
<file path=[Content_Types].xml><?xml version="1.0" encoding="utf-8"?>
<Types xmlns="http://schemas.openxmlformats.org/package/2006/content-type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30"/>
  <workbookPr defaultThemeVersion="202300"/>
  <mc:AlternateContent xmlns:mc="http://schemas.openxmlformats.org/markup-compatibility/2006">
    <mc:Choice Requires="x15">
      <x15ac:absPath xmlns:x15ac="http://schemas.microsoft.com/office/spreadsheetml/2010/11/ac" url="C:\Users\User\Google Drive\AFMA\EnergyFinancialMarkets\attachments\"/>
    </mc:Choice>
  </mc:AlternateContent>
  <xr:revisionPtr revIDLastSave="0" documentId="13_ncr:1_{4C7ED3FD-6DAC-46DC-80E7-419D0CA5FFB8}" xr6:coauthVersionLast="47" xr6:coauthVersionMax="47" xr10:uidLastSave="{00000000-0000-0000-0000-000000000000}"/>
  <bookViews>
    <workbookView xWindow="-120" yWindow="-120" windowWidth="29040" windowHeight="15990" activeTab="3" xr2:uid="{41A2A556-87BA-4D6B-B33F-97190C02264A}"/>
  </bookViews>
  <sheets>
    <sheet name="Part 1 Q1.1" sheetId="1" r:id="rId1"/>
    <sheet name="Part 1 Q1.2" sheetId="2" r:id="rId2"/>
    <sheet name="Sheet2" sheetId="4" r:id="rId3"/>
    <sheet name="Part 2 Q1.1." sheetId="3" r:id="rId4"/>
  </sheets>
  <definedNames>
    <definedName name="_xlnm._FilterDatabase" localSheetId="3" hidden="1">'Part 2 Q1.1.'!$A$1:$J$15491</definedName>
    <definedName name="Capacity_per_generator">'Part 1 Q1.1'!$B$5</definedName>
    <definedName name="GJ_per_PJ">'Part 2 Q1.1.'!$N$27</definedName>
    <definedName name="Number_of_generating_units">'Part 1 Q1.1'!$B$4</definedName>
    <definedName name="Number_of_minutes_per_hour">'Part 1 Q1.1'!$B$14</definedName>
    <definedName name="PJ_per_contract">'Part 2 Q1.1.'!$N$29</definedName>
    <definedName name="Spot_price_maximum">'Part 1 Q1.1'!$B$13</definedName>
    <definedName name="Swap_strike_price">'Part 1 Q1.1'!$B$9</definedName>
    <definedName name="Swaps_capacity">'Part 1 Q1.1'!$B$8</definedName>
    <definedName name="Trading_interval">'Part 1 Q1.1'!$B$12</definedName>
    <definedName name="Units_operating">'Part 1 Q1.1'!$B$26</definedName>
  </definedNames>
  <calcPr calcId="191029"/>
  <pivotCaches>
    <pivotCache cacheId="13"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38" i="3" l="1"/>
  <c r="P32" i="3"/>
  <c r="M38" i="3"/>
  <c r="M39" i="3" s="1"/>
  <c r="M40" i="3" s="1"/>
  <c r="M41" i="3" s="1"/>
  <c r="M42" i="3" s="1"/>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0" i="3"/>
  <c r="H2151" i="3"/>
  <c r="H2152" i="3"/>
  <c r="H2153" i="3"/>
  <c r="H2154" i="3"/>
  <c r="H2155" i="3"/>
  <c r="H2156" i="3"/>
  <c r="H2157" i="3"/>
  <c r="H2158" i="3"/>
  <c r="H2159" i="3"/>
  <c r="H2160" i="3"/>
  <c r="H2161" i="3"/>
  <c r="H2162" i="3"/>
  <c r="H2163" i="3"/>
  <c r="H2164" i="3"/>
  <c r="H2165" i="3"/>
  <c r="H2166" i="3"/>
  <c r="H2167" i="3"/>
  <c r="H2168" i="3"/>
  <c r="H2169" i="3"/>
  <c r="H2170" i="3"/>
  <c r="H2171" i="3"/>
  <c r="H2172" i="3"/>
  <c r="H2173" i="3"/>
  <c r="H2174" i="3"/>
  <c r="H2175" i="3"/>
  <c r="H2176" i="3"/>
  <c r="H2177" i="3"/>
  <c r="H2178" i="3"/>
  <c r="H2179" i="3"/>
  <c r="H2180" i="3"/>
  <c r="H2181" i="3"/>
  <c r="H2182" i="3"/>
  <c r="H2183" i="3"/>
  <c r="H2184" i="3"/>
  <c r="H2185" i="3"/>
  <c r="H2186" i="3"/>
  <c r="H2187" i="3"/>
  <c r="H2188" i="3"/>
  <c r="H2189" i="3"/>
  <c r="H2190" i="3"/>
  <c r="H2191" i="3"/>
  <c r="H2192" i="3"/>
  <c r="H2193" i="3"/>
  <c r="H2194" i="3"/>
  <c r="H2195" i="3"/>
  <c r="H2196" i="3"/>
  <c r="H2197" i="3"/>
  <c r="H2198" i="3"/>
  <c r="H2199" i="3"/>
  <c r="H2200" i="3"/>
  <c r="H2201" i="3"/>
  <c r="H2202" i="3"/>
  <c r="H2203" i="3"/>
  <c r="H2204" i="3"/>
  <c r="H2205" i="3"/>
  <c r="H2206" i="3"/>
  <c r="H2207" i="3"/>
  <c r="H2208" i="3"/>
  <c r="H2209" i="3"/>
  <c r="H2210" i="3"/>
  <c r="H2211" i="3"/>
  <c r="H2212" i="3"/>
  <c r="H2213" i="3"/>
  <c r="H2214" i="3"/>
  <c r="H2215" i="3"/>
  <c r="H2216" i="3"/>
  <c r="H2217" i="3"/>
  <c r="H2218" i="3"/>
  <c r="H2219" i="3"/>
  <c r="H2220" i="3"/>
  <c r="H2221" i="3"/>
  <c r="H2222" i="3"/>
  <c r="H2223" i="3"/>
  <c r="H2224" i="3"/>
  <c r="H2225" i="3"/>
  <c r="H2226" i="3"/>
  <c r="H2227" i="3"/>
  <c r="H2228" i="3"/>
  <c r="H2229" i="3"/>
  <c r="H2230" i="3"/>
  <c r="H2231" i="3"/>
  <c r="H2232" i="3"/>
  <c r="H2233" i="3"/>
  <c r="H2234" i="3"/>
  <c r="H2235" i="3"/>
  <c r="H2236" i="3"/>
  <c r="H2237" i="3"/>
  <c r="H2238" i="3"/>
  <c r="H2239" i="3"/>
  <c r="H2240" i="3"/>
  <c r="H2241" i="3"/>
  <c r="H2242" i="3"/>
  <c r="H2243" i="3"/>
  <c r="H2244" i="3"/>
  <c r="H2245" i="3"/>
  <c r="H2246" i="3"/>
  <c r="H2247" i="3"/>
  <c r="H2248" i="3"/>
  <c r="H2249" i="3"/>
  <c r="H2250" i="3"/>
  <c r="H2251" i="3"/>
  <c r="H2252" i="3"/>
  <c r="H2253" i="3"/>
  <c r="H2254" i="3"/>
  <c r="H2255" i="3"/>
  <c r="H2256" i="3"/>
  <c r="H2257" i="3"/>
  <c r="H2258" i="3"/>
  <c r="H2259" i="3"/>
  <c r="H2260" i="3"/>
  <c r="H2261" i="3"/>
  <c r="H2262" i="3"/>
  <c r="H2263" i="3"/>
  <c r="H2264" i="3"/>
  <c r="H2265" i="3"/>
  <c r="H2266" i="3"/>
  <c r="H2267" i="3"/>
  <c r="H2268" i="3"/>
  <c r="H2269" i="3"/>
  <c r="H2270" i="3"/>
  <c r="H2271" i="3"/>
  <c r="H2272" i="3"/>
  <c r="H2273" i="3"/>
  <c r="H2274" i="3"/>
  <c r="H2275" i="3"/>
  <c r="H2276" i="3"/>
  <c r="H2277" i="3"/>
  <c r="H2278" i="3"/>
  <c r="H2279" i="3"/>
  <c r="H2280" i="3"/>
  <c r="H2281" i="3"/>
  <c r="H2282" i="3"/>
  <c r="H2283" i="3"/>
  <c r="H2284" i="3"/>
  <c r="H2285" i="3"/>
  <c r="H2286" i="3"/>
  <c r="H2287" i="3"/>
  <c r="H2288" i="3"/>
  <c r="H2289" i="3"/>
  <c r="H2290" i="3"/>
  <c r="H2291" i="3"/>
  <c r="H2292" i="3"/>
  <c r="H2293" i="3"/>
  <c r="H2294" i="3"/>
  <c r="H2295" i="3"/>
  <c r="H2296" i="3"/>
  <c r="H2297" i="3"/>
  <c r="H2298" i="3"/>
  <c r="H2299" i="3"/>
  <c r="H2300" i="3"/>
  <c r="H2301" i="3"/>
  <c r="H2302" i="3"/>
  <c r="H2303" i="3"/>
  <c r="H2304" i="3"/>
  <c r="H2305" i="3"/>
  <c r="H2306" i="3"/>
  <c r="H2307" i="3"/>
  <c r="H2308" i="3"/>
  <c r="H2309" i="3"/>
  <c r="H2310" i="3"/>
  <c r="H2311" i="3"/>
  <c r="H2312" i="3"/>
  <c r="H2313" i="3"/>
  <c r="H2314" i="3"/>
  <c r="H2315" i="3"/>
  <c r="H2316" i="3"/>
  <c r="H2317" i="3"/>
  <c r="H2318" i="3"/>
  <c r="H2319" i="3"/>
  <c r="H2320" i="3"/>
  <c r="H2321" i="3"/>
  <c r="H2322" i="3"/>
  <c r="H2323" i="3"/>
  <c r="H2324" i="3"/>
  <c r="H2325" i="3"/>
  <c r="H2326" i="3"/>
  <c r="H2327" i="3"/>
  <c r="H2328" i="3"/>
  <c r="H2329" i="3"/>
  <c r="H2330" i="3"/>
  <c r="H2331" i="3"/>
  <c r="H2332" i="3"/>
  <c r="H2333" i="3"/>
  <c r="H2334" i="3"/>
  <c r="H2335" i="3"/>
  <c r="H2336" i="3"/>
  <c r="H2337" i="3"/>
  <c r="H2338" i="3"/>
  <c r="H2339" i="3"/>
  <c r="H2340" i="3"/>
  <c r="H2341" i="3"/>
  <c r="H2342" i="3"/>
  <c r="H2343" i="3"/>
  <c r="H2344" i="3"/>
  <c r="H2345" i="3"/>
  <c r="H2346" i="3"/>
  <c r="H2347"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H2386" i="3"/>
  <c r="H2387" i="3"/>
  <c r="H2388" i="3"/>
  <c r="H2389" i="3"/>
  <c r="H2390" i="3"/>
  <c r="H2391" i="3"/>
  <c r="H2392" i="3"/>
  <c r="H2393" i="3"/>
  <c r="H2394" i="3"/>
  <c r="H2395" i="3"/>
  <c r="H2396" i="3"/>
  <c r="H2397" i="3"/>
  <c r="H2398" i="3"/>
  <c r="H2399" i="3"/>
  <c r="H2400" i="3"/>
  <c r="H2401" i="3"/>
  <c r="H2402" i="3"/>
  <c r="H2403" i="3"/>
  <c r="H2404" i="3"/>
  <c r="H2405" i="3"/>
  <c r="H2406" i="3"/>
  <c r="H2407" i="3"/>
  <c r="H2408" i="3"/>
  <c r="H2409" i="3"/>
  <c r="H2410" i="3"/>
  <c r="H2411" i="3"/>
  <c r="H2412" i="3"/>
  <c r="H2413" i="3"/>
  <c r="H2414" i="3"/>
  <c r="H2415" i="3"/>
  <c r="H2416" i="3"/>
  <c r="H2417" i="3"/>
  <c r="H2418" i="3"/>
  <c r="H2419" i="3"/>
  <c r="H2420" i="3"/>
  <c r="H2421" i="3"/>
  <c r="H2422" i="3"/>
  <c r="H2423" i="3"/>
  <c r="H2424" i="3"/>
  <c r="H2425" i="3"/>
  <c r="H2426" i="3"/>
  <c r="H2427" i="3"/>
  <c r="H2428" i="3"/>
  <c r="H2429" i="3"/>
  <c r="H2430" i="3"/>
  <c r="H2431" i="3"/>
  <c r="H2432" i="3"/>
  <c r="H2433" i="3"/>
  <c r="H2434" i="3"/>
  <c r="H2435" i="3"/>
  <c r="H2436" i="3"/>
  <c r="H2437" i="3"/>
  <c r="H2438" i="3"/>
  <c r="H2439" i="3"/>
  <c r="H2440" i="3"/>
  <c r="H2441" i="3"/>
  <c r="H2442" i="3"/>
  <c r="H2443" i="3"/>
  <c r="H2444" i="3"/>
  <c r="H2445" i="3"/>
  <c r="H2446" i="3"/>
  <c r="H2447" i="3"/>
  <c r="H2448" i="3"/>
  <c r="H2449" i="3"/>
  <c r="H2450" i="3"/>
  <c r="H2451" i="3"/>
  <c r="H2452" i="3"/>
  <c r="H2453" i="3"/>
  <c r="H2454" i="3"/>
  <c r="H2455" i="3"/>
  <c r="H2456" i="3"/>
  <c r="H2457" i="3"/>
  <c r="H2458" i="3"/>
  <c r="H2459" i="3"/>
  <c r="H2460" i="3"/>
  <c r="H2461" i="3"/>
  <c r="H2462" i="3"/>
  <c r="H2463" i="3"/>
  <c r="H2464" i="3"/>
  <c r="H2465" i="3"/>
  <c r="H2466" i="3"/>
  <c r="H2467" i="3"/>
  <c r="H2468" i="3"/>
  <c r="H2469" i="3"/>
  <c r="H2470" i="3"/>
  <c r="H2471" i="3"/>
  <c r="H2472" i="3"/>
  <c r="H2473" i="3"/>
  <c r="H2474" i="3"/>
  <c r="H2475" i="3"/>
  <c r="H2476" i="3"/>
  <c r="H2477" i="3"/>
  <c r="H2478" i="3"/>
  <c r="H2479" i="3"/>
  <c r="H2480" i="3"/>
  <c r="H2481" i="3"/>
  <c r="H2482" i="3"/>
  <c r="H2483" i="3"/>
  <c r="H2484" i="3"/>
  <c r="H2485" i="3"/>
  <c r="H2486" i="3"/>
  <c r="H2487" i="3"/>
  <c r="H2488" i="3"/>
  <c r="H2489" i="3"/>
  <c r="H2490" i="3"/>
  <c r="H2491" i="3"/>
  <c r="H2492" i="3"/>
  <c r="H2493" i="3"/>
  <c r="H2494" i="3"/>
  <c r="H2495" i="3"/>
  <c r="H2496" i="3"/>
  <c r="H2497" i="3"/>
  <c r="H2498" i="3"/>
  <c r="H2499" i="3"/>
  <c r="H2500" i="3"/>
  <c r="H2501" i="3"/>
  <c r="H2502" i="3"/>
  <c r="H2503" i="3"/>
  <c r="H2504" i="3"/>
  <c r="H2505" i="3"/>
  <c r="H2506" i="3"/>
  <c r="H2507" i="3"/>
  <c r="H2508" i="3"/>
  <c r="H2509" i="3"/>
  <c r="H2510" i="3"/>
  <c r="H2511" i="3"/>
  <c r="H2512" i="3"/>
  <c r="H2513" i="3"/>
  <c r="H2514" i="3"/>
  <c r="H2515" i="3"/>
  <c r="H2516" i="3"/>
  <c r="H2517" i="3"/>
  <c r="H2518" i="3"/>
  <c r="H2519" i="3"/>
  <c r="H2520" i="3"/>
  <c r="H2521" i="3"/>
  <c r="H2522" i="3"/>
  <c r="H2523" i="3"/>
  <c r="H2524" i="3"/>
  <c r="H2525" i="3"/>
  <c r="H2526" i="3"/>
  <c r="H2527" i="3"/>
  <c r="H2528" i="3"/>
  <c r="H2529" i="3"/>
  <c r="H2530" i="3"/>
  <c r="H2531" i="3"/>
  <c r="H2532" i="3"/>
  <c r="H2533" i="3"/>
  <c r="H2534" i="3"/>
  <c r="H2535" i="3"/>
  <c r="H2536" i="3"/>
  <c r="H2537" i="3"/>
  <c r="H2538" i="3"/>
  <c r="H2539" i="3"/>
  <c r="H2540" i="3"/>
  <c r="H2541" i="3"/>
  <c r="H2542" i="3"/>
  <c r="H2543" i="3"/>
  <c r="H2544" i="3"/>
  <c r="H2545" i="3"/>
  <c r="H2546" i="3"/>
  <c r="H2547" i="3"/>
  <c r="H2548" i="3"/>
  <c r="H2549" i="3"/>
  <c r="H2550" i="3"/>
  <c r="H2551" i="3"/>
  <c r="H2552" i="3"/>
  <c r="H2553" i="3"/>
  <c r="H2554" i="3"/>
  <c r="H2555" i="3"/>
  <c r="H2556" i="3"/>
  <c r="H2557" i="3"/>
  <c r="H2558" i="3"/>
  <c r="H2559" i="3"/>
  <c r="H2560" i="3"/>
  <c r="H2561" i="3"/>
  <c r="H2562" i="3"/>
  <c r="H2563" i="3"/>
  <c r="H2564" i="3"/>
  <c r="H2565" i="3"/>
  <c r="H2566" i="3"/>
  <c r="H2567" i="3"/>
  <c r="H2568" i="3"/>
  <c r="H2569" i="3"/>
  <c r="H2570" i="3"/>
  <c r="H2571" i="3"/>
  <c r="H2572" i="3"/>
  <c r="H2573" i="3"/>
  <c r="H2574" i="3"/>
  <c r="H2575" i="3"/>
  <c r="H2576" i="3"/>
  <c r="H2577" i="3"/>
  <c r="H2578" i="3"/>
  <c r="H2579" i="3"/>
  <c r="H2580" i="3"/>
  <c r="H2581" i="3"/>
  <c r="H2582" i="3"/>
  <c r="H2583" i="3"/>
  <c r="H2584" i="3"/>
  <c r="H2585" i="3"/>
  <c r="H2586" i="3"/>
  <c r="H2587" i="3"/>
  <c r="H2588" i="3"/>
  <c r="H2589" i="3"/>
  <c r="H2590" i="3"/>
  <c r="H2591" i="3"/>
  <c r="H2592" i="3"/>
  <c r="H2593" i="3"/>
  <c r="H2594" i="3"/>
  <c r="H2595" i="3"/>
  <c r="H2596" i="3"/>
  <c r="H2597" i="3"/>
  <c r="H2598" i="3"/>
  <c r="H2599" i="3"/>
  <c r="H2600" i="3"/>
  <c r="H2601" i="3"/>
  <c r="H2602" i="3"/>
  <c r="H2603" i="3"/>
  <c r="H2604" i="3"/>
  <c r="H2605" i="3"/>
  <c r="H2606" i="3"/>
  <c r="H2607" i="3"/>
  <c r="H2608" i="3"/>
  <c r="H2609" i="3"/>
  <c r="H2610" i="3"/>
  <c r="H2611" i="3"/>
  <c r="H2612" i="3"/>
  <c r="H2613" i="3"/>
  <c r="H2614" i="3"/>
  <c r="H2615" i="3"/>
  <c r="H2616" i="3"/>
  <c r="H2617" i="3"/>
  <c r="H2618" i="3"/>
  <c r="H2619" i="3"/>
  <c r="H2620" i="3"/>
  <c r="H2621" i="3"/>
  <c r="H2622" i="3"/>
  <c r="H2623" i="3"/>
  <c r="H2624" i="3"/>
  <c r="H2625" i="3"/>
  <c r="H2626" i="3"/>
  <c r="H2627" i="3"/>
  <c r="H2628" i="3"/>
  <c r="H2629" i="3"/>
  <c r="H2630" i="3"/>
  <c r="H2631" i="3"/>
  <c r="H2632" i="3"/>
  <c r="H2633" i="3"/>
  <c r="H2634" i="3"/>
  <c r="H2635" i="3"/>
  <c r="H2636" i="3"/>
  <c r="H2637" i="3"/>
  <c r="H2638" i="3"/>
  <c r="H2639" i="3"/>
  <c r="H2640" i="3"/>
  <c r="H2641" i="3"/>
  <c r="H2642" i="3"/>
  <c r="H2643" i="3"/>
  <c r="H2644" i="3"/>
  <c r="H2645" i="3"/>
  <c r="H2646" i="3"/>
  <c r="H2647" i="3"/>
  <c r="H2648" i="3"/>
  <c r="H2649" i="3"/>
  <c r="H2650" i="3"/>
  <c r="H2651" i="3"/>
  <c r="H2652" i="3"/>
  <c r="H2653" i="3"/>
  <c r="H2654" i="3"/>
  <c r="H2655" i="3"/>
  <c r="H2656" i="3"/>
  <c r="H2657" i="3"/>
  <c r="H2658" i="3"/>
  <c r="H2659" i="3"/>
  <c r="H2660" i="3"/>
  <c r="H2661" i="3"/>
  <c r="H2662" i="3"/>
  <c r="H2663" i="3"/>
  <c r="H2664" i="3"/>
  <c r="H2665" i="3"/>
  <c r="H2666" i="3"/>
  <c r="H2667" i="3"/>
  <c r="H2668" i="3"/>
  <c r="H2669" i="3"/>
  <c r="H2670" i="3"/>
  <c r="H2671" i="3"/>
  <c r="H2672" i="3"/>
  <c r="H2673" i="3"/>
  <c r="H2674" i="3"/>
  <c r="H2675" i="3"/>
  <c r="H2676" i="3"/>
  <c r="H2677" i="3"/>
  <c r="H2678" i="3"/>
  <c r="H2679" i="3"/>
  <c r="H2680" i="3"/>
  <c r="H2681" i="3"/>
  <c r="H2682" i="3"/>
  <c r="H2683" i="3"/>
  <c r="H2684" i="3"/>
  <c r="H2685" i="3"/>
  <c r="H2686" i="3"/>
  <c r="H2687" i="3"/>
  <c r="H2688" i="3"/>
  <c r="H2689" i="3"/>
  <c r="H2690" i="3"/>
  <c r="H2691" i="3"/>
  <c r="H2692" i="3"/>
  <c r="H2693" i="3"/>
  <c r="H2694" i="3"/>
  <c r="H2695" i="3"/>
  <c r="H2696" i="3"/>
  <c r="H2697" i="3"/>
  <c r="H2698" i="3"/>
  <c r="H2699" i="3"/>
  <c r="H2700" i="3"/>
  <c r="H2701" i="3"/>
  <c r="H2702" i="3"/>
  <c r="H2703" i="3"/>
  <c r="H2704" i="3"/>
  <c r="H2705" i="3"/>
  <c r="H2706" i="3"/>
  <c r="H2707" i="3"/>
  <c r="H2708" i="3"/>
  <c r="H2709" i="3"/>
  <c r="H2710" i="3"/>
  <c r="H2711" i="3"/>
  <c r="H2712" i="3"/>
  <c r="H2713" i="3"/>
  <c r="H2714" i="3"/>
  <c r="H2715" i="3"/>
  <c r="H2716" i="3"/>
  <c r="H2717" i="3"/>
  <c r="H2718" i="3"/>
  <c r="H2719" i="3"/>
  <c r="H2720" i="3"/>
  <c r="H2721" i="3"/>
  <c r="H2722" i="3"/>
  <c r="H2723" i="3"/>
  <c r="H2724" i="3"/>
  <c r="H2725" i="3"/>
  <c r="H2726" i="3"/>
  <c r="H2727" i="3"/>
  <c r="H2728" i="3"/>
  <c r="H2729" i="3"/>
  <c r="H2730" i="3"/>
  <c r="H2731" i="3"/>
  <c r="H2732" i="3"/>
  <c r="H2733" i="3"/>
  <c r="H2734" i="3"/>
  <c r="H2735" i="3"/>
  <c r="H2736" i="3"/>
  <c r="H2737" i="3"/>
  <c r="H2738" i="3"/>
  <c r="H2739" i="3"/>
  <c r="H2740" i="3"/>
  <c r="H2741" i="3"/>
  <c r="H2742" i="3"/>
  <c r="H2743" i="3"/>
  <c r="H2744" i="3"/>
  <c r="H2745" i="3"/>
  <c r="H2746" i="3"/>
  <c r="H2747" i="3"/>
  <c r="H2748" i="3"/>
  <c r="H2749" i="3"/>
  <c r="H2750" i="3"/>
  <c r="H2751" i="3"/>
  <c r="H2752" i="3"/>
  <c r="H2753" i="3"/>
  <c r="H2754" i="3"/>
  <c r="H2755" i="3"/>
  <c r="H2756" i="3"/>
  <c r="H2757" i="3"/>
  <c r="H2758" i="3"/>
  <c r="H2759" i="3"/>
  <c r="H2760" i="3"/>
  <c r="H2761" i="3"/>
  <c r="H2762" i="3"/>
  <c r="H2763" i="3"/>
  <c r="H2764" i="3"/>
  <c r="H2765" i="3"/>
  <c r="H2766" i="3"/>
  <c r="H2767" i="3"/>
  <c r="H2768" i="3"/>
  <c r="H2769" i="3"/>
  <c r="H2770" i="3"/>
  <c r="H2771" i="3"/>
  <c r="H2772" i="3"/>
  <c r="H2773" i="3"/>
  <c r="H2774" i="3"/>
  <c r="H2775" i="3"/>
  <c r="H2776" i="3"/>
  <c r="H2777" i="3"/>
  <c r="H2778" i="3"/>
  <c r="H2779" i="3"/>
  <c r="H2780" i="3"/>
  <c r="H2781" i="3"/>
  <c r="H2782" i="3"/>
  <c r="H2783" i="3"/>
  <c r="H2784" i="3"/>
  <c r="H2785" i="3"/>
  <c r="H2786" i="3"/>
  <c r="H2787" i="3"/>
  <c r="H2788" i="3"/>
  <c r="H2789" i="3"/>
  <c r="H2790" i="3"/>
  <c r="H2791" i="3"/>
  <c r="H2792" i="3"/>
  <c r="H2793" i="3"/>
  <c r="H2794" i="3"/>
  <c r="H2795" i="3"/>
  <c r="H2796" i="3"/>
  <c r="H2797" i="3"/>
  <c r="H2798" i="3"/>
  <c r="H2799" i="3"/>
  <c r="H2800" i="3"/>
  <c r="H2801" i="3"/>
  <c r="H2802" i="3"/>
  <c r="H2803" i="3"/>
  <c r="H2804" i="3"/>
  <c r="H2805" i="3"/>
  <c r="H2806" i="3"/>
  <c r="H2807" i="3"/>
  <c r="H2808" i="3"/>
  <c r="H2809" i="3"/>
  <c r="H2810" i="3"/>
  <c r="H2811" i="3"/>
  <c r="H2812" i="3"/>
  <c r="H2813" i="3"/>
  <c r="H2814" i="3"/>
  <c r="H2815" i="3"/>
  <c r="H2816" i="3"/>
  <c r="H2817" i="3"/>
  <c r="H2818" i="3"/>
  <c r="H2819" i="3"/>
  <c r="H2820" i="3"/>
  <c r="H2821" i="3"/>
  <c r="H2822" i="3"/>
  <c r="H2823" i="3"/>
  <c r="H2824" i="3"/>
  <c r="H2825" i="3"/>
  <c r="H2826" i="3"/>
  <c r="H2827" i="3"/>
  <c r="H2828" i="3"/>
  <c r="H2829" i="3"/>
  <c r="H2830" i="3"/>
  <c r="H2831" i="3"/>
  <c r="H2832" i="3"/>
  <c r="H2833" i="3"/>
  <c r="H2834" i="3"/>
  <c r="H2835" i="3"/>
  <c r="H2836" i="3"/>
  <c r="H2837" i="3"/>
  <c r="H2838" i="3"/>
  <c r="H2839" i="3"/>
  <c r="H2840" i="3"/>
  <c r="H2841" i="3"/>
  <c r="H2842" i="3"/>
  <c r="H2843" i="3"/>
  <c r="H2844" i="3"/>
  <c r="H2845" i="3"/>
  <c r="H2846" i="3"/>
  <c r="H2847" i="3"/>
  <c r="H2848" i="3"/>
  <c r="H2849" i="3"/>
  <c r="H2850" i="3"/>
  <c r="H2851" i="3"/>
  <c r="H2852" i="3"/>
  <c r="H2853" i="3"/>
  <c r="H2854" i="3"/>
  <c r="H2855" i="3"/>
  <c r="H2856" i="3"/>
  <c r="H2857" i="3"/>
  <c r="H2858" i="3"/>
  <c r="H2859" i="3"/>
  <c r="H2860" i="3"/>
  <c r="H2861" i="3"/>
  <c r="H2862" i="3"/>
  <c r="H2863" i="3"/>
  <c r="H2864" i="3"/>
  <c r="H2865" i="3"/>
  <c r="H2866" i="3"/>
  <c r="H2867" i="3"/>
  <c r="H2868" i="3"/>
  <c r="H2869" i="3"/>
  <c r="H2870" i="3"/>
  <c r="H2871" i="3"/>
  <c r="H2872" i="3"/>
  <c r="H2873" i="3"/>
  <c r="H2874" i="3"/>
  <c r="H2875" i="3"/>
  <c r="H2876" i="3"/>
  <c r="H2877" i="3"/>
  <c r="H2878" i="3"/>
  <c r="H2879" i="3"/>
  <c r="H2880" i="3"/>
  <c r="H2881" i="3"/>
  <c r="H2882" i="3"/>
  <c r="H2883" i="3"/>
  <c r="H2884" i="3"/>
  <c r="H2885" i="3"/>
  <c r="H2886" i="3"/>
  <c r="H2887" i="3"/>
  <c r="H2888" i="3"/>
  <c r="H2889" i="3"/>
  <c r="H2890" i="3"/>
  <c r="H2891" i="3"/>
  <c r="H2892" i="3"/>
  <c r="H2893" i="3"/>
  <c r="H2894" i="3"/>
  <c r="H2895" i="3"/>
  <c r="H2896" i="3"/>
  <c r="H2897" i="3"/>
  <c r="H2898" i="3"/>
  <c r="H2899" i="3"/>
  <c r="H2900" i="3"/>
  <c r="H2901" i="3"/>
  <c r="H2902" i="3"/>
  <c r="H2903" i="3"/>
  <c r="H2904" i="3"/>
  <c r="H2905" i="3"/>
  <c r="H2906" i="3"/>
  <c r="H2907" i="3"/>
  <c r="H2908" i="3"/>
  <c r="H2909" i="3"/>
  <c r="H2910" i="3"/>
  <c r="H2911" i="3"/>
  <c r="H2912" i="3"/>
  <c r="H2913" i="3"/>
  <c r="H2914" i="3"/>
  <c r="H2915" i="3"/>
  <c r="H2916" i="3"/>
  <c r="H2917" i="3"/>
  <c r="H2918" i="3"/>
  <c r="H2919" i="3"/>
  <c r="H2920" i="3"/>
  <c r="H2921" i="3"/>
  <c r="H2922" i="3"/>
  <c r="H2923" i="3"/>
  <c r="H2924" i="3"/>
  <c r="H2925" i="3"/>
  <c r="H2926" i="3"/>
  <c r="H2927" i="3"/>
  <c r="H2928" i="3"/>
  <c r="H2929" i="3"/>
  <c r="H2930" i="3"/>
  <c r="H2931" i="3"/>
  <c r="H2932" i="3"/>
  <c r="H2933" i="3"/>
  <c r="H2934" i="3"/>
  <c r="H2935" i="3"/>
  <c r="H2936" i="3"/>
  <c r="H2937" i="3"/>
  <c r="H2938" i="3"/>
  <c r="H2939" i="3"/>
  <c r="H2940" i="3"/>
  <c r="H2941" i="3"/>
  <c r="H2942" i="3"/>
  <c r="H2943" i="3"/>
  <c r="H2944" i="3"/>
  <c r="H2945" i="3"/>
  <c r="H2946" i="3"/>
  <c r="H2947" i="3"/>
  <c r="H2948" i="3"/>
  <c r="H2949" i="3"/>
  <c r="H2950" i="3"/>
  <c r="H2951" i="3"/>
  <c r="H2952" i="3"/>
  <c r="H2953" i="3"/>
  <c r="H2954" i="3"/>
  <c r="H2955" i="3"/>
  <c r="H2956" i="3"/>
  <c r="H2957" i="3"/>
  <c r="H2958" i="3"/>
  <c r="H2959" i="3"/>
  <c r="H2960" i="3"/>
  <c r="H2961" i="3"/>
  <c r="H2962" i="3"/>
  <c r="H2963" i="3"/>
  <c r="H2964" i="3"/>
  <c r="H2965" i="3"/>
  <c r="H2966" i="3"/>
  <c r="H2967" i="3"/>
  <c r="H2968" i="3"/>
  <c r="H2969" i="3"/>
  <c r="H2970" i="3"/>
  <c r="H2971" i="3"/>
  <c r="H2972" i="3"/>
  <c r="H2973" i="3"/>
  <c r="H2974" i="3"/>
  <c r="H2975" i="3"/>
  <c r="H2976" i="3"/>
  <c r="H2977" i="3"/>
  <c r="H2978" i="3"/>
  <c r="H2979" i="3"/>
  <c r="H2980" i="3"/>
  <c r="H2981" i="3"/>
  <c r="H2982" i="3"/>
  <c r="H2983" i="3"/>
  <c r="H2984" i="3"/>
  <c r="H2985" i="3"/>
  <c r="H2986" i="3"/>
  <c r="H2987" i="3"/>
  <c r="H2988" i="3"/>
  <c r="H2989" i="3"/>
  <c r="H2990" i="3"/>
  <c r="H2991" i="3"/>
  <c r="H2992" i="3"/>
  <c r="H2993" i="3"/>
  <c r="H2994" i="3"/>
  <c r="H2995" i="3"/>
  <c r="H2996" i="3"/>
  <c r="H2997" i="3"/>
  <c r="H2998" i="3"/>
  <c r="H2999" i="3"/>
  <c r="H3000" i="3"/>
  <c r="H3001" i="3"/>
  <c r="H3002" i="3"/>
  <c r="H3003" i="3"/>
  <c r="H3004" i="3"/>
  <c r="H3005" i="3"/>
  <c r="H3006" i="3"/>
  <c r="H3007" i="3"/>
  <c r="H3008" i="3"/>
  <c r="H3009" i="3"/>
  <c r="H3010" i="3"/>
  <c r="H3011" i="3"/>
  <c r="H3012" i="3"/>
  <c r="H3013" i="3"/>
  <c r="H3014" i="3"/>
  <c r="H3015" i="3"/>
  <c r="H3016" i="3"/>
  <c r="H3017" i="3"/>
  <c r="H3018" i="3"/>
  <c r="H3019" i="3"/>
  <c r="H3020" i="3"/>
  <c r="H3021" i="3"/>
  <c r="H3022" i="3"/>
  <c r="H3023" i="3"/>
  <c r="H3024" i="3"/>
  <c r="H3025" i="3"/>
  <c r="H3026" i="3"/>
  <c r="H3027" i="3"/>
  <c r="H3028" i="3"/>
  <c r="H3029" i="3"/>
  <c r="H3030" i="3"/>
  <c r="H3031" i="3"/>
  <c r="H3032" i="3"/>
  <c r="H3033" i="3"/>
  <c r="H3034" i="3"/>
  <c r="H3035" i="3"/>
  <c r="H3036" i="3"/>
  <c r="H3037" i="3"/>
  <c r="H3038" i="3"/>
  <c r="H3039" i="3"/>
  <c r="H3040" i="3"/>
  <c r="H3041" i="3"/>
  <c r="H3042" i="3"/>
  <c r="H3043" i="3"/>
  <c r="H3044" i="3"/>
  <c r="H3045" i="3"/>
  <c r="H3046" i="3"/>
  <c r="H3047" i="3"/>
  <c r="H3048" i="3"/>
  <c r="H3049" i="3"/>
  <c r="H3050" i="3"/>
  <c r="H3051" i="3"/>
  <c r="H3052" i="3"/>
  <c r="H3053" i="3"/>
  <c r="H3054" i="3"/>
  <c r="H3055" i="3"/>
  <c r="H3056" i="3"/>
  <c r="H3057" i="3"/>
  <c r="H3058" i="3"/>
  <c r="H3059" i="3"/>
  <c r="H3060" i="3"/>
  <c r="H3061" i="3"/>
  <c r="H3062" i="3"/>
  <c r="H3063" i="3"/>
  <c r="H3064" i="3"/>
  <c r="H3065" i="3"/>
  <c r="H3066" i="3"/>
  <c r="H3067" i="3"/>
  <c r="H3068" i="3"/>
  <c r="H3069" i="3"/>
  <c r="H3070" i="3"/>
  <c r="H3071" i="3"/>
  <c r="H3072" i="3"/>
  <c r="H3073" i="3"/>
  <c r="H3074" i="3"/>
  <c r="H3075" i="3"/>
  <c r="H3076" i="3"/>
  <c r="H3077" i="3"/>
  <c r="H3078" i="3"/>
  <c r="H3079" i="3"/>
  <c r="H3080" i="3"/>
  <c r="H3081" i="3"/>
  <c r="H3082" i="3"/>
  <c r="H3083" i="3"/>
  <c r="H3084" i="3"/>
  <c r="H3085" i="3"/>
  <c r="H3086" i="3"/>
  <c r="H3087" i="3"/>
  <c r="H3088" i="3"/>
  <c r="H3089" i="3"/>
  <c r="H3090" i="3"/>
  <c r="H3091" i="3"/>
  <c r="H3092" i="3"/>
  <c r="H3093" i="3"/>
  <c r="H3094" i="3"/>
  <c r="H3095" i="3"/>
  <c r="H3096" i="3"/>
  <c r="H3097" i="3"/>
  <c r="H3098" i="3"/>
  <c r="H3099" i="3"/>
  <c r="H3100" i="3"/>
  <c r="H3101" i="3"/>
  <c r="H3102" i="3"/>
  <c r="H3103" i="3"/>
  <c r="H3104" i="3"/>
  <c r="H3105" i="3"/>
  <c r="H3106" i="3"/>
  <c r="H3107" i="3"/>
  <c r="H3108" i="3"/>
  <c r="H3109" i="3"/>
  <c r="H3110" i="3"/>
  <c r="H3111" i="3"/>
  <c r="H3112" i="3"/>
  <c r="H3113" i="3"/>
  <c r="H3114" i="3"/>
  <c r="H3115" i="3"/>
  <c r="H3116" i="3"/>
  <c r="H3117" i="3"/>
  <c r="H3118" i="3"/>
  <c r="H3119" i="3"/>
  <c r="H3120" i="3"/>
  <c r="H3121" i="3"/>
  <c r="H3122" i="3"/>
  <c r="H3123" i="3"/>
  <c r="H3124" i="3"/>
  <c r="H3125" i="3"/>
  <c r="H3126" i="3"/>
  <c r="H3127" i="3"/>
  <c r="H3128" i="3"/>
  <c r="H3129" i="3"/>
  <c r="H3130" i="3"/>
  <c r="H3131" i="3"/>
  <c r="H3132" i="3"/>
  <c r="H3133" i="3"/>
  <c r="H3134" i="3"/>
  <c r="H3135" i="3"/>
  <c r="H3136" i="3"/>
  <c r="H3137" i="3"/>
  <c r="H3138" i="3"/>
  <c r="H3139" i="3"/>
  <c r="H3140" i="3"/>
  <c r="H3141" i="3"/>
  <c r="H3142" i="3"/>
  <c r="H3143" i="3"/>
  <c r="H3144" i="3"/>
  <c r="H3145" i="3"/>
  <c r="H3146" i="3"/>
  <c r="H3147" i="3"/>
  <c r="H3148" i="3"/>
  <c r="H3149" i="3"/>
  <c r="H3150" i="3"/>
  <c r="H3151" i="3"/>
  <c r="H3152" i="3"/>
  <c r="H3153" i="3"/>
  <c r="H3154" i="3"/>
  <c r="H3155" i="3"/>
  <c r="H3156" i="3"/>
  <c r="H3157" i="3"/>
  <c r="H3158" i="3"/>
  <c r="H3159" i="3"/>
  <c r="H3160" i="3"/>
  <c r="H3161" i="3"/>
  <c r="H3162" i="3"/>
  <c r="H3163" i="3"/>
  <c r="H3164" i="3"/>
  <c r="H3165" i="3"/>
  <c r="H3166" i="3"/>
  <c r="H3167" i="3"/>
  <c r="H3168" i="3"/>
  <c r="H3169" i="3"/>
  <c r="H3170" i="3"/>
  <c r="H3171" i="3"/>
  <c r="H3172" i="3"/>
  <c r="H3173" i="3"/>
  <c r="H3174" i="3"/>
  <c r="H3175" i="3"/>
  <c r="H3176" i="3"/>
  <c r="H3177" i="3"/>
  <c r="H3178" i="3"/>
  <c r="H3179" i="3"/>
  <c r="H3180" i="3"/>
  <c r="H3181" i="3"/>
  <c r="H3182" i="3"/>
  <c r="H3183" i="3"/>
  <c r="H3184" i="3"/>
  <c r="H3185" i="3"/>
  <c r="H3186" i="3"/>
  <c r="H3187" i="3"/>
  <c r="H3188" i="3"/>
  <c r="H3189" i="3"/>
  <c r="H3190" i="3"/>
  <c r="H3191" i="3"/>
  <c r="H3192" i="3"/>
  <c r="H3193" i="3"/>
  <c r="H3194" i="3"/>
  <c r="H3195" i="3"/>
  <c r="H3196" i="3"/>
  <c r="H3197" i="3"/>
  <c r="H3198" i="3"/>
  <c r="H3199" i="3"/>
  <c r="H3200" i="3"/>
  <c r="H3201" i="3"/>
  <c r="H3202" i="3"/>
  <c r="H3203" i="3"/>
  <c r="H3204" i="3"/>
  <c r="H3205" i="3"/>
  <c r="H3206" i="3"/>
  <c r="H3207" i="3"/>
  <c r="H3208" i="3"/>
  <c r="H3209" i="3"/>
  <c r="H3210" i="3"/>
  <c r="H3211" i="3"/>
  <c r="H3212" i="3"/>
  <c r="H3213" i="3"/>
  <c r="H3214" i="3"/>
  <c r="H3215" i="3"/>
  <c r="H3216" i="3"/>
  <c r="H3217" i="3"/>
  <c r="H3218" i="3"/>
  <c r="H3219" i="3"/>
  <c r="H3220" i="3"/>
  <c r="H3221" i="3"/>
  <c r="H3222" i="3"/>
  <c r="H3223" i="3"/>
  <c r="H3224" i="3"/>
  <c r="H3225" i="3"/>
  <c r="H3226" i="3"/>
  <c r="H3227" i="3"/>
  <c r="H3228" i="3"/>
  <c r="H3229" i="3"/>
  <c r="H3230" i="3"/>
  <c r="H3231" i="3"/>
  <c r="H3232" i="3"/>
  <c r="H3233" i="3"/>
  <c r="H3234" i="3"/>
  <c r="H3235" i="3"/>
  <c r="H3236" i="3"/>
  <c r="H3237" i="3"/>
  <c r="H3238" i="3"/>
  <c r="H3239" i="3"/>
  <c r="H3240" i="3"/>
  <c r="H3241" i="3"/>
  <c r="H3242" i="3"/>
  <c r="H3243" i="3"/>
  <c r="H3244" i="3"/>
  <c r="H3245" i="3"/>
  <c r="H3246" i="3"/>
  <c r="H3247" i="3"/>
  <c r="H3248" i="3"/>
  <c r="H3249" i="3"/>
  <c r="H3250" i="3"/>
  <c r="H3251" i="3"/>
  <c r="H3252" i="3"/>
  <c r="H3253" i="3"/>
  <c r="H3254" i="3"/>
  <c r="H3255" i="3"/>
  <c r="H3256" i="3"/>
  <c r="H3257" i="3"/>
  <c r="H3258" i="3"/>
  <c r="H3259" i="3"/>
  <c r="H3260" i="3"/>
  <c r="H3261" i="3"/>
  <c r="H3262" i="3"/>
  <c r="H3263" i="3"/>
  <c r="H3264" i="3"/>
  <c r="H3265" i="3"/>
  <c r="H3266" i="3"/>
  <c r="H3267" i="3"/>
  <c r="H3268" i="3"/>
  <c r="H3269" i="3"/>
  <c r="H3270" i="3"/>
  <c r="H3271" i="3"/>
  <c r="H3272" i="3"/>
  <c r="H3273" i="3"/>
  <c r="H3274" i="3"/>
  <c r="H3275" i="3"/>
  <c r="H3276" i="3"/>
  <c r="H3277" i="3"/>
  <c r="H3278" i="3"/>
  <c r="H3279" i="3"/>
  <c r="H3280" i="3"/>
  <c r="H3281" i="3"/>
  <c r="H3282" i="3"/>
  <c r="H3283" i="3"/>
  <c r="H3284" i="3"/>
  <c r="H3285" i="3"/>
  <c r="H3286" i="3"/>
  <c r="H3287" i="3"/>
  <c r="H3288" i="3"/>
  <c r="H3289" i="3"/>
  <c r="H3290" i="3"/>
  <c r="H3291" i="3"/>
  <c r="H3292" i="3"/>
  <c r="H3293" i="3"/>
  <c r="H3294" i="3"/>
  <c r="H3295" i="3"/>
  <c r="H3296" i="3"/>
  <c r="H3297" i="3"/>
  <c r="H3298" i="3"/>
  <c r="H3299" i="3"/>
  <c r="H3300" i="3"/>
  <c r="H3301" i="3"/>
  <c r="H3302" i="3"/>
  <c r="H3303" i="3"/>
  <c r="H3304" i="3"/>
  <c r="H3305" i="3"/>
  <c r="H3306" i="3"/>
  <c r="H3307" i="3"/>
  <c r="H3308" i="3"/>
  <c r="H3309" i="3"/>
  <c r="H3310" i="3"/>
  <c r="H3311" i="3"/>
  <c r="H3312" i="3"/>
  <c r="H3313" i="3"/>
  <c r="H3314" i="3"/>
  <c r="H3315" i="3"/>
  <c r="H3316" i="3"/>
  <c r="H3317" i="3"/>
  <c r="H3318" i="3"/>
  <c r="H3319" i="3"/>
  <c r="H3320" i="3"/>
  <c r="H3321" i="3"/>
  <c r="H3322" i="3"/>
  <c r="H3323" i="3"/>
  <c r="H3324" i="3"/>
  <c r="H3325" i="3"/>
  <c r="H3326" i="3"/>
  <c r="H3327" i="3"/>
  <c r="H3328" i="3"/>
  <c r="H3329" i="3"/>
  <c r="H3330" i="3"/>
  <c r="H3331" i="3"/>
  <c r="H3332" i="3"/>
  <c r="H3333" i="3"/>
  <c r="H3334" i="3"/>
  <c r="H3335" i="3"/>
  <c r="H3336" i="3"/>
  <c r="H3337" i="3"/>
  <c r="H3338" i="3"/>
  <c r="H3339" i="3"/>
  <c r="H3340" i="3"/>
  <c r="H3341" i="3"/>
  <c r="H3342" i="3"/>
  <c r="H3343" i="3"/>
  <c r="H3344" i="3"/>
  <c r="H3345" i="3"/>
  <c r="H3346" i="3"/>
  <c r="H3347" i="3"/>
  <c r="H3348" i="3"/>
  <c r="H3349" i="3"/>
  <c r="H3350" i="3"/>
  <c r="H3351" i="3"/>
  <c r="H3352" i="3"/>
  <c r="H3353" i="3"/>
  <c r="H3354" i="3"/>
  <c r="H3355" i="3"/>
  <c r="H3356" i="3"/>
  <c r="H3357" i="3"/>
  <c r="H3358" i="3"/>
  <c r="H3359" i="3"/>
  <c r="H3360" i="3"/>
  <c r="H3361" i="3"/>
  <c r="H3362" i="3"/>
  <c r="H3363" i="3"/>
  <c r="H3364" i="3"/>
  <c r="H3365" i="3"/>
  <c r="H3366" i="3"/>
  <c r="H3367" i="3"/>
  <c r="H3368" i="3"/>
  <c r="H3369" i="3"/>
  <c r="H3370" i="3"/>
  <c r="H3371" i="3"/>
  <c r="H3372" i="3"/>
  <c r="H3373" i="3"/>
  <c r="H3374" i="3"/>
  <c r="H3375" i="3"/>
  <c r="H3376" i="3"/>
  <c r="H3377" i="3"/>
  <c r="H3378" i="3"/>
  <c r="H3379" i="3"/>
  <c r="H3380" i="3"/>
  <c r="H3381" i="3"/>
  <c r="H3382" i="3"/>
  <c r="H3383" i="3"/>
  <c r="H3384" i="3"/>
  <c r="H3385" i="3"/>
  <c r="H3386" i="3"/>
  <c r="H3387" i="3"/>
  <c r="H3388" i="3"/>
  <c r="H3389" i="3"/>
  <c r="H3390" i="3"/>
  <c r="H3391" i="3"/>
  <c r="H3392" i="3"/>
  <c r="H3393" i="3"/>
  <c r="H3394" i="3"/>
  <c r="H3395" i="3"/>
  <c r="H3396" i="3"/>
  <c r="H3397" i="3"/>
  <c r="H3398" i="3"/>
  <c r="H3399" i="3"/>
  <c r="H3400" i="3"/>
  <c r="H3401" i="3"/>
  <c r="H3402" i="3"/>
  <c r="H3403" i="3"/>
  <c r="H3404" i="3"/>
  <c r="H3405" i="3"/>
  <c r="H3406" i="3"/>
  <c r="H3407" i="3"/>
  <c r="H3408" i="3"/>
  <c r="H3409" i="3"/>
  <c r="H3410" i="3"/>
  <c r="H3411" i="3"/>
  <c r="H3412" i="3"/>
  <c r="H3413" i="3"/>
  <c r="H3414" i="3"/>
  <c r="H3415" i="3"/>
  <c r="H3416" i="3"/>
  <c r="H3417" i="3"/>
  <c r="H3418" i="3"/>
  <c r="H3419" i="3"/>
  <c r="H3420" i="3"/>
  <c r="H3421" i="3"/>
  <c r="H3422" i="3"/>
  <c r="H3423" i="3"/>
  <c r="H3424" i="3"/>
  <c r="H3425" i="3"/>
  <c r="H3426" i="3"/>
  <c r="H3427" i="3"/>
  <c r="H3428" i="3"/>
  <c r="H3429" i="3"/>
  <c r="H3430" i="3"/>
  <c r="H3431" i="3"/>
  <c r="H3432" i="3"/>
  <c r="H3433" i="3"/>
  <c r="H3434" i="3"/>
  <c r="H3435" i="3"/>
  <c r="H3436" i="3"/>
  <c r="H3437" i="3"/>
  <c r="H3438" i="3"/>
  <c r="H3439" i="3"/>
  <c r="H3440" i="3"/>
  <c r="H3441" i="3"/>
  <c r="H3442" i="3"/>
  <c r="H3443" i="3"/>
  <c r="H3444" i="3"/>
  <c r="H3445" i="3"/>
  <c r="H3446" i="3"/>
  <c r="H3447" i="3"/>
  <c r="H3448" i="3"/>
  <c r="H3449" i="3"/>
  <c r="H3450" i="3"/>
  <c r="H3451" i="3"/>
  <c r="H3452" i="3"/>
  <c r="H3453" i="3"/>
  <c r="H3454" i="3"/>
  <c r="H3455" i="3"/>
  <c r="H3456" i="3"/>
  <c r="H3457" i="3"/>
  <c r="H3458" i="3"/>
  <c r="H3459" i="3"/>
  <c r="H3460" i="3"/>
  <c r="H3461" i="3"/>
  <c r="H3462" i="3"/>
  <c r="H3463" i="3"/>
  <c r="H3464" i="3"/>
  <c r="H3465" i="3"/>
  <c r="H3466" i="3"/>
  <c r="H3467" i="3"/>
  <c r="H3468" i="3"/>
  <c r="H3469" i="3"/>
  <c r="H3470" i="3"/>
  <c r="H3471" i="3"/>
  <c r="H3472" i="3"/>
  <c r="H3473" i="3"/>
  <c r="H3474" i="3"/>
  <c r="H3475" i="3"/>
  <c r="H3476" i="3"/>
  <c r="H3477" i="3"/>
  <c r="H3478" i="3"/>
  <c r="H3479" i="3"/>
  <c r="H3480" i="3"/>
  <c r="H3481" i="3"/>
  <c r="H3482" i="3"/>
  <c r="H3483" i="3"/>
  <c r="H3484" i="3"/>
  <c r="H3485" i="3"/>
  <c r="H3486" i="3"/>
  <c r="H3487" i="3"/>
  <c r="H3488" i="3"/>
  <c r="H3489" i="3"/>
  <c r="H3490" i="3"/>
  <c r="H3491" i="3"/>
  <c r="H3492" i="3"/>
  <c r="H3493" i="3"/>
  <c r="H3494" i="3"/>
  <c r="H3495" i="3"/>
  <c r="H3496" i="3"/>
  <c r="H3497" i="3"/>
  <c r="H3498" i="3"/>
  <c r="H3499" i="3"/>
  <c r="H3500" i="3"/>
  <c r="H3501" i="3"/>
  <c r="H3502" i="3"/>
  <c r="H3503" i="3"/>
  <c r="H3504" i="3"/>
  <c r="H3505" i="3"/>
  <c r="H3506" i="3"/>
  <c r="H3507" i="3"/>
  <c r="H3508" i="3"/>
  <c r="H3509" i="3"/>
  <c r="H3510" i="3"/>
  <c r="H3511" i="3"/>
  <c r="H3512" i="3"/>
  <c r="H3513" i="3"/>
  <c r="H3514" i="3"/>
  <c r="H3515" i="3"/>
  <c r="H3516" i="3"/>
  <c r="H3517" i="3"/>
  <c r="H3518" i="3"/>
  <c r="H3519" i="3"/>
  <c r="H3520" i="3"/>
  <c r="H3521" i="3"/>
  <c r="H3522" i="3"/>
  <c r="H3523" i="3"/>
  <c r="H3524" i="3"/>
  <c r="H3525" i="3"/>
  <c r="H3526" i="3"/>
  <c r="H3527" i="3"/>
  <c r="H3528" i="3"/>
  <c r="H3529" i="3"/>
  <c r="H3530" i="3"/>
  <c r="H3531" i="3"/>
  <c r="H3532" i="3"/>
  <c r="H3533" i="3"/>
  <c r="H3534" i="3"/>
  <c r="H3535" i="3"/>
  <c r="H3536" i="3"/>
  <c r="H3537" i="3"/>
  <c r="H3538" i="3"/>
  <c r="H3539" i="3"/>
  <c r="H3540" i="3"/>
  <c r="H3541" i="3"/>
  <c r="H3542" i="3"/>
  <c r="H3543" i="3"/>
  <c r="H3544" i="3"/>
  <c r="H3545" i="3"/>
  <c r="H3546" i="3"/>
  <c r="H3547" i="3"/>
  <c r="H3548" i="3"/>
  <c r="H3549" i="3"/>
  <c r="H3550" i="3"/>
  <c r="H3551" i="3"/>
  <c r="H3552" i="3"/>
  <c r="H3553" i="3"/>
  <c r="H3554" i="3"/>
  <c r="H3555" i="3"/>
  <c r="H3556" i="3"/>
  <c r="H3557" i="3"/>
  <c r="H3558" i="3"/>
  <c r="H3559" i="3"/>
  <c r="H3560" i="3"/>
  <c r="H3561" i="3"/>
  <c r="H3562" i="3"/>
  <c r="H3563" i="3"/>
  <c r="H3564" i="3"/>
  <c r="H3565" i="3"/>
  <c r="H3566" i="3"/>
  <c r="H3567" i="3"/>
  <c r="H3568" i="3"/>
  <c r="H3569" i="3"/>
  <c r="H3570" i="3"/>
  <c r="H3571" i="3"/>
  <c r="H3572" i="3"/>
  <c r="H3573" i="3"/>
  <c r="H3574" i="3"/>
  <c r="H3575" i="3"/>
  <c r="H3576" i="3"/>
  <c r="H3577" i="3"/>
  <c r="H3578" i="3"/>
  <c r="H3579" i="3"/>
  <c r="H3580" i="3"/>
  <c r="H3581" i="3"/>
  <c r="H3582" i="3"/>
  <c r="H3583" i="3"/>
  <c r="H3584" i="3"/>
  <c r="H3585" i="3"/>
  <c r="H3586" i="3"/>
  <c r="H3587" i="3"/>
  <c r="H3588" i="3"/>
  <c r="H3589" i="3"/>
  <c r="H3590" i="3"/>
  <c r="H3591" i="3"/>
  <c r="H3592" i="3"/>
  <c r="H3593" i="3"/>
  <c r="H3594" i="3"/>
  <c r="H3595" i="3"/>
  <c r="H3596" i="3"/>
  <c r="H3597" i="3"/>
  <c r="H3598" i="3"/>
  <c r="H3599" i="3"/>
  <c r="H3600" i="3"/>
  <c r="H3601" i="3"/>
  <c r="H3602" i="3"/>
  <c r="H3603" i="3"/>
  <c r="H3604" i="3"/>
  <c r="H3605" i="3"/>
  <c r="H3606" i="3"/>
  <c r="H3607" i="3"/>
  <c r="H3608" i="3"/>
  <c r="H3609" i="3"/>
  <c r="H3610" i="3"/>
  <c r="H3611" i="3"/>
  <c r="H3612" i="3"/>
  <c r="H3613" i="3"/>
  <c r="H3614" i="3"/>
  <c r="H3615" i="3"/>
  <c r="H3616" i="3"/>
  <c r="H3617" i="3"/>
  <c r="H3618" i="3"/>
  <c r="H3619" i="3"/>
  <c r="H3620" i="3"/>
  <c r="H3621" i="3"/>
  <c r="H3622" i="3"/>
  <c r="H3623" i="3"/>
  <c r="H3624" i="3"/>
  <c r="H3625" i="3"/>
  <c r="H3626" i="3"/>
  <c r="H3627" i="3"/>
  <c r="H3628" i="3"/>
  <c r="H3629" i="3"/>
  <c r="H3630" i="3"/>
  <c r="H3631" i="3"/>
  <c r="H3632" i="3"/>
  <c r="H3633" i="3"/>
  <c r="H3634" i="3"/>
  <c r="H3635" i="3"/>
  <c r="H3636" i="3"/>
  <c r="H3637" i="3"/>
  <c r="H3638" i="3"/>
  <c r="H3639" i="3"/>
  <c r="H3640" i="3"/>
  <c r="H3641" i="3"/>
  <c r="H3642" i="3"/>
  <c r="H3643" i="3"/>
  <c r="H3644" i="3"/>
  <c r="H3645" i="3"/>
  <c r="H3646" i="3"/>
  <c r="H3647" i="3"/>
  <c r="H3648" i="3"/>
  <c r="H3649" i="3"/>
  <c r="H3650" i="3"/>
  <c r="H3651" i="3"/>
  <c r="H3652" i="3"/>
  <c r="H3653" i="3"/>
  <c r="H3654" i="3"/>
  <c r="H3655" i="3"/>
  <c r="H3656" i="3"/>
  <c r="H3657" i="3"/>
  <c r="H3658" i="3"/>
  <c r="H3659" i="3"/>
  <c r="H3660" i="3"/>
  <c r="H3661" i="3"/>
  <c r="H3662" i="3"/>
  <c r="H3663" i="3"/>
  <c r="H3664" i="3"/>
  <c r="H3665" i="3"/>
  <c r="H3666" i="3"/>
  <c r="H3667" i="3"/>
  <c r="H3668" i="3"/>
  <c r="H3669" i="3"/>
  <c r="H3670" i="3"/>
  <c r="H3671" i="3"/>
  <c r="H3672" i="3"/>
  <c r="H3673" i="3"/>
  <c r="H3674" i="3"/>
  <c r="H3675" i="3"/>
  <c r="H3676" i="3"/>
  <c r="H3677" i="3"/>
  <c r="H3678" i="3"/>
  <c r="H3679" i="3"/>
  <c r="H3680" i="3"/>
  <c r="H3681" i="3"/>
  <c r="H3682" i="3"/>
  <c r="H3683" i="3"/>
  <c r="H3684" i="3"/>
  <c r="H3685" i="3"/>
  <c r="H3686" i="3"/>
  <c r="H3687" i="3"/>
  <c r="H3688" i="3"/>
  <c r="H3689" i="3"/>
  <c r="H3690" i="3"/>
  <c r="H3691" i="3"/>
  <c r="H3692" i="3"/>
  <c r="H3693" i="3"/>
  <c r="H3694" i="3"/>
  <c r="H3695" i="3"/>
  <c r="H3696" i="3"/>
  <c r="H3697" i="3"/>
  <c r="H3698" i="3"/>
  <c r="H3699" i="3"/>
  <c r="H3700" i="3"/>
  <c r="H3701" i="3"/>
  <c r="H3702" i="3"/>
  <c r="H3703" i="3"/>
  <c r="H3704" i="3"/>
  <c r="H3705" i="3"/>
  <c r="H3706" i="3"/>
  <c r="H3707" i="3"/>
  <c r="H3708" i="3"/>
  <c r="H3709" i="3"/>
  <c r="H3710" i="3"/>
  <c r="H3711" i="3"/>
  <c r="H3712" i="3"/>
  <c r="H3713" i="3"/>
  <c r="H3714" i="3"/>
  <c r="H3715" i="3"/>
  <c r="H3716" i="3"/>
  <c r="H3717" i="3"/>
  <c r="H3718" i="3"/>
  <c r="H3719" i="3"/>
  <c r="H3720" i="3"/>
  <c r="H3721" i="3"/>
  <c r="H3722" i="3"/>
  <c r="H3723" i="3"/>
  <c r="H3724" i="3"/>
  <c r="H3725" i="3"/>
  <c r="H3726" i="3"/>
  <c r="H3727" i="3"/>
  <c r="H3728" i="3"/>
  <c r="H3729" i="3"/>
  <c r="H3730" i="3"/>
  <c r="H3731" i="3"/>
  <c r="H3732" i="3"/>
  <c r="H3733" i="3"/>
  <c r="H3734" i="3"/>
  <c r="H3735" i="3"/>
  <c r="H3736" i="3"/>
  <c r="H3737" i="3"/>
  <c r="H3738" i="3"/>
  <c r="H3739" i="3"/>
  <c r="H3740" i="3"/>
  <c r="H3741" i="3"/>
  <c r="H3742" i="3"/>
  <c r="H3743" i="3"/>
  <c r="H3744" i="3"/>
  <c r="H3745" i="3"/>
  <c r="H3746" i="3"/>
  <c r="H3747" i="3"/>
  <c r="H3748" i="3"/>
  <c r="H3749" i="3"/>
  <c r="H3750" i="3"/>
  <c r="H3751" i="3"/>
  <c r="H3752" i="3"/>
  <c r="H3753" i="3"/>
  <c r="H3754" i="3"/>
  <c r="H3755" i="3"/>
  <c r="H3756" i="3"/>
  <c r="H3757" i="3"/>
  <c r="H3758" i="3"/>
  <c r="H3759" i="3"/>
  <c r="H3760" i="3"/>
  <c r="H3761" i="3"/>
  <c r="H3762" i="3"/>
  <c r="H3763" i="3"/>
  <c r="H3764" i="3"/>
  <c r="H3765" i="3"/>
  <c r="H3766" i="3"/>
  <c r="H3767" i="3"/>
  <c r="H3768" i="3"/>
  <c r="H3769" i="3"/>
  <c r="H3770" i="3"/>
  <c r="H3771" i="3"/>
  <c r="H3772" i="3"/>
  <c r="H3773" i="3"/>
  <c r="H3774" i="3"/>
  <c r="H3775" i="3"/>
  <c r="H3776" i="3"/>
  <c r="H3777" i="3"/>
  <c r="H3778" i="3"/>
  <c r="H3779" i="3"/>
  <c r="H3780" i="3"/>
  <c r="H3781" i="3"/>
  <c r="H3782" i="3"/>
  <c r="H3783" i="3"/>
  <c r="H3784" i="3"/>
  <c r="H3785" i="3"/>
  <c r="H3786" i="3"/>
  <c r="H3787" i="3"/>
  <c r="H3788" i="3"/>
  <c r="H3789" i="3"/>
  <c r="H3790" i="3"/>
  <c r="H3791" i="3"/>
  <c r="H3792" i="3"/>
  <c r="H3793" i="3"/>
  <c r="H3794" i="3"/>
  <c r="H3795" i="3"/>
  <c r="H3796" i="3"/>
  <c r="H3797" i="3"/>
  <c r="H3798" i="3"/>
  <c r="H3799" i="3"/>
  <c r="H3800" i="3"/>
  <c r="H3801" i="3"/>
  <c r="H3802" i="3"/>
  <c r="H3803" i="3"/>
  <c r="H3804" i="3"/>
  <c r="H3805" i="3"/>
  <c r="H3806" i="3"/>
  <c r="H3807" i="3"/>
  <c r="H3808" i="3"/>
  <c r="H3809" i="3"/>
  <c r="H3810" i="3"/>
  <c r="H3811" i="3"/>
  <c r="H3812" i="3"/>
  <c r="H3813" i="3"/>
  <c r="H3814" i="3"/>
  <c r="H3815" i="3"/>
  <c r="H3816" i="3"/>
  <c r="H3817" i="3"/>
  <c r="H3818" i="3"/>
  <c r="H3819" i="3"/>
  <c r="H3820" i="3"/>
  <c r="H3821" i="3"/>
  <c r="H3822" i="3"/>
  <c r="H3823" i="3"/>
  <c r="H3824" i="3"/>
  <c r="H3825" i="3"/>
  <c r="H3826" i="3"/>
  <c r="H3827" i="3"/>
  <c r="H3828" i="3"/>
  <c r="H3829" i="3"/>
  <c r="H3830" i="3"/>
  <c r="H3831" i="3"/>
  <c r="H3832" i="3"/>
  <c r="H3833" i="3"/>
  <c r="H3834" i="3"/>
  <c r="H3835" i="3"/>
  <c r="H3836" i="3"/>
  <c r="H3837" i="3"/>
  <c r="H3838" i="3"/>
  <c r="H3839" i="3"/>
  <c r="H3840" i="3"/>
  <c r="H3841" i="3"/>
  <c r="H3842" i="3"/>
  <c r="H3843" i="3"/>
  <c r="H3844" i="3"/>
  <c r="H3845" i="3"/>
  <c r="H3846" i="3"/>
  <c r="H3847" i="3"/>
  <c r="H3848" i="3"/>
  <c r="H3849" i="3"/>
  <c r="H3850" i="3"/>
  <c r="H3851" i="3"/>
  <c r="H3852" i="3"/>
  <c r="H3853" i="3"/>
  <c r="H3854" i="3"/>
  <c r="H3855" i="3"/>
  <c r="H3856" i="3"/>
  <c r="H3857" i="3"/>
  <c r="H3858" i="3"/>
  <c r="H3859" i="3"/>
  <c r="H3860" i="3"/>
  <c r="H3861" i="3"/>
  <c r="H3862" i="3"/>
  <c r="H3863" i="3"/>
  <c r="H3864" i="3"/>
  <c r="H3865" i="3"/>
  <c r="H3866" i="3"/>
  <c r="H3867" i="3"/>
  <c r="H3868" i="3"/>
  <c r="H3869" i="3"/>
  <c r="H3870" i="3"/>
  <c r="H3871" i="3"/>
  <c r="H3872" i="3"/>
  <c r="H3873" i="3"/>
  <c r="H3874" i="3"/>
  <c r="H3875" i="3"/>
  <c r="H3876" i="3"/>
  <c r="H3877" i="3"/>
  <c r="H3878" i="3"/>
  <c r="H3879" i="3"/>
  <c r="H3880" i="3"/>
  <c r="H3881" i="3"/>
  <c r="H3882" i="3"/>
  <c r="H3883" i="3"/>
  <c r="H3884" i="3"/>
  <c r="H3885" i="3"/>
  <c r="H3886" i="3"/>
  <c r="H3887" i="3"/>
  <c r="H3888" i="3"/>
  <c r="H3889" i="3"/>
  <c r="H3890" i="3"/>
  <c r="H3891" i="3"/>
  <c r="H3892" i="3"/>
  <c r="H3893" i="3"/>
  <c r="H3894" i="3"/>
  <c r="H3895" i="3"/>
  <c r="H3896" i="3"/>
  <c r="H3897" i="3"/>
  <c r="H3898" i="3"/>
  <c r="H3899" i="3"/>
  <c r="H3900" i="3"/>
  <c r="H3901" i="3"/>
  <c r="H3902" i="3"/>
  <c r="H3903" i="3"/>
  <c r="H3904" i="3"/>
  <c r="H3905" i="3"/>
  <c r="H3906" i="3"/>
  <c r="H3907" i="3"/>
  <c r="H3908" i="3"/>
  <c r="H3909" i="3"/>
  <c r="H3910" i="3"/>
  <c r="H3911" i="3"/>
  <c r="H3912" i="3"/>
  <c r="H3913" i="3"/>
  <c r="H3914" i="3"/>
  <c r="H3915" i="3"/>
  <c r="H3916" i="3"/>
  <c r="H3917" i="3"/>
  <c r="H3918" i="3"/>
  <c r="H3919" i="3"/>
  <c r="H3920" i="3"/>
  <c r="H3921" i="3"/>
  <c r="H3922" i="3"/>
  <c r="H3923" i="3"/>
  <c r="H3924" i="3"/>
  <c r="H3925" i="3"/>
  <c r="H3926" i="3"/>
  <c r="H3927" i="3"/>
  <c r="H3928" i="3"/>
  <c r="H3929" i="3"/>
  <c r="H3930" i="3"/>
  <c r="H3931" i="3"/>
  <c r="H3932" i="3"/>
  <c r="H3933" i="3"/>
  <c r="H3934" i="3"/>
  <c r="H3935" i="3"/>
  <c r="H3936" i="3"/>
  <c r="H3937" i="3"/>
  <c r="H3938" i="3"/>
  <c r="H3939" i="3"/>
  <c r="H3940" i="3"/>
  <c r="H3941" i="3"/>
  <c r="H3942" i="3"/>
  <c r="H3943" i="3"/>
  <c r="H3944" i="3"/>
  <c r="H3945" i="3"/>
  <c r="H3946" i="3"/>
  <c r="H3947" i="3"/>
  <c r="H3948" i="3"/>
  <c r="H3949" i="3"/>
  <c r="H3950" i="3"/>
  <c r="H3951" i="3"/>
  <c r="H3952" i="3"/>
  <c r="H3953" i="3"/>
  <c r="H3954" i="3"/>
  <c r="H3955" i="3"/>
  <c r="H3956" i="3"/>
  <c r="H3957" i="3"/>
  <c r="H3958" i="3"/>
  <c r="H3959" i="3"/>
  <c r="H3960" i="3"/>
  <c r="H3961" i="3"/>
  <c r="H3962" i="3"/>
  <c r="H3963" i="3"/>
  <c r="H3964" i="3"/>
  <c r="H3965" i="3"/>
  <c r="H3966" i="3"/>
  <c r="H3967" i="3"/>
  <c r="H3968" i="3"/>
  <c r="H3969" i="3"/>
  <c r="H3970" i="3"/>
  <c r="H3971" i="3"/>
  <c r="H3972" i="3"/>
  <c r="H3973" i="3"/>
  <c r="H3974" i="3"/>
  <c r="H3975" i="3"/>
  <c r="H3976" i="3"/>
  <c r="H3977" i="3"/>
  <c r="H3978" i="3"/>
  <c r="H3979" i="3"/>
  <c r="H3980" i="3"/>
  <c r="H3981" i="3"/>
  <c r="H3982" i="3"/>
  <c r="H3983" i="3"/>
  <c r="H3984" i="3"/>
  <c r="H3985" i="3"/>
  <c r="H3986" i="3"/>
  <c r="H3987" i="3"/>
  <c r="H3988" i="3"/>
  <c r="H3989" i="3"/>
  <c r="H3990" i="3"/>
  <c r="H3991" i="3"/>
  <c r="H3992" i="3"/>
  <c r="H3993" i="3"/>
  <c r="H3994" i="3"/>
  <c r="H3995" i="3"/>
  <c r="H3996" i="3"/>
  <c r="H3997" i="3"/>
  <c r="H3998" i="3"/>
  <c r="H3999" i="3"/>
  <c r="H4000" i="3"/>
  <c r="H4001" i="3"/>
  <c r="H4002" i="3"/>
  <c r="H4003" i="3"/>
  <c r="H4004" i="3"/>
  <c r="H4005" i="3"/>
  <c r="H4006" i="3"/>
  <c r="H4007" i="3"/>
  <c r="H4008" i="3"/>
  <c r="H4009" i="3"/>
  <c r="H4010" i="3"/>
  <c r="H4011" i="3"/>
  <c r="H4012" i="3"/>
  <c r="H4013" i="3"/>
  <c r="H4014" i="3"/>
  <c r="H4015" i="3"/>
  <c r="H4016" i="3"/>
  <c r="H4017" i="3"/>
  <c r="H4018" i="3"/>
  <c r="H4019" i="3"/>
  <c r="H4020" i="3"/>
  <c r="H4021" i="3"/>
  <c r="H4022" i="3"/>
  <c r="H4023" i="3"/>
  <c r="H4024" i="3"/>
  <c r="H4025" i="3"/>
  <c r="H4026" i="3"/>
  <c r="H4027" i="3"/>
  <c r="H4028" i="3"/>
  <c r="H4029" i="3"/>
  <c r="H4030" i="3"/>
  <c r="H4031" i="3"/>
  <c r="H4032" i="3"/>
  <c r="H4033" i="3"/>
  <c r="H4034" i="3"/>
  <c r="H4035" i="3"/>
  <c r="H4036" i="3"/>
  <c r="H4037" i="3"/>
  <c r="H4038" i="3"/>
  <c r="H4039" i="3"/>
  <c r="H4040" i="3"/>
  <c r="H4041" i="3"/>
  <c r="H4042" i="3"/>
  <c r="H4043" i="3"/>
  <c r="H4044" i="3"/>
  <c r="H4045" i="3"/>
  <c r="H4046" i="3"/>
  <c r="H4047" i="3"/>
  <c r="H4048" i="3"/>
  <c r="H4049" i="3"/>
  <c r="H4050" i="3"/>
  <c r="H4051" i="3"/>
  <c r="H4052" i="3"/>
  <c r="H4053" i="3"/>
  <c r="H4054" i="3"/>
  <c r="H4055" i="3"/>
  <c r="H4056" i="3"/>
  <c r="H4057" i="3"/>
  <c r="H4058" i="3"/>
  <c r="H4059" i="3"/>
  <c r="H4060" i="3"/>
  <c r="H4061" i="3"/>
  <c r="H4062" i="3"/>
  <c r="H4063" i="3"/>
  <c r="H4064" i="3"/>
  <c r="H4065" i="3"/>
  <c r="H4066" i="3"/>
  <c r="H4067" i="3"/>
  <c r="H4068" i="3"/>
  <c r="H4069" i="3"/>
  <c r="H4070" i="3"/>
  <c r="H4071" i="3"/>
  <c r="H4072" i="3"/>
  <c r="H4073" i="3"/>
  <c r="H4074" i="3"/>
  <c r="H4075" i="3"/>
  <c r="H4076" i="3"/>
  <c r="H4077" i="3"/>
  <c r="H4078" i="3"/>
  <c r="H4079" i="3"/>
  <c r="H4080" i="3"/>
  <c r="H4081" i="3"/>
  <c r="H4082" i="3"/>
  <c r="H4083" i="3"/>
  <c r="H4084" i="3"/>
  <c r="H4085" i="3"/>
  <c r="H4086" i="3"/>
  <c r="H4087" i="3"/>
  <c r="H4088" i="3"/>
  <c r="H4089" i="3"/>
  <c r="H4090" i="3"/>
  <c r="H4091" i="3"/>
  <c r="H4092" i="3"/>
  <c r="H4093" i="3"/>
  <c r="H4094" i="3"/>
  <c r="H4095" i="3"/>
  <c r="H4096" i="3"/>
  <c r="H4097" i="3"/>
  <c r="H4098" i="3"/>
  <c r="H4099" i="3"/>
  <c r="H4100" i="3"/>
  <c r="H4101" i="3"/>
  <c r="H4102" i="3"/>
  <c r="H4103" i="3"/>
  <c r="H4104" i="3"/>
  <c r="H4105" i="3"/>
  <c r="H4106" i="3"/>
  <c r="H4107" i="3"/>
  <c r="H4108" i="3"/>
  <c r="H4109" i="3"/>
  <c r="H4110" i="3"/>
  <c r="H4111" i="3"/>
  <c r="H4112" i="3"/>
  <c r="H4113" i="3"/>
  <c r="H4114" i="3"/>
  <c r="H4115" i="3"/>
  <c r="H4116" i="3"/>
  <c r="H4117" i="3"/>
  <c r="H4118" i="3"/>
  <c r="H4119" i="3"/>
  <c r="H4120" i="3"/>
  <c r="H4121" i="3"/>
  <c r="H4122" i="3"/>
  <c r="H4123" i="3"/>
  <c r="H4124" i="3"/>
  <c r="H4125" i="3"/>
  <c r="H4126" i="3"/>
  <c r="H4127" i="3"/>
  <c r="H4128" i="3"/>
  <c r="H4129" i="3"/>
  <c r="H4130" i="3"/>
  <c r="H4131" i="3"/>
  <c r="H4132" i="3"/>
  <c r="H4133" i="3"/>
  <c r="H4134" i="3"/>
  <c r="H4135" i="3"/>
  <c r="H4136" i="3"/>
  <c r="H4137" i="3"/>
  <c r="H4138" i="3"/>
  <c r="H4139" i="3"/>
  <c r="H4140" i="3"/>
  <c r="H4141" i="3"/>
  <c r="H4142" i="3"/>
  <c r="H4143" i="3"/>
  <c r="H4144" i="3"/>
  <c r="H4145" i="3"/>
  <c r="H4146" i="3"/>
  <c r="H4147" i="3"/>
  <c r="H4148" i="3"/>
  <c r="H4149" i="3"/>
  <c r="H4150" i="3"/>
  <c r="H4151" i="3"/>
  <c r="H4152" i="3"/>
  <c r="H4153" i="3"/>
  <c r="H4154" i="3"/>
  <c r="H4155" i="3"/>
  <c r="H4156" i="3"/>
  <c r="H4157" i="3"/>
  <c r="H4158" i="3"/>
  <c r="H4159" i="3"/>
  <c r="H4160" i="3"/>
  <c r="H4161" i="3"/>
  <c r="H4162" i="3"/>
  <c r="H4163" i="3"/>
  <c r="H4164" i="3"/>
  <c r="H4165" i="3"/>
  <c r="H4166" i="3"/>
  <c r="H4167" i="3"/>
  <c r="H4168" i="3"/>
  <c r="H4169" i="3"/>
  <c r="H4170" i="3"/>
  <c r="H4171" i="3"/>
  <c r="H4172" i="3"/>
  <c r="H4173" i="3"/>
  <c r="H4174" i="3"/>
  <c r="H4175" i="3"/>
  <c r="H4176" i="3"/>
  <c r="H4177" i="3"/>
  <c r="H4178" i="3"/>
  <c r="H4179" i="3"/>
  <c r="H4180" i="3"/>
  <c r="H4181" i="3"/>
  <c r="H4182" i="3"/>
  <c r="H4183" i="3"/>
  <c r="H4184" i="3"/>
  <c r="H4185" i="3"/>
  <c r="H4186" i="3"/>
  <c r="H4187" i="3"/>
  <c r="H4188" i="3"/>
  <c r="H4189" i="3"/>
  <c r="H4190" i="3"/>
  <c r="H4191" i="3"/>
  <c r="H4192" i="3"/>
  <c r="H4193" i="3"/>
  <c r="H4194" i="3"/>
  <c r="H4195" i="3"/>
  <c r="H4196" i="3"/>
  <c r="H4197" i="3"/>
  <c r="H4198" i="3"/>
  <c r="H4199" i="3"/>
  <c r="H4200" i="3"/>
  <c r="H4201" i="3"/>
  <c r="H4202" i="3"/>
  <c r="H4203" i="3"/>
  <c r="H4204" i="3"/>
  <c r="H4205" i="3"/>
  <c r="H4206" i="3"/>
  <c r="H4207" i="3"/>
  <c r="H4208" i="3"/>
  <c r="H4209" i="3"/>
  <c r="H4210" i="3"/>
  <c r="H4211" i="3"/>
  <c r="H4212" i="3"/>
  <c r="H4213" i="3"/>
  <c r="H4214" i="3"/>
  <c r="H4215" i="3"/>
  <c r="H4216" i="3"/>
  <c r="H4217" i="3"/>
  <c r="H4218" i="3"/>
  <c r="H4219" i="3"/>
  <c r="H4220" i="3"/>
  <c r="H4221" i="3"/>
  <c r="H4222" i="3"/>
  <c r="H4223" i="3"/>
  <c r="H4224" i="3"/>
  <c r="H4225" i="3"/>
  <c r="H4226" i="3"/>
  <c r="H4227" i="3"/>
  <c r="H4228" i="3"/>
  <c r="H4229" i="3"/>
  <c r="H4230" i="3"/>
  <c r="H4231" i="3"/>
  <c r="H4232" i="3"/>
  <c r="H4233" i="3"/>
  <c r="H4234" i="3"/>
  <c r="H4235" i="3"/>
  <c r="H4236" i="3"/>
  <c r="H4237" i="3"/>
  <c r="H4238" i="3"/>
  <c r="H4239" i="3"/>
  <c r="H4240" i="3"/>
  <c r="H4241" i="3"/>
  <c r="H4242" i="3"/>
  <c r="H4243" i="3"/>
  <c r="H4244" i="3"/>
  <c r="H4245" i="3"/>
  <c r="H4246" i="3"/>
  <c r="H4247" i="3"/>
  <c r="H4248" i="3"/>
  <c r="H4249" i="3"/>
  <c r="H4250" i="3"/>
  <c r="H4251" i="3"/>
  <c r="H4252" i="3"/>
  <c r="H4253" i="3"/>
  <c r="H4254" i="3"/>
  <c r="H4255" i="3"/>
  <c r="H4256" i="3"/>
  <c r="H4257" i="3"/>
  <c r="H4258" i="3"/>
  <c r="H4259" i="3"/>
  <c r="H4260" i="3"/>
  <c r="H4261" i="3"/>
  <c r="H4262" i="3"/>
  <c r="H4263" i="3"/>
  <c r="H4264" i="3"/>
  <c r="H4265" i="3"/>
  <c r="H4266" i="3"/>
  <c r="H4267" i="3"/>
  <c r="H4268" i="3"/>
  <c r="H4269" i="3"/>
  <c r="H4270" i="3"/>
  <c r="H4271" i="3"/>
  <c r="H4272" i="3"/>
  <c r="H4273" i="3"/>
  <c r="H4274" i="3"/>
  <c r="H4275" i="3"/>
  <c r="H4276" i="3"/>
  <c r="H4277" i="3"/>
  <c r="H4278" i="3"/>
  <c r="H4279" i="3"/>
  <c r="H4280" i="3"/>
  <c r="H4281" i="3"/>
  <c r="H4282" i="3"/>
  <c r="H4283" i="3"/>
  <c r="H4284" i="3"/>
  <c r="H4285" i="3"/>
  <c r="H4286" i="3"/>
  <c r="H4287" i="3"/>
  <c r="H4288" i="3"/>
  <c r="H4289" i="3"/>
  <c r="H4290" i="3"/>
  <c r="H4291" i="3"/>
  <c r="H4292" i="3"/>
  <c r="H4293" i="3"/>
  <c r="H4294" i="3"/>
  <c r="H4295" i="3"/>
  <c r="H4296" i="3"/>
  <c r="H4297" i="3"/>
  <c r="H4298" i="3"/>
  <c r="H4299" i="3"/>
  <c r="H4300" i="3"/>
  <c r="H4301" i="3"/>
  <c r="H4302" i="3"/>
  <c r="H4303" i="3"/>
  <c r="H4304" i="3"/>
  <c r="H4305" i="3"/>
  <c r="H4306" i="3"/>
  <c r="H4307" i="3"/>
  <c r="H4308" i="3"/>
  <c r="H4309" i="3"/>
  <c r="H4310" i="3"/>
  <c r="H4311" i="3"/>
  <c r="H4312" i="3"/>
  <c r="H4313" i="3"/>
  <c r="H4314" i="3"/>
  <c r="H4315" i="3"/>
  <c r="H4316" i="3"/>
  <c r="H4317" i="3"/>
  <c r="H4318" i="3"/>
  <c r="H4319" i="3"/>
  <c r="H4320" i="3"/>
  <c r="H4321" i="3"/>
  <c r="H4322" i="3"/>
  <c r="H4323" i="3"/>
  <c r="H4324" i="3"/>
  <c r="H4325" i="3"/>
  <c r="H4326" i="3"/>
  <c r="H4327" i="3"/>
  <c r="H4328" i="3"/>
  <c r="H4329" i="3"/>
  <c r="H4330" i="3"/>
  <c r="H4331" i="3"/>
  <c r="H4332" i="3"/>
  <c r="H4333" i="3"/>
  <c r="H4334" i="3"/>
  <c r="H4335" i="3"/>
  <c r="H4336" i="3"/>
  <c r="H4337" i="3"/>
  <c r="H4338" i="3"/>
  <c r="H4339" i="3"/>
  <c r="H4340" i="3"/>
  <c r="H4341" i="3"/>
  <c r="H4342" i="3"/>
  <c r="H4343" i="3"/>
  <c r="H4344" i="3"/>
  <c r="H4345" i="3"/>
  <c r="H4346" i="3"/>
  <c r="H4347" i="3"/>
  <c r="H4348" i="3"/>
  <c r="H4349" i="3"/>
  <c r="H4350" i="3"/>
  <c r="H4351" i="3"/>
  <c r="H4352" i="3"/>
  <c r="H4353" i="3"/>
  <c r="H4354" i="3"/>
  <c r="H4355" i="3"/>
  <c r="H4356" i="3"/>
  <c r="H4357" i="3"/>
  <c r="H4358" i="3"/>
  <c r="H4359" i="3"/>
  <c r="H4360" i="3"/>
  <c r="H4361" i="3"/>
  <c r="H4362" i="3"/>
  <c r="H4363" i="3"/>
  <c r="H4364" i="3"/>
  <c r="H4365" i="3"/>
  <c r="H4366" i="3"/>
  <c r="H4367" i="3"/>
  <c r="H4368" i="3"/>
  <c r="H4369" i="3"/>
  <c r="H4370" i="3"/>
  <c r="H4371" i="3"/>
  <c r="H4372" i="3"/>
  <c r="H4373" i="3"/>
  <c r="H4374" i="3"/>
  <c r="H4375" i="3"/>
  <c r="H4376" i="3"/>
  <c r="H4377" i="3"/>
  <c r="H4378" i="3"/>
  <c r="H4379" i="3"/>
  <c r="H4380" i="3"/>
  <c r="H4381" i="3"/>
  <c r="H4382" i="3"/>
  <c r="H4383" i="3"/>
  <c r="H4384" i="3"/>
  <c r="H4385" i="3"/>
  <c r="H4386" i="3"/>
  <c r="H4387" i="3"/>
  <c r="H4388" i="3"/>
  <c r="H4389" i="3"/>
  <c r="H4390" i="3"/>
  <c r="H4391" i="3"/>
  <c r="H4392" i="3"/>
  <c r="H4393" i="3"/>
  <c r="H4394" i="3"/>
  <c r="H4395" i="3"/>
  <c r="H4396" i="3"/>
  <c r="H4397" i="3"/>
  <c r="H4398" i="3"/>
  <c r="H4399" i="3"/>
  <c r="H4400" i="3"/>
  <c r="H4401" i="3"/>
  <c r="H4402" i="3"/>
  <c r="H4403" i="3"/>
  <c r="H4404" i="3"/>
  <c r="H4405" i="3"/>
  <c r="H4406" i="3"/>
  <c r="H4407" i="3"/>
  <c r="H4408" i="3"/>
  <c r="H4409" i="3"/>
  <c r="H4410" i="3"/>
  <c r="H4411" i="3"/>
  <c r="H4412" i="3"/>
  <c r="H4413" i="3"/>
  <c r="H4414" i="3"/>
  <c r="H4415" i="3"/>
  <c r="H4416" i="3"/>
  <c r="H4417" i="3"/>
  <c r="H4418" i="3"/>
  <c r="H4419" i="3"/>
  <c r="H4420" i="3"/>
  <c r="H4421" i="3"/>
  <c r="H4422" i="3"/>
  <c r="H4423" i="3"/>
  <c r="H4424" i="3"/>
  <c r="H4425" i="3"/>
  <c r="H4426" i="3"/>
  <c r="H4427" i="3"/>
  <c r="H4428" i="3"/>
  <c r="H4429" i="3"/>
  <c r="H4430" i="3"/>
  <c r="H4431" i="3"/>
  <c r="H4432" i="3"/>
  <c r="H4433" i="3"/>
  <c r="H4434" i="3"/>
  <c r="H4435" i="3"/>
  <c r="H4436" i="3"/>
  <c r="H4437" i="3"/>
  <c r="H4438" i="3"/>
  <c r="H4439" i="3"/>
  <c r="H4440" i="3"/>
  <c r="H4441" i="3"/>
  <c r="H4442" i="3"/>
  <c r="H4443" i="3"/>
  <c r="H4444" i="3"/>
  <c r="H4445" i="3"/>
  <c r="H4446" i="3"/>
  <c r="H4447" i="3"/>
  <c r="H4448" i="3"/>
  <c r="H4449" i="3"/>
  <c r="H4450" i="3"/>
  <c r="H4451" i="3"/>
  <c r="H4452" i="3"/>
  <c r="H4453" i="3"/>
  <c r="H4454" i="3"/>
  <c r="H4455" i="3"/>
  <c r="H4456" i="3"/>
  <c r="H4457" i="3"/>
  <c r="H4458" i="3"/>
  <c r="H4459" i="3"/>
  <c r="H4460" i="3"/>
  <c r="H4461" i="3"/>
  <c r="H4462" i="3"/>
  <c r="H4463" i="3"/>
  <c r="H4464" i="3"/>
  <c r="H4465" i="3"/>
  <c r="H4466" i="3"/>
  <c r="H4467" i="3"/>
  <c r="H4468" i="3"/>
  <c r="H4469" i="3"/>
  <c r="H4470" i="3"/>
  <c r="H4471" i="3"/>
  <c r="H4472" i="3"/>
  <c r="H4473" i="3"/>
  <c r="H4474" i="3"/>
  <c r="H4475" i="3"/>
  <c r="H4476" i="3"/>
  <c r="H4477" i="3"/>
  <c r="H4478" i="3"/>
  <c r="H4479" i="3"/>
  <c r="H4480" i="3"/>
  <c r="H4481" i="3"/>
  <c r="H4482" i="3"/>
  <c r="H4483" i="3"/>
  <c r="H4484" i="3"/>
  <c r="H4485" i="3"/>
  <c r="H4486" i="3"/>
  <c r="H4487" i="3"/>
  <c r="H4488" i="3"/>
  <c r="H4489" i="3"/>
  <c r="H4490" i="3"/>
  <c r="H4491" i="3"/>
  <c r="H4492" i="3"/>
  <c r="H4493" i="3"/>
  <c r="H4494" i="3"/>
  <c r="H4495" i="3"/>
  <c r="H4496" i="3"/>
  <c r="H4497" i="3"/>
  <c r="H4498" i="3"/>
  <c r="H4499" i="3"/>
  <c r="H4500" i="3"/>
  <c r="H4501" i="3"/>
  <c r="H4502" i="3"/>
  <c r="H4503" i="3"/>
  <c r="H4504" i="3"/>
  <c r="H4505" i="3"/>
  <c r="H4506" i="3"/>
  <c r="H4507" i="3"/>
  <c r="H4508" i="3"/>
  <c r="H4509" i="3"/>
  <c r="H4510" i="3"/>
  <c r="H4511" i="3"/>
  <c r="H4512" i="3"/>
  <c r="H4513" i="3"/>
  <c r="H4514" i="3"/>
  <c r="H4515" i="3"/>
  <c r="H4516" i="3"/>
  <c r="H4517" i="3"/>
  <c r="H4518" i="3"/>
  <c r="H4519" i="3"/>
  <c r="H4520" i="3"/>
  <c r="H4521" i="3"/>
  <c r="H4522" i="3"/>
  <c r="H4523" i="3"/>
  <c r="H4524" i="3"/>
  <c r="H4525" i="3"/>
  <c r="H4526" i="3"/>
  <c r="H4527" i="3"/>
  <c r="H4528" i="3"/>
  <c r="H4529" i="3"/>
  <c r="H4530" i="3"/>
  <c r="H4531" i="3"/>
  <c r="H4532" i="3"/>
  <c r="H4533" i="3"/>
  <c r="H4534" i="3"/>
  <c r="H4535" i="3"/>
  <c r="H4536" i="3"/>
  <c r="H4537" i="3"/>
  <c r="H4538" i="3"/>
  <c r="H4539" i="3"/>
  <c r="H4540" i="3"/>
  <c r="H4541" i="3"/>
  <c r="H4542" i="3"/>
  <c r="H4543" i="3"/>
  <c r="H4544" i="3"/>
  <c r="H4545" i="3"/>
  <c r="H4546" i="3"/>
  <c r="H4547" i="3"/>
  <c r="H4548" i="3"/>
  <c r="H4549" i="3"/>
  <c r="H4550" i="3"/>
  <c r="H4551" i="3"/>
  <c r="H4552" i="3"/>
  <c r="H4553" i="3"/>
  <c r="H4554" i="3"/>
  <c r="H4555" i="3"/>
  <c r="H4556" i="3"/>
  <c r="H4557" i="3"/>
  <c r="H4558" i="3"/>
  <c r="H4559" i="3"/>
  <c r="H4560" i="3"/>
  <c r="H4561" i="3"/>
  <c r="H4562" i="3"/>
  <c r="H4563" i="3"/>
  <c r="H4564" i="3"/>
  <c r="H4565" i="3"/>
  <c r="H4566" i="3"/>
  <c r="H4567" i="3"/>
  <c r="H4568" i="3"/>
  <c r="H4569" i="3"/>
  <c r="H4570" i="3"/>
  <c r="H4571" i="3"/>
  <c r="H4572" i="3"/>
  <c r="H4573" i="3"/>
  <c r="H4574" i="3"/>
  <c r="H4575" i="3"/>
  <c r="H4576" i="3"/>
  <c r="H4577" i="3"/>
  <c r="H4578" i="3"/>
  <c r="H4579" i="3"/>
  <c r="H4580" i="3"/>
  <c r="H4581" i="3"/>
  <c r="H4582" i="3"/>
  <c r="H4583" i="3"/>
  <c r="H4584" i="3"/>
  <c r="H4585" i="3"/>
  <c r="H4586" i="3"/>
  <c r="H4587" i="3"/>
  <c r="H4588" i="3"/>
  <c r="H4589" i="3"/>
  <c r="H4590" i="3"/>
  <c r="H4591" i="3"/>
  <c r="H4592" i="3"/>
  <c r="H4593" i="3"/>
  <c r="H4594" i="3"/>
  <c r="H4595" i="3"/>
  <c r="H4596" i="3"/>
  <c r="H4597" i="3"/>
  <c r="H4598" i="3"/>
  <c r="H4599" i="3"/>
  <c r="H4600" i="3"/>
  <c r="H4601" i="3"/>
  <c r="H4602" i="3"/>
  <c r="H4603" i="3"/>
  <c r="H4604" i="3"/>
  <c r="H4605" i="3"/>
  <c r="H4606" i="3"/>
  <c r="H4607" i="3"/>
  <c r="H4608" i="3"/>
  <c r="H4609" i="3"/>
  <c r="H4610" i="3"/>
  <c r="H4611" i="3"/>
  <c r="H4612" i="3"/>
  <c r="H4613" i="3"/>
  <c r="H4614" i="3"/>
  <c r="H4615" i="3"/>
  <c r="H4616" i="3"/>
  <c r="H4617" i="3"/>
  <c r="H4618" i="3"/>
  <c r="H4619" i="3"/>
  <c r="H4620" i="3"/>
  <c r="H4621" i="3"/>
  <c r="H4622" i="3"/>
  <c r="H4623" i="3"/>
  <c r="H4624" i="3"/>
  <c r="H4625" i="3"/>
  <c r="H4626" i="3"/>
  <c r="H4627" i="3"/>
  <c r="H4628" i="3"/>
  <c r="H4629" i="3"/>
  <c r="H4630" i="3"/>
  <c r="H4631" i="3"/>
  <c r="H4632" i="3"/>
  <c r="H4633" i="3"/>
  <c r="H4634" i="3"/>
  <c r="H4635" i="3"/>
  <c r="H4636" i="3"/>
  <c r="H4637" i="3"/>
  <c r="H4638" i="3"/>
  <c r="H4639" i="3"/>
  <c r="H4640" i="3"/>
  <c r="H4641" i="3"/>
  <c r="H4642" i="3"/>
  <c r="H4643" i="3"/>
  <c r="H4644" i="3"/>
  <c r="H4645" i="3"/>
  <c r="H4646" i="3"/>
  <c r="H4647" i="3"/>
  <c r="H4648" i="3"/>
  <c r="H4649" i="3"/>
  <c r="H4650" i="3"/>
  <c r="H4651" i="3"/>
  <c r="H4652" i="3"/>
  <c r="H4653" i="3"/>
  <c r="H4654" i="3"/>
  <c r="H4655" i="3"/>
  <c r="H4656" i="3"/>
  <c r="H4657" i="3"/>
  <c r="H4658" i="3"/>
  <c r="H4659" i="3"/>
  <c r="H4660" i="3"/>
  <c r="H4661" i="3"/>
  <c r="H4662" i="3"/>
  <c r="H4663" i="3"/>
  <c r="H4664" i="3"/>
  <c r="H4665" i="3"/>
  <c r="H4666" i="3"/>
  <c r="H4667" i="3"/>
  <c r="H4668" i="3"/>
  <c r="H4669" i="3"/>
  <c r="H4670" i="3"/>
  <c r="H4671" i="3"/>
  <c r="H4672" i="3"/>
  <c r="H4673" i="3"/>
  <c r="H4674" i="3"/>
  <c r="H4675" i="3"/>
  <c r="H4676" i="3"/>
  <c r="H4677" i="3"/>
  <c r="H4678" i="3"/>
  <c r="H4679" i="3"/>
  <c r="H4680" i="3"/>
  <c r="H4681" i="3"/>
  <c r="H4682" i="3"/>
  <c r="H4683" i="3"/>
  <c r="H4684" i="3"/>
  <c r="H4685" i="3"/>
  <c r="H4686" i="3"/>
  <c r="H4687" i="3"/>
  <c r="H4688" i="3"/>
  <c r="H4689" i="3"/>
  <c r="H4690" i="3"/>
  <c r="H4691" i="3"/>
  <c r="H4692" i="3"/>
  <c r="H4693" i="3"/>
  <c r="H4694" i="3"/>
  <c r="H4695" i="3"/>
  <c r="H4696" i="3"/>
  <c r="H4697" i="3"/>
  <c r="H4698" i="3"/>
  <c r="H4699" i="3"/>
  <c r="H4700" i="3"/>
  <c r="H4701" i="3"/>
  <c r="H4702" i="3"/>
  <c r="H4703" i="3"/>
  <c r="H4704" i="3"/>
  <c r="H4705" i="3"/>
  <c r="H4706" i="3"/>
  <c r="H4707" i="3"/>
  <c r="H4708" i="3"/>
  <c r="H4709" i="3"/>
  <c r="H4710" i="3"/>
  <c r="H4711" i="3"/>
  <c r="H4712" i="3"/>
  <c r="H4713" i="3"/>
  <c r="H4714" i="3"/>
  <c r="H4715" i="3"/>
  <c r="H4716" i="3"/>
  <c r="H4717" i="3"/>
  <c r="H4718" i="3"/>
  <c r="H4719" i="3"/>
  <c r="H4720" i="3"/>
  <c r="H4721" i="3"/>
  <c r="H4722" i="3"/>
  <c r="H4723" i="3"/>
  <c r="H4724" i="3"/>
  <c r="H4725" i="3"/>
  <c r="H4726" i="3"/>
  <c r="H4727" i="3"/>
  <c r="H4728" i="3"/>
  <c r="H4729" i="3"/>
  <c r="H4730" i="3"/>
  <c r="H4731" i="3"/>
  <c r="H4732" i="3"/>
  <c r="H4733" i="3"/>
  <c r="H4734" i="3"/>
  <c r="H4735" i="3"/>
  <c r="H4736" i="3"/>
  <c r="H4737" i="3"/>
  <c r="H4738" i="3"/>
  <c r="H4739" i="3"/>
  <c r="H4740" i="3"/>
  <c r="H4741" i="3"/>
  <c r="H4742" i="3"/>
  <c r="H4743" i="3"/>
  <c r="H4744" i="3"/>
  <c r="H4745" i="3"/>
  <c r="H4746" i="3"/>
  <c r="H4747" i="3"/>
  <c r="H4748" i="3"/>
  <c r="H4749" i="3"/>
  <c r="H4750" i="3"/>
  <c r="H4751" i="3"/>
  <c r="H4752" i="3"/>
  <c r="H4753" i="3"/>
  <c r="H4754" i="3"/>
  <c r="H4755" i="3"/>
  <c r="H4756" i="3"/>
  <c r="H4757" i="3"/>
  <c r="H4758" i="3"/>
  <c r="H4759" i="3"/>
  <c r="H4760" i="3"/>
  <c r="H4761" i="3"/>
  <c r="H4762" i="3"/>
  <c r="H4763" i="3"/>
  <c r="H4764" i="3"/>
  <c r="H4765" i="3"/>
  <c r="H4766" i="3"/>
  <c r="H4767" i="3"/>
  <c r="H4768" i="3"/>
  <c r="H4769" i="3"/>
  <c r="H4770" i="3"/>
  <c r="H4771" i="3"/>
  <c r="H4772" i="3"/>
  <c r="H4773" i="3"/>
  <c r="H4774" i="3"/>
  <c r="H4775" i="3"/>
  <c r="H4776" i="3"/>
  <c r="H4777" i="3"/>
  <c r="H4778" i="3"/>
  <c r="H4779" i="3"/>
  <c r="H4780" i="3"/>
  <c r="H4781" i="3"/>
  <c r="H4782" i="3"/>
  <c r="H4783" i="3"/>
  <c r="H4784" i="3"/>
  <c r="H4785" i="3"/>
  <c r="H4786" i="3"/>
  <c r="H4787" i="3"/>
  <c r="H4788" i="3"/>
  <c r="H4789" i="3"/>
  <c r="H4790" i="3"/>
  <c r="H4791" i="3"/>
  <c r="H4792" i="3"/>
  <c r="H4793" i="3"/>
  <c r="H4794" i="3"/>
  <c r="H4795" i="3"/>
  <c r="H4796" i="3"/>
  <c r="H4797" i="3"/>
  <c r="H4798" i="3"/>
  <c r="H4799" i="3"/>
  <c r="H4800" i="3"/>
  <c r="H4801" i="3"/>
  <c r="H4802" i="3"/>
  <c r="H4803" i="3"/>
  <c r="H4804" i="3"/>
  <c r="H4805" i="3"/>
  <c r="H4806" i="3"/>
  <c r="H4807" i="3"/>
  <c r="H4808" i="3"/>
  <c r="H4809" i="3"/>
  <c r="H4810" i="3"/>
  <c r="H4811" i="3"/>
  <c r="H4812" i="3"/>
  <c r="H4813" i="3"/>
  <c r="H4814" i="3"/>
  <c r="H4815" i="3"/>
  <c r="H4816" i="3"/>
  <c r="H4817" i="3"/>
  <c r="H4818" i="3"/>
  <c r="H4819" i="3"/>
  <c r="H4820" i="3"/>
  <c r="H4821" i="3"/>
  <c r="H4822" i="3"/>
  <c r="H4823" i="3"/>
  <c r="H4824" i="3"/>
  <c r="H4825" i="3"/>
  <c r="H4826" i="3"/>
  <c r="H4827" i="3"/>
  <c r="H4828" i="3"/>
  <c r="H4829" i="3"/>
  <c r="H4830" i="3"/>
  <c r="H4831" i="3"/>
  <c r="H4832" i="3"/>
  <c r="H4833" i="3"/>
  <c r="H4834" i="3"/>
  <c r="H4835" i="3"/>
  <c r="H4836" i="3"/>
  <c r="H4837" i="3"/>
  <c r="H4838" i="3"/>
  <c r="H4839" i="3"/>
  <c r="H4840" i="3"/>
  <c r="H4841" i="3"/>
  <c r="H4842" i="3"/>
  <c r="H4843" i="3"/>
  <c r="H4844" i="3"/>
  <c r="H4845" i="3"/>
  <c r="H4846" i="3"/>
  <c r="H4847" i="3"/>
  <c r="H4848" i="3"/>
  <c r="H4849" i="3"/>
  <c r="H4850" i="3"/>
  <c r="H4851" i="3"/>
  <c r="H4852" i="3"/>
  <c r="H4853" i="3"/>
  <c r="H4854" i="3"/>
  <c r="H4855" i="3"/>
  <c r="H4856" i="3"/>
  <c r="H4857" i="3"/>
  <c r="H4858" i="3"/>
  <c r="H4859" i="3"/>
  <c r="H4860" i="3"/>
  <c r="H4861" i="3"/>
  <c r="H4862" i="3"/>
  <c r="H4863" i="3"/>
  <c r="H4864" i="3"/>
  <c r="H4865" i="3"/>
  <c r="H4866" i="3"/>
  <c r="H4867" i="3"/>
  <c r="H4868" i="3"/>
  <c r="H4869" i="3"/>
  <c r="H4870" i="3"/>
  <c r="H4871" i="3"/>
  <c r="H4872" i="3"/>
  <c r="H4873" i="3"/>
  <c r="H4874" i="3"/>
  <c r="H4875" i="3"/>
  <c r="H4876" i="3"/>
  <c r="H4877" i="3"/>
  <c r="H4878" i="3"/>
  <c r="H4879" i="3"/>
  <c r="H4880" i="3"/>
  <c r="H4881" i="3"/>
  <c r="H4882" i="3"/>
  <c r="H4883" i="3"/>
  <c r="H4884" i="3"/>
  <c r="H4885" i="3"/>
  <c r="H4886" i="3"/>
  <c r="H4887" i="3"/>
  <c r="H4888" i="3"/>
  <c r="H4889" i="3"/>
  <c r="H4890" i="3"/>
  <c r="H4891" i="3"/>
  <c r="H4892" i="3"/>
  <c r="H4893" i="3"/>
  <c r="H4894" i="3"/>
  <c r="H4895" i="3"/>
  <c r="H4896" i="3"/>
  <c r="H4897" i="3"/>
  <c r="H4898" i="3"/>
  <c r="H4899" i="3"/>
  <c r="H4900" i="3"/>
  <c r="H4901" i="3"/>
  <c r="H4902" i="3"/>
  <c r="H4903" i="3"/>
  <c r="H4904" i="3"/>
  <c r="H4905" i="3"/>
  <c r="H4906" i="3"/>
  <c r="H4907" i="3"/>
  <c r="H4908" i="3"/>
  <c r="H4909" i="3"/>
  <c r="H4910" i="3"/>
  <c r="H4911" i="3"/>
  <c r="H4912" i="3"/>
  <c r="H4913" i="3"/>
  <c r="H4914" i="3"/>
  <c r="H4915" i="3"/>
  <c r="H4916" i="3"/>
  <c r="H4917" i="3"/>
  <c r="H4918" i="3"/>
  <c r="H4919" i="3"/>
  <c r="H4920" i="3"/>
  <c r="H4921" i="3"/>
  <c r="H4922" i="3"/>
  <c r="H4923" i="3"/>
  <c r="H4924" i="3"/>
  <c r="H4925" i="3"/>
  <c r="H4926" i="3"/>
  <c r="H4927" i="3"/>
  <c r="H4928" i="3"/>
  <c r="H4929" i="3"/>
  <c r="H4930" i="3"/>
  <c r="H4931" i="3"/>
  <c r="H4932" i="3"/>
  <c r="H4933" i="3"/>
  <c r="H4934" i="3"/>
  <c r="H4935" i="3"/>
  <c r="H4936" i="3"/>
  <c r="H4937" i="3"/>
  <c r="H4938" i="3"/>
  <c r="H4939" i="3"/>
  <c r="H4940" i="3"/>
  <c r="H4941" i="3"/>
  <c r="H4942" i="3"/>
  <c r="H4943" i="3"/>
  <c r="H4944" i="3"/>
  <c r="H4945" i="3"/>
  <c r="H4946" i="3"/>
  <c r="H4947" i="3"/>
  <c r="H4948" i="3"/>
  <c r="H4949" i="3"/>
  <c r="H4950" i="3"/>
  <c r="H4951" i="3"/>
  <c r="H4952" i="3"/>
  <c r="H4953" i="3"/>
  <c r="H4954" i="3"/>
  <c r="H4955" i="3"/>
  <c r="H4956" i="3"/>
  <c r="H4957" i="3"/>
  <c r="H4958" i="3"/>
  <c r="H4959" i="3"/>
  <c r="H4960" i="3"/>
  <c r="H4961" i="3"/>
  <c r="H4962" i="3"/>
  <c r="H4963" i="3"/>
  <c r="H4964" i="3"/>
  <c r="H4965" i="3"/>
  <c r="H4966" i="3"/>
  <c r="H4967" i="3"/>
  <c r="H4968" i="3"/>
  <c r="H4969" i="3"/>
  <c r="H4970" i="3"/>
  <c r="H4971" i="3"/>
  <c r="H4972" i="3"/>
  <c r="H4973" i="3"/>
  <c r="H4974" i="3"/>
  <c r="H4975" i="3"/>
  <c r="H4976" i="3"/>
  <c r="H4977" i="3"/>
  <c r="H4978" i="3"/>
  <c r="H4979" i="3"/>
  <c r="H4980" i="3"/>
  <c r="H4981" i="3"/>
  <c r="H4982" i="3"/>
  <c r="H4983" i="3"/>
  <c r="H4984" i="3"/>
  <c r="H4985" i="3"/>
  <c r="H4986" i="3"/>
  <c r="H4987" i="3"/>
  <c r="H4988" i="3"/>
  <c r="H4989" i="3"/>
  <c r="H4990" i="3"/>
  <c r="H4991" i="3"/>
  <c r="H4992" i="3"/>
  <c r="H4993" i="3"/>
  <c r="H4994" i="3"/>
  <c r="H4995" i="3"/>
  <c r="H4996" i="3"/>
  <c r="H4997" i="3"/>
  <c r="H4998" i="3"/>
  <c r="H4999" i="3"/>
  <c r="H5000" i="3"/>
  <c r="H5001" i="3"/>
  <c r="H5002" i="3"/>
  <c r="H5003" i="3"/>
  <c r="H5004" i="3"/>
  <c r="H5005" i="3"/>
  <c r="H5006" i="3"/>
  <c r="H5007" i="3"/>
  <c r="H5008" i="3"/>
  <c r="H5009" i="3"/>
  <c r="H5010" i="3"/>
  <c r="H5011" i="3"/>
  <c r="H5012" i="3"/>
  <c r="H5013" i="3"/>
  <c r="H5014" i="3"/>
  <c r="H5015" i="3"/>
  <c r="H5016" i="3"/>
  <c r="H5017" i="3"/>
  <c r="H5018" i="3"/>
  <c r="H5019" i="3"/>
  <c r="H5020" i="3"/>
  <c r="H5021" i="3"/>
  <c r="H5022" i="3"/>
  <c r="H5023" i="3"/>
  <c r="H5024" i="3"/>
  <c r="H5025" i="3"/>
  <c r="H5026" i="3"/>
  <c r="H5027" i="3"/>
  <c r="H5028" i="3"/>
  <c r="H5029" i="3"/>
  <c r="H5030" i="3"/>
  <c r="H5031" i="3"/>
  <c r="H5032" i="3"/>
  <c r="H5033" i="3"/>
  <c r="H5034" i="3"/>
  <c r="H5035" i="3"/>
  <c r="H5036" i="3"/>
  <c r="H5037" i="3"/>
  <c r="H5038" i="3"/>
  <c r="H5039" i="3"/>
  <c r="H5040" i="3"/>
  <c r="H5041" i="3"/>
  <c r="H5042" i="3"/>
  <c r="H5043" i="3"/>
  <c r="H5044" i="3"/>
  <c r="H5045" i="3"/>
  <c r="H5046" i="3"/>
  <c r="H5047" i="3"/>
  <c r="H5048" i="3"/>
  <c r="H5049" i="3"/>
  <c r="H5050" i="3"/>
  <c r="H5051" i="3"/>
  <c r="H5052" i="3"/>
  <c r="H5053" i="3"/>
  <c r="H5054" i="3"/>
  <c r="H5055" i="3"/>
  <c r="H5056" i="3"/>
  <c r="H5057" i="3"/>
  <c r="H5058" i="3"/>
  <c r="H5059" i="3"/>
  <c r="H5060" i="3"/>
  <c r="H5061" i="3"/>
  <c r="H5062" i="3"/>
  <c r="H5063" i="3"/>
  <c r="H5064" i="3"/>
  <c r="H5065" i="3"/>
  <c r="H5066" i="3"/>
  <c r="H5067" i="3"/>
  <c r="H5068" i="3"/>
  <c r="H5069" i="3"/>
  <c r="H5070" i="3"/>
  <c r="H5071" i="3"/>
  <c r="H5072" i="3"/>
  <c r="H5073" i="3"/>
  <c r="H5074" i="3"/>
  <c r="H5075" i="3"/>
  <c r="H5076" i="3"/>
  <c r="H5077" i="3"/>
  <c r="H5078" i="3"/>
  <c r="H5079" i="3"/>
  <c r="H5080" i="3"/>
  <c r="H5081" i="3"/>
  <c r="H5082" i="3"/>
  <c r="H5083" i="3"/>
  <c r="H5084" i="3"/>
  <c r="H5085" i="3"/>
  <c r="H5086" i="3"/>
  <c r="H5087" i="3"/>
  <c r="H5088" i="3"/>
  <c r="H5089" i="3"/>
  <c r="H5090" i="3"/>
  <c r="H5091" i="3"/>
  <c r="H5092" i="3"/>
  <c r="H5093" i="3"/>
  <c r="H5094" i="3"/>
  <c r="H5095" i="3"/>
  <c r="H5096" i="3"/>
  <c r="H5097" i="3"/>
  <c r="H5098" i="3"/>
  <c r="H5099" i="3"/>
  <c r="H5100" i="3"/>
  <c r="H5101" i="3"/>
  <c r="H5102" i="3"/>
  <c r="H5103" i="3"/>
  <c r="H5104" i="3"/>
  <c r="H5105" i="3"/>
  <c r="H5106" i="3"/>
  <c r="H5107" i="3"/>
  <c r="H5108" i="3"/>
  <c r="H5109" i="3"/>
  <c r="H5110" i="3"/>
  <c r="H5111" i="3"/>
  <c r="H5112" i="3"/>
  <c r="H5113" i="3"/>
  <c r="H5114" i="3"/>
  <c r="H5115" i="3"/>
  <c r="H5116" i="3"/>
  <c r="H5117" i="3"/>
  <c r="H5118" i="3"/>
  <c r="H5119" i="3"/>
  <c r="H5120" i="3"/>
  <c r="H5121" i="3"/>
  <c r="H5122" i="3"/>
  <c r="H5123" i="3"/>
  <c r="H5124" i="3"/>
  <c r="H5125" i="3"/>
  <c r="H5126" i="3"/>
  <c r="H5127" i="3"/>
  <c r="H5128" i="3"/>
  <c r="H5129" i="3"/>
  <c r="H5130" i="3"/>
  <c r="H5131" i="3"/>
  <c r="H5132" i="3"/>
  <c r="H5133" i="3"/>
  <c r="H5134" i="3"/>
  <c r="H5135" i="3"/>
  <c r="H5136" i="3"/>
  <c r="H5137" i="3"/>
  <c r="H5138" i="3"/>
  <c r="H5139" i="3"/>
  <c r="H5140" i="3"/>
  <c r="H5141" i="3"/>
  <c r="H5142" i="3"/>
  <c r="H5143" i="3"/>
  <c r="H5144" i="3"/>
  <c r="H5145" i="3"/>
  <c r="H5146" i="3"/>
  <c r="H5147" i="3"/>
  <c r="H5148" i="3"/>
  <c r="H5149" i="3"/>
  <c r="H5150" i="3"/>
  <c r="H5151" i="3"/>
  <c r="H5152" i="3"/>
  <c r="H5153" i="3"/>
  <c r="H5154" i="3"/>
  <c r="H5155" i="3"/>
  <c r="H5156" i="3"/>
  <c r="H5157" i="3"/>
  <c r="H5158" i="3"/>
  <c r="H5159" i="3"/>
  <c r="H5160" i="3"/>
  <c r="H5161" i="3"/>
  <c r="H5162" i="3"/>
  <c r="H5163" i="3"/>
  <c r="H5164" i="3"/>
  <c r="H5165" i="3"/>
  <c r="H5166" i="3"/>
  <c r="H5167" i="3"/>
  <c r="H5168" i="3"/>
  <c r="H5169" i="3"/>
  <c r="H5170" i="3"/>
  <c r="H5171" i="3"/>
  <c r="H5172" i="3"/>
  <c r="H5173" i="3"/>
  <c r="H5174" i="3"/>
  <c r="H5175" i="3"/>
  <c r="H5176" i="3"/>
  <c r="H5177" i="3"/>
  <c r="H5178" i="3"/>
  <c r="H5179" i="3"/>
  <c r="H5180" i="3"/>
  <c r="H5181" i="3"/>
  <c r="H5182" i="3"/>
  <c r="H5183" i="3"/>
  <c r="H5184" i="3"/>
  <c r="H5185" i="3"/>
  <c r="H5186" i="3"/>
  <c r="H5187" i="3"/>
  <c r="H5188" i="3"/>
  <c r="H5189" i="3"/>
  <c r="H5190" i="3"/>
  <c r="H5191" i="3"/>
  <c r="H5192" i="3"/>
  <c r="H5193" i="3"/>
  <c r="H5194" i="3"/>
  <c r="H5195" i="3"/>
  <c r="H5196" i="3"/>
  <c r="H5197" i="3"/>
  <c r="H5198" i="3"/>
  <c r="H5199" i="3"/>
  <c r="H5200" i="3"/>
  <c r="H5201" i="3"/>
  <c r="H5202" i="3"/>
  <c r="H5203" i="3"/>
  <c r="H5204" i="3"/>
  <c r="H5205" i="3"/>
  <c r="H5206" i="3"/>
  <c r="H5207" i="3"/>
  <c r="H5208" i="3"/>
  <c r="H5209" i="3"/>
  <c r="H5210" i="3"/>
  <c r="H5211" i="3"/>
  <c r="H5212" i="3"/>
  <c r="H5213" i="3"/>
  <c r="H5214" i="3"/>
  <c r="H5215" i="3"/>
  <c r="H5216" i="3"/>
  <c r="H5217" i="3"/>
  <c r="H5218" i="3"/>
  <c r="H5219" i="3"/>
  <c r="H5220" i="3"/>
  <c r="H5221" i="3"/>
  <c r="H5222" i="3"/>
  <c r="H5223" i="3"/>
  <c r="H5224" i="3"/>
  <c r="H5225" i="3"/>
  <c r="H5226" i="3"/>
  <c r="H5227" i="3"/>
  <c r="H5228" i="3"/>
  <c r="H5229" i="3"/>
  <c r="H5230" i="3"/>
  <c r="H5231" i="3"/>
  <c r="H5232" i="3"/>
  <c r="H5233" i="3"/>
  <c r="H5234" i="3"/>
  <c r="H5235" i="3"/>
  <c r="H5236" i="3"/>
  <c r="H5237" i="3"/>
  <c r="H5238" i="3"/>
  <c r="H5239" i="3"/>
  <c r="H5240" i="3"/>
  <c r="H5241" i="3"/>
  <c r="H5242" i="3"/>
  <c r="H5243" i="3"/>
  <c r="H5244" i="3"/>
  <c r="H5245" i="3"/>
  <c r="H5246" i="3"/>
  <c r="H5247" i="3"/>
  <c r="H5248" i="3"/>
  <c r="H5249" i="3"/>
  <c r="H5250" i="3"/>
  <c r="H5251" i="3"/>
  <c r="H5252" i="3"/>
  <c r="H5253" i="3"/>
  <c r="H5254" i="3"/>
  <c r="H5255" i="3"/>
  <c r="H5256" i="3"/>
  <c r="H5257" i="3"/>
  <c r="H5258" i="3"/>
  <c r="H5259" i="3"/>
  <c r="H5260" i="3"/>
  <c r="H5261" i="3"/>
  <c r="H5262" i="3"/>
  <c r="H5263" i="3"/>
  <c r="H5264" i="3"/>
  <c r="H5265" i="3"/>
  <c r="H5266" i="3"/>
  <c r="H5267" i="3"/>
  <c r="H5268" i="3"/>
  <c r="H5269" i="3"/>
  <c r="H5270" i="3"/>
  <c r="H5271" i="3"/>
  <c r="H5272" i="3"/>
  <c r="H5273" i="3"/>
  <c r="H5274" i="3"/>
  <c r="H5275" i="3"/>
  <c r="H5276" i="3"/>
  <c r="H5277" i="3"/>
  <c r="H5278" i="3"/>
  <c r="H5279" i="3"/>
  <c r="H5280" i="3"/>
  <c r="H5281" i="3"/>
  <c r="H5282" i="3"/>
  <c r="H5283" i="3"/>
  <c r="H5284" i="3"/>
  <c r="H5285" i="3"/>
  <c r="H5286" i="3"/>
  <c r="H5287" i="3"/>
  <c r="H5288" i="3"/>
  <c r="H5289" i="3"/>
  <c r="H5290" i="3"/>
  <c r="H5291" i="3"/>
  <c r="H5292" i="3"/>
  <c r="H5293" i="3"/>
  <c r="H5294" i="3"/>
  <c r="H5295" i="3"/>
  <c r="H5296" i="3"/>
  <c r="H5297" i="3"/>
  <c r="H5298" i="3"/>
  <c r="H5299" i="3"/>
  <c r="H5300" i="3"/>
  <c r="H5301" i="3"/>
  <c r="H5302" i="3"/>
  <c r="H5303" i="3"/>
  <c r="H5304" i="3"/>
  <c r="H5305" i="3"/>
  <c r="H5306" i="3"/>
  <c r="H5307" i="3"/>
  <c r="H5308" i="3"/>
  <c r="H5309" i="3"/>
  <c r="H5310" i="3"/>
  <c r="H5311" i="3"/>
  <c r="H5312" i="3"/>
  <c r="H5313" i="3"/>
  <c r="H5314" i="3"/>
  <c r="H5315" i="3"/>
  <c r="H5316" i="3"/>
  <c r="H5317" i="3"/>
  <c r="H5318" i="3"/>
  <c r="H5319" i="3"/>
  <c r="H5320" i="3"/>
  <c r="H5321" i="3"/>
  <c r="H5322" i="3"/>
  <c r="H5323" i="3"/>
  <c r="H5324" i="3"/>
  <c r="H5325" i="3"/>
  <c r="H5326" i="3"/>
  <c r="H5327" i="3"/>
  <c r="H5328" i="3"/>
  <c r="H5329" i="3"/>
  <c r="H5330" i="3"/>
  <c r="H5331" i="3"/>
  <c r="H5332" i="3"/>
  <c r="H5333" i="3"/>
  <c r="H5334" i="3"/>
  <c r="H5335" i="3"/>
  <c r="H5336" i="3"/>
  <c r="H5337" i="3"/>
  <c r="H5338" i="3"/>
  <c r="H5339" i="3"/>
  <c r="H5340" i="3"/>
  <c r="H5341" i="3"/>
  <c r="H5342" i="3"/>
  <c r="H5343" i="3"/>
  <c r="H5344" i="3"/>
  <c r="H5345" i="3"/>
  <c r="H5346" i="3"/>
  <c r="H5347" i="3"/>
  <c r="H5348" i="3"/>
  <c r="H5349" i="3"/>
  <c r="H5350" i="3"/>
  <c r="H5351" i="3"/>
  <c r="H5352" i="3"/>
  <c r="H5353" i="3"/>
  <c r="H5354" i="3"/>
  <c r="H5355" i="3"/>
  <c r="H5356" i="3"/>
  <c r="H5357" i="3"/>
  <c r="H5358" i="3"/>
  <c r="H5359" i="3"/>
  <c r="H5360" i="3"/>
  <c r="H5361" i="3"/>
  <c r="H5362" i="3"/>
  <c r="H5363" i="3"/>
  <c r="H5364" i="3"/>
  <c r="H5365" i="3"/>
  <c r="H5366" i="3"/>
  <c r="H5367" i="3"/>
  <c r="H5368" i="3"/>
  <c r="H5369" i="3"/>
  <c r="H5370" i="3"/>
  <c r="H5371" i="3"/>
  <c r="H5372" i="3"/>
  <c r="H5373" i="3"/>
  <c r="H5374" i="3"/>
  <c r="H5375" i="3"/>
  <c r="H5376" i="3"/>
  <c r="H5377" i="3"/>
  <c r="H5378" i="3"/>
  <c r="H5379" i="3"/>
  <c r="H5380" i="3"/>
  <c r="H5381" i="3"/>
  <c r="H5382" i="3"/>
  <c r="H5383" i="3"/>
  <c r="H5384" i="3"/>
  <c r="H5385" i="3"/>
  <c r="H5386" i="3"/>
  <c r="H5387" i="3"/>
  <c r="H5388" i="3"/>
  <c r="H5389" i="3"/>
  <c r="H5390" i="3"/>
  <c r="H5391" i="3"/>
  <c r="H5392" i="3"/>
  <c r="H5393" i="3"/>
  <c r="H5394" i="3"/>
  <c r="H5395" i="3"/>
  <c r="H5396" i="3"/>
  <c r="H5397" i="3"/>
  <c r="H5398" i="3"/>
  <c r="H5399" i="3"/>
  <c r="H5400" i="3"/>
  <c r="H5401" i="3"/>
  <c r="H5402" i="3"/>
  <c r="H5403" i="3"/>
  <c r="H5404" i="3"/>
  <c r="H5405" i="3"/>
  <c r="H5406" i="3"/>
  <c r="H5407" i="3"/>
  <c r="H5408" i="3"/>
  <c r="H5409" i="3"/>
  <c r="H5410" i="3"/>
  <c r="H5411" i="3"/>
  <c r="H5412" i="3"/>
  <c r="H5413" i="3"/>
  <c r="H5414" i="3"/>
  <c r="H5415" i="3"/>
  <c r="H5416" i="3"/>
  <c r="H5417" i="3"/>
  <c r="H5418" i="3"/>
  <c r="H5419" i="3"/>
  <c r="H5420" i="3"/>
  <c r="H5421" i="3"/>
  <c r="H5422" i="3"/>
  <c r="H5423" i="3"/>
  <c r="H5424" i="3"/>
  <c r="H5425" i="3"/>
  <c r="H5426" i="3"/>
  <c r="H5427" i="3"/>
  <c r="H5428" i="3"/>
  <c r="H5429" i="3"/>
  <c r="H5430" i="3"/>
  <c r="H5431" i="3"/>
  <c r="H5432" i="3"/>
  <c r="H5433" i="3"/>
  <c r="H5434" i="3"/>
  <c r="H5435" i="3"/>
  <c r="H5436" i="3"/>
  <c r="H5437" i="3"/>
  <c r="H5438" i="3"/>
  <c r="H5439" i="3"/>
  <c r="H5440" i="3"/>
  <c r="H5441" i="3"/>
  <c r="H5442" i="3"/>
  <c r="H5443" i="3"/>
  <c r="H5444" i="3"/>
  <c r="H5445" i="3"/>
  <c r="H5446" i="3"/>
  <c r="H5447" i="3"/>
  <c r="H5448" i="3"/>
  <c r="H5449" i="3"/>
  <c r="H5450" i="3"/>
  <c r="H5451" i="3"/>
  <c r="H5452" i="3"/>
  <c r="H5453" i="3"/>
  <c r="H5454" i="3"/>
  <c r="H5455" i="3"/>
  <c r="H5456" i="3"/>
  <c r="H5457" i="3"/>
  <c r="H5458" i="3"/>
  <c r="H5459" i="3"/>
  <c r="H5460" i="3"/>
  <c r="H5461" i="3"/>
  <c r="H5462" i="3"/>
  <c r="H5463" i="3"/>
  <c r="H5464" i="3"/>
  <c r="H5465" i="3"/>
  <c r="H5466" i="3"/>
  <c r="H5467" i="3"/>
  <c r="H5468" i="3"/>
  <c r="H5469" i="3"/>
  <c r="H5470" i="3"/>
  <c r="H5471" i="3"/>
  <c r="H5472" i="3"/>
  <c r="H5473" i="3"/>
  <c r="H5474" i="3"/>
  <c r="H5475" i="3"/>
  <c r="H5476" i="3"/>
  <c r="H5477" i="3"/>
  <c r="H5478" i="3"/>
  <c r="H5479" i="3"/>
  <c r="H5480" i="3"/>
  <c r="H5481" i="3"/>
  <c r="H5482" i="3"/>
  <c r="H5483" i="3"/>
  <c r="H5484" i="3"/>
  <c r="H5485" i="3"/>
  <c r="H5486" i="3"/>
  <c r="H5487" i="3"/>
  <c r="H5488" i="3"/>
  <c r="H5489" i="3"/>
  <c r="H5490" i="3"/>
  <c r="H5491" i="3"/>
  <c r="H5492" i="3"/>
  <c r="H5493" i="3"/>
  <c r="H5494" i="3"/>
  <c r="H5495" i="3"/>
  <c r="H5496" i="3"/>
  <c r="H5497" i="3"/>
  <c r="H5498" i="3"/>
  <c r="H5499" i="3"/>
  <c r="H5500" i="3"/>
  <c r="H5501" i="3"/>
  <c r="H5502" i="3"/>
  <c r="H5503" i="3"/>
  <c r="H5504" i="3"/>
  <c r="H5505" i="3"/>
  <c r="H5506" i="3"/>
  <c r="H5507" i="3"/>
  <c r="H5508" i="3"/>
  <c r="H5509" i="3"/>
  <c r="H5510" i="3"/>
  <c r="H5511" i="3"/>
  <c r="H5512" i="3"/>
  <c r="H5513" i="3"/>
  <c r="H5514" i="3"/>
  <c r="H5515" i="3"/>
  <c r="H5516" i="3"/>
  <c r="H5517" i="3"/>
  <c r="H5518" i="3"/>
  <c r="H5519" i="3"/>
  <c r="H5520" i="3"/>
  <c r="H5521" i="3"/>
  <c r="H5522" i="3"/>
  <c r="H5523" i="3"/>
  <c r="H5524" i="3"/>
  <c r="H5525" i="3"/>
  <c r="H5526" i="3"/>
  <c r="H5527" i="3"/>
  <c r="H5528" i="3"/>
  <c r="H5529" i="3"/>
  <c r="H5530" i="3"/>
  <c r="H5531" i="3"/>
  <c r="H5532" i="3"/>
  <c r="H5533" i="3"/>
  <c r="H5534" i="3"/>
  <c r="H5535" i="3"/>
  <c r="H5536" i="3"/>
  <c r="H5537" i="3"/>
  <c r="H5538" i="3"/>
  <c r="H5539" i="3"/>
  <c r="H5540" i="3"/>
  <c r="H5541" i="3"/>
  <c r="H5542" i="3"/>
  <c r="H5543" i="3"/>
  <c r="H5544" i="3"/>
  <c r="H5545" i="3"/>
  <c r="H5546" i="3"/>
  <c r="H5547" i="3"/>
  <c r="H5548" i="3"/>
  <c r="H5549" i="3"/>
  <c r="H5550" i="3"/>
  <c r="H5551" i="3"/>
  <c r="H5552" i="3"/>
  <c r="H5553" i="3"/>
  <c r="H5554" i="3"/>
  <c r="H5555" i="3"/>
  <c r="H5556" i="3"/>
  <c r="H5557" i="3"/>
  <c r="H5558" i="3"/>
  <c r="H5559" i="3"/>
  <c r="H5560" i="3"/>
  <c r="H5561" i="3"/>
  <c r="H5562" i="3"/>
  <c r="H5563" i="3"/>
  <c r="H5564" i="3"/>
  <c r="H5565" i="3"/>
  <c r="H5566" i="3"/>
  <c r="H5567" i="3"/>
  <c r="H5568" i="3"/>
  <c r="H5569" i="3"/>
  <c r="H5570" i="3"/>
  <c r="H5571" i="3"/>
  <c r="H5572" i="3"/>
  <c r="H5573" i="3"/>
  <c r="H5574" i="3"/>
  <c r="H5575" i="3"/>
  <c r="H5576" i="3"/>
  <c r="H5577" i="3"/>
  <c r="H5578" i="3"/>
  <c r="H5579" i="3"/>
  <c r="H5580" i="3"/>
  <c r="H5581" i="3"/>
  <c r="H5582" i="3"/>
  <c r="H5583" i="3"/>
  <c r="H5584" i="3"/>
  <c r="H5585" i="3"/>
  <c r="H5586" i="3"/>
  <c r="H5587" i="3"/>
  <c r="H5588" i="3"/>
  <c r="H5589" i="3"/>
  <c r="H5590" i="3"/>
  <c r="H5591" i="3"/>
  <c r="H5592" i="3"/>
  <c r="H5593" i="3"/>
  <c r="H5594" i="3"/>
  <c r="H5595" i="3"/>
  <c r="H5596" i="3"/>
  <c r="H5597" i="3"/>
  <c r="H5598" i="3"/>
  <c r="H5599" i="3"/>
  <c r="H5600" i="3"/>
  <c r="H5601" i="3"/>
  <c r="H5602" i="3"/>
  <c r="H5603" i="3"/>
  <c r="H5604" i="3"/>
  <c r="H5605" i="3"/>
  <c r="H5606" i="3"/>
  <c r="H5607" i="3"/>
  <c r="H5608" i="3"/>
  <c r="H5609" i="3"/>
  <c r="H5610" i="3"/>
  <c r="H5611" i="3"/>
  <c r="H5612" i="3"/>
  <c r="H5613" i="3"/>
  <c r="H5614" i="3"/>
  <c r="H5615" i="3"/>
  <c r="H5616" i="3"/>
  <c r="H5617" i="3"/>
  <c r="H5618" i="3"/>
  <c r="H5619" i="3"/>
  <c r="H5620" i="3"/>
  <c r="H5621" i="3"/>
  <c r="H5622" i="3"/>
  <c r="H5623" i="3"/>
  <c r="H5624" i="3"/>
  <c r="H5625" i="3"/>
  <c r="H5626" i="3"/>
  <c r="H5627" i="3"/>
  <c r="H5628" i="3"/>
  <c r="H5629" i="3"/>
  <c r="H5630" i="3"/>
  <c r="H5631" i="3"/>
  <c r="H5632" i="3"/>
  <c r="H5633" i="3"/>
  <c r="H5634" i="3"/>
  <c r="H5635" i="3"/>
  <c r="H5636" i="3"/>
  <c r="H5637" i="3"/>
  <c r="H5638" i="3"/>
  <c r="H5639" i="3"/>
  <c r="H5640" i="3"/>
  <c r="H5641" i="3"/>
  <c r="H5642" i="3"/>
  <c r="H5643" i="3"/>
  <c r="H5644" i="3"/>
  <c r="H5645" i="3"/>
  <c r="H5646" i="3"/>
  <c r="H5647" i="3"/>
  <c r="H5648" i="3"/>
  <c r="H5649" i="3"/>
  <c r="H5650" i="3"/>
  <c r="H5651" i="3"/>
  <c r="H5652" i="3"/>
  <c r="H5653" i="3"/>
  <c r="H5654" i="3"/>
  <c r="H5655" i="3"/>
  <c r="H5656" i="3"/>
  <c r="H5657" i="3"/>
  <c r="H5658" i="3"/>
  <c r="H5659" i="3"/>
  <c r="H5660" i="3"/>
  <c r="H5661" i="3"/>
  <c r="H5662" i="3"/>
  <c r="H5663" i="3"/>
  <c r="H5664" i="3"/>
  <c r="H5665" i="3"/>
  <c r="H5666" i="3"/>
  <c r="H5667" i="3"/>
  <c r="H5668" i="3"/>
  <c r="H5669" i="3"/>
  <c r="H5670" i="3"/>
  <c r="H5671" i="3"/>
  <c r="H5672" i="3"/>
  <c r="H5673" i="3"/>
  <c r="H5674" i="3"/>
  <c r="H5675" i="3"/>
  <c r="H5676" i="3"/>
  <c r="H5677" i="3"/>
  <c r="H5678" i="3"/>
  <c r="H5679" i="3"/>
  <c r="H5680" i="3"/>
  <c r="H5681" i="3"/>
  <c r="H5682" i="3"/>
  <c r="H5683" i="3"/>
  <c r="H5684" i="3"/>
  <c r="H5685" i="3"/>
  <c r="H5686" i="3"/>
  <c r="H5687" i="3"/>
  <c r="H5688" i="3"/>
  <c r="H5689" i="3"/>
  <c r="H5690" i="3"/>
  <c r="H5691" i="3"/>
  <c r="H5692" i="3"/>
  <c r="H5693" i="3"/>
  <c r="H5694" i="3"/>
  <c r="H5695" i="3"/>
  <c r="H5696" i="3"/>
  <c r="H5697" i="3"/>
  <c r="H5698" i="3"/>
  <c r="H5699" i="3"/>
  <c r="H5700" i="3"/>
  <c r="H5701" i="3"/>
  <c r="H5702" i="3"/>
  <c r="H5703" i="3"/>
  <c r="H5704" i="3"/>
  <c r="H5705" i="3"/>
  <c r="H5706" i="3"/>
  <c r="H5707" i="3"/>
  <c r="H5708" i="3"/>
  <c r="H5709" i="3"/>
  <c r="H5710" i="3"/>
  <c r="H5711" i="3"/>
  <c r="H5712" i="3"/>
  <c r="H5713" i="3"/>
  <c r="H5714" i="3"/>
  <c r="H5715" i="3"/>
  <c r="H5716" i="3"/>
  <c r="H5717" i="3"/>
  <c r="H5718" i="3"/>
  <c r="H5719" i="3"/>
  <c r="H5720" i="3"/>
  <c r="H5721" i="3"/>
  <c r="H5722" i="3"/>
  <c r="H5723" i="3"/>
  <c r="H5724" i="3"/>
  <c r="H5725" i="3"/>
  <c r="H5726" i="3"/>
  <c r="H5727" i="3"/>
  <c r="H5728" i="3"/>
  <c r="H5729" i="3"/>
  <c r="H5730" i="3"/>
  <c r="H5731" i="3"/>
  <c r="H5732" i="3"/>
  <c r="H5733" i="3"/>
  <c r="H5734" i="3"/>
  <c r="H5735" i="3"/>
  <c r="H5736" i="3"/>
  <c r="H5737" i="3"/>
  <c r="H5738" i="3"/>
  <c r="H5739" i="3"/>
  <c r="H5740" i="3"/>
  <c r="H5741" i="3"/>
  <c r="H5742" i="3"/>
  <c r="H5743" i="3"/>
  <c r="H5744" i="3"/>
  <c r="H5745" i="3"/>
  <c r="H5746" i="3"/>
  <c r="H5747" i="3"/>
  <c r="H5748" i="3"/>
  <c r="H5749" i="3"/>
  <c r="H5750" i="3"/>
  <c r="H5751" i="3"/>
  <c r="H5752" i="3"/>
  <c r="H5753" i="3"/>
  <c r="H5754" i="3"/>
  <c r="H5755" i="3"/>
  <c r="H5756" i="3"/>
  <c r="H5757" i="3"/>
  <c r="H5758" i="3"/>
  <c r="H5759" i="3"/>
  <c r="H5760" i="3"/>
  <c r="H5761" i="3"/>
  <c r="H5762" i="3"/>
  <c r="H5763" i="3"/>
  <c r="H5764" i="3"/>
  <c r="H5765" i="3"/>
  <c r="H5766" i="3"/>
  <c r="H5767" i="3"/>
  <c r="H5768" i="3"/>
  <c r="H5769" i="3"/>
  <c r="H5770" i="3"/>
  <c r="H5771" i="3"/>
  <c r="H5772" i="3"/>
  <c r="H5773" i="3"/>
  <c r="H5774" i="3"/>
  <c r="H5775" i="3"/>
  <c r="H5776" i="3"/>
  <c r="H5777" i="3"/>
  <c r="H5778" i="3"/>
  <c r="H5779" i="3"/>
  <c r="H5780" i="3"/>
  <c r="H5781" i="3"/>
  <c r="H5782" i="3"/>
  <c r="H5783" i="3"/>
  <c r="H5784" i="3"/>
  <c r="H5785" i="3"/>
  <c r="H5786" i="3"/>
  <c r="H5787" i="3"/>
  <c r="H5788" i="3"/>
  <c r="H5789" i="3"/>
  <c r="H5790" i="3"/>
  <c r="H5791" i="3"/>
  <c r="H5792" i="3"/>
  <c r="H5793" i="3"/>
  <c r="H5794" i="3"/>
  <c r="H5795" i="3"/>
  <c r="H5796" i="3"/>
  <c r="H5797" i="3"/>
  <c r="H5798" i="3"/>
  <c r="H5799" i="3"/>
  <c r="H5800" i="3"/>
  <c r="H5801" i="3"/>
  <c r="H5802" i="3"/>
  <c r="H5803" i="3"/>
  <c r="H5804" i="3"/>
  <c r="H5805" i="3"/>
  <c r="H5806" i="3"/>
  <c r="H5807" i="3"/>
  <c r="H5808" i="3"/>
  <c r="H5809" i="3"/>
  <c r="H5810" i="3"/>
  <c r="H5811" i="3"/>
  <c r="H5812" i="3"/>
  <c r="H5813" i="3"/>
  <c r="H5814" i="3"/>
  <c r="H5815" i="3"/>
  <c r="H5816" i="3"/>
  <c r="H5817" i="3"/>
  <c r="H5818" i="3"/>
  <c r="H5819" i="3"/>
  <c r="H5820" i="3"/>
  <c r="H5821" i="3"/>
  <c r="H5822" i="3"/>
  <c r="H5823" i="3"/>
  <c r="H5824" i="3"/>
  <c r="H5825" i="3"/>
  <c r="H5826" i="3"/>
  <c r="H5827" i="3"/>
  <c r="H5828" i="3"/>
  <c r="H5829" i="3"/>
  <c r="H5830" i="3"/>
  <c r="H5831" i="3"/>
  <c r="H5832" i="3"/>
  <c r="H5833" i="3"/>
  <c r="H5834" i="3"/>
  <c r="H5835" i="3"/>
  <c r="H5836" i="3"/>
  <c r="H5837" i="3"/>
  <c r="H5838" i="3"/>
  <c r="H5839" i="3"/>
  <c r="H5840" i="3"/>
  <c r="H5841" i="3"/>
  <c r="H5842" i="3"/>
  <c r="H5843" i="3"/>
  <c r="H5844" i="3"/>
  <c r="H5845" i="3"/>
  <c r="H5846" i="3"/>
  <c r="H5847" i="3"/>
  <c r="H5848" i="3"/>
  <c r="H5849" i="3"/>
  <c r="H5850" i="3"/>
  <c r="H5851" i="3"/>
  <c r="H5852" i="3"/>
  <c r="H5853" i="3"/>
  <c r="H5854" i="3"/>
  <c r="H5855" i="3"/>
  <c r="H5856" i="3"/>
  <c r="H5857" i="3"/>
  <c r="H5858" i="3"/>
  <c r="H5859" i="3"/>
  <c r="H5860" i="3"/>
  <c r="H5861" i="3"/>
  <c r="H5862" i="3"/>
  <c r="H5863" i="3"/>
  <c r="H5864" i="3"/>
  <c r="H5865" i="3"/>
  <c r="H5866" i="3"/>
  <c r="H5867" i="3"/>
  <c r="H5868" i="3"/>
  <c r="H5869" i="3"/>
  <c r="H5870" i="3"/>
  <c r="H5871" i="3"/>
  <c r="H5872" i="3"/>
  <c r="H5873" i="3"/>
  <c r="H5874" i="3"/>
  <c r="H5875" i="3"/>
  <c r="H5876" i="3"/>
  <c r="H5877" i="3"/>
  <c r="H5878" i="3"/>
  <c r="H5879" i="3"/>
  <c r="H5880" i="3"/>
  <c r="H5881" i="3"/>
  <c r="H5882" i="3"/>
  <c r="H5883" i="3"/>
  <c r="H5884" i="3"/>
  <c r="H5885" i="3"/>
  <c r="H5886" i="3"/>
  <c r="H5887" i="3"/>
  <c r="H5888" i="3"/>
  <c r="H5889" i="3"/>
  <c r="H5890" i="3"/>
  <c r="H5891" i="3"/>
  <c r="H5892" i="3"/>
  <c r="H5893" i="3"/>
  <c r="H5894" i="3"/>
  <c r="H5895" i="3"/>
  <c r="H5896" i="3"/>
  <c r="H5897" i="3"/>
  <c r="H5898" i="3"/>
  <c r="H5899" i="3"/>
  <c r="H5900" i="3"/>
  <c r="H5901" i="3"/>
  <c r="H5902" i="3"/>
  <c r="H5903" i="3"/>
  <c r="H5904" i="3"/>
  <c r="H5905" i="3"/>
  <c r="H5906" i="3"/>
  <c r="H5907" i="3"/>
  <c r="H5908" i="3"/>
  <c r="H5909" i="3"/>
  <c r="H5910" i="3"/>
  <c r="H5911" i="3"/>
  <c r="H5912" i="3"/>
  <c r="H5913" i="3"/>
  <c r="H5914" i="3"/>
  <c r="H5915" i="3"/>
  <c r="H5916" i="3"/>
  <c r="H5917" i="3"/>
  <c r="H5918" i="3"/>
  <c r="H5919" i="3"/>
  <c r="H5920" i="3"/>
  <c r="H5921" i="3"/>
  <c r="H5922" i="3"/>
  <c r="H5923" i="3"/>
  <c r="H5924" i="3"/>
  <c r="H5925" i="3"/>
  <c r="H5926" i="3"/>
  <c r="H5927" i="3"/>
  <c r="H5928" i="3"/>
  <c r="H5929" i="3"/>
  <c r="H5930" i="3"/>
  <c r="H5931" i="3"/>
  <c r="H5932" i="3"/>
  <c r="H5933" i="3"/>
  <c r="H5934" i="3"/>
  <c r="H5935" i="3"/>
  <c r="H5936" i="3"/>
  <c r="H5937" i="3"/>
  <c r="H5938" i="3"/>
  <c r="H5939" i="3"/>
  <c r="H5940" i="3"/>
  <c r="H5941" i="3"/>
  <c r="H5942" i="3"/>
  <c r="H5943" i="3"/>
  <c r="H5944" i="3"/>
  <c r="H5945" i="3"/>
  <c r="H5946" i="3"/>
  <c r="H5947" i="3"/>
  <c r="H5948" i="3"/>
  <c r="H5949" i="3"/>
  <c r="H5950" i="3"/>
  <c r="H5951" i="3"/>
  <c r="H5952" i="3"/>
  <c r="H5953" i="3"/>
  <c r="H5954" i="3"/>
  <c r="H5955" i="3"/>
  <c r="H5956" i="3"/>
  <c r="H5957" i="3"/>
  <c r="H5958" i="3"/>
  <c r="H5959" i="3"/>
  <c r="H5960" i="3"/>
  <c r="H5961" i="3"/>
  <c r="H5962" i="3"/>
  <c r="H5963" i="3"/>
  <c r="H5964" i="3"/>
  <c r="H5965" i="3"/>
  <c r="H5966" i="3"/>
  <c r="H5967" i="3"/>
  <c r="H5968" i="3"/>
  <c r="H5969" i="3"/>
  <c r="H5970" i="3"/>
  <c r="H5971" i="3"/>
  <c r="H5972" i="3"/>
  <c r="H5973" i="3"/>
  <c r="H5974" i="3"/>
  <c r="H5975" i="3"/>
  <c r="H5976" i="3"/>
  <c r="H5977" i="3"/>
  <c r="H5978" i="3"/>
  <c r="H5979" i="3"/>
  <c r="H5980" i="3"/>
  <c r="H5981" i="3"/>
  <c r="H5982" i="3"/>
  <c r="H5983" i="3"/>
  <c r="H5984" i="3"/>
  <c r="H5985" i="3"/>
  <c r="H5986" i="3"/>
  <c r="H5987" i="3"/>
  <c r="H5988" i="3"/>
  <c r="H5989" i="3"/>
  <c r="H5990" i="3"/>
  <c r="H5991" i="3"/>
  <c r="H5992" i="3"/>
  <c r="H5993" i="3"/>
  <c r="H5994" i="3"/>
  <c r="H5995" i="3"/>
  <c r="H5996" i="3"/>
  <c r="H5997" i="3"/>
  <c r="H5998" i="3"/>
  <c r="H5999" i="3"/>
  <c r="H6000" i="3"/>
  <c r="H6001" i="3"/>
  <c r="H6002" i="3"/>
  <c r="H6003" i="3"/>
  <c r="H6004" i="3"/>
  <c r="H6005" i="3"/>
  <c r="H6006" i="3"/>
  <c r="H6007" i="3"/>
  <c r="H6008" i="3"/>
  <c r="H6009" i="3"/>
  <c r="H6010" i="3"/>
  <c r="H6011" i="3"/>
  <c r="H6012" i="3"/>
  <c r="H6013" i="3"/>
  <c r="H6014" i="3"/>
  <c r="H6015" i="3"/>
  <c r="H6016" i="3"/>
  <c r="H6017" i="3"/>
  <c r="H6018" i="3"/>
  <c r="H6019" i="3"/>
  <c r="H6020" i="3"/>
  <c r="H6021" i="3"/>
  <c r="H6022" i="3"/>
  <c r="H6023" i="3"/>
  <c r="H6024" i="3"/>
  <c r="H6025" i="3"/>
  <c r="H6026" i="3"/>
  <c r="H6027" i="3"/>
  <c r="H6028" i="3"/>
  <c r="H6029" i="3"/>
  <c r="H6030" i="3"/>
  <c r="H6031" i="3"/>
  <c r="H6032" i="3"/>
  <c r="H6033" i="3"/>
  <c r="H6034" i="3"/>
  <c r="H6035" i="3"/>
  <c r="H6036" i="3"/>
  <c r="H6037" i="3"/>
  <c r="H6038" i="3"/>
  <c r="H6039" i="3"/>
  <c r="H6040" i="3"/>
  <c r="H6041" i="3"/>
  <c r="H6042" i="3"/>
  <c r="H6043" i="3"/>
  <c r="H6044" i="3"/>
  <c r="H6045" i="3"/>
  <c r="H6046" i="3"/>
  <c r="H6047" i="3"/>
  <c r="H6048" i="3"/>
  <c r="H6049" i="3"/>
  <c r="H6050" i="3"/>
  <c r="H6051" i="3"/>
  <c r="H6052" i="3"/>
  <c r="H6053" i="3"/>
  <c r="H6054" i="3"/>
  <c r="H6055" i="3"/>
  <c r="H6056" i="3"/>
  <c r="H6057" i="3"/>
  <c r="H6058" i="3"/>
  <c r="H6059" i="3"/>
  <c r="H6060" i="3"/>
  <c r="H6061" i="3"/>
  <c r="H6062" i="3"/>
  <c r="H6063" i="3"/>
  <c r="H6064" i="3"/>
  <c r="H6065" i="3"/>
  <c r="H6066" i="3"/>
  <c r="H6067" i="3"/>
  <c r="H6068" i="3"/>
  <c r="H6069" i="3"/>
  <c r="H6070" i="3"/>
  <c r="H6071" i="3"/>
  <c r="H6072" i="3"/>
  <c r="H6073" i="3"/>
  <c r="H6074" i="3"/>
  <c r="H6075" i="3"/>
  <c r="H6076" i="3"/>
  <c r="H6077" i="3"/>
  <c r="H6078" i="3"/>
  <c r="H6079" i="3"/>
  <c r="H6080" i="3"/>
  <c r="H6081" i="3"/>
  <c r="H6082" i="3"/>
  <c r="H6083" i="3"/>
  <c r="H6084" i="3"/>
  <c r="H6085" i="3"/>
  <c r="H6086" i="3"/>
  <c r="H6087" i="3"/>
  <c r="H6088" i="3"/>
  <c r="H6089" i="3"/>
  <c r="H6090" i="3"/>
  <c r="H6091" i="3"/>
  <c r="H6092" i="3"/>
  <c r="H6093" i="3"/>
  <c r="H6094" i="3"/>
  <c r="H6095" i="3"/>
  <c r="H6096" i="3"/>
  <c r="H6097" i="3"/>
  <c r="H6098" i="3"/>
  <c r="H6099" i="3"/>
  <c r="H6100" i="3"/>
  <c r="H6101" i="3"/>
  <c r="H6102" i="3"/>
  <c r="H6103" i="3"/>
  <c r="H6104" i="3"/>
  <c r="H6105" i="3"/>
  <c r="H6106" i="3"/>
  <c r="H6107" i="3"/>
  <c r="H6108" i="3"/>
  <c r="H6109" i="3"/>
  <c r="H6110" i="3"/>
  <c r="H6111" i="3"/>
  <c r="H6112" i="3"/>
  <c r="H6113" i="3"/>
  <c r="H6114" i="3"/>
  <c r="H6115" i="3"/>
  <c r="H6116" i="3"/>
  <c r="H6117" i="3"/>
  <c r="H6118" i="3"/>
  <c r="H6119" i="3"/>
  <c r="H6120" i="3"/>
  <c r="H6121" i="3"/>
  <c r="H6122" i="3"/>
  <c r="H6123" i="3"/>
  <c r="H6124" i="3"/>
  <c r="H6125" i="3"/>
  <c r="H6126" i="3"/>
  <c r="H6127" i="3"/>
  <c r="H6128" i="3"/>
  <c r="H6129" i="3"/>
  <c r="H6130" i="3"/>
  <c r="H6131" i="3"/>
  <c r="H6132" i="3"/>
  <c r="H6133" i="3"/>
  <c r="H6134" i="3"/>
  <c r="H6135" i="3"/>
  <c r="H6136" i="3"/>
  <c r="H6137" i="3"/>
  <c r="H6138" i="3"/>
  <c r="H6139" i="3"/>
  <c r="H6140" i="3"/>
  <c r="H6141" i="3"/>
  <c r="H6142" i="3"/>
  <c r="H6143" i="3"/>
  <c r="H6144" i="3"/>
  <c r="H6145" i="3"/>
  <c r="H6146" i="3"/>
  <c r="H6147" i="3"/>
  <c r="H6148" i="3"/>
  <c r="H6149" i="3"/>
  <c r="H6150" i="3"/>
  <c r="H6151" i="3"/>
  <c r="H6152" i="3"/>
  <c r="H6153" i="3"/>
  <c r="H6154" i="3"/>
  <c r="H6155" i="3"/>
  <c r="H6156" i="3"/>
  <c r="H6157" i="3"/>
  <c r="H6158" i="3"/>
  <c r="H6159" i="3"/>
  <c r="H6160" i="3"/>
  <c r="H6161" i="3"/>
  <c r="H6162" i="3"/>
  <c r="H6163" i="3"/>
  <c r="H6164" i="3"/>
  <c r="H6165" i="3"/>
  <c r="H6166" i="3"/>
  <c r="H6167" i="3"/>
  <c r="H6168" i="3"/>
  <c r="H6169" i="3"/>
  <c r="H6170" i="3"/>
  <c r="H6171" i="3"/>
  <c r="H6172" i="3"/>
  <c r="H6173" i="3"/>
  <c r="H6174" i="3"/>
  <c r="H6175" i="3"/>
  <c r="H6176" i="3"/>
  <c r="H6177" i="3"/>
  <c r="H6178" i="3"/>
  <c r="H6179" i="3"/>
  <c r="H6180" i="3"/>
  <c r="H6181" i="3"/>
  <c r="H6182" i="3"/>
  <c r="H6183" i="3"/>
  <c r="H6184" i="3"/>
  <c r="H6185" i="3"/>
  <c r="H6186" i="3"/>
  <c r="H6187" i="3"/>
  <c r="H6188" i="3"/>
  <c r="H6189" i="3"/>
  <c r="H6190" i="3"/>
  <c r="H6191" i="3"/>
  <c r="H6192" i="3"/>
  <c r="H6193" i="3"/>
  <c r="H6194" i="3"/>
  <c r="H6195" i="3"/>
  <c r="H6196" i="3"/>
  <c r="H6197" i="3"/>
  <c r="H6198" i="3"/>
  <c r="H6199" i="3"/>
  <c r="H6200" i="3"/>
  <c r="H6201" i="3"/>
  <c r="H6202" i="3"/>
  <c r="H6203" i="3"/>
  <c r="H6204" i="3"/>
  <c r="H6205" i="3"/>
  <c r="H6206" i="3"/>
  <c r="H6207" i="3"/>
  <c r="H6208" i="3"/>
  <c r="H6209" i="3"/>
  <c r="H6210" i="3"/>
  <c r="H6211" i="3"/>
  <c r="H6212" i="3"/>
  <c r="H6213" i="3"/>
  <c r="H6214" i="3"/>
  <c r="H6215" i="3"/>
  <c r="H6216" i="3"/>
  <c r="H6217" i="3"/>
  <c r="H6218" i="3"/>
  <c r="H6219" i="3"/>
  <c r="H6220" i="3"/>
  <c r="H6221" i="3"/>
  <c r="H6222" i="3"/>
  <c r="H6223" i="3"/>
  <c r="H6224" i="3"/>
  <c r="H6225" i="3"/>
  <c r="H6226" i="3"/>
  <c r="H6227" i="3"/>
  <c r="H6228" i="3"/>
  <c r="H6229" i="3"/>
  <c r="H6230" i="3"/>
  <c r="H6231" i="3"/>
  <c r="H6232" i="3"/>
  <c r="H6233" i="3"/>
  <c r="H6234" i="3"/>
  <c r="H6235" i="3"/>
  <c r="H6236" i="3"/>
  <c r="H6237" i="3"/>
  <c r="H6238" i="3"/>
  <c r="H6239" i="3"/>
  <c r="H6240" i="3"/>
  <c r="H6241" i="3"/>
  <c r="H6242" i="3"/>
  <c r="H6243" i="3"/>
  <c r="H6244" i="3"/>
  <c r="H6245" i="3"/>
  <c r="H6246" i="3"/>
  <c r="H6247" i="3"/>
  <c r="H6248" i="3"/>
  <c r="H6249" i="3"/>
  <c r="H6250" i="3"/>
  <c r="H6251" i="3"/>
  <c r="H6252" i="3"/>
  <c r="H6253" i="3"/>
  <c r="H6254" i="3"/>
  <c r="H6255" i="3"/>
  <c r="H6256" i="3"/>
  <c r="H6257" i="3"/>
  <c r="H6258" i="3"/>
  <c r="H6259" i="3"/>
  <c r="H6260" i="3"/>
  <c r="H6261" i="3"/>
  <c r="H6262" i="3"/>
  <c r="H6263" i="3"/>
  <c r="H6264" i="3"/>
  <c r="H6265" i="3"/>
  <c r="H6266" i="3"/>
  <c r="H6267" i="3"/>
  <c r="H6268" i="3"/>
  <c r="H6269" i="3"/>
  <c r="H6270" i="3"/>
  <c r="H6271" i="3"/>
  <c r="H6272" i="3"/>
  <c r="H6273" i="3"/>
  <c r="H6274" i="3"/>
  <c r="H6275" i="3"/>
  <c r="H6276" i="3"/>
  <c r="H6277" i="3"/>
  <c r="H6278" i="3"/>
  <c r="H6279" i="3"/>
  <c r="H6280" i="3"/>
  <c r="H6281" i="3"/>
  <c r="H6282" i="3"/>
  <c r="H6283" i="3"/>
  <c r="H6284" i="3"/>
  <c r="H6285" i="3"/>
  <c r="H6286" i="3"/>
  <c r="H6287" i="3"/>
  <c r="H6288" i="3"/>
  <c r="H6289" i="3"/>
  <c r="H6290" i="3"/>
  <c r="H6291" i="3"/>
  <c r="H6292" i="3"/>
  <c r="H6293" i="3"/>
  <c r="H6294" i="3"/>
  <c r="H6295" i="3"/>
  <c r="H6296" i="3"/>
  <c r="H6297" i="3"/>
  <c r="H6298" i="3"/>
  <c r="H6299" i="3"/>
  <c r="H6300" i="3"/>
  <c r="H6301" i="3"/>
  <c r="H6302" i="3"/>
  <c r="H6303" i="3"/>
  <c r="H6304" i="3"/>
  <c r="H6305" i="3"/>
  <c r="H6306" i="3"/>
  <c r="H6307" i="3"/>
  <c r="H6308" i="3"/>
  <c r="H6309" i="3"/>
  <c r="H6310" i="3"/>
  <c r="H6311" i="3"/>
  <c r="H6312" i="3"/>
  <c r="H6313" i="3"/>
  <c r="H6314" i="3"/>
  <c r="H6315" i="3"/>
  <c r="H6316" i="3"/>
  <c r="H6317" i="3"/>
  <c r="H6318" i="3"/>
  <c r="H6319" i="3"/>
  <c r="H6320" i="3"/>
  <c r="H6321" i="3"/>
  <c r="H6322" i="3"/>
  <c r="H6323" i="3"/>
  <c r="H6324" i="3"/>
  <c r="H6325" i="3"/>
  <c r="H6326" i="3"/>
  <c r="H6327" i="3"/>
  <c r="H6328" i="3"/>
  <c r="H6329" i="3"/>
  <c r="H6330" i="3"/>
  <c r="H6331" i="3"/>
  <c r="H6332" i="3"/>
  <c r="H6333" i="3"/>
  <c r="H6334" i="3"/>
  <c r="H6335" i="3"/>
  <c r="H6336" i="3"/>
  <c r="H6337" i="3"/>
  <c r="H6338" i="3"/>
  <c r="H6339" i="3"/>
  <c r="H6340" i="3"/>
  <c r="H6341" i="3"/>
  <c r="H6342" i="3"/>
  <c r="H6343" i="3"/>
  <c r="H6344" i="3"/>
  <c r="H6345" i="3"/>
  <c r="H6346" i="3"/>
  <c r="H6347" i="3"/>
  <c r="H6348" i="3"/>
  <c r="H6349" i="3"/>
  <c r="H6350" i="3"/>
  <c r="H6351" i="3"/>
  <c r="H6352" i="3"/>
  <c r="H6353" i="3"/>
  <c r="H6354" i="3"/>
  <c r="H6355" i="3"/>
  <c r="H6356" i="3"/>
  <c r="H6357" i="3"/>
  <c r="H6358" i="3"/>
  <c r="H6359" i="3"/>
  <c r="H6360" i="3"/>
  <c r="H6361" i="3"/>
  <c r="H6362" i="3"/>
  <c r="H6363" i="3"/>
  <c r="H6364" i="3"/>
  <c r="H6365" i="3"/>
  <c r="H6366" i="3"/>
  <c r="H6367" i="3"/>
  <c r="H6368" i="3"/>
  <c r="H6369" i="3"/>
  <c r="H6370" i="3"/>
  <c r="H6371" i="3"/>
  <c r="H6372" i="3"/>
  <c r="H6373" i="3"/>
  <c r="H6374" i="3"/>
  <c r="H6375" i="3"/>
  <c r="H6376" i="3"/>
  <c r="H6377" i="3"/>
  <c r="H6378" i="3"/>
  <c r="H6379" i="3"/>
  <c r="H6380" i="3"/>
  <c r="H6381" i="3"/>
  <c r="H6382" i="3"/>
  <c r="H6383" i="3"/>
  <c r="H6384" i="3"/>
  <c r="H6385" i="3"/>
  <c r="H6386" i="3"/>
  <c r="H6387" i="3"/>
  <c r="H6388" i="3"/>
  <c r="H6389" i="3"/>
  <c r="H6390" i="3"/>
  <c r="H6391" i="3"/>
  <c r="H6392" i="3"/>
  <c r="H6393" i="3"/>
  <c r="H6394" i="3"/>
  <c r="H6395" i="3"/>
  <c r="H6396" i="3"/>
  <c r="H6397" i="3"/>
  <c r="H6398" i="3"/>
  <c r="H6399" i="3"/>
  <c r="H6400" i="3"/>
  <c r="H6401" i="3"/>
  <c r="H6402" i="3"/>
  <c r="H6403" i="3"/>
  <c r="H6404" i="3"/>
  <c r="H6405" i="3"/>
  <c r="H6406" i="3"/>
  <c r="H6407" i="3"/>
  <c r="H6408" i="3"/>
  <c r="H6409" i="3"/>
  <c r="H6410" i="3"/>
  <c r="H6411" i="3"/>
  <c r="H6412" i="3"/>
  <c r="H6413" i="3"/>
  <c r="H6414" i="3"/>
  <c r="H6415" i="3"/>
  <c r="H6416" i="3"/>
  <c r="H6417" i="3"/>
  <c r="H6418" i="3"/>
  <c r="H6419" i="3"/>
  <c r="H6420" i="3"/>
  <c r="H6421" i="3"/>
  <c r="H6422" i="3"/>
  <c r="H6423" i="3"/>
  <c r="H6424" i="3"/>
  <c r="H6425" i="3"/>
  <c r="H6426" i="3"/>
  <c r="H6427" i="3"/>
  <c r="H6428" i="3"/>
  <c r="H6429" i="3"/>
  <c r="H6430" i="3"/>
  <c r="H6431" i="3"/>
  <c r="H6432" i="3"/>
  <c r="H6433" i="3"/>
  <c r="H6434" i="3"/>
  <c r="H6435" i="3"/>
  <c r="H6436" i="3"/>
  <c r="H6437" i="3"/>
  <c r="H6438" i="3"/>
  <c r="H6439" i="3"/>
  <c r="H6440" i="3"/>
  <c r="H6441" i="3"/>
  <c r="H6442" i="3"/>
  <c r="H6443" i="3"/>
  <c r="H6444" i="3"/>
  <c r="H6445" i="3"/>
  <c r="H6446" i="3"/>
  <c r="H6447" i="3"/>
  <c r="H6448" i="3"/>
  <c r="H6449" i="3"/>
  <c r="H6450" i="3"/>
  <c r="H6451" i="3"/>
  <c r="H6452" i="3"/>
  <c r="H6453" i="3"/>
  <c r="H6454" i="3"/>
  <c r="H6455" i="3"/>
  <c r="H6456" i="3"/>
  <c r="H6457" i="3"/>
  <c r="H6458" i="3"/>
  <c r="H6459" i="3"/>
  <c r="H6460" i="3"/>
  <c r="H6461" i="3"/>
  <c r="H6462" i="3"/>
  <c r="H6463" i="3"/>
  <c r="H6464" i="3"/>
  <c r="H6465" i="3"/>
  <c r="H6466" i="3"/>
  <c r="H6467" i="3"/>
  <c r="H6468" i="3"/>
  <c r="H6469" i="3"/>
  <c r="H6470" i="3"/>
  <c r="H6471" i="3"/>
  <c r="H6472" i="3"/>
  <c r="H6473" i="3"/>
  <c r="H6474" i="3"/>
  <c r="H6475" i="3"/>
  <c r="H6476" i="3"/>
  <c r="H6477" i="3"/>
  <c r="H6478" i="3"/>
  <c r="H6479" i="3"/>
  <c r="H6480" i="3"/>
  <c r="H6481" i="3"/>
  <c r="H6482" i="3"/>
  <c r="H6483" i="3"/>
  <c r="H6484" i="3"/>
  <c r="H6485" i="3"/>
  <c r="H6486" i="3"/>
  <c r="H6487" i="3"/>
  <c r="H6488" i="3"/>
  <c r="H6489" i="3"/>
  <c r="H6490" i="3"/>
  <c r="H6491" i="3"/>
  <c r="H6492" i="3"/>
  <c r="H6493" i="3"/>
  <c r="H6494" i="3"/>
  <c r="H6495" i="3"/>
  <c r="H6496" i="3"/>
  <c r="H6497" i="3"/>
  <c r="H6498" i="3"/>
  <c r="H6499" i="3"/>
  <c r="H6500" i="3"/>
  <c r="H6501" i="3"/>
  <c r="H6502" i="3"/>
  <c r="H6503" i="3"/>
  <c r="H6504" i="3"/>
  <c r="H6505" i="3"/>
  <c r="H6506" i="3"/>
  <c r="H6507" i="3"/>
  <c r="H6508" i="3"/>
  <c r="H6509" i="3"/>
  <c r="H6510" i="3"/>
  <c r="H6511" i="3"/>
  <c r="H6512" i="3"/>
  <c r="H6513" i="3"/>
  <c r="H6514" i="3"/>
  <c r="H6515" i="3"/>
  <c r="H6516" i="3"/>
  <c r="H6517" i="3"/>
  <c r="H6518" i="3"/>
  <c r="H6519" i="3"/>
  <c r="H6520" i="3"/>
  <c r="H6521" i="3"/>
  <c r="H6522" i="3"/>
  <c r="H6523" i="3"/>
  <c r="H6524" i="3"/>
  <c r="H6525" i="3"/>
  <c r="H6526" i="3"/>
  <c r="H6527" i="3"/>
  <c r="H6528" i="3"/>
  <c r="H6529" i="3"/>
  <c r="H6530" i="3"/>
  <c r="H6531" i="3"/>
  <c r="H6532" i="3"/>
  <c r="H6533" i="3"/>
  <c r="H6534" i="3"/>
  <c r="H6535" i="3"/>
  <c r="H6536" i="3"/>
  <c r="H6537" i="3"/>
  <c r="H6538" i="3"/>
  <c r="H6539" i="3"/>
  <c r="H6540" i="3"/>
  <c r="H6541" i="3"/>
  <c r="H6542" i="3"/>
  <c r="H6543" i="3"/>
  <c r="H6544" i="3"/>
  <c r="H6545" i="3"/>
  <c r="H6546" i="3"/>
  <c r="H6547" i="3"/>
  <c r="H6548" i="3"/>
  <c r="H6549" i="3"/>
  <c r="H6550" i="3"/>
  <c r="H6551" i="3"/>
  <c r="H6552" i="3"/>
  <c r="H6553" i="3"/>
  <c r="H6554" i="3"/>
  <c r="H6555" i="3"/>
  <c r="H6556" i="3"/>
  <c r="H6557" i="3"/>
  <c r="H6558" i="3"/>
  <c r="H6559" i="3"/>
  <c r="H6560" i="3"/>
  <c r="H6561" i="3"/>
  <c r="H6562" i="3"/>
  <c r="H6563" i="3"/>
  <c r="H6564" i="3"/>
  <c r="H6565" i="3"/>
  <c r="H6566" i="3"/>
  <c r="H6567" i="3"/>
  <c r="H6568" i="3"/>
  <c r="H6569" i="3"/>
  <c r="H6570" i="3"/>
  <c r="H6571" i="3"/>
  <c r="H6572" i="3"/>
  <c r="H6573" i="3"/>
  <c r="H6574" i="3"/>
  <c r="H6575" i="3"/>
  <c r="H6576" i="3"/>
  <c r="H6577" i="3"/>
  <c r="H6578" i="3"/>
  <c r="H6579" i="3"/>
  <c r="H6580" i="3"/>
  <c r="H6581" i="3"/>
  <c r="H6582" i="3"/>
  <c r="H6583" i="3"/>
  <c r="H6584" i="3"/>
  <c r="H6585" i="3"/>
  <c r="H6586" i="3"/>
  <c r="H6587" i="3"/>
  <c r="H6588" i="3"/>
  <c r="H6589" i="3"/>
  <c r="H6590" i="3"/>
  <c r="H6591" i="3"/>
  <c r="H6592" i="3"/>
  <c r="H6593" i="3"/>
  <c r="H6594" i="3"/>
  <c r="H6595" i="3"/>
  <c r="H6596" i="3"/>
  <c r="H6597" i="3"/>
  <c r="H6598" i="3"/>
  <c r="H6599" i="3"/>
  <c r="H6600" i="3"/>
  <c r="H6601" i="3"/>
  <c r="H6602" i="3"/>
  <c r="H6603" i="3"/>
  <c r="H6604" i="3"/>
  <c r="H6605" i="3"/>
  <c r="H6606" i="3"/>
  <c r="H6607" i="3"/>
  <c r="H6608" i="3"/>
  <c r="H6609" i="3"/>
  <c r="H6610" i="3"/>
  <c r="H6611" i="3"/>
  <c r="H6612" i="3"/>
  <c r="H6613" i="3"/>
  <c r="H6614" i="3"/>
  <c r="H6615" i="3"/>
  <c r="H6616" i="3"/>
  <c r="H6617" i="3"/>
  <c r="H6618" i="3"/>
  <c r="H6619" i="3"/>
  <c r="H6620" i="3"/>
  <c r="H6621" i="3"/>
  <c r="H6622" i="3"/>
  <c r="H6623" i="3"/>
  <c r="H6624" i="3"/>
  <c r="H6625" i="3"/>
  <c r="H6626" i="3"/>
  <c r="H6627" i="3"/>
  <c r="H6628" i="3"/>
  <c r="H6629" i="3"/>
  <c r="H6630" i="3"/>
  <c r="H6631" i="3"/>
  <c r="H6632" i="3"/>
  <c r="H6633" i="3"/>
  <c r="H6634" i="3"/>
  <c r="H6635" i="3"/>
  <c r="H6636" i="3"/>
  <c r="H6637" i="3"/>
  <c r="H6638" i="3"/>
  <c r="H6639" i="3"/>
  <c r="H6640" i="3"/>
  <c r="H6641" i="3"/>
  <c r="H6642" i="3"/>
  <c r="H6643" i="3"/>
  <c r="H6644" i="3"/>
  <c r="H6645" i="3"/>
  <c r="H6646" i="3"/>
  <c r="H6647" i="3"/>
  <c r="H6648" i="3"/>
  <c r="H6649" i="3"/>
  <c r="H6650" i="3"/>
  <c r="H6651" i="3"/>
  <c r="H6652" i="3"/>
  <c r="H6653" i="3"/>
  <c r="H6654" i="3"/>
  <c r="H6655" i="3"/>
  <c r="H6656" i="3"/>
  <c r="H6657" i="3"/>
  <c r="H6658" i="3"/>
  <c r="H6659" i="3"/>
  <c r="H6660" i="3"/>
  <c r="H6661" i="3"/>
  <c r="H6662" i="3"/>
  <c r="H6663" i="3"/>
  <c r="H6664" i="3"/>
  <c r="H6665" i="3"/>
  <c r="H6666" i="3"/>
  <c r="H6667" i="3"/>
  <c r="H6668" i="3"/>
  <c r="H6669" i="3"/>
  <c r="H6670" i="3"/>
  <c r="H6671" i="3"/>
  <c r="H6672" i="3"/>
  <c r="H6673" i="3"/>
  <c r="H6674" i="3"/>
  <c r="H6675" i="3"/>
  <c r="H6676" i="3"/>
  <c r="H6677" i="3"/>
  <c r="H6678" i="3"/>
  <c r="H6679" i="3"/>
  <c r="H6680" i="3"/>
  <c r="H6681" i="3"/>
  <c r="H6682" i="3"/>
  <c r="H6683" i="3"/>
  <c r="H6684" i="3"/>
  <c r="H6685" i="3"/>
  <c r="H6686" i="3"/>
  <c r="H6687" i="3"/>
  <c r="H6688" i="3"/>
  <c r="H6689" i="3"/>
  <c r="H6690" i="3"/>
  <c r="H6691" i="3"/>
  <c r="H6692" i="3"/>
  <c r="H6693" i="3"/>
  <c r="H6694" i="3"/>
  <c r="H6695" i="3"/>
  <c r="H6696" i="3"/>
  <c r="H6697" i="3"/>
  <c r="H6698" i="3"/>
  <c r="H6699" i="3"/>
  <c r="H6700" i="3"/>
  <c r="H6701" i="3"/>
  <c r="H6702" i="3"/>
  <c r="H6703" i="3"/>
  <c r="H6704" i="3"/>
  <c r="H6705" i="3"/>
  <c r="H6706" i="3"/>
  <c r="H6707" i="3"/>
  <c r="H6708" i="3"/>
  <c r="H6709" i="3"/>
  <c r="H6710" i="3"/>
  <c r="H6711" i="3"/>
  <c r="H6712" i="3"/>
  <c r="H6713" i="3"/>
  <c r="H6714" i="3"/>
  <c r="H6715" i="3"/>
  <c r="H6716" i="3"/>
  <c r="H6717" i="3"/>
  <c r="H6718" i="3"/>
  <c r="H6719" i="3"/>
  <c r="H6720" i="3"/>
  <c r="H6721" i="3"/>
  <c r="H6722" i="3"/>
  <c r="H6723" i="3"/>
  <c r="H6724" i="3"/>
  <c r="H6725" i="3"/>
  <c r="H6726" i="3"/>
  <c r="H6727" i="3"/>
  <c r="H6728" i="3"/>
  <c r="H6729" i="3"/>
  <c r="H6730" i="3"/>
  <c r="H6731" i="3"/>
  <c r="H6732" i="3"/>
  <c r="H6733" i="3"/>
  <c r="H6734" i="3"/>
  <c r="H6735" i="3"/>
  <c r="H6736" i="3"/>
  <c r="H6737" i="3"/>
  <c r="H6738" i="3"/>
  <c r="H6739" i="3"/>
  <c r="H6740" i="3"/>
  <c r="H6741" i="3"/>
  <c r="H6742" i="3"/>
  <c r="H6743" i="3"/>
  <c r="H6744" i="3"/>
  <c r="H6745" i="3"/>
  <c r="H6746" i="3"/>
  <c r="H6747" i="3"/>
  <c r="H6748" i="3"/>
  <c r="H6749" i="3"/>
  <c r="H6750" i="3"/>
  <c r="H6751" i="3"/>
  <c r="H6752" i="3"/>
  <c r="H6753" i="3"/>
  <c r="H6754" i="3"/>
  <c r="H6755" i="3"/>
  <c r="H6756" i="3"/>
  <c r="H6757" i="3"/>
  <c r="H6758" i="3"/>
  <c r="H6759" i="3"/>
  <c r="H6760" i="3"/>
  <c r="H6761" i="3"/>
  <c r="H6762" i="3"/>
  <c r="H6763" i="3"/>
  <c r="H6764" i="3"/>
  <c r="H6765" i="3"/>
  <c r="H6766" i="3"/>
  <c r="H6767" i="3"/>
  <c r="H6768" i="3"/>
  <c r="H6769" i="3"/>
  <c r="H6770" i="3"/>
  <c r="H6771" i="3"/>
  <c r="H6772" i="3"/>
  <c r="H6773" i="3"/>
  <c r="H6774" i="3"/>
  <c r="H6775" i="3"/>
  <c r="H6776" i="3"/>
  <c r="H6777" i="3"/>
  <c r="H6778" i="3"/>
  <c r="H6779" i="3"/>
  <c r="H6780" i="3"/>
  <c r="H6781" i="3"/>
  <c r="H6782" i="3"/>
  <c r="H6783" i="3"/>
  <c r="H6784" i="3"/>
  <c r="H6785" i="3"/>
  <c r="H6786" i="3"/>
  <c r="H6787" i="3"/>
  <c r="H6788" i="3"/>
  <c r="H6789" i="3"/>
  <c r="H6790" i="3"/>
  <c r="H6791" i="3"/>
  <c r="H6792" i="3"/>
  <c r="H6793" i="3"/>
  <c r="H6794" i="3"/>
  <c r="H6795" i="3"/>
  <c r="H6796" i="3"/>
  <c r="H6797" i="3"/>
  <c r="H6798" i="3"/>
  <c r="H6799" i="3"/>
  <c r="H6800" i="3"/>
  <c r="H6801" i="3"/>
  <c r="H6802" i="3"/>
  <c r="H6803" i="3"/>
  <c r="H6804" i="3"/>
  <c r="H6805" i="3"/>
  <c r="H6806" i="3"/>
  <c r="H6807" i="3"/>
  <c r="H6808" i="3"/>
  <c r="H6809" i="3"/>
  <c r="H6810" i="3"/>
  <c r="H6811" i="3"/>
  <c r="H6812" i="3"/>
  <c r="H6813" i="3"/>
  <c r="H6814" i="3"/>
  <c r="H6815" i="3"/>
  <c r="H6816" i="3"/>
  <c r="H6817" i="3"/>
  <c r="H6818" i="3"/>
  <c r="H6819" i="3"/>
  <c r="H6820" i="3"/>
  <c r="H6821" i="3"/>
  <c r="H6822" i="3"/>
  <c r="H6823" i="3"/>
  <c r="H6824" i="3"/>
  <c r="H6825" i="3"/>
  <c r="H6826" i="3"/>
  <c r="H6827" i="3"/>
  <c r="H6828" i="3"/>
  <c r="H6829" i="3"/>
  <c r="H6830" i="3"/>
  <c r="H6831" i="3"/>
  <c r="H6832" i="3"/>
  <c r="H6833" i="3"/>
  <c r="H6834" i="3"/>
  <c r="H6835" i="3"/>
  <c r="H6836" i="3"/>
  <c r="H6837" i="3"/>
  <c r="H6838" i="3"/>
  <c r="H6839" i="3"/>
  <c r="H6840" i="3"/>
  <c r="H6841" i="3"/>
  <c r="H6842" i="3"/>
  <c r="H6843" i="3"/>
  <c r="H6844" i="3"/>
  <c r="H6845" i="3"/>
  <c r="H6846" i="3"/>
  <c r="H6847" i="3"/>
  <c r="H6848" i="3"/>
  <c r="H6849" i="3"/>
  <c r="H6850" i="3"/>
  <c r="H6851" i="3"/>
  <c r="H6852" i="3"/>
  <c r="H6853" i="3"/>
  <c r="H6854" i="3"/>
  <c r="H6855" i="3"/>
  <c r="H6856" i="3"/>
  <c r="H6857" i="3"/>
  <c r="H6858" i="3"/>
  <c r="H6859" i="3"/>
  <c r="H6860" i="3"/>
  <c r="H6861" i="3"/>
  <c r="H6862" i="3"/>
  <c r="H6863" i="3"/>
  <c r="H6864" i="3"/>
  <c r="H6865" i="3"/>
  <c r="H6866" i="3"/>
  <c r="H6867" i="3"/>
  <c r="H6868" i="3"/>
  <c r="H6869" i="3"/>
  <c r="H6870" i="3"/>
  <c r="H6871" i="3"/>
  <c r="H6872" i="3"/>
  <c r="H6873" i="3"/>
  <c r="H6874" i="3"/>
  <c r="H6875" i="3"/>
  <c r="H6876" i="3"/>
  <c r="H6877" i="3"/>
  <c r="H6878" i="3"/>
  <c r="H6879" i="3"/>
  <c r="H6880" i="3"/>
  <c r="H6881" i="3"/>
  <c r="H6882" i="3"/>
  <c r="H6883" i="3"/>
  <c r="H6884" i="3"/>
  <c r="H6885" i="3"/>
  <c r="H6886" i="3"/>
  <c r="H6887" i="3"/>
  <c r="H6888" i="3"/>
  <c r="H6889" i="3"/>
  <c r="H6890" i="3"/>
  <c r="H6891" i="3"/>
  <c r="H6892" i="3"/>
  <c r="H6893" i="3"/>
  <c r="H6894" i="3"/>
  <c r="H6895" i="3"/>
  <c r="H6896" i="3"/>
  <c r="H6897" i="3"/>
  <c r="H6898" i="3"/>
  <c r="H6899" i="3"/>
  <c r="H6900" i="3"/>
  <c r="H6901" i="3"/>
  <c r="H6902" i="3"/>
  <c r="H6903" i="3"/>
  <c r="H6904" i="3"/>
  <c r="H6905" i="3"/>
  <c r="H6906" i="3"/>
  <c r="H6907" i="3"/>
  <c r="H6908" i="3"/>
  <c r="H6909" i="3"/>
  <c r="H6910" i="3"/>
  <c r="H6911" i="3"/>
  <c r="H6912" i="3"/>
  <c r="H6913" i="3"/>
  <c r="H6914" i="3"/>
  <c r="H6915" i="3"/>
  <c r="H6916" i="3"/>
  <c r="H6917" i="3"/>
  <c r="H6918" i="3"/>
  <c r="H6919" i="3"/>
  <c r="H6920" i="3"/>
  <c r="H6921" i="3"/>
  <c r="H6922" i="3"/>
  <c r="H6923" i="3"/>
  <c r="H6924" i="3"/>
  <c r="H6925" i="3"/>
  <c r="H6926" i="3"/>
  <c r="H6927" i="3"/>
  <c r="H6928" i="3"/>
  <c r="H6929" i="3"/>
  <c r="H6930" i="3"/>
  <c r="H6931" i="3"/>
  <c r="H6932" i="3"/>
  <c r="H6933" i="3"/>
  <c r="H6934" i="3"/>
  <c r="H6935" i="3"/>
  <c r="H6936" i="3"/>
  <c r="H6937" i="3"/>
  <c r="H6938" i="3"/>
  <c r="H6939" i="3"/>
  <c r="H6940" i="3"/>
  <c r="H6941" i="3"/>
  <c r="H6942" i="3"/>
  <c r="H6943" i="3"/>
  <c r="H6944" i="3"/>
  <c r="H6945" i="3"/>
  <c r="H6946" i="3"/>
  <c r="H6947" i="3"/>
  <c r="H6948" i="3"/>
  <c r="H6949" i="3"/>
  <c r="H6950" i="3"/>
  <c r="H6951" i="3"/>
  <c r="H6952" i="3"/>
  <c r="H6953" i="3"/>
  <c r="H6954" i="3"/>
  <c r="H6955" i="3"/>
  <c r="H6956" i="3"/>
  <c r="H6957" i="3"/>
  <c r="H6958" i="3"/>
  <c r="H6959" i="3"/>
  <c r="H6960" i="3"/>
  <c r="H6961" i="3"/>
  <c r="H6962" i="3"/>
  <c r="H6963" i="3"/>
  <c r="H6964" i="3"/>
  <c r="H6965" i="3"/>
  <c r="H6966" i="3"/>
  <c r="H6967" i="3"/>
  <c r="H6968" i="3"/>
  <c r="H6969" i="3"/>
  <c r="H6970" i="3"/>
  <c r="H6971" i="3"/>
  <c r="H6972" i="3"/>
  <c r="H6973" i="3"/>
  <c r="H6974" i="3"/>
  <c r="H6975" i="3"/>
  <c r="H6976" i="3"/>
  <c r="H6977" i="3"/>
  <c r="H6978" i="3"/>
  <c r="H6979" i="3"/>
  <c r="H6980" i="3"/>
  <c r="H6981" i="3"/>
  <c r="H6982" i="3"/>
  <c r="H6983" i="3"/>
  <c r="H6984" i="3"/>
  <c r="H6985" i="3"/>
  <c r="H6986" i="3"/>
  <c r="H6987" i="3"/>
  <c r="H6988" i="3"/>
  <c r="H6989" i="3"/>
  <c r="H6990" i="3"/>
  <c r="H6991" i="3"/>
  <c r="H6992" i="3"/>
  <c r="H6993" i="3"/>
  <c r="H6994" i="3"/>
  <c r="H6995" i="3"/>
  <c r="H6996" i="3"/>
  <c r="H6997" i="3"/>
  <c r="H6998" i="3"/>
  <c r="H6999" i="3"/>
  <c r="H7000" i="3"/>
  <c r="H7001" i="3"/>
  <c r="H7002" i="3"/>
  <c r="H7003" i="3"/>
  <c r="H7004" i="3"/>
  <c r="H7005" i="3"/>
  <c r="H7006" i="3"/>
  <c r="H7007" i="3"/>
  <c r="H7008" i="3"/>
  <c r="H7009" i="3"/>
  <c r="H7010" i="3"/>
  <c r="H7011" i="3"/>
  <c r="H7012" i="3"/>
  <c r="H7013" i="3"/>
  <c r="H7014" i="3"/>
  <c r="H7015" i="3"/>
  <c r="H7016" i="3"/>
  <c r="H7017" i="3"/>
  <c r="H7018" i="3"/>
  <c r="H7019" i="3"/>
  <c r="H7020" i="3"/>
  <c r="H7021" i="3"/>
  <c r="H7022" i="3"/>
  <c r="H7023" i="3"/>
  <c r="H7024" i="3"/>
  <c r="H7025" i="3"/>
  <c r="H7026" i="3"/>
  <c r="H7027" i="3"/>
  <c r="H7028" i="3"/>
  <c r="H7029" i="3"/>
  <c r="H7030" i="3"/>
  <c r="H7031" i="3"/>
  <c r="H7032" i="3"/>
  <c r="H7033" i="3"/>
  <c r="H7034" i="3"/>
  <c r="H7035" i="3"/>
  <c r="H7036" i="3"/>
  <c r="H7037" i="3"/>
  <c r="H7038" i="3"/>
  <c r="H7039" i="3"/>
  <c r="H7040" i="3"/>
  <c r="H7041" i="3"/>
  <c r="H7042" i="3"/>
  <c r="H7043" i="3"/>
  <c r="H7044" i="3"/>
  <c r="H7045" i="3"/>
  <c r="H7046" i="3"/>
  <c r="H7047" i="3"/>
  <c r="H7048" i="3"/>
  <c r="H7049" i="3"/>
  <c r="H7050" i="3"/>
  <c r="H7051" i="3"/>
  <c r="H7052" i="3"/>
  <c r="H7053" i="3"/>
  <c r="H7054" i="3"/>
  <c r="H7055" i="3"/>
  <c r="H7056" i="3"/>
  <c r="H7057" i="3"/>
  <c r="H7058" i="3"/>
  <c r="H7059" i="3"/>
  <c r="H7060" i="3"/>
  <c r="H7061" i="3"/>
  <c r="H7062" i="3"/>
  <c r="H7063" i="3"/>
  <c r="H7064" i="3"/>
  <c r="H7065" i="3"/>
  <c r="H7066" i="3"/>
  <c r="H7067" i="3"/>
  <c r="H7068" i="3"/>
  <c r="H7069" i="3"/>
  <c r="H7070" i="3"/>
  <c r="H7071" i="3"/>
  <c r="H7072" i="3"/>
  <c r="H7073" i="3"/>
  <c r="H7074" i="3"/>
  <c r="H7075" i="3"/>
  <c r="H7076" i="3"/>
  <c r="H7077" i="3"/>
  <c r="H7078" i="3"/>
  <c r="H7079" i="3"/>
  <c r="H7080" i="3"/>
  <c r="H7081" i="3"/>
  <c r="H7082" i="3"/>
  <c r="H7083" i="3"/>
  <c r="H7084" i="3"/>
  <c r="H7085" i="3"/>
  <c r="H7086" i="3"/>
  <c r="H7087" i="3"/>
  <c r="H7088" i="3"/>
  <c r="H7089" i="3"/>
  <c r="H7090" i="3"/>
  <c r="H7091" i="3"/>
  <c r="H7092" i="3"/>
  <c r="H7093" i="3"/>
  <c r="H7094" i="3"/>
  <c r="H7095" i="3"/>
  <c r="H7096" i="3"/>
  <c r="H7097" i="3"/>
  <c r="H7098" i="3"/>
  <c r="H7099" i="3"/>
  <c r="H7100" i="3"/>
  <c r="H7101" i="3"/>
  <c r="H7102" i="3"/>
  <c r="H7103" i="3"/>
  <c r="H7104" i="3"/>
  <c r="H7105" i="3"/>
  <c r="H7106" i="3"/>
  <c r="H7107" i="3"/>
  <c r="H7108" i="3"/>
  <c r="H7109" i="3"/>
  <c r="H7110" i="3"/>
  <c r="H7111" i="3"/>
  <c r="H7112" i="3"/>
  <c r="H7113" i="3"/>
  <c r="H7114" i="3"/>
  <c r="H7115" i="3"/>
  <c r="H7116" i="3"/>
  <c r="H7117" i="3"/>
  <c r="H7118" i="3"/>
  <c r="H7119" i="3"/>
  <c r="H7120" i="3"/>
  <c r="H7121" i="3"/>
  <c r="H7122" i="3"/>
  <c r="H7123" i="3"/>
  <c r="H7124" i="3"/>
  <c r="H7125" i="3"/>
  <c r="H7126" i="3"/>
  <c r="H7127" i="3"/>
  <c r="H7128" i="3"/>
  <c r="H7129" i="3"/>
  <c r="H7130" i="3"/>
  <c r="H7131" i="3"/>
  <c r="H7132" i="3"/>
  <c r="H7133" i="3"/>
  <c r="H7134" i="3"/>
  <c r="H7135" i="3"/>
  <c r="H7136" i="3"/>
  <c r="H7137" i="3"/>
  <c r="H7138" i="3"/>
  <c r="H7139" i="3"/>
  <c r="H7140" i="3"/>
  <c r="H7141" i="3"/>
  <c r="H7142" i="3"/>
  <c r="H7143" i="3"/>
  <c r="H7144" i="3"/>
  <c r="H7145" i="3"/>
  <c r="H7146" i="3"/>
  <c r="H7147" i="3"/>
  <c r="H7148" i="3"/>
  <c r="H7149" i="3"/>
  <c r="H7150" i="3"/>
  <c r="H7151" i="3"/>
  <c r="H7152" i="3"/>
  <c r="H7153" i="3"/>
  <c r="H7154" i="3"/>
  <c r="H7155" i="3"/>
  <c r="H7156" i="3"/>
  <c r="H7157" i="3"/>
  <c r="H7158" i="3"/>
  <c r="H7159" i="3"/>
  <c r="H7160" i="3"/>
  <c r="H7161" i="3"/>
  <c r="H7162" i="3"/>
  <c r="H7163" i="3"/>
  <c r="H7164" i="3"/>
  <c r="H7165" i="3"/>
  <c r="H7166" i="3"/>
  <c r="H7167" i="3"/>
  <c r="H7168" i="3"/>
  <c r="H7169" i="3"/>
  <c r="H7170" i="3"/>
  <c r="H7171" i="3"/>
  <c r="H7172" i="3"/>
  <c r="H7173" i="3"/>
  <c r="H7174" i="3"/>
  <c r="H7175" i="3"/>
  <c r="H7176" i="3"/>
  <c r="H7177" i="3"/>
  <c r="H7178" i="3"/>
  <c r="H7179" i="3"/>
  <c r="H7180" i="3"/>
  <c r="H7181" i="3"/>
  <c r="H7182" i="3"/>
  <c r="H7183" i="3"/>
  <c r="H7184" i="3"/>
  <c r="H7185" i="3"/>
  <c r="H7186" i="3"/>
  <c r="H7187" i="3"/>
  <c r="H7188" i="3"/>
  <c r="H7189" i="3"/>
  <c r="H7190" i="3"/>
  <c r="H7191" i="3"/>
  <c r="H7192" i="3"/>
  <c r="H7193" i="3"/>
  <c r="H7194" i="3"/>
  <c r="H7195" i="3"/>
  <c r="H7196" i="3"/>
  <c r="H7197" i="3"/>
  <c r="H7198" i="3"/>
  <c r="H7199" i="3"/>
  <c r="H7200" i="3"/>
  <c r="H7201" i="3"/>
  <c r="H7202" i="3"/>
  <c r="H7203" i="3"/>
  <c r="H7204" i="3"/>
  <c r="H7205" i="3"/>
  <c r="H7206" i="3"/>
  <c r="H7207" i="3"/>
  <c r="H7208" i="3"/>
  <c r="H7209" i="3"/>
  <c r="H7210" i="3"/>
  <c r="H7211" i="3"/>
  <c r="H7212" i="3"/>
  <c r="H7213" i="3"/>
  <c r="H7214" i="3"/>
  <c r="H7215" i="3"/>
  <c r="H7216" i="3"/>
  <c r="H7217" i="3"/>
  <c r="H7218" i="3"/>
  <c r="H7219" i="3"/>
  <c r="H7220" i="3"/>
  <c r="H7221" i="3"/>
  <c r="H7222" i="3"/>
  <c r="H7223" i="3"/>
  <c r="H7224" i="3"/>
  <c r="H7225" i="3"/>
  <c r="H7226" i="3"/>
  <c r="H7227" i="3"/>
  <c r="H7228" i="3"/>
  <c r="H7229" i="3"/>
  <c r="H7230" i="3"/>
  <c r="H7231" i="3"/>
  <c r="H7232" i="3"/>
  <c r="H7233" i="3"/>
  <c r="H7234" i="3"/>
  <c r="H7235" i="3"/>
  <c r="H7236" i="3"/>
  <c r="H7237" i="3"/>
  <c r="H7238" i="3"/>
  <c r="H7239" i="3"/>
  <c r="H7240" i="3"/>
  <c r="H7241" i="3"/>
  <c r="H7242" i="3"/>
  <c r="H7243" i="3"/>
  <c r="H7244" i="3"/>
  <c r="H7245" i="3"/>
  <c r="H7246" i="3"/>
  <c r="H7247" i="3"/>
  <c r="H7248" i="3"/>
  <c r="H7249" i="3"/>
  <c r="H7250" i="3"/>
  <c r="H7251" i="3"/>
  <c r="H7252" i="3"/>
  <c r="H7253" i="3"/>
  <c r="H7254" i="3"/>
  <c r="H7255" i="3"/>
  <c r="H7256" i="3"/>
  <c r="H7257" i="3"/>
  <c r="H7258" i="3"/>
  <c r="H7259" i="3"/>
  <c r="H7260" i="3"/>
  <c r="H7261" i="3"/>
  <c r="H7262" i="3"/>
  <c r="H7263" i="3"/>
  <c r="H7264" i="3"/>
  <c r="H7265" i="3"/>
  <c r="H7266" i="3"/>
  <c r="H7267" i="3"/>
  <c r="H7268" i="3"/>
  <c r="H7269" i="3"/>
  <c r="H7270" i="3"/>
  <c r="H7271" i="3"/>
  <c r="H7272" i="3"/>
  <c r="H7273" i="3"/>
  <c r="H7274" i="3"/>
  <c r="H7275" i="3"/>
  <c r="H7276" i="3"/>
  <c r="H7277" i="3"/>
  <c r="H7278" i="3"/>
  <c r="H7279" i="3"/>
  <c r="H7280" i="3"/>
  <c r="H7281" i="3"/>
  <c r="H7282" i="3"/>
  <c r="H7283" i="3"/>
  <c r="H7284" i="3"/>
  <c r="H7285" i="3"/>
  <c r="H7286" i="3"/>
  <c r="H7287" i="3"/>
  <c r="H7288" i="3"/>
  <c r="H7289" i="3"/>
  <c r="H7290" i="3"/>
  <c r="H7291" i="3"/>
  <c r="H7292" i="3"/>
  <c r="H7293" i="3"/>
  <c r="H7294" i="3"/>
  <c r="H7295" i="3"/>
  <c r="H7296" i="3"/>
  <c r="H7297" i="3"/>
  <c r="H7298" i="3"/>
  <c r="H7299" i="3"/>
  <c r="H7300" i="3"/>
  <c r="H7301" i="3"/>
  <c r="H7302" i="3"/>
  <c r="H7303" i="3"/>
  <c r="H7304" i="3"/>
  <c r="H7305" i="3"/>
  <c r="H7306" i="3"/>
  <c r="H7307" i="3"/>
  <c r="H7308" i="3"/>
  <c r="H7309" i="3"/>
  <c r="H7310" i="3"/>
  <c r="H7311" i="3"/>
  <c r="H7312" i="3"/>
  <c r="H7313" i="3"/>
  <c r="H7314" i="3"/>
  <c r="H7315" i="3"/>
  <c r="H7316" i="3"/>
  <c r="H7317" i="3"/>
  <c r="H7318" i="3"/>
  <c r="H7319" i="3"/>
  <c r="H7320" i="3"/>
  <c r="H7321" i="3"/>
  <c r="H7322" i="3"/>
  <c r="H7323" i="3"/>
  <c r="H7324" i="3"/>
  <c r="H7325" i="3"/>
  <c r="H7326" i="3"/>
  <c r="H7327" i="3"/>
  <c r="H7328" i="3"/>
  <c r="H7329" i="3"/>
  <c r="H7330" i="3"/>
  <c r="H7331" i="3"/>
  <c r="H7332" i="3"/>
  <c r="H7333" i="3"/>
  <c r="H7334" i="3"/>
  <c r="H7335" i="3"/>
  <c r="H7336" i="3"/>
  <c r="H7337" i="3"/>
  <c r="H7338" i="3"/>
  <c r="H7339" i="3"/>
  <c r="H7340" i="3"/>
  <c r="H7341" i="3"/>
  <c r="H7342" i="3"/>
  <c r="H7343" i="3"/>
  <c r="H7344" i="3"/>
  <c r="H7345" i="3"/>
  <c r="H7346" i="3"/>
  <c r="H7347" i="3"/>
  <c r="H7348" i="3"/>
  <c r="H7349" i="3"/>
  <c r="H7350" i="3"/>
  <c r="H7351" i="3"/>
  <c r="H7352" i="3"/>
  <c r="H7353" i="3"/>
  <c r="H7354" i="3"/>
  <c r="H7355" i="3"/>
  <c r="H7356" i="3"/>
  <c r="H7357" i="3"/>
  <c r="H7358" i="3"/>
  <c r="H7359" i="3"/>
  <c r="H7360" i="3"/>
  <c r="H7361" i="3"/>
  <c r="H7362" i="3"/>
  <c r="H7363" i="3"/>
  <c r="H7364" i="3"/>
  <c r="H7365" i="3"/>
  <c r="H7366" i="3"/>
  <c r="H7367" i="3"/>
  <c r="H7368" i="3"/>
  <c r="H7369" i="3"/>
  <c r="H7370" i="3"/>
  <c r="H7371" i="3"/>
  <c r="H7372" i="3"/>
  <c r="H7373" i="3"/>
  <c r="H7374" i="3"/>
  <c r="H7375" i="3"/>
  <c r="H7376" i="3"/>
  <c r="H7377" i="3"/>
  <c r="H7378" i="3"/>
  <c r="H7379" i="3"/>
  <c r="H7380" i="3"/>
  <c r="H7381" i="3"/>
  <c r="H7382" i="3"/>
  <c r="H7383" i="3"/>
  <c r="H7384" i="3"/>
  <c r="H7385" i="3"/>
  <c r="H7386" i="3"/>
  <c r="H7387" i="3"/>
  <c r="H7388" i="3"/>
  <c r="H7389" i="3"/>
  <c r="H7390" i="3"/>
  <c r="H7391" i="3"/>
  <c r="H7392" i="3"/>
  <c r="H7393" i="3"/>
  <c r="H7394" i="3"/>
  <c r="H7395" i="3"/>
  <c r="H7396" i="3"/>
  <c r="H7397" i="3"/>
  <c r="H7398" i="3"/>
  <c r="H7399" i="3"/>
  <c r="H7400" i="3"/>
  <c r="H7401" i="3"/>
  <c r="H7402" i="3"/>
  <c r="H7403" i="3"/>
  <c r="H7404" i="3"/>
  <c r="H7405" i="3"/>
  <c r="H7406" i="3"/>
  <c r="H7407" i="3"/>
  <c r="H7408" i="3"/>
  <c r="H7409" i="3"/>
  <c r="H7410" i="3"/>
  <c r="H7411" i="3"/>
  <c r="H7412" i="3"/>
  <c r="H7413" i="3"/>
  <c r="H7414" i="3"/>
  <c r="H7415" i="3"/>
  <c r="H7416" i="3"/>
  <c r="H7417" i="3"/>
  <c r="H7418" i="3"/>
  <c r="H7419" i="3"/>
  <c r="H7420" i="3"/>
  <c r="H7421" i="3"/>
  <c r="H7422" i="3"/>
  <c r="H7423" i="3"/>
  <c r="H7424" i="3"/>
  <c r="H7425" i="3"/>
  <c r="H7426" i="3"/>
  <c r="H7427" i="3"/>
  <c r="H7428" i="3"/>
  <c r="H7429" i="3"/>
  <c r="H7430" i="3"/>
  <c r="H7431" i="3"/>
  <c r="H7432" i="3"/>
  <c r="H7433" i="3"/>
  <c r="H7434" i="3"/>
  <c r="H7435" i="3"/>
  <c r="H7436" i="3"/>
  <c r="H7437" i="3"/>
  <c r="H7438" i="3"/>
  <c r="H7439" i="3"/>
  <c r="H7440" i="3"/>
  <c r="H7441" i="3"/>
  <c r="H7442" i="3"/>
  <c r="H7443" i="3"/>
  <c r="H7444" i="3"/>
  <c r="H7445" i="3"/>
  <c r="H7446" i="3"/>
  <c r="H7447" i="3"/>
  <c r="H7448" i="3"/>
  <c r="H7449" i="3"/>
  <c r="H7450" i="3"/>
  <c r="H7451" i="3"/>
  <c r="H7452" i="3"/>
  <c r="H7453" i="3"/>
  <c r="H7454" i="3"/>
  <c r="H7455" i="3"/>
  <c r="H7456" i="3"/>
  <c r="H7457" i="3"/>
  <c r="H7458" i="3"/>
  <c r="H7459" i="3"/>
  <c r="H7460" i="3"/>
  <c r="H7461" i="3"/>
  <c r="H7462" i="3"/>
  <c r="H7463" i="3"/>
  <c r="H7464" i="3"/>
  <c r="H7465" i="3"/>
  <c r="H7466" i="3"/>
  <c r="H7467" i="3"/>
  <c r="H7468" i="3"/>
  <c r="H7469" i="3"/>
  <c r="H7470" i="3"/>
  <c r="H7471" i="3"/>
  <c r="H7472" i="3"/>
  <c r="H7473" i="3"/>
  <c r="H7474" i="3"/>
  <c r="H7475" i="3"/>
  <c r="H7476" i="3"/>
  <c r="H7477" i="3"/>
  <c r="H7478" i="3"/>
  <c r="H7479" i="3"/>
  <c r="H7480" i="3"/>
  <c r="H7481" i="3"/>
  <c r="H7482" i="3"/>
  <c r="H7483" i="3"/>
  <c r="H7484" i="3"/>
  <c r="H7485" i="3"/>
  <c r="H7486" i="3"/>
  <c r="H7487" i="3"/>
  <c r="H7488" i="3"/>
  <c r="H7489" i="3"/>
  <c r="H7490" i="3"/>
  <c r="H7491" i="3"/>
  <c r="H7492" i="3"/>
  <c r="H7493" i="3"/>
  <c r="H7494" i="3"/>
  <c r="H7495" i="3"/>
  <c r="H7496" i="3"/>
  <c r="H7497" i="3"/>
  <c r="H7498" i="3"/>
  <c r="H7499" i="3"/>
  <c r="H7500" i="3"/>
  <c r="H7501" i="3"/>
  <c r="H7502" i="3"/>
  <c r="H7503" i="3"/>
  <c r="H7504" i="3"/>
  <c r="H7505" i="3"/>
  <c r="H7506" i="3"/>
  <c r="H7507" i="3"/>
  <c r="H7508" i="3"/>
  <c r="H7509" i="3"/>
  <c r="H7510" i="3"/>
  <c r="H7511" i="3"/>
  <c r="H7512" i="3"/>
  <c r="H7513" i="3"/>
  <c r="H7514" i="3"/>
  <c r="H7515" i="3"/>
  <c r="H7516" i="3"/>
  <c r="H7517" i="3"/>
  <c r="H7518" i="3"/>
  <c r="H7519" i="3"/>
  <c r="H7520" i="3"/>
  <c r="H7521" i="3"/>
  <c r="H7522" i="3"/>
  <c r="H7523" i="3"/>
  <c r="H7524" i="3"/>
  <c r="H7525" i="3"/>
  <c r="H7526" i="3"/>
  <c r="H7527" i="3"/>
  <c r="H7528" i="3"/>
  <c r="H7529" i="3"/>
  <c r="H7530" i="3"/>
  <c r="H7531" i="3"/>
  <c r="H7532" i="3"/>
  <c r="H7533" i="3"/>
  <c r="H7534" i="3"/>
  <c r="H7535" i="3"/>
  <c r="H7536" i="3"/>
  <c r="H7537" i="3"/>
  <c r="H7538" i="3"/>
  <c r="H7539" i="3"/>
  <c r="H7540" i="3"/>
  <c r="H7541" i="3"/>
  <c r="H7542" i="3"/>
  <c r="H7543" i="3"/>
  <c r="H7544" i="3"/>
  <c r="H7545" i="3"/>
  <c r="H7546" i="3"/>
  <c r="H7547" i="3"/>
  <c r="H7548" i="3"/>
  <c r="H7549" i="3"/>
  <c r="H7550" i="3"/>
  <c r="H7551" i="3"/>
  <c r="H7552" i="3"/>
  <c r="H7553" i="3"/>
  <c r="H7554" i="3"/>
  <c r="H7555" i="3"/>
  <c r="H7556" i="3"/>
  <c r="H7557" i="3"/>
  <c r="H7558" i="3"/>
  <c r="H7559" i="3"/>
  <c r="H7560" i="3"/>
  <c r="H7561" i="3"/>
  <c r="H7562" i="3"/>
  <c r="H7563" i="3"/>
  <c r="H7564" i="3"/>
  <c r="H7565" i="3"/>
  <c r="H7566" i="3"/>
  <c r="H7567" i="3"/>
  <c r="H7568" i="3"/>
  <c r="H7569" i="3"/>
  <c r="H7570" i="3"/>
  <c r="H7571" i="3"/>
  <c r="H7572" i="3"/>
  <c r="H7573" i="3"/>
  <c r="H7574" i="3"/>
  <c r="H7575" i="3"/>
  <c r="H7576" i="3"/>
  <c r="H7577" i="3"/>
  <c r="H7578" i="3"/>
  <c r="H7579" i="3"/>
  <c r="H7580" i="3"/>
  <c r="H7581" i="3"/>
  <c r="H7582" i="3"/>
  <c r="H7583" i="3"/>
  <c r="H7584" i="3"/>
  <c r="H7585" i="3"/>
  <c r="H7586" i="3"/>
  <c r="H7587" i="3"/>
  <c r="H7588" i="3"/>
  <c r="H7589" i="3"/>
  <c r="H7590" i="3"/>
  <c r="H7591" i="3"/>
  <c r="H7592" i="3"/>
  <c r="H7593" i="3"/>
  <c r="H7594" i="3"/>
  <c r="H7595" i="3"/>
  <c r="H7596" i="3"/>
  <c r="H7597" i="3"/>
  <c r="H7598" i="3"/>
  <c r="H7599" i="3"/>
  <c r="H7600" i="3"/>
  <c r="H7601" i="3"/>
  <c r="H7602" i="3"/>
  <c r="H7603" i="3"/>
  <c r="H7604" i="3"/>
  <c r="H7605" i="3"/>
  <c r="H7606" i="3"/>
  <c r="H7607" i="3"/>
  <c r="H7608" i="3"/>
  <c r="H7609" i="3"/>
  <c r="H7610" i="3"/>
  <c r="H7611" i="3"/>
  <c r="H7612" i="3"/>
  <c r="H7613" i="3"/>
  <c r="H7614" i="3"/>
  <c r="H7615" i="3"/>
  <c r="H7616" i="3"/>
  <c r="H7617" i="3"/>
  <c r="H7618" i="3"/>
  <c r="H7619" i="3"/>
  <c r="H7620" i="3"/>
  <c r="H7621" i="3"/>
  <c r="H7622" i="3"/>
  <c r="H7623" i="3"/>
  <c r="H7624" i="3"/>
  <c r="H7625" i="3"/>
  <c r="H7626" i="3"/>
  <c r="H7627" i="3"/>
  <c r="H7628" i="3"/>
  <c r="H7629" i="3"/>
  <c r="H7630" i="3"/>
  <c r="H7631" i="3"/>
  <c r="H7632" i="3"/>
  <c r="H7633" i="3"/>
  <c r="H7634" i="3"/>
  <c r="H7635" i="3"/>
  <c r="H7636" i="3"/>
  <c r="H7637" i="3"/>
  <c r="H7638" i="3"/>
  <c r="H7639" i="3"/>
  <c r="H7640" i="3"/>
  <c r="H7641" i="3"/>
  <c r="H7642" i="3"/>
  <c r="H7643" i="3"/>
  <c r="H7644" i="3"/>
  <c r="H7645" i="3"/>
  <c r="H7646" i="3"/>
  <c r="H7647" i="3"/>
  <c r="H7648" i="3"/>
  <c r="H7649" i="3"/>
  <c r="H7650" i="3"/>
  <c r="H7651" i="3"/>
  <c r="H7652" i="3"/>
  <c r="H7653" i="3"/>
  <c r="H7654" i="3"/>
  <c r="H7655" i="3"/>
  <c r="H7656" i="3"/>
  <c r="H7657" i="3"/>
  <c r="H7658" i="3"/>
  <c r="H7659" i="3"/>
  <c r="H7660" i="3"/>
  <c r="H7661" i="3"/>
  <c r="H7662" i="3"/>
  <c r="H7663" i="3"/>
  <c r="H7664" i="3"/>
  <c r="H7665" i="3"/>
  <c r="H7666" i="3"/>
  <c r="H7667" i="3"/>
  <c r="H7668" i="3"/>
  <c r="H7669" i="3"/>
  <c r="H7670" i="3"/>
  <c r="H7671" i="3"/>
  <c r="H7672" i="3"/>
  <c r="H7673" i="3"/>
  <c r="H7674" i="3"/>
  <c r="H7675" i="3"/>
  <c r="H7676" i="3"/>
  <c r="H7677" i="3"/>
  <c r="H7678" i="3"/>
  <c r="H7679" i="3"/>
  <c r="H7680" i="3"/>
  <c r="H7681" i="3"/>
  <c r="H7682" i="3"/>
  <c r="H7683" i="3"/>
  <c r="H7684" i="3"/>
  <c r="H7685" i="3"/>
  <c r="H7686" i="3"/>
  <c r="H7687" i="3"/>
  <c r="H7688" i="3"/>
  <c r="H7689" i="3"/>
  <c r="H7690" i="3"/>
  <c r="H7691" i="3"/>
  <c r="H7692" i="3"/>
  <c r="H7693" i="3"/>
  <c r="H7694" i="3"/>
  <c r="H7695" i="3"/>
  <c r="H7696" i="3"/>
  <c r="H7697" i="3"/>
  <c r="H7698" i="3"/>
  <c r="H7699" i="3"/>
  <c r="H7700" i="3"/>
  <c r="H7701" i="3"/>
  <c r="H7702" i="3"/>
  <c r="H7703" i="3"/>
  <c r="H7704" i="3"/>
  <c r="H7705" i="3"/>
  <c r="H7706" i="3"/>
  <c r="H7707" i="3"/>
  <c r="H7708" i="3"/>
  <c r="H7709" i="3"/>
  <c r="H7710" i="3"/>
  <c r="H7711" i="3"/>
  <c r="H7712" i="3"/>
  <c r="H7713" i="3"/>
  <c r="H7714" i="3"/>
  <c r="H7715" i="3"/>
  <c r="H7716" i="3"/>
  <c r="H7717" i="3"/>
  <c r="H7718" i="3"/>
  <c r="H7719" i="3"/>
  <c r="H7720" i="3"/>
  <c r="H7721" i="3"/>
  <c r="H7722" i="3"/>
  <c r="H7723" i="3"/>
  <c r="H7724" i="3"/>
  <c r="H7725" i="3"/>
  <c r="H7726" i="3"/>
  <c r="H7727" i="3"/>
  <c r="H7728" i="3"/>
  <c r="H7729" i="3"/>
  <c r="H7730" i="3"/>
  <c r="H7731" i="3"/>
  <c r="H7732" i="3"/>
  <c r="H7733" i="3"/>
  <c r="H7734" i="3"/>
  <c r="H7735" i="3"/>
  <c r="H7736" i="3"/>
  <c r="H7737" i="3"/>
  <c r="H7738" i="3"/>
  <c r="H7739" i="3"/>
  <c r="H7740" i="3"/>
  <c r="H7741" i="3"/>
  <c r="H7742" i="3"/>
  <c r="H7743" i="3"/>
  <c r="H7744" i="3"/>
  <c r="H7745" i="3"/>
  <c r="H7746" i="3"/>
  <c r="H7747" i="3"/>
  <c r="H7748" i="3"/>
  <c r="H7749" i="3"/>
  <c r="H7750" i="3"/>
  <c r="H7751" i="3"/>
  <c r="H7752" i="3"/>
  <c r="H7753" i="3"/>
  <c r="H7754" i="3"/>
  <c r="H7755" i="3"/>
  <c r="H7756" i="3"/>
  <c r="H7757" i="3"/>
  <c r="H7758" i="3"/>
  <c r="H7759" i="3"/>
  <c r="H7760" i="3"/>
  <c r="H7761" i="3"/>
  <c r="H7762" i="3"/>
  <c r="H7763" i="3"/>
  <c r="H7764" i="3"/>
  <c r="H7765" i="3"/>
  <c r="H7766" i="3"/>
  <c r="H7767" i="3"/>
  <c r="H7768" i="3"/>
  <c r="H7769" i="3"/>
  <c r="H7770" i="3"/>
  <c r="H7771" i="3"/>
  <c r="H7772" i="3"/>
  <c r="H7773" i="3"/>
  <c r="H7774" i="3"/>
  <c r="H7775" i="3"/>
  <c r="H7776" i="3"/>
  <c r="H7777" i="3"/>
  <c r="H7778" i="3"/>
  <c r="H7779" i="3"/>
  <c r="H7780" i="3"/>
  <c r="H7781" i="3"/>
  <c r="H7782" i="3"/>
  <c r="H7783" i="3"/>
  <c r="H7784" i="3"/>
  <c r="H7785" i="3"/>
  <c r="H7786" i="3"/>
  <c r="H7787" i="3"/>
  <c r="H7788" i="3"/>
  <c r="H7789" i="3"/>
  <c r="H7790" i="3"/>
  <c r="H7791" i="3"/>
  <c r="H7792" i="3"/>
  <c r="H7793" i="3"/>
  <c r="H7794" i="3"/>
  <c r="H7795" i="3"/>
  <c r="H7796" i="3"/>
  <c r="H7797" i="3"/>
  <c r="H7798" i="3"/>
  <c r="H7799" i="3"/>
  <c r="H7800" i="3"/>
  <c r="H7801" i="3"/>
  <c r="H7802" i="3"/>
  <c r="H7803" i="3"/>
  <c r="H7804" i="3"/>
  <c r="H7805" i="3"/>
  <c r="H7806" i="3"/>
  <c r="H7807" i="3"/>
  <c r="H7808" i="3"/>
  <c r="H7809" i="3"/>
  <c r="H7810" i="3"/>
  <c r="H7811" i="3"/>
  <c r="H7812" i="3"/>
  <c r="H7813" i="3"/>
  <c r="H7814" i="3"/>
  <c r="H7815" i="3"/>
  <c r="H7816" i="3"/>
  <c r="H7817" i="3"/>
  <c r="H7818" i="3"/>
  <c r="H7819" i="3"/>
  <c r="H7820" i="3"/>
  <c r="H7821" i="3"/>
  <c r="H7822" i="3"/>
  <c r="H7823" i="3"/>
  <c r="H7824" i="3"/>
  <c r="H7825" i="3"/>
  <c r="H7826" i="3"/>
  <c r="H7827" i="3"/>
  <c r="H7828" i="3"/>
  <c r="H7829" i="3"/>
  <c r="H7830" i="3"/>
  <c r="H7831" i="3"/>
  <c r="H7832" i="3"/>
  <c r="H7833" i="3"/>
  <c r="H7834" i="3"/>
  <c r="H7835" i="3"/>
  <c r="H7836" i="3"/>
  <c r="H7837" i="3"/>
  <c r="H7838" i="3"/>
  <c r="H7839" i="3"/>
  <c r="H7840" i="3"/>
  <c r="H7841" i="3"/>
  <c r="H7842" i="3"/>
  <c r="H7843" i="3"/>
  <c r="H7844" i="3"/>
  <c r="H7845" i="3"/>
  <c r="H7846" i="3"/>
  <c r="H7847" i="3"/>
  <c r="H7848" i="3"/>
  <c r="H7849" i="3"/>
  <c r="H7850" i="3"/>
  <c r="H7851" i="3"/>
  <c r="H7852" i="3"/>
  <c r="H7853" i="3"/>
  <c r="H7854" i="3"/>
  <c r="H7855" i="3"/>
  <c r="H7856" i="3"/>
  <c r="H7857" i="3"/>
  <c r="H7858" i="3"/>
  <c r="H7859" i="3"/>
  <c r="H7860" i="3"/>
  <c r="H7861" i="3"/>
  <c r="H7862" i="3"/>
  <c r="H7863" i="3"/>
  <c r="H7864" i="3"/>
  <c r="H7865" i="3"/>
  <c r="H7866" i="3"/>
  <c r="H7867" i="3"/>
  <c r="H7868" i="3"/>
  <c r="H7869" i="3"/>
  <c r="H7870" i="3"/>
  <c r="H7871" i="3"/>
  <c r="H7872" i="3"/>
  <c r="H7873" i="3"/>
  <c r="H7874" i="3"/>
  <c r="H7875" i="3"/>
  <c r="H7876" i="3"/>
  <c r="H7877" i="3"/>
  <c r="H7878" i="3"/>
  <c r="H7879" i="3"/>
  <c r="H7880" i="3"/>
  <c r="H7881" i="3"/>
  <c r="H7882" i="3"/>
  <c r="H7883" i="3"/>
  <c r="H7884" i="3"/>
  <c r="H7885" i="3"/>
  <c r="H7886" i="3"/>
  <c r="H7887" i="3"/>
  <c r="H7888" i="3"/>
  <c r="H7889" i="3"/>
  <c r="H7890" i="3"/>
  <c r="H7891" i="3"/>
  <c r="H7892" i="3"/>
  <c r="H7893" i="3"/>
  <c r="H7894" i="3"/>
  <c r="H7895" i="3"/>
  <c r="H7896" i="3"/>
  <c r="H7897" i="3"/>
  <c r="H7898" i="3"/>
  <c r="H7899" i="3"/>
  <c r="H7900" i="3"/>
  <c r="H7901" i="3"/>
  <c r="H7902" i="3"/>
  <c r="H7903" i="3"/>
  <c r="H7904" i="3"/>
  <c r="H7905" i="3"/>
  <c r="H7906" i="3"/>
  <c r="H7907" i="3"/>
  <c r="H7908" i="3"/>
  <c r="H7909" i="3"/>
  <c r="H7910" i="3"/>
  <c r="H7911" i="3"/>
  <c r="H7912" i="3"/>
  <c r="H7913" i="3"/>
  <c r="H7914" i="3"/>
  <c r="H7915" i="3"/>
  <c r="H7916" i="3"/>
  <c r="H7917" i="3"/>
  <c r="H7918" i="3"/>
  <c r="H7919" i="3"/>
  <c r="H7920" i="3"/>
  <c r="H7921" i="3"/>
  <c r="H7922" i="3"/>
  <c r="H7923" i="3"/>
  <c r="H7924" i="3"/>
  <c r="H7925" i="3"/>
  <c r="H7926" i="3"/>
  <c r="H7927" i="3"/>
  <c r="H7928" i="3"/>
  <c r="H7929" i="3"/>
  <c r="H7930" i="3"/>
  <c r="H7931" i="3"/>
  <c r="H7932" i="3"/>
  <c r="H7933" i="3"/>
  <c r="H7934" i="3"/>
  <c r="H7935" i="3"/>
  <c r="H7936" i="3"/>
  <c r="H7937" i="3"/>
  <c r="H7938" i="3"/>
  <c r="H7939" i="3"/>
  <c r="H7940" i="3"/>
  <c r="H7941" i="3"/>
  <c r="H7942" i="3"/>
  <c r="H7943" i="3"/>
  <c r="H7944" i="3"/>
  <c r="H7945" i="3"/>
  <c r="H7946" i="3"/>
  <c r="H7947" i="3"/>
  <c r="H7948" i="3"/>
  <c r="H7949" i="3"/>
  <c r="H7950" i="3"/>
  <c r="H7951" i="3"/>
  <c r="H7952" i="3"/>
  <c r="H7953" i="3"/>
  <c r="H7954" i="3"/>
  <c r="H7955" i="3"/>
  <c r="H7956" i="3"/>
  <c r="H7957" i="3"/>
  <c r="H7958" i="3"/>
  <c r="H7959" i="3"/>
  <c r="H7960" i="3"/>
  <c r="H7961" i="3"/>
  <c r="H7962" i="3"/>
  <c r="H7963" i="3"/>
  <c r="H7964" i="3"/>
  <c r="H7965" i="3"/>
  <c r="H7966" i="3"/>
  <c r="H7967" i="3"/>
  <c r="H7968" i="3"/>
  <c r="H7969" i="3"/>
  <c r="H7970" i="3"/>
  <c r="H7971" i="3"/>
  <c r="H7972" i="3"/>
  <c r="H7973" i="3"/>
  <c r="H7974" i="3"/>
  <c r="H7975" i="3"/>
  <c r="H7976" i="3"/>
  <c r="H7977" i="3"/>
  <c r="H7978" i="3"/>
  <c r="H7979" i="3"/>
  <c r="H7980" i="3"/>
  <c r="H7981" i="3"/>
  <c r="H7982" i="3"/>
  <c r="H7983" i="3"/>
  <c r="H7984" i="3"/>
  <c r="H7985" i="3"/>
  <c r="H7986" i="3"/>
  <c r="H7987" i="3"/>
  <c r="H7988" i="3"/>
  <c r="H7989" i="3"/>
  <c r="H7990" i="3"/>
  <c r="H7991" i="3"/>
  <c r="H7992" i="3"/>
  <c r="H7993" i="3"/>
  <c r="H7994" i="3"/>
  <c r="H7995" i="3"/>
  <c r="H7996" i="3"/>
  <c r="H7997" i="3"/>
  <c r="H7998" i="3"/>
  <c r="H7999" i="3"/>
  <c r="H8000" i="3"/>
  <c r="H8001" i="3"/>
  <c r="H8002" i="3"/>
  <c r="H8003" i="3"/>
  <c r="H8004" i="3"/>
  <c r="H8005" i="3"/>
  <c r="H8006" i="3"/>
  <c r="H8007" i="3"/>
  <c r="H8008" i="3"/>
  <c r="H8009" i="3"/>
  <c r="H8010" i="3"/>
  <c r="H8011" i="3"/>
  <c r="H8012" i="3"/>
  <c r="H8013" i="3"/>
  <c r="H8014" i="3"/>
  <c r="H8015" i="3"/>
  <c r="H8016" i="3"/>
  <c r="H8017" i="3"/>
  <c r="H8018" i="3"/>
  <c r="H8019" i="3"/>
  <c r="H8020" i="3"/>
  <c r="H8021" i="3"/>
  <c r="H8022" i="3"/>
  <c r="H8023" i="3"/>
  <c r="H8024" i="3"/>
  <c r="H8025" i="3"/>
  <c r="H8026" i="3"/>
  <c r="H8027" i="3"/>
  <c r="H8028" i="3"/>
  <c r="H8029" i="3"/>
  <c r="H8030" i="3"/>
  <c r="H8031" i="3"/>
  <c r="H8032" i="3"/>
  <c r="H8033" i="3"/>
  <c r="H8034" i="3"/>
  <c r="H8035" i="3"/>
  <c r="H8036" i="3"/>
  <c r="H8037" i="3"/>
  <c r="H8038" i="3"/>
  <c r="H8039" i="3"/>
  <c r="H8040" i="3"/>
  <c r="H8041" i="3"/>
  <c r="H8042" i="3"/>
  <c r="H8043" i="3"/>
  <c r="H8044" i="3"/>
  <c r="H8045" i="3"/>
  <c r="H8046" i="3"/>
  <c r="H8047" i="3"/>
  <c r="H8048" i="3"/>
  <c r="H8049" i="3"/>
  <c r="H8050" i="3"/>
  <c r="H8051" i="3"/>
  <c r="H8052" i="3"/>
  <c r="H8053" i="3"/>
  <c r="H8054" i="3"/>
  <c r="H8055" i="3"/>
  <c r="H8056" i="3"/>
  <c r="H8057" i="3"/>
  <c r="H8058" i="3"/>
  <c r="H8059" i="3"/>
  <c r="H8060" i="3"/>
  <c r="H8061" i="3"/>
  <c r="H8062" i="3"/>
  <c r="H8063" i="3"/>
  <c r="H8064" i="3"/>
  <c r="H8065" i="3"/>
  <c r="H8066" i="3"/>
  <c r="H8067" i="3"/>
  <c r="H8068" i="3"/>
  <c r="H8069" i="3"/>
  <c r="H8070" i="3"/>
  <c r="H8071" i="3"/>
  <c r="H8072" i="3"/>
  <c r="H8073" i="3"/>
  <c r="H8074" i="3"/>
  <c r="H8075" i="3"/>
  <c r="H8076" i="3"/>
  <c r="H8077" i="3"/>
  <c r="H8078" i="3"/>
  <c r="H8079" i="3"/>
  <c r="H8080" i="3"/>
  <c r="H8081" i="3"/>
  <c r="H8082" i="3"/>
  <c r="H8083" i="3"/>
  <c r="H8084" i="3"/>
  <c r="H8085" i="3"/>
  <c r="H8086" i="3"/>
  <c r="H8087" i="3"/>
  <c r="H8088" i="3"/>
  <c r="H8089" i="3"/>
  <c r="H8090" i="3"/>
  <c r="H8091" i="3"/>
  <c r="H8092" i="3"/>
  <c r="H8093" i="3"/>
  <c r="H8094" i="3"/>
  <c r="H8095" i="3"/>
  <c r="H8096" i="3"/>
  <c r="H8097" i="3"/>
  <c r="H8098" i="3"/>
  <c r="H8099" i="3"/>
  <c r="H8100" i="3"/>
  <c r="H8101" i="3"/>
  <c r="H8102" i="3"/>
  <c r="H8103" i="3"/>
  <c r="H8104" i="3"/>
  <c r="H8105" i="3"/>
  <c r="H8106" i="3"/>
  <c r="H8107" i="3"/>
  <c r="H8108" i="3"/>
  <c r="H8109" i="3"/>
  <c r="H8110" i="3"/>
  <c r="H8111" i="3"/>
  <c r="H8112" i="3"/>
  <c r="H8113" i="3"/>
  <c r="H8114" i="3"/>
  <c r="H8115" i="3"/>
  <c r="H8116" i="3"/>
  <c r="H8117" i="3"/>
  <c r="H8118" i="3"/>
  <c r="H8119" i="3"/>
  <c r="H8120" i="3"/>
  <c r="H8121" i="3"/>
  <c r="H8122" i="3"/>
  <c r="H8123" i="3"/>
  <c r="H8124" i="3"/>
  <c r="H8125" i="3"/>
  <c r="H8126" i="3"/>
  <c r="H8127" i="3"/>
  <c r="H8128" i="3"/>
  <c r="H8129" i="3"/>
  <c r="H8130" i="3"/>
  <c r="H8131" i="3"/>
  <c r="H8132" i="3"/>
  <c r="H8133" i="3"/>
  <c r="H8134" i="3"/>
  <c r="H8135" i="3"/>
  <c r="H8136" i="3"/>
  <c r="H8137" i="3"/>
  <c r="H8138" i="3"/>
  <c r="H8139" i="3"/>
  <c r="H8140" i="3"/>
  <c r="H8141" i="3"/>
  <c r="H8142" i="3"/>
  <c r="H8143" i="3"/>
  <c r="H8144" i="3"/>
  <c r="H8145" i="3"/>
  <c r="H8146" i="3"/>
  <c r="H8147" i="3"/>
  <c r="H8148" i="3"/>
  <c r="H8149" i="3"/>
  <c r="H8150" i="3"/>
  <c r="H8151" i="3"/>
  <c r="H8152" i="3"/>
  <c r="H8153" i="3"/>
  <c r="H8154" i="3"/>
  <c r="H8155" i="3"/>
  <c r="H8156" i="3"/>
  <c r="H8157" i="3"/>
  <c r="H8158" i="3"/>
  <c r="H8159" i="3"/>
  <c r="H8160" i="3"/>
  <c r="H8161" i="3"/>
  <c r="H8162" i="3"/>
  <c r="H8163" i="3"/>
  <c r="H8164" i="3"/>
  <c r="H8165" i="3"/>
  <c r="H8166" i="3"/>
  <c r="H8167" i="3"/>
  <c r="H8168" i="3"/>
  <c r="H8169" i="3"/>
  <c r="H8170" i="3"/>
  <c r="H8171" i="3"/>
  <c r="H8172" i="3"/>
  <c r="H8173" i="3"/>
  <c r="H8174" i="3"/>
  <c r="H8175" i="3"/>
  <c r="H8176" i="3"/>
  <c r="H8177" i="3"/>
  <c r="H8178" i="3"/>
  <c r="H8179" i="3"/>
  <c r="H8180" i="3"/>
  <c r="H8181" i="3"/>
  <c r="H8182" i="3"/>
  <c r="H8183" i="3"/>
  <c r="H8184" i="3"/>
  <c r="H8185" i="3"/>
  <c r="H8186" i="3"/>
  <c r="H8187" i="3"/>
  <c r="H8188" i="3"/>
  <c r="H8189" i="3"/>
  <c r="H8190" i="3"/>
  <c r="H8191" i="3"/>
  <c r="H8192" i="3"/>
  <c r="H8193" i="3"/>
  <c r="H8194" i="3"/>
  <c r="H8195" i="3"/>
  <c r="H8196" i="3"/>
  <c r="H8197" i="3"/>
  <c r="H8198" i="3"/>
  <c r="H8199" i="3"/>
  <c r="H8200" i="3"/>
  <c r="H8201" i="3"/>
  <c r="H8202" i="3"/>
  <c r="H8203" i="3"/>
  <c r="H8204" i="3"/>
  <c r="H8205" i="3"/>
  <c r="H8206" i="3"/>
  <c r="H8207" i="3"/>
  <c r="H8208" i="3"/>
  <c r="H8209" i="3"/>
  <c r="H8210" i="3"/>
  <c r="H8211" i="3"/>
  <c r="H8212" i="3"/>
  <c r="H8213" i="3"/>
  <c r="H8214" i="3"/>
  <c r="H8215" i="3"/>
  <c r="H8216" i="3"/>
  <c r="H8217" i="3"/>
  <c r="H8218" i="3"/>
  <c r="H8219" i="3"/>
  <c r="H8220" i="3"/>
  <c r="H8221" i="3"/>
  <c r="H8222" i="3"/>
  <c r="H8223" i="3"/>
  <c r="H8224" i="3"/>
  <c r="H8225" i="3"/>
  <c r="H8226" i="3"/>
  <c r="H8227" i="3"/>
  <c r="H8228" i="3"/>
  <c r="H8229" i="3"/>
  <c r="H8230" i="3"/>
  <c r="H8231" i="3"/>
  <c r="H8232" i="3"/>
  <c r="H8233" i="3"/>
  <c r="H8234" i="3"/>
  <c r="H8235" i="3"/>
  <c r="H8236" i="3"/>
  <c r="H8237" i="3"/>
  <c r="H8238" i="3"/>
  <c r="H8239" i="3"/>
  <c r="H8240" i="3"/>
  <c r="H8241" i="3"/>
  <c r="H8242" i="3"/>
  <c r="H8243" i="3"/>
  <c r="H8244" i="3"/>
  <c r="H8245" i="3"/>
  <c r="H8246" i="3"/>
  <c r="H8247" i="3"/>
  <c r="H8248" i="3"/>
  <c r="H8249" i="3"/>
  <c r="H8250" i="3"/>
  <c r="H8251" i="3"/>
  <c r="H8252" i="3"/>
  <c r="H8253" i="3"/>
  <c r="H8254" i="3"/>
  <c r="H8255" i="3"/>
  <c r="H8256" i="3"/>
  <c r="H8257" i="3"/>
  <c r="H8258" i="3"/>
  <c r="H8259" i="3"/>
  <c r="H8260" i="3"/>
  <c r="H8261" i="3"/>
  <c r="H8262" i="3"/>
  <c r="H8263" i="3"/>
  <c r="H8264" i="3"/>
  <c r="H8265" i="3"/>
  <c r="H8266" i="3"/>
  <c r="H8267" i="3"/>
  <c r="H8268" i="3"/>
  <c r="H8269" i="3"/>
  <c r="H8270" i="3"/>
  <c r="H8271" i="3"/>
  <c r="H8272" i="3"/>
  <c r="H8273" i="3"/>
  <c r="H8274" i="3"/>
  <c r="H8275" i="3"/>
  <c r="H8276" i="3"/>
  <c r="H8277" i="3"/>
  <c r="H8278" i="3"/>
  <c r="H8279" i="3"/>
  <c r="H8280" i="3"/>
  <c r="H8281" i="3"/>
  <c r="H8282" i="3"/>
  <c r="H8283" i="3"/>
  <c r="H8284" i="3"/>
  <c r="H8285" i="3"/>
  <c r="H8286" i="3"/>
  <c r="H8287" i="3"/>
  <c r="H8288" i="3"/>
  <c r="H8289" i="3"/>
  <c r="H8290" i="3"/>
  <c r="H8291" i="3"/>
  <c r="H8292" i="3"/>
  <c r="H8293" i="3"/>
  <c r="H8294" i="3"/>
  <c r="H8295" i="3"/>
  <c r="H8296" i="3"/>
  <c r="H8297" i="3"/>
  <c r="H8298" i="3"/>
  <c r="H8299" i="3"/>
  <c r="H8300" i="3"/>
  <c r="H8301" i="3"/>
  <c r="H8302" i="3"/>
  <c r="H8303" i="3"/>
  <c r="H8304" i="3"/>
  <c r="H8305" i="3"/>
  <c r="H8306" i="3"/>
  <c r="H8307" i="3"/>
  <c r="H8308" i="3"/>
  <c r="H8309" i="3"/>
  <c r="H8310" i="3"/>
  <c r="H8311" i="3"/>
  <c r="H8312" i="3"/>
  <c r="H8313" i="3"/>
  <c r="H8314" i="3"/>
  <c r="H8315" i="3"/>
  <c r="H8316" i="3"/>
  <c r="H8317" i="3"/>
  <c r="H8318" i="3"/>
  <c r="H8319" i="3"/>
  <c r="H8320" i="3"/>
  <c r="H8321" i="3"/>
  <c r="H8322" i="3"/>
  <c r="H8323" i="3"/>
  <c r="H8324" i="3"/>
  <c r="H8325" i="3"/>
  <c r="H8326" i="3"/>
  <c r="H8327" i="3"/>
  <c r="H8328" i="3"/>
  <c r="H8329" i="3"/>
  <c r="H8330" i="3"/>
  <c r="H8331" i="3"/>
  <c r="H8332" i="3"/>
  <c r="H8333" i="3"/>
  <c r="H8334" i="3"/>
  <c r="H8335" i="3"/>
  <c r="H8336" i="3"/>
  <c r="H8337" i="3"/>
  <c r="H8338" i="3"/>
  <c r="H8339" i="3"/>
  <c r="H8340" i="3"/>
  <c r="H8341" i="3"/>
  <c r="H8342" i="3"/>
  <c r="H8343" i="3"/>
  <c r="H8344" i="3"/>
  <c r="H8345" i="3"/>
  <c r="H8346" i="3"/>
  <c r="H8347" i="3"/>
  <c r="H8348" i="3"/>
  <c r="H8349" i="3"/>
  <c r="H8350" i="3"/>
  <c r="H8351" i="3"/>
  <c r="H8352" i="3"/>
  <c r="H8353" i="3"/>
  <c r="H8354" i="3"/>
  <c r="H8355" i="3"/>
  <c r="H8356" i="3"/>
  <c r="H8357" i="3"/>
  <c r="H8358" i="3"/>
  <c r="H8359" i="3"/>
  <c r="H8360" i="3"/>
  <c r="H8361" i="3"/>
  <c r="H8362" i="3"/>
  <c r="H8363" i="3"/>
  <c r="H8364" i="3"/>
  <c r="H8365" i="3"/>
  <c r="H8366" i="3"/>
  <c r="H8367" i="3"/>
  <c r="H8368" i="3"/>
  <c r="H8369" i="3"/>
  <c r="H8370" i="3"/>
  <c r="H8371" i="3"/>
  <c r="H8372" i="3"/>
  <c r="H8373" i="3"/>
  <c r="H8374" i="3"/>
  <c r="H8375" i="3"/>
  <c r="H8376" i="3"/>
  <c r="H8377" i="3"/>
  <c r="H8378" i="3"/>
  <c r="H8379" i="3"/>
  <c r="H8380" i="3"/>
  <c r="H8381" i="3"/>
  <c r="H8382" i="3"/>
  <c r="H8383" i="3"/>
  <c r="H8384" i="3"/>
  <c r="H8385" i="3"/>
  <c r="H8386" i="3"/>
  <c r="H8387" i="3"/>
  <c r="H8388" i="3"/>
  <c r="H8389" i="3"/>
  <c r="H8390" i="3"/>
  <c r="H8391" i="3"/>
  <c r="H8392" i="3"/>
  <c r="H8393" i="3"/>
  <c r="H8394" i="3"/>
  <c r="H8395" i="3"/>
  <c r="H8396" i="3"/>
  <c r="H8397" i="3"/>
  <c r="H8398" i="3"/>
  <c r="H8399" i="3"/>
  <c r="H8400" i="3"/>
  <c r="H8401" i="3"/>
  <c r="H8402" i="3"/>
  <c r="H8403" i="3"/>
  <c r="H8404" i="3"/>
  <c r="H8405" i="3"/>
  <c r="H8406" i="3"/>
  <c r="H8407" i="3"/>
  <c r="H8408" i="3"/>
  <c r="H8409" i="3"/>
  <c r="H8410" i="3"/>
  <c r="H8411" i="3"/>
  <c r="H8412" i="3"/>
  <c r="H8413" i="3"/>
  <c r="H8414" i="3"/>
  <c r="H8415" i="3"/>
  <c r="H8416" i="3"/>
  <c r="H8417" i="3"/>
  <c r="H8418" i="3"/>
  <c r="H8419" i="3"/>
  <c r="H8420" i="3"/>
  <c r="H8421" i="3"/>
  <c r="H8422" i="3"/>
  <c r="H8423" i="3"/>
  <c r="H8424" i="3"/>
  <c r="H8425" i="3"/>
  <c r="H8426" i="3"/>
  <c r="H8427" i="3"/>
  <c r="H8428" i="3"/>
  <c r="H8429" i="3"/>
  <c r="H8430" i="3"/>
  <c r="H8431" i="3"/>
  <c r="H8432" i="3"/>
  <c r="H8433" i="3"/>
  <c r="H8434" i="3"/>
  <c r="H8435" i="3"/>
  <c r="H8436" i="3"/>
  <c r="H8437" i="3"/>
  <c r="H8438" i="3"/>
  <c r="H8439" i="3"/>
  <c r="H8440" i="3"/>
  <c r="H8441" i="3"/>
  <c r="H8442" i="3"/>
  <c r="H8443" i="3"/>
  <c r="H8444" i="3"/>
  <c r="H8445" i="3"/>
  <c r="H8446" i="3"/>
  <c r="H8447" i="3"/>
  <c r="H8448" i="3"/>
  <c r="H8449" i="3"/>
  <c r="H8450" i="3"/>
  <c r="H8451" i="3"/>
  <c r="H8452" i="3"/>
  <c r="H8453" i="3"/>
  <c r="H8454" i="3"/>
  <c r="H8455" i="3"/>
  <c r="H8456" i="3"/>
  <c r="H8457" i="3"/>
  <c r="H8458" i="3"/>
  <c r="H8459" i="3"/>
  <c r="H8460" i="3"/>
  <c r="H8461" i="3"/>
  <c r="H8462" i="3"/>
  <c r="H8463" i="3"/>
  <c r="H8464" i="3"/>
  <c r="H8465" i="3"/>
  <c r="H8466" i="3"/>
  <c r="H8467" i="3"/>
  <c r="H8468" i="3"/>
  <c r="H8469" i="3"/>
  <c r="H8470" i="3"/>
  <c r="H8471" i="3"/>
  <c r="H8472" i="3"/>
  <c r="H8473" i="3"/>
  <c r="H8474" i="3"/>
  <c r="H8475" i="3"/>
  <c r="H8476" i="3"/>
  <c r="H8477" i="3"/>
  <c r="H8478" i="3"/>
  <c r="H8479" i="3"/>
  <c r="H8480" i="3"/>
  <c r="H8481" i="3"/>
  <c r="H8482" i="3"/>
  <c r="H8483" i="3"/>
  <c r="H8484" i="3"/>
  <c r="H8485" i="3"/>
  <c r="H8486" i="3"/>
  <c r="H8487" i="3"/>
  <c r="H8488" i="3"/>
  <c r="H8489" i="3"/>
  <c r="H8490" i="3"/>
  <c r="H8491" i="3"/>
  <c r="H8492" i="3"/>
  <c r="H8493" i="3"/>
  <c r="H8494" i="3"/>
  <c r="H8495" i="3"/>
  <c r="H8496" i="3"/>
  <c r="H8497" i="3"/>
  <c r="H8498" i="3"/>
  <c r="H8499" i="3"/>
  <c r="H8500" i="3"/>
  <c r="H8501" i="3"/>
  <c r="H8502" i="3"/>
  <c r="H8503" i="3"/>
  <c r="H8504" i="3"/>
  <c r="H8505" i="3"/>
  <c r="H8506" i="3"/>
  <c r="H8507" i="3"/>
  <c r="H8508" i="3"/>
  <c r="H8509" i="3"/>
  <c r="H8510" i="3"/>
  <c r="H8511" i="3"/>
  <c r="H8512" i="3"/>
  <c r="H8513" i="3"/>
  <c r="H8514" i="3"/>
  <c r="H8515" i="3"/>
  <c r="H8516" i="3"/>
  <c r="H8517" i="3"/>
  <c r="H8518" i="3"/>
  <c r="H8519" i="3"/>
  <c r="H8520" i="3"/>
  <c r="H8521" i="3"/>
  <c r="H8522" i="3"/>
  <c r="H8523" i="3"/>
  <c r="H8524" i="3"/>
  <c r="H8525" i="3"/>
  <c r="H8526" i="3"/>
  <c r="H8527" i="3"/>
  <c r="H8528" i="3"/>
  <c r="H8529" i="3"/>
  <c r="H8530" i="3"/>
  <c r="H8531" i="3"/>
  <c r="H8532" i="3"/>
  <c r="H8533" i="3"/>
  <c r="H8534" i="3"/>
  <c r="H8535" i="3"/>
  <c r="H8536" i="3"/>
  <c r="H8537" i="3"/>
  <c r="H8538" i="3"/>
  <c r="H8539" i="3"/>
  <c r="H8540" i="3"/>
  <c r="H8541" i="3"/>
  <c r="H8542" i="3"/>
  <c r="H8543" i="3"/>
  <c r="H8544" i="3"/>
  <c r="H8545" i="3"/>
  <c r="H8546" i="3"/>
  <c r="H8547" i="3"/>
  <c r="H8548" i="3"/>
  <c r="H8549" i="3"/>
  <c r="H8550" i="3"/>
  <c r="H8551" i="3"/>
  <c r="H8552" i="3"/>
  <c r="H8553" i="3"/>
  <c r="H8554" i="3"/>
  <c r="H8555" i="3"/>
  <c r="H8556" i="3"/>
  <c r="H8557" i="3"/>
  <c r="H8558" i="3"/>
  <c r="H8559" i="3"/>
  <c r="H8560" i="3"/>
  <c r="H8561" i="3"/>
  <c r="H8562" i="3"/>
  <c r="H8563" i="3"/>
  <c r="H8564" i="3"/>
  <c r="H8565" i="3"/>
  <c r="H8566" i="3"/>
  <c r="H8567" i="3"/>
  <c r="H8568" i="3"/>
  <c r="H8569" i="3"/>
  <c r="H8570" i="3"/>
  <c r="H8571" i="3"/>
  <c r="H8572" i="3"/>
  <c r="H8573" i="3"/>
  <c r="H8574" i="3"/>
  <c r="H8575" i="3"/>
  <c r="H8576" i="3"/>
  <c r="H8577" i="3"/>
  <c r="H8578" i="3"/>
  <c r="H8579" i="3"/>
  <c r="H8580" i="3"/>
  <c r="H8581" i="3"/>
  <c r="H8582" i="3"/>
  <c r="H8583" i="3"/>
  <c r="H8584" i="3"/>
  <c r="H8585" i="3"/>
  <c r="H8586" i="3"/>
  <c r="H8587" i="3"/>
  <c r="H8588" i="3"/>
  <c r="H8589" i="3"/>
  <c r="H8590" i="3"/>
  <c r="H8591" i="3"/>
  <c r="H8592" i="3"/>
  <c r="H8593" i="3"/>
  <c r="H8594" i="3"/>
  <c r="H8595" i="3"/>
  <c r="H8596" i="3"/>
  <c r="H8597" i="3"/>
  <c r="H8598" i="3"/>
  <c r="H8599" i="3"/>
  <c r="H8600" i="3"/>
  <c r="H8601" i="3"/>
  <c r="H8602" i="3"/>
  <c r="H8603" i="3"/>
  <c r="H8604" i="3"/>
  <c r="H8605" i="3"/>
  <c r="H8606" i="3"/>
  <c r="H8607" i="3"/>
  <c r="H8608" i="3"/>
  <c r="H8609" i="3"/>
  <c r="H8610" i="3"/>
  <c r="H8611" i="3"/>
  <c r="H8612" i="3"/>
  <c r="H8613" i="3"/>
  <c r="H8614" i="3"/>
  <c r="H8615" i="3"/>
  <c r="H8616" i="3"/>
  <c r="H8617" i="3"/>
  <c r="H8618" i="3"/>
  <c r="H8619" i="3"/>
  <c r="H8620" i="3"/>
  <c r="H8621" i="3"/>
  <c r="H8622" i="3"/>
  <c r="H8623" i="3"/>
  <c r="H8624" i="3"/>
  <c r="H8625" i="3"/>
  <c r="H8626" i="3"/>
  <c r="H8627" i="3"/>
  <c r="H8628" i="3"/>
  <c r="H8629" i="3"/>
  <c r="H8630" i="3"/>
  <c r="H8631" i="3"/>
  <c r="H8632" i="3"/>
  <c r="H8633" i="3"/>
  <c r="H8634" i="3"/>
  <c r="H8635" i="3"/>
  <c r="H8636" i="3"/>
  <c r="H8637" i="3"/>
  <c r="H8638" i="3"/>
  <c r="H8639" i="3"/>
  <c r="H8640" i="3"/>
  <c r="H8641" i="3"/>
  <c r="H8642" i="3"/>
  <c r="H8643" i="3"/>
  <c r="H8644" i="3"/>
  <c r="H8645" i="3"/>
  <c r="H8646" i="3"/>
  <c r="H8647" i="3"/>
  <c r="H8648" i="3"/>
  <c r="H8649" i="3"/>
  <c r="H8650" i="3"/>
  <c r="H8651" i="3"/>
  <c r="H8652" i="3"/>
  <c r="H8653" i="3"/>
  <c r="H8654" i="3"/>
  <c r="H8655" i="3"/>
  <c r="H8656" i="3"/>
  <c r="H8657" i="3"/>
  <c r="H8658" i="3"/>
  <c r="H8659" i="3"/>
  <c r="H8660" i="3"/>
  <c r="H8661" i="3"/>
  <c r="H8662" i="3"/>
  <c r="H8663" i="3"/>
  <c r="H8664" i="3"/>
  <c r="H8665" i="3"/>
  <c r="H8666" i="3"/>
  <c r="H8667" i="3"/>
  <c r="H8668" i="3"/>
  <c r="H8669" i="3"/>
  <c r="H8670" i="3"/>
  <c r="H8671" i="3"/>
  <c r="H8672" i="3"/>
  <c r="H8673" i="3"/>
  <c r="H8674" i="3"/>
  <c r="H8675" i="3"/>
  <c r="H8676" i="3"/>
  <c r="H8677" i="3"/>
  <c r="H8678" i="3"/>
  <c r="H8679" i="3"/>
  <c r="H8680" i="3"/>
  <c r="H8681" i="3"/>
  <c r="H8682" i="3"/>
  <c r="H8683" i="3"/>
  <c r="H8684" i="3"/>
  <c r="H8685" i="3"/>
  <c r="H8686" i="3"/>
  <c r="H8687" i="3"/>
  <c r="H8688" i="3"/>
  <c r="H8689" i="3"/>
  <c r="H8690" i="3"/>
  <c r="H8691" i="3"/>
  <c r="H8692" i="3"/>
  <c r="H8693" i="3"/>
  <c r="H8694" i="3"/>
  <c r="H8695" i="3"/>
  <c r="H8696" i="3"/>
  <c r="H8697" i="3"/>
  <c r="H8698" i="3"/>
  <c r="H8699" i="3"/>
  <c r="H8700" i="3"/>
  <c r="H8701" i="3"/>
  <c r="H8702" i="3"/>
  <c r="H8703" i="3"/>
  <c r="H8704" i="3"/>
  <c r="H8705" i="3"/>
  <c r="H8706" i="3"/>
  <c r="H8707" i="3"/>
  <c r="H8708" i="3"/>
  <c r="H8709" i="3"/>
  <c r="H8710" i="3"/>
  <c r="H8711" i="3"/>
  <c r="H8712" i="3"/>
  <c r="H8713" i="3"/>
  <c r="H8714" i="3"/>
  <c r="H8715" i="3"/>
  <c r="H8716" i="3"/>
  <c r="H8717" i="3"/>
  <c r="H8718" i="3"/>
  <c r="H8719" i="3"/>
  <c r="H8720" i="3"/>
  <c r="H8721" i="3"/>
  <c r="H8722" i="3"/>
  <c r="H8723" i="3"/>
  <c r="H8724" i="3"/>
  <c r="H8725" i="3"/>
  <c r="H8726" i="3"/>
  <c r="H8727" i="3"/>
  <c r="H8728" i="3"/>
  <c r="H8729" i="3"/>
  <c r="H8730" i="3"/>
  <c r="H8731" i="3"/>
  <c r="H8732" i="3"/>
  <c r="H8733" i="3"/>
  <c r="H8734" i="3"/>
  <c r="H8735" i="3"/>
  <c r="H8736" i="3"/>
  <c r="H8737" i="3"/>
  <c r="H8738" i="3"/>
  <c r="H8739" i="3"/>
  <c r="H8740" i="3"/>
  <c r="H8741" i="3"/>
  <c r="H8742" i="3"/>
  <c r="H8743" i="3"/>
  <c r="H8744" i="3"/>
  <c r="H8745" i="3"/>
  <c r="H8746" i="3"/>
  <c r="H8747" i="3"/>
  <c r="H8748" i="3"/>
  <c r="H8749" i="3"/>
  <c r="H8750" i="3"/>
  <c r="H8751" i="3"/>
  <c r="H8752" i="3"/>
  <c r="H8753" i="3"/>
  <c r="H8754" i="3"/>
  <c r="H8755" i="3"/>
  <c r="H8756" i="3"/>
  <c r="H8757" i="3"/>
  <c r="H8758" i="3"/>
  <c r="H8759" i="3"/>
  <c r="H8760" i="3"/>
  <c r="H8761" i="3"/>
  <c r="H8762" i="3"/>
  <c r="H8763" i="3"/>
  <c r="H8764" i="3"/>
  <c r="H8765" i="3"/>
  <c r="H8766" i="3"/>
  <c r="H8767" i="3"/>
  <c r="H8768" i="3"/>
  <c r="H8769" i="3"/>
  <c r="H8770" i="3"/>
  <c r="H8771" i="3"/>
  <c r="H8772" i="3"/>
  <c r="H8773" i="3"/>
  <c r="H8774" i="3"/>
  <c r="H8775" i="3"/>
  <c r="H8776" i="3"/>
  <c r="H8777" i="3"/>
  <c r="H8778" i="3"/>
  <c r="H8779" i="3"/>
  <c r="H8780" i="3"/>
  <c r="H8781" i="3"/>
  <c r="H8782" i="3"/>
  <c r="H8783" i="3"/>
  <c r="H8784" i="3"/>
  <c r="H8785" i="3"/>
  <c r="H8786" i="3"/>
  <c r="H8787" i="3"/>
  <c r="H8788" i="3"/>
  <c r="H8789" i="3"/>
  <c r="H8790" i="3"/>
  <c r="H8791" i="3"/>
  <c r="H8792" i="3"/>
  <c r="H8793" i="3"/>
  <c r="H8794" i="3"/>
  <c r="H8795" i="3"/>
  <c r="H8796" i="3"/>
  <c r="H8797" i="3"/>
  <c r="H8798" i="3"/>
  <c r="H8799" i="3"/>
  <c r="H8800" i="3"/>
  <c r="H8801" i="3"/>
  <c r="H8802" i="3"/>
  <c r="H8803" i="3"/>
  <c r="H8804" i="3"/>
  <c r="H8805" i="3"/>
  <c r="H8806" i="3"/>
  <c r="H8807" i="3"/>
  <c r="H8808" i="3"/>
  <c r="H8809" i="3"/>
  <c r="H8810" i="3"/>
  <c r="H8811" i="3"/>
  <c r="H8812" i="3"/>
  <c r="H8813" i="3"/>
  <c r="H8814" i="3"/>
  <c r="H8815" i="3"/>
  <c r="H8816" i="3"/>
  <c r="H8817" i="3"/>
  <c r="H8818" i="3"/>
  <c r="H8819" i="3"/>
  <c r="H8820" i="3"/>
  <c r="H8821" i="3"/>
  <c r="H8822" i="3"/>
  <c r="H8823" i="3"/>
  <c r="H8824" i="3"/>
  <c r="H8825" i="3"/>
  <c r="H8826" i="3"/>
  <c r="H8827" i="3"/>
  <c r="H8828" i="3"/>
  <c r="H8829" i="3"/>
  <c r="H8830" i="3"/>
  <c r="H8831" i="3"/>
  <c r="H8832" i="3"/>
  <c r="H8833" i="3"/>
  <c r="H8834" i="3"/>
  <c r="H8835" i="3"/>
  <c r="H8836" i="3"/>
  <c r="H8837" i="3"/>
  <c r="H8838" i="3"/>
  <c r="H8839" i="3"/>
  <c r="H8840" i="3"/>
  <c r="H8841" i="3"/>
  <c r="H8842" i="3"/>
  <c r="H8843" i="3"/>
  <c r="H8844" i="3"/>
  <c r="H8845" i="3"/>
  <c r="H8846" i="3"/>
  <c r="H8847" i="3"/>
  <c r="H8848" i="3"/>
  <c r="H8849" i="3"/>
  <c r="H8850" i="3"/>
  <c r="H8851" i="3"/>
  <c r="H8852" i="3"/>
  <c r="H8853" i="3"/>
  <c r="H8854" i="3"/>
  <c r="H8855" i="3"/>
  <c r="H8856" i="3"/>
  <c r="H8857" i="3"/>
  <c r="H8858" i="3"/>
  <c r="H8859" i="3"/>
  <c r="H8860" i="3"/>
  <c r="H8861" i="3"/>
  <c r="H8862" i="3"/>
  <c r="H8863" i="3"/>
  <c r="H8864" i="3"/>
  <c r="H8865" i="3"/>
  <c r="H8866" i="3"/>
  <c r="H8867" i="3"/>
  <c r="H8868" i="3"/>
  <c r="H8869" i="3"/>
  <c r="H8870" i="3"/>
  <c r="H8871" i="3"/>
  <c r="H8872" i="3"/>
  <c r="H8873" i="3"/>
  <c r="H8874" i="3"/>
  <c r="H8875" i="3"/>
  <c r="H8876" i="3"/>
  <c r="H8877" i="3"/>
  <c r="H8878" i="3"/>
  <c r="H8879" i="3"/>
  <c r="H8880" i="3"/>
  <c r="H8881" i="3"/>
  <c r="H8882" i="3"/>
  <c r="H8883" i="3"/>
  <c r="H8884" i="3"/>
  <c r="H8885" i="3"/>
  <c r="H8886" i="3"/>
  <c r="H8887" i="3"/>
  <c r="H8888" i="3"/>
  <c r="H8889" i="3"/>
  <c r="H8890" i="3"/>
  <c r="H8891" i="3"/>
  <c r="H8892" i="3"/>
  <c r="H8893" i="3"/>
  <c r="H8894" i="3"/>
  <c r="H8895" i="3"/>
  <c r="H8896" i="3"/>
  <c r="H8897" i="3"/>
  <c r="H8898" i="3"/>
  <c r="H8899" i="3"/>
  <c r="H8900" i="3"/>
  <c r="H8901" i="3"/>
  <c r="H8902" i="3"/>
  <c r="H8903" i="3"/>
  <c r="H8904" i="3"/>
  <c r="H8905" i="3"/>
  <c r="H8906" i="3"/>
  <c r="H8907" i="3"/>
  <c r="H8908" i="3"/>
  <c r="H8909" i="3"/>
  <c r="H8910" i="3"/>
  <c r="H8911" i="3"/>
  <c r="H8912" i="3"/>
  <c r="H8913" i="3"/>
  <c r="H8914" i="3"/>
  <c r="H8915" i="3"/>
  <c r="H8916" i="3"/>
  <c r="H8917" i="3"/>
  <c r="H8918" i="3"/>
  <c r="H8919" i="3"/>
  <c r="H8920" i="3"/>
  <c r="H8921" i="3"/>
  <c r="H8922" i="3"/>
  <c r="H8923" i="3"/>
  <c r="H8924" i="3"/>
  <c r="H8925" i="3"/>
  <c r="H8926" i="3"/>
  <c r="H8927" i="3"/>
  <c r="H8928" i="3"/>
  <c r="H8929" i="3"/>
  <c r="H8930" i="3"/>
  <c r="H8931" i="3"/>
  <c r="H8932" i="3"/>
  <c r="H8933" i="3"/>
  <c r="H8934" i="3"/>
  <c r="H8935" i="3"/>
  <c r="H8936" i="3"/>
  <c r="H8937" i="3"/>
  <c r="H8938" i="3"/>
  <c r="H8939" i="3"/>
  <c r="H8940" i="3"/>
  <c r="H8941" i="3"/>
  <c r="H8942" i="3"/>
  <c r="H8943" i="3"/>
  <c r="H8944" i="3"/>
  <c r="H8945" i="3"/>
  <c r="H8946" i="3"/>
  <c r="H8947" i="3"/>
  <c r="H8948" i="3"/>
  <c r="H8949" i="3"/>
  <c r="H8950" i="3"/>
  <c r="H8951" i="3"/>
  <c r="H8952" i="3"/>
  <c r="H8953" i="3"/>
  <c r="H8954" i="3"/>
  <c r="H8955" i="3"/>
  <c r="H8956" i="3"/>
  <c r="H8957" i="3"/>
  <c r="H8958" i="3"/>
  <c r="H8959" i="3"/>
  <c r="H8960" i="3"/>
  <c r="H8961" i="3"/>
  <c r="H8962" i="3"/>
  <c r="H8963" i="3"/>
  <c r="H8964" i="3"/>
  <c r="H8965" i="3"/>
  <c r="H8966" i="3"/>
  <c r="H8967" i="3"/>
  <c r="H8968" i="3"/>
  <c r="H8969" i="3"/>
  <c r="H8970" i="3"/>
  <c r="H8971" i="3"/>
  <c r="H8972" i="3"/>
  <c r="H8973" i="3"/>
  <c r="H8974" i="3"/>
  <c r="H8975" i="3"/>
  <c r="H8976" i="3"/>
  <c r="H8977" i="3"/>
  <c r="H8978" i="3"/>
  <c r="H8979" i="3"/>
  <c r="H8980" i="3"/>
  <c r="H8981" i="3"/>
  <c r="H8982" i="3"/>
  <c r="H8983" i="3"/>
  <c r="H8984" i="3"/>
  <c r="H8985" i="3"/>
  <c r="H8986" i="3"/>
  <c r="H8987" i="3"/>
  <c r="H8988" i="3"/>
  <c r="H8989" i="3"/>
  <c r="H8990" i="3"/>
  <c r="H8991" i="3"/>
  <c r="H8992" i="3"/>
  <c r="H8993" i="3"/>
  <c r="H8994" i="3"/>
  <c r="H8995" i="3"/>
  <c r="H8996" i="3"/>
  <c r="H8997" i="3"/>
  <c r="H8998" i="3"/>
  <c r="H8999" i="3"/>
  <c r="H9000" i="3"/>
  <c r="H9001" i="3"/>
  <c r="H9002" i="3"/>
  <c r="H9003" i="3"/>
  <c r="H9004" i="3"/>
  <c r="H9005" i="3"/>
  <c r="H9006" i="3"/>
  <c r="H9007" i="3"/>
  <c r="H9008" i="3"/>
  <c r="H9009" i="3"/>
  <c r="H9010" i="3"/>
  <c r="H9011" i="3"/>
  <c r="H9012" i="3"/>
  <c r="H9013" i="3"/>
  <c r="H9014" i="3"/>
  <c r="H9015" i="3"/>
  <c r="H9016" i="3"/>
  <c r="H9017" i="3"/>
  <c r="H9018" i="3"/>
  <c r="H9019" i="3"/>
  <c r="H9020" i="3"/>
  <c r="H9021" i="3"/>
  <c r="H9022" i="3"/>
  <c r="H9023" i="3"/>
  <c r="H9024" i="3"/>
  <c r="H9025" i="3"/>
  <c r="H9026" i="3"/>
  <c r="H9027" i="3"/>
  <c r="H9028" i="3"/>
  <c r="H9029" i="3"/>
  <c r="H9030" i="3"/>
  <c r="H9031" i="3"/>
  <c r="H9032" i="3"/>
  <c r="H9033" i="3"/>
  <c r="H9034" i="3"/>
  <c r="H9035" i="3"/>
  <c r="H9036" i="3"/>
  <c r="H9037" i="3"/>
  <c r="H9038" i="3"/>
  <c r="H9039" i="3"/>
  <c r="H9040" i="3"/>
  <c r="H9041" i="3"/>
  <c r="H9042" i="3"/>
  <c r="H9043" i="3"/>
  <c r="H9044" i="3"/>
  <c r="H9045" i="3"/>
  <c r="H9046" i="3"/>
  <c r="H9047" i="3"/>
  <c r="H9048" i="3"/>
  <c r="H9049" i="3"/>
  <c r="H9050" i="3"/>
  <c r="H9051" i="3"/>
  <c r="H9052" i="3"/>
  <c r="H9053" i="3"/>
  <c r="H9054" i="3"/>
  <c r="H9055" i="3"/>
  <c r="H9056" i="3"/>
  <c r="H9057" i="3"/>
  <c r="H9058" i="3"/>
  <c r="H9059" i="3"/>
  <c r="H9060" i="3"/>
  <c r="H9061" i="3"/>
  <c r="H9062" i="3"/>
  <c r="H9063" i="3"/>
  <c r="H9064" i="3"/>
  <c r="H9065" i="3"/>
  <c r="H9066" i="3"/>
  <c r="H9067" i="3"/>
  <c r="H9068" i="3"/>
  <c r="H9069" i="3"/>
  <c r="H9070" i="3"/>
  <c r="H9071" i="3"/>
  <c r="H9072" i="3"/>
  <c r="H9073" i="3"/>
  <c r="H9074" i="3"/>
  <c r="H9075" i="3"/>
  <c r="H9076" i="3"/>
  <c r="H9077" i="3"/>
  <c r="H9078" i="3"/>
  <c r="H9079" i="3"/>
  <c r="H9080" i="3"/>
  <c r="H9081" i="3"/>
  <c r="H9082" i="3"/>
  <c r="H9083" i="3"/>
  <c r="H9084" i="3"/>
  <c r="H9085" i="3"/>
  <c r="H9086" i="3"/>
  <c r="H9087" i="3"/>
  <c r="H9088" i="3"/>
  <c r="H9089" i="3"/>
  <c r="H9090" i="3"/>
  <c r="H9091" i="3"/>
  <c r="H9092" i="3"/>
  <c r="H9093" i="3"/>
  <c r="H9094" i="3"/>
  <c r="H9095" i="3"/>
  <c r="H9096" i="3"/>
  <c r="H9097" i="3"/>
  <c r="H9098" i="3"/>
  <c r="H9099" i="3"/>
  <c r="H9100" i="3"/>
  <c r="H9101" i="3"/>
  <c r="H9102" i="3"/>
  <c r="H9103" i="3"/>
  <c r="H9104" i="3"/>
  <c r="H9105" i="3"/>
  <c r="H9106" i="3"/>
  <c r="H9107" i="3"/>
  <c r="H9108" i="3"/>
  <c r="H9109" i="3"/>
  <c r="H9110" i="3"/>
  <c r="H9111" i="3"/>
  <c r="H9112" i="3"/>
  <c r="H9113" i="3"/>
  <c r="H9114" i="3"/>
  <c r="H9115" i="3"/>
  <c r="H9116" i="3"/>
  <c r="H9117" i="3"/>
  <c r="H9118" i="3"/>
  <c r="H9119" i="3"/>
  <c r="H9120" i="3"/>
  <c r="H9121" i="3"/>
  <c r="H9122" i="3"/>
  <c r="H9123" i="3"/>
  <c r="H9124" i="3"/>
  <c r="H9125" i="3"/>
  <c r="H9126" i="3"/>
  <c r="H9127" i="3"/>
  <c r="H9128" i="3"/>
  <c r="H9129" i="3"/>
  <c r="H9130" i="3"/>
  <c r="H9131" i="3"/>
  <c r="H9132" i="3"/>
  <c r="H9133" i="3"/>
  <c r="H9134" i="3"/>
  <c r="H9135" i="3"/>
  <c r="H9136" i="3"/>
  <c r="H9137" i="3"/>
  <c r="H9138" i="3"/>
  <c r="H9139" i="3"/>
  <c r="H9140" i="3"/>
  <c r="H9141" i="3"/>
  <c r="H9142" i="3"/>
  <c r="H9143" i="3"/>
  <c r="H9144" i="3"/>
  <c r="H9145" i="3"/>
  <c r="H9146" i="3"/>
  <c r="H9147" i="3"/>
  <c r="H9148" i="3"/>
  <c r="H9149" i="3"/>
  <c r="H9150" i="3"/>
  <c r="H9151" i="3"/>
  <c r="H9152" i="3"/>
  <c r="H9153" i="3"/>
  <c r="H9154" i="3"/>
  <c r="H9155" i="3"/>
  <c r="H9156" i="3"/>
  <c r="H9157" i="3"/>
  <c r="H9158" i="3"/>
  <c r="H9159" i="3"/>
  <c r="H9160" i="3"/>
  <c r="H9161" i="3"/>
  <c r="H9162" i="3"/>
  <c r="H9163" i="3"/>
  <c r="H9164" i="3"/>
  <c r="H9165" i="3"/>
  <c r="H9166" i="3"/>
  <c r="H9167" i="3"/>
  <c r="H9168" i="3"/>
  <c r="H9169" i="3"/>
  <c r="H9170" i="3"/>
  <c r="H9171" i="3"/>
  <c r="H9172" i="3"/>
  <c r="H9173" i="3"/>
  <c r="H9174" i="3"/>
  <c r="H9175" i="3"/>
  <c r="H9176" i="3"/>
  <c r="H9177" i="3"/>
  <c r="H9178" i="3"/>
  <c r="H9179" i="3"/>
  <c r="H9180" i="3"/>
  <c r="H9181" i="3"/>
  <c r="H9182" i="3"/>
  <c r="H9183" i="3"/>
  <c r="H9184" i="3"/>
  <c r="H9185" i="3"/>
  <c r="H9186" i="3"/>
  <c r="H9187" i="3"/>
  <c r="H9188" i="3"/>
  <c r="H9189" i="3"/>
  <c r="H9190" i="3"/>
  <c r="H9191" i="3"/>
  <c r="H9192" i="3"/>
  <c r="H9193" i="3"/>
  <c r="H9194" i="3"/>
  <c r="H9195" i="3"/>
  <c r="H9196" i="3"/>
  <c r="H9197" i="3"/>
  <c r="H9198" i="3"/>
  <c r="H9199" i="3"/>
  <c r="H9200" i="3"/>
  <c r="H9201" i="3"/>
  <c r="H9202" i="3"/>
  <c r="H9203" i="3"/>
  <c r="H9204" i="3"/>
  <c r="H9205" i="3"/>
  <c r="H9206" i="3"/>
  <c r="H9207" i="3"/>
  <c r="H9208" i="3"/>
  <c r="H9209" i="3"/>
  <c r="H9210" i="3"/>
  <c r="H9211" i="3"/>
  <c r="H9212" i="3"/>
  <c r="H9213" i="3"/>
  <c r="H9214" i="3"/>
  <c r="H9215" i="3"/>
  <c r="H9216" i="3"/>
  <c r="H9217" i="3"/>
  <c r="H9218" i="3"/>
  <c r="H9219" i="3"/>
  <c r="H9220" i="3"/>
  <c r="H9221" i="3"/>
  <c r="H9222" i="3"/>
  <c r="H9223" i="3"/>
  <c r="H9224" i="3"/>
  <c r="H9225" i="3"/>
  <c r="H9226" i="3"/>
  <c r="H9227" i="3"/>
  <c r="H9228" i="3"/>
  <c r="H9229" i="3"/>
  <c r="H9230" i="3"/>
  <c r="H9231" i="3"/>
  <c r="H9232" i="3"/>
  <c r="H9233" i="3"/>
  <c r="H9234" i="3"/>
  <c r="H9235" i="3"/>
  <c r="H9236" i="3"/>
  <c r="H9237" i="3"/>
  <c r="H9238" i="3"/>
  <c r="H9239" i="3"/>
  <c r="H9240" i="3"/>
  <c r="H9241" i="3"/>
  <c r="H9242" i="3"/>
  <c r="H9243" i="3"/>
  <c r="H9244" i="3"/>
  <c r="H9245" i="3"/>
  <c r="H9246" i="3"/>
  <c r="H9247" i="3"/>
  <c r="H9248" i="3"/>
  <c r="H9249" i="3"/>
  <c r="H9250" i="3"/>
  <c r="H9251" i="3"/>
  <c r="H9252" i="3"/>
  <c r="H9253" i="3"/>
  <c r="H9254" i="3"/>
  <c r="H9255" i="3"/>
  <c r="H9256" i="3"/>
  <c r="H9257" i="3"/>
  <c r="H9258" i="3"/>
  <c r="H9259" i="3"/>
  <c r="H9260" i="3"/>
  <c r="H9261" i="3"/>
  <c r="H9262" i="3"/>
  <c r="H9263" i="3"/>
  <c r="H9264" i="3"/>
  <c r="H9265" i="3"/>
  <c r="H9266" i="3"/>
  <c r="H9267" i="3"/>
  <c r="H9268" i="3"/>
  <c r="H9269" i="3"/>
  <c r="H9270" i="3"/>
  <c r="H9271" i="3"/>
  <c r="H9272" i="3"/>
  <c r="H9273" i="3"/>
  <c r="H9274" i="3"/>
  <c r="H9275" i="3"/>
  <c r="H9276" i="3"/>
  <c r="H9277" i="3"/>
  <c r="H9278" i="3"/>
  <c r="H9279" i="3"/>
  <c r="H9280" i="3"/>
  <c r="H9281" i="3"/>
  <c r="H9282" i="3"/>
  <c r="H9283" i="3"/>
  <c r="H9284" i="3"/>
  <c r="H9285" i="3"/>
  <c r="H9286" i="3"/>
  <c r="H9287" i="3"/>
  <c r="H9288" i="3"/>
  <c r="H9289" i="3"/>
  <c r="H9290" i="3"/>
  <c r="H9291" i="3"/>
  <c r="H9292" i="3"/>
  <c r="H9293" i="3"/>
  <c r="H9294" i="3"/>
  <c r="H9295" i="3"/>
  <c r="H9296" i="3"/>
  <c r="H9297" i="3"/>
  <c r="H9298" i="3"/>
  <c r="H9299" i="3"/>
  <c r="H9300" i="3"/>
  <c r="H9301" i="3"/>
  <c r="H9302" i="3"/>
  <c r="H9303" i="3"/>
  <c r="H9304" i="3"/>
  <c r="H9305" i="3"/>
  <c r="H9306" i="3"/>
  <c r="H9307" i="3"/>
  <c r="H9308" i="3"/>
  <c r="H9309" i="3"/>
  <c r="H9310" i="3"/>
  <c r="H9311" i="3"/>
  <c r="H9312" i="3"/>
  <c r="H9313" i="3"/>
  <c r="H9314" i="3"/>
  <c r="H9315" i="3"/>
  <c r="H9316" i="3"/>
  <c r="H9317" i="3"/>
  <c r="H9318" i="3"/>
  <c r="H9319" i="3"/>
  <c r="H9320" i="3"/>
  <c r="H9321" i="3"/>
  <c r="H9322" i="3"/>
  <c r="H9323" i="3"/>
  <c r="H9324" i="3"/>
  <c r="H9325" i="3"/>
  <c r="H9326" i="3"/>
  <c r="H9327" i="3"/>
  <c r="H9328" i="3"/>
  <c r="H9329" i="3"/>
  <c r="H9330" i="3"/>
  <c r="H9331" i="3"/>
  <c r="H9332" i="3"/>
  <c r="H9333" i="3"/>
  <c r="H9334" i="3"/>
  <c r="H9335" i="3"/>
  <c r="H9336" i="3"/>
  <c r="H9337" i="3"/>
  <c r="H9338" i="3"/>
  <c r="H9339" i="3"/>
  <c r="H9340" i="3"/>
  <c r="H9341" i="3"/>
  <c r="H9342" i="3"/>
  <c r="H9343" i="3"/>
  <c r="H9344" i="3"/>
  <c r="H9345" i="3"/>
  <c r="H9346" i="3"/>
  <c r="H9347" i="3"/>
  <c r="H9348" i="3"/>
  <c r="H9349" i="3"/>
  <c r="H9350" i="3"/>
  <c r="H9351" i="3"/>
  <c r="H9352" i="3"/>
  <c r="H9353" i="3"/>
  <c r="H9354" i="3"/>
  <c r="H9355" i="3"/>
  <c r="H9356" i="3"/>
  <c r="H9357" i="3"/>
  <c r="H9358" i="3"/>
  <c r="H9359" i="3"/>
  <c r="H9360" i="3"/>
  <c r="H9361" i="3"/>
  <c r="H9362" i="3"/>
  <c r="H9363" i="3"/>
  <c r="H9364" i="3"/>
  <c r="H9365" i="3"/>
  <c r="H9366" i="3"/>
  <c r="H9367" i="3"/>
  <c r="H9368" i="3"/>
  <c r="H9369" i="3"/>
  <c r="H9370" i="3"/>
  <c r="H9371" i="3"/>
  <c r="H9372" i="3"/>
  <c r="H9373" i="3"/>
  <c r="H9374" i="3"/>
  <c r="H9375" i="3"/>
  <c r="H9376" i="3"/>
  <c r="H9377" i="3"/>
  <c r="H9378" i="3"/>
  <c r="H9379" i="3"/>
  <c r="H9380" i="3"/>
  <c r="H9381" i="3"/>
  <c r="H9382" i="3"/>
  <c r="H9383" i="3"/>
  <c r="H9384" i="3"/>
  <c r="H9385" i="3"/>
  <c r="H9386" i="3"/>
  <c r="H9387" i="3"/>
  <c r="H9388" i="3"/>
  <c r="H9389" i="3"/>
  <c r="H9390" i="3"/>
  <c r="H9391" i="3"/>
  <c r="H9392" i="3"/>
  <c r="H9393" i="3"/>
  <c r="H9394" i="3"/>
  <c r="H9395" i="3"/>
  <c r="H9396" i="3"/>
  <c r="H9397" i="3"/>
  <c r="H9398" i="3"/>
  <c r="H9399" i="3"/>
  <c r="H9400" i="3"/>
  <c r="H9401" i="3"/>
  <c r="H9402" i="3"/>
  <c r="H9403" i="3"/>
  <c r="H9404" i="3"/>
  <c r="H9405" i="3"/>
  <c r="H9406" i="3"/>
  <c r="H9407" i="3"/>
  <c r="H9408" i="3"/>
  <c r="H9409" i="3"/>
  <c r="H9410" i="3"/>
  <c r="H9411" i="3"/>
  <c r="H9412" i="3"/>
  <c r="H9413" i="3"/>
  <c r="H9414" i="3"/>
  <c r="H9415" i="3"/>
  <c r="H9416" i="3"/>
  <c r="H9417" i="3"/>
  <c r="H9418" i="3"/>
  <c r="H9419" i="3"/>
  <c r="H9420" i="3"/>
  <c r="H9421" i="3"/>
  <c r="H9422" i="3"/>
  <c r="H9423" i="3"/>
  <c r="H9424" i="3"/>
  <c r="H9425" i="3"/>
  <c r="H9426" i="3"/>
  <c r="H9427" i="3"/>
  <c r="H9428" i="3"/>
  <c r="H9429" i="3"/>
  <c r="H9430" i="3"/>
  <c r="H9431" i="3"/>
  <c r="H9432" i="3"/>
  <c r="H9433" i="3"/>
  <c r="H9434" i="3"/>
  <c r="H9435" i="3"/>
  <c r="H9436" i="3"/>
  <c r="H9437" i="3"/>
  <c r="H9438" i="3"/>
  <c r="H9439" i="3"/>
  <c r="H9440" i="3"/>
  <c r="H9441" i="3"/>
  <c r="H9442" i="3"/>
  <c r="H9443" i="3"/>
  <c r="H9444" i="3"/>
  <c r="H9445" i="3"/>
  <c r="H9446" i="3"/>
  <c r="H9447" i="3"/>
  <c r="H9448" i="3"/>
  <c r="H9449" i="3"/>
  <c r="H9450" i="3"/>
  <c r="H9451" i="3"/>
  <c r="H9452" i="3"/>
  <c r="H9453" i="3"/>
  <c r="H9454" i="3"/>
  <c r="H9455" i="3"/>
  <c r="H9456" i="3"/>
  <c r="H9457" i="3"/>
  <c r="H9458" i="3"/>
  <c r="H9459" i="3"/>
  <c r="H9460" i="3"/>
  <c r="H9461" i="3"/>
  <c r="H9462" i="3"/>
  <c r="H9463" i="3"/>
  <c r="H9464" i="3"/>
  <c r="H9465" i="3"/>
  <c r="H9466" i="3"/>
  <c r="H9467" i="3"/>
  <c r="H9468" i="3"/>
  <c r="H9469" i="3"/>
  <c r="H9470" i="3"/>
  <c r="H9471" i="3"/>
  <c r="H9472" i="3"/>
  <c r="H9473" i="3"/>
  <c r="H9474" i="3"/>
  <c r="H9475" i="3"/>
  <c r="H9476" i="3"/>
  <c r="H9477" i="3"/>
  <c r="H9478" i="3"/>
  <c r="H9479" i="3"/>
  <c r="H9480" i="3"/>
  <c r="H9481" i="3"/>
  <c r="H9482" i="3"/>
  <c r="H9483" i="3"/>
  <c r="H9484" i="3"/>
  <c r="H9485" i="3"/>
  <c r="H9486" i="3"/>
  <c r="H9487" i="3"/>
  <c r="H9488" i="3"/>
  <c r="H9489" i="3"/>
  <c r="H9490" i="3"/>
  <c r="H9491" i="3"/>
  <c r="H9492" i="3"/>
  <c r="H9493" i="3"/>
  <c r="H9494" i="3"/>
  <c r="H9495" i="3"/>
  <c r="H9496" i="3"/>
  <c r="H9497" i="3"/>
  <c r="H9498" i="3"/>
  <c r="H9499" i="3"/>
  <c r="H9500" i="3"/>
  <c r="H9501" i="3"/>
  <c r="H9502" i="3"/>
  <c r="H9503" i="3"/>
  <c r="H9504" i="3"/>
  <c r="H9505" i="3"/>
  <c r="H9506" i="3"/>
  <c r="H9507" i="3"/>
  <c r="H9508" i="3"/>
  <c r="H9509" i="3"/>
  <c r="H9510" i="3"/>
  <c r="H9511" i="3"/>
  <c r="H9512" i="3"/>
  <c r="H9513" i="3"/>
  <c r="H9514" i="3"/>
  <c r="H9515" i="3"/>
  <c r="H9516" i="3"/>
  <c r="H9517" i="3"/>
  <c r="H9518" i="3"/>
  <c r="H9519" i="3"/>
  <c r="H9520" i="3"/>
  <c r="H9521" i="3"/>
  <c r="H9522" i="3"/>
  <c r="H9523" i="3"/>
  <c r="H9524" i="3"/>
  <c r="H9525" i="3"/>
  <c r="H9526" i="3"/>
  <c r="H9527" i="3"/>
  <c r="H9528" i="3"/>
  <c r="H9529" i="3"/>
  <c r="H9530" i="3"/>
  <c r="H9531" i="3"/>
  <c r="H9532" i="3"/>
  <c r="H9533" i="3"/>
  <c r="H9534" i="3"/>
  <c r="H9535" i="3"/>
  <c r="H9536" i="3"/>
  <c r="H9537" i="3"/>
  <c r="H9538" i="3"/>
  <c r="H9539" i="3"/>
  <c r="H9540" i="3"/>
  <c r="H9541" i="3"/>
  <c r="H9542" i="3"/>
  <c r="H9543" i="3"/>
  <c r="H9544" i="3"/>
  <c r="H9545" i="3"/>
  <c r="H9546" i="3"/>
  <c r="H9547" i="3"/>
  <c r="H9548" i="3"/>
  <c r="H9549" i="3"/>
  <c r="H9550" i="3"/>
  <c r="H9551" i="3"/>
  <c r="H9552" i="3"/>
  <c r="H9553" i="3"/>
  <c r="H9554" i="3"/>
  <c r="H9555" i="3"/>
  <c r="H9556" i="3"/>
  <c r="H9557" i="3"/>
  <c r="H9558" i="3"/>
  <c r="H9559" i="3"/>
  <c r="H9560" i="3"/>
  <c r="H9561" i="3"/>
  <c r="H9562" i="3"/>
  <c r="H9563" i="3"/>
  <c r="H9564" i="3"/>
  <c r="H9565" i="3"/>
  <c r="H9566" i="3"/>
  <c r="H9567" i="3"/>
  <c r="H9568" i="3"/>
  <c r="H9569" i="3"/>
  <c r="H9570" i="3"/>
  <c r="H9571" i="3"/>
  <c r="H9572" i="3"/>
  <c r="H9573" i="3"/>
  <c r="H9574" i="3"/>
  <c r="H9575" i="3"/>
  <c r="H9576" i="3"/>
  <c r="H9577" i="3"/>
  <c r="H9578" i="3"/>
  <c r="H9579" i="3"/>
  <c r="H9580" i="3"/>
  <c r="H9581" i="3"/>
  <c r="H9582" i="3"/>
  <c r="H9583" i="3"/>
  <c r="H9584" i="3"/>
  <c r="H9585" i="3"/>
  <c r="H9586" i="3"/>
  <c r="H9587" i="3"/>
  <c r="H9588" i="3"/>
  <c r="H9589" i="3"/>
  <c r="H9590" i="3"/>
  <c r="H9591" i="3"/>
  <c r="H9592" i="3"/>
  <c r="H9593" i="3"/>
  <c r="H9594" i="3"/>
  <c r="H9595" i="3"/>
  <c r="H9596" i="3"/>
  <c r="H9597" i="3"/>
  <c r="H9598" i="3"/>
  <c r="H9599" i="3"/>
  <c r="H9600" i="3"/>
  <c r="H9601" i="3"/>
  <c r="H9602" i="3"/>
  <c r="H9603" i="3"/>
  <c r="H9604" i="3"/>
  <c r="H9605" i="3"/>
  <c r="H9606" i="3"/>
  <c r="H9607" i="3"/>
  <c r="H9608" i="3"/>
  <c r="H9609" i="3"/>
  <c r="H9610" i="3"/>
  <c r="H9611" i="3"/>
  <c r="H9612" i="3"/>
  <c r="H9613" i="3"/>
  <c r="H9614" i="3"/>
  <c r="H9615" i="3"/>
  <c r="H9616" i="3"/>
  <c r="H9617" i="3"/>
  <c r="H9618" i="3"/>
  <c r="H9619" i="3"/>
  <c r="H9620" i="3"/>
  <c r="H9621" i="3"/>
  <c r="H9622" i="3"/>
  <c r="H9623" i="3"/>
  <c r="H9624" i="3"/>
  <c r="H9625" i="3"/>
  <c r="H9626" i="3"/>
  <c r="H9627" i="3"/>
  <c r="H9628" i="3"/>
  <c r="H9629" i="3"/>
  <c r="H9630" i="3"/>
  <c r="H9631" i="3"/>
  <c r="H9632" i="3"/>
  <c r="H9633" i="3"/>
  <c r="H9634" i="3"/>
  <c r="H9635" i="3"/>
  <c r="H9636" i="3"/>
  <c r="H9637" i="3"/>
  <c r="H9638" i="3"/>
  <c r="H9639" i="3"/>
  <c r="H9640" i="3"/>
  <c r="H9641" i="3"/>
  <c r="H9642" i="3"/>
  <c r="H9643" i="3"/>
  <c r="H9644" i="3"/>
  <c r="H9645" i="3"/>
  <c r="H9646" i="3"/>
  <c r="H9647" i="3"/>
  <c r="H9648" i="3"/>
  <c r="H9649" i="3"/>
  <c r="H9650" i="3"/>
  <c r="H9651" i="3"/>
  <c r="H9652" i="3"/>
  <c r="H9653" i="3"/>
  <c r="H9654" i="3"/>
  <c r="H9655" i="3"/>
  <c r="H9656" i="3"/>
  <c r="H9657" i="3"/>
  <c r="H9658" i="3"/>
  <c r="H9659" i="3"/>
  <c r="H9660" i="3"/>
  <c r="H9661" i="3"/>
  <c r="H9662" i="3"/>
  <c r="H9663" i="3"/>
  <c r="H9664" i="3"/>
  <c r="H9665" i="3"/>
  <c r="H9666" i="3"/>
  <c r="H9667" i="3"/>
  <c r="H9668" i="3"/>
  <c r="H9669" i="3"/>
  <c r="H9670" i="3"/>
  <c r="H9671" i="3"/>
  <c r="H9672" i="3"/>
  <c r="H9673" i="3"/>
  <c r="H9674" i="3"/>
  <c r="H9675" i="3"/>
  <c r="H9676" i="3"/>
  <c r="H9677" i="3"/>
  <c r="H9678" i="3"/>
  <c r="H9679" i="3"/>
  <c r="H9680" i="3"/>
  <c r="H9681" i="3"/>
  <c r="H9682" i="3"/>
  <c r="H9683" i="3"/>
  <c r="H9684" i="3"/>
  <c r="H9685" i="3"/>
  <c r="H9686" i="3"/>
  <c r="H9687" i="3"/>
  <c r="H9688" i="3"/>
  <c r="H9689" i="3"/>
  <c r="H9690" i="3"/>
  <c r="H9691" i="3"/>
  <c r="H9692" i="3"/>
  <c r="H9693" i="3"/>
  <c r="H9694" i="3"/>
  <c r="H9695" i="3"/>
  <c r="H9696" i="3"/>
  <c r="H9697" i="3"/>
  <c r="H9698" i="3"/>
  <c r="H9699" i="3"/>
  <c r="H9700" i="3"/>
  <c r="H9701" i="3"/>
  <c r="H9702" i="3"/>
  <c r="H9703" i="3"/>
  <c r="H9704" i="3"/>
  <c r="H9705" i="3"/>
  <c r="H9706" i="3"/>
  <c r="H9707" i="3"/>
  <c r="H9708" i="3"/>
  <c r="H9709" i="3"/>
  <c r="H9710" i="3"/>
  <c r="H9711" i="3"/>
  <c r="H9712" i="3"/>
  <c r="H9713" i="3"/>
  <c r="H9714" i="3"/>
  <c r="H9715" i="3"/>
  <c r="H9716" i="3"/>
  <c r="H9717" i="3"/>
  <c r="H9718" i="3"/>
  <c r="H9719" i="3"/>
  <c r="H9720" i="3"/>
  <c r="H9721" i="3"/>
  <c r="H9722" i="3"/>
  <c r="H9723" i="3"/>
  <c r="H9724" i="3"/>
  <c r="H9725" i="3"/>
  <c r="H9726" i="3"/>
  <c r="H9727" i="3"/>
  <c r="H9728" i="3"/>
  <c r="H9729" i="3"/>
  <c r="H9730" i="3"/>
  <c r="H9731" i="3"/>
  <c r="H9732" i="3"/>
  <c r="H9733" i="3"/>
  <c r="H9734" i="3"/>
  <c r="H9735" i="3"/>
  <c r="H9736" i="3"/>
  <c r="H9737" i="3"/>
  <c r="H9738" i="3"/>
  <c r="H9739" i="3"/>
  <c r="H9740" i="3"/>
  <c r="H9741" i="3"/>
  <c r="H9742" i="3"/>
  <c r="H9743" i="3"/>
  <c r="H9744" i="3"/>
  <c r="H9745" i="3"/>
  <c r="H9746" i="3"/>
  <c r="H9747" i="3"/>
  <c r="H9748" i="3"/>
  <c r="H9749" i="3"/>
  <c r="H9750" i="3"/>
  <c r="H9751" i="3"/>
  <c r="H9752" i="3"/>
  <c r="H9753" i="3"/>
  <c r="H9754" i="3"/>
  <c r="H9755" i="3"/>
  <c r="H9756" i="3"/>
  <c r="H9757" i="3"/>
  <c r="H9758" i="3"/>
  <c r="H9759" i="3"/>
  <c r="H9760" i="3"/>
  <c r="H9761" i="3"/>
  <c r="H9762" i="3"/>
  <c r="H9763" i="3"/>
  <c r="H9764" i="3"/>
  <c r="H9765" i="3"/>
  <c r="H9766" i="3"/>
  <c r="H9767" i="3"/>
  <c r="H9768" i="3"/>
  <c r="H9769" i="3"/>
  <c r="H9770" i="3"/>
  <c r="H9771" i="3"/>
  <c r="H9772" i="3"/>
  <c r="H9773" i="3"/>
  <c r="H9774" i="3"/>
  <c r="H9775" i="3"/>
  <c r="H9776" i="3"/>
  <c r="H9777" i="3"/>
  <c r="H9778" i="3"/>
  <c r="H9779" i="3"/>
  <c r="H9780" i="3"/>
  <c r="H9781" i="3"/>
  <c r="H9782" i="3"/>
  <c r="H9783" i="3"/>
  <c r="H9784" i="3"/>
  <c r="H9785" i="3"/>
  <c r="H9786" i="3"/>
  <c r="H9787" i="3"/>
  <c r="H9788" i="3"/>
  <c r="H9789" i="3"/>
  <c r="H9790" i="3"/>
  <c r="H9791" i="3"/>
  <c r="H9792" i="3"/>
  <c r="H9793" i="3"/>
  <c r="H9794" i="3"/>
  <c r="H9795" i="3"/>
  <c r="H9796" i="3"/>
  <c r="H9797" i="3"/>
  <c r="H9798" i="3"/>
  <c r="H9799" i="3"/>
  <c r="H9800" i="3"/>
  <c r="H9801" i="3"/>
  <c r="H9802" i="3"/>
  <c r="H9803" i="3"/>
  <c r="H9804" i="3"/>
  <c r="H9805" i="3"/>
  <c r="H9806" i="3"/>
  <c r="H9807" i="3"/>
  <c r="H9808" i="3"/>
  <c r="H9809" i="3"/>
  <c r="H9810" i="3"/>
  <c r="H9811" i="3"/>
  <c r="H9812" i="3"/>
  <c r="H9813" i="3"/>
  <c r="H9814" i="3"/>
  <c r="H9815" i="3"/>
  <c r="H9816" i="3"/>
  <c r="H9817" i="3"/>
  <c r="H9818" i="3"/>
  <c r="H9819" i="3"/>
  <c r="H9820" i="3"/>
  <c r="H9821" i="3"/>
  <c r="H9822" i="3"/>
  <c r="H9823" i="3"/>
  <c r="H9824" i="3"/>
  <c r="H9825" i="3"/>
  <c r="H9826" i="3"/>
  <c r="H9827" i="3"/>
  <c r="H9828" i="3"/>
  <c r="H9829" i="3"/>
  <c r="H9830" i="3"/>
  <c r="H9831" i="3"/>
  <c r="H9832" i="3"/>
  <c r="H9833" i="3"/>
  <c r="H9834" i="3"/>
  <c r="H9835" i="3"/>
  <c r="H9836" i="3"/>
  <c r="H9837" i="3"/>
  <c r="H9838" i="3"/>
  <c r="H9839" i="3"/>
  <c r="H9840" i="3"/>
  <c r="H9841" i="3"/>
  <c r="H9842" i="3"/>
  <c r="H9843" i="3"/>
  <c r="H9844" i="3"/>
  <c r="H9845" i="3"/>
  <c r="H9846" i="3"/>
  <c r="H9847" i="3"/>
  <c r="H9848" i="3"/>
  <c r="H9849" i="3"/>
  <c r="H9850" i="3"/>
  <c r="H9851" i="3"/>
  <c r="H9852" i="3"/>
  <c r="H9853" i="3"/>
  <c r="H9854" i="3"/>
  <c r="H9855" i="3"/>
  <c r="H9856" i="3"/>
  <c r="H9857" i="3"/>
  <c r="H9858" i="3"/>
  <c r="H9859" i="3"/>
  <c r="H9860" i="3"/>
  <c r="H9861" i="3"/>
  <c r="H9862" i="3"/>
  <c r="H9863" i="3"/>
  <c r="H9864" i="3"/>
  <c r="H9865" i="3"/>
  <c r="H9866" i="3"/>
  <c r="H9867" i="3"/>
  <c r="H9868" i="3"/>
  <c r="H9869" i="3"/>
  <c r="H9870" i="3"/>
  <c r="H9871" i="3"/>
  <c r="H9872" i="3"/>
  <c r="H9873" i="3"/>
  <c r="H9874" i="3"/>
  <c r="H9875" i="3"/>
  <c r="H9876" i="3"/>
  <c r="H9877" i="3"/>
  <c r="H9878" i="3"/>
  <c r="H9879" i="3"/>
  <c r="H9880" i="3"/>
  <c r="H9881" i="3"/>
  <c r="H9882" i="3"/>
  <c r="H9883" i="3"/>
  <c r="H9884" i="3"/>
  <c r="H9885" i="3"/>
  <c r="H9886" i="3"/>
  <c r="H9887" i="3"/>
  <c r="H9888" i="3"/>
  <c r="H9889" i="3"/>
  <c r="H9890" i="3"/>
  <c r="H9891" i="3"/>
  <c r="H9892" i="3"/>
  <c r="H9893" i="3"/>
  <c r="H9894" i="3"/>
  <c r="H9895" i="3"/>
  <c r="H9896" i="3"/>
  <c r="H9897" i="3"/>
  <c r="H9898" i="3"/>
  <c r="H9899" i="3"/>
  <c r="H9900" i="3"/>
  <c r="H9901" i="3"/>
  <c r="H9902" i="3"/>
  <c r="H9903" i="3"/>
  <c r="H9904" i="3"/>
  <c r="H9905" i="3"/>
  <c r="H9906" i="3"/>
  <c r="H9907" i="3"/>
  <c r="H9908" i="3"/>
  <c r="H9909" i="3"/>
  <c r="H9910" i="3"/>
  <c r="H9911" i="3"/>
  <c r="H9912" i="3"/>
  <c r="H9913" i="3"/>
  <c r="H9914" i="3"/>
  <c r="H9915" i="3"/>
  <c r="H9916" i="3"/>
  <c r="H9917" i="3"/>
  <c r="H9918" i="3"/>
  <c r="H9919" i="3"/>
  <c r="H9920" i="3"/>
  <c r="H9921" i="3"/>
  <c r="H9922" i="3"/>
  <c r="H9923" i="3"/>
  <c r="H9924" i="3"/>
  <c r="H9925" i="3"/>
  <c r="H9926" i="3"/>
  <c r="H9927" i="3"/>
  <c r="H9928" i="3"/>
  <c r="H9929" i="3"/>
  <c r="H9930" i="3"/>
  <c r="H9931" i="3"/>
  <c r="H9932" i="3"/>
  <c r="H9933" i="3"/>
  <c r="H9934" i="3"/>
  <c r="H9935" i="3"/>
  <c r="H9936" i="3"/>
  <c r="H9937" i="3"/>
  <c r="H9938" i="3"/>
  <c r="H9939" i="3"/>
  <c r="H9940" i="3"/>
  <c r="H9941" i="3"/>
  <c r="H9942" i="3"/>
  <c r="H9943" i="3"/>
  <c r="H9944" i="3"/>
  <c r="H9945" i="3"/>
  <c r="H9946" i="3"/>
  <c r="H9947" i="3"/>
  <c r="H9948" i="3"/>
  <c r="H9949" i="3"/>
  <c r="H9950" i="3"/>
  <c r="H9951" i="3"/>
  <c r="H9952" i="3"/>
  <c r="H9953" i="3"/>
  <c r="H9954" i="3"/>
  <c r="H9955" i="3"/>
  <c r="H9956" i="3"/>
  <c r="H9957" i="3"/>
  <c r="H9958" i="3"/>
  <c r="H9959" i="3"/>
  <c r="H9960" i="3"/>
  <c r="H9961" i="3"/>
  <c r="H9962" i="3"/>
  <c r="H9963" i="3"/>
  <c r="H9964" i="3"/>
  <c r="H9965" i="3"/>
  <c r="H9966" i="3"/>
  <c r="H9967" i="3"/>
  <c r="H9968" i="3"/>
  <c r="H9969" i="3"/>
  <c r="H9970" i="3"/>
  <c r="H9971" i="3"/>
  <c r="H9972" i="3"/>
  <c r="H9973" i="3"/>
  <c r="H9974" i="3"/>
  <c r="H9975" i="3"/>
  <c r="H9976" i="3"/>
  <c r="H9977" i="3"/>
  <c r="H9978" i="3"/>
  <c r="H9979" i="3"/>
  <c r="H9980" i="3"/>
  <c r="H9981" i="3"/>
  <c r="H9982" i="3"/>
  <c r="H9983" i="3"/>
  <c r="H9984" i="3"/>
  <c r="H9985" i="3"/>
  <c r="H9986" i="3"/>
  <c r="H9987" i="3"/>
  <c r="H9988" i="3"/>
  <c r="H9989" i="3"/>
  <c r="H9990" i="3"/>
  <c r="H9991" i="3"/>
  <c r="H9992" i="3"/>
  <c r="H9993" i="3"/>
  <c r="H9994" i="3"/>
  <c r="H9995" i="3"/>
  <c r="H9996" i="3"/>
  <c r="H9997" i="3"/>
  <c r="H9998" i="3"/>
  <c r="H9999" i="3"/>
  <c r="H10000" i="3"/>
  <c r="H10001" i="3"/>
  <c r="H10002" i="3"/>
  <c r="H10003" i="3"/>
  <c r="H10004" i="3"/>
  <c r="H10005" i="3"/>
  <c r="H10006" i="3"/>
  <c r="H10007" i="3"/>
  <c r="H10008" i="3"/>
  <c r="H10009" i="3"/>
  <c r="H10010" i="3"/>
  <c r="H10011" i="3"/>
  <c r="H10012" i="3"/>
  <c r="H10013" i="3"/>
  <c r="H10014" i="3"/>
  <c r="H10015" i="3"/>
  <c r="H10016" i="3"/>
  <c r="H10017" i="3"/>
  <c r="H10018" i="3"/>
  <c r="H10019" i="3"/>
  <c r="H10020" i="3"/>
  <c r="H10021" i="3"/>
  <c r="H10022" i="3"/>
  <c r="H10023" i="3"/>
  <c r="H10024" i="3"/>
  <c r="H10025" i="3"/>
  <c r="H10026" i="3"/>
  <c r="H10027" i="3"/>
  <c r="H10028" i="3"/>
  <c r="H10029" i="3"/>
  <c r="H10030" i="3"/>
  <c r="H10031" i="3"/>
  <c r="H10032" i="3"/>
  <c r="H10033" i="3"/>
  <c r="H10034" i="3"/>
  <c r="H10035" i="3"/>
  <c r="H10036" i="3"/>
  <c r="H10037" i="3"/>
  <c r="H10038" i="3"/>
  <c r="H10039" i="3"/>
  <c r="H10040" i="3"/>
  <c r="H10041" i="3"/>
  <c r="H10042" i="3"/>
  <c r="H10043" i="3"/>
  <c r="H10044" i="3"/>
  <c r="H10045" i="3"/>
  <c r="H10046" i="3"/>
  <c r="H10047" i="3"/>
  <c r="H10048" i="3"/>
  <c r="H10049" i="3"/>
  <c r="H10050" i="3"/>
  <c r="H10051" i="3"/>
  <c r="H10052" i="3"/>
  <c r="H10053" i="3"/>
  <c r="H10054" i="3"/>
  <c r="H10055" i="3"/>
  <c r="H10056" i="3"/>
  <c r="H10057" i="3"/>
  <c r="H10058" i="3"/>
  <c r="H10059" i="3"/>
  <c r="H10060" i="3"/>
  <c r="H10061" i="3"/>
  <c r="H10062" i="3"/>
  <c r="H10063" i="3"/>
  <c r="H10064" i="3"/>
  <c r="H10065" i="3"/>
  <c r="H10066" i="3"/>
  <c r="H10067" i="3"/>
  <c r="H10068" i="3"/>
  <c r="H10069" i="3"/>
  <c r="H10070" i="3"/>
  <c r="H10071" i="3"/>
  <c r="H10072" i="3"/>
  <c r="H10073" i="3"/>
  <c r="H10074" i="3"/>
  <c r="H10075" i="3"/>
  <c r="H10076" i="3"/>
  <c r="H10077" i="3"/>
  <c r="H10078" i="3"/>
  <c r="H10079" i="3"/>
  <c r="H10080" i="3"/>
  <c r="H10081" i="3"/>
  <c r="H10082" i="3"/>
  <c r="H10083" i="3"/>
  <c r="H10084" i="3"/>
  <c r="H10085" i="3"/>
  <c r="H10086" i="3"/>
  <c r="H10087" i="3"/>
  <c r="H10088" i="3"/>
  <c r="H10089" i="3"/>
  <c r="H10090" i="3"/>
  <c r="H10091" i="3"/>
  <c r="H10092" i="3"/>
  <c r="H10093" i="3"/>
  <c r="H10094" i="3"/>
  <c r="H10095" i="3"/>
  <c r="H10096" i="3"/>
  <c r="H10097" i="3"/>
  <c r="H10098" i="3"/>
  <c r="H10099" i="3"/>
  <c r="H10100" i="3"/>
  <c r="H10101" i="3"/>
  <c r="H10102" i="3"/>
  <c r="H10103" i="3"/>
  <c r="H10104" i="3"/>
  <c r="H10105" i="3"/>
  <c r="H10106" i="3"/>
  <c r="H10107" i="3"/>
  <c r="H10108" i="3"/>
  <c r="H10109" i="3"/>
  <c r="H10110" i="3"/>
  <c r="H10111" i="3"/>
  <c r="H10112" i="3"/>
  <c r="H10113" i="3"/>
  <c r="H10114" i="3"/>
  <c r="H10115" i="3"/>
  <c r="H10116" i="3"/>
  <c r="H10117" i="3"/>
  <c r="H10118" i="3"/>
  <c r="H10119" i="3"/>
  <c r="H10120" i="3"/>
  <c r="H10121" i="3"/>
  <c r="H10122" i="3"/>
  <c r="H10123" i="3"/>
  <c r="H10124" i="3"/>
  <c r="H10125" i="3"/>
  <c r="H10126" i="3"/>
  <c r="H10127" i="3"/>
  <c r="H10128" i="3"/>
  <c r="H10129" i="3"/>
  <c r="H10130" i="3"/>
  <c r="H10131" i="3"/>
  <c r="H10132" i="3"/>
  <c r="H10133" i="3"/>
  <c r="H10134" i="3"/>
  <c r="H10135" i="3"/>
  <c r="H10136" i="3"/>
  <c r="H10137" i="3"/>
  <c r="H10138" i="3"/>
  <c r="H10139" i="3"/>
  <c r="H10140" i="3"/>
  <c r="H10141" i="3"/>
  <c r="H10142" i="3"/>
  <c r="H10143" i="3"/>
  <c r="H10144" i="3"/>
  <c r="H10145" i="3"/>
  <c r="H10146" i="3"/>
  <c r="H10147" i="3"/>
  <c r="H10148" i="3"/>
  <c r="H10149" i="3"/>
  <c r="H10150" i="3"/>
  <c r="H10151" i="3"/>
  <c r="H10152" i="3"/>
  <c r="H10153" i="3"/>
  <c r="H10154" i="3"/>
  <c r="H10155" i="3"/>
  <c r="H10156" i="3"/>
  <c r="H10157" i="3"/>
  <c r="H10158" i="3"/>
  <c r="H10159" i="3"/>
  <c r="H10160" i="3"/>
  <c r="H10161" i="3"/>
  <c r="H10162" i="3"/>
  <c r="H10163" i="3"/>
  <c r="H10164" i="3"/>
  <c r="H10165" i="3"/>
  <c r="H10166" i="3"/>
  <c r="H10167" i="3"/>
  <c r="H10168" i="3"/>
  <c r="H10169" i="3"/>
  <c r="H10170" i="3"/>
  <c r="H10171" i="3"/>
  <c r="H10172" i="3"/>
  <c r="H10173" i="3"/>
  <c r="H10174" i="3"/>
  <c r="H10175" i="3"/>
  <c r="H10176" i="3"/>
  <c r="H10177" i="3"/>
  <c r="H10178" i="3"/>
  <c r="H10179" i="3"/>
  <c r="H10180" i="3"/>
  <c r="H10181" i="3"/>
  <c r="H10182" i="3"/>
  <c r="H10183" i="3"/>
  <c r="H10184" i="3"/>
  <c r="H10185" i="3"/>
  <c r="H10186" i="3"/>
  <c r="H10187" i="3"/>
  <c r="H10188" i="3"/>
  <c r="H10189" i="3"/>
  <c r="H10190" i="3"/>
  <c r="H10191" i="3"/>
  <c r="H10192" i="3"/>
  <c r="H10193" i="3"/>
  <c r="H10194" i="3"/>
  <c r="H10195" i="3"/>
  <c r="H10196" i="3"/>
  <c r="H10197" i="3"/>
  <c r="H10198" i="3"/>
  <c r="H10199" i="3"/>
  <c r="H10200" i="3"/>
  <c r="H10201" i="3"/>
  <c r="H10202" i="3"/>
  <c r="H10203" i="3"/>
  <c r="H10204" i="3"/>
  <c r="H10205" i="3"/>
  <c r="H10206" i="3"/>
  <c r="H10207" i="3"/>
  <c r="H10208" i="3"/>
  <c r="H10209" i="3"/>
  <c r="H10210" i="3"/>
  <c r="H10211" i="3"/>
  <c r="H10212" i="3"/>
  <c r="H10213" i="3"/>
  <c r="H10214" i="3"/>
  <c r="H10215" i="3"/>
  <c r="H10216" i="3"/>
  <c r="H10217" i="3"/>
  <c r="H10218" i="3"/>
  <c r="H10219" i="3"/>
  <c r="H10220" i="3"/>
  <c r="H10221" i="3"/>
  <c r="H10222" i="3"/>
  <c r="H10223" i="3"/>
  <c r="H10224" i="3"/>
  <c r="H10225" i="3"/>
  <c r="H10226" i="3"/>
  <c r="H10227" i="3"/>
  <c r="H10228" i="3"/>
  <c r="H10229" i="3"/>
  <c r="H10230" i="3"/>
  <c r="H10231" i="3"/>
  <c r="H10232" i="3"/>
  <c r="H10233" i="3"/>
  <c r="H10234" i="3"/>
  <c r="H10235" i="3"/>
  <c r="H10236" i="3"/>
  <c r="H10237" i="3"/>
  <c r="H10238" i="3"/>
  <c r="H10239" i="3"/>
  <c r="H10240" i="3"/>
  <c r="H10241" i="3"/>
  <c r="H10242" i="3"/>
  <c r="H10243" i="3"/>
  <c r="H10244" i="3"/>
  <c r="H10245" i="3"/>
  <c r="H10246" i="3"/>
  <c r="H10247" i="3"/>
  <c r="H10248" i="3"/>
  <c r="H10249" i="3"/>
  <c r="H10250" i="3"/>
  <c r="H10251" i="3"/>
  <c r="H10252" i="3"/>
  <c r="H10253" i="3"/>
  <c r="H10254" i="3"/>
  <c r="H10255" i="3"/>
  <c r="H10256" i="3"/>
  <c r="H10257" i="3"/>
  <c r="H10258" i="3"/>
  <c r="H10259" i="3"/>
  <c r="H10260" i="3"/>
  <c r="H10261" i="3"/>
  <c r="H10262" i="3"/>
  <c r="H10263" i="3"/>
  <c r="H10264" i="3"/>
  <c r="H10265" i="3"/>
  <c r="H10266" i="3"/>
  <c r="H10267" i="3"/>
  <c r="H10268" i="3"/>
  <c r="H10269" i="3"/>
  <c r="H10270" i="3"/>
  <c r="H10271" i="3"/>
  <c r="H10272" i="3"/>
  <c r="H10273" i="3"/>
  <c r="H10274" i="3"/>
  <c r="H10275" i="3"/>
  <c r="H10276" i="3"/>
  <c r="H10277" i="3"/>
  <c r="H10278" i="3"/>
  <c r="H10279" i="3"/>
  <c r="H10280" i="3"/>
  <c r="H10281" i="3"/>
  <c r="H10282" i="3"/>
  <c r="H10283" i="3"/>
  <c r="H10284" i="3"/>
  <c r="H10285" i="3"/>
  <c r="H10286" i="3"/>
  <c r="H10287" i="3"/>
  <c r="H10288" i="3"/>
  <c r="H10289" i="3"/>
  <c r="H10290" i="3"/>
  <c r="H10291" i="3"/>
  <c r="H10292" i="3"/>
  <c r="H10293" i="3"/>
  <c r="H10294" i="3"/>
  <c r="H10295" i="3"/>
  <c r="H10296" i="3"/>
  <c r="H10297" i="3"/>
  <c r="H10298" i="3"/>
  <c r="H10299" i="3"/>
  <c r="H10300" i="3"/>
  <c r="H10301" i="3"/>
  <c r="H10302" i="3"/>
  <c r="H10303" i="3"/>
  <c r="H10304" i="3"/>
  <c r="H10305" i="3"/>
  <c r="H10306" i="3"/>
  <c r="H10307" i="3"/>
  <c r="H10308" i="3"/>
  <c r="H10309" i="3"/>
  <c r="H10310" i="3"/>
  <c r="H10311" i="3"/>
  <c r="H10312" i="3"/>
  <c r="H10313" i="3"/>
  <c r="H10314" i="3"/>
  <c r="H10315" i="3"/>
  <c r="H10316" i="3"/>
  <c r="H10317" i="3"/>
  <c r="H10318" i="3"/>
  <c r="H10319" i="3"/>
  <c r="H10320" i="3"/>
  <c r="H10321" i="3"/>
  <c r="H10322" i="3"/>
  <c r="H10323" i="3"/>
  <c r="H10324" i="3"/>
  <c r="H10325" i="3"/>
  <c r="H10326" i="3"/>
  <c r="H10327" i="3"/>
  <c r="H10328" i="3"/>
  <c r="H10329" i="3"/>
  <c r="H10330" i="3"/>
  <c r="H10331" i="3"/>
  <c r="H10332" i="3"/>
  <c r="H10333" i="3"/>
  <c r="H10334" i="3"/>
  <c r="H10335" i="3"/>
  <c r="H10336" i="3"/>
  <c r="H10337" i="3"/>
  <c r="H10338" i="3"/>
  <c r="H10339" i="3"/>
  <c r="H10340" i="3"/>
  <c r="H10341" i="3"/>
  <c r="H10342" i="3"/>
  <c r="H10343" i="3"/>
  <c r="H10344" i="3"/>
  <c r="H10345" i="3"/>
  <c r="H10346" i="3"/>
  <c r="H10347" i="3"/>
  <c r="H10348" i="3"/>
  <c r="H10349" i="3"/>
  <c r="H10350" i="3"/>
  <c r="H10351" i="3"/>
  <c r="H10352" i="3"/>
  <c r="H10353" i="3"/>
  <c r="H10354" i="3"/>
  <c r="H10355" i="3"/>
  <c r="H10356" i="3"/>
  <c r="H10357" i="3"/>
  <c r="H10358" i="3"/>
  <c r="H10359" i="3"/>
  <c r="H10360" i="3"/>
  <c r="H10361" i="3"/>
  <c r="H10362" i="3"/>
  <c r="H10363" i="3"/>
  <c r="H10364" i="3"/>
  <c r="H10365" i="3"/>
  <c r="H10366" i="3"/>
  <c r="H10367" i="3"/>
  <c r="H10368" i="3"/>
  <c r="H10369" i="3"/>
  <c r="H10370" i="3"/>
  <c r="H10371" i="3"/>
  <c r="H10372" i="3"/>
  <c r="H10373" i="3"/>
  <c r="H10374" i="3"/>
  <c r="H10375" i="3"/>
  <c r="H10376" i="3"/>
  <c r="H10377" i="3"/>
  <c r="H10378" i="3"/>
  <c r="H10379" i="3"/>
  <c r="H10380" i="3"/>
  <c r="H10381" i="3"/>
  <c r="H10382" i="3"/>
  <c r="H10383" i="3"/>
  <c r="H10384" i="3"/>
  <c r="H10385" i="3"/>
  <c r="H10386" i="3"/>
  <c r="H10387" i="3"/>
  <c r="H10388" i="3"/>
  <c r="H10389" i="3"/>
  <c r="H10390" i="3"/>
  <c r="H10391" i="3"/>
  <c r="H10392" i="3"/>
  <c r="H10393" i="3"/>
  <c r="H10394" i="3"/>
  <c r="H10395" i="3"/>
  <c r="H10396" i="3"/>
  <c r="H10397" i="3"/>
  <c r="H10398" i="3"/>
  <c r="H10399" i="3"/>
  <c r="H10400" i="3"/>
  <c r="H10401" i="3"/>
  <c r="H10402" i="3"/>
  <c r="H10403" i="3"/>
  <c r="H10404" i="3"/>
  <c r="H10405" i="3"/>
  <c r="H10406" i="3"/>
  <c r="H10407" i="3"/>
  <c r="H10408" i="3"/>
  <c r="H10409" i="3"/>
  <c r="H10410" i="3"/>
  <c r="H10411" i="3"/>
  <c r="H10412" i="3"/>
  <c r="H10413" i="3"/>
  <c r="H10414" i="3"/>
  <c r="H10415" i="3"/>
  <c r="H10416" i="3"/>
  <c r="H10417" i="3"/>
  <c r="H10418" i="3"/>
  <c r="H10419" i="3"/>
  <c r="H10420" i="3"/>
  <c r="H10421" i="3"/>
  <c r="H10422" i="3"/>
  <c r="H10423" i="3"/>
  <c r="H10424" i="3"/>
  <c r="H10425" i="3"/>
  <c r="H10426" i="3"/>
  <c r="H10427" i="3"/>
  <c r="H10428" i="3"/>
  <c r="H10429" i="3"/>
  <c r="H10430" i="3"/>
  <c r="H10431" i="3"/>
  <c r="H10432" i="3"/>
  <c r="H10433" i="3"/>
  <c r="H10434" i="3"/>
  <c r="H10435" i="3"/>
  <c r="H10436" i="3"/>
  <c r="H10437" i="3"/>
  <c r="H10438" i="3"/>
  <c r="H10439" i="3"/>
  <c r="H10440" i="3"/>
  <c r="H10441" i="3"/>
  <c r="H10442" i="3"/>
  <c r="H10443" i="3"/>
  <c r="H10444" i="3"/>
  <c r="H10445" i="3"/>
  <c r="H10446" i="3"/>
  <c r="H10447" i="3"/>
  <c r="H10448" i="3"/>
  <c r="H10449" i="3"/>
  <c r="H10450" i="3"/>
  <c r="H10451" i="3"/>
  <c r="H10452" i="3"/>
  <c r="H10453" i="3"/>
  <c r="H10454" i="3"/>
  <c r="H10455" i="3"/>
  <c r="H10456" i="3"/>
  <c r="H10457" i="3"/>
  <c r="H10458" i="3"/>
  <c r="H10459" i="3"/>
  <c r="H10460" i="3"/>
  <c r="H10461" i="3"/>
  <c r="H10462" i="3"/>
  <c r="H10463" i="3"/>
  <c r="H10464" i="3"/>
  <c r="H10465" i="3"/>
  <c r="H10466" i="3"/>
  <c r="H10467" i="3"/>
  <c r="H10468" i="3"/>
  <c r="H10469" i="3"/>
  <c r="H10470" i="3"/>
  <c r="H10471" i="3"/>
  <c r="H10472" i="3"/>
  <c r="H10473" i="3"/>
  <c r="H10474" i="3"/>
  <c r="H10475" i="3"/>
  <c r="H10476" i="3"/>
  <c r="H10477" i="3"/>
  <c r="H10478" i="3"/>
  <c r="H10479" i="3"/>
  <c r="H10480" i="3"/>
  <c r="H10481" i="3"/>
  <c r="H10482" i="3"/>
  <c r="H10483" i="3"/>
  <c r="H10484" i="3"/>
  <c r="H10485" i="3"/>
  <c r="H10486" i="3"/>
  <c r="H10487" i="3"/>
  <c r="H10488" i="3"/>
  <c r="H10489" i="3"/>
  <c r="H10490" i="3"/>
  <c r="H10491" i="3"/>
  <c r="H10492" i="3"/>
  <c r="H10493" i="3"/>
  <c r="H10494" i="3"/>
  <c r="H10495" i="3"/>
  <c r="H10496" i="3"/>
  <c r="H10497" i="3"/>
  <c r="H10498" i="3"/>
  <c r="H10499" i="3"/>
  <c r="H10500" i="3"/>
  <c r="H10501" i="3"/>
  <c r="H10502" i="3"/>
  <c r="H10503" i="3"/>
  <c r="H10504" i="3"/>
  <c r="H10505" i="3"/>
  <c r="H10506" i="3"/>
  <c r="H10507" i="3"/>
  <c r="H10508" i="3"/>
  <c r="H10509" i="3"/>
  <c r="H10510" i="3"/>
  <c r="H10511" i="3"/>
  <c r="H10512" i="3"/>
  <c r="H10513" i="3"/>
  <c r="H10514" i="3"/>
  <c r="H10515" i="3"/>
  <c r="H10516" i="3"/>
  <c r="H10517" i="3"/>
  <c r="H10518" i="3"/>
  <c r="H10519" i="3"/>
  <c r="H10520" i="3"/>
  <c r="H10521" i="3"/>
  <c r="H10522" i="3"/>
  <c r="H10523" i="3"/>
  <c r="H10524" i="3"/>
  <c r="H10525" i="3"/>
  <c r="H10526" i="3"/>
  <c r="H10527" i="3"/>
  <c r="H10528" i="3"/>
  <c r="H10529" i="3"/>
  <c r="H10530" i="3"/>
  <c r="H10531" i="3"/>
  <c r="H10532" i="3"/>
  <c r="H10533" i="3"/>
  <c r="H10534" i="3"/>
  <c r="H10535" i="3"/>
  <c r="H10536" i="3"/>
  <c r="H10537" i="3"/>
  <c r="H10538" i="3"/>
  <c r="H10539" i="3"/>
  <c r="H10540" i="3"/>
  <c r="H10541" i="3"/>
  <c r="H10542" i="3"/>
  <c r="H10543" i="3"/>
  <c r="H10544" i="3"/>
  <c r="H10545" i="3"/>
  <c r="H10546" i="3"/>
  <c r="H10547" i="3"/>
  <c r="H10548" i="3"/>
  <c r="H10549" i="3"/>
  <c r="H10550" i="3"/>
  <c r="H10551" i="3"/>
  <c r="H10552" i="3"/>
  <c r="H10553" i="3"/>
  <c r="H10554" i="3"/>
  <c r="H10555" i="3"/>
  <c r="H10556" i="3"/>
  <c r="H10557" i="3"/>
  <c r="H10558" i="3"/>
  <c r="H10559" i="3"/>
  <c r="H10560" i="3"/>
  <c r="H10561" i="3"/>
  <c r="H10562" i="3"/>
  <c r="H10563" i="3"/>
  <c r="H10564" i="3"/>
  <c r="H10565" i="3"/>
  <c r="H10566" i="3"/>
  <c r="H10567" i="3"/>
  <c r="H10568" i="3"/>
  <c r="H10569" i="3"/>
  <c r="H10570" i="3"/>
  <c r="H10571" i="3"/>
  <c r="H10572" i="3"/>
  <c r="H10573" i="3"/>
  <c r="H10574" i="3"/>
  <c r="H10575" i="3"/>
  <c r="H10576" i="3"/>
  <c r="H10577" i="3"/>
  <c r="H10578" i="3"/>
  <c r="H10579" i="3"/>
  <c r="H10580" i="3"/>
  <c r="H10581" i="3"/>
  <c r="H10582" i="3"/>
  <c r="H10583" i="3"/>
  <c r="H10584" i="3"/>
  <c r="H10585" i="3"/>
  <c r="H10586" i="3"/>
  <c r="H10587" i="3"/>
  <c r="H10588" i="3"/>
  <c r="H10589" i="3"/>
  <c r="H10590" i="3"/>
  <c r="H10591" i="3"/>
  <c r="H10592" i="3"/>
  <c r="H10593" i="3"/>
  <c r="H10594" i="3"/>
  <c r="H10595" i="3"/>
  <c r="H10596" i="3"/>
  <c r="H10597" i="3"/>
  <c r="H10598" i="3"/>
  <c r="H10599" i="3"/>
  <c r="H10600" i="3"/>
  <c r="H10601" i="3"/>
  <c r="H10602" i="3"/>
  <c r="H10603" i="3"/>
  <c r="H10604" i="3"/>
  <c r="H10605" i="3"/>
  <c r="H10606" i="3"/>
  <c r="H10607" i="3"/>
  <c r="H10608" i="3"/>
  <c r="H10609" i="3"/>
  <c r="H10610" i="3"/>
  <c r="H10611" i="3"/>
  <c r="H10612" i="3"/>
  <c r="H10613" i="3"/>
  <c r="H10614" i="3"/>
  <c r="H10615" i="3"/>
  <c r="H10616" i="3"/>
  <c r="H10617" i="3"/>
  <c r="H10618" i="3"/>
  <c r="H10619" i="3"/>
  <c r="H10620" i="3"/>
  <c r="H10621" i="3"/>
  <c r="H10622" i="3"/>
  <c r="H10623" i="3"/>
  <c r="H10624" i="3"/>
  <c r="H10625" i="3"/>
  <c r="H10626" i="3"/>
  <c r="H10627" i="3"/>
  <c r="H10628" i="3"/>
  <c r="H10629" i="3"/>
  <c r="H10630" i="3"/>
  <c r="H10631" i="3"/>
  <c r="H10632" i="3"/>
  <c r="H10633" i="3"/>
  <c r="H10634" i="3"/>
  <c r="H10635" i="3"/>
  <c r="H10636" i="3"/>
  <c r="H10637" i="3"/>
  <c r="H10638" i="3"/>
  <c r="H10639" i="3"/>
  <c r="H10640" i="3"/>
  <c r="H10641" i="3"/>
  <c r="H10642" i="3"/>
  <c r="H10643" i="3"/>
  <c r="H10644" i="3"/>
  <c r="H10645" i="3"/>
  <c r="H10646" i="3"/>
  <c r="H10647" i="3"/>
  <c r="H10648" i="3"/>
  <c r="H10649" i="3"/>
  <c r="H10650" i="3"/>
  <c r="H10651" i="3"/>
  <c r="H10652" i="3"/>
  <c r="H10653" i="3"/>
  <c r="H10654" i="3"/>
  <c r="H10655" i="3"/>
  <c r="H10656" i="3"/>
  <c r="H10657" i="3"/>
  <c r="H10658" i="3"/>
  <c r="H10659" i="3"/>
  <c r="H10660" i="3"/>
  <c r="H10661" i="3"/>
  <c r="H10662" i="3"/>
  <c r="H10663" i="3"/>
  <c r="H10664" i="3"/>
  <c r="H10665" i="3"/>
  <c r="H10666" i="3"/>
  <c r="H10667" i="3"/>
  <c r="H10668" i="3"/>
  <c r="H10669" i="3"/>
  <c r="H10670" i="3"/>
  <c r="H10671" i="3"/>
  <c r="H10672" i="3"/>
  <c r="H10673" i="3"/>
  <c r="H10674" i="3"/>
  <c r="H10675" i="3"/>
  <c r="H10676" i="3"/>
  <c r="H10677" i="3"/>
  <c r="H10678" i="3"/>
  <c r="H10679" i="3"/>
  <c r="H10680" i="3"/>
  <c r="H10681" i="3"/>
  <c r="H10682" i="3"/>
  <c r="H10683" i="3"/>
  <c r="H10684" i="3"/>
  <c r="H10685" i="3"/>
  <c r="H10686" i="3"/>
  <c r="H10687" i="3"/>
  <c r="H10688" i="3"/>
  <c r="H10689" i="3"/>
  <c r="H10690" i="3"/>
  <c r="H10691" i="3"/>
  <c r="H10692" i="3"/>
  <c r="H10693" i="3"/>
  <c r="H10694" i="3"/>
  <c r="H10695" i="3"/>
  <c r="H10696" i="3"/>
  <c r="H10697" i="3"/>
  <c r="H10698" i="3"/>
  <c r="H10699" i="3"/>
  <c r="H10700" i="3"/>
  <c r="H10701" i="3"/>
  <c r="H10702" i="3"/>
  <c r="H10703" i="3"/>
  <c r="H10704" i="3"/>
  <c r="H10705" i="3"/>
  <c r="H10706" i="3"/>
  <c r="H10707" i="3"/>
  <c r="H10708" i="3"/>
  <c r="H10709" i="3"/>
  <c r="H10710" i="3"/>
  <c r="H10711" i="3"/>
  <c r="H10712" i="3"/>
  <c r="H10713" i="3"/>
  <c r="H10714" i="3"/>
  <c r="H10715" i="3"/>
  <c r="H10716" i="3"/>
  <c r="H10717" i="3"/>
  <c r="H10718" i="3"/>
  <c r="H10719" i="3"/>
  <c r="H10720" i="3"/>
  <c r="H10721" i="3"/>
  <c r="H10722" i="3"/>
  <c r="H10723" i="3"/>
  <c r="H10724" i="3"/>
  <c r="H10725" i="3"/>
  <c r="H10726" i="3"/>
  <c r="H10727" i="3"/>
  <c r="H10728" i="3"/>
  <c r="H10729" i="3"/>
  <c r="H10730" i="3"/>
  <c r="H10731" i="3"/>
  <c r="H10732" i="3"/>
  <c r="H10733" i="3"/>
  <c r="H10734" i="3"/>
  <c r="H10735" i="3"/>
  <c r="H10736" i="3"/>
  <c r="H10737" i="3"/>
  <c r="H10738" i="3"/>
  <c r="H10739" i="3"/>
  <c r="H10740" i="3"/>
  <c r="H10741" i="3"/>
  <c r="H10742" i="3"/>
  <c r="H10743" i="3"/>
  <c r="H10744" i="3"/>
  <c r="H10745" i="3"/>
  <c r="H10746" i="3"/>
  <c r="H10747" i="3"/>
  <c r="H10748" i="3"/>
  <c r="H10749" i="3"/>
  <c r="H10750" i="3"/>
  <c r="H10751" i="3"/>
  <c r="H10752" i="3"/>
  <c r="H10753" i="3"/>
  <c r="H10754" i="3"/>
  <c r="H10755" i="3"/>
  <c r="H10756" i="3"/>
  <c r="H10757" i="3"/>
  <c r="H10758" i="3"/>
  <c r="H10759" i="3"/>
  <c r="H10760" i="3"/>
  <c r="H10761" i="3"/>
  <c r="H10762" i="3"/>
  <c r="H10763" i="3"/>
  <c r="H10764" i="3"/>
  <c r="H10765" i="3"/>
  <c r="H10766" i="3"/>
  <c r="H10767" i="3"/>
  <c r="H10768" i="3"/>
  <c r="H10769" i="3"/>
  <c r="H10770" i="3"/>
  <c r="H10771" i="3"/>
  <c r="H10772" i="3"/>
  <c r="H10773" i="3"/>
  <c r="H10774" i="3"/>
  <c r="H10775" i="3"/>
  <c r="H10776" i="3"/>
  <c r="H10777" i="3"/>
  <c r="H10778" i="3"/>
  <c r="H10779" i="3"/>
  <c r="H10780" i="3"/>
  <c r="H10781" i="3"/>
  <c r="H10782" i="3"/>
  <c r="H10783" i="3"/>
  <c r="H10784" i="3"/>
  <c r="H10785" i="3"/>
  <c r="H10786" i="3"/>
  <c r="H10787" i="3"/>
  <c r="H10788" i="3"/>
  <c r="H10789" i="3"/>
  <c r="H10790" i="3"/>
  <c r="H10791" i="3"/>
  <c r="H10792" i="3"/>
  <c r="H10793" i="3"/>
  <c r="H10794" i="3"/>
  <c r="H10795" i="3"/>
  <c r="H10796" i="3"/>
  <c r="H10797" i="3"/>
  <c r="H10798" i="3"/>
  <c r="H10799" i="3"/>
  <c r="H10800" i="3"/>
  <c r="H10801" i="3"/>
  <c r="H10802" i="3"/>
  <c r="H10803" i="3"/>
  <c r="H10804" i="3"/>
  <c r="H10805" i="3"/>
  <c r="H10806" i="3"/>
  <c r="H10807" i="3"/>
  <c r="H10808" i="3"/>
  <c r="H10809" i="3"/>
  <c r="H10810" i="3"/>
  <c r="H10811" i="3"/>
  <c r="H10812" i="3"/>
  <c r="H10813" i="3"/>
  <c r="H10814" i="3"/>
  <c r="H10815" i="3"/>
  <c r="H10816" i="3"/>
  <c r="H10817" i="3"/>
  <c r="H10818" i="3"/>
  <c r="H10819" i="3"/>
  <c r="H10820" i="3"/>
  <c r="H10821" i="3"/>
  <c r="H10822" i="3"/>
  <c r="H10823" i="3"/>
  <c r="H10824" i="3"/>
  <c r="H10825" i="3"/>
  <c r="H10826" i="3"/>
  <c r="H10827" i="3"/>
  <c r="H10828" i="3"/>
  <c r="H10829" i="3"/>
  <c r="H10830" i="3"/>
  <c r="H10831" i="3"/>
  <c r="H10832" i="3"/>
  <c r="H10833" i="3"/>
  <c r="H10834" i="3"/>
  <c r="H10835" i="3"/>
  <c r="H10836" i="3"/>
  <c r="H10837" i="3"/>
  <c r="H10838" i="3"/>
  <c r="H10839" i="3"/>
  <c r="H10840" i="3"/>
  <c r="H10841" i="3"/>
  <c r="H10842" i="3"/>
  <c r="H10843" i="3"/>
  <c r="H10844" i="3"/>
  <c r="H10845" i="3"/>
  <c r="H10846" i="3"/>
  <c r="H10847" i="3"/>
  <c r="H10848" i="3"/>
  <c r="H10849" i="3"/>
  <c r="H10850" i="3"/>
  <c r="H10851" i="3"/>
  <c r="H10852" i="3"/>
  <c r="H10853" i="3"/>
  <c r="H10854" i="3"/>
  <c r="H10855" i="3"/>
  <c r="H10856" i="3"/>
  <c r="H10857" i="3"/>
  <c r="H10858" i="3"/>
  <c r="H10859" i="3"/>
  <c r="H10860" i="3"/>
  <c r="H10861" i="3"/>
  <c r="H10862" i="3"/>
  <c r="H10863" i="3"/>
  <c r="H10864" i="3"/>
  <c r="H10865" i="3"/>
  <c r="H10866" i="3"/>
  <c r="H10867" i="3"/>
  <c r="H10868" i="3"/>
  <c r="H10869" i="3"/>
  <c r="H10870" i="3"/>
  <c r="H10871" i="3"/>
  <c r="H10872" i="3"/>
  <c r="H10873" i="3"/>
  <c r="H10874" i="3"/>
  <c r="H10875" i="3"/>
  <c r="H10876" i="3"/>
  <c r="H10877" i="3"/>
  <c r="H10878" i="3"/>
  <c r="H10879" i="3"/>
  <c r="H10880" i="3"/>
  <c r="H10881" i="3"/>
  <c r="H10882" i="3"/>
  <c r="H10883" i="3"/>
  <c r="H10884" i="3"/>
  <c r="H10885" i="3"/>
  <c r="H10886" i="3"/>
  <c r="H10887" i="3"/>
  <c r="H10888" i="3"/>
  <c r="H10889" i="3"/>
  <c r="H10890" i="3"/>
  <c r="H10891" i="3"/>
  <c r="H10892" i="3"/>
  <c r="H10893" i="3"/>
  <c r="H10894" i="3"/>
  <c r="H10895" i="3"/>
  <c r="H10896" i="3"/>
  <c r="H10897" i="3"/>
  <c r="H10898" i="3"/>
  <c r="H10899" i="3"/>
  <c r="H10900" i="3"/>
  <c r="H10901" i="3"/>
  <c r="H10902" i="3"/>
  <c r="H10903" i="3"/>
  <c r="H10904" i="3"/>
  <c r="H10905" i="3"/>
  <c r="H10906" i="3"/>
  <c r="H10907" i="3"/>
  <c r="H10908" i="3"/>
  <c r="H10909" i="3"/>
  <c r="H10910" i="3"/>
  <c r="H10911" i="3"/>
  <c r="H10912" i="3"/>
  <c r="H10913" i="3"/>
  <c r="H10914" i="3"/>
  <c r="H10915" i="3"/>
  <c r="H10916" i="3"/>
  <c r="H10917" i="3"/>
  <c r="H10918" i="3"/>
  <c r="H10919" i="3"/>
  <c r="H10920" i="3"/>
  <c r="H10921" i="3"/>
  <c r="H10922" i="3"/>
  <c r="H10923" i="3"/>
  <c r="H10924" i="3"/>
  <c r="H10925" i="3"/>
  <c r="H10926" i="3"/>
  <c r="H10927" i="3"/>
  <c r="H10928" i="3"/>
  <c r="H10929" i="3"/>
  <c r="H10930" i="3"/>
  <c r="H10931" i="3"/>
  <c r="H10932" i="3"/>
  <c r="H10933" i="3"/>
  <c r="H10934" i="3"/>
  <c r="H10935" i="3"/>
  <c r="H10936" i="3"/>
  <c r="H10937" i="3"/>
  <c r="H10938" i="3"/>
  <c r="H10939" i="3"/>
  <c r="H10940" i="3"/>
  <c r="H10941" i="3"/>
  <c r="H10942" i="3"/>
  <c r="H10943" i="3"/>
  <c r="H10944" i="3"/>
  <c r="H10945" i="3"/>
  <c r="H10946" i="3"/>
  <c r="H10947" i="3"/>
  <c r="H10948" i="3"/>
  <c r="H10949" i="3"/>
  <c r="H10950" i="3"/>
  <c r="H10951" i="3"/>
  <c r="H10952" i="3"/>
  <c r="H10953" i="3"/>
  <c r="H10954" i="3"/>
  <c r="H10955" i="3"/>
  <c r="H10956" i="3"/>
  <c r="H10957" i="3"/>
  <c r="H10958" i="3"/>
  <c r="H10959" i="3"/>
  <c r="H10960" i="3"/>
  <c r="H10961" i="3"/>
  <c r="H10962" i="3"/>
  <c r="H10963" i="3"/>
  <c r="H10964" i="3"/>
  <c r="H10965" i="3"/>
  <c r="H10966" i="3"/>
  <c r="H10967" i="3"/>
  <c r="H10968" i="3"/>
  <c r="H10969" i="3"/>
  <c r="H10970" i="3"/>
  <c r="H10971" i="3"/>
  <c r="H10972" i="3"/>
  <c r="H10973" i="3"/>
  <c r="H10974" i="3"/>
  <c r="H10975" i="3"/>
  <c r="H10976" i="3"/>
  <c r="H10977" i="3"/>
  <c r="H10978" i="3"/>
  <c r="H10979" i="3"/>
  <c r="H10980" i="3"/>
  <c r="H10981" i="3"/>
  <c r="H10982" i="3"/>
  <c r="H10983" i="3"/>
  <c r="H10984" i="3"/>
  <c r="H10985" i="3"/>
  <c r="H10986" i="3"/>
  <c r="H10987" i="3"/>
  <c r="H10988" i="3"/>
  <c r="H10989" i="3"/>
  <c r="H10990" i="3"/>
  <c r="H10991" i="3"/>
  <c r="H10992" i="3"/>
  <c r="H10993" i="3"/>
  <c r="H10994" i="3"/>
  <c r="H10995" i="3"/>
  <c r="H10996" i="3"/>
  <c r="H10997" i="3"/>
  <c r="H10998" i="3"/>
  <c r="H10999" i="3"/>
  <c r="H11000" i="3"/>
  <c r="H11001" i="3"/>
  <c r="H11002" i="3"/>
  <c r="H11003" i="3"/>
  <c r="H11004" i="3"/>
  <c r="H11005" i="3"/>
  <c r="H11006" i="3"/>
  <c r="H11007" i="3"/>
  <c r="H11008" i="3"/>
  <c r="H11009" i="3"/>
  <c r="H11010" i="3"/>
  <c r="H11011" i="3"/>
  <c r="H11012" i="3"/>
  <c r="H11013" i="3"/>
  <c r="H11014" i="3"/>
  <c r="H11015" i="3"/>
  <c r="H11016" i="3"/>
  <c r="H11017" i="3"/>
  <c r="H11018" i="3"/>
  <c r="H11019" i="3"/>
  <c r="H11020" i="3"/>
  <c r="H11021" i="3"/>
  <c r="H11022" i="3"/>
  <c r="H11023" i="3"/>
  <c r="H11024" i="3"/>
  <c r="H11025" i="3"/>
  <c r="H11026" i="3"/>
  <c r="H11027" i="3"/>
  <c r="H11028" i="3"/>
  <c r="H11029" i="3"/>
  <c r="H11030" i="3"/>
  <c r="H11031" i="3"/>
  <c r="H11032" i="3"/>
  <c r="H11033" i="3"/>
  <c r="H11034" i="3"/>
  <c r="H11035" i="3"/>
  <c r="H11036" i="3"/>
  <c r="H11037" i="3"/>
  <c r="H11038" i="3"/>
  <c r="H11039" i="3"/>
  <c r="H11040" i="3"/>
  <c r="H11041" i="3"/>
  <c r="H11042" i="3"/>
  <c r="H11043" i="3"/>
  <c r="H11044" i="3"/>
  <c r="H11045" i="3"/>
  <c r="H11046" i="3"/>
  <c r="H11047" i="3"/>
  <c r="H11048" i="3"/>
  <c r="H11049" i="3"/>
  <c r="H11050" i="3"/>
  <c r="H11051" i="3"/>
  <c r="H11052" i="3"/>
  <c r="H11053" i="3"/>
  <c r="H11054" i="3"/>
  <c r="H11055" i="3"/>
  <c r="H11056" i="3"/>
  <c r="H11057" i="3"/>
  <c r="H11058" i="3"/>
  <c r="H11059" i="3"/>
  <c r="H11060" i="3"/>
  <c r="H11061" i="3"/>
  <c r="H11062" i="3"/>
  <c r="H11063" i="3"/>
  <c r="H11064" i="3"/>
  <c r="H11065" i="3"/>
  <c r="H11066" i="3"/>
  <c r="H11067" i="3"/>
  <c r="H11068" i="3"/>
  <c r="H11069" i="3"/>
  <c r="H11070" i="3"/>
  <c r="H11071" i="3"/>
  <c r="H11072" i="3"/>
  <c r="H11073" i="3"/>
  <c r="H11074" i="3"/>
  <c r="H11075" i="3"/>
  <c r="H11076" i="3"/>
  <c r="H11077" i="3"/>
  <c r="H11078" i="3"/>
  <c r="H11079" i="3"/>
  <c r="H11080" i="3"/>
  <c r="H11081" i="3"/>
  <c r="H11082" i="3"/>
  <c r="H11083" i="3"/>
  <c r="H11084" i="3"/>
  <c r="H11085" i="3"/>
  <c r="H11086" i="3"/>
  <c r="H11087" i="3"/>
  <c r="H11088" i="3"/>
  <c r="H11089" i="3"/>
  <c r="H11090" i="3"/>
  <c r="H11091" i="3"/>
  <c r="H11092" i="3"/>
  <c r="H11093" i="3"/>
  <c r="H11094" i="3"/>
  <c r="H11095" i="3"/>
  <c r="H11096" i="3"/>
  <c r="H11097" i="3"/>
  <c r="H11098" i="3"/>
  <c r="H11099" i="3"/>
  <c r="H11100" i="3"/>
  <c r="H11101" i="3"/>
  <c r="H11102" i="3"/>
  <c r="H11103" i="3"/>
  <c r="H11104" i="3"/>
  <c r="H11105" i="3"/>
  <c r="H11106" i="3"/>
  <c r="H11107" i="3"/>
  <c r="H11108" i="3"/>
  <c r="H11109" i="3"/>
  <c r="H11110" i="3"/>
  <c r="H11111" i="3"/>
  <c r="H11112" i="3"/>
  <c r="H11113" i="3"/>
  <c r="H11114" i="3"/>
  <c r="H11115" i="3"/>
  <c r="H11116" i="3"/>
  <c r="H11117" i="3"/>
  <c r="H11118" i="3"/>
  <c r="H11119" i="3"/>
  <c r="H11120" i="3"/>
  <c r="H11121" i="3"/>
  <c r="H11122" i="3"/>
  <c r="H11123" i="3"/>
  <c r="H11124" i="3"/>
  <c r="H11125" i="3"/>
  <c r="H11126" i="3"/>
  <c r="H11127" i="3"/>
  <c r="H11128" i="3"/>
  <c r="H11129" i="3"/>
  <c r="H11130" i="3"/>
  <c r="H11131" i="3"/>
  <c r="H11132" i="3"/>
  <c r="H11133" i="3"/>
  <c r="H11134" i="3"/>
  <c r="H11135" i="3"/>
  <c r="H11136" i="3"/>
  <c r="H11137" i="3"/>
  <c r="H11138" i="3"/>
  <c r="H11139" i="3"/>
  <c r="H11140" i="3"/>
  <c r="H11141" i="3"/>
  <c r="H11142" i="3"/>
  <c r="H11143" i="3"/>
  <c r="H11144" i="3"/>
  <c r="H11145" i="3"/>
  <c r="H11146" i="3"/>
  <c r="H11147" i="3"/>
  <c r="H11148" i="3"/>
  <c r="H11149" i="3"/>
  <c r="H11150" i="3"/>
  <c r="H11151" i="3"/>
  <c r="H11152" i="3"/>
  <c r="H11153" i="3"/>
  <c r="H11154" i="3"/>
  <c r="H11155" i="3"/>
  <c r="H11156" i="3"/>
  <c r="H11157" i="3"/>
  <c r="H11158" i="3"/>
  <c r="H11159" i="3"/>
  <c r="H11160" i="3"/>
  <c r="H11161" i="3"/>
  <c r="H11162" i="3"/>
  <c r="H11163" i="3"/>
  <c r="H11164" i="3"/>
  <c r="H11165" i="3"/>
  <c r="H11166" i="3"/>
  <c r="H11167" i="3"/>
  <c r="H11168" i="3"/>
  <c r="H11169" i="3"/>
  <c r="H11170" i="3"/>
  <c r="H11171" i="3"/>
  <c r="H11172" i="3"/>
  <c r="H11173" i="3"/>
  <c r="H11174" i="3"/>
  <c r="H11175" i="3"/>
  <c r="H11176" i="3"/>
  <c r="H11177" i="3"/>
  <c r="H11178" i="3"/>
  <c r="H11179" i="3"/>
  <c r="H11180" i="3"/>
  <c r="H11181" i="3"/>
  <c r="H11182" i="3"/>
  <c r="H11183" i="3"/>
  <c r="H11184" i="3"/>
  <c r="H11185" i="3"/>
  <c r="H11186" i="3"/>
  <c r="H11187" i="3"/>
  <c r="H11188" i="3"/>
  <c r="H11189" i="3"/>
  <c r="H11190" i="3"/>
  <c r="H11191" i="3"/>
  <c r="H11192" i="3"/>
  <c r="H11193" i="3"/>
  <c r="H11194" i="3"/>
  <c r="H11195" i="3"/>
  <c r="H11196" i="3"/>
  <c r="H11197" i="3"/>
  <c r="H11198" i="3"/>
  <c r="H11199" i="3"/>
  <c r="H11200" i="3"/>
  <c r="H11201" i="3"/>
  <c r="H11202" i="3"/>
  <c r="H11203" i="3"/>
  <c r="H11204" i="3"/>
  <c r="H11205" i="3"/>
  <c r="H11206" i="3"/>
  <c r="H11207" i="3"/>
  <c r="H11208" i="3"/>
  <c r="H11209" i="3"/>
  <c r="H11210" i="3"/>
  <c r="H11211" i="3"/>
  <c r="H11212" i="3"/>
  <c r="H11213" i="3"/>
  <c r="H11214" i="3"/>
  <c r="H11215" i="3"/>
  <c r="H11216" i="3"/>
  <c r="H11217" i="3"/>
  <c r="H11218" i="3"/>
  <c r="H11219" i="3"/>
  <c r="H11220" i="3"/>
  <c r="H11221" i="3"/>
  <c r="H11222" i="3"/>
  <c r="H11223" i="3"/>
  <c r="H11224" i="3"/>
  <c r="H11225" i="3"/>
  <c r="H11226" i="3"/>
  <c r="H11227" i="3"/>
  <c r="H11228" i="3"/>
  <c r="H11229" i="3"/>
  <c r="H11230" i="3"/>
  <c r="H11231" i="3"/>
  <c r="H11232" i="3"/>
  <c r="H11233" i="3"/>
  <c r="H11234" i="3"/>
  <c r="H11235" i="3"/>
  <c r="H11236" i="3"/>
  <c r="H11237" i="3"/>
  <c r="H11238" i="3"/>
  <c r="H11239" i="3"/>
  <c r="H11240" i="3"/>
  <c r="H11241" i="3"/>
  <c r="H11242" i="3"/>
  <c r="H11243" i="3"/>
  <c r="H11244" i="3"/>
  <c r="H11245" i="3"/>
  <c r="H11246" i="3"/>
  <c r="H11247" i="3"/>
  <c r="H11248" i="3"/>
  <c r="H11249" i="3"/>
  <c r="H11250" i="3"/>
  <c r="H11251" i="3"/>
  <c r="H11252" i="3"/>
  <c r="H11253" i="3"/>
  <c r="H11254" i="3"/>
  <c r="H11255" i="3"/>
  <c r="H11256" i="3"/>
  <c r="H11257" i="3"/>
  <c r="H11258" i="3"/>
  <c r="H11259" i="3"/>
  <c r="H11260" i="3"/>
  <c r="H11261" i="3"/>
  <c r="H11262" i="3"/>
  <c r="H11263" i="3"/>
  <c r="H11264" i="3"/>
  <c r="H11265" i="3"/>
  <c r="H11266" i="3"/>
  <c r="H11267" i="3"/>
  <c r="H11268" i="3"/>
  <c r="H11269" i="3"/>
  <c r="H11270" i="3"/>
  <c r="H11271" i="3"/>
  <c r="H11272" i="3"/>
  <c r="H11273" i="3"/>
  <c r="H11274" i="3"/>
  <c r="H11275" i="3"/>
  <c r="H11276" i="3"/>
  <c r="H11277" i="3"/>
  <c r="H11278" i="3"/>
  <c r="H11279" i="3"/>
  <c r="H11280" i="3"/>
  <c r="H11281" i="3"/>
  <c r="H11282" i="3"/>
  <c r="H11283" i="3"/>
  <c r="H11284" i="3"/>
  <c r="H11285" i="3"/>
  <c r="H11286" i="3"/>
  <c r="H11287" i="3"/>
  <c r="H11288" i="3"/>
  <c r="H11289" i="3"/>
  <c r="H11290" i="3"/>
  <c r="H11291" i="3"/>
  <c r="H11292" i="3"/>
  <c r="H11293" i="3"/>
  <c r="H11294" i="3"/>
  <c r="H11295" i="3"/>
  <c r="H11296" i="3"/>
  <c r="H11297" i="3"/>
  <c r="H11298" i="3"/>
  <c r="H11299" i="3"/>
  <c r="H11300" i="3"/>
  <c r="H11301" i="3"/>
  <c r="H11302" i="3"/>
  <c r="H11303" i="3"/>
  <c r="H11304" i="3"/>
  <c r="H11305" i="3"/>
  <c r="H11306" i="3"/>
  <c r="H11307" i="3"/>
  <c r="H11308" i="3"/>
  <c r="H11309" i="3"/>
  <c r="H11310" i="3"/>
  <c r="H11311" i="3"/>
  <c r="H11312" i="3"/>
  <c r="H11313" i="3"/>
  <c r="H11314" i="3"/>
  <c r="H11315" i="3"/>
  <c r="H11316" i="3"/>
  <c r="H11317" i="3"/>
  <c r="H11318" i="3"/>
  <c r="H11319" i="3"/>
  <c r="H11320" i="3"/>
  <c r="H11321" i="3"/>
  <c r="H11322" i="3"/>
  <c r="H11323" i="3"/>
  <c r="H11324" i="3"/>
  <c r="H11325" i="3"/>
  <c r="H11326" i="3"/>
  <c r="H11327" i="3"/>
  <c r="H11328" i="3"/>
  <c r="H11329" i="3"/>
  <c r="H11330" i="3"/>
  <c r="H11331" i="3"/>
  <c r="H11332" i="3"/>
  <c r="H11333" i="3"/>
  <c r="H11334" i="3"/>
  <c r="H11335" i="3"/>
  <c r="H11336" i="3"/>
  <c r="H11337" i="3"/>
  <c r="H11338" i="3"/>
  <c r="H11339" i="3"/>
  <c r="H11340" i="3"/>
  <c r="H11341" i="3"/>
  <c r="H11342" i="3"/>
  <c r="H11343" i="3"/>
  <c r="H11344" i="3"/>
  <c r="H11345" i="3"/>
  <c r="H11346" i="3"/>
  <c r="H11347" i="3"/>
  <c r="H11348" i="3"/>
  <c r="H11349" i="3"/>
  <c r="H11350" i="3"/>
  <c r="H11351" i="3"/>
  <c r="H11352" i="3"/>
  <c r="H11353" i="3"/>
  <c r="H11354" i="3"/>
  <c r="H11355" i="3"/>
  <c r="H11356" i="3"/>
  <c r="H11357" i="3"/>
  <c r="H11358" i="3"/>
  <c r="H11359" i="3"/>
  <c r="H11360" i="3"/>
  <c r="H11361" i="3"/>
  <c r="H11362" i="3"/>
  <c r="H11363" i="3"/>
  <c r="H11364" i="3"/>
  <c r="H11365" i="3"/>
  <c r="H11366" i="3"/>
  <c r="H11367" i="3"/>
  <c r="H11368" i="3"/>
  <c r="H11369" i="3"/>
  <c r="H11370" i="3"/>
  <c r="H11371" i="3"/>
  <c r="H11372" i="3"/>
  <c r="H11373" i="3"/>
  <c r="H11374" i="3"/>
  <c r="H11375" i="3"/>
  <c r="H11376" i="3"/>
  <c r="H11377" i="3"/>
  <c r="H11378" i="3"/>
  <c r="H11379" i="3"/>
  <c r="H11380" i="3"/>
  <c r="H11381" i="3"/>
  <c r="H11382" i="3"/>
  <c r="H11383" i="3"/>
  <c r="H11384" i="3"/>
  <c r="H11385" i="3"/>
  <c r="H11386" i="3"/>
  <c r="H11387" i="3"/>
  <c r="H11388" i="3"/>
  <c r="H11389" i="3"/>
  <c r="H11390" i="3"/>
  <c r="H11391" i="3"/>
  <c r="H11392" i="3"/>
  <c r="H11393" i="3"/>
  <c r="H11394" i="3"/>
  <c r="H11395" i="3"/>
  <c r="H11396" i="3"/>
  <c r="H11397" i="3"/>
  <c r="H11398" i="3"/>
  <c r="H11399" i="3"/>
  <c r="H11400" i="3"/>
  <c r="H11401" i="3"/>
  <c r="H11402" i="3"/>
  <c r="H11403" i="3"/>
  <c r="H11404" i="3"/>
  <c r="H11405" i="3"/>
  <c r="H11406" i="3"/>
  <c r="H11407" i="3"/>
  <c r="H11408" i="3"/>
  <c r="H11409" i="3"/>
  <c r="H11410" i="3"/>
  <c r="H11411" i="3"/>
  <c r="H11412" i="3"/>
  <c r="H11413" i="3"/>
  <c r="H11414" i="3"/>
  <c r="H11415" i="3"/>
  <c r="H11416" i="3"/>
  <c r="H11417" i="3"/>
  <c r="H11418" i="3"/>
  <c r="H11419" i="3"/>
  <c r="H11420" i="3"/>
  <c r="H11421" i="3"/>
  <c r="H11422" i="3"/>
  <c r="H11423" i="3"/>
  <c r="H11424" i="3"/>
  <c r="H11425" i="3"/>
  <c r="H11426" i="3"/>
  <c r="H11427" i="3"/>
  <c r="H11428" i="3"/>
  <c r="H11429" i="3"/>
  <c r="H11430" i="3"/>
  <c r="H11431" i="3"/>
  <c r="H11432" i="3"/>
  <c r="H11433" i="3"/>
  <c r="H11434" i="3"/>
  <c r="H11435" i="3"/>
  <c r="H11436" i="3"/>
  <c r="H11437" i="3"/>
  <c r="H11438" i="3"/>
  <c r="H11439" i="3"/>
  <c r="H11440" i="3"/>
  <c r="H11441" i="3"/>
  <c r="H11442" i="3"/>
  <c r="H11443" i="3"/>
  <c r="H11444" i="3"/>
  <c r="H11445" i="3"/>
  <c r="H11446" i="3"/>
  <c r="H11447" i="3"/>
  <c r="H11448" i="3"/>
  <c r="H11449" i="3"/>
  <c r="H11450" i="3"/>
  <c r="H11451" i="3"/>
  <c r="H11452" i="3"/>
  <c r="H11453" i="3"/>
  <c r="H11454" i="3"/>
  <c r="H11455" i="3"/>
  <c r="H11456" i="3"/>
  <c r="H11457" i="3"/>
  <c r="H11458" i="3"/>
  <c r="H11459" i="3"/>
  <c r="H11460" i="3"/>
  <c r="H11461" i="3"/>
  <c r="H11462" i="3"/>
  <c r="H11463" i="3"/>
  <c r="H11464" i="3"/>
  <c r="H11465" i="3"/>
  <c r="H11466" i="3"/>
  <c r="H11467" i="3"/>
  <c r="H11468" i="3"/>
  <c r="H11469" i="3"/>
  <c r="H11470" i="3"/>
  <c r="H11471" i="3"/>
  <c r="H11472" i="3"/>
  <c r="H11473" i="3"/>
  <c r="H11474" i="3"/>
  <c r="H11475" i="3"/>
  <c r="H11476" i="3"/>
  <c r="H11477" i="3"/>
  <c r="H11478" i="3"/>
  <c r="H11479" i="3"/>
  <c r="H11480" i="3"/>
  <c r="H11481" i="3"/>
  <c r="H11482" i="3"/>
  <c r="H11483" i="3"/>
  <c r="H11484" i="3"/>
  <c r="H11485" i="3"/>
  <c r="H11486" i="3"/>
  <c r="H11487" i="3"/>
  <c r="H11488" i="3"/>
  <c r="H11489" i="3"/>
  <c r="H11490" i="3"/>
  <c r="H11491" i="3"/>
  <c r="H11492" i="3"/>
  <c r="H11493" i="3"/>
  <c r="H11494" i="3"/>
  <c r="H11495" i="3"/>
  <c r="H11496" i="3"/>
  <c r="H11497" i="3"/>
  <c r="H11498" i="3"/>
  <c r="H11499" i="3"/>
  <c r="H11500" i="3"/>
  <c r="H11501" i="3"/>
  <c r="H11502" i="3"/>
  <c r="H11503" i="3"/>
  <c r="H11504" i="3"/>
  <c r="H11505" i="3"/>
  <c r="H11506" i="3"/>
  <c r="H11507" i="3"/>
  <c r="H11508" i="3"/>
  <c r="H11509" i="3"/>
  <c r="H11510" i="3"/>
  <c r="H11511" i="3"/>
  <c r="H11512" i="3"/>
  <c r="H11513" i="3"/>
  <c r="H11514" i="3"/>
  <c r="H11515" i="3"/>
  <c r="H11516" i="3"/>
  <c r="H11517" i="3"/>
  <c r="H11518" i="3"/>
  <c r="H11519" i="3"/>
  <c r="H11520" i="3"/>
  <c r="H11521" i="3"/>
  <c r="H11522" i="3"/>
  <c r="H11523" i="3"/>
  <c r="H11524" i="3"/>
  <c r="H11525" i="3"/>
  <c r="H11526" i="3"/>
  <c r="H11527" i="3"/>
  <c r="H11528" i="3"/>
  <c r="H11529" i="3"/>
  <c r="H11530" i="3"/>
  <c r="H11531" i="3"/>
  <c r="H11532" i="3"/>
  <c r="H11533" i="3"/>
  <c r="H11534" i="3"/>
  <c r="H11535" i="3"/>
  <c r="H11536" i="3"/>
  <c r="H11537" i="3"/>
  <c r="H11538" i="3"/>
  <c r="H11539" i="3"/>
  <c r="H11540" i="3"/>
  <c r="H11541" i="3"/>
  <c r="H11542" i="3"/>
  <c r="H11543" i="3"/>
  <c r="H11544" i="3"/>
  <c r="H11545" i="3"/>
  <c r="H11546" i="3"/>
  <c r="H11547" i="3"/>
  <c r="H11548" i="3"/>
  <c r="H11549" i="3"/>
  <c r="H11550" i="3"/>
  <c r="H11551" i="3"/>
  <c r="H11552" i="3"/>
  <c r="H11553" i="3"/>
  <c r="H11554" i="3"/>
  <c r="H11555" i="3"/>
  <c r="H11556" i="3"/>
  <c r="H11557" i="3"/>
  <c r="H11558" i="3"/>
  <c r="H11559" i="3"/>
  <c r="H11560" i="3"/>
  <c r="H11561" i="3"/>
  <c r="H11562" i="3"/>
  <c r="H11563" i="3"/>
  <c r="H11564" i="3"/>
  <c r="H11565" i="3"/>
  <c r="H11566" i="3"/>
  <c r="H11567" i="3"/>
  <c r="H11568" i="3"/>
  <c r="H11569" i="3"/>
  <c r="H11570" i="3"/>
  <c r="H11571" i="3"/>
  <c r="H11572" i="3"/>
  <c r="H11573" i="3"/>
  <c r="H11574" i="3"/>
  <c r="H11575" i="3"/>
  <c r="H11576" i="3"/>
  <c r="H11577" i="3"/>
  <c r="H11578" i="3"/>
  <c r="H11579" i="3"/>
  <c r="H11580" i="3"/>
  <c r="H11581" i="3"/>
  <c r="H11582" i="3"/>
  <c r="H11583" i="3"/>
  <c r="H11584" i="3"/>
  <c r="H11585" i="3"/>
  <c r="H11586" i="3"/>
  <c r="H11587" i="3"/>
  <c r="H11588" i="3"/>
  <c r="H11589" i="3"/>
  <c r="H11590" i="3"/>
  <c r="H11591" i="3"/>
  <c r="H11592" i="3"/>
  <c r="H11593" i="3"/>
  <c r="H11594" i="3"/>
  <c r="H11595" i="3"/>
  <c r="H11596" i="3"/>
  <c r="H11597" i="3"/>
  <c r="H11598" i="3"/>
  <c r="H11599" i="3"/>
  <c r="H11600" i="3"/>
  <c r="H11601" i="3"/>
  <c r="H11602" i="3"/>
  <c r="H11603" i="3"/>
  <c r="H11604" i="3"/>
  <c r="H11605" i="3"/>
  <c r="H11606" i="3"/>
  <c r="H11607" i="3"/>
  <c r="H11608" i="3"/>
  <c r="H11609" i="3"/>
  <c r="H11610" i="3"/>
  <c r="H11611" i="3"/>
  <c r="H11612" i="3"/>
  <c r="H11613" i="3"/>
  <c r="H11614" i="3"/>
  <c r="H11615" i="3"/>
  <c r="H11616" i="3"/>
  <c r="H11617" i="3"/>
  <c r="H11618" i="3"/>
  <c r="H11619" i="3"/>
  <c r="H11620" i="3"/>
  <c r="H11621" i="3"/>
  <c r="H11622" i="3"/>
  <c r="H11623" i="3"/>
  <c r="H11624" i="3"/>
  <c r="H11625" i="3"/>
  <c r="H11626" i="3"/>
  <c r="H11627" i="3"/>
  <c r="H11628" i="3"/>
  <c r="H11629" i="3"/>
  <c r="H11630" i="3"/>
  <c r="H11631" i="3"/>
  <c r="H11632" i="3"/>
  <c r="H11633" i="3"/>
  <c r="H11634" i="3"/>
  <c r="H11635" i="3"/>
  <c r="H11636" i="3"/>
  <c r="H11637" i="3"/>
  <c r="H11638" i="3"/>
  <c r="H11639" i="3"/>
  <c r="H11640" i="3"/>
  <c r="H11641" i="3"/>
  <c r="H11642" i="3"/>
  <c r="H11643" i="3"/>
  <c r="H11644" i="3"/>
  <c r="H11645" i="3"/>
  <c r="H11646" i="3"/>
  <c r="H11647" i="3"/>
  <c r="H11648" i="3"/>
  <c r="H11649" i="3"/>
  <c r="H11650" i="3"/>
  <c r="H11651" i="3"/>
  <c r="H11652" i="3"/>
  <c r="H11653" i="3"/>
  <c r="H11654" i="3"/>
  <c r="H11655" i="3"/>
  <c r="H11656" i="3"/>
  <c r="H11657" i="3"/>
  <c r="H11658" i="3"/>
  <c r="H11659" i="3"/>
  <c r="H11660" i="3"/>
  <c r="H11661" i="3"/>
  <c r="H11662" i="3"/>
  <c r="H11663" i="3"/>
  <c r="H11664" i="3"/>
  <c r="H11665" i="3"/>
  <c r="H11666" i="3"/>
  <c r="H11667" i="3"/>
  <c r="H11668" i="3"/>
  <c r="H11669" i="3"/>
  <c r="H11670" i="3"/>
  <c r="H11671" i="3"/>
  <c r="H11672" i="3"/>
  <c r="H11673" i="3"/>
  <c r="H11674" i="3"/>
  <c r="H11675" i="3"/>
  <c r="H11676" i="3"/>
  <c r="H11677" i="3"/>
  <c r="H11678" i="3"/>
  <c r="H11679" i="3"/>
  <c r="H11680" i="3"/>
  <c r="H11681" i="3"/>
  <c r="H11682" i="3"/>
  <c r="H11683" i="3"/>
  <c r="H11684" i="3"/>
  <c r="H11685" i="3"/>
  <c r="H11686" i="3"/>
  <c r="H11687" i="3"/>
  <c r="H11688" i="3"/>
  <c r="H11689" i="3"/>
  <c r="H11690" i="3"/>
  <c r="H11691" i="3"/>
  <c r="H11692" i="3"/>
  <c r="H11693" i="3"/>
  <c r="H11694" i="3"/>
  <c r="H11695" i="3"/>
  <c r="H11696" i="3"/>
  <c r="H11697" i="3"/>
  <c r="H11698" i="3"/>
  <c r="H11699" i="3"/>
  <c r="H11700" i="3"/>
  <c r="H11701" i="3"/>
  <c r="H11702" i="3"/>
  <c r="H11703" i="3"/>
  <c r="H11704" i="3"/>
  <c r="H11705" i="3"/>
  <c r="H11706" i="3"/>
  <c r="H11707" i="3"/>
  <c r="H11708" i="3"/>
  <c r="H11709" i="3"/>
  <c r="H11710" i="3"/>
  <c r="H11711" i="3"/>
  <c r="H11712" i="3"/>
  <c r="H11713" i="3"/>
  <c r="H11714" i="3"/>
  <c r="H11715" i="3"/>
  <c r="H11716" i="3"/>
  <c r="H11717" i="3"/>
  <c r="H11718" i="3"/>
  <c r="H11719" i="3"/>
  <c r="H11720" i="3"/>
  <c r="H11721" i="3"/>
  <c r="H11722" i="3"/>
  <c r="H11723" i="3"/>
  <c r="H11724" i="3"/>
  <c r="H11725" i="3"/>
  <c r="H11726" i="3"/>
  <c r="H11727" i="3"/>
  <c r="H11728" i="3"/>
  <c r="H11729" i="3"/>
  <c r="H11730" i="3"/>
  <c r="H11731" i="3"/>
  <c r="H11732" i="3"/>
  <c r="H11733" i="3"/>
  <c r="H11734" i="3"/>
  <c r="H11735" i="3"/>
  <c r="H11736" i="3"/>
  <c r="H11737" i="3"/>
  <c r="H11738" i="3"/>
  <c r="H11739" i="3"/>
  <c r="H11740" i="3"/>
  <c r="H11741" i="3"/>
  <c r="H11742" i="3"/>
  <c r="H11743" i="3"/>
  <c r="H11744" i="3"/>
  <c r="H11745" i="3"/>
  <c r="H11746" i="3"/>
  <c r="H11747" i="3"/>
  <c r="H11748" i="3"/>
  <c r="H11749" i="3"/>
  <c r="H11750" i="3"/>
  <c r="H11751" i="3"/>
  <c r="H11752" i="3"/>
  <c r="H11753" i="3"/>
  <c r="H11754" i="3"/>
  <c r="H11755" i="3"/>
  <c r="H11756" i="3"/>
  <c r="H11757" i="3"/>
  <c r="H11758" i="3"/>
  <c r="H11759" i="3"/>
  <c r="H11760" i="3"/>
  <c r="H11761" i="3"/>
  <c r="H11762" i="3"/>
  <c r="H11763" i="3"/>
  <c r="H11764" i="3"/>
  <c r="H11765" i="3"/>
  <c r="H11766" i="3"/>
  <c r="H11767" i="3"/>
  <c r="H11768" i="3"/>
  <c r="H11769" i="3"/>
  <c r="H11770" i="3"/>
  <c r="H11771" i="3"/>
  <c r="H11772" i="3"/>
  <c r="H11773" i="3"/>
  <c r="H11774" i="3"/>
  <c r="H11775" i="3"/>
  <c r="H11776" i="3"/>
  <c r="H11777" i="3"/>
  <c r="H11778" i="3"/>
  <c r="H11779" i="3"/>
  <c r="H11780" i="3"/>
  <c r="H11781" i="3"/>
  <c r="H11782" i="3"/>
  <c r="H11783" i="3"/>
  <c r="H11784" i="3"/>
  <c r="H11785" i="3"/>
  <c r="H11786" i="3"/>
  <c r="H11787" i="3"/>
  <c r="H11788" i="3"/>
  <c r="H11789" i="3"/>
  <c r="H11790" i="3"/>
  <c r="H11791" i="3"/>
  <c r="H11792" i="3"/>
  <c r="H11793" i="3"/>
  <c r="H11794" i="3"/>
  <c r="H11795" i="3"/>
  <c r="H11796" i="3"/>
  <c r="H11797" i="3"/>
  <c r="H11798" i="3"/>
  <c r="H11799" i="3"/>
  <c r="H11800" i="3"/>
  <c r="H11801" i="3"/>
  <c r="H11802" i="3"/>
  <c r="H11803" i="3"/>
  <c r="H11804" i="3"/>
  <c r="H11805" i="3"/>
  <c r="H11806" i="3"/>
  <c r="H11807" i="3"/>
  <c r="H11808" i="3"/>
  <c r="H11809" i="3"/>
  <c r="H11810" i="3"/>
  <c r="H11811" i="3"/>
  <c r="H11812" i="3"/>
  <c r="H11813" i="3"/>
  <c r="H11814" i="3"/>
  <c r="H11815" i="3"/>
  <c r="H11816" i="3"/>
  <c r="H11817" i="3"/>
  <c r="H11818" i="3"/>
  <c r="H11819" i="3"/>
  <c r="H11820" i="3"/>
  <c r="H11821" i="3"/>
  <c r="H11822" i="3"/>
  <c r="H11823" i="3"/>
  <c r="H11824" i="3"/>
  <c r="H11825" i="3"/>
  <c r="H11826" i="3"/>
  <c r="H11827" i="3"/>
  <c r="H11828" i="3"/>
  <c r="H11829" i="3"/>
  <c r="H11830" i="3"/>
  <c r="H11831" i="3"/>
  <c r="H11832" i="3"/>
  <c r="H11833" i="3"/>
  <c r="H11834" i="3"/>
  <c r="H11835" i="3"/>
  <c r="H11836" i="3"/>
  <c r="H11837" i="3"/>
  <c r="H11838" i="3"/>
  <c r="H11839" i="3"/>
  <c r="H11840" i="3"/>
  <c r="H11841" i="3"/>
  <c r="H11842" i="3"/>
  <c r="H11843" i="3"/>
  <c r="H11844" i="3"/>
  <c r="H11845" i="3"/>
  <c r="H11846" i="3"/>
  <c r="H11847" i="3"/>
  <c r="H11848" i="3"/>
  <c r="H11849" i="3"/>
  <c r="H11850" i="3"/>
  <c r="H11851" i="3"/>
  <c r="H11852" i="3"/>
  <c r="H11853" i="3"/>
  <c r="H11854" i="3"/>
  <c r="H11855" i="3"/>
  <c r="H11856" i="3"/>
  <c r="H11857" i="3"/>
  <c r="H11858" i="3"/>
  <c r="H11859" i="3"/>
  <c r="H11860" i="3"/>
  <c r="H11861" i="3"/>
  <c r="H11862" i="3"/>
  <c r="H11863" i="3"/>
  <c r="H11864" i="3"/>
  <c r="H11865" i="3"/>
  <c r="H11866" i="3"/>
  <c r="H11867" i="3"/>
  <c r="H11868" i="3"/>
  <c r="H11869" i="3"/>
  <c r="H11870" i="3"/>
  <c r="H11871" i="3"/>
  <c r="H11872" i="3"/>
  <c r="H11873" i="3"/>
  <c r="H11874" i="3"/>
  <c r="H11875" i="3"/>
  <c r="H11876" i="3"/>
  <c r="H11877" i="3"/>
  <c r="H11878" i="3"/>
  <c r="H11879" i="3"/>
  <c r="H11880" i="3"/>
  <c r="H11881" i="3"/>
  <c r="H11882" i="3"/>
  <c r="H11883" i="3"/>
  <c r="H11884" i="3"/>
  <c r="H11885" i="3"/>
  <c r="H11886" i="3"/>
  <c r="H11887" i="3"/>
  <c r="H11888" i="3"/>
  <c r="H11889" i="3"/>
  <c r="H11890" i="3"/>
  <c r="H11891" i="3"/>
  <c r="H11892" i="3"/>
  <c r="H11893" i="3"/>
  <c r="H11894" i="3"/>
  <c r="H11895" i="3"/>
  <c r="H11896" i="3"/>
  <c r="H11897" i="3"/>
  <c r="H11898" i="3"/>
  <c r="H11899" i="3"/>
  <c r="H11900" i="3"/>
  <c r="H11901" i="3"/>
  <c r="H11902" i="3"/>
  <c r="H11903" i="3"/>
  <c r="H11904" i="3"/>
  <c r="H11905" i="3"/>
  <c r="H11906" i="3"/>
  <c r="H11907" i="3"/>
  <c r="H11908" i="3"/>
  <c r="H11909" i="3"/>
  <c r="H11910" i="3"/>
  <c r="H11911" i="3"/>
  <c r="H11912" i="3"/>
  <c r="H11913" i="3"/>
  <c r="H11914" i="3"/>
  <c r="H11915" i="3"/>
  <c r="H11916" i="3"/>
  <c r="H11917" i="3"/>
  <c r="H11918" i="3"/>
  <c r="H11919" i="3"/>
  <c r="H11920" i="3"/>
  <c r="H11921" i="3"/>
  <c r="H11922" i="3"/>
  <c r="H11923" i="3"/>
  <c r="H11924" i="3"/>
  <c r="H11925" i="3"/>
  <c r="H11926" i="3"/>
  <c r="H11927" i="3"/>
  <c r="H11928" i="3"/>
  <c r="H11929" i="3"/>
  <c r="H11930" i="3"/>
  <c r="H11931" i="3"/>
  <c r="H11932" i="3"/>
  <c r="H11933" i="3"/>
  <c r="H11934" i="3"/>
  <c r="H11935" i="3"/>
  <c r="H11936" i="3"/>
  <c r="H11937" i="3"/>
  <c r="H11938" i="3"/>
  <c r="H11939" i="3"/>
  <c r="H11940" i="3"/>
  <c r="H11941" i="3"/>
  <c r="H11942" i="3"/>
  <c r="H11943" i="3"/>
  <c r="H11944" i="3"/>
  <c r="H11945" i="3"/>
  <c r="H11946" i="3"/>
  <c r="H11947" i="3"/>
  <c r="H11948" i="3"/>
  <c r="H11949" i="3"/>
  <c r="H11950" i="3"/>
  <c r="H11951" i="3"/>
  <c r="H11952" i="3"/>
  <c r="H11953" i="3"/>
  <c r="H11954" i="3"/>
  <c r="H11955" i="3"/>
  <c r="H11956" i="3"/>
  <c r="H11957" i="3"/>
  <c r="H11958" i="3"/>
  <c r="H11959" i="3"/>
  <c r="H11960" i="3"/>
  <c r="H11961" i="3"/>
  <c r="H11962" i="3"/>
  <c r="H11963" i="3"/>
  <c r="H11964" i="3"/>
  <c r="H11965" i="3"/>
  <c r="H11966" i="3"/>
  <c r="H11967" i="3"/>
  <c r="H11968" i="3"/>
  <c r="H11969" i="3"/>
  <c r="H11970" i="3"/>
  <c r="H11971" i="3"/>
  <c r="H11972" i="3"/>
  <c r="H11973" i="3"/>
  <c r="H11974" i="3"/>
  <c r="H11975" i="3"/>
  <c r="H11976" i="3"/>
  <c r="H11977" i="3"/>
  <c r="H11978" i="3"/>
  <c r="H11979" i="3"/>
  <c r="H11980" i="3"/>
  <c r="H11981" i="3"/>
  <c r="H11982" i="3"/>
  <c r="H11983" i="3"/>
  <c r="H11984" i="3"/>
  <c r="H11985" i="3"/>
  <c r="H11986" i="3"/>
  <c r="H11987" i="3"/>
  <c r="H11988" i="3"/>
  <c r="H11989" i="3"/>
  <c r="H11990" i="3"/>
  <c r="H11991" i="3"/>
  <c r="H11992" i="3"/>
  <c r="H11993" i="3"/>
  <c r="H11994" i="3"/>
  <c r="H11995" i="3"/>
  <c r="H11996" i="3"/>
  <c r="H11997" i="3"/>
  <c r="H11998" i="3"/>
  <c r="H11999" i="3"/>
  <c r="H12000" i="3"/>
  <c r="H12001" i="3"/>
  <c r="H12002" i="3"/>
  <c r="H12003" i="3"/>
  <c r="H12004" i="3"/>
  <c r="H12005" i="3"/>
  <c r="H12006" i="3"/>
  <c r="H12007" i="3"/>
  <c r="H12008" i="3"/>
  <c r="H12009" i="3"/>
  <c r="H12010" i="3"/>
  <c r="H12011" i="3"/>
  <c r="H12012" i="3"/>
  <c r="H12013" i="3"/>
  <c r="H12014" i="3"/>
  <c r="H12015" i="3"/>
  <c r="H12016" i="3"/>
  <c r="H12017" i="3"/>
  <c r="H12018" i="3"/>
  <c r="H12019" i="3"/>
  <c r="H12020" i="3"/>
  <c r="H12021" i="3"/>
  <c r="H12022" i="3"/>
  <c r="H12023" i="3"/>
  <c r="H12024" i="3"/>
  <c r="H12025" i="3"/>
  <c r="H12026" i="3"/>
  <c r="H12027" i="3"/>
  <c r="H12028" i="3"/>
  <c r="H12029" i="3"/>
  <c r="H12030" i="3"/>
  <c r="H12031" i="3"/>
  <c r="H12032" i="3"/>
  <c r="H12033" i="3"/>
  <c r="H12034" i="3"/>
  <c r="H12035" i="3"/>
  <c r="H12036" i="3"/>
  <c r="H12037" i="3"/>
  <c r="H12038" i="3"/>
  <c r="H12039" i="3"/>
  <c r="H12040" i="3"/>
  <c r="H12041" i="3"/>
  <c r="H12042" i="3"/>
  <c r="H12043" i="3"/>
  <c r="H12044" i="3"/>
  <c r="H12045" i="3"/>
  <c r="H12046" i="3"/>
  <c r="H12047" i="3"/>
  <c r="H12048" i="3"/>
  <c r="H12049" i="3"/>
  <c r="H12050" i="3"/>
  <c r="H12051" i="3"/>
  <c r="H12052" i="3"/>
  <c r="H12053" i="3"/>
  <c r="H12054" i="3"/>
  <c r="H12055" i="3"/>
  <c r="H12056" i="3"/>
  <c r="H12057" i="3"/>
  <c r="H12058" i="3"/>
  <c r="H12059" i="3"/>
  <c r="H12060" i="3"/>
  <c r="H12061" i="3"/>
  <c r="H12062" i="3"/>
  <c r="H12063" i="3"/>
  <c r="H12064" i="3"/>
  <c r="H12065" i="3"/>
  <c r="H12066" i="3"/>
  <c r="H12067" i="3"/>
  <c r="H12068" i="3"/>
  <c r="H12069" i="3"/>
  <c r="H12070" i="3"/>
  <c r="H12071" i="3"/>
  <c r="H12072" i="3"/>
  <c r="H12073" i="3"/>
  <c r="H12074" i="3"/>
  <c r="H12075" i="3"/>
  <c r="H12076" i="3"/>
  <c r="H12077" i="3"/>
  <c r="H12078" i="3"/>
  <c r="H12079" i="3"/>
  <c r="H12080" i="3"/>
  <c r="H12081" i="3"/>
  <c r="H12082" i="3"/>
  <c r="H12083" i="3"/>
  <c r="H12084" i="3"/>
  <c r="H12085" i="3"/>
  <c r="H12086" i="3"/>
  <c r="H12087" i="3"/>
  <c r="H12088" i="3"/>
  <c r="H12089" i="3"/>
  <c r="H12090" i="3"/>
  <c r="H12091" i="3"/>
  <c r="H12092" i="3"/>
  <c r="H12093" i="3"/>
  <c r="H12094" i="3"/>
  <c r="H12095" i="3"/>
  <c r="H12096" i="3"/>
  <c r="H12097" i="3"/>
  <c r="H12098" i="3"/>
  <c r="H12099" i="3"/>
  <c r="H12100" i="3"/>
  <c r="H12101" i="3"/>
  <c r="H12102" i="3"/>
  <c r="H12103" i="3"/>
  <c r="H12104" i="3"/>
  <c r="H12105" i="3"/>
  <c r="H12106" i="3"/>
  <c r="H12107" i="3"/>
  <c r="H12108" i="3"/>
  <c r="H12109" i="3"/>
  <c r="H12110" i="3"/>
  <c r="H12111" i="3"/>
  <c r="H12112" i="3"/>
  <c r="H12113" i="3"/>
  <c r="H12114" i="3"/>
  <c r="H12115" i="3"/>
  <c r="H12116" i="3"/>
  <c r="H12117" i="3"/>
  <c r="H12118" i="3"/>
  <c r="H12119" i="3"/>
  <c r="H12120" i="3"/>
  <c r="H12121" i="3"/>
  <c r="H12122" i="3"/>
  <c r="H12123" i="3"/>
  <c r="H12124" i="3"/>
  <c r="H12125" i="3"/>
  <c r="H12126" i="3"/>
  <c r="H12127" i="3"/>
  <c r="H12128" i="3"/>
  <c r="H12129" i="3"/>
  <c r="H12130" i="3"/>
  <c r="H12131" i="3"/>
  <c r="H12132" i="3"/>
  <c r="H12133" i="3"/>
  <c r="H12134" i="3"/>
  <c r="H12135" i="3"/>
  <c r="H12136" i="3"/>
  <c r="H12137" i="3"/>
  <c r="H12138" i="3"/>
  <c r="H12139" i="3"/>
  <c r="H12140" i="3"/>
  <c r="H12141" i="3"/>
  <c r="H12142" i="3"/>
  <c r="H12143" i="3"/>
  <c r="H12144" i="3"/>
  <c r="H12145" i="3"/>
  <c r="H12146" i="3"/>
  <c r="H12147" i="3"/>
  <c r="H12148" i="3"/>
  <c r="H12149" i="3"/>
  <c r="H12150" i="3"/>
  <c r="H12151" i="3"/>
  <c r="H12152" i="3"/>
  <c r="H12153" i="3"/>
  <c r="H12154" i="3"/>
  <c r="H12155" i="3"/>
  <c r="H12156" i="3"/>
  <c r="H12157" i="3"/>
  <c r="H12158" i="3"/>
  <c r="H12159" i="3"/>
  <c r="H12160" i="3"/>
  <c r="H12161" i="3"/>
  <c r="H12162" i="3"/>
  <c r="H12163" i="3"/>
  <c r="H12164" i="3"/>
  <c r="H12165" i="3"/>
  <c r="H12166" i="3"/>
  <c r="H12167" i="3"/>
  <c r="H12168" i="3"/>
  <c r="H12169" i="3"/>
  <c r="H12170" i="3"/>
  <c r="H12171" i="3"/>
  <c r="H12172" i="3"/>
  <c r="H12173" i="3"/>
  <c r="H12174" i="3"/>
  <c r="H12175" i="3"/>
  <c r="H12176" i="3"/>
  <c r="H12177" i="3"/>
  <c r="H12178" i="3"/>
  <c r="H12179" i="3"/>
  <c r="H12180" i="3"/>
  <c r="H12181" i="3"/>
  <c r="H12182" i="3"/>
  <c r="H12183" i="3"/>
  <c r="H12184" i="3"/>
  <c r="H12185" i="3"/>
  <c r="H12186" i="3"/>
  <c r="H12187" i="3"/>
  <c r="H12188" i="3"/>
  <c r="H12189" i="3"/>
  <c r="H12190" i="3"/>
  <c r="H12191" i="3"/>
  <c r="H12192" i="3"/>
  <c r="H12193" i="3"/>
  <c r="H12194" i="3"/>
  <c r="H12195" i="3"/>
  <c r="H12196" i="3"/>
  <c r="H12197" i="3"/>
  <c r="H12198" i="3"/>
  <c r="H12199" i="3"/>
  <c r="H12200" i="3"/>
  <c r="H12201" i="3"/>
  <c r="H12202" i="3"/>
  <c r="H12203" i="3"/>
  <c r="H12204" i="3"/>
  <c r="H12205" i="3"/>
  <c r="H12206" i="3"/>
  <c r="H12207" i="3"/>
  <c r="H12208" i="3"/>
  <c r="H12209" i="3"/>
  <c r="H12210" i="3"/>
  <c r="H12211" i="3"/>
  <c r="H12212" i="3"/>
  <c r="H12213" i="3"/>
  <c r="H12214" i="3"/>
  <c r="H12215" i="3"/>
  <c r="H12216" i="3"/>
  <c r="H12217" i="3"/>
  <c r="H12218" i="3"/>
  <c r="H12219" i="3"/>
  <c r="H12220" i="3"/>
  <c r="H12221" i="3"/>
  <c r="H12222" i="3"/>
  <c r="H12223" i="3"/>
  <c r="H12224" i="3"/>
  <c r="H12225" i="3"/>
  <c r="H12226" i="3"/>
  <c r="H12227" i="3"/>
  <c r="H12228" i="3"/>
  <c r="H12229" i="3"/>
  <c r="H12230" i="3"/>
  <c r="H12231" i="3"/>
  <c r="H12232" i="3"/>
  <c r="H12233" i="3"/>
  <c r="H12234" i="3"/>
  <c r="H12235" i="3"/>
  <c r="H12236" i="3"/>
  <c r="H12237" i="3"/>
  <c r="H12238" i="3"/>
  <c r="H12239" i="3"/>
  <c r="H12240" i="3"/>
  <c r="H12241" i="3"/>
  <c r="H12242" i="3"/>
  <c r="H12243" i="3"/>
  <c r="H12244" i="3"/>
  <c r="H12245" i="3"/>
  <c r="H12246" i="3"/>
  <c r="H12247" i="3"/>
  <c r="H12248" i="3"/>
  <c r="H12249" i="3"/>
  <c r="H12250" i="3"/>
  <c r="H12251" i="3"/>
  <c r="H12252" i="3"/>
  <c r="H12253" i="3"/>
  <c r="H12254" i="3"/>
  <c r="H12255" i="3"/>
  <c r="H12256" i="3"/>
  <c r="H12257" i="3"/>
  <c r="H12258" i="3"/>
  <c r="H12259" i="3"/>
  <c r="H12260" i="3"/>
  <c r="H12261" i="3"/>
  <c r="H12262" i="3"/>
  <c r="H12263" i="3"/>
  <c r="H12264" i="3"/>
  <c r="H12265" i="3"/>
  <c r="H12266" i="3"/>
  <c r="H12267" i="3"/>
  <c r="H12268" i="3"/>
  <c r="H12269" i="3"/>
  <c r="H12270" i="3"/>
  <c r="H12271" i="3"/>
  <c r="H12272" i="3"/>
  <c r="H12273" i="3"/>
  <c r="H12274" i="3"/>
  <c r="H12275" i="3"/>
  <c r="H12276" i="3"/>
  <c r="H12277" i="3"/>
  <c r="H12278" i="3"/>
  <c r="H12279" i="3"/>
  <c r="H12280" i="3"/>
  <c r="H12281" i="3"/>
  <c r="H12282" i="3"/>
  <c r="H12283" i="3"/>
  <c r="H12284" i="3"/>
  <c r="H12285" i="3"/>
  <c r="H12286" i="3"/>
  <c r="H12287" i="3"/>
  <c r="H12288" i="3"/>
  <c r="H12289" i="3"/>
  <c r="H12290" i="3"/>
  <c r="H12291" i="3"/>
  <c r="H12292" i="3"/>
  <c r="H12293" i="3"/>
  <c r="H12294" i="3"/>
  <c r="H12295" i="3"/>
  <c r="H12296" i="3"/>
  <c r="H12297" i="3"/>
  <c r="H12298" i="3"/>
  <c r="H12299" i="3"/>
  <c r="H12300" i="3"/>
  <c r="H12301" i="3"/>
  <c r="H12302" i="3"/>
  <c r="H12303" i="3"/>
  <c r="H12304" i="3"/>
  <c r="H12305" i="3"/>
  <c r="H12306" i="3"/>
  <c r="H12307" i="3"/>
  <c r="H12308" i="3"/>
  <c r="H12309" i="3"/>
  <c r="H12310" i="3"/>
  <c r="H12311" i="3"/>
  <c r="H12312" i="3"/>
  <c r="H12313" i="3"/>
  <c r="H12314" i="3"/>
  <c r="H12315" i="3"/>
  <c r="H12316" i="3"/>
  <c r="H12317" i="3"/>
  <c r="H12318" i="3"/>
  <c r="H12319" i="3"/>
  <c r="H12320" i="3"/>
  <c r="H12321" i="3"/>
  <c r="H12322" i="3"/>
  <c r="H12323" i="3"/>
  <c r="H12324" i="3"/>
  <c r="H12325" i="3"/>
  <c r="H12326" i="3"/>
  <c r="H12327" i="3"/>
  <c r="H12328" i="3"/>
  <c r="H12329" i="3"/>
  <c r="H12330" i="3"/>
  <c r="H12331" i="3"/>
  <c r="H12332" i="3"/>
  <c r="H12333" i="3"/>
  <c r="H12334" i="3"/>
  <c r="H12335" i="3"/>
  <c r="H12336" i="3"/>
  <c r="H12337" i="3"/>
  <c r="H12338" i="3"/>
  <c r="H12339" i="3"/>
  <c r="H12340" i="3"/>
  <c r="H12341" i="3"/>
  <c r="H12342" i="3"/>
  <c r="H12343" i="3"/>
  <c r="H12344" i="3"/>
  <c r="H12345" i="3"/>
  <c r="H12346" i="3"/>
  <c r="H12347" i="3"/>
  <c r="H12348" i="3"/>
  <c r="H12349" i="3"/>
  <c r="H12350" i="3"/>
  <c r="H12351" i="3"/>
  <c r="H12352" i="3"/>
  <c r="H12353" i="3"/>
  <c r="H12354" i="3"/>
  <c r="H12355" i="3"/>
  <c r="H12356" i="3"/>
  <c r="H12357" i="3"/>
  <c r="H12358" i="3"/>
  <c r="H12359" i="3"/>
  <c r="H12360" i="3"/>
  <c r="H12361" i="3"/>
  <c r="H12362" i="3"/>
  <c r="H12363" i="3"/>
  <c r="H12364" i="3"/>
  <c r="H12365" i="3"/>
  <c r="H12366" i="3"/>
  <c r="H12367" i="3"/>
  <c r="H12368" i="3"/>
  <c r="H12369" i="3"/>
  <c r="H12370" i="3"/>
  <c r="H12371" i="3"/>
  <c r="H12372" i="3"/>
  <c r="H12373" i="3"/>
  <c r="H12374" i="3"/>
  <c r="H12375" i="3"/>
  <c r="H12376" i="3"/>
  <c r="H12377" i="3"/>
  <c r="H12378" i="3"/>
  <c r="H12379" i="3"/>
  <c r="H12380" i="3"/>
  <c r="H12381" i="3"/>
  <c r="H12382" i="3"/>
  <c r="H12383" i="3"/>
  <c r="H12384" i="3"/>
  <c r="H12385" i="3"/>
  <c r="H12386" i="3"/>
  <c r="H12387" i="3"/>
  <c r="H12388" i="3"/>
  <c r="H12389" i="3"/>
  <c r="H12390" i="3"/>
  <c r="H12391" i="3"/>
  <c r="H12392" i="3"/>
  <c r="H12393" i="3"/>
  <c r="H12394" i="3"/>
  <c r="H12395" i="3"/>
  <c r="H12396" i="3"/>
  <c r="H12397" i="3"/>
  <c r="H12398" i="3"/>
  <c r="H12399" i="3"/>
  <c r="H12400" i="3"/>
  <c r="H12401" i="3"/>
  <c r="H12402" i="3"/>
  <c r="H12403" i="3"/>
  <c r="H12404" i="3"/>
  <c r="H12405" i="3"/>
  <c r="H12406" i="3"/>
  <c r="H12407" i="3"/>
  <c r="H12408" i="3"/>
  <c r="H12409" i="3"/>
  <c r="H12410" i="3"/>
  <c r="H12411" i="3"/>
  <c r="H12412" i="3"/>
  <c r="H12413" i="3"/>
  <c r="H12414" i="3"/>
  <c r="H12415" i="3"/>
  <c r="H12416" i="3"/>
  <c r="H12417" i="3"/>
  <c r="H12418" i="3"/>
  <c r="H12419" i="3"/>
  <c r="H12420" i="3"/>
  <c r="H12421" i="3"/>
  <c r="H12422" i="3"/>
  <c r="H12423" i="3"/>
  <c r="H12424" i="3"/>
  <c r="H12425" i="3"/>
  <c r="H12426" i="3"/>
  <c r="H12427" i="3"/>
  <c r="H12428" i="3"/>
  <c r="H12429" i="3"/>
  <c r="H12430" i="3"/>
  <c r="H12431" i="3"/>
  <c r="H12432" i="3"/>
  <c r="H12433" i="3"/>
  <c r="H12434" i="3"/>
  <c r="H12435" i="3"/>
  <c r="H12436" i="3"/>
  <c r="H12437" i="3"/>
  <c r="H12438" i="3"/>
  <c r="H12439" i="3"/>
  <c r="H12440" i="3"/>
  <c r="H12441" i="3"/>
  <c r="H12442" i="3"/>
  <c r="H12443" i="3"/>
  <c r="H12444" i="3"/>
  <c r="H12445" i="3"/>
  <c r="H12446" i="3"/>
  <c r="H12447" i="3"/>
  <c r="H12448" i="3"/>
  <c r="H12449" i="3"/>
  <c r="H12450" i="3"/>
  <c r="H12451" i="3"/>
  <c r="H12452" i="3"/>
  <c r="H12453" i="3"/>
  <c r="H12454" i="3"/>
  <c r="H12455" i="3"/>
  <c r="H12456" i="3"/>
  <c r="H12457" i="3"/>
  <c r="H12458" i="3"/>
  <c r="H12459" i="3"/>
  <c r="H12460" i="3"/>
  <c r="H12461" i="3"/>
  <c r="H12462" i="3"/>
  <c r="H12463" i="3"/>
  <c r="H12464" i="3"/>
  <c r="H12465" i="3"/>
  <c r="H12466" i="3"/>
  <c r="H12467" i="3"/>
  <c r="H12468" i="3"/>
  <c r="H12469" i="3"/>
  <c r="H12470" i="3"/>
  <c r="H12471" i="3"/>
  <c r="H12472" i="3"/>
  <c r="H12473" i="3"/>
  <c r="H12474" i="3"/>
  <c r="H12475" i="3"/>
  <c r="H12476" i="3"/>
  <c r="H12477" i="3"/>
  <c r="H12478" i="3"/>
  <c r="H12479" i="3"/>
  <c r="H12480" i="3"/>
  <c r="H12481" i="3"/>
  <c r="H12482" i="3"/>
  <c r="H12483" i="3"/>
  <c r="H12484" i="3"/>
  <c r="H12485" i="3"/>
  <c r="H12486" i="3"/>
  <c r="H12487" i="3"/>
  <c r="H12488" i="3"/>
  <c r="H12489" i="3"/>
  <c r="H12490" i="3"/>
  <c r="H12491" i="3"/>
  <c r="H12492" i="3"/>
  <c r="H12493" i="3"/>
  <c r="H12494" i="3"/>
  <c r="H12495" i="3"/>
  <c r="H12496" i="3"/>
  <c r="H12497" i="3"/>
  <c r="H12498" i="3"/>
  <c r="H12499" i="3"/>
  <c r="H12500" i="3"/>
  <c r="H12501" i="3"/>
  <c r="H12502" i="3"/>
  <c r="H12503" i="3"/>
  <c r="H12504" i="3"/>
  <c r="H12505" i="3"/>
  <c r="H12506" i="3"/>
  <c r="H12507" i="3"/>
  <c r="H12508" i="3"/>
  <c r="H12509" i="3"/>
  <c r="H12510" i="3"/>
  <c r="H12511" i="3"/>
  <c r="H12512" i="3"/>
  <c r="H12513" i="3"/>
  <c r="H12514" i="3"/>
  <c r="H12515" i="3"/>
  <c r="H12516" i="3"/>
  <c r="H12517" i="3"/>
  <c r="H12518" i="3"/>
  <c r="H12519" i="3"/>
  <c r="H12520" i="3"/>
  <c r="H12521" i="3"/>
  <c r="H12522" i="3"/>
  <c r="H12523" i="3"/>
  <c r="H12524" i="3"/>
  <c r="H12525" i="3"/>
  <c r="H12526" i="3"/>
  <c r="H12527" i="3"/>
  <c r="H12528" i="3"/>
  <c r="H12529" i="3"/>
  <c r="H12530" i="3"/>
  <c r="H12531" i="3"/>
  <c r="H12532" i="3"/>
  <c r="H12533" i="3"/>
  <c r="H12534" i="3"/>
  <c r="H12535" i="3"/>
  <c r="H12536" i="3"/>
  <c r="H12537" i="3"/>
  <c r="H12538" i="3"/>
  <c r="H12539" i="3"/>
  <c r="H12540" i="3"/>
  <c r="H12541" i="3"/>
  <c r="H12542" i="3"/>
  <c r="H12543" i="3"/>
  <c r="H12544" i="3"/>
  <c r="H12545" i="3"/>
  <c r="H12546" i="3"/>
  <c r="H12547" i="3"/>
  <c r="H12548" i="3"/>
  <c r="H12549" i="3"/>
  <c r="H12550" i="3"/>
  <c r="H12551" i="3"/>
  <c r="H12552" i="3"/>
  <c r="H12553" i="3"/>
  <c r="H12554" i="3"/>
  <c r="H12555" i="3"/>
  <c r="H12556" i="3"/>
  <c r="H12557" i="3"/>
  <c r="H12558" i="3"/>
  <c r="H12559" i="3"/>
  <c r="H12560" i="3"/>
  <c r="H12561" i="3"/>
  <c r="H12562" i="3"/>
  <c r="H12563" i="3"/>
  <c r="H12564" i="3"/>
  <c r="H12565" i="3"/>
  <c r="H12566" i="3"/>
  <c r="H12567" i="3"/>
  <c r="H12568" i="3"/>
  <c r="H12569" i="3"/>
  <c r="H12570" i="3"/>
  <c r="H12571" i="3"/>
  <c r="H12572" i="3"/>
  <c r="H12573" i="3"/>
  <c r="H12574" i="3"/>
  <c r="H12575" i="3"/>
  <c r="H12576" i="3"/>
  <c r="H12577" i="3"/>
  <c r="H12578" i="3"/>
  <c r="H12579" i="3"/>
  <c r="H12580" i="3"/>
  <c r="H12581" i="3"/>
  <c r="H12582" i="3"/>
  <c r="H12583" i="3"/>
  <c r="H12584" i="3"/>
  <c r="H12585" i="3"/>
  <c r="H12586" i="3"/>
  <c r="H12587" i="3"/>
  <c r="H12588" i="3"/>
  <c r="H12589" i="3"/>
  <c r="H12590" i="3"/>
  <c r="H12591" i="3"/>
  <c r="H12592" i="3"/>
  <c r="H12593" i="3"/>
  <c r="H12594" i="3"/>
  <c r="H12595" i="3"/>
  <c r="H12596" i="3"/>
  <c r="H12597" i="3"/>
  <c r="H12598" i="3"/>
  <c r="H12599" i="3"/>
  <c r="H12600" i="3"/>
  <c r="H12601" i="3"/>
  <c r="H12602" i="3"/>
  <c r="H12603" i="3"/>
  <c r="H12604" i="3"/>
  <c r="H12605" i="3"/>
  <c r="H12606" i="3"/>
  <c r="H12607" i="3"/>
  <c r="H12608" i="3"/>
  <c r="H12609" i="3"/>
  <c r="H12610" i="3"/>
  <c r="H12611" i="3"/>
  <c r="H12612" i="3"/>
  <c r="H12613" i="3"/>
  <c r="H12614" i="3"/>
  <c r="H12615" i="3"/>
  <c r="H12616" i="3"/>
  <c r="H12617" i="3"/>
  <c r="H12618" i="3"/>
  <c r="H12619" i="3"/>
  <c r="H12620" i="3"/>
  <c r="H12621" i="3"/>
  <c r="H12622" i="3"/>
  <c r="H12623" i="3"/>
  <c r="H12624" i="3"/>
  <c r="H12625" i="3"/>
  <c r="H12626" i="3"/>
  <c r="H12627" i="3"/>
  <c r="H12628" i="3"/>
  <c r="H12629" i="3"/>
  <c r="H12630" i="3"/>
  <c r="H12631" i="3"/>
  <c r="H12632" i="3"/>
  <c r="H12633" i="3"/>
  <c r="H12634" i="3"/>
  <c r="H12635" i="3"/>
  <c r="H12636" i="3"/>
  <c r="H12637" i="3"/>
  <c r="H12638" i="3"/>
  <c r="H12639" i="3"/>
  <c r="H12640" i="3"/>
  <c r="H12641" i="3"/>
  <c r="H12642" i="3"/>
  <c r="H12643" i="3"/>
  <c r="H12644" i="3"/>
  <c r="H12645" i="3"/>
  <c r="H12646" i="3"/>
  <c r="H12647" i="3"/>
  <c r="H12648" i="3"/>
  <c r="H12649" i="3"/>
  <c r="H12650" i="3"/>
  <c r="H12651" i="3"/>
  <c r="H12652" i="3"/>
  <c r="H12653" i="3"/>
  <c r="H12654" i="3"/>
  <c r="H12655" i="3"/>
  <c r="H12656" i="3"/>
  <c r="H12657" i="3"/>
  <c r="H12658" i="3"/>
  <c r="H12659" i="3"/>
  <c r="H12660" i="3"/>
  <c r="H12661" i="3"/>
  <c r="H12662" i="3"/>
  <c r="H12663" i="3"/>
  <c r="H12664" i="3"/>
  <c r="H12665" i="3"/>
  <c r="H12666" i="3"/>
  <c r="H12667" i="3"/>
  <c r="H12668" i="3"/>
  <c r="H12669" i="3"/>
  <c r="H12670" i="3"/>
  <c r="H12671" i="3"/>
  <c r="H12672" i="3"/>
  <c r="H12673" i="3"/>
  <c r="H12674" i="3"/>
  <c r="H12675" i="3"/>
  <c r="H12676" i="3"/>
  <c r="H12677" i="3"/>
  <c r="H12678" i="3"/>
  <c r="H12679" i="3"/>
  <c r="H12680" i="3"/>
  <c r="H12681" i="3"/>
  <c r="H12682" i="3"/>
  <c r="H12683" i="3"/>
  <c r="H12684" i="3"/>
  <c r="H12685" i="3"/>
  <c r="H12686" i="3"/>
  <c r="H12687" i="3"/>
  <c r="H12688" i="3"/>
  <c r="H12689" i="3"/>
  <c r="H12690" i="3"/>
  <c r="H12691" i="3"/>
  <c r="H12692" i="3"/>
  <c r="H12693" i="3"/>
  <c r="H12694" i="3"/>
  <c r="H12695" i="3"/>
  <c r="H12696" i="3"/>
  <c r="H12697" i="3"/>
  <c r="H12698" i="3"/>
  <c r="H12699" i="3"/>
  <c r="H12700" i="3"/>
  <c r="H12701" i="3"/>
  <c r="H12702" i="3"/>
  <c r="H12703" i="3"/>
  <c r="H12704" i="3"/>
  <c r="H12705" i="3"/>
  <c r="H12706" i="3"/>
  <c r="H12707" i="3"/>
  <c r="H12708" i="3"/>
  <c r="H12709" i="3"/>
  <c r="H12710" i="3"/>
  <c r="H12711" i="3"/>
  <c r="H12712" i="3"/>
  <c r="H12713" i="3"/>
  <c r="H12714" i="3"/>
  <c r="H12715" i="3"/>
  <c r="H12716" i="3"/>
  <c r="H12717" i="3"/>
  <c r="H12718" i="3"/>
  <c r="H12719" i="3"/>
  <c r="H12720" i="3"/>
  <c r="H12721" i="3"/>
  <c r="H12722" i="3"/>
  <c r="H12723" i="3"/>
  <c r="H12724" i="3"/>
  <c r="H12725" i="3"/>
  <c r="H12726" i="3"/>
  <c r="H12727" i="3"/>
  <c r="H12728" i="3"/>
  <c r="H12729" i="3"/>
  <c r="H12730" i="3"/>
  <c r="H12731" i="3"/>
  <c r="H12732" i="3"/>
  <c r="H12733" i="3"/>
  <c r="H12734" i="3"/>
  <c r="H12735" i="3"/>
  <c r="H12736" i="3"/>
  <c r="H12737" i="3"/>
  <c r="H12738" i="3"/>
  <c r="H12739" i="3"/>
  <c r="H12740" i="3"/>
  <c r="H12741" i="3"/>
  <c r="H12742" i="3"/>
  <c r="H12743" i="3"/>
  <c r="H12744" i="3"/>
  <c r="H12745" i="3"/>
  <c r="H12746" i="3"/>
  <c r="H12747" i="3"/>
  <c r="H12748" i="3"/>
  <c r="H12749" i="3"/>
  <c r="H12750" i="3"/>
  <c r="H12751" i="3"/>
  <c r="H12752" i="3"/>
  <c r="H12753" i="3"/>
  <c r="H12754" i="3"/>
  <c r="H12755" i="3"/>
  <c r="H12756" i="3"/>
  <c r="H12757" i="3"/>
  <c r="H12758" i="3"/>
  <c r="H12759" i="3"/>
  <c r="H12760" i="3"/>
  <c r="H12761" i="3"/>
  <c r="H12762" i="3"/>
  <c r="H12763" i="3"/>
  <c r="H12764" i="3"/>
  <c r="H12765" i="3"/>
  <c r="H12766" i="3"/>
  <c r="H12767" i="3"/>
  <c r="H12768" i="3"/>
  <c r="H12769" i="3"/>
  <c r="H12770" i="3"/>
  <c r="H12771" i="3"/>
  <c r="H12772" i="3"/>
  <c r="H12773" i="3"/>
  <c r="H12774" i="3"/>
  <c r="H12775" i="3"/>
  <c r="H12776" i="3"/>
  <c r="H12777" i="3"/>
  <c r="H12778" i="3"/>
  <c r="H12779" i="3"/>
  <c r="H12780" i="3"/>
  <c r="H12781" i="3"/>
  <c r="H12782" i="3"/>
  <c r="H12783" i="3"/>
  <c r="H12784" i="3"/>
  <c r="H12785" i="3"/>
  <c r="H12786" i="3"/>
  <c r="H12787" i="3"/>
  <c r="H12788" i="3"/>
  <c r="H12789" i="3"/>
  <c r="H12790" i="3"/>
  <c r="H12791" i="3"/>
  <c r="H12792" i="3"/>
  <c r="H12793" i="3"/>
  <c r="H12794" i="3"/>
  <c r="H12795" i="3"/>
  <c r="H12796" i="3"/>
  <c r="H12797" i="3"/>
  <c r="H12798" i="3"/>
  <c r="H12799" i="3"/>
  <c r="H12800" i="3"/>
  <c r="H12801" i="3"/>
  <c r="H12802" i="3"/>
  <c r="H12803" i="3"/>
  <c r="H12804" i="3"/>
  <c r="H12805" i="3"/>
  <c r="H12806" i="3"/>
  <c r="H12807" i="3"/>
  <c r="H12808" i="3"/>
  <c r="H12809" i="3"/>
  <c r="H12810" i="3"/>
  <c r="H12811" i="3"/>
  <c r="H12812" i="3"/>
  <c r="H12813" i="3"/>
  <c r="H12814" i="3"/>
  <c r="H12815" i="3"/>
  <c r="H12816" i="3"/>
  <c r="H12817" i="3"/>
  <c r="H12818" i="3"/>
  <c r="H12819" i="3"/>
  <c r="H12820" i="3"/>
  <c r="H12821" i="3"/>
  <c r="H12822" i="3"/>
  <c r="H12823" i="3"/>
  <c r="H12824" i="3"/>
  <c r="H12825" i="3"/>
  <c r="H12826" i="3"/>
  <c r="H12827" i="3"/>
  <c r="H12828" i="3"/>
  <c r="H12829" i="3"/>
  <c r="H12830" i="3"/>
  <c r="H12831" i="3"/>
  <c r="H12832" i="3"/>
  <c r="H12833" i="3"/>
  <c r="H12834" i="3"/>
  <c r="H12835" i="3"/>
  <c r="H12836" i="3"/>
  <c r="H12837" i="3"/>
  <c r="H12838" i="3"/>
  <c r="H12839" i="3"/>
  <c r="H12840" i="3"/>
  <c r="H12841" i="3"/>
  <c r="H12842" i="3"/>
  <c r="H12843" i="3"/>
  <c r="H12844" i="3"/>
  <c r="H12845" i="3"/>
  <c r="H12846" i="3"/>
  <c r="H12847" i="3"/>
  <c r="H12848" i="3"/>
  <c r="H12849" i="3"/>
  <c r="H12850" i="3"/>
  <c r="H12851" i="3"/>
  <c r="H12852" i="3"/>
  <c r="H12853" i="3"/>
  <c r="H12854" i="3"/>
  <c r="H12855" i="3"/>
  <c r="H12856" i="3"/>
  <c r="H12857" i="3"/>
  <c r="H12858" i="3"/>
  <c r="H12859" i="3"/>
  <c r="H12860" i="3"/>
  <c r="H12861" i="3"/>
  <c r="H12862" i="3"/>
  <c r="H12863" i="3"/>
  <c r="H12864" i="3"/>
  <c r="H12865" i="3"/>
  <c r="H12866" i="3"/>
  <c r="H12867" i="3"/>
  <c r="H12868" i="3"/>
  <c r="H12869" i="3"/>
  <c r="H12870" i="3"/>
  <c r="H12871" i="3"/>
  <c r="H12872" i="3"/>
  <c r="H12873" i="3"/>
  <c r="H12874" i="3"/>
  <c r="H12875" i="3"/>
  <c r="H12876" i="3"/>
  <c r="H12877" i="3"/>
  <c r="H12878" i="3"/>
  <c r="H12879" i="3"/>
  <c r="H12880" i="3"/>
  <c r="H12881" i="3"/>
  <c r="H12882" i="3"/>
  <c r="H12883" i="3"/>
  <c r="H12884" i="3"/>
  <c r="H12885" i="3"/>
  <c r="H12886" i="3"/>
  <c r="H12887" i="3"/>
  <c r="H12888" i="3"/>
  <c r="H12889" i="3"/>
  <c r="H12890" i="3"/>
  <c r="H12891" i="3"/>
  <c r="H12892" i="3"/>
  <c r="H12893" i="3"/>
  <c r="H12894" i="3"/>
  <c r="H12895" i="3"/>
  <c r="H12896" i="3"/>
  <c r="H12897" i="3"/>
  <c r="H12898" i="3"/>
  <c r="H12899" i="3"/>
  <c r="H12900" i="3"/>
  <c r="H12901" i="3"/>
  <c r="H12902" i="3"/>
  <c r="H12903" i="3"/>
  <c r="H12904" i="3"/>
  <c r="H12905" i="3"/>
  <c r="H12906" i="3"/>
  <c r="H12907" i="3"/>
  <c r="H12908" i="3"/>
  <c r="H12909" i="3"/>
  <c r="H12910" i="3"/>
  <c r="H12911" i="3"/>
  <c r="H12912" i="3"/>
  <c r="H12913" i="3"/>
  <c r="H12914" i="3"/>
  <c r="H12915" i="3"/>
  <c r="H12916" i="3"/>
  <c r="H12917" i="3"/>
  <c r="H12918" i="3"/>
  <c r="H12919" i="3"/>
  <c r="H12920" i="3"/>
  <c r="H12921" i="3"/>
  <c r="H12922" i="3"/>
  <c r="H12923" i="3"/>
  <c r="H12924" i="3"/>
  <c r="H12925" i="3"/>
  <c r="H12926" i="3"/>
  <c r="H12927" i="3"/>
  <c r="H12928" i="3"/>
  <c r="H12929" i="3"/>
  <c r="H12930" i="3"/>
  <c r="H12931" i="3"/>
  <c r="H12932" i="3"/>
  <c r="H12933" i="3"/>
  <c r="H12934" i="3"/>
  <c r="H12935" i="3"/>
  <c r="H12936" i="3"/>
  <c r="H12937" i="3"/>
  <c r="H12938" i="3"/>
  <c r="H12939" i="3"/>
  <c r="H12940" i="3"/>
  <c r="H12941" i="3"/>
  <c r="H12942" i="3"/>
  <c r="H12943" i="3"/>
  <c r="H12944" i="3"/>
  <c r="H12945" i="3"/>
  <c r="H12946" i="3"/>
  <c r="H12947" i="3"/>
  <c r="H12948" i="3"/>
  <c r="H12949" i="3"/>
  <c r="H12950" i="3"/>
  <c r="H12951" i="3"/>
  <c r="H12952" i="3"/>
  <c r="H12953" i="3"/>
  <c r="H12954" i="3"/>
  <c r="H12955" i="3"/>
  <c r="H12956" i="3"/>
  <c r="H12957" i="3"/>
  <c r="H12958" i="3"/>
  <c r="H12959" i="3"/>
  <c r="H12960" i="3"/>
  <c r="H12961" i="3"/>
  <c r="H12962" i="3"/>
  <c r="H12963" i="3"/>
  <c r="H12964" i="3"/>
  <c r="H12965" i="3"/>
  <c r="H12966" i="3"/>
  <c r="H12967" i="3"/>
  <c r="H12968" i="3"/>
  <c r="H12969" i="3"/>
  <c r="H12970" i="3"/>
  <c r="H12971" i="3"/>
  <c r="H12972" i="3"/>
  <c r="H12973" i="3"/>
  <c r="H12974" i="3"/>
  <c r="H12975" i="3"/>
  <c r="H12976" i="3"/>
  <c r="H12977" i="3"/>
  <c r="H12978" i="3"/>
  <c r="H12979" i="3"/>
  <c r="H12980" i="3"/>
  <c r="H12981" i="3"/>
  <c r="H12982" i="3"/>
  <c r="H12983" i="3"/>
  <c r="H12984" i="3"/>
  <c r="H12985" i="3"/>
  <c r="H12986" i="3"/>
  <c r="H12987" i="3"/>
  <c r="H12988" i="3"/>
  <c r="H12989" i="3"/>
  <c r="H12990" i="3"/>
  <c r="H12991" i="3"/>
  <c r="H12992" i="3"/>
  <c r="H12993" i="3"/>
  <c r="H12994" i="3"/>
  <c r="H12995" i="3"/>
  <c r="H12996" i="3"/>
  <c r="H12997" i="3"/>
  <c r="H12998" i="3"/>
  <c r="H12999" i="3"/>
  <c r="H13000" i="3"/>
  <c r="H13001" i="3"/>
  <c r="H13002" i="3"/>
  <c r="H13003" i="3"/>
  <c r="H13004" i="3"/>
  <c r="H13005" i="3"/>
  <c r="H13006" i="3"/>
  <c r="H13007" i="3"/>
  <c r="H13008" i="3"/>
  <c r="H13009" i="3"/>
  <c r="H13010" i="3"/>
  <c r="H13011" i="3"/>
  <c r="H13012" i="3"/>
  <c r="H13013" i="3"/>
  <c r="H13014" i="3"/>
  <c r="H13015" i="3"/>
  <c r="H13016" i="3"/>
  <c r="H13017" i="3"/>
  <c r="H13018" i="3"/>
  <c r="H13019" i="3"/>
  <c r="H13020" i="3"/>
  <c r="H13021" i="3"/>
  <c r="H13022" i="3"/>
  <c r="H13023" i="3"/>
  <c r="H13024" i="3"/>
  <c r="H13025" i="3"/>
  <c r="H13026" i="3"/>
  <c r="H13027" i="3"/>
  <c r="H13028" i="3"/>
  <c r="H13029" i="3"/>
  <c r="H13030" i="3"/>
  <c r="H13031" i="3"/>
  <c r="H13032" i="3"/>
  <c r="H13033" i="3"/>
  <c r="H13034" i="3"/>
  <c r="H13035" i="3"/>
  <c r="H13036" i="3"/>
  <c r="H13037" i="3"/>
  <c r="H13038" i="3"/>
  <c r="H13039" i="3"/>
  <c r="H13040" i="3"/>
  <c r="H13041" i="3"/>
  <c r="H13042" i="3"/>
  <c r="H13043" i="3"/>
  <c r="H13044" i="3"/>
  <c r="H13045" i="3"/>
  <c r="H13046" i="3"/>
  <c r="H13047" i="3"/>
  <c r="H13048" i="3"/>
  <c r="H13049" i="3"/>
  <c r="H13050" i="3"/>
  <c r="H13051" i="3"/>
  <c r="H13052" i="3"/>
  <c r="H13053" i="3"/>
  <c r="H13054" i="3"/>
  <c r="H13055" i="3"/>
  <c r="H13056" i="3"/>
  <c r="H13057" i="3"/>
  <c r="H13058" i="3"/>
  <c r="H13059" i="3"/>
  <c r="H13060" i="3"/>
  <c r="H13061" i="3"/>
  <c r="H13062" i="3"/>
  <c r="H13063" i="3"/>
  <c r="H13064" i="3"/>
  <c r="H13065" i="3"/>
  <c r="H13066" i="3"/>
  <c r="H13067" i="3"/>
  <c r="H13068" i="3"/>
  <c r="H13069" i="3"/>
  <c r="H13070" i="3"/>
  <c r="H13071" i="3"/>
  <c r="H13072" i="3"/>
  <c r="H13073" i="3"/>
  <c r="H13074" i="3"/>
  <c r="H13075" i="3"/>
  <c r="H13076" i="3"/>
  <c r="H13077" i="3"/>
  <c r="H13078" i="3"/>
  <c r="H13079" i="3"/>
  <c r="H13080" i="3"/>
  <c r="H13081" i="3"/>
  <c r="H13082" i="3"/>
  <c r="H13083" i="3"/>
  <c r="H13084" i="3"/>
  <c r="H13085" i="3"/>
  <c r="H13086" i="3"/>
  <c r="H13087" i="3"/>
  <c r="H13088" i="3"/>
  <c r="H13089" i="3"/>
  <c r="H13090" i="3"/>
  <c r="H13091" i="3"/>
  <c r="H13092" i="3"/>
  <c r="H13093" i="3"/>
  <c r="H13094" i="3"/>
  <c r="H13095" i="3"/>
  <c r="H13096" i="3"/>
  <c r="H13097" i="3"/>
  <c r="H13098" i="3"/>
  <c r="H13099" i="3"/>
  <c r="H13100" i="3"/>
  <c r="H13101" i="3"/>
  <c r="H13102" i="3"/>
  <c r="H13103" i="3"/>
  <c r="H13104" i="3"/>
  <c r="H13105" i="3"/>
  <c r="H13106" i="3"/>
  <c r="H13107" i="3"/>
  <c r="H13108" i="3"/>
  <c r="H13109" i="3"/>
  <c r="H13110" i="3"/>
  <c r="H13111" i="3"/>
  <c r="H13112" i="3"/>
  <c r="H13113" i="3"/>
  <c r="H13114" i="3"/>
  <c r="H13115" i="3"/>
  <c r="H13116" i="3"/>
  <c r="H13117" i="3"/>
  <c r="H13118" i="3"/>
  <c r="H13119" i="3"/>
  <c r="H13120" i="3"/>
  <c r="H13121" i="3"/>
  <c r="H13122" i="3"/>
  <c r="H13123" i="3"/>
  <c r="H13124" i="3"/>
  <c r="H13125" i="3"/>
  <c r="H13126" i="3"/>
  <c r="H13127" i="3"/>
  <c r="H13128" i="3"/>
  <c r="H13129" i="3"/>
  <c r="H13130" i="3"/>
  <c r="H13131" i="3"/>
  <c r="H13132" i="3"/>
  <c r="H13133" i="3"/>
  <c r="H13134" i="3"/>
  <c r="H13135" i="3"/>
  <c r="H13136" i="3"/>
  <c r="H13137" i="3"/>
  <c r="H13138" i="3"/>
  <c r="H13139" i="3"/>
  <c r="H13140" i="3"/>
  <c r="H13141" i="3"/>
  <c r="H13142" i="3"/>
  <c r="H13143" i="3"/>
  <c r="H13144" i="3"/>
  <c r="H13145" i="3"/>
  <c r="H13146" i="3"/>
  <c r="H13147" i="3"/>
  <c r="H13148" i="3"/>
  <c r="H13149" i="3"/>
  <c r="H13150" i="3"/>
  <c r="H13151" i="3"/>
  <c r="H13152" i="3"/>
  <c r="H13153" i="3"/>
  <c r="H13154" i="3"/>
  <c r="H13155" i="3"/>
  <c r="H13156" i="3"/>
  <c r="H13157" i="3"/>
  <c r="H13158" i="3"/>
  <c r="H13159" i="3"/>
  <c r="H13160" i="3"/>
  <c r="H13161" i="3"/>
  <c r="H13162" i="3"/>
  <c r="H13163" i="3"/>
  <c r="H13164" i="3"/>
  <c r="H13165" i="3"/>
  <c r="H13166" i="3"/>
  <c r="H13167" i="3"/>
  <c r="H13168" i="3"/>
  <c r="H13169" i="3"/>
  <c r="H13170" i="3"/>
  <c r="H13171" i="3"/>
  <c r="H13172" i="3"/>
  <c r="H13173" i="3"/>
  <c r="H13174" i="3"/>
  <c r="H13175" i="3"/>
  <c r="H13176" i="3"/>
  <c r="H13177" i="3"/>
  <c r="H13178" i="3"/>
  <c r="H13179" i="3"/>
  <c r="H13180" i="3"/>
  <c r="H13181" i="3"/>
  <c r="H13182" i="3"/>
  <c r="H13183" i="3"/>
  <c r="H13184" i="3"/>
  <c r="H13185" i="3"/>
  <c r="H13186" i="3"/>
  <c r="H13187" i="3"/>
  <c r="H13188" i="3"/>
  <c r="H13189" i="3"/>
  <c r="H13190" i="3"/>
  <c r="H13191" i="3"/>
  <c r="H13192" i="3"/>
  <c r="H13193" i="3"/>
  <c r="H13194" i="3"/>
  <c r="H13195" i="3"/>
  <c r="H13196" i="3"/>
  <c r="H13197" i="3"/>
  <c r="H13198" i="3"/>
  <c r="H13199" i="3"/>
  <c r="H13200" i="3"/>
  <c r="H13201" i="3"/>
  <c r="H13202" i="3"/>
  <c r="H13203" i="3"/>
  <c r="H13204" i="3"/>
  <c r="H13205" i="3"/>
  <c r="H13206" i="3"/>
  <c r="H13207" i="3"/>
  <c r="H13208" i="3"/>
  <c r="H13209" i="3"/>
  <c r="H13210" i="3"/>
  <c r="H13211" i="3"/>
  <c r="H13212" i="3"/>
  <c r="H13213" i="3"/>
  <c r="H13214" i="3"/>
  <c r="H13215" i="3"/>
  <c r="H13216" i="3"/>
  <c r="H13217" i="3"/>
  <c r="H13218" i="3"/>
  <c r="H13219" i="3"/>
  <c r="H13220" i="3"/>
  <c r="H13221" i="3"/>
  <c r="H13222" i="3"/>
  <c r="H13223" i="3"/>
  <c r="H13224" i="3"/>
  <c r="H13225" i="3"/>
  <c r="H13226" i="3"/>
  <c r="H13227" i="3"/>
  <c r="H13228" i="3"/>
  <c r="H13229" i="3"/>
  <c r="H13230" i="3"/>
  <c r="H13231" i="3"/>
  <c r="H13232" i="3"/>
  <c r="H13233" i="3"/>
  <c r="H13234" i="3"/>
  <c r="H13235" i="3"/>
  <c r="H13236" i="3"/>
  <c r="H13237" i="3"/>
  <c r="H13238" i="3"/>
  <c r="H13239" i="3"/>
  <c r="H13240" i="3"/>
  <c r="H13241" i="3"/>
  <c r="H13242" i="3"/>
  <c r="H13243" i="3"/>
  <c r="H13244" i="3"/>
  <c r="H13245" i="3"/>
  <c r="H13246" i="3"/>
  <c r="H13247" i="3"/>
  <c r="H13248" i="3"/>
  <c r="H13249" i="3"/>
  <c r="H13250" i="3"/>
  <c r="H13251" i="3"/>
  <c r="H13252" i="3"/>
  <c r="H13253" i="3"/>
  <c r="H13254" i="3"/>
  <c r="H13255" i="3"/>
  <c r="H13256" i="3"/>
  <c r="H13257" i="3"/>
  <c r="H13258" i="3"/>
  <c r="H13259" i="3"/>
  <c r="H13260" i="3"/>
  <c r="H13261" i="3"/>
  <c r="H13262" i="3"/>
  <c r="H13263" i="3"/>
  <c r="H13264" i="3"/>
  <c r="H13265" i="3"/>
  <c r="H13266" i="3"/>
  <c r="H13267" i="3"/>
  <c r="H13268" i="3"/>
  <c r="H13269" i="3"/>
  <c r="H13270" i="3"/>
  <c r="H13271" i="3"/>
  <c r="H13272" i="3"/>
  <c r="H13273" i="3"/>
  <c r="H13274" i="3"/>
  <c r="H13275" i="3"/>
  <c r="H13276" i="3"/>
  <c r="H13277" i="3"/>
  <c r="H13278" i="3"/>
  <c r="H13279" i="3"/>
  <c r="H13280" i="3"/>
  <c r="H13281" i="3"/>
  <c r="H13282" i="3"/>
  <c r="H13283" i="3"/>
  <c r="H13284" i="3"/>
  <c r="H13285" i="3"/>
  <c r="H13286" i="3"/>
  <c r="H13287" i="3"/>
  <c r="H13288" i="3"/>
  <c r="H13289" i="3"/>
  <c r="H13290" i="3"/>
  <c r="H13291" i="3"/>
  <c r="H13292" i="3"/>
  <c r="H13293" i="3"/>
  <c r="H13294" i="3"/>
  <c r="H13295" i="3"/>
  <c r="H13296" i="3"/>
  <c r="H13297" i="3"/>
  <c r="H13298" i="3"/>
  <c r="H13299" i="3"/>
  <c r="H13300" i="3"/>
  <c r="H13301" i="3"/>
  <c r="H13302" i="3"/>
  <c r="H13303" i="3"/>
  <c r="H13304" i="3"/>
  <c r="H13305" i="3"/>
  <c r="H13306" i="3"/>
  <c r="H13307" i="3"/>
  <c r="H13308" i="3"/>
  <c r="H13309" i="3"/>
  <c r="H13310" i="3"/>
  <c r="H13311" i="3"/>
  <c r="H13312" i="3"/>
  <c r="H13313" i="3"/>
  <c r="H13314" i="3"/>
  <c r="H13315" i="3"/>
  <c r="H13316" i="3"/>
  <c r="H13317" i="3"/>
  <c r="H13318" i="3"/>
  <c r="H13319" i="3"/>
  <c r="H13320" i="3"/>
  <c r="H13321" i="3"/>
  <c r="H13322" i="3"/>
  <c r="H13323" i="3"/>
  <c r="H13324" i="3"/>
  <c r="H13325" i="3"/>
  <c r="H13326" i="3"/>
  <c r="H13327" i="3"/>
  <c r="H13328" i="3"/>
  <c r="H13329" i="3"/>
  <c r="H13330" i="3"/>
  <c r="H13331" i="3"/>
  <c r="H13332" i="3"/>
  <c r="H13333" i="3"/>
  <c r="H13334" i="3"/>
  <c r="H13335" i="3"/>
  <c r="H13336" i="3"/>
  <c r="H13337" i="3"/>
  <c r="H13338" i="3"/>
  <c r="H13339" i="3"/>
  <c r="H13340" i="3"/>
  <c r="H13341" i="3"/>
  <c r="H13342" i="3"/>
  <c r="H13343" i="3"/>
  <c r="H13344" i="3"/>
  <c r="H13345" i="3"/>
  <c r="H13346" i="3"/>
  <c r="H13347" i="3"/>
  <c r="H13348" i="3"/>
  <c r="H13349" i="3"/>
  <c r="H13350" i="3"/>
  <c r="H13351" i="3"/>
  <c r="H13352" i="3"/>
  <c r="H13353" i="3"/>
  <c r="H13354" i="3"/>
  <c r="H13355" i="3"/>
  <c r="H13356" i="3"/>
  <c r="H13357" i="3"/>
  <c r="H13358" i="3"/>
  <c r="H13359" i="3"/>
  <c r="H13360" i="3"/>
  <c r="H13361" i="3"/>
  <c r="H13362" i="3"/>
  <c r="H13363" i="3"/>
  <c r="H13364" i="3"/>
  <c r="H13365" i="3"/>
  <c r="H13366" i="3"/>
  <c r="H13367" i="3"/>
  <c r="H13368" i="3"/>
  <c r="H13369" i="3"/>
  <c r="H13370" i="3"/>
  <c r="H13371" i="3"/>
  <c r="H13372" i="3"/>
  <c r="H13373" i="3"/>
  <c r="H13374" i="3"/>
  <c r="H13375" i="3"/>
  <c r="H13376" i="3"/>
  <c r="H13377" i="3"/>
  <c r="H13378" i="3"/>
  <c r="H13379" i="3"/>
  <c r="H13380" i="3"/>
  <c r="H13381" i="3"/>
  <c r="H13382" i="3"/>
  <c r="H13383" i="3"/>
  <c r="H13384" i="3"/>
  <c r="H13385" i="3"/>
  <c r="H13386" i="3"/>
  <c r="H13387" i="3"/>
  <c r="H13388" i="3"/>
  <c r="H13389" i="3"/>
  <c r="H13390" i="3"/>
  <c r="H13391" i="3"/>
  <c r="H13392" i="3"/>
  <c r="H13393" i="3"/>
  <c r="H13394" i="3"/>
  <c r="H13395" i="3"/>
  <c r="H13396" i="3"/>
  <c r="H13397" i="3"/>
  <c r="H13398" i="3"/>
  <c r="H13399" i="3"/>
  <c r="H13400" i="3"/>
  <c r="H13401" i="3"/>
  <c r="H13402" i="3"/>
  <c r="H13403" i="3"/>
  <c r="H13404" i="3"/>
  <c r="H13405" i="3"/>
  <c r="H13406" i="3"/>
  <c r="H13407" i="3"/>
  <c r="H13408" i="3"/>
  <c r="H13409" i="3"/>
  <c r="H13410" i="3"/>
  <c r="H13411" i="3"/>
  <c r="H13412" i="3"/>
  <c r="H13413" i="3"/>
  <c r="H13414" i="3"/>
  <c r="H13415" i="3"/>
  <c r="H13416" i="3"/>
  <c r="H13417" i="3"/>
  <c r="H13418" i="3"/>
  <c r="H13419" i="3"/>
  <c r="H13420" i="3"/>
  <c r="H13421" i="3"/>
  <c r="H13422" i="3"/>
  <c r="H13423" i="3"/>
  <c r="H13424" i="3"/>
  <c r="H13425" i="3"/>
  <c r="H13426" i="3"/>
  <c r="H13427" i="3"/>
  <c r="H13428" i="3"/>
  <c r="H13429" i="3"/>
  <c r="H13430" i="3"/>
  <c r="H13431" i="3"/>
  <c r="H13432" i="3"/>
  <c r="H13433" i="3"/>
  <c r="H13434" i="3"/>
  <c r="H13435" i="3"/>
  <c r="H13436" i="3"/>
  <c r="H13437" i="3"/>
  <c r="H13438" i="3"/>
  <c r="H13439" i="3"/>
  <c r="H13440" i="3"/>
  <c r="H13441" i="3"/>
  <c r="H13442" i="3"/>
  <c r="H13443" i="3"/>
  <c r="H13444" i="3"/>
  <c r="H13445" i="3"/>
  <c r="H13446" i="3"/>
  <c r="H13447" i="3"/>
  <c r="H13448" i="3"/>
  <c r="H13449" i="3"/>
  <c r="H13450" i="3"/>
  <c r="H13451" i="3"/>
  <c r="H13452" i="3"/>
  <c r="H13453" i="3"/>
  <c r="H13454" i="3"/>
  <c r="H13455" i="3"/>
  <c r="H13456" i="3"/>
  <c r="H13457" i="3"/>
  <c r="H13458" i="3"/>
  <c r="H13459" i="3"/>
  <c r="H13460" i="3"/>
  <c r="H13461" i="3"/>
  <c r="H13462" i="3"/>
  <c r="H13463" i="3"/>
  <c r="H13464" i="3"/>
  <c r="H13465" i="3"/>
  <c r="H13466" i="3"/>
  <c r="H13467" i="3"/>
  <c r="H13468" i="3"/>
  <c r="H13469" i="3"/>
  <c r="H13470" i="3"/>
  <c r="H13471" i="3"/>
  <c r="H13472" i="3"/>
  <c r="H13473" i="3"/>
  <c r="H13474" i="3"/>
  <c r="H13475" i="3"/>
  <c r="H13476" i="3"/>
  <c r="H13477" i="3"/>
  <c r="H13478" i="3"/>
  <c r="H13479" i="3"/>
  <c r="H13480" i="3"/>
  <c r="H13481" i="3"/>
  <c r="H13482" i="3"/>
  <c r="H13483" i="3"/>
  <c r="H13484" i="3"/>
  <c r="H13485" i="3"/>
  <c r="H13486" i="3"/>
  <c r="H13487" i="3"/>
  <c r="H13488" i="3"/>
  <c r="H13489" i="3"/>
  <c r="H13490" i="3"/>
  <c r="H13491" i="3"/>
  <c r="H13492" i="3"/>
  <c r="H13493" i="3"/>
  <c r="H13494" i="3"/>
  <c r="H13495" i="3"/>
  <c r="H13496" i="3"/>
  <c r="H13497" i="3"/>
  <c r="H13498" i="3"/>
  <c r="H13499" i="3"/>
  <c r="H13500" i="3"/>
  <c r="H13501" i="3"/>
  <c r="H13502" i="3"/>
  <c r="H13503" i="3"/>
  <c r="H13504" i="3"/>
  <c r="H13505" i="3"/>
  <c r="H13506" i="3"/>
  <c r="H13507" i="3"/>
  <c r="H13508" i="3"/>
  <c r="H13509" i="3"/>
  <c r="H13510" i="3"/>
  <c r="H13511" i="3"/>
  <c r="H13512" i="3"/>
  <c r="H13513" i="3"/>
  <c r="H13514" i="3"/>
  <c r="H13515" i="3"/>
  <c r="H13516" i="3"/>
  <c r="H13517" i="3"/>
  <c r="H13518" i="3"/>
  <c r="H13519" i="3"/>
  <c r="H13520" i="3"/>
  <c r="H13521" i="3"/>
  <c r="H13522" i="3"/>
  <c r="H13523" i="3"/>
  <c r="H13524" i="3"/>
  <c r="H13525" i="3"/>
  <c r="H13526" i="3"/>
  <c r="H13527" i="3"/>
  <c r="H13528" i="3"/>
  <c r="H13529" i="3"/>
  <c r="H13530" i="3"/>
  <c r="H13531" i="3"/>
  <c r="H13532" i="3"/>
  <c r="H13533" i="3"/>
  <c r="H13534" i="3"/>
  <c r="H13535" i="3"/>
  <c r="H13536" i="3"/>
  <c r="H13537" i="3"/>
  <c r="H13538" i="3"/>
  <c r="H13539" i="3"/>
  <c r="H13540" i="3"/>
  <c r="H13541" i="3"/>
  <c r="H13542" i="3"/>
  <c r="H13543" i="3"/>
  <c r="H13544" i="3"/>
  <c r="H13545" i="3"/>
  <c r="H13546" i="3"/>
  <c r="H13547" i="3"/>
  <c r="H13548" i="3"/>
  <c r="H13549" i="3"/>
  <c r="H13550" i="3"/>
  <c r="H13551" i="3"/>
  <c r="H13552" i="3"/>
  <c r="H13553" i="3"/>
  <c r="H13554" i="3"/>
  <c r="H13555" i="3"/>
  <c r="H13556" i="3"/>
  <c r="H13557" i="3"/>
  <c r="H13558" i="3"/>
  <c r="H13559" i="3"/>
  <c r="H13560" i="3"/>
  <c r="H13561" i="3"/>
  <c r="H13562" i="3"/>
  <c r="H13563" i="3"/>
  <c r="H13564" i="3"/>
  <c r="H13565" i="3"/>
  <c r="H13566" i="3"/>
  <c r="H13567" i="3"/>
  <c r="H13568" i="3"/>
  <c r="H13569" i="3"/>
  <c r="H13570" i="3"/>
  <c r="H13571" i="3"/>
  <c r="H13572" i="3"/>
  <c r="H13573" i="3"/>
  <c r="H13574" i="3"/>
  <c r="H13575" i="3"/>
  <c r="H13576" i="3"/>
  <c r="H13577" i="3"/>
  <c r="H13578" i="3"/>
  <c r="H13579" i="3"/>
  <c r="H13580" i="3"/>
  <c r="H13581" i="3"/>
  <c r="H13582" i="3"/>
  <c r="H13583" i="3"/>
  <c r="H13584" i="3"/>
  <c r="H13585" i="3"/>
  <c r="H13586" i="3"/>
  <c r="H13587" i="3"/>
  <c r="H13588" i="3"/>
  <c r="H13589" i="3"/>
  <c r="H13590" i="3"/>
  <c r="H13591" i="3"/>
  <c r="H13592" i="3"/>
  <c r="H13593" i="3"/>
  <c r="H13594" i="3"/>
  <c r="H13595" i="3"/>
  <c r="H13596" i="3"/>
  <c r="H13597" i="3"/>
  <c r="H13598" i="3"/>
  <c r="H13599" i="3"/>
  <c r="H13600" i="3"/>
  <c r="H13601" i="3"/>
  <c r="H13602" i="3"/>
  <c r="H13603" i="3"/>
  <c r="H13604" i="3"/>
  <c r="H13605" i="3"/>
  <c r="H13606" i="3"/>
  <c r="H13607" i="3"/>
  <c r="H13608" i="3"/>
  <c r="H13609" i="3"/>
  <c r="H13610" i="3"/>
  <c r="H13611" i="3"/>
  <c r="H13612" i="3"/>
  <c r="H13613" i="3"/>
  <c r="H13614" i="3"/>
  <c r="H13615" i="3"/>
  <c r="H13616" i="3"/>
  <c r="H13617" i="3"/>
  <c r="H13618" i="3"/>
  <c r="H13619" i="3"/>
  <c r="H13620" i="3"/>
  <c r="H13621" i="3"/>
  <c r="H13622" i="3"/>
  <c r="H13623" i="3"/>
  <c r="H13624" i="3"/>
  <c r="H13625" i="3"/>
  <c r="H13626" i="3"/>
  <c r="H13627" i="3"/>
  <c r="H13628" i="3"/>
  <c r="H13629" i="3"/>
  <c r="H13630" i="3"/>
  <c r="H13631" i="3"/>
  <c r="H13632" i="3"/>
  <c r="H13633" i="3"/>
  <c r="H13634" i="3"/>
  <c r="H13635" i="3"/>
  <c r="H13636" i="3"/>
  <c r="H13637" i="3"/>
  <c r="H13638" i="3"/>
  <c r="H13639" i="3"/>
  <c r="H13640" i="3"/>
  <c r="H13641" i="3"/>
  <c r="H13642" i="3"/>
  <c r="H13643" i="3"/>
  <c r="H13644" i="3"/>
  <c r="H13645" i="3"/>
  <c r="H13646" i="3"/>
  <c r="H13647" i="3"/>
  <c r="H13648" i="3"/>
  <c r="H13649" i="3"/>
  <c r="H13650" i="3"/>
  <c r="H13651" i="3"/>
  <c r="H13652" i="3"/>
  <c r="H13653" i="3"/>
  <c r="H13654" i="3"/>
  <c r="H13655" i="3"/>
  <c r="H13656" i="3"/>
  <c r="H13657" i="3"/>
  <c r="H13658" i="3"/>
  <c r="H13659" i="3"/>
  <c r="H13660" i="3"/>
  <c r="H13661" i="3"/>
  <c r="H13662" i="3"/>
  <c r="H13663" i="3"/>
  <c r="H13664" i="3"/>
  <c r="H13665" i="3"/>
  <c r="H13666" i="3"/>
  <c r="H13667" i="3"/>
  <c r="H13668" i="3"/>
  <c r="H13669" i="3"/>
  <c r="H13670" i="3"/>
  <c r="H13671" i="3"/>
  <c r="H13672" i="3"/>
  <c r="H13673" i="3"/>
  <c r="H13674" i="3"/>
  <c r="H13675" i="3"/>
  <c r="H13676" i="3"/>
  <c r="H13677" i="3"/>
  <c r="H13678" i="3"/>
  <c r="H13679" i="3"/>
  <c r="H13680" i="3"/>
  <c r="H13681" i="3"/>
  <c r="H13682" i="3"/>
  <c r="H13683" i="3"/>
  <c r="H13684" i="3"/>
  <c r="H13685" i="3"/>
  <c r="H13686" i="3"/>
  <c r="H13687" i="3"/>
  <c r="H13688" i="3"/>
  <c r="H13689" i="3"/>
  <c r="H13690" i="3"/>
  <c r="H13691" i="3"/>
  <c r="H13692" i="3"/>
  <c r="H13693" i="3"/>
  <c r="H13694" i="3"/>
  <c r="H13695" i="3"/>
  <c r="H13696" i="3"/>
  <c r="H13697" i="3"/>
  <c r="H13698" i="3"/>
  <c r="H13699" i="3"/>
  <c r="H13700" i="3"/>
  <c r="H13701" i="3"/>
  <c r="H13702" i="3"/>
  <c r="H13703" i="3"/>
  <c r="H13704" i="3"/>
  <c r="H13705" i="3"/>
  <c r="H13706" i="3"/>
  <c r="H13707" i="3"/>
  <c r="H13708" i="3"/>
  <c r="H13709" i="3"/>
  <c r="H13710" i="3"/>
  <c r="H13711" i="3"/>
  <c r="H13712" i="3"/>
  <c r="H13713" i="3"/>
  <c r="H13714" i="3"/>
  <c r="H13715" i="3"/>
  <c r="H13716" i="3"/>
  <c r="H13717" i="3"/>
  <c r="H13718" i="3"/>
  <c r="H13719" i="3"/>
  <c r="H13720" i="3"/>
  <c r="H13721" i="3"/>
  <c r="H13722" i="3"/>
  <c r="H13723" i="3"/>
  <c r="H13724" i="3"/>
  <c r="H13725" i="3"/>
  <c r="H13726" i="3"/>
  <c r="H13727" i="3"/>
  <c r="H13728" i="3"/>
  <c r="H13729" i="3"/>
  <c r="H13730" i="3"/>
  <c r="H13731" i="3"/>
  <c r="H13732" i="3"/>
  <c r="H13733" i="3"/>
  <c r="H13734" i="3"/>
  <c r="H13735" i="3"/>
  <c r="H13736" i="3"/>
  <c r="H13737" i="3"/>
  <c r="H13738" i="3"/>
  <c r="H13739" i="3"/>
  <c r="H13740" i="3"/>
  <c r="H13741" i="3"/>
  <c r="H13742" i="3"/>
  <c r="H13743" i="3"/>
  <c r="H13744" i="3"/>
  <c r="H13745" i="3"/>
  <c r="H13746" i="3"/>
  <c r="H13747" i="3"/>
  <c r="H13748" i="3"/>
  <c r="H13749" i="3"/>
  <c r="H13750" i="3"/>
  <c r="H13751" i="3"/>
  <c r="H13752" i="3"/>
  <c r="H13753" i="3"/>
  <c r="H13754" i="3"/>
  <c r="H13755" i="3"/>
  <c r="H13756" i="3"/>
  <c r="H13757" i="3"/>
  <c r="H13758" i="3"/>
  <c r="H13759" i="3"/>
  <c r="H13760" i="3"/>
  <c r="H13761" i="3"/>
  <c r="H13762" i="3"/>
  <c r="H13763" i="3"/>
  <c r="H13764" i="3"/>
  <c r="H13765" i="3"/>
  <c r="H13766" i="3"/>
  <c r="H13767" i="3"/>
  <c r="H13768" i="3"/>
  <c r="H13769" i="3"/>
  <c r="H13770" i="3"/>
  <c r="H13771" i="3"/>
  <c r="H13772" i="3"/>
  <c r="H13773" i="3"/>
  <c r="H13774" i="3"/>
  <c r="H13775" i="3"/>
  <c r="H13776" i="3"/>
  <c r="H13777" i="3"/>
  <c r="H13778" i="3"/>
  <c r="H13779" i="3"/>
  <c r="H13780" i="3"/>
  <c r="H13781" i="3"/>
  <c r="H13782" i="3"/>
  <c r="H13783" i="3"/>
  <c r="H13784" i="3"/>
  <c r="H13785" i="3"/>
  <c r="H13786" i="3"/>
  <c r="H13787" i="3"/>
  <c r="H13788" i="3"/>
  <c r="H13789" i="3"/>
  <c r="H13790" i="3"/>
  <c r="H13791" i="3"/>
  <c r="H13792" i="3"/>
  <c r="H13793" i="3"/>
  <c r="H13794" i="3"/>
  <c r="H13795" i="3"/>
  <c r="H13796" i="3"/>
  <c r="H13797" i="3"/>
  <c r="H13798" i="3"/>
  <c r="H13799" i="3"/>
  <c r="H13800" i="3"/>
  <c r="H13801" i="3"/>
  <c r="H13802" i="3"/>
  <c r="H13803" i="3"/>
  <c r="H13804" i="3"/>
  <c r="H13805" i="3"/>
  <c r="H13806" i="3"/>
  <c r="H13807" i="3"/>
  <c r="H13808" i="3"/>
  <c r="H13809" i="3"/>
  <c r="H13810" i="3"/>
  <c r="H13811" i="3"/>
  <c r="H13812" i="3"/>
  <c r="H13813" i="3"/>
  <c r="H13814" i="3"/>
  <c r="H13815" i="3"/>
  <c r="H13816" i="3"/>
  <c r="H13817" i="3"/>
  <c r="H13818" i="3"/>
  <c r="H13819" i="3"/>
  <c r="H13820" i="3"/>
  <c r="H13821" i="3"/>
  <c r="H13822" i="3"/>
  <c r="H13823" i="3"/>
  <c r="H13824" i="3"/>
  <c r="H13825" i="3"/>
  <c r="H13826" i="3"/>
  <c r="H13827" i="3"/>
  <c r="H13828" i="3"/>
  <c r="H13829" i="3"/>
  <c r="H13830" i="3"/>
  <c r="H13831" i="3"/>
  <c r="H13832" i="3"/>
  <c r="H13833" i="3"/>
  <c r="H13834" i="3"/>
  <c r="H13835" i="3"/>
  <c r="H13836" i="3"/>
  <c r="H13837" i="3"/>
  <c r="H13838" i="3"/>
  <c r="H13839" i="3"/>
  <c r="H13840" i="3"/>
  <c r="H13841" i="3"/>
  <c r="H13842" i="3"/>
  <c r="H13843" i="3"/>
  <c r="H13844" i="3"/>
  <c r="H13845" i="3"/>
  <c r="H13846" i="3"/>
  <c r="H13847" i="3"/>
  <c r="H13848" i="3"/>
  <c r="H13849" i="3"/>
  <c r="H13850" i="3"/>
  <c r="H13851" i="3"/>
  <c r="H13852" i="3"/>
  <c r="H13853" i="3"/>
  <c r="H13854" i="3"/>
  <c r="H13855" i="3"/>
  <c r="H13856" i="3"/>
  <c r="H13857" i="3"/>
  <c r="H13858" i="3"/>
  <c r="H13859" i="3"/>
  <c r="H13860" i="3"/>
  <c r="H13861" i="3"/>
  <c r="H13862" i="3"/>
  <c r="H13863" i="3"/>
  <c r="H13864" i="3"/>
  <c r="H13865" i="3"/>
  <c r="H13866" i="3"/>
  <c r="H13867" i="3"/>
  <c r="H13868" i="3"/>
  <c r="H13869" i="3"/>
  <c r="H13870" i="3"/>
  <c r="H13871" i="3"/>
  <c r="H13872" i="3"/>
  <c r="H13873" i="3"/>
  <c r="H13874" i="3"/>
  <c r="H13875" i="3"/>
  <c r="H13876" i="3"/>
  <c r="H13877" i="3"/>
  <c r="H13878" i="3"/>
  <c r="H13879" i="3"/>
  <c r="H13880" i="3"/>
  <c r="H13881" i="3"/>
  <c r="H13882" i="3"/>
  <c r="H13883" i="3"/>
  <c r="H13884" i="3"/>
  <c r="H13885" i="3"/>
  <c r="H13886" i="3"/>
  <c r="H13887" i="3"/>
  <c r="H13888" i="3"/>
  <c r="H13889" i="3"/>
  <c r="H13890" i="3"/>
  <c r="H13891" i="3"/>
  <c r="H13892" i="3"/>
  <c r="H13893" i="3"/>
  <c r="H13894" i="3"/>
  <c r="H13895" i="3"/>
  <c r="H13896" i="3"/>
  <c r="H13897" i="3"/>
  <c r="H13898" i="3"/>
  <c r="H13899" i="3"/>
  <c r="H13900" i="3"/>
  <c r="H13901" i="3"/>
  <c r="H13902" i="3"/>
  <c r="H13903" i="3"/>
  <c r="H13904" i="3"/>
  <c r="H13905" i="3"/>
  <c r="H13906" i="3"/>
  <c r="H13907" i="3"/>
  <c r="H13908" i="3"/>
  <c r="H13909" i="3"/>
  <c r="H13910" i="3"/>
  <c r="H13911" i="3"/>
  <c r="H13912" i="3"/>
  <c r="H13913" i="3"/>
  <c r="H13914" i="3"/>
  <c r="H13915" i="3"/>
  <c r="H13916" i="3"/>
  <c r="H13917" i="3"/>
  <c r="H13918" i="3"/>
  <c r="H13919" i="3"/>
  <c r="H13920" i="3"/>
  <c r="H13921" i="3"/>
  <c r="H13922" i="3"/>
  <c r="H13923" i="3"/>
  <c r="H13924" i="3"/>
  <c r="H13925" i="3"/>
  <c r="H13926" i="3"/>
  <c r="H13927" i="3"/>
  <c r="H13928" i="3"/>
  <c r="H13929" i="3"/>
  <c r="H13930" i="3"/>
  <c r="H13931" i="3"/>
  <c r="H13932" i="3"/>
  <c r="H13933" i="3"/>
  <c r="H13934" i="3"/>
  <c r="H13935" i="3"/>
  <c r="H13936" i="3"/>
  <c r="H13937" i="3"/>
  <c r="H13938" i="3"/>
  <c r="H13939" i="3"/>
  <c r="H13940" i="3"/>
  <c r="H13941" i="3"/>
  <c r="H13942" i="3"/>
  <c r="H13943" i="3"/>
  <c r="H13944" i="3"/>
  <c r="H13945" i="3"/>
  <c r="H13946" i="3"/>
  <c r="H13947" i="3"/>
  <c r="H13948" i="3"/>
  <c r="H13949" i="3"/>
  <c r="H13950" i="3"/>
  <c r="H13951" i="3"/>
  <c r="H13952" i="3"/>
  <c r="H13953" i="3"/>
  <c r="H13954" i="3"/>
  <c r="H13955" i="3"/>
  <c r="H13956" i="3"/>
  <c r="H13957" i="3"/>
  <c r="H13958" i="3"/>
  <c r="H13959" i="3"/>
  <c r="H13960" i="3"/>
  <c r="H13961" i="3"/>
  <c r="H13962" i="3"/>
  <c r="H13963" i="3"/>
  <c r="H13964" i="3"/>
  <c r="H13965" i="3"/>
  <c r="H13966" i="3"/>
  <c r="H13967" i="3"/>
  <c r="H13968" i="3"/>
  <c r="H13969" i="3"/>
  <c r="H13970" i="3"/>
  <c r="H13971" i="3"/>
  <c r="H13972" i="3"/>
  <c r="H13973" i="3"/>
  <c r="H13974" i="3"/>
  <c r="H13975" i="3"/>
  <c r="H13976" i="3"/>
  <c r="H13977" i="3"/>
  <c r="H13978" i="3"/>
  <c r="H13979" i="3"/>
  <c r="H13980" i="3"/>
  <c r="H13981" i="3"/>
  <c r="H13982" i="3"/>
  <c r="H13983" i="3"/>
  <c r="H13984" i="3"/>
  <c r="H13985" i="3"/>
  <c r="H13986" i="3"/>
  <c r="H13987" i="3"/>
  <c r="H13988" i="3"/>
  <c r="H13989" i="3"/>
  <c r="H13990" i="3"/>
  <c r="H13991" i="3"/>
  <c r="H13992" i="3"/>
  <c r="H13993" i="3"/>
  <c r="H13994" i="3"/>
  <c r="H13995" i="3"/>
  <c r="H13996" i="3"/>
  <c r="H13997" i="3"/>
  <c r="H13998" i="3"/>
  <c r="H13999" i="3"/>
  <c r="H14000" i="3"/>
  <c r="H14001" i="3"/>
  <c r="H14002" i="3"/>
  <c r="H14003" i="3"/>
  <c r="H14004" i="3"/>
  <c r="H14005" i="3"/>
  <c r="H14006" i="3"/>
  <c r="H14007" i="3"/>
  <c r="H14008" i="3"/>
  <c r="H14009" i="3"/>
  <c r="H14010" i="3"/>
  <c r="H14011" i="3"/>
  <c r="H14012" i="3"/>
  <c r="H14013" i="3"/>
  <c r="H14014" i="3"/>
  <c r="H14015" i="3"/>
  <c r="H14016" i="3"/>
  <c r="H14017" i="3"/>
  <c r="H14018" i="3"/>
  <c r="H14019" i="3"/>
  <c r="H14020" i="3"/>
  <c r="H14021" i="3"/>
  <c r="H14022" i="3"/>
  <c r="H14023" i="3"/>
  <c r="H14024" i="3"/>
  <c r="H14025" i="3"/>
  <c r="H14026" i="3"/>
  <c r="H14027" i="3"/>
  <c r="H14028" i="3"/>
  <c r="H14029" i="3"/>
  <c r="H14030" i="3"/>
  <c r="H14031" i="3"/>
  <c r="H14032" i="3"/>
  <c r="H14033" i="3"/>
  <c r="H14034" i="3"/>
  <c r="H14035" i="3"/>
  <c r="H14036" i="3"/>
  <c r="H14037" i="3"/>
  <c r="H14038" i="3"/>
  <c r="H14039" i="3"/>
  <c r="H14040" i="3"/>
  <c r="H14041" i="3"/>
  <c r="H14042" i="3"/>
  <c r="H14043" i="3"/>
  <c r="H14044" i="3"/>
  <c r="H14045" i="3"/>
  <c r="H14046" i="3"/>
  <c r="H14047" i="3"/>
  <c r="H14048" i="3"/>
  <c r="H14049" i="3"/>
  <c r="H14050" i="3"/>
  <c r="H14051" i="3"/>
  <c r="H14052" i="3"/>
  <c r="H14053" i="3"/>
  <c r="H14054" i="3"/>
  <c r="H14055" i="3"/>
  <c r="H14056" i="3"/>
  <c r="H14057" i="3"/>
  <c r="H14058" i="3"/>
  <c r="H14059" i="3"/>
  <c r="H14060" i="3"/>
  <c r="H14061" i="3"/>
  <c r="H14062" i="3"/>
  <c r="H14063" i="3"/>
  <c r="H14064" i="3"/>
  <c r="H14065" i="3"/>
  <c r="H14066" i="3"/>
  <c r="H14067" i="3"/>
  <c r="H14068" i="3"/>
  <c r="H14069" i="3"/>
  <c r="H14070" i="3"/>
  <c r="H14071" i="3"/>
  <c r="H14072" i="3"/>
  <c r="H14073" i="3"/>
  <c r="H14074" i="3"/>
  <c r="H14075" i="3"/>
  <c r="H14076" i="3"/>
  <c r="H14077" i="3"/>
  <c r="H14078" i="3"/>
  <c r="H14079" i="3"/>
  <c r="H14080" i="3"/>
  <c r="H14081" i="3"/>
  <c r="H14082" i="3"/>
  <c r="H14083" i="3"/>
  <c r="H14084" i="3"/>
  <c r="H14085" i="3"/>
  <c r="H14086" i="3"/>
  <c r="H14087" i="3"/>
  <c r="H14088" i="3"/>
  <c r="H14089" i="3"/>
  <c r="H14090" i="3"/>
  <c r="H14091" i="3"/>
  <c r="H14092" i="3"/>
  <c r="H14093" i="3"/>
  <c r="H14094" i="3"/>
  <c r="H14095" i="3"/>
  <c r="H14096" i="3"/>
  <c r="H14097" i="3"/>
  <c r="H14098" i="3"/>
  <c r="H14099" i="3"/>
  <c r="H14100" i="3"/>
  <c r="H14101" i="3"/>
  <c r="H14102" i="3"/>
  <c r="H14103" i="3"/>
  <c r="H14104" i="3"/>
  <c r="H14105" i="3"/>
  <c r="H14106" i="3"/>
  <c r="H14107" i="3"/>
  <c r="H14108" i="3"/>
  <c r="H14109" i="3"/>
  <c r="H14110" i="3"/>
  <c r="H14111" i="3"/>
  <c r="H14112" i="3"/>
  <c r="H14113" i="3"/>
  <c r="H14114" i="3"/>
  <c r="H14115" i="3"/>
  <c r="H14116" i="3"/>
  <c r="H14117" i="3"/>
  <c r="H14118" i="3"/>
  <c r="H14119" i="3"/>
  <c r="H14120" i="3"/>
  <c r="H14121" i="3"/>
  <c r="H14122" i="3"/>
  <c r="H14123" i="3"/>
  <c r="H14124" i="3"/>
  <c r="H14125" i="3"/>
  <c r="H14126" i="3"/>
  <c r="H14127" i="3"/>
  <c r="H14128" i="3"/>
  <c r="H14129" i="3"/>
  <c r="H14130" i="3"/>
  <c r="H14131" i="3"/>
  <c r="H14132" i="3"/>
  <c r="H14133" i="3"/>
  <c r="H14134" i="3"/>
  <c r="H14135" i="3"/>
  <c r="H14136" i="3"/>
  <c r="H14137" i="3"/>
  <c r="H14138" i="3"/>
  <c r="H14139" i="3"/>
  <c r="H14140" i="3"/>
  <c r="H14141" i="3"/>
  <c r="H14142" i="3"/>
  <c r="H14143" i="3"/>
  <c r="H14144" i="3"/>
  <c r="H14145" i="3"/>
  <c r="H14146" i="3"/>
  <c r="H14147" i="3"/>
  <c r="H14148" i="3"/>
  <c r="H14149" i="3"/>
  <c r="H14150" i="3"/>
  <c r="H14151" i="3"/>
  <c r="H14152" i="3"/>
  <c r="H14153" i="3"/>
  <c r="H14154" i="3"/>
  <c r="H14155" i="3"/>
  <c r="H14156" i="3"/>
  <c r="H14157" i="3"/>
  <c r="H14158" i="3"/>
  <c r="H14159" i="3"/>
  <c r="H14160" i="3"/>
  <c r="H14161" i="3"/>
  <c r="H14162" i="3"/>
  <c r="H14163" i="3"/>
  <c r="H14164" i="3"/>
  <c r="H14165" i="3"/>
  <c r="H14166" i="3"/>
  <c r="H14167" i="3"/>
  <c r="H14168" i="3"/>
  <c r="H14169" i="3"/>
  <c r="H14170" i="3"/>
  <c r="H14171" i="3"/>
  <c r="H14172" i="3"/>
  <c r="H14173" i="3"/>
  <c r="H14174" i="3"/>
  <c r="H14175" i="3"/>
  <c r="H14176" i="3"/>
  <c r="H14177" i="3"/>
  <c r="H14178" i="3"/>
  <c r="H14179" i="3"/>
  <c r="H14180" i="3"/>
  <c r="H14181" i="3"/>
  <c r="H14182" i="3"/>
  <c r="H14183" i="3"/>
  <c r="H14184" i="3"/>
  <c r="H14185" i="3"/>
  <c r="H14186" i="3"/>
  <c r="H14187" i="3"/>
  <c r="H14188" i="3"/>
  <c r="H14189" i="3"/>
  <c r="H14190" i="3"/>
  <c r="H14191" i="3"/>
  <c r="H14192" i="3"/>
  <c r="H14193" i="3"/>
  <c r="H14194" i="3"/>
  <c r="H14195" i="3"/>
  <c r="H14196" i="3"/>
  <c r="H14197" i="3"/>
  <c r="H14198" i="3"/>
  <c r="H14199" i="3"/>
  <c r="H14200" i="3"/>
  <c r="H14201" i="3"/>
  <c r="H14202" i="3"/>
  <c r="H14203" i="3"/>
  <c r="H14204" i="3"/>
  <c r="H14205" i="3"/>
  <c r="H14206" i="3"/>
  <c r="H14207" i="3"/>
  <c r="H14208" i="3"/>
  <c r="H14209" i="3"/>
  <c r="H14210" i="3"/>
  <c r="H14211" i="3"/>
  <c r="H14212" i="3"/>
  <c r="H14213" i="3"/>
  <c r="H14214" i="3"/>
  <c r="H14215" i="3"/>
  <c r="H14216" i="3"/>
  <c r="H14217" i="3"/>
  <c r="H14218" i="3"/>
  <c r="H14219" i="3"/>
  <c r="H14220" i="3"/>
  <c r="H14221" i="3"/>
  <c r="H14222" i="3"/>
  <c r="H14223" i="3"/>
  <c r="H14224" i="3"/>
  <c r="H14225" i="3"/>
  <c r="H14226" i="3"/>
  <c r="H14227" i="3"/>
  <c r="H14228" i="3"/>
  <c r="H14229" i="3"/>
  <c r="H14230" i="3"/>
  <c r="H14231" i="3"/>
  <c r="H14232" i="3"/>
  <c r="H14233" i="3"/>
  <c r="H14234" i="3"/>
  <c r="H14235" i="3"/>
  <c r="H14236" i="3"/>
  <c r="H14237" i="3"/>
  <c r="H14238" i="3"/>
  <c r="H14239" i="3"/>
  <c r="H14240" i="3"/>
  <c r="H14241" i="3"/>
  <c r="H14242" i="3"/>
  <c r="H14243" i="3"/>
  <c r="H14244" i="3"/>
  <c r="H14245" i="3"/>
  <c r="H14246" i="3"/>
  <c r="H14247" i="3"/>
  <c r="H14248" i="3"/>
  <c r="H14249" i="3"/>
  <c r="H14250" i="3"/>
  <c r="H14251" i="3"/>
  <c r="H14252" i="3"/>
  <c r="H14253" i="3"/>
  <c r="H14254" i="3"/>
  <c r="H14255" i="3"/>
  <c r="H14256" i="3"/>
  <c r="H14257" i="3"/>
  <c r="H14258" i="3"/>
  <c r="H14259" i="3"/>
  <c r="H14260" i="3"/>
  <c r="H14261" i="3"/>
  <c r="H14262" i="3"/>
  <c r="H14263" i="3"/>
  <c r="H14264" i="3"/>
  <c r="H14265" i="3"/>
  <c r="H14266" i="3"/>
  <c r="H14267" i="3"/>
  <c r="H14268" i="3"/>
  <c r="H14269" i="3"/>
  <c r="H14270" i="3"/>
  <c r="H14271" i="3"/>
  <c r="H14272" i="3"/>
  <c r="H14273" i="3"/>
  <c r="H14274" i="3"/>
  <c r="H14275" i="3"/>
  <c r="H14276" i="3"/>
  <c r="H14277" i="3"/>
  <c r="H14278" i="3"/>
  <c r="H14279" i="3"/>
  <c r="H14280" i="3"/>
  <c r="H14281" i="3"/>
  <c r="H14282" i="3"/>
  <c r="H14283" i="3"/>
  <c r="H14284" i="3"/>
  <c r="H14285" i="3"/>
  <c r="H14286" i="3"/>
  <c r="H14287" i="3"/>
  <c r="H14288" i="3"/>
  <c r="H14289" i="3"/>
  <c r="H14290" i="3"/>
  <c r="H14291" i="3"/>
  <c r="H14292" i="3"/>
  <c r="H14293" i="3"/>
  <c r="H14294" i="3"/>
  <c r="H14295" i="3"/>
  <c r="H14296" i="3"/>
  <c r="H14297" i="3"/>
  <c r="H14298" i="3"/>
  <c r="H14299" i="3"/>
  <c r="H14300" i="3"/>
  <c r="H14301" i="3"/>
  <c r="H14302" i="3"/>
  <c r="H14303" i="3"/>
  <c r="H14304" i="3"/>
  <c r="H14305" i="3"/>
  <c r="H14306" i="3"/>
  <c r="H14307" i="3"/>
  <c r="H14308" i="3"/>
  <c r="H14309" i="3"/>
  <c r="H14310" i="3"/>
  <c r="H14311" i="3"/>
  <c r="H14312" i="3"/>
  <c r="H14313" i="3"/>
  <c r="H14314" i="3"/>
  <c r="H14315" i="3"/>
  <c r="H14316" i="3"/>
  <c r="H14317" i="3"/>
  <c r="H14318" i="3"/>
  <c r="H14319" i="3"/>
  <c r="H14320" i="3"/>
  <c r="H14321" i="3"/>
  <c r="H14322" i="3"/>
  <c r="H14323" i="3"/>
  <c r="H14324" i="3"/>
  <c r="H14325" i="3"/>
  <c r="H14326" i="3"/>
  <c r="H14327" i="3"/>
  <c r="H14328" i="3"/>
  <c r="H14329" i="3"/>
  <c r="H14330" i="3"/>
  <c r="H14331" i="3"/>
  <c r="H14332" i="3"/>
  <c r="H14333" i="3"/>
  <c r="H14334" i="3"/>
  <c r="H14335" i="3"/>
  <c r="H14336" i="3"/>
  <c r="H14337" i="3"/>
  <c r="H14338" i="3"/>
  <c r="H14339" i="3"/>
  <c r="H14340" i="3"/>
  <c r="H14341" i="3"/>
  <c r="H14342" i="3"/>
  <c r="H14343" i="3"/>
  <c r="H14344" i="3"/>
  <c r="H14345" i="3"/>
  <c r="H14346" i="3"/>
  <c r="H14347" i="3"/>
  <c r="H14348" i="3"/>
  <c r="H14349" i="3"/>
  <c r="H14350" i="3"/>
  <c r="H14351" i="3"/>
  <c r="H14352" i="3"/>
  <c r="H14353" i="3"/>
  <c r="H14354" i="3"/>
  <c r="H14355" i="3"/>
  <c r="H14356" i="3"/>
  <c r="H14357" i="3"/>
  <c r="H14358" i="3"/>
  <c r="H14359" i="3"/>
  <c r="H14360" i="3"/>
  <c r="H14361" i="3"/>
  <c r="H14362" i="3"/>
  <c r="H14363" i="3"/>
  <c r="H14364" i="3"/>
  <c r="H14365" i="3"/>
  <c r="H14366" i="3"/>
  <c r="H14367" i="3"/>
  <c r="H14368" i="3"/>
  <c r="H14369" i="3"/>
  <c r="H14370" i="3"/>
  <c r="H14371" i="3"/>
  <c r="H14372" i="3"/>
  <c r="H14373" i="3"/>
  <c r="H14374" i="3"/>
  <c r="H14375" i="3"/>
  <c r="H14376" i="3"/>
  <c r="H14377" i="3"/>
  <c r="H14378" i="3"/>
  <c r="H14379" i="3"/>
  <c r="H14380" i="3"/>
  <c r="H14381" i="3"/>
  <c r="H14382" i="3"/>
  <c r="H14383" i="3"/>
  <c r="H14384" i="3"/>
  <c r="H14385" i="3"/>
  <c r="H14386" i="3"/>
  <c r="H14387" i="3"/>
  <c r="H14388" i="3"/>
  <c r="H14389" i="3"/>
  <c r="H14390" i="3"/>
  <c r="H14391" i="3"/>
  <c r="H14392" i="3"/>
  <c r="H14393" i="3"/>
  <c r="H14394" i="3"/>
  <c r="H14395" i="3"/>
  <c r="H14396" i="3"/>
  <c r="H14397" i="3"/>
  <c r="H14398" i="3"/>
  <c r="H14399" i="3"/>
  <c r="H14400" i="3"/>
  <c r="H14401" i="3"/>
  <c r="H14402" i="3"/>
  <c r="H14403" i="3"/>
  <c r="H14404" i="3"/>
  <c r="H14405" i="3"/>
  <c r="H14406" i="3"/>
  <c r="H14407" i="3"/>
  <c r="H14408" i="3"/>
  <c r="H14409" i="3"/>
  <c r="H14410" i="3"/>
  <c r="H14411" i="3"/>
  <c r="H14412" i="3"/>
  <c r="H14413" i="3"/>
  <c r="H14414" i="3"/>
  <c r="H14415" i="3"/>
  <c r="H14416" i="3"/>
  <c r="H14417" i="3"/>
  <c r="H14418" i="3"/>
  <c r="H14419" i="3"/>
  <c r="H14420" i="3"/>
  <c r="H14421" i="3"/>
  <c r="H14422" i="3"/>
  <c r="H14423" i="3"/>
  <c r="H14424" i="3"/>
  <c r="H14425" i="3"/>
  <c r="H14426" i="3"/>
  <c r="H14427" i="3"/>
  <c r="H14428" i="3"/>
  <c r="H14429" i="3"/>
  <c r="H14430" i="3"/>
  <c r="H14431" i="3"/>
  <c r="H14432" i="3"/>
  <c r="H14433" i="3"/>
  <c r="H14434" i="3"/>
  <c r="H14435" i="3"/>
  <c r="H14436" i="3"/>
  <c r="H14437" i="3"/>
  <c r="H14438" i="3"/>
  <c r="H14439" i="3"/>
  <c r="H14440" i="3"/>
  <c r="H14441" i="3"/>
  <c r="H14442" i="3"/>
  <c r="H14443" i="3"/>
  <c r="H14444" i="3"/>
  <c r="H14445" i="3"/>
  <c r="H14446" i="3"/>
  <c r="H14447" i="3"/>
  <c r="H14448" i="3"/>
  <c r="H14449" i="3"/>
  <c r="H14450" i="3"/>
  <c r="H14451" i="3"/>
  <c r="H14452" i="3"/>
  <c r="H14453" i="3"/>
  <c r="H14454" i="3"/>
  <c r="H14455" i="3"/>
  <c r="H14456" i="3"/>
  <c r="H14457" i="3"/>
  <c r="H14458" i="3"/>
  <c r="H14459" i="3"/>
  <c r="H14460" i="3"/>
  <c r="H14461" i="3"/>
  <c r="H14462" i="3"/>
  <c r="H14463" i="3"/>
  <c r="H14464" i="3"/>
  <c r="H14465" i="3"/>
  <c r="H14466" i="3"/>
  <c r="H14467" i="3"/>
  <c r="H14468" i="3"/>
  <c r="H14469" i="3"/>
  <c r="H14470" i="3"/>
  <c r="H14471" i="3"/>
  <c r="H14472" i="3"/>
  <c r="H14473" i="3"/>
  <c r="H14474" i="3"/>
  <c r="H14475" i="3"/>
  <c r="H14476" i="3"/>
  <c r="H14477" i="3"/>
  <c r="H14478" i="3"/>
  <c r="H14479" i="3"/>
  <c r="H14480" i="3"/>
  <c r="H14481" i="3"/>
  <c r="H14482" i="3"/>
  <c r="H14483" i="3"/>
  <c r="H14484" i="3"/>
  <c r="H14485" i="3"/>
  <c r="H14486" i="3"/>
  <c r="H14487" i="3"/>
  <c r="H14488" i="3"/>
  <c r="H14489" i="3"/>
  <c r="H14490" i="3"/>
  <c r="H14491" i="3"/>
  <c r="H14492" i="3"/>
  <c r="H14493" i="3"/>
  <c r="H14494" i="3"/>
  <c r="H14495" i="3"/>
  <c r="H14496" i="3"/>
  <c r="H14497" i="3"/>
  <c r="H14498" i="3"/>
  <c r="H14499" i="3"/>
  <c r="H14500" i="3"/>
  <c r="H14501" i="3"/>
  <c r="H14502" i="3"/>
  <c r="H14503" i="3"/>
  <c r="H14504" i="3"/>
  <c r="H14505" i="3"/>
  <c r="H14506" i="3"/>
  <c r="H14507" i="3"/>
  <c r="H14508" i="3"/>
  <c r="H14509" i="3"/>
  <c r="H14510" i="3"/>
  <c r="H14511" i="3"/>
  <c r="H14512" i="3"/>
  <c r="H14513" i="3"/>
  <c r="H14514" i="3"/>
  <c r="H14515" i="3"/>
  <c r="H14516" i="3"/>
  <c r="H14517" i="3"/>
  <c r="H14518" i="3"/>
  <c r="H14519" i="3"/>
  <c r="H14520" i="3"/>
  <c r="H14521" i="3"/>
  <c r="H14522" i="3"/>
  <c r="H14523" i="3"/>
  <c r="H14524" i="3"/>
  <c r="H14525" i="3"/>
  <c r="H14526" i="3"/>
  <c r="H14527" i="3"/>
  <c r="H14528" i="3"/>
  <c r="H14529" i="3"/>
  <c r="H14530" i="3"/>
  <c r="H14531" i="3"/>
  <c r="H14532" i="3"/>
  <c r="H14533" i="3"/>
  <c r="H14534" i="3"/>
  <c r="H14535" i="3"/>
  <c r="H14536" i="3"/>
  <c r="H14537" i="3"/>
  <c r="H14538" i="3"/>
  <c r="H14539" i="3"/>
  <c r="H14540" i="3"/>
  <c r="H14541" i="3"/>
  <c r="H14542" i="3"/>
  <c r="H14543" i="3"/>
  <c r="H14544" i="3"/>
  <c r="H14545" i="3"/>
  <c r="H14546" i="3"/>
  <c r="H14547" i="3"/>
  <c r="H14548" i="3"/>
  <c r="H14549" i="3"/>
  <c r="H14550" i="3"/>
  <c r="H14551" i="3"/>
  <c r="H14552" i="3"/>
  <c r="H14553" i="3"/>
  <c r="H14554" i="3"/>
  <c r="H14555" i="3"/>
  <c r="H14556" i="3"/>
  <c r="H14557" i="3"/>
  <c r="H14558" i="3"/>
  <c r="H14559" i="3"/>
  <c r="H14560" i="3"/>
  <c r="H14561" i="3"/>
  <c r="H14562" i="3"/>
  <c r="H14563" i="3"/>
  <c r="H14564" i="3"/>
  <c r="H14565" i="3"/>
  <c r="H14566" i="3"/>
  <c r="H14567" i="3"/>
  <c r="H14568" i="3"/>
  <c r="H14569" i="3"/>
  <c r="H14570" i="3"/>
  <c r="H14571" i="3"/>
  <c r="H14572" i="3"/>
  <c r="H14573" i="3"/>
  <c r="H14574" i="3"/>
  <c r="H14575" i="3"/>
  <c r="H14576" i="3"/>
  <c r="H14577" i="3"/>
  <c r="H14578" i="3"/>
  <c r="H14579" i="3"/>
  <c r="H14580" i="3"/>
  <c r="H14581" i="3"/>
  <c r="H14582" i="3"/>
  <c r="H14583" i="3"/>
  <c r="H14584" i="3"/>
  <c r="H14585" i="3"/>
  <c r="H14586" i="3"/>
  <c r="H14587" i="3"/>
  <c r="H14588" i="3"/>
  <c r="H14589" i="3"/>
  <c r="H14590" i="3"/>
  <c r="H14591" i="3"/>
  <c r="H14592" i="3"/>
  <c r="H14593" i="3"/>
  <c r="H14594" i="3"/>
  <c r="H14595" i="3"/>
  <c r="H14596" i="3"/>
  <c r="H14597" i="3"/>
  <c r="H14598" i="3"/>
  <c r="H14599" i="3"/>
  <c r="H14600" i="3"/>
  <c r="H14601" i="3"/>
  <c r="H14602" i="3"/>
  <c r="H14603" i="3"/>
  <c r="H14604" i="3"/>
  <c r="H14605" i="3"/>
  <c r="H14606" i="3"/>
  <c r="H14607" i="3"/>
  <c r="H14608" i="3"/>
  <c r="H14609" i="3"/>
  <c r="H14610" i="3"/>
  <c r="H14611" i="3"/>
  <c r="H14612" i="3"/>
  <c r="H14613" i="3"/>
  <c r="H14614" i="3"/>
  <c r="H14615" i="3"/>
  <c r="H14616" i="3"/>
  <c r="H14617" i="3"/>
  <c r="H14618" i="3"/>
  <c r="H14619" i="3"/>
  <c r="H14620" i="3"/>
  <c r="H14621" i="3"/>
  <c r="H14622" i="3"/>
  <c r="H14623" i="3"/>
  <c r="H14624" i="3"/>
  <c r="H14625" i="3"/>
  <c r="H14626" i="3"/>
  <c r="H14627" i="3"/>
  <c r="H14628" i="3"/>
  <c r="H14629" i="3"/>
  <c r="H14630" i="3"/>
  <c r="H14631" i="3"/>
  <c r="H14632" i="3"/>
  <c r="H14633" i="3"/>
  <c r="H14634" i="3"/>
  <c r="H14635" i="3"/>
  <c r="H14636" i="3"/>
  <c r="H14637" i="3"/>
  <c r="H14638" i="3"/>
  <c r="H14639" i="3"/>
  <c r="H14640" i="3"/>
  <c r="H14641" i="3"/>
  <c r="H14642" i="3"/>
  <c r="H14643" i="3"/>
  <c r="H14644" i="3"/>
  <c r="H14645" i="3"/>
  <c r="H14646" i="3"/>
  <c r="H14647" i="3"/>
  <c r="H14648" i="3"/>
  <c r="H14649" i="3"/>
  <c r="H14650" i="3"/>
  <c r="H14651" i="3"/>
  <c r="H14652" i="3"/>
  <c r="H14653" i="3"/>
  <c r="H14654" i="3"/>
  <c r="H14655" i="3"/>
  <c r="H14656" i="3"/>
  <c r="H14657" i="3"/>
  <c r="H14658" i="3"/>
  <c r="H14659" i="3"/>
  <c r="H14660" i="3"/>
  <c r="H14661" i="3"/>
  <c r="H14662" i="3"/>
  <c r="H14663" i="3"/>
  <c r="H14664" i="3"/>
  <c r="H14665" i="3"/>
  <c r="H14666" i="3"/>
  <c r="H14667" i="3"/>
  <c r="H14668" i="3"/>
  <c r="H14669" i="3"/>
  <c r="H14670" i="3"/>
  <c r="H14671" i="3"/>
  <c r="H14672" i="3"/>
  <c r="H14673" i="3"/>
  <c r="H14674" i="3"/>
  <c r="H14675" i="3"/>
  <c r="H14676" i="3"/>
  <c r="H14677" i="3"/>
  <c r="H14678" i="3"/>
  <c r="H14679" i="3"/>
  <c r="H14680" i="3"/>
  <c r="H14681" i="3"/>
  <c r="H14682" i="3"/>
  <c r="H14683" i="3"/>
  <c r="H14684" i="3"/>
  <c r="H14685" i="3"/>
  <c r="H14686" i="3"/>
  <c r="H14687" i="3"/>
  <c r="H14688" i="3"/>
  <c r="H14689" i="3"/>
  <c r="H14690" i="3"/>
  <c r="H14691" i="3"/>
  <c r="H14692" i="3"/>
  <c r="H14693" i="3"/>
  <c r="H14694" i="3"/>
  <c r="H14695" i="3"/>
  <c r="H14696" i="3"/>
  <c r="H14697" i="3"/>
  <c r="H14698" i="3"/>
  <c r="H14699" i="3"/>
  <c r="H14700" i="3"/>
  <c r="H14701" i="3"/>
  <c r="H14702" i="3"/>
  <c r="H14703" i="3"/>
  <c r="H14704" i="3"/>
  <c r="H14705" i="3"/>
  <c r="H14706" i="3"/>
  <c r="H14707" i="3"/>
  <c r="H14708" i="3"/>
  <c r="H14709" i="3"/>
  <c r="H14710" i="3"/>
  <c r="H14711" i="3"/>
  <c r="H14712" i="3"/>
  <c r="H14713" i="3"/>
  <c r="H14714" i="3"/>
  <c r="H14715" i="3"/>
  <c r="H14716" i="3"/>
  <c r="H14717" i="3"/>
  <c r="H14718" i="3"/>
  <c r="H14719" i="3"/>
  <c r="H14720" i="3"/>
  <c r="H14721" i="3"/>
  <c r="H14722" i="3"/>
  <c r="H14723" i="3"/>
  <c r="H14724" i="3"/>
  <c r="H14725" i="3"/>
  <c r="H14726" i="3"/>
  <c r="H14727" i="3"/>
  <c r="H14728" i="3"/>
  <c r="H14729" i="3"/>
  <c r="H14730" i="3"/>
  <c r="H14731" i="3"/>
  <c r="H14732" i="3"/>
  <c r="H14733" i="3"/>
  <c r="H14734" i="3"/>
  <c r="H14735" i="3"/>
  <c r="H14736" i="3"/>
  <c r="H14737" i="3"/>
  <c r="H14738" i="3"/>
  <c r="H14739" i="3"/>
  <c r="H14740" i="3"/>
  <c r="H14741" i="3"/>
  <c r="H14742" i="3"/>
  <c r="H14743" i="3"/>
  <c r="H14744" i="3"/>
  <c r="H14745" i="3"/>
  <c r="H14746" i="3"/>
  <c r="H14747" i="3"/>
  <c r="H14748" i="3"/>
  <c r="H14749" i="3"/>
  <c r="H14750" i="3"/>
  <c r="H14751" i="3"/>
  <c r="H14752" i="3"/>
  <c r="H14753" i="3"/>
  <c r="H14754" i="3"/>
  <c r="H14755" i="3"/>
  <c r="H14756" i="3"/>
  <c r="H14757" i="3"/>
  <c r="H14758" i="3"/>
  <c r="H14759" i="3"/>
  <c r="H14760" i="3"/>
  <c r="H14761" i="3"/>
  <c r="H14762" i="3"/>
  <c r="H14763" i="3"/>
  <c r="H14764" i="3"/>
  <c r="H14765" i="3"/>
  <c r="H14766" i="3"/>
  <c r="H14767" i="3"/>
  <c r="H14768" i="3"/>
  <c r="H14769" i="3"/>
  <c r="H14770" i="3"/>
  <c r="H14771" i="3"/>
  <c r="H14772" i="3"/>
  <c r="H14773" i="3"/>
  <c r="H14774" i="3"/>
  <c r="H14775" i="3"/>
  <c r="H14776" i="3"/>
  <c r="H14777" i="3"/>
  <c r="H14778" i="3"/>
  <c r="H14779" i="3"/>
  <c r="H14780" i="3"/>
  <c r="H14781" i="3"/>
  <c r="H14782" i="3"/>
  <c r="H14783" i="3"/>
  <c r="H14784" i="3"/>
  <c r="H14785" i="3"/>
  <c r="H14786" i="3"/>
  <c r="H14787" i="3"/>
  <c r="H14788" i="3"/>
  <c r="H14789" i="3"/>
  <c r="H14790" i="3"/>
  <c r="H14791" i="3"/>
  <c r="H14792" i="3"/>
  <c r="H14793" i="3"/>
  <c r="H14794" i="3"/>
  <c r="H14795" i="3"/>
  <c r="H14796" i="3"/>
  <c r="H14797" i="3"/>
  <c r="H14798" i="3"/>
  <c r="H14799" i="3"/>
  <c r="H14800" i="3"/>
  <c r="H14801" i="3"/>
  <c r="H14802" i="3"/>
  <c r="H14803" i="3"/>
  <c r="H14804" i="3"/>
  <c r="H14805" i="3"/>
  <c r="H14806" i="3"/>
  <c r="H14807" i="3"/>
  <c r="H14808" i="3"/>
  <c r="H14809" i="3"/>
  <c r="H14810" i="3"/>
  <c r="H14811" i="3"/>
  <c r="H14812" i="3"/>
  <c r="H14813" i="3"/>
  <c r="H14814" i="3"/>
  <c r="H14815" i="3"/>
  <c r="H14816" i="3"/>
  <c r="H14817" i="3"/>
  <c r="H14818" i="3"/>
  <c r="H14819" i="3"/>
  <c r="H14820" i="3"/>
  <c r="H14821" i="3"/>
  <c r="H14822" i="3"/>
  <c r="H14823" i="3"/>
  <c r="H14824" i="3"/>
  <c r="H14825" i="3"/>
  <c r="H14826" i="3"/>
  <c r="H14827" i="3"/>
  <c r="H14828" i="3"/>
  <c r="H14829" i="3"/>
  <c r="H14830" i="3"/>
  <c r="H14831" i="3"/>
  <c r="H14832" i="3"/>
  <c r="H14833" i="3"/>
  <c r="H14834" i="3"/>
  <c r="H14835" i="3"/>
  <c r="H14836" i="3"/>
  <c r="H14837" i="3"/>
  <c r="H14838" i="3"/>
  <c r="H14839" i="3"/>
  <c r="H14840" i="3"/>
  <c r="H14841" i="3"/>
  <c r="H14842" i="3"/>
  <c r="H14843" i="3"/>
  <c r="H14844" i="3"/>
  <c r="H14845" i="3"/>
  <c r="H14846" i="3"/>
  <c r="H14847" i="3"/>
  <c r="H14848" i="3"/>
  <c r="H14849" i="3"/>
  <c r="H14850" i="3"/>
  <c r="H14851" i="3"/>
  <c r="H14852" i="3"/>
  <c r="H14853" i="3"/>
  <c r="H14854" i="3"/>
  <c r="H14855" i="3"/>
  <c r="H14856" i="3"/>
  <c r="H14857" i="3"/>
  <c r="H14858" i="3"/>
  <c r="H14859" i="3"/>
  <c r="H14860" i="3"/>
  <c r="H14861" i="3"/>
  <c r="H14862" i="3"/>
  <c r="H14863" i="3"/>
  <c r="H14864" i="3"/>
  <c r="H14865" i="3"/>
  <c r="H14866" i="3"/>
  <c r="H14867" i="3"/>
  <c r="H14868" i="3"/>
  <c r="H14869" i="3"/>
  <c r="H14870" i="3"/>
  <c r="H14871" i="3"/>
  <c r="H14872" i="3"/>
  <c r="H14873" i="3"/>
  <c r="H14874" i="3"/>
  <c r="H14875" i="3"/>
  <c r="H14876" i="3"/>
  <c r="H14877" i="3"/>
  <c r="H14878" i="3"/>
  <c r="H14879" i="3"/>
  <c r="H14880" i="3"/>
  <c r="H14881" i="3"/>
  <c r="H14882" i="3"/>
  <c r="H14883" i="3"/>
  <c r="H14884" i="3"/>
  <c r="H14885" i="3"/>
  <c r="H14886" i="3"/>
  <c r="H14887" i="3"/>
  <c r="H14888" i="3"/>
  <c r="H14889" i="3"/>
  <c r="H14890" i="3"/>
  <c r="H14891" i="3"/>
  <c r="H14892" i="3"/>
  <c r="H14893" i="3"/>
  <c r="H14894" i="3"/>
  <c r="H14895" i="3"/>
  <c r="H14896" i="3"/>
  <c r="H14897" i="3"/>
  <c r="H14898" i="3"/>
  <c r="H14899" i="3"/>
  <c r="H14900" i="3"/>
  <c r="H14901" i="3"/>
  <c r="H14902" i="3"/>
  <c r="H14903" i="3"/>
  <c r="H14904" i="3"/>
  <c r="H14905" i="3"/>
  <c r="H14906" i="3"/>
  <c r="H14907" i="3"/>
  <c r="H14908" i="3"/>
  <c r="H14909" i="3"/>
  <c r="H14910" i="3"/>
  <c r="H14911" i="3"/>
  <c r="H14912" i="3"/>
  <c r="H14913" i="3"/>
  <c r="H14914" i="3"/>
  <c r="H14915" i="3"/>
  <c r="H14916" i="3"/>
  <c r="H14917" i="3"/>
  <c r="H14918" i="3"/>
  <c r="H14919" i="3"/>
  <c r="H14920" i="3"/>
  <c r="H14921" i="3"/>
  <c r="H14922" i="3"/>
  <c r="H14923" i="3"/>
  <c r="H14924" i="3"/>
  <c r="H14925" i="3"/>
  <c r="H14926" i="3"/>
  <c r="H14927" i="3"/>
  <c r="H14928" i="3"/>
  <c r="H14929" i="3"/>
  <c r="H14930" i="3"/>
  <c r="H14931" i="3"/>
  <c r="H14932" i="3"/>
  <c r="H14933" i="3"/>
  <c r="H14934" i="3"/>
  <c r="H14935" i="3"/>
  <c r="H14936" i="3"/>
  <c r="H14937" i="3"/>
  <c r="H14938" i="3"/>
  <c r="H14939" i="3"/>
  <c r="H14940" i="3"/>
  <c r="H14941" i="3"/>
  <c r="H14942" i="3"/>
  <c r="H14943" i="3"/>
  <c r="H14944" i="3"/>
  <c r="H14945" i="3"/>
  <c r="H14946" i="3"/>
  <c r="H14947" i="3"/>
  <c r="H14948" i="3"/>
  <c r="H14949" i="3"/>
  <c r="H14950" i="3"/>
  <c r="H14951" i="3"/>
  <c r="H14952" i="3"/>
  <c r="H14953" i="3"/>
  <c r="H14954" i="3"/>
  <c r="H14955" i="3"/>
  <c r="H14956" i="3"/>
  <c r="H14957" i="3"/>
  <c r="H14958" i="3"/>
  <c r="H14959" i="3"/>
  <c r="H14960" i="3"/>
  <c r="H14961" i="3"/>
  <c r="H14962" i="3"/>
  <c r="H14963" i="3"/>
  <c r="H14964" i="3"/>
  <c r="H14965" i="3"/>
  <c r="H14966" i="3"/>
  <c r="H14967" i="3"/>
  <c r="H14968" i="3"/>
  <c r="H14969" i="3"/>
  <c r="H14970" i="3"/>
  <c r="H14971" i="3"/>
  <c r="H14972" i="3"/>
  <c r="H14973" i="3"/>
  <c r="H14974" i="3"/>
  <c r="H14975" i="3"/>
  <c r="H14976" i="3"/>
  <c r="H14977" i="3"/>
  <c r="H14978" i="3"/>
  <c r="H14979" i="3"/>
  <c r="H14980" i="3"/>
  <c r="H14981" i="3"/>
  <c r="H14982" i="3"/>
  <c r="H14983" i="3"/>
  <c r="H14984" i="3"/>
  <c r="H14985" i="3"/>
  <c r="H14986" i="3"/>
  <c r="H14987" i="3"/>
  <c r="H14988" i="3"/>
  <c r="H14989" i="3"/>
  <c r="H14990" i="3"/>
  <c r="H14991" i="3"/>
  <c r="H14992" i="3"/>
  <c r="H14993" i="3"/>
  <c r="H14994" i="3"/>
  <c r="H14995" i="3"/>
  <c r="H14996" i="3"/>
  <c r="H14997" i="3"/>
  <c r="H14998" i="3"/>
  <c r="H14999" i="3"/>
  <c r="H15000" i="3"/>
  <c r="H15001" i="3"/>
  <c r="H15002" i="3"/>
  <c r="H15003" i="3"/>
  <c r="H15004" i="3"/>
  <c r="H15005" i="3"/>
  <c r="H15006" i="3"/>
  <c r="H15007" i="3"/>
  <c r="H15008" i="3"/>
  <c r="H15009" i="3"/>
  <c r="H15010" i="3"/>
  <c r="H15011" i="3"/>
  <c r="H15012" i="3"/>
  <c r="H15013" i="3"/>
  <c r="H15014" i="3"/>
  <c r="H15015" i="3"/>
  <c r="H15016" i="3"/>
  <c r="H15017" i="3"/>
  <c r="H15018" i="3"/>
  <c r="H15019" i="3"/>
  <c r="H15020" i="3"/>
  <c r="H15021" i="3"/>
  <c r="H15022" i="3"/>
  <c r="H15023" i="3"/>
  <c r="H15024" i="3"/>
  <c r="H15025" i="3"/>
  <c r="H15026" i="3"/>
  <c r="H15027" i="3"/>
  <c r="H15028" i="3"/>
  <c r="H15029" i="3"/>
  <c r="H15030" i="3"/>
  <c r="H15031" i="3"/>
  <c r="H15032" i="3"/>
  <c r="H15033" i="3"/>
  <c r="H15034" i="3"/>
  <c r="H15035" i="3"/>
  <c r="H15036" i="3"/>
  <c r="H15037" i="3"/>
  <c r="H15038" i="3"/>
  <c r="H15039" i="3"/>
  <c r="H15040" i="3"/>
  <c r="H15041" i="3"/>
  <c r="H15042" i="3"/>
  <c r="H15043" i="3"/>
  <c r="H15044" i="3"/>
  <c r="H15045" i="3"/>
  <c r="H15046" i="3"/>
  <c r="H15047" i="3"/>
  <c r="H15048" i="3"/>
  <c r="H15049" i="3"/>
  <c r="H15050" i="3"/>
  <c r="H15051" i="3"/>
  <c r="H15052" i="3"/>
  <c r="H15053" i="3"/>
  <c r="H15054" i="3"/>
  <c r="H15055" i="3"/>
  <c r="H15056" i="3"/>
  <c r="H15057" i="3"/>
  <c r="H15058" i="3"/>
  <c r="H15059" i="3"/>
  <c r="H15060" i="3"/>
  <c r="H15061" i="3"/>
  <c r="H15062" i="3"/>
  <c r="H15063" i="3"/>
  <c r="H15064" i="3"/>
  <c r="H15065" i="3"/>
  <c r="H15066" i="3"/>
  <c r="H15067" i="3"/>
  <c r="H15068" i="3"/>
  <c r="H15069" i="3"/>
  <c r="H15070" i="3"/>
  <c r="H15071" i="3"/>
  <c r="H15072" i="3"/>
  <c r="H15073" i="3"/>
  <c r="H15074" i="3"/>
  <c r="H15075" i="3"/>
  <c r="H15076" i="3"/>
  <c r="H15077" i="3"/>
  <c r="H15078" i="3"/>
  <c r="H15079" i="3"/>
  <c r="H15080" i="3"/>
  <c r="H15081" i="3"/>
  <c r="H15082" i="3"/>
  <c r="H15083" i="3"/>
  <c r="H15084" i="3"/>
  <c r="H15085" i="3"/>
  <c r="H15086" i="3"/>
  <c r="H15087" i="3"/>
  <c r="H15088" i="3"/>
  <c r="H15089" i="3"/>
  <c r="H15090" i="3"/>
  <c r="H15091" i="3"/>
  <c r="H15092" i="3"/>
  <c r="H15093" i="3"/>
  <c r="H15094" i="3"/>
  <c r="H15095" i="3"/>
  <c r="H15096" i="3"/>
  <c r="H15097" i="3"/>
  <c r="H15098" i="3"/>
  <c r="H15099" i="3"/>
  <c r="H15100" i="3"/>
  <c r="H15101" i="3"/>
  <c r="H15102" i="3"/>
  <c r="H15103" i="3"/>
  <c r="H15104" i="3"/>
  <c r="H15105" i="3"/>
  <c r="H15106" i="3"/>
  <c r="H15107" i="3"/>
  <c r="H15108" i="3"/>
  <c r="H15109" i="3"/>
  <c r="H15110" i="3"/>
  <c r="H15111" i="3"/>
  <c r="H15112" i="3"/>
  <c r="H15113" i="3"/>
  <c r="H15114" i="3"/>
  <c r="H15115" i="3"/>
  <c r="H15116" i="3"/>
  <c r="H15117" i="3"/>
  <c r="H15118" i="3"/>
  <c r="H15119" i="3"/>
  <c r="H15120" i="3"/>
  <c r="H15121" i="3"/>
  <c r="H15122" i="3"/>
  <c r="H15123" i="3"/>
  <c r="H15124" i="3"/>
  <c r="H15125" i="3"/>
  <c r="H15126" i="3"/>
  <c r="H15127" i="3"/>
  <c r="H15128" i="3"/>
  <c r="H15129" i="3"/>
  <c r="H15130" i="3"/>
  <c r="H15131" i="3"/>
  <c r="H15132" i="3"/>
  <c r="H15133" i="3"/>
  <c r="H15134" i="3"/>
  <c r="H15135" i="3"/>
  <c r="H15136" i="3"/>
  <c r="H15137" i="3"/>
  <c r="H15138" i="3"/>
  <c r="H15139" i="3"/>
  <c r="H15140" i="3"/>
  <c r="H15141" i="3"/>
  <c r="H15142" i="3"/>
  <c r="H15143" i="3"/>
  <c r="H15144" i="3"/>
  <c r="H15145" i="3"/>
  <c r="H15146" i="3"/>
  <c r="H15147" i="3"/>
  <c r="H15148" i="3"/>
  <c r="H15149" i="3"/>
  <c r="H15150" i="3"/>
  <c r="H15151" i="3"/>
  <c r="H15152" i="3"/>
  <c r="H15153" i="3"/>
  <c r="H15154" i="3"/>
  <c r="H15155" i="3"/>
  <c r="H15156" i="3"/>
  <c r="H15157" i="3"/>
  <c r="H15158" i="3"/>
  <c r="H15159" i="3"/>
  <c r="H15160" i="3"/>
  <c r="H15161" i="3"/>
  <c r="H15162" i="3"/>
  <c r="H15163" i="3"/>
  <c r="H15164" i="3"/>
  <c r="H15165" i="3"/>
  <c r="H15166" i="3"/>
  <c r="H15167" i="3"/>
  <c r="H15168" i="3"/>
  <c r="H15169" i="3"/>
  <c r="H15170" i="3"/>
  <c r="H15171" i="3"/>
  <c r="H15172" i="3"/>
  <c r="H15173" i="3"/>
  <c r="H15174" i="3"/>
  <c r="H15175" i="3"/>
  <c r="H15176" i="3"/>
  <c r="H15177" i="3"/>
  <c r="H15178" i="3"/>
  <c r="H15179" i="3"/>
  <c r="H15180" i="3"/>
  <c r="H15181" i="3"/>
  <c r="H15182" i="3"/>
  <c r="H15183" i="3"/>
  <c r="H15184" i="3"/>
  <c r="H15185" i="3"/>
  <c r="H15186" i="3"/>
  <c r="H15187" i="3"/>
  <c r="H15188" i="3"/>
  <c r="H15189" i="3"/>
  <c r="H15190" i="3"/>
  <c r="H15191" i="3"/>
  <c r="H15192" i="3"/>
  <c r="H15193" i="3"/>
  <c r="H15194" i="3"/>
  <c r="H15195" i="3"/>
  <c r="H15196" i="3"/>
  <c r="H15197" i="3"/>
  <c r="H15198" i="3"/>
  <c r="H15199" i="3"/>
  <c r="H15200" i="3"/>
  <c r="H15201" i="3"/>
  <c r="H15202" i="3"/>
  <c r="H15203" i="3"/>
  <c r="H15204" i="3"/>
  <c r="H15205" i="3"/>
  <c r="H15206" i="3"/>
  <c r="H15207" i="3"/>
  <c r="H15208" i="3"/>
  <c r="H15209" i="3"/>
  <c r="H15210" i="3"/>
  <c r="H15211" i="3"/>
  <c r="H15212" i="3"/>
  <c r="H15213" i="3"/>
  <c r="H15214" i="3"/>
  <c r="H15215" i="3"/>
  <c r="H15216" i="3"/>
  <c r="H15217" i="3"/>
  <c r="H15218" i="3"/>
  <c r="H15219" i="3"/>
  <c r="H15220" i="3"/>
  <c r="H15221" i="3"/>
  <c r="H15222" i="3"/>
  <c r="H15223" i="3"/>
  <c r="H15224" i="3"/>
  <c r="H15225" i="3"/>
  <c r="H15226" i="3"/>
  <c r="H15227" i="3"/>
  <c r="H15228" i="3"/>
  <c r="H15229" i="3"/>
  <c r="H15230" i="3"/>
  <c r="H15231" i="3"/>
  <c r="H15232" i="3"/>
  <c r="H15233" i="3"/>
  <c r="H15234" i="3"/>
  <c r="H15235" i="3"/>
  <c r="H15236" i="3"/>
  <c r="H15237" i="3"/>
  <c r="H15238" i="3"/>
  <c r="H15239" i="3"/>
  <c r="H15240" i="3"/>
  <c r="H15241" i="3"/>
  <c r="H15242" i="3"/>
  <c r="H15243" i="3"/>
  <c r="H15244" i="3"/>
  <c r="H15245" i="3"/>
  <c r="H15246" i="3"/>
  <c r="H15247" i="3"/>
  <c r="H15248" i="3"/>
  <c r="H15249" i="3"/>
  <c r="H15250" i="3"/>
  <c r="H15251" i="3"/>
  <c r="H15252" i="3"/>
  <c r="H15253" i="3"/>
  <c r="H15254" i="3"/>
  <c r="H15255" i="3"/>
  <c r="H15256" i="3"/>
  <c r="H15257" i="3"/>
  <c r="H15258" i="3"/>
  <c r="H15259" i="3"/>
  <c r="H15260" i="3"/>
  <c r="H15261" i="3"/>
  <c r="H15262" i="3"/>
  <c r="H15263" i="3"/>
  <c r="H15264" i="3"/>
  <c r="H15265" i="3"/>
  <c r="H15266" i="3"/>
  <c r="H15267" i="3"/>
  <c r="H15268" i="3"/>
  <c r="H15269" i="3"/>
  <c r="H15270" i="3"/>
  <c r="H15271" i="3"/>
  <c r="H15272" i="3"/>
  <c r="H15273" i="3"/>
  <c r="H15274" i="3"/>
  <c r="H15275" i="3"/>
  <c r="H15276" i="3"/>
  <c r="H15277" i="3"/>
  <c r="H15278" i="3"/>
  <c r="H15279" i="3"/>
  <c r="H15280" i="3"/>
  <c r="H15281" i="3"/>
  <c r="H15282" i="3"/>
  <c r="H15283" i="3"/>
  <c r="H15284" i="3"/>
  <c r="H15285" i="3"/>
  <c r="H15286" i="3"/>
  <c r="H15287" i="3"/>
  <c r="H15288" i="3"/>
  <c r="H15289" i="3"/>
  <c r="H15290" i="3"/>
  <c r="H15291" i="3"/>
  <c r="H15292" i="3"/>
  <c r="H15293" i="3"/>
  <c r="H15294" i="3"/>
  <c r="H15295" i="3"/>
  <c r="H15296" i="3"/>
  <c r="H15297" i="3"/>
  <c r="H15298" i="3"/>
  <c r="H15299" i="3"/>
  <c r="H15300" i="3"/>
  <c r="H15301" i="3"/>
  <c r="H15302" i="3"/>
  <c r="H15303" i="3"/>
  <c r="H15304" i="3"/>
  <c r="H15305" i="3"/>
  <c r="H15306" i="3"/>
  <c r="H15307" i="3"/>
  <c r="H15308" i="3"/>
  <c r="H15309" i="3"/>
  <c r="H15310" i="3"/>
  <c r="H15311" i="3"/>
  <c r="H15312" i="3"/>
  <c r="H15313" i="3"/>
  <c r="H15314" i="3"/>
  <c r="H15315" i="3"/>
  <c r="H15316" i="3"/>
  <c r="H15317" i="3"/>
  <c r="H15318" i="3"/>
  <c r="H15319" i="3"/>
  <c r="H15320" i="3"/>
  <c r="H15321" i="3"/>
  <c r="H15322" i="3"/>
  <c r="H15323" i="3"/>
  <c r="H15324" i="3"/>
  <c r="H15325" i="3"/>
  <c r="H15326" i="3"/>
  <c r="H15327" i="3"/>
  <c r="H15328" i="3"/>
  <c r="H15329" i="3"/>
  <c r="H15330" i="3"/>
  <c r="H15331" i="3"/>
  <c r="H15332" i="3"/>
  <c r="H15333" i="3"/>
  <c r="H15334" i="3"/>
  <c r="H15335" i="3"/>
  <c r="H15336" i="3"/>
  <c r="H15337" i="3"/>
  <c r="H15338" i="3"/>
  <c r="H15339" i="3"/>
  <c r="H15340" i="3"/>
  <c r="H15341" i="3"/>
  <c r="H15342" i="3"/>
  <c r="H15343" i="3"/>
  <c r="H15344" i="3"/>
  <c r="H15345" i="3"/>
  <c r="H15346" i="3"/>
  <c r="H15347" i="3"/>
  <c r="H15348" i="3"/>
  <c r="H15349" i="3"/>
  <c r="H15350" i="3"/>
  <c r="H15351" i="3"/>
  <c r="H15352" i="3"/>
  <c r="H15353" i="3"/>
  <c r="H15354" i="3"/>
  <c r="H15355" i="3"/>
  <c r="H15356" i="3"/>
  <c r="H15357" i="3"/>
  <c r="H15358" i="3"/>
  <c r="H15359" i="3"/>
  <c r="H15360" i="3"/>
  <c r="H15361" i="3"/>
  <c r="H15362" i="3"/>
  <c r="H15363" i="3"/>
  <c r="H15364" i="3"/>
  <c r="H15365" i="3"/>
  <c r="H15366" i="3"/>
  <c r="H15367" i="3"/>
  <c r="H15368" i="3"/>
  <c r="H15369" i="3"/>
  <c r="H15370" i="3"/>
  <c r="H15371" i="3"/>
  <c r="H15372" i="3"/>
  <c r="H15373" i="3"/>
  <c r="H15374" i="3"/>
  <c r="H15375" i="3"/>
  <c r="H15376" i="3"/>
  <c r="H15377" i="3"/>
  <c r="H15378" i="3"/>
  <c r="H15379" i="3"/>
  <c r="H15380" i="3"/>
  <c r="H15381" i="3"/>
  <c r="H15382" i="3"/>
  <c r="H15383" i="3"/>
  <c r="H15384" i="3"/>
  <c r="H15385" i="3"/>
  <c r="H15386" i="3"/>
  <c r="H15387" i="3"/>
  <c r="H15388" i="3"/>
  <c r="H15389" i="3"/>
  <c r="H15390" i="3"/>
  <c r="H15391" i="3"/>
  <c r="H15392" i="3"/>
  <c r="H15393" i="3"/>
  <c r="H15394" i="3"/>
  <c r="H15395" i="3"/>
  <c r="H15396" i="3"/>
  <c r="H15397" i="3"/>
  <c r="H15398" i="3"/>
  <c r="H15399" i="3"/>
  <c r="H15400" i="3"/>
  <c r="H15401" i="3"/>
  <c r="H15402" i="3"/>
  <c r="H15403" i="3"/>
  <c r="H15404" i="3"/>
  <c r="H15405" i="3"/>
  <c r="H15406" i="3"/>
  <c r="H15407" i="3"/>
  <c r="H15408" i="3"/>
  <c r="H15409" i="3"/>
  <c r="H15410" i="3"/>
  <c r="H15411" i="3"/>
  <c r="H15412" i="3"/>
  <c r="H15413" i="3"/>
  <c r="H15414" i="3"/>
  <c r="H15415" i="3"/>
  <c r="H15416" i="3"/>
  <c r="H15417" i="3"/>
  <c r="H15418" i="3"/>
  <c r="H15419" i="3"/>
  <c r="H15420" i="3"/>
  <c r="H15421" i="3"/>
  <c r="H15422" i="3"/>
  <c r="H15423" i="3"/>
  <c r="H15424" i="3"/>
  <c r="H15425" i="3"/>
  <c r="H15426" i="3"/>
  <c r="H15427" i="3"/>
  <c r="H15428" i="3"/>
  <c r="H15429" i="3"/>
  <c r="H15430" i="3"/>
  <c r="H15431" i="3"/>
  <c r="H15432" i="3"/>
  <c r="H15433" i="3"/>
  <c r="H15434" i="3"/>
  <c r="H15435" i="3"/>
  <c r="H15436" i="3"/>
  <c r="H15437" i="3"/>
  <c r="H15438" i="3"/>
  <c r="H15439" i="3"/>
  <c r="H15440" i="3"/>
  <c r="H15441" i="3"/>
  <c r="H15442" i="3"/>
  <c r="H15443" i="3"/>
  <c r="H15444" i="3"/>
  <c r="H15445" i="3"/>
  <c r="H15446" i="3"/>
  <c r="H15447" i="3"/>
  <c r="H15448" i="3"/>
  <c r="H15449" i="3"/>
  <c r="H15450" i="3"/>
  <c r="H15451" i="3"/>
  <c r="H15452" i="3"/>
  <c r="H15453" i="3"/>
  <c r="H15454" i="3"/>
  <c r="H15455" i="3"/>
  <c r="H15456" i="3"/>
  <c r="H15457" i="3"/>
  <c r="H15458" i="3"/>
  <c r="H15459" i="3"/>
  <c r="H15460" i="3"/>
  <c r="H15461" i="3"/>
  <c r="H15462" i="3"/>
  <c r="H15463" i="3"/>
  <c r="H15464" i="3"/>
  <c r="H15465" i="3"/>
  <c r="H15466" i="3"/>
  <c r="H15467" i="3"/>
  <c r="H15468" i="3"/>
  <c r="H15469" i="3"/>
  <c r="H15470" i="3"/>
  <c r="H15471" i="3"/>
  <c r="H15472" i="3"/>
  <c r="H15473" i="3"/>
  <c r="H15474" i="3"/>
  <c r="H15475" i="3"/>
  <c r="H15476" i="3"/>
  <c r="H15477" i="3"/>
  <c r="H15478" i="3"/>
  <c r="H15479" i="3"/>
  <c r="H15480" i="3"/>
  <c r="H15481" i="3"/>
  <c r="H15482" i="3"/>
  <c r="H15483" i="3"/>
  <c r="H15484" i="3"/>
  <c r="H15485" i="3"/>
  <c r="H15486" i="3"/>
  <c r="H15487" i="3"/>
  <c r="H15488" i="3"/>
  <c r="H15489" i="3"/>
  <c r="H15490" i="3"/>
  <c r="H15491" i="3"/>
  <c r="H2" i="3"/>
  <c r="N18" i="3"/>
  <c r="O18" i="3"/>
  <c r="N29"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F1822" i="3"/>
  <c r="F1823" i="3"/>
  <c r="F1824" i="3"/>
  <c r="F1825" i="3"/>
  <c r="F1826" i="3"/>
  <c r="F1827" i="3"/>
  <c r="F1828" i="3"/>
  <c r="F1829" i="3"/>
  <c r="F1830" i="3"/>
  <c r="F1831" i="3"/>
  <c r="F1832" i="3"/>
  <c r="F1833" i="3"/>
  <c r="F1834" i="3"/>
  <c r="F1835" i="3"/>
  <c r="F1836" i="3"/>
  <c r="F1837" i="3"/>
  <c r="F1838" i="3"/>
  <c r="F1839" i="3"/>
  <c r="F1840" i="3"/>
  <c r="F1841" i="3"/>
  <c r="F1842" i="3"/>
  <c r="F1843" i="3"/>
  <c r="F1844" i="3"/>
  <c r="F1845" i="3"/>
  <c r="F1846" i="3"/>
  <c r="F1847" i="3"/>
  <c r="F1848" i="3"/>
  <c r="F1849" i="3"/>
  <c r="F1850" i="3"/>
  <c r="F1851" i="3"/>
  <c r="F1852" i="3"/>
  <c r="F1853" i="3"/>
  <c r="F1854" i="3"/>
  <c r="F1855" i="3"/>
  <c r="F1856" i="3"/>
  <c r="F1857" i="3"/>
  <c r="F1858" i="3"/>
  <c r="F1859" i="3"/>
  <c r="F1860" i="3"/>
  <c r="F1861" i="3"/>
  <c r="F1862" i="3"/>
  <c r="F1863" i="3"/>
  <c r="F1864" i="3"/>
  <c r="F1865" i="3"/>
  <c r="F1866" i="3"/>
  <c r="F1867" i="3"/>
  <c r="F1868" i="3"/>
  <c r="F1869" i="3"/>
  <c r="F1870" i="3"/>
  <c r="F1871" i="3"/>
  <c r="F1872" i="3"/>
  <c r="F1873" i="3"/>
  <c r="F1874" i="3"/>
  <c r="F1875" i="3"/>
  <c r="F1876" i="3"/>
  <c r="F1877" i="3"/>
  <c r="F1878" i="3"/>
  <c r="F1879" i="3"/>
  <c r="F1880" i="3"/>
  <c r="F1881" i="3"/>
  <c r="F1882" i="3"/>
  <c r="F1883" i="3"/>
  <c r="F1884" i="3"/>
  <c r="F1885" i="3"/>
  <c r="F1886" i="3"/>
  <c r="F1887" i="3"/>
  <c r="F1888" i="3"/>
  <c r="F1889" i="3"/>
  <c r="F1890" i="3"/>
  <c r="F1891" i="3"/>
  <c r="F1892" i="3"/>
  <c r="F1893" i="3"/>
  <c r="F1894" i="3"/>
  <c r="F1895" i="3"/>
  <c r="F1896" i="3"/>
  <c r="F1897" i="3"/>
  <c r="F1898" i="3"/>
  <c r="F1899" i="3"/>
  <c r="F1900" i="3"/>
  <c r="F1901" i="3"/>
  <c r="F1902" i="3"/>
  <c r="F1903" i="3"/>
  <c r="F1904" i="3"/>
  <c r="F1905" i="3"/>
  <c r="F1906" i="3"/>
  <c r="F1907" i="3"/>
  <c r="F1908" i="3"/>
  <c r="F1909" i="3"/>
  <c r="F1910" i="3"/>
  <c r="F1911" i="3"/>
  <c r="F1912" i="3"/>
  <c r="F1913" i="3"/>
  <c r="F1914" i="3"/>
  <c r="F1915" i="3"/>
  <c r="F1916" i="3"/>
  <c r="F1917" i="3"/>
  <c r="F1918" i="3"/>
  <c r="F1919" i="3"/>
  <c r="F1920" i="3"/>
  <c r="F1921" i="3"/>
  <c r="F1922" i="3"/>
  <c r="F1923" i="3"/>
  <c r="F1924" i="3"/>
  <c r="F1925" i="3"/>
  <c r="F1926" i="3"/>
  <c r="F1927" i="3"/>
  <c r="F1928" i="3"/>
  <c r="F1929" i="3"/>
  <c r="F1930" i="3"/>
  <c r="F1931" i="3"/>
  <c r="F1932" i="3"/>
  <c r="F1933" i="3"/>
  <c r="F1934" i="3"/>
  <c r="F1935" i="3"/>
  <c r="F1936" i="3"/>
  <c r="F1937" i="3"/>
  <c r="F1938" i="3"/>
  <c r="F1939" i="3"/>
  <c r="F1940" i="3"/>
  <c r="F1941" i="3"/>
  <c r="F1942" i="3"/>
  <c r="F1943" i="3"/>
  <c r="F1944" i="3"/>
  <c r="F1945" i="3"/>
  <c r="F1946" i="3"/>
  <c r="F1947" i="3"/>
  <c r="F1948" i="3"/>
  <c r="F1949" i="3"/>
  <c r="F1950" i="3"/>
  <c r="F1951" i="3"/>
  <c r="F1952" i="3"/>
  <c r="F1953" i="3"/>
  <c r="F1954" i="3"/>
  <c r="F1955" i="3"/>
  <c r="F1956" i="3"/>
  <c r="F1957" i="3"/>
  <c r="F1958" i="3"/>
  <c r="F1959" i="3"/>
  <c r="F1960" i="3"/>
  <c r="F1961" i="3"/>
  <c r="F1962" i="3"/>
  <c r="F1963" i="3"/>
  <c r="F1964" i="3"/>
  <c r="F1965" i="3"/>
  <c r="F1966" i="3"/>
  <c r="F1967" i="3"/>
  <c r="F1968" i="3"/>
  <c r="F1969" i="3"/>
  <c r="F1970" i="3"/>
  <c r="F1971" i="3"/>
  <c r="F1972" i="3"/>
  <c r="F1973" i="3"/>
  <c r="F1974" i="3"/>
  <c r="F1975" i="3"/>
  <c r="F1976" i="3"/>
  <c r="F1977" i="3"/>
  <c r="F1978" i="3"/>
  <c r="F1979" i="3"/>
  <c r="F1980" i="3"/>
  <c r="F1981" i="3"/>
  <c r="F1982" i="3"/>
  <c r="F1983" i="3"/>
  <c r="F1984" i="3"/>
  <c r="F1985" i="3"/>
  <c r="F1986" i="3"/>
  <c r="F1987" i="3"/>
  <c r="F1988" i="3"/>
  <c r="F1989" i="3"/>
  <c r="F1990" i="3"/>
  <c r="F1991" i="3"/>
  <c r="F1992" i="3"/>
  <c r="F1993" i="3"/>
  <c r="F1994" i="3"/>
  <c r="F1995" i="3"/>
  <c r="F1996" i="3"/>
  <c r="F1997" i="3"/>
  <c r="F1998" i="3"/>
  <c r="F1999" i="3"/>
  <c r="F2000" i="3"/>
  <c r="F2001" i="3"/>
  <c r="F2002" i="3"/>
  <c r="F2003" i="3"/>
  <c r="F2004" i="3"/>
  <c r="F2005" i="3"/>
  <c r="F2006" i="3"/>
  <c r="F2007" i="3"/>
  <c r="F2008" i="3"/>
  <c r="F2009" i="3"/>
  <c r="F2010" i="3"/>
  <c r="F2011" i="3"/>
  <c r="F2012" i="3"/>
  <c r="F2013" i="3"/>
  <c r="F2014" i="3"/>
  <c r="F2015" i="3"/>
  <c r="F2016" i="3"/>
  <c r="F2017" i="3"/>
  <c r="F2018" i="3"/>
  <c r="F2019" i="3"/>
  <c r="F2020" i="3"/>
  <c r="F2021" i="3"/>
  <c r="F2022" i="3"/>
  <c r="F2023" i="3"/>
  <c r="F2024" i="3"/>
  <c r="F2025" i="3"/>
  <c r="F2026" i="3"/>
  <c r="F2027" i="3"/>
  <c r="F2028" i="3"/>
  <c r="F2029" i="3"/>
  <c r="F2030" i="3"/>
  <c r="F2031" i="3"/>
  <c r="F2032" i="3"/>
  <c r="F2033" i="3"/>
  <c r="F2034" i="3"/>
  <c r="F2035" i="3"/>
  <c r="F2036" i="3"/>
  <c r="F2037" i="3"/>
  <c r="F2038" i="3"/>
  <c r="F2039" i="3"/>
  <c r="F2040" i="3"/>
  <c r="F2041" i="3"/>
  <c r="F2042" i="3"/>
  <c r="F2043" i="3"/>
  <c r="F2044" i="3"/>
  <c r="F2045" i="3"/>
  <c r="F2046" i="3"/>
  <c r="F2047" i="3"/>
  <c r="F2048" i="3"/>
  <c r="F2049" i="3"/>
  <c r="F2050" i="3"/>
  <c r="F2051" i="3"/>
  <c r="F2052" i="3"/>
  <c r="F2053" i="3"/>
  <c r="F2054" i="3"/>
  <c r="F2055" i="3"/>
  <c r="F2056" i="3"/>
  <c r="F2057" i="3"/>
  <c r="F2058" i="3"/>
  <c r="F2059" i="3"/>
  <c r="F2060" i="3"/>
  <c r="F2061" i="3"/>
  <c r="F2062" i="3"/>
  <c r="F2063" i="3"/>
  <c r="F2064" i="3"/>
  <c r="F2065" i="3"/>
  <c r="F2066" i="3"/>
  <c r="F2067" i="3"/>
  <c r="F2068" i="3"/>
  <c r="F2069" i="3"/>
  <c r="F2070" i="3"/>
  <c r="F2071" i="3"/>
  <c r="F2072" i="3"/>
  <c r="F2073" i="3"/>
  <c r="F2074" i="3"/>
  <c r="F2075" i="3"/>
  <c r="F2076" i="3"/>
  <c r="F2077" i="3"/>
  <c r="F2078" i="3"/>
  <c r="F2079" i="3"/>
  <c r="F2080" i="3"/>
  <c r="F2081" i="3"/>
  <c r="F2082" i="3"/>
  <c r="F2083" i="3"/>
  <c r="F2084" i="3"/>
  <c r="F2085" i="3"/>
  <c r="F2086" i="3"/>
  <c r="F2087" i="3"/>
  <c r="F2088" i="3"/>
  <c r="F2089" i="3"/>
  <c r="F2090" i="3"/>
  <c r="F2091" i="3"/>
  <c r="F2092" i="3"/>
  <c r="F2093" i="3"/>
  <c r="F2094" i="3"/>
  <c r="F2095" i="3"/>
  <c r="F2096" i="3"/>
  <c r="F2097" i="3"/>
  <c r="F2098" i="3"/>
  <c r="F2099" i="3"/>
  <c r="F2100" i="3"/>
  <c r="F2101" i="3"/>
  <c r="F2102" i="3"/>
  <c r="F2103" i="3"/>
  <c r="F2104" i="3"/>
  <c r="F2105" i="3"/>
  <c r="F2106" i="3"/>
  <c r="F2107" i="3"/>
  <c r="F2108" i="3"/>
  <c r="F2109" i="3"/>
  <c r="F2110" i="3"/>
  <c r="F2111" i="3"/>
  <c r="F2112" i="3"/>
  <c r="F2113" i="3"/>
  <c r="F2114" i="3"/>
  <c r="F2115" i="3"/>
  <c r="F2116" i="3"/>
  <c r="F2117" i="3"/>
  <c r="F2118" i="3"/>
  <c r="F2119" i="3"/>
  <c r="F2120" i="3"/>
  <c r="F2121" i="3"/>
  <c r="F2122" i="3"/>
  <c r="F2123" i="3"/>
  <c r="F2124" i="3"/>
  <c r="F2125" i="3"/>
  <c r="F2126" i="3"/>
  <c r="F2127" i="3"/>
  <c r="F2128" i="3"/>
  <c r="F2129" i="3"/>
  <c r="F2130" i="3"/>
  <c r="F2131" i="3"/>
  <c r="F2132" i="3"/>
  <c r="F2133" i="3"/>
  <c r="F2134" i="3"/>
  <c r="F2135" i="3"/>
  <c r="F2136" i="3"/>
  <c r="F2137" i="3"/>
  <c r="F2138" i="3"/>
  <c r="F2139" i="3"/>
  <c r="F2140" i="3"/>
  <c r="F2141" i="3"/>
  <c r="F2142" i="3"/>
  <c r="F2143" i="3"/>
  <c r="F2144" i="3"/>
  <c r="F2145" i="3"/>
  <c r="F2146" i="3"/>
  <c r="F2147" i="3"/>
  <c r="F2148" i="3"/>
  <c r="F2149" i="3"/>
  <c r="F2150" i="3"/>
  <c r="F2151" i="3"/>
  <c r="F2152" i="3"/>
  <c r="F2153" i="3"/>
  <c r="F2154" i="3"/>
  <c r="F2155" i="3"/>
  <c r="F2156" i="3"/>
  <c r="F2157" i="3"/>
  <c r="F2158" i="3"/>
  <c r="F2159" i="3"/>
  <c r="F2160" i="3"/>
  <c r="F2161" i="3"/>
  <c r="F2162" i="3"/>
  <c r="F2163" i="3"/>
  <c r="F2164" i="3"/>
  <c r="F2165" i="3"/>
  <c r="F2166" i="3"/>
  <c r="F2167" i="3"/>
  <c r="F2168" i="3"/>
  <c r="F2169" i="3"/>
  <c r="F2170" i="3"/>
  <c r="F2171" i="3"/>
  <c r="F2172" i="3"/>
  <c r="F2173" i="3"/>
  <c r="F2174" i="3"/>
  <c r="F2175" i="3"/>
  <c r="F2176" i="3"/>
  <c r="F2177" i="3"/>
  <c r="F2178" i="3"/>
  <c r="F2179" i="3"/>
  <c r="F2180" i="3"/>
  <c r="F2181" i="3"/>
  <c r="F2182" i="3"/>
  <c r="F2183" i="3"/>
  <c r="F2184" i="3"/>
  <c r="F2185" i="3"/>
  <c r="F2186" i="3"/>
  <c r="F2187" i="3"/>
  <c r="F2188" i="3"/>
  <c r="F2189" i="3"/>
  <c r="F2190" i="3"/>
  <c r="F2191" i="3"/>
  <c r="F2192" i="3"/>
  <c r="F2193" i="3"/>
  <c r="F2194" i="3"/>
  <c r="F2195" i="3"/>
  <c r="F2196" i="3"/>
  <c r="F2197" i="3"/>
  <c r="F2198" i="3"/>
  <c r="F2199" i="3"/>
  <c r="F2200" i="3"/>
  <c r="F2201" i="3"/>
  <c r="F2202" i="3"/>
  <c r="F2203" i="3"/>
  <c r="F2204" i="3"/>
  <c r="F2205" i="3"/>
  <c r="F2206" i="3"/>
  <c r="F2207" i="3"/>
  <c r="F2208" i="3"/>
  <c r="F2209" i="3"/>
  <c r="F2210" i="3"/>
  <c r="F2211" i="3"/>
  <c r="F2212" i="3"/>
  <c r="F2213" i="3"/>
  <c r="F2214" i="3"/>
  <c r="F2215" i="3"/>
  <c r="F2216" i="3"/>
  <c r="F2217" i="3"/>
  <c r="F2218" i="3"/>
  <c r="F2219" i="3"/>
  <c r="F2220" i="3"/>
  <c r="F2221" i="3"/>
  <c r="F2222" i="3"/>
  <c r="F2223" i="3"/>
  <c r="F2224" i="3"/>
  <c r="F2225" i="3"/>
  <c r="F2226" i="3"/>
  <c r="F2227" i="3"/>
  <c r="F2228" i="3"/>
  <c r="F2229" i="3"/>
  <c r="F2230" i="3"/>
  <c r="F2231" i="3"/>
  <c r="F2232" i="3"/>
  <c r="F2233" i="3"/>
  <c r="F2234" i="3"/>
  <c r="F2235" i="3"/>
  <c r="F2236" i="3"/>
  <c r="F2237" i="3"/>
  <c r="F2238" i="3"/>
  <c r="F2239" i="3"/>
  <c r="F2240" i="3"/>
  <c r="F2241" i="3"/>
  <c r="F2242" i="3"/>
  <c r="F2243" i="3"/>
  <c r="F2244" i="3"/>
  <c r="F2245" i="3"/>
  <c r="F2246" i="3"/>
  <c r="F2247" i="3"/>
  <c r="F2248" i="3"/>
  <c r="F2249" i="3"/>
  <c r="F2250" i="3"/>
  <c r="F2251" i="3"/>
  <c r="F2252" i="3"/>
  <c r="F2253" i="3"/>
  <c r="F2254" i="3"/>
  <c r="F2255" i="3"/>
  <c r="F2256" i="3"/>
  <c r="F2257" i="3"/>
  <c r="F2258" i="3"/>
  <c r="F2259" i="3"/>
  <c r="F2260" i="3"/>
  <c r="F2261" i="3"/>
  <c r="F2262" i="3"/>
  <c r="F2263" i="3"/>
  <c r="F2264" i="3"/>
  <c r="F2265" i="3"/>
  <c r="F2266" i="3"/>
  <c r="F2267" i="3"/>
  <c r="F2268" i="3"/>
  <c r="F2269" i="3"/>
  <c r="F2270" i="3"/>
  <c r="F2271" i="3"/>
  <c r="F2272" i="3"/>
  <c r="F2273" i="3"/>
  <c r="F2274" i="3"/>
  <c r="F2275" i="3"/>
  <c r="F2276" i="3"/>
  <c r="F2277" i="3"/>
  <c r="F2278" i="3"/>
  <c r="F2279" i="3"/>
  <c r="F2280" i="3"/>
  <c r="F2281" i="3"/>
  <c r="F2282" i="3"/>
  <c r="F2283" i="3"/>
  <c r="F2284" i="3"/>
  <c r="F2285" i="3"/>
  <c r="F2286" i="3"/>
  <c r="F2287" i="3"/>
  <c r="F2288" i="3"/>
  <c r="F2289" i="3"/>
  <c r="F2290" i="3"/>
  <c r="F2291" i="3"/>
  <c r="F2292" i="3"/>
  <c r="F2293" i="3"/>
  <c r="F2294" i="3"/>
  <c r="F2295" i="3"/>
  <c r="F2296" i="3"/>
  <c r="F2297" i="3"/>
  <c r="F2298" i="3"/>
  <c r="F2299" i="3"/>
  <c r="F2300" i="3"/>
  <c r="F2301" i="3"/>
  <c r="F2302" i="3"/>
  <c r="F2303" i="3"/>
  <c r="F2304" i="3"/>
  <c r="F2305" i="3"/>
  <c r="F2306" i="3"/>
  <c r="F2307" i="3"/>
  <c r="F2308" i="3"/>
  <c r="F2309" i="3"/>
  <c r="F2310" i="3"/>
  <c r="F2311" i="3"/>
  <c r="F2312" i="3"/>
  <c r="F2313" i="3"/>
  <c r="F2314" i="3"/>
  <c r="F2315" i="3"/>
  <c r="F2316" i="3"/>
  <c r="F2317" i="3"/>
  <c r="F2318" i="3"/>
  <c r="F2319" i="3"/>
  <c r="F2320" i="3"/>
  <c r="F2321" i="3"/>
  <c r="F2322" i="3"/>
  <c r="F2323" i="3"/>
  <c r="F2324" i="3"/>
  <c r="F2325" i="3"/>
  <c r="F2326" i="3"/>
  <c r="F2327" i="3"/>
  <c r="F2328" i="3"/>
  <c r="F2329" i="3"/>
  <c r="F2330" i="3"/>
  <c r="F2331" i="3"/>
  <c r="F2332" i="3"/>
  <c r="F2333" i="3"/>
  <c r="F2334" i="3"/>
  <c r="F2335" i="3"/>
  <c r="F2336" i="3"/>
  <c r="F2337" i="3"/>
  <c r="F2338" i="3"/>
  <c r="F2339" i="3"/>
  <c r="F2340" i="3"/>
  <c r="F2341" i="3"/>
  <c r="F2342" i="3"/>
  <c r="F2343" i="3"/>
  <c r="F2344" i="3"/>
  <c r="F2345" i="3"/>
  <c r="F2346" i="3"/>
  <c r="F2347" i="3"/>
  <c r="F2348" i="3"/>
  <c r="F2349" i="3"/>
  <c r="F2350" i="3"/>
  <c r="F2351" i="3"/>
  <c r="F2352" i="3"/>
  <c r="F2353" i="3"/>
  <c r="F2354" i="3"/>
  <c r="F2355" i="3"/>
  <c r="F2356" i="3"/>
  <c r="F2357" i="3"/>
  <c r="F2358" i="3"/>
  <c r="F2359" i="3"/>
  <c r="F2360" i="3"/>
  <c r="F2361" i="3"/>
  <c r="F2362" i="3"/>
  <c r="F2363" i="3"/>
  <c r="F2364" i="3"/>
  <c r="F2365" i="3"/>
  <c r="F2366" i="3"/>
  <c r="F2367" i="3"/>
  <c r="F2368" i="3"/>
  <c r="F2369" i="3"/>
  <c r="F2370" i="3"/>
  <c r="F2371" i="3"/>
  <c r="F2372" i="3"/>
  <c r="F2373" i="3"/>
  <c r="F2374" i="3"/>
  <c r="F2375" i="3"/>
  <c r="F2376" i="3"/>
  <c r="F2377" i="3"/>
  <c r="F2378" i="3"/>
  <c r="F2379" i="3"/>
  <c r="F2380" i="3"/>
  <c r="F2381" i="3"/>
  <c r="F2382" i="3"/>
  <c r="F2383" i="3"/>
  <c r="F2384" i="3"/>
  <c r="F2385" i="3"/>
  <c r="F2386" i="3"/>
  <c r="F2387" i="3"/>
  <c r="F2388" i="3"/>
  <c r="F2389" i="3"/>
  <c r="F2390" i="3"/>
  <c r="F2391" i="3"/>
  <c r="F2392" i="3"/>
  <c r="F2393" i="3"/>
  <c r="F2394" i="3"/>
  <c r="F2395" i="3"/>
  <c r="F2396" i="3"/>
  <c r="F2397" i="3"/>
  <c r="F2398" i="3"/>
  <c r="F2399" i="3"/>
  <c r="F2400" i="3"/>
  <c r="F2401" i="3"/>
  <c r="F2402" i="3"/>
  <c r="F2403" i="3"/>
  <c r="F2404" i="3"/>
  <c r="F2405" i="3"/>
  <c r="F2406" i="3"/>
  <c r="F2407" i="3"/>
  <c r="F2408" i="3"/>
  <c r="F2409" i="3"/>
  <c r="F2410" i="3"/>
  <c r="F2411" i="3"/>
  <c r="F2412" i="3"/>
  <c r="F2413" i="3"/>
  <c r="F2414" i="3"/>
  <c r="F2415" i="3"/>
  <c r="F2416" i="3"/>
  <c r="F2417" i="3"/>
  <c r="F2418" i="3"/>
  <c r="F2419" i="3"/>
  <c r="F2420" i="3"/>
  <c r="F2421" i="3"/>
  <c r="F2422" i="3"/>
  <c r="F2423" i="3"/>
  <c r="F2424" i="3"/>
  <c r="F2425" i="3"/>
  <c r="F2426" i="3"/>
  <c r="F2427" i="3"/>
  <c r="F2428" i="3"/>
  <c r="F2429" i="3"/>
  <c r="F2430" i="3"/>
  <c r="F2431" i="3"/>
  <c r="F2432" i="3"/>
  <c r="F2433" i="3"/>
  <c r="F2434" i="3"/>
  <c r="F2435" i="3"/>
  <c r="F2436" i="3"/>
  <c r="F2437" i="3"/>
  <c r="F2438" i="3"/>
  <c r="F2439" i="3"/>
  <c r="F2440" i="3"/>
  <c r="F2441" i="3"/>
  <c r="F2442" i="3"/>
  <c r="F2443" i="3"/>
  <c r="F2444" i="3"/>
  <c r="F2445" i="3"/>
  <c r="F2446" i="3"/>
  <c r="F2447" i="3"/>
  <c r="F2448" i="3"/>
  <c r="F2449" i="3"/>
  <c r="F2450" i="3"/>
  <c r="F2451" i="3"/>
  <c r="F2452" i="3"/>
  <c r="F2453" i="3"/>
  <c r="F2454" i="3"/>
  <c r="F2455" i="3"/>
  <c r="F2456" i="3"/>
  <c r="F2457" i="3"/>
  <c r="F2458" i="3"/>
  <c r="F2459" i="3"/>
  <c r="F2460" i="3"/>
  <c r="F2461" i="3"/>
  <c r="F2462" i="3"/>
  <c r="F2463" i="3"/>
  <c r="F2464" i="3"/>
  <c r="F2465" i="3"/>
  <c r="F2466" i="3"/>
  <c r="F2467" i="3"/>
  <c r="F2468" i="3"/>
  <c r="F2469" i="3"/>
  <c r="F2470" i="3"/>
  <c r="F2471" i="3"/>
  <c r="F2472" i="3"/>
  <c r="F2473" i="3"/>
  <c r="F2474" i="3"/>
  <c r="F2475" i="3"/>
  <c r="F2476" i="3"/>
  <c r="F2477" i="3"/>
  <c r="F2478" i="3"/>
  <c r="F2479" i="3"/>
  <c r="F2480" i="3"/>
  <c r="F2481" i="3"/>
  <c r="F2482" i="3"/>
  <c r="F2483" i="3"/>
  <c r="F2484" i="3"/>
  <c r="F2485" i="3"/>
  <c r="F2486" i="3"/>
  <c r="F2487" i="3"/>
  <c r="F2488" i="3"/>
  <c r="F2489" i="3"/>
  <c r="F2490" i="3"/>
  <c r="F2491" i="3"/>
  <c r="F2492" i="3"/>
  <c r="F2493" i="3"/>
  <c r="F2494" i="3"/>
  <c r="F2495" i="3"/>
  <c r="F2496" i="3"/>
  <c r="F2497" i="3"/>
  <c r="F2498" i="3"/>
  <c r="F2499" i="3"/>
  <c r="F2500" i="3"/>
  <c r="F2501" i="3"/>
  <c r="F2502" i="3"/>
  <c r="F2503" i="3"/>
  <c r="F2504" i="3"/>
  <c r="F2505" i="3"/>
  <c r="F2506" i="3"/>
  <c r="F2507" i="3"/>
  <c r="F2508" i="3"/>
  <c r="F2509" i="3"/>
  <c r="F2510" i="3"/>
  <c r="F2511" i="3"/>
  <c r="F2512" i="3"/>
  <c r="F2513" i="3"/>
  <c r="F2514" i="3"/>
  <c r="F2515" i="3"/>
  <c r="F2516" i="3"/>
  <c r="F2517" i="3"/>
  <c r="F2518" i="3"/>
  <c r="F2519" i="3"/>
  <c r="F2520" i="3"/>
  <c r="F2521" i="3"/>
  <c r="F2522" i="3"/>
  <c r="F2523" i="3"/>
  <c r="F2524" i="3"/>
  <c r="F2525" i="3"/>
  <c r="F2526" i="3"/>
  <c r="F2527" i="3"/>
  <c r="F2528" i="3"/>
  <c r="F2529" i="3"/>
  <c r="F2530" i="3"/>
  <c r="F2531" i="3"/>
  <c r="F2532" i="3"/>
  <c r="F2533" i="3"/>
  <c r="F2534" i="3"/>
  <c r="F2535" i="3"/>
  <c r="F2536" i="3"/>
  <c r="F2537" i="3"/>
  <c r="F2538" i="3"/>
  <c r="F2539" i="3"/>
  <c r="F2540" i="3"/>
  <c r="F2541" i="3"/>
  <c r="F2542" i="3"/>
  <c r="F2543" i="3"/>
  <c r="F2544" i="3"/>
  <c r="F2545" i="3"/>
  <c r="F2546" i="3"/>
  <c r="F2547" i="3"/>
  <c r="F2548" i="3"/>
  <c r="F2549" i="3"/>
  <c r="F2550" i="3"/>
  <c r="F2551" i="3"/>
  <c r="F2552" i="3"/>
  <c r="F2553" i="3"/>
  <c r="F2554" i="3"/>
  <c r="F2555" i="3"/>
  <c r="F2556" i="3"/>
  <c r="F2557" i="3"/>
  <c r="F2558" i="3"/>
  <c r="F2559" i="3"/>
  <c r="F2560" i="3"/>
  <c r="F2561" i="3"/>
  <c r="F2562" i="3"/>
  <c r="F2563" i="3"/>
  <c r="F2564" i="3"/>
  <c r="F2565" i="3"/>
  <c r="F2566" i="3"/>
  <c r="F2567" i="3"/>
  <c r="F2568" i="3"/>
  <c r="F2569" i="3"/>
  <c r="F2570" i="3"/>
  <c r="F2571" i="3"/>
  <c r="F2572" i="3"/>
  <c r="F2573" i="3"/>
  <c r="F2574" i="3"/>
  <c r="F2575" i="3"/>
  <c r="F2576" i="3"/>
  <c r="F2577" i="3"/>
  <c r="F2578" i="3"/>
  <c r="F2579" i="3"/>
  <c r="F2580" i="3"/>
  <c r="F2581" i="3"/>
  <c r="F2582" i="3"/>
  <c r="F2583" i="3"/>
  <c r="F2584" i="3"/>
  <c r="F2585" i="3"/>
  <c r="F2586" i="3"/>
  <c r="F2587" i="3"/>
  <c r="F2588" i="3"/>
  <c r="F2589" i="3"/>
  <c r="F2590" i="3"/>
  <c r="F2591" i="3"/>
  <c r="F2592" i="3"/>
  <c r="F2593" i="3"/>
  <c r="F2594" i="3"/>
  <c r="F2595" i="3"/>
  <c r="F2596" i="3"/>
  <c r="F2597" i="3"/>
  <c r="F2598" i="3"/>
  <c r="F2599" i="3"/>
  <c r="F2600" i="3"/>
  <c r="F2601" i="3"/>
  <c r="F2602" i="3"/>
  <c r="F2603" i="3"/>
  <c r="F2604" i="3"/>
  <c r="F2605" i="3"/>
  <c r="F2606" i="3"/>
  <c r="F2607" i="3"/>
  <c r="F2608" i="3"/>
  <c r="F2609" i="3"/>
  <c r="F2610" i="3"/>
  <c r="F2611" i="3"/>
  <c r="F2612" i="3"/>
  <c r="F2613" i="3"/>
  <c r="F2614" i="3"/>
  <c r="F2615" i="3"/>
  <c r="F2616" i="3"/>
  <c r="F2617" i="3"/>
  <c r="F2618" i="3"/>
  <c r="F2619" i="3"/>
  <c r="F2620" i="3"/>
  <c r="F2621" i="3"/>
  <c r="F2622" i="3"/>
  <c r="F2623" i="3"/>
  <c r="F2624" i="3"/>
  <c r="F2625" i="3"/>
  <c r="F2626" i="3"/>
  <c r="F2627" i="3"/>
  <c r="F2628" i="3"/>
  <c r="F2629" i="3"/>
  <c r="F2630" i="3"/>
  <c r="F2631" i="3"/>
  <c r="F2632" i="3"/>
  <c r="F2633" i="3"/>
  <c r="F2634" i="3"/>
  <c r="F2635" i="3"/>
  <c r="F2636" i="3"/>
  <c r="F2637" i="3"/>
  <c r="F2638" i="3"/>
  <c r="F2639" i="3"/>
  <c r="F2640" i="3"/>
  <c r="F2641" i="3"/>
  <c r="F2642" i="3"/>
  <c r="F2643" i="3"/>
  <c r="F2644" i="3"/>
  <c r="F2645" i="3"/>
  <c r="F2646" i="3"/>
  <c r="F2647" i="3"/>
  <c r="F2648" i="3"/>
  <c r="F2649" i="3"/>
  <c r="F2650" i="3"/>
  <c r="F2651" i="3"/>
  <c r="F2652" i="3"/>
  <c r="F2653" i="3"/>
  <c r="F2654" i="3"/>
  <c r="F2655" i="3"/>
  <c r="F2656" i="3"/>
  <c r="F2657" i="3"/>
  <c r="F2658" i="3"/>
  <c r="F2659" i="3"/>
  <c r="F2660" i="3"/>
  <c r="F2661" i="3"/>
  <c r="F2662" i="3"/>
  <c r="F2663" i="3"/>
  <c r="F2664" i="3"/>
  <c r="F2665" i="3"/>
  <c r="F2666" i="3"/>
  <c r="F2667" i="3"/>
  <c r="F2668" i="3"/>
  <c r="F2669" i="3"/>
  <c r="F2670" i="3"/>
  <c r="F2671" i="3"/>
  <c r="F2672" i="3"/>
  <c r="F2673" i="3"/>
  <c r="F2674" i="3"/>
  <c r="F2675" i="3"/>
  <c r="F2676" i="3"/>
  <c r="F2677" i="3"/>
  <c r="F2678" i="3"/>
  <c r="F2679" i="3"/>
  <c r="F2680" i="3"/>
  <c r="F2681" i="3"/>
  <c r="F2682" i="3"/>
  <c r="F2683" i="3"/>
  <c r="F2684" i="3"/>
  <c r="F2685" i="3"/>
  <c r="F2686" i="3"/>
  <c r="F2687" i="3"/>
  <c r="F2688" i="3"/>
  <c r="F2689" i="3"/>
  <c r="F2690" i="3"/>
  <c r="F2691" i="3"/>
  <c r="F2692" i="3"/>
  <c r="F2693" i="3"/>
  <c r="F2694" i="3"/>
  <c r="F2695" i="3"/>
  <c r="F2696" i="3"/>
  <c r="F2697" i="3"/>
  <c r="F2698" i="3"/>
  <c r="F2699" i="3"/>
  <c r="F2700" i="3"/>
  <c r="F2701" i="3"/>
  <c r="F2702" i="3"/>
  <c r="F2703" i="3"/>
  <c r="F2704" i="3"/>
  <c r="F2705" i="3"/>
  <c r="F2706" i="3"/>
  <c r="F2707" i="3"/>
  <c r="F2708" i="3"/>
  <c r="F2709" i="3"/>
  <c r="F2710" i="3"/>
  <c r="F2711" i="3"/>
  <c r="F2712" i="3"/>
  <c r="F2713" i="3"/>
  <c r="F2714" i="3"/>
  <c r="F2715" i="3"/>
  <c r="F2716" i="3"/>
  <c r="F2717" i="3"/>
  <c r="F2718" i="3"/>
  <c r="F2719" i="3"/>
  <c r="F2720" i="3"/>
  <c r="F2721" i="3"/>
  <c r="F2722" i="3"/>
  <c r="F2723" i="3"/>
  <c r="F2724" i="3"/>
  <c r="F2725" i="3"/>
  <c r="F2726" i="3"/>
  <c r="F2727" i="3"/>
  <c r="F2728" i="3"/>
  <c r="F2729" i="3"/>
  <c r="F2730" i="3"/>
  <c r="F2731" i="3"/>
  <c r="F2732" i="3"/>
  <c r="F2733" i="3"/>
  <c r="F2734" i="3"/>
  <c r="F2735" i="3"/>
  <c r="F2736" i="3"/>
  <c r="F2737" i="3"/>
  <c r="F2738" i="3"/>
  <c r="F2739" i="3"/>
  <c r="F2740" i="3"/>
  <c r="F2741" i="3"/>
  <c r="F2742" i="3"/>
  <c r="F2743" i="3"/>
  <c r="F2744" i="3"/>
  <c r="F2745" i="3"/>
  <c r="F2746" i="3"/>
  <c r="F2747" i="3"/>
  <c r="F2748" i="3"/>
  <c r="F2749" i="3"/>
  <c r="F2750" i="3"/>
  <c r="F2751" i="3"/>
  <c r="F2752" i="3"/>
  <c r="F2753" i="3"/>
  <c r="F2754" i="3"/>
  <c r="F2755" i="3"/>
  <c r="F2756" i="3"/>
  <c r="F2757" i="3"/>
  <c r="F2758" i="3"/>
  <c r="F2759" i="3"/>
  <c r="F2760" i="3"/>
  <c r="F2761" i="3"/>
  <c r="F2762" i="3"/>
  <c r="F2763" i="3"/>
  <c r="F2764" i="3"/>
  <c r="F2765" i="3"/>
  <c r="F2766" i="3"/>
  <c r="F2767" i="3"/>
  <c r="F2768" i="3"/>
  <c r="F2769" i="3"/>
  <c r="F2770" i="3"/>
  <c r="F2771" i="3"/>
  <c r="F2772" i="3"/>
  <c r="F2773" i="3"/>
  <c r="F2774" i="3"/>
  <c r="F2775" i="3"/>
  <c r="F2776" i="3"/>
  <c r="F2777" i="3"/>
  <c r="F2778" i="3"/>
  <c r="F2779" i="3"/>
  <c r="F2780" i="3"/>
  <c r="F2781" i="3"/>
  <c r="F2782" i="3"/>
  <c r="F2783" i="3"/>
  <c r="F2784" i="3"/>
  <c r="F2785" i="3"/>
  <c r="F2786" i="3"/>
  <c r="F2787" i="3"/>
  <c r="F2788" i="3"/>
  <c r="F2789" i="3"/>
  <c r="F2790" i="3"/>
  <c r="F2791" i="3"/>
  <c r="F2792" i="3"/>
  <c r="F2793" i="3"/>
  <c r="F2794" i="3"/>
  <c r="F2795" i="3"/>
  <c r="F2796" i="3"/>
  <c r="F2797" i="3"/>
  <c r="F2798" i="3"/>
  <c r="F2799" i="3"/>
  <c r="F2800" i="3"/>
  <c r="F2801" i="3"/>
  <c r="F2802" i="3"/>
  <c r="F2803" i="3"/>
  <c r="F2804" i="3"/>
  <c r="F2805" i="3"/>
  <c r="F2806" i="3"/>
  <c r="F2807" i="3"/>
  <c r="F2808" i="3"/>
  <c r="F2809" i="3"/>
  <c r="F2810" i="3"/>
  <c r="F2811" i="3"/>
  <c r="F2812" i="3"/>
  <c r="F2813" i="3"/>
  <c r="F2814" i="3"/>
  <c r="F2815" i="3"/>
  <c r="F2816" i="3"/>
  <c r="F2817" i="3"/>
  <c r="F2818" i="3"/>
  <c r="F2819" i="3"/>
  <c r="F2820" i="3"/>
  <c r="F2821" i="3"/>
  <c r="F2822" i="3"/>
  <c r="F2823" i="3"/>
  <c r="F2824" i="3"/>
  <c r="F2825" i="3"/>
  <c r="F2826" i="3"/>
  <c r="F2827" i="3"/>
  <c r="F2828" i="3"/>
  <c r="F2829" i="3"/>
  <c r="F2830" i="3"/>
  <c r="F2831" i="3"/>
  <c r="F2832" i="3"/>
  <c r="F2833" i="3"/>
  <c r="F2834" i="3"/>
  <c r="F2835" i="3"/>
  <c r="F2836" i="3"/>
  <c r="F2837" i="3"/>
  <c r="F2838" i="3"/>
  <c r="F2839" i="3"/>
  <c r="F2840" i="3"/>
  <c r="F2841" i="3"/>
  <c r="F2842" i="3"/>
  <c r="F2843" i="3"/>
  <c r="F2844" i="3"/>
  <c r="F2845" i="3"/>
  <c r="F2846" i="3"/>
  <c r="F2847" i="3"/>
  <c r="F2848" i="3"/>
  <c r="F2849" i="3"/>
  <c r="F2850" i="3"/>
  <c r="F2851" i="3"/>
  <c r="F2852" i="3"/>
  <c r="F2853" i="3"/>
  <c r="F2854" i="3"/>
  <c r="F2855" i="3"/>
  <c r="F2856" i="3"/>
  <c r="F2857" i="3"/>
  <c r="F2858" i="3"/>
  <c r="F2859" i="3"/>
  <c r="F2860" i="3"/>
  <c r="F2861" i="3"/>
  <c r="F2862" i="3"/>
  <c r="F2863" i="3"/>
  <c r="F2864" i="3"/>
  <c r="F2865" i="3"/>
  <c r="F2866" i="3"/>
  <c r="F2867" i="3"/>
  <c r="F2868" i="3"/>
  <c r="F2869" i="3"/>
  <c r="F2870" i="3"/>
  <c r="F2871" i="3"/>
  <c r="F2872" i="3"/>
  <c r="F2873" i="3"/>
  <c r="F2874" i="3"/>
  <c r="F2875" i="3"/>
  <c r="F2876" i="3"/>
  <c r="F2877" i="3"/>
  <c r="F2878" i="3"/>
  <c r="F2879" i="3"/>
  <c r="F2880" i="3"/>
  <c r="F2881" i="3"/>
  <c r="F2882" i="3"/>
  <c r="F2883" i="3"/>
  <c r="F2884" i="3"/>
  <c r="F2885" i="3"/>
  <c r="F2886" i="3"/>
  <c r="F2887" i="3"/>
  <c r="F2888" i="3"/>
  <c r="F2889" i="3"/>
  <c r="F2890" i="3"/>
  <c r="F2891" i="3"/>
  <c r="F2892" i="3"/>
  <c r="F2893" i="3"/>
  <c r="F2894" i="3"/>
  <c r="F2895" i="3"/>
  <c r="F2896" i="3"/>
  <c r="F2897" i="3"/>
  <c r="F2898" i="3"/>
  <c r="F2899" i="3"/>
  <c r="F2900" i="3"/>
  <c r="F2901" i="3"/>
  <c r="F2902" i="3"/>
  <c r="F2903" i="3"/>
  <c r="F2904" i="3"/>
  <c r="F2905" i="3"/>
  <c r="F2906" i="3"/>
  <c r="F2907" i="3"/>
  <c r="F2908" i="3"/>
  <c r="F2909" i="3"/>
  <c r="F2910" i="3"/>
  <c r="F2911" i="3"/>
  <c r="F2912" i="3"/>
  <c r="F2913" i="3"/>
  <c r="F2914" i="3"/>
  <c r="F2915" i="3"/>
  <c r="F2916" i="3"/>
  <c r="F2917" i="3"/>
  <c r="F2918" i="3"/>
  <c r="F2919" i="3"/>
  <c r="F2920" i="3"/>
  <c r="F2921" i="3"/>
  <c r="F2922" i="3"/>
  <c r="F2923" i="3"/>
  <c r="F2924" i="3"/>
  <c r="F2925" i="3"/>
  <c r="F2926" i="3"/>
  <c r="F2927" i="3"/>
  <c r="F2928" i="3"/>
  <c r="F2929" i="3"/>
  <c r="F2930" i="3"/>
  <c r="F2931" i="3"/>
  <c r="F2932" i="3"/>
  <c r="F2933" i="3"/>
  <c r="F2934" i="3"/>
  <c r="F2935" i="3"/>
  <c r="F2936" i="3"/>
  <c r="F2937" i="3"/>
  <c r="F2938" i="3"/>
  <c r="F2939" i="3"/>
  <c r="F2940" i="3"/>
  <c r="F2941" i="3"/>
  <c r="F2942" i="3"/>
  <c r="F2943" i="3"/>
  <c r="F2944" i="3"/>
  <c r="F2945" i="3"/>
  <c r="F2946" i="3"/>
  <c r="F2947" i="3"/>
  <c r="F2948" i="3"/>
  <c r="F2949" i="3"/>
  <c r="F2950" i="3"/>
  <c r="F2951" i="3"/>
  <c r="F2952" i="3"/>
  <c r="F2953" i="3"/>
  <c r="F2954" i="3"/>
  <c r="F2955" i="3"/>
  <c r="F2956" i="3"/>
  <c r="F2957" i="3"/>
  <c r="F2958" i="3"/>
  <c r="F2959" i="3"/>
  <c r="F2960" i="3"/>
  <c r="F2961" i="3"/>
  <c r="F2962" i="3"/>
  <c r="F2963" i="3"/>
  <c r="F2964" i="3"/>
  <c r="F2965" i="3"/>
  <c r="F2966" i="3"/>
  <c r="F2967" i="3"/>
  <c r="F2968" i="3"/>
  <c r="F2969" i="3"/>
  <c r="F2970" i="3"/>
  <c r="F2971" i="3"/>
  <c r="F2972" i="3"/>
  <c r="F2973" i="3"/>
  <c r="F2974" i="3"/>
  <c r="F2975" i="3"/>
  <c r="F2976" i="3"/>
  <c r="F2977" i="3"/>
  <c r="F2978" i="3"/>
  <c r="F2979" i="3"/>
  <c r="F2980" i="3"/>
  <c r="F2981" i="3"/>
  <c r="F2982" i="3"/>
  <c r="F2983" i="3"/>
  <c r="F2984" i="3"/>
  <c r="F2985" i="3"/>
  <c r="F2986" i="3"/>
  <c r="F2987" i="3"/>
  <c r="F2988" i="3"/>
  <c r="F2989" i="3"/>
  <c r="F2990" i="3"/>
  <c r="F2991" i="3"/>
  <c r="F2992" i="3"/>
  <c r="F2993" i="3"/>
  <c r="F2994" i="3"/>
  <c r="F2995" i="3"/>
  <c r="F2996" i="3"/>
  <c r="F2997" i="3"/>
  <c r="F2998" i="3"/>
  <c r="F2999" i="3"/>
  <c r="F3000" i="3"/>
  <c r="F3001" i="3"/>
  <c r="F3002" i="3"/>
  <c r="F3003" i="3"/>
  <c r="F3004" i="3"/>
  <c r="F3005" i="3"/>
  <c r="F3006" i="3"/>
  <c r="F3007" i="3"/>
  <c r="F3008" i="3"/>
  <c r="F3009" i="3"/>
  <c r="F3010" i="3"/>
  <c r="F3011" i="3"/>
  <c r="F3012" i="3"/>
  <c r="F3013" i="3"/>
  <c r="F3014" i="3"/>
  <c r="F3015" i="3"/>
  <c r="F3016" i="3"/>
  <c r="F3017" i="3"/>
  <c r="F3018" i="3"/>
  <c r="F3019" i="3"/>
  <c r="F3020" i="3"/>
  <c r="F3021" i="3"/>
  <c r="F3022" i="3"/>
  <c r="F3023" i="3"/>
  <c r="F3024" i="3"/>
  <c r="F3025" i="3"/>
  <c r="F3026" i="3"/>
  <c r="F3027" i="3"/>
  <c r="F3028" i="3"/>
  <c r="F3029" i="3"/>
  <c r="F3030" i="3"/>
  <c r="F3031" i="3"/>
  <c r="F3032" i="3"/>
  <c r="F3033" i="3"/>
  <c r="F3034" i="3"/>
  <c r="F3035" i="3"/>
  <c r="F3036" i="3"/>
  <c r="F3037" i="3"/>
  <c r="F3038" i="3"/>
  <c r="F3039" i="3"/>
  <c r="F3040" i="3"/>
  <c r="F3041" i="3"/>
  <c r="F3042" i="3"/>
  <c r="F3043" i="3"/>
  <c r="F3044" i="3"/>
  <c r="F3045" i="3"/>
  <c r="F3046" i="3"/>
  <c r="F3047" i="3"/>
  <c r="F3048" i="3"/>
  <c r="F3049" i="3"/>
  <c r="F3050" i="3"/>
  <c r="F3051" i="3"/>
  <c r="F3052" i="3"/>
  <c r="F3053" i="3"/>
  <c r="F3054" i="3"/>
  <c r="F3055" i="3"/>
  <c r="F3056" i="3"/>
  <c r="F3057" i="3"/>
  <c r="F3058" i="3"/>
  <c r="F3059" i="3"/>
  <c r="F3060" i="3"/>
  <c r="F3061" i="3"/>
  <c r="F3062" i="3"/>
  <c r="F3063" i="3"/>
  <c r="F3064" i="3"/>
  <c r="F3065" i="3"/>
  <c r="F3066" i="3"/>
  <c r="F3067" i="3"/>
  <c r="F3068" i="3"/>
  <c r="F3069" i="3"/>
  <c r="F3070" i="3"/>
  <c r="F3071" i="3"/>
  <c r="F3072" i="3"/>
  <c r="F3073" i="3"/>
  <c r="F3074" i="3"/>
  <c r="F3075" i="3"/>
  <c r="F3076" i="3"/>
  <c r="F3077" i="3"/>
  <c r="F3078" i="3"/>
  <c r="F3079" i="3"/>
  <c r="F3080" i="3"/>
  <c r="F3081" i="3"/>
  <c r="F3082" i="3"/>
  <c r="F3083" i="3"/>
  <c r="F3084" i="3"/>
  <c r="F3085" i="3"/>
  <c r="F3086" i="3"/>
  <c r="F3087" i="3"/>
  <c r="F3088" i="3"/>
  <c r="F3089" i="3"/>
  <c r="F3090" i="3"/>
  <c r="F3091" i="3"/>
  <c r="F3092" i="3"/>
  <c r="F3093" i="3"/>
  <c r="F3094" i="3"/>
  <c r="F3095" i="3"/>
  <c r="F3096" i="3"/>
  <c r="F3097" i="3"/>
  <c r="F3098" i="3"/>
  <c r="F3099" i="3"/>
  <c r="F3100" i="3"/>
  <c r="F3101" i="3"/>
  <c r="F3102" i="3"/>
  <c r="F3103" i="3"/>
  <c r="F3104" i="3"/>
  <c r="F3105" i="3"/>
  <c r="F3106" i="3"/>
  <c r="F3107" i="3"/>
  <c r="F3108" i="3"/>
  <c r="F3109" i="3"/>
  <c r="F3110" i="3"/>
  <c r="F3111" i="3"/>
  <c r="F3112" i="3"/>
  <c r="F3113" i="3"/>
  <c r="F3114" i="3"/>
  <c r="F3115" i="3"/>
  <c r="F3116" i="3"/>
  <c r="F3117" i="3"/>
  <c r="F3118" i="3"/>
  <c r="F3119" i="3"/>
  <c r="F3120" i="3"/>
  <c r="F3121" i="3"/>
  <c r="F3122" i="3"/>
  <c r="F3123" i="3"/>
  <c r="F3124" i="3"/>
  <c r="F3125" i="3"/>
  <c r="F3126" i="3"/>
  <c r="F3127" i="3"/>
  <c r="F3128" i="3"/>
  <c r="F3129" i="3"/>
  <c r="F3130" i="3"/>
  <c r="F3131" i="3"/>
  <c r="F3132" i="3"/>
  <c r="F3133" i="3"/>
  <c r="F3134" i="3"/>
  <c r="F3135" i="3"/>
  <c r="F3136" i="3"/>
  <c r="F3137" i="3"/>
  <c r="F3138" i="3"/>
  <c r="F3139" i="3"/>
  <c r="F3140" i="3"/>
  <c r="F3141" i="3"/>
  <c r="F3142" i="3"/>
  <c r="F3143" i="3"/>
  <c r="F3144" i="3"/>
  <c r="F3145" i="3"/>
  <c r="F3146" i="3"/>
  <c r="F3147" i="3"/>
  <c r="F3148" i="3"/>
  <c r="F3149" i="3"/>
  <c r="F3150" i="3"/>
  <c r="F3151" i="3"/>
  <c r="F3152" i="3"/>
  <c r="F3153" i="3"/>
  <c r="F3154" i="3"/>
  <c r="F3155" i="3"/>
  <c r="F3156" i="3"/>
  <c r="F3157" i="3"/>
  <c r="F3158" i="3"/>
  <c r="F3159" i="3"/>
  <c r="F3160" i="3"/>
  <c r="F3161" i="3"/>
  <c r="F3162" i="3"/>
  <c r="F3163" i="3"/>
  <c r="F3164" i="3"/>
  <c r="F3165" i="3"/>
  <c r="F3166" i="3"/>
  <c r="F3167" i="3"/>
  <c r="F3168" i="3"/>
  <c r="F3169" i="3"/>
  <c r="F3170" i="3"/>
  <c r="F3171" i="3"/>
  <c r="F3172" i="3"/>
  <c r="F3173" i="3"/>
  <c r="F3174" i="3"/>
  <c r="F3175" i="3"/>
  <c r="F3176" i="3"/>
  <c r="F3177" i="3"/>
  <c r="F3178" i="3"/>
  <c r="F3179" i="3"/>
  <c r="F3180" i="3"/>
  <c r="F3181" i="3"/>
  <c r="F3182" i="3"/>
  <c r="F3183" i="3"/>
  <c r="F3184" i="3"/>
  <c r="F3185" i="3"/>
  <c r="F3186" i="3"/>
  <c r="F3187" i="3"/>
  <c r="F3188" i="3"/>
  <c r="F3189" i="3"/>
  <c r="F3190" i="3"/>
  <c r="F3191" i="3"/>
  <c r="F3192" i="3"/>
  <c r="F3193" i="3"/>
  <c r="F3194" i="3"/>
  <c r="F3195" i="3"/>
  <c r="F3196" i="3"/>
  <c r="F3197" i="3"/>
  <c r="F3198" i="3"/>
  <c r="F3199" i="3"/>
  <c r="F3200" i="3"/>
  <c r="F3201" i="3"/>
  <c r="F3202" i="3"/>
  <c r="F3203" i="3"/>
  <c r="F3204" i="3"/>
  <c r="F3205" i="3"/>
  <c r="F3206" i="3"/>
  <c r="F3207" i="3"/>
  <c r="F3208" i="3"/>
  <c r="F3209" i="3"/>
  <c r="F3210" i="3"/>
  <c r="F3211" i="3"/>
  <c r="F3212" i="3"/>
  <c r="F3213" i="3"/>
  <c r="F3214" i="3"/>
  <c r="F3215" i="3"/>
  <c r="F3216" i="3"/>
  <c r="F3217" i="3"/>
  <c r="F3218" i="3"/>
  <c r="F3219" i="3"/>
  <c r="F3220" i="3"/>
  <c r="F3221" i="3"/>
  <c r="F3222" i="3"/>
  <c r="F3223" i="3"/>
  <c r="F3224" i="3"/>
  <c r="F3225" i="3"/>
  <c r="F3226" i="3"/>
  <c r="F3227" i="3"/>
  <c r="F3228" i="3"/>
  <c r="F3229" i="3"/>
  <c r="F3230" i="3"/>
  <c r="F3231" i="3"/>
  <c r="F3232" i="3"/>
  <c r="F3233" i="3"/>
  <c r="F3234" i="3"/>
  <c r="F3235" i="3"/>
  <c r="F3236" i="3"/>
  <c r="F3237" i="3"/>
  <c r="F3238" i="3"/>
  <c r="F3239" i="3"/>
  <c r="F3240" i="3"/>
  <c r="F3241" i="3"/>
  <c r="F3242" i="3"/>
  <c r="F3243" i="3"/>
  <c r="F3244" i="3"/>
  <c r="F3245" i="3"/>
  <c r="F3246" i="3"/>
  <c r="F3247" i="3"/>
  <c r="F3248" i="3"/>
  <c r="F3249" i="3"/>
  <c r="F3250" i="3"/>
  <c r="F3251" i="3"/>
  <c r="F3252" i="3"/>
  <c r="F3253" i="3"/>
  <c r="F3254" i="3"/>
  <c r="F3255" i="3"/>
  <c r="F3256" i="3"/>
  <c r="F3257" i="3"/>
  <c r="F3258" i="3"/>
  <c r="F3259" i="3"/>
  <c r="F3260" i="3"/>
  <c r="F3261" i="3"/>
  <c r="F3262" i="3"/>
  <c r="F3263" i="3"/>
  <c r="F3264" i="3"/>
  <c r="F3265" i="3"/>
  <c r="F3266" i="3"/>
  <c r="F3267" i="3"/>
  <c r="F3268" i="3"/>
  <c r="F3269" i="3"/>
  <c r="F3270" i="3"/>
  <c r="F3271" i="3"/>
  <c r="F3272" i="3"/>
  <c r="F3273" i="3"/>
  <c r="F3274" i="3"/>
  <c r="F3275" i="3"/>
  <c r="F3276" i="3"/>
  <c r="F3277" i="3"/>
  <c r="F3278" i="3"/>
  <c r="F3279" i="3"/>
  <c r="F3280" i="3"/>
  <c r="F3281" i="3"/>
  <c r="F3282" i="3"/>
  <c r="F3283" i="3"/>
  <c r="F3284" i="3"/>
  <c r="F3285" i="3"/>
  <c r="F3286" i="3"/>
  <c r="F3287" i="3"/>
  <c r="F3288" i="3"/>
  <c r="F3289" i="3"/>
  <c r="F3290" i="3"/>
  <c r="F3291" i="3"/>
  <c r="F3292" i="3"/>
  <c r="F3293" i="3"/>
  <c r="F3294" i="3"/>
  <c r="F3295" i="3"/>
  <c r="F3296" i="3"/>
  <c r="F3297" i="3"/>
  <c r="F3298" i="3"/>
  <c r="F3299" i="3"/>
  <c r="F3300" i="3"/>
  <c r="F3301" i="3"/>
  <c r="F3302" i="3"/>
  <c r="F3303" i="3"/>
  <c r="F3304" i="3"/>
  <c r="F3305" i="3"/>
  <c r="F3306" i="3"/>
  <c r="F3307" i="3"/>
  <c r="F3308" i="3"/>
  <c r="F3309" i="3"/>
  <c r="F3310" i="3"/>
  <c r="F3311" i="3"/>
  <c r="F3312" i="3"/>
  <c r="F3313" i="3"/>
  <c r="F3314" i="3"/>
  <c r="F3315" i="3"/>
  <c r="F3316" i="3"/>
  <c r="F3317" i="3"/>
  <c r="F3318" i="3"/>
  <c r="F3319" i="3"/>
  <c r="F3320" i="3"/>
  <c r="F3321" i="3"/>
  <c r="F3322" i="3"/>
  <c r="F3323" i="3"/>
  <c r="F3324" i="3"/>
  <c r="F3325" i="3"/>
  <c r="F3326" i="3"/>
  <c r="F3327" i="3"/>
  <c r="F3328" i="3"/>
  <c r="F3329" i="3"/>
  <c r="F3330" i="3"/>
  <c r="F3331" i="3"/>
  <c r="F3332" i="3"/>
  <c r="F3333" i="3"/>
  <c r="F3334" i="3"/>
  <c r="F3335" i="3"/>
  <c r="F3336" i="3"/>
  <c r="F3337" i="3"/>
  <c r="F3338" i="3"/>
  <c r="F3339" i="3"/>
  <c r="F3340" i="3"/>
  <c r="F3341" i="3"/>
  <c r="F3342" i="3"/>
  <c r="F3343" i="3"/>
  <c r="F3344" i="3"/>
  <c r="F3345" i="3"/>
  <c r="F3346" i="3"/>
  <c r="F3347" i="3"/>
  <c r="F3348" i="3"/>
  <c r="F3349" i="3"/>
  <c r="F3350" i="3"/>
  <c r="F3351" i="3"/>
  <c r="F3352" i="3"/>
  <c r="F3353" i="3"/>
  <c r="F3354" i="3"/>
  <c r="F3355" i="3"/>
  <c r="F3356" i="3"/>
  <c r="F3357" i="3"/>
  <c r="F3358" i="3"/>
  <c r="F3359" i="3"/>
  <c r="F3360" i="3"/>
  <c r="F3361" i="3"/>
  <c r="F3362" i="3"/>
  <c r="F3363" i="3"/>
  <c r="F3364" i="3"/>
  <c r="F3365" i="3"/>
  <c r="F3366" i="3"/>
  <c r="F3367" i="3"/>
  <c r="F3368" i="3"/>
  <c r="F3369" i="3"/>
  <c r="F3370" i="3"/>
  <c r="F3371" i="3"/>
  <c r="F3372" i="3"/>
  <c r="F3373" i="3"/>
  <c r="F3374" i="3"/>
  <c r="F3375" i="3"/>
  <c r="F3376" i="3"/>
  <c r="F3377" i="3"/>
  <c r="F3378" i="3"/>
  <c r="F3379" i="3"/>
  <c r="F3380" i="3"/>
  <c r="F3381" i="3"/>
  <c r="F3382" i="3"/>
  <c r="F3383" i="3"/>
  <c r="F3384" i="3"/>
  <c r="F3385" i="3"/>
  <c r="F3386" i="3"/>
  <c r="F3387" i="3"/>
  <c r="F3388" i="3"/>
  <c r="F3389" i="3"/>
  <c r="F3390" i="3"/>
  <c r="F3391" i="3"/>
  <c r="F3392" i="3"/>
  <c r="F3393" i="3"/>
  <c r="F3394" i="3"/>
  <c r="F3395" i="3"/>
  <c r="F3396" i="3"/>
  <c r="F3397" i="3"/>
  <c r="F3398" i="3"/>
  <c r="F3399" i="3"/>
  <c r="F3400" i="3"/>
  <c r="F3401" i="3"/>
  <c r="F3402" i="3"/>
  <c r="F3403" i="3"/>
  <c r="F3404" i="3"/>
  <c r="F3405" i="3"/>
  <c r="F3406" i="3"/>
  <c r="F3407" i="3"/>
  <c r="F3408" i="3"/>
  <c r="F3409" i="3"/>
  <c r="F3410" i="3"/>
  <c r="F3411" i="3"/>
  <c r="F3412" i="3"/>
  <c r="F3413" i="3"/>
  <c r="F3414" i="3"/>
  <c r="F3415" i="3"/>
  <c r="F3416" i="3"/>
  <c r="F3417" i="3"/>
  <c r="F3418" i="3"/>
  <c r="F3419" i="3"/>
  <c r="F3420" i="3"/>
  <c r="F3421" i="3"/>
  <c r="F3422" i="3"/>
  <c r="F3423" i="3"/>
  <c r="F3424" i="3"/>
  <c r="F3425" i="3"/>
  <c r="F3426" i="3"/>
  <c r="F3427" i="3"/>
  <c r="F3428" i="3"/>
  <c r="F3429" i="3"/>
  <c r="F3430" i="3"/>
  <c r="F3431" i="3"/>
  <c r="F3432" i="3"/>
  <c r="F3433" i="3"/>
  <c r="F3434" i="3"/>
  <c r="F3435" i="3"/>
  <c r="F3436" i="3"/>
  <c r="F3437" i="3"/>
  <c r="F3438" i="3"/>
  <c r="F3439" i="3"/>
  <c r="F3440" i="3"/>
  <c r="F3441" i="3"/>
  <c r="F3442" i="3"/>
  <c r="F3443" i="3"/>
  <c r="F3444" i="3"/>
  <c r="F3445" i="3"/>
  <c r="F3446" i="3"/>
  <c r="F3447" i="3"/>
  <c r="F3448" i="3"/>
  <c r="F3449" i="3"/>
  <c r="F3450" i="3"/>
  <c r="F3451" i="3"/>
  <c r="F3452" i="3"/>
  <c r="F3453" i="3"/>
  <c r="F3454" i="3"/>
  <c r="F3455" i="3"/>
  <c r="F3456" i="3"/>
  <c r="F3457" i="3"/>
  <c r="F3458" i="3"/>
  <c r="F3459" i="3"/>
  <c r="F3460" i="3"/>
  <c r="F3461" i="3"/>
  <c r="F3462" i="3"/>
  <c r="F3463" i="3"/>
  <c r="F3464" i="3"/>
  <c r="F3465" i="3"/>
  <c r="F3466" i="3"/>
  <c r="F3467" i="3"/>
  <c r="F3468" i="3"/>
  <c r="F3469" i="3"/>
  <c r="F3470" i="3"/>
  <c r="F3471" i="3"/>
  <c r="F3472" i="3"/>
  <c r="F3473" i="3"/>
  <c r="F3474" i="3"/>
  <c r="F3475" i="3"/>
  <c r="F3476" i="3"/>
  <c r="F3477" i="3"/>
  <c r="F3478" i="3"/>
  <c r="F3479" i="3"/>
  <c r="F3480" i="3"/>
  <c r="F3481" i="3"/>
  <c r="F3482" i="3"/>
  <c r="F3483" i="3"/>
  <c r="F3484" i="3"/>
  <c r="F3485" i="3"/>
  <c r="F3486" i="3"/>
  <c r="F3487" i="3"/>
  <c r="F3488" i="3"/>
  <c r="F3489" i="3"/>
  <c r="F3490" i="3"/>
  <c r="F3491" i="3"/>
  <c r="F3492" i="3"/>
  <c r="F3493" i="3"/>
  <c r="F3494" i="3"/>
  <c r="F3495" i="3"/>
  <c r="F3496" i="3"/>
  <c r="F3497" i="3"/>
  <c r="F3498" i="3"/>
  <c r="F3499" i="3"/>
  <c r="F3500" i="3"/>
  <c r="F3501" i="3"/>
  <c r="F3502" i="3"/>
  <c r="F3503" i="3"/>
  <c r="F3504" i="3"/>
  <c r="F3505" i="3"/>
  <c r="F3506" i="3"/>
  <c r="F3507" i="3"/>
  <c r="F3508" i="3"/>
  <c r="F3509" i="3"/>
  <c r="F3510" i="3"/>
  <c r="F3511" i="3"/>
  <c r="F3512" i="3"/>
  <c r="F3513" i="3"/>
  <c r="F3514" i="3"/>
  <c r="F3515" i="3"/>
  <c r="F3516" i="3"/>
  <c r="F3517" i="3"/>
  <c r="F3518" i="3"/>
  <c r="F3519" i="3"/>
  <c r="F3520" i="3"/>
  <c r="F3521" i="3"/>
  <c r="F3522" i="3"/>
  <c r="F3523" i="3"/>
  <c r="F3524" i="3"/>
  <c r="F3525" i="3"/>
  <c r="F3526" i="3"/>
  <c r="F3527" i="3"/>
  <c r="F3528" i="3"/>
  <c r="F3529" i="3"/>
  <c r="F3530" i="3"/>
  <c r="F3531" i="3"/>
  <c r="F3532" i="3"/>
  <c r="F3533" i="3"/>
  <c r="F3534" i="3"/>
  <c r="F3535" i="3"/>
  <c r="F3536" i="3"/>
  <c r="F3537" i="3"/>
  <c r="F3538" i="3"/>
  <c r="F3539" i="3"/>
  <c r="F3540" i="3"/>
  <c r="F3541" i="3"/>
  <c r="F3542" i="3"/>
  <c r="F3543" i="3"/>
  <c r="F3544" i="3"/>
  <c r="F3545" i="3"/>
  <c r="F3546" i="3"/>
  <c r="F3547" i="3"/>
  <c r="F3548" i="3"/>
  <c r="F3549" i="3"/>
  <c r="F3550" i="3"/>
  <c r="F3551" i="3"/>
  <c r="F3552" i="3"/>
  <c r="F3553" i="3"/>
  <c r="F3554" i="3"/>
  <c r="F3555" i="3"/>
  <c r="F3556" i="3"/>
  <c r="F3557" i="3"/>
  <c r="F3558" i="3"/>
  <c r="F3559" i="3"/>
  <c r="F3560" i="3"/>
  <c r="F3561" i="3"/>
  <c r="F3562" i="3"/>
  <c r="F3563" i="3"/>
  <c r="F3564" i="3"/>
  <c r="F3565" i="3"/>
  <c r="F3566" i="3"/>
  <c r="F3567" i="3"/>
  <c r="F3568" i="3"/>
  <c r="F3569" i="3"/>
  <c r="F3570" i="3"/>
  <c r="F3571" i="3"/>
  <c r="F3572" i="3"/>
  <c r="F3573" i="3"/>
  <c r="F3574" i="3"/>
  <c r="F3575" i="3"/>
  <c r="F3576" i="3"/>
  <c r="F3577" i="3"/>
  <c r="F3578" i="3"/>
  <c r="F3579" i="3"/>
  <c r="F3580" i="3"/>
  <c r="F3581" i="3"/>
  <c r="F3582" i="3"/>
  <c r="F3583" i="3"/>
  <c r="F3584" i="3"/>
  <c r="F3585" i="3"/>
  <c r="F3586" i="3"/>
  <c r="F3587" i="3"/>
  <c r="F3588" i="3"/>
  <c r="F3589" i="3"/>
  <c r="F3590" i="3"/>
  <c r="F3591" i="3"/>
  <c r="F3592" i="3"/>
  <c r="F3593" i="3"/>
  <c r="F3594" i="3"/>
  <c r="F3595" i="3"/>
  <c r="F3596" i="3"/>
  <c r="F3597" i="3"/>
  <c r="F3598" i="3"/>
  <c r="F3599" i="3"/>
  <c r="F3600" i="3"/>
  <c r="F3601" i="3"/>
  <c r="F3602" i="3"/>
  <c r="F3603" i="3"/>
  <c r="F3604" i="3"/>
  <c r="F3605" i="3"/>
  <c r="F3606" i="3"/>
  <c r="F3607" i="3"/>
  <c r="F3608" i="3"/>
  <c r="F3609" i="3"/>
  <c r="F3610" i="3"/>
  <c r="F3611" i="3"/>
  <c r="F3612" i="3"/>
  <c r="F3613" i="3"/>
  <c r="F3614" i="3"/>
  <c r="F3615" i="3"/>
  <c r="F3616" i="3"/>
  <c r="F3617" i="3"/>
  <c r="F3618" i="3"/>
  <c r="F3619" i="3"/>
  <c r="F3620" i="3"/>
  <c r="F3621" i="3"/>
  <c r="F3622" i="3"/>
  <c r="F3623" i="3"/>
  <c r="F3624" i="3"/>
  <c r="F3625" i="3"/>
  <c r="F3626" i="3"/>
  <c r="F3627" i="3"/>
  <c r="F3628" i="3"/>
  <c r="F3629" i="3"/>
  <c r="F3630" i="3"/>
  <c r="F3631" i="3"/>
  <c r="F3632" i="3"/>
  <c r="F3633" i="3"/>
  <c r="F3634" i="3"/>
  <c r="F3635" i="3"/>
  <c r="F3636" i="3"/>
  <c r="F3637" i="3"/>
  <c r="F3638" i="3"/>
  <c r="F3639" i="3"/>
  <c r="F3640" i="3"/>
  <c r="F3641" i="3"/>
  <c r="F3642" i="3"/>
  <c r="F3643" i="3"/>
  <c r="F3644" i="3"/>
  <c r="F3645" i="3"/>
  <c r="F3646" i="3"/>
  <c r="F3647" i="3"/>
  <c r="F3648" i="3"/>
  <c r="F3649" i="3"/>
  <c r="F3650" i="3"/>
  <c r="F3651" i="3"/>
  <c r="F3652" i="3"/>
  <c r="F3653" i="3"/>
  <c r="F3654" i="3"/>
  <c r="F3655" i="3"/>
  <c r="F3656" i="3"/>
  <c r="F3657" i="3"/>
  <c r="F3658" i="3"/>
  <c r="F3659" i="3"/>
  <c r="F3660" i="3"/>
  <c r="F3661" i="3"/>
  <c r="F3662" i="3"/>
  <c r="F3663" i="3"/>
  <c r="F3664" i="3"/>
  <c r="F3665" i="3"/>
  <c r="F3666" i="3"/>
  <c r="F3667" i="3"/>
  <c r="F3668" i="3"/>
  <c r="F3669" i="3"/>
  <c r="F3670" i="3"/>
  <c r="F3671" i="3"/>
  <c r="F3672" i="3"/>
  <c r="F3673" i="3"/>
  <c r="F3674" i="3"/>
  <c r="F3675" i="3"/>
  <c r="F3676" i="3"/>
  <c r="F3677" i="3"/>
  <c r="F3678" i="3"/>
  <c r="F3679" i="3"/>
  <c r="F3680" i="3"/>
  <c r="F3681" i="3"/>
  <c r="F3682" i="3"/>
  <c r="F3683" i="3"/>
  <c r="F3684" i="3"/>
  <c r="F3685" i="3"/>
  <c r="F3686" i="3"/>
  <c r="F3687" i="3"/>
  <c r="F3688" i="3"/>
  <c r="F3689" i="3"/>
  <c r="F3690" i="3"/>
  <c r="F3691" i="3"/>
  <c r="F3692" i="3"/>
  <c r="F3693" i="3"/>
  <c r="F3694" i="3"/>
  <c r="F3695" i="3"/>
  <c r="F3696" i="3"/>
  <c r="F3697" i="3"/>
  <c r="F3698" i="3"/>
  <c r="F3699" i="3"/>
  <c r="F3700" i="3"/>
  <c r="F3701" i="3"/>
  <c r="F3702" i="3"/>
  <c r="F3703" i="3"/>
  <c r="F3704" i="3"/>
  <c r="F3705" i="3"/>
  <c r="F3706" i="3"/>
  <c r="F3707" i="3"/>
  <c r="F3708" i="3"/>
  <c r="F3709" i="3"/>
  <c r="F3710" i="3"/>
  <c r="F3711" i="3"/>
  <c r="F3712" i="3"/>
  <c r="F3713" i="3"/>
  <c r="F3714" i="3"/>
  <c r="F3715" i="3"/>
  <c r="F3716" i="3"/>
  <c r="F3717" i="3"/>
  <c r="F3718" i="3"/>
  <c r="F3719" i="3"/>
  <c r="F3720" i="3"/>
  <c r="F3721" i="3"/>
  <c r="F3722" i="3"/>
  <c r="F3723" i="3"/>
  <c r="F3724" i="3"/>
  <c r="F3725" i="3"/>
  <c r="F3726" i="3"/>
  <c r="F3727" i="3"/>
  <c r="F3728" i="3"/>
  <c r="F3729" i="3"/>
  <c r="F3730" i="3"/>
  <c r="F3731" i="3"/>
  <c r="F3732" i="3"/>
  <c r="F3733" i="3"/>
  <c r="F3734" i="3"/>
  <c r="F3735" i="3"/>
  <c r="F3736" i="3"/>
  <c r="F3737" i="3"/>
  <c r="F3738" i="3"/>
  <c r="F3739" i="3"/>
  <c r="F3740" i="3"/>
  <c r="F3741" i="3"/>
  <c r="F3742" i="3"/>
  <c r="F3743" i="3"/>
  <c r="F3744" i="3"/>
  <c r="F3745" i="3"/>
  <c r="F3746" i="3"/>
  <c r="F3747" i="3"/>
  <c r="F3748" i="3"/>
  <c r="F3749" i="3"/>
  <c r="F3750" i="3"/>
  <c r="F3751" i="3"/>
  <c r="F3752" i="3"/>
  <c r="F3753" i="3"/>
  <c r="F3754" i="3"/>
  <c r="F3755" i="3"/>
  <c r="F3756" i="3"/>
  <c r="F3757" i="3"/>
  <c r="F3758" i="3"/>
  <c r="F3759" i="3"/>
  <c r="F3760" i="3"/>
  <c r="F3761" i="3"/>
  <c r="F3762" i="3"/>
  <c r="F3763" i="3"/>
  <c r="F3764" i="3"/>
  <c r="F3765" i="3"/>
  <c r="F3766" i="3"/>
  <c r="F3767" i="3"/>
  <c r="F3768" i="3"/>
  <c r="F3769" i="3"/>
  <c r="F3770" i="3"/>
  <c r="F3771" i="3"/>
  <c r="F3772" i="3"/>
  <c r="F3773" i="3"/>
  <c r="F3774" i="3"/>
  <c r="F3775" i="3"/>
  <c r="F3776" i="3"/>
  <c r="F3777" i="3"/>
  <c r="F3778" i="3"/>
  <c r="F3779" i="3"/>
  <c r="F3780" i="3"/>
  <c r="F3781" i="3"/>
  <c r="F3782" i="3"/>
  <c r="F3783" i="3"/>
  <c r="F3784" i="3"/>
  <c r="F3785" i="3"/>
  <c r="F3786" i="3"/>
  <c r="F3787" i="3"/>
  <c r="F3788" i="3"/>
  <c r="F3789" i="3"/>
  <c r="F3790" i="3"/>
  <c r="F3791" i="3"/>
  <c r="F3792" i="3"/>
  <c r="F3793" i="3"/>
  <c r="F3794" i="3"/>
  <c r="F3795" i="3"/>
  <c r="F3796" i="3"/>
  <c r="F3797" i="3"/>
  <c r="F3798" i="3"/>
  <c r="F3799" i="3"/>
  <c r="F3800" i="3"/>
  <c r="F3801" i="3"/>
  <c r="F3802" i="3"/>
  <c r="F3803" i="3"/>
  <c r="F3804" i="3"/>
  <c r="F3805" i="3"/>
  <c r="F3806" i="3"/>
  <c r="F3807" i="3"/>
  <c r="F3808" i="3"/>
  <c r="F3809" i="3"/>
  <c r="F3810" i="3"/>
  <c r="F3811" i="3"/>
  <c r="F3812" i="3"/>
  <c r="F3813" i="3"/>
  <c r="F3814" i="3"/>
  <c r="F3815" i="3"/>
  <c r="F3816" i="3"/>
  <c r="F3817" i="3"/>
  <c r="F3818" i="3"/>
  <c r="F3819" i="3"/>
  <c r="F3820" i="3"/>
  <c r="F3821" i="3"/>
  <c r="F3822" i="3"/>
  <c r="F3823" i="3"/>
  <c r="F3824" i="3"/>
  <c r="F3825" i="3"/>
  <c r="F3826" i="3"/>
  <c r="F3827" i="3"/>
  <c r="F3828" i="3"/>
  <c r="F3829" i="3"/>
  <c r="F3830" i="3"/>
  <c r="F3831" i="3"/>
  <c r="F3832" i="3"/>
  <c r="F3833" i="3"/>
  <c r="F3834" i="3"/>
  <c r="F3835" i="3"/>
  <c r="F3836" i="3"/>
  <c r="F3837" i="3"/>
  <c r="F3838" i="3"/>
  <c r="F3839" i="3"/>
  <c r="F3840" i="3"/>
  <c r="F3841" i="3"/>
  <c r="F3842" i="3"/>
  <c r="F3843" i="3"/>
  <c r="F3844" i="3"/>
  <c r="F3845" i="3"/>
  <c r="F3846" i="3"/>
  <c r="F3847" i="3"/>
  <c r="F3848" i="3"/>
  <c r="F3849" i="3"/>
  <c r="F3850" i="3"/>
  <c r="F3851" i="3"/>
  <c r="F3852" i="3"/>
  <c r="F3853" i="3"/>
  <c r="F3854" i="3"/>
  <c r="F3855" i="3"/>
  <c r="F3856" i="3"/>
  <c r="F3857" i="3"/>
  <c r="F3858" i="3"/>
  <c r="F3859" i="3"/>
  <c r="F3860" i="3"/>
  <c r="F3861" i="3"/>
  <c r="F3862" i="3"/>
  <c r="F3863" i="3"/>
  <c r="F3864" i="3"/>
  <c r="F3865" i="3"/>
  <c r="F3866" i="3"/>
  <c r="F3867" i="3"/>
  <c r="F3868" i="3"/>
  <c r="F3869" i="3"/>
  <c r="F3870" i="3"/>
  <c r="F3871" i="3"/>
  <c r="F3872" i="3"/>
  <c r="F3873" i="3"/>
  <c r="F3874" i="3"/>
  <c r="F3875" i="3"/>
  <c r="F3876" i="3"/>
  <c r="F3877" i="3"/>
  <c r="F3878" i="3"/>
  <c r="F3879" i="3"/>
  <c r="F3880" i="3"/>
  <c r="F3881" i="3"/>
  <c r="F3882" i="3"/>
  <c r="F3883" i="3"/>
  <c r="F3884" i="3"/>
  <c r="F3885" i="3"/>
  <c r="F3886" i="3"/>
  <c r="F3887" i="3"/>
  <c r="F3888" i="3"/>
  <c r="F3889" i="3"/>
  <c r="F3890" i="3"/>
  <c r="F3891" i="3"/>
  <c r="F3892" i="3"/>
  <c r="F3893" i="3"/>
  <c r="F3894" i="3"/>
  <c r="F3895" i="3"/>
  <c r="F3896" i="3"/>
  <c r="F3897" i="3"/>
  <c r="F3898" i="3"/>
  <c r="F3899" i="3"/>
  <c r="F3900" i="3"/>
  <c r="F3901" i="3"/>
  <c r="F3902" i="3"/>
  <c r="F3903" i="3"/>
  <c r="F3904" i="3"/>
  <c r="F3905" i="3"/>
  <c r="F3906" i="3"/>
  <c r="F3907" i="3"/>
  <c r="F3908" i="3"/>
  <c r="F3909" i="3"/>
  <c r="F3910" i="3"/>
  <c r="F3911" i="3"/>
  <c r="F3912" i="3"/>
  <c r="F3913" i="3"/>
  <c r="F3914" i="3"/>
  <c r="F3915" i="3"/>
  <c r="F3916" i="3"/>
  <c r="F3917" i="3"/>
  <c r="F3918" i="3"/>
  <c r="F3919" i="3"/>
  <c r="F3920" i="3"/>
  <c r="F3921" i="3"/>
  <c r="F3922" i="3"/>
  <c r="F3923" i="3"/>
  <c r="F3924" i="3"/>
  <c r="F3925" i="3"/>
  <c r="F3926" i="3"/>
  <c r="F3927" i="3"/>
  <c r="F3928" i="3"/>
  <c r="F3929" i="3"/>
  <c r="F3930" i="3"/>
  <c r="F3931" i="3"/>
  <c r="F3932" i="3"/>
  <c r="F3933" i="3"/>
  <c r="F3934" i="3"/>
  <c r="F3935" i="3"/>
  <c r="F3936" i="3"/>
  <c r="F3937" i="3"/>
  <c r="F3938" i="3"/>
  <c r="F3939" i="3"/>
  <c r="F3940" i="3"/>
  <c r="F3941" i="3"/>
  <c r="F3942" i="3"/>
  <c r="F3943" i="3"/>
  <c r="F3944" i="3"/>
  <c r="F3945" i="3"/>
  <c r="F3946" i="3"/>
  <c r="F3947" i="3"/>
  <c r="F3948" i="3"/>
  <c r="F3949" i="3"/>
  <c r="F3950" i="3"/>
  <c r="F3951" i="3"/>
  <c r="F3952" i="3"/>
  <c r="F3953" i="3"/>
  <c r="F3954" i="3"/>
  <c r="F3955" i="3"/>
  <c r="F3956" i="3"/>
  <c r="F3957" i="3"/>
  <c r="F3958" i="3"/>
  <c r="F3959" i="3"/>
  <c r="F3960" i="3"/>
  <c r="F3961" i="3"/>
  <c r="F3962" i="3"/>
  <c r="F3963" i="3"/>
  <c r="F3964" i="3"/>
  <c r="F3965" i="3"/>
  <c r="F3966" i="3"/>
  <c r="F3967" i="3"/>
  <c r="F3968" i="3"/>
  <c r="F3969" i="3"/>
  <c r="F3970" i="3"/>
  <c r="F3971" i="3"/>
  <c r="F3972" i="3"/>
  <c r="F3973" i="3"/>
  <c r="F3974" i="3"/>
  <c r="F3975" i="3"/>
  <c r="F3976" i="3"/>
  <c r="F3977" i="3"/>
  <c r="F3978" i="3"/>
  <c r="F3979" i="3"/>
  <c r="F3980" i="3"/>
  <c r="F3981" i="3"/>
  <c r="F3982" i="3"/>
  <c r="F3983" i="3"/>
  <c r="F3984" i="3"/>
  <c r="F3985" i="3"/>
  <c r="F3986" i="3"/>
  <c r="F3987" i="3"/>
  <c r="F3988" i="3"/>
  <c r="F3989" i="3"/>
  <c r="F3990" i="3"/>
  <c r="F3991" i="3"/>
  <c r="F3992" i="3"/>
  <c r="F3993" i="3"/>
  <c r="F3994" i="3"/>
  <c r="F3995" i="3"/>
  <c r="F3996" i="3"/>
  <c r="F3997" i="3"/>
  <c r="F3998" i="3"/>
  <c r="F3999" i="3"/>
  <c r="F4000" i="3"/>
  <c r="F4001" i="3"/>
  <c r="F4002" i="3"/>
  <c r="F4003" i="3"/>
  <c r="F4004" i="3"/>
  <c r="F4005" i="3"/>
  <c r="F4006" i="3"/>
  <c r="F4007" i="3"/>
  <c r="F4008" i="3"/>
  <c r="F4009" i="3"/>
  <c r="F4010" i="3"/>
  <c r="F4011" i="3"/>
  <c r="F4012" i="3"/>
  <c r="F4013" i="3"/>
  <c r="F4014" i="3"/>
  <c r="F4015" i="3"/>
  <c r="F4016" i="3"/>
  <c r="F4017" i="3"/>
  <c r="F4018" i="3"/>
  <c r="F4019" i="3"/>
  <c r="F4020" i="3"/>
  <c r="F4021" i="3"/>
  <c r="F4022" i="3"/>
  <c r="F4023" i="3"/>
  <c r="F4024" i="3"/>
  <c r="F4025" i="3"/>
  <c r="F4026" i="3"/>
  <c r="F4027" i="3"/>
  <c r="F4028" i="3"/>
  <c r="F4029" i="3"/>
  <c r="F4030" i="3"/>
  <c r="F4031" i="3"/>
  <c r="F4032" i="3"/>
  <c r="F4033" i="3"/>
  <c r="F4034" i="3"/>
  <c r="F4035" i="3"/>
  <c r="F4036" i="3"/>
  <c r="F4037" i="3"/>
  <c r="F4038" i="3"/>
  <c r="F4039" i="3"/>
  <c r="F4040" i="3"/>
  <c r="F4041" i="3"/>
  <c r="F4042" i="3"/>
  <c r="F4043" i="3"/>
  <c r="F4044" i="3"/>
  <c r="F4045" i="3"/>
  <c r="F4046" i="3"/>
  <c r="F4047" i="3"/>
  <c r="F4048" i="3"/>
  <c r="F4049" i="3"/>
  <c r="F4050" i="3"/>
  <c r="F4051" i="3"/>
  <c r="F4052" i="3"/>
  <c r="F4053" i="3"/>
  <c r="F4054" i="3"/>
  <c r="F4055" i="3"/>
  <c r="F4056" i="3"/>
  <c r="F4057" i="3"/>
  <c r="F4058" i="3"/>
  <c r="F4059" i="3"/>
  <c r="F4060" i="3"/>
  <c r="F4061" i="3"/>
  <c r="F4062" i="3"/>
  <c r="F4063" i="3"/>
  <c r="F4064" i="3"/>
  <c r="F4065" i="3"/>
  <c r="F4066" i="3"/>
  <c r="F4067" i="3"/>
  <c r="F4068" i="3"/>
  <c r="F4069" i="3"/>
  <c r="F4070" i="3"/>
  <c r="F4071" i="3"/>
  <c r="F4072" i="3"/>
  <c r="F4073" i="3"/>
  <c r="F4074" i="3"/>
  <c r="F4075" i="3"/>
  <c r="F4076" i="3"/>
  <c r="F4077" i="3"/>
  <c r="F4078" i="3"/>
  <c r="F4079" i="3"/>
  <c r="F4080" i="3"/>
  <c r="F4081" i="3"/>
  <c r="F4082" i="3"/>
  <c r="F4083" i="3"/>
  <c r="F4084" i="3"/>
  <c r="F4085" i="3"/>
  <c r="F4086" i="3"/>
  <c r="F4087" i="3"/>
  <c r="F4088" i="3"/>
  <c r="F4089" i="3"/>
  <c r="F4090" i="3"/>
  <c r="F4091" i="3"/>
  <c r="F4092" i="3"/>
  <c r="F4093" i="3"/>
  <c r="F4094" i="3"/>
  <c r="F4095" i="3"/>
  <c r="F4096" i="3"/>
  <c r="F4097" i="3"/>
  <c r="F4098" i="3"/>
  <c r="F4099" i="3"/>
  <c r="F4100" i="3"/>
  <c r="F4101" i="3"/>
  <c r="F4102" i="3"/>
  <c r="F4103" i="3"/>
  <c r="F4104" i="3"/>
  <c r="F4105" i="3"/>
  <c r="F4106" i="3"/>
  <c r="F4107" i="3"/>
  <c r="F4108" i="3"/>
  <c r="F4109" i="3"/>
  <c r="F4110" i="3"/>
  <c r="F4111" i="3"/>
  <c r="F4112" i="3"/>
  <c r="F4113" i="3"/>
  <c r="F4114" i="3"/>
  <c r="F4115" i="3"/>
  <c r="F4116" i="3"/>
  <c r="F4117" i="3"/>
  <c r="F4118" i="3"/>
  <c r="F4119" i="3"/>
  <c r="F4120" i="3"/>
  <c r="F4121" i="3"/>
  <c r="F4122" i="3"/>
  <c r="F4123" i="3"/>
  <c r="F4124" i="3"/>
  <c r="F4125" i="3"/>
  <c r="F4126" i="3"/>
  <c r="F4127" i="3"/>
  <c r="F4128" i="3"/>
  <c r="F4129" i="3"/>
  <c r="F4130" i="3"/>
  <c r="F4131" i="3"/>
  <c r="F4132" i="3"/>
  <c r="F4133" i="3"/>
  <c r="F4134" i="3"/>
  <c r="F4135" i="3"/>
  <c r="F4136" i="3"/>
  <c r="F4137" i="3"/>
  <c r="F4138" i="3"/>
  <c r="F4139" i="3"/>
  <c r="F4140" i="3"/>
  <c r="F4141" i="3"/>
  <c r="F4142" i="3"/>
  <c r="F4143" i="3"/>
  <c r="F4144" i="3"/>
  <c r="F4145" i="3"/>
  <c r="F4146" i="3"/>
  <c r="F4147" i="3"/>
  <c r="F4148" i="3"/>
  <c r="F4149" i="3"/>
  <c r="F4150" i="3"/>
  <c r="F4151" i="3"/>
  <c r="F4152" i="3"/>
  <c r="F4153" i="3"/>
  <c r="F4154" i="3"/>
  <c r="F4155" i="3"/>
  <c r="F4156" i="3"/>
  <c r="F4157" i="3"/>
  <c r="F4158" i="3"/>
  <c r="F4159" i="3"/>
  <c r="F4160" i="3"/>
  <c r="F4161" i="3"/>
  <c r="F4162" i="3"/>
  <c r="F4163" i="3"/>
  <c r="F4164" i="3"/>
  <c r="F4165" i="3"/>
  <c r="F4166" i="3"/>
  <c r="F4167" i="3"/>
  <c r="F4168" i="3"/>
  <c r="F4169" i="3"/>
  <c r="F4170" i="3"/>
  <c r="F4171" i="3"/>
  <c r="F4172" i="3"/>
  <c r="F4173" i="3"/>
  <c r="F4174" i="3"/>
  <c r="F4175" i="3"/>
  <c r="F4176" i="3"/>
  <c r="F4177" i="3"/>
  <c r="F4178" i="3"/>
  <c r="F4179" i="3"/>
  <c r="F4180" i="3"/>
  <c r="F4181" i="3"/>
  <c r="F4182" i="3"/>
  <c r="F4183" i="3"/>
  <c r="F4184" i="3"/>
  <c r="F4185" i="3"/>
  <c r="F4186" i="3"/>
  <c r="F4187" i="3"/>
  <c r="F4188" i="3"/>
  <c r="F4189" i="3"/>
  <c r="F4190" i="3"/>
  <c r="F4191" i="3"/>
  <c r="F4192" i="3"/>
  <c r="F4193" i="3"/>
  <c r="F4194" i="3"/>
  <c r="F4195" i="3"/>
  <c r="F4196" i="3"/>
  <c r="F4197" i="3"/>
  <c r="F4198" i="3"/>
  <c r="F4199" i="3"/>
  <c r="F4200" i="3"/>
  <c r="F4201" i="3"/>
  <c r="F4202" i="3"/>
  <c r="F4203" i="3"/>
  <c r="F4204" i="3"/>
  <c r="F4205" i="3"/>
  <c r="F4206" i="3"/>
  <c r="F4207" i="3"/>
  <c r="F4208" i="3"/>
  <c r="F4209" i="3"/>
  <c r="F4210" i="3"/>
  <c r="F4211" i="3"/>
  <c r="F4212" i="3"/>
  <c r="F4213" i="3"/>
  <c r="F4214" i="3"/>
  <c r="F4215" i="3"/>
  <c r="F4216" i="3"/>
  <c r="F4217" i="3"/>
  <c r="F4218" i="3"/>
  <c r="F4219" i="3"/>
  <c r="F4220" i="3"/>
  <c r="F4221" i="3"/>
  <c r="F4222" i="3"/>
  <c r="F4223" i="3"/>
  <c r="F4224" i="3"/>
  <c r="F4225" i="3"/>
  <c r="F4226" i="3"/>
  <c r="F4227" i="3"/>
  <c r="F4228" i="3"/>
  <c r="F4229" i="3"/>
  <c r="F4230" i="3"/>
  <c r="F4231" i="3"/>
  <c r="F4232" i="3"/>
  <c r="F4233" i="3"/>
  <c r="F4234" i="3"/>
  <c r="F4235" i="3"/>
  <c r="F4236" i="3"/>
  <c r="F4237" i="3"/>
  <c r="F4238" i="3"/>
  <c r="F4239" i="3"/>
  <c r="F4240" i="3"/>
  <c r="F4241" i="3"/>
  <c r="F4242" i="3"/>
  <c r="F4243" i="3"/>
  <c r="F4244" i="3"/>
  <c r="F4245" i="3"/>
  <c r="F4246" i="3"/>
  <c r="F4247" i="3"/>
  <c r="F4248" i="3"/>
  <c r="F4249" i="3"/>
  <c r="F4250" i="3"/>
  <c r="F4251" i="3"/>
  <c r="F4252" i="3"/>
  <c r="F4253" i="3"/>
  <c r="F4254" i="3"/>
  <c r="F4255" i="3"/>
  <c r="F4256" i="3"/>
  <c r="F4257" i="3"/>
  <c r="F4258" i="3"/>
  <c r="F4259" i="3"/>
  <c r="F4260" i="3"/>
  <c r="F4261" i="3"/>
  <c r="F4262" i="3"/>
  <c r="F4263" i="3"/>
  <c r="F4264" i="3"/>
  <c r="F4265" i="3"/>
  <c r="F4266" i="3"/>
  <c r="F4267" i="3"/>
  <c r="F4268" i="3"/>
  <c r="F4269" i="3"/>
  <c r="F4270" i="3"/>
  <c r="F4271" i="3"/>
  <c r="F4272" i="3"/>
  <c r="F4273" i="3"/>
  <c r="F4274" i="3"/>
  <c r="F4275" i="3"/>
  <c r="F4276" i="3"/>
  <c r="F4277" i="3"/>
  <c r="F4278" i="3"/>
  <c r="F4279" i="3"/>
  <c r="F4280" i="3"/>
  <c r="F4281" i="3"/>
  <c r="F4282" i="3"/>
  <c r="F4283" i="3"/>
  <c r="F4284" i="3"/>
  <c r="F4285" i="3"/>
  <c r="F4286" i="3"/>
  <c r="F4287" i="3"/>
  <c r="F4288" i="3"/>
  <c r="F4289" i="3"/>
  <c r="F4290" i="3"/>
  <c r="F4291" i="3"/>
  <c r="F4292" i="3"/>
  <c r="F4293" i="3"/>
  <c r="F4294" i="3"/>
  <c r="F4295" i="3"/>
  <c r="F4296" i="3"/>
  <c r="F4297" i="3"/>
  <c r="F4298" i="3"/>
  <c r="F4299" i="3"/>
  <c r="F4300" i="3"/>
  <c r="F4301" i="3"/>
  <c r="F4302" i="3"/>
  <c r="F4303" i="3"/>
  <c r="F4304" i="3"/>
  <c r="F4305" i="3"/>
  <c r="F4306" i="3"/>
  <c r="F4307" i="3"/>
  <c r="F4308" i="3"/>
  <c r="F4309" i="3"/>
  <c r="F4310" i="3"/>
  <c r="F4311" i="3"/>
  <c r="F4312" i="3"/>
  <c r="F4313" i="3"/>
  <c r="F4314" i="3"/>
  <c r="F4315" i="3"/>
  <c r="F4316" i="3"/>
  <c r="F4317" i="3"/>
  <c r="F4318" i="3"/>
  <c r="F4319" i="3"/>
  <c r="F4320" i="3"/>
  <c r="F4321" i="3"/>
  <c r="F4322" i="3"/>
  <c r="F4323" i="3"/>
  <c r="F4324" i="3"/>
  <c r="F4325" i="3"/>
  <c r="F4326" i="3"/>
  <c r="F4327" i="3"/>
  <c r="F4328" i="3"/>
  <c r="F4329" i="3"/>
  <c r="F4330" i="3"/>
  <c r="F4331" i="3"/>
  <c r="F4332" i="3"/>
  <c r="F4333" i="3"/>
  <c r="F4334" i="3"/>
  <c r="F4335" i="3"/>
  <c r="F4336" i="3"/>
  <c r="F4337" i="3"/>
  <c r="F4338" i="3"/>
  <c r="F4339" i="3"/>
  <c r="F4340" i="3"/>
  <c r="F4341" i="3"/>
  <c r="F4342" i="3"/>
  <c r="F4343" i="3"/>
  <c r="F4344" i="3"/>
  <c r="F4345" i="3"/>
  <c r="F4346" i="3"/>
  <c r="F4347" i="3"/>
  <c r="F4348" i="3"/>
  <c r="F4349" i="3"/>
  <c r="F4350" i="3"/>
  <c r="F4351" i="3"/>
  <c r="F4352" i="3"/>
  <c r="F4353" i="3"/>
  <c r="F4354" i="3"/>
  <c r="F4355" i="3"/>
  <c r="F4356" i="3"/>
  <c r="F4357" i="3"/>
  <c r="F4358" i="3"/>
  <c r="F4359" i="3"/>
  <c r="F4360" i="3"/>
  <c r="F4361" i="3"/>
  <c r="F4362" i="3"/>
  <c r="F4363" i="3"/>
  <c r="F4364" i="3"/>
  <c r="F4365" i="3"/>
  <c r="F4366" i="3"/>
  <c r="F4367" i="3"/>
  <c r="F4368" i="3"/>
  <c r="F4369" i="3"/>
  <c r="F4370" i="3"/>
  <c r="F4371" i="3"/>
  <c r="F4372" i="3"/>
  <c r="F4373" i="3"/>
  <c r="F4374" i="3"/>
  <c r="F4375" i="3"/>
  <c r="F4376" i="3"/>
  <c r="F4377" i="3"/>
  <c r="F4378" i="3"/>
  <c r="F4379" i="3"/>
  <c r="F4380" i="3"/>
  <c r="F4381" i="3"/>
  <c r="F4382" i="3"/>
  <c r="F4383" i="3"/>
  <c r="F4384" i="3"/>
  <c r="F4385" i="3"/>
  <c r="F4386" i="3"/>
  <c r="F4387" i="3"/>
  <c r="F4388" i="3"/>
  <c r="F4389" i="3"/>
  <c r="F4390" i="3"/>
  <c r="F4391" i="3"/>
  <c r="F4392" i="3"/>
  <c r="F4393" i="3"/>
  <c r="F4394" i="3"/>
  <c r="F4395" i="3"/>
  <c r="F4396" i="3"/>
  <c r="F4397" i="3"/>
  <c r="F4398" i="3"/>
  <c r="F4399" i="3"/>
  <c r="F4400" i="3"/>
  <c r="F4401" i="3"/>
  <c r="F4402" i="3"/>
  <c r="F4403" i="3"/>
  <c r="F4404" i="3"/>
  <c r="F4405" i="3"/>
  <c r="F4406" i="3"/>
  <c r="F4407" i="3"/>
  <c r="F4408" i="3"/>
  <c r="F4409" i="3"/>
  <c r="F4410" i="3"/>
  <c r="F4411" i="3"/>
  <c r="F4412" i="3"/>
  <c r="F4413" i="3"/>
  <c r="F4414" i="3"/>
  <c r="F4415" i="3"/>
  <c r="F4416" i="3"/>
  <c r="F4417" i="3"/>
  <c r="F4418" i="3"/>
  <c r="F4419" i="3"/>
  <c r="F4420" i="3"/>
  <c r="F4421" i="3"/>
  <c r="F4422" i="3"/>
  <c r="F4423" i="3"/>
  <c r="F4424" i="3"/>
  <c r="F4425" i="3"/>
  <c r="F4426" i="3"/>
  <c r="F4427" i="3"/>
  <c r="F4428" i="3"/>
  <c r="F4429" i="3"/>
  <c r="F4430" i="3"/>
  <c r="F4431" i="3"/>
  <c r="F4432" i="3"/>
  <c r="F4433" i="3"/>
  <c r="F4434" i="3"/>
  <c r="F4435" i="3"/>
  <c r="F4436" i="3"/>
  <c r="F4437" i="3"/>
  <c r="F4438" i="3"/>
  <c r="F4439" i="3"/>
  <c r="F4440" i="3"/>
  <c r="F4441" i="3"/>
  <c r="F4442" i="3"/>
  <c r="F4443" i="3"/>
  <c r="F4444" i="3"/>
  <c r="F4445" i="3"/>
  <c r="F4446" i="3"/>
  <c r="F4447" i="3"/>
  <c r="F4448" i="3"/>
  <c r="F4449" i="3"/>
  <c r="F4450" i="3"/>
  <c r="F4451" i="3"/>
  <c r="F4452" i="3"/>
  <c r="F4453" i="3"/>
  <c r="F4454" i="3"/>
  <c r="F4455" i="3"/>
  <c r="F4456" i="3"/>
  <c r="F4457" i="3"/>
  <c r="F4458" i="3"/>
  <c r="F4459" i="3"/>
  <c r="F4460" i="3"/>
  <c r="F4461" i="3"/>
  <c r="F4462" i="3"/>
  <c r="F4463" i="3"/>
  <c r="F4464" i="3"/>
  <c r="F4465" i="3"/>
  <c r="F4466" i="3"/>
  <c r="F4467" i="3"/>
  <c r="F4468" i="3"/>
  <c r="F4469" i="3"/>
  <c r="F4470" i="3"/>
  <c r="F4471" i="3"/>
  <c r="F4472" i="3"/>
  <c r="F4473" i="3"/>
  <c r="F4474" i="3"/>
  <c r="F4475" i="3"/>
  <c r="F4476" i="3"/>
  <c r="F4477" i="3"/>
  <c r="F4478" i="3"/>
  <c r="F4479" i="3"/>
  <c r="F4480" i="3"/>
  <c r="F4481" i="3"/>
  <c r="F4482" i="3"/>
  <c r="F4483" i="3"/>
  <c r="F4484" i="3"/>
  <c r="F4485" i="3"/>
  <c r="F4486" i="3"/>
  <c r="F4487" i="3"/>
  <c r="F4488" i="3"/>
  <c r="F4489" i="3"/>
  <c r="F4490" i="3"/>
  <c r="F4491" i="3"/>
  <c r="F4492" i="3"/>
  <c r="F4493" i="3"/>
  <c r="F4494" i="3"/>
  <c r="F4495" i="3"/>
  <c r="F4496" i="3"/>
  <c r="F4497" i="3"/>
  <c r="F4498" i="3"/>
  <c r="F4499" i="3"/>
  <c r="F4500" i="3"/>
  <c r="F4501" i="3"/>
  <c r="F4502" i="3"/>
  <c r="F4503" i="3"/>
  <c r="F4504" i="3"/>
  <c r="F4505" i="3"/>
  <c r="F4506" i="3"/>
  <c r="F4507" i="3"/>
  <c r="F4508" i="3"/>
  <c r="F4509" i="3"/>
  <c r="F4510" i="3"/>
  <c r="F4511" i="3"/>
  <c r="F4512" i="3"/>
  <c r="F4513" i="3"/>
  <c r="F4514" i="3"/>
  <c r="F4515" i="3"/>
  <c r="F4516" i="3"/>
  <c r="F4517" i="3"/>
  <c r="F4518" i="3"/>
  <c r="F4519" i="3"/>
  <c r="F4520" i="3"/>
  <c r="F4521" i="3"/>
  <c r="F4522" i="3"/>
  <c r="F4523" i="3"/>
  <c r="F4524" i="3"/>
  <c r="F4525" i="3"/>
  <c r="F4526" i="3"/>
  <c r="F4527" i="3"/>
  <c r="F4528" i="3"/>
  <c r="F4529" i="3"/>
  <c r="F4530" i="3"/>
  <c r="F4531" i="3"/>
  <c r="F4532" i="3"/>
  <c r="F4533" i="3"/>
  <c r="F4534" i="3"/>
  <c r="F4535" i="3"/>
  <c r="F4536" i="3"/>
  <c r="F4537" i="3"/>
  <c r="F4538" i="3"/>
  <c r="F4539" i="3"/>
  <c r="F4540" i="3"/>
  <c r="F4541" i="3"/>
  <c r="F4542" i="3"/>
  <c r="F4543" i="3"/>
  <c r="F4544" i="3"/>
  <c r="F4545" i="3"/>
  <c r="F4546" i="3"/>
  <c r="F4547" i="3"/>
  <c r="F4548" i="3"/>
  <c r="F4549" i="3"/>
  <c r="F4550" i="3"/>
  <c r="F4551" i="3"/>
  <c r="F4552" i="3"/>
  <c r="F4553" i="3"/>
  <c r="F4554" i="3"/>
  <c r="F4555" i="3"/>
  <c r="F4556" i="3"/>
  <c r="F4557" i="3"/>
  <c r="F4558" i="3"/>
  <c r="F4559" i="3"/>
  <c r="F4560" i="3"/>
  <c r="F4561" i="3"/>
  <c r="F4562" i="3"/>
  <c r="F4563" i="3"/>
  <c r="F4564" i="3"/>
  <c r="F4565" i="3"/>
  <c r="F4566" i="3"/>
  <c r="F4567" i="3"/>
  <c r="F4568" i="3"/>
  <c r="F4569" i="3"/>
  <c r="F4570" i="3"/>
  <c r="F4571" i="3"/>
  <c r="F4572" i="3"/>
  <c r="F4573" i="3"/>
  <c r="F4574" i="3"/>
  <c r="F4575" i="3"/>
  <c r="F4576" i="3"/>
  <c r="F4577" i="3"/>
  <c r="F4578" i="3"/>
  <c r="F4579" i="3"/>
  <c r="F4580" i="3"/>
  <c r="F4581" i="3"/>
  <c r="F4582" i="3"/>
  <c r="F4583" i="3"/>
  <c r="F4584" i="3"/>
  <c r="F4585" i="3"/>
  <c r="F4586" i="3"/>
  <c r="F4587" i="3"/>
  <c r="F4588" i="3"/>
  <c r="F4589" i="3"/>
  <c r="F4590" i="3"/>
  <c r="F4591" i="3"/>
  <c r="F4592" i="3"/>
  <c r="F4593" i="3"/>
  <c r="F4594" i="3"/>
  <c r="F4595" i="3"/>
  <c r="F4596" i="3"/>
  <c r="F4597" i="3"/>
  <c r="F4598" i="3"/>
  <c r="F4599" i="3"/>
  <c r="F4600" i="3"/>
  <c r="F4601" i="3"/>
  <c r="F4602" i="3"/>
  <c r="F4603" i="3"/>
  <c r="F4604" i="3"/>
  <c r="F4605" i="3"/>
  <c r="F4606" i="3"/>
  <c r="F4607" i="3"/>
  <c r="F4608" i="3"/>
  <c r="F4609" i="3"/>
  <c r="F4610" i="3"/>
  <c r="F4611" i="3"/>
  <c r="F4612" i="3"/>
  <c r="F4613" i="3"/>
  <c r="F4614" i="3"/>
  <c r="F4615" i="3"/>
  <c r="F4616" i="3"/>
  <c r="F4617" i="3"/>
  <c r="F4618" i="3"/>
  <c r="F4619" i="3"/>
  <c r="F4620" i="3"/>
  <c r="F4621" i="3"/>
  <c r="F4622" i="3"/>
  <c r="F4623" i="3"/>
  <c r="F4624" i="3"/>
  <c r="F4625" i="3"/>
  <c r="F4626" i="3"/>
  <c r="F4627" i="3"/>
  <c r="F4628" i="3"/>
  <c r="F4629" i="3"/>
  <c r="F4630" i="3"/>
  <c r="F4631" i="3"/>
  <c r="F4632" i="3"/>
  <c r="F4633" i="3"/>
  <c r="F4634" i="3"/>
  <c r="F4635" i="3"/>
  <c r="F4636" i="3"/>
  <c r="F4637" i="3"/>
  <c r="F4638" i="3"/>
  <c r="F4639" i="3"/>
  <c r="F4640" i="3"/>
  <c r="F4641" i="3"/>
  <c r="F4642" i="3"/>
  <c r="F4643" i="3"/>
  <c r="F4644" i="3"/>
  <c r="F4645" i="3"/>
  <c r="F4646" i="3"/>
  <c r="F4647" i="3"/>
  <c r="F4648" i="3"/>
  <c r="F4649" i="3"/>
  <c r="F4650" i="3"/>
  <c r="F4651" i="3"/>
  <c r="F4652" i="3"/>
  <c r="F4653" i="3"/>
  <c r="F4654" i="3"/>
  <c r="F4655" i="3"/>
  <c r="F4656" i="3"/>
  <c r="F4657" i="3"/>
  <c r="F4658" i="3"/>
  <c r="F4659" i="3"/>
  <c r="F4660" i="3"/>
  <c r="F4661" i="3"/>
  <c r="F4662" i="3"/>
  <c r="F4663" i="3"/>
  <c r="F4664" i="3"/>
  <c r="F4665" i="3"/>
  <c r="F4666" i="3"/>
  <c r="F4667" i="3"/>
  <c r="F4668" i="3"/>
  <c r="F4669" i="3"/>
  <c r="F4670" i="3"/>
  <c r="F4671" i="3"/>
  <c r="F4672" i="3"/>
  <c r="F4673" i="3"/>
  <c r="F4674" i="3"/>
  <c r="F4675" i="3"/>
  <c r="F4676" i="3"/>
  <c r="F4677" i="3"/>
  <c r="F4678" i="3"/>
  <c r="F4679" i="3"/>
  <c r="F4680" i="3"/>
  <c r="F4681" i="3"/>
  <c r="F4682" i="3"/>
  <c r="F4683" i="3"/>
  <c r="F4684" i="3"/>
  <c r="F4685" i="3"/>
  <c r="F4686" i="3"/>
  <c r="F4687" i="3"/>
  <c r="F4688" i="3"/>
  <c r="F4689" i="3"/>
  <c r="F4690" i="3"/>
  <c r="F4691" i="3"/>
  <c r="F4692" i="3"/>
  <c r="F4693" i="3"/>
  <c r="F4694" i="3"/>
  <c r="F4695" i="3"/>
  <c r="F4696" i="3"/>
  <c r="F4697" i="3"/>
  <c r="F4698" i="3"/>
  <c r="F4699" i="3"/>
  <c r="F4700" i="3"/>
  <c r="F4701" i="3"/>
  <c r="F4702" i="3"/>
  <c r="F4703" i="3"/>
  <c r="F4704" i="3"/>
  <c r="F4705" i="3"/>
  <c r="F4706" i="3"/>
  <c r="F4707" i="3"/>
  <c r="F4708" i="3"/>
  <c r="F4709" i="3"/>
  <c r="F4710" i="3"/>
  <c r="F4711" i="3"/>
  <c r="F4712" i="3"/>
  <c r="F4713" i="3"/>
  <c r="F4714" i="3"/>
  <c r="F4715" i="3"/>
  <c r="F4716" i="3"/>
  <c r="F4717" i="3"/>
  <c r="F4718" i="3"/>
  <c r="F4719" i="3"/>
  <c r="F4720" i="3"/>
  <c r="F4721" i="3"/>
  <c r="F4722" i="3"/>
  <c r="F4723" i="3"/>
  <c r="F4724" i="3"/>
  <c r="F4725" i="3"/>
  <c r="F4726" i="3"/>
  <c r="F4727" i="3"/>
  <c r="F4728" i="3"/>
  <c r="F4729" i="3"/>
  <c r="F4730" i="3"/>
  <c r="F4731" i="3"/>
  <c r="F4732" i="3"/>
  <c r="F4733" i="3"/>
  <c r="F4734" i="3"/>
  <c r="F4735" i="3"/>
  <c r="F4736" i="3"/>
  <c r="F4737" i="3"/>
  <c r="F4738" i="3"/>
  <c r="F4739" i="3"/>
  <c r="F4740" i="3"/>
  <c r="F4741" i="3"/>
  <c r="F4742" i="3"/>
  <c r="F4743" i="3"/>
  <c r="F4744" i="3"/>
  <c r="F4745" i="3"/>
  <c r="F4746" i="3"/>
  <c r="F4747" i="3"/>
  <c r="F4748" i="3"/>
  <c r="F4749" i="3"/>
  <c r="F4750" i="3"/>
  <c r="F4751" i="3"/>
  <c r="F4752" i="3"/>
  <c r="F4753" i="3"/>
  <c r="F4754" i="3"/>
  <c r="F4755" i="3"/>
  <c r="F4756" i="3"/>
  <c r="F4757" i="3"/>
  <c r="F4758" i="3"/>
  <c r="F4759" i="3"/>
  <c r="F4760" i="3"/>
  <c r="F4761" i="3"/>
  <c r="F4762" i="3"/>
  <c r="F4763" i="3"/>
  <c r="F4764" i="3"/>
  <c r="F4765" i="3"/>
  <c r="F4766" i="3"/>
  <c r="F4767" i="3"/>
  <c r="F4768" i="3"/>
  <c r="F4769" i="3"/>
  <c r="F4770" i="3"/>
  <c r="F4771" i="3"/>
  <c r="F4772" i="3"/>
  <c r="F4773" i="3"/>
  <c r="F4774" i="3"/>
  <c r="F4775" i="3"/>
  <c r="F4776" i="3"/>
  <c r="F4777" i="3"/>
  <c r="F4778" i="3"/>
  <c r="F4779" i="3"/>
  <c r="F4780" i="3"/>
  <c r="F4781" i="3"/>
  <c r="F4782" i="3"/>
  <c r="F4783" i="3"/>
  <c r="F4784" i="3"/>
  <c r="F4785" i="3"/>
  <c r="F4786" i="3"/>
  <c r="F4787" i="3"/>
  <c r="F4788" i="3"/>
  <c r="F4789" i="3"/>
  <c r="F4790" i="3"/>
  <c r="F4791" i="3"/>
  <c r="F4792" i="3"/>
  <c r="F4793" i="3"/>
  <c r="F4794" i="3"/>
  <c r="F4795" i="3"/>
  <c r="F4796" i="3"/>
  <c r="F4797" i="3"/>
  <c r="F4798" i="3"/>
  <c r="F4799" i="3"/>
  <c r="F4800" i="3"/>
  <c r="F4801" i="3"/>
  <c r="F4802" i="3"/>
  <c r="F4803" i="3"/>
  <c r="F4804" i="3"/>
  <c r="F4805" i="3"/>
  <c r="F4806" i="3"/>
  <c r="F4807" i="3"/>
  <c r="F4808" i="3"/>
  <c r="F4809" i="3"/>
  <c r="F4810" i="3"/>
  <c r="F4811" i="3"/>
  <c r="F4812" i="3"/>
  <c r="F4813" i="3"/>
  <c r="F4814" i="3"/>
  <c r="F4815" i="3"/>
  <c r="F4816" i="3"/>
  <c r="F4817" i="3"/>
  <c r="F4818" i="3"/>
  <c r="F4819" i="3"/>
  <c r="F4820" i="3"/>
  <c r="F4821" i="3"/>
  <c r="F4822" i="3"/>
  <c r="F4823" i="3"/>
  <c r="F4824" i="3"/>
  <c r="F4825" i="3"/>
  <c r="F4826" i="3"/>
  <c r="F4827" i="3"/>
  <c r="F4828" i="3"/>
  <c r="F4829" i="3"/>
  <c r="F4830" i="3"/>
  <c r="F4831" i="3"/>
  <c r="F4832" i="3"/>
  <c r="F4833" i="3"/>
  <c r="F4834" i="3"/>
  <c r="F4835" i="3"/>
  <c r="F4836" i="3"/>
  <c r="F4837" i="3"/>
  <c r="F4838" i="3"/>
  <c r="F4839" i="3"/>
  <c r="F4840" i="3"/>
  <c r="F4841" i="3"/>
  <c r="F4842" i="3"/>
  <c r="F4843" i="3"/>
  <c r="F4844" i="3"/>
  <c r="F4845" i="3"/>
  <c r="F4846" i="3"/>
  <c r="F4847" i="3"/>
  <c r="F4848" i="3"/>
  <c r="F4849" i="3"/>
  <c r="F4850" i="3"/>
  <c r="F4851" i="3"/>
  <c r="F4852" i="3"/>
  <c r="F4853" i="3"/>
  <c r="F4854" i="3"/>
  <c r="F4855" i="3"/>
  <c r="F4856" i="3"/>
  <c r="F4857" i="3"/>
  <c r="F4858" i="3"/>
  <c r="F4859" i="3"/>
  <c r="F4860" i="3"/>
  <c r="F4861" i="3"/>
  <c r="F4862" i="3"/>
  <c r="F4863" i="3"/>
  <c r="F4864" i="3"/>
  <c r="F4865" i="3"/>
  <c r="F4866" i="3"/>
  <c r="F4867" i="3"/>
  <c r="F4868" i="3"/>
  <c r="F4869" i="3"/>
  <c r="F4870" i="3"/>
  <c r="F4871" i="3"/>
  <c r="F4872" i="3"/>
  <c r="F4873" i="3"/>
  <c r="F4874" i="3"/>
  <c r="F4875" i="3"/>
  <c r="F4876" i="3"/>
  <c r="F4877" i="3"/>
  <c r="F4878" i="3"/>
  <c r="F4879" i="3"/>
  <c r="F4880" i="3"/>
  <c r="F4881" i="3"/>
  <c r="F4882" i="3"/>
  <c r="F4883" i="3"/>
  <c r="F4884" i="3"/>
  <c r="F4885" i="3"/>
  <c r="F4886" i="3"/>
  <c r="F4887" i="3"/>
  <c r="F4888" i="3"/>
  <c r="F4889" i="3"/>
  <c r="F4890" i="3"/>
  <c r="F4891" i="3"/>
  <c r="F4892" i="3"/>
  <c r="F4893" i="3"/>
  <c r="F4894" i="3"/>
  <c r="F4895" i="3"/>
  <c r="F4896" i="3"/>
  <c r="F4897" i="3"/>
  <c r="F4898" i="3"/>
  <c r="F4899" i="3"/>
  <c r="F4900" i="3"/>
  <c r="F4901" i="3"/>
  <c r="F4902" i="3"/>
  <c r="F4903" i="3"/>
  <c r="F4904" i="3"/>
  <c r="F4905" i="3"/>
  <c r="F4906" i="3"/>
  <c r="F4907" i="3"/>
  <c r="F4908" i="3"/>
  <c r="F4909" i="3"/>
  <c r="F4910" i="3"/>
  <c r="F4911" i="3"/>
  <c r="F4912" i="3"/>
  <c r="F4913" i="3"/>
  <c r="F4914" i="3"/>
  <c r="F4915" i="3"/>
  <c r="F4916" i="3"/>
  <c r="F4917" i="3"/>
  <c r="F4918" i="3"/>
  <c r="F4919" i="3"/>
  <c r="F4920" i="3"/>
  <c r="F4921" i="3"/>
  <c r="F4922" i="3"/>
  <c r="F4923" i="3"/>
  <c r="F4924" i="3"/>
  <c r="F4925" i="3"/>
  <c r="F4926" i="3"/>
  <c r="F4927" i="3"/>
  <c r="F4928" i="3"/>
  <c r="F4929" i="3"/>
  <c r="F4930" i="3"/>
  <c r="F4931" i="3"/>
  <c r="F4932" i="3"/>
  <c r="F4933" i="3"/>
  <c r="F4934" i="3"/>
  <c r="F4935" i="3"/>
  <c r="F4936" i="3"/>
  <c r="F4937" i="3"/>
  <c r="F4938" i="3"/>
  <c r="F4939" i="3"/>
  <c r="F4940" i="3"/>
  <c r="F4941" i="3"/>
  <c r="F4942" i="3"/>
  <c r="F4943" i="3"/>
  <c r="F4944" i="3"/>
  <c r="F4945" i="3"/>
  <c r="F4946" i="3"/>
  <c r="F4947" i="3"/>
  <c r="F4948" i="3"/>
  <c r="F4949" i="3"/>
  <c r="F4950" i="3"/>
  <c r="F4951" i="3"/>
  <c r="F4952" i="3"/>
  <c r="F4953" i="3"/>
  <c r="F4954" i="3"/>
  <c r="F4955" i="3"/>
  <c r="F4956" i="3"/>
  <c r="F4957" i="3"/>
  <c r="F4958" i="3"/>
  <c r="F4959" i="3"/>
  <c r="F4960" i="3"/>
  <c r="F4961" i="3"/>
  <c r="F4962" i="3"/>
  <c r="F4963" i="3"/>
  <c r="F4964" i="3"/>
  <c r="F4965" i="3"/>
  <c r="F4966" i="3"/>
  <c r="F4967" i="3"/>
  <c r="F4968" i="3"/>
  <c r="F4969" i="3"/>
  <c r="F4970" i="3"/>
  <c r="F4971" i="3"/>
  <c r="F4972" i="3"/>
  <c r="F4973" i="3"/>
  <c r="F4974" i="3"/>
  <c r="F4975" i="3"/>
  <c r="F4976" i="3"/>
  <c r="F4977" i="3"/>
  <c r="F4978" i="3"/>
  <c r="F4979" i="3"/>
  <c r="F4980" i="3"/>
  <c r="F4981" i="3"/>
  <c r="F4982" i="3"/>
  <c r="F4983" i="3"/>
  <c r="F4984" i="3"/>
  <c r="F4985" i="3"/>
  <c r="F4986" i="3"/>
  <c r="F4987" i="3"/>
  <c r="F4988" i="3"/>
  <c r="F4989" i="3"/>
  <c r="F4990" i="3"/>
  <c r="F4991" i="3"/>
  <c r="F4992" i="3"/>
  <c r="F4993" i="3"/>
  <c r="F4994" i="3"/>
  <c r="F4995" i="3"/>
  <c r="F4996" i="3"/>
  <c r="F4997" i="3"/>
  <c r="F4998" i="3"/>
  <c r="F4999" i="3"/>
  <c r="F5000" i="3"/>
  <c r="F5001" i="3"/>
  <c r="F5002" i="3"/>
  <c r="F5003" i="3"/>
  <c r="F5004" i="3"/>
  <c r="F5005" i="3"/>
  <c r="F5006" i="3"/>
  <c r="F5007" i="3"/>
  <c r="F5008" i="3"/>
  <c r="F5009" i="3"/>
  <c r="F5010" i="3"/>
  <c r="F5011" i="3"/>
  <c r="F5012" i="3"/>
  <c r="F5013" i="3"/>
  <c r="F5014" i="3"/>
  <c r="F5015" i="3"/>
  <c r="F5016" i="3"/>
  <c r="F5017" i="3"/>
  <c r="F5018" i="3"/>
  <c r="F5019" i="3"/>
  <c r="F5020" i="3"/>
  <c r="F5021" i="3"/>
  <c r="F5022" i="3"/>
  <c r="F5023" i="3"/>
  <c r="F5024" i="3"/>
  <c r="F5025" i="3"/>
  <c r="F5026" i="3"/>
  <c r="F5027" i="3"/>
  <c r="F5028" i="3"/>
  <c r="F5029" i="3"/>
  <c r="F5030" i="3"/>
  <c r="F5031" i="3"/>
  <c r="F5032" i="3"/>
  <c r="F5033" i="3"/>
  <c r="F5034" i="3"/>
  <c r="F5035" i="3"/>
  <c r="F5036" i="3"/>
  <c r="F5037" i="3"/>
  <c r="F5038" i="3"/>
  <c r="F5039" i="3"/>
  <c r="F5040" i="3"/>
  <c r="F5041" i="3"/>
  <c r="F5042" i="3"/>
  <c r="F5043" i="3"/>
  <c r="F5044" i="3"/>
  <c r="F5045" i="3"/>
  <c r="F5046" i="3"/>
  <c r="F5047" i="3"/>
  <c r="F5048" i="3"/>
  <c r="F5049" i="3"/>
  <c r="F5050" i="3"/>
  <c r="F5051" i="3"/>
  <c r="F5052" i="3"/>
  <c r="F5053" i="3"/>
  <c r="F5054" i="3"/>
  <c r="F5055" i="3"/>
  <c r="F5056" i="3"/>
  <c r="F5057" i="3"/>
  <c r="F5058" i="3"/>
  <c r="F5059" i="3"/>
  <c r="F5060" i="3"/>
  <c r="F5061" i="3"/>
  <c r="F5062" i="3"/>
  <c r="F5063" i="3"/>
  <c r="F5064" i="3"/>
  <c r="F5065" i="3"/>
  <c r="F5066" i="3"/>
  <c r="F5067" i="3"/>
  <c r="F5068" i="3"/>
  <c r="F5069" i="3"/>
  <c r="F5070" i="3"/>
  <c r="F5071" i="3"/>
  <c r="F5072" i="3"/>
  <c r="F5073" i="3"/>
  <c r="F5074" i="3"/>
  <c r="F5075" i="3"/>
  <c r="F5076" i="3"/>
  <c r="F5077" i="3"/>
  <c r="F5078" i="3"/>
  <c r="F5079" i="3"/>
  <c r="F5080" i="3"/>
  <c r="F5081" i="3"/>
  <c r="F5082" i="3"/>
  <c r="F5083" i="3"/>
  <c r="F5084" i="3"/>
  <c r="F5085" i="3"/>
  <c r="F5086" i="3"/>
  <c r="F5087" i="3"/>
  <c r="F5088" i="3"/>
  <c r="F5089" i="3"/>
  <c r="F5090" i="3"/>
  <c r="F5091" i="3"/>
  <c r="F5092" i="3"/>
  <c r="F5093" i="3"/>
  <c r="F5094" i="3"/>
  <c r="F5095" i="3"/>
  <c r="F5096" i="3"/>
  <c r="F5097" i="3"/>
  <c r="F5098" i="3"/>
  <c r="F5099" i="3"/>
  <c r="F5100" i="3"/>
  <c r="F5101" i="3"/>
  <c r="F5102" i="3"/>
  <c r="F5103" i="3"/>
  <c r="F5104" i="3"/>
  <c r="F5105" i="3"/>
  <c r="F5106" i="3"/>
  <c r="F5107" i="3"/>
  <c r="F5108" i="3"/>
  <c r="F5109" i="3"/>
  <c r="F5110" i="3"/>
  <c r="F5111" i="3"/>
  <c r="F5112" i="3"/>
  <c r="F5113" i="3"/>
  <c r="F5114" i="3"/>
  <c r="F5115" i="3"/>
  <c r="F5116" i="3"/>
  <c r="F5117" i="3"/>
  <c r="F5118" i="3"/>
  <c r="F5119" i="3"/>
  <c r="F5120" i="3"/>
  <c r="F5121" i="3"/>
  <c r="F5122" i="3"/>
  <c r="F5123" i="3"/>
  <c r="F5124" i="3"/>
  <c r="F5125" i="3"/>
  <c r="F5126" i="3"/>
  <c r="F5127" i="3"/>
  <c r="F5128" i="3"/>
  <c r="F5129" i="3"/>
  <c r="F5130" i="3"/>
  <c r="F5131" i="3"/>
  <c r="F5132" i="3"/>
  <c r="F5133" i="3"/>
  <c r="F5134" i="3"/>
  <c r="F5135" i="3"/>
  <c r="F5136" i="3"/>
  <c r="F5137" i="3"/>
  <c r="F5138" i="3"/>
  <c r="F5139" i="3"/>
  <c r="F5140" i="3"/>
  <c r="F5141" i="3"/>
  <c r="F5142" i="3"/>
  <c r="F5143" i="3"/>
  <c r="F5144" i="3"/>
  <c r="F5145" i="3"/>
  <c r="F5146" i="3"/>
  <c r="F5147" i="3"/>
  <c r="F5148" i="3"/>
  <c r="F5149" i="3"/>
  <c r="F5150" i="3"/>
  <c r="F5151" i="3"/>
  <c r="F5152" i="3"/>
  <c r="F5153" i="3"/>
  <c r="F5154" i="3"/>
  <c r="F5155" i="3"/>
  <c r="F5156" i="3"/>
  <c r="F5157" i="3"/>
  <c r="F5158" i="3"/>
  <c r="F5159" i="3"/>
  <c r="F5160" i="3"/>
  <c r="F5161" i="3"/>
  <c r="F5162" i="3"/>
  <c r="F5163" i="3"/>
  <c r="F5164" i="3"/>
  <c r="F5165" i="3"/>
  <c r="F5166" i="3"/>
  <c r="F5167" i="3"/>
  <c r="F5168" i="3"/>
  <c r="F5169" i="3"/>
  <c r="F5170" i="3"/>
  <c r="F5171" i="3"/>
  <c r="F5172" i="3"/>
  <c r="F5173" i="3"/>
  <c r="F5174" i="3"/>
  <c r="F5175" i="3"/>
  <c r="F5176" i="3"/>
  <c r="F5177" i="3"/>
  <c r="F5178" i="3"/>
  <c r="F5179" i="3"/>
  <c r="F5180" i="3"/>
  <c r="F5181" i="3"/>
  <c r="F5182" i="3"/>
  <c r="F5183" i="3"/>
  <c r="F5184" i="3"/>
  <c r="F5185" i="3"/>
  <c r="F5186" i="3"/>
  <c r="F5187" i="3"/>
  <c r="F5188" i="3"/>
  <c r="F5189" i="3"/>
  <c r="F5190" i="3"/>
  <c r="F5191" i="3"/>
  <c r="F5192" i="3"/>
  <c r="F5193" i="3"/>
  <c r="F5194" i="3"/>
  <c r="F5195" i="3"/>
  <c r="F5196" i="3"/>
  <c r="F5197" i="3"/>
  <c r="F5198" i="3"/>
  <c r="F5199" i="3"/>
  <c r="F5200" i="3"/>
  <c r="F5201" i="3"/>
  <c r="F5202" i="3"/>
  <c r="F5203" i="3"/>
  <c r="F5204" i="3"/>
  <c r="F5205" i="3"/>
  <c r="F5206" i="3"/>
  <c r="F5207" i="3"/>
  <c r="F5208" i="3"/>
  <c r="F5209" i="3"/>
  <c r="F5210" i="3"/>
  <c r="F5211" i="3"/>
  <c r="F5212" i="3"/>
  <c r="F5213" i="3"/>
  <c r="F5214" i="3"/>
  <c r="F5215" i="3"/>
  <c r="F5216" i="3"/>
  <c r="F5217" i="3"/>
  <c r="F5218" i="3"/>
  <c r="F5219" i="3"/>
  <c r="F5220" i="3"/>
  <c r="F5221" i="3"/>
  <c r="F5222" i="3"/>
  <c r="F5223" i="3"/>
  <c r="F5224" i="3"/>
  <c r="F5225" i="3"/>
  <c r="F5226" i="3"/>
  <c r="F5227" i="3"/>
  <c r="F5228" i="3"/>
  <c r="F5229" i="3"/>
  <c r="F5230" i="3"/>
  <c r="F5231" i="3"/>
  <c r="F5232" i="3"/>
  <c r="F5233" i="3"/>
  <c r="F5234" i="3"/>
  <c r="F5235" i="3"/>
  <c r="F5236" i="3"/>
  <c r="F5237" i="3"/>
  <c r="F5238" i="3"/>
  <c r="F5239" i="3"/>
  <c r="F5240" i="3"/>
  <c r="F5241" i="3"/>
  <c r="F5242" i="3"/>
  <c r="F5243" i="3"/>
  <c r="F5244" i="3"/>
  <c r="F5245" i="3"/>
  <c r="F5246" i="3"/>
  <c r="F5247" i="3"/>
  <c r="F5248" i="3"/>
  <c r="F5249" i="3"/>
  <c r="F5250" i="3"/>
  <c r="F5251" i="3"/>
  <c r="F5252" i="3"/>
  <c r="F5253" i="3"/>
  <c r="F5254" i="3"/>
  <c r="F5255" i="3"/>
  <c r="F5256" i="3"/>
  <c r="F5257" i="3"/>
  <c r="F5258" i="3"/>
  <c r="F5259" i="3"/>
  <c r="F5260" i="3"/>
  <c r="F5261" i="3"/>
  <c r="F5262" i="3"/>
  <c r="F5263" i="3"/>
  <c r="F5264" i="3"/>
  <c r="F5265" i="3"/>
  <c r="F5266" i="3"/>
  <c r="F5267" i="3"/>
  <c r="F5268" i="3"/>
  <c r="F5269" i="3"/>
  <c r="F5270" i="3"/>
  <c r="F5271" i="3"/>
  <c r="F5272" i="3"/>
  <c r="F5273" i="3"/>
  <c r="F5274" i="3"/>
  <c r="F5275" i="3"/>
  <c r="F5276" i="3"/>
  <c r="F5277" i="3"/>
  <c r="F5278" i="3"/>
  <c r="F5279" i="3"/>
  <c r="F5280" i="3"/>
  <c r="F5281" i="3"/>
  <c r="F5282" i="3"/>
  <c r="F5283" i="3"/>
  <c r="F5284" i="3"/>
  <c r="F5285" i="3"/>
  <c r="F5286" i="3"/>
  <c r="F5287" i="3"/>
  <c r="F5288" i="3"/>
  <c r="F5289" i="3"/>
  <c r="F5290" i="3"/>
  <c r="F5291" i="3"/>
  <c r="F5292" i="3"/>
  <c r="F5293" i="3"/>
  <c r="F5294" i="3"/>
  <c r="F5295" i="3"/>
  <c r="F5296" i="3"/>
  <c r="F5297" i="3"/>
  <c r="F5298" i="3"/>
  <c r="F5299" i="3"/>
  <c r="F5300" i="3"/>
  <c r="F5301" i="3"/>
  <c r="F5302" i="3"/>
  <c r="F5303" i="3"/>
  <c r="F5304" i="3"/>
  <c r="F5305" i="3"/>
  <c r="F5306" i="3"/>
  <c r="F5307" i="3"/>
  <c r="F5308" i="3"/>
  <c r="F5309" i="3"/>
  <c r="F5310" i="3"/>
  <c r="F5311" i="3"/>
  <c r="F5312" i="3"/>
  <c r="F5313" i="3"/>
  <c r="F5314" i="3"/>
  <c r="F5315" i="3"/>
  <c r="F5316" i="3"/>
  <c r="F5317" i="3"/>
  <c r="F5318" i="3"/>
  <c r="F5319" i="3"/>
  <c r="F5320" i="3"/>
  <c r="F5321" i="3"/>
  <c r="F5322" i="3"/>
  <c r="F5323" i="3"/>
  <c r="F5324" i="3"/>
  <c r="F5325" i="3"/>
  <c r="F5326" i="3"/>
  <c r="F5327" i="3"/>
  <c r="F5328" i="3"/>
  <c r="F5329" i="3"/>
  <c r="F5330" i="3"/>
  <c r="F5331" i="3"/>
  <c r="F5332" i="3"/>
  <c r="F5333" i="3"/>
  <c r="F5334" i="3"/>
  <c r="F5335" i="3"/>
  <c r="F5336" i="3"/>
  <c r="F5337" i="3"/>
  <c r="F5338" i="3"/>
  <c r="F5339" i="3"/>
  <c r="F5340" i="3"/>
  <c r="F5341" i="3"/>
  <c r="F5342" i="3"/>
  <c r="F5343" i="3"/>
  <c r="F5344" i="3"/>
  <c r="F5345" i="3"/>
  <c r="F5346" i="3"/>
  <c r="F5347" i="3"/>
  <c r="F5348" i="3"/>
  <c r="F5349" i="3"/>
  <c r="F5350" i="3"/>
  <c r="F5351" i="3"/>
  <c r="F5352" i="3"/>
  <c r="F5353" i="3"/>
  <c r="F5354" i="3"/>
  <c r="F5355" i="3"/>
  <c r="F5356" i="3"/>
  <c r="F5357" i="3"/>
  <c r="F5358" i="3"/>
  <c r="F5359" i="3"/>
  <c r="F5360" i="3"/>
  <c r="F5361" i="3"/>
  <c r="F5362" i="3"/>
  <c r="F5363" i="3"/>
  <c r="F5364" i="3"/>
  <c r="F5365" i="3"/>
  <c r="F5366" i="3"/>
  <c r="F5367" i="3"/>
  <c r="F5368" i="3"/>
  <c r="F5369" i="3"/>
  <c r="F5370" i="3"/>
  <c r="F5371" i="3"/>
  <c r="F5372" i="3"/>
  <c r="F5373" i="3"/>
  <c r="F5374" i="3"/>
  <c r="F5375" i="3"/>
  <c r="F5376" i="3"/>
  <c r="F5377" i="3"/>
  <c r="F5378" i="3"/>
  <c r="F5379" i="3"/>
  <c r="F5380" i="3"/>
  <c r="F5381" i="3"/>
  <c r="F5382" i="3"/>
  <c r="F5383" i="3"/>
  <c r="F5384" i="3"/>
  <c r="F5385" i="3"/>
  <c r="F5386" i="3"/>
  <c r="F5387" i="3"/>
  <c r="F5388" i="3"/>
  <c r="F5389" i="3"/>
  <c r="F5390" i="3"/>
  <c r="F5391" i="3"/>
  <c r="F5392" i="3"/>
  <c r="F5393" i="3"/>
  <c r="F5394" i="3"/>
  <c r="F5395" i="3"/>
  <c r="F5396" i="3"/>
  <c r="F5397" i="3"/>
  <c r="F5398" i="3"/>
  <c r="F5399" i="3"/>
  <c r="F5400" i="3"/>
  <c r="F5401" i="3"/>
  <c r="F5402" i="3"/>
  <c r="F5403" i="3"/>
  <c r="F5404" i="3"/>
  <c r="F5405" i="3"/>
  <c r="F5406" i="3"/>
  <c r="F5407" i="3"/>
  <c r="F5408" i="3"/>
  <c r="F5409" i="3"/>
  <c r="F5410" i="3"/>
  <c r="F5411" i="3"/>
  <c r="F5412" i="3"/>
  <c r="F5413" i="3"/>
  <c r="F5414" i="3"/>
  <c r="F5415" i="3"/>
  <c r="F5416" i="3"/>
  <c r="F5417" i="3"/>
  <c r="F5418" i="3"/>
  <c r="F5419" i="3"/>
  <c r="F5420" i="3"/>
  <c r="F5421" i="3"/>
  <c r="F5422" i="3"/>
  <c r="F5423" i="3"/>
  <c r="F5424" i="3"/>
  <c r="F5425" i="3"/>
  <c r="F5426" i="3"/>
  <c r="F5427" i="3"/>
  <c r="F5428" i="3"/>
  <c r="F5429" i="3"/>
  <c r="F5430" i="3"/>
  <c r="F5431" i="3"/>
  <c r="F5432" i="3"/>
  <c r="F5433" i="3"/>
  <c r="F5434" i="3"/>
  <c r="F5435" i="3"/>
  <c r="F5436" i="3"/>
  <c r="F5437" i="3"/>
  <c r="F5438" i="3"/>
  <c r="F5439" i="3"/>
  <c r="F5440" i="3"/>
  <c r="F5441" i="3"/>
  <c r="F5442" i="3"/>
  <c r="F5443" i="3"/>
  <c r="F5444" i="3"/>
  <c r="F5445" i="3"/>
  <c r="F5446" i="3"/>
  <c r="F5447" i="3"/>
  <c r="F5448" i="3"/>
  <c r="F5449" i="3"/>
  <c r="F5450" i="3"/>
  <c r="F5451" i="3"/>
  <c r="F5452" i="3"/>
  <c r="F5453" i="3"/>
  <c r="F5454" i="3"/>
  <c r="F5455" i="3"/>
  <c r="F5456" i="3"/>
  <c r="F5457" i="3"/>
  <c r="F5458" i="3"/>
  <c r="F5459" i="3"/>
  <c r="F5460" i="3"/>
  <c r="F5461" i="3"/>
  <c r="F5462" i="3"/>
  <c r="F5463" i="3"/>
  <c r="F5464" i="3"/>
  <c r="F5465" i="3"/>
  <c r="F5466" i="3"/>
  <c r="F5467" i="3"/>
  <c r="F5468" i="3"/>
  <c r="F5469" i="3"/>
  <c r="F5470" i="3"/>
  <c r="F5471" i="3"/>
  <c r="F5472" i="3"/>
  <c r="F5473" i="3"/>
  <c r="F5474" i="3"/>
  <c r="F5475" i="3"/>
  <c r="F5476" i="3"/>
  <c r="F5477" i="3"/>
  <c r="F5478" i="3"/>
  <c r="F5479" i="3"/>
  <c r="F5480" i="3"/>
  <c r="F5481" i="3"/>
  <c r="F5482" i="3"/>
  <c r="F5483" i="3"/>
  <c r="F5484" i="3"/>
  <c r="F5485" i="3"/>
  <c r="F5486" i="3"/>
  <c r="F5487" i="3"/>
  <c r="F5488" i="3"/>
  <c r="F5489" i="3"/>
  <c r="F5490" i="3"/>
  <c r="F5491" i="3"/>
  <c r="F5492" i="3"/>
  <c r="F5493" i="3"/>
  <c r="F5494" i="3"/>
  <c r="F5495" i="3"/>
  <c r="F5496" i="3"/>
  <c r="F5497" i="3"/>
  <c r="F5498" i="3"/>
  <c r="F5499" i="3"/>
  <c r="F5500" i="3"/>
  <c r="F5501" i="3"/>
  <c r="F5502" i="3"/>
  <c r="F5503" i="3"/>
  <c r="F5504" i="3"/>
  <c r="F5505" i="3"/>
  <c r="F5506" i="3"/>
  <c r="F5507" i="3"/>
  <c r="F5508" i="3"/>
  <c r="F5509" i="3"/>
  <c r="F5510" i="3"/>
  <c r="F5511" i="3"/>
  <c r="F5512" i="3"/>
  <c r="F5513" i="3"/>
  <c r="F5514" i="3"/>
  <c r="F5515" i="3"/>
  <c r="F5516" i="3"/>
  <c r="F5517" i="3"/>
  <c r="F5518" i="3"/>
  <c r="F5519" i="3"/>
  <c r="F5520" i="3"/>
  <c r="F5521" i="3"/>
  <c r="F5522" i="3"/>
  <c r="F5523" i="3"/>
  <c r="F5524" i="3"/>
  <c r="F5525" i="3"/>
  <c r="F5526" i="3"/>
  <c r="F5527" i="3"/>
  <c r="F5528" i="3"/>
  <c r="F5529" i="3"/>
  <c r="F5530" i="3"/>
  <c r="F5531" i="3"/>
  <c r="F5532" i="3"/>
  <c r="F5533" i="3"/>
  <c r="F5534" i="3"/>
  <c r="F5535" i="3"/>
  <c r="F5536" i="3"/>
  <c r="F5537" i="3"/>
  <c r="F5538" i="3"/>
  <c r="F5539" i="3"/>
  <c r="F5540" i="3"/>
  <c r="F5541" i="3"/>
  <c r="F5542" i="3"/>
  <c r="F5543" i="3"/>
  <c r="F5544" i="3"/>
  <c r="F5545" i="3"/>
  <c r="F5546" i="3"/>
  <c r="F5547" i="3"/>
  <c r="F5548" i="3"/>
  <c r="F5549" i="3"/>
  <c r="F5550" i="3"/>
  <c r="F5551" i="3"/>
  <c r="F5552" i="3"/>
  <c r="F5553" i="3"/>
  <c r="F5554" i="3"/>
  <c r="F5555" i="3"/>
  <c r="F5556" i="3"/>
  <c r="F5557" i="3"/>
  <c r="F5558" i="3"/>
  <c r="F5559" i="3"/>
  <c r="F5560" i="3"/>
  <c r="F5561" i="3"/>
  <c r="F5562" i="3"/>
  <c r="F5563" i="3"/>
  <c r="F5564" i="3"/>
  <c r="F5565" i="3"/>
  <c r="F5566" i="3"/>
  <c r="F5567" i="3"/>
  <c r="F5568" i="3"/>
  <c r="F5569" i="3"/>
  <c r="F5570" i="3"/>
  <c r="F5571" i="3"/>
  <c r="F5572" i="3"/>
  <c r="F5573" i="3"/>
  <c r="F5574" i="3"/>
  <c r="F5575" i="3"/>
  <c r="F5576" i="3"/>
  <c r="F5577" i="3"/>
  <c r="F5578" i="3"/>
  <c r="F5579" i="3"/>
  <c r="F5580" i="3"/>
  <c r="F5581" i="3"/>
  <c r="F5582" i="3"/>
  <c r="F5583" i="3"/>
  <c r="F5584" i="3"/>
  <c r="F5585" i="3"/>
  <c r="F5586" i="3"/>
  <c r="F5587" i="3"/>
  <c r="F5588" i="3"/>
  <c r="F5589" i="3"/>
  <c r="F5590" i="3"/>
  <c r="F5591" i="3"/>
  <c r="F5592" i="3"/>
  <c r="F5593" i="3"/>
  <c r="F5594" i="3"/>
  <c r="F5595" i="3"/>
  <c r="F5596" i="3"/>
  <c r="F5597" i="3"/>
  <c r="F5598" i="3"/>
  <c r="F5599" i="3"/>
  <c r="F5600" i="3"/>
  <c r="F5601" i="3"/>
  <c r="F5602" i="3"/>
  <c r="F5603" i="3"/>
  <c r="F5604" i="3"/>
  <c r="F5605" i="3"/>
  <c r="F5606" i="3"/>
  <c r="F5607" i="3"/>
  <c r="F5608" i="3"/>
  <c r="F5609" i="3"/>
  <c r="F5610" i="3"/>
  <c r="F5611" i="3"/>
  <c r="F5612" i="3"/>
  <c r="F5613" i="3"/>
  <c r="F5614" i="3"/>
  <c r="F5615" i="3"/>
  <c r="F5616" i="3"/>
  <c r="F5617" i="3"/>
  <c r="F5618" i="3"/>
  <c r="F5619" i="3"/>
  <c r="F5620" i="3"/>
  <c r="F5621" i="3"/>
  <c r="F5622" i="3"/>
  <c r="F5623" i="3"/>
  <c r="F5624" i="3"/>
  <c r="F5625" i="3"/>
  <c r="F5626" i="3"/>
  <c r="F5627" i="3"/>
  <c r="F5628" i="3"/>
  <c r="F5629" i="3"/>
  <c r="F5630" i="3"/>
  <c r="F5631" i="3"/>
  <c r="F5632" i="3"/>
  <c r="F5633" i="3"/>
  <c r="F5634" i="3"/>
  <c r="F5635" i="3"/>
  <c r="F5636" i="3"/>
  <c r="F5637" i="3"/>
  <c r="F5638" i="3"/>
  <c r="F5639" i="3"/>
  <c r="F5640" i="3"/>
  <c r="F5641" i="3"/>
  <c r="F5642" i="3"/>
  <c r="F5643" i="3"/>
  <c r="F5644" i="3"/>
  <c r="F5645" i="3"/>
  <c r="F5646" i="3"/>
  <c r="F5647" i="3"/>
  <c r="F5648" i="3"/>
  <c r="F5649" i="3"/>
  <c r="F5650" i="3"/>
  <c r="F5651" i="3"/>
  <c r="F5652" i="3"/>
  <c r="F5653" i="3"/>
  <c r="F5654" i="3"/>
  <c r="F5655" i="3"/>
  <c r="F5656" i="3"/>
  <c r="F5657" i="3"/>
  <c r="F5658" i="3"/>
  <c r="F5659" i="3"/>
  <c r="F5660" i="3"/>
  <c r="F5661" i="3"/>
  <c r="F5662" i="3"/>
  <c r="F5663" i="3"/>
  <c r="F5664" i="3"/>
  <c r="F5665" i="3"/>
  <c r="F5666" i="3"/>
  <c r="F5667" i="3"/>
  <c r="F5668" i="3"/>
  <c r="F5669" i="3"/>
  <c r="F5670" i="3"/>
  <c r="F5671" i="3"/>
  <c r="F5672" i="3"/>
  <c r="F5673" i="3"/>
  <c r="F5674" i="3"/>
  <c r="F5675" i="3"/>
  <c r="F5676" i="3"/>
  <c r="F5677" i="3"/>
  <c r="F5678" i="3"/>
  <c r="F5679" i="3"/>
  <c r="F5680" i="3"/>
  <c r="F5681" i="3"/>
  <c r="F5682" i="3"/>
  <c r="F5683" i="3"/>
  <c r="F5684" i="3"/>
  <c r="F5685" i="3"/>
  <c r="F5686" i="3"/>
  <c r="F5687" i="3"/>
  <c r="F5688" i="3"/>
  <c r="F5689" i="3"/>
  <c r="F5690" i="3"/>
  <c r="F5691" i="3"/>
  <c r="F5692" i="3"/>
  <c r="F5693" i="3"/>
  <c r="F5694" i="3"/>
  <c r="F5695" i="3"/>
  <c r="F5696" i="3"/>
  <c r="F5697" i="3"/>
  <c r="F5698" i="3"/>
  <c r="F5699" i="3"/>
  <c r="F5700" i="3"/>
  <c r="F5701" i="3"/>
  <c r="F5702" i="3"/>
  <c r="F5703" i="3"/>
  <c r="F5704" i="3"/>
  <c r="F5705" i="3"/>
  <c r="F5706" i="3"/>
  <c r="F5707" i="3"/>
  <c r="F5708" i="3"/>
  <c r="F5709" i="3"/>
  <c r="F5710" i="3"/>
  <c r="F5711" i="3"/>
  <c r="F5712" i="3"/>
  <c r="F5713" i="3"/>
  <c r="F5714" i="3"/>
  <c r="F5715" i="3"/>
  <c r="F5716" i="3"/>
  <c r="F5717" i="3"/>
  <c r="F5718" i="3"/>
  <c r="F5719" i="3"/>
  <c r="F5720" i="3"/>
  <c r="F5721" i="3"/>
  <c r="F5722" i="3"/>
  <c r="F5723" i="3"/>
  <c r="F5724" i="3"/>
  <c r="F5725" i="3"/>
  <c r="F5726" i="3"/>
  <c r="F5727" i="3"/>
  <c r="F5728" i="3"/>
  <c r="F5729" i="3"/>
  <c r="F5730" i="3"/>
  <c r="F5731" i="3"/>
  <c r="F5732" i="3"/>
  <c r="F5733" i="3"/>
  <c r="F5734" i="3"/>
  <c r="F5735" i="3"/>
  <c r="F5736" i="3"/>
  <c r="F5737" i="3"/>
  <c r="F5738" i="3"/>
  <c r="F5739" i="3"/>
  <c r="F5740" i="3"/>
  <c r="F5741" i="3"/>
  <c r="F5742" i="3"/>
  <c r="F5743" i="3"/>
  <c r="F5744" i="3"/>
  <c r="F5745" i="3"/>
  <c r="F5746" i="3"/>
  <c r="F5747" i="3"/>
  <c r="F5748" i="3"/>
  <c r="F5749" i="3"/>
  <c r="F5750" i="3"/>
  <c r="F5751" i="3"/>
  <c r="F5752" i="3"/>
  <c r="F5753" i="3"/>
  <c r="F5754" i="3"/>
  <c r="F5755" i="3"/>
  <c r="F5756" i="3"/>
  <c r="F5757" i="3"/>
  <c r="F5758" i="3"/>
  <c r="F5759" i="3"/>
  <c r="F5760" i="3"/>
  <c r="F5761" i="3"/>
  <c r="F5762" i="3"/>
  <c r="F5763" i="3"/>
  <c r="F5764" i="3"/>
  <c r="F5765" i="3"/>
  <c r="F5766" i="3"/>
  <c r="F5767" i="3"/>
  <c r="F5768" i="3"/>
  <c r="F5769" i="3"/>
  <c r="F5770" i="3"/>
  <c r="F5771" i="3"/>
  <c r="F5772" i="3"/>
  <c r="F5773" i="3"/>
  <c r="F5774" i="3"/>
  <c r="F5775" i="3"/>
  <c r="F5776" i="3"/>
  <c r="F5777" i="3"/>
  <c r="F5778" i="3"/>
  <c r="F5779" i="3"/>
  <c r="F5780" i="3"/>
  <c r="F5781" i="3"/>
  <c r="F5782" i="3"/>
  <c r="F5783" i="3"/>
  <c r="F5784" i="3"/>
  <c r="F5785" i="3"/>
  <c r="F5786" i="3"/>
  <c r="F5787" i="3"/>
  <c r="F5788" i="3"/>
  <c r="F5789" i="3"/>
  <c r="F5790" i="3"/>
  <c r="F5791" i="3"/>
  <c r="F5792" i="3"/>
  <c r="F5793" i="3"/>
  <c r="F5794" i="3"/>
  <c r="F5795" i="3"/>
  <c r="F5796" i="3"/>
  <c r="F5797" i="3"/>
  <c r="F5798" i="3"/>
  <c r="F5799" i="3"/>
  <c r="F5800" i="3"/>
  <c r="F5801" i="3"/>
  <c r="F5802" i="3"/>
  <c r="F5803" i="3"/>
  <c r="F5804" i="3"/>
  <c r="F5805" i="3"/>
  <c r="F5806" i="3"/>
  <c r="F5807" i="3"/>
  <c r="F5808" i="3"/>
  <c r="F5809" i="3"/>
  <c r="F5810" i="3"/>
  <c r="F5811" i="3"/>
  <c r="F5812" i="3"/>
  <c r="F5813" i="3"/>
  <c r="F5814" i="3"/>
  <c r="F5815" i="3"/>
  <c r="F5816" i="3"/>
  <c r="F5817" i="3"/>
  <c r="F5818" i="3"/>
  <c r="F5819" i="3"/>
  <c r="F5820" i="3"/>
  <c r="F5821" i="3"/>
  <c r="F5822" i="3"/>
  <c r="F5823" i="3"/>
  <c r="F5824" i="3"/>
  <c r="F5825" i="3"/>
  <c r="F5826" i="3"/>
  <c r="F5827" i="3"/>
  <c r="F5828" i="3"/>
  <c r="F5829" i="3"/>
  <c r="F5830" i="3"/>
  <c r="F5831" i="3"/>
  <c r="F5832" i="3"/>
  <c r="F5833" i="3"/>
  <c r="F5834" i="3"/>
  <c r="F5835" i="3"/>
  <c r="F5836" i="3"/>
  <c r="F5837" i="3"/>
  <c r="F5838" i="3"/>
  <c r="F5839" i="3"/>
  <c r="F5840" i="3"/>
  <c r="F5841" i="3"/>
  <c r="F5842" i="3"/>
  <c r="F5843" i="3"/>
  <c r="F5844" i="3"/>
  <c r="F5845" i="3"/>
  <c r="F5846" i="3"/>
  <c r="F5847" i="3"/>
  <c r="F5848" i="3"/>
  <c r="F5849" i="3"/>
  <c r="F5850" i="3"/>
  <c r="F5851" i="3"/>
  <c r="F5852" i="3"/>
  <c r="F5853" i="3"/>
  <c r="F5854" i="3"/>
  <c r="F5855" i="3"/>
  <c r="F5856" i="3"/>
  <c r="F5857" i="3"/>
  <c r="F5858" i="3"/>
  <c r="F5859" i="3"/>
  <c r="F5860" i="3"/>
  <c r="F5861" i="3"/>
  <c r="F5862" i="3"/>
  <c r="F5863" i="3"/>
  <c r="F5864" i="3"/>
  <c r="F5865" i="3"/>
  <c r="F5866" i="3"/>
  <c r="F5867" i="3"/>
  <c r="F5868" i="3"/>
  <c r="F5869" i="3"/>
  <c r="F5870" i="3"/>
  <c r="F5871" i="3"/>
  <c r="F5872" i="3"/>
  <c r="F5873" i="3"/>
  <c r="F5874" i="3"/>
  <c r="F5875" i="3"/>
  <c r="F5876" i="3"/>
  <c r="F5877" i="3"/>
  <c r="F5878" i="3"/>
  <c r="F5879" i="3"/>
  <c r="F5880" i="3"/>
  <c r="F5881" i="3"/>
  <c r="F5882" i="3"/>
  <c r="F5883" i="3"/>
  <c r="F5884" i="3"/>
  <c r="F5885" i="3"/>
  <c r="F5886" i="3"/>
  <c r="F5887" i="3"/>
  <c r="F5888" i="3"/>
  <c r="F5889" i="3"/>
  <c r="F5890" i="3"/>
  <c r="F5891" i="3"/>
  <c r="F5892" i="3"/>
  <c r="F5893" i="3"/>
  <c r="F5894" i="3"/>
  <c r="F5895" i="3"/>
  <c r="F5896" i="3"/>
  <c r="F5897" i="3"/>
  <c r="F5898" i="3"/>
  <c r="F5899" i="3"/>
  <c r="F5900" i="3"/>
  <c r="F5901" i="3"/>
  <c r="F5902" i="3"/>
  <c r="F5903" i="3"/>
  <c r="F5904" i="3"/>
  <c r="F5905" i="3"/>
  <c r="F5906" i="3"/>
  <c r="F5907" i="3"/>
  <c r="F5908" i="3"/>
  <c r="F5909" i="3"/>
  <c r="F5910" i="3"/>
  <c r="F5911" i="3"/>
  <c r="F5912" i="3"/>
  <c r="F5913" i="3"/>
  <c r="F5914" i="3"/>
  <c r="F5915" i="3"/>
  <c r="F5916" i="3"/>
  <c r="F5917" i="3"/>
  <c r="F5918" i="3"/>
  <c r="F5919" i="3"/>
  <c r="F5920" i="3"/>
  <c r="F5921" i="3"/>
  <c r="F5922" i="3"/>
  <c r="F5923" i="3"/>
  <c r="F5924" i="3"/>
  <c r="F5925" i="3"/>
  <c r="F5926" i="3"/>
  <c r="F5927" i="3"/>
  <c r="F5928" i="3"/>
  <c r="F5929" i="3"/>
  <c r="F5930" i="3"/>
  <c r="F5931" i="3"/>
  <c r="F5932" i="3"/>
  <c r="F5933" i="3"/>
  <c r="F5934" i="3"/>
  <c r="F5935" i="3"/>
  <c r="F5936" i="3"/>
  <c r="F5937" i="3"/>
  <c r="F5938" i="3"/>
  <c r="F5939" i="3"/>
  <c r="F5940" i="3"/>
  <c r="F5941" i="3"/>
  <c r="F5942" i="3"/>
  <c r="F5943" i="3"/>
  <c r="F5944" i="3"/>
  <c r="F5945" i="3"/>
  <c r="F5946" i="3"/>
  <c r="F5947" i="3"/>
  <c r="F5948" i="3"/>
  <c r="F5949" i="3"/>
  <c r="F5950" i="3"/>
  <c r="F5951" i="3"/>
  <c r="F5952" i="3"/>
  <c r="F5953" i="3"/>
  <c r="F5954" i="3"/>
  <c r="F5955" i="3"/>
  <c r="F5956" i="3"/>
  <c r="F5957" i="3"/>
  <c r="F5958" i="3"/>
  <c r="F5959" i="3"/>
  <c r="F5960" i="3"/>
  <c r="F5961" i="3"/>
  <c r="F5962" i="3"/>
  <c r="F5963" i="3"/>
  <c r="F5964" i="3"/>
  <c r="F5965" i="3"/>
  <c r="F5966" i="3"/>
  <c r="F5967" i="3"/>
  <c r="F5968" i="3"/>
  <c r="F5969" i="3"/>
  <c r="F5970" i="3"/>
  <c r="F5971" i="3"/>
  <c r="F5972" i="3"/>
  <c r="F5973" i="3"/>
  <c r="F5974" i="3"/>
  <c r="F5975" i="3"/>
  <c r="F5976" i="3"/>
  <c r="F5977" i="3"/>
  <c r="F5978" i="3"/>
  <c r="F5979" i="3"/>
  <c r="F5980" i="3"/>
  <c r="F5981" i="3"/>
  <c r="F5982" i="3"/>
  <c r="F5983" i="3"/>
  <c r="F5984" i="3"/>
  <c r="F5985" i="3"/>
  <c r="F5986" i="3"/>
  <c r="F5987" i="3"/>
  <c r="F5988" i="3"/>
  <c r="F5989" i="3"/>
  <c r="F5990" i="3"/>
  <c r="F5991" i="3"/>
  <c r="F5992" i="3"/>
  <c r="F5993" i="3"/>
  <c r="F5994" i="3"/>
  <c r="F5995" i="3"/>
  <c r="F5996" i="3"/>
  <c r="F5997" i="3"/>
  <c r="F5998" i="3"/>
  <c r="F5999" i="3"/>
  <c r="F6000" i="3"/>
  <c r="F6001" i="3"/>
  <c r="F6002" i="3"/>
  <c r="F6003" i="3"/>
  <c r="F6004" i="3"/>
  <c r="F6005" i="3"/>
  <c r="F6006" i="3"/>
  <c r="F6007" i="3"/>
  <c r="F6008" i="3"/>
  <c r="F6009" i="3"/>
  <c r="F6010" i="3"/>
  <c r="F6011" i="3"/>
  <c r="F6012" i="3"/>
  <c r="F6013" i="3"/>
  <c r="F6014" i="3"/>
  <c r="F6015" i="3"/>
  <c r="F6016" i="3"/>
  <c r="F6017" i="3"/>
  <c r="F6018" i="3"/>
  <c r="F6019" i="3"/>
  <c r="F6020" i="3"/>
  <c r="F6021" i="3"/>
  <c r="F6022" i="3"/>
  <c r="F6023" i="3"/>
  <c r="F6024" i="3"/>
  <c r="F6025" i="3"/>
  <c r="F6026" i="3"/>
  <c r="F6027" i="3"/>
  <c r="F6028" i="3"/>
  <c r="F6029" i="3"/>
  <c r="F6030" i="3"/>
  <c r="F6031" i="3"/>
  <c r="F6032" i="3"/>
  <c r="F6033" i="3"/>
  <c r="F6034" i="3"/>
  <c r="F6035" i="3"/>
  <c r="F6036" i="3"/>
  <c r="F6037" i="3"/>
  <c r="F6038" i="3"/>
  <c r="F6039" i="3"/>
  <c r="F6040" i="3"/>
  <c r="F6041" i="3"/>
  <c r="F6042" i="3"/>
  <c r="F6043" i="3"/>
  <c r="F6044" i="3"/>
  <c r="F6045" i="3"/>
  <c r="F6046" i="3"/>
  <c r="F6047" i="3"/>
  <c r="F6048" i="3"/>
  <c r="F6049" i="3"/>
  <c r="F6050" i="3"/>
  <c r="F6051" i="3"/>
  <c r="F6052" i="3"/>
  <c r="F6053" i="3"/>
  <c r="F6054" i="3"/>
  <c r="F6055" i="3"/>
  <c r="F6056" i="3"/>
  <c r="F6057" i="3"/>
  <c r="F6058" i="3"/>
  <c r="F6059" i="3"/>
  <c r="F6060" i="3"/>
  <c r="F6061" i="3"/>
  <c r="F6062" i="3"/>
  <c r="F6063" i="3"/>
  <c r="F6064" i="3"/>
  <c r="F6065" i="3"/>
  <c r="F6066" i="3"/>
  <c r="F6067" i="3"/>
  <c r="F6068" i="3"/>
  <c r="F6069" i="3"/>
  <c r="F6070" i="3"/>
  <c r="F6071" i="3"/>
  <c r="F6072" i="3"/>
  <c r="F6073" i="3"/>
  <c r="F6074" i="3"/>
  <c r="F6075" i="3"/>
  <c r="F6076" i="3"/>
  <c r="F6077" i="3"/>
  <c r="F6078" i="3"/>
  <c r="F6079" i="3"/>
  <c r="F6080" i="3"/>
  <c r="F6081" i="3"/>
  <c r="F6082" i="3"/>
  <c r="F6083" i="3"/>
  <c r="F6084" i="3"/>
  <c r="F6085" i="3"/>
  <c r="F6086" i="3"/>
  <c r="F6087" i="3"/>
  <c r="F6088" i="3"/>
  <c r="F6089" i="3"/>
  <c r="F6090" i="3"/>
  <c r="F6091" i="3"/>
  <c r="F6092" i="3"/>
  <c r="F6093" i="3"/>
  <c r="F6094" i="3"/>
  <c r="F6095" i="3"/>
  <c r="F6096" i="3"/>
  <c r="F6097" i="3"/>
  <c r="F6098" i="3"/>
  <c r="F6099" i="3"/>
  <c r="F6100" i="3"/>
  <c r="F6101" i="3"/>
  <c r="F6102" i="3"/>
  <c r="F6103" i="3"/>
  <c r="F6104" i="3"/>
  <c r="F6105" i="3"/>
  <c r="F6106" i="3"/>
  <c r="F6107" i="3"/>
  <c r="F6108" i="3"/>
  <c r="F6109" i="3"/>
  <c r="F6110" i="3"/>
  <c r="F6111" i="3"/>
  <c r="F6112" i="3"/>
  <c r="F6113" i="3"/>
  <c r="F6114" i="3"/>
  <c r="F6115" i="3"/>
  <c r="F6116" i="3"/>
  <c r="F6117" i="3"/>
  <c r="F6118" i="3"/>
  <c r="F6119" i="3"/>
  <c r="F6120" i="3"/>
  <c r="F6121" i="3"/>
  <c r="F6122" i="3"/>
  <c r="F6123" i="3"/>
  <c r="F6124" i="3"/>
  <c r="F6125" i="3"/>
  <c r="F6126" i="3"/>
  <c r="F6127" i="3"/>
  <c r="F6128" i="3"/>
  <c r="F6129" i="3"/>
  <c r="F6130" i="3"/>
  <c r="F6131" i="3"/>
  <c r="F6132" i="3"/>
  <c r="F6133" i="3"/>
  <c r="F6134" i="3"/>
  <c r="F6135" i="3"/>
  <c r="F6136" i="3"/>
  <c r="F6137" i="3"/>
  <c r="F6138" i="3"/>
  <c r="F6139" i="3"/>
  <c r="F6140" i="3"/>
  <c r="F6141" i="3"/>
  <c r="F6142" i="3"/>
  <c r="F6143" i="3"/>
  <c r="F6144" i="3"/>
  <c r="F6145" i="3"/>
  <c r="F6146" i="3"/>
  <c r="F6147" i="3"/>
  <c r="F6148" i="3"/>
  <c r="F6149" i="3"/>
  <c r="F6150" i="3"/>
  <c r="F6151" i="3"/>
  <c r="F6152" i="3"/>
  <c r="F6153" i="3"/>
  <c r="F6154" i="3"/>
  <c r="F6155" i="3"/>
  <c r="F6156" i="3"/>
  <c r="F6157" i="3"/>
  <c r="F6158" i="3"/>
  <c r="F6159" i="3"/>
  <c r="F6160" i="3"/>
  <c r="F6161" i="3"/>
  <c r="F6162" i="3"/>
  <c r="F6163" i="3"/>
  <c r="F6164" i="3"/>
  <c r="F6165" i="3"/>
  <c r="F6166" i="3"/>
  <c r="F6167" i="3"/>
  <c r="F6168" i="3"/>
  <c r="F6169" i="3"/>
  <c r="F6170" i="3"/>
  <c r="F6171" i="3"/>
  <c r="F6172" i="3"/>
  <c r="F6173" i="3"/>
  <c r="F6174" i="3"/>
  <c r="F6175" i="3"/>
  <c r="F6176" i="3"/>
  <c r="F6177" i="3"/>
  <c r="F6178" i="3"/>
  <c r="F6179" i="3"/>
  <c r="F6180" i="3"/>
  <c r="F6181" i="3"/>
  <c r="F6182" i="3"/>
  <c r="F6183" i="3"/>
  <c r="F6184" i="3"/>
  <c r="F6185" i="3"/>
  <c r="F6186" i="3"/>
  <c r="F6187" i="3"/>
  <c r="F6188" i="3"/>
  <c r="F6189" i="3"/>
  <c r="F6190" i="3"/>
  <c r="F6191" i="3"/>
  <c r="F6192" i="3"/>
  <c r="F6193" i="3"/>
  <c r="F6194" i="3"/>
  <c r="F6195" i="3"/>
  <c r="F6196" i="3"/>
  <c r="F6197" i="3"/>
  <c r="F6198" i="3"/>
  <c r="F6199" i="3"/>
  <c r="F6200" i="3"/>
  <c r="F6201" i="3"/>
  <c r="F6202" i="3"/>
  <c r="F6203" i="3"/>
  <c r="F6204" i="3"/>
  <c r="F6205" i="3"/>
  <c r="F6206" i="3"/>
  <c r="F6207" i="3"/>
  <c r="F6208" i="3"/>
  <c r="F6209" i="3"/>
  <c r="F6210" i="3"/>
  <c r="F6211" i="3"/>
  <c r="F6212" i="3"/>
  <c r="F6213" i="3"/>
  <c r="F6214" i="3"/>
  <c r="F6215" i="3"/>
  <c r="F6216" i="3"/>
  <c r="F6217" i="3"/>
  <c r="F6218" i="3"/>
  <c r="F6219" i="3"/>
  <c r="F6220" i="3"/>
  <c r="F6221" i="3"/>
  <c r="F6222" i="3"/>
  <c r="F6223" i="3"/>
  <c r="F6224" i="3"/>
  <c r="F6225" i="3"/>
  <c r="F6226" i="3"/>
  <c r="F6227" i="3"/>
  <c r="F6228" i="3"/>
  <c r="F6229" i="3"/>
  <c r="F6230" i="3"/>
  <c r="F6231" i="3"/>
  <c r="F6232" i="3"/>
  <c r="F6233" i="3"/>
  <c r="F6234" i="3"/>
  <c r="F6235" i="3"/>
  <c r="F6236" i="3"/>
  <c r="F6237" i="3"/>
  <c r="F6238" i="3"/>
  <c r="F6239" i="3"/>
  <c r="F6240" i="3"/>
  <c r="F6241" i="3"/>
  <c r="F6242" i="3"/>
  <c r="F6243" i="3"/>
  <c r="F6244" i="3"/>
  <c r="F6245" i="3"/>
  <c r="F6246" i="3"/>
  <c r="F6247" i="3"/>
  <c r="F6248" i="3"/>
  <c r="F6249" i="3"/>
  <c r="F6250" i="3"/>
  <c r="F6251" i="3"/>
  <c r="F6252" i="3"/>
  <c r="F6253" i="3"/>
  <c r="F6254" i="3"/>
  <c r="F6255" i="3"/>
  <c r="F6256" i="3"/>
  <c r="F6257" i="3"/>
  <c r="F6258" i="3"/>
  <c r="F6259" i="3"/>
  <c r="F6260" i="3"/>
  <c r="F6261" i="3"/>
  <c r="F6262" i="3"/>
  <c r="F6263" i="3"/>
  <c r="F6264" i="3"/>
  <c r="F6265" i="3"/>
  <c r="F6266" i="3"/>
  <c r="F6267" i="3"/>
  <c r="F6268" i="3"/>
  <c r="F6269" i="3"/>
  <c r="F6270" i="3"/>
  <c r="F6271" i="3"/>
  <c r="F6272" i="3"/>
  <c r="F6273" i="3"/>
  <c r="F6274" i="3"/>
  <c r="F6275" i="3"/>
  <c r="F6276" i="3"/>
  <c r="F6277" i="3"/>
  <c r="F6278" i="3"/>
  <c r="F6279" i="3"/>
  <c r="F6280" i="3"/>
  <c r="F6281" i="3"/>
  <c r="F6282" i="3"/>
  <c r="F6283" i="3"/>
  <c r="F6284" i="3"/>
  <c r="F6285" i="3"/>
  <c r="F6286" i="3"/>
  <c r="F6287" i="3"/>
  <c r="F6288" i="3"/>
  <c r="F6289" i="3"/>
  <c r="F6290" i="3"/>
  <c r="F6291" i="3"/>
  <c r="F6292" i="3"/>
  <c r="F6293" i="3"/>
  <c r="F6294" i="3"/>
  <c r="F6295" i="3"/>
  <c r="F6296" i="3"/>
  <c r="F6297" i="3"/>
  <c r="F6298" i="3"/>
  <c r="F6299" i="3"/>
  <c r="F6300" i="3"/>
  <c r="F6301" i="3"/>
  <c r="F6302" i="3"/>
  <c r="F6303" i="3"/>
  <c r="F6304" i="3"/>
  <c r="F6305" i="3"/>
  <c r="F6306" i="3"/>
  <c r="F6307" i="3"/>
  <c r="F6308" i="3"/>
  <c r="F6309" i="3"/>
  <c r="F6310" i="3"/>
  <c r="F6311" i="3"/>
  <c r="F6312" i="3"/>
  <c r="F6313" i="3"/>
  <c r="F6314" i="3"/>
  <c r="F6315" i="3"/>
  <c r="F6316" i="3"/>
  <c r="F6317" i="3"/>
  <c r="F6318" i="3"/>
  <c r="F6319" i="3"/>
  <c r="F6320" i="3"/>
  <c r="F6321" i="3"/>
  <c r="F6322" i="3"/>
  <c r="F6323" i="3"/>
  <c r="F6324" i="3"/>
  <c r="F6325" i="3"/>
  <c r="F6326" i="3"/>
  <c r="F6327" i="3"/>
  <c r="F6328" i="3"/>
  <c r="F6329" i="3"/>
  <c r="F6330" i="3"/>
  <c r="F6331" i="3"/>
  <c r="F6332" i="3"/>
  <c r="F6333" i="3"/>
  <c r="F6334" i="3"/>
  <c r="F6335" i="3"/>
  <c r="F6336" i="3"/>
  <c r="F6337" i="3"/>
  <c r="F6338" i="3"/>
  <c r="F6339" i="3"/>
  <c r="F6340" i="3"/>
  <c r="F6341" i="3"/>
  <c r="F6342" i="3"/>
  <c r="F6343" i="3"/>
  <c r="F6344" i="3"/>
  <c r="F6345" i="3"/>
  <c r="F6346" i="3"/>
  <c r="F6347" i="3"/>
  <c r="F6348" i="3"/>
  <c r="F6349" i="3"/>
  <c r="F6350" i="3"/>
  <c r="F6351" i="3"/>
  <c r="F6352" i="3"/>
  <c r="F6353" i="3"/>
  <c r="F6354" i="3"/>
  <c r="F6355" i="3"/>
  <c r="F6356" i="3"/>
  <c r="F6357" i="3"/>
  <c r="F6358" i="3"/>
  <c r="F6359" i="3"/>
  <c r="F6360" i="3"/>
  <c r="F6361" i="3"/>
  <c r="F6362" i="3"/>
  <c r="F6363" i="3"/>
  <c r="F6364" i="3"/>
  <c r="F6365" i="3"/>
  <c r="F6366" i="3"/>
  <c r="F6367" i="3"/>
  <c r="F6368" i="3"/>
  <c r="F6369" i="3"/>
  <c r="F6370" i="3"/>
  <c r="F6371" i="3"/>
  <c r="F6372" i="3"/>
  <c r="F6373" i="3"/>
  <c r="F6374" i="3"/>
  <c r="F6375" i="3"/>
  <c r="F6376" i="3"/>
  <c r="F6377" i="3"/>
  <c r="F6378" i="3"/>
  <c r="F6379" i="3"/>
  <c r="F6380" i="3"/>
  <c r="F6381" i="3"/>
  <c r="F6382" i="3"/>
  <c r="F6383" i="3"/>
  <c r="F6384" i="3"/>
  <c r="F6385" i="3"/>
  <c r="F6386" i="3"/>
  <c r="F6387" i="3"/>
  <c r="F6388" i="3"/>
  <c r="F6389" i="3"/>
  <c r="F6390" i="3"/>
  <c r="F6391" i="3"/>
  <c r="F6392" i="3"/>
  <c r="F6393" i="3"/>
  <c r="F6394" i="3"/>
  <c r="F6395" i="3"/>
  <c r="F6396" i="3"/>
  <c r="F6397" i="3"/>
  <c r="F6398" i="3"/>
  <c r="F6399" i="3"/>
  <c r="F6400" i="3"/>
  <c r="F6401" i="3"/>
  <c r="F6402" i="3"/>
  <c r="F6403" i="3"/>
  <c r="F6404" i="3"/>
  <c r="F6405" i="3"/>
  <c r="F6406" i="3"/>
  <c r="F6407" i="3"/>
  <c r="F6408" i="3"/>
  <c r="F6409" i="3"/>
  <c r="F6410" i="3"/>
  <c r="F6411" i="3"/>
  <c r="F6412" i="3"/>
  <c r="F6413" i="3"/>
  <c r="F6414" i="3"/>
  <c r="F6415" i="3"/>
  <c r="F6416" i="3"/>
  <c r="F6417" i="3"/>
  <c r="F6418" i="3"/>
  <c r="F6419" i="3"/>
  <c r="F6420" i="3"/>
  <c r="F6421" i="3"/>
  <c r="F6422" i="3"/>
  <c r="F6423" i="3"/>
  <c r="F6424" i="3"/>
  <c r="F6425" i="3"/>
  <c r="F6426" i="3"/>
  <c r="F6427" i="3"/>
  <c r="F6428" i="3"/>
  <c r="F6429" i="3"/>
  <c r="F6430" i="3"/>
  <c r="F6431" i="3"/>
  <c r="F6432" i="3"/>
  <c r="F6433" i="3"/>
  <c r="F6434" i="3"/>
  <c r="F6435" i="3"/>
  <c r="F6436" i="3"/>
  <c r="F6437" i="3"/>
  <c r="F6438" i="3"/>
  <c r="F6439" i="3"/>
  <c r="F6440" i="3"/>
  <c r="F6441" i="3"/>
  <c r="F6442" i="3"/>
  <c r="F6443" i="3"/>
  <c r="F6444" i="3"/>
  <c r="F6445" i="3"/>
  <c r="F6446" i="3"/>
  <c r="F6447" i="3"/>
  <c r="F6448" i="3"/>
  <c r="F6449" i="3"/>
  <c r="F6450" i="3"/>
  <c r="F6451" i="3"/>
  <c r="F6452" i="3"/>
  <c r="F6453" i="3"/>
  <c r="F6454" i="3"/>
  <c r="F6455" i="3"/>
  <c r="F6456" i="3"/>
  <c r="F6457" i="3"/>
  <c r="F6458" i="3"/>
  <c r="F6459" i="3"/>
  <c r="F6460" i="3"/>
  <c r="F6461" i="3"/>
  <c r="F6462" i="3"/>
  <c r="F6463" i="3"/>
  <c r="F6464" i="3"/>
  <c r="F6465" i="3"/>
  <c r="F6466" i="3"/>
  <c r="F6467" i="3"/>
  <c r="F6468" i="3"/>
  <c r="F6469" i="3"/>
  <c r="F6470" i="3"/>
  <c r="F6471" i="3"/>
  <c r="F6472" i="3"/>
  <c r="F6473" i="3"/>
  <c r="F6474" i="3"/>
  <c r="F6475" i="3"/>
  <c r="F6476" i="3"/>
  <c r="F6477" i="3"/>
  <c r="F6478" i="3"/>
  <c r="F6479" i="3"/>
  <c r="F6480" i="3"/>
  <c r="F6481" i="3"/>
  <c r="F6482" i="3"/>
  <c r="F6483" i="3"/>
  <c r="F6484" i="3"/>
  <c r="F6485" i="3"/>
  <c r="F6486" i="3"/>
  <c r="F6487" i="3"/>
  <c r="F6488" i="3"/>
  <c r="F6489" i="3"/>
  <c r="F6490" i="3"/>
  <c r="F6491" i="3"/>
  <c r="F6492" i="3"/>
  <c r="F6493" i="3"/>
  <c r="F6494" i="3"/>
  <c r="F6495" i="3"/>
  <c r="F6496" i="3"/>
  <c r="F6497" i="3"/>
  <c r="F6498" i="3"/>
  <c r="F6499" i="3"/>
  <c r="F6500" i="3"/>
  <c r="F6501" i="3"/>
  <c r="F6502" i="3"/>
  <c r="F6503" i="3"/>
  <c r="F6504" i="3"/>
  <c r="F6505" i="3"/>
  <c r="F6506" i="3"/>
  <c r="F6507" i="3"/>
  <c r="F6508" i="3"/>
  <c r="F6509" i="3"/>
  <c r="F6510" i="3"/>
  <c r="F6511" i="3"/>
  <c r="F6512" i="3"/>
  <c r="F6513" i="3"/>
  <c r="F6514" i="3"/>
  <c r="F6515" i="3"/>
  <c r="F6516" i="3"/>
  <c r="F6517" i="3"/>
  <c r="F6518" i="3"/>
  <c r="F6519" i="3"/>
  <c r="F6520" i="3"/>
  <c r="F6521" i="3"/>
  <c r="F6522" i="3"/>
  <c r="F6523" i="3"/>
  <c r="F6524" i="3"/>
  <c r="F6525" i="3"/>
  <c r="F6526" i="3"/>
  <c r="F6527" i="3"/>
  <c r="F6528" i="3"/>
  <c r="F6529" i="3"/>
  <c r="F6530" i="3"/>
  <c r="F6531" i="3"/>
  <c r="F6532" i="3"/>
  <c r="F6533" i="3"/>
  <c r="F6534" i="3"/>
  <c r="F6535" i="3"/>
  <c r="F6536" i="3"/>
  <c r="F6537" i="3"/>
  <c r="F6538" i="3"/>
  <c r="F6539" i="3"/>
  <c r="F6540" i="3"/>
  <c r="F6541" i="3"/>
  <c r="F6542" i="3"/>
  <c r="F6543" i="3"/>
  <c r="F6544" i="3"/>
  <c r="F6545" i="3"/>
  <c r="F6546" i="3"/>
  <c r="F6547" i="3"/>
  <c r="F6548" i="3"/>
  <c r="F6549" i="3"/>
  <c r="F6550" i="3"/>
  <c r="F6551" i="3"/>
  <c r="F6552" i="3"/>
  <c r="F6553" i="3"/>
  <c r="F6554" i="3"/>
  <c r="F6555" i="3"/>
  <c r="F6556" i="3"/>
  <c r="F6557" i="3"/>
  <c r="F6558" i="3"/>
  <c r="F6559" i="3"/>
  <c r="F6560" i="3"/>
  <c r="F6561" i="3"/>
  <c r="F6562" i="3"/>
  <c r="F6563" i="3"/>
  <c r="F6564" i="3"/>
  <c r="F6565" i="3"/>
  <c r="F6566" i="3"/>
  <c r="F6567" i="3"/>
  <c r="F6568" i="3"/>
  <c r="F6569" i="3"/>
  <c r="F6570" i="3"/>
  <c r="F6571" i="3"/>
  <c r="F6572" i="3"/>
  <c r="F6573" i="3"/>
  <c r="F6574" i="3"/>
  <c r="F6575" i="3"/>
  <c r="F6576" i="3"/>
  <c r="F6577" i="3"/>
  <c r="F6578" i="3"/>
  <c r="F6579" i="3"/>
  <c r="F6580" i="3"/>
  <c r="F6581" i="3"/>
  <c r="F6582" i="3"/>
  <c r="F6583" i="3"/>
  <c r="F6584" i="3"/>
  <c r="F6585" i="3"/>
  <c r="F6586" i="3"/>
  <c r="F6587" i="3"/>
  <c r="F6588" i="3"/>
  <c r="F6589" i="3"/>
  <c r="F6590" i="3"/>
  <c r="F6591" i="3"/>
  <c r="F6592" i="3"/>
  <c r="F6593" i="3"/>
  <c r="F6594" i="3"/>
  <c r="F6595" i="3"/>
  <c r="F6596" i="3"/>
  <c r="F6597" i="3"/>
  <c r="F6598" i="3"/>
  <c r="F6599" i="3"/>
  <c r="F6600" i="3"/>
  <c r="F6601" i="3"/>
  <c r="F6602" i="3"/>
  <c r="F6603" i="3"/>
  <c r="F6604" i="3"/>
  <c r="F6605" i="3"/>
  <c r="F6606" i="3"/>
  <c r="F6607" i="3"/>
  <c r="F6608" i="3"/>
  <c r="F6609" i="3"/>
  <c r="F6610" i="3"/>
  <c r="F6611" i="3"/>
  <c r="F6612" i="3"/>
  <c r="F6613" i="3"/>
  <c r="F6614" i="3"/>
  <c r="F6615" i="3"/>
  <c r="F6616" i="3"/>
  <c r="F6617" i="3"/>
  <c r="F6618" i="3"/>
  <c r="F6619" i="3"/>
  <c r="F6620" i="3"/>
  <c r="F6621" i="3"/>
  <c r="F6622" i="3"/>
  <c r="F6623" i="3"/>
  <c r="F6624" i="3"/>
  <c r="F6625" i="3"/>
  <c r="F6626" i="3"/>
  <c r="F6627" i="3"/>
  <c r="F6628" i="3"/>
  <c r="F6629" i="3"/>
  <c r="F6630" i="3"/>
  <c r="F6631" i="3"/>
  <c r="F6632" i="3"/>
  <c r="F6633" i="3"/>
  <c r="F6634" i="3"/>
  <c r="F6635" i="3"/>
  <c r="F6636" i="3"/>
  <c r="F6637" i="3"/>
  <c r="F6638" i="3"/>
  <c r="F6639" i="3"/>
  <c r="F6640" i="3"/>
  <c r="F6641" i="3"/>
  <c r="F6642" i="3"/>
  <c r="F6643" i="3"/>
  <c r="F6644" i="3"/>
  <c r="F6645" i="3"/>
  <c r="F6646" i="3"/>
  <c r="F6647" i="3"/>
  <c r="F6648" i="3"/>
  <c r="F6649" i="3"/>
  <c r="F6650" i="3"/>
  <c r="F6651" i="3"/>
  <c r="F6652" i="3"/>
  <c r="F6653" i="3"/>
  <c r="F6654" i="3"/>
  <c r="F6655" i="3"/>
  <c r="F6656" i="3"/>
  <c r="F6657" i="3"/>
  <c r="F6658" i="3"/>
  <c r="F6659" i="3"/>
  <c r="F6660" i="3"/>
  <c r="F6661" i="3"/>
  <c r="F6662" i="3"/>
  <c r="F6663" i="3"/>
  <c r="F6664" i="3"/>
  <c r="F6665" i="3"/>
  <c r="F6666" i="3"/>
  <c r="F6667" i="3"/>
  <c r="F6668" i="3"/>
  <c r="F6669" i="3"/>
  <c r="F6670" i="3"/>
  <c r="F6671" i="3"/>
  <c r="F6672" i="3"/>
  <c r="F6673" i="3"/>
  <c r="F6674" i="3"/>
  <c r="F6675" i="3"/>
  <c r="F6676" i="3"/>
  <c r="F6677" i="3"/>
  <c r="F6678" i="3"/>
  <c r="F6679" i="3"/>
  <c r="F6680" i="3"/>
  <c r="F6681" i="3"/>
  <c r="F6682" i="3"/>
  <c r="F6683" i="3"/>
  <c r="F6684" i="3"/>
  <c r="F6685" i="3"/>
  <c r="F6686" i="3"/>
  <c r="F6687" i="3"/>
  <c r="F6688" i="3"/>
  <c r="F6689" i="3"/>
  <c r="F6690" i="3"/>
  <c r="F6691" i="3"/>
  <c r="F6692" i="3"/>
  <c r="F6693" i="3"/>
  <c r="F6694" i="3"/>
  <c r="F6695" i="3"/>
  <c r="F6696" i="3"/>
  <c r="F6697" i="3"/>
  <c r="F6698" i="3"/>
  <c r="F6699" i="3"/>
  <c r="F6700" i="3"/>
  <c r="F6701" i="3"/>
  <c r="F6702" i="3"/>
  <c r="F6703" i="3"/>
  <c r="F6704" i="3"/>
  <c r="F6705" i="3"/>
  <c r="F6706" i="3"/>
  <c r="F6707" i="3"/>
  <c r="F6708" i="3"/>
  <c r="F6709" i="3"/>
  <c r="F6710" i="3"/>
  <c r="F6711" i="3"/>
  <c r="F6712" i="3"/>
  <c r="F6713" i="3"/>
  <c r="F6714" i="3"/>
  <c r="F6715" i="3"/>
  <c r="F6716" i="3"/>
  <c r="F6717" i="3"/>
  <c r="F6718" i="3"/>
  <c r="F6719" i="3"/>
  <c r="F6720" i="3"/>
  <c r="F6721" i="3"/>
  <c r="F6722" i="3"/>
  <c r="F6723" i="3"/>
  <c r="F6724" i="3"/>
  <c r="F6725" i="3"/>
  <c r="F6726" i="3"/>
  <c r="F6727" i="3"/>
  <c r="F6728" i="3"/>
  <c r="F6729" i="3"/>
  <c r="F6730" i="3"/>
  <c r="F6731" i="3"/>
  <c r="F6732" i="3"/>
  <c r="F6733" i="3"/>
  <c r="F6734" i="3"/>
  <c r="F6735" i="3"/>
  <c r="F6736" i="3"/>
  <c r="F6737" i="3"/>
  <c r="F6738" i="3"/>
  <c r="F6739" i="3"/>
  <c r="F6740" i="3"/>
  <c r="F6741" i="3"/>
  <c r="F6742" i="3"/>
  <c r="F6743" i="3"/>
  <c r="F6744" i="3"/>
  <c r="F6745" i="3"/>
  <c r="F6746" i="3"/>
  <c r="F6747" i="3"/>
  <c r="F6748" i="3"/>
  <c r="F6749" i="3"/>
  <c r="F6750" i="3"/>
  <c r="F6751" i="3"/>
  <c r="F6752" i="3"/>
  <c r="F6753" i="3"/>
  <c r="F6754" i="3"/>
  <c r="F6755" i="3"/>
  <c r="F6756" i="3"/>
  <c r="F6757" i="3"/>
  <c r="F6758" i="3"/>
  <c r="F6759" i="3"/>
  <c r="F6760" i="3"/>
  <c r="F6761" i="3"/>
  <c r="F6762" i="3"/>
  <c r="F6763" i="3"/>
  <c r="F6764" i="3"/>
  <c r="F6765" i="3"/>
  <c r="F6766" i="3"/>
  <c r="F6767" i="3"/>
  <c r="F6768" i="3"/>
  <c r="F6769" i="3"/>
  <c r="F6770" i="3"/>
  <c r="F6771" i="3"/>
  <c r="F6772" i="3"/>
  <c r="F6773" i="3"/>
  <c r="F6774" i="3"/>
  <c r="F6775" i="3"/>
  <c r="F6776" i="3"/>
  <c r="F6777" i="3"/>
  <c r="F6778" i="3"/>
  <c r="F6779" i="3"/>
  <c r="F6780" i="3"/>
  <c r="F6781" i="3"/>
  <c r="F6782" i="3"/>
  <c r="F6783" i="3"/>
  <c r="F6784" i="3"/>
  <c r="F6785" i="3"/>
  <c r="F6786" i="3"/>
  <c r="F6787" i="3"/>
  <c r="F6788" i="3"/>
  <c r="F6789" i="3"/>
  <c r="F6790" i="3"/>
  <c r="F6791" i="3"/>
  <c r="F6792" i="3"/>
  <c r="F6793" i="3"/>
  <c r="F6794" i="3"/>
  <c r="F6795" i="3"/>
  <c r="F6796" i="3"/>
  <c r="F6797" i="3"/>
  <c r="F6798" i="3"/>
  <c r="F6799" i="3"/>
  <c r="F6800" i="3"/>
  <c r="F6801" i="3"/>
  <c r="F6802" i="3"/>
  <c r="F6803" i="3"/>
  <c r="F6804" i="3"/>
  <c r="F6805" i="3"/>
  <c r="F6806" i="3"/>
  <c r="F6807" i="3"/>
  <c r="F6808" i="3"/>
  <c r="F6809" i="3"/>
  <c r="F6810" i="3"/>
  <c r="F6811" i="3"/>
  <c r="F6812" i="3"/>
  <c r="F6813" i="3"/>
  <c r="F6814" i="3"/>
  <c r="F6815" i="3"/>
  <c r="F6816" i="3"/>
  <c r="F6817" i="3"/>
  <c r="F6818" i="3"/>
  <c r="F6819" i="3"/>
  <c r="F6820" i="3"/>
  <c r="F6821" i="3"/>
  <c r="F6822" i="3"/>
  <c r="F6823" i="3"/>
  <c r="F6824" i="3"/>
  <c r="F6825" i="3"/>
  <c r="F6826" i="3"/>
  <c r="F6827" i="3"/>
  <c r="F6828" i="3"/>
  <c r="F6829" i="3"/>
  <c r="F6830" i="3"/>
  <c r="F6831" i="3"/>
  <c r="F6832" i="3"/>
  <c r="F6833" i="3"/>
  <c r="F6834" i="3"/>
  <c r="F6835" i="3"/>
  <c r="F6836" i="3"/>
  <c r="F6837" i="3"/>
  <c r="F6838" i="3"/>
  <c r="F6839" i="3"/>
  <c r="F6840" i="3"/>
  <c r="F6841" i="3"/>
  <c r="F6842" i="3"/>
  <c r="F6843" i="3"/>
  <c r="F6844" i="3"/>
  <c r="F6845" i="3"/>
  <c r="F6846" i="3"/>
  <c r="F6847" i="3"/>
  <c r="F6848" i="3"/>
  <c r="F6849" i="3"/>
  <c r="F6850" i="3"/>
  <c r="F6851" i="3"/>
  <c r="F6852" i="3"/>
  <c r="F6853" i="3"/>
  <c r="F6854" i="3"/>
  <c r="F6855" i="3"/>
  <c r="F6856" i="3"/>
  <c r="F6857" i="3"/>
  <c r="F6858" i="3"/>
  <c r="F6859" i="3"/>
  <c r="F6860" i="3"/>
  <c r="F6861" i="3"/>
  <c r="F6862" i="3"/>
  <c r="F6863" i="3"/>
  <c r="F6864" i="3"/>
  <c r="F6865" i="3"/>
  <c r="F6866" i="3"/>
  <c r="F6867" i="3"/>
  <c r="F6868" i="3"/>
  <c r="F6869" i="3"/>
  <c r="F6870" i="3"/>
  <c r="F6871" i="3"/>
  <c r="F6872" i="3"/>
  <c r="F6873" i="3"/>
  <c r="F6874" i="3"/>
  <c r="F6875" i="3"/>
  <c r="F6876" i="3"/>
  <c r="F6877" i="3"/>
  <c r="F6878" i="3"/>
  <c r="F6879" i="3"/>
  <c r="F6880" i="3"/>
  <c r="F6881" i="3"/>
  <c r="F6882" i="3"/>
  <c r="F6883" i="3"/>
  <c r="F6884" i="3"/>
  <c r="F6885" i="3"/>
  <c r="F6886" i="3"/>
  <c r="F6887" i="3"/>
  <c r="F6888" i="3"/>
  <c r="F6889" i="3"/>
  <c r="F6890" i="3"/>
  <c r="F6891" i="3"/>
  <c r="F6892" i="3"/>
  <c r="F6893" i="3"/>
  <c r="F6894" i="3"/>
  <c r="F6895" i="3"/>
  <c r="F6896" i="3"/>
  <c r="F6897" i="3"/>
  <c r="F6898" i="3"/>
  <c r="F6899" i="3"/>
  <c r="F6900" i="3"/>
  <c r="F6901" i="3"/>
  <c r="F6902" i="3"/>
  <c r="F6903" i="3"/>
  <c r="F6904" i="3"/>
  <c r="F6905" i="3"/>
  <c r="F6906" i="3"/>
  <c r="F6907" i="3"/>
  <c r="F6908" i="3"/>
  <c r="F6909" i="3"/>
  <c r="F6910" i="3"/>
  <c r="F6911" i="3"/>
  <c r="F6912" i="3"/>
  <c r="F6913" i="3"/>
  <c r="F6914" i="3"/>
  <c r="F6915" i="3"/>
  <c r="F6916" i="3"/>
  <c r="F6917" i="3"/>
  <c r="F6918" i="3"/>
  <c r="F6919" i="3"/>
  <c r="F6920" i="3"/>
  <c r="F6921" i="3"/>
  <c r="F6922" i="3"/>
  <c r="F6923" i="3"/>
  <c r="F6924" i="3"/>
  <c r="F6925" i="3"/>
  <c r="F6926" i="3"/>
  <c r="F6927" i="3"/>
  <c r="F6928" i="3"/>
  <c r="F6929" i="3"/>
  <c r="F6930" i="3"/>
  <c r="F6931" i="3"/>
  <c r="F6932" i="3"/>
  <c r="F6933" i="3"/>
  <c r="F6934" i="3"/>
  <c r="F6935" i="3"/>
  <c r="F6936" i="3"/>
  <c r="F6937" i="3"/>
  <c r="F6938" i="3"/>
  <c r="F6939" i="3"/>
  <c r="F6940" i="3"/>
  <c r="F6941" i="3"/>
  <c r="F6942" i="3"/>
  <c r="F6943" i="3"/>
  <c r="F6944" i="3"/>
  <c r="F6945" i="3"/>
  <c r="F6946" i="3"/>
  <c r="F6947" i="3"/>
  <c r="F6948" i="3"/>
  <c r="F6949" i="3"/>
  <c r="F6950" i="3"/>
  <c r="F6951" i="3"/>
  <c r="F6952" i="3"/>
  <c r="F6953" i="3"/>
  <c r="F6954" i="3"/>
  <c r="F6955" i="3"/>
  <c r="F6956" i="3"/>
  <c r="F6957" i="3"/>
  <c r="F6958" i="3"/>
  <c r="F6959" i="3"/>
  <c r="F6960" i="3"/>
  <c r="F6961" i="3"/>
  <c r="F6962" i="3"/>
  <c r="F6963" i="3"/>
  <c r="F6964" i="3"/>
  <c r="F6965" i="3"/>
  <c r="F6966" i="3"/>
  <c r="F6967" i="3"/>
  <c r="F6968" i="3"/>
  <c r="F6969" i="3"/>
  <c r="F6970" i="3"/>
  <c r="F6971" i="3"/>
  <c r="F6972" i="3"/>
  <c r="F6973" i="3"/>
  <c r="F6974" i="3"/>
  <c r="F6975" i="3"/>
  <c r="F6976" i="3"/>
  <c r="F6977" i="3"/>
  <c r="F6978" i="3"/>
  <c r="F6979" i="3"/>
  <c r="F6980" i="3"/>
  <c r="F6981" i="3"/>
  <c r="F6982" i="3"/>
  <c r="F6983" i="3"/>
  <c r="F6984" i="3"/>
  <c r="F6985" i="3"/>
  <c r="F6986" i="3"/>
  <c r="F6987" i="3"/>
  <c r="F6988" i="3"/>
  <c r="F6989" i="3"/>
  <c r="F6990" i="3"/>
  <c r="F6991" i="3"/>
  <c r="F6992" i="3"/>
  <c r="F6993" i="3"/>
  <c r="F6994" i="3"/>
  <c r="F6995" i="3"/>
  <c r="F6996" i="3"/>
  <c r="F6997" i="3"/>
  <c r="F6998" i="3"/>
  <c r="F6999" i="3"/>
  <c r="F7000" i="3"/>
  <c r="F7001" i="3"/>
  <c r="F7002" i="3"/>
  <c r="F7003" i="3"/>
  <c r="F7004" i="3"/>
  <c r="F7005" i="3"/>
  <c r="F7006" i="3"/>
  <c r="F7007" i="3"/>
  <c r="F7008" i="3"/>
  <c r="F7009" i="3"/>
  <c r="F7010" i="3"/>
  <c r="F7011" i="3"/>
  <c r="F7012" i="3"/>
  <c r="F7013" i="3"/>
  <c r="F7014" i="3"/>
  <c r="F7015" i="3"/>
  <c r="F7016" i="3"/>
  <c r="F7017" i="3"/>
  <c r="F7018" i="3"/>
  <c r="F7019" i="3"/>
  <c r="F7020" i="3"/>
  <c r="F7021" i="3"/>
  <c r="F7022" i="3"/>
  <c r="F7023" i="3"/>
  <c r="F7024" i="3"/>
  <c r="F7025" i="3"/>
  <c r="F7026" i="3"/>
  <c r="F7027" i="3"/>
  <c r="F7028" i="3"/>
  <c r="F7029" i="3"/>
  <c r="F7030" i="3"/>
  <c r="F7031" i="3"/>
  <c r="F7032" i="3"/>
  <c r="F7033" i="3"/>
  <c r="F7034" i="3"/>
  <c r="F7035" i="3"/>
  <c r="F7036" i="3"/>
  <c r="F7037" i="3"/>
  <c r="F7038" i="3"/>
  <c r="F7039" i="3"/>
  <c r="F7040" i="3"/>
  <c r="F7041" i="3"/>
  <c r="F7042" i="3"/>
  <c r="F7043" i="3"/>
  <c r="F7044" i="3"/>
  <c r="F7045" i="3"/>
  <c r="F7046" i="3"/>
  <c r="F7047" i="3"/>
  <c r="F7048" i="3"/>
  <c r="F7049" i="3"/>
  <c r="F7050" i="3"/>
  <c r="F7051" i="3"/>
  <c r="F7052" i="3"/>
  <c r="F7053" i="3"/>
  <c r="F7054" i="3"/>
  <c r="F7055" i="3"/>
  <c r="F7056" i="3"/>
  <c r="F7057" i="3"/>
  <c r="F7058" i="3"/>
  <c r="F7059" i="3"/>
  <c r="F7060" i="3"/>
  <c r="F7061" i="3"/>
  <c r="F7062" i="3"/>
  <c r="F7063" i="3"/>
  <c r="F7064" i="3"/>
  <c r="F7065" i="3"/>
  <c r="F7066" i="3"/>
  <c r="F7067" i="3"/>
  <c r="F7068" i="3"/>
  <c r="F7069" i="3"/>
  <c r="F7070" i="3"/>
  <c r="F7071" i="3"/>
  <c r="F7072" i="3"/>
  <c r="F7073" i="3"/>
  <c r="F7074" i="3"/>
  <c r="F7075" i="3"/>
  <c r="F7076" i="3"/>
  <c r="F7077" i="3"/>
  <c r="F7078" i="3"/>
  <c r="F7079" i="3"/>
  <c r="F7080" i="3"/>
  <c r="F7081" i="3"/>
  <c r="F7082" i="3"/>
  <c r="F7083" i="3"/>
  <c r="F7084" i="3"/>
  <c r="F7085" i="3"/>
  <c r="F7086" i="3"/>
  <c r="F7087" i="3"/>
  <c r="F7088" i="3"/>
  <c r="F7089" i="3"/>
  <c r="F7090" i="3"/>
  <c r="F7091" i="3"/>
  <c r="F7092" i="3"/>
  <c r="F7093" i="3"/>
  <c r="F7094" i="3"/>
  <c r="F7095" i="3"/>
  <c r="F7096" i="3"/>
  <c r="F7097" i="3"/>
  <c r="F7098" i="3"/>
  <c r="F7099" i="3"/>
  <c r="F7100" i="3"/>
  <c r="F7101" i="3"/>
  <c r="F7102" i="3"/>
  <c r="F7103" i="3"/>
  <c r="F7104" i="3"/>
  <c r="F7105" i="3"/>
  <c r="F7106" i="3"/>
  <c r="F7107" i="3"/>
  <c r="F7108" i="3"/>
  <c r="F7109" i="3"/>
  <c r="F7110" i="3"/>
  <c r="F7111" i="3"/>
  <c r="F7112" i="3"/>
  <c r="F7113" i="3"/>
  <c r="F7114" i="3"/>
  <c r="F7115" i="3"/>
  <c r="F7116" i="3"/>
  <c r="F7117" i="3"/>
  <c r="F7118" i="3"/>
  <c r="F7119" i="3"/>
  <c r="F7120" i="3"/>
  <c r="F7121" i="3"/>
  <c r="F7122" i="3"/>
  <c r="F7123" i="3"/>
  <c r="F7124" i="3"/>
  <c r="F7125" i="3"/>
  <c r="F7126" i="3"/>
  <c r="F7127" i="3"/>
  <c r="F7128" i="3"/>
  <c r="F7129" i="3"/>
  <c r="F7130" i="3"/>
  <c r="F7131" i="3"/>
  <c r="F7132" i="3"/>
  <c r="F7133" i="3"/>
  <c r="F7134" i="3"/>
  <c r="F7135" i="3"/>
  <c r="F7136" i="3"/>
  <c r="F7137" i="3"/>
  <c r="F7138" i="3"/>
  <c r="F7139" i="3"/>
  <c r="F7140" i="3"/>
  <c r="F7141" i="3"/>
  <c r="F7142" i="3"/>
  <c r="F7143" i="3"/>
  <c r="F7144" i="3"/>
  <c r="F7145" i="3"/>
  <c r="F7146" i="3"/>
  <c r="F7147" i="3"/>
  <c r="F7148" i="3"/>
  <c r="F7149" i="3"/>
  <c r="F7150" i="3"/>
  <c r="F7151" i="3"/>
  <c r="F7152" i="3"/>
  <c r="F7153" i="3"/>
  <c r="F7154" i="3"/>
  <c r="F7155" i="3"/>
  <c r="F7156" i="3"/>
  <c r="F7157" i="3"/>
  <c r="F7158" i="3"/>
  <c r="F7159" i="3"/>
  <c r="F7160" i="3"/>
  <c r="F7161" i="3"/>
  <c r="F7162" i="3"/>
  <c r="F7163" i="3"/>
  <c r="F7164" i="3"/>
  <c r="F7165" i="3"/>
  <c r="F7166" i="3"/>
  <c r="F7167" i="3"/>
  <c r="F7168" i="3"/>
  <c r="F7169" i="3"/>
  <c r="F7170" i="3"/>
  <c r="F7171" i="3"/>
  <c r="F7172" i="3"/>
  <c r="F7173" i="3"/>
  <c r="F7174" i="3"/>
  <c r="F7175" i="3"/>
  <c r="F7176" i="3"/>
  <c r="F7177" i="3"/>
  <c r="F7178" i="3"/>
  <c r="F7179" i="3"/>
  <c r="F7180" i="3"/>
  <c r="F7181" i="3"/>
  <c r="F7182" i="3"/>
  <c r="F7183" i="3"/>
  <c r="F7184" i="3"/>
  <c r="F7185" i="3"/>
  <c r="F7186" i="3"/>
  <c r="F7187" i="3"/>
  <c r="F7188" i="3"/>
  <c r="F7189" i="3"/>
  <c r="F7190" i="3"/>
  <c r="F7191" i="3"/>
  <c r="F7192" i="3"/>
  <c r="F7193" i="3"/>
  <c r="F7194" i="3"/>
  <c r="F7195" i="3"/>
  <c r="F7196" i="3"/>
  <c r="F7197" i="3"/>
  <c r="F7198" i="3"/>
  <c r="F7199" i="3"/>
  <c r="F7200" i="3"/>
  <c r="F7201" i="3"/>
  <c r="F7202" i="3"/>
  <c r="F7203" i="3"/>
  <c r="F7204" i="3"/>
  <c r="F7205" i="3"/>
  <c r="F7206" i="3"/>
  <c r="F7207" i="3"/>
  <c r="F7208" i="3"/>
  <c r="F7209" i="3"/>
  <c r="F7210" i="3"/>
  <c r="F7211" i="3"/>
  <c r="F7212" i="3"/>
  <c r="F7213" i="3"/>
  <c r="F7214" i="3"/>
  <c r="F7215" i="3"/>
  <c r="F7216" i="3"/>
  <c r="F7217" i="3"/>
  <c r="F7218" i="3"/>
  <c r="F7219" i="3"/>
  <c r="F7220" i="3"/>
  <c r="F7221" i="3"/>
  <c r="F7222" i="3"/>
  <c r="F7223" i="3"/>
  <c r="F7224" i="3"/>
  <c r="F7225" i="3"/>
  <c r="F7226" i="3"/>
  <c r="F7227" i="3"/>
  <c r="F7228" i="3"/>
  <c r="F7229" i="3"/>
  <c r="F7230" i="3"/>
  <c r="F7231" i="3"/>
  <c r="F7232" i="3"/>
  <c r="F7233" i="3"/>
  <c r="F7234" i="3"/>
  <c r="F7235" i="3"/>
  <c r="F7236" i="3"/>
  <c r="F7237" i="3"/>
  <c r="F7238" i="3"/>
  <c r="F7239" i="3"/>
  <c r="F7240" i="3"/>
  <c r="F7241" i="3"/>
  <c r="F7242" i="3"/>
  <c r="F7243" i="3"/>
  <c r="F7244" i="3"/>
  <c r="F7245" i="3"/>
  <c r="F7246" i="3"/>
  <c r="F7247" i="3"/>
  <c r="F7248" i="3"/>
  <c r="F7249" i="3"/>
  <c r="F7250" i="3"/>
  <c r="F7251" i="3"/>
  <c r="F7252" i="3"/>
  <c r="F7253" i="3"/>
  <c r="F7254" i="3"/>
  <c r="F7255" i="3"/>
  <c r="F7256" i="3"/>
  <c r="F7257" i="3"/>
  <c r="F7258" i="3"/>
  <c r="F7259" i="3"/>
  <c r="F7260" i="3"/>
  <c r="F7261" i="3"/>
  <c r="F7262" i="3"/>
  <c r="F7263" i="3"/>
  <c r="F7264" i="3"/>
  <c r="F7265" i="3"/>
  <c r="F7266" i="3"/>
  <c r="F7267" i="3"/>
  <c r="F7268" i="3"/>
  <c r="F7269" i="3"/>
  <c r="F7270" i="3"/>
  <c r="F7271" i="3"/>
  <c r="F7272" i="3"/>
  <c r="F7273" i="3"/>
  <c r="F7274" i="3"/>
  <c r="F7275" i="3"/>
  <c r="F7276" i="3"/>
  <c r="F7277" i="3"/>
  <c r="F7278" i="3"/>
  <c r="F7279" i="3"/>
  <c r="F7280" i="3"/>
  <c r="F7281" i="3"/>
  <c r="F7282" i="3"/>
  <c r="F7283" i="3"/>
  <c r="F7284" i="3"/>
  <c r="F7285" i="3"/>
  <c r="F7286" i="3"/>
  <c r="F7287" i="3"/>
  <c r="F7288" i="3"/>
  <c r="F7289" i="3"/>
  <c r="F7290" i="3"/>
  <c r="F7291" i="3"/>
  <c r="F7292" i="3"/>
  <c r="F7293" i="3"/>
  <c r="F7294" i="3"/>
  <c r="F7295" i="3"/>
  <c r="F7296" i="3"/>
  <c r="F7297" i="3"/>
  <c r="F7298" i="3"/>
  <c r="F7299" i="3"/>
  <c r="F7300" i="3"/>
  <c r="F7301" i="3"/>
  <c r="F7302" i="3"/>
  <c r="F7303" i="3"/>
  <c r="F7304" i="3"/>
  <c r="F7305" i="3"/>
  <c r="F7306" i="3"/>
  <c r="F7307" i="3"/>
  <c r="F7308" i="3"/>
  <c r="F7309" i="3"/>
  <c r="F7310" i="3"/>
  <c r="F7311" i="3"/>
  <c r="F7312" i="3"/>
  <c r="F7313" i="3"/>
  <c r="F7314" i="3"/>
  <c r="F7315" i="3"/>
  <c r="F7316" i="3"/>
  <c r="F7317" i="3"/>
  <c r="F7318" i="3"/>
  <c r="F7319" i="3"/>
  <c r="F7320" i="3"/>
  <c r="F7321" i="3"/>
  <c r="F7322" i="3"/>
  <c r="F7323" i="3"/>
  <c r="F7324" i="3"/>
  <c r="F7325" i="3"/>
  <c r="F7326" i="3"/>
  <c r="F7327" i="3"/>
  <c r="F7328" i="3"/>
  <c r="F7329" i="3"/>
  <c r="F7330" i="3"/>
  <c r="F7331" i="3"/>
  <c r="F7332" i="3"/>
  <c r="F7333" i="3"/>
  <c r="F7334" i="3"/>
  <c r="F7335" i="3"/>
  <c r="F7336" i="3"/>
  <c r="F7337" i="3"/>
  <c r="F7338" i="3"/>
  <c r="F7339" i="3"/>
  <c r="F7340" i="3"/>
  <c r="F7341" i="3"/>
  <c r="F7342" i="3"/>
  <c r="F7343" i="3"/>
  <c r="F7344" i="3"/>
  <c r="F7345" i="3"/>
  <c r="F7346" i="3"/>
  <c r="F7347" i="3"/>
  <c r="F7348" i="3"/>
  <c r="F7349" i="3"/>
  <c r="F7350" i="3"/>
  <c r="F7351" i="3"/>
  <c r="F7352" i="3"/>
  <c r="F7353" i="3"/>
  <c r="F7354" i="3"/>
  <c r="F7355" i="3"/>
  <c r="F7356" i="3"/>
  <c r="F7357" i="3"/>
  <c r="F7358" i="3"/>
  <c r="F7359" i="3"/>
  <c r="F7360" i="3"/>
  <c r="F7361" i="3"/>
  <c r="F7362" i="3"/>
  <c r="F7363" i="3"/>
  <c r="F7364" i="3"/>
  <c r="F7365" i="3"/>
  <c r="F7366" i="3"/>
  <c r="F7367" i="3"/>
  <c r="F7368" i="3"/>
  <c r="F7369" i="3"/>
  <c r="F7370" i="3"/>
  <c r="F7371" i="3"/>
  <c r="F7372" i="3"/>
  <c r="F7373" i="3"/>
  <c r="F7374" i="3"/>
  <c r="F7375" i="3"/>
  <c r="F7376" i="3"/>
  <c r="F7377" i="3"/>
  <c r="F7378" i="3"/>
  <c r="F7379" i="3"/>
  <c r="F7380" i="3"/>
  <c r="F7381" i="3"/>
  <c r="F7382" i="3"/>
  <c r="F7383" i="3"/>
  <c r="F7384" i="3"/>
  <c r="F7385" i="3"/>
  <c r="F7386" i="3"/>
  <c r="F7387" i="3"/>
  <c r="F7388" i="3"/>
  <c r="F7389" i="3"/>
  <c r="F7390" i="3"/>
  <c r="F7391" i="3"/>
  <c r="F7392" i="3"/>
  <c r="F7393" i="3"/>
  <c r="F7394" i="3"/>
  <c r="F7395" i="3"/>
  <c r="F7396" i="3"/>
  <c r="F7397" i="3"/>
  <c r="F7398" i="3"/>
  <c r="F7399" i="3"/>
  <c r="F7400" i="3"/>
  <c r="F7401" i="3"/>
  <c r="F7402" i="3"/>
  <c r="F7403" i="3"/>
  <c r="F7404" i="3"/>
  <c r="F7405" i="3"/>
  <c r="F7406" i="3"/>
  <c r="F7407" i="3"/>
  <c r="F7408" i="3"/>
  <c r="F7409" i="3"/>
  <c r="F7410" i="3"/>
  <c r="F7411" i="3"/>
  <c r="F7412" i="3"/>
  <c r="F7413" i="3"/>
  <c r="F7414" i="3"/>
  <c r="F7415" i="3"/>
  <c r="F7416" i="3"/>
  <c r="F7417" i="3"/>
  <c r="F7418" i="3"/>
  <c r="F7419" i="3"/>
  <c r="F7420" i="3"/>
  <c r="F7421" i="3"/>
  <c r="F7422" i="3"/>
  <c r="F7423" i="3"/>
  <c r="F7424" i="3"/>
  <c r="F7425" i="3"/>
  <c r="F7426" i="3"/>
  <c r="F7427" i="3"/>
  <c r="F7428" i="3"/>
  <c r="F7429" i="3"/>
  <c r="F7430" i="3"/>
  <c r="F7431" i="3"/>
  <c r="F7432" i="3"/>
  <c r="F7433" i="3"/>
  <c r="F7434" i="3"/>
  <c r="F7435" i="3"/>
  <c r="F7436" i="3"/>
  <c r="F7437" i="3"/>
  <c r="F7438" i="3"/>
  <c r="F7439" i="3"/>
  <c r="F7440" i="3"/>
  <c r="F7441" i="3"/>
  <c r="F7442" i="3"/>
  <c r="F7443" i="3"/>
  <c r="F7444" i="3"/>
  <c r="F7445" i="3"/>
  <c r="F7446" i="3"/>
  <c r="F7447" i="3"/>
  <c r="F7448" i="3"/>
  <c r="F7449" i="3"/>
  <c r="F7450" i="3"/>
  <c r="F7451" i="3"/>
  <c r="F7452" i="3"/>
  <c r="F7453" i="3"/>
  <c r="F7454" i="3"/>
  <c r="F7455" i="3"/>
  <c r="F7456" i="3"/>
  <c r="F7457" i="3"/>
  <c r="F7458" i="3"/>
  <c r="F7459" i="3"/>
  <c r="F7460" i="3"/>
  <c r="F7461" i="3"/>
  <c r="F7462" i="3"/>
  <c r="F7463" i="3"/>
  <c r="F7464" i="3"/>
  <c r="F7465" i="3"/>
  <c r="F7466" i="3"/>
  <c r="F7467" i="3"/>
  <c r="F7468" i="3"/>
  <c r="F7469" i="3"/>
  <c r="F7470" i="3"/>
  <c r="F7471" i="3"/>
  <c r="F7472" i="3"/>
  <c r="F7473" i="3"/>
  <c r="F7474" i="3"/>
  <c r="F7475" i="3"/>
  <c r="F7476" i="3"/>
  <c r="F7477" i="3"/>
  <c r="F7478" i="3"/>
  <c r="F7479" i="3"/>
  <c r="F7480" i="3"/>
  <c r="F7481" i="3"/>
  <c r="F7482" i="3"/>
  <c r="F7483" i="3"/>
  <c r="F7484" i="3"/>
  <c r="F7485" i="3"/>
  <c r="F7486" i="3"/>
  <c r="F7487" i="3"/>
  <c r="F7488" i="3"/>
  <c r="F7489" i="3"/>
  <c r="F7490" i="3"/>
  <c r="F7491" i="3"/>
  <c r="F7492" i="3"/>
  <c r="F7493" i="3"/>
  <c r="F7494" i="3"/>
  <c r="F7495" i="3"/>
  <c r="F7496" i="3"/>
  <c r="F7497" i="3"/>
  <c r="F7498" i="3"/>
  <c r="F7499" i="3"/>
  <c r="F7500" i="3"/>
  <c r="F7501" i="3"/>
  <c r="F7502" i="3"/>
  <c r="F7503" i="3"/>
  <c r="F7504" i="3"/>
  <c r="F7505" i="3"/>
  <c r="F7506" i="3"/>
  <c r="F7507" i="3"/>
  <c r="F7508" i="3"/>
  <c r="F7509" i="3"/>
  <c r="F7510" i="3"/>
  <c r="F7511" i="3"/>
  <c r="F7512" i="3"/>
  <c r="F7513" i="3"/>
  <c r="F7514" i="3"/>
  <c r="F7515" i="3"/>
  <c r="F7516" i="3"/>
  <c r="F7517" i="3"/>
  <c r="F7518" i="3"/>
  <c r="F7519" i="3"/>
  <c r="F7520" i="3"/>
  <c r="F7521" i="3"/>
  <c r="F7522" i="3"/>
  <c r="F7523" i="3"/>
  <c r="F7524" i="3"/>
  <c r="F7525" i="3"/>
  <c r="F7526" i="3"/>
  <c r="F7527" i="3"/>
  <c r="F7528" i="3"/>
  <c r="F7529" i="3"/>
  <c r="F7530" i="3"/>
  <c r="F7531" i="3"/>
  <c r="F7532" i="3"/>
  <c r="F7533" i="3"/>
  <c r="F7534" i="3"/>
  <c r="F7535" i="3"/>
  <c r="F7536" i="3"/>
  <c r="F7537" i="3"/>
  <c r="F7538" i="3"/>
  <c r="F7539" i="3"/>
  <c r="F7540" i="3"/>
  <c r="F7541" i="3"/>
  <c r="F7542" i="3"/>
  <c r="F7543" i="3"/>
  <c r="F7544" i="3"/>
  <c r="F7545" i="3"/>
  <c r="F7546" i="3"/>
  <c r="F7547" i="3"/>
  <c r="F7548" i="3"/>
  <c r="F7549" i="3"/>
  <c r="F7550" i="3"/>
  <c r="F7551" i="3"/>
  <c r="F7552" i="3"/>
  <c r="F7553" i="3"/>
  <c r="F7554" i="3"/>
  <c r="F7555" i="3"/>
  <c r="F7556" i="3"/>
  <c r="F7557" i="3"/>
  <c r="F7558" i="3"/>
  <c r="F7559" i="3"/>
  <c r="F7560" i="3"/>
  <c r="F7561" i="3"/>
  <c r="F7562" i="3"/>
  <c r="F7563" i="3"/>
  <c r="F7564" i="3"/>
  <c r="F7565" i="3"/>
  <c r="F7566" i="3"/>
  <c r="F7567" i="3"/>
  <c r="F7568" i="3"/>
  <c r="F7569" i="3"/>
  <c r="F7570" i="3"/>
  <c r="F7571" i="3"/>
  <c r="F7572" i="3"/>
  <c r="F7573" i="3"/>
  <c r="F7574" i="3"/>
  <c r="F7575" i="3"/>
  <c r="F7576" i="3"/>
  <c r="F7577" i="3"/>
  <c r="F7578" i="3"/>
  <c r="F7579" i="3"/>
  <c r="F7580" i="3"/>
  <c r="F7581" i="3"/>
  <c r="F7582" i="3"/>
  <c r="F7583" i="3"/>
  <c r="F7584" i="3"/>
  <c r="F7585" i="3"/>
  <c r="F7586" i="3"/>
  <c r="F7587" i="3"/>
  <c r="F7588" i="3"/>
  <c r="F7589" i="3"/>
  <c r="F7590" i="3"/>
  <c r="F7591" i="3"/>
  <c r="F7592" i="3"/>
  <c r="F7593" i="3"/>
  <c r="F7594" i="3"/>
  <c r="F7595" i="3"/>
  <c r="F7596" i="3"/>
  <c r="F7597" i="3"/>
  <c r="F7598" i="3"/>
  <c r="F7599" i="3"/>
  <c r="F7600" i="3"/>
  <c r="F7601" i="3"/>
  <c r="F7602" i="3"/>
  <c r="F7603" i="3"/>
  <c r="F7604" i="3"/>
  <c r="F7605" i="3"/>
  <c r="F7606" i="3"/>
  <c r="F7607" i="3"/>
  <c r="F7608" i="3"/>
  <c r="F7609" i="3"/>
  <c r="F7610" i="3"/>
  <c r="F7611" i="3"/>
  <c r="F7612" i="3"/>
  <c r="F7613" i="3"/>
  <c r="F7614" i="3"/>
  <c r="F7615" i="3"/>
  <c r="F7616" i="3"/>
  <c r="F7617" i="3"/>
  <c r="F7618" i="3"/>
  <c r="F7619" i="3"/>
  <c r="F7620" i="3"/>
  <c r="F7621" i="3"/>
  <c r="F7622" i="3"/>
  <c r="F7623" i="3"/>
  <c r="F7624" i="3"/>
  <c r="F7625" i="3"/>
  <c r="F7626" i="3"/>
  <c r="F7627" i="3"/>
  <c r="F7628" i="3"/>
  <c r="F7629" i="3"/>
  <c r="F7630" i="3"/>
  <c r="F7631" i="3"/>
  <c r="F7632" i="3"/>
  <c r="F7633" i="3"/>
  <c r="F7634" i="3"/>
  <c r="F7635" i="3"/>
  <c r="F7636" i="3"/>
  <c r="F7637" i="3"/>
  <c r="F7638" i="3"/>
  <c r="F7639" i="3"/>
  <c r="F7640" i="3"/>
  <c r="F7641" i="3"/>
  <c r="F7642" i="3"/>
  <c r="F7643" i="3"/>
  <c r="F7644" i="3"/>
  <c r="F7645" i="3"/>
  <c r="F7646" i="3"/>
  <c r="F7647" i="3"/>
  <c r="F7648" i="3"/>
  <c r="F7649" i="3"/>
  <c r="F7650" i="3"/>
  <c r="F7651" i="3"/>
  <c r="F7652" i="3"/>
  <c r="F7653" i="3"/>
  <c r="F7654" i="3"/>
  <c r="F7655" i="3"/>
  <c r="F7656" i="3"/>
  <c r="F7657" i="3"/>
  <c r="F7658" i="3"/>
  <c r="F7659" i="3"/>
  <c r="F7660" i="3"/>
  <c r="F7661" i="3"/>
  <c r="F7662" i="3"/>
  <c r="F7663" i="3"/>
  <c r="F7664" i="3"/>
  <c r="F7665" i="3"/>
  <c r="F7666" i="3"/>
  <c r="F7667" i="3"/>
  <c r="F7668" i="3"/>
  <c r="F7669" i="3"/>
  <c r="F7670" i="3"/>
  <c r="F7671" i="3"/>
  <c r="F7672" i="3"/>
  <c r="F7673" i="3"/>
  <c r="F7674" i="3"/>
  <c r="F7675" i="3"/>
  <c r="F7676" i="3"/>
  <c r="F7677" i="3"/>
  <c r="F7678" i="3"/>
  <c r="F7679" i="3"/>
  <c r="F7680" i="3"/>
  <c r="F7681" i="3"/>
  <c r="F7682" i="3"/>
  <c r="F7683" i="3"/>
  <c r="F7684" i="3"/>
  <c r="F7685" i="3"/>
  <c r="F7686" i="3"/>
  <c r="F7687" i="3"/>
  <c r="F7688" i="3"/>
  <c r="F7689" i="3"/>
  <c r="F7690" i="3"/>
  <c r="F7691" i="3"/>
  <c r="F7692" i="3"/>
  <c r="F7693" i="3"/>
  <c r="F7694" i="3"/>
  <c r="F7695" i="3"/>
  <c r="F7696" i="3"/>
  <c r="F7697" i="3"/>
  <c r="F7698" i="3"/>
  <c r="F7699" i="3"/>
  <c r="F7700" i="3"/>
  <c r="F7701" i="3"/>
  <c r="F7702" i="3"/>
  <c r="F7703" i="3"/>
  <c r="F7704" i="3"/>
  <c r="F7705" i="3"/>
  <c r="F7706" i="3"/>
  <c r="F7707" i="3"/>
  <c r="F7708" i="3"/>
  <c r="F7709" i="3"/>
  <c r="F7710" i="3"/>
  <c r="F7711" i="3"/>
  <c r="F7712" i="3"/>
  <c r="F7713" i="3"/>
  <c r="F7714" i="3"/>
  <c r="F7715" i="3"/>
  <c r="F7716" i="3"/>
  <c r="F7717" i="3"/>
  <c r="F7718" i="3"/>
  <c r="F7719" i="3"/>
  <c r="F7720" i="3"/>
  <c r="F7721" i="3"/>
  <c r="F7722" i="3"/>
  <c r="F7723" i="3"/>
  <c r="F7724" i="3"/>
  <c r="F7725" i="3"/>
  <c r="F7726" i="3"/>
  <c r="F7727" i="3"/>
  <c r="F7728" i="3"/>
  <c r="F7729" i="3"/>
  <c r="F7730" i="3"/>
  <c r="F7731" i="3"/>
  <c r="F7732" i="3"/>
  <c r="F7733" i="3"/>
  <c r="F7734" i="3"/>
  <c r="F7735" i="3"/>
  <c r="F7736" i="3"/>
  <c r="F7737" i="3"/>
  <c r="F7738" i="3"/>
  <c r="F7739" i="3"/>
  <c r="F7740" i="3"/>
  <c r="F7741" i="3"/>
  <c r="F7742" i="3"/>
  <c r="F7743" i="3"/>
  <c r="F7744" i="3"/>
  <c r="F7745" i="3"/>
  <c r="F7746" i="3"/>
  <c r="F7747" i="3"/>
  <c r="F7748" i="3"/>
  <c r="F7749" i="3"/>
  <c r="F7750" i="3"/>
  <c r="F7751" i="3"/>
  <c r="F7752" i="3"/>
  <c r="F7753" i="3"/>
  <c r="F7754" i="3"/>
  <c r="F7755" i="3"/>
  <c r="F7756" i="3"/>
  <c r="F7757" i="3"/>
  <c r="F7758" i="3"/>
  <c r="F7759" i="3"/>
  <c r="F7760" i="3"/>
  <c r="F7761" i="3"/>
  <c r="F7762" i="3"/>
  <c r="F7763" i="3"/>
  <c r="F7764" i="3"/>
  <c r="F7765" i="3"/>
  <c r="F7766" i="3"/>
  <c r="F7767" i="3"/>
  <c r="F7768" i="3"/>
  <c r="F7769" i="3"/>
  <c r="F7770" i="3"/>
  <c r="F7771" i="3"/>
  <c r="F7772" i="3"/>
  <c r="F7773" i="3"/>
  <c r="F7774" i="3"/>
  <c r="F7775" i="3"/>
  <c r="F7776" i="3"/>
  <c r="F7777" i="3"/>
  <c r="F7778" i="3"/>
  <c r="F7779" i="3"/>
  <c r="F7780" i="3"/>
  <c r="F7781" i="3"/>
  <c r="F7782" i="3"/>
  <c r="F7783" i="3"/>
  <c r="F7784" i="3"/>
  <c r="F7785" i="3"/>
  <c r="F7786" i="3"/>
  <c r="F7787" i="3"/>
  <c r="F7788" i="3"/>
  <c r="F7789" i="3"/>
  <c r="F7790" i="3"/>
  <c r="F7791" i="3"/>
  <c r="F7792" i="3"/>
  <c r="F7793" i="3"/>
  <c r="F7794" i="3"/>
  <c r="F7795" i="3"/>
  <c r="F7796" i="3"/>
  <c r="F7797" i="3"/>
  <c r="F7798" i="3"/>
  <c r="F7799" i="3"/>
  <c r="F7800" i="3"/>
  <c r="F7801" i="3"/>
  <c r="F7802" i="3"/>
  <c r="F7803" i="3"/>
  <c r="F7804" i="3"/>
  <c r="F7805" i="3"/>
  <c r="F7806" i="3"/>
  <c r="F7807" i="3"/>
  <c r="F7808" i="3"/>
  <c r="F7809" i="3"/>
  <c r="F7810" i="3"/>
  <c r="F7811" i="3"/>
  <c r="F7812" i="3"/>
  <c r="F7813" i="3"/>
  <c r="F7814" i="3"/>
  <c r="F7815" i="3"/>
  <c r="F7816" i="3"/>
  <c r="F7817" i="3"/>
  <c r="F7818" i="3"/>
  <c r="F7819" i="3"/>
  <c r="F7820" i="3"/>
  <c r="F7821" i="3"/>
  <c r="F7822" i="3"/>
  <c r="F7823" i="3"/>
  <c r="F7824" i="3"/>
  <c r="F7825" i="3"/>
  <c r="F7826" i="3"/>
  <c r="F7827" i="3"/>
  <c r="F7828" i="3"/>
  <c r="F7829" i="3"/>
  <c r="F7830" i="3"/>
  <c r="F7831" i="3"/>
  <c r="F7832" i="3"/>
  <c r="F7833" i="3"/>
  <c r="F7834" i="3"/>
  <c r="F7835" i="3"/>
  <c r="F7836" i="3"/>
  <c r="F7837" i="3"/>
  <c r="F7838" i="3"/>
  <c r="F7839" i="3"/>
  <c r="F7840" i="3"/>
  <c r="F7841" i="3"/>
  <c r="F7842" i="3"/>
  <c r="F7843" i="3"/>
  <c r="F7844" i="3"/>
  <c r="F7845" i="3"/>
  <c r="F7846" i="3"/>
  <c r="F7847" i="3"/>
  <c r="F7848" i="3"/>
  <c r="F7849" i="3"/>
  <c r="F7850" i="3"/>
  <c r="F7851" i="3"/>
  <c r="F7852" i="3"/>
  <c r="F7853" i="3"/>
  <c r="F7854" i="3"/>
  <c r="F7855" i="3"/>
  <c r="F7856" i="3"/>
  <c r="F7857" i="3"/>
  <c r="F7858" i="3"/>
  <c r="F7859" i="3"/>
  <c r="F7860" i="3"/>
  <c r="F7861" i="3"/>
  <c r="F7862" i="3"/>
  <c r="F7863" i="3"/>
  <c r="F7864" i="3"/>
  <c r="F7865" i="3"/>
  <c r="F7866" i="3"/>
  <c r="F7867" i="3"/>
  <c r="F7868" i="3"/>
  <c r="F7869" i="3"/>
  <c r="F7870" i="3"/>
  <c r="F7871" i="3"/>
  <c r="F7872" i="3"/>
  <c r="F7873" i="3"/>
  <c r="F7874" i="3"/>
  <c r="F7875" i="3"/>
  <c r="F7876" i="3"/>
  <c r="F7877" i="3"/>
  <c r="F7878" i="3"/>
  <c r="F7879" i="3"/>
  <c r="F7880" i="3"/>
  <c r="F7881" i="3"/>
  <c r="F7882" i="3"/>
  <c r="F7883" i="3"/>
  <c r="F7884" i="3"/>
  <c r="F7885" i="3"/>
  <c r="F7886" i="3"/>
  <c r="F7887" i="3"/>
  <c r="F7888" i="3"/>
  <c r="F7889" i="3"/>
  <c r="F7890" i="3"/>
  <c r="F7891" i="3"/>
  <c r="F7892" i="3"/>
  <c r="F7893" i="3"/>
  <c r="F7894" i="3"/>
  <c r="F7895" i="3"/>
  <c r="F7896" i="3"/>
  <c r="F7897" i="3"/>
  <c r="F7898" i="3"/>
  <c r="F7899" i="3"/>
  <c r="F7900" i="3"/>
  <c r="F7901" i="3"/>
  <c r="F7902" i="3"/>
  <c r="F7903" i="3"/>
  <c r="F7904" i="3"/>
  <c r="F7905" i="3"/>
  <c r="F7906" i="3"/>
  <c r="F7907" i="3"/>
  <c r="F7908" i="3"/>
  <c r="F7909" i="3"/>
  <c r="F7910" i="3"/>
  <c r="F7911" i="3"/>
  <c r="F7912" i="3"/>
  <c r="F7913" i="3"/>
  <c r="F7914" i="3"/>
  <c r="F7915" i="3"/>
  <c r="F7916" i="3"/>
  <c r="F7917" i="3"/>
  <c r="F7918" i="3"/>
  <c r="F7919" i="3"/>
  <c r="F7920" i="3"/>
  <c r="F7921" i="3"/>
  <c r="F7922" i="3"/>
  <c r="F7923" i="3"/>
  <c r="F7924" i="3"/>
  <c r="F7925" i="3"/>
  <c r="F7926" i="3"/>
  <c r="F7927" i="3"/>
  <c r="F7928" i="3"/>
  <c r="F7929" i="3"/>
  <c r="F7930" i="3"/>
  <c r="F7931" i="3"/>
  <c r="F7932" i="3"/>
  <c r="F7933" i="3"/>
  <c r="F7934" i="3"/>
  <c r="F7935" i="3"/>
  <c r="F7936" i="3"/>
  <c r="F7937" i="3"/>
  <c r="F7938" i="3"/>
  <c r="F7939" i="3"/>
  <c r="F7940" i="3"/>
  <c r="F7941" i="3"/>
  <c r="F7942" i="3"/>
  <c r="F7943" i="3"/>
  <c r="F7944" i="3"/>
  <c r="F7945" i="3"/>
  <c r="F7946" i="3"/>
  <c r="F7947" i="3"/>
  <c r="F7948" i="3"/>
  <c r="F7949" i="3"/>
  <c r="F7950" i="3"/>
  <c r="F7951" i="3"/>
  <c r="F7952" i="3"/>
  <c r="F7953" i="3"/>
  <c r="F7954" i="3"/>
  <c r="F7955" i="3"/>
  <c r="F7956" i="3"/>
  <c r="F7957" i="3"/>
  <c r="F7958" i="3"/>
  <c r="F7959" i="3"/>
  <c r="F7960" i="3"/>
  <c r="F7961" i="3"/>
  <c r="F7962" i="3"/>
  <c r="F7963" i="3"/>
  <c r="F7964" i="3"/>
  <c r="F7965" i="3"/>
  <c r="F7966" i="3"/>
  <c r="F7967" i="3"/>
  <c r="F7968" i="3"/>
  <c r="F7969" i="3"/>
  <c r="F7970" i="3"/>
  <c r="F7971" i="3"/>
  <c r="F7972" i="3"/>
  <c r="F7973" i="3"/>
  <c r="F7974" i="3"/>
  <c r="F7975" i="3"/>
  <c r="F7976" i="3"/>
  <c r="F7977" i="3"/>
  <c r="F7978" i="3"/>
  <c r="F7979" i="3"/>
  <c r="F7980" i="3"/>
  <c r="F7981" i="3"/>
  <c r="F7982" i="3"/>
  <c r="F7983" i="3"/>
  <c r="F7984" i="3"/>
  <c r="F7985" i="3"/>
  <c r="F7986" i="3"/>
  <c r="F7987" i="3"/>
  <c r="F7988" i="3"/>
  <c r="F7989" i="3"/>
  <c r="F7990" i="3"/>
  <c r="F7991" i="3"/>
  <c r="F7992" i="3"/>
  <c r="F7993" i="3"/>
  <c r="F7994" i="3"/>
  <c r="F7995" i="3"/>
  <c r="F7996" i="3"/>
  <c r="F7997" i="3"/>
  <c r="F7998" i="3"/>
  <c r="F7999" i="3"/>
  <c r="F8000" i="3"/>
  <c r="F8001" i="3"/>
  <c r="F8002" i="3"/>
  <c r="F8003" i="3"/>
  <c r="F8004" i="3"/>
  <c r="F8005" i="3"/>
  <c r="F8006" i="3"/>
  <c r="F8007" i="3"/>
  <c r="F8008" i="3"/>
  <c r="F8009" i="3"/>
  <c r="F8010" i="3"/>
  <c r="F8011" i="3"/>
  <c r="F8012" i="3"/>
  <c r="F8013" i="3"/>
  <c r="F8014" i="3"/>
  <c r="F8015" i="3"/>
  <c r="F8016" i="3"/>
  <c r="F8017" i="3"/>
  <c r="F8018" i="3"/>
  <c r="F8019" i="3"/>
  <c r="F8020" i="3"/>
  <c r="F8021" i="3"/>
  <c r="F8022" i="3"/>
  <c r="F8023" i="3"/>
  <c r="F8024" i="3"/>
  <c r="F8025" i="3"/>
  <c r="F8026" i="3"/>
  <c r="F8027" i="3"/>
  <c r="F8028" i="3"/>
  <c r="F8029" i="3"/>
  <c r="F8030" i="3"/>
  <c r="F8031" i="3"/>
  <c r="F8032" i="3"/>
  <c r="F8033" i="3"/>
  <c r="F8034" i="3"/>
  <c r="F8035" i="3"/>
  <c r="F8036" i="3"/>
  <c r="F8037" i="3"/>
  <c r="F8038" i="3"/>
  <c r="F8039" i="3"/>
  <c r="F8040" i="3"/>
  <c r="F8041" i="3"/>
  <c r="F8042" i="3"/>
  <c r="F8043" i="3"/>
  <c r="F8044" i="3"/>
  <c r="F8045" i="3"/>
  <c r="F8046" i="3"/>
  <c r="F8047" i="3"/>
  <c r="F8048" i="3"/>
  <c r="F8049" i="3"/>
  <c r="F8050" i="3"/>
  <c r="F8051" i="3"/>
  <c r="F8052" i="3"/>
  <c r="F8053" i="3"/>
  <c r="F8054" i="3"/>
  <c r="F8055" i="3"/>
  <c r="F8056" i="3"/>
  <c r="F8057" i="3"/>
  <c r="F8058" i="3"/>
  <c r="F8059" i="3"/>
  <c r="F8060" i="3"/>
  <c r="F8061" i="3"/>
  <c r="F8062" i="3"/>
  <c r="F8063" i="3"/>
  <c r="F8064" i="3"/>
  <c r="F8065" i="3"/>
  <c r="F8066" i="3"/>
  <c r="F8067" i="3"/>
  <c r="F8068" i="3"/>
  <c r="F8069" i="3"/>
  <c r="F8070" i="3"/>
  <c r="F8071" i="3"/>
  <c r="F8072" i="3"/>
  <c r="F8073" i="3"/>
  <c r="F8074" i="3"/>
  <c r="F8075" i="3"/>
  <c r="F8076" i="3"/>
  <c r="F8077" i="3"/>
  <c r="F8078" i="3"/>
  <c r="F8079" i="3"/>
  <c r="F8080" i="3"/>
  <c r="F8081" i="3"/>
  <c r="F8082" i="3"/>
  <c r="F8083" i="3"/>
  <c r="F8084" i="3"/>
  <c r="F8085" i="3"/>
  <c r="F8086" i="3"/>
  <c r="F8087" i="3"/>
  <c r="F8088" i="3"/>
  <c r="F8089" i="3"/>
  <c r="F8090" i="3"/>
  <c r="F8091" i="3"/>
  <c r="F8092" i="3"/>
  <c r="F8093" i="3"/>
  <c r="F8094" i="3"/>
  <c r="F8095" i="3"/>
  <c r="F8096" i="3"/>
  <c r="F8097" i="3"/>
  <c r="F8098" i="3"/>
  <c r="F8099" i="3"/>
  <c r="F8100" i="3"/>
  <c r="F8101" i="3"/>
  <c r="F8102" i="3"/>
  <c r="F8103" i="3"/>
  <c r="F8104" i="3"/>
  <c r="F8105" i="3"/>
  <c r="F8106" i="3"/>
  <c r="F8107" i="3"/>
  <c r="F8108" i="3"/>
  <c r="F8109" i="3"/>
  <c r="F8110" i="3"/>
  <c r="F8111" i="3"/>
  <c r="F8112" i="3"/>
  <c r="F8113" i="3"/>
  <c r="F8114" i="3"/>
  <c r="F8115" i="3"/>
  <c r="F8116" i="3"/>
  <c r="F8117" i="3"/>
  <c r="F8118" i="3"/>
  <c r="F8119" i="3"/>
  <c r="F8120" i="3"/>
  <c r="F8121" i="3"/>
  <c r="F8122" i="3"/>
  <c r="F8123" i="3"/>
  <c r="F8124" i="3"/>
  <c r="F8125" i="3"/>
  <c r="F8126" i="3"/>
  <c r="F8127" i="3"/>
  <c r="F8128" i="3"/>
  <c r="F8129" i="3"/>
  <c r="F8130" i="3"/>
  <c r="F8131" i="3"/>
  <c r="F8132" i="3"/>
  <c r="F8133" i="3"/>
  <c r="F8134" i="3"/>
  <c r="F8135" i="3"/>
  <c r="F8136" i="3"/>
  <c r="F8137" i="3"/>
  <c r="F8138" i="3"/>
  <c r="F8139" i="3"/>
  <c r="F8140" i="3"/>
  <c r="F8141" i="3"/>
  <c r="F8142" i="3"/>
  <c r="F8143" i="3"/>
  <c r="F8144" i="3"/>
  <c r="F8145" i="3"/>
  <c r="F8146" i="3"/>
  <c r="F8147" i="3"/>
  <c r="F8148" i="3"/>
  <c r="F8149" i="3"/>
  <c r="F8150" i="3"/>
  <c r="F8151" i="3"/>
  <c r="F8152" i="3"/>
  <c r="F8153" i="3"/>
  <c r="F8154" i="3"/>
  <c r="F8155" i="3"/>
  <c r="F8156" i="3"/>
  <c r="F8157" i="3"/>
  <c r="F8158" i="3"/>
  <c r="F8159" i="3"/>
  <c r="F8160" i="3"/>
  <c r="F8161" i="3"/>
  <c r="F8162" i="3"/>
  <c r="F8163" i="3"/>
  <c r="F8164" i="3"/>
  <c r="F8165" i="3"/>
  <c r="F8166" i="3"/>
  <c r="F8167" i="3"/>
  <c r="F8168" i="3"/>
  <c r="F8169" i="3"/>
  <c r="F8170" i="3"/>
  <c r="F8171" i="3"/>
  <c r="F8172" i="3"/>
  <c r="F8173" i="3"/>
  <c r="F8174" i="3"/>
  <c r="F8175" i="3"/>
  <c r="F8176" i="3"/>
  <c r="F8177" i="3"/>
  <c r="F8178" i="3"/>
  <c r="F8179" i="3"/>
  <c r="F8180" i="3"/>
  <c r="F8181" i="3"/>
  <c r="F8182" i="3"/>
  <c r="F8183" i="3"/>
  <c r="F8184" i="3"/>
  <c r="F8185" i="3"/>
  <c r="F8186" i="3"/>
  <c r="F8187" i="3"/>
  <c r="F8188" i="3"/>
  <c r="F8189" i="3"/>
  <c r="F8190" i="3"/>
  <c r="F8191" i="3"/>
  <c r="F8192" i="3"/>
  <c r="F8193" i="3"/>
  <c r="F8194" i="3"/>
  <c r="F8195" i="3"/>
  <c r="F8196" i="3"/>
  <c r="F8197" i="3"/>
  <c r="F8198" i="3"/>
  <c r="F8199" i="3"/>
  <c r="F8200" i="3"/>
  <c r="F8201" i="3"/>
  <c r="F8202" i="3"/>
  <c r="F8203" i="3"/>
  <c r="F8204" i="3"/>
  <c r="F8205" i="3"/>
  <c r="F8206" i="3"/>
  <c r="F8207" i="3"/>
  <c r="F8208" i="3"/>
  <c r="F8209" i="3"/>
  <c r="F8210" i="3"/>
  <c r="F8211" i="3"/>
  <c r="F8212" i="3"/>
  <c r="F8213" i="3"/>
  <c r="F8214" i="3"/>
  <c r="F8215" i="3"/>
  <c r="F8216" i="3"/>
  <c r="F8217" i="3"/>
  <c r="F8218" i="3"/>
  <c r="F8219" i="3"/>
  <c r="F8220" i="3"/>
  <c r="F8221" i="3"/>
  <c r="F8222" i="3"/>
  <c r="F8223" i="3"/>
  <c r="F8224" i="3"/>
  <c r="F8225" i="3"/>
  <c r="F8226" i="3"/>
  <c r="F8227" i="3"/>
  <c r="F8228" i="3"/>
  <c r="F8229" i="3"/>
  <c r="F8230" i="3"/>
  <c r="F8231" i="3"/>
  <c r="F8232" i="3"/>
  <c r="F8233" i="3"/>
  <c r="F8234" i="3"/>
  <c r="F8235" i="3"/>
  <c r="F8236" i="3"/>
  <c r="F8237" i="3"/>
  <c r="F8238" i="3"/>
  <c r="F8239" i="3"/>
  <c r="F8240" i="3"/>
  <c r="F8241" i="3"/>
  <c r="F8242" i="3"/>
  <c r="F8243" i="3"/>
  <c r="F8244" i="3"/>
  <c r="F8245" i="3"/>
  <c r="F8246" i="3"/>
  <c r="F8247" i="3"/>
  <c r="F8248" i="3"/>
  <c r="F8249" i="3"/>
  <c r="F8250" i="3"/>
  <c r="F8251" i="3"/>
  <c r="F8252" i="3"/>
  <c r="F8253" i="3"/>
  <c r="F8254" i="3"/>
  <c r="F8255" i="3"/>
  <c r="F8256" i="3"/>
  <c r="F8257" i="3"/>
  <c r="F8258" i="3"/>
  <c r="F8259" i="3"/>
  <c r="F8260" i="3"/>
  <c r="F8261" i="3"/>
  <c r="F8262" i="3"/>
  <c r="F8263" i="3"/>
  <c r="F8264" i="3"/>
  <c r="F8265" i="3"/>
  <c r="F8266" i="3"/>
  <c r="F8267" i="3"/>
  <c r="F8268" i="3"/>
  <c r="F8269" i="3"/>
  <c r="F8270" i="3"/>
  <c r="F8271" i="3"/>
  <c r="F8272" i="3"/>
  <c r="F8273" i="3"/>
  <c r="F8274" i="3"/>
  <c r="F8275" i="3"/>
  <c r="F8276" i="3"/>
  <c r="F8277" i="3"/>
  <c r="F8278" i="3"/>
  <c r="F8279" i="3"/>
  <c r="F8280" i="3"/>
  <c r="F8281" i="3"/>
  <c r="F8282" i="3"/>
  <c r="F8283" i="3"/>
  <c r="F8284" i="3"/>
  <c r="F8285" i="3"/>
  <c r="F8286" i="3"/>
  <c r="F8287" i="3"/>
  <c r="F8288" i="3"/>
  <c r="F8289" i="3"/>
  <c r="F8290" i="3"/>
  <c r="F8291" i="3"/>
  <c r="F8292" i="3"/>
  <c r="F8293" i="3"/>
  <c r="F8294" i="3"/>
  <c r="F8295" i="3"/>
  <c r="F8296" i="3"/>
  <c r="F8297" i="3"/>
  <c r="F8298" i="3"/>
  <c r="F8299" i="3"/>
  <c r="F8300" i="3"/>
  <c r="F8301" i="3"/>
  <c r="F8302" i="3"/>
  <c r="F8303" i="3"/>
  <c r="F8304" i="3"/>
  <c r="F8305" i="3"/>
  <c r="F8306" i="3"/>
  <c r="F8307" i="3"/>
  <c r="F8308" i="3"/>
  <c r="F8309" i="3"/>
  <c r="F8310" i="3"/>
  <c r="F8311" i="3"/>
  <c r="F8312" i="3"/>
  <c r="F8313" i="3"/>
  <c r="F8314" i="3"/>
  <c r="F8315" i="3"/>
  <c r="F8316" i="3"/>
  <c r="F8317" i="3"/>
  <c r="F8318" i="3"/>
  <c r="F8319" i="3"/>
  <c r="F8320" i="3"/>
  <c r="F8321" i="3"/>
  <c r="F8322" i="3"/>
  <c r="F8323" i="3"/>
  <c r="F8324" i="3"/>
  <c r="F8325" i="3"/>
  <c r="F8326" i="3"/>
  <c r="F8327" i="3"/>
  <c r="F8328" i="3"/>
  <c r="F8329" i="3"/>
  <c r="F8330" i="3"/>
  <c r="F8331" i="3"/>
  <c r="F8332" i="3"/>
  <c r="F8333" i="3"/>
  <c r="F8334" i="3"/>
  <c r="F8335" i="3"/>
  <c r="F8336" i="3"/>
  <c r="F8337" i="3"/>
  <c r="F8338" i="3"/>
  <c r="F8339" i="3"/>
  <c r="F8340" i="3"/>
  <c r="F8341" i="3"/>
  <c r="F8342" i="3"/>
  <c r="F8343" i="3"/>
  <c r="F8344" i="3"/>
  <c r="F8345" i="3"/>
  <c r="F8346" i="3"/>
  <c r="F8347" i="3"/>
  <c r="F8348" i="3"/>
  <c r="F8349" i="3"/>
  <c r="F8350" i="3"/>
  <c r="F8351" i="3"/>
  <c r="F8352" i="3"/>
  <c r="F8353" i="3"/>
  <c r="F8354" i="3"/>
  <c r="F8355" i="3"/>
  <c r="F8356" i="3"/>
  <c r="F8357" i="3"/>
  <c r="F8358" i="3"/>
  <c r="F8359" i="3"/>
  <c r="F8360" i="3"/>
  <c r="F8361" i="3"/>
  <c r="F8362" i="3"/>
  <c r="F8363" i="3"/>
  <c r="F8364" i="3"/>
  <c r="F8365" i="3"/>
  <c r="F8366" i="3"/>
  <c r="F8367" i="3"/>
  <c r="F8368" i="3"/>
  <c r="F8369" i="3"/>
  <c r="F8370" i="3"/>
  <c r="F8371" i="3"/>
  <c r="F8372" i="3"/>
  <c r="F8373" i="3"/>
  <c r="F8374" i="3"/>
  <c r="F8375" i="3"/>
  <c r="F8376" i="3"/>
  <c r="F8377" i="3"/>
  <c r="F8378" i="3"/>
  <c r="F8379" i="3"/>
  <c r="F8380" i="3"/>
  <c r="F8381" i="3"/>
  <c r="F8382" i="3"/>
  <c r="F8383" i="3"/>
  <c r="F8384" i="3"/>
  <c r="F8385" i="3"/>
  <c r="F8386" i="3"/>
  <c r="F8387" i="3"/>
  <c r="F8388" i="3"/>
  <c r="F8389" i="3"/>
  <c r="F8390" i="3"/>
  <c r="F8391" i="3"/>
  <c r="F8392" i="3"/>
  <c r="F8393" i="3"/>
  <c r="F8394" i="3"/>
  <c r="F8395" i="3"/>
  <c r="F8396" i="3"/>
  <c r="F8397" i="3"/>
  <c r="F8398" i="3"/>
  <c r="F8399" i="3"/>
  <c r="F8400" i="3"/>
  <c r="F8401" i="3"/>
  <c r="F8402" i="3"/>
  <c r="F8403" i="3"/>
  <c r="F8404" i="3"/>
  <c r="F8405" i="3"/>
  <c r="F8406" i="3"/>
  <c r="F8407" i="3"/>
  <c r="F8408" i="3"/>
  <c r="F8409" i="3"/>
  <c r="F8410" i="3"/>
  <c r="F8411" i="3"/>
  <c r="F8412" i="3"/>
  <c r="F8413" i="3"/>
  <c r="F8414" i="3"/>
  <c r="F8415" i="3"/>
  <c r="F8416" i="3"/>
  <c r="F8417" i="3"/>
  <c r="F8418" i="3"/>
  <c r="F8419" i="3"/>
  <c r="F8420" i="3"/>
  <c r="F8421" i="3"/>
  <c r="F8422" i="3"/>
  <c r="F8423" i="3"/>
  <c r="F8424" i="3"/>
  <c r="F8425" i="3"/>
  <c r="F8426" i="3"/>
  <c r="F8427" i="3"/>
  <c r="F8428" i="3"/>
  <c r="F8429" i="3"/>
  <c r="F8430" i="3"/>
  <c r="F8431" i="3"/>
  <c r="F8432" i="3"/>
  <c r="F8433" i="3"/>
  <c r="F8434" i="3"/>
  <c r="F8435" i="3"/>
  <c r="F8436" i="3"/>
  <c r="F8437" i="3"/>
  <c r="F8438" i="3"/>
  <c r="F8439" i="3"/>
  <c r="F8440" i="3"/>
  <c r="F8441" i="3"/>
  <c r="F8442" i="3"/>
  <c r="F8443" i="3"/>
  <c r="F8444" i="3"/>
  <c r="F8445" i="3"/>
  <c r="F8446" i="3"/>
  <c r="F8447" i="3"/>
  <c r="F8448" i="3"/>
  <c r="F8449" i="3"/>
  <c r="F8450" i="3"/>
  <c r="F8451" i="3"/>
  <c r="F8452" i="3"/>
  <c r="F8453" i="3"/>
  <c r="F8454" i="3"/>
  <c r="F8455" i="3"/>
  <c r="F8456" i="3"/>
  <c r="F8457" i="3"/>
  <c r="F8458" i="3"/>
  <c r="F8459" i="3"/>
  <c r="F8460" i="3"/>
  <c r="F8461" i="3"/>
  <c r="F8462" i="3"/>
  <c r="F8463" i="3"/>
  <c r="F8464" i="3"/>
  <c r="F8465" i="3"/>
  <c r="F8466" i="3"/>
  <c r="F8467" i="3"/>
  <c r="F8468" i="3"/>
  <c r="F8469" i="3"/>
  <c r="F8470" i="3"/>
  <c r="F8471" i="3"/>
  <c r="F8472" i="3"/>
  <c r="F8473" i="3"/>
  <c r="F8474" i="3"/>
  <c r="F8475" i="3"/>
  <c r="F8476" i="3"/>
  <c r="F8477" i="3"/>
  <c r="F8478" i="3"/>
  <c r="F8479" i="3"/>
  <c r="F8480" i="3"/>
  <c r="F8481" i="3"/>
  <c r="F8482" i="3"/>
  <c r="F8483" i="3"/>
  <c r="F8484" i="3"/>
  <c r="F8485" i="3"/>
  <c r="F8486" i="3"/>
  <c r="F8487" i="3"/>
  <c r="F8488" i="3"/>
  <c r="F8489" i="3"/>
  <c r="F8490" i="3"/>
  <c r="F8491" i="3"/>
  <c r="F8492" i="3"/>
  <c r="F8493" i="3"/>
  <c r="F8494" i="3"/>
  <c r="F8495" i="3"/>
  <c r="F8496" i="3"/>
  <c r="F8497" i="3"/>
  <c r="F8498" i="3"/>
  <c r="F8499" i="3"/>
  <c r="F8500" i="3"/>
  <c r="F8501" i="3"/>
  <c r="F8502" i="3"/>
  <c r="F8503" i="3"/>
  <c r="F8504" i="3"/>
  <c r="F8505" i="3"/>
  <c r="F8506" i="3"/>
  <c r="F8507" i="3"/>
  <c r="F8508" i="3"/>
  <c r="F8509" i="3"/>
  <c r="F8510" i="3"/>
  <c r="F8511" i="3"/>
  <c r="F8512" i="3"/>
  <c r="F8513" i="3"/>
  <c r="F8514" i="3"/>
  <c r="F8515" i="3"/>
  <c r="F8516" i="3"/>
  <c r="F8517" i="3"/>
  <c r="F8518" i="3"/>
  <c r="F8519" i="3"/>
  <c r="F8520" i="3"/>
  <c r="F8521" i="3"/>
  <c r="F8522" i="3"/>
  <c r="F8523" i="3"/>
  <c r="F8524" i="3"/>
  <c r="F8525" i="3"/>
  <c r="F8526" i="3"/>
  <c r="F8527" i="3"/>
  <c r="F8528" i="3"/>
  <c r="F8529" i="3"/>
  <c r="F8530" i="3"/>
  <c r="F8531" i="3"/>
  <c r="F8532" i="3"/>
  <c r="F8533" i="3"/>
  <c r="F8534" i="3"/>
  <c r="F8535" i="3"/>
  <c r="F8536" i="3"/>
  <c r="F8537" i="3"/>
  <c r="F8538" i="3"/>
  <c r="F8539" i="3"/>
  <c r="F8540" i="3"/>
  <c r="F8541" i="3"/>
  <c r="F8542" i="3"/>
  <c r="F8543" i="3"/>
  <c r="F8544" i="3"/>
  <c r="F8545" i="3"/>
  <c r="F8546" i="3"/>
  <c r="F8547" i="3"/>
  <c r="F8548" i="3"/>
  <c r="F8549" i="3"/>
  <c r="F8550" i="3"/>
  <c r="F8551" i="3"/>
  <c r="F8552" i="3"/>
  <c r="F8553" i="3"/>
  <c r="F8554" i="3"/>
  <c r="F8555" i="3"/>
  <c r="F8556" i="3"/>
  <c r="F8557" i="3"/>
  <c r="F8558" i="3"/>
  <c r="F8559" i="3"/>
  <c r="F8560" i="3"/>
  <c r="F8561" i="3"/>
  <c r="F8562" i="3"/>
  <c r="F8563" i="3"/>
  <c r="F8564" i="3"/>
  <c r="F8565" i="3"/>
  <c r="F8566" i="3"/>
  <c r="F8567" i="3"/>
  <c r="F8568" i="3"/>
  <c r="F8569" i="3"/>
  <c r="F8570" i="3"/>
  <c r="F8571" i="3"/>
  <c r="F8572" i="3"/>
  <c r="F8573" i="3"/>
  <c r="F8574" i="3"/>
  <c r="F8575" i="3"/>
  <c r="F8576" i="3"/>
  <c r="F8577" i="3"/>
  <c r="F8578" i="3"/>
  <c r="F8579" i="3"/>
  <c r="F8580" i="3"/>
  <c r="F8581" i="3"/>
  <c r="F8582" i="3"/>
  <c r="F8583" i="3"/>
  <c r="F8584" i="3"/>
  <c r="F8585" i="3"/>
  <c r="F8586" i="3"/>
  <c r="F8587" i="3"/>
  <c r="F8588" i="3"/>
  <c r="F8589" i="3"/>
  <c r="F8590" i="3"/>
  <c r="F8591" i="3"/>
  <c r="F8592" i="3"/>
  <c r="F8593" i="3"/>
  <c r="F8594" i="3"/>
  <c r="F8595" i="3"/>
  <c r="F8596" i="3"/>
  <c r="F8597" i="3"/>
  <c r="F8598" i="3"/>
  <c r="F8599" i="3"/>
  <c r="F8600" i="3"/>
  <c r="F8601" i="3"/>
  <c r="F8602" i="3"/>
  <c r="F8603" i="3"/>
  <c r="F8604" i="3"/>
  <c r="F8605" i="3"/>
  <c r="F8606" i="3"/>
  <c r="F8607" i="3"/>
  <c r="F8608" i="3"/>
  <c r="F8609" i="3"/>
  <c r="F8610" i="3"/>
  <c r="F8611" i="3"/>
  <c r="F8612" i="3"/>
  <c r="F8613" i="3"/>
  <c r="F8614" i="3"/>
  <c r="F8615" i="3"/>
  <c r="F8616" i="3"/>
  <c r="F8617" i="3"/>
  <c r="F8618" i="3"/>
  <c r="F8619" i="3"/>
  <c r="F8620" i="3"/>
  <c r="F8621" i="3"/>
  <c r="F8622" i="3"/>
  <c r="F8623" i="3"/>
  <c r="F8624" i="3"/>
  <c r="F8625" i="3"/>
  <c r="F8626" i="3"/>
  <c r="F8627" i="3"/>
  <c r="F8628" i="3"/>
  <c r="F8629" i="3"/>
  <c r="F8630" i="3"/>
  <c r="F8631" i="3"/>
  <c r="F8632" i="3"/>
  <c r="F8633" i="3"/>
  <c r="F8634" i="3"/>
  <c r="F8635" i="3"/>
  <c r="F8636" i="3"/>
  <c r="F8637" i="3"/>
  <c r="F8638" i="3"/>
  <c r="F8639" i="3"/>
  <c r="F8640" i="3"/>
  <c r="F8641" i="3"/>
  <c r="F8642" i="3"/>
  <c r="F8643" i="3"/>
  <c r="F8644" i="3"/>
  <c r="F8645" i="3"/>
  <c r="F8646" i="3"/>
  <c r="F8647" i="3"/>
  <c r="F8648" i="3"/>
  <c r="F8649" i="3"/>
  <c r="F8650" i="3"/>
  <c r="F8651" i="3"/>
  <c r="F8652" i="3"/>
  <c r="F8653" i="3"/>
  <c r="F8654" i="3"/>
  <c r="F8655" i="3"/>
  <c r="F8656" i="3"/>
  <c r="F8657" i="3"/>
  <c r="F8658" i="3"/>
  <c r="F8659" i="3"/>
  <c r="F8660" i="3"/>
  <c r="F8661" i="3"/>
  <c r="F8662" i="3"/>
  <c r="F8663" i="3"/>
  <c r="F8664" i="3"/>
  <c r="F8665" i="3"/>
  <c r="F8666" i="3"/>
  <c r="F8667" i="3"/>
  <c r="F8668" i="3"/>
  <c r="F8669" i="3"/>
  <c r="F8670" i="3"/>
  <c r="F8671" i="3"/>
  <c r="F8672" i="3"/>
  <c r="F8673" i="3"/>
  <c r="F8674" i="3"/>
  <c r="F8675" i="3"/>
  <c r="F8676" i="3"/>
  <c r="F8677" i="3"/>
  <c r="F8678" i="3"/>
  <c r="F8679" i="3"/>
  <c r="F8680" i="3"/>
  <c r="F8681" i="3"/>
  <c r="F8682" i="3"/>
  <c r="F8683" i="3"/>
  <c r="F8684" i="3"/>
  <c r="F8685" i="3"/>
  <c r="F8686" i="3"/>
  <c r="F8687" i="3"/>
  <c r="F8688" i="3"/>
  <c r="F8689" i="3"/>
  <c r="F8690" i="3"/>
  <c r="F8691" i="3"/>
  <c r="F8692" i="3"/>
  <c r="F8693" i="3"/>
  <c r="F8694" i="3"/>
  <c r="F8695" i="3"/>
  <c r="F8696" i="3"/>
  <c r="F8697" i="3"/>
  <c r="F8698" i="3"/>
  <c r="F8699" i="3"/>
  <c r="F8700" i="3"/>
  <c r="F8701" i="3"/>
  <c r="F8702" i="3"/>
  <c r="F8703" i="3"/>
  <c r="F8704" i="3"/>
  <c r="F8705" i="3"/>
  <c r="F8706" i="3"/>
  <c r="F8707" i="3"/>
  <c r="F8708" i="3"/>
  <c r="F8709" i="3"/>
  <c r="F8710" i="3"/>
  <c r="F8711" i="3"/>
  <c r="F8712" i="3"/>
  <c r="F8713" i="3"/>
  <c r="F8714" i="3"/>
  <c r="F8715" i="3"/>
  <c r="F8716" i="3"/>
  <c r="F8717" i="3"/>
  <c r="F8718" i="3"/>
  <c r="F8719" i="3"/>
  <c r="F8720" i="3"/>
  <c r="F8721" i="3"/>
  <c r="F8722" i="3"/>
  <c r="F8723" i="3"/>
  <c r="F8724" i="3"/>
  <c r="F8725" i="3"/>
  <c r="F8726" i="3"/>
  <c r="F8727" i="3"/>
  <c r="F8728" i="3"/>
  <c r="F8729" i="3"/>
  <c r="F8730" i="3"/>
  <c r="F8731" i="3"/>
  <c r="F8732" i="3"/>
  <c r="F8733" i="3"/>
  <c r="F8734" i="3"/>
  <c r="F8735" i="3"/>
  <c r="F8736" i="3"/>
  <c r="F8737" i="3"/>
  <c r="F8738" i="3"/>
  <c r="F8739" i="3"/>
  <c r="F8740" i="3"/>
  <c r="F8741" i="3"/>
  <c r="F8742" i="3"/>
  <c r="F8743" i="3"/>
  <c r="F8744" i="3"/>
  <c r="F8745" i="3"/>
  <c r="F8746" i="3"/>
  <c r="F8747" i="3"/>
  <c r="F8748" i="3"/>
  <c r="F8749" i="3"/>
  <c r="F8750" i="3"/>
  <c r="F8751" i="3"/>
  <c r="F8752" i="3"/>
  <c r="F8753" i="3"/>
  <c r="F8754" i="3"/>
  <c r="F8755" i="3"/>
  <c r="F8756" i="3"/>
  <c r="F8757" i="3"/>
  <c r="F8758" i="3"/>
  <c r="F8759" i="3"/>
  <c r="F8760" i="3"/>
  <c r="F8761" i="3"/>
  <c r="F8762" i="3"/>
  <c r="F8763" i="3"/>
  <c r="F8764" i="3"/>
  <c r="F8765" i="3"/>
  <c r="F8766" i="3"/>
  <c r="F8767" i="3"/>
  <c r="F8768" i="3"/>
  <c r="F8769" i="3"/>
  <c r="F8770" i="3"/>
  <c r="F8771" i="3"/>
  <c r="F8772" i="3"/>
  <c r="F8773" i="3"/>
  <c r="F8774" i="3"/>
  <c r="F8775" i="3"/>
  <c r="F8776" i="3"/>
  <c r="F8777" i="3"/>
  <c r="F8778" i="3"/>
  <c r="F8779" i="3"/>
  <c r="F8780" i="3"/>
  <c r="F8781" i="3"/>
  <c r="F8782" i="3"/>
  <c r="F8783" i="3"/>
  <c r="F8784" i="3"/>
  <c r="F8785" i="3"/>
  <c r="F8786" i="3"/>
  <c r="F8787" i="3"/>
  <c r="F8788" i="3"/>
  <c r="F8789" i="3"/>
  <c r="F8790" i="3"/>
  <c r="F8791" i="3"/>
  <c r="F8792" i="3"/>
  <c r="F8793" i="3"/>
  <c r="F8794" i="3"/>
  <c r="F8795" i="3"/>
  <c r="F8796" i="3"/>
  <c r="F8797" i="3"/>
  <c r="F8798" i="3"/>
  <c r="F8799" i="3"/>
  <c r="F8800" i="3"/>
  <c r="F8801" i="3"/>
  <c r="F8802" i="3"/>
  <c r="F8803" i="3"/>
  <c r="F8804" i="3"/>
  <c r="F8805" i="3"/>
  <c r="F8806" i="3"/>
  <c r="F8807" i="3"/>
  <c r="F8808" i="3"/>
  <c r="F8809" i="3"/>
  <c r="F8810" i="3"/>
  <c r="F8811" i="3"/>
  <c r="F8812" i="3"/>
  <c r="F8813" i="3"/>
  <c r="F8814" i="3"/>
  <c r="F8815" i="3"/>
  <c r="F8816" i="3"/>
  <c r="F8817" i="3"/>
  <c r="F8818" i="3"/>
  <c r="F8819" i="3"/>
  <c r="F8820" i="3"/>
  <c r="F8821" i="3"/>
  <c r="F8822" i="3"/>
  <c r="F8823" i="3"/>
  <c r="F8824" i="3"/>
  <c r="F8825" i="3"/>
  <c r="F8826" i="3"/>
  <c r="F8827" i="3"/>
  <c r="F8828" i="3"/>
  <c r="F8829" i="3"/>
  <c r="F8830" i="3"/>
  <c r="F8831" i="3"/>
  <c r="F8832" i="3"/>
  <c r="F8833" i="3"/>
  <c r="F8834" i="3"/>
  <c r="F8835" i="3"/>
  <c r="F8836" i="3"/>
  <c r="F8837" i="3"/>
  <c r="F8838" i="3"/>
  <c r="F8839" i="3"/>
  <c r="F8840" i="3"/>
  <c r="F8841" i="3"/>
  <c r="F8842" i="3"/>
  <c r="F8843" i="3"/>
  <c r="F8844" i="3"/>
  <c r="F8845" i="3"/>
  <c r="F8846" i="3"/>
  <c r="F8847" i="3"/>
  <c r="F8848" i="3"/>
  <c r="F8849" i="3"/>
  <c r="F8850" i="3"/>
  <c r="F8851" i="3"/>
  <c r="F8852" i="3"/>
  <c r="F8853" i="3"/>
  <c r="F8854" i="3"/>
  <c r="F8855" i="3"/>
  <c r="F8856" i="3"/>
  <c r="F8857" i="3"/>
  <c r="F8858" i="3"/>
  <c r="F8859" i="3"/>
  <c r="F8860" i="3"/>
  <c r="F8861" i="3"/>
  <c r="F8862" i="3"/>
  <c r="F8863" i="3"/>
  <c r="F8864" i="3"/>
  <c r="F8865" i="3"/>
  <c r="F8866" i="3"/>
  <c r="F8867" i="3"/>
  <c r="F8868" i="3"/>
  <c r="F8869" i="3"/>
  <c r="F8870" i="3"/>
  <c r="F8871" i="3"/>
  <c r="F8872" i="3"/>
  <c r="F8873" i="3"/>
  <c r="F8874" i="3"/>
  <c r="F8875" i="3"/>
  <c r="F8876" i="3"/>
  <c r="F8877" i="3"/>
  <c r="F8878" i="3"/>
  <c r="F8879" i="3"/>
  <c r="F8880" i="3"/>
  <c r="F8881" i="3"/>
  <c r="F8882" i="3"/>
  <c r="F8883" i="3"/>
  <c r="F8884" i="3"/>
  <c r="F8885" i="3"/>
  <c r="F8886" i="3"/>
  <c r="F8887" i="3"/>
  <c r="F8888" i="3"/>
  <c r="F8889" i="3"/>
  <c r="F8890" i="3"/>
  <c r="F8891" i="3"/>
  <c r="F8892" i="3"/>
  <c r="F8893" i="3"/>
  <c r="F8894" i="3"/>
  <c r="F8895" i="3"/>
  <c r="F8896" i="3"/>
  <c r="F8897" i="3"/>
  <c r="F8898" i="3"/>
  <c r="F8899" i="3"/>
  <c r="F8900" i="3"/>
  <c r="F8901" i="3"/>
  <c r="F8902" i="3"/>
  <c r="F8903" i="3"/>
  <c r="F8904" i="3"/>
  <c r="F8905" i="3"/>
  <c r="F8906" i="3"/>
  <c r="F8907" i="3"/>
  <c r="F8908" i="3"/>
  <c r="F8909" i="3"/>
  <c r="F8910" i="3"/>
  <c r="F8911" i="3"/>
  <c r="F8912" i="3"/>
  <c r="F8913" i="3"/>
  <c r="F8914" i="3"/>
  <c r="F8915" i="3"/>
  <c r="F8916" i="3"/>
  <c r="F8917" i="3"/>
  <c r="F8918" i="3"/>
  <c r="F8919" i="3"/>
  <c r="F8920" i="3"/>
  <c r="F8921" i="3"/>
  <c r="F8922" i="3"/>
  <c r="F8923" i="3"/>
  <c r="F8924" i="3"/>
  <c r="F8925" i="3"/>
  <c r="F8926" i="3"/>
  <c r="F8927" i="3"/>
  <c r="F8928" i="3"/>
  <c r="F8929" i="3"/>
  <c r="F8930" i="3"/>
  <c r="F8931" i="3"/>
  <c r="F8932" i="3"/>
  <c r="F8933" i="3"/>
  <c r="F8934" i="3"/>
  <c r="F8935" i="3"/>
  <c r="F8936" i="3"/>
  <c r="F8937" i="3"/>
  <c r="F8938" i="3"/>
  <c r="F8939" i="3"/>
  <c r="F8940" i="3"/>
  <c r="F8941" i="3"/>
  <c r="F8942" i="3"/>
  <c r="F8943" i="3"/>
  <c r="F8944" i="3"/>
  <c r="F8945" i="3"/>
  <c r="F8946" i="3"/>
  <c r="F8947" i="3"/>
  <c r="F8948" i="3"/>
  <c r="F8949" i="3"/>
  <c r="F8950" i="3"/>
  <c r="F8951" i="3"/>
  <c r="F8952" i="3"/>
  <c r="F8953" i="3"/>
  <c r="F8954" i="3"/>
  <c r="F8955" i="3"/>
  <c r="F8956" i="3"/>
  <c r="F8957" i="3"/>
  <c r="F8958" i="3"/>
  <c r="F8959" i="3"/>
  <c r="F8960" i="3"/>
  <c r="F8961" i="3"/>
  <c r="F8962" i="3"/>
  <c r="F8963" i="3"/>
  <c r="F8964" i="3"/>
  <c r="F8965" i="3"/>
  <c r="F8966" i="3"/>
  <c r="F8967" i="3"/>
  <c r="F8968" i="3"/>
  <c r="F8969" i="3"/>
  <c r="F8970" i="3"/>
  <c r="F8971" i="3"/>
  <c r="F8972" i="3"/>
  <c r="F8973" i="3"/>
  <c r="F8974" i="3"/>
  <c r="F8975" i="3"/>
  <c r="F8976" i="3"/>
  <c r="F8977" i="3"/>
  <c r="F8978" i="3"/>
  <c r="F8979" i="3"/>
  <c r="F8980" i="3"/>
  <c r="F8981" i="3"/>
  <c r="F8982" i="3"/>
  <c r="F8983" i="3"/>
  <c r="F8984" i="3"/>
  <c r="F8985" i="3"/>
  <c r="F8986" i="3"/>
  <c r="F8987" i="3"/>
  <c r="F8988" i="3"/>
  <c r="F8989" i="3"/>
  <c r="F8990" i="3"/>
  <c r="F8991" i="3"/>
  <c r="F8992" i="3"/>
  <c r="F8993" i="3"/>
  <c r="F8994" i="3"/>
  <c r="F8995" i="3"/>
  <c r="F8996" i="3"/>
  <c r="F8997" i="3"/>
  <c r="F8998" i="3"/>
  <c r="F8999" i="3"/>
  <c r="F9000" i="3"/>
  <c r="F9001" i="3"/>
  <c r="F9002" i="3"/>
  <c r="F9003" i="3"/>
  <c r="F9004" i="3"/>
  <c r="F9005" i="3"/>
  <c r="F9006" i="3"/>
  <c r="F9007" i="3"/>
  <c r="F9008" i="3"/>
  <c r="F9009" i="3"/>
  <c r="F9010" i="3"/>
  <c r="F9011" i="3"/>
  <c r="F9012" i="3"/>
  <c r="F9013" i="3"/>
  <c r="F9014" i="3"/>
  <c r="F9015" i="3"/>
  <c r="F9016" i="3"/>
  <c r="F9017" i="3"/>
  <c r="F9018" i="3"/>
  <c r="F9019" i="3"/>
  <c r="F9020" i="3"/>
  <c r="F9021" i="3"/>
  <c r="F9022" i="3"/>
  <c r="F9023" i="3"/>
  <c r="F9024" i="3"/>
  <c r="F9025" i="3"/>
  <c r="F9026" i="3"/>
  <c r="F9027" i="3"/>
  <c r="F9028" i="3"/>
  <c r="F9029" i="3"/>
  <c r="F9030" i="3"/>
  <c r="F9031" i="3"/>
  <c r="F9032" i="3"/>
  <c r="F9033" i="3"/>
  <c r="F9034" i="3"/>
  <c r="F9035" i="3"/>
  <c r="F9036" i="3"/>
  <c r="F9037" i="3"/>
  <c r="F9038" i="3"/>
  <c r="F9039" i="3"/>
  <c r="F9040" i="3"/>
  <c r="F9041" i="3"/>
  <c r="F9042" i="3"/>
  <c r="F9043" i="3"/>
  <c r="F9044" i="3"/>
  <c r="F9045" i="3"/>
  <c r="F9046" i="3"/>
  <c r="F9047" i="3"/>
  <c r="F9048" i="3"/>
  <c r="F9049" i="3"/>
  <c r="F9050" i="3"/>
  <c r="F9051" i="3"/>
  <c r="F9052" i="3"/>
  <c r="F9053" i="3"/>
  <c r="F9054" i="3"/>
  <c r="F9055" i="3"/>
  <c r="F9056" i="3"/>
  <c r="F9057" i="3"/>
  <c r="F9058" i="3"/>
  <c r="F9059" i="3"/>
  <c r="F9060" i="3"/>
  <c r="F9061" i="3"/>
  <c r="F9062" i="3"/>
  <c r="F9063" i="3"/>
  <c r="F9064" i="3"/>
  <c r="F9065" i="3"/>
  <c r="F9066" i="3"/>
  <c r="F9067" i="3"/>
  <c r="F9068" i="3"/>
  <c r="F9069" i="3"/>
  <c r="F9070" i="3"/>
  <c r="F9071" i="3"/>
  <c r="F9072" i="3"/>
  <c r="F9073" i="3"/>
  <c r="F9074" i="3"/>
  <c r="F9075" i="3"/>
  <c r="F9076" i="3"/>
  <c r="F9077" i="3"/>
  <c r="F9078" i="3"/>
  <c r="F9079" i="3"/>
  <c r="F9080" i="3"/>
  <c r="F9081" i="3"/>
  <c r="F9082" i="3"/>
  <c r="F9083" i="3"/>
  <c r="F9084" i="3"/>
  <c r="F9085" i="3"/>
  <c r="F9086" i="3"/>
  <c r="F9087" i="3"/>
  <c r="F9088" i="3"/>
  <c r="F9089" i="3"/>
  <c r="F9090" i="3"/>
  <c r="F9091" i="3"/>
  <c r="F9092" i="3"/>
  <c r="F9093" i="3"/>
  <c r="F9094" i="3"/>
  <c r="F9095" i="3"/>
  <c r="F9096" i="3"/>
  <c r="F9097" i="3"/>
  <c r="F9098" i="3"/>
  <c r="F9099" i="3"/>
  <c r="F9100" i="3"/>
  <c r="F9101" i="3"/>
  <c r="F9102" i="3"/>
  <c r="F9103" i="3"/>
  <c r="F9104" i="3"/>
  <c r="F9105" i="3"/>
  <c r="F9106" i="3"/>
  <c r="F9107" i="3"/>
  <c r="F9108" i="3"/>
  <c r="F9109" i="3"/>
  <c r="F9110" i="3"/>
  <c r="F9111" i="3"/>
  <c r="F9112" i="3"/>
  <c r="F9113" i="3"/>
  <c r="F9114" i="3"/>
  <c r="F9115" i="3"/>
  <c r="F9116" i="3"/>
  <c r="F9117" i="3"/>
  <c r="F9118" i="3"/>
  <c r="F9119" i="3"/>
  <c r="F9120" i="3"/>
  <c r="F9121" i="3"/>
  <c r="F9122" i="3"/>
  <c r="F9123" i="3"/>
  <c r="F9124" i="3"/>
  <c r="F9125" i="3"/>
  <c r="F9126" i="3"/>
  <c r="F9127" i="3"/>
  <c r="F9128" i="3"/>
  <c r="F9129" i="3"/>
  <c r="F9130" i="3"/>
  <c r="F9131" i="3"/>
  <c r="F9132" i="3"/>
  <c r="F9133" i="3"/>
  <c r="F9134" i="3"/>
  <c r="F9135" i="3"/>
  <c r="F9136" i="3"/>
  <c r="F9137" i="3"/>
  <c r="F9138" i="3"/>
  <c r="F9139" i="3"/>
  <c r="F9140" i="3"/>
  <c r="F9141" i="3"/>
  <c r="F9142" i="3"/>
  <c r="F9143" i="3"/>
  <c r="F9144" i="3"/>
  <c r="F9145" i="3"/>
  <c r="F9146" i="3"/>
  <c r="F9147" i="3"/>
  <c r="F9148" i="3"/>
  <c r="F9149" i="3"/>
  <c r="F9150" i="3"/>
  <c r="F9151" i="3"/>
  <c r="F9152" i="3"/>
  <c r="F9153" i="3"/>
  <c r="F9154" i="3"/>
  <c r="F9155" i="3"/>
  <c r="F9156" i="3"/>
  <c r="F9157" i="3"/>
  <c r="F9158" i="3"/>
  <c r="F9159" i="3"/>
  <c r="F9160" i="3"/>
  <c r="F9161" i="3"/>
  <c r="F9162" i="3"/>
  <c r="F9163" i="3"/>
  <c r="F9164" i="3"/>
  <c r="F9165" i="3"/>
  <c r="F9166" i="3"/>
  <c r="F9167" i="3"/>
  <c r="F9168" i="3"/>
  <c r="F9169" i="3"/>
  <c r="F9170" i="3"/>
  <c r="F9171" i="3"/>
  <c r="F9172" i="3"/>
  <c r="F9173" i="3"/>
  <c r="F9174" i="3"/>
  <c r="F9175" i="3"/>
  <c r="F9176" i="3"/>
  <c r="F9177" i="3"/>
  <c r="F9178" i="3"/>
  <c r="F9179" i="3"/>
  <c r="F9180" i="3"/>
  <c r="F9181" i="3"/>
  <c r="F9182" i="3"/>
  <c r="F9183" i="3"/>
  <c r="F9184" i="3"/>
  <c r="F9185" i="3"/>
  <c r="F9186" i="3"/>
  <c r="F9187" i="3"/>
  <c r="F9188" i="3"/>
  <c r="F9189" i="3"/>
  <c r="F9190" i="3"/>
  <c r="F9191" i="3"/>
  <c r="F9192" i="3"/>
  <c r="F9193" i="3"/>
  <c r="F9194" i="3"/>
  <c r="F9195" i="3"/>
  <c r="F9196" i="3"/>
  <c r="F9197" i="3"/>
  <c r="F9198" i="3"/>
  <c r="F9199" i="3"/>
  <c r="F9200" i="3"/>
  <c r="F9201" i="3"/>
  <c r="F9202" i="3"/>
  <c r="F9203" i="3"/>
  <c r="F9204" i="3"/>
  <c r="F9205" i="3"/>
  <c r="F9206" i="3"/>
  <c r="F9207" i="3"/>
  <c r="F9208" i="3"/>
  <c r="F9209" i="3"/>
  <c r="F9210" i="3"/>
  <c r="F9211" i="3"/>
  <c r="F9212" i="3"/>
  <c r="F9213" i="3"/>
  <c r="F9214" i="3"/>
  <c r="F9215" i="3"/>
  <c r="F9216" i="3"/>
  <c r="F9217" i="3"/>
  <c r="F9218" i="3"/>
  <c r="F9219" i="3"/>
  <c r="F9220" i="3"/>
  <c r="F9221" i="3"/>
  <c r="F9222" i="3"/>
  <c r="F9223" i="3"/>
  <c r="F9224" i="3"/>
  <c r="F9225" i="3"/>
  <c r="F9226" i="3"/>
  <c r="F9227" i="3"/>
  <c r="F9228" i="3"/>
  <c r="F9229" i="3"/>
  <c r="F9230" i="3"/>
  <c r="F9231" i="3"/>
  <c r="F9232" i="3"/>
  <c r="F9233" i="3"/>
  <c r="F9234" i="3"/>
  <c r="F9235" i="3"/>
  <c r="F9236" i="3"/>
  <c r="F9237" i="3"/>
  <c r="F9238" i="3"/>
  <c r="F9239" i="3"/>
  <c r="F9240" i="3"/>
  <c r="F9241" i="3"/>
  <c r="F9242" i="3"/>
  <c r="F9243" i="3"/>
  <c r="F9244" i="3"/>
  <c r="F9245" i="3"/>
  <c r="F9246" i="3"/>
  <c r="F9247" i="3"/>
  <c r="F9248" i="3"/>
  <c r="F9249" i="3"/>
  <c r="F9250" i="3"/>
  <c r="F9251" i="3"/>
  <c r="F9252" i="3"/>
  <c r="F9253" i="3"/>
  <c r="F9254" i="3"/>
  <c r="F9255" i="3"/>
  <c r="F9256" i="3"/>
  <c r="F9257" i="3"/>
  <c r="F9258" i="3"/>
  <c r="F9259" i="3"/>
  <c r="F9260" i="3"/>
  <c r="F9261" i="3"/>
  <c r="F9262" i="3"/>
  <c r="F9263" i="3"/>
  <c r="F9264" i="3"/>
  <c r="F9265" i="3"/>
  <c r="F9266" i="3"/>
  <c r="F9267" i="3"/>
  <c r="F9268" i="3"/>
  <c r="F9269" i="3"/>
  <c r="F9270" i="3"/>
  <c r="F9271" i="3"/>
  <c r="F9272" i="3"/>
  <c r="F9273" i="3"/>
  <c r="F9274" i="3"/>
  <c r="F9275" i="3"/>
  <c r="F9276" i="3"/>
  <c r="F9277" i="3"/>
  <c r="F9278" i="3"/>
  <c r="F9279" i="3"/>
  <c r="F9280" i="3"/>
  <c r="F9281" i="3"/>
  <c r="F9282" i="3"/>
  <c r="F9283" i="3"/>
  <c r="F9284" i="3"/>
  <c r="F9285" i="3"/>
  <c r="F9286" i="3"/>
  <c r="F9287" i="3"/>
  <c r="F9288" i="3"/>
  <c r="F9289" i="3"/>
  <c r="F9290" i="3"/>
  <c r="F9291" i="3"/>
  <c r="F9292" i="3"/>
  <c r="F9293" i="3"/>
  <c r="F9294" i="3"/>
  <c r="F9295" i="3"/>
  <c r="F9296" i="3"/>
  <c r="F9297" i="3"/>
  <c r="F9298" i="3"/>
  <c r="F9299" i="3"/>
  <c r="F9300" i="3"/>
  <c r="F9301" i="3"/>
  <c r="F9302" i="3"/>
  <c r="F9303" i="3"/>
  <c r="F9304" i="3"/>
  <c r="F9305" i="3"/>
  <c r="F9306" i="3"/>
  <c r="F9307" i="3"/>
  <c r="F9308" i="3"/>
  <c r="F9309" i="3"/>
  <c r="F9310" i="3"/>
  <c r="F9311" i="3"/>
  <c r="F9312" i="3"/>
  <c r="F9313" i="3"/>
  <c r="F9314" i="3"/>
  <c r="F9315" i="3"/>
  <c r="F9316" i="3"/>
  <c r="F9317" i="3"/>
  <c r="F9318" i="3"/>
  <c r="F9319" i="3"/>
  <c r="F9320" i="3"/>
  <c r="F9321" i="3"/>
  <c r="F9322" i="3"/>
  <c r="F9323" i="3"/>
  <c r="F9324" i="3"/>
  <c r="F9325" i="3"/>
  <c r="F9326" i="3"/>
  <c r="F9327" i="3"/>
  <c r="F9328" i="3"/>
  <c r="F9329" i="3"/>
  <c r="F9330" i="3"/>
  <c r="F9331" i="3"/>
  <c r="F9332" i="3"/>
  <c r="F9333" i="3"/>
  <c r="F9334" i="3"/>
  <c r="F9335" i="3"/>
  <c r="F9336" i="3"/>
  <c r="F9337" i="3"/>
  <c r="F9338" i="3"/>
  <c r="F9339" i="3"/>
  <c r="F9340" i="3"/>
  <c r="F9341" i="3"/>
  <c r="F9342" i="3"/>
  <c r="F9343" i="3"/>
  <c r="F9344" i="3"/>
  <c r="F9345" i="3"/>
  <c r="F9346" i="3"/>
  <c r="F9347" i="3"/>
  <c r="F9348" i="3"/>
  <c r="F9349" i="3"/>
  <c r="F9350" i="3"/>
  <c r="F9351" i="3"/>
  <c r="F9352" i="3"/>
  <c r="F9353" i="3"/>
  <c r="F9354" i="3"/>
  <c r="F9355" i="3"/>
  <c r="F9356" i="3"/>
  <c r="F9357" i="3"/>
  <c r="F9358" i="3"/>
  <c r="F9359" i="3"/>
  <c r="F9360" i="3"/>
  <c r="F9361" i="3"/>
  <c r="F9362" i="3"/>
  <c r="F9363" i="3"/>
  <c r="F9364" i="3"/>
  <c r="F9365" i="3"/>
  <c r="F9366" i="3"/>
  <c r="F9367" i="3"/>
  <c r="F9368" i="3"/>
  <c r="F9369" i="3"/>
  <c r="F9370" i="3"/>
  <c r="F9371" i="3"/>
  <c r="F9372" i="3"/>
  <c r="F9373" i="3"/>
  <c r="F9374" i="3"/>
  <c r="F9375" i="3"/>
  <c r="F9376" i="3"/>
  <c r="F9377" i="3"/>
  <c r="F9378" i="3"/>
  <c r="F9379" i="3"/>
  <c r="F9380" i="3"/>
  <c r="F9381" i="3"/>
  <c r="F9382" i="3"/>
  <c r="F9383" i="3"/>
  <c r="F9384" i="3"/>
  <c r="F9385" i="3"/>
  <c r="F9386" i="3"/>
  <c r="F9387" i="3"/>
  <c r="F9388" i="3"/>
  <c r="F9389" i="3"/>
  <c r="F9390" i="3"/>
  <c r="F9391" i="3"/>
  <c r="F9392" i="3"/>
  <c r="F9393" i="3"/>
  <c r="F9394" i="3"/>
  <c r="F9395" i="3"/>
  <c r="F9396" i="3"/>
  <c r="F9397" i="3"/>
  <c r="F9398" i="3"/>
  <c r="F9399" i="3"/>
  <c r="F9400" i="3"/>
  <c r="F9401" i="3"/>
  <c r="F9402" i="3"/>
  <c r="F9403" i="3"/>
  <c r="F9404" i="3"/>
  <c r="F9405" i="3"/>
  <c r="F9406" i="3"/>
  <c r="F9407" i="3"/>
  <c r="F9408" i="3"/>
  <c r="F9409" i="3"/>
  <c r="F9410" i="3"/>
  <c r="F9411" i="3"/>
  <c r="F9412" i="3"/>
  <c r="F9413" i="3"/>
  <c r="F9414" i="3"/>
  <c r="F9415" i="3"/>
  <c r="F9416" i="3"/>
  <c r="F9417" i="3"/>
  <c r="F9418" i="3"/>
  <c r="F9419" i="3"/>
  <c r="F9420" i="3"/>
  <c r="F9421" i="3"/>
  <c r="F9422" i="3"/>
  <c r="F9423" i="3"/>
  <c r="F9424" i="3"/>
  <c r="F9425" i="3"/>
  <c r="F9426" i="3"/>
  <c r="F9427" i="3"/>
  <c r="F9428" i="3"/>
  <c r="F9429" i="3"/>
  <c r="F9430" i="3"/>
  <c r="F9431" i="3"/>
  <c r="F9432" i="3"/>
  <c r="F9433" i="3"/>
  <c r="F9434" i="3"/>
  <c r="F9435" i="3"/>
  <c r="F9436" i="3"/>
  <c r="F9437" i="3"/>
  <c r="F9438" i="3"/>
  <c r="F9439" i="3"/>
  <c r="F9440" i="3"/>
  <c r="F9441" i="3"/>
  <c r="F9442" i="3"/>
  <c r="F9443" i="3"/>
  <c r="F9444" i="3"/>
  <c r="F9445" i="3"/>
  <c r="F9446" i="3"/>
  <c r="F9447" i="3"/>
  <c r="F9448" i="3"/>
  <c r="F9449" i="3"/>
  <c r="F9450" i="3"/>
  <c r="F9451" i="3"/>
  <c r="F9452" i="3"/>
  <c r="F9453" i="3"/>
  <c r="F9454" i="3"/>
  <c r="F9455" i="3"/>
  <c r="F9456" i="3"/>
  <c r="F9457" i="3"/>
  <c r="F9458" i="3"/>
  <c r="F9459" i="3"/>
  <c r="F9460" i="3"/>
  <c r="F9461" i="3"/>
  <c r="F9462" i="3"/>
  <c r="F9463" i="3"/>
  <c r="F9464" i="3"/>
  <c r="F9465" i="3"/>
  <c r="F9466" i="3"/>
  <c r="F9467" i="3"/>
  <c r="F9468" i="3"/>
  <c r="F9469" i="3"/>
  <c r="F9470" i="3"/>
  <c r="F9471" i="3"/>
  <c r="F9472" i="3"/>
  <c r="F9473" i="3"/>
  <c r="F9474" i="3"/>
  <c r="F9475" i="3"/>
  <c r="F9476" i="3"/>
  <c r="F9477" i="3"/>
  <c r="F9478" i="3"/>
  <c r="F9479" i="3"/>
  <c r="F9480" i="3"/>
  <c r="F9481" i="3"/>
  <c r="F9482" i="3"/>
  <c r="F9483" i="3"/>
  <c r="F9484" i="3"/>
  <c r="F9485" i="3"/>
  <c r="F9486" i="3"/>
  <c r="F9487" i="3"/>
  <c r="F9488" i="3"/>
  <c r="F9489" i="3"/>
  <c r="F9490" i="3"/>
  <c r="F9491" i="3"/>
  <c r="F9492" i="3"/>
  <c r="F9493" i="3"/>
  <c r="F9494" i="3"/>
  <c r="F9495" i="3"/>
  <c r="F9496" i="3"/>
  <c r="F9497" i="3"/>
  <c r="F9498" i="3"/>
  <c r="F9499" i="3"/>
  <c r="F9500" i="3"/>
  <c r="F9501" i="3"/>
  <c r="F9502" i="3"/>
  <c r="F9503" i="3"/>
  <c r="F9504" i="3"/>
  <c r="F9505" i="3"/>
  <c r="F9506" i="3"/>
  <c r="F9507" i="3"/>
  <c r="F9508" i="3"/>
  <c r="F9509" i="3"/>
  <c r="F9510" i="3"/>
  <c r="F9511" i="3"/>
  <c r="F9512" i="3"/>
  <c r="F9513" i="3"/>
  <c r="F9514" i="3"/>
  <c r="F9515" i="3"/>
  <c r="F9516" i="3"/>
  <c r="F9517" i="3"/>
  <c r="F9518" i="3"/>
  <c r="F9519" i="3"/>
  <c r="F9520" i="3"/>
  <c r="F9521" i="3"/>
  <c r="F9522" i="3"/>
  <c r="F9523" i="3"/>
  <c r="F9524" i="3"/>
  <c r="F9525" i="3"/>
  <c r="F9526" i="3"/>
  <c r="F9527" i="3"/>
  <c r="F9528" i="3"/>
  <c r="F9529" i="3"/>
  <c r="F9530" i="3"/>
  <c r="F9531" i="3"/>
  <c r="F9532" i="3"/>
  <c r="F9533" i="3"/>
  <c r="F9534" i="3"/>
  <c r="F9535" i="3"/>
  <c r="F9536" i="3"/>
  <c r="F9537" i="3"/>
  <c r="F9538" i="3"/>
  <c r="F9539" i="3"/>
  <c r="F9540" i="3"/>
  <c r="F9541" i="3"/>
  <c r="F9542" i="3"/>
  <c r="F9543" i="3"/>
  <c r="F9544" i="3"/>
  <c r="F9545" i="3"/>
  <c r="F9546" i="3"/>
  <c r="F9547" i="3"/>
  <c r="F9548" i="3"/>
  <c r="F9549" i="3"/>
  <c r="F9550" i="3"/>
  <c r="F9551" i="3"/>
  <c r="F9552" i="3"/>
  <c r="F9553" i="3"/>
  <c r="F9554" i="3"/>
  <c r="F9555" i="3"/>
  <c r="F9556" i="3"/>
  <c r="F9557" i="3"/>
  <c r="F9558" i="3"/>
  <c r="F9559" i="3"/>
  <c r="F9560" i="3"/>
  <c r="F9561" i="3"/>
  <c r="F9562" i="3"/>
  <c r="F9563" i="3"/>
  <c r="F9564" i="3"/>
  <c r="F9565" i="3"/>
  <c r="F9566" i="3"/>
  <c r="F9567" i="3"/>
  <c r="F9568" i="3"/>
  <c r="F9569" i="3"/>
  <c r="F9570" i="3"/>
  <c r="F9571" i="3"/>
  <c r="F9572" i="3"/>
  <c r="F9573" i="3"/>
  <c r="F9574" i="3"/>
  <c r="F9575" i="3"/>
  <c r="F9576" i="3"/>
  <c r="F9577" i="3"/>
  <c r="F9578" i="3"/>
  <c r="F9579" i="3"/>
  <c r="F9580" i="3"/>
  <c r="F9581" i="3"/>
  <c r="F9582" i="3"/>
  <c r="F9583" i="3"/>
  <c r="F9584" i="3"/>
  <c r="F9585" i="3"/>
  <c r="F9586" i="3"/>
  <c r="F9587" i="3"/>
  <c r="F9588" i="3"/>
  <c r="F9589" i="3"/>
  <c r="F9590" i="3"/>
  <c r="F9591" i="3"/>
  <c r="F9592" i="3"/>
  <c r="F9593" i="3"/>
  <c r="F9594" i="3"/>
  <c r="F9595" i="3"/>
  <c r="F9596" i="3"/>
  <c r="F9597" i="3"/>
  <c r="F9598" i="3"/>
  <c r="F9599" i="3"/>
  <c r="F9600" i="3"/>
  <c r="F9601" i="3"/>
  <c r="F9602" i="3"/>
  <c r="F9603" i="3"/>
  <c r="F9604" i="3"/>
  <c r="F9605" i="3"/>
  <c r="F9606" i="3"/>
  <c r="F9607" i="3"/>
  <c r="F9608" i="3"/>
  <c r="F9609" i="3"/>
  <c r="F9610" i="3"/>
  <c r="F9611" i="3"/>
  <c r="F9612" i="3"/>
  <c r="F9613" i="3"/>
  <c r="F9614" i="3"/>
  <c r="F9615" i="3"/>
  <c r="F9616" i="3"/>
  <c r="F9617" i="3"/>
  <c r="F9618" i="3"/>
  <c r="F9619" i="3"/>
  <c r="F9620" i="3"/>
  <c r="F9621" i="3"/>
  <c r="F9622" i="3"/>
  <c r="F9623" i="3"/>
  <c r="F9624" i="3"/>
  <c r="F9625" i="3"/>
  <c r="F9626" i="3"/>
  <c r="F9627" i="3"/>
  <c r="F9628" i="3"/>
  <c r="F9629" i="3"/>
  <c r="F9630" i="3"/>
  <c r="F9631" i="3"/>
  <c r="F9632" i="3"/>
  <c r="F9633" i="3"/>
  <c r="F9634" i="3"/>
  <c r="F9635" i="3"/>
  <c r="F9636" i="3"/>
  <c r="F9637" i="3"/>
  <c r="F9638" i="3"/>
  <c r="F9639" i="3"/>
  <c r="F9640" i="3"/>
  <c r="F9641" i="3"/>
  <c r="F9642" i="3"/>
  <c r="F9643" i="3"/>
  <c r="F9644" i="3"/>
  <c r="F9645" i="3"/>
  <c r="F9646" i="3"/>
  <c r="F9647" i="3"/>
  <c r="F9648" i="3"/>
  <c r="F9649" i="3"/>
  <c r="F9650" i="3"/>
  <c r="F9651" i="3"/>
  <c r="F9652" i="3"/>
  <c r="F9653" i="3"/>
  <c r="F9654" i="3"/>
  <c r="F9655" i="3"/>
  <c r="F9656" i="3"/>
  <c r="F9657" i="3"/>
  <c r="F9658" i="3"/>
  <c r="F9659" i="3"/>
  <c r="F9660" i="3"/>
  <c r="F9661" i="3"/>
  <c r="F9662" i="3"/>
  <c r="F9663" i="3"/>
  <c r="F9664" i="3"/>
  <c r="F9665" i="3"/>
  <c r="F9666" i="3"/>
  <c r="F9667" i="3"/>
  <c r="F9668" i="3"/>
  <c r="F9669" i="3"/>
  <c r="F9670" i="3"/>
  <c r="F9671" i="3"/>
  <c r="F9672" i="3"/>
  <c r="F9673" i="3"/>
  <c r="F9674" i="3"/>
  <c r="F9675" i="3"/>
  <c r="F9676" i="3"/>
  <c r="F9677" i="3"/>
  <c r="F9678" i="3"/>
  <c r="F9679" i="3"/>
  <c r="F9680" i="3"/>
  <c r="F9681" i="3"/>
  <c r="F9682" i="3"/>
  <c r="F9683" i="3"/>
  <c r="F9684" i="3"/>
  <c r="F9685" i="3"/>
  <c r="F9686" i="3"/>
  <c r="F9687" i="3"/>
  <c r="F9688" i="3"/>
  <c r="F9689" i="3"/>
  <c r="F9690" i="3"/>
  <c r="F9691" i="3"/>
  <c r="F9692" i="3"/>
  <c r="F9693" i="3"/>
  <c r="F9694" i="3"/>
  <c r="F9695" i="3"/>
  <c r="F9696" i="3"/>
  <c r="F9697" i="3"/>
  <c r="F9698" i="3"/>
  <c r="F9699" i="3"/>
  <c r="F9700" i="3"/>
  <c r="F9701" i="3"/>
  <c r="F9702" i="3"/>
  <c r="F9703" i="3"/>
  <c r="F9704" i="3"/>
  <c r="F9705" i="3"/>
  <c r="F9706" i="3"/>
  <c r="F9707" i="3"/>
  <c r="F9708" i="3"/>
  <c r="F9709" i="3"/>
  <c r="F9710" i="3"/>
  <c r="F9711" i="3"/>
  <c r="F9712" i="3"/>
  <c r="F9713" i="3"/>
  <c r="F9714" i="3"/>
  <c r="F9715" i="3"/>
  <c r="F9716" i="3"/>
  <c r="F9717" i="3"/>
  <c r="F9718" i="3"/>
  <c r="F9719" i="3"/>
  <c r="F9720" i="3"/>
  <c r="F9721" i="3"/>
  <c r="F9722" i="3"/>
  <c r="F9723" i="3"/>
  <c r="F9724" i="3"/>
  <c r="F9725" i="3"/>
  <c r="F9726" i="3"/>
  <c r="F9727" i="3"/>
  <c r="F9728" i="3"/>
  <c r="F9729" i="3"/>
  <c r="F9730" i="3"/>
  <c r="F9731" i="3"/>
  <c r="F9732" i="3"/>
  <c r="F9733" i="3"/>
  <c r="F9734" i="3"/>
  <c r="F9735" i="3"/>
  <c r="F9736" i="3"/>
  <c r="F9737" i="3"/>
  <c r="F9738" i="3"/>
  <c r="F9739" i="3"/>
  <c r="F9740" i="3"/>
  <c r="F9741" i="3"/>
  <c r="F9742" i="3"/>
  <c r="F9743" i="3"/>
  <c r="F9744" i="3"/>
  <c r="F9745" i="3"/>
  <c r="F9746" i="3"/>
  <c r="F9747" i="3"/>
  <c r="F9748" i="3"/>
  <c r="F9749" i="3"/>
  <c r="F9750" i="3"/>
  <c r="F9751" i="3"/>
  <c r="F9752" i="3"/>
  <c r="F9753" i="3"/>
  <c r="F9754" i="3"/>
  <c r="F9755" i="3"/>
  <c r="F9756" i="3"/>
  <c r="F9757" i="3"/>
  <c r="F9758" i="3"/>
  <c r="F9759" i="3"/>
  <c r="F9760" i="3"/>
  <c r="F9761" i="3"/>
  <c r="F9762" i="3"/>
  <c r="F9763" i="3"/>
  <c r="F9764" i="3"/>
  <c r="F9765" i="3"/>
  <c r="F9766" i="3"/>
  <c r="F9767" i="3"/>
  <c r="F9768" i="3"/>
  <c r="F9769" i="3"/>
  <c r="F9770" i="3"/>
  <c r="F9771" i="3"/>
  <c r="F9772" i="3"/>
  <c r="F9773" i="3"/>
  <c r="F9774" i="3"/>
  <c r="F9775" i="3"/>
  <c r="F9776" i="3"/>
  <c r="F9777" i="3"/>
  <c r="F9778" i="3"/>
  <c r="F9779" i="3"/>
  <c r="F9780" i="3"/>
  <c r="F9781" i="3"/>
  <c r="F9782" i="3"/>
  <c r="F9783" i="3"/>
  <c r="F9784" i="3"/>
  <c r="F9785" i="3"/>
  <c r="F9786" i="3"/>
  <c r="F9787" i="3"/>
  <c r="F9788" i="3"/>
  <c r="F9789" i="3"/>
  <c r="F9790" i="3"/>
  <c r="F9791" i="3"/>
  <c r="F9792" i="3"/>
  <c r="F9793" i="3"/>
  <c r="F9794" i="3"/>
  <c r="F9795" i="3"/>
  <c r="F9796" i="3"/>
  <c r="F9797" i="3"/>
  <c r="F9798" i="3"/>
  <c r="F9799" i="3"/>
  <c r="F9800" i="3"/>
  <c r="F9801" i="3"/>
  <c r="F9802" i="3"/>
  <c r="F9803" i="3"/>
  <c r="F9804" i="3"/>
  <c r="F9805" i="3"/>
  <c r="F9806" i="3"/>
  <c r="F9807" i="3"/>
  <c r="F9808" i="3"/>
  <c r="F9809" i="3"/>
  <c r="F9810" i="3"/>
  <c r="F9811" i="3"/>
  <c r="F9812" i="3"/>
  <c r="F9813" i="3"/>
  <c r="F9814" i="3"/>
  <c r="F9815" i="3"/>
  <c r="F9816" i="3"/>
  <c r="F9817" i="3"/>
  <c r="F9818" i="3"/>
  <c r="F9819" i="3"/>
  <c r="F9820" i="3"/>
  <c r="F9821" i="3"/>
  <c r="F9822" i="3"/>
  <c r="F9823" i="3"/>
  <c r="F9824" i="3"/>
  <c r="F9825" i="3"/>
  <c r="F9826" i="3"/>
  <c r="F9827" i="3"/>
  <c r="F9828" i="3"/>
  <c r="F9829" i="3"/>
  <c r="F9830" i="3"/>
  <c r="F9831" i="3"/>
  <c r="F9832" i="3"/>
  <c r="F9833" i="3"/>
  <c r="F9834" i="3"/>
  <c r="F9835" i="3"/>
  <c r="F9836" i="3"/>
  <c r="F9837" i="3"/>
  <c r="F9838" i="3"/>
  <c r="F9839" i="3"/>
  <c r="F9840" i="3"/>
  <c r="F9841" i="3"/>
  <c r="F9842" i="3"/>
  <c r="F9843" i="3"/>
  <c r="F9844" i="3"/>
  <c r="F9845" i="3"/>
  <c r="F9846" i="3"/>
  <c r="F9847" i="3"/>
  <c r="F9848" i="3"/>
  <c r="F9849" i="3"/>
  <c r="F9850" i="3"/>
  <c r="F9851" i="3"/>
  <c r="F9852" i="3"/>
  <c r="F9853" i="3"/>
  <c r="F9854" i="3"/>
  <c r="F9855" i="3"/>
  <c r="F9856" i="3"/>
  <c r="F9857" i="3"/>
  <c r="F9858" i="3"/>
  <c r="F9859" i="3"/>
  <c r="F9860" i="3"/>
  <c r="F9861" i="3"/>
  <c r="F9862" i="3"/>
  <c r="F9863" i="3"/>
  <c r="F9864" i="3"/>
  <c r="F9865" i="3"/>
  <c r="F9866" i="3"/>
  <c r="F9867" i="3"/>
  <c r="F9868" i="3"/>
  <c r="F9869" i="3"/>
  <c r="F9870" i="3"/>
  <c r="F9871" i="3"/>
  <c r="F9872" i="3"/>
  <c r="F9873" i="3"/>
  <c r="F9874" i="3"/>
  <c r="F9875" i="3"/>
  <c r="F9876" i="3"/>
  <c r="F9877" i="3"/>
  <c r="F9878" i="3"/>
  <c r="F9879" i="3"/>
  <c r="F9880" i="3"/>
  <c r="F9881" i="3"/>
  <c r="F9882" i="3"/>
  <c r="F9883" i="3"/>
  <c r="F9884" i="3"/>
  <c r="F9885" i="3"/>
  <c r="F9886" i="3"/>
  <c r="F9887" i="3"/>
  <c r="F9888" i="3"/>
  <c r="F9889" i="3"/>
  <c r="F9890" i="3"/>
  <c r="F9891" i="3"/>
  <c r="F9892" i="3"/>
  <c r="F9893" i="3"/>
  <c r="F9894" i="3"/>
  <c r="F9895" i="3"/>
  <c r="F9896" i="3"/>
  <c r="F9897" i="3"/>
  <c r="F9898" i="3"/>
  <c r="F9899" i="3"/>
  <c r="F9900" i="3"/>
  <c r="F9901" i="3"/>
  <c r="F9902" i="3"/>
  <c r="F9903" i="3"/>
  <c r="F9904" i="3"/>
  <c r="F9905" i="3"/>
  <c r="F9906" i="3"/>
  <c r="F9907" i="3"/>
  <c r="F9908" i="3"/>
  <c r="F9909" i="3"/>
  <c r="F9910" i="3"/>
  <c r="F9911" i="3"/>
  <c r="F9912" i="3"/>
  <c r="F9913" i="3"/>
  <c r="F9914" i="3"/>
  <c r="F9915" i="3"/>
  <c r="F9916" i="3"/>
  <c r="F9917" i="3"/>
  <c r="F9918" i="3"/>
  <c r="F9919" i="3"/>
  <c r="F9920" i="3"/>
  <c r="F9921" i="3"/>
  <c r="F9922" i="3"/>
  <c r="F9923" i="3"/>
  <c r="F9924" i="3"/>
  <c r="F9925" i="3"/>
  <c r="F9926" i="3"/>
  <c r="F9927" i="3"/>
  <c r="F9928" i="3"/>
  <c r="F9929" i="3"/>
  <c r="F9930" i="3"/>
  <c r="F9931" i="3"/>
  <c r="F9932" i="3"/>
  <c r="F9933" i="3"/>
  <c r="F9934" i="3"/>
  <c r="F9935" i="3"/>
  <c r="F9936" i="3"/>
  <c r="F9937" i="3"/>
  <c r="F9938" i="3"/>
  <c r="F9939" i="3"/>
  <c r="F9940" i="3"/>
  <c r="F9941" i="3"/>
  <c r="F9942" i="3"/>
  <c r="F9943" i="3"/>
  <c r="F9944" i="3"/>
  <c r="F9945" i="3"/>
  <c r="F9946" i="3"/>
  <c r="F9947" i="3"/>
  <c r="F9948" i="3"/>
  <c r="F9949" i="3"/>
  <c r="F9950" i="3"/>
  <c r="F9951" i="3"/>
  <c r="F9952" i="3"/>
  <c r="F9953" i="3"/>
  <c r="F9954" i="3"/>
  <c r="F9955" i="3"/>
  <c r="F9956" i="3"/>
  <c r="F9957" i="3"/>
  <c r="F9958" i="3"/>
  <c r="F9959" i="3"/>
  <c r="F9960" i="3"/>
  <c r="F9961" i="3"/>
  <c r="F9962" i="3"/>
  <c r="F9963" i="3"/>
  <c r="F9964" i="3"/>
  <c r="F9965" i="3"/>
  <c r="F9966" i="3"/>
  <c r="F9967" i="3"/>
  <c r="F9968" i="3"/>
  <c r="F9969" i="3"/>
  <c r="F9970" i="3"/>
  <c r="F9971" i="3"/>
  <c r="F9972" i="3"/>
  <c r="F9973" i="3"/>
  <c r="F9974" i="3"/>
  <c r="F9975" i="3"/>
  <c r="F9976" i="3"/>
  <c r="F9977" i="3"/>
  <c r="F9978" i="3"/>
  <c r="F9979" i="3"/>
  <c r="F9980" i="3"/>
  <c r="F9981" i="3"/>
  <c r="F9982" i="3"/>
  <c r="F9983" i="3"/>
  <c r="F9984" i="3"/>
  <c r="F9985" i="3"/>
  <c r="F9986" i="3"/>
  <c r="F9987" i="3"/>
  <c r="F9988" i="3"/>
  <c r="F9989" i="3"/>
  <c r="F9990" i="3"/>
  <c r="F9991" i="3"/>
  <c r="F9992" i="3"/>
  <c r="F9993" i="3"/>
  <c r="F9994" i="3"/>
  <c r="F9995" i="3"/>
  <c r="F9996" i="3"/>
  <c r="F9997" i="3"/>
  <c r="F9998" i="3"/>
  <c r="F9999" i="3"/>
  <c r="F10000" i="3"/>
  <c r="F10001" i="3"/>
  <c r="F10002" i="3"/>
  <c r="F10003" i="3"/>
  <c r="F10004" i="3"/>
  <c r="F10005" i="3"/>
  <c r="F10006" i="3"/>
  <c r="F10007" i="3"/>
  <c r="F10008" i="3"/>
  <c r="F10009" i="3"/>
  <c r="F10010" i="3"/>
  <c r="F10011" i="3"/>
  <c r="F10012" i="3"/>
  <c r="F10013" i="3"/>
  <c r="F10014" i="3"/>
  <c r="F10015" i="3"/>
  <c r="F10016" i="3"/>
  <c r="F10017" i="3"/>
  <c r="F10018" i="3"/>
  <c r="F10019" i="3"/>
  <c r="F10020" i="3"/>
  <c r="F10021" i="3"/>
  <c r="F10022" i="3"/>
  <c r="F10023" i="3"/>
  <c r="F10024" i="3"/>
  <c r="F10025" i="3"/>
  <c r="F10026" i="3"/>
  <c r="F10027" i="3"/>
  <c r="F10028" i="3"/>
  <c r="F10029" i="3"/>
  <c r="F10030" i="3"/>
  <c r="F10031" i="3"/>
  <c r="F10032" i="3"/>
  <c r="F10033" i="3"/>
  <c r="F10034" i="3"/>
  <c r="F10035" i="3"/>
  <c r="F10036" i="3"/>
  <c r="F10037" i="3"/>
  <c r="F10038" i="3"/>
  <c r="F10039" i="3"/>
  <c r="F10040" i="3"/>
  <c r="F10041" i="3"/>
  <c r="F10042" i="3"/>
  <c r="F10043" i="3"/>
  <c r="F10044" i="3"/>
  <c r="F10045" i="3"/>
  <c r="F10046" i="3"/>
  <c r="F10047" i="3"/>
  <c r="F10048" i="3"/>
  <c r="F10049" i="3"/>
  <c r="F10050" i="3"/>
  <c r="F10051" i="3"/>
  <c r="F10052" i="3"/>
  <c r="F10053" i="3"/>
  <c r="F10054" i="3"/>
  <c r="F10055" i="3"/>
  <c r="F10056" i="3"/>
  <c r="F10057" i="3"/>
  <c r="F10058" i="3"/>
  <c r="F10059" i="3"/>
  <c r="F10060" i="3"/>
  <c r="F10061" i="3"/>
  <c r="F10062" i="3"/>
  <c r="F10063" i="3"/>
  <c r="F10064" i="3"/>
  <c r="F10065" i="3"/>
  <c r="F10066" i="3"/>
  <c r="F10067" i="3"/>
  <c r="F10068" i="3"/>
  <c r="F10069" i="3"/>
  <c r="F10070" i="3"/>
  <c r="F10071" i="3"/>
  <c r="F10072" i="3"/>
  <c r="F10073" i="3"/>
  <c r="F10074" i="3"/>
  <c r="F10075" i="3"/>
  <c r="F10076" i="3"/>
  <c r="F10077" i="3"/>
  <c r="F10078" i="3"/>
  <c r="F10079" i="3"/>
  <c r="F10080" i="3"/>
  <c r="F10081" i="3"/>
  <c r="F10082" i="3"/>
  <c r="F10083" i="3"/>
  <c r="F10084" i="3"/>
  <c r="F10085" i="3"/>
  <c r="F10086" i="3"/>
  <c r="F10087" i="3"/>
  <c r="F10088" i="3"/>
  <c r="F10089" i="3"/>
  <c r="F10090" i="3"/>
  <c r="F10091" i="3"/>
  <c r="F10092" i="3"/>
  <c r="F10093" i="3"/>
  <c r="F10094" i="3"/>
  <c r="F10095" i="3"/>
  <c r="F10096" i="3"/>
  <c r="F10097" i="3"/>
  <c r="F10098" i="3"/>
  <c r="F10099" i="3"/>
  <c r="F10100" i="3"/>
  <c r="F10101" i="3"/>
  <c r="F10102" i="3"/>
  <c r="F10103" i="3"/>
  <c r="F10104" i="3"/>
  <c r="F10105" i="3"/>
  <c r="F10106" i="3"/>
  <c r="F10107" i="3"/>
  <c r="F10108" i="3"/>
  <c r="F10109" i="3"/>
  <c r="F10110" i="3"/>
  <c r="F10111" i="3"/>
  <c r="F10112" i="3"/>
  <c r="F10113" i="3"/>
  <c r="F10114" i="3"/>
  <c r="F10115" i="3"/>
  <c r="F10116" i="3"/>
  <c r="F10117" i="3"/>
  <c r="F10118" i="3"/>
  <c r="F10119" i="3"/>
  <c r="F10120" i="3"/>
  <c r="F10121" i="3"/>
  <c r="F10122" i="3"/>
  <c r="F10123" i="3"/>
  <c r="F10124" i="3"/>
  <c r="F10125" i="3"/>
  <c r="F10126" i="3"/>
  <c r="F10127" i="3"/>
  <c r="F10128" i="3"/>
  <c r="F10129" i="3"/>
  <c r="F10130" i="3"/>
  <c r="F10131" i="3"/>
  <c r="F10132" i="3"/>
  <c r="F10133" i="3"/>
  <c r="F10134" i="3"/>
  <c r="F10135" i="3"/>
  <c r="F10136" i="3"/>
  <c r="F10137" i="3"/>
  <c r="F10138" i="3"/>
  <c r="F10139" i="3"/>
  <c r="F10140" i="3"/>
  <c r="F10141" i="3"/>
  <c r="F10142" i="3"/>
  <c r="F10143" i="3"/>
  <c r="F10144" i="3"/>
  <c r="F10145" i="3"/>
  <c r="F10146" i="3"/>
  <c r="F10147" i="3"/>
  <c r="F10148" i="3"/>
  <c r="F10149" i="3"/>
  <c r="F10150" i="3"/>
  <c r="F10151" i="3"/>
  <c r="F10152" i="3"/>
  <c r="F10153" i="3"/>
  <c r="F10154" i="3"/>
  <c r="F10155" i="3"/>
  <c r="F10156" i="3"/>
  <c r="F10157" i="3"/>
  <c r="F10158" i="3"/>
  <c r="F10159" i="3"/>
  <c r="F10160" i="3"/>
  <c r="F10161" i="3"/>
  <c r="F10162" i="3"/>
  <c r="F10163" i="3"/>
  <c r="F10164" i="3"/>
  <c r="F10165" i="3"/>
  <c r="F10166" i="3"/>
  <c r="F10167" i="3"/>
  <c r="F10168" i="3"/>
  <c r="F10169" i="3"/>
  <c r="F10170" i="3"/>
  <c r="F10171" i="3"/>
  <c r="F10172" i="3"/>
  <c r="F10173" i="3"/>
  <c r="F10174" i="3"/>
  <c r="F10175" i="3"/>
  <c r="F10176" i="3"/>
  <c r="F10177" i="3"/>
  <c r="F10178" i="3"/>
  <c r="F10179" i="3"/>
  <c r="F10180" i="3"/>
  <c r="F10181" i="3"/>
  <c r="F10182" i="3"/>
  <c r="F10183" i="3"/>
  <c r="F10184" i="3"/>
  <c r="F10185" i="3"/>
  <c r="F10186" i="3"/>
  <c r="F10187" i="3"/>
  <c r="F10188" i="3"/>
  <c r="F10189" i="3"/>
  <c r="F10190" i="3"/>
  <c r="F10191" i="3"/>
  <c r="F10192" i="3"/>
  <c r="F10193" i="3"/>
  <c r="F10194" i="3"/>
  <c r="F10195" i="3"/>
  <c r="F10196" i="3"/>
  <c r="F10197" i="3"/>
  <c r="F10198" i="3"/>
  <c r="F10199" i="3"/>
  <c r="F10200" i="3"/>
  <c r="F10201" i="3"/>
  <c r="F10202" i="3"/>
  <c r="F10203" i="3"/>
  <c r="F10204" i="3"/>
  <c r="F10205" i="3"/>
  <c r="F10206" i="3"/>
  <c r="F10207" i="3"/>
  <c r="F10208" i="3"/>
  <c r="F10209" i="3"/>
  <c r="F10210" i="3"/>
  <c r="F10211" i="3"/>
  <c r="F10212" i="3"/>
  <c r="F10213" i="3"/>
  <c r="F10214" i="3"/>
  <c r="F10215" i="3"/>
  <c r="F10216" i="3"/>
  <c r="F10217" i="3"/>
  <c r="F10218" i="3"/>
  <c r="F10219" i="3"/>
  <c r="F10220" i="3"/>
  <c r="F10221" i="3"/>
  <c r="F10222" i="3"/>
  <c r="F10223" i="3"/>
  <c r="F10224" i="3"/>
  <c r="F10225" i="3"/>
  <c r="F10226" i="3"/>
  <c r="F10227" i="3"/>
  <c r="F10228" i="3"/>
  <c r="F10229" i="3"/>
  <c r="F10230" i="3"/>
  <c r="F10231" i="3"/>
  <c r="F10232" i="3"/>
  <c r="F10233" i="3"/>
  <c r="F10234" i="3"/>
  <c r="F10235" i="3"/>
  <c r="F10236" i="3"/>
  <c r="F10237" i="3"/>
  <c r="F10238" i="3"/>
  <c r="F10239" i="3"/>
  <c r="F10240" i="3"/>
  <c r="F10241" i="3"/>
  <c r="F10242" i="3"/>
  <c r="F10243" i="3"/>
  <c r="F10244" i="3"/>
  <c r="F10245" i="3"/>
  <c r="F10246" i="3"/>
  <c r="F10247" i="3"/>
  <c r="F10248" i="3"/>
  <c r="F10249" i="3"/>
  <c r="F10250" i="3"/>
  <c r="F10251" i="3"/>
  <c r="F10252" i="3"/>
  <c r="F10253" i="3"/>
  <c r="F10254" i="3"/>
  <c r="F10255" i="3"/>
  <c r="F10256" i="3"/>
  <c r="F10257" i="3"/>
  <c r="F10258" i="3"/>
  <c r="F10259" i="3"/>
  <c r="F10260" i="3"/>
  <c r="F10261" i="3"/>
  <c r="F10262" i="3"/>
  <c r="F10263" i="3"/>
  <c r="F10264" i="3"/>
  <c r="F10265" i="3"/>
  <c r="F10266" i="3"/>
  <c r="F10267" i="3"/>
  <c r="F10268" i="3"/>
  <c r="F10269" i="3"/>
  <c r="F10270" i="3"/>
  <c r="F10271" i="3"/>
  <c r="F10272" i="3"/>
  <c r="F10273" i="3"/>
  <c r="F10274" i="3"/>
  <c r="F10275" i="3"/>
  <c r="F10276" i="3"/>
  <c r="F10277" i="3"/>
  <c r="F10278" i="3"/>
  <c r="F10279" i="3"/>
  <c r="F10280" i="3"/>
  <c r="F10281" i="3"/>
  <c r="F10282" i="3"/>
  <c r="F10283" i="3"/>
  <c r="F10284" i="3"/>
  <c r="F10285" i="3"/>
  <c r="F10286" i="3"/>
  <c r="F10287" i="3"/>
  <c r="F10288" i="3"/>
  <c r="F10289" i="3"/>
  <c r="F10290" i="3"/>
  <c r="F10291" i="3"/>
  <c r="F10292" i="3"/>
  <c r="F10293" i="3"/>
  <c r="F10294" i="3"/>
  <c r="F10295" i="3"/>
  <c r="F10296" i="3"/>
  <c r="F10297" i="3"/>
  <c r="F10298" i="3"/>
  <c r="F10299" i="3"/>
  <c r="F10300" i="3"/>
  <c r="F10301" i="3"/>
  <c r="F10302" i="3"/>
  <c r="F10303" i="3"/>
  <c r="F10304" i="3"/>
  <c r="F10305" i="3"/>
  <c r="F10306" i="3"/>
  <c r="F10307" i="3"/>
  <c r="F10308" i="3"/>
  <c r="F10309" i="3"/>
  <c r="F10310" i="3"/>
  <c r="F10311" i="3"/>
  <c r="F10312" i="3"/>
  <c r="F10313" i="3"/>
  <c r="F10314" i="3"/>
  <c r="F10315" i="3"/>
  <c r="F10316" i="3"/>
  <c r="F10317" i="3"/>
  <c r="F10318" i="3"/>
  <c r="F10319" i="3"/>
  <c r="F10320" i="3"/>
  <c r="F10321" i="3"/>
  <c r="F10322" i="3"/>
  <c r="F10323" i="3"/>
  <c r="F10324" i="3"/>
  <c r="F10325" i="3"/>
  <c r="F10326" i="3"/>
  <c r="F10327" i="3"/>
  <c r="F10328" i="3"/>
  <c r="F10329" i="3"/>
  <c r="F10330" i="3"/>
  <c r="F10331" i="3"/>
  <c r="F10332" i="3"/>
  <c r="F10333" i="3"/>
  <c r="F10334" i="3"/>
  <c r="F10335" i="3"/>
  <c r="F10336" i="3"/>
  <c r="F10337" i="3"/>
  <c r="F10338" i="3"/>
  <c r="F10339" i="3"/>
  <c r="F10340" i="3"/>
  <c r="F10341" i="3"/>
  <c r="F10342" i="3"/>
  <c r="F10343" i="3"/>
  <c r="F10344" i="3"/>
  <c r="F10345" i="3"/>
  <c r="F10346" i="3"/>
  <c r="F10347" i="3"/>
  <c r="F10348" i="3"/>
  <c r="F10349" i="3"/>
  <c r="F10350" i="3"/>
  <c r="F10351" i="3"/>
  <c r="F10352" i="3"/>
  <c r="F10353" i="3"/>
  <c r="F10354" i="3"/>
  <c r="F10355" i="3"/>
  <c r="F10356" i="3"/>
  <c r="F10357" i="3"/>
  <c r="F10358" i="3"/>
  <c r="F10359" i="3"/>
  <c r="F10360" i="3"/>
  <c r="F10361" i="3"/>
  <c r="F10362" i="3"/>
  <c r="F10363" i="3"/>
  <c r="F10364" i="3"/>
  <c r="F10365" i="3"/>
  <c r="F10366" i="3"/>
  <c r="F10367" i="3"/>
  <c r="F10368" i="3"/>
  <c r="F10369" i="3"/>
  <c r="F10370" i="3"/>
  <c r="F10371" i="3"/>
  <c r="F10372" i="3"/>
  <c r="F10373" i="3"/>
  <c r="F10374" i="3"/>
  <c r="F10375" i="3"/>
  <c r="F10376" i="3"/>
  <c r="F10377" i="3"/>
  <c r="F10378" i="3"/>
  <c r="F10379" i="3"/>
  <c r="F10380" i="3"/>
  <c r="F10381" i="3"/>
  <c r="F10382" i="3"/>
  <c r="F10383" i="3"/>
  <c r="F10384" i="3"/>
  <c r="F10385" i="3"/>
  <c r="F10386" i="3"/>
  <c r="F10387" i="3"/>
  <c r="F10388" i="3"/>
  <c r="F10389" i="3"/>
  <c r="F10390" i="3"/>
  <c r="F10391" i="3"/>
  <c r="F10392" i="3"/>
  <c r="F10393" i="3"/>
  <c r="F10394" i="3"/>
  <c r="F10395" i="3"/>
  <c r="F10396" i="3"/>
  <c r="F10397" i="3"/>
  <c r="F10398" i="3"/>
  <c r="F10399" i="3"/>
  <c r="F10400" i="3"/>
  <c r="F10401" i="3"/>
  <c r="F10402" i="3"/>
  <c r="F10403" i="3"/>
  <c r="F10404" i="3"/>
  <c r="F10405" i="3"/>
  <c r="F10406" i="3"/>
  <c r="F10407" i="3"/>
  <c r="F10408" i="3"/>
  <c r="F10409" i="3"/>
  <c r="F10410" i="3"/>
  <c r="F10411" i="3"/>
  <c r="F10412" i="3"/>
  <c r="F10413" i="3"/>
  <c r="F10414" i="3"/>
  <c r="F10415" i="3"/>
  <c r="F10416" i="3"/>
  <c r="F10417" i="3"/>
  <c r="F10418" i="3"/>
  <c r="F10419" i="3"/>
  <c r="F10420" i="3"/>
  <c r="F10421" i="3"/>
  <c r="F10422" i="3"/>
  <c r="F10423" i="3"/>
  <c r="F10424" i="3"/>
  <c r="F10425" i="3"/>
  <c r="F10426" i="3"/>
  <c r="F10427" i="3"/>
  <c r="F10428" i="3"/>
  <c r="F10429" i="3"/>
  <c r="F10430" i="3"/>
  <c r="F10431" i="3"/>
  <c r="F10432" i="3"/>
  <c r="F10433" i="3"/>
  <c r="F10434" i="3"/>
  <c r="F10435" i="3"/>
  <c r="F10436" i="3"/>
  <c r="F10437" i="3"/>
  <c r="F10438" i="3"/>
  <c r="F10439" i="3"/>
  <c r="F10440" i="3"/>
  <c r="F10441" i="3"/>
  <c r="F10442" i="3"/>
  <c r="F10443" i="3"/>
  <c r="F10444" i="3"/>
  <c r="F10445" i="3"/>
  <c r="F10446" i="3"/>
  <c r="F10447" i="3"/>
  <c r="F10448" i="3"/>
  <c r="F10449" i="3"/>
  <c r="F10450" i="3"/>
  <c r="F10451" i="3"/>
  <c r="F10452" i="3"/>
  <c r="F10453" i="3"/>
  <c r="F10454" i="3"/>
  <c r="F10455" i="3"/>
  <c r="F10456" i="3"/>
  <c r="F10457" i="3"/>
  <c r="F10458" i="3"/>
  <c r="F10459" i="3"/>
  <c r="F10460" i="3"/>
  <c r="F10461" i="3"/>
  <c r="F10462" i="3"/>
  <c r="F10463" i="3"/>
  <c r="F10464" i="3"/>
  <c r="F10465" i="3"/>
  <c r="F10466" i="3"/>
  <c r="F10467" i="3"/>
  <c r="F10468" i="3"/>
  <c r="F10469" i="3"/>
  <c r="F10470" i="3"/>
  <c r="F10471" i="3"/>
  <c r="F10472" i="3"/>
  <c r="F10473" i="3"/>
  <c r="F10474" i="3"/>
  <c r="F10475" i="3"/>
  <c r="F10476" i="3"/>
  <c r="F10477" i="3"/>
  <c r="F10478" i="3"/>
  <c r="F10479" i="3"/>
  <c r="F10480" i="3"/>
  <c r="F10481" i="3"/>
  <c r="F10482" i="3"/>
  <c r="F10483" i="3"/>
  <c r="F10484" i="3"/>
  <c r="F10485" i="3"/>
  <c r="F10486" i="3"/>
  <c r="F10487" i="3"/>
  <c r="F10488" i="3"/>
  <c r="F10489" i="3"/>
  <c r="F10490" i="3"/>
  <c r="F10491" i="3"/>
  <c r="F10492" i="3"/>
  <c r="F10493" i="3"/>
  <c r="F10494" i="3"/>
  <c r="F10495" i="3"/>
  <c r="F10496" i="3"/>
  <c r="F10497" i="3"/>
  <c r="F10498" i="3"/>
  <c r="F10499" i="3"/>
  <c r="F10500" i="3"/>
  <c r="F10501" i="3"/>
  <c r="F10502" i="3"/>
  <c r="F10503" i="3"/>
  <c r="F10504" i="3"/>
  <c r="F10505" i="3"/>
  <c r="F10506" i="3"/>
  <c r="F10507" i="3"/>
  <c r="F10508" i="3"/>
  <c r="F10509" i="3"/>
  <c r="F10510" i="3"/>
  <c r="F10511" i="3"/>
  <c r="F10512" i="3"/>
  <c r="F10513" i="3"/>
  <c r="F10514" i="3"/>
  <c r="F10515" i="3"/>
  <c r="F10516" i="3"/>
  <c r="F10517" i="3"/>
  <c r="F10518" i="3"/>
  <c r="F10519" i="3"/>
  <c r="F10520" i="3"/>
  <c r="F10521" i="3"/>
  <c r="F10522" i="3"/>
  <c r="F10523" i="3"/>
  <c r="F10524" i="3"/>
  <c r="F10525" i="3"/>
  <c r="F10526" i="3"/>
  <c r="F10527" i="3"/>
  <c r="F10528" i="3"/>
  <c r="F10529" i="3"/>
  <c r="F10530" i="3"/>
  <c r="F10531" i="3"/>
  <c r="F10532" i="3"/>
  <c r="F10533" i="3"/>
  <c r="F10534" i="3"/>
  <c r="F10535" i="3"/>
  <c r="F10536" i="3"/>
  <c r="F10537" i="3"/>
  <c r="F10538" i="3"/>
  <c r="F10539" i="3"/>
  <c r="F10540" i="3"/>
  <c r="F10541" i="3"/>
  <c r="F10542" i="3"/>
  <c r="F10543" i="3"/>
  <c r="F10544" i="3"/>
  <c r="F10545" i="3"/>
  <c r="F10546" i="3"/>
  <c r="F10547" i="3"/>
  <c r="F10548" i="3"/>
  <c r="F10549" i="3"/>
  <c r="F10550" i="3"/>
  <c r="F10551" i="3"/>
  <c r="F10552" i="3"/>
  <c r="F10553" i="3"/>
  <c r="F10554" i="3"/>
  <c r="F10555" i="3"/>
  <c r="F10556" i="3"/>
  <c r="F10557" i="3"/>
  <c r="F10558" i="3"/>
  <c r="F10559" i="3"/>
  <c r="F10560" i="3"/>
  <c r="F10561" i="3"/>
  <c r="F10562" i="3"/>
  <c r="F10563" i="3"/>
  <c r="F10564" i="3"/>
  <c r="F10565" i="3"/>
  <c r="F10566" i="3"/>
  <c r="F10567" i="3"/>
  <c r="F10568" i="3"/>
  <c r="F10569" i="3"/>
  <c r="F10570" i="3"/>
  <c r="F10571" i="3"/>
  <c r="F10572" i="3"/>
  <c r="F10573" i="3"/>
  <c r="F10574" i="3"/>
  <c r="F10575" i="3"/>
  <c r="F10576" i="3"/>
  <c r="F10577" i="3"/>
  <c r="F10578" i="3"/>
  <c r="F10579" i="3"/>
  <c r="F10580" i="3"/>
  <c r="F10581" i="3"/>
  <c r="F10582" i="3"/>
  <c r="F10583" i="3"/>
  <c r="F10584" i="3"/>
  <c r="F10585" i="3"/>
  <c r="F10586" i="3"/>
  <c r="F10587" i="3"/>
  <c r="F10588" i="3"/>
  <c r="F10589" i="3"/>
  <c r="F10590" i="3"/>
  <c r="F10591" i="3"/>
  <c r="F10592" i="3"/>
  <c r="F10593" i="3"/>
  <c r="F10594" i="3"/>
  <c r="F10595" i="3"/>
  <c r="F10596" i="3"/>
  <c r="F10597" i="3"/>
  <c r="F10598" i="3"/>
  <c r="F10599" i="3"/>
  <c r="F10600" i="3"/>
  <c r="F10601" i="3"/>
  <c r="F10602" i="3"/>
  <c r="F10603" i="3"/>
  <c r="F10604" i="3"/>
  <c r="F10605" i="3"/>
  <c r="F10606" i="3"/>
  <c r="F10607" i="3"/>
  <c r="F10608" i="3"/>
  <c r="F10609" i="3"/>
  <c r="F10610" i="3"/>
  <c r="F10611" i="3"/>
  <c r="F10612" i="3"/>
  <c r="F10613" i="3"/>
  <c r="F10614" i="3"/>
  <c r="F10615" i="3"/>
  <c r="F10616" i="3"/>
  <c r="F10617" i="3"/>
  <c r="F10618" i="3"/>
  <c r="F10619" i="3"/>
  <c r="F10620" i="3"/>
  <c r="F10621" i="3"/>
  <c r="F10622" i="3"/>
  <c r="F10623" i="3"/>
  <c r="F10624" i="3"/>
  <c r="F10625" i="3"/>
  <c r="F10626" i="3"/>
  <c r="F10627" i="3"/>
  <c r="F10628" i="3"/>
  <c r="F10629" i="3"/>
  <c r="F10630" i="3"/>
  <c r="F10631" i="3"/>
  <c r="F10632" i="3"/>
  <c r="F10633" i="3"/>
  <c r="F10634" i="3"/>
  <c r="F10635" i="3"/>
  <c r="F10636" i="3"/>
  <c r="F10637" i="3"/>
  <c r="F10638" i="3"/>
  <c r="F10639" i="3"/>
  <c r="F10640" i="3"/>
  <c r="F10641" i="3"/>
  <c r="F10642" i="3"/>
  <c r="F10643" i="3"/>
  <c r="F10644" i="3"/>
  <c r="F10645" i="3"/>
  <c r="F10646" i="3"/>
  <c r="F10647" i="3"/>
  <c r="F10648" i="3"/>
  <c r="F10649" i="3"/>
  <c r="F10650" i="3"/>
  <c r="F10651" i="3"/>
  <c r="F10652" i="3"/>
  <c r="F10653" i="3"/>
  <c r="F10654" i="3"/>
  <c r="F10655" i="3"/>
  <c r="F10656" i="3"/>
  <c r="F10657" i="3"/>
  <c r="F10658" i="3"/>
  <c r="F10659" i="3"/>
  <c r="F10660" i="3"/>
  <c r="F10661" i="3"/>
  <c r="F10662" i="3"/>
  <c r="F10663" i="3"/>
  <c r="F10664" i="3"/>
  <c r="F10665" i="3"/>
  <c r="F10666" i="3"/>
  <c r="F10667" i="3"/>
  <c r="F10668" i="3"/>
  <c r="F10669" i="3"/>
  <c r="F10670" i="3"/>
  <c r="F10671" i="3"/>
  <c r="F10672" i="3"/>
  <c r="F10673" i="3"/>
  <c r="F10674" i="3"/>
  <c r="F10675" i="3"/>
  <c r="F10676" i="3"/>
  <c r="F10677" i="3"/>
  <c r="F10678" i="3"/>
  <c r="F10679" i="3"/>
  <c r="F10680" i="3"/>
  <c r="F10681" i="3"/>
  <c r="F10682" i="3"/>
  <c r="F10683" i="3"/>
  <c r="F10684" i="3"/>
  <c r="F10685" i="3"/>
  <c r="F10686" i="3"/>
  <c r="F10687" i="3"/>
  <c r="F10688" i="3"/>
  <c r="F10689" i="3"/>
  <c r="F10690" i="3"/>
  <c r="F10691" i="3"/>
  <c r="F10692" i="3"/>
  <c r="F10693" i="3"/>
  <c r="F10694" i="3"/>
  <c r="F10695" i="3"/>
  <c r="F10696" i="3"/>
  <c r="F10697" i="3"/>
  <c r="F10698" i="3"/>
  <c r="F10699" i="3"/>
  <c r="F10700" i="3"/>
  <c r="F10701" i="3"/>
  <c r="F10702" i="3"/>
  <c r="F10703" i="3"/>
  <c r="F10704" i="3"/>
  <c r="F10705" i="3"/>
  <c r="F10706" i="3"/>
  <c r="F10707" i="3"/>
  <c r="F10708" i="3"/>
  <c r="F10709" i="3"/>
  <c r="F10710" i="3"/>
  <c r="F10711" i="3"/>
  <c r="F10712" i="3"/>
  <c r="F10713" i="3"/>
  <c r="F10714" i="3"/>
  <c r="F10715" i="3"/>
  <c r="F10716" i="3"/>
  <c r="F10717" i="3"/>
  <c r="F10718" i="3"/>
  <c r="F10719" i="3"/>
  <c r="F10720" i="3"/>
  <c r="F10721" i="3"/>
  <c r="F10722" i="3"/>
  <c r="F10723" i="3"/>
  <c r="F10724" i="3"/>
  <c r="F10725" i="3"/>
  <c r="F10726" i="3"/>
  <c r="F10727" i="3"/>
  <c r="F10728" i="3"/>
  <c r="F10729" i="3"/>
  <c r="F10730" i="3"/>
  <c r="F10731" i="3"/>
  <c r="F10732" i="3"/>
  <c r="F10733" i="3"/>
  <c r="F10734" i="3"/>
  <c r="F10735" i="3"/>
  <c r="F10736" i="3"/>
  <c r="F10737" i="3"/>
  <c r="F10738" i="3"/>
  <c r="F10739" i="3"/>
  <c r="F10740" i="3"/>
  <c r="F10741" i="3"/>
  <c r="F10742" i="3"/>
  <c r="F10743" i="3"/>
  <c r="F10744" i="3"/>
  <c r="F10745" i="3"/>
  <c r="F10746" i="3"/>
  <c r="F10747" i="3"/>
  <c r="F10748" i="3"/>
  <c r="F10749" i="3"/>
  <c r="F10750" i="3"/>
  <c r="F10751" i="3"/>
  <c r="F10752" i="3"/>
  <c r="F10753" i="3"/>
  <c r="F10754" i="3"/>
  <c r="F10755" i="3"/>
  <c r="F10756" i="3"/>
  <c r="F10757" i="3"/>
  <c r="F10758" i="3"/>
  <c r="F10759" i="3"/>
  <c r="F10760" i="3"/>
  <c r="F10761" i="3"/>
  <c r="F10762" i="3"/>
  <c r="F10763" i="3"/>
  <c r="F10764" i="3"/>
  <c r="F10765" i="3"/>
  <c r="F10766" i="3"/>
  <c r="F10767" i="3"/>
  <c r="F10768" i="3"/>
  <c r="F10769" i="3"/>
  <c r="F10770" i="3"/>
  <c r="F10771" i="3"/>
  <c r="F10772" i="3"/>
  <c r="F10773" i="3"/>
  <c r="F10774" i="3"/>
  <c r="F10775" i="3"/>
  <c r="F10776" i="3"/>
  <c r="F10777" i="3"/>
  <c r="F10778" i="3"/>
  <c r="F10779" i="3"/>
  <c r="F10780" i="3"/>
  <c r="F10781" i="3"/>
  <c r="F10782" i="3"/>
  <c r="F10783" i="3"/>
  <c r="F10784" i="3"/>
  <c r="F10785" i="3"/>
  <c r="F10786" i="3"/>
  <c r="F10787" i="3"/>
  <c r="F10788" i="3"/>
  <c r="F10789" i="3"/>
  <c r="F10790" i="3"/>
  <c r="F10791" i="3"/>
  <c r="F10792" i="3"/>
  <c r="F10793" i="3"/>
  <c r="F10794" i="3"/>
  <c r="F10795" i="3"/>
  <c r="F10796" i="3"/>
  <c r="F10797" i="3"/>
  <c r="F10798" i="3"/>
  <c r="F10799" i="3"/>
  <c r="F10800" i="3"/>
  <c r="F10801" i="3"/>
  <c r="F10802" i="3"/>
  <c r="F10803" i="3"/>
  <c r="F10804" i="3"/>
  <c r="F10805" i="3"/>
  <c r="F10806" i="3"/>
  <c r="F10807" i="3"/>
  <c r="F10808" i="3"/>
  <c r="F10809" i="3"/>
  <c r="F10810" i="3"/>
  <c r="F10811" i="3"/>
  <c r="F10812" i="3"/>
  <c r="F10813" i="3"/>
  <c r="F10814" i="3"/>
  <c r="F10815" i="3"/>
  <c r="F10816" i="3"/>
  <c r="F10817" i="3"/>
  <c r="F10818" i="3"/>
  <c r="F10819" i="3"/>
  <c r="F10820" i="3"/>
  <c r="F10821" i="3"/>
  <c r="F10822" i="3"/>
  <c r="F10823" i="3"/>
  <c r="F10824" i="3"/>
  <c r="F10825" i="3"/>
  <c r="F10826" i="3"/>
  <c r="F10827" i="3"/>
  <c r="F10828" i="3"/>
  <c r="F10829" i="3"/>
  <c r="F10830" i="3"/>
  <c r="F10831" i="3"/>
  <c r="F10832" i="3"/>
  <c r="F10833" i="3"/>
  <c r="F10834" i="3"/>
  <c r="F10835" i="3"/>
  <c r="F10836" i="3"/>
  <c r="F10837" i="3"/>
  <c r="F10838" i="3"/>
  <c r="F10839" i="3"/>
  <c r="F10840" i="3"/>
  <c r="F10841" i="3"/>
  <c r="F10842" i="3"/>
  <c r="F10843" i="3"/>
  <c r="F10844" i="3"/>
  <c r="F10845" i="3"/>
  <c r="F10846" i="3"/>
  <c r="F10847" i="3"/>
  <c r="F10848" i="3"/>
  <c r="F10849" i="3"/>
  <c r="F10850" i="3"/>
  <c r="F10851" i="3"/>
  <c r="F10852" i="3"/>
  <c r="F10853" i="3"/>
  <c r="F10854" i="3"/>
  <c r="F10855" i="3"/>
  <c r="F10856" i="3"/>
  <c r="F10857" i="3"/>
  <c r="F10858" i="3"/>
  <c r="F10859" i="3"/>
  <c r="F10860" i="3"/>
  <c r="F10861" i="3"/>
  <c r="F10862" i="3"/>
  <c r="F10863" i="3"/>
  <c r="F10864" i="3"/>
  <c r="F10865" i="3"/>
  <c r="F10866" i="3"/>
  <c r="F10867" i="3"/>
  <c r="F10868" i="3"/>
  <c r="F10869" i="3"/>
  <c r="F10870" i="3"/>
  <c r="F10871" i="3"/>
  <c r="F10872" i="3"/>
  <c r="F10873" i="3"/>
  <c r="F10874" i="3"/>
  <c r="F10875" i="3"/>
  <c r="F10876" i="3"/>
  <c r="F10877" i="3"/>
  <c r="F10878" i="3"/>
  <c r="F10879" i="3"/>
  <c r="F10880" i="3"/>
  <c r="F10881" i="3"/>
  <c r="F10882" i="3"/>
  <c r="F10883" i="3"/>
  <c r="F10884" i="3"/>
  <c r="F10885" i="3"/>
  <c r="F10886" i="3"/>
  <c r="F10887" i="3"/>
  <c r="F10888" i="3"/>
  <c r="F10889" i="3"/>
  <c r="F10890" i="3"/>
  <c r="F10891" i="3"/>
  <c r="F10892" i="3"/>
  <c r="F10893" i="3"/>
  <c r="F10894" i="3"/>
  <c r="F10895" i="3"/>
  <c r="F10896" i="3"/>
  <c r="F10897" i="3"/>
  <c r="F10898" i="3"/>
  <c r="F10899" i="3"/>
  <c r="F10900" i="3"/>
  <c r="F10901" i="3"/>
  <c r="F10902" i="3"/>
  <c r="F10903" i="3"/>
  <c r="F10904" i="3"/>
  <c r="F10905" i="3"/>
  <c r="F10906" i="3"/>
  <c r="F10907" i="3"/>
  <c r="F10908" i="3"/>
  <c r="F10909" i="3"/>
  <c r="F10910" i="3"/>
  <c r="F10911" i="3"/>
  <c r="F10912" i="3"/>
  <c r="F10913" i="3"/>
  <c r="F10914" i="3"/>
  <c r="F10915" i="3"/>
  <c r="F10916" i="3"/>
  <c r="F10917" i="3"/>
  <c r="F10918" i="3"/>
  <c r="F10919" i="3"/>
  <c r="F10920" i="3"/>
  <c r="F10921" i="3"/>
  <c r="F10922" i="3"/>
  <c r="F10923" i="3"/>
  <c r="F10924" i="3"/>
  <c r="F10925" i="3"/>
  <c r="F10926" i="3"/>
  <c r="F10927" i="3"/>
  <c r="F10928" i="3"/>
  <c r="F10929" i="3"/>
  <c r="F10930" i="3"/>
  <c r="F10931" i="3"/>
  <c r="F10932" i="3"/>
  <c r="F10933" i="3"/>
  <c r="F10934" i="3"/>
  <c r="F10935" i="3"/>
  <c r="F10936" i="3"/>
  <c r="F10937" i="3"/>
  <c r="F10938" i="3"/>
  <c r="F10939" i="3"/>
  <c r="F10940" i="3"/>
  <c r="F10941" i="3"/>
  <c r="F10942" i="3"/>
  <c r="F10943" i="3"/>
  <c r="F10944" i="3"/>
  <c r="F10945" i="3"/>
  <c r="F10946" i="3"/>
  <c r="F10947" i="3"/>
  <c r="F10948" i="3"/>
  <c r="F10949" i="3"/>
  <c r="F10950" i="3"/>
  <c r="F10951" i="3"/>
  <c r="F10952" i="3"/>
  <c r="F10953" i="3"/>
  <c r="F10954" i="3"/>
  <c r="F10955" i="3"/>
  <c r="F10956" i="3"/>
  <c r="F10957" i="3"/>
  <c r="F10958" i="3"/>
  <c r="F10959" i="3"/>
  <c r="F10960" i="3"/>
  <c r="F10961" i="3"/>
  <c r="F10962" i="3"/>
  <c r="F10963" i="3"/>
  <c r="F10964" i="3"/>
  <c r="F10965" i="3"/>
  <c r="F10966" i="3"/>
  <c r="F10967" i="3"/>
  <c r="F10968" i="3"/>
  <c r="F10969" i="3"/>
  <c r="F10970" i="3"/>
  <c r="F10971" i="3"/>
  <c r="F10972" i="3"/>
  <c r="F10973" i="3"/>
  <c r="F10974" i="3"/>
  <c r="F10975" i="3"/>
  <c r="F10976" i="3"/>
  <c r="F10977" i="3"/>
  <c r="F10978" i="3"/>
  <c r="F10979" i="3"/>
  <c r="F10980" i="3"/>
  <c r="F10981" i="3"/>
  <c r="F10982" i="3"/>
  <c r="F10983" i="3"/>
  <c r="F10984" i="3"/>
  <c r="F10985" i="3"/>
  <c r="F10986" i="3"/>
  <c r="F10987" i="3"/>
  <c r="F10988" i="3"/>
  <c r="F10989" i="3"/>
  <c r="F10990" i="3"/>
  <c r="F10991" i="3"/>
  <c r="F10992" i="3"/>
  <c r="F10993" i="3"/>
  <c r="F10994" i="3"/>
  <c r="F10995" i="3"/>
  <c r="F10996" i="3"/>
  <c r="F10997" i="3"/>
  <c r="F10998" i="3"/>
  <c r="F10999" i="3"/>
  <c r="F11000" i="3"/>
  <c r="F11001" i="3"/>
  <c r="F11002" i="3"/>
  <c r="F11003" i="3"/>
  <c r="F11004" i="3"/>
  <c r="F11005" i="3"/>
  <c r="F11006" i="3"/>
  <c r="F11007" i="3"/>
  <c r="F11008" i="3"/>
  <c r="F11009" i="3"/>
  <c r="F11010" i="3"/>
  <c r="F11011" i="3"/>
  <c r="F11012" i="3"/>
  <c r="F11013" i="3"/>
  <c r="F11014" i="3"/>
  <c r="F11015" i="3"/>
  <c r="F11016" i="3"/>
  <c r="F11017" i="3"/>
  <c r="F11018" i="3"/>
  <c r="F11019" i="3"/>
  <c r="F11020" i="3"/>
  <c r="F11021" i="3"/>
  <c r="F11022" i="3"/>
  <c r="F11023" i="3"/>
  <c r="F11024" i="3"/>
  <c r="F11025" i="3"/>
  <c r="F11026" i="3"/>
  <c r="F11027" i="3"/>
  <c r="F11028" i="3"/>
  <c r="F11029" i="3"/>
  <c r="F11030" i="3"/>
  <c r="F11031" i="3"/>
  <c r="F11032" i="3"/>
  <c r="F11033" i="3"/>
  <c r="F11034" i="3"/>
  <c r="F11035" i="3"/>
  <c r="F11036" i="3"/>
  <c r="F11037" i="3"/>
  <c r="F11038" i="3"/>
  <c r="F11039" i="3"/>
  <c r="F11040" i="3"/>
  <c r="F11041" i="3"/>
  <c r="F11042" i="3"/>
  <c r="F11043" i="3"/>
  <c r="F11044" i="3"/>
  <c r="F11045" i="3"/>
  <c r="F11046" i="3"/>
  <c r="F11047" i="3"/>
  <c r="F11048" i="3"/>
  <c r="F11049" i="3"/>
  <c r="F11050" i="3"/>
  <c r="F11051" i="3"/>
  <c r="F11052" i="3"/>
  <c r="F11053" i="3"/>
  <c r="F11054" i="3"/>
  <c r="F11055" i="3"/>
  <c r="F11056" i="3"/>
  <c r="F11057" i="3"/>
  <c r="F11058" i="3"/>
  <c r="F11059" i="3"/>
  <c r="F11060" i="3"/>
  <c r="F11061" i="3"/>
  <c r="F11062" i="3"/>
  <c r="F11063" i="3"/>
  <c r="F11064" i="3"/>
  <c r="F11065" i="3"/>
  <c r="F11066" i="3"/>
  <c r="F11067" i="3"/>
  <c r="F11068" i="3"/>
  <c r="F11069" i="3"/>
  <c r="F11070" i="3"/>
  <c r="F11071" i="3"/>
  <c r="F11072" i="3"/>
  <c r="F11073" i="3"/>
  <c r="F11074" i="3"/>
  <c r="F11075" i="3"/>
  <c r="F11076" i="3"/>
  <c r="F11077" i="3"/>
  <c r="F11078" i="3"/>
  <c r="F11079" i="3"/>
  <c r="F11080" i="3"/>
  <c r="F11081" i="3"/>
  <c r="F11082" i="3"/>
  <c r="F11083" i="3"/>
  <c r="F11084" i="3"/>
  <c r="F11085" i="3"/>
  <c r="F11086" i="3"/>
  <c r="F11087" i="3"/>
  <c r="F11088" i="3"/>
  <c r="F11089" i="3"/>
  <c r="F11090" i="3"/>
  <c r="F11091" i="3"/>
  <c r="F11092" i="3"/>
  <c r="F11093" i="3"/>
  <c r="F11094" i="3"/>
  <c r="F11095" i="3"/>
  <c r="F11096" i="3"/>
  <c r="F11097" i="3"/>
  <c r="F11098" i="3"/>
  <c r="F11099" i="3"/>
  <c r="F11100" i="3"/>
  <c r="F11101" i="3"/>
  <c r="F11102" i="3"/>
  <c r="F11103" i="3"/>
  <c r="F11104" i="3"/>
  <c r="F11105" i="3"/>
  <c r="F11106" i="3"/>
  <c r="F11107" i="3"/>
  <c r="F11108" i="3"/>
  <c r="F11109" i="3"/>
  <c r="F11110" i="3"/>
  <c r="F11111" i="3"/>
  <c r="F11112" i="3"/>
  <c r="F11113" i="3"/>
  <c r="F11114" i="3"/>
  <c r="F11115" i="3"/>
  <c r="F11116" i="3"/>
  <c r="F11117" i="3"/>
  <c r="F11118" i="3"/>
  <c r="F11119" i="3"/>
  <c r="F11120" i="3"/>
  <c r="F11121" i="3"/>
  <c r="F11122" i="3"/>
  <c r="F11123" i="3"/>
  <c r="F11124" i="3"/>
  <c r="F11125" i="3"/>
  <c r="F11126" i="3"/>
  <c r="F11127" i="3"/>
  <c r="F11128" i="3"/>
  <c r="F11129" i="3"/>
  <c r="F11130" i="3"/>
  <c r="F11131" i="3"/>
  <c r="F11132" i="3"/>
  <c r="F11133" i="3"/>
  <c r="F11134" i="3"/>
  <c r="F11135" i="3"/>
  <c r="F11136" i="3"/>
  <c r="F11137" i="3"/>
  <c r="F11138" i="3"/>
  <c r="F11139" i="3"/>
  <c r="F11140" i="3"/>
  <c r="F11141" i="3"/>
  <c r="F11142" i="3"/>
  <c r="F11143" i="3"/>
  <c r="F11144" i="3"/>
  <c r="F11145" i="3"/>
  <c r="F11146" i="3"/>
  <c r="F11147" i="3"/>
  <c r="F11148" i="3"/>
  <c r="F11149" i="3"/>
  <c r="F11150" i="3"/>
  <c r="F11151" i="3"/>
  <c r="F11152" i="3"/>
  <c r="F11153" i="3"/>
  <c r="F11154" i="3"/>
  <c r="F11155" i="3"/>
  <c r="F11156" i="3"/>
  <c r="F11157" i="3"/>
  <c r="F11158" i="3"/>
  <c r="F11159" i="3"/>
  <c r="F11160" i="3"/>
  <c r="F11161" i="3"/>
  <c r="F11162" i="3"/>
  <c r="F11163" i="3"/>
  <c r="F11164" i="3"/>
  <c r="F11165" i="3"/>
  <c r="F11166" i="3"/>
  <c r="F11167" i="3"/>
  <c r="F11168" i="3"/>
  <c r="F11169" i="3"/>
  <c r="F11170" i="3"/>
  <c r="F11171" i="3"/>
  <c r="F11172" i="3"/>
  <c r="F11173" i="3"/>
  <c r="F11174" i="3"/>
  <c r="F11175" i="3"/>
  <c r="F11176" i="3"/>
  <c r="F11177" i="3"/>
  <c r="F11178" i="3"/>
  <c r="F11179" i="3"/>
  <c r="F11180" i="3"/>
  <c r="F11181" i="3"/>
  <c r="F11182" i="3"/>
  <c r="F11183" i="3"/>
  <c r="F11184" i="3"/>
  <c r="F11185" i="3"/>
  <c r="F11186" i="3"/>
  <c r="F11187" i="3"/>
  <c r="F11188" i="3"/>
  <c r="F11189" i="3"/>
  <c r="F11190" i="3"/>
  <c r="F11191" i="3"/>
  <c r="F11192" i="3"/>
  <c r="F11193" i="3"/>
  <c r="F11194" i="3"/>
  <c r="F11195" i="3"/>
  <c r="F11196" i="3"/>
  <c r="F11197" i="3"/>
  <c r="F11198" i="3"/>
  <c r="F11199" i="3"/>
  <c r="F11200" i="3"/>
  <c r="F11201" i="3"/>
  <c r="F11202" i="3"/>
  <c r="F11203" i="3"/>
  <c r="F11204" i="3"/>
  <c r="F11205" i="3"/>
  <c r="F11206" i="3"/>
  <c r="F11207" i="3"/>
  <c r="F11208" i="3"/>
  <c r="F11209" i="3"/>
  <c r="F11210" i="3"/>
  <c r="F11211" i="3"/>
  <c r="F11212" i="3"/>
  <c r="F11213" i="3"/>
  <c r="F11214" i="3"/>
  <c r="F11215" i="3"/>
  <c r="F11216" i="3"/>
  <c r="F11217" i="3"/>
  <c r="F11218" i="3"/>
  <c r="F11219" i="3"/>
  <c r="F11220" i="3"/>
  <c r="F11221" i="3"/>
  <c r="F11222" i="3"/>
  <c r="F11223" i="3"/>
  <c r="F11224" i="3"/>
  <c r="F11225" i="3"/>
  <c r="F11226" i="3"/>
  <c r="F11227" i="3"/>
  <c r="F11228" i="3"/>
  <c r="F11229" i="3"/>
  <c r="F11230" i="3"/>
  <c r="F11231" i="3"/>
  <c r="F11232" i="3"/>
  <c r="F11233" i="3"/>
  <c r="F11234" i="3"/>
  <c r="F11235" i="3"/>
  <c r="F11236" i="3"/>
  <c r="F11237" i="3"/>
  <c r="F11238" i="3"/>
  <c r="F11239" i="3"/>
  <c r="F11240" i="3"/>
  <c r="F11241" i="3"/>
  <c r="F11242" i="3"/>
  <c r="F11243" i="3"/>
  <c r="F11244" i="3"/>
  <c r="F11245" i="3"/>
  <c r="F11246" i="3"/>
  <c r="F11247" i="3"/>
  <c r="F11248" i="3"/>
  <c r="F11249" i="3"/>
  <c r="F11250" i="3"/>
  <c r="F11251" i="3"/>
  <c r="F11252" i="3"/>
  <c r="F11253" i="3"/>
  <c r="F11254" i="3"/>
  <c r="F11255" i="3"/>
  <c r="F11256" i="3"/>
  <c r="F11257" i="3"/>
  <c r="F11258" i="3"/>
  <c r="F11259" i="3"/>
  <c r="F11260" i="3"/>
  <c r="F11261" i="3"/>
  <c r="F11262" i="3"/>
  <c r="F11263" i="3"/>
  <c r="F11264" i="3"/>
  <c r="F11265" i="3"/>
  <c r="F11266" i="3"/>
  <c r="F11267" i="3"/>
  <c r="F11268" i="3"/>
  <c r="F11269" i="3"/>
  <c r="F11270" i="3"/>
  <c r="F11271" i="3"/>
  <c r="F11272" i="3"/>
  <c r="F11273" i="3"/>
  <c r="F11274" i="3"/>
  <c r="F11275" i="3"/>
  <c r="F11276" i="3"/>
  <c r="F11277" i="3"/>
  <c r="F11278" i="3"/>
  <c r="F11279" i="3"/>
  <c r="F11280" i="3"/>
  <c r="F11281" i="3"/>
  <c r="F11282" i="3"/>
  <c r="F11283" i="3"/>
  <c r="F11284" i="3"/>
  <c r="F11285" i="3"/>
  <c r="F11286" i="3"/>
  <c r="F11287" i="3"/>
  <c r="F11288" i="3"/>
  <c r="F11289" i="3"/>
  <c r="F11290" i="3"/>
  <c r="F11291" i="3"/>
  <c r="F11292" i="3"/>
  <c r="F11293" i="3"/>
  <c r="F11294" i="3"/>
  <c r="F11295" i="3"/>
  <c r="F11296" i="3"/>
  <c r="F11297" i="3"/>
  <c r="F11298" i="3"/>
  <c r="F11299" i="3"/>
  <c r="F11300" i="3"/>
  <c r="F11301" i="3"/>
  <c r="F11302" i="3"/>
  <c r="F11303" i="3"/>
  <c r="F11304" i="3"/>
  <c r="F11305" i="3"/>
  <c r="F11306" i="3"/>
  <c r="F11307" i="3"/>
  <c r="F11308" i="3"/>
  <c r="F11309" i="3"/>
  <c r="F11310" i="3"/>
  <c r="F11311" i="3"/>
  <c r="F11312" i="3"/>
  <c r="F11313" i="3"/>
  <c r="F11314" i="3"/>
  <c r="F11315" i="3"/>
  <c r="F11316" i="3"/>
  <c r="F11317" i="3"/>
  <c r="F11318" i="3"/>
  <c r="F11319" i="3"/>
  <c r="F11320" i="3"/>
  <c r="F11321" i="3"/>
  <c r="F11322" i="3"/>
  <c r="F11323" i="3"/>
  <c r="F11324" i="3"/>
  <c r="F11325" i="3"/>
  <c r="F11326" i="3"/>
  <c r="F11327" i="3"/>
  <c r="F11328" i="3"/>
  <c r="F11329" i="3"/>
  <c r="F11330" i="3"/>
  <c r="F11331" i="3"/>
  <c r="F11332" i="3"/>
  <c r="F11333" i="3"/>
  <c r="F11334" i="3"/>
  <c r="F11335" i="3"/>
  <c r="F11336" i="3"/>
  <c r="F11337" i="3"/>
  <c r="F11338" i="3"/>
  <c r="F11339" i="3"/>
  <c r="F11340" i="3"/>
  <c r="F11341" i="3"/>
  <c r="F11342" i="3"/>
  <c r="F11343" i="3"/>
  <c r="F11344" i="3"/>
  <c r="F11345" i="3"/>
  <c r="F11346" i="3"/>
  <c r="F11347" i="3"/>
  <c r="F11348" i="3"/>
  <c r="F11349" i="3"/>
  <c r="F11350" i="3"/>
  <c r="F11351" i="3"/>
  <c r="F11352" i="3"/>
  <c r="F11353" i="3"/>
  <c r="F11354" i="3"/>
  <c r="F11355" i="3"/>
  <c r="F11356" i="3"/>
  <c r="F11357" i="3"/>
  <c r="F11358" i="3"/>
  <c r="F11359" i="3"/>
  <c r="F11360" i="3"/>
  <c r="F11361" i="3"/>
  <c r="F11362" i="3"/>
  <c r="F11363" i="3"/>
  <c r="F11364" i="3"/>
  <c r="F11365" i="3"/>
  <c r="F11366" i="3"/>
  <c r="F11367" i="3"/>
  <c r="F11368" i="3"/>
  <c r="F11369" i="3"/>
  <c r="F11370" i="3"/>
  <c r="F11371" i="3"/>
  <c r="F11372" i="3"/>
  <c r="F11373" i="3"/>
  <c r="F11374" i="3"/>
  <c r="F11375" i="3"/>
  <c r="F11376" i="3"/>
  <c r="F11377" i="3"/>
  <c r="F11378" i="3"/>
  <c r="F11379" i="3"/>
  <c r="F11380" i="3"/>
  <c r="F11381" i="3"/>
  <c r="F11382" i="3"/>
  <c r="F11383" i="3"/>
  <c r="F11384" i="3"/>
  <c r="F11385" i="3"/>
  <c r="F11386" i="3"/>
  <c r="F11387" i="3"/>
  <c r="F11388" i="3"/>
  <c r="F11389" i="3"/>
  <c r="F11390" i="3"/>
  <c r="F11391" i="3"/>
  <c r="F11392" i="3"/>
  <c r="F11393" i="3"/>
  <c r="F11394" i="3"/>
  <c r="F11395" i="3"/>
  <c r="F11396" i="3"/>
  <c r="F11397" i="3"/>
  <c r="F11398" i="3"/>
  <c r="F11399" i="3"/>
  <c r="F11400" i="3"/>
  <c r="F11401" i="3"/>
  <c r="F11402" i="3"/>
  <c r="F11403" i="3"/>
  <c r="F11404" i="3"/>
  <c r="F11405" i="3"/>
  <c r="F11406" i="3"/>
  <c r="F11407" i="3"/>
  <c r="F11408" i="3"/>
  <c r="F11409" i="3"/>
  <c r="F11410" i="3"/>
  <c r="F11411" i="3"/>
  <c r="F11412" i="3"/>
  <c r="F11413" i="3"/>
  <c r="F11414" i="3"/>
  <c r="F11415" i="3"/>
  <c r="F11416" i="3"/>
  <c r="F11417" i="3"/>
  <c r="F11418" i="3"/>
  <c r="F11419" i="3"/>
  <c r="F11420" i="3"/>
  <c r="F11421" i="3"/>
  <c r="F11422" i="3"/>
  <c r="F11423" i="3"/>
  <c r="F11424" i="3"/>
  <c r="F11425" i="3"/>
  <c r="F11426" i="3"/>
  <c r="F11427" i="3"/>
  <c r="F11428" i="3"/>
  <c r="F11429" i="3"/>
  <c r="F11430" i="3"/>
  <c r="F11431" i="3"/>
  <c r="F11432" i="3"/>
  <c r="F11433" i="3"/>
  <c r="F11434" i="3"/>
  <c r="F11435" i="3"/>
  <c r="F11436" i="3"/>
  <c r="F11437" i="3"/>
  <c r="F11438" i="3"/>
  <c r="F11439" i="3"/>
  <c r="F11440" i="3"/>
  <c r="F11441" i="3"/>
  <c r="F11442" i="3"/>
  <c r="F11443" i="3"/>
  <c r="F11444" i="3"/>
  <c r="F11445" i="3"/>
  <c r="F11446" i="3"/>
  <c r="F11447" i="3"/>
  <c r="F11448" i="3"/>
  <c r="F11449" i="3"/>
  <c r="F11450" i="3"/>
  <c r="F11451" i="3"/>
  <c r="F11452" i="3"/>
  <c r="F11453" i="3"/>
  <c r="F11454" i="3"/>
  <c r="F11455" i="3"/>
  <c r="F11456" i="3"/>
  <c r="F11457" i="3"/>
  <c r="F11458" i="3"/>
  <c r="F11459" i="3"/>
  <c r="F11460" i="3"/>
  <c r="F11461" i="3"/>
  <c r="F11462" i="3"/>
  <c r="F11463" i="3"/>
  <c r="F11464" i="3"/>
  <c r="F11465" i="3"/>
  <c r="F11466" i="3"/>
  <c r="F11467" i="3"/>
  <c r="F11468" i="3"/>
  <c r="F11469" i="3"/>
  <c r="F11470" i="3"/>
  <c r="F11471" i="3"/>
  <c r="F11472" i="3"/>
  <c r="F11473" i="3"/>
  <c r="F11474" i="3"/>
  <c r="F11475" i="3"/>
  <c r="F11476" i="3"/>
  <c r="F11477" i="3"/>
  <c r="F11478" i="3"/>
  <c r="F11479" i="3"/>
  <c r="F11480" i="3"/>
  <c r="F11481" i="3"/>
  <c r="F11482" i="3"/>
  <c r="F11483" i="3"/>
  <c r="F11484" i="3"/>
  <c r="F11485" i="3"/>
  <c r="F11486" i="3"/>
  <c r="F11487" i="3"/>
  <c r="F11488" i="3"/>
  <c r="F11489" i="3"/>
  <c r="F11490" i="3"/>
  <c r="F11491" i="3"/>
  <c r="F11492" i="3"/>
  <c r="F11493" i="3"/>
  <c r="F11494" i="3"/>
  <c r="F11495" i="3"/>
  <c r="F11496" i="3"/>
  <c r="F11497" i="3"/>
  <c r="F11498" i="3"/>
  <c r="F11499" i="3"/>
  <c r="F11500" i="3"/>
  <c r="F11501" i="3"/>
  <c r="F11502" i="3"/>
  <c r="F11503" i="3"/>
  <c r="F11504" i="3"/>
  <c r="F11505" i="3"/>
  <c r="F11506" i="3"/>
  <c r="F11507" i="3"/>
  <c r="F11508" i="3"/>
  <c r="F11509" i="3"/>
  <c r="F11510" i="3"/>
  <c r="F11511" i="3"/>
  <c r="F11512" i="3"/>
  <c r="F11513" i="3"/>
  <c r="F11514" i="3"/>
  <c r="F11515" i="3"/>
  <c r="F11516" i="3"/>
  <c r="F11517" i="3"/>
  <c r="F11518" i="3"/>
  <c r="F11519" i="3"/>
  <c r="F11520" i="3"/>
  <c r="F11521" i="3"/>
  <c r="F11522" i="3"/>
  <c r="F11523" i="3"/>
  <c r="F11524" i="3"/>
  <c r="F11525" i="3"/>
  <c r="F11526" i="3"/>
  <c r="F11527" i="3"/>
  <c r="F11528" i="3"/>
  <c r="F11529" i="3"/>
  <c r="F11530" i="3"/>
  <c r="F11531" i="3"/>
  <c r="F11532" i="3"/>
  <c r="F11533" i="3"/>
  <c r="F11534" i="3"/>
  <c r="F11535" i="3"/>
  <c r="F11536" i="3"/>
  <c r="F11537" i="3"/>
  <c r="F11538" i="3"/>
  <c r="F11539" i="3"/>
  <c r="F11540" i="3"/>
  <c r="F11541" i="3"/>
  <c r="F11542" i="3"/>
  <c r="F11543" i="3"/>
  <c r="F11544" i="3"/>
  <c r="F11545" i="3"/>
  <c r="F11546" i="3"/>
  <c r="F11547" i="3"/>
  <c r="F11548" i="3"/>
  <c r="F11549" i="3"/>
  <c r="F11550" i="3"/>
  <c r="F11551" i="3"/>
  <c r="F11552" i="3"/>
  <c r="F11553" i="3"/>
  <c r="F11554" i="3"/>
  <c r="F11555" i="3"/>
  <c r="F11556" i="3"/>
  <c r="F11557" i="3"/>
  <c r="F11558" i="3"/>
  <c r="F11559" i="3"/>
  <c r="F11560" i="3"/>
  <c r="F11561" i="3"/>
  <c r="F11562" i="3"/>
  <c r="F11563" i="3"/>
  <c r="F11564" i="3"/>
  <c r="F11565" i="3"/>
  <c r="F11566" i="3"/>
  <c r="F11567" i="3"/>
  <c r="F11568" i="3"/>
  <c r="F11569" i="3"/>
  <c r="F11570" i="3"/>
  <c r="F11571" i="3"/>
  <c r="F11572" i="3"/>
  <c r="F11573" i="3"/>
  <c r="F11574" i="3"/>
  <c r="F11575" i="3"/>
  <c r="F11576" i="3"/>
  <c r="F11577" i="3"/>
  <c r="F11578" i="3"/>
  <c r="F11579" i="3"/>
  <c r="F11580" i="3"/>
  <c r="F11581" i="3"/>
  <c r="F11582" i="3"/>
  <c r="F11583" i="3"/>
  <c r="F11584" i="3"/>
  <c r="F11585" i="3"/>
  <c r="F11586" i="3"/>
  <c r="F11587" i="3"/>
  <c r="F11588" i="3"/>
  <c r="F11589" i="3"/>
  <c r="F11590" i="3"/>
  <c r="F11591" i="3"/>
  <c r="F11592" i="3"/>
  <c r="F11593" i="3"/>
  <c r="F11594" i="3"/>
  <c r="F11595" i="3"/>
  <c r="F11596" i="3"/>
  <c r="F11597" i="3"/>
  <c r="F11598" i="3"/>
  <c r="F11599" i="3"/>
  <c r="F11600" i="3"/>
  <c r="F11601" i="3"/>
  <c r="F11602" i="3"/>
  <c r="F11603" i="3"/>
  <c r="F11604" i="3"/>
  <c r="F11605" i="3"/>
  <c r="F11606" i="3"/>
  <c r="F11607" i="3"/>
  <c r="F11608" i="3"/>
  <c r="F11609" i="3"/>
  <c r="F11610" i="3"/>
  <c r="F11611" i="3"/>
  <c r="F11612" i="3"/>
  <c r="F11613" i="3"/>
  <c r="F11614" i="3"/>
  <c r="F11615" i="3"/>
  <c r="F11616" i="3"/>
  <c r="F11617" i="3"/>
  <c r="F11618" i="3"/>
  <c r="F11619" i="3"/>
  <c r="F11620" i="3"/>
  <c r="F11621" i="3"/>
  <c r="F11622" i="3"/>
  <c r="F11623" i="3"/>
  <c r="F11624" i="3"/>
  <c r="F11625" i="3"/>
  <c r="F11626" i="3"/>
  <c r="F11627" i="3"/>
  <c r="F11628" i="3"/>
  <c r="F11629" i="3"/>
  <c r="F11630" i="3"/>
  <c r="F11631" i="3"/>
  <c r="F11632" i="3"/>
  <c r="F11633" i="3"/>
  <c r="F11634" i="3"/>
  <c r="F11635" i="3"/>
  <c r="F11636" i="3"/>
  <c r="F11637" i="3"/>
  <c r="F11638" i="3"/>
  <c r="F11639" i="3"/>
  <c r="F11640" i="3"/>
  <c r="F11641" i="3"/>
  <c r="F11642" i="3"/>
  <c r="F11643" i="3"/>
  <c r="F11644" i="3"/>
  <c r="F11645" i="3"/>
  <c r="F11646" i="3"/>
  <c r="F11647" i="3"/>
  <c r="F11648" i="3"/>
  <c r="F11649" i="3"/>
  <c r="F11650" i="3"/>
  <c r="F11651" i="3"/>
  <c r="F11652" i="3"/>
  <c r="F11653" i="3"/>
  <c r="F11654" i="3"/>
  <c r="F11655" i="3"/>
  <c r="F11656" i="3"/>
  <c r="F11657" i="3"/>
  <c r="F11658" i="3"/>
  <c r="F11659" i="3"/>
  <c r="F11660" i="3"/>
  <c r="F11661" i="3"/>
  <c r="F11662" i="3"/>
  <c r="F11663" i="3"/>
  <c r="F11664" i="3"/>
  <c r="F11665" i="3"/>
  <c r="F11666" i="3"/>
  <c r="F11667" i="3"/>
  <c r="F11668" i="3"/>
  <c r="F11669" i="3"/>
  <c r="F11670" i="3"/>
  <c r="F11671" i="3"/>
  <c r="F11672" i="3"/>
  <c r="F11673" i="3"/>
  <c r="F11674" i="3"/>
  <c r="F11675" i="3"/>
  <c r="F11676" i="3"/>
  <c r="F11677" i="3"/>
  <c r="F11678" i="3"/>
  <c r="F11679" i="3"/>
  <c r="F11680" i="3"/>
  <c r="F11681" i="3"/>
  <c r="F11682" i="3"/>
  <c r="F11683" i="3"/>
  <c r="F11684" i="3"/>
  <c r="F11685" i="3"/>
  <c r="F11686" i="3"/>
  <c r="F11687" i="3"/>
  <c r="F11688" i="3"/>
  <c r="F11689" i="3"/>
  <c r="F11690" i="3"/>
  <c r="F11691" i="3"/>
  <c r="F11692" i="3"/>
  <c r="F11693" i="3"/>
  <c r="F11694" i="3"/>
  <c r="F11695" i="3"/>
  <c r="F11696" i="3"/>
  <c r="F11697" i="3"/>
  <c r="F11698" i="3"/>
  <c r="F11699" i="3"/>
  <c r="F11700" i="3"/>
  <c r="F11701" i="3"/>
  <c r="F11702" i="3"/>
  <c r="F11703" i="3"/>
  <c r="F11704" i="3"/>
  <c r="F11705" i="3"/>
  <c r="F11706" i="3"/>
  <c r="F11707" i="3"/>
  <c r="F11708" i="3"/>
  <c r="F11709" i="3"/>
  <c r="F11710" i="3"/>
  <c r="F11711" i="3"/>
  <c r="F11712" i="3"/>
  <c r="F11713" i="3"/>
  <c r="F11714" i="3"/>
  <c r="F11715" i="3"/>
  <c r="F11716" i="3"/>
  <c r="F11717" i="3"/>
  <c r="F11718" i="3"/>
  <c r="F11719" i="3"/>
  <c r="F11720" i="3"/>
  <c r="F11721" i="3"/>
  <c r="F11722" i="3"/>
  <c r="F11723" i="3"/>
  <c r="F11724" i="3"/>
  <c r="F11725" i="3"/>
  <c r="F11726" i="3"/>
  <c r="F11727" i="3"/>
  <c r="F11728" i="3"/>
  <c r="F11729" i="3"/>
  <c r="F11730" i="3"/>
  <c r="F11731" i="3"/>
  <c r="F11732" i="3"/>
  <c r="F11733" i="3"/>
  <c r="F11734" i="3"/>
  <c r="F11735" i="3"/>
  <c r="F11736" i="3"/>
  <c r="F11737" i="3"/>
  <c r="F11738" i="3"/>
  <c r="F11739" i="3"/>
  <c r="F11740" i="3"/>
  <c r="F11741" i="3"/>
  <c r="F11742" i="3"/>
  <c r="F11743" i="3"/>
  <c r="F11744" i="3"/>
  <c r="F11745" i="3"/>
  <c r="F11746" i="3"/>
  <c r="F11747" i="3"/>
  <c r="F11748" i="3"/>
  <c r="F11749" i="3"/>
  <c r="F11750" i="3"/>
  <c r="F11751" i="3"/>
  <c r="F11752" i="3"/>
  <c r="F11753" i="3"/>
  <c r="F11754" i="3"/>
  <c r="F11755" i="3"/>
  <c r="F11756" i="3"/>
  <c r="F11757" i="3"/>
  <c r="F11758" i="3"/>
  <c r="F11759" i="3"/>
  <c r="F11760" i="3"/>
  <c r="F11761" i="3"/>
  <c r="F11762" i="3"/>
  <c r="F11763" i="3"/>
  <c r="F11764" i="3"/>
  <c r="F11765" i="3"/>
  <c r="F11766" i="3"/>
  <c r="F11767" i="3"/>
  <c r="F11768" i="3"/>
  <c r="F11769" i="3"/>
  <c r="F11770" i="3"/>
  <c r="F11771" i="3"/>
  <c r="F11772" i="3"/>
  <c r="F11773" i="3"/>
  <c r="F11774" i="3"/>
  <c r="F11775" i="3"/>
  <c r="F11776" i="3"/>
  <c r="F11777" i="3"/>
  <c r="F11778" i="3"/>
  <c r="F11779" i="3"/>
  <c r="F11780" i="3"/>
  <c r="F11781" i="3"/>
  <c r="F11782" i="3"/>
  <c r="F11783" i="3"/>
  <c r="F11784" i="3"/>
  <c r="F11785" i="3"/>
  <c r="F11786" i="3"/>
  <c r="F11787" i="3"/>
  <c r="F11788" i="3"/>
  <c r="F11789" i="3"/>
  <c r="F11790" i="3"/>
  <c r="F11791" i="3"/>
  <c r="F11792" i="3"/>
  <c r="F11793" i="3"/>
  <c r="F11794" i="3"/>
  <c r="F11795" i="3"/>
  <c r="F11796" i="3"/>
  <c r="F11797" i="3"/>
  <c r="F11798" i="3"/>
  <c r="F11799" i="3"/>
  <c r="F11800" i="3"/>
  <c r="F11801" i="3"/>
  <c r="F11802" i="3"/>
  <c r="F11803" i="3"/>
  <c r="F11804" i="3"/>
  <c r="F11805" i="3"/>
  <c r="F11806" i="3"/>
  <c r="F11807" i="3"/>
  <c r="F11808" i="3"/>
  <c r="F11809" i="3"/>
  <c r="F11810" i="3"/>
  <c r="F11811" i="3"/>
  <c r="F11812" i="3"/>
  <c r="F11813" i="3"/>
  <c r="F11814" i="3"/>
  <c r="F11815" i="3"/>
  <c r="F11816" i="3"/>
  <c r="F11817" i="3"/>
  <c r="F11818" i="3"/>
  <c r="F11819" i="3"/>
  <c r="F11820" i="3"/>
  <c r="F11821" i="3"/>
  <c r="F11822" i="3"/>
  <c r="F11823" i="3"/>
  <c r="F11824" i="3"/>
  <c r="F11825" i="3"/>
  <c r="F11826" i="3"/>
  <c r="F11827" i="3"/>
  <c r="F11828" i="3"/>
  <c r="F11829" i="3"/>
  <c r="F11830" i="3"/>
  <c r="F11831" i="3"/>
  <c r="F11832" i="3"/>
  <c r="F11833" i="3"/>
  <c r="F11834" i="3"/>
  <c r="F11835" i="3"/>
  <c r="F11836" i="3"/>
  <c r="F11837" i="3"/>
  <c r="F11838" i="3"/>
  <c r="F11839" i="3"/>
  <c r="F11840" i="3"/>
  <c r="F11841" i="3"/>
  <c r="F11842" i="3"/>
  <c r="F11843" i="3"/>
  <c r="F11844" i="3"/>
  <c r="F11845" i="3"/>
  <c r="F11846" i="3"/>
  <c r="F11847" i="3"/>
  <c r="F11848" i="3"/>
  <c r="F11849" i="3"/>
  <c r="F11850" i="3"/>
  <c r="F11851" i="3"/>
  <c r="F11852" i="3"/>
  <c r="F11853" i="3"/>
  <c r="F11854" i="3"/>
  <c r="F11855" i="3"/>
  <c r="F11856" i="3"/>
  <c r="F11857" i="3"/>
  <c r="F11858" i="3"/>
  <c r="F11859" i="3"/>
  <c r="F11860" i="3"/>
  <c r="F11861" i="3"/>
  <c r="F11862" i="3"/>
  <c r="F11863" i="3"/>
  <c r="F11864" i="3"/>
  <c r="F11865" i="3"/>
  <c r="F11866" i="3"/>
  <c r="F11867" i="3"/>
  <c r="F11868" i="3"/>
  <c r="F11869" i="3"/>
  <c r="F11870" i="3"/>
  <c r="F11871" i="3"/>
  <c r="F11872" i="3"/>
  <c r="F11873" i="3"/>
  <c r="F11874" i="3"/>
  <c r="F11875" i="3"/>
  <c r="F11876" i="3"/>
  <c r="F11877" i="3"/>
  <c r="F11878" i="3"/>
  <c r="F11879" i="3"/>
  <c r="F11880" i="3"/>
  <c r="F11881" i="3"/>
  <c r="F11882" i="3"/>
  <c r="F11883" i="3"/>
  <c r="F11884" i="3"/>
  <c r="F11885" i="3"/>
  <c r="F11886" i="3"/>
  <c r="F11887" i="3"/>
  <c r="F11888" i="3"/>
  <c r="F11889" i="3"/>
  <c r="F11890" i="3"/>
  <c r="F11891" i="3"/>
  <c r="F11892" i="3"/>
  <c r="F11893" i="3"/>
  <c r="F11894" i="3"/>
  <c r="F11895" i="3"/>
  <c r="F11896" i="3"/>
  <c r="F11897" i="3"/>
  <c r="F11898" i="3"/>
  <c r="F11899" i="3"/>
  <c r="F11900" i="3"/>
  <c r="F11901" i="3"/>
  <c r="F11902" i="3"/>
  <c r="F11903" i="3"/>
  <c r="F11904" i="3"/>
  <c r="F11905" i="3"/>
  <c r="F11906" i="3"/>
  <c r="F11907" i="3"/>
  <c r="F11908" i="3"/>
  <c r="F11909" i="3"/>
  <c r="F11910" i="3"/>
  <c r="F11911" i="3"/>
  <c r="F11912" i="3"/>
  <c r="F11913" i="3"/>
  <c r="F11914" i="3"/>
  <c r="F11915" i="3"/>
  <c r="F11916" i="3"/>
  <c r="F11917" i="3"/>
  <c r="F11918" i="3"/>
  <c r="F11919" i="3"/>
  <c r="F11920" i="3"/>
  <c r="F11921" i="3"/>
  <c r="F11922" i="3"/>
  <c r="F11923" i="3"/>
  <c r="F11924" i="3"/>
  <c r="F11925" i="3"/>
  <c r="F11926" i="3"/>
  <c r="F11927" i="3"/>
  <c r="F11928" i="3"/>
  <c r="F11929" i="3"/>
  <c r="F11930" i="3"/>
  <c r="F11931" i="3"/>
  <c r="F11932" i="3"/>
  <c r="F11933" i="3"/>
  <c r="F11934" i="3"/>
  <c r="F11935" i="3"/>
  <c r="F11936" i="3"/>
  <c r="F11937" i="3"/>
  <c r="F11938" i="3"/>
  <c r="F11939" i="3"/>
  <c r="F11940" i="3"/>
  <c r="F11941" i="3"/>
  <c r="F11942" i="3"/>
  <c r="F11943" i="3"/>
  <c r="F11944" i="3"/>
  <c r="F11945" i="3"/>
  <c r="F11946" i="3"/>
  <c r="F11947" i="3"/>
  <c r="F11948" i="3"/>
  <c r="F11949" i="3"/>
  <c r="F11950" i="3"/>
  <c r="F11951" i="3"/>
  <c r="F11952" i="3"/>
  <c r="F11953" i="3"/>
  <c r="F11954" i="3"/>
  <c r="F11955" i="3"/>
  <c r="F11956" i="3"/>
  <c r="F11957" i="3"/>
  <c r="F11958" i="3"/>
  <c r="F11959" i="3"/>
  <c r="F11960" i="3"/>
  <c r="F11961" i="3"/>
  <c r="F11962" i="3"/>
  <c r="F11963" i="3"/>
  <c r="F11964" i="3"/>
  <c r="F11965" i="3"/>
  <c r="F11966" i="3"/>
  <c r="F11967" i="3"/>
  <c r="F11968" i="3"/>
  <c r="F11969" i="3"/>
  <c r="F11970" i="3"/>
  <c r="F11971" i="3"/>
  <c r="F11972" i="3"/>
  <c r="F11973" i="3"/>
  <c r="F11974" i="3"/>
  <c r="F11975" i="3"/>
  <c r="F11976" i="3"/>
  <c r="F11977" i="3"/>
  <c r="F11978" i="3"/>
  <c r="F11979" i="3"/>
  <c r="F11980" i="3"/>
  <c r="F11981" i="3"/>
  <c r="F11982" i="3"/>
  <c r="F11983" i="3"/>
  <c r="F11984" i="3"/>
  <c r="F11985" i="3"/>
  <c r="F11986" i="3"/>
  <c r="F11987" i="3"/>
  <c r="F11988" i="3"/>
  <c r="F11989" i="3"/>
  <c r="F11990" i="3"/>
  <c r="F11991" i="3"/>
  <c r="F11992" i="3"/>
  <c r="F11993" i="3"/>
  <c r="F11994" i="3"/>
  <c r="F11995" i="3"/>
  <c r="F11996" i="3"/>
  <c r="F11997" i="3"/>
  <c r="F11998" i="3"/>
  <c r="F11999" i="3"/>
  <c r="F12000" i="3"/>
  <c r="F12001" i="3"/>
  <c r="F12002" i="3"/>
  <c r="F12003" i="3"/>
  <c r="F12004" i="3"/>
  <c r="F12005" i="3"/>
  <c r="F12006" i="3"/>
  <c r="F12007" i="3"/>
  <c r="F12008" i="3"/>
  <c r="F12009" i="3"/>
  <c r="F12010" i="3"/>
  <c r="F12011" i="3"/>
  <c r="F12012" i="3"/>
  <c r="F12013" i="3"/>
  <c r="F12014" i="3"/>
  <c r="F12015" i="3"/>
  <c r="F12016" i="3"/>
  <c r="F12017" i="3"/>
  <c r="F12018" i="3"/>
  <c r="F12019" i="3"/>
  <c r="F12020" i="3"/>
  <c r="F12021" i="3"/>
  <c r="F12022" i="3"/>
  <c r="F12023" i="3"/>
  <c r="F12024" i="3"/>
  <c r="F12025" i="3"/>
  <c r="F12026" i="3"/>
  <c r="F12027" i="3"/>
  <c r="F12028" i="3"/>
  <c r="F12029" i="3"/>
  <c r="F12030" i="3"/>
  <c r="F12031" i="3"/>
  <c r="F12032" i="3"/>
  <c r="F12033" i="3"/>
  <c r="F12034" i="3"/>
  <c r="F12035" i="3"/>
  <c r="F12036" i="3"/>
  <c r="F12037" i="3"/>
  <c r="F12038" i="3"/>
  <c r="F12039" i="3"/>
  <c r="F12040" i="3"/>
  <c r="F12041" i="3"/>
  <c r="F12042" i="3"/>
  <c r="F12043" i="3"/>
  <c r="F12044" i="3"/>
  <c r="F12045" i="3"/>
  <c r="F12046" i="3"/>
  <c r="F12047" i="3"/>
  <c r="F12048" i="3"/>
  <c r="F12049" i="3"/>
  <c r="F12050" i="3"/>
  <c r="F12051" i="3"/>
  <c r="F12052" i="3"/>
  <c r="F12053" i="3"/>
  <c r="F12054" i="3"/>
  <c r="F12055" i="3"/>
  <c r="F12056" i="3"/>
  <c r="F12057" i="3"/>
  <c r="F12058" i="3"/>
  <c r="F12059" i="3"/>
  <c r="F12060" i="3"/>
  <c r="F12061" i="3"/>
  <c r="F12062" i="3"/>
  <c r="F12063" i="3"/>
  <c r="F12064" i="3"/>
  <c r="F12065" i="3"/>
  <c r="F12066" i="3"/>
  <c r="F12067" i="3"/>
  <c r="F12068" i="3"/>
  <c r="F12069" i="3"/>
  <c r="F12070" i="3"/>
  <c r="F12071" i="3"/>
  <c r="F12072" i="3"/>
  <c r="F12073" i="3"/>
  <c r="F12074" i="3"/>
  <c r="F12075" i="3"/>
  <c r="F12076" i="3"/>
  <c r="F12077" i="3"/>
  <c r="F12078" i="3"/>
  <c r="F12079" i="3"/>
  <c r="F12080" i="3"/>
  <c r="F12081" i="3"/>
  <c r="F12082" i="3"/>
  <c r="F12083" i="3"/>
  <c r="F12084" i="3"/>
  <c r="F12085" i="3"/>
  <c r="F12086" i="3"/>
  <c r="F12087" i="3"/>
  <c r="F12088" i="3"/>
  <c r="F12089" i="3"/>
  <c r="F12090" i="3"/>
  <c r="F12091" i="3"/>
  <c r="F12092" i="3"/>
  <c r="F12093" i="3"/>
  <c r="F12094" i="3"/>
  <c r="F12095" i="3"/>
  <c r="F12096" i="3"/>
  <c r="F12097" i="3"/>
  <c r="F12098" i="3"/>
  <c r="F12099" i="3"/>
  <c r="F12100" i="3"/>
  <c r="F12101" i="3"/>
  <c r="F12102" i="3"/>
  <c r="F12103" i="3"/>
  <c r="F12104" i="3"/>
  <c r="F12105" i="3"/>
  <c r="F12106" i="3"/>
  <c r="F12107" i="3"/>
  <c r="F12108" i="3"/>
  <c r="F12109" i="3"/>
  <c r="F12110" i="3"/>
  <c r="F12111" i="3"/>
  <c r="F12112" i="3"/>
  <c r="F12113" i="3"/>
  <c r="F12114" i="3"/>
  <c r="F12115" i="3"/>
  <c r="F12116" i="3"/>
  <c r="F12117" i="3"/>
  <c r="F12118" i="3"/>
  <c r="F12119" i="3"/>
  <c r="F12120" i="3"/>
  <c r="F12121" i="3"/>
  <c r="F12122" i="3"/>
  <c r="F12123" i="3"/>
  <c r="F12124" i="3"/>
  <c r="F12125" i="3"/>
  <c r="F12126" i="3"/>
  <c r="F12127" i="3"/>
  <c r="F12128" i="3"/>
  <c r="F12129" i="3"/>
  <c r="F12130" i="3"/>
  <c r="F12131" i="3"/>
  <c r="F12132" i="3"/>
  <c r="F12133" i="3"/>
  <c r="F12134" i="3"/>
  <c r="F12135" i="3"/>
  <c r="F12136" i="3"/>
  <c r="F12137" i="3"/>
  <c r="F12138" i="3"/>
  <c r="F12139" i="3"/>
  <c r="F12140" i="3"/>
  <c r="F12141" i="3"/>
  <c r="F12142" i="3"/>
  <c r="F12143" i="3"/>
  <c r="F12144" i="3"/>
  <c r="F12145" i="3"/>
  <c r="F12146" i="3"/>
  <c r="F12147" i="3"/>
  <c r="F12148" i="3"/>
  <c r="F12149" i="3"/>
  <c r="F12150" i="3"/>
  <c r="F12151" i="3"/>
  <c r="F12152" i="3"/>
  <c r="F12153" i="3"/>
  <c r="F12154" i="3"/>
  <c r="F12155" i="3"/>
  <c r="F12156" i="3"/>
  <c r="F12157" i="3"/>
  <c r="F12158" i="3"/>
  <c r="F12159" i="3"/>
  <c r="F12160" i="3"/>
  <c r="F12161" i="3"/>
  <c r="F12162" i="3"/>
  <c r="F12163" i="3"/>
  <c r="F12164" i="3"/>
  <c r="F12165" i="3"/>
  <c r="F12166" i="3"/>
  <c r="F12167" i="3"/>
  <c r="F12168" i="3"/>
  <c r="F12169" i="3"/>
  <c r="F12170" i="3"/>
  <c r="F12171" i="3"/>
  <c r="F12172" i="3"/>
  <c r="F12173" i="3"/>
  <c r="F12174" i="3"/>
  <c r="F12175" i="3"/>
  <c r="F12176" i="3"/>
  <c r="F12177" i="3"/>
  <c r="F12178" i="3"/>
  <c r="F12179" i="3"/>
  <c r="F12180" i="3"/>
  <c r="F12181" i="3"/>
  <c r="F12182" i="3"/>
  <c r="F12183" i="3"/>
  <c r="F12184" i="3"/>
  <c r="F12185" i="3"/>
  <c r="F12186" i="3"/>
  <c r="F12187" i="3"/>
  <c r="F12188" i="3"/>
  <c r="F12189" i="3"/>
  <c r="F12190" i="3"/>
  <c r="F12191" i="3"/>
  <c r="F12192" i="3"/>
  <c r="F12193" i="3"/>
  <c r="F12194" i="3"/>
  <c r="F12195" i="3"/>
  <c r="F12196" i="3"/>
  <c r="F12197" i="3"/>
  <c r="F12198" i="3"/>
  <c r="F12199" i="3"/>
  <c r="F12200" i="3"/>
  <c r="F12201" i="3"/>
  <c r="F12202" i="3"/>
  <c r="F12203" i="3"/>
  <c r="F12204" i="3"/>
  <c r="F12205" i="3"/>
  <c r="F12206" i="3"/>
  <c r="F12207" i="3"/>
  <c r="F12208" i="3"/>
  <c r="F12209" i="3"/>
  <c r="F12210" i="3"/>
  <c r="F12211" i="3"/>
  <c r="F12212" i="3"/>
  <c r="F12213" i="3"/>
  <c r="F12214" i="3"/>
  <c r="F12215" i="3"/>
  <c r="F12216" i="3"/>
  <c r="F12217" i="3"/>
  <c r="F12218" i="3"/>
  <c r="F12219" i="3"/>
  <c r="F12220" i="3"/>
  <c r="F12221" i="3"/>
  <c r="F12222" i="3"/>
  <c r="F12223" i="3"/>
  <c r="F12224" i="3"/>
  <c r="F12225" i="3"/>
  <c r="F12226" i="3"/>
  <c r="F12227" i="3"/>
  <c r="F12228" i="3"/>
  <c r="F12229" i="3"/>
  <c r="F12230" i="3"/>
  <c r="F12231" i="3"/>
  <c r="F12232" i="3"/>
  <c r="F12233" i="3"/>
  <c r="F12234" i="3"/>
  <c r="F12235" i="3"/>
  <c r="F12236" i="3"/>
  <c r="F12237" i="3"/>
  <c r="F12238" i="3"/>
  <c r="F12239" i="3"/>
  <c r="F12240" i="3"/>
  <c r="F12241" i="3"/>
  <c r="F12242" i="3"/>
  <c r="F12243" i="3"/>
  <c r="F12244" i="3"/>
  <c r="F12245" i="3"/>
  <c r="F12246" i="3"/>
  <c r="F12247" i="3"/>
  <c r="F12248" i="3"/>
  <c r="F12249" i="3"/>
  <c r="F12250" i="3"/>
  <c r="F12251" i="3"/>
  <c r="F12252" i="3"/>
  <c r="F12253" i="3"/>
  <c r="F12254" i="3"/>
  <c r="F12255" i="3"/>
  <c r="F12256" i="3"/>
  <c r="F12257" i="3"/>
  <c r="F12258" i="3"/>
  <c r="F12259" i="3"/>
  <c r="F12260" i="3"/>
  <c r="F12261" i="3"/>
  <c r="F12262" i="3"/>
  <c r="F12263" i="3"/>
  <c r="F12264" i="3"/>
  <c r="F12265" i="3"/>
  <c r="F12266" i="3"/>
  <c r="F12267" i="3"/>
  <c r="F12268" i="3"/>
  <c r="F12269" i="3"/>
  <c r="F12270" i="3"/>
  <c r="F12271" i="3"/>
  <c r="F12272" i="3"/>
  <c r="F12273" i="3"/>
  <c r="F12274" i="3"/>
  <c r="F12275" i="3"/>
  <c r="F12276" i="3"/>
  <c r="F12277" i="3"/>
  <c r="F12278" i="3"/>
  <c r="F12279" i="3"/>
  <c r="F12280" i="3"/>
  <c r="F12281" i="3"/>
  <c r="F12282" i="3"/>
  <c r="F12283" i="3"/>
  <c r="F12284" i="3"/>
  <c r="F12285" i="3"/>
  <c r="F12286" i="3"/>
  <c r="F12287" i="3"/>
  <c r="F12288" i="3"/>
  <c r="F12289" i="3"/>
  <c r="F12290" i="3"/>
  <c r="F12291" i="3"/>
  <c r="F12292" i="3"/>
  <c r="F12293" i="3"/>
  <c r="F12294" i="3"/>
  <c r="F12295" i="3"/>
  <c r="F12296" i="3"/>
  <c r="F12297" i="3"/>
  <c r="F12298" i="3"/>
  <c r="F12299" i="3"/>
  <c r="F12300" i="3"/>
  <c r="F12301" i="3"/>
  <c r="F12302" i="3"/>
  <c r="F12303" i="3"/>
  <c r="F12304" i="3"/>
  <c r="F12305" i="3"/>
  <c r="F12306" i="3"/>
  <c r="F12307" i="3"/>
  <c r="F12308" i="3"/>
  <c r="F12309" i="3"/>
  <c r="F12310" i="3"/>
  <c r="F12311" i="3"/>
  <c r="F12312" i="3"/>
  <c r="F12313" i="3"/>
  <c r="F12314" i="3"/>
  <c r="F12315" i="3"/>
  <c r="F12316" i="3"/>
  <c r="F12317" i="3"/>
  <c r="F12318" i="3"/>
  <c r="F12319" i="3"/>
  <c r="F12320" i="3"/>
  <c r="F12321" i="3"/>
  <c r="F12322" i="3"/>
  <c r="F12323" i="3"/>
  <c r="F12324" i="3"/>
  <c r="F12325" i="3"/>
  <c r="F12326" i="3"/>
  <c r="F12327" i="3"/>
  <c r="F12328" i="3"/>
  <c r="F12329" i="3"/>
  <c r="F12330" i="3"/>
  <c r="F12331" i="3"/>
  <c r="F12332" i="3"/>
  <c r="F12333" i="3"/>
  <c r="F12334" i="3"/>
  <c r="F12335" i="3"/>
  <c r="F12336" i="3"/>
  <c r="F12337" i="3"/>
  <c r="F12338" i="3"/>
  <c r="F12339" i="3"/>
  <c r="F12340" i="3"/>
  <c r="F12341" i="3"/>
  <c r="F12342" i="3"/>
  <c r="F12343" i="3"/>
  <c r="F12344" i="3"/>
  <c r="F12345" i="3"/>
  <c r="F12346" i="3"/>
  <c r="F12347" i="3"/>
  <c r="F12348" i="3"/>
  <c r="F12349" i="3"/>
  <c r="F12350" i="3"/>
  <c r="F12351" i="3"/>
  <c r="F12352" i="3"/>
  <c r="F12353" i="3"/>
  <c r="F12354" i="3"/>
  <c r="F12355" i="3"/>
  <c r="F12356" i="3"/>
  <c r="F12357" i="3"/>
  <c r="F12358" i="3"/>
  <c r="F12359" i="3"/>
  <c r="F12360" i="3"/>
  <c r="F12361" i="3"/>
  <c r="F12362" i="3"/>
  <c r="F12363" i="3"/>
  <c r="F12364" i="3"/>
  <c r="F12365" i="3"/>
  <c r="F12366" i="3"/>
  <c r="F12367" i="3"/>
  <c r="F12368" i="3"/>
  <c r="F12369" i="3"/>
  <c r="F12370" i="3"/>
  <c r="F12371" i="3"/>
  <c r="F12372" i="3"/>
  <c r="F12373" i="3"/>
  <c r="F12374" i="3"/>
  <c r="F12375" i="3"/>
  <c r="F12376" i="3"/>
  <c r="F12377" i="3"/>
  <c r="F12378" i="3"/>
  <c r="F12379" i="3"/>
  <c r="F12380" i="3"/>
  <c r="F12381" i="3"/>
  <c r="F12382" i="3"/>
  <c r="F12383" i="3"/>
  <c r="F12384" i="3"/>
  <c r="F12385" i="3"/>
  <c r="F12386" i="3"/>
  <c r="F12387" i="3"/>
  <c r="F12388" i="3"/>
  <c r="F12389" i="3"/>
  <c r="F12390" i="3"/>
  <c r="F12391" i="3"/>
  <c r="F12392" i="3"/>
  <c r="F12393" i="3"/>
  <c r="F12394" i="3"/>
  <c r="F12395" i="3"/>
  <c r="F12396" i="3"/>
  <c r="F12397" i="3"/>
  <c r="F12398" i="3"/>
  <c r="F12399" i="3"/>
  <c r="F12400" i="3"/>
  <c r="F12401" i="3"/>
  <c r="F12402" i="3"/>
  <c r="F12403" i="3"/>
  <c r="F12404" i="3"/>
  <c r="F12405" i="3"/>
  <c r="F12406" i="3"/>
  <c r="F12407" i="3"/>
  <c r="F12408" i="3"/>
  <c r="F12409" i="3"/>
  <c r="F12410" i="3"/>
  <c r="F12411" i="3"/>
  <c r="F12412" i="3"/>
  <c r="F12413" i="3"/>
  <c r="F12414" i="3"/>
  <c r="F12415" i="3"/>
  <c r="F12416" i="3"/>
  <c r="F12417" i="3"/>
  <c r="F12418" i="3"/>
  <c r="F12419" i="3"/>
  <c r="F12420" i="3"/>
  <c r="F12421" i="3"/>
  <c r="F12422" i="3"/>
  <c r="F12423" i="3"/>
  <c r="F12424" i="3"/>
  <c r="F12425" i="3"/>
  <c r="F12426" i="3"/>
  <c r="F12427" i="3"/>
  <c r="F12428" i="3"/>
  <c r="F12429" i="3"/>
  <c r="F12430" i="3"/>
  <c r="F12431" i="3"/>
  <c r="F12432" i="3"/>
  <c r="F12433" i="3"/>
  <c r="F12434" i="3"/>
  <c r="F12435" i="3"/>
  <c r="F12436" i="3"/>
  <c r="F12437" i="3"/>
  <c r="F12438" i="3"/>
  <c r="F12439" i="3"/>
  <c r="F12440" i="3"/>
  <c r="F12441" i="3"/>
  <c r="F12442" i="3"/>
  <c r="F12443" i="3"/>
  <c r="F12444" i="3"/>
  <c r="F12445" i="3"/>
  <c r="F12446" i="3"/>
  <c r="F12447" i="3"/>
  <c r="F12448" i="3"/>
  <c r="F12449" i="3"/>
  <c r="F12450" i="3"/>
  <c r="F12451" i="3"/>
  <c r="F12452" i="3"/>
  <c r="F12453" i="3"/>
  <c r="F12454" i="3"/>
  <c r="F12455" i="3"/>
  <c r="F12456" i="3"/>
  <c r="F12457" i="3"/>
  <c r="F12458" i="3"/>
  <c r="F12459" i="3"/>
  <c r="F12460" i="3"/>
  <c r="F12461" i="3"/>
  <c r="F12462" i="3"/>
  <c r="F12463" i="3"/>
  <c r="F12464" i="3"/>
  <c r="F12465" i="3"/>
  <c r="F12466" i="3"/>
  <c r="F12467" i="3"/>
  <c r="F12468" i="3"/>
  <c r="F12469" i="3"/>
  <c r="F12470" i="3"/>
  <c r="F12471" i="3"/>
  <c r="F12472" i="3"/>
  <c r="F12473" i="3"/>
  <c r="F12474" i="3"/>
  <c r="F12475" i="3"/>
  <c r="F12476" i="3"/>
  <c r="F12477" i="3"/>
  <c r="F12478" i="3"/>
  <c r="F12479" i="3"/>
  <c r="F12480" i="3"/>
  <c r="F12481" i="3"/>
  <c r="F12482" i="3"/>
  <c r="F12483" i="3"/>
  <c r="F12484" i="3"/>
  <c r="F12485" i="3"/>
  <c r="F12486" i="3"/>
  <c r="F12487" i="3"/>
  <c r="F12488" i="3"/>
  <c r="F12489" i="3"/>
  <c r="F12490" i="3"/>
  <c r="F12491" i="3"/>
  <c r="F12492" i="3"/>
  <c r="F12493" i="3"/>
  <c r="F12494" i="3"/>
  <c r="F12495" i="3"/>
  <c r="F12496" i="3"/>
  <c r="F12497" i="3"/>
  <c r="F12498" i="3"/>
  <c r="F12499" i="3"/>
  <c r="F12500" i="3"/>
  <c r="F12501" i="3"/>
  <c r="F12502" i="3"/>
  <c r="F12503" i="3"/>
  <c r="F12504" i="3"/>
  <c r="F12505" i="3"/>
  <c r="F12506" i="3"/>
  <c r="F12507" i="3"/>
  <c r="F12508" i="3"/>
  <c r="F12509" i="3"/>
  <c r="F12510" i="3"/>
  <c r="F12511" i="3"/>
  <c r="F12512" i="3"/>
  <c r="F12513" i="3"/>
  <c r="F12514" i="3"/>
  <c r="F12515" i="3"/>
  <c r="F12516" i="3"/>
  <c r="F12517" i="3"/>
  <c r="F12518" i="3"/>
  <c r="F12519" i="3"/>
  <c r="F12520" i="3"/>
  <c r="F12521" i="3"/>
  <c r="F12522" i="3"/>
  <c r="F12523" i="3"/>
  <c r="F12524" i="3"/>
  <c r="F12525" i="3"/>
  <c r="F12526" i="3"/>
  <c r="F12527" i="3"/>
  <c r="F12528" i="3"/>
  <c r="F12529" i="3"/>
  <c r="F12530" i="3"/>
  <c r="F12531" i="3"/>
  <c r="F12532" i="3"/>
  <c r="F12533" i="3"/>
  <c r="F12534" i="3"/>
  <c r="F12535" i="3"/>
  <c r="F12536" i="3"/>
  <c r="F12537" i="3"/>
  <c r="F12538" i="3"/>
  <c r="F12539" i="3"/>
  <c r="F12540" i="3"/>
  <c r="F12541" i="3"/>
  <c r="F12542" i="3"/>
  <c r="F12543" i="3"/>
  <c r="F12544" i="3"/>
  <c r="F12545" i="3"/>
  <c r="F12546" i="3"/>
  <c r="F12547" i="3"/>
  <c r="F12548" i="3"/>
  <c r="F12549" i="3"/>
  <c r="F12550" i="3"/>
  <c r="F12551" i="3"/>
  <c r="F12552" i="3"/>
  <c r="F12553" i="3"/>
  <c r="F12554" i="3"/>
  <c r="F12555" i="3"/>
  <c r="F12556" i="3"/>
  <c r="F12557" i="3"/>
  <c r="F12558" i="3"/>
  <c r="F12559" i="3"/>
  <c r="F12560" i="3"/>
  <c r="F12561" i="3"/>
  <c r="F12562" i="3"/>
  <c r="F12563" i="3"/>
  <c r="F12564" i="3"/>
  <c r="F12565" i="3"/>
  <c r="F12566" i="3"/>
  <c r="F12567" i="3"/>
  <c r="F12568" i="3"/>
  <c r="F12569" i="3"/>
  <c r="F12570" i="3"/>
  <c r="F12571" i="3"/>
  <c r="F12572" i="3"/>
  <c r="F12573" i="3"/>
  <c r="F12574" i="3"/>
  <c r="F12575" i="3"/>
  <c r="F12576" i="3"/>
  <c r="F12577" i="3"/>
  <c r="F12578" i="3"/>
  <c r="F12579" i="3"/>
  <c r="F12580" i="3"/>
  <c r="F12581" i="3"/>
  <c r="F12582" i="3"/>
  <c r="F12583" i="3"/>
  <c r="F12584" i="3"/>
  <c r="F12585" i="3"/>
  <c r="F12586" i="3"/>
  <c r="F12587" i="3"/>
  <c r="F12588" i="3"/>
  <c r="F12589" i="3"/>
  <c r="F12590" i="3"/>
  <c r="F12591" i="3"/>
  <c r="F12592" i="3"/>
  <c r="F12593" i="3"/>
  <c r="F12594" i="3"/>
  <c r="F12595" i="3"/>
  <c r="F12596" i="3"/>
  <c r="F12597" i="3"/>
  <c r="F12598" i="3"/>
  <c r="F12599" i="3"/>
  <c r="F12600" i="3"/>
  <c r="F12601" i="3"/>
  <c r="F12602" i="3"/>
  <c r="F12603" i="3"/>
  <c r="F12604" i="3"/>
  <c r="F12605" i="3"/>
  <c r="F12606" i="3"/>
  <c r="F12607" i="3"/>
  <c r="F12608" i="3"/>
  <c r="F12609" i="3"/>
  <c r="F12610" i="3"/>
  <c r="F12611" i="3"/>
  <c r="F12612" i="3"/>
  <c r="F12613" i="3"/>
  <c r="F12614" i="3"/>
  <c r="F12615" i="3"/>
  <c r="F12616" i="3"/>
  <c r="F12617" i="3"/>
  <c r="F12618" i="3"/>
  <c r="F12619" i="3"/>
  <c r="F12620" i="3"/>
  <c r="F12621" i="3"/>
  <c r="F12622" i="3"/>
  <c r="F12623" i="3"/>
  <c r="F12624" i="3"/>
  <c r="F12625" i="3"/>
  <c r="F12626" i="3"/>
  <c r="F12627" i="3"/>
  <c r="F12628" i="3"/>
  <c r="F12629" i="3"/>
  <c r="F12630" i="3"/>
  <c r="F12631" i="3"/>
  <c r="F12632" i="3"/>
  <c r="F12633" i="3"/>
  <c r="F12634" i="3"/>
  <c r="F12635" i="3"/>
  <c r="F12636" i="3"/>
  <c r="F12637" i="3"/>
  <c r="F12638" i="3"/>
  <c r="F12639" i="3"/>
  <c r="F12640" i="3"/>
  <c r="F12641" i="3"/>
  <c r="F12642" i="3"/>
  <c r="F12643" i="3"/>
  <c r="F12644" i="3"/>
  <c r="F12645" i="3"/>
  <c r="F12646" i="3"/>
  <c r="F12647" i="3"/>
  <c r="F12648" i="3"/>
  <c r="F12649" i="3"/>
  <c r="F12650" i="3"/>
  <c r="F12651" i="3"/>
  <c r="F12652" i="3"/>
  <c r="F12653" i="3"/>
  <c r="F12654" i="3"/>
  <c r="F12655" i="3"/>
  <c r="F12656" i="3"/>
  <c r="F12657" i="3"/>
  <c r="F12658" i="3"/>
  <c r="F12659" i="3"/>
  <c r="F12660" i="3"/>
  <c r="F12661" i="3"/>
  <c r="F12662" i="3"/>
  <c r="F12663" i="3"/>
  <c r="F12664" i="3"/>
  <c r="F12665" i="3"/>
  <c r="F12666" i="3"/>
  <c r="F12667" i="3"/>
  <c r="F12668" i="3"/>
  <c r="F12669" i="3"/>
  <c r="F12670" i="3"/>
  <c r="F12671" i="3"/>
  <c r="F12672" i="3"/>
  <c r="F12673" i="3"/>
  <c r="F12674" i="3"/>
  <c r="F12675" i="3"/>
  <c r="F12676" i="3"/>
  <c r="F12677" i="3"/>
  <c r="F12678" i="3"/>
  <c r="F12679" i="3"/>
  <c r="F12680" i="3"/>
  <c r="F12681" i="3"/>
  <c r="F12682" i="3"/>
  <c r="F12683" i="3"/>
  <c r="F12684" i="3"/>
  <c r="F12685" i="3"/>
  <c r="F12686" i="3"/>
  <c r="F12687" i="3"/>
  <c r="F12688" i="3"/>
  <c r="F12689" i="3"/>
  <c r="F12690" i="3"/>
  <c r="F12691" i="3"/>
  <c r="F12692" i="3"/>
  <c r="F12693" i="3"/>
  <c r="F12694" i="3"/>
  <c r="F12695" i="3"/>
  <c r="F12696" i="3"/>
  <c r="F12697" i="3"/>
  <c r="F12698" i="3"/>
  <c r="F12699" i="3"/>
  <c r="F12700" i="3"/>
  <c r="F12701" i="3"/>
  <c r="F12702" i="3"/>
  <c r="F12703" i="3"/>
  <c r="F12704" i="3"/>
  <c r="F12705" i="3"/>
  <c r="F12706" i="3"/>
  <c r="F12707" i="3"/>
  <c r="F12708" i="3"/>
  <c r="F12709" i="3"/>
  <c r="F12710" i="3"/>
  <c r="F12711" i="3"/>
  <c r="F12712" i="3"/>
  <c r="F12713" i="3"/>
  <c r="F12714" i="3"/>
  <c r="F12715" i="3"/>
  <c r="F12716" i="3"/>
  <c r="F12717" i="3"/>
  <c r="F12718" i="3"/>
  <c r="F12719" i="3"/>
  <c r="F12720" i="3"/>
  <c r="F12721" i="3"/>
  <c r="F12722" i="3"/>
  <c r="F12723" i="3"/>
  <c r="F12724" i="3"/>
  <c r="F12725" i="3"/>
  <c r="F12726" i="3"/>
  <c r="F12727" i="3"/>
  <c r="F12728" i="3"/>
  <c r="F12729" i="3"/>
  <c r="F12730" i="3"/>
  <c r="F12731" i="3"/>
  <c r="F12732" i="3"/>
  <c r="F12733" i="3"/>
  <c r="F12734" i="3"/>
  <c r="F12735" i="3"/>
  <c r="F12736" i="3"/>
  <c r="F12737" i="3"/>
  <c r="F12738" i="3"/>
  <c r="F12739" i="3"/>
  <c r="F12740" i="3"/>
  <c r="F12741" i="3"/>
  <c r="F12742" i="3"/>
  <c r="F12743" i="3"/>
  <c r="F12744" i="3"/>
  <c r="F12745" i="3"/>
  <c r="F12746" i="3"/>
  <c r="F12747" i="3"/>
  <c r="F12748" i="3"/>
  <c r="F12749" i="3"/>
  <c r="F12750" i="3"/>
  <c r="F12751" i="3"/>
  <c r="F12752" i="3"/>
  <c r="F12753" i="3"/>
  <c r="F12754" i="3"/>
  <c r="F12755" i="3"/>
  <c r="F12756" i="3"/>
  <c r="F12757" i="3"/>
  <c r="F12758" i="3"/>
  <c r="F12759" i="3"/>
  <c r="F12760" i="3"/>
  <c r="F12761" i="3"/>
  <c r="F12762" i="3"/>
  <c r="F12763" i="3"/>
  <c r="F12764" i="3"/>
  <c r="F12765" i="3"/>
  <c r="F12766" i="3"/>
  <c r="F12767" i="3"/>
  <c r="F12768" i="3"/>
  <c r="F12769" i="3"/>
  <c r="F12770" i="3"/>
  <c r="F12771" i="3"/>
  <c r="F12772" i="3"/>
  <c r="F12773" i="3"/>
  <c r="F12774" i="3"/>
  <c r="F12775" i="3"/>
  <c r="F12776" i="3"/>
  <c r="F12777" i="3"/>
  <c r="F12778" i="3"/>
  <c r="F12779" i="3"/>
  <c r="F12780" i="3"/>
  <c r="F12781" i="3"/>
  <c r="F12782" i="3"/>
  <c r="F12783" i="3"/>
  <c r="F12784" i="3"/>
  <c r="F12785" i="3"/>
  <c r="F12786" i="3"/>
  <c r="F12787" i="3"/>
  <c r="F12788" i="3"/>
  <c r="F12789" i="3"/>
  <c r="F12790" i="3"/>
  <c r="F12791" i="3"/>
  <c r="F12792" i="3"/>
  <c r="F12793" i="3"/>
  <c r="F12794" i="3"/>
  <c r="F12795" i="3"/>
  <c r="F12796" i="3"/>
  <c r="F12797" i="3"/>
  <c r="F12798" i="3"/>
  <c r="F12799" i="3"/>
  <c r="F12800" i="3"/>
  <c r="F12801" i="3"/>
  <c r="F12802" i="3"/>
  <c r="F12803" i="3"/>
  <c r="F12804" i="3"/>
  <c r="F12805" i="3"/>
  <c r="F12806" i="3"/>
  <c r="F12807" i="3"/>
  <c r="F12808" i="3"/>
  <c r="F12809" i="3"/>
  <c r="F12810" i="3"/>
  <c r="F12811" i="3"/>
  <c r="F12812" i="3"/>
  <c r="F12813" i="3"/>
  <c r="F12814" i="3"/>
  <c r="F12815" i="3"/>
  <c r="F12816" i="3"/>
  <c r="F12817" i="3"/>
  <c r="F12818" i="3"/>
  <c r="F12819" i="3"/>
  <c r="F12820" i="3"/>
  <c r="F12821" i="3"/>
  <c r="F12822" i="3"/>
  <c r="F12823" i="3"/>
  <c r="F12824" i="3"/>
  <c r="F12825" i="3"/>
  <c r="F12826" i="3"/>
  <c r="F12827" i="3"/>
  <c r="F12828" i="3"/>
  <c r="F12829" i="3"/>
  <c r="F12830" i="3"/>
  <c r="F12831" i="3"/>
  <c r="F12832" i="3"/>
  <c r="F12833" i="3"/>
  <c r="F12834" i="3"/>
  <c r="F12835" i="3"/>
  <c r="F12836" i="3"/>
  <c r="F12837" i="3"/>
  <c r="F12838" i="3"/>
  <c r="F12839" i="3"/>
  <c r="F12840" i="3"/>
  <c r="F12841" i="3"/>
  <c r="F12842" i="3"/>
  <c r="F12843" i="3"/>
  <c r="F12844" i="3"/>
  <c r="F12845" i="3"/>
  <c r="F12846" i="3"/>
  <c r="F12847" i="3"/>
  <c r="F12848" i="3"/>
  <c r="F12849" i="3"/>
  <c r="F12850" i="3"/>
  <c r="F12851" i="3"/>
  <c r="F12852" i="3"/>
  <c r="F12853" i="3"/>
  <c r="F12854" i="3"/>
  <c r="F12855" i="3"/>
  <c r="F12856" i="3"/>
  <c r="F12857" i="3"/>
  <c r="F12858" i="3"/>
  <c r="F12859" i="3"/>
  <c r="F12860" i="3"/>
  <c r="F12861" i="3"/>
  <c r="F12862" i="3"/>
  <c r="F12863" i="3"/>
  <c r="F12864" i="3"/>
  <c r="F12865" i="3"/>
  <c r="F12866" i="3"/>
  <c r="F12867" i="3"/>
  <c r="F12868" i="3"/>
  <c r="F12869" i="3"/>
  <c r="F12870" i="3"/>
  <c r="F12871" i="3"/>
  <c r="F12872" i="3"/>
  <c r="F12873" i="3"/>
  <c r="F12874" i="3"/>
  <c r="F12875" i="3"/>
  <c r="F12876" i="3"/>
  <c r="F12877" i="3"/>
  <c r="F12878" i="3"/>
  <c r="F12879" i="3"/>
  <c r="F12880" i="3"/>
  <c r="F12881" i="3"/>
  <c r="F12882" i="3"/>
  <c r="F12883" i="3"/>
  <c r="F12884" i="3"/>
  <c r="F12885" i="3"/>
  <c r="F12886" i="3"/>
  <c r="F12887" i="3"/>
  <c r="F12888" i="3"/>
  <c r="F12889" i="3"/>
  <c r="F12890" i="3"/>
  <c r="F12891" i="3"/>
  <c r="F12892" i="3"/>
  <c r="F12893" i="3"/>
  <c r="F12894" i="3"/>
  <c r="F12895" i="3"/>
  <c r="F12896" i="3"/>
  <c r="F12897" i="3"/>
  <c r="F12898" i="3"/>
  <c r="F12899" i="3"/>
  <c r="F12900" i="3"/>
  <c r="F12901" i="3"/>
  <c r="F12902" i="3"/>
  <c r="F12903" i="3"/>
  <c r="F12904" i="3"/>
  <c r="F12905" i="3"/>
  <c r="F12906" i="3"/>
  <c r="F12907" i="3"/>
  <c r="F12908" i="3"/>
  <c r="F12909" i="3"/>
  <c r="F12910" i="3"/>
  <c r="F12911" i="3"/>
  <c r="F12912" i="3"/>
  <c r="F12913" i="3"/>
  <c r="F12914" i="3"/>
  <c r="F12915" i="3"/>
  <c r="F12916" i="3"/>
  <c r="F12917" i="3"/>
  <c r="F12918" i="3"/>
  <c r="F12919" i="3"/>
  <c r="F12920" i="3"/>
  <c r="F12921" i="3"/>
  <c r="F12922" i="3"/>
  <c r="F12923" i="3"/>
  <c r="F12924" i="3"/>
  <c r="F12925" i="3"/>
  <c r="F12926" i="3"/>
  <c r="F12927" i="3"/>
  <c r="F12928" i="3"/>
  <c r="F12929" i="3"/>
  <c r="F12930" i="3"/>
  <c r="F12931" i="3"/>
  <c r="F12932" i="3"/>
  <c r="F12933" i="3"/>
  <c r="F12934" i="3"/>
  <c r="F12935" i="3"/>
  <c r="F12936" i="3"/>
  <c r="F12937" i="3"/>
  <c r="F12938" i="3"/>
  <c r="F12939" i="3"/>
  <c r="F12940" i="3"/>
  <c r="F12941" i="3"/>
  <c r="F12942" i="3"/>
  <c r="F12943" i="3"/>
  <c r="F12944" i="3"/>
  <c r="F12945" i="3"/>
  <c r="F12946" i="3"/>
  <c r="F12947" i="3"/>
  <c r="F12948" i="3"/>
  <c r="F12949" i="3"/>
  <c r="F12950" i="3"/>
  <c r="F12951" i="3"/>
  <c r="F12952" i="3"/>
  <c r="F12953" i="3"/>
  <c r="F12954" i="3"/>
  <c r="F12955" i="3"/>
  <c r="F12956" i="3"/>
  <c r="F12957" i="3"/>
  <c r="F12958" i="3"/>
  <c r="F12959" i="3"/>
  <c r="F12960" i="3"/>
  <c r="F12961" i="3"/>
  <c r="F12962" i="3"/>
  <c r="F12963" i="3"/>
  <c r="F12964" i="3"/>
  <c r="F12965" i="3"/>
  <c r="F12966" i="3"/>
  <c r="F12967" i="3"/>
  <c r="F12968" i="3"/>
  <c r="F12969" i="3"/>
  <c r="F12970" i="3"/>
  <c r="F12971" i="3"/>
  <c r="F12972" i="3"/>
  <c r="F12973" i="3"/>
  <c r="F12974" i="3"/>
  <c r="F12975" i="3"/>
  <c r="F12976" i="3"/>
  <c r="F12977" i="3"/>
  <c r="F12978" i="3"/>
  <c r="F12979" i="3"/>
  <c r="F12980" i="3"/>
  <c r="F12981" i="3"/>
  <c r="F12982" i="3"/>
  <c r="F12983" i="3"/>
  <c r="F12984" i="3"/>
  <c r="F12985" i="3"/>
  <c r="F12986" i="3"/>
  <c r="F12987" i="3"/>
  <c r="F12988" i="3"/>
  <c r="F12989" i="3"/>
  <c r="F12990" i="3"/>
  <c r="F12991" i="3"/>
  <c r="F12992" i="3"/>
  <c r="F12993" i="3"/>
  <c r="F12994" i="3"/>
  <c r="F12995" i="3"/>
  <c r="F12996" i="3"/>
  <c r="F12997" i="3"/>
  <c r="F12998" i="3"/>
  <c r="F12999" i="3"/>
  <c r="F13000" i="3"/>
  <c r="F13001" i="3"/>
  <c r="F13002" i="3"/>
  <c r="F13003" i="3"/>
  <c r="F13004" i="3"/>
  <c r="F13005" i="3"/>
  <c r="F13006" i="3"/>
  <c r="F13007" i="3"/>
  <c r="F13008" i="3"/>
  <c r="F13009" i="3"/>
  <c r="F13010" i="3"/>
  <c r="F13011" i="3"/>
  <c r="F13012" i="3"/>
  <c r="F13013" i="3"/>
  <c r="F13014" i="3"/>
  <c r="F13015" i="3"/>
  <c r="F13016" i="3"/>
  <c r="F13017" i="3"/>
  <c r="F13018" i="3"/>
  <c r="F13019" i="3"/>
  <c r="F13020" i="3"/>
  <c r="F13021" i="3"/>
  <c r="F13022" i="3"/>
  <c r="F13023" i="3"/>
  <c r="F13024" i="3"/>
  <c r="F13025" i="3"/>
  <c r="F13026" i="3"/>
  <c r="F13027" i="3"/>
  <c r="F13028" i="3"/>
  <c r="F13029" i="3"/>
  <c r="F13030" i="3"/>
  <c r="F13031" i="3"/>
  <c r="F13032" i="3"/>
  <c r="F13033" i="3"/>
  <c r="F13034" i="3"/>
  <c r="F13035" i="3"/>
  <c r="F13036" i="3"/>
  <c r="F13037" i="3"/>
  <c r="F13038" i="3"/>
  <c r="F13039" i="3"/>
  <c r="F13040" i="3"/>
  <c r="F13041" i="3"/>
  <c r="F13042" i="3"/>
  <c r="F13043" i="3"/>
  <c r="F13044" i="3"/>
  <c r="F13045" i="3"/>
  <c r="F13046" i="3"/>
  <c r="F13047" i="3"/>
  <c r="F13048" i="3"/>
  <c r="F13049" i="3"/>
  <c r="F13050" i="3"/>
  <c r="F13051" i="3"/>
  <c r="F13052" i="3"/>
  <c r="F13053" i="3"/>
  <c r="F13054" i="3"/>
  <c r="F13055" i="3"/>
  <c r="F13056" i="3"/>
  <c r="F13057" i="3"/>
  <c r="F13058" i="3"/>
  <c r="F13059" i="3"/>
  <c r="F13060" i="3"/>
  <c r="F13061" i="3"/>
  <c r="F13062" i="3"/>
  <c r="F13063" i="3"/>
  <c r="F13064" i="3"/>
  <c r="F13065" i="3"/>
  <c r="F13066" i="3"/>
  <c r="F13067" i="3"/>
  <c r="F13068" i="3"/>
  <c r="F13069" i="3"/>
  <c r="F13070" i="3"/>
  <c r="F13071" i="3"/>
  <c r="F13072" i="3"/>
  <c r="F13073" i="3"/>
  <c r="F13074" i="3"/>
  <c r="F13075" i="3"/>
  <c r="F13076" i="3"/>
  <c r="F13077" i="3"/>
  <c r="F13078" i="3"/>
  <c r="F13079" i="3"/>
  <c r="F13080" i="3"/>
  <c r="F13081" i="3"/>
  <c r="F13082" i="3"/>
  <c r="F13083" i="3"/>
  <c r="F13084" i="3"/>
  <c r="F13085" i="3"/>
  <c r="F13086" i="3"/>
  <c r="F13087" i="3"/>
  <c r="F13088" i="3"/>
  <c r="F13089" i="3"/>
  <c r="F13090" i="3"/>
  <c r="F13091" i="3"/>
  <c r="F13092" i="3"/>
  <c r="F13093" i="3"/>
  <c r="F13094" i="3"/>
  <c r="F13095" i="3"/>
  <c r="F13096" i="3"/>
  <c r="F13097" i="3"/>
  <c r="F13098" i="3"/>
  <c r="F13099" i="3"/>
  <c r="F13100" i="3"/>
  <c r="F13101" i="3"/>
  <c r="F13102" i="3"/>
  <c r="F13103" i="3"/>
  <c r="F13104" i="3"/>
  <c r="F13105" i="3"/>
  <c r="F13106" i="3"/>
  <c r="F13107" i="3"/>
  <c r="F13108" i="3"/>
  <c r="F13109" i="3"/>
  <c r="F13110" i="3"/>
  <c r="F13111" i="3"/>
  <c r="F13112" i="3"/>
  <c r="F13113" i="3"/>
  <c r="F13114" i="3"/>
  <c r="F13115" i="3"/>
  <c r="F13116" i="3"/>
  <c r="F13117" i="3"/>
  <c r="F13118" i="3"/>
  <c r="F13119" i="3"/>
  <c r="F13120" i="3"/>
  <c r="F13121" i="3"/>
  <c r="F13122" i="3"/>
  <c r="F13123" i="3"/>
  <c r="F13124" i="3"/>
  <c r="F13125" i="3"/>
  <c r="F13126" i="3"/>
  <c r="F13127" i="3"/>
  <c r="F13128" i="3"/>
  <c r="F13129" i="3"/>
  <c r="F13130" i="3"/>
  <c r="F13131" i="3"/>
  <c r="F13132" i="3"/>
  <c r="F13133" i="3"/>
  <c r="F13134" i="3"/>
  <c r="F13135" i="3"/>
  <c r="F13136" i="3"/>
  <c r="F13137" i="3"/>
  <c r="F13138" i="3"/>
  <c r="F13139" i="3"/>
  <c r="F13140" i="3"/>
  <c r="F13141" i="3"/>
  <c r="F13142" i="3"/>
  <c r="F13143" i="3"/>
  <c r="F13144" i="3"/>
  <c r="F13145" i="3"/>
  <c r="F13146" i="3"/>
  <c r="F13147" i="3"/>
  <c r="F13148" i="3"/>
  <c r="F13149" i="3"/>
  <c r="F13150" i="3"/>
  <c r="F13151" i="3"/>
  <c r="F13152" i="3"/>
  <c r="F13153" i="3"/>
  <c r="F13154" i="3"/>
  <c r="F13155" i="3"/>
  <c r="F13156" i="3"/>
  <c r="F13157" i="3"/>
  <c r="F13158" i="3"/>
  <c r="F13159" i="3"/>
  <c r="F13160" i="3"/>
  <c r="F13161" i="3"/>
  <c r="F13162" i="3"/>
  <c r="F13163" i="3"/>
  <c r="F13164" i="3"/>
  <c r="F13165" i="3"/>
  <c r="F13166" i="3"/>
  <c r="F13167" i="3"/>
  <c r="F13168" i="3"/>
  <c r="F13169" i="3"/>
  <c r="F13170" i="3"/>
  <c r="F13171" i="3"/>
  <c r="F13172" i="3"/>
  <c r="F13173" i="3"/>
  <c r="F13174" i="3"/>
  <c r="F13175" i="3"/>
  <c r="F13176" i="3"/>
  <c r="F13177" i="3"/>
  <c r="F13178" i="3"/>
  <c r="F13179" i="3"/>
  <c r="F13180" i="3"/>
  <c r="F13181" i="3"/>
  <c r="F13182" i="3"/>
  <c r="F13183" i="3"/>
  <c r="F13184" i="3"/>
  <c r="F13185" i="3"/>
  <c r="F13186" i="3"/>
  <c r="F13187" i="3"/>
  <c r="F13188" i="3"/>
  <c r="F13189" i="3"/>
  <c r="F13190" i="3"/>
  <c r="F13191" i="3"/>
  <c r="F13192" i="3"/>
  <c r="F13193" i="3"/>
  <c r="F13194" i="3"/>
  <c r="F13195" i="3"/>
  <c r="F13196" i="3"/>
  <c r="F13197" i="3"/>
  <c r="F13198" i="3"/>
  <c r="F13199" i="3"/>
  <c r="F13200" i="3"/>
  <c r="F13201" i="3"/>
  <c r="F13202" i="3"/>
  <c r="F13203" i="3"/>
  <c r="F13204" i="3"/>
  <c r="F13205" i="3"/>
  <c r="F13206" i="3"/>
  <c r="F13207" i="3"/>
  <c r="F13208" i="3"/>
  <c r="F13209" i="3"/>
  <c r="F13210" i="3"/>
  <c r="F13211" i="3"/>
  <c r="F13212" i="3"/>
  <c r="F13213" i="3"/>
  <c r="F13214" i="3"/>
  <c r="F13215" i="3"/>
  <c r="F13216" i="3"/>
  <c r="F13217" i="3"/>
  <c r="F13218" i="3"/>
  <c r="F13219" i="3"/>
  <c r="F13220" i="3"/>
  <c r="F13221" i="3"/>
  <c r="F13222" i="3"/>
  <c r="F13223" i="3"/>
  <c r="F13224" i="3"/>
  <c r="F13225" i="3"/>
  <c r="F13226" i="3"/>
  <c r="F13227" i="3"/>
  <c r="F13228" i="3"/>
  <c r="F13229" i="3"/>
  <c r="F13230" i="3"/>
  <c r="F13231" i="3"/>
  <c r="F13232" i="3"/>
  <c r="F13233" i="3"/>
  <c r="F13234" i="3"/>
  <c r="F13235" i="3"/>
  <c r="F13236" i="3"/>
  <c r="F13237" i="3"/>
  <c r="F13238" i="3"/>
  <c r="F13239" i="3"/>
  <c r="F13240" i="3"/>
  <c r="F13241" i="3"/>
  <c r="F13242" i="3"/>
  <c r="F13243" i="3"/>
  <c r="F13244" i="3"/>
  <c r="F13245" i="3"/>
  <c r="F13246" i="3"/>
  <c r="F13247" i="3"/>
  <c r="F13248" i="3"/>
  <c r="F13249" i="3"/>
  <c r="F13250" i="3"/>
  <c r="F13251" i="3"/>
  <c r="F13252" i="3"/>
  <c r="F13253" i="3"/>
  <c r="F13254" i="3"/>
  <c r="F13255" i="3"/>
  <c r="F13256" i="3"/>
  <c r="F13257" i="3"/>
  <c r="F13258" i="3"/>
  <c r="F13259" i="3"/>
  <c r="F13260" i="3"/>
  <c r="F13261" i="3"/>
  <c r="F13262" i="3"/>
  <c r="F13263" i="3"/>
  <c r="F13264" i="3"/>
  <c r="F13265" i="3"/>
  <c r="F13266" i="3"/>
  <c r="F13267" i="3"/>
  <c r="F13268" i="3"/>
  <c r="F13269" i="3"/>
  <c r="F13270" i="3"/>
  <c r="F13271" i="3"/>
  <c r="F13272" i="3"/>
  <c r="F13273" i="3"/>
  <c r="F13274" i="3"/>
  <c r="F13275" i="3"/>
  <c r="F13276" i="3"/>
  <c r="F13277" i="3"/>
  <c r="F13278" i="3"/>
  <c r="F13279" i="3"/>
  <c r="F13280" i="3"/>
  <c r="F13281" i="3"/>
  <c r="F13282" i="3"/>
  <c r="F13283" i="3"/>
  <c r="F13284" i="3"/>
  <c r="F13285" i="3"/>
  <c r="F13286" i="3"/>
  <c r="F13287" i="3"/>
  <c r="F13288" i="3"/>
  <c r="F13289" i="3"/>
  <c r="F13290" i="3"/>
  <c r="F13291" i="3"/>
  <c r="F13292" i="3"/>
  <c r="F13293" i="3"/>
  <c r="F13294" i="3"/>
  <c r="F13295" i="3"/>
  <c r="F13296" i="3"/>
  <c r="F13297" i="3"/>
  <c r="F13298" i="3"/>
  <c r="F13299" i="3"/>
  <c r="F13300" i="3"/>
  <c r="F13301" i="3"/>
  <c r="F13302" i="3"/>
  <c r="F13303" i="3"/>
  <c r="F13304" i="3"/>
  <c r="F13305" i="3"/>
  <c r="F13306" i="3"/>
  <c r="F13307" i="3"/>
  <c r="F13308" i="3"/>
  <c r="F13309" i="3"/>
  <c r="F13310" i="3"/>
  <c r="F13311" i="3"/>
  <c r="F13312" i="3"/>
  <c r="F13313" i="3"/>
  <c r="F13314" i="3"/>
  <c r="F13315" i="3"/>
  <c r="F13316" i="3"/>
  <c r="F13317" i="3"/>
  <c r="F13318" i="3"/>
  <c r="F13319" i="3"/>
  <c r="F13320" i="3"/>
  <c r="F13321" i="3"/>
  <c r="F13322" i="3"/>
  <c r="F13323" i="3"/>
  <c r="F13324" i="3"/>
  <c r="F13325" i="3"/>
  <c r="F13326" i="3"/>
  <c r="F13327" i="3"/>
  <c r="F13328" i="3"/>
  <c r="F13329" i="3"/>
  <c r="F13330" i="3"/>
  <c r="F13331" i="3"/>
  <c r="F13332" i="3"/>
  <c r="F13333" i="3"/>
  <c r="F13334" i="3"/>
  <c r="F13335" i="3"/>
  <c r="F13336" i="3"/>
  <c r="F13337" i="3"/>
  <c r="F13338" i="3"/>
  <c r="F13339" i="3"/>
  <c r="F13340" i="3"/>
  <c r="F13341" i="3"/>
  <c r="F13342" i="3"/>
  <c r="F13343" i="3"/>
  <c r="F13344" i="3"/>
  <c r="F13345" i="3"/>
  <c r="F13346" i="3"/>
  <c r="F13347" i="3"/>
  <c r="F13348" i="3"/>
  <c r="F13349" i="3"/>
  <c r="F13350" i="3"/>
  <c r="F13351" i="3"/>
  <c r="F13352" i="3"/>
  <c r="F13353" i="3"/>
  <c r="F13354" i="3"/>
  <c r="F13355" i="3"/>
  <c r="F13356" i="3"/>
  <c r="F13357" i="3"/>
  <c r="F13358" i="3"/>
  <c r="F13359" i="3"/>
  <c r="F13360" i="3"/>
  <c r="F13361" i="3"/>
  <c r="F13362" i="3"/>
  <c r="F13363" i="3"/>
  <c r="F13364" i="3"/>
  <c r="F13365" i="3"/>
  <c r="F13366" i="3"/>
  <c r="F13367" i="3"/>
  <c r="F13368" i="3"/>
  <c r="F13369" i="3"/>
  <c r="F13370" i="3"/>
  <c r="F13371" i="3"/>
  <c r="F13372" i="3"/>
  <c r="F13373" i="3"/>
  <c r="F13374" i="3"/>
  <c r="F13375" i="3"/>
  <c r="F13376" i="3"/>
  <c r="F13377" i="3"/>
  <c r="F13378" i="3"/>
  <c r="F13379" i="3"/>
  <c r="F13380" i="3"/>
  <c r="F13381" i="3"/>
  <c r="F13382" i="3"/>
  <c r="F13383" i="3"/>
  <c r="F13384" i="3"/>
  <c r="F13385" i="3"/>
  <c r="F13386" i="3"/>
  <c r="F13387" i="3"/>
  <c r="F13388" i="3"/>
  <c r="F13389" i="3"/>
  <c r="F13390" i="3"/>
  <c r="F13391" i="3"/>
  <c r="F13392" i="3"/>
  <c r="F13393" i="3"/>
  <c r="F13394" i="3"/>
  <c r="F13395" i="3"/>
  <c r="F13396" i="3"/>
  <c r="F13397" i="3"/>
  <c r="F13398" i="3"/>
  <c r="F13399" i="3"/>
  <c r="F13400" i="3"/>
  <c r="F13401" i="3"/>
  <c r="F13402" i="3"/>
  <c r="F13403" i="3"/>
  <c r="F13404" i="3"/>
  <c r="F13405" i="3"/>
  <c r="F13406" i="3"/>
  <c r="F13407" i="3"/>
  <c r="F13408" i="3"/>
  <c r="F13409" i="3"/>
  <c r="F13410" i="3"/>
  <c r="F13411" i="3"/>
  <c r="F13412" i="3"/>
  <c r="F13413" i="3"/>
  <c r="F13414" i="3"/>
  <c r="F13415" i="3"/>
  <c r="F13416" i="3"/>
  <c r="F13417" i="3"/>
  <c r="F13418" i="3"/>
  <c r="F13419" i="3"/>
  <c r="F13420" i="3"/>
  <c r="F13421" i="3"/>
  <c r="F13422" i="3"/>
  <c r="F13423" i="3"/>
  <c r="F13424" i="3"/>
  <c r="F13425" i="3"/>
  <c r="F13426" i="3"/>
  <c r="F13427" i="3"/>
  <c r="F13428" i="3"/>
  <c r="F13429" i="3"/>
  <c r="F13430" i="3"/>
  <c r="F13431" i="3"/>
  <c r="F13432" i="3"/>
  <c r="F13433" i="3"/>
  <c r="F13434" i="3"/>
  <c r="F13435" i="3"/>
  <c r="F13436" i="3"/>
  <c r="F13437" i="3"/>
  <c r="F13438" i="3"/>
  <c r="F13439" i="3"/>
  <c r="F13440" i="3"/>
  <c r="F13441" i="3"/>
  <c r="F13442" i="3"/>
  <c r="F13443" i="3"/>
  <c r="F13444" i="3"/>
  <c r="F13445" i="3"/>
  <c r="F13446" i="3"/>
  <c r="F13447" i="3"/>
  <c r="F13448" i="3"/>
  <c r="F13449" i="3"/>
  <c r="F13450" i="3"/>
  <c r="F13451" i="3"/>
  <c r="F13452" i="3"/>
  <c r="F13453" i="3"/>
  <c r="F13454" i="3"/>
  <c r="F13455" i="3"/>
  <c r="F13456" i="3"/>
  <c r="F13457" i="3"/>
  <c r="F13458" i="3"/>
  <c r="F13459" i="3"/>
  <c r="F13460" i="3"/>
  <c r="F13461" i="3"/>
  <c r="F13462" i="3"/>
  <c r="F13463" i="3"/>
  <c r="F13464" i="3"/>
  <c r="F13465" i="3"/>
  <c r="F13466" i="3"/>
  <c r="F13467" i="3"/>
  <c r="F13468" i="3"/>
  <c r="F13469" i="3"/>
  <c r="F13470" i="3"/>
  <c r="F13471" i="3"/>
  <c r="F13472" i="3"/>
  <c r="F13473" i="3"/>
  <c r="F13474" i="3"/>
  <c r="F13475" i="3"/>
  <c r="F13476" i="3"/>
  <c r="F13477" i="3"/>
  <c r="F13478" i="3"/>
  <c r="F13479" i="3"/>
  <c r="F13480" i="3"/>
  <c r="F13481" i="3"/>
  <c r="F13482" i="3"/>
  <c r="F13483" i="3"/>
  <c r="F13484" i="3"/>
  <c r="F13485" i="3"/>
  <c r="F13486" i="3"/>
  <c r="F13487" i="3"/>
  <c r="F13488" i="3"/>
  <c r="F13489" i="3"/>
  <c r="F13490" i="3"/>
  <c r="F13491" i="3"/>
  <c r="F13492" i="3"/>
  <c r="F13493" i="3"/>
  <c r="F13494" i="3"/>
  <c r="F13495" i="3"/>
  <c r="F13496" i="3"/>
  <c r="F13497" i="3"/>
  <c r="F13498" i="3"/>
  <c r="F13499" i="3"/>
  <c r="F13500" i="3"/>
  <c r="F13501" i="3"/>
  <c r="F13502" i="3"/>
  <c r="F13503" i="3"/>
  <c r="F13504" i="3"/>
  <c r="F13505" i="3"/>
  <c r="F13506" i="3"/>
  <c r="F13507" i="3"/>
  <c r="F13508" i="3"/>
  <c r="F13509" i="3"/>
  <c r="F13510" i="3"/>
  <c r="F13511" i="3"/>
  <c r="F13512" i="3"/>
  <c r="F13513" i="3"/>
  <c r="F13514" i="3"/>
  <c r="F13515" i="3"/>
  <c r="F13516" i="3"/>
  <c r="F13517" i="3"/>
  <c r="F13518" i="3"/>
  <c r="F13519" i="3"/>
  <c r="F13520" i="3"/>
  <c r="F13521" i="3"/>
  <c r="F13522" i="3"/>
  <c r="F13523" i="3"/>
  <c r="F13524" i="3"/>
  <c r="F13525" i="3"/>
  <c r="F13526" i="3"/>
  <c r="F13527" i="3"/>
  <c r="F13528" i="3"/>
  <c r="F13529" i="3"/>
  <c r="F13530" i="3"/>
  <c r="F13531" i="3"/>
  <c r="F13532" i="3"/>
  <c r="F13533" i="3"/>
  <c r="F13534" i="3"/>
  <c r="F13535" i="3"/>
  <c r="F13536" i="3"/>
  <c r="F13537" i="3"/>
  <c r="F13538" i="3"/>
  <c r="F13539" i="3"/>
  <c r="F13540" i="3"/>
  <c r="F13541" i="3"/>
  <c r="F13542" i="3"/>
  <c r="F13543" i="3"/>
  <c r="F13544" i="3"/>
  <c r="F13545" i="3"/>
  <c r="F13546" i="3"/>
  <c r="F13547" i="3"/>
  <c r="F13548" i="3"/>
  <c r="F13549" i="3"/>
  <c r="F13550" i="3"/>
  <c r="F13551" i="3"/>
  <c r="F13552" i="3"/>
  <c r="F13553" i="3"/>
  <c r="F13554" i="3"/>
  <c r="F13555" i="3"/>
  <c r="F13556" i="3"/>
  <c r="F13557" i="3"/>
  <c r="F13558" i="3"/>
  <c r="F13559" i="3"/>
  <c r="F13560" i="3"/>
  <c r="F13561" i="3"/>
  <c r="F13562" i="3"/>
  <c r="F13563" i="3"/>
  <c r="F13564" i="3"/>
  <c r="F13565" i="3"/>
  <c r="F13566" i="3"/>
  <c r="F13567" i="3"/>
  <c r="F13568" i="3"/>
  <c r="F13569" i="3"/>
  <c r="F13570" i="3"/>
  <c r="F13571" i="3"/>
  <c r="F13572" i="3"/>
  <c r="F13573" i="3"/>
  <c r="F13574" i="3"/>
  <c r="F13575" i="3"/>
  <c r="F13576" i="3"/>
  <c r="F13577" i="3"/>
  <c r="F13578" i="3"/>
  <c r="F13579" i="3"/>
  <c r="F13580" i="3"/>
  <c r="F13581" i="3"/>
  <c r="F13582" i="3"/>
  <c r="F13583" i="3"/>
  <c r="F13584" i="3"/>
  <c r="F13585" i="3"/>
  <c r="F13586" i="3"/>
  <c r="F13587" i="3"/>
  <c r="F13588" i="3"/>
  <c r="F13589" i="3"/>
  <c r="F13590" i="3"/>
  <c r="F13591" i="3"/>
  <c r="F13592" i="3"/>
  <c r="F13593" i="3"/>
  <c r="F13594" i="3"/>
  <c r="F13595" i="3"/>
  <c r="F13596" i="3"/>
  <c r="F13597" i="3"/>
  <c r="F13598" i="3"/>
  <c r="F13599" i="3"/>
  <c r="F13600" i="3"/>
  <c r="F13601" i="3"/>
  <c r="F13602" i="3"/>
  <c r="F13603" i="3"/>
  <c r="F13604" i="3"/>
  <c r="F13605" i="3"/>
  <c r="F13606" i="3"/>
  <c r="F13607" i="3"/>
  <c r="F13608" i="3"/>
  <c r="F13609" i="3"/>
  <c r="F13610" i="3"/>
  <c r="F13611" i="3"/>
  <c r="F13612" i="3"/>
  <c r="F13613" i="3"/>
  <c r="F13614" i="3"/>
  <c r="F13615" i="3"/>
  <c r="F13616" i="3"/>
  <c r="F13617" i="3"/>
  <c r="F13618" i="3"/>
  <c r="F13619" i="3"/>
  <c r="F13620" i="3"/>
  <c r="F13621" i="3"/>
  <c r="F13622" i="3"/>
  <c r="F13623" i="3"/>
  <c r="F13624" i="3"/>
  <c r="F13625" i="3"/>
  <c r="F13626" i="3"/>
  <c r="F13627" i="3"/>
  <c r="F13628" i="3"/>
  <c r="F13629" i="3"/>
  <c r="F13630" i="3"/>
  <c r="F13631" i="3"/>
  <c r="F13632" i="3"/>
  <c r="F13633" i="3"/>
  <c r="F13634" i="3"/>
  <c r="F13635" i="3"/>
  <c r="F13636" i="3"/>
  <c r="F13637" i="3"/>
  <c r="F13638" i="3"/>
  <c r="F13639" i="3"/>
  <c r="F13640" i="3"/>
  <c r="F13641" i="3"/>
  <c r="F13642" i="3"/>
  <c r="F13643" i="3"/>
  <c r="F13644" i="3"/>
  <c r="F13645" i="3"/>
  <c r="F13646" i="3"/>
  <c r="F13647" i="3"/>
  <c r="F13648" i="3"/>
  <c r="F13649" i="3"/>
  <c r="F13650" i="3"/>
  <c r="F13651" i="3"/>
  <c r="F13652" i="3"/>
  <c r="F13653" i="3"/>
  <c r="F13654" i="3"/>
  <c r="F13655" i="3"/>
  <c r="F13656" i="3"/>
  <c r="F13657" i="3"/>
  <c r="F13658" i="3"/>
  <c r="F13659" i="3"/>
  <c r="F13660" i="3"/>
  <c r="F13661" i="3"/>
  <c r="F13662" i="3"/>
  <c r="F13663" i="3"/>
  <c r="F13664" i="3"/>
  <c r="F13665" i="3"/>
  <c r="F13666" i="3"/>
  <c r="F13667" i="3"/>
  <c r="F13668" i="3"/>
  <c r="F13669" i="3"/>
  <c r="F13670" i="3"/>
  <c r="F13671" i="3"/>
  <c r="F13672" i="3"/>
  <c r="F13673" i="3"/>
  <c r="F13674" i="3"/>
  <c r="F13675" i="3"/>
  <c r="F13676" i="3"/>
  <c r="F13677" i="3"/>
  <c r="F13678" i="3"/>
  <c r="F13679" i="3"/>
  <c r="F13680" i="3"/>
  <c r="F13681" i="3"/>
  <c r="F13682" i="3"/>
  <c r="F13683" i="3"/>
  <c r="F13684" i="3"/>
  <c r="F13685" i="3"/>
  <c r="F13686" i="3"/>
  <c r="F13687" i="3"/>
  <c r="F13688" i="3"/>
  <c r="F13689" i="3"/>
  <c r="F13690" i="3"/>
  <c r="F13691" i="3"/>
  <c r="F13692" i="3"/>
  <c r="F13693" i="3"/>
  <c r="F13694" i="3"/>
  <c r="F13695" i="3"/>
  <c r="F13696" i="3"/>
  <c r="F13697" i="3"/>
  <c r="F13698" i="3"/>
  <c r="F13699" i="3"/>
  <c r="F13700" i="3"/>
  <c r="F13701" i="3"/>
  <c r="F13702" i="3"/>
  <c r="F13703" i="3"/>
  <c r="F13704" i="3"/>
  <c r="F13705" i="3"/>
  <c r="F13706" i="3"/>
  <c r="F13707" i="3"/>
  <c r="F13708" i="3"/>
  <c r="F13709" i="3"/>
  <c r="F13710" i="3"/>
  <c r="F13711" i="3"/>
  <c r="F13712" i="3"/>
  <c r="F13713" i="3"/>
  <c r="F13714" i="3"/>
  <c r="F13715" i="3"/>
  <c r="F13716" i="3"/>
  <c r="F13717" i="3"/>
  <c r="F13718" i="3"/>
  <c r="F13719" i="3"/>
  <c r="F13720" i="3"/>
  <c r="F13721" i="3"/>
  <c r="F13722" i="3"/>
  <c r="F13723" i="3"/>
  <c r="F13724" i="3"/>
  <c r="F13725" i="3"/>
  <c r="F13726" i="3"/>
  <c r="F13727" i="3"/>
  <c r="F13728" i="3"/>
  <c r="F13729" i="3"/>
  <c r="F13730" i="3"/>
  <c r="F13731" i="3"/>
  <c r="F13732" i="3"/>
  <c r="F13733" i="3"/>
  <c r="F13734" i="3"/>
  <c r="F13735" i="3"/>
  <c r="F13736" i="3"/>
  <c r="F13737" i="3"/>
  <c r="F13738" i="3"/>
  <c r="F13739" i="3"/>
  <c r="F13740" i="3"/>
  <c r="F13741" i="3"/>
  <c r="F13742" i="3"/>
  <c r="F13743" i="3"/>
  <c r="F13744" i="3"/>
  <c r="F13745" i="3"/>
  <c r="F13746" i="3"/>
  <c r="F13747" i="3"/>
  <c r="F13748" i="3"/>
  <c r="F13749" i="3"/>
  <c r="F13750" i="3"/>
  <c r="F13751" i="3"/>
  <c r="F13752" i="3"/>
  <c r="F13753" i="3"/>
  <c r="F13754" i="3"/>
  <c r="F13755" i="3"/>
  <c r="F13756" i="3"/>
  <c r="F13757" i="3"/>
  <c r="F13758" i="3"/>
  <c r="F13759" i="3"/>
  <c r="F13760" i="3"/>
  <c r="F13761" i="3"/>
  <c r="F13762" i="3"/>
  <c r="F13763" i="3"/>
  <c r="F13764" i="3"/>
  <c r="F13765" i="3"/>
  <c r="F13766" i="3"/>
  <c r="F13767" i="3"/>
  <c r="F13768" i="3"/>
  <c r="F13769" i="3"/>
  <c r="F13770" i="3"/>
  <c r="F13771" i="3"/>
  <c r="F13772" i="3"/>
  <c r="F13773" i="3"/>
  <c r="F13774" i="3"/>
  <c r="F13775" i="3"/>
  <c r="F13776" i="3"/>
  <c r="F13777" i="3"/>
  <c r="F13778" i="3"/>
  <c r="F13779" i="3"/>
  <c r="F13780" i="3"/>
  <c r="F13781" i="3"/>
  <c r="F13782" i="3"/>
  <c r="F13783" i="3"/>
  <c r="F13784" i="3"/>
  <c r="F13785" i="3"/>
  <c r="F13786" i="3"/>
  <c r="F13787" i="3"/>
  <c r="F13788" i="3"/>
  <c r="F13789" i="3"/>
  <c r="F13790" i="3"/>
  <c r="F13791" i="3"/>
  <c r="F13792" i="3"/>
  <c r="F13793" i="3"/>
  <c r="F13794" i="3"/>
  <c r="F13795" i="3"/>
  <c r="F13796" i="3"/>
  <c r="F13797" i="3"/>
  <c r="F13798" i="3"/>
  <c r="F13799" i="3"/>
  <c r="F13800" i="3"/>
  <c r="F13801" i="3"/>
  <c r="F13802" i="3"/>
  <c r="F13803" i="3"/>
  <c r="F13804" i="3"/>
  <c r="F13805" i="3"/>
  <c r="F13806" i="3"/>
  <c r="F13807" i="3"/>
  <c r="F13808" i="3"/>
  <c r="F13809" i="3"/>
  <c r="F13810" i="3"/>
  <c r="F13811" i="3"/>
  <c r="F13812" i="3"/>
  <c r="F13813" i="3"/>
  <c r="F13814" i="3"/>
  <c r="F13815" i="3"/>
  <c r="F13816" i="3"/>
  <c r="F13817" i="3"/>
  <c r="F13818" i="3"/>
  <c r="F13819" i="3"/>
  <c r="F13820" i="3"/>
  <c r="F13821" i="3"/>
  <c r="F13822" i="3"/>
  <c r="F13823" i="3"/>
  <c r="F13824" i="3"/>
  <c r="F13825" i="3"/>
  <c r="F13826" i="3"/>
  <c r="F13827" i="3"/>
  <c r="F13828" i="3"/>
  <c r="F13829" i="3"/>
  <c r="F13830" i="3"/>
  <c r="F13831" i="3"/>
  <c r="F13832" i="3"/>
  <c r="F13833" i="3"/>
  <c r="F13834" i="3"/>
  <c r="F13835" i="3"/>
  <c r="F13836" i="3"/>
  <c r="F13837" i="3"/>
  <c r="F13838" i="3"/>
  <c r="F13839" i="3"/>
  <c r="F13840" i="3"/>
  <c r="F13841" i="3"/>
  <c r="F13842" i="3"/>
  <c r="F13843" i="3"/>
  <c r="F13844" i="3"/>
  <c r="F13845" i="3"/>
  <c r="F13846" i="3"/>
  <c r="F13847" i="3"/>
  <c r="F13848" i="3"/>
  <c r="F13849" i="3"/>
  <c r="F13850" i="3"/>
  <c r="F13851" i="3"/>
  <c r="F13852" i="3"/>
  <c r="F13853" i="3"/>
  <c r="F13854" i="3"/>
  <c r="F13855" i="3"/>
  <c r="F13856" i="3"/>
  <c r="F13857" i="3"/>
  <c r="F13858" i="3"/>
  <c r="F13859" i="3"/>
  <c r="F13860" i="3"/>
  <c r="F13861" i="3"/>
  <c r="F13862" i="3"/>
  <c r="F13863" i="3"/>
  <c r="F13864" i="3"/>
  <c r="F13865" i="3"/>
  <c r="F13866" i="3"/>
  <c r="F13867" i="3"/>
  <c r="F13868" i="3"/>
  <c r="F13869" i="3"/>
  <c r="F13870" i="3"/>
  <c r="F13871" i="3"/>
  <c r="F13872" i="3"/>
  <c r="F13873" i="3"/>
  <c r="F13874" i="3"/>
  <c r="F13875" i="3"/>
  <c r="F13876" i="3"/>
  <c r="F13877" i="3"/>
  <c r="F13878" i="3"/>
  <c r="F13879" i="3"/>
  <c r="F13880" i="3"/>
  <c r="F13881" i="3"/>
  <c r="F13882" i="3"/>
  <c r="F13883" i="3"/>
  <c r="F13884" i="3"/>
  <c r="F13885" i="3"/>
  <c r="F13886" i="3"/>
  <c r="F13887" i="3"/>
  <c r="F13888" i="3"/>
  <c r="F13889" i="3"/>
  <c r="F13890" i="3"/>
  <c r="F13891" i="3"/>
  <c r="F13892" i="3"/>
  <c r="F13893" i="3"/>
  <c r="F13894" i="3"/>
  <c r="F13895" i="3"/>
  <c r="F13896" i="3"/>
  <c r="F13897" i="3"/>
  <c r="F13898" i="3"/>
  <c r="F13899" i="3"/>
  <c r="F13900" i="3"/>
  <c r="F13901" i="3"/>
  <c r="F13902" i="3"/>
  <c r="F13903" i="3"/>
  <c r="F13904" i="3"/>
  <c r="F13905" i="3"/>
  <c r="F13906" i="3"/>
  <c r="F13907" i="3"/>
  <c r="F13908" i="3"/>
  <c r="F13909" i="3"/>
  <c r="F13910" i="3"/>
  <c r="F13911" i="3"/>
  <c r="F13912" i="3"/>
  <c r="F13913" i="3"/>
  <c r="F13914" i="3"/>
  <c r="F13915" i="3"/>
  <c r="F13916" i="3"/>
  <c r="F13917" i="3"/>
  <c r="F13918" i="3"/>
  <c r="F13919" i="3"/>
  <c r="F13920" i="3"/>
  <c r="F13921" i="3"/>
  <c r="F13922" i="3"/>
  <c r="F13923" i="3"/>
  <c r="F13924" i="3"/>
  <c r="F13925" i="3"/>
  <c r="F13926" i="3"/>
  <c r="F13927" i="3"/>
  <c r="F13928" i="3"/>
  <c r="F13929" i="3"/>
  <c r="F13930" i="3"/>
  <c r="F13931" i="3"/>
  <c r="F13932" i="3"/>
  <c r="F13933" i="3"/>
  <c r="F13934" i="3"/>
  <c r="F13935" i="3"/>
  <c r="F13936" i="3"/>
  <c r="F13937" i="3"/>
  <c r="F13938" i="3"/>
  <c r="F13939" i="3"/>
  <c r="F13940" i="3"/>
  <c r="F13941" i="3"/>
  <c r="F13942" i="3"/>
  <c r="F13943" i="3"/>
  <c r="F13944" i="3"/>
  <c r="F13945" i="3"/>
  <c r="F13946" i="3"/>
  <c r="F13947" i="3"/>
  <c r="F13948" i="3"/>
  <c r="F13949" i="3"/>
  <c r="F13950" i="3"/>
  <c r="F13951" i="3"/>
  <c r="F13952" i="3"/>
  <c r="F13953" i="3"/>
  <c r="F13954" i="3"/>
  <c r="F13955" i="3"/>
  <c r="F13956" i="3"/>
  <c r="F13957" i="3"/>
  <c r="F13958" i="3"/>
  <c r="F13959" i="3"/>
  <c r="F13960" i="3"/>
  <c r="F13961" i="3"/>
  <c r="F13962" i="3"/>
  <c r="F13963" i="3"/>
  <c r="F13964" i="3"/>
  <c r="F13965" i="3"/>
  <c r="F13966" i="3"/>
  <c r="F13967" i="3"/>
  <c r="F13968" i="3"/>
  <c r="F13969" i="3"/>
  <c r="F13970" i="3"/>
  <c r="F13971" i="3"/>
  <c r="F13972" i="3"/>
  <c r="F13973" i="3"/>
  <c r="F13974" i="3"/>
  <c r="F13975" i="3"/>
  <c r="F13976" i="3"/>
  <c r="F13977" i="3"/>
  <c r="F13978" i="3"/>
  <c r="F13979" i="3"/>
  <c r="F13980" i="3"/>
  <c r="F13981" i="3"/>
  <c r="F13982" i="3"/>
  <c r="F13983" i="3"/>
  <c r="F13984" i="3"/>
  <c r="F13985" i="3"/>
  <c r="F13986" i="3"/>
  <c r="F13987" i="3"/>
  <c r="F13988" i="3"/>
  <c r="F13989" i="3"/>
  <c r="F13990" i="3"/>
  <c r="F13991" i="3"/>
  <c r="F13992" i="3"/>
  <c r="F13993" i="3"/>
  <c r="F13994" i="3"/>
  <c r="F13995" i="3"/>
  <c r="F13996" i="3"/>
  <c r="F13997" i="3"/>
  <c r="F13998" i="3"/>
  <c r="F13999" i="3"/>
  <c r="F14000" i="3"/>
  <c r="F14001" i="3"/>
  <c r="F14002" i="3"/>
  <c r="F14003" i="3"/>
  <c r="F14004" i="3"/>
  <c r="F14005" i="3"/>
  <c r="F14006" i="3"/>
  <c r="F14007" i="3"/>
  <c r="F14008" i="3"/>
  <c r="F14009" i="3"/>
  <c r="F14010" i="3"/>
  <c r="F14011" i="3"/>
  <c r="F14012" i="3"/>
  <c r="F14013" i="3"/>
  <c r="F14014" i="3"/>
  <c r="F14015" i="3"/>
  <c r="F14016" i="3"/>
  <c r="F14017" i="3"/>
  <c r="F14018" i="3"/>
  <c r="F14019" i="3"/>
  <c r="F14020" i="3"/>
  <c r="F14021" i="3"/>
  <c r="F14022" i="3"/>
  <c r="F14023" i="3"/>
  <c r="F14024" i="3"/>
  <c r="F14025" i="3"/>
  <c r="F14026" i="3"/>
  <c r="F14027" i="3"/>
  <c r="F14028" i="3"/>
  <c r="F14029" i="3"/>
  <c r="F14030" i="3"/>
  <c r="F14031" i="3"/>
  <c r="F14032" i="3"/>
  <c r="F14033" i="3"/>
  <c r="F14034" i="3"/>
  <c r="F14035" i="3"/>
  <c r="F14036" i="3"/>
  <c r="F14037" i="3"/>
  <c r="F14038" i="3"/>
  <c r="F14039" i="3"/>
  <c r="F14040" i="3"/>
  <c r="F14041" i="3"/>
  <c r="F14042" i="3"/>
  <c r="F14043" i="3"/>
  <c r="F14044" i="3"/>
  <c r="F14045" i="3"/>
  <c r="F14046" i="3"/>
  <c r="F14047" i="3"/>
  <c r="F14048" i="3"/>
  <c r="F14049" i="3"/>
  <c r="F14050" i="3"/>
  <c r="F14051" i="3"/>
  <c r="F14052" i="3"/>
  <c r="F14053" i="3"/>
  <c r="F14054" i="3"/>
  <c r="F14055" i="3"/>
  <c r="F14056" i="3"/>
  <c r="F14057" i="3"/>
  <c r="F14058" i="3"/>
  <c r="F14059" i="3"/>
  <c r="F14060" i="3"/>
  <c r="F14061" i="3"/>
  <c r="F14062" i="3"/>
  <c r="F14063" i="3"/>
  <c r="F14064" i="3"/>
  <c r="F14065" i="3"/>
  <c r="F14066" i="3"/>
  <c r="F14067" i="3"/>
  <c r="F14068" i="3"/>
  <c r="F14069" i="3"/>
  <c r="F14070" i="3"/>
  <c r="F14071" i="3"/>
  <c r="F14072" i="3"/>
  <c r="F14073" i="3"/>
  <c r="F14074" i="3"/>
  <c r="F14075" i="3"/>
  <c r="F14076" i="3"/>
  <c r="F14077" i="3"/>
  <c r="F14078" i="3"/>
  <c r="F14079" i="3"/>
  <c r="F14080" i="3"/>
  <c r="F14081" i="3"/>
  <c r="F14082" i="3"/>
  <c r="F14083" i="3"/>
  <c r="F14084" i="3"/>
  <c r="F14085" i="3"/>
  <c r="F14086" i="3"/>
  <c r="F14087" i="3"/>
  <c r="F14088" i="3"/>
  <c r="F14089" i="3"/>
  <c r="F14090" i="3"/>
  <c r="F14091" i="3"/>
  <c r="F14092" i="3"/>
  <c r="F14093" i="3"/>
  <c r="F14094" i="3"/>
  <c r="F14095" i="3"/>
  <c r="F14096" i="3"/>
  <c r="F14097" i="3"/>
  <c r="F14098" i="3"/>
  <c r="F14099" i="3"/>
  <c r="F14100" i="3"/>
  <c r="F14101" i="3"/>
  <c r="F14102" i="3"/>
  <c r="F14103" i="3"/>
  <c r="F14104" i="3"/>
  <c r="F14105" i="3"/>
  <c r="F14106" i="3"/>
  <c r="F14107" i="3"/>
  <c r="F14108" i="3"/>
  <c r="F14109" i="3"/>
  <c r="F14110" i="3"/>
  <c r="F14111" i="3"/>
  <c r="F14112" i="3"/>
  <c r="F14113" i="3"/>
  <c r="F14114" i="3"/>
  <c r="F14115" i="3"/>
  <c r="F14116" i="3"/>
  <c r="F14117" i="3"/>
  <c r="F14118" i="3"/>
  <c r="F14119" i="3"/>
  <c r="F14120" i="3"/>
  <c r="F14121" i="3"/>
  <c r="F14122" i="3"/>
  <c r="F14123" i="3"/>
  <c r="F14124" i="3"/>
  <c r="F14125" i="3"/>
  <c r="F14126" i="3"/>
  <c r="F14127" i="3"/>
  <c r="F14128" i="3"/>
  <c r="F14129" i="3"/>
  <c r="F14130" i="3"/>
  <c r="F14131" i="3"/>
  <c r="F14132" i="3"/>
  <c r="F14133" i="3"/>
  <c r="F14134" i="3"/>
  <c r="F14135" i="3"/>
  <c r="F14136" i="3"/>
  <c r="F14137" i="3"/>
  <c r="F14138" i="3"/>
  <c r="F14139" i="3"/>
  <c r="F14140" i="3"/>
  <c r="F14141" i="3"/>
  <c r="F14142" i="3"/>
  <c r="F14143" i="3"/>
  <c r="F14144" i="3"/>
  <c r="F14145" i="3"/>
  <c r="F14146" i="3"/>
  <c r="F14147" i="3"/>
  <c r="F14148" i="3"/>
  <c r="F14149" i="3"/>
  <c r="F14150" i="3"/>
  <c r="F14151" i="3"/>
  <c r="F14152" i="3"/>
  <c r="F14153" i="3"/>
  <c r="F14154" i="3"/>
  <c r="F14155" i="3"/>
  <c r="F14156" i="3"/>
  <c r="F14157" i="3"/>
  <c r="F14158" i="3"/>
  <c r="F14159" i="3"/>
  <c r="F14160" i="3"/>
  <c r="F14161" i="3"/>
  <c r="F14162" i="3"/>
  <c r="F14163" i="3"/>
  <c r="F14164" i="3"/>
  <c r="F14165" i="3"/>
  <c r="F14166" i="3"/>
  <c r="F14167" i="3"/>
  <c r="F14168" i="3"/>
  <c r="F14169" i="3"/>
  <c r="F14170" i="3"/>
  <c r="F14171" i="3"/>
  <c r="F14172" i="3"/>
  <c r="F14173" i="3"/>
  <c r="F14174" i="3"/>
  <c r="F14175" i="3"/>
  <c r="F14176" i="3"/>
  <c r="F14177" i="3"/>
  <c r="F14178" i="3"/>
  <c r="F14179" i="3"/>
  <c r="F14180" i="3"/>
  <c r="F14181" i="3"/>
  <c r="F14182" i="3"/>
  <c r="F14183" i="3"/>
  <c r="F14184" i="3"/>
  <c r="F14185" i="3"/>
  <c r="F14186" i="3"/>
  <c r="F14187" i="3"/>
  <c r="F14188" i="3"/>
  <c r="F14189" i="3"/>
  <c r="F14190" i="3"/>
  <c r="F14191" i="3"/>
  <c r="F14192" i="3"/>
  <c r="F14193" i="3"/>
  <c r="F14194" i="3"/>
  <c r="F14195" i="3"/>
  <c r="F14196" i="3"/>
  <c r="F14197" i="3"/>
  <c r="F14198" i="3"/>
  <c r="F14199" i="3"/>
  <c r="F14200" i="3"/>
  <c r="F14201" i="3"/>
  <c r="F14202" i="3"/>
  <c r="F14203" i="3"/>
  <c r="F14204" i="3"/>
  <c r="F14205" i="3"/>
  <c r="F14206" i="3"/>
  <c r="F14207" i="3"/>
  <c r="F14208" i="3"/>
  <c r="F14209" i="3"/>
  <c r="F14210" i="3"/>
  <c r="F14211" i="3"/>
  <c r="F14212" i="3"/>
  <c r="F14213" i="3"/>
  <c r="F14214" i="3"/>
  <c r="F14215" i="3"/>
  <c r="F14216" i="3"/>
  <c r="F14217" i="3"/>
  <c r="F14218" i="3"/>
  <c r="F14219" i="3"/>
  <c r="F14220" i="3"/>
  <c r="F14221" i="3"/>
  <c r="F14222" i="3"/>
  <c r="F14223" i="3"/>
  <c r="F14224" i="3"/>
  <c r="F14225" i="3"/>
  <c r="F14226" i="3"/>
  <c r="F14227" i="3"/>
  <c r="F14228" i="3"/>
  <c r="F14229" i="3"/>
  <c r="F14230" i="3"/>
  <c r="F14231" i="3"/>
  <c r="F14232" i="3"/>
  <c r="F14233" i="3"/>
  <c r="F14234" i="3"/>
  <c r="F14235" i="3"/>
  <c r="F14236" i="3"/>
  <c r="F14237" i="3"/>
  <c r="F14238" i="3"/>
  <c r="F14239" i="3"/>
  <c r="F14240" i="3"/>
  <c r="F14241" i="3"/>
  <c r="F14242" i="3"/>
  <c r="F14243" i="3"/>
  <c r="F14244" i="3"/>
  <c r="F14245" i="3"/>
  <c r="F14246" i="3"/>
  <c r="F14247" i="3"/>
  <c r="F14248" i="3"/>
  <c r="F14249" i="3"/>
  <c r="F14250" i="3"/>
  <c r="F14251" i="3"/>
  <c r="F14252" i="3"/>
  <c r="F14253" i="3"/>
  <c r="F14254" i="3"/>
  <c r="F14255" i="3"/>
  <c r="F14256" i="3"/>
  <c r="F14257" i="3"/>
  <c r="F14258" i="3"/>
  <c r="F14259" i="3"/>
  <c r="F14260" i="3"/>
  <c r="F14261" i="3"/>
  <c r="F14262" i="3"/>
  <c r="F14263" i="3"/>
  <c r="F14264" i="3"/>
  <c r="F14265" i="3"/>
  <c r="F14266" i="3"/>
  <c r="F14267" i="3"/>
  <c r="F14268" i="3"/>
  <c r="F14269" i="3"/>
  <c r="F14270" i="3"/>
  <c r="F14271" i="3"/>
  <c r="F14272" i="3"/>
  <c r="F14273" i="3"/>
  <c r="F14274" i="3"/>
  <c r="F14275" i="3"/>
  <c r="F14276" i="3"/>
  <c r="F14277" i="3"/>
  <c r="F14278" i="3"/>
  <c r="F14279" i="3"/>
  <c r="F14280" i="3"/>
  <c r="F14281" i="3"/>
  <c r="F14282" i="3"/>
  <c r="F14283" i="3"/>
  <c r="F14284" i="3"/>
  <c r="F14285" i="3"/>
  <c r="F14286" i="3"/>
  <c r="F14287" i="3"/>
  <c r="F14288" i="3"/>
  <c r="F14289" i="3"/>
  <c r="F14290" i="3"/>
  <c r="F14291" i="3"/>
  <c r="F14292" i="3"/>
  <c r="F14293" i="3"/>
  <c r="F14294" i="3"/>
  <c r="F14295" i="3"/>
  <c r="F14296" i="3"/>
  <c r="F14297" i="3"/>
  <c r="F14298" i="3"/>
  <c r="F14299" i="3"/>
  <c r="F14300" i="3"/>
  <c r="F14301" i="3"/>
  <c r="F14302" i="3"/>
  <c r="F14303" i="3"/>
  <c r="F14304" i="3"/>
  <c r="F14305" i="3"/>
  <c r="F14306" i="3"/>
  <c r="F14307" i="3"/>
  <c r="F14308" i="3"/>
  <c r="F14309" i="3"/>
  <c r="F14310" i="3"/>
  <c r="F14311" i="3"/>
  <c r="F14312" i="3"/>
  <c r="F14313" i="3"/>
  <c r="F14314" i="3"/>
  <c r="F14315" i="3"/>
  <c r="F14316" i="3"/>
  <c r="F14317" i="3"/>
  <c r="F14318" i="3"/>
  <c r="F14319" i="3"/>
  <c r="F14320" i="3"/>
  <c r="F14321" i="3"/>
  <c r="F14322" i="3"/>
  <c r="F14323" i="3"/>
  <c r="F14324" i="3"/>
  <c r="F14325" i="3"/>
  <c r="F14326" i="3"/>
  <c r="F14327" i="3"/>
  <c r="F14328" i="3"/>
  <c r="F14329" i="3"/>
  <c r="F14330" i="3"/>
  <c r="F14331" i="3"/>
  <c r="F14332" i="3"/>
  <c r="F14333" i="3"/>
  <c r="F14334" i="3"/>
  <c r="F14335" i="3"/>
  <c r="F14336" i="3"/>
  <c r="F14337" i="3"/>
  <c r="F14338" i="3"/>
  <c r="F14339" i="3"/>
  <c r="F14340" i="3"/>
  <c r="F14341" i="3"/>
  <c r="F14342" i="3"/>
  <c r="F14343" i="3"/>
  <c r="F14344" i="3"/>
  <c r="F14345" i="3"/>
  <c r="F14346" i="3"/>
  <c r="F14347" i="3"/>
  <c r="F14348" i="3"/>
  <c r="F14349" i="3"/>
  <c r="F14350" i="3"/>
  <c r="F14351" i="3"/>
  <c r="F14352" i="3"/>
  <c r="F14353" i="3"/>
  <c r="F14354" i="3"/>
  <c r="F14355" i="3"/>
  <c r="F14356" i="3"/>
  <c r="F14357" i="3"/>
  <c r="F14358" i="3"/>
  <c r="F14359" i="3"/>
  <c r="F14360" i="3"/>
  <c r="F14361" i="3"/>
  <c r="F14362" i="3"/>
  <c r="F14363" i="3"/>
  <c r="F14364" i="3"/>
  <c r="F14365" i="3"/>
  <c r="F14366" i="3"/>
  <c r="F14367" i="3"/>
  <c r="F14368" i="3"/>
  <c r="F14369" i="3"/>
  <c r="F14370" i="3"/>
  <c r="F14371" i="3"/>
  <c r="F14372" i="3"/>
  <c r="F14373" i="3"/>
  <c r="F14374" i="3"/>
  <c r="F14375" i="3"/>
  <c r="F14376" i="3"/>
  <c r="F14377" i="3"/>
  <c r="F14378" i="3"/>
  <c r="F14379" i="3"/>
  <c r="F14380" i="3"/>
  <c r="F14381" i="3"/>
  <c r="F14382" i="3"/>
  <c r="F14383" i="3"/>
  <c r="F14384" i="3"/>
  <c r="F14385" i="3"/>
  <c r="F14386" i="3"/>
  <c r="F14387" i="3"/>
  <c r="F14388" i="3"/>
  <c r="F14389" i="3"/>
  <c r="F14390" i="3"/>
  <c r="F14391" i="3"/>
  <c r="F14392" i="3"/>
  <c r="F14393" i="3"/>
  <c r="F14394" i="3"/>
  <c r="F14395" i="3"/>
  <c r="F14396" i="3"/>
  <c r="F14397" i="3"/>
  <c r="F14398" i="3"/>
  <c r="F14399" i="3"/>
  <c r="F14400" i="3"/>
  <c r="F14401" i="3"/>
  <c r="F14402" i="3"/>
  <c r="F14403" i="3"/>
  <c r="F14404" i="3"/>
  <c r="F14405" i="3"/>
  <c r="F14406" i="3"/>
  <c r="F14407" i="3"/>
  <c r="F14408" i="3"/>
  <c r="F14409" i="3"/>
  <c r="F14410" i="3"/>
  <c r="F14411" i="3"/>
  <c r="F14412" i="3"/>
  <c r="F14413" i="3"/>
  <c r="F14414" i="3"/>
  <c r="F14415" i="3"/>
  <c r="F14416" i="3"/>
  <c r="F14417" i="3"/>
  <c r="F14418" i="3"/>
  <c r="F14419" i="3"/>
  <c r="F14420" i="3"/>
  <c r="F14421" i="3"/>
  <c r="F14422" i="3"/>
  <c r="F14423" i="3"/>
  <c r="F14424" i="3"/>
  <c r="F14425" i="3"/>
  <c r="F14426" i="3"/>
  <c r="F14427" i="3"/>
  <c r="F14428" i="3"/>
  <c r="F14429" i="3"/>
  <c r="F14430" i="3"/>
  <c r="F14431" i="3"/>
  <c r="F14432" i="3"/>
  <c r="F14433" i="3"/>
  <c r="F14434" i="3"/>
  <c r="F14435" i="3"/>
  <c r="F14436" i="3"/>
  <c r="F14437" i="3"/>
  <c r="F14438" i="3"/>
  <c r="F14439" i="3"/>
  <c r="F14440" i="3"/>
  <c r="F14441" i="3"/>
  <c r="F14442" i="3"/>
  <c r="F14443" i="3"/>
  <c r="F14444" i="3"/>
  <c r="F14445" i="3"/>
  <c r="F14446" i="3"/>
  <c r="F14447" i="3"/>
  <c r="F14448" i="3"/>
  <c r="F14449" i="3"/>
  <c r="F14450" i="3"/>
  <c r="F14451" i="3"/>
  <c r="F14452" i="3"/>
  <c r="F14453" i="3"/>
  <c r="F14454" i="3"/>
  <c r="F14455" i="3"/>
  <c r="F14456" i="3"/>
  <c r="F14457" i="3"/>
  <c r="F14458" i="3"/>
  <c r="F14459" i="3"/>
  <c r="F14460" i="3"/>
  <c r="F14461" i="3"/>
  <c r="F14462" i="3"/>
  <c r="F14463" i="3"/>
  <c r="F14464" i="3"/>
  <c r="F14465" i="3"/>
  <c r="F14466" i="3"/>
  <c r="F14467" i="3"/>
  <c r="F14468" i="3"/>
  <c r="F14469" i="3"/>
  <c r="F14470" i="3"/>
  <c r="F14471" i="3"/>
  <c r="F14472" i="3"/>
  <c r="F14473" i="3"/>
  <c r="F14474" i="3"/>
  <c r="F14475" i="3"/>
  <c r="F14476" i="3"/>
  <c r="F14477" i="3"/>
  <c r="F14478" i="3"/>
  <c r="F14479" i="3"/>
  <c r="F14480" i="3"/>
  <c r="F14481" i="3"/>
  <c r="F14482" i="3"/>
  <c r="F14483" i="3"/>
  <c r="F14484" i="3"/>
  <c r="F14485" i="3"/>
  <c r="F14486" i="3"/>
  <c r="F14487" i="3"/>
  <c r="F14488" i="3"/>
  <c r="F14489" i="3"/>
  <c r="F14490" i="3"/>
  <c r="F14491" i="3"/>
  <c r="F14492" i="3"/>
  <c r="F14493" i="3"/>
  <c r="F14494" i="3"/>
  <c r="F14495" i="3"/>
  <c r="F14496" i="3"/>
  <c r="F14497" i="3"/>
  <c r="F14498" i="3"/>
  <c r="F14499" i="3"/>
  <c r="F14500" i="3"/>
  <c r="F14501" i="3"/>
  <c r="F14502" i="3"/>
  <c r="F14503" i="3"/>
  <c r="F14504" i="3"/>
  <c r="F14505" i="3"/>
  <c r="F14506" i="3"/>
  <c r="F14507" i="3"/>
  <c r="F14508" i="3"/>
  <c r="F14509" i="3"/>
  <c r="F14510" i="3"/>
  <c r="F14511" i="3"/>
  <c r="F14512" i="3"/>
  <c r="F14513" i="3"/>
  <c r="F14514" i="3"/>
  <c r="F14515" i="3"/>
  <c r="F14516" i="3"/>
  <c r="F14517" i="3"/>
  <c r="F14518" i="3"/>
  <c r="F14519" i="3"/>
  <c r="F14520" i="3"/>
  <c r="F14521" i="3"/>
  <c r="F14522" i="3"/>
  <c r="F14523" i="3"/>
  <c r="F14524" i="3"/>
  <c r="F14525" i="3"/>
  <c r="F14526" i="3"/>
  <c r="F14527" i="3"/>
  <c r="F14528" i="3"/>
  <c r="F14529" i="3"/>
  <c r="F14530" i="3"/>
  <c r="F14531" i="3"/>
  <c r="F14532" i="3"/>
  <c r="F14533" i="3"/>
  <c r="F14534" i="3"/>
  <c r="F14535" i="3"/>
  <c r="F14536" i="3"/>
  <c r="F14537" i="3"/>
  <c r="F14538" i="3"/>
  <c r="F14539" i="3"/>
  <c r="F14540" i="3"/>
  <c r="F14541" i="3"/>
  <c r="F14542" i="3"/>
  <c r="F14543" i="3"/>
  <c r="F14544" i="3"/>
  <c r="F14545" i="3"/>
  <c r="F14546" i="3"/>
  <c r="F14547" i="3"/>
  <c r="F14548" i="3"/>
  <c r="F14549" i="3"/>
  <c r="F14550" i="3"/>
  <c r="F14551" i="3"/>
  <c r="F14552" i="3"/>
  <c r="F14553" i="3"/>
  <c r="F14554" i="3"/>
  <c r="F14555" i="3"/>
  <c r="F14556" i="3"/>
  <c r="F14557" i="3"/>
  <c r="F14558" i="3"/>
  <c r="F14559" i="3"/>
  <c r="F14560" i="3"/>
  <c r="F14561" i="3"/>
  <c r="F14562" i="3"/>
  <c r="F14563" i="3"/>
  <c r="F14564" i="3"/>
  <c r="F14565" i="3"/>
  <c r="F14566" i="3"/>
  <c r="F14567" i="3"/>
  <c r="F14568" i="3"/>
  <c r="F14569" i="3"/>
  <c r="F14570" i="3"/>
  <c r="F14571" i="3"/>
  <c r="F14572" i="3"/>
  <c r="F14573" i="3"/>
  <c r="F14574" i="3"/>
  <c r="F14575" i="3"/>
  <c r="F14576" i="3"/>
  <c r="F14577" i="3"/>
  <c r="F14578" i="3"/>
  <c r="F14579" i="3"/>
  <c r="F14580" i="3"/>
  <c r="F14581" i="3"/>
  <c r="F14582" i="3"/>
  <c r="F14583" i="3"/>
  <c r="F14584" i="3"/>
  <c r="F14585" i="3"/>
  <c r="F14586" i="3"/>
  <c r="F14587" i="3"/>
  <c r="F14588" i="3"/>
  <c r="F14589" i="3"/>
  <c r="F14590" i="3"/>
  <c r="F14591" i="3"/>
  <c r="F14592" i="3"/>
  <c r="F14593" i="3"/>
  <c r="F14594" i="3"/>
  <c r="F14595" i="3"/>
  <c r="F14596" i="3"/>
  <c r="F14597" i="3"/>
  <c r="F14598" i="3"/>
  <c r="F14599" i="3"/>
  <c r="F14600" i="3"/>
  <c r="F14601" i="3"/>
  <c r="F14602" i="3"/>
  <c r="F14603" i="3"/>
  <c r="F14604" i="3"/>
  <c r="F14605" i="3"/>
  <c r="F14606" i="3"/>
  <c r="F14607" i="3"/>
  <c r="F14608" i="3"/>
  <c r="F14609" i="3"/>
  <c r="F14610" i="3"/>
  <c r="F14611" i="3"/>
  <c r="F14612" i="3"/>
  <c r="F14613" i="3"/>
  <c r="F14614" i="3"/>
  <c r="F14615" i="3"/>
  <c r="F14616" i="3"/>
  <c r="F14617" i="3"/>
  <c r="F14618" i="3"/>
  <c r="F14619" i="3"/>
  <c r="F14620" i="3"/>
  <c r="F14621" i="3"/>
  <c r="F14622" i="3"/>
  <c r="F14623" i="3"/>
  <c r="F14624" i="3"/>
  <c r="F14625" i="3"/>
  <c r="F14626" i="3"/>
  <c r="F14627" i="3"/>
  <c r="F14628" i="3"/>
  <c r="F14629" i="3"/>
  <c r="F14630" i="3"/>
  <c r="F14631" i="3"/>
  <c r="F14632" i="3"/>
  <c r="F14633" i="3"/>
  <c r="F14634" i="3"/>
  <c r="F14635" i="3"/>
  <c r="F14636" i="3"/>
  <c r="F14637" i="3"/>
  <c r="F14638" i="3"/>
  <c r="F14639" i="3"/>
  <c r="F14640" i="3"/>
  <c r="F14641" i="3"/>
  <c r="F14642" i="3"/>
  <c r="F14643" i="3"/>
  <c r="F14644" i="3"/>
  <c r="F14645" i="3"/>
  <c r="F14646" i="3"/>
  <c r="F14647" i="3"/>
  <c r="F14648" i="3"/>
  <c r="F14649" i="3"/>
  <c r="F14650" i="3"/>
  <c r="F14651" i="3"/>
  <c r="F14652" i="3"/>
  <c r="F14653" i="3"/>
  <c r="F14654" i="3"/>
  <c r="F14655" i="3"/>
  <c r="F14656" i="3"/>
  <c r="F14657" i="3"/>
  <c r="F14658" i="3"/>
  <c r="F14659" i="3"/>
  <c r="F14660" i="3"/>
  <c r="F14661" i="3"/>
  <c r="F14662" i="3"/>
  <c r="F14663" i="3"/>
  <c r="F14664" i="3"/>
  <c r="F14665" i="3"/>
  <c r="F14666" i="3"/>
  <c r="F14667" i="3"/>
  <c r="F14668" i="3"/>
  <c r="F14669" i="3"/>
  <c r="F14670" i="3"/>
  <c r="F14671" i="3"/>
  <c r="F14672" i="3"/>
  <c r="F14673" i="3"/>
  <c r="F14674" i="3"/>
  <c r="F14675" i="3"/>
  <c r="F14676" i="3"/>
  <c r="F14677" i="3"/>
  <c r="F14678" i="3"/>
  <c r="F14679" i="3"/>
  <c r="F14680" i="3"/>
  <c r="F14681" i="3"/>
  <c r="F14682" i="3"/>
  <c r="F14683" i="3"/>
  <c r="F14684" i="3"/>
  <c r="F14685" i="3"/>
  <c r="F14686" i="3"/>
  <c r="F14687" i="3"/>
  <c r="F14688" i="3"/>
  <c r="F14689" i="3"/>
  <c r="F14690" i="3"/>
  <c r="F14691" i="3"/>
  <c r="F14692" i="3"/>
  <c r="F14693" i="3"/>
  <c r="F14694" i="3"/>
  <c r="F14695" i="3"/>
  <c r="F14696" i="3"/>
  <c r="F14697" i="3"/>
  <c r="F14698" i="3"/>
  <c r="F14699" i="3"/>
  <c r="F14700" i="3"/>
  <c r="F14701" i="3"/>
  <c r="F14702" i="3"/>
  <c r="F14703" i="3"/>
  <c r="F14704" i="3"/>
  <c r="F14705" i="3"/>
  <c r="F14706" i="3"/>
  <c r="F14707" i="3"/>
  <c r="F14708" i="3"/>
  <c r="F14709" i="3"/>
  <c r="F14710" i="3"/>
  <c r="F14711" i="3"/>
  <c r="F14712" i="3"/>
  <c r="F14713" i="3"/>
  <c r="F14714" i="3"/>
  <c r="F14715" i="3"/>
  <c r="F14716" i="3"/>
  <c r="F14717" i="3"/>
  <c r="F14718" i="3"/>
  <c r="F14719" i="3"/>
  <c r="F14720" i="3"/>
  <c r="F14721" i="3"/>
  <c r="F14722" i="3"/>
  <c r="F14723" i="3"/>
  <c r="F14724" i="3"/>
  <c r="F14725" i="3"/>
  <c r="F14726" i="3"/>
  <c r="F14727" i="3"/>
  <c r="F14728" i="3"/>
  <c r="F14729" i="3"/>
  <c r="F14730" i="3"/>
  <c r="F14731" i="3"/>
  <c r="F14732" i="3"/>
  <c r="F14733" i="3"/>
  <c r="F14734" i="3"/>
  <c r="F14735" i="3"/>
  <c r="F14736" i="3"/>
  <c r="F14737" i="3"/>
  <c r="F14738" i="3"/>
  <c r="F14739" i="3"/>
  <c r="F14740" i="3"/>
  <c r="F14741" i="3"/>
  <c r="F14742" i="3"/>
  <c r="F14743" i="3"/>
  <c r="F14744" i="3"/>
  <c r="F14745" i="3"/>
  <c r="F14746" i="3"/>
  <c r="F14747" i="3"/>
  <c r="F14748" i="3"/>
  <c r="F14749" i="3"/>
  <c r="F14750" i="3"/>
  <c r="F14751" i="3"/>
  <c r="F14752" i="3"/>
  <c r="F14753" i="3"/>
  <c r="F14754" i="3"/>
  <c r="F14755" i="3"/>
  <c r="F14756" i="3"/>
  <c r="F14757" i="3"/>
  <c r="F14758" i="3"/>
  <c r="F14759" i="3"/>
  <c r="F14760" i="3"/>
  <c r="F14761" i="3"/>
  <c r="F14762" i="3"/>
  <c r="F14763" i="3"/>
  <c r="F14764" i="3"/>
  <c r="F14765" i="3"/>
  <c r="F14766" i="3"/>
  <c r="F14767" i="3"/>
  <c r="F14768" i="3"/>
  <c r="F14769" i="3"/>
  <c r="F14770" i="3"/>
  <c r="F14771" i="3"/>
  <c r="F14772" i="3"/>
  <c r="F14773" i="3"/>
  <c r="F14774" i="3"/>
  <c r="F14775" i="3"/>
  <c r="F14776" i="3"/>
  <c r="F14777" i="3"/>
  <c r="F14778" i="3"/>
  <c r="F14779" i="3"/>
  <c r="F14780" i="3"/>
  <c r="F14781" i="3"/>
  <c r="F14782" i="3"/>
  <c r="F14783" i="3"/>
  <c r="F14784" i="3"/>
  <c r="F14785" i="3"/>
  <c r="F14786" i="3"/>
  <c r="F14787" i="3"/>
  <c r="F14788" i="3"/>
  <c r="F14789" i="3"/>
  <c r="F14790" i="3"/>
  <c r="F14791" i="3"/>
  <c r="F14792" i="3"/>
  <c r="F14793" i="3"/>
  <c r="F14794" i="3"/>
  <c r="F14795" i="3"/>
  <c r="F14796" i="3"/>
  <c r="F14797" i="3"/>
  <c r="F14798" i="3"/>
  <c r="F14799" i="3"/>
  <c r="F14800" i="3"/>
  <c r="F14801" i="3"/>
  <c r="F14802" i="3"/>
  <c r="F14803" i="3"/>
  <c r="F14804" i="3"/>
  <c r="F14805" i="3"/>
  <c r="F14806" i="3"/>
  <c r="F14807" i="3"/>
  <c r="F14808" i="3"/>
  <c r="F14809" i="3"/>
  <c r="F14810" i="3"/>
  <c r="F14811" i="3"/>
  <c r="F14812" i="3"/>
  <c r="F14813" i="3"/>
  <c r="F14814" i="3"/>
  <c r="F14815" i="3"/>
  <c r="F14816" i="3"/>
  <c r="F14817" i="3"/>
  <c r="F14818" i="3"/>
  <c r="F14819" i="3"/>
  <c r="F14820" i="3"/>
  <c r="F14821" i="3"/>
  <c r="F14822" i="3"/>
  <c r="F14823" i="3"/>
  <c r="F14824" i="3"/>
  <c r="F14825" i="3"/>
  <c r="F14826" i="3"/>
  <c r="F14827" i="3"/>
  <c r="F14828" i="3"/>
  <c r="F14829" i="3"/>
  <c r="F14830" i="3"/>
  <c r="F14831" i="3"/>
  <c r="F14832" i="3"/>
  <c r="F14833" i="3"/>
  <c r="F14834" i="3"/>
  <c r="F14835" i="3"/>
  <c r="F14836" i="3"/>
  <c r="F14837" i="3"/>
  <c r="F14838" i="3"/>
  <c r="F14839" i="3"/>
  <c r="F14840" i="3"/>
  <c r="F14841" i="3"/>
  <c r="F14842" i="3"/>
  <c r="F14843" i="3"/>
  <c r="F14844" i="3"/>
  <c r="F14845" i="3"/>
  <c r="F14846" i="3"/>
  <c r="F14847" i="3"/>
  <c r="F14848" i="3"/>
  <c r="F14849" i="3"/>
  <c r="F14850" i="3"/>
  <c r="F14851" i="3"/>
  <c r="F14852" i="3"/>
  <c r="F14853" i="3"/>
  <c r="F14854" i="3"/>
  <c r="F14855" i="3"/>
  <c r="F14856" i="3"/>
  <c r="F14857" i="3"/>
  <c r="F14858" i="3"/>
  <c r="F14859" i="3"/>
  <c r="F14860" i="3"/>
  <c r="F14861" i="3"/>
  <c r="F14862" i="3"/>
  <c r="F14863" i="3"/>
  <c r="F14864" i="3"/>
  <c r="F14865" i="3"/>
  <c r="F14866" i="3"/>
  <c r="F14867" i="3"/>
  <c r="F14868" i="3"/>
  <c r="F14869" i="3"/>
  <c r="F14870" i="3"/>
  <c r="F14871" i="3"/>
  <c r="F14872" i="3"/>
  <c r="F14873" i="3"/>
  <c r="F14874" i="3"/>
  <c r="F14875" i="3"/>
  <c r="F14876" i="3"/>
  <c r="F14877" i="3"/>
  <c r="F14878" i="3"/>
  <c r="F14879" i="3"/>
  <c r="F14880" i="3"/>
  <c r="F14881" i="3"/>
  <c r="F14882" i="3"/>
  <c r="F14883" i="3"/>
  <c r="F14884" i="3"/>
  <c r="F14885" i="3"/>
  <c r="F14886" i="3"/>
  <c r="F14887" i="3"/>
  <c r="F14888" i="3"/>
  <c r="F14889" i="3"/>
  <c r="F14890" i="3"/>
  <c r="F14891" i="3"/>
  <c r="F14892" i="3"/>
  <c r="F14893" i="3"/>
  <c r="F14894" i="3"/>
  <c r="F14895" i="3"/>
  <c r="F14896" i="3"/>
  <c r="F14897" i="3"/>
  <c r="F14898" i="3"/>
  <c r="F14899" i="3"/>
  <c r="F14900" i="3"/>
  <c r="F14901" i="3"/>
  <c r="F14902" i="3"/>
  <c r="F14903" i="3"/>
  <c r="F14904" i="3"/>
  <c r="F14905" i="3"/>
  <c r="F14906" i="3"/>
  <c r="F14907" i="3"/>
  <c r="F14908" i="3"/>
  <c r="F14909" i="3"/>
  <c r="F14910" i="3"/>
  <c r="F14911" i="3"/>
  <c r="F14912" i="3"/>
  <c r="F14913" i="3"/>
  <c r="F14914" i="3"/>
  <c r="F14915" i="3"/>
  <c r="F14916" i="3"/>
  <c r="F14917" i="3"/>
  <c r="F14918" i="3"/>
  <c r="F14919" i="3"/>
  <c r="F14920" i="3"/>
  <c r="F14921" i="3"/>
  <c r="F14922" i="3"/>
  <c r="F14923" i="3"/>
  <c r="F14924" i="3"/>
  <c r="F14925" i="3"/>
  <c r="F14926" i="3"/>
  <c r="F14927" i="3"/>
  <c r="F14928" i="3"/>
  <c r="F14929" i="3"/>
  <c r="F14930" i="3"/>
  <c r="F14931" i="3"/>
  <c r="F14932" i="3"/>
  <c r="F14933" i="3"/>
  <c r="F14934" i="3"/>
  <c r="F14935" i="3"/>
  <c r="F14936" i="3"/>
  <c r="F14937" i="3"/>
  <c r="F14938" i="3"/>
  <c r="F14939" i="3"/>
  <c r="F14940" i="3"/>
  <c r="F14941" i="3"/>
  <c r="F14942" i="3"/>
  <c r="F14943" i="3"/>
  <c r="F14944" i="3"/>
  <c r="F14945" i="3"/>
  <c r="F14946" i="3"/>
  <c r="F14947" i="3"/>
  <c r="F14948" i="3"/>
  <c r="F14949" i="3"/>
  <c r="F14950" i="3"/>
  <c r="F14951" i="3"/>
  <c r="F14952" i="3"/>
  <c r="F14953" i="3"/>
  <c r="F14954" i="3"/>
  <c r="F14955" i="3"/>
  <c r="F14956" i="3"/>
  <c r="F14957" i="3"/>
  <c r="F14958" i="3"/>
  <c r="F14959" i="3"/>
  <c r="F14960" i="3"/>
  <c r="F14961" i="3"/>
  <c r="F14962" i="3"/>
  <c r="F14963" i="3"/>
  <c r="F14964" i="3"/>
  <c r="F14965" i="3"/>
  <c r="F14966" i="3"/>
  <c r="F14967" i="3"/>
  <c r="F14968" i="3"/>
  <c r="F14969" i="3"/>
  <c r="F14970" i="3"/>
  <c r="F14971" i="3"/>
  <c r="F14972" i="3"/>
  <c r="F14973" i="3"/>
  <c r="F14974" i="3"/>
  <c r="F14975" i="3"/>
  <c r="F14976" i="3"/>
  <c r="F14977" i="3"/>
  <c r="F14978" i="3"/>
  <c r="F14979" i="3"/>
  <c r="F14980" i="3"/>
  <c r="F14981" i="3"/>
  <c r="F14982" i="3"/>
  <c r="F14983" i="3"/>
  <c r="F14984" i="3"/>
  <c r="F14985" i="3"/>
  <c r="F14986" i="3"/>
  <c r="F14987" i="3"/>
  <c r="F14988" i="3"/>
  <c r="F14989" i="3"/>
  <c r="F14990" i="3"/>
  <c r="F14991" i="3"/>
  <c r="F14992" i="3"/>
  <c r="F14993" i="3"/>
  <c r="F14994" i="3"/>
  <c r="F14995" i="3"/>
  <c r="F14996" i="3"/>
  <c r="F14997" i="3"/>
  <c r="F14998" i="3"/>
  <c r="F14999" i="3"/>
  <c r="F15000" i="3"/>
  <c r="F15001" i="3"/>
  <c r="F15002" i="3"/>
  <c r="F15003" i="3"/>
  <c r="F15004" i="3"/>
  <c r="F15005" i="3"/>
  <c r="F15006" i="3"/>
  <c r="F15007" i="3"/>
  <c r="F15008" i="3"/>
  <c r="F15009" i="3"/>
  <c r="F15010" i="3"/>
  <c r="F15011" i="3"/>
  <c r="F15012" i="3"/>
  <c r="F15013" i="3"/>
  <c r="F15014" i="3"/>
  <c r="F15015" i="3"/>
  <c r="F15016" i="3"/>
  <c r="F15017" i="3"/>
  <c r="F15018" i="3"/>
  <c r="F15019" i="3"/>
  <c r="F15020" i="3"/>
  <c r="F15021" i="3"/>
  <c r="F15022" i="3"/>
  <c r="F15023" i="3"/>
  <c r="F15024" i="3"/>
  <c r="F15025" i="3"/>
  <c r="F15026" i="3"/>
  <c r="F15027" i="3"/>
  <c r="F15028" i="3"/>
  <c r="F15029" i="3"/>
  <c r="F15030" i="3"/>
  <c r="F15031" i="3"/>
  <c r="F15032" i="3"/>
  <c r="F15033" i="3"/>
  <c r="F15034" i="3"/>
  <c r="F15035" i="3"/>
  <c r="F15036" i="3"/>
  <c r="F15037" i="3"/>
  <c r="F15038" i="3"/>
  <c r="F15039" i="3"/>
  <c r="F15040" i="3"/>
  <c r="F15041" i="3"/>
  <c r="F15042" i="3"/>
  <c r="F15043" i="3"/>
  <c r="F15044" i="3"/>
  <c r="F15045" i="3"/>
  <c r="F15046" i="3"/>
  <c r="F15047" i="3"/>
  <c r="F15048" i="3"/>
  <c r="F15049" i="3"/>
  <c r="F15050" i="3"/>
  <c r="F15051" i="3"/>
  <c r="F15052" i="3"/>
  <c r="F15053" i="3"/>
  <c r="F15054" i="3"/>
  <c r="F15055" i="3"/>
  <c r="F15056" i="3"/>
  <c r="F15057" i="3"/>
  <c r="F15058" i="3"/>
  <c r="F15059" i="3"/>
  <c r="F15060" i="3"/>
  <c r="F15061" i="3"/>
  <c r="F15062" i="3"/>
  <c r="F15063" i="3"/>
  <c r="F15064" i="3"/>
  <c r="F15065" i="3"/>
  <c r="F15066" i="3"/>
  <c r="F15067" i="3"/>
  <c r="F15068" i="3"/>
  <c r="F15069" i="3"/>
  <c r="F15070" i="3"/>
  <c r="F15071" i="3"/>
  <c r="F15072" i="3"/>
  <c r="F15073" i="3"/>
  <c r="F15074" i="3"/>
  <c r="F15075" i="3"/>
  <c r="F15076" i="3"/>
  <c r="F15077" i="3"/>
  <c r="F15078" i="3"/>
  <c r="F15079" i="3"/>
  <c r="F15080" i="3"/>
  <c r="F15081" i="3"/>
  <c r="F15082" i="3"/>
  <c r="F15083" i="3"/>
  <c r="F15084" i="3"/>
  <c r="F15085" i="3"/>
  <c r="F15086" i="3"/>
  <c r="F15087" i="3"/>
  <c r="F15088" i="3"/>
  <c r="F15089" i="3"/>
  <c r="F15090" i="3"/>
  <c r="F15091" i="3"/>
  <c r="F15092" i="3"/>
  <c r="F15093" i="3"/>
  <c r="F15094" i="3"/>
  <c r="F15095" i="3"/>
  <c r="F15096" i="3"/>
  <c r="F15097" i="3"/>
  <c r="F15098" i="3"/>
  <c r="F15099" i="3"/>
  <c r="F15100" i="3"/>
  <c r="F15101" i="3"/>
  <c r="F15102" i="3"/>
  <c r="F15103" i="3"/>
  <c r="F15104" i="3"/>
  <c r="F15105" i="3"/>
  <c r="F15106" i="3"/>
  <c r="F15107" i="3"/>
  <c r="F15108" i="3"/>
  <c r="F15109" i="3"/>
  <c r="F15110" i="3"/>
  <c r="F15111" i="3"/>
  <c r="F15112" i="3"/>
  <c r="F15113" i="3"/>
  <c r="F15114" i="3"/>
  <c r="F15115" i="3"/>
  <c r="F15116" i="3"/>
  <c r="F15117" i="3"/>
  <c r="F15118" i="3"/>
  <c r="F15119" i="3"/>
  <c r="F15120" i="3"/>
  <c r="F15121" i="3"/>
  <c r="F15122" i="3"/>
  <c r="F15123" i="3"/>
  <c r="F15124" i="3"/>
  <c r="F15125" i="3"/>
  <c r="F15126" i="3"/>
  <c r="F15127" i="3"/>
  <c r="F15128" i="3"/>
  <c r="F15129" i="3"/>
  <c r="F15130" i="3"/>
  <c r="F15131" i="3"/>
  <c r="F15132" i="3"/>
  <c r="F15133" i="3"/>
  <c r="F15134" i="3"/>
  <c r="F15135" i="3"/>
  <c r="F15136" i="3"/>
  <c r="F15137" i="3"/>
  <c r="F15138" i="3"/>
  <c r="F15139" i="3"/>
  <c r="F15140" i="3"/>
  <c r="F15141" i="3"/>
  <c r="F15142" i="3"/>
  <c r="F15143" i="3"/>
  <c r="F15144" i="3"/>
  <c r="F15145" i="3"/>
  <c r="F15146" i="3"/>
  <c r="F15147" i="3"/>
  <c r="F15148" i="3"/>
  <c r="F15149" i="3"/>
  <c r="F15150" i="3"/>
  <c r="F15151" i="3"/>
  <c r="F15152" i="3"/>
  <c r="F15153" i="3"/>
  <c r="F15154" i="3"/>
  <c r="F15155" i="3"/>
  <c r="F15156" i="3"/>
  <c r="F15157" i="3"/>
  <c r="F15158" i="3"/>
  <c r="F15159" i="3"/>
  <c r="F15160" i="3"/>
  <c r="F15161" i="3"/>
  <c r="F15162" i="3"/>
  <c r="F15163" i="3"/>
  <c r="F15164" i="3"/>
  <c r="F15165" i="3"/>
  <c r="F15166" i="3"/>
  <c r="F15167" i="3"/>
  <c r="F15168" i="3"/>
  <c r="F15169" i="3"/>
  <c r="F15170" i="3"/>
  <c r="F15171" i="3"/>
  <c r="F15172" i="3"/>
  <c r="F15173" i="3"/>
  <c r="F15174" i="3"/>
  <c r="F15175" i="3"/>
  <c r="F15176" i="3"/>
  <c r="F15177" i="3"/>
  <c r="F15178" i="3"/>
  <c r="F15179" i="3"/>
  <c r="F15180" i="3"/>
  <c r="F15181" i="3"/>
  <c r="F15182" i="3"/>
  <c r="F15183" i="3"/>
  <c r="F15184" i="3"/>
  <c r="F15185" i="3"/>
  <c r="F15186" i="3"/>
  <c r="F15187" i="3"/>
  <c r="F15188" i="3"/>
  <c r="F15189" i="3"/>
  <c r="F15190" i="3"/>
  <c r="F15191" i="3"/>
  <c r="F15192" i="3"/>
  <c r="F15193" i="3"/>
  <c r="F15194" i="3"/>
  <c r="F15195" i="3"/>
  <c r="F15196" i="3"/>
  <c r="F15197" i="3"/>
  <c r="F15198" i="3"/>
  <c r="F15199" i="3"/>
  <c r="F15200" i="3"/>
  <c r="F15201" i="3"/>
  <c r="F15202" i="3"/>
  <c r="F15203" i="3"/>
  <c r="F15204" i="3"/>
  <c r="F15205" i="3"/>
  <c r="F15206" i="3"/>
  <c r="F15207" i="3"/>
  <c r="F15208" i="3"/>
  <c r="F15209" i="3"/>
  <c r="F15210" i="3"/>
  <c r="F15211" i="3"/>
  <c r="F15212" i="3"/>
  <c r="F15213" i="3"/>
  <c r="F15214" i="3"/>
  <c r="F15215" i="3"/>
  <c r="F15216" i="3"/>
  <c r="F15217" i="3"/>
  <c r="F15218" i="3"/>
  <c r="F15219" i="3"/>
  <c r="F15220" i="3"/>
  <c r="F15221" i="3"/>
  <c r="F15222" i="3"/>
  <c r="F15223" i="3"/>
  <c r="F15224" i="3"/>
  <c r="F15225" i="3"/>
  <c r="F15226" i="3"/>
  <c r="F15227" i="3"/>
  <c r="F15228" i="3"/>
  <c r="F15229" i="3"/>
  <c r="F15230" i="3"/>
  <c r="F15231" i="3"/>
  <c r="F15232" i="3"/>
  <c r="F15233" i="3"/>
  <c r="F15234" i="3"/>
  <c r="F15235" i="3"/>
  <c r="F15236" i="3"/>
  <c r="F15237" i="3"/>
  <c r="F15238" i="3"/>
  <c r="F15239" i="3"/>
  <c r="F15240" i="3"/>
  <c r="F15241" i="3"/>
  <c r="F15242" i="3"/>
  <c r="F15243" i="3"/>
  <c r="F15244" i="3"/>
  <c r="F15245" i="3"/>
  <c r="F15246" i="3"/>
  <c r="F15247" i="3"/>
  <c r="F15248" i="3"/>
  <c r="F15249" i="3"/>
  <c r="F15250" i="3"/>
  <c r="F15251" i="3"/>
  <c r="F15252" i="3"/>
  <c r="F15253" i="3"/>
  <c r="F15254" i="3"/>
  <c r="F15255" i="3"/>
  <c r="F15256" i="3"/>
  <c r="F15257" i="3"/>
  <c r="F15258" i="3"/>
  <c r="F15259" i="3"/>
  <c r="F15260" i="3"/>
  <c r="F15261" i="3"/>
  <c r="F15262" i="3"/>
  <c r="F15263" i="3"/>
  <c r="F15264" i="3"/>
  <c r="F15265" i="3"/>
  <c r="F15266" i="3"/>
  <c r="F15267" i="3"/>
  <c r="F15268" i="3"/>
  <c r="F15269" i="3"/>
  <c r="F15270" i="3"/>
  <c r="F15271" i="3"/>
  <c r="F15272" i="3"/>
  <c r="F15273" i="3"/>
  <c r="F15274" i="3"/>
  <c r="F15275" i="3"/>
  <c r="F15276" i="3"/>
  <c r="F15277" i="3"/>
  <c r="F15278" i="3"/>
  <c r="F15279" i="3"/>
  <c r="F15280" i="3"/>
  <c r="F15281" i="3"/>
  <c r="F15282" i="3"/>
  <c r="F15283" i="3"/>
  <c r="F15284" i="3"/>
  <c r="F15285" i="3"/>
  <c r="F15286" i="3"/>
  <c r="F15287" i="3"/>
  <c r="F15288" i="3"/>
  <c r="F15289" i="3"/>
  <c r="F15290" i="3"/>
  <c r="F15291" i="3"/>
  <c r="F15292" i="3"/>
  <c r="F15293" i="3"/>
  <c r="F15294" i="3"/>
  <c r="F15295" i="3"/>
  <c r="F15296" i="3"/>
  <c r="F15297" i="3"/>
  <c r="F15298" i="3"/>
  <c r="F15299" i="3"/>
  <c r="F15300" i="3"/>
  <c r="F15301" i="3"/>
  <c r="F15302" i="3"/>
  <c r="F15303" i="3"/>
  <c r="F15304" i="3"/>
  <c r="F15305" i="3"/>
  <c r="F15306" i="3"/>
  <c r="F15307" i="3"/>
  <c r="F15308" i="3"/>
  <c r="F15309" i="3"/>
  <c r="F15310" i="3"/>
  <c r="F15311" i="3"/>
  <c r="F15312" i="3"/>
  <c r="F15313" i="3"/>
  <c r="F15314" i="3"/>
  <c r="F15315" i="3"/>
  <c r="F15316" i="3"/>
  <c r="F15317" i="3"/>
  <c r="F15318" i="3"/>
  <c r="F15319" i="3"/>
  <c r="F15320" i="3"/>
  <c r="F15321" i="3"/>
  <c r="F15322" i="3"/>
  <c r="F15323" i="3"/>
  <c r="F15324" i="3"/>
  <c r="F15325" i="3"/>
  <c r="F15326" i="3"/>
  <c r="F15327" i="3"/>
  <c r="F15328" i="3"/>
  <c r="F15329" i="3"/>
  <c r="F15330" i="3"/>
  <c r="F15331" i="3"/>
  <c r="F15332" i="3"/>
  <c r="F15333" i="3"/>
  <c r="F15334" i="3"/>
  <c r="F15335" i="3"/>
  <c r="F15336" i="3"/>
  <c r="F15337" i="3"/>
  <c r="F15338" i="3"/>
  <c r="F15339" i="3"/>
  <c r="F15340" i="3"/>
  <c r="F15341" i="3"/>
  <c r="F15342" i="3"/>
  <c r="F15343" i="3"/>
  <c r="F15344" i="3"/>
  <c r="F15345" i="3"/>
  <c r="F15346" i="3"/>
  <c r="F15347" i="3"/>
  <c r="F15348" i="3"/>
  <c r="F15349" i="3"/>
  <c r="F15350" i="3"/>
  <c r="F15351" i="3"/>
  <c r="F15352" i="3"/>
  <c r="F15353" i="3"/>
  <c r="F15354" i="3"/>
  <c r="F15355" i="3"/>
  <c r="F15356" i="3"/>
  <c r="F15357" i="3"/>
  <c r="F15358" i="3"/>
  <c r="F15359" i="3"/>
  <c r="F15360" i="3"/>
  <c r="F15361" i="3"/>
  <c r="F15362" i="3"/>
  <c r="F15363" i="3"/>
  <c r="F15364" i="3"/>
  <c r="F15365" i="3"/>
  <c r="F15366" i="3"/>
  <c r="F15367" i="3"/>
  <c r="F15368" i="3"/>
  <c r="F15369" i="3"/>
  <c r="F15370" i="3"/>
  <c r="F15371" i="3"/>
  <c r="F15372" i="3"/>
  <c r="F15373" i="3"/>
  <c r="F15374" i="3"/>
  <c r="F15375" i="3"/>
  <c r="F15376" i="3"/>
  <c r="F15377" i="3"/>
  <c r="F15378" i="3"/>
  <c r="F15379" i="3"/>
  <c r="F15380" i="3"/>
  <c r="F15381" i="3"/>
  <c r="F15382" i="3"/>
  <c r="F15383" i="3"/>
  <c r="F15384" i="3"/>
  <c r="F15385" i="3"/>
  <c r="F15386" i="3"/>
  <c r="F15387" i="3"/>
  <c r="F15388" i="3"/>
  <c r="F15389" i="3"/>
  <c r="F15390" i="3"/>
  <c r="F15391" i="3"/>
  <c r="F15392" i="3"/>
  <c r="F15393" i="3"/>
  <c r="F15394" i="3"/>
  <c r="F15395" i="3"/>
  <c r="F15396" i="3"/>
  <c r="F15397" i="3"/>
  <c r="F15398" i="3"/>
  <c r="F15399" i="3"/>
  <c r="F15400" i="3"/>
  <c r="F15401" i="3"/>
  <c r="F15402" i="3"/>
  <c r="F15403" i="3"/>
  <c r="F15404" i="3"/>
  <c r="F15405" i="3"/>
  <c r="F15406" i="3"/>
  <c r="F15407" i="3"/>
  <c r="F15408" i="3"/>
  <c r="F15409" i="3"/>
  <c r="F15410" i="3"/>
  <c r="F15411" i="3"/>
  <c r="F15412" i="3"/>
  <c r="F15413" i="3"/>
  <c r="F15414" i="3"/>
  <c r="F15415" i="3"/>
  <c r="F15416" i="3"/>
  <c r="F15417" i="3"/>
  <c r="F15418" i="3"/>
  <c r="F15419" i="3"/>
  <c r="F15420" i="3"/>
  <c r="F15421" i="3"/>
  <c r="F15422" i="3"/>
  <c r="F15423" i="3"/>
  <c r="F15424" i="3"/>
  <c r="F15425" i="3"/>
  <c r="F15426" i="3"/>
  <c r="F15427" i="3"/>
  <c r="F15428" i="3"/>
  <c r="F15429" i="3"/>
  <c r="F15430" i="3"/>
  <c r="F15431" i="3"/>
  <c r="F15432" i="3"/>
  <c r="F15433" i="3"/>
  <c r="F15434" i="3"/>
  <c r="F15435" i="3"/>
  <c r="F15436" i="3"/>
  <c r="F15437" i="3"/>
  <c r="F15438" i="3"/>
  <c r="F15439" i="3"/>
  <c r="F15440" i="3"/>
  <c r="F15441" i="3"/>
  <c r="F15442" i="3"/>
  <c r="F15443" i="3"/>
  <c r="F15444" i="3"/>
  <c r="F15445" i="3"/>
  <c r="F15446" i="3"/>
  <c r="F15447" i="3"/>
  <c r="F15448" i="3"/>
  <c r="F15449" i="3"/>
  <c r="F15450" i="3"/>
  <c r="F15451" i="3"/>
  <c r="F15452" i="3"/>
  <c r="F15453" i="3"/>
  <c r="F15454" i="3"/>
  <c r="F15455" i="3"/>
  <c r="F15456" i="3"/>
  <c r="F15457" i="3"/>
  <c r="F15458" i="3"/>
  <c r="F15459" i="3"/>
  <c r="F15460" i="3"/>
  <c r="F15461" i="3"/>
  <c r="F15462" i="3"/>
  <c r="F15463" i="3"/>
  <c r="F15464" i="3"/>
  <c r="F15465" i="3"/>
  <c r="F15466" i="3"/>
  <c r="F15467" i="3"/>
  <c r="F15468" i="3"/>
  <c r="F15469" i="3"/>
  <c r="F15470" i="3"/>
  <c r="F15471" i="3"/>
  <c r="F15472" i="3"/>
  <c r="F15473" i="3"/>
  <c r="F15474" i="3"/>
  <c r="F15475" i="3"/>
  <c r="F15476" i="3"/>
  <c r="F15477" i="3"/>
  <c r="F15478" i="3"/>
  <c r="F15479" i="3"/>
  <c r="F15480" i="3"/>
  <c r="F15481" i="3"/>
  <c r="F15482" i="3"/>
  <c r="F15483" i="3"/>
  <c r="F15484" i="3"/>
  <c r="F15485" i="3"/>
  <c r="F15486" i="3"/>
  <c r="F15487" i="3"/>
  <c r="F15488" i="3"/>
  <c r="F15489" i="3"/>
  <c r="F15490" i="3"/>
  <c r="F15491" i="3"/>
  <c r="F2" i="3"/>
  <c r="G3" i="3"/>
  <c r="I3" i="3" s="1"/>
  <c r="G4" i="3"/>
  <c r="I4" i="3" s="1"/>
  <c r="G5" i="3"/>
  <c r="I5" i="3" s="1"/>
  <c r="G6" i="3"/>
  <c r="I6" i="3" s="1"/>
  <c r="G7" i="3"/>
  <c r="I7" i="3" s="1"/>
  <c r="G8" i="3"/>
  <c r="I8" i="3" s="1"/>
  <c r="G9" i="3"/>
  <c r="I9" i="3" s="1"/>
  <c r="G10" i="3"/>
  <c r="I10" i="3" s="1"/>
  <c r="G11" i="3"/>
  <c r="I11" i="3" s="1"/>
  <c r="G12" i="3"/>
  <c r="I12" i="3" s="1"/>
  <c r="G13" i="3"/>
  <c r="I13" i="3" s="1"/>
  <c r="G14" i="3"/>
  <c r="I14" i="3" s="1"/>
  <c r="G15" i="3"/>
  <c r="I15" i="3" s="1"/>
  <c r="G16" i="3"/>
  <c r="I16" i="3" s="1"/>
  <c r="G17" i="3"/>
  <c r="I17" i="3" s="1"/>
  <c r="G18" i="3"/>
  <c r="I18" i="3" s="1"/>
  <c r="G19" i="3"/>
  <c r="I19" i="3" s="1"/>
  <c r="G20" i="3"/>
  <c r="I20" i="3" s="1"/>
  <c r="G21" i="3"/>
  <c r="I21" i="3" s="1"/>
  <c r="G22" i="3"/>
  <c r="I22" i="3" s="1"/>
  <c r="G23" i="3"/>
  <c r="I23" i="3" s="1"/>
  <c r="G24" i="3"/>
  <c r="I24" i="3" s="1"/>
  <c r="G25" i="3"/>
  <c r="I25" i="3" s="1"/>
  <c r="G26" i="3"/>
  <c r="I26" i="3" s="1"/>
  <c r="G27" i="3"/>
  <c r="I27" i="3" s="1"/>
  <c r="G28" i="3"/>
  <c r="I28" i="3" s="1"/>
  <c r="G29" i="3"/>
  <c r="I29" i="3" s="1"/>
  <c r="G30" i="3"/>
  <c r="I30" i="3" s="1"/>
  <c r="G31" i="3"/>
  <c r="I31" i="3" s="1"/>
  <c r="G32" i="3"/>
  <c r="I32" i="3" s="1"/>
  <c r="G33" i="3"/>
  <c r="I33" i="3" s="1"/>
  <c r="G34" i="3"/>
  <c r="I34" i="3" s="1"/>
  <c r="G35" i="3"/>
  <c r="I35" i="3" s="1"/>
  <c r="G36" i="3"/>
  <c r="I36" i="3" s="1"/>
  <c r="G37" i="3"/>
  <c r="I37" i="3" s="1"/>
  <c r="G38" i="3"/>
  <c r="I38" i="3" s="1"/>
  <c r="G39" i="3"/>
  <c r="I39" i="3" s="1"/>
  <c r="G40" i="3"/>
  <c r="I40" i="3" s="1"/>
  <c r="G41" i="3"/>
  <c r="I41" i="3" s="1"/>
  <c r="G42" i="3"/>
  <c r="I42" i="3" s="1"/>
  <c r="G43" i="3"/>
  <c r="I43" i="3" s="1"/>
  <c r="G44" i="3"/>
  <c r="I44" i="3" s="1"/>
  <c r="G45" i="3"/>
  <c r="I45" i="3" s="1"/>
  <c r="G46" i="3"/>
  <c r="I46" i="3" s="1"/>
  <c r="G47" i="3"/>
  <c r="I47" i="3" s="1"/>
  <c r="G48" i="3"/>
  <c r="I48" i="3" s="1"/>
  <c r="G49" i="3"/>
  <c r="I49" i="3" s="1"/>
  <c r="G50" i="3"/>
  <c r="I50" i="3" s="1"/>
  <c r="G51" i="3"/>
  <c r="I51" i="3" s="1"/>
  <c r="G52" i="3"/>
  <c r="I52" i="3" s="1"/>
  <c r="G53" i="3"/>
  <c r="I53" i="3" s="1"/>
  <c r="G54" i="3"/>
  <c r="I54" i="3" s="1"/>
  <c r="G55" i="3"/>
  <c r="I55" i="3" s="1"/>
  <c r="G56" i="3"/>
  <c r="I56" i="3" s="1"/>
  <c r="G57" i="3"/>
  <c r="I57" i="3" s="1"/>
  <c r="G58" i="3"/>
  <c r="I58" i="3" s="1"/>
  <c r="G59" i="3"/>
  <c r="I59" i="3" s="1"/>
  <c r="G60" i="3"/>
  <c r="I60" i="3" s="1"/>
  <c r="G61" i="3"/>
  <c r="I61" i="3" s="1"/>
  <c r="G62" i="3"/>
  <c r="I62" i="3" s="1"/>
  <c r="G63" i="3"/>
  <c r="I63" i="3" s="1"/>
  <c r="G64" i="3"/>
  <c r="I64" i="3" s="1"/>
  <c r="G65" i="3"/>
  <c r="I65" i="3" s="1"/>
  <c r="G66" i="3"/>
  <c r="I66" i="3" s="1"/>
  <c r="G67" i="3"/>
  <c r="I67" i="3" s="1"/>
  <c r="G68" i="3"/>
  <c r="I68" i="3" s="1"/>
  <c r="G69" i="3"/>
  <c r="I69" i="3" s="1"/>
  <c r="G70" i="3"/>
  <c r="I70" i="3" s="1"/>
  <c r="G71" i="3"/>
  <c r="I71" i="3" s="1"/>
  <c r="G72" i="3"/>
  <c r="I72" i="3" s="1"/>
  <c r="G73" i="3"/>
  <c r="I73" i="3" s="1"/>
  <c r="G74" i="3"/>
  <c r="I74" i="3" s="1"/>
  <c r="G75" i="3"/>
  <c r="I75" i="3" s="1"/>
  <c r="G76" i="3"/>
  <c r="I76" i="3" s="1"/>
  <c r="G77" i="3"/>
  <c r="I77" i="3" s="1"/>
  <c r="G78" i="3"/>
  <c r="I78" i="3" s="1"/>
  <c r="G79" i="3"/>
  <c r="I79" i="3" s="1"/>
  <c r="G80" i="3"/>
  <c r="I80" i="3" s="1"/>
  <c r="G81" i="3"/>
  <c r="I81" i="3" s="1"/>
  <c r="G82" i="3"/>
  <c r="I82" i="3" s="1"/>
  <c r="G83" i="3"/>
  <c r="I83" i="3" s="1"/>
  <c r="G84" i="3"/>
  <c r="I84" i="3" s="1"/>
  <c r="G85" i="3"/>
  <c r="I85" i="3" s="1"/>
  <c r="G86" i="3"/>
  <c r="I86" i="3" s="1"/>
  <c r="G87" i="3"/>
  <c r="I87" i="3" s="1"/>
  <c r="G88" i="3"/>
  <c r="I88" i="3" s="1"/>
  <c r="G89" i="3"/>
  <c r="I89" i="3" s="1"/>
  <c r="G90" i="3"/>
  <c r="I90" i="3" s="1"/>
  <c r="G91" i="3"/>
  <c r="I91" i="3" s="1"/>
  <c r="G92" i="3"/>
  <c r="I92" i="3" s="1"/>
  <c r="G93" i="3"/>
  <c r="I93" i="3" s="1"/>
  <c r="G94" i="3"/>
  <c r="I94" i="3" s="1"/>
  <c r="G95" i="3"/>
  <c r="I95" i="3" s="1"/>
  <c r="G96" i="3"/>
  <c r="I96" i="3" s="1"/>
  <c r="G97" i="3"/>
  <c r="I97" i="3" s="1"/>
  <c r="G98" i="3"/>
  <c r="I98" i="3" s="1"/>
  <c r="G99" i="3"/>
  <c r="I99" i="3" s="1"/>
  <c r="G100" i="3"/>
  <c r="I100" i="3" s="1"/>
  <c r="G101" i="3"/>
  <c r="I101" i="3" s="1"/>
  <c r="G102" i="3"/>
  <c r="I102" i="3" s="1"/>
  <c r="G103" i="3"/>
  <c r="I103" i="3" s="1"/>
  <c r="G104" i="3"/>
  <c r="I104" i="3" s="1"/>
  <c r="G105" i="3"/>
  <c r="I105" i="3" s="1"/>
  <c r="G106" i="3"/>
  <c r="I106" i="3" s="1"/>
  <c r="G107" i="3"/>
  <c r="I107" i="3" s="1"/>
  <c r="G108" i="3"/>
  <c r="I108" i="3" s="1"/>
  <c r="G109" i="3"/>
  <c r="I109" i="3" s="1"/>
  <c r="G110" i="3"/>
  <c r="I110" i="3" s="1"/>
  <c r="G111" i="3"/>
  <c r="I111" i="3" s="1"/>
  <c r="G112" i="3"/>
  <c r="I112" i="3" s="1"/>
  <c r="G113" i="3"/>
  <c r="I113" i="3" s="1"/>
  <c r="G114" i="3"/>
  <c r="I114" i="3" s="1"/>
  <c r="G115" i="3"/>
  <c r="I115" i="3" s="1"/>
  <c r="G116" i="3"/>
  <c r="I116" i="3" s="1"/>
  <c r="G117" i="3"/>
  <c r="I117" i="3" s="1"/>
  <c r="G118" i="3"/>
  <c r="I118" i="3" s="1"/>
  <c r="G119" i="3"/>
  <c r="I119" i="3" s="1"/>
  <c r="G120" i="3"/>
  <c r="I120" i="3" s="1"/>
  <c r="G121" i="3"/>
  <c r="I121" i="3" s="1"/>
  <c r="G122" i="3"/>
  <c r="I122" i="3" s="1"/>
  <c r="G123" i="3"/>
  <c r="I123" i="3" s="1"/>
  <c r="G124" i="3"/>
  <c r="I124" i="3" s="1"/>
  <c r="G125" i="3"/>
  <c r="I125" i="3" s="1"/>
  <c r="G126" i="3"/>
  <c r="I126" i="3" s="1"/>
  <c r="G127" i="3"/>
  <c r="I127" i="3" s="1"/>
  <c r="G128" i="3"/>
  <c r="I128" i="3" s="1"/>
  <c r="G129" i="3"/>
  <c r="I129" i="3" s="1"/>
  <c r="G130" i="3"/>
  <c r="I130" i="3" s="1"/>
  <c r="G131" i="3"/>
  <c r="I131" i="3" s="1"/>
  <c r="G132" i="3"/>
  <c r="I132" i="3" s="1"/>
  <c r="G133" i="3"/>
  <c r="I133" i="3" s="1"/>
  <c r="G134" i="3"/>
  <c r="I134" i="3" s="1"/>
  <c r="G135" i="3"/>
  <c r="I135" i="3" s="1"/>
  <c r="G136" i="3"/>
  <c r="I136" i="3" s="1"/>
  <c r="G137" i="3"/>
  <c r="I137" i="3" s="1"/>
  <c r="G138" i="3"/>
  <c r="I138" i="3" s="1"/>
  <c r="G139" i="3"/>
  <c r="I139" i="3" s="1"/>
  <c r="G140" i="3"/>
  <c r="I140" i="3" s="1"/>
  <c r="G141" i="3"/>
  <c r="I141" i="3" s="1"/>
  <c r="G142" i="3"/>
  <c r="I142" i="3" s="1"/>
  <c r="G143" i="3"/>
  <c r="I143" i="3" s="1"/>
  <c r="G144" i="3"/>
  <c r="I144" i="3" s="1"/>
  <c r="G145" i="3"/>
  <c r="I145" i="3" s="1"/>
  <c r="G146" i="3"/>
  <c r="I146" i="3" s="1"/>
  <c r="G147" i="3"/>
  <c r="I147" i="3" s="1"/>
  <c r="G148" i="3"/>
  <c r="I148" i="3" s="1"/>
  <c r="G149" i="3"/>
  <c r="I149" i="3" s="1"/>
  <c r="G150" i="3"/>
  <c r="I150" i="3" s="1"/>
  <c r="G151" i="3"/>
  <c r="I151" i="3" s="1"/>
  <c r="G152" i="3"/>
  <c r="I152" i="3" s="1"/>
  <c r="G153" i="3"/>
  <c r="I153" i="3" s="1"/>
  <c r="G154" i="3"/>
  <c r="I154" i="3" s="1"/>
  <c r="G155" i="3"/>
  <c r="I155" i="3" s="1"/>
  <c r="G156" i="3"/>
  <c r="I156" i="3" s="1"/>
  <c r="G157" i="3"/>
  <c r="I157" i="3" s="1"/>
  <c r="G158" i="3"/>
  <c r="I158" i="3" s="1"/>
  <c r="G159" i="3"/>
  <c r="I159" i="3" s="1"/>
  <c r="G160" i="3"/>
  <c r="I160" i="3" s="1"/>
  <c r="G161" i="3"/>
  <c r="I161" i="3" s="1"/>
  <c r="G162" i="3"/>
  <c r="I162" i="3" s="1"/>
  <c r="G163" i="3"/>
  <c r="I163" i="3" s="1"/>
  <c r="G164" i="3"/>
  <c r="I164" i="3" s="1"/>
  <c r="G165" i="3"/>
  <c r="I165" i="3" s="1"/>
  <c r="G166" i="3"/>
  <c r="I166" i="3" s="1"/>
  <c r="G167" i="3"/>
  <c r="I167" i="3" s="1"/>
  <c r="G168" i="3"/>
  <c r="I168" i="3" s="1"/>
  <c r="G169" i="3"/>
  <c r="I169" i="3" s="1"/>
  <c r="G170" i="3"/>
  <c r="I170" i="3" s="1"/>
  <c r="G171" i="3"/>
  <c r="I171" i="3" s="1"/>
  <c r="G172" i="3"/>
  <c r="I172" i="3" s="1"/>
  <c r="G173" i="3"/>
  <c r="I173" i="3" s="1"/>
  <c r="G174" i="3"/>
  <c r="I174" i="3" s="1"/>
  <c r="G175" i="3"/>
  <c r="I175" i="3" s="1"/>
  <c r="G176" i="3"/>
  <c r="I176" i="3" s="1"/>
  <c r="G177" i="3"/>
  <c r="I177" i="3" s="1"/>
  <c r="G178" i="3"/>
  <c r="I178" i="3" s="1"/>
  <c r="G179" i="3"/>
  <c r="I179" i="3" s="1"/>
  <c r="G180" i="3"/>
  <c r="I180" i="3" s="1"/>
  <c r="G181" i="3"/>
  <c r="I181" i="3" s="1"/>
  <c r="G182" i="3"/>
  <c r="I182" i="3" s="1"/>
  <c r="G183" i="3"/>
  <c r="I183" i="3" s="1"/>
  <c r="G184" i="3"/>
  <c r="I184" i="3" s="1"/>
  <c r="G185" i="3"/>
  <c r="I185" i="3" s="1"/>
  <c r="G186" i="3"/>
  <c r="I186" i="3" s="1"/>
  <c r="G187" i="3"/>
  <c r="I187" i="3" s="1"/>
  <c r="G188" i="3"/>
  <c r="I188" i="3" s="1"/>
  <c r="G189" i="3"/>
  <c r="I189" i="3" s="1"/>
  <c r="G190" i="3"/>
  <c r="I190" i="3" s="1"/>
  <c r="G191" i="3"/>
  <c r="I191" i="3" s="1"/>
  <c r="G192" i="3"/>
  <c r="I192" i="3" s="1"/>
  <c r="G193" i="3"/>
  <c r="I193" i="3" s="1"/>
  <c r="G194" i="3"/>
  <c r="I194" i="3" s="1"/>
  <c r="G195" i="3"/>
  <c r="I195" i="3" s="1"/>
  <c r="G196" i="3"/>
  <c r="I196" i="3" s="1"/>
  <c r="G197" i="3"/>
  <c r="I197" i="3" s="1"/>
  <c r="G198" i="3"/>
  <c r="I198" i="3" s="1"/>
  <c r="G199" i="3"/>
  <c r="I199" i="3" s="1"/>
  <c r="G200" i="3"/>
  <c r="I200" i="3" s="1"/>
  <c r="G201" i="3"/>
  <c r="I201" i="3" s="1"/>
  <c r="G202" i="3"/>
  <c r="I202" i="3" s="1"/>
  <c r="G203" i="3"/>
  <c r="I203" i="3" s="1"/>
  <c r="G204" i="3"/>
  <c r="I204" i="3" s="1"/>
  <c r="G205" i="3"/>
  <c r="I205" i="3" s="1"/>
  <c r="G206" i="3"/>
  <c r="I206" i="3" s="1"/>
  <c r="G207" i="3"/>
  <c r="I207" i="3" s="1"/>
  <c r="G208" i="3"/>
  <c r="I208" i="3" s="1"/>
  <c r="G209" i="3"/>
  <c r="I209" i="3" s="1"/>
  <c r="G210" i="3"/>
  <c r="I210" i="3" s="1"/>
  <c r="G211" i="3"/>
  <c r="I211" i="3" s="1"/>
  <c r="G212" i="3"/>
  <c r="I212" i="3" s="1"/>
  <c r="G213" i="3"/>
  <c r="I213" i="3" s="1"/>
  <c r="G214" i="3"/>
  <c r="I214" i="3" s="1"/>
  <c r="G215" i="3"/>
  <c r="I215" i="3" s="1"/>
  <c r="G216" i="3"/>
  <c r="I216" i="3" s="1"/>
  <c r="G217" i="3"/>
  <c r="I217" i="3" s="1"/>
  <c r="G218" i="3"/>
  <c r="I218" i="3" s="1"/>
  <c r="G219" i="3"/>
  <c r="I219" i="3" s="1"/>
  <c r="G220" i="3"/>
  <c r="I220" i="3" s="1"/>
  <c r="G221" i="3"/>
  <c r="I221" i="3" s="1"/>
  <c r="G222" i="3"/>
  <c r="I222" i="3" s="1"/>
  <c r="G223" i="3"/>
  <c r="I223" i="3" s="1"/>
  <c r="G224" i="3"/>
  <c r="I224" i="3" s="1"/>
  <c r="G225" i="3"/>
  <c r="I225" i="3" s="1"/>
  <c r="G226" i="3"/>
  <c r="I226" i="3" s="1"/>
  <c r="G227" i="3"/>
  <c r="I227" i="3" s="1"/>
  <c r="G228" i="3"/>
  <c r="I228" i="3" s="1"/>
  <c r="G229" i="3"/>
  <c r="I229" i="3" s="1"/>
  <c r="G230" i="3"/>
  <c r="I230" i="3" s="1"/>
  <c r="G231" i="3"/>
  <c r="I231" i="3" s="1"/>
  <c r="G232" i="3"/>
  <c r="I232" i="3" s="1"/>
  <c r="G233" i="3"/>
  <c r="I233" i="3" s="1"/>
  <c r="G234" i="3"/>
  <c r="I234" i="3" s="1"/>
  <c r="G235" i="3"/>
  <c r="I235" i="3" s="1"/>
  <c r="G236" i="3"/>
  <c r="I236" i="3" s="1"/>
  <c r="G237" i="3"/>
  <c r="I237" i="3" s="1"/>
  <c r="G238" i="3"/>
  <c r="I238" i="3" s="1"/>
  <c r="G239" i="3"/>
  <c r="I239" i="3" s="1"/>
  <c r="G240" i="3"/>
  <c r="I240" i="3" s="1"/>
  <c r="G241" i="3"/>
  <c r="I241" i="3" s="1"/>
  <c r="G242" i="3"/>
  <c r="I242" i="3" s="1"/>
  <c r="G243" i="3"/>
  <c r="I243" i="3" s="1"/>
  <c r="G244" i="3"/>
  <c r="I244" i="3" s="1"/>
  <c r="G245" i="3"/>
  <c r="I245" i="3" s="1"/>
  <c r="G246" i="3"/>
  <c r="I246" i="3" s="1"/>
  <c r="G247" i="3"/>
  <c r="I247" i="3" s="1"/>
  <c r="G248" i="3"/>
  <c r="I248" i="3" s="1"/>
  <c r="G249" i="3"/>
  <c r="I249" i="3" s="1"/>
  <c r="G250" i="3"/>
  <c r="I250" i="3" s="1"/>
  <c r="G251" i="3"/>
  <c r="I251" i="3" s="1"/>
  <c r="G252" i="3"/>
  <c r="I252" i="3" s="1"/>
  <c r="G253" i="3"/>
  <c r="I253" i="3" s="1"/>
  <c r="G254" i="3"/>
  <c r="I254" i="3" s="1"/>
  <c r="G255" i="3"/>
  <c r="I255" i="3" s="1"/>
  <c r="G256" i="3"/>
  <c r="I256" i="3" s="1"/>
  <c r="G257" i="3"/>
  <c r="I257" i="3" s="1"/>
  <c r="G258" i="3"/>
  <c r="I258" i="3" s="1"/>
  <c r="G259" i="3"/>
  <c r="I259" i="3" s="1"/>
  <c r="G260" i="3"/>
  <c r="I260" i="3" s="1"/>
  <c r="G261" i="3"/>
  <c r="I261" i="3" s="1"/>
  <c r="G262" i="3"/>
  <c r="I262" i="3" s="1"/>
  <c r="G263" i="3"/>
  <c r="I263" i="3" s="1"/>
  <c r="G264" i="3"/>
  <c r="I264" i="3" s="1"/>
  <c r="G265" i="3"/>
  <c r="I265" i="3" s="1"/>
  <c r="G266" i="3"/>
  <c r="I266" i="3" s="1"/>
  <c r="G267" i="3"/>
  <c r="I267" i="3" s="1"/>
  <c r="G268" i="3"/>
  <c r="I268" i="3" s="1"/>
  <c r="G269" i="3"/>
  <c r="I269" i="3" s="1"/>
  <c r="G270" i="3"/>
  <c r="I270" i="3" s="1"/>
  <c r="G271" i="3"/>
  <c r="I271" i="3" s="1"/>
  <c r="G272" i="3"/>
  <c r="I272" i="3" s="1"/>
  <c r="G273" i="3"/>
  <c r="I273" i="3" s="1"/>
  <c r="G274" i="3"/>
  <c r="I274" i="3" s="1"/>
  <c r="G275" i="3"/>
  <c r="I275" i="3" s="1"/>
  <c r="G276" i="3"/>
  <c r="I276" i="3" s="1"/>
  <c r="G277" i="3"/>
  <c r="I277" i="3" s="1"/>
  <c r="G278" i="3"/>
  <c r="I278" i="3" s="1"/>
  <c r="G279" i="3"/>
  <c r="I279" i="3" s="1"/>
  <c r="G280" i="3"/>
  <c r="I280" i="3" s="1"/>
  <c r="G281" i="3"/>
  <c r="I281" i="3" s="1"/>
  <c r="G282" i="3"/>
  <c r="I282" i="3" s="1"/>
  <c r="G283" i="3"/>
  <c r="I283" i="3" s="1"/>
  <c r="G284" i="3"/>
  <c r="I284" i="3" s="1"/>
  <c r="G285" i="3"/>
  <c r="I285" i="3" s="1"/>
  <c r="G286" i="3"/>
  <c r="I286" i="3" s="1"/>
  <c r="G287" i="3"/>
  <c r="I287" i="3" s="1"/>
  <c r="G288" i="3"/>
  <c r="I288" i="3" s="1"/>
  <c r="G289" i="3"/>
  <c r="I289" i="3" s="1"/>
  <c r="G290" i="3"/>
  <c r="I290" i="3" s="1"/>
  <c r="G291" i="3"/>
  <c r="I291" i="3" s="1"/>
  <c r="G292" i="3"/>
  <c r="I292" i="3" s="1"/>
  <c r="G293" i="3"/>
  <c r="I293" i="3" s="1"/>
  <c r="G294" i="3"/>
  <c r="I294" i="3" s="1"/>
  <c r="G295" i="3"/>
  <c r="I295" i="3" s="1"/>
  <c r="G296" i="3"/>
  <c r="I296" i="3" s="1"/>
  <c r="G297" i="3"/>
  <c r="I297" i="3" s="1"/>
  <c r="G298" i="3"/>
  <c r="I298" i="3" s="1"/>
  <c r="G299" i="3"/>
  <c r="I299" i="3" s="1"/>
  <c r="G300" i="3"/>
  <c r="I300" i="3" s="1"/>
  <c r="G301" i="3"/>
  <c r="I301" i="3" s="1"/>
  <c r="G302" i="3"/>
  <c r="I302" i="3" s="1"/>
  <c r="G303" i="3"/>
  <c r="I303" i="3" s="1"/>
  <c r="G304" i="3"/>
  <c r="I304" i="3" s="1"/>
  <c r="G305" i="3"/>
  <c r="I305" i="3" s="1"/>
  <c r="G306" i="3"/>
  <c r="I306" i="3" s="1"/>
  <c r="G307" i="3"/>
  <c r="I307" i="3" s="1"/>
  <c r="G308" i="3"/>
  <c r="I308" i="3" s="1"/>
  <c r="G309" i="3"/>
  <c r="I309" i="3" s="1"/>
  <c r="G310" i="3"/>
  <c r="I310" i="3" s="1"/>
  <c r="G311" i="3"/>
  <c r="I311" i="3" s="1"/>
  <c r="G312" i="3"/>
  <c r="I312" i="3" s="1"/>
  <c r="G313" i="3"/>
  <c r="I313" i="3" s="1"/>
  <c r="G314" i="3"/>
  <c r="I314" i="3" s="1"/>
  <c r="G315" i="3"/>
  <c r="I315" i="3" s="1"/>
  <c r="G316" i="3"/>
  <c r="I316" i="3" s="1"/>
  <c r="G317" i="3"/>
  <c r="I317" i="3" s="1"/>
  <c r="G318" i="3"/>
  <c r="I318" i="3" s="1"/>
  <c r="G319" i="3"/>
  <c r="I319" i="3" s="1"/>
  <c r="G320" i="3"/>
  <c r="I320" i="3" s="1"/>
  <c r="G321" i="3"/>
  <c r="I321" i="3" s="1"/>
  <c r="G322" i="3"/>
  <c r="I322" i="3" s="1"/>
  <c r="G323" i="3"/>
  <c r="I323" i="3" s="1"/>
  <c r="G324" i="3"/>
  <c r="I324" i="3" s="1"/>
  <c r="G325" i="3"/>
  <c r="I325" i="3" s="1"/>
  <c r="G326" i="3"/>
  <c r="I326" i="3" s="1"/>
  <c r="G327" i="3"/>
  <c r="I327" i="3" s="1"/>
  <c r="G328" i="3"/>
  <c r="I328" i="3" s="1"/>
  <c r="G329" i="3"/>
  <c r="I329" i="3" s="1"/>
  <c r="G330" i="3"/>
  <c r="I330" i="3" s="1"/>
  <c r="G331" i="3"/>
  <c r="I331" i="3" s="1"/>
  <c r="G332" i="3"/>
  <c r="I332" i="3" s="1"/>
  <c r="G333" i="3"/>
  <c r="I333" i="3" s="1"/>
  <c r="G334" i="3"/>
  <c r="I334" i="3" s="1"/>
  <c r="G335" i="3"/>
  <c r="I335" i="3" s="1"/>
  <c r="G336" i="3"/>
  <c r="I336" i="3" s="1"/>
  <c r="G337" i="3"/>
  <c r="I337" i="3" s="1"/>
  <c r="G338" i="3"/>
  <c r="I338" i="3" s="1"/>
  <c r="G339" i="3"/>
  <c r="I339" i="3" s="1"/>
  <c r="G340" i="3"/>
  <c r="I340" i="3" s="1"/>
  <c r="G341" i="3"/>
  <c r="I341" i="3" s="1"/>
  <c r="G342" i="3"/>
  <c r="I342" i="3" s="1"/>
  <c r="G343" i="3"/>
  <c r="I343" i="3" s="1"/>
  <c r="G344" i="3"/>
  <c r="I344" i="3" s="1"/>
  <c r="G345" i="3"/>
  <c r="I345" i="3" s="1"/>
  <c r="G346" i="3"/>
  <c r="I346" i="3" s="1"/>
  <c r="G347" i="3"/>
  <c r="I347" i="3" s="1"/>
  <c r="G348" i="3"/>
  <c r="I348" i="3" s="1"/>
  <c r="G349" i="3"/>
  <c r="I349" i="3" s="1"/>
  <c r="G350" i="3"/>
  <c r="I350" i="3" s="1"/>
  <c r="G351" i="3"/>
  <c r="I351" i="3" s="1"/>
  <c r="G352" i="3"/>
  <c r="I352" i="3" s="1"/>
  <c r="G353" i="3"/>
  <c r="I353" i="3" s="1"/>
  <c r="G354" i="3"/>
  <c r="I354" i="3" s="1"/>
  <c r="G355" i="3"/>
  <c r="I355" i="3" s="1"/>
  <c r="G356" i="3"/>
  <c r="I356" i="3" s="1"/>
  <c r="G357" i="3"/>
  <c r="I357" i="3" s="1"/>
  <c r="G358" i="3"/>
  <c r="I358" i="3" s="1"/>
  <c r="G359" i="3"/>
  <c r="I359" i="3" s="1"/>
  <c r="G360" i="3"/>
  <c r="I360" i="3" s="1"/>
  <c r="G361" i="3"/>
  <c r="I361" i="3" s="1"/>
  <c r="G362" i="3"/>
  <c r="I362" i="3" s="1"/>
  <c r="G363" i="3"/>
  <c r="I363" i="3" s="1"/>
  <c r="G364" i="3"/>
  <c r="I364" i="3" s="1"/>
  <c r="G365" i="3"/>
  <c r="I365" i="3" s="1"/>
  <c r="G366" i="3"/>
  <c r="I366" i="3" s="1"/>
  <c r="G367" i="3"/>
  <c r="I367" i="3" s="1"/>
  <c r="G368" i="3"/>
  <c r="I368" i="3" s="1"/>
  <c r="G369" i="3"/>
  <c r="I369" i="3" s="1"/>
  <c r="G370" i="3"/>
  <c r="I370" i="3" s="1"/>
  <c r="G371" i="3"/>
  <c r="I371" i="3" s="1"/>
  <c r="G372" i="3"/>
  <c r="I372" i="3" s="1"/>
  <c r="G373" i="3"/>
  <c r="I373" i="3" s="1"/>
  <c r="G374" i="3"/>
  <c r="I374" i="3" s="1"/>
  <c r="G375" i="3"/>
  <c r="I375" i="3" s="1"/>
  <c r="G376" i="3"/>
  <c r="I376" i="3" s="1"/>
  <c r="G377" i="3"/>
  <c r="I377" i="3" s="1"/>
  <c r="G378" i="3"/>
  <c r="I378" i="3" s="1"/>
  <c r="G379" i="3"/>
  <c r="I379" i="3" s="1"/>
  <c r="G380" i="3"/>
  <c r="I380" i="3" s="1"/>
  <c r="G381" i="3"/>
  <c r="I381" i="3" s="1"/>
  <c r="G382" i="3"/>
  <c r="I382" i="3" s="1"/>
  <c r="G383" i="3"/>
  <c r="I383" i="3" s="1"/>
  <c r="G384" i="3"/>
  <c r="I384" i="3" s="1"/>
  <c r="G385" i="3"/>
  <c r="I385" i="3" s="1"/>
  <c r="G386" i="3"/>
  <c r="I386" i="3" s="1"/>
  <c r="G387" i="3"/>
  <c r="I387" i="3" s="1"/>
  <c r="G388" i="3"/>
  <c r="I388" i="3" s="1"/>
  <c r="G389" i="3"/>
  <c r="I389" i="3" s="1"/>
  <c r="G390" i="3"/>
  <c r="I390" i="3" s="1"/>
  <c r="G391" i="3"/>
  <c r="I391" i="3" s="1"/>
  <c r="G392" i="3"/>
  <c r="I392" i="3" s="1"/>
  <c r="G393" i="3"/>
  <c r="I393" i="3" s="1"/>
  <c r="G394" i="3"/>
  <c r="I394" i="3" s="1"/>
  <c r="G395" i="3"/>
  <c r="I395" i="3" s="1"/>
  <c r="G396" i="3"/>
  <c r="I396" i="3" s="1"/>
  <c r="G397" i="3"/>
  <c r="I397" i="3" s="1"/>
  <c r="G398" i="3"/>
  <c r="I398" i="3" s="1"/>
  <c r="G399" i="3"/>
  <c r="I399" i="3" s="1"/>
  <c r="G400" i="3"/>
  <c r="I400" i="3" s="1"/>
  <c r="G401" i="3"/>
  <c r="I401" i="3" s="1"/>
  <c r="G402" i="3"/>
  <c r="I402" i="3" s="1"/>
  <c r="G403" i="3"/>
  <c r="I403" i="3" s="1"/>
  <c r="G404" i="3"/>
  <c r="I404" i="3" s="1"/>
  <c r="G405" i="3"/>
  <c r="I405" i="3" s="1"/>
  <c r="G406" i="3"/>
  <c r="I406" i="3" s="1"/>
  <c r="G407" i="3"/>
  <c r="I407" i="3" s="1"/>
  <c r="G408" i="3"/>
  <c r="I408" i="3" s="1"/>
  <c r="G409" i="3"/>
  <c r="I409" i="3" s="1"/>
  <c r="G410" i="3"/>
  <c r="I410" i="3" s="1"/>
  <c r="G411" i="3"/>
  <c r="I411" i="3" s="1"/>
  <c r="G412" i="3"/>
  <c r="I412" i="3" s="1"/>
  <c r="G413" i="3"/>
  <c r="I413" i="3" s="1"/>
  <c r="G414" i="3"/>
  <c r="I414" i="3" s="1"/>
  <c r="G415" i="3"/>
  <c r="I415" i="3" s="1"/>
  <c r="G416" i="3"/>
  <c r="I416" i="3" s="1"/>
  <c r="G417" i="3"/>
  <c r="I417" i="3" s="1"/>
  <c r="G418" i="3"/>
  <c r="I418" i="3" s="1"/>
  <c r="G419" i="3"/>
  <c r="I419" i="3" s="1"/>
  <c r="G420" i="3"/>
  <c r="I420" i="3" s="1"/>
  <c r="G421" i="3"/>
  <c r="I421" i="3" s="1"/>
  <c r="G422" i="3"/>
  <c r="I422" i="3" s="1"/>
  <c r="G423" i="3"/>
  <c r="I423" i="3" s="1"/>
  <c r="G424" i="3"/>
  <c r="I424" i="3" s="1"/>
  <c r="G425" i="3"/>
  <c r="I425" i="3" s="1"/>
  <c r="G426" i="3"/>
  <c r="I426" i="3" s="1"/>
  <c r="G427" i="3"/>
  <c r="I427" i="3" s="1"/>
  <c r="G428" i="3"/>
  <c r="I428" i="3" s="1"/>
  <c r="G429" i="3"/>
  <c r="I429" i="3" s="1"/>
  <c r="G430" i="3"/>
  <c r="I430" i="3" s="1"/>
  <c r="G431" i="3"/>
  <c r="I431" i="3" s="1"/>
  <c r="G432" i="3"/>
  <c r="I432" i="3" s="1"/>
  <c r="G433" i="3"/>
  <c r="I433" i="3" s="1"/>
  <c r="G434" i="3"/>
  <c r="I434" i="3" s="1"/>
  <c r="G435" i="3"/>
  <c r="I435" i="3" s="1"/>
  <c r="G436" i="3"/>
  <c r="I436" i="3" s="1"/>
  <c r="G437" i="3"/>
  <c r="I437" i="3" s="1"/>
  <c r="G438" i="3"/>
  <c r="I438" i="3" s="1"/>
  <c r="G439" i="3"/>
  <c r="I439" i="3" s="1"/>
  <c r="G440" i="3"/>
  <c r="I440" i="3" s="1"/>
  <c r="G441" i="3"/>
  <c r="I441" i="3" s="1"/>
  <c r="G442" i="3"/>
  <c r="I442" i="3" s="1"/>
  <c r="G443" i="3"/>
  <c r="I443" i="3" s="1"/>
  <c r="G444" i="3"/>
  <c r="I444" i="3" s="1"/>
  <c r="G445" i="3"/>
  <c r="I445" i="3" s="1"/>
  <c r="G446" i="3"/>
  <c r="I446" i="3" s="1"/>
  <c r="G447" i="3"/>
  <c r="I447" i="3" s="1"/>
  <c r="G448" i="3"/>
  <c r="I448" i="3" s="1"/>
  <c r="G449" i="3"/>
  <c r="I449" i="3" s="1"/>
  <c r="G450" i="3"/>
  <c r="I450" i="3" s="1"/>
  <c r="G451" i="3"/>
  <c r="I451" i="3" s="1"/>
  <c r="G452" i="3"/>
  <c r="I452" i="3" s="1"/>
  <c r="G453" i="3"/>
  <c r="I453" i="3" s="1"/>
  <c r="G454" i="3"/>
  <c r="I454" i="3" s="1"/>
  <c r="G455" i="3"/>
  <c r="I455" i="3" s="1"/>
  <c r="G456" i="3"/>
  <c r="I456" i="3" s="1"/>
  <c r="G457" i="3"/>
  <c r="I457" i="3" s="1"/>
  <c r="G458" i="3"/>
  <c r="I458" i="3" s="1"/>
  <c r="G459" i="3"/>
  <c r="I459" i="3" s="1"/>
  <c r="G460" i="3"/>
  <c r="I460" i="3" s="1"/>
  <c r="G461" i="3"/>
  <c r="I461" i="3" s="1"/>
  <c r="G462" i="3"/>
  <c r="I462" i="3" s="1"/>
  <c r="G463" i="3"/>
  <c r="I463" i="3" s="1"/>
  <c r="G464" i="3"/>
  <c r="I464" i="3" s="1"/>
  <c r="G465" i="3"/>
  <c r="I465" i="3" s="1"/>
  <c r="G466" i="3"/>
  <c r="I466" i="3" s="1"/>
  <c r="G467" i="3"/>
  <c r="I467" i="3" s="1"/>
  <c r="G468" i="3"/>
  <c r="I468" i="3" s="1"/>
  <c r="G469" i="3"/>
  <c r="I469" i="3" s="1"/>
  <c r="G470" i="3"/>
  <c r="I470" i="3" s="1"/>
  <c r="G471" i="3"/>
  <c r="I471" i="3" s="1"/>
  <c r="G472" i="3"/>
  <c r="I472" i="3" s="1"/>
  <c r="G473" i="3"/>
  <c r="I473" i="3" s="1"/>
  <c r="G474" i="3"/>
  <c r="I474" i="3" s="1"/>
  <c r="G475" i="3"/>
  <c r="I475" i="3" s="1"/>
  <c r="G476" i="3"/>
  <c r="I476" i="3" s="1"/>
  <c r="G477" i="3"/>
  <c r="I477" i="3" s="1"/>
  <c r="G478" i="3"/>
  <c r="I478" i="3" s="1"/>
  <c r="G479" i="3"/>
  <c r="I479" i="3" s="1"/>
  <c r="G480" i="3"/>
  <c r="I480" i="3" s="1"/>
  <c r="G481" i="3"/>
  <c r="I481" i="3" s="1"/>
  <c r="G482" i="3"/>
  <c r="I482" i="3" s="1"/>
  <c r="G483" i="3"/>
  <c r="I483" i="3" s="1"/>
  <c r="G484" i="3"/>
  <c r="I484" i="3" s="1"/>
  <c r="G485" i="3"/>
  <c r="I485" i="3" s="1"/>
  <c r="G486" i="3"/>
  <c r="I486" i="3" s="1"/>
  <c r="G487" i="3"/>
  <c r="I487" i="3" s="1"/>
  <c r="G488" i="3"/>
  <c r="I488" i="3" s="1"/>
  <c r="G489" i="3"/>
  <c r="I489" i="3" s="1"/>
  <c r="G490" i="3"/>
  <c r="I490" i="3" s="1"/>
  <c r="G491" i="3"/>
  <c r="I491" i="3" s="1"/>
  <c r="G492" i="3"/>
  <c r="I492" i="3" s="1"/>
  <c r="G493" i="3"/>
  <c r="I493" i="3" s="1"/>
  <c r="G494" i="3"/>
  <c r="I494" i="3" s="1"/>
  <c r="G495" i="3"/>
  <c r="I495" i="3" s="1"/>
  <c r="G496" i="3"/>
  <c r="I496" i="3" s="1"/>
  <c r="G497" i="3"/>
  <c r="I497" i="3" s="1"/>
  <c r="G498" i="3"/>
  <c r="I498" i="3" s="1"/>
  <c r="G499" i="3"/>
  <c r="I499" i="3" s="1"/>
  <c r="G500" i="3"/>
  <c r="I500" i="3" s="1"/>
  <c r="G501" i="3"/>
  <c r="I501" i="3" s="1"/>
  <c r="G502" i="3"/>
  <c r="I502" i="3" s="1"/>
  <c r="G503" i="3"/>
  <c r="I503" i="3" s="1"/>
  <c r="G504" i="3"/>
  <c r="I504" i="3" s="1"/>
  <c r="G505" i="3"/>
  <c r="I505" i="3" s="1"/>
  <c r="G506" i="3"/>
  <c r="I506" i="3" s="1"/>
  <c r="G507" i="3"/>
  <c r="I507" i="3" s="1"/>
  <c r="G508" i="3"/>
  <c r="I508" i="3" s="1"/>
  <c r="G509" i="3"/>
  <c r="I509" i="3" s="1"/>
  <c r="G510" i="3"/>
  <c r="I510" i="3" s="1"/>
  <c r="G511" i="3"/>
  <c r="I511" i="3" s="1"/>
  <c r="G512" i="3"/>
  <c r="I512" i="3" s="1"/>
  <c r="G513" i="3"/>
  <c r="I513" i="3" s="1"/>
  <c r="G514" i="3"/>
  <c r="I514" i="3" s="1"/>
  <c r="G515" i="3"/>
  <c r="I515" i="3" s="1"/>
  <c r="G516" i="3"/>
  <c r="I516" i="3" s="1"/>
  <c r="G517" i="3"/>
  <c r="I517" i="3" s="1"/>
  <c r="G518" i="3"/>
  <c r="I518" i="3" s="1"/>
  <c r="G519" i="3"/>
  <c r="I519" i="3" s="1"/>
  <c r="G520" i="3"/>
  <c r="I520" i="3" s="1"/>
  <c r="G521" i="3"/>
  <c r="I521" i="3" s="1"/>
  <c r="G522" i="3"/>
  <c r="I522" i="3" s="1"/>
  <c r="G523" i="3"/>
  <c r="I523" i="3" s="1"/>
  <c r="G524" i="3"/>
  <c r="I524" i="3" s="1"/>
  <c r="G525" i="3"/>
  <c r="I525" i="3" s="1"/>
  <c r="G526" i="3"/>
  <c r="I526" i="3" s="1"/>
  <c r="G527" i="3"/>
  <c r="I527" i="3" s="1"/>
  <c r="G528" i="3"/>
  <c r="I528" i="3" s="1"/>
  <c r="G529" i="3"/>
  <c r="I529" i="3" s="1"/>
  <c r="G530" i="3"/>
  <c r="I530" i="3" s="1"/>
  <c r="G531" i="3"/>
  <c r="I531" i="3" s="1"/>
  <c r="G532" i="3"/>
  <c r="I532" i="3" s="1"/>
  <c r="G533" i="3"/>
  <c r="I533" i="3" s="1"/>
  <c r="G534" i="3"/>
  <c r="I534" i="3" s="1"/>
  <c r="G535" i="3"/>
  <c r="I535" i="3" s="1"/>
  <c r="G536" i="3"/>
  <c r="I536" i="3" s="1"/>
  <c r="G537" i="3"/>
  <c r="I537" i="3" s="1"/>
  <c r="G538" i="3"/>
  <c r="I538" i="3" s="1"/>
  <c r="G539" i="3"/>
  <c r="I539" i="3" s="1"/>
  <c r="G540" i="3"/>
  <c r="I540" i="3" s="1"/>
  <c r="G541" i="3"/>
  <c r="I541" i="3" s="1"/>
  <c r="G542" i="3"/>
  <c r="I542" i="3" s="1"/>
  <c r="G543" i="3"/>
  <c r="I543" i="3" s="1"/>
  <c r="G544" i="3"/>
  <c r="I544" i="3" s="1"/>
  <c r="G545" i="3"/>
  <c r="I545" i="3" s="1"/>
  <c r="G546" i="3"/>
  <c r="I546" i="3" s="1"/>
  <c r="G547" i="3"/>
  <c r="I547" i="3" s="1"/>
  <c r="G548" i="3"/>
  <c r="I548" i="3" s="1"/>
  <c r="G549" i="3"/>
  <c r="I549" i="3" s="1"/>
  <c r="G550" i="3"/>
  <c r="I550" i="3" s="1"/>
  <c r="G551" i="3"/>
  <c r="I551" i="3" s="1"/>
  <c r="G552" i="3"/>
  <c r="I552" i="3" s="1"/>
  <c r="G553" i="3"/>
  <c r="I553" i="3" s="1"/>
  <c r="G554" i="3"/>
  <c r="I554" i="3" s="1"/>
  <c r="G555" i="3"/>
  <c r="I555" i="3" s="1"/>
  <c r="G556" i="3"/>
  <c r="I556" i="3" s="1"/>
  <c r="G557" i="3"/>
  <c r="I557" i="3" s="1"/>
  <c r="G558" i="3"/>
  <c r="I558" i="3" s="1"/>
  <c r="G559" i="3"/>
  <c r="I559" i="3" s="1"/>
  <c r="G560" i="3"/>
  <c r="I560" i="3" s="1"/>
  <c r="G561" i="3"/>
  <c r="I561" i="3" s="1"/>
  <c r="G562" i="3"/>
  <c r="I562" i="3" s="1"/>
  <c r="G563" i="3"/>
  <c r="I563" i="3" s="1"/>
  <c r="G564" i="3"/>
  <c r="I564" i="3" s="1"/>
  <c r="G565" i="3"/>
  <c r="I565" i="3" s="1"/>
  <c r="G566" i="3"/>
  <c r="I566" i="3" s="1"/>
  <c r="G567" i="3"/>
  <c r="I567" i="3" s="1"/>
  <c r="G568" i="3"/>
  <c r="I568" i="3" s="1"/>
  <c r="G569" i="3"/>
  <c r="I569" i="3" s="1"/>
  <c r="G570" i="3"/>
  <c r="I570" i="3" s="1"/>
  <c r="G571" i="3"/>
  <c r="I571" i="3" s="1"/>
  <c r="G572" i="3"/>
  <c r="I572" i="3" s="1"/>
  <c r="G573" i="3"/>
  <c r="I573" i="3" s="1"/>
  <c r="G574" i="3"/>
  <c r="I574" i="3" s="1"/>
  <c r="G575" i="3"/>
  <c r="I575" i="3" s="1"/>
  <c r="G576" i="3"/>
  <c r="I576" i="3" s="1"/>
  <c r="G577" i="3"/>
  <c r="I577" i="3" s="1"/>
  <c r="G578" i="3"/>
  <c r="I578" i="3" s="1"/>
  <c r="G579" i="3"/>
  <c r="I579" i="3" s="1"/>
  <c r="G580" i="3"/>
  <c r="I580" i="3" s="1"/>
  <c r="G581" i="3"/>
  <c r="I581" i="3" s="1"/>
  <c r="G582" i="3"/>
  <c r="I582" i="3" s="1"/>
  <c r="G583" i="3"/>
  <c r="I583" i="3" s="1"/>
  <c r="G584" i="3"/>
  <c r="I584" i="3" s="1"/>
  <c r="G585" i="3"/>
  <c r="I585" i="3" s="1"/>
  <c r="G586" i="3"/>
  <c r="I586" i="3" s="1"/>
  <c r="G587" i="3"/>
  <c r="I587" i="3" s="1"/>
  <c r="G588" i="3"/>
  <c r="I588" i="3" s="1"/>
  <c r="G589" i="3"/>
  <c r="I589" i="3" s="1"/>
  <c r="G590" i="3"/>
  <c r="I590" i="3" s="1"/>
  <c r="G591" i="3"/>
  <c r="I591" i="3" s="1"/>
  <c r="G592" i="3"/>
  <c r="I592" i="3" s="1"/>
  <c r="G593" i="3"/>
  <c r="I593" i="3" s="1"/>
  <c r="G594" i="3"/>
  <c r="I594" i="3" s="1"/>
  <c r="G595" i="3"/>
  <c r="I595" i="3" s="1"/>
  <c r="G596" i="3"/>
  <c r="I596" i="3" s="1"/>
  <c r="G597" i="3"/>
  <c r="I597" i="3" s="1"/>
  <c r="G598" i="3"/>
  <c r="I598" i="3" s="1"/>
  <c r="G599" i="3"/>
  <c r="I599" i="3" s="1"/>
  <c r="G600" i="3"/>
  <c r="I600" i="3" s="1"/>
  <c r="G601" i="3"/>
  <c r="I601" i="3" s="1"/>
  <c r="G602" i="3"/>
  <c r="I602" i="3" s="1"/>
  <c r="G603" i="3"/>
  <c r="I603" i="3" s="1"/>
  <c r="G604" i="3"/>
  <c r="I604" i="3" s="1"/>
  <c r="G605" i="3"/>
  <c r="I605" i="3" s="1"/>
  <c r="G606" i="3"/>
  <c r="I606" i="3" s="1"/>
  <c r="G607" i="3"/>
  <c r="I607" i="3" s="1"/>
  <c r="G608" i="3"/>
  <c r="I608" i="3" s="1"/>
  <c r="G609" i="3"/>
  <c r="I609" i="3" s="1"/>
  <c r="G610" i="3"/>
  <c r="I610" i="3" s="1"/>
  <c r="G611" i="3"/>
  <c r="I611" i="3" s="1"/>
  <c r="G612" i="3"/>
  <c r="I612" i="3" s="1"/>
  <c r="G613" i="3"/>
  <c r="I613" i="3" s="1"/>
  <c r="G614" i="3"/>
  <c r="I614" i="3" s="1"/>
  <c r="G615" i="3"/>
  <c r="I615" i="3" s="1"/>
  <c r="G616" i="3"/>
  <c r="I616" i="3" s="1"/>
  <c r="G617" i="3"/>
  <c r="I617" i="3" s="1"/>
  <c r="G618" i="3"/>
  <c r="I618" i="3" s="1"/>
  <c r="G619" i="3"/>
  <c r="I619" i="3" s="1"/>
  <c r="G620" i="3"/>
  <c r="I620" i="3" s="1"/>
  <c r="G621" i="3"/>
  <c r="I621" i="3" s="1"/>
  <c r="G622" i="3"/>
  <c r="I622" i="3" s="1"/>
  <c r="G623" i="3"/>
  <c r="I623" i="3" s="1"/>
  <c r="G624" i="3"/>
  <c r="I624" i="3" s="1"/>
  <c r="G625" i="3"/>
  <c r="I625" i="3" s="1"/>
  <c r="G626" i="3"/>
  <c r="I626" i="3" s="1"/>
  <c r="G627" i="3"/>
  <c r="I627" i="3" s="1"/>
  <c r="G628" i="3"/>
  <c r="I628" i="3" s="1"/>
  <c r="G629" i="3"/>
  <c r="I629" i="3" s="1"/>
  <c r="G630" i="3"/>
  <c r="I630" i="3" s="1"/>
  <c r="G631" i="3"/>
  <c r="I631" i="3" s="1"/>
  <c r="G632" i="3"/>
  <c r="I632" i="3" s="1"/>
  <c r="G633" i="3"/>
  <c r="I633" i="3" s="1"/>
  <c r="G634" i="3"/>
  <c r="I634" i="3" s="1"/>
  <c r="G635" i="3"/>
  <c r="I635" i="3" s="1"/>
  <c r="G636" i="3"/>
  <c r="I636" i="3" s="1"/>
  <c r="G637" i="3"/>
  <c r="I637" i="3" s="1"/>
  <c r="G638" i="3"/>
  <c r="I638" i="3" s="1"/>
  <c r="G639" i="3"/>
  <c r="I639" i="3" s="1"/>
  <c r="G640" i="3"/>
  <c r="I640" i="3" s="1"/>
  <c r="G641" i="3"/>
  <c r="I641" i="3" s="1"/>
  <c r="G642" i="3"/>
  <c r="I642" i="3" s="1"/>
  <c r="G643" i="3"/>
  <c r="I643" i="3" s="1"/>
  <c r="G644" i="3"/>
  <c r="I644" i="3" s="1"/>
  <c r="G645" i="3"/>
  <c r="I645" i="3" s="1"/>
  <c r="G646" i="3"/>
  <c r="I646" i="3" s="1"/>
  <c r="G647" i="3"/>
  <c r="I647" i="3" s="1"/>
  <c r="G648" i="3"/>
  <c r="I648" i="3" s="1"/>
  <c r="G649" i="3"/>
  <c r="I649" i="3" s="1"/>
  <c r="G650" i="3"/>
  <c r="I650" i="3" s="1"/>
  <c r="G651" i="3"/>
  <c r="I651" i="3" s="1"/>
  <c r="G652" i="3"/>
  <c r="I652" i="3" s="1"/>
  <c r="G653" i="3"/>
  <c r="I653" i="3" s="1"/>
  <c r="G654" i="3"/>
  <c r="I654" i="3" s="1"/>
  <c r="G655" i="3"/>
  <c r="I655" i="3" s="1"/>
  <c r="G656" i="3"/>
  <c r="I656" i="3" s="1"/>
  <c r="G657" i="3"/>
  <c r="I657" i="3" s="1"/>
  <c r="G658" i="3"/>
  <c r="I658" i="3" s="1"/>
  <c r="G659" i="3"/>
  <c r="I659" i="3" s="1"/>
  <c r="G660" i="3"/>
  <c r="I660" i="3" s="1"/>
  <c r="G661" i="3"/>
  <c r="I661" i="3" s="1"/>
  <c r="G662" i="3"/>
  <c r="I662" i="3" s="1"/>
  <c r="G663" i="3"/>
  <c r="I663" i="3" s="1"/>
  <c r="G664" i="3"/>
  <c r="I664" i="3" s="1"/>
  <c r="G665" i="3"/>
  <c r="I665" i="3" s="1"/>
  <c r="G666" i="3"/>
  <c r="I666" i="3" s="1"/>
  <c r="G667" i="3"/>
  <c r="I667" i="3" s="1"/>
  <c r="G668" i="3"/>
  <c r="I668" i="3" s="1"/>
  <c r="G669" i="3"/>
  <c r="I669" i="3" s="1"/>
  <c r="G670" i="3"/>
  <c r="I670" i="3" s="1"/>
  <c r="G671" i="3"/>
  <c r="I671" i="3" s="1"/>
  <c r="G672" i="3"/>
  <c r="I672" i="3" s="1"/>
  <c r="G673" i="3"/>
  <c r="I673" i="3" s="1"/>
  <c r="G674" i="3"/>
  <c r="I674" i="3" s="1"/>
  <c r="G675" i="3"/>
  <c r="I675" i="3" s="1"/>
  <c r="G676" i="3"/>
  <c r="I676" i="3" s="1"/>
  <c r="G677" i="3"/>
  <c r="I677" i="3" s="1"/>
  <c r="G678" i="3"/>
  <c r="I678" i="3" s="1"/>
  <c r="G679" i="3"/>
  <c r="I679" i="3" s="1"/>
  <c r="G680" i="3"/>
  <c r="I680" i="3" s="1"/>
  <c r="G681" i="3"/>
  <c r="I681" i="3" s="1"/>
  <c r="G682" i="3"/>
  <c r="I682" i="3" s="1"/>
  <c r="G683" i="3"/>
  <c r="I683" i="3" s="1"/>
  <c r="G684" i="3"/>
  <c r="I684" i="3" s="1"/>
  <c r="G685" i="3"/>
  <c r="I685" i="3" s="1"/>
  <c r="G686" i="3"/>
  <c r="I686" i="3" s="1"/>
  <c r="G687" i="3"/>
  <c r="I687" i="3" s="1"/>
  <c r="G688" i="3"/>
  <c r="I688" i="3" s="1"/>
  <c r="G689" i="3"/>
  <c r="I689" i="3" s="1"/>
  <c r="G690" i="3"/>
  <c r="I690" i="3" s="1"/>
  <c r="G691" i="3"/>
  <c r="I691" i="3" s="1"/>
  <c r="G692" i="3"/>
  <c r="I692" i="3" s="1"/>
  <c r="G693" i="3"/>
  <c r="I693" i="3" s="1"/>
  <c r="G694" i="3"/>
  <c r="I694" i="3" s="1"/>
  <c r="G695" i="3"/>
  <c r="I695" i="3" s="1"/>
  <c r="G696" i="3"/>
  <c r="I696" i="3" s="1"/>
  <c r="G697" i="3"/>
  <c r="I697" i="3" s="1"/>
  <c r="G698" i="3"/>
  <c r="I698" i="3" s="1"/>
  <c r="G699" i="3"/>
  <c r="I699" i="3" s="1"/>
  <c r="G700" i="3"/>
  <c r="I700" i="3" s="1"/>
  <c r="G701" i="3"/>
  <c r="I701" i="3" s="1"/>
  <c r="G702" i="3"/>
  <c r="I702" i="3" s="1"/>
  <c r="G703" i="3"/>
  <c r="I703" i="3" s="1"/>
  <c r="G704" i="3"/>
  <c r="I704" i="3" s="1"/>
  <c r="G705" i="3"/>
  <c r="I705" i="3" s="1"/>
  <c r="G706" i="3"/>
  <c r="I706" i="3" s="1"/>
  <c r="G707" i="3"/>
  <c r="I707" i="3" s="1"/>
  <c r="G708" i="3"/>
  <c r="I708" i="3" s="1"/>
  <c r="G709" i="3"/>
  <c r="I709" i="3" s="1"/>
  <c r="G710" i="3"/>
  <c r="I710" i="3" s="1"/>
  <c r="G711" i="3"/>
  <c r="I711" i="3" s="1"/>
  <c r="G712" i="3"/>
  <c r="I712" i="3" s="1"/>
  <c r="G713" i="3"/>
  <c r="I713" i="3" s="1"/>
  <c r="G714" i="3"/>
  <c r="I714" i="3" s="1"/>
  <c r="G715" i="3"/>
  <c r="I715" i="3" s="1"/>
  <c r="G716" i="3"/>
  <c r="I716" i="3" s="1"/>
  <c r="G717" i="3"/>
  <c r="I717" i="3" s="1"/>
  <c r="G718" i="3"/>
  <c r="I718" i="3" s="1"/>
  <c r="G719" i="3"/>
  <c r="I719" i="3" s="1"/>
  <c r="G720" i="3"/>
  <c r="I720" i="3" s="1"/>
  <c r="G721" i="3"/>
  <c r="I721" i="3" s="1"/>
  <c r="G722" i="3"/>
  <c r="I722" i="3" s="1"/>
  <c r="G723" i="3"/>
  <c r="I723" i="3" s="1"/>
  <c r="G724" i="3"/>
  <c r="I724" i="3" s="1"/>
  <c r="G725" i="3"/>
  <c r="I725" i="3" s="1"/>
  <c r="G726" i="3"/>
  <c r="I726" i="3" s="1"/>
  <c r="G727" i="3"/>
  <c r="I727" i="3" s="1"/>
  <c r="G728" i="3"/>
  <c r="I728" i="3" s="1"/>
  <c r="G729" i="3"/>
  <c r="I729" i="3" s="1"/>
  <c r="G730" i="3"/>
  <c r="I730" i="3" s="1"/>
  <c r="G731" i="3"/>
  <c r="I731" i="3" s="1"/>
  <c r="G732" i="3"/>
  <c r="I732" i="3" s="1"/>
  <c r="G733" i="3"/>
  <c r="I733" i="3" s="1"/>
  <c r="G734" i="3"/>
  <c r="I734" i="3" s="1"/>
  <c r="G735" i="3"/>
  <c r="I735" i="3" s="1"/>
  <c r="G736" i="3"/>
  <c r="I736" i="3" s="1"/>
  <c r="G737" i="3"/>
  <c r="I737" i="3" s="1"/>
  <c r="G738" i="3"/>
  <c r="I738" i="3" s="1"/>
  <c r="G739" i="3"/>
  <c r="I739" i="3" s="1"/>
  <c r="G740" i="3"/>
  <c r="I740" i="3" s="1"/>
  <c r="G741" i="3"/>
  <c r="I741" i="3" s="1"/>
  <c r="G742" i="3"/>
  <c r="I742" i="3" s="1"/>
  <c r="G743" i="3"/>
  <c r="I743" i="3" s="1"/>
  <c r="G744" i="3"/>
  <c r="I744" i="3" s="1"/>
  <c r="G745" i="3"/>
  <c r="I745" i="3" s="1"/>
  <c r="G746" i="3"/>
  <c r="I746" i="3" s="1"/>
  <c r="G747" i="3"/>
  <c r="I747" i="3" s="1"/>
  <c r="G748" i="3"/>
  <c r="I748" i="3" s="1"/>
  <c r="G749" i="3"/>
  <c r="I749" i="3" s="1"/>
  <c r="G750" i="3"/>
  <c r="I750" i="3" s="1"/>
  <c r="G751" i="3"/>
  <c r="I751" i="3" s="1"/>
  <c r="G752" i="3"/>
  <c r="I752" i="3" s="1"/>
  <c r="G753" i="3"/>
  <c r="I753" i="3" s="1"/>
  <c r="G754" i="3"/>
  <c r="I754" i="3" s="1"/>
  <c r="G755" i="3"/>
  <c r="I755" i="3" s="1"/>
  <c r="G756" i="3"/>
  <c r="I756" i="3" s="1"/>
  <c r="G757" i="3"/>
  <c r="I757" i="3" s="1"/>
  <c r="G758" i="3"/>
  <c r="I758" i="3" s="1"/>
  <c r="G759" i="3"/>
  <c r="I759" i="3" s="1"/>
  <c r="G760" i="3"/>
  <c r="I760" i="3" s="1"/>
  <c r="G761" i="3"/>
  <c r="I761" i="3" s="1"/>
  <c r="G762" i="3"/>
  <c r="I762" i="3" s="1"/>
  <c r="G763" i="3"/>
  <c r="I763" i="3" s="1"/>
  <c r="G764" i="3"/>
  <c r="I764" i="3" s="1"/>
  <c r="G765" i="3"/>
  <c r="I765" i="3" s="1"/>
  <c r="G766" i="3"/>
  <c r="I766" i="3" s="1"/>
  <c r="G767" i="3"/>
  <c r="I767" i="3" s="1"/>
  <c r="G768" i="3"/>
  <c r="I768" i="3" s="1"/>
  <c r="G769" i="3"/>
  <c r="I769" i="3" s="1"/>
  <c r="G770" i="3"/>
  <c r="I770" i="3" s="1"/>
  <c r="G771" i="3"/>
  <c r="I771" i="3" s="1"/>
  <c r="G772" i="3"/>
  <c r="I772" i="3" s="1"/>
  <c r="G773" i="3"/>
  <c r="I773" i="3" s="1"/>
  <c r="G774" i="3"/>
  <c r="I774" i="3" s="1"/>
  <c r="G775" i="3"/>
  <c r="I775" i="3" s="1"/>
  <c r="G776" i="3"/>
  <c r="I776" i="3" s="1"/>
  <c r="G777" i="3"/>
  <c r="I777" i="3" s="1"/>
  <c r="G778" i="3"/>
  <c r="I778" i="3" s="1"/>
  <c r="G779" i="3"/>
  <c r="I779" i="3" s="1"/>
  <c r="G780" i="3"/>
  <c r="I780" i="3" s="1"/>
  <c r="G781" i="3"/>
  <c r="I781" i="3" s="1"/>
  <c r="G782" i="3"/>
  <c r="I782" i="3" s="1"/>
  <c r="G783" i="3"/>
  <c r="I783" i="3" s="1"/>
  <c r="G784" i="3"/>
  <c r="I784" i="3" s="1"/>
  <c r="G785" i="3"/>
  <c r="I785" i="3" s="1"/>
  <c r="G786" i="3"/>
  <c r="I786" i="3" s="1"/>
  <c r="G787" i="3"/>
  <c r="I787" i="3" s="1"/>
  <c r="G788" i="3"/>
  <c r="I788" i="3" s="1"/>
  <c r="G789" i="3"/>
  <c r="I789" i="3" s="1"/>
  <c r="G790" i="3"/>
  <c r="I790" i="3" s="1"/>
  <c r="G791" i="3"/>
  <c r="I791" i="3" s="1"/>
  <c r="G792" i="3"/>
  <c r="I792" i="3" s="1"/>
  <c r="G793" i="3"/>
  <c r="I793" i="3" s="1"/>
  <c r="G794" i="3"/>
  <c r="I794" i="3" s="1"/>
  <c r="G795" i="3"/>
  <c r="I795" i="3" s="1"/>
  <c r="G796" i="3"/>
  <c r="I796" i="3" s="1"/>
  <c r="G797" i="3"/>
  <c r="I797" i="3" s="1"/>
  <c r="G798" i="3"/>
  <c r="I798" i="3" s="1"/>
  <c r="G799" i="3"/>
  <c r="I799" i="3" s="1"/>
  <c r="G800" i="3"/>
  <c r="I800" i="3" s="1"/>
  <c r="G801" i="3"/>
  <c r="I801" i="3" s="1"/>
  <c r="G802" i="3"/>
  <c r="I802" i="3" s="1"/>
  <c r="G803" i="3"/>
  <c r="I803" i="3" s="1"/>
  <c r="G804" i="3"/>
  <c r="I804" i="3" s="1"/>
  <c r="G805" i="3"/>
  <c r="I805" i="3" s="1"/>
  <c r="G806" i="3"/>
  <c r="I806" i="3" s="1"/>
  <c r="G807" i="3"/>
  <c r="I807" i="3" s="1"/>
  <c r="G808" i="3"/>
  <c r="I808" i="3" s="1"/>
  <c r="G809" i="3"/>
  <c r="I809" i="3" s="1"/>
  <c r="G810" i="3"/>
  <c r="I810" i="3" s="1"/>
  <c r="G811" i="3"/>
  <c r="I811" i="3" s="1"/>
  <c r="G812" i="3"/>
  <c r="I812" i="3" s="1"/>
  <c r="G813" i="3"/>
  <c r="I813" i="3" s="1"/>
  <c r="G814" i="3"/>
  <c r="I814" i="3" s="1"/>
  <c r="G815" i="3"/>
  <c r="I815" i="3" s="1"/>
  <c r="G816" i="3"/>
  <c r="I816" i="3" s="1"/>
  <c r="G817" i="3"/>
  <c r="I817" i="3" s="1"/>
  <c r="G818" i="3"/>
  <c r="I818" i="3" s="1"/>
  <c r="G819" i="3"/>
  <c r="I819" i="3" s="1"/>
  <c r="G820" i="3"/>
  <c r="I820" i="3" s="1"/>
  <c r="G821" i="3"/>
  <c r="I821" i="3" s="1"/>
  <c r="G822" i="3"/>
  <c r="I822" i="3" s="1"/>
  <c r="G823" i="3"/>
  <c r="I823" i="3" s="1"/>
  <c r="G824" i="3"/>
  <c r="I824" i="3" s="1"/>
  <c r="G825" i="3"/>
  <c r="I825" i="3" s="1"/>
  <c r="G826" i="3"/>
  <c r="I826" i="3" s="1"/>
  <c r="G827" i="3"/>
  <c r="I827" i="3" s="1"/>
  <c r="G828" i="3"/>
  <c r="I828" i="3" s="1"/>
  <c r="G829" i="3"/>
  <c r="I829" i="3" s="1"/>
  <c r="G830" i="3"/>
  <c r="I830" i="3" s="1"/>
  <c r="G831" i="3"/>
  <c r="I831" i="3" s="1"/>
  <c r="G832" i="3"/>
  <c r="I832" i="3" s="1"/>
  <c r="J832" i="3" s="1"/>
  <c r="G833" i="3"/>
  <c r="I833" i="3" s="1"/>
  <c r="G834" i="3"/>
  <c r="I834" i="3" s="1"/>
  <c r="G835" i="3"/>
  <c r="I835" i="3" s="1"/>
  <c r="G836" i="3"/>
  <c r="I836" i="3" s="1"/>
  <c r="G837" i="3"/>
  <c r="I837" i="3" s="1"/>
  <c r="G838" i="3"/>
  <c r="I838" i="3" s="1"/>
  <c r="G839" i="3"/>
  <c r="I839" i="3" s="1"/>
  <c r="G840" i="3"/>
  <c r="I840" i="3" s="1"/>
  <c r="G841" i="3"/>
  <c r="I841" i="3" s="1"/>
  <c r="G842" i="3"/>
  <c r="I842" i="3" s="1"/>
  <c r="G843" i="3"/>
  <c r="I843" i="3" s="1"/>
  <c r="G844" i="3"/>
  <c r="I844" i="3" s="1"/>
  <c r="G845" i="3"/>
  <c r="I845" i="3" s="1"/>
  <c r="G846" i="3"/>
  <c r="I846" i="3" s="1"/>
  <c r="G847" i="3"/>
  <c r="I847" i="3" s="1"/>
  <c r="G848" i="3"/>
  <c r="I848" i="3" s="1"/>
  <c r="G849" i="3"/>
  <c r="I849" i="3" s="1"/>
  <c r="G850" i="3"/>
  <c r="I850" i="3" s="1"/>
  <c r="G851" i="3"/>
  <c r="I851" i="3" s="1"/>
  <c r="G852" i="3"/>
  <c r="I852" i="3" s="1"/>
  <c r="G853" i="3"/>
  <c r="I853" i="3" s="1"/>
  <c r="G854" i="3"/>
  <c r="I854" i="3" s="1"/>
  <c r="G855" i="3"/>
  <c r="I855" i="3" s="1"/>
  <c r="G856" i="3"/>
  <c r="I856" i="3" s="1"/>
  <c r="G857" i="3"/>
  <c r="I857" i="3" s="1"/>
  <c r="G858" i="3"/>
  <c r="I858" i="3" s="1"/>
  <c r="G859" i="3"/>
  <c r="I859" i="3" s="1"/>
  <c r="G860" i="3"/>
  <c r="I860" i="3" s="1"/>
  <c r="G861" i="3"/>
  <c r="I861" i="3" s="1"/>
  <c r="G862" i="3"/>
  <c r="I862" i="3" s="1"/>
  <c r="G863" i="3"/>
  <c r="I863" i="3" s="1"/>
  <c r="G864" i="3"/>
  <c r="I864" i="3" s="1"/>
  <c r="G865" i="3"/>
  <c r="I865" i="3" s="1"/>
  <c r="G866" i="3"/>
  <c r="I866" i="3" s="1"/>
  <c r="G867" i="3"/>
  <c r="I867" i="3" s="1"/>
  <c r="G868" i="3"/>
  <c r="I868" i="3" s="1"/>
  <c r="G869" i="3"/>
  <c r="I869" i="3" s="1"/>
  <c r="G870" i="3"/>
  <c r="I870" i="3" s="1"/>
  <c r="G871" i="3"/>
  <c r="I871" i="3" s="1"/>
  <c r="G872" i="3"/>
  <c r="I872" i="3" s="1"/>
  <c r="G873" i="3"/>
  <c r="I873" i="3" s="1"/>
  <c r="G874" i="3"/>
  <c r="I874" i="3" s="1"/>
  <c r="G875" i="3"/>
  <c r="I875" i="3" s="1"/>
  <c r="G876" i="3"/>
  <c r="I876" i="3" s="1"/>
  <c r="G877" i="3"/>
  <c r="I877" i="3" s="1"/>
  <c r="G878" i="3"/>
  <c r="I878" i="3" s="1"/>
  <c r="G879" i="3"/>
  <c r="I879" i="3" s="1"/>
  <c r="G880" i="3"/>
  <c r="I880" i="3" s="1"/>
  <c r="G881" i="3"/>
  <c r="I881" i="3" s="1"/>
  <c r="G882" i="3"/>
  <c r="I882" i="3" s="1"/>
  <c r="G883" i="3"/>
  <c r="I883" i="3" s="1"/>
  <c r="G884" i="3"/>
  <c r="I884" i="3" s="1"/>
  <c r="G885" i="3"/>
  <c r="I885" i="3" s="1"/>
  <c r="G886" i="3"/>
  <c r="I886" i="3" s="1"/>
  <c r="G887" i="3"/>
  <c r="I887" i="3" s="1"/>
  <c r="G888" i="3"/>
  <c r="I888" i="3" s="1"/>
  <c r="G889" i="3"/>
  <c r="I889" i="3" s="1"/>
  <c r="G890" i="3"/>
  <c r="I890" i="3" s="1"/>
  <c r="G891" i="3"/>
  <c r="I891" i="3" s="1"/>
  <c r="G892" i="3"/>
  <c r="I892" i="3" s="1"/>
  <c r="G893" i="3"/>
  <c r="I893" i="3" s="1"/>
  <c r="G894" i="3"/>
  <c r="I894" i="3" s="1"/>
  <c r="G895" i="3"/>
  <c r="I895" i="3" s="1"/>
  <c r="G896" i="3"/>
  <c r="I896" i="3" s="1"/>
  <c r="G897" i="3"/>
  <c r="I897" i="3" s="1"/>
  <c r="G898" i="3"/>
  <c r="I898" i="3" s="1"/>
  <c r="G899" i="3"/>
  <c r="I899" i="3" s="1"/>
  <c r="G900" i="3"/>
  <c r="I900" i="3" s="1"/>
  <c r="G901" i="3"/>
  <c r="I901" i="3" s="1"/>
  <c r="G902" i="3"/>
  <c r="I902" i="3" s="1"/>
  <c r="G903" i="3"/>
  <c r="I903" i="3" s="1"/>
  <c r="G904" i="3"/>
  <c r="I904" i="3" s="1"/>
  <c r="G905" i="3"/>
  <c r="I905" i="3" s="1"/>
  <c r="G906" i="3"/>
  <c r="I906" i="3" s="1"/>
  <c r="G907" i="3"/>
  <c r="I907" i="3" s="1"/>
  <c r="G908" i="3"/>
  <c r="I908" i="3" s="1"/>
  <c r="G909" i="3"/>
  <c r="I909" i="3" s="1"/>
  <c r="G910" i="3"/>
  <c r="I910" i="3" s="1"/>
  <c r="G911" i="3"/>
  <c r="I911" i="3" s="1"/>
  <c r="G912" i="3"/>
  <c r="I912" i="3" s="1"/>
  <c r="G913" i="3"/>
  <c r="I913" i="3" s="1"/>
  <c r="G914" i="3"/>
  <c r="I914" i="3" s="1"/>
  <c r="G915" i="3"/>
  <c r="I915" i="3" s="1"/>
  <c r="G916" i="3"/>
  <c r="I916" i="3" s="1"/>
  <c r="G917" i="3"/>
  <c r="I917" i="3" s="1"/>
  <c r="G918" i="3"/>
  <c r="I918" i="3" s="1"/>
  <c r="G919" i="3"/>
  <c r="I919" i="3" s="1"/>
  <c r="G920" i="3"/>
  <c r="I920" i="3" s="1"/>
  <c r="G921" i="3"/>
  <c r="I921" i="3" s="1"/>
  <c r="G922" i="3"/>
  <c r="I922" i="3" s="1"/>
  <c r="G923" i="3"/>
  <c r="I923" i="3" s="1"/>
  <c r="G924" i="3"/>
  <c r="I924" i="3" s="1"/>
  <c r="G925" i="3"/>
  <c r="I925" i="3" s="1"/>
  <c r="G926" i="3"/>
  <c r="I926" i="3" s="1"/>
  <c r="G927" i="3"/>
  <c r="I927" i="3" s="1"/>
  <c r="G928" i="3"/>
  <c r="I928" i="3" s="1"/>
  <c r="G929" i="3"/>
  <c r="I929" i="3" s="1"/>
  <c r="G930" i="3"/>
  <c r="I930" i="3" s="1"/>
  <c r="G931" i="3"/>
  <c r="I931" i="3" s="1"/>
  <c r="G932" i="3"/>
  <c r="I932" i="3" s="1"/>
  <c r="G933" i="3"/>
  <c r="I933" i="3" s="1"/>
  <c r="G934" i="3"/>
  <c r="I934" i="3" s="1"/>
  <c r="G935" i="3"/>
  <c r="I935" i="3" s="1"/>
  <c r="G936" i="3"/>
  <c r="I936" i="3" s="1"/>
  <c r="G937" i="3"/>
  <c r="I937" i="3" s="1"/>
  <c r="G938" i="3"/>
  <c r="I938" i="3" s="1"/>
  <c r="G939" i="3"/>
  <c r="I939" i="3" s="1"/>
  <c r="G940" i="3"/>
  <c r="I940" i="3" s="1"/>
  <c r="G941" i="3"/>
  <c r="I941" i="3" s="1"/>
  <c r="G942" i="3"/>
  <c r="I942" i="3" s="1"/>
  <c r="G943" i="3"/>
  <c r="I943" i="3" s="1"/>
  <c r="G944" i="3"/>
  <c r="I944" i="3" s="1"/>
  <c r="G945" i="3"/>
  <c r="I945" i="3" s="1"/>
  <c r="G946" i="3"/>
  <c r="I946" i="3" s="1"/>
  <c r="G947" i="3"/>
  <c r="I947" i="3" s="1"/>
  <c r="G948" i="3"/>
  <c r="I948" i="3" s="1"/>
  <c r="G949" i="3"/>
  <c r="I949" i="3" s="1"/>
  <c r="G950" i="3"/>
  <c r="I950" i="3" s="1"/>
  <c r="G951" i="3"/>
  <c r="I951" i="3" s="1"/>
  <c r="G952" i="3"/>
  <c r="I952" i="3" s="1"/>
  <c r="G953" i="3"/>
  <c r="I953" i="3" s="1"/>
  <c r="G954" i="3"/>
  <c r="I954" i="3" s="1"/>
  <c r="G955" i="3"/>
  <c r="I955" i="3" s="1"/>
  <c r="G956" i="3"/>
  <c r="I956" i="3" s="1"/>
  <c r="G957" i="3"/>
  <c r="I957" i="3" s="1"/>
  <c r="G958" i="3"/>
  <c r="I958" i="3" s="1"/>
  <c r="G959" i="3"/>
  <c r="I959" i="3" s="1"/>
  <c r="G960" i="3"/>
  <c r="I960" i="3" s="1"/>
  <c r="G961" i="3"/>
  <c r="I961" i="3" s="1"/>
  <c r="G962" i="3"/>
  <c r="I962" i="3" s="1"/>
  <c r="G963" i="3"/>
  <c r="I963" i="3" s="1"/>
  <c r="G964" i="3"/>
  <c r="I964" i="3" s="1"/>
  <c r="G965" i="3"/>
  <c r="I965" i="3" s="1"/>
  <c r="G966" i="3"/>
  <c r="I966" i="3" s="1"/>
  <c r="G967" i="3"/>
  <c r="I967" i="3" s="1"/>
  <c r="G968" i="3"/>
  <c r="I968" i="3" s="1"/>
  <c r="G969" i="3"/>
  <c r="I969" i="3" s="1"/>
  <c r="G970" i="3"/>
  <c r="I970" i="3" s="1"/>
  <c r="G971" i="3"/>
  <c r="I971" i="3" s="1"/>
  <c r="G972" i="3"/>
  <c r="I972" i="3" s="1"/>
  <c r="G973" i="3"/>
  <c r="I973" i="3" s="1"/>
  <c r="G974" i="3"/>
  <c r="I974" i="3" s="1"/>
  <c r="G975" i="3"/>
  <c r="I975" i="3" s="1"/>
  <c r="G976" i="3"/>
  <c r="I976" i="3" s="1"/>
  <c r="G977" i="3"/>
  <c r="I977" i="3" s="1"/>
  <c r="G978" i="3"/>
  <c r="I978" i="3" s="1"/>
  <c r="G979" i="3"/>
  <c r="I979" i="3" s="1"/>
  <c r="G980" i="3"/>
  <c r="I980" i="3" s="1"/>
  <c r="G981" i="3"/>
  <c r="I981" i="3" s="1"/>
  <c r="G982" i="3"/>
  <c r="I982" i="3" s="1"/>
  <c r="G983" i="3"/>
  <c r="I983" i="3" s="1"/>
  <c r="G984" i="3"/>
  <c r="I984" i="3" s="1"/>
  <c r="G985" i="3"/>
  <c r="I985" i="3" s="1"/>
  <c r="G986" i="3"/>
  <c r="I986" i="3" s="1"/>
  <c r="G987" i="3"/>
  <c r="I987" i="3" s="1"/>
  <c r="G988" i="3"/>
  <c r="I988" i="3" s="1"/>
  <c r="G989" i="3"/>
  <c r="I989" i="3" s="1"/>
  <c r="G990" i="3"/>
  <c r="I990" i="3" s="1"/>
  <c r="G991" i="3"/>
  <c r="I991" i="3" s="1"/>
  <c r="G992" i="3"/>
  <c r="I992" i="3" s="1"/>
  <c r="G993" i="3"/>
  <c r="I993" i="3" s="1"/>
  <c r="G994" i="3"/>
  <c r="I994" i="3" s="1"/>
  <c r="G995" i="3"/>
  <c r="I995" i="3" s="1"/>
  <c r="G996" i="3"/>
  <c r="I996" i="3" s="1"/>
  <c r="G997" i="3"/>
  <c r="I997" i="3" s="1"/>
  <c r="G998" i="3"/>
  <c r="I998" i="3" s="1"/>
  <c r="G999" i="3"/>
  <c r="I999" i="3" s="1"/>
  <c r="G1000" i="3"/>
  <c r="I1000" i="3" s="1"/>
  <c r="G1001" i="3"/>
  <c r="I1001" i="3" s="1"/>
  <c r="G1002" i="3"/>
  <c r="I1002" i="3" s="1"/>
  <c r="G1003" i="3"/>
  <c r="I1003" i="3" s="1"/>
  <c r="G1004" i="3"/>
  <c r="I1004" i="3" s="1"/>
  <c r="G1005" i="3"/>
  <c r="I1005" i="3" s="1"/>
  <c r="G1006" i="3"/>
  <c r="I1006" i="3" s="1"/>
  <c r="G1007" i="3"/>
  <c r="I1007" i="3" s="1"/>
  <c r="G1008" i="3"/>
  <c r="I1008" i="3" s="1"/>
  <c r="G1009" i="3"/>
  <c r="I1009" i="3" s="1"/>
  <c r="G1010" i="3"/>
  <c r="I1010" i="3" s="1"/>
  <c r="G1011" i="3"/>
  <c r="I1011" i="3" s="1"/>
  <c r="G1012" i="3"/>
  <c r="I1012" i="3" s="1"/>
  <c r="G1013" i="3"/>
  <c r="I1013" i="3" s="1"/>
  <c r="G1014" i="3"/>
  <c r="I1014" i="3" s="1"/>
  <c r="G1015" i="3"/>
  <c r="I1015" i="3" s="1"/>
  <c r="G1016" i="3"/>
  <c r="I1016" i="3" s="1"/>
  <c r="G1017" i="3"/>
  <c r="I1017" i="3" s="1"/>
  <c r="G1018" i="3"/>
  <c r="I1018" i="3" s="1"/>
  <c r="G1019" i="3"/>
  <c r="I1019" i="3" s="1"/>
  <c r="G1020" i="3"/>
  <c r="I1020" i="3" s="1"/>
  <c r="G1021" i="3"/>
  <c r="I1021" i="3" s="1"/>
  <c r="G1022" i="3"/>
  <c r="I1022" i="3" s="1"/>
  <c r="G1023" i="3"/>
  <c r="I1023" i="3" s="1"/>
  <c r="G1024" i="3"/>
  <c r="I1024" i="3" s="1"/>
  <c r="G1025" i="3"/>
  <c r="I1025" i="3" s="1"/>
  <c r="G1026" i="3"/>
  <c r="I1026" i="3" s="1"/>
  <c r="G1027" i="3"/>
  <c r="I1027" i="3" s="1"/>
  <c r="G1028" i="3"/>
  <c r="I1028" i="3" s="1"/>
  <c r="G1029" i="3"/>
  <c r="I1029" i="3" s="1"/>
  <c r="G1030" i="3"/>
  <c r="I1030" i="3" s="1"/>
  <c r="G1031" i="3"/>
  <c r="I1031" i="3" s="1"/>
  <c r="G1032" i="3"/>
  <c r="I1032" i="3" s="1"/>
  <c r="G1033" i="3"/>
  <c r="I1033" i="3" s="1"/>
  <c r="G1034" i="3"/>
  <c r="I1034" i="3" s="1"/>
  <c r="G1035" i="3"/>
  <c r="I1035" i="3" s="1"/>
  <c r="G1036" i="3"/>
  <c r="I1036" i="3" s="1"/>
  <c r="G1037" i="3"/>
  <c r="I1037" i="3" s="1"/>
  <c r="G1038" i="3"/>
  <c r="I1038" i="3" s="1"/>
  <c r="G1039" i="3"/>
  <c r="I1039" i="3" s="1"/>
  <c r="G1040" i="3"/>
  <c r="I1040" i="3" s="1"/>
  <c r="G1041" i="3"/>
  <c r="I1041" i="3" s="1"/>
  <c r="G1042" i="3"/>
  <c r="I1042" i="3" s="1"/>
  <c r="G1043" i="3"/>
  <c r="I1043" i="3" s="1"/>
  <c r="G1044" i="3"/>
  <c r="I1044" i="3" s="1"/>
  <c r="G1045" i="3"/>
  <c r="I1045" i="3" s="1"/>
  <c r="G1046" i="3"/>
  <c r="I1046" i="3" s="1"/>
  <c r="G1047" i="3"/>
  <c r="I1047" i="3" s="1"/>
  <c r="G1048" i="3"/>
  <c r="I1048" i="3" s="1"/>
  <c r="G1049" i="3"/>
  <c r="I1049" i="3" s="1"/>
  <c r="G1050" i="3"/>
  <c r="I1050" i="3" s="1"/>
  <c r="G1051" i="3"/>
  <c r="I1051" i="3" s="1"/>
  <c r="G1052" i="3"/>
  <c r="I1052" i="3" s="1"/>
  <c r="G1053" i="3"/>
  <c r="I1053" i="3" s="1"/>
  <c r="G1054" i="3"/>
  <c r="I1054" i="3" s="1"/>
  <c r="G1055" i="3"/>
  <c r="I1055" i="3" s="1"/>
  <c r="G1056" i="3"/>
  <c r="I1056" i="3" s="1"/>
  <c r="G1057" i="3"/>
  <c r="I1057" i="3" s="1"/>
  <c r="G1058" i="3"/>
  <c r="I1058" i="3" s="1"/>
  <c r="G1059" i="3"/>
  <c r="I1059" i="3" s="1"/>
  <c r="G1060" i="3"/>
  <c r="I1060" i="3" s="1"/>
  <c r="G1061" i="3"/>
  <c r="I1061" i="3" s="1"/>
  <c r="G1062" i="3"/>
  <c r="I1062" i="3" s="1"/>
  <c r="G1063" i="3"/>
  <c r="I1063" i="3" s="1"/>
  <c r="G1064" i="3"/>
  <c r="I1064" i="3" s="1"/>
  <c r="G1065" i="3"/>
  <c r="I1065" i="3" s="1"/>
  <c r="G1066" i="3"/>
  <c r="I1066" i="3" s="1"/>
  <c r="G1067" i="3"/>
  <c r="I1067" i="3" s="1"/>
  <c r="G1068" i="3"/>
  <c r="I1068" i="3" s="1"/>
  <c r="G1069" i="3"/>
  <c r="I1069" i="3" s="1"/>
  <c r="G1070" i="3"/>
  <c r="I1070" i="3" s="1"/>
  <c r="G1071" i="3"/>
  <c r="I1071" i="3" s="1"/>
  <c r="G1072" i="3"/>
  <c r="I1072" i="3" s="1"/>
  <c r="G1073" i="3"/>
  <c r="I1073" i="3" s="1"/>
  <c r="G1074" i="3"/>
  <c r="I1074" i="3" s="1"/>
  <c r="G1075" i="3"/>
  <c r="I1075" i="3" s="1"/>
  <c r="G1076" i="3"/>
  <c r="I1076" i="3" s="1"/>
  <c r="G1077" i="3"/>
  <c r="I1077" i="3" s="1"/>
  <c r="G1078" i="3"/>
  <c r="I1078" i="3" s="1"/>
  <c r="G1079" i="3"/>
  <c r="I1079" i="3" s="1"/>
  <c r="G1080" i="3"/>
  <c r="I1080" i="3" s="1"/>
  <c r="G1081" i="3"/>
  <c r="I1081" i="3" s="1"/>
  <c r="G1082" i="3"/>
  <c r="I1082" i="3" s="1"/>
  <c r="G1083" i="3"/>
  <c r="I1083" i="3" s="1"/>
  <c r="G1084" i="3"/>
  <c r="I1084" i="3" s="1"/>
  <c r="G1085" i="3"/>
  <c r="I1085" i="3" s="1"/>
  <c r="G1086" i="3"/>
  <c r="I1086" i="3" s="1"/>
  <c r="G1087" i="3"/>
  <c r="I1087" i="3" s="1"/>
  <c r="J1087" i="3" s="1"/>
  <c r="G1088" i="3"/>
  <c r="I1088" i="3" s="1"/>
  <c r="G1089" i="3"/>
  <c r="I1089" i="3" s="1"/>
  <c r="G1090" i="3"/>
  <c r="I1090" i="3" s="1"/>
  <c r="G1091" i="3"/>
  <c r="I1091" i="3" s="1"/>
  <c r="G1092" i="3"/>
  <c r="I1092" i="3" s="1"/>
  <c r="G1093" i="3"/>
  <c r="I1093" i="3" s="1"/>
  <c r="G1094" i="3"/>
  <c r="I1094" i="3" s="1"/>
  <c r="G1095" i="3"/>
  <c r="I1095" i="3" s="1"/>
  <c r="G1096" i="3"/>
  <c r="I1096" i="3" s="1"/>
  <c r="G1097" i="3"/>
  <c r="I1097" i="3" s="1"/>
  <c r="G1098" i="3"/>
  <c r="I1098" i="3" s="1"/>
  <c r="G1099" i="3"/>
  <c r="I1099" i="3" s="1"/>
  <c r="G1100" i="3"/>
  <c r="I1100" i="3" s="1"/>
  <c r="G1101" i="3"/>
  <c r="I1101" i="3" s="1"/>
  <c r="G1102" i="3"/>
  <c r="I1102" i="3" s="1"/>
  <c r="G1103" i="3"/>
  <c r="I1103" i="3" s="1"/>
  <c r="G1104" i="3"/>
  <c r="I1104" i="3" s="1"/>
  <c r="G1105" i="3"/>
  <c r="I1105" i="3" s="1"/>
  <c r="G1106" i="3"/>
  <c r="I1106" i="3" s="1"/>
  <c r="G1107" i="3"/>
  <c r="I1107" i="3" s="1"/>
  <c r="G1108" i="3"/>
  <c r="I1108" i="3" s="1"/>
  <c r="G1109" i="3"/>
  <c r="I1109" i="3" s="1"/>
  <c r="G1110" i="3"/>
  <c r="I1110" i="3" s="1"/>
  <c r="G1111" i="3"/>
  <c r="I1111" i="3" s="1"/>
  <c r="G1112" i="3"/>
  <c r="I1112" i="3" s="1"/>
  <c r="G1113" i="3"/>
  <c r="I1113" i="3" s="1"/>
  <c r="G1114" i="3"/>
  <c r="I1114" i="3" s="1"/>
  <c r="G1115" i="3"/>
  <c r="I1115" i="3" s="1"/>
  <c r="G1116" i="3"/>
  <c r="I1116" i="3" s="1"/>
  <c r="G1117" i="3"/>
  <c r="I1117" i="3" s="1"/>
  <c r="G1118" i="3"/>
  <c r="I1118" i="3" s="1"/>
  <c r="G1119" i="3"/>
  <c r="I1119" i="3" s="1"/>
  <c r="G1120" i="3"/>
  <c r="I1120" i="3" s="1"/>
  <c r="G1121" i="3"/>
  <c r="I1121" i="3" s="1"/>
  <c r="G1122" i="3"/>
  <c r="I1122" i="3" s="1"/>
  <c r="G1123" i="3"/>
  <c r="I1123" i="3" s="1"/>
  <c r="G1124" i="3"/>
  <c r="I1124" i="3" s="1"/>
  <c r="G1125" i="3"/>
  <c r="I1125" i="3" s="1"/>
  <c r="G1126" i="3"/>
  <c r="I1126" i="3" s="1"/>
  <c r="G1127" i="3"/>
  <c r="I1127" i="3" s="1"/>
  <c r="G1128" i="3"/>
  <c r="I1128" i="3" s="1"/>
  <c r="G1129" i="3"/>
  <c r="I1129" i="3" s="1"/>
  <c r="G1130" i="3"/>
  <c r="I1130" i="3" s="1"/>
  <c r="G1131" i="3"/>
  <c r="I1131" i="3" s="1"/>
  <c r="G1132" i="3"/>
  <c r="I1132" i="3" s="1"/>
  <c r="G1133" i="3"/>
  <c r="I1133" i="3" s="1"/>
  <c r="G1134" i="3"/>
  <c r="I1134" i="3" s="1"/>
  <c r="G1135" i="3"/>
  <c r="I1135" i="3" s="1"/>
  <c r="G1136" i="3"/>
  <c r="I1136" i="3" s="1"/>
  <c r="G1137" i="3"/>
  <c r="I1137" i="3" s="1"/>
  <c r="G1138" i="3"/>
  <c r="I1138" i="3" s="1"/>
  <c r="G1139" i="3"/>
  <c r="I1139" i="3" s="1"/>
  <c r="G1140" i="3"/>
  <c r="I1140" i="3" s="1"/>
  <c r="G1141" i="3"/>
  <c r="I1141" i="3" s="1"/>
  <c r="G1142" i="3"/>
  <c r="I1142" i="3" s="1"/>
  <c r="G1143" i="3"/>
  <c r="I1143" i="3" s="1"/>
  <c r="G1144" i="3"/>
  <c r="I1144" i="3" s="1"/>
  <c r="G1145" i="3"/>
  <c r="I1145" i="3" s="1"/>
  <c r="G1146" i="3"/>
  <c r="I1146" i="3" s="1"/>
  <c r="G1147" i="3"/>
  <c r="I1147" i="3" s="1"/>
  <c r="G1148" i="3"/>
  <c r="I1148" i="3" s="1"/>
  <c r="G1149" i="3"/>
  <c r="I1149" i="3" s="1"/>
  <c r="G1150" i="3"/>
  <c r="I1150" i="3" s="1"/>
  <c r="G1151" i="3"/>
  <c r="I1151" i="3" s="1"/>
  <c r="G1152" i="3"/>
  <c r="I1152" i="3" s="1"/>
  <c r="G1153" i="3"/>
  <c r="I1153" i="3" s="1"/>
  <c r="G1154" i="3"/>
  <c r="I1154" i="3" s="1"/>
  <c r="G1155" i="3"/>
  <c r="I1155" i="3" s="1"/>
  <c r="G1156" i="3"/>
  <c r="I1156" i="3" s="1"/>
  <c r="G1157" i="3"/>
  <c r="I1157" i="3" s="1"/>
  <c r="G1158" i="3"/>
  <c r="I1158" i="3" s="1"/>
  <c r="G1159" i="3"/>
  <c r="I1159" i="3" s="1"/>
  <c r="G1160" i="3"/>
  <c r="I1160" i="3" s="1"/>
  <c r="G1161" i="3"/>
  <c r="I1161" i="3" s="1"/>
  <c r="G1162" i="3"/>
  <c r="I1162" i="3" s="1"/>
  <c r="G1163" i="3"/>
  <c r="I1163" i="3" s="1"/>
  <c r="G1164" i="3"/>
  <c r="I1164" i="3" s="1"/>
  <c r="G1165" i="3"/>
  <c r="I1165" i="3" s="1"/>
  <c r="G1166" i="3"/>
  <c r="I1166" i="3" s="1"/>
  <c r="G1167" i="3"/>
  <c r="I1167" i="3" s="1"/>
  <c r="G1168" i="3"/>
  <c r="I1168" i="3" s="1"/>
  <c r="G1169" i="3"/>
  <c r="I1169" i="3" s="1"/>
  <c r="G1170" i="3"/>
  <c r="I1170" i="3" s="1"/>
  <c r="G1171" i="3"/>
  <c r="I1171" i="3" s="1"/>
  <c r="G1172" i="3"/>
  <c r="I1172" i="3" s="1"/>
  <c r="G1173" i="3"/>
  <c r="I1173" i="3" s="1"/>
  <c r="G1174" i="3"/>
  <c r="I1174" i="3" s="1"/>
  <c r="G1175" i="3"/>
  <c r="I1175" i="3" s="1"/>
  <c r="G1176" i="3"/>
  <c r="I1176" i="3" s="1"/>
  <c r="G1177" i="3"/>
  <c r="I1177" i="3" s="1"/>
  <c r="G1178" i="3"/>
  <c r="I1178" i="3" s="1"/>
  <c r="G1179" i="3"/>
  <c r="I1179" i="3" s="1"/>
  <c r="G1180" i="3"/>
  <c r="I1180" i="3" s="1"/>
  <c r="G1181" i="3"/>
  <c r="I1181" i="3" s="1"/>
  <c r="G1182" i="3"/>
  <c r="I1182" i="3" s="1"/>
  <c r="G1183" i="3"/>
  <c r="I1183" i="3" s="1"/>
  <c r="G1184" i="3"/>
  <c r="I1184" i="3" s="1"/>
  <c r="G1185" i="3"/>
  <c r="I1185" i="3" s="1"/>
  <c r="G1186" i="3"/>
  <c r="I1186" i="3" s="1"/>
  <c r="G1187" i="3"/>
  <c r="I1187" i="3" s="1"/>
  <c r="G1188" i="3"/>
  <c r="I1188" i="3" s="1"/>
  <c r="G1189" i="3"/>
  <c r="I1189" i="3" s="1"/>
  <c r="G1190" i="3"/>
  <c r="I1190" i="3" s="1"/>
  <c r="G1191" i="3"/>
  <c r="I1191" i="3" s="1"/>
  <c r="G1192" i="3"/>
  <c r="I1192" i="3" s="1"/>
  <c r="G1193" i="3"/>
  <c r="I1193" i="3" s="1"/>
  <c r="G1194" i="3"/>
  <c r="I1194" i="3" s="1"/>
  <c r="G1195" i="3"/>
  <c r="I1195" i="3" s="1"/>
  <c r="G1196" i="3"/>
  <c r="I1196" i="3" s="1"/>
  <c r="G1197" i="3"/>
  <c r="I1197" i="3" s="1"/>
  <c r="G1198" i="3"/>
  <c r="I1198" i="3" s="1"/>
  <c r="G1199" i="3"/>
  <c r="I1199" i="3" s="1"/>
  <c r="G1200" i="3"/>
  <c r="I1200" i="3" s="1"/>
  <c r="G1201" i="3"/>
  <c r="I1201" i="3" s="1"/>
  <c r="G1202" i="3"/>
  <c r="I1202" i="3" s="1"/>
  <c r="G1203" i="3"/>
  <c r="I1203" i="3" s="1"/>
  <c r="G1204" i="3"/>
  <c r="I1204" i="3" s="1"/>
  <c r="G1205" i="3"/>
  <c r="I1205" i="3" s="1"/>
  <c r="G1206" i="3"/>
  <c r="I1206" i="3" s="1"/>
  <c r="G1207" i="3"/>
  <c r="I1207" i="3" s="1"/>
  <c r="G1208" i="3"/>
  <c r="I1208" i="3" s="1"/>
  <c r="G1209" i="3"/>
  <c r="I1209" i="3" s="1"/>
  <c r="G1210" i="3"/>
  <c r="I1210" i="3" s="1"/>
  <c r="G1211" i="3"/>
  <c r="I1211" i="3" s="1"/>
  <c r="G1212" i="3"/>
  <c r="I1212" i="3" s="1"/>
  <c r="G1213" i="3"/>
  <c r="I1213" i="3" s="1"/>
  <c r="G1214" i="3"/>
  <c r="I1214" i="3" s="1"/>
  <c r="G1215" i="3"/>
  <c r="I1215" i="3" s="1"/>
  <c r="G1216" i="3"/>
  <c r="I1216" i="3" s="1"/>
  <c r="G1217" i="3"/>
  <c r="I1217" i="3" s="1"/>
  <c r="G1218" i="3"/>
  <c r="I1218" i="3" s="1"/>
  <c r="G1219" i="3"/>
  <c r="I1219" i="3" s="1"/>
  <c r="G1220" i="3"/>
  <c r="I1220" i="3" s="1"/>
  <c r="G1221" i="3"/>
  <c r="I1221" i="3" s="1"/>
  <c r="G1222" i="3"/>
  <c r="I1222" i="3" s="1"/>
  <c r="G1223" i="3"/>
  <c r="I1223" i="3" s="1"/>
  <c r="G1224" i="3"/>
  <c r="I1224" i="3" s="1"/>
  <c r="G1225" i="3"/>
  <c r="I1225" i="3" s="1"/>
  <c r="G1226" i="3"/>
  <c r="I1226" i="3" s="1"/>
  <c r="G1227" i="3"/>
  <c r="I1227" i="3" s="1"/>
  <c r="G1228" i="3"/>
  <c r="I1228" i="3" s="1"/>
  <c r="G1229" i="3"/>
  <c r="I1229" i="3" s="1"/>
  <c r="G1230" i="3"/>
  <c r="I1230" i="3" s="1"/>
  <c r="G1231" i="3"/>
  <c r="I1231" i="3" s="1"/>
  <c r="G1232" i="3"/>
  <c r="I1232" i="3" s="1"/>
  <c r="G1233" i="3"/>
  <c r="I1233" i="3" s="1"/>
  <c r="G1234" i="3"/>
  <c r="I1234" i="3" s="1"/>
  <c r="G1235" i="3"/>
  <c r="I1235" i="3" s="1"/>
  <c r="G1236" i="3"/>
  <c r="I1236" i="3" s="1"/>
  <c r="G1237" i="3"/>
  <c r="I1237" i="3" s="1"/>
  <c r="G1238" i="3"/>
  <c r="I1238" i="3" s="1"/>
  <c r="G1239" i="3"/>
  <c r="I1239" i="3" s="1"/>
  <c r="G1240" i="3"/>
  <c r="I1240" i="3" s="1"/>
  <c r="G1241" i="3"/>
  <c r="I1241" i="3" s="1"/>
  <c r="G1242" i="3"/>
  <c r="I1242" i="3" s="1"/>
  <c r="G1243" i="3"/>
  <c r="I1243" i="3" s="1"/>
  <c r="G1244" i="3"/>
  <c r="I1244" i="3" s="1"/>
  <c r="G1245" i="3"/>
  <c r="I1245" i="3" s="1"/>
  <c r="G1246" i="3"/>
  <c r="I1246" i="3" s="1"/>
  <c r="G1247" i="3"/>
  <c r="I1247" i="3" s="1"/>
  <c r="G1248" i="3"/>
  <c r="I1248" i="3" s="1"/>
  <c r="G1249" i="3"/>
  <c r="I1249" i="3" s="1"/>
  <c r="G1250" i="3"/>
  <c r="I1250" i="3" s="1"/>
  <c r="G1251" i="3"/>
  <c r="I1251" i="3" s="1"/>
  <c r="G1252" i="3"/>
  <c r="I1252" i="3" s="1"/>
  <c r="G1253" i="3"/>
  <c r="I1253" i="3" s="1"/>
  <c r="G1254" i="3"/>
  <c r="I1254" i="3" s="1"/>
  <c r="G1255" i="3"/>
  <c r="I1255" i="3" s="1"/>
  <c r="G1256" i="3"/>
  <c r="I1256" i="3" s="1"/>
  <c r="G1257" i="3"/>
  <c r="I1257" i="3" s="1"/>
  <c r="G1258" i="3"/>
  <c r="I1258" i="3" s="1"/>
  <c r="G1259" i="3"/>
  <c r="I1259" i="3" s="1"/>
  <c r="G1260" i="3"/>
  <c r="I1260" i="3" s="1"/>
  <c r="G1261" i="3"/>
  <c r="I1261" i="3" s="1"/>
  <c r="G1262" i="3"/>
  <c r="I1262" i="3" s="1"/>
  <c r="G1263" i="3"/>
  <c r="I1263" i="3" s="1"/>
  <c r="G1264" i="3"/>
  <c r="I1264" i="3" s="1"/>
  <c r="G1265" i="3"/>
  <c r="I1265" i="3" s="1"/>
  <c r="G1266" i="3"/>
  <c r="I1266" i="3" s="1"/>
  <c r="G1267" i="3"/>
  <c r="I1267" i="3" s="1"/>
  <c r="G1268" i="3"/>
  <c r="I1268" i="3" s="1"/>
  <c r="G1269" i="3"/>
  <c r="I1269" i="3" s="1"/>
  <c r="G1270" i="3"/>
  <c r="I1270" i="3" s="1"/>
  <c r="G1271" i="3"/>
  <c r="I1271" i="3" s="1"/>
  <c r="G1272" i="3"/>
  <c r="I1272" i="3" s="1"/>
  <c r="G1273" i="3"/>
  <c r="I1273" i="3" s="1"/>
  <c r="G1274" i="3"/>
  <c r="I1274" i="3" s="1"/>
  <c r="G1275" i="3"/>
  <c r="I1275" i="3" s="1"/>
  <c r="G1276" i="3"/>
  <c r="I1276" i="3" s="1"/>
  <c r="G1277" i="3"/>
  <c r="I1277" i="3" s="1"/>
  <c r="G1278" i="3"/>
  <c r="I1278" i="3" s="1"/>
  <c r="G1279" i="3"/>
  <c r="I1279" i="3" s="1"/>
  <c r="G1280" i="3"/>
  <c r="I1280" i="3" s="1"/>
  <c r="J1280" i="3" s="1"/>
  <c r="G1281" i="3"/>
  <c r="I1281" i="3" s="1"/>
  <c r="G1282" i="3"/>
  <c r="I1282" i="3" s="1"/>
  <c r="G1283" i="3"/>
  <c r="I1283" i="3" s="1"/>
  <c r="G1284" i="3"/>
  <c r="I1284" i="3" s="1"/>
  <c r="G1285" i="3"/>
  <c r="I1285" i="3" s="1"/>
  <c r="G1286" i="3"/>
  <c r="I1286" i="3" s="1"/>
  <c r="G1287" i="3"/>
  <c r="I1287" i="3" s="1"/>
  <c r="G1288" i="3"/>
  <c r="I1288" i="3" s="1"/>
  <c r="G1289" i="3"/>
  <c r="I1289" i="3" s="1"/>
  <c r="G1290" i="3"/>
  <c r="I1290" i="3" s="1"/>
  <c r="G1291" i="3"/>
  <c r="I1291" i="3" s="1"/>
  <c r="G1292" i="3"/>
  <c r="I1292" i="3" s="1"/>
  <c r="G1293" i="3"/>
  <c r="I1293" i="3" s="1"/>
  <c r="G1294" i="3"/>
  <c r="I1294" i="3" s="1"/>
  <c r="G1295" i="3"/>
  <c r="I1295" i="3" s="1"/>
  <c r="J1295" i="3" s="1"/>
  <c r="G1296" i="3"/>
  <c r="I1296" i="3" s="1"/>
  <c r="G1297" i="3"/>
  <c r="I1297" i="3" s="1"/>
  <c r="G1298" i="3"/>
  <c r="I1298" i="3" s="1"/>
  <c r="G1299" i="3"/>
  <c r="I1299" i="3" s="1"/>
  <c r="G1300" i="3"/>
  <c r="I1300" i="3" s="1"/>
  <c r="G1301" i="3"/>
  <c r="I1301" i="3" s="1"/>
  <c r="G1302" i="3"/>
  <c r="I1302" i="3" s="1"/>
  <c r="G1303" i="3"/>
  <c r="I1303" i="3" s="1"/>
  <c r="G1304" i="3"/>
  <c r="I1304" i="3" s="1"/>
  <c r="G1305" i="3"/>
  <c r="I1305" i="3" s="1"/>
  <c r="G1306" i="3"/>
  <c r="I1306" i="3" s="1"/>
  <c r="G1307" i="3"/>
  <c r="I1307" i="3" s="1"/>
  <c r="G1308" i="3"/>
  <c r="I1308" i="3" s="1"/>
  <c r="G1309" i="3"/>
  <c r="I1309" i="3" s="1"/>
  <c r="G1310" i="3"/>
  <c r="I1310" i="3" s="1"/>
  <c r="G1311" i="3"/>
  <c r="I1311" i="3" s="1"/>
  <c r="G1312" i="3"/>
  <c r="I1312" i="3" s="1"/>
  <c r="G1313" i="3"/>
  <c r="I1313" i="3" s="1"/>
  <c r="G1314" i="3"/>
  <c r="I1314" i="3" s="1"/>
  <c r="G1315" i="3"/>
  <c r="I1315" i="3" s="1"/>
  <c r="G1316" i="3"/>
  <c r="I1316" i="3" s="1"/>
  <c r="G1317" i="3"/>
  <c r="I1317" i="3" s="1"/>
  <c r="G1318" i="3"/>
  <c r="I1318" i="3" s="1"/>
  <c r="G1319" i="3"/>
  <c r="I1319" i="3" s="1"/>
  <c r="G1320" i="3"/>
  <c r="I1320" i="3" s="1"/>
  <c r="G1321" i="3"/>
  <c r="I1321" i="3" s="1"/>
  <c r="G1322" i="3"/>
  <c r="I1322" i="3" s="1"/>
  <c r="G1323" i="3"/>
  <c r="I1323" i="3" s="1"/>
  <c r="G1324" i="3"/>
  <c r="I1324" i="3" s="1"/>
  <c r="G1325" i="3"/>
  <c r="I1325" i="3" s="1"/>
  <c r="G1326" i="3"/>
  <c r="I1326" i="3" s="1"/>
  <c r="G1327" i="3"/>
  <c r="I1327" i="3" s="1"/>
  <c r="G1328" i="3"/>
  <c r="I1328" i="3" s="1"/>
  <c r="G1329" i="3"/>
  <c r="I1329" i="3" s="1"/>
  <c r="G1330" i="3"/>
  <c r="I1330" i="3" s="1"/>
  <c r="G1331" i="3"/>
  <c r="I1331" i="3" s="1"/>
  <c r="G1332" i="3"/>
  <c r="I1332" i="3" s="1"/>
  <c r="G1333" i="3"/>
  <c r="I1333" i="3" s="1"/>
  <c r="G1334" i="3"/>
  <c r="I1334" i="3" s="1"/>
  <c r="G1335" i="3"/>
  <c r="I1335" i="3" s="1"/>
  <c r="G1336" i="3"/>
  <c r="I1336" i="3" s="1"/>
  <c r="G1337" i="3"/>
  <c r="I1337" i="3" s="1"/>
  <c r="G1338" i="3"/>
  <c r="I1338" i="3" s="1"/>
  <c r="G1339" i="3"/>
  <c r="I1339" i="3" s="1"/>
  <c r="G1340" i="3"/>
  <c r="I1340" i="3" s="1"/>
  <c r="G1341" i="3"/>
  <c r="I1341" i="3" s="1"/>
  <c r="G1342" i="3"/>
  <c r="I1342" i="3" s="1"/>
  <c r="G1343" i="3"/>
  <c r="I1343" i="3" s="1"/>
  <c r="G1344" i="3"/>
  <c r="I1344" i="3" s="1"/>
  <c r="G1345" i="3"/>
  <c r="I1345" i="3" s="1"/>
  <c r="G1346" i="3"/>
  <c r="I1346" i="3" s="1"/>
  <c r="G1347" i="3"/>
  <c r="I1347" i="3" s="1"/>
  <c r="G1348" i="3"/>
  <c r="I1348" i="3" s="1"/>
  <c r="G1349" i="3"/>
  <c r="I1349" i="3" s="1"/>
  <c r="G1350" i="3"/>
  <c r="I1350" i="3" s="1"/>
  <c r="G1351" i="3"/>
  <c r="I1351" i="3" s="1"/>
  <c r="G1352" i="3"/>
  <c r="I1352" i="3" s="1"/>
  <c r="G1353" i="3"/>
  <c r="I1353" i="3" s="1"/>
  <c r="G1354" i="3"/>
  <c r="I1354" i="3" s="1"/>
  <c r="G1355" i="3"/>
  <c r="I1355" i="3" s="1"/>
  <c r="G1356" i="3"/>
  <c r="I1356" i="3" s="1"/>
  <c r="G1357" i="3"/>
  <c r="I1357" i="3" s="1"/>
  <c r="G1358" i="3"/>
  <c r="I1358" i="3" s="1"/>
  <c r="G1359" i="3"/>
  <c r="I1359" i="3" s="1"/>
  <c r="G1360" i="3"/>
  <c r="I1360" i="3" s="1"/>
  <c r="G1361" i="3"/>
  <c r="I1361" i="3" s="1"/>
  <c r="G1362" i="3"/>
  <c r="I1362" i="3" s="1"/>
  <c r="G1363" i="3"/>
  <c r="I1363" i="3" s="1"/>
  <c r="G1364" i="3"/>
  <c r="I1364" i="3" s="1"/>
  <c r="G1365" i="3"/>
  <c r="I1365" i="3" s="1"/>
  <c r="G1366" i="3"/>
  <c r="I1366" i="3" s="1"/>
  <c r="G1367" i="3"/>
  <c r="I1367" i="3" s="1"/>
  <c r="G1368" i="3"/>
  <c r="I1368" i="3" s="1"/>
  <c r="G1369" i="3"/>
  <c r="I1369" i="3" s="1"/>
  <c r="G1370" i="3"/>
  <c r="I1370" i="3" s="1"/>
  <c r="G1371" i="3"/>
  <c r="I1371" i="3" s="1"/>
  <c r="G1372" i="3"/>
  <c r="I1372" i="3" s="1"/>
  <c r="G1373" i="3"/>
  <c r="I1373" i="3" s="1"/>
  <c r="G1374" i="3"/>
  <c r="I1374" i="3" s="1"/>
  <c r="G1375" i="3"/>
  <c r="I1375" i="3" s="1"/>
  <c r="G1376" i="3"/>
  <c r="I1376" i="3" s="1"/>
  <c r="G1377" i="3"/>
  <c r="I1377" i="3" s="1"/>
  <c r="G1378" i="3"/>
  <c r="I1378" i="3" s="1"/>
  <c r="G1379" i="3"/>
  <c r="I1379" i="3" s="1"/>
  <c r="G1380" i="3"/>
  <c r="I1380" i="3" s="1"/>
  <c r="G1381" i="3"/>
  <c r="I1381" i="3" s="1"/>
  <c r="G1382" i="3"/>
  <c r="I1382" i="3" s="1"/>
  <c r="G1383" i="3"/>
  <c r="I1383" i="3" s="1"/>
  <c r="J1383" i="3" s="1"/>
  <c r="G1384" i="3"/>
  <c r="I1384" i="3" s="1"/>
  <c r="G1385" i="3"/>
  <c r="I1385" i="3" s="1"/>
  <c r="G1386" i="3"/>
  <c r="I1386" i="3" s="1"/>
  <c r="G1387" i="3"/>
  <c r="I1387" i="3" s="1"/>
  <c r="G1388" i="3"/>
  <c r="I1388" i="3" s="1"/>
  <c r="G1389" i="3"/>
  <c r="I1389" i="3" s="1"/>
  <c r="G1390" i="3"/>
  <c r="I1390" i="3" s="1"/>
  <c r="G1391" i="3"/>
  <c r="I1391" i="3" s="1"/>
  <c r="G1392" i="3"/>
  <c r="I1392" i="3" s="1"/>
  <c r="G1393" i="3"/>
  <c r="I1393" i="3" s="1"/>
  <c r="G1394" i="3"/>
  <c r="I1394" i="3" s="1"/>
  <c r="G1395" i="3"/>
  <c r="I1395" i="3" s="1"/>
  <c r="G1396" i="3"/>
  <c r="I1396" i="3" s="1"/>
  <c r="G1397" i="3"/>
  <c r="I1397" i="3" s="1"/>
  <c r="G1398" i="3"/>
  <c r="I1398" i="3" s="1"/>
  <c r="G1399" i="3"/>
  <c r="I1399" i="3" s="1"/>
  <c r="G1400" i="3"/>
  <c r="I1400" i="3" s="1"/>
  <c r="G1401" i="3"/>
  <c r="I1401" i="3" s="1"/>
  <c r="G1402" i="3"/>
  <c r="I1402" i="3" s="1"/>
  <c r="G1403" i="3"/>
  <c r="I1403" i="3" s="1"/>
  <c r="G1404" i="3"/>
  <c r="I1404" i="3" s="1"/>
  <c r="G1405" i="3"/>
  <c r="I1405" i="3" s="1"/>
  <c r="G1406" i="3"/>
  <c r="I1406" i="3" s="1"/>
  <c r="G1407" i="3"/>
  <c r="I1407" i="3" s="1"/>
  <c r="G1408" i="3"/>
  <c r="I1408" i="3" s="1"/>
  <c r="G1409" i="3"/>
  <c r="I1409" i="3" s="1"/>
  <c r="G1410" i="3"/>
  <c r="I1410" i="3" s="1"/>
  <c r="G1411" i="3"/>
  <c r="I1411" i="3" s="1"/>
  <c r="G1412" i="3"/>
  <c r="I1412" i="3" s="1"/>
  <c r="G1413" i="3"/>
  <c r="I1413" i="3" s="1"/>
  <c r="G1414" i="3"/>
  <c r="I1414" i="3" s="1"/>
  <c r="G1415" i="3"/>
  <c r="I1415" i="3" s="1"/>
  <c r="G1416" i="3"/>
  <c r="I1416" i="3" s="1"/>
  <c r="G1417" i="3"/>
  <c r="I1417" i="3" s="1"/>
  <c r="G1418" i="3"/>
  <c r="I1418" i="3" s="1"/>
  <c r="G1419" i="3"/>
  <c r="I1419" i="3" s="1"/>
  <c r="G1420" i="3"/>
  <c r="I1420" i="3" s="1"/>
  <c r="G1421" i="3"/>
  <c r="I1421" i="3" s="1"/>
  <c r="G1422" i="3"/>
  <c r="I1422" i="3" s="1"/>
  <c r="G1423" i="3"/>
  <c r="I1423" i="3" s="1"/>
  <c r="G1424" i="3"/>
  <c r="I1424" i="3" s="1"/>
  <c r="G1425" i="3"/>
  <c r="I1425" i="3" s="1"/>
  <c r="G1426" i="3"/>
  <c r="I1426" i="3" s="1"/>
  <c r="G1427" i="3"/>
  <c r="I1427" i="3" s="1"/>
  <c r="G1428" i="3"/>
  <c r="I1428" i="3" s="1"/>
  <c r="G1429" i="3"/>
  <c r="I1429" i="3" s="1"/>
  <c r="G1430" i="3"/>
  <c r="I1430" i="3" s="1"/>
  <c r="G1431" i="3"/>
  <c r="I1431" i="3" s="1"/>
  <c r="G1432" i="3"/>
  <c r="I1432" i="3" s="1"/>
  <c r="G1433" i="3"/>
  <c r="I1433" i="3" s="1"/>
  <c r="G1434" i="3"/>
  <c r="I1434" i="3" s="1"/>
  <c r="G1435" i="3"/>
  <c r="I1435" i="3" s="1"/>
  <c r="G1436" i="3"/>
  <c r="I1436" i="3" s="1"/>
  <c r="G1437" i="3"/>
  <c r="I1437" i="3" s="1"/>
  <c r="G1438" i="3"/>
  <c r="I1438" i="3" s="1"/>
  <c r="G1439" i="3"/>
  <c r="I1439" i="3" s="1"/>
  <c r="G1440" i="3"/>
  <c r="I1440" i="3" s="1"/>
  <c r="G1441" i="3"/>
  <c r="I1441" i="3" s="1"/>
  <c r="G1442" i="3"/>
  <c r="I1442" i="3" s="1"/>
  <c r="J1442" i="3" s="1"/>
  <c r="G1443" i="3"/>
  <c r="I1443" i="3" s="1"/>
  <c r="G1444" i="3"/>
  <c r="I1444" i="3" s="1"/>
  <c r="G1445" i="3"/>
  <c r="I1445" i="3" s="1"/>
  <c r="G1446" i="3"/>
  <c r="I1446" i="3" s="1"/>
  <c r="G1447" i="3"/>
  <c r="I1447" i="3" s="1"/>
  <c r="G1448" i="3"/>
  <c r="I1448" i="3" s="1"/>
  <c r="G1449" i="3"/>
  <c r="I1449" i="3" s="1"/>
  <c r="G1450" i="3"/>
  <c r="I1450" i="3" s="1"/>
  <c r="G1451" i="3"/>
  <c r="I1451" i="3" s="1"/>
  <c r="G1452" i="3"/>
  <c r="I1452" i="3" s="1"/>
  <c r="G1453" i="3"/>
  <c r="I1453" i="3" s="1"/>
  <c r="G1454" i="3"/>
  <c r="I1454" i="3" s="1"/>
  <c r="G1455" i="3"/>
  <c r="I1455" i="3" s="1"/>
  <c r="G1456" i="3"/>
  <c r="I1456" i="3" s="1"/>
  <c r="G1457" i="3"/>
  <c r="I1457" i="3" s="1"/>
  <c r="G1458" i="3"/>
  <c r="I1458" i="3" s="1"/>
  <c r="J1458" i="3" s="1"/>
  <c r="G1459" i="3"/>
  <c r="I1459" i="3" s="1"/>
  <c r="G1460" i="3"/>
  <c r="I1460" i="3" s="1"/>
  <c r="G1461" i="3"/>
  <c r="I1461" i="3" s="1"/>
  <c r="G1462" i="3"/>
  <c r="I1462" i="3" s="1"/>
  <c r="G1463" i="3"/>
  <c r="I1463" i="3" s="1"/>
  <c r="G1464" i="3"/>
  <c r="I1464" i="3" s="1"/>
  <c r="G1465" i="3"/>
  <c r="I1465" i="3" s="1"/>
  <c r="G1466" i="3"/>
  <c r="I1466" i="3" s="1"/>
  <c r="G1467" i="3"/>
  <c r="I1467" i="3" s="1"/>
  <c r="G1468" i="3"/>
  <c r="I1468" i="3" s="1"/>
  <c r="G1469" i="3"/>
  <c r="I1469" i="3" s="1"/>
  <c r="G1470" i="3"/>
  <c r="I1470" i="3" s="1"/>
  <c r="G1471" i="3"/>
  <c r="I1471" i="3" s="1"/>
  <c r="G1472" i="3"/>
  <c r="I1472" i="3" s="1"/>
  <c r="G1473" i="3"/>
  <c r="I1473" i="3" s="1"/>
  <c r="G1474" i="3"/>
  <c r="I1474" i="3" s="1"/>
  <c r="J1474" i="3" s="1"/>
  <c r="G1475" i="3"/>
  <c r="I1475" i="3" s="1"/>
  <c r="G1476" i="3"/>
  <c r="I1476" i="3" s="1"/>
  <c r="G1477" i="3"/>
  <c r="I1477" i="3" s="1"/>
  <c r="G1478" i="3"/>
  <c r="I1478" i="3" s="1"/>
  <c r="G1479" i="3"/>
  <c r="I1479" i="3" s="1"/>
  <c r="G1480" i="3"/>
  <c r="I1480" i="3" s="1"/>
  <c r="G1481" i="3"/>
  <c r="I1481" i="3" s="1"/>
  <c r="G1482" i="3"/>
  <c r="I1482" i="3" s="1"/>
  <c r="G1483" i="3"/>
  <c r="I1483" i="3" s="1"/>
  <c r="G1484" i="3"/>
  <c r="I1484" i="3" s="1"/>
  <c r="G1485" i="3"/>
  <c r="I1485" i="3" s="1"/>
  <c r="G1486" i="3"/>
  <c r="I1486" i="3" s="1"/>
  <c r="G1487" i="3"/>
  <c r="I1487" i="3" s="1"/>
  <c r="G1488" i="3"/>
  <c r="I1488" i="3" s="1"/>
  <c r="G1489" i="3"/>
  <c r="I1489" i="3" s="1"/>
  <c r="G1490" i="3"/>
  <c r="I1490" i="3" s="1"/>
  <c r="J1490" i="3" s="1"/>
  <c r="G1491" i="3"/>
  <c r="I1491" i="3" s="1"/>
  <c r="G1492" i="3"/>
  <c r="I1492" i="3" s="1"/>
  <c r="G1493" i="3"/>
  <c r="I1493" i="3" s="1"/>
  <c r="G1494" i="3"/>
  <c r="I1494" i="3" s="1"/>
  <c r="G1495" i="3"/>
  <c r="I1495" i="3" s="1"/>
  <c r="G1496" i="3"/>
  <c r="I1496" i="3" s="1"/>
  <c r="G1497" i="3"/>
  <c r="I1497" i="3" s="1"/>
  <c r="G1498" i="3"/>
  <c r="I1498" i="3" s="1"/>
  <c r="G1499" i="3"/>
  <c r="I1499" i="3" s="1"/>
  <c r="G1500" i="3"/>
  <c r="I1500" i="3" s="1"/>
  <c r="G1501" i="3"/>
  <c r="I1501" i="3" s="1"/>
  <c r="G1502" i="3"/>
  <c r="I1502" i="3" s="1"/>
  <c r="G1503" i="3"/>
  <c r="I1503" i="3" s="1"/>
  <c r="G1504" i="3"/>
  <c r="I1504" i="3" s="1"/>
  <c r="G1505" i="3"/>
  <c r="I1505" i="3" s="1"/>
  <c r="G1506" i="3"/>
  <c r="I1506" i="3" s="1"/>
  <c r="G1507" i="3"/>
  <c r="I1507" i="3" s="1"/>
  <c r="G1508" i="3"/>
  <c r="I1508" i="3" s="1"/>
  <c r="G1509" i="3"/>
  <c r="I1509" i="3" s="1"/>
  <c r="G1510" i="3"/>
  <c r="I1510" i="3" s="1"/>
  <c r="G1511" i="3"/>
  <c r="I1511" i="3" s="1"/>
  <c r="G1512" i="3"/>
  <c r="I1512" i="3" s="1"/>
  <c r="G1513" i="3"/>
  <c r="I1513" i="3" s="1"/>
  <c r="G1514" i="3"/>
  <c r="I1514" i="3" s="1"/>
  <c r="G1515" i="3"/>
  <c r="I1515" i="3" s="1"/>
  <c r="G1516" i="3"/>
  <c r="I1516" i="3" s="1"/>
  <c r="G1517" i="3"/>
  <c r="I1517" i="3" s="1"/>
  <c r="G1518" i="3"/>
  <c r="I1518" i="3" s="1"/>
  <c r="G1519" i="3"/>
  <c r="I1519" i="3" s="1"/>
  <c r="G1520" i="3"/>
  <c r="I1520" i="3" s="1"/>
  <c r="G1521" i="3"/>
  <c r="I1521" i="3" s="1"/>
  <c r="G1522" i="3"/>
  <c r="I1522" i="3" s="1"/>
  <c r="J1522" i="3" s="1"/>
  <c r="G1523" i="3"/>
  <c r="I1523" i="3" s="1"/>
  <c r="G1524" i="3"/>
  <c r="I1524" i="3" s="1"/>
  <c r="G1525" i="3"/>
  <c r="I1525" i="3" s="1"/>
  <c r="G1526" i="3"/>
  <c r="I1526" i="3" s="1"/>
  <c r="G1527" i="3"/>
  <c r="I1527" i="3" s="1"/>
  <c r="G1528" i="3"/>
  <c r="I1528" i="3" s="1"/>
  <c r="G1529" i="3"/>
  <c r="I1529" i="3" s="1"/>
  <c r="G1530" i="3"/>
  <c r="I1530" i="3" s="1"/>
  <c r="G1531" i="3"/>
  <c r="I1531" i="3" s="1"/>
  <c r="G1532" i="3"/>
  <c r="I1532" i="3" s="1"/>
  <c r="G1533" i="3"/>
  <c r="I1533" i="3" s="1"/>
  <c r="G1534" i="3"/>
  <c r="I1534" i="3" s="1"/>
  <c r="G1535" i="3"/>
  <c r="I1535" i="3" s="1"/>
  <c r="G1536" i="3"/>
  <c r="I1536" i="3" s="1"/>
  <c r="G1537" i="3"/>
  <c r="I1537" i="3" s="1"/>
  <c r="G1538" i="3"/>
  <c r="I1538" i="3" s="1"/>
  <c r="J1538" i="3" s="1"/>
  <c r="G1539" i="3"/>
  <c r="I1539" i="3" s="1"/>
  <c r="G1540" i="3"/>
  <c r="I1540" i="3" s="1"/>
  <c r="G1541" i="3"/>
  <c r="I1541" i="3" s="1"/>
  <c r="G1542" i="3"/>
  <c r="I1542" i="3" s="1"/>
  <c r="G1543" i="3"/>
  <c r="I1543" i="3" s="1"/>
  <c r="G1544" i="3"/>
  <c r="I1544" i="3" s="1"/>
  <c r="G1545" i="3"/>
  <c r="I1545" i="3" s="1"/>
  <c r="G1546" i="3"/>
  <c r="I1546" i="3" s="1"/>
  <c r="G1547" i="3"/>
  <c r="I1547" i="3" s="1"/>
  <c r="G1548" i="3"/>
  <c r="I1548" i="3" s="1"/>
  <c r="G1549" i="3"/>
  <c r="I1549" i="3" s="1"/>
  <c r="G1550" i="3"/>
  <c r="I1550" i="3" s="1"/>
  <c r="G1551" i="3"/>
  <c r="I1551" i="3" s="1"/>
  <c r="G1552" i="3"/>
  <c r="I1552" i="3" s="1"/>
  <c r="G1553" i="3"/>
  <c r="I1553" i="3" s="1"/>
  <c r="G1554" i="3"/>
  <c r="I1554" i="3" s="1"/>
  <c r="J1554" i="3" s="1"/>
  <c r="G1555" i="3"/>
  <c r="I1555" i="3" s="1"/>
  <c r="G1556" i="3"/>
  <c r="I1556" i="3" s="1"/>
  <c r="G1557" i="3"/>
  <c r="I1557" i="3" s="1"/>
  <c r="G1558" i="3"/>
  <c r="I1558" i="3" s="1"/>
  <c r="G1559" i="3"/>
  <c r="I1559" i="3" s="1"/>
  <c r="G1560" i="3"/>
  <c r="I1560" i="3" s="1"/>
  <c r="G1561" i="3"/>
  <c r="I1561" i="3" s="1"/>
  <c r="G1562" i="3"/>
  <c r="I1562" i="3" s="1"/>
  <c r="G1563" i="3"/>
  <c r="I1563" i="3" s="1"/>
  <c r="G1564" i="3"/>
  <c r="I1564" i="3" s="1"/>
  <c r="G1565" i="3"/>
  <c r="I1565" i="3" s="1"/>
  <c r="G1566" i="3"/>
  <c r="I1566" i="3" s="1"/>
  <c r="G1567" i="3"/>
  <c r="I1567" i="3" s="1"/>
  <c r="G1568" i="3"/>
  <c r="I1568" i="3" s="1"/>
  <c r="J1568" i="3" s="1"/>
  <c r="G1569" i="3"/>
  <c r="I1569" i="3" s="1"/>
  <c r="G1570" i="3"/>
  <c r="I1570" i="3" s="1"/>
  <c r="J1570" i="3" s="1"/>
  <c r="G1571" i="3"/>
  <c r="I1571" i="3" s="1"/>
  <c r="G1572" i="3"/>
  <c r="I1572" i="3" s="1"/>
  <c r="G1573" i="3"/>
  <c r="I1573" i="3" s="1"/>
  <c r="G1574" i="3"/>
  <c r="I1574" i="3" s="1"/>
  <c r="G1575" i="3"/>
  <c r="I1575" i="3" s="1"/>
  <c r="G1576" i="3"/>
  <c r="I1576" i="3" s="1"/>
  <c r="G1577" i="3"/>
  <c r="I1577" i="3" s="1"/>
  <c r="G1578" i="3"/>
  <c r="I1578" i="3" s="1"/>
  <c r="G1579" i="3"/>
  <c r="I1579" i="3" s="1"/>
  <c r="G1580" i="3"/>
  <c r="I1580" i="3" s="1"/>
  <c r="G1581" i="3"/>
  <c r="I1581" i="3" s="1"/>
  <c r="G1582" i="3"/>
  <c r="I1582" i="3" s="1"/>
  <c r="G1583" i="3"/>
  <c r="I1583" i="3" s="1"/>
  <c r="G1584" i="3"/>
  <c r="I1584" i="3" s="1"/>
  <c r="G1585" i="3"/>
  <c r="I1585" i="3" s="1"/>
  <c r="G1586" i="3"/>
  <c r="I1586" i="3" s="1"/>
  <c r="J1586" i="3" s="1"/>
  <c r="G1587" i="3"/>
  <c r="I1587" i="3" s="1"/>
  <c r="G1588" i="3"/>
  <c r="I1588" i="3" s="1"/>
  <c r="G1589" i="3"/>
  <c r="I1589" i="3" s="1"/>
  <c r="G1590" i="3"/>
  <c r="I1590" i="3" s="1"/>
  <c r="G1591" i="3"/>
  <c r="I1591" i="3" s="1"/>
  <c r="G1592" i="3"/>
  <c r="I1592" i="3" s="1"/>
  <c r="G1593" i="3"/>
  <c r="I1593" i="3" s="1"/>
  <c r="G1594" i="3"/>
  <c r="I1594" i="3" s="1"/>
  <c r="G1595" i="3"/>
  <c r="I1595" i="3" s="1"/>
  <c r="G1596" i="3"/>
  <c r="I1596" i="3" s="1"/>
  <c r="G1597" i="3"/>
  <c r="I1597" i="3" s="1"/>
  <c r="G1598" i="3"/>
  <c r="I1598" i="3" s="1"/>
  <c r="G1599" i="3"/>
  <c r="I1599" i="3" s="1"/>
  <c r="G1600" i="3"/>
  <c r="I1600" i="3" s="1"/>
  <c r="G1601" i="3"/>
  <c r="I1601" i="3" s="1"/>
  <c r="G1602" i="3"/>
  <c r="I1602" i="3" s="1"/>
  <c r="J1602" i="3" s="1"/>
  <c r="G1603" i="3"/>
  <c r="I1603" i="3" s="1"/>
  <c r="G1604" i="3"/>
  <c r="I1604" i="3" s="1"/>
  <c r="G1605" i="3"/>
  <c r="I1605" i="3" s="1"/>
  <c r="G1606" i="3"/>
  <c r="I1606" i="3" s="1"/>
  <c r="G1607" i="3"/>
  <c r="I1607" i="3" s="1"/>
  <c r="G1608" i="3"/>
  <c r="I1608" i="3" s="1"/>
  <c r="G1609" i="3"/>
  <c r="I1609" i="3" s="1"/>
  <c r="G1610" i="3"/>
  <c r="I1610" i="3" s="1"/>
  <c r="G1611" i="3"/>
  <c r="I1611" i="3" s="1"/>
  <c r="G1612" i="3"/>
  <c r="I1612" i="3" s="1"/>
  <c r="G1613" i="3"/>
  <c r="I1613" i="3" s="1"/>
  <c r="G1614" i="3"/>
  <c r="I1614" i="3" s="1"/>
  <c r="G1615" i="3"/>
  <c r="I1615" i="3" s="1"/>
  <c r="G1616" i="3"/>
  <c r="I1616" i="3" s="1"/>
  <c r="G1617" i="3"/>
  <c r="I1617" i="3" s="1"/>
  <c r="G1618" i="3"/>
  <c r="I1618" i="3" s="1"/>
  <c r="J1618" i="3" s="1"/>
  <c r="G1619" i="3"/>
  <c r="I1619" i="3" s="1"/>
  <c r="G1620" i="3"/>
  <c r="I1620" i="3" s="1"/>
  <c r="G1621" i="3"/>
  <c r="I1621" i="3" s="1"/>
  <c r="G1622" i="3"/>
  <c r="I1622" i="3" s="1"/>
  <c r="G1623" i="3"/>
  <c r="I1623" i="3" s="1"/>
  <c r="G1624" i="3"/>
  <c r="I1624" i="3" s="1"/>
  <c r="G1625" i="3"/>
  <c r="I1625" i="3" s="1"/>
  <c r="G1626" i="3"/>
  <c r="I1626" i="3" s="1"/>
  <c r="G1627" i="3"/>
  <c r="I1627" i="3" s="1"/>
  <c r="G1628" i="3"/>
  <c r="I1628" i="3" s="1"/>
  <c r="G1629" i="3"/>
  <c r="I1629" i="3" s="1"/>
  <c r="G1630" i="3"/>
  <c r="I1630" i="3" s="1"/>
  <c r="G1631" i="3"/>
  <c r="I1631" i="3" s="1"/>
  <c r="G1632" i="3"/>
  <c r="I1632" i="3" s="1"/>
  <c r="G1633" i="3"/>
  <c r="I1633" i="3" s="1"/>
  <c r="G1634" i="3"/>
  <c r="I1634" i="3" s="1"/>
  <c r="J1634" i="3" s="1"/>
  <c r="G1635" i="3"/>
  <c r="I1635" i="3" s="1"/>
  <c r="G1636" i="3"/>
  <c r="I1636" i="3" s="1"/>
  <c r="G1637" i="3"/>
  <c r="I1637" i="3" s="1"/>
  <c r="G1638" i="3"/>
  <c r="I1638" i="3" s="1"/>
  <c r="G1639" i="3"/>
  <c r="I1639" i="3" s="1"/>
  <c r="G1640" i="3"/>
  <c r="I1640" i="3" s="1"/>
  <c r="G1641" i="3"/>
  <c r="I1641" i="3" s="1"/>
  <c r="G1642" i="3"/>
  <c r="I1642" i="3" s="1"/>
  <c r="G1643" i="3"/>
  <c r="I1643" i="3" s="1"/>
  <c r="G1644" i="3"/>
  <c r="I1644" i="3" s="1"/>
  <c r="G1645" i="3"/>
  <c r="I1645" i="3" s="1"/>
  <c r="G1646" i="3"/>
  <c r="I1646" i="3" s="1"/>
  <c r="G1647" i="3"/>
  <c r="I1647" i="3" s="1"/>
  <c r="G1648" i="3"/>
  <c r="I1648" i="3" s="1"/>
  <c r="G1649" i="3"/>
  <c r="I1649" i="3" s="1"/>
  <c r="G1650" i="3"/>
  <c r="I1650" i="3" s="1"/>
  <c r="J1650" i="3" s="1"/>
  <c r="G1651" i="3"/>
  <c r="I1651" i="3" s="1"/>
  <c r="G1652" i="3"/>
  <c r="I1652" i="3" s="1"/>
  <c r="G1653" i="3"/>
  <c r="I1653" i="3" s="1"/>
  <c r="G1654" i="3"/>
  <c r="I1654" i="3" s="1"/>
  <c r="G1655" i="3"/>
  <c r="I1655" i="3" s="1"/>
  <c r="G1656" i="3"/>
  <c r="I1656" i="3" s="1"/>
  <c r="G1657" i="3"/>
  <c r="I1657" i="3" s="1"/>
  <c r="G1658" i="3"/>
  <c r="I1658" i="3" s="1"/>
  <c r="G1659" i="3"/>
  <c r="I1659" i="3" s="1"/>
  <c r="G1660" i="3"/>
  <c r="I1660" i="3" s="1"/>
  <c r="G1661" i="3"/>
  <c r="I1661" i="3" s="1"/>
  <c r="G1662" i="3"/>
  <c r="I1662" i="3" s="1"/>
  <c r="G1663" i="3"/>
  <c r="I1663" i="3" s="1"/>
  <c r="G1664" i="3"/>
  <c r="I1664" i="3" s="1"/>
  <c r="G1665" i="3"/>
  <c r="I1665" i="3" s="1"/>
  <c r="G1666" i="3"/>
  <c r="I1666" i="3" s="1"/>
  <c r="J1666" i="3" s="1"/>
  <c r="G1667" i="3"/>
  <c r="I1667" i="3" s="1"/>
  <c r="G1668" i="3"/>
  <c r="I1668" i="3" s="1"/>
  <c r="G1669" i="3"/>
  <c r="I1669" i="3" s="1"/>
  <c r="G1670" i="3"/>
  <c r="I1670" i="3" s="1"/>
  <c r="G1671" i="3"/>
  <c r="I1671" i="3" s="1"/>
  <c r="G1672" i="3"/>
  <c r="I1672" i="3" s="1"/>
  <c r="G1673" i="3"/>
  <c r="I1673" i="3" s="1"/>
  <c r="G1674" i="3"/>
  <c r="I1674" i="3" s="1"/>
  <c r="G1675" i="3"/>
  <c r="I1675" i="3" s="1"/>
  <c r="G1676" i="3"/>
  <c r="I1676" i="3" s="1"/>
  <c r="G1677" i="3"/>
  <c r="I1677" i="3" s="1"/>
  <c r="G1678" i="3"/>
  <c r="I1678" i="3" s="1"/>
  <c r="G1679" i="3"/>
  <c r="I1679" i="3" s="1"/>
  <c r="G1680" i="3"/>
  <c r="I1680" i="3" s="1"/>
  <c r="G1681" i="3"/>
  <c r="I1681" i="3" s="1"/>
  <c r="G1682" i="3"/>
  <c r="I1682" i="3" s="1"/>
  <c r="J1682" i="3" s="1"/>
  <c r="G1683" i="3"/>
  <c r="I1683" i="3" s="1"/>
  <c r="G1684" i="3"/>
  <c r="I1684" i="3" s="1"/>
  <c r="G1685" i="3"/>
  <c r="I1685" i="3" s="1"/>
  <c r="G1686" i="3"/>
  <c r="I1686" i="3" s="1"/>
  <c r="G1687" i="3"/>
  <c r="I1687" i="3" s="1"/>
  <c r="G1688" i="3"/>
  <c r="I1688" i="3" s="1"/>
  <c r="G1689" i="3"/>
  <c r="I1689" i="3" s="1"/>
  <c r="G1690" i="3"/>
  <c r="I1690" i="3" s="1"/>
  <c r="G1691" i="3"/>
  <c r="I1691" i="3" s="1"/>
  <c r="G1692" i="3"/>
  <c r="I1692" i="3" s="1"/>
  <c r="G1693" i="3"/>
  <c r="I1693" i="3" s="1"/>
  <c r="G1694" i="3"/>
  <c r="I1694" i="3" s="1"/>
  <c r="G1695" i="3"/>
  <c r="I1695" i="3" s="1"/>
  <c r="G1696" i="3"/>
  <c r="I1696" i="3" s="1"/>
  <c r="G1697" i="3"/>
  <c r="I1697" i="3" s="1"/>
  <c r="G1698" i="3"/>
  <c r="I1698" i="3" s="1"/>
  <c r="J1698" i="3" s="1"/>
  <c r="G1699" i="3"/>
  <c r="I1699" i="3" s="1"/>
  <c r="G1700" i="3"/>
  <c r="I1700" i="3" s="1"/>
  <c r="G1701" i="3"/>
  <c r="I1701" i="3" s="1"/>
  <c r="G1702" i="3"/>
  <c r="I1702" i="3" s="1"/>
  <c r="G1703" i="3"/>
  <c r="I1703" i="3" s="1"/>
  <c r="G1704" i="3"/>
  <c r="I1704" i="3" s="1"/>
  <c r="G1705" i="3"/>
  <c r="I1705" i="3" s="1"/>
  <c r="G1706" i="3"/>
  <c r="I1706" i="3" s="1"/>
  <c r="G1707" i="3"/>
  <c r="I1707" i="3" s="1"/>
  <c r="G1708" i="3"/>
  <c r="I1708" i="3" s="1"/>
  <c r="G1709" i="3"/>
  <c r="I1709" i="3" s="1"/>
  <c r="G1710" i="3"/>
  <c r="I1710" i="3" s="1"/>
  <c r="G1711" i="3"/>
  <c r="I1711" i="3" s="1"/>
  <c r="G1712" i="3"/>
  <c r="I1712" i="3" s="1"/>
  <c r="G1713" i="3"/>
  <c r="I1713" i="3" s="1"/>
  <c r="G1714" i="3"/>
  <c r="I1714" i="3" s="1"/>
  <c r="J1714" i="3" s="1"/>
  <c r="G1715" i="3"/>
  <c r="I1715" i="3" s="1"/>
  <c r="G1716" i="3"/>
  <c r="I1716" i="3" s="1"/>
  <c r="G1717" i="3"/>
  <c r="I1717" i="3" s="1"/>
  <c r="G1718" i="3"/>
  <c r="I1718" i="3" s="1"/>
  <c r="G1719" i="3"/>
  <c r="I1719" i="3" s="1"/>
  <c r="G1720" i="3"/>
  <c r="I1720" i="3" s="1"/>
  <c r="G1721" i="3"/>
  <c r="I1721" i="3" s="1"/>
  <c r="G1722" i="3"/>
  <c r="I1722" i="3" s="1"/>
  <c r="G1723" i="3"/>
  <c r="I1723" i="3" s="1"/>
  <c r="G1724" i="3"/>
  <c r="I1724" i="3" s="1"/>
  <c r="G1725" i="3"/>
  <c r="I1725" i="3" s="1"/>
  <c r="G1726" i="3"/>
  <c r="I1726" i="3" s="1"/>
  <c r="G1727" i="3"/>
  <c r="I1727" i="3" s="1"/>
  <c r="G1728" i="3"/>
  <c r="I1728" i="3" s="1"/>
  <c r="G1729" i="3"/>
  <c r="I1729" i="3" s="1"/>
  <c r="G1730" i="3"/>
  <c r="I1730" i="3" s="1"/>
  <c r="J1730" i="3" s="1"/>
  <c r="G1731" i="3"/>
  <c r="I1731" i="3" s="1"/>
  <c r="G1732" i="3"/>
  <c r="I1732" i="3" s="1"/>
  <c r="G1733" i="3"/>
  <c r="I1733" i="3" s="1"/>
  <c r="G1734" i="3"/>
  <c r="I1734" i="3" s="1"/>
  <c r="G1735" i="3"/>
  <c r="I1735" i="3" s="1"/>
  <c r="G1736" i="3"/>
  <c r="I1736" i="3" s="1"/>
  <c r="G1737" i="3"/>
  <c r="I1737" i="3" s="1"/>
  <c r="G1738" i="3"/>
  <c r="I1738" i="3" s="1"/>
  <c r="G1739" i="3"/>
  <c r="I1739" i="3" s="1"/>
  <c r="G1740" i="3"/>
  <c r="I1740" i="3" s="1"/>
  <c r="G1741" i="3"/>
  <c r="I1741" i="3" s="1"/>
  <c r="G1742" i="3"/>
  <c r="I1742" i="3" s="1"/>
  <c r="G1743" i="3"/>
  <c r="I1743" i="3" s="1"/>
  <c r="J1743" i="3" s="1"/>
  <c r="G1744" i="3"/>
  <c r="I1744" i="3" s="1"/>
  <c r="G1745" i="3"/>
  <c r="I1745" i="3" s="1"/>
  <c r="G1746" i="3"/>
  <c r="I1746" i="3" s="1"/>
  <c r="J1746" i="3" s="1"/>
  <c r="G1747" i="3"/>
  <c r="I1747" i="3" s="1"/>
  <c r="G1748" i="3"/>
  <c r="I1748" i="3" s="1"/>
  <c r="G1749" i="3"/>
  <c r="I1749" i="3" s="1"/>
  <c r="G1750" i="3"/>
  <c r="I1750" i="3" s="1"/>
  <c r="G1751" i="3"/>
  <c r="I1751" i="3" s="1"/>
  <c r="G1752" i="3"/>
  <c r="I1752" i="3" s="1"/>
  <c r="G1753" i="3"/>
  <c r="I1753" i="3" s="1"/>
  <c r="G1754" i="3"/>
  <c r="I1754" i="3" s="1"/>
  <c r="G1755" i="3"/>
  <c r="I1755" i="3" s="1"/>
  <c r="G1756" i="3"/>
  <c r="I1756" i="3" s="1"/>
  <c r="G1757" i="3"/>
  <c r="I1757" i="3" s="1"/>
  <c r="G1758" i="3"/>
  <c r="I1758" i="3" s="1"/>
  <c r="G1759" i="3"/>
  <c r="I1759" i="3" s="1"/>
  <c r="G1760" i="3"/>
  <c r="I1760" i="3" s="1"/>
  <c r="G1761" i="3"/>
  <c r="I1761" i="3" s="1"/>
  <c r="G1762" i="3"/>
  <c r="I1762" i="3" s="1"/>
  <c r="G1763" i="3"/>
  <c r="I1763" i="3" s="1"/>
  <c r="G1764" i="3"/>
  <c r="I1764" i="3" s="1"/>
  <c r="G1765" i="3"/>
  <c r="I1765" i="3" s="1"/>
  <c r="G1766" i="3"/>
  <c r="I1766" i="3" s="1"/>
  <c r="G1767" i="3"/>
  <c r="I1767" i="3" s="1"/>
  <c r="G1768" i="3"/>
  <c r="I1768" i="3" s="1"/>
  <c r="G1769" i="3"/>
  <c r="I1769" i="3" s="1"/>
  <c r="G1770" i="3"/>
  <c r="I1770" i="3" s="1"/>
  <c r="G1771" i="3"/>
  <c r="I1771" i="3" s="1"/>
  <c r="G1772" i="3"/>
  <c r="I1772" i="3" s="1"/>
  <c r="G1773" i="3"/>
  <c r="I1773" i="3" s="1"/>
  <c r="G1774" i="3"/>
  <c r="I1774" i="3" s="1"/>
  <c r="G1775" i="3"/>
  <c r="I1775" i="3" s="1"/>
  <c r="G1776" i="3"/>
  <c r="I1776" i="3" s="1"/>
  <c r="G1777" i="3"/>
  <c r="I1777" i="3" s="1"/>
  <c r="G1778" i="3"/>
  <c r="I1778" i="3" s="1"/>
  <c r="J1778" i="3" s="1"/>
  <c r="G1779" i="3"/>
  <c r="I1779" i="3" s="1"/>
  <c r="G1780" i="3"/>
  <c r="I1780" i="3" s="1"/>
  <c r="G1781" i="3"/>
  <c r="I1781" i="3" s="1"/>
  <c r="G1782" i="3"/>
  <c r="I1782" i="3" s="1"/>
  <c r="G1783" i="3"/>
  <c r="I1783" i="3" s="1"/>
  <c r="G1784" i="3"/>
  <c r="I1784" i="3" s="1"/>
  <c r="G1785" i="3"/>
  <c r="I1785" i="3" s="1"/>
  <c r="G1786" i="3"/>
  <c r="I1786" i="3" s="1"/>
  <c r="G1787" i="3"/>
  <c r="I1787" i="3" s="1"/>
  <c r="G1788" i="3"/>
  <c r="I1788" i="3" s="1"/>
  <c r="G1789" i="3"/>
  <c r="I1789" i="3" s="1"/>
  <c r="G1790" i="3"/>
  <c r="I1790" i="3" s="1"/>
  <c r="G1791" i="3"/>
  <c r="I1791" i="3" s="1"/>
  <c r="G1792" i="3"/>
  <c r="I1792" i="3" s="1"/>
  <c r="G1793" i="3"/>
  <c r="I1793" i="3" s="1"/>
  <c r="G1794" i="3"/>
  <c r="I1794" i="3" s="1"/>
  <c r="J1794" i="3" s="1"/>
  <c r="G1795" i="3"/>
  <c r="I1795" i="3" s="1"/>
  <c r="G1796" i="3"/>
  <c r="I1796" i="3" s="1"/>
  <c r="G1797" i="3"/>
  <c r="I1797" i="3" s="1"/>
  <c r="G1798" i="3"/>
  <c r="I1798" i="3" s="1"/>
  <c r="G1799" i="3"/>
  <c r="I1799" i="3" s="1"/>
  <c r="G1800" i="3"/>
  <c r="I1800" i="3" s="1"/>
  <c r="G1801" i="3"/>
  <c r="I1801" i="3" s="1"/>
  <c r="G1802" i="3"/>
  <c r="I1802" i="3" s="1"/>
  <c r="G1803" i="3"/>
  <c r="I1803" i="3" s="1"/>
  <c r="G1804" i="3"/>
  <c r="I1804" i="3" s="1"/>
  <c r="G1805" i="3"/>
  <c r="I1805" i="3" s="1"/>
  <c r="G1806" i="3"/>
  <c r="I1806" i="3" s="1"/>
  <c r="G1807" i="3"/>
  <c r="I1807" i="3" s="1"/>
  <c r="G1808" i="3"/>
  <c r="I1808" i="3" s="1"/>
  <c r="G1809" i="3"/>
  <c r="I1809" i="3" s="1"/>
  <c r="G1810" i="3"/>
  <c r="I1810" i="3" s="1"/>
  <c r="J1810" i="3" s="1"/>
  <c r="G1811" i="3"/>
  <c r="I1811" i="3" s="1"/>
  <c r="G1812" i="3"/>
  <c r="I1812" i="3" s="1"/>
  <c r="G1813" i="3"/>
  <c r="I1813" i="3" s="1"/>
  <c r="G1814" i="3"/>
  <c r="I1814" i="3" s="1"/>
  <c r="G1815" i="3"/>
  <c r="I1815" i="3" s="1"/>
  <c r="G1816" i="3"/>
  <c r="I1816" i="3" s="1"/>
  <c r="G1817" i="3"/>
  <c r="I1817" i="3" s="1"/>
  <c r="G1818" i="3"/>
  <c r="I1818" i="3" s="1"/>
  <c r="G1819" i="3"/>
  <c r="I1819" i="3" s="1"/>
  <c r="G1820" i="3"/>
  <c r="I1820" i="3" s="1"/>
  <c r="G1821" i="3"/>
  <c r="I1821" i="3" s="1"/>
  <c r="G1822" i="3"/>
  <c r="I1822" i="3" s="1"/>
  <c r="G1823" i="3"/>
  <c r="I1823" i="3" s="1"/>
  <c r="G1824" i="3"/>
  <c r="I1824" i="3" s="1"/>
  <c r="G1825" i="3"/>
  <c r="I1825" i="3" s="1"/>
  <c r="G1826" i="3"/>
  <c r="I1826" i="3" s="1"/>
  <c r="J1826" i="3" s="1"/>
  <c r="G1827" i="3"/>
  <c r="I1827" i="3" s="1"/>
  <c r="G1828" i="3"/>
  <c r="I1828" i="3" s="1"/>
  <c r="G1829" i="3"/>
  <c r="I1829" i="3" s="1"/>
  <c r="G1830" i="3"/>
  <c r="I1830" i="3" s="1"/>
  <c r="G1831" i="3"/>
  <c r="I1831" i="3" s="1"/>
  <c r="G1832" i="3"/>
  <c r="I1832" i="3" s="1"/>
  <c r="G1833" i="3"/>
  <c r="I1833" i="3" s="1"/>
  <c r="G1834" i="3"/>
  <c r="I1834" i="3" s="1"/>
  <c r="G1835" i="3"/>
  <c r="I1835" i="3" s="1"/>
  <c r="G1836" i="3"/>
  <c r="I1836" i="3" s="1"/>
  <c r="G1837" i="3"/>
  <c r="I1837" i="3" s="1"/>
  <c r="G1838" i="3"/>
  <c r="I1838" i="3" s="1"/>
  <c r="G1839" i="3"/>
  <c r="I1839" i="3" s="1"/>
  <c r="G1840" i="3"/>
  <c r="I1840" i="3" s="1"/>
  <c r="G1841" i="3"/>
  <c r="I1841" i="3" s="1"/>
  <c r="G1842" i="3"/>
  <c r="I1842" i="3" s="1"/>
  <c r="J1842" i="3" s="1"/>
  <c r="G1843" i="3"/>
  <c r="I1843" i="3" s="1"/>
  <c r="G1844" i="3"/>
  <c r="I1844" i="3" s="1"/>
  <c r="G1845" i="3"/>
  <c r="I1845" i="3" s="1"/>
  <c r="G1846" i="3"/>
  <c r="I1846" i="3" s="1"/>
  <c r="G1847" i="3"/>
  <c r="I1847" i="3" s="1"/>
  <c r="G1848" i="3"/>
  <c r="I1848" i="3" s="1"/>
  <c r="G1849" i="3"/>
  <c r="I1849" i="3" s="1"/>
  <c r="G1850" i="3"/>
  <c r="I1850" i="3" s="1"/>
  <c r="G1851" i="3"/>
  <c r="I1851" i="3" s="1"/>
  <c r="G1852" i="3"/>
  <c r="I1852" i="3" s="1"/>
  <c r="G1853" i="3"/>
  <c r="I1853" i="3" s="1"/>
  <c r="G1854" i="3"/>
  <c r="I1854" i="3" s="1"/>
  <c r="G1855" i="3"/>
  <c r="I1855" i="3" s="1"/>
  <c r="G1856" i="3"/>
  <c r="I1856" i="3" s="1"/>
  <c r="G1857" i="3"/>
  <c r="I1857" i="3" s="1"/>
  <c r="G1858" i="3"/>
  <c r="I1858" i="3" s="1"/>
  <c r="J1858" i="3" s="1"/>
  <c r="G1859" i="3"/>
  <c r="I1859" i="3" s="1"/>
  <c r="G1860" i="3"/>
  <c r="I1860" i="3" s="1"/>
  <c r="G1861" i="3"/>
  <c r="I1861" i="3" s="1"/>
  <c r="G1862" i="3"/>
  <c r="I1862" i="3" s="1"/>
  <c r="G1863" i="3"/>
  <c r="I1863" i="3" s="1"/>
  <c r="G1864" i="3"/>
  <c r="I1864" i="3" s="1"/>
  <c r="G1865" i="3"/>
  <c r="I1865" i="3" s="1"/>
  <c r="G1866" i="3"/>
  <c r="I1866" i="3" s="1"/>
  <c r="G1867" i="3"/>
  <c r="I1867" i="3" s="1"/>
  <c r="G1868" i="3"/>
  <c r="I1868" i="3" s="1"/>
  <c r="G1869" i="3"/>
  <c r="I1869" i="3" s="1"/>
  <c r="G1870" i="3"/>
  <c r="I1870" i="3" s="1"/>
  <c r="G1871" i="3"/>
  <c r="I1871" i="3" s="1"/>
  <c r="G1872" i="3"/>
  <c r="I1872" i="3" s="1"/>
  <c r="G1873" i="3"/>
  <c r="I1873" i="3" s="1"/>
  <c r="G1874" i="3"/>
  <c r="I1874" i="3" s="1"/>
  <c r="J1874" i="3" s="1"/>
  <c r="G1875" i="3"/>
  <c r="I1875" i="3" s="1"/>
  <c r="G1876" i="3"/>
  <c r="I1876" i="3" s="1"/>
  <c r="G1877" i="3"/>
  <c r="I1877" i="3" s="1"/>
  <c r="G1878" i="3"/>
  <c r="I1878" i="3" s="1"/>
  <c r="G1879" i="3"/>
  <c r="I1879" i="3" s="1"/>
  <c r="G1880" i="3"/>
  <c r="I1880" i="3" s="1"/>
  <c r="G1881" i="3"/>
  <c r="I1881" i="3" s="1"/>
  <c r="G1882" i="3"/>
  <c r="I1882" i="3" s="1"/>
  <c r="G1883" i="3"/>
  <c r="I1883" i="3" s="1"/>
  <c r="G1884" i="3"/>
  <c r="I1884" i="3" s="1"/>
  <c r="G1885" i="3"/>
  <c r="I1885" i="3" s="1"/>
  <c r="G1886" i="3"/>
  <c r="I1886" i="3" s="1"/>
  <c r="G1887" i="3"/>
  <c r="I1887" i="3" s="1"/>
  <c r="G1888" i="3"/>
  <c r="I1888" i="3" s="1"/>
  <c r="G1889" i="3"/>
  <c r="I1889" i="3" s="1"/>
  <c r="G1890" i="3"/>
  <c r="I1890" i="3" s="1"/>
  <c r="J1890" i="3" s="1"/>
  <c r="G1891" i="3"/>
  <c r="I1891" i="3" s="1"/>
  <c r="G1892" i="3"/>
  <c r="I1892" i="3" s="1"/>
  <c r="G1893" i="3"/>
  <c r="I1893" i="3" s="1"/>
  <c r="G1894" i="3"/>
  <c r="I1894" i="3" s="1"/>
  <c r="G1895" i="3"/>
  <c r="I1895" i="3" s="1"/>
  <c r="G1896" i="3"/>
  <c r="I1896" i="3" s="1"/>
  <c r="G1897" i="3"/>
  <c r="I1897" i="3" s="1"/>
  <c r="G1898" i="3"/>
  <c r="I1898" i="3" s="1"/>
  <c r="G1899" i="3"/>
  <c r="I1899" i="3" s="1"/>
  <c r="G1900" i="3"/>
  <c r="I1900" i="3" s="1"/>
  <c r="G1901" i="3"/>
  <c r="I1901" i="3" s="1"/>
  <c r="G1902" i="3"/>
  <c r="I1902" i="3" s="1"/>
  <c r="G1903" i="3"/>
  <c r="I1903" i="3" s="1"/>
  <c r="G1904" i="3"/>
  <c r="I1904" i="3" s="1"/>
  <c r="G1905" i="3"/>
  <c r="I1905" i="3" s="1"/>
  <c r="G1906" i="3"/>
  <c r="I1906" i="3" s="1"/>
  <c r="J1906" i="3" s="1"/>
  <c r="G1907" i="3"/>
  <c r="I1907" i="3" s="1"/>
  <c r="G1908" i="3"/>
  <c r="I1908" i="3" s="1"/>
  <c r="G1909" i="3"/>
  <c r="I1909" i="3" s="1"/>
  <c r="G1910" i="3"/>
  <c r="I1910" i="3" s="1"/>
  <c r="G1911" i="3"/>
  <c r="I1911" i="3" s="1"/>
  <c r="G1912" i="3"/>
  <c r="I1912" i="3" s="1"/>
  <c r="G1913" i="3"/>
  <c r="I1913" i="3" s="1"/>
  <c r="G1914" i="3"/>
  <c r="I1914" i="3" s="1"/>
  <c r="G1915" i="3"/>
  <c r="I1915" i="3" s="1"/>
  <c r="G1916" i="3"/>
  <c r="I1916" i="3" s="1"/>
  <c r="G1917" i="3"/>
  <c r="I1917" i="3" s="1"/>
  <c r="G1918" i="3"/>
  <c r="I1918" i="3" s="1"/>
  <c r="G1919" i="3"/>
  <c r="I1919" i="3" s="1"/>
  <c r="G1920" i="3"/>
  <c r="I1920" i="3" s="1"/>
  <c r="G1921" i="3"/>
  <c r="I1921" i="3" s="1"/>
  <c r="G1922" i="3"/>
  <c r="I1922" i="3" s="1"/>
  <c r="J1922" i="3" s="1"/>
  <c r="G1923" i="3"/>
  <c r="I1923" i="3" s="1"/>
  <c r="G1924" i="3"/>
  <c r="I1924" i="3" s="1"/>
  <c r="G1925" i="3"/>
  <c r="I1925" i="3" s="1"/>
  <c r="G1926" i="3"/>
  <c r="I1926" i="3" s="1"/>
  <c r="G1927" i="3"/>
  <c r="I1927" i="3" s="1"/>
  <c r="J1927" i="3" s="1"/>
  <c r="G1928" i="3"/>
  <c r="I1928" i="3" s="1"/>
  <c r="G1929" i="3"/>
  <c r="I1929" i="3" s="1"/>
  <c r="G1930" i="3"/>
  <c r="I1930" i="3" s="1"/>
  <c r="G1931" i="3"/>
  <c r="I1931" i="3" s="1"/>
  <c r="G1932" i="3"/>
  <c r="I1932" i="3" s="1"/>
  <c r="G1933" i="3"/>
  <c r="I1933" i="3" s="1"/>
  <c r="G1934" i="3"/>
  <c r="I1934" i="3" s="1"/>
  <c r="G1935" i="3"/>
  <c r="I1935" i="3" s="1"/>
  <c r="G1936" i="3"/>
  <c r="I1936" i="3" s="1"/>
  <c r="G1937" i="3"/>
  <c r="I1937" i="3" s="1"/>
  <c r="G1938" i="3"/>
  <c r="I1938" i="3" s="1"/>
  <c r="J1938" i="3" s="1"/>
  <c r="G1939" i="3"/>
  <c r="I1939" i="3" s="1"/>
  <c r="G1940" i="3"/>
  <c r="I1940" i="3" s="1"/>
  <c r="G1941" i="3"/>
  <c r="I1941" i="3" s="1"/>
  <c r="G1942" i="3"/>
  <c r="I1942" i="3" s="1"/>
  <c r="G1943" i="3"/>
  <c r="I1943" i="3" s="1"/>
  <c r="G1944" i="3"/>
  <c r="I1944" i="3" s="1"/>
  <c r="G1945" i="3"/>
  <c r="I1945" i="3" s="1"/>
  <c r="G1946" i="3"/>
  <c r="I1946" i="3" s="1"/>
  <c r="G1947" i="3"/>
  <c r="I1947" i="3" s="1"/>
  <c r="G1948" i="3"/>
  <c r="I1948" i="3" s="1"/>
  <c r="G1949" i="3"/>
  <c r="I1949" i="3" s="1"/>
  <c r="G1950" i="3"/>
  <c r="I1950" i="3" s="1"/>
  <c r="G1951" i="3"/>
  <c r="I1951" i="3" s="1"/>
  <c r="G1952" i="3"/>
  <c r="I1952" i="3" s="1"/>
  <c r="G1953" i="3"/>
  <c r="I1953" i="3" s="1"/>
  <c r="G1954" i="3"/>
  <c r="I1954" i="3" s="1"/>
  <c r="J1954" i="3" s="1"/>
  <c r="G1955" i="3"/>
  <c r="I1955" i="3" s="1"/>
  <c r="G1956" i="3"/>
  <c r="I1956" i="3" s="1"/>
  <c r="G1957" i="3"/>
  <c r="I1957" i="3" s="1"/>
  <c r="G1958" i="3"/>
  <c r="I1958" i="3" s="1"/>
  <c r="G1959" i="3"/>
  <c r="I1959" i="3" s="1"/>
  <c r="G1960" i="3"/>
  <c r="I1960" i="3" s="1"/>
  <c r="G1961" i="3"/>
  <c r="I1961" i="3" s="1"/>
  <c r="G1962" i="3"/>
  <c r="I1962" i="3" s="1"/>
  <c r="G1963" i="3"/>
  <c r="I1963" i="3" s="1"/>
  <c r="G1964" i="3"/>
  <c r="I1964" i="3" s="1"/>
  <c r="G1965" i="3"/>
  <c r="I1965" i="3" s="1"/>
  <c r="G1966" i="3"/>
  <c r="I1966" i="3" s="1"/>
  <c r="G1967" i="3"/>
  <c r="I1967" i="3" s="1"/>
  <c r="G1968" i="3"/>
  <c r="I1968" i="3" s="1"/>
  <c r="G1969" i="3"/>
  <c r="I1969" i="3" s="1"/>
  <c r="G1970" i="3"/>
  <c r="I1970" i="3" s="1"/>
  <c r="J1970" i="3" s="1"/>
  <c r="G1971" i="3"/>
  <c r="I1971" i="3" s="1"/>
  <c r="G1972" i="3"/>
  <c r="I1972" i="3" s="1"/>
  <c r="G1973" i="3"/>
  <c r="I1973" i="3" s="1"/>
  <c r="G1974" i="3"/>
  <c r="I1974" i="3" s="1"/>
  <c r="G1975" i="3"/>
  <c r="I1975" i="3" s="1"/>
  <c r="G1976" i="3"/>
  <c r="I1976" i="3" s="1"/>
  <c r="G1977" i="3"/>
  <c r="I1977" i="3" s="1"/>
  <c r="G1978" i="3"/>
  <c r="I1978" i="3" s="1"/>
  <c r="G1979" i="3"/>
  <c r="I1979" i="3" s="1"/>
  <c r="G1980" i="3"/>
  <c r="I1980" i="3" s="1"/>
  <c r="G1981" i="3"/>
  <c r="I1981" i="3" s="1"/>
  <c r="G1982" i="3"/>
  <c r="I1982" i="3" s="1"/>
  <c r="G1983" i="3"/>
  <c r="I1983" i="3" s="1"/>
  <c r="G1984" i="3"/>
  <c r="I1984" i="3" s="1"/>
  <c r="G1985" i="3"/>
  <c r="I1985" i="3" s="1"/>
  <c r="G1986" i="3"/>
  <c r="I1986" i="3" s="1"/>
  <c r="J1986" i="3" s="1"/>
  <c r="G1987" i="3"/>
  <c r="I1987" i="3" s="1"/>
  <c r="G1988" i="3"/>
  <c r="I1988" i="3" s="1"/>
  <c r="G1989" i="3"/>
  <c r="I1989" i="3" s="1"/>
  <c r="G1990" i="3"/>
  <c r="I1990" i="3" s="1"/>
  <c r="G1991" i="3"/>
  <c r="I1991" i="3" s="1"/>
  <c r="G1992" i="3"/>
  <c r="I1992" i="3" s="1"/>
  <c r="G1993" i="3"/>
  <c r="I1993" i="3" s="1"/>
  <c r="G1994" i="3"/>
  <c r="I1994" i="3" s="1"/>
  <c r="G1995" i="3"/>
  <c r="I1995" i="3" s="1"/>
  <c r="G1996" i="3"/>
  <c r="I1996" i="3" s="1"/>
  <c r="G1997" i="3"/>
  <c r="I1997" i="3" s="1"/>
  <c r="G1998" i="3"/>
  <c r="I1998" i="3" s="1"/>
  <c r="G1999" i="3"/>
  <c r="I1999" i="3" s="1"/>
  <c r="G2000" i="3"/>
  <c r="I2000" i="3" s="1"/>
  <c r="G2001" i="3"/>
  <c r="I2001" i="3" s="1"/>
  <c r="G2002" i="3"/>
  <c r="I2002" i="3" s="1"/>
  <c r="J2002" i="3" s="1"/>
  <c r="G2003" i="3"/>
  <c r="I2003" i="3" s="1"/>
  <c r="G2004" i="3"/>
  <c r="I2004" i="3" s="1"/>
  <c r="G2005" i="3"/>
  <c r="I2005" i="3" s="1"/>
  <c r="G2006" i="3"/>
  <c r="I2006" i="3" s="1"/>
  <c r="G2007" i="3"/>
  <c r="I2007" i="3" s="1"/>
  <c r="G2008" i="3"/>
  <c r="I2008" i="3" s="1"/>
  <c r="G2009" i="3"/>
  <c r="I2009" i="3" s="1"/>
  <c r="G2010" i="3"/>
  <c r="I2010" i="3" s="1"/>
  <c r="G2011" i="3"/>
  <c r="I2011" i="3" s="1"/>
  <c r="G2012" i="3"/>
  <c r="I2012" i="3" s="1"/>
  <c r="G2013" i="3"/>
  <c r="I2013" i="3" s="1"/>
  <c r="G2014" i="3"/>
  <c r="I2014" i="3" s="1"/>
  <c r="G2015" i="3"/>
  <c r="I2015" i="3" s="1"/>
  <c r="G2016" i="3"/>
  <c r="I2016" i="3" s="1"/>
  <c r="J2016" i="3" s="1"/>
  <c r="G2017" i="3"/>
  <c r="I2017" i="3" s="1"/>
  <c r="G2018" i="3"/>
  <c r="I2018" i="3" s="1"/>
  <c r="G2019" i="3"/>
  <c r="I2019" i="3" s="1"/>
  <c r="G2020" i="3"/>
  <c r="I2020" i="3" s="1"/>
  <c r="G2021" i="3"/>
  <c r="I2021" i="3" s="1"/>
  <c r="G2022" i="3"/>
  <c r="I2022" i="3" s="1"/>
  <c r="G2023" i="3"/>
  <c r="I2023" i="3" s="1"/>
  <c r="G2024" i="3"/>
  <c r="I2024" i="3" s="1"/>
  <c r="G2025" i="3"/>
  <c r="I2025" i="3" s="1"/>
  <c r="G2026" i="3"/>
  <c r="I2026" i="3" s="1"/>
  <c r="G2027" i="3"/>
  <c r="I2027" i="3" s="1"/>
  <c r="G2028" i="3"/>
  <c r="I2028" i="3" s="1"/>
  <c r="G2029" i="3"/>
  <c r="I2029" i="3" s="1"/>
  <c r="G2030" i="3"/>
  <c r="I2030" i="3" s="1"/>
  <c r="G2031" i="3"/>
  <c r="I2031" i="3" s="1"/>
  <c r="G2032" i="3"/>
  <c r="I2032" i="3" s="1"/>
  <c r="G2033" i="3"/>
  <c r="I2033" i="3" s="1"/>
  <c r="G2034" i="3"/>
  <c r="I2034" i="3" s="1"/>
  <c r="J2034" i="3" s="1"/>
  <c r="G2035" i="3"/>
  <c r="I2035" i="3" s="1"/>
  <c r="G2036" i="3"/>
  <c r="I2036" i="3" s="1"/>
  <c r="G2037" i="3"/>
  <c r="I2037" i="3" s="1"/>
  <c r="G2038" i="3"/>
  <c r="I2038" i="3" s="1"/>
  <c r="G2039" i="3"/>
  <c r="I2039" i="3" s="1"/>
  <c r="G2040" i="3"/>
  <c r="I2040" i="3" s="1"/>
  <c r="G2041" i="3"/>
  <c r="I2041" i="3" s="1"/>
  <c r="G2042" i="3"/>
  <c r="I2042" i="3" s="1"/>
  <c r="G2043" i="3"/>
  <c r="I2043" i="3" s="1"/>
  <c r="G2044" i="3"/>
  <c r="I2044" i="3" s="1"/>
  <c r="G2045" i="3"/>
  <c r="I2045" i="3" s="1"/>
  <c r="G2046" i="3"/>
  <c r="I2046" i="3" s="1"/>
  <c r="G2047" i="3"/>
  <c r="I2047" i="3" s="1"/>
  <c r="G2048" i="3"/>
  <c r="I2048" i="3" s="1"/>
  <c r="G2049" i="3"/>
  <c r="I2049" i="3" s="1"/>
  <c r="G2050" i="3"/>
  <c r="I2050" i="3" s="1"/>
  <c r="J2050" i="3" s="1"/>
  <c r="G2051" i="3"/>
  <c r="I2051" i="3" s="1"/>
  <c r="G2052" i="3"/>
  <c r="I2052" i="3" s="1"/>
  <c r="G2053" i="3"/>
  <c r="I2053" i="3" s="1"/>
  <c r="G2054" i="3"/>
  <c r="I2054" i="3" s="1"/>
  <c r="G2055" i="3"/>
  <c r="I2055" i="3" s="1"/>
  <c r="G2056" i="3"/>
  <c r="I2056" i="3" s="1"/>
  <c r="G2057" i="3"/>
  <c r="I2057" i="3" s="1"/>
  <c r="G2058" i="3"/>
  <c r="I2058" i="3" s="1"/>
  <c r="G2059" i="3"/>
  <c r="I2059" i="3" s="1"/>
  <c r="G2060" i="3"/>
  <c r="I2060" i="3" s="1"/>
  <c r="G2061" i="3"/>
  <c r="I2061" i="3" s="1"/>
  <c r="G2062" i="3"/>
  <c r="I2062" i="3" s="1"/>
  <c r="G2063" i="3"/>
  <c r="I2063" i="3" s="1"/>
  <c r="G2064" i="3"/>
  <c r="I2064" i="3" s="1"/>
  <c r="G2065" i="3"/>
  <c r="I2065" i="3" s="1"/>
  <c r="G2066" i="3"/>
  <c r="I2066" i="3" s="1"/>
  <c r="J2066" i="3" s="1"/>
  <c r="G2067" i="3"/>
  <c r="I2067" i="3" s="1"/>
  <c r="G2068" i="3"/>
  <c r="I2068" i="3" s="1"/>
  <c r="G2069" i="3"/>
  <c r="I2069" i="3" s="1"/>
  <c r="G2070" i="3"/>
  <c r="I2070" i="3" s="1"/>
  <c r="G2071" i="3"/>
  <c r="I2071" i="3" s="1"/>
  <c r="G2072" i="3"/>
  <c r="I2072" i="3" s="1"/>
  <c r="G2073" i="3"/>
  <c r="I2073" i="3" s="1"/>
  <c r="G2074" i="3"/>
  <c r="I2074" i="3" s="1"/>
  <c r="G2075" i="3"/>
  <c r="I2075" i="3" s="1"/>
  <c r="G2076" i="3"/>
  <c r="I2076" i="3" s="1"/>
  <c r="G2077" i="3"/>
  <c r="I2077" i="3" s="1"/>
  <c r="G2078" i="3"/>
  <c r="I2078" i="3" s="1"/>
  <c r="G2079" i="3"/>
  <c r="I2079" i="3" s="1"/>
  <c r="G2080" i="3"/>
  <c r="I2080" i="3" s="1"/>
  <c r="G2081" i="3"/>
  <c r="I2081" i="3" s="1"/>
  <c r="G2082" i="3"/>
  <c r="I2082" i="3" s="1"/>
  <c r="J2082" i="3" s="1"/>
  <c r="G2083" i="3"/>
  <c r="I2083" i="3" s="1"/>
  <c r="G2084" i="3"/>
  <c r="I2084" i="3" s="1"/>
  <c r="G2085" i="3"/>
  <c r="I2085" i="3" s="1"/>
  <c r="G2086" i="3"/>
  <c r="I2086" i="3" s="1"/>
  <c r="G2087" i="3"/>
  <c r="I2087" i="3" s="1"/>
  <c r="G2088" i="3"/>
  <c r="I2088" i="3" s="1"/>
  <c r="G2089" i="3"/>
  <c r="I2089" i="3" s="1"/>
  <c r="G2090" i="3"/>
  <c r="I2090" i="3" s="1"/>
  <c r="G2091" i="3"/>
  <c r="I2091" i="3" s="1"/>
  <c r="G2092" i="3"/>
  <c r="I2092" i="3" s="1"/>
  <c r="G2093" i="3"/>
  <c r="I2093" i="3" s="1"/>
  <c r="G2094" i="3"/>
  <c r="I2094" i="3" s="1"/>
  <c r="G2095" i="3"/>
  <c r="I2095" i="3" s="1"/>
  <c r="G2096" i="3"/>
  <c r="I2096" i="3" s="1"/>
  <c r="G2097" i="3"/>
  <c r="I2097" i="3" s="1"/>
  <c r="G2098" i="3"/>
  <c r="I2098" i="3" s="1"/>
  <c r="J2098" i="3" s="1"/>
  <c r="G2099" i="3"/>
  <c r="I2099" i="3" s="1"/>
  <c r="G2100" i="3"/>
  <c r="I2100" i="3" s="1"/>
  <c r="G2101" i="3"/>
  <c r="I2101" i="3" s="1"/>
  <c r="G2102" i="3"/>
  <c r="I2102" i="3" s="1"/>
  <c r="G2103" i="3"/>
  <c r="I2103" i="3" s="1"/>
  <c r="G2104" i="3"/>
  <c r="I2104" i="3" s="1"/>
  <c r="G2105" i="3"/>
  <c r="I2105" i="3" s="1"/>
  <c r="G2106" i="3"/>
  <c r="I2106" i="3" s="1"/>
  <c r="G2107" i="3"/>
  <c r="I2107" i="3" s="1"/>
  <c r="G2108" i="3"/>
  <c r="I2108" i="3" s="1"/>
  <c r="G2109" i="3"/>
  <c r="I2109" i="3" s="1"/>
  <c r="G2110" i="3"/>
  <c r="I2110" i="3" s="1"/>
  <c r="G2111" i="3"/>
  <c r="I2111" i="3" s="1"/>
  <c r="G2112" i="3"/>
  <c r="I2112" i="3" s="1"/>
  <c r="G2113" i="3"/>
  <c r="I2113" i="3" s="1"/>
  <c r="G2114" i="3"/>
  <c r="I2114" i="3" s="1"/>
  <c r="J2114" i="3" s="1"/>
  <c r="G2115" i="3"/>
  <c r="I2115" i="3" s="1"/>
  <c r="G2116" i="3"/>
  <c r="I2116" i="3" s="1"/>
  <c r="G2117" i="3"/>
  <c r="I2117" i="3" s="1"/>
  <c r="G2118" i="3"/>
  <c r="I2118" i="3" s="1"/>
  <c r="G2119" i="3"/>
  <c r="I2119" i="3" s="1"/>
  <c r="G2120" i="3"/>
  <c r="I2120" i="3" s="1"/>
  <c r="G2121" i="3"/>
  <c r="I2121" i="3" s="1"/>
  <c r="G2122" i="3"/>
  <c r="I2122" i="3" s="1"/>
  <c r="G2123" i="3"/>
  <c r="I2123" i="3" s="1"/>
  <c r="G2124" i="3"/>
  <c r="I2124" i="3" s="1"/>
  <c r="G2125" i="3"/>
  <c r="I2125" i="3" s="1"/>
  <c r="G2126" i="3"/>
  <c r="I2126" i="3" s="1"/>
  <c r="G2127" i="3"/>
  <c r="I2127" i="3" s="1"/>
  <c r="G2128" i="3"/>
  <c r="I2128" i="3" s="1"/>
  <c r="G2129" i="3"/>
  <c r="I2129" i="3" s="1"/>
  <c r="G2130" i="3"/>
  <c r="I2130" i="3" s="1"/>
  <c r="J2130" i="3" s="1"/>
  <c r="G2131" i="3"/>
  <c r="I2131" i="3" s="1"/>
  <c r="G2132" i="3"/>
  <c r="I2132" i="3" s="1"/>
  <c r="G2133" i="3"/>
  <c r="I2133" i="3" s="1"/>
  <c r="G2134" i="3"/>
  <c r="I2134" i="3" s="1"/>
  <c r="G2135" i="3"/>
  <c r="I2135" i="3" s="1"/>
  <c r="G2136" i="3"/>
  <c r="I2136" i="3" s="1"/>
  <c r="G2137" i="3"/>
  <c r="I2137" i="3" s="1"/>
  <c r="G2138" i="3"/>
  <c r="I2138" i="3" s="1"/>
  <c r="G2139" i="3"/>
  <c r="I2139" i="3" s="1"/>
  <c r="G2140" i="3"/>
  <c r="I2140" i="3" s="1"/>
  <c r="G2141" i="3"/>
  <c r="I2141" i="3" s="1"/>
  <c r="G2142" i="3"/>
  <c r="I2142" i="3" s="1"/>
  <c r="G2143" i="3"/>
  <c r="I2143" i="3" s="1"/>
  <c r="G2144" i="3"/>
  <c r="I2144" i="3" s="1"/>
  <c r="G2145" i="3"/>
  <c r="I2145" i="3" s="1"/>
  <c r="G2146" i="3"/>
  <c r="I2146" i="3" s="1"/>
  <c r="J2146" i="3" s="1"/>
  <c r="G2147" i="3"/>
  <c r="I2147" i="3" s="1"/>
  <c r="G2148" i="3"/>
  <c r="I2148" i="3" s="1"/>
  <c r="G2149" i="3"/>
  <c r="I2149" i="3" s="1"/>
  <c r="G2150" i="3"/>
  <c r="I2150" i="3" s="1"/>
  <c r="G2151" i="3"/>
  <c r="I2151" i="3" s="1"/>
  <c r="G2152" i="3"/>
  <c r="I2152" i="3" s="1"/>
  <c r="G2153" i="3"/>
  <c r="I2153" i="3" s="1"/>
  <c r="G2154" i="3"/>
  <c r="I2154" i="3" s="1"/>
  <c r="G2155" i="3"/>
  <c r="I2155" i="3" s="1"/>
  <c r="G2156" i="3"/>
  <c r="I2156" i="3" s="1"/>
  <c r="G2157" i="3"/>
  <c r="I2157" i="3" s="1"/>
  <c r="G2158" i="3"/>
  <c r="I2158" i="3" s="1"/>
  <c r="G2159" i="3"/>
  <c r="I2159" i="3" s="1"/>
  <c r="G2160" i="3"/>
  <c r="I2160" i="3" s="1"/>
  <c r="G2161" i="3"/>
  <c r="I2161" i="3" s="1"/>
  <c r="G2162" i="3"/>
  <c r="I2162" i="3" s="1"/>
  <c r="J2162" i="3" s="1"/>
  <c r="G2163" i="3"/>
  <c r="I2163" i="3" s="1"/>
  <c r="G2164" i="3"/>
  <c r="I2164" i="3" s="1"/>
  <c r="G2165" i="3"/>
  <c r="I2165" i="3" s="1"/>
  <c r="G2166" i="3"/>
  <c r="I2166" i="3" s="1"/>
  <c r="G2167" i="3"/>
  <c r="I2167" i="3" s="1"/>
  <c r="G2168" i="3"/>
  <c r="I2168" i="3" s="1"/>
  <c r="G2169" i="3"/>
  <c r="I2169" i="3" s="1"/>
  <c r="G2170" i="3"/>
  <c r="I2170" i="3" s="1"/>
  <c r="G2171" i="3"/>
  <c r="I2171" i="3" s="1"/>
  <c r="G2172" i="3"/>
  <c r="I2172" i="3" s="1"/>
  <c r="G2173" i="3"/>
  <c r="I2173" i="3" s="1"/>
  <c r="G2174" i="3"/>
  <c r="I2174" i="3" s="1"/>
  <c r="G2175" i="3"/>
  <c r="I2175" i="3" s="1"/>
  <c r="G2176" i="3"/>
  <c r="I2176" i="3" s="1"/>
  <c r="G2177" i="3"/>
  <c r="I2177" i="3" s="1"/>
  <c r="G2178" i="3"/>
  <c r="I2178" i="3" s="1"/>
  <c r="J2178" i="3" s="1"/>
  <c r="G2179" i="3"/>
  <c r="I2179" i="3" s="1"/>
  <c r="G2180" i="3"/>
  <c r="I2180" i="3" s="1"/>
  <c r="G2181" i="3"/>
  <c r="I2181" i="3" s="1"/>
  <c r="G2182" i="3"/>
  <c r="I2182" i="3" s="1"/>
  <c r="G2183" i="3"/>
  <c r="I2183" i="3" s="1"/>
  <c r="G2184" i="3"/>
  <c r="I2184" i="3" s="1"/>
  <c r="G2185" i="3"/>
  <c r="I2185" i="3" s="1"/>
  <c r="G2186" i="3"/>
  <c r="I2186" i="3" s="1"/>
  <c r="G2187" i="3"/>
  <c r="I2187" i="3" s="1"/>
  <c r="G2188" i="3"/>
  <c r="I2188" i="3" s="1"/>
  <c r="G2189" i="3"/>
  <c r="I2189" i="3" s="1"/>
  <c r="G2190" i="3"/>
  <c r="I2190" i="3" s="1"/>
  <c r="G2191" i="3"/>
  <c r="I2191" i="3" s="1"/>
  <c r="G2192" i="3"/>
  <c r="I2192" i="3" s="1"/>
  <c r="G2193" i="3"/>
  <c r="I2193" i="3" s="1"/>
  <c r="G2194" i="3"/>
  <c r="I2194" i="3" s="1"/>
  <c r="J2194" i="3" s="1"/>
  <c r="G2195" i="3"/>
  <c r="I2195" i="3" s="1"/>
  <c r="G2196" i="3"/>
  <c r="I2196" i="3" s="1"/>
  <c r="G2197" i="3"/>
  <c r="I2197" i="3" s="1"/>
  <c r="G2198" i="3"/>
  <c r="I2198" i="3" s="1"/>
  <c r="G2199" i="3"/>
  <c r="I2199" i="3" s="1"/>
  <c r="G2200" i="3"/>
  <c r="I2200" i="3" s="1"/>
  <c r="G2201" i="3"/>
  <c r="I2201" i="3" s="1"/>
  <c r="G2202" i="3"/>
  <c r="I2202" i="3" s="1"/>
  <c r="G2203" i="3"/>
  <c r="I2203" i="3" s="1"/>
  <c r="G2204" i="3"/>
  <c r="I2204" i="3" s="1"/>
  <c r="G2205" i="3"/>
  <c r="I2205" i="3" s="1"/>
  <c r="G2206" i="3"/>
  <c r="I2206" i="3" s="1"/>
  <c r="G2207" i="3"/>
  <c r="I2207" i="3" s="1"/>
  <c r="G2208" i="3"/>
  <c r="I2208" i="3" s="1"/>
  <c r="G2209" i="3"/>
  <c r="I2209" i="3" s="1"/>
  <c r="G2210" i="3"/>
  <c r="I2210" i="3" s="1"/>
  <c r="J2210" i="3" s="1"/>
  <c r="G2211" i="3"/>
  <c r="I2211" i="3" s="1"/>
  <c r="G2212" i="3"/>
  <c r="I2212" i="3" s="1"/>
  <c r="G2213" i="3"/>
  <c r="I2213" i="3" s="1"/>
  <c r="G2214" i="3"/>
  <c r="I2214" i="3" s="1"/>
  <c r="G2215" i="3"/>
  <c r="I2215" i="3" s="1"/>
  <c r="G2216" i="3"/>
  <c r="I2216" i="3" s="1"/>
  <c r="G2217" i="3"/>
  <c r="I2217" i="3" s="1"/>
  <c r="G2218" i="3"/>
  <c r="I2218" i="3" s="1"/>
  <c r="G2219" i="3"/>
  <c r="I2219" i="3" s="1"/>
  <c r="G2220" i="3"/>
  <c r="I2220" i="3" s="1"/>
  <c r="G2221" i="3"/>
  <c r="I2221" i="3" s="1"/>
  <c r="G2222" i="3"/>
  <c r="I2222" i="3" s="1"/>
  <c r="G2223" i="3"/>
  <c r="I2223" i="3" s="1"/>
  <c r="G2224" i="3"/>
  <c r="I2224" i="3" s="1"/>
  <c r="G2225" i="3"/>
  <c r="I2225" i="3" s="1"/>
  <c r="G2226" i="3"/>
  <c r="I2226" i="3" s="1"/>
  <c r="J2226" i="3" s="1"/>
  <c r="G2227" i="3"/>
  <c r="I2227" i="3" s="1"/>
  <c r="G2228" i="3"/>
  <c r="I2228" i="3" s="1"/>
  <c r="G2229" i="3"/>
  <c r="I2229" i="3" s="1"/>
  <c r="G2230" i="3"/>
  <c r="I2230" i="3" s="1"/>
  <c r="G2231" i="3"/>
  <c r="I2231" i="3" s="1"/>
  <c r="G2232" i="3"/>
  <c r="I2232" i="3" s="1"/>
  <c r="G2233" i="3"/>
  <c r="I2233" i="3" s="1"/>
  <c r="G2234" i="3"/>
  <c r="I2234" i="3" s="1"/>
  <c r="G2235" i="3"/>
  <c r="I2235" i="3" s="1"/>
  <c r="G2236" i="3"/>
  <c r="I2236" i="3" s="1"/>
  <c r="G2237" i="3"/>
  <c r="I2237" i="3" s="1"/>
  <c r="G2238" i="3"/>
  <c r="I2238" i="3" s="1"/>
  <c r="G2239" i="3"/>
  <c r="I2239" i="3" s="1"/>
  <c r="G2240" i="3"/>
  <c r="I2240" i="3" s="1"/>
  <c r="G2241" i="3"/>
  <c r="I2241" i="3" s="1"/>
  <c r="G2242" i="3"/>
  <c r="I2242" i="3" s="1"/>
  <c r="J2242" i="3" s="1"/>
  <c r="G2243" i="3"/>
  <c r="I2243" i="3" s="1"/>
  <c r="G2244" i="3"/>
  <c r="I2244" i="3" s="1"/>
  <c r="G2245" i="3"/>
  <c r="I2245" i="3" s="1"/>
  <c r="G2246" i="3"/>
  <c r="I2246" i="3" s="1"/>
  <c r="G2247" i="3"/>
  <c r="I2247" i="3" s="1"/>
  <c r="G2248" i="3"/>
  <c r="I2248" i="3" s="1"/>
  <c r="G2249" i="3"/>
  <c r="I2249" i="3" s="1"/>
  <c r="G2250" i="3"/>
  <c r="I2250" i="3" s="1"/>
  <c r="G2251" i="3"/>
  <c r="I2251" i="3" s="1"/>
  <c r="G2252" i="3"/>
  <c r="I2252" i="3" s="1"/>
  <c r="G2253" i="3"/>
  <c r="I2253" i="3" s="1"/>
  <c r="G2254" i="3"/>
  <c r="I2254" i="3" s="1"/>
  <c r="G2255" i="3"/>
  <c r="I2255" i="3" s="1"/>
  <c r="G2256" i="3"/>
  <c r="I2256" i="3" s="1"/>
  <c r="G2257" i="3"/>
  <c r="I2257" i="3" s="1"/>
  <c r="G2258" i="3"/>
  <c r="I2258" i="3" s="1"/>
  <c r="J2258" i="3" s="1"/>
  <c r="G2259" i="3"/>
  <c r="I2259" i="3" s="1"/>
  <c r="G2260" i="3"/>
  <c r="I2260" i="3" s="1"/>
  <c r="G2261" i="3"/>
  <c r="I2261" i="3" s="1"/>
  <c r="G2262" i="3"/>
  <c r="I2262" i="3" s="1"/>
  <c r="G2263" i="3"/>
  <c r="I2263" i="3" s="1"/>
  <c r="G2264" i="3"/>
  <c r="I2264" i="3" s="1"/>
  <c r="G2265" i="3"/>
  <c r="I2265" i="3" s="1"/>
  <c r="G2266" i="3"/>
  <c r="I2266" i="3" s="1"/>
  <c r="G2267" i="3"/>
  <c r="I2267" i="3" s="1"/>
  <c r="G2268" i="3"/>
  <c r="I2268" i="3" s="1"/>
  <c r="G2269" i="3"/>
  <c r="I2269" i="3" s="1"/>
  <c r="G2270" i="3"/>
  <c r="I2270" i="3" s="1"/>
  <c r="G2271" i="3"/>
  <c r="I2271" i="3" s="1"/>
  <c r="G2272" i="3"/>
  <c r="I2272" i="3" s="1"/>
  <c r="G2273" i="3"/>
  <c r="I2273" i="3" s="1"/>
  <c r="G2274" i="3"/>
  <c r="I2274" i="3" s="1"/>
  <c r="G2275" i="3"/>
  <c r="I2275" i="3" s="1"/>
  <c r="G2276" i="3"/>
  <c r="I2276" i="3" s="1"/>
  <c r="G2277" i="3"/>
  <c r="I2277" i="3" s="1"/>
  <c r="G2278" i="3"/>
  <c r="I2278" i="3" s="1"/>
  <c r="G2279" i="3"/>
  <c r="I2279" i="3" s="1"/>
  <c r="G2280" i="3"/>
  <c r="I2280" i="3" s="1"/>
  <c r="G2281" i="3"/>
  <c r="I2281" i="3" s="1"/>
  <c r="G2282" i="3"/>
  <c r="I2282" i="3" s="1"/>
  <c r="G2283" i="3"/>
  <c r="I2283" i="3" s="1"/>
  <c r="G2284" i="3"/>
  <c r="I2284" i="3" s="1"/>
  <c r="G2285" i="3"/>
  <c r="I2285" i="3" s="1"/>
  <c r="G2286" i="3"/>
  <c r="I2286" i="3" s="1"/>
  <c r="G2287" i="3"/>
  <c r="I2287" i="3" s="1"/>
  <c r="J2287" i="3" s="1"/>
  <c r="G2288" i="3"/>
  <c r="I2288" i="3" s="1"/>
  <c r="G2289" i="3"/>
  <c r="I2289" i="3" s="1"/>
  <c r="G2290" i="3"/>
  <c r="I2290" i="3" s="1"/>
  <c r="J2290" i="3" s="1"/>
  <c r="G2291" i="3"/>
  <c r="I2291" i="3" s="1"/>
  <c r="G2292" i="3"/>
  <c r="I2292" i="3" s="1"/>
  <c r="G2293" i="3"/>
  <c r="I2293" i="3" s="1"/>
  <c r="G2294" i="3"/>
  <c r="I2294" i="3" s="1"/>
  <c r="G2295" i="3"/>
  <c r="I2295" i="3" s="1"/>
  <c r="G2296" i="3"/>
  <c r="I2296" i="3" s="1"/>
  <c r="G2297" i="3"/>
  <c r="I2297" i="3" s="1"/>
  <c r="G2298" i="3"/>
  <c r="I2298" i="3" s="1"/>
  <c r="G2299" i="3"/>
  <c r="I2299" i="3" s="1"/>
  <c r="G2300" i="3"/>
  <c r="I2300" i="3" s="1"/>
  <c r="G2301" i="3"/>
  <c r="I2301" i="3" s="1"/>
  <c r="G2302" i="3"/>
  <c r="I2302" i="3" s="1"/>
  <c r="G2303" i="3"/>
  <c r="I2303" i="3" s="1"/>
  <c r="G2304" i="3"/>
  <c r="I2304" i="3" s="1"/>
  <c r="G2305" i="3"/>
  <c r="I2305" i="3" s="1"/>
  <c r="G2306" i="3"/>
  <c r="I2306" i="3" s="1"/>
  <c r="J2306" i="3" s="1"/>
  <c r="G2307" i="3"/>
  <c r="I2307" i="3" s="1"/>
  <c r="G2308" i="3"/>
  <c r="I2308" i="3" s="1"/>
  <c r="G2309" i="3"/>
  <c r="I2309" i="3" s="1"/>
  <c r="G2310" i="3"/>
  <c r="I2310" i="3" s="1"/>
  <c r="G2311" i="3"/>
  <c r="I2311" i="3" s="1"/>
  <c r="G2312" i="3"/>
  <c r="I2312" i="3" s="1"/>
  <c r="G2313" i="3"/>
  <c r="I2313" i="3" s="1"/>
  <c r="G2314" i="3"/>
  <c r="I2314" i="3" s="1"/>
  <c r="G2315" i="3"/>
  <c r="I2315" i="3" s="1"/>
  <c r="G2316" i="3"/>
  <c r="I2316" i="3" s="1"/>
  <c r="G2317" i="3"/>
  <c r="I2317" i="3" s="1"/>
  <c r="G2318" i="3"/>
  <c r="I2318" i="3" s="1"/>
  <c r="G2319" i="3"/>
  <c r="I2319" i="3" s="1"/>
  <c r="G2320" i="3"/>
  <c r="I2320" i="3" s="1"/>
  <c r="G2321" i="3"/>
  <c r="I2321" i="3" s="1"/>
  <c r="G2322" i="3"/>
  <c r="I2322" i="3" s="1"/>
  <c r="J2322" i="3" s="1"/>
  <c r="G2323" i="3"/>
  <c r="I2323" i="3" s="1"/>
  <c r="G2324" i="3"/>
  <c r="I2324" i="3" s="1"/>
  <c r="G2325" i="3"/>
  <c r="I2325" i="3" s="1"/>
  <c r="G2326" i="3"/>
  <c r="I2326" i="3" s="1"/>
  <c r="G2327" i="3"/>
  <c r="I2327" i="3" s="1"/>
  <c r="G2328" i="3"/>
  <c r="I2328" i="3" s="1"/>
  <c r="G2329" i="3"/>
  <c r="I2329" i="3" s="1"/>
  <c r="G2330" i="3"/>
  <c r="I2330" i="3" s="1"/>
  <c r="G2331" i="3"/>
  <c r="I2331" i="3" s="1"/>
  <c r="G2332" i="3"/>
  <c r="I2332" i="3" s="1"/>
  <c r="G2333" i="3"/>
  <c r="I2333" i="3" s="1"/>
  <c r="G2334" i="3"/>
  <c r="I2334" i="3" s="1"/>
  <c r="G2335" i="3"/>
  <c r="I2335" i="3" s="1"/>
  <c r="G2336" i="3"/>
  <c r="I2336" i="3" s="1"/>
  <c r="G2337" i="3"/>
  <c r="I2337" i="3" s="1"/>
  <c r="G2338" i="3"/>
  <c r="I2338" i="3" s="1"/>
  <c r="J2338" i="3" s="1"/>
  <c r="G2339" i="3"/>
  <c r="I2339" i="3" s="1"/>
  <c r="G2340" i="3"/>
  <c r="I2340" i="3" s="1"/>
  <c r="G2341" i="3"/>
  <c r="I2341" i="3" s="1"/>
  <c r="G2342" i="3"/>
  <c r="I2342" i="3" s="1"/>
  <c r="G2343" i="3"/>
  <c r="I2343" i="3" s="1"/>
  <c r="G2344" i="3"/>
  <c r="I2344" i="3" s="1"/>
  <c r="G2345" i="3"/>
  <c r="I2345" i="3" s="1"/>
  <c r="G2346" i="3"/>
  <c r="I2346" i="3" s="1"/>
  <c r="G2347" i="3"/>
  <c r="I2347" i="3" s="1"/>
  <c r="G2348" i="3"/>
  <c r="I2348" i="3" s="1"/>
  <c r="G2349" i="3"/>
  <c r="I2349" i="3" s="1"/>
  <c r="G2350" i="3"/>
  <c r="I2350" i="3" s="1"/>
  <c r="G2351" i="3"/>
  <c r="I2351" i="3" s="1"/>
  <c r="G2352" i="3"/>
  <c r="I2352" i="3" s="1"/>
  <c r="G2353" i="3"/>
  <c r="I2353" i="3" s="1"/>
  <c r="G2354" i="3"/>
  <c r="I2354" i="3" s="1"/>
  <c r="J2354" i="3" s="1"/>
  <c r="G2355" i="3"/>
  <c r="I2355" i="3" s="1"/>
  <c r="G2356" i="3"/>
  <c r="I2356" i="3" s="1"/>
  <c r="G2357" i="3"/>
  <c r="I2357" i="3" s="1"/>
  <c r="G2358" i="3"/>
  <c r="I2358" i="3" s="1"/>
  <c r="G2359" i="3"/>
  <c r="I2359" i="3" s="1"/>
  <c r="G2360" i="3"/>
  <c r="I2360" i="3" s="1"/>
  <c r="G2361" i="3"/>
  <c r="I2361" i="3" s="1"/>
  <c r="G2362" i="3"/>
  <c r="I2362" i="3" s="1"/>
  <c r="G2363" i="3"/>
  <c r="I2363" i="3" s="1"/>
  <c r="G2364" i="3"/>
  <c r="I2364" i="3" s="1"/>
  <c r="G2365" i="3"/>
  <c r="I2365" i="3" s="1"/>
  <c r="G2366" i="3"/>
  <c r="I2366" i="3" s="1"/>
  <c r="G2367" i="3"/>
  <c r="I2367" i="3" s="1"/>
  <c r="G2368" i="3"/>
  <c r="I2368" i="3" s="1"/>
  <c r="G2369" i="3"/>
  <c r="I2369" i="3" s="1"/>
  <c r="G2370" i="3"/>
  <c r="I2370" i="3" s="1"/>
  <c r="J2370" i="3" s="1"/>
  <c r="G2371" i="3"/>
  <c r="I2371" i="3" s="1"/>
  <c r="G2372" i="3"/>
  <c r="I2372" i="3" s="1"/>
  <c r="G2373" i="3"/>
  <c r="I2373" i="3" s="1"/>
  <c r="G2374" i="3"/>
  <c r="I2374" i="3" s="1"/>
  <c r="G2375" i="3"/>
  <c r="I2375" i="3" s="1"/>
  <c r="J2375" i="3" s="1"/>
  <c r="G2376" i="3"/>
  <c r="I2376" i="3" s="1"/>
  <c r="G2377" i="3"/>
  <c r="I2377" i="3" s="1"/>
  <c r="G2378" i="3"/>
  <c r="I2378" i="3" s="1"/>
  <c r="G2379" i="3"/>
  <c r="I2379" i="3" s="1"/>
  <c r="G2380" i="3"/>
  <c r="I2380" i="3" s="1"/>
  <c r="G2381" i="3"/>
  <c r="I2381" i="3" s="1"/>
  <c r="G2382" i="3"/>
  <c r="I2382" i="3" s="1"/>
  <c r="G2383" i="3"/>
  <c r="I2383" i="3" s="1"/>
  <c r="G2384" i="3"/>
  <c r="I2384" i="3" s="1"/>
  <c r="G2385" i="3"/>
  <c r="I2385" i="3" s="1"/>
  <c r="G2386" i="3"/>
  <c r="I2386" i="3" s="1"/>
  <c r="J2386" i="3" s="1"/>
  <c r="G2387" i="3"/>
  <c r="I2387" i="3" s="1"/>
  <c r="G2388" i="3"/>
  <c r="I2388" i="3" s="1"/>
  <c r="G2389" i="3"/>
  <c r="I2389" i="3" s="1"/>
  <c r="G2390" i="3"/>
  <c r="I2390" i="3" s="1"/>
  <c r="G2391" i="3"/>
  <c r="I2391" i="3" s="1"/>
  <c r="G2392" i="3"/>
  <c r="I2392" i="3" s="1"/>
  <c r="G2393" i="3"/>
  <c r="I2393" i="3" s="1"/>
  <c r="G2394" i="3"/>
  <c r="I2394" i="3" s="1"/>
  <c r="G2395" i="3"/>
  <c r="I2395" i="3" s="1"/>
  <c r="G2396" i="3"/>
  <c r="I2396" i="3" s="1"/>
  <c r="G2397" i="3"/>
  <c r="I2397" i="3" s="1"/>
  <c r="G2398" i="3"/>
  <c r="I2398" i="3" s="1"/>
  <c r="G2399" i="3"/>
  <c r="I2399" i="3" s="1"/>
  <c r="G2400" i="3"/>
  <c r="I2400" i="3" s="1"/>
  <c r="G2401" i="3"/>
  <c r="I2401" i="3" s="1"/>
  <c r="G2402" i="3"/>
  <c r="I2402" i="3" s="1"/>
  <c r="J2402" i="3" s="1"/>
  <c r="G2403" i="3"/>
  <c r="I2403" i="3" s="1"/>
  <c r="G2404" i="3"/>
  <c r="I2404" i="3" s="1"/>
  <c r="G2405" i="3"/>
  <c r="I2405" i="3" s="1"/>
  <c r="G2406" i="3"/>
  <c r="I2406" i="3" s="1"/>
  <c r="G2407" i="3"/>
  <c r="I2407" i="3" s="1"/>
  <c r="G2408" i="3"/>
  <c r="I2408" i="3" s="1"/>
  <c r="G2409" i="3"/>
  <c r="I2409" i="3" s="1"/>
  <c r="G2410" i="3"/>
  <c r="I2410" i="3" s="1"/>
  <c r="G2411" i="3"/>
  <c r="I2411" i="3" s="1"/>
  <c r="G2412" i="3"/>
  <c r="I2412" i="3" s="1"/>
  <c r="G2413" i="3"/>
  <c r="I2413" i="3" s="1"/>
  <c r="G2414" i="3"/>
  <c r="I2414" i="3" s="1"/>
  <c r="G2415" i="3"/>
  <c r="I2415" i="3" s="1"/>
  <c r="G2416" i="3"/>
  <c r="I2416" i="3" s="1"/>
  <c r="G2417" i="3"/>
  <c r="I2417" i="3" s="1"/>
  <c r="G2418" i="3"/>
  <c r="I2418" i="3" s="1"/>
  <c r="J2418" i="3" s="1"/>
  <c r="G2419" i="3"/>
  <c r="I2419" i="3" s="1"/>
  <c r="G2420" i="3"/>
  <c r="I2420" i="3" s="1"/>
  <c r="G2421" i="3"/>
  <c r="I2421" i="3" s="1"/>
  <c r="G2422" i="3"/>
  <c r="I2422" i="3" s="1"/>
  <c r="G2423" i="3"/>
  <c r="I2423" i="3" s="1"/>
  <c r="G2424" i="3"/>
  <c r="I2424" i="3" s="1"/>
  <c r="G2425" i="3"/>
  <c r="I2425" i="3" s="1"/>
  <c r="G2426" i="3"/>
  <c r="I2426" i="3" s="1"/>
  <c r="G2427" i="3"/>
  <c r="I2427" i="3" s="1"/>
  <c r="G2428" i="3"/>
  <c r="I2428" i="3" s="1"/>
  <c r="G2429" i="3"/>
  <c r="I2429" i="3" s="1"/>
  <c r="G2430" i="3"/>
  <c r="I2430" i="3" s="1"/>
  <c r="G2431" i="3"/>
  <c r="I2431" i="3" s="1"/>
  <c r="G2432" i="3"/>
  <c r="I2432" i="3" s="1"/>
  <c r="G2433" i="3"/>
  <c r="I2433" i="3" s="1"/>
  <c r="G2434" i="3"/>
  <c r="I2434" i="3" s="1"/>
  <c r="J2434" i="3" s="1"/>
  <c r="G2435" i="3"/>
  <c r="I2435" i="3" s="1"/>
  <c r="G2436" i="3"/>
  <c r="I2436" i="3" s="1"/>
  <c r="G2437" i="3"/>
  <c r="I2437" i="3" s="1"/>
  <c r="G2438" i="3"/>
  <c r="I2438" i="3" s="1"/>
  <c r="G2439" i="3"/>
  <c r="I2439" i="3" s="1"/>
  <c r="G2440" i="3"/>
  <c r="I2440" i="3" s="1"/>
  <c r="G2441" i="3"/>
  <c r="I2441" i="3" s="1"/>
  <c r="G2442" i="3"/>
  <c r="I2442" i="3" s="1"/>
  <c r="G2443" i="3"/>
  <c r="I2443" i="3" s="1"/>
  <c r="G2444" i="3"/>
  <c r="I2444" i="3" s="1"/>
  <c r="G2445" i="3"/>
  <c r="I2445" i="3" s="1"/>
  <c r="G2446" i="3"/>
  <c r="I2446" i="3" s="1"/>
  <c r="G2447" i="3"/>
  <c r="I2447" i="3" s="1"/>
  <c r="G2448" i="3"/>
  <c r="I2448" i="3" s="1"/>
  <c r="G2449" i="3"/>
  <c r="I2449" i="3" s="1"/>
  <c r="G2450" i="3"/>
  <c r="I2450" i="3" s="1"/>
  <c r="J2450" i="3" s="1"/>
  <c r="G2451" i="3"/>
  <c r="I2451" i="3" s="1"/>
  <c r="G2452" i="3"/>
  <c r="I2452" i="3" s="1"/>
  <c r="G2453" i="3"/>
  <c r="I2453" i="3" s="1"/>
  <c r="G2454" i="3"/>
  <c r="I2454" i="3" s="1"/>
  <c r="G2455" i="3"/>
  <c r="I2455" i="3" s="1"/>
  <c r="G2456" i="3"/>
  <c r="I2456" i="3" s="1"/>
  <c r="G2457" i="3"/>
  <c r="I2457" i="3" s="1"/>
  <c r="G2458" i="3"/>
  <c r="I2458" i="3" s="1"/>
  <c r="G2459" i="3"/>
  <c r="I2459" i="3" s="1"/>
  <c r="G2460" i="3"/>
  <c r="I2460" i="3" s="1"/>
  <c r="G2461" i="3"/>
  <c r="I2461" i="3" s="1"/>
  <c r="G2462" i="3"/>
  <c r="I2462" i="3" s="1"/>
  <c r="G2463" i="3"/>
  <c r="I2463" i="3" s="1"/>
  <c r="G2464" i="3"/>
  <c r="I2464" i="3" s="1"/>
  <c r="G2465" i="3"/>
  <c r="I2465" i="3" s="1"/>
  <c r="G2466" i="3"/>
  <c r="I2466" i="3" s="1"/>
  <c r="J2466" i="3" s="1"/>
  <c r="G2467" i="3"/>
  <c r="I2467" i="3" s="1"/>
  <c r="G2468" i="3"/>
  <c r="I2468" i="3" s="1"/>
  <c r="G2469" i="3"/>
  <c r="I2469" i="3" s="1"/>
  <c r="G2470" i="3"/>
  <c r="I2470" i="3" s="1"/>
  <c r="G2471" i="3"/>
  <c r="I2471" i="3" s="1"/>
  <c r="G2472" i="3"/>
  <c r="I2472" i="3" s="1"/>
  <c r="G2473" i="3"/>
  <c r="I2473" i="3" s="1"/>
  <c r="G2474" i="3"/>
  <c r="I2474" i="3" s="1"/>
  <c r="G2475" i="3"/>
  <c r="I2475" i="3" s="1"/>
  <c r="G2476" i="3"/>
  <c r="I2476" i="3" s="1"/>
  <c r="G2477" i="3"/>
  <c r="I2477" i="3" s="1"/>
  <c r="G2478" i="3"/>
  <c r="I2478" i="3" s="1"/>
  <c r="G2479" i="3"/>
  <c r="I2479" i="3" s="1"/>
  <c r="G2480" i="3"/>
  <c r="I2480" i="3" s="1"/>
  <c r="G2481" i="3"/>
  <c r="I2481" i="3" s="1"/>
  <c r="G2482" i="3"/>
  <c r="I2482" i="3" s="1"/>
  <c r="J2482" i="3" s="1"/>
  <c r="G2483" i="3"/>
  <c r="I2483" i="3" s="1"/>
  <c r="G2484" i="3"/>
  <c r="I2484" i="3" s="1"/>
  <c r="G2485" i="3"/>
  <c r="I2485" i="3" s="1"/>
  <c r="G2486" i="3"/>
  <c r="I2486" i="3" s="1"/>
  <c r="G2487" i="3"/>
  <c r="I2487" i="3" s="1"/>
  <c r="G2488" i="3"/>
  <c r="I2488" i="3" s="1"/>
  <c r="G2489" i="3"/>
  <c r="I2489" i="3" s="1"/>
  <c r="G2490" i="3"/>
  <c r="I2490" i="3" s="1"/>
  <c r="G2491" i="3"/>
  <c r="I2491" i="3" s="1"/>
  <c r="G2492" i="3"/>
  <c r="I2492" i="3" s="1"/>
  <c r="G2493" i="3"/>
  <c r="I2493" i="3" s="1"/>
  <c r="G2494" i="3"/>
  <c r="I2494" i="3" s="1"/>
  <c r="G2495" i="3"/>
  <c r="I2495" i="3" s="1"/>
  <c r="G2496" i="3"/>
  <c r="I2496" i="3" s="1"/>
  <c r="G2497" i="3"/>
  <c r="I2497" i="3" s="1"/>
  <c r="G2498" i="3"/>
  <c r="I2498" i="3" s="1"/>
  <c r="J2498" i="3" s="1"/>
  <c r="G2499" i="3"/>
  <c r="I2499" i="3" s="1"/>
  <c r="G2500" i="3"/>
  <c r="I2500" i="3" s="1"/>
  <c r="G2501" i="3"/>
  <c r="I2501" i="3" s="1"/>
  <c r="G2502" i="3"/>
  <c r="I2502" i="3" s="1"/>
  <c r="G2503" i="3"/>
  <c r="I2503" i="3" s="1"/>
  <c r="G2504" i="3"/>
  <c r="I2504" i="3" s="1"/>
  <c r="G2505" i="3"/>
  <c r="I2505" i="3" s="1"/>
  <c r="G2506" i="3"/>
  <c r="I2506" i="3" s="1"/>
  <c r="G2507" i="3"/>
  <c r="I2507" i="3" s="1"/>
  <c r="G2508" i="3"/>
  <c r="I2508" i="3" s="1"/>
  <c r="G2509" i="3"/>
  <c r="I2509" i="3" s="1"/>
  <c r="G2510" i="3"/>
  <c r="I2510" i="3" s="1"/>
  <c r="G2511" i="3"/>
  <c r="I2511" i="3" s="1"/>
  <c r="G2512" i="3"/>
  <c r="I2512" i="3" s="1"/>
  <c r="G2513" i="3"/>
  <c r="I2513" i="3" s="1"/>
  <c r="G2514" i="3"/>
  <c r="I2514" i="3" s="1"/>
  <c r="J2514" i="3" s="1"/>
  <c r="G2515" i="3"/>
  <c r="I2515" i="3" s="1"/>
  <c r="G2516" i="3"/>
  <c r="I2516" i="3" s="1"/>
  <c r="G2517" i="3"/>
  <c r="I2517" i="3" s="1"/>
  <c r="G2518" i="3"/>
  <c r="I2518" i="3" s="1"/>
  <c r="G2519" i="3"/>
  <c r="I2519" i="3" s="1"/>
  <c r="G2520" i="3"/>
  <c r="I2520" i="3" s="1"/>
  <c r="G2521" i="3"/>
  <c r="I2521" i="3" s="1"/>
  <c r="G2522" i="3"/>
  <c r="I2522" i="3" s="1"/>
  <c r="G2523" i="3"/>
  <c r="I2523" i="3" s="1"/>
  <c r="G2524" i="3"/>
  <c r="I2524" i="3" s="1"/>
  <c r="G2525" i="3"/>
  <c r="I2525" i="3" s="1"/>
  <c r="G2526" i="3"/>
  <c r="I2526" i="3" s="1"/>
  <c r="G2527" i="3"/>
  <c r="I2527" i="3" s="1"/>
  <c r="G2528" i="3"/>
  <c r="I2528" i="3" s="1"/>
  <c r="G2529" i="3"/>
  <c r="I2529" i="3" s="1"/>
  <c r="G2530" i="3"/>
  <c r="I2530" i="3" s="1"/>
  <c r="G2531" i="3"/>
  <c r="I2531" i="3" s="1"/>
  <c r="G2532" i="3"/>
  <c r="I2532" i="3" s="1"/>
  <c r="G2533" i="3"/>
  <c r="I2533" i="3" s="1"/>
  <c r="G2534" i="3"/>
  <c r="I2534" i="3" s="1"/>
  <c r="G2535" i="3"/>
  <c r="I2535" i="3" s="1"/>
  <c r="G2536" i="3"/>
  <c r="I2536" i="3" s="1"/>
  <c r="G2537" i="3"/>
  <c r="I2537" i="3" s="1"/>
  <c r="G2538" i="3"/>
  <c r="I2538" i="3" s="1"/>
  <c r="G2539" i="3"/>
  <c r="I2539" i="3" s="1"/>
  <c r="G2540" i="3"/>
  <c r="I2540" i="3" s="1"/>
  <c r="G2541" i="3"/>
  <c r="I2541" i="3" s="1"/>
  <c r="G2542" i="3"/>
  <c r="I2542" i="3" s="1"/>
  <c r="G2543" i="3"/>
  <c r="I2543" i="3" s="1"/>
  <c r="J2543" i="3" s="1"/>
  <c r="G2544" i="3"/>
  <c r="I2544" i="3" s="1"/>
  <c r="G2545" i="3"/>
  <c r="I2545" i="3" s="1"/>
  <c r="G2546" i="3"/>
  <c r="I2546" i="3" s="1"/>
  <c r="J2546" i="3" s="1"/>
  <c r="G2547" i="3"/>
  <c r="I2547" i="3" s="1"/>
  <c r="G2548" i="3"/>
  <c r="I2548" i="3" s="1"/>
  <c r="G2549" i="3"/>
  <c r="I2549" i="3" s="1"/>
  <c r="G2550" i="3"/>
  <c r="I2550" i="3" s="1"/>
  <c r="G2551" i="3"/>
  <c r="I2551" i="3" s="1"/>
  <c r="G2552" i="3"/>
  <c r="I2552" i="3" s="1"/>
  <c r="G2553" i="3"/>
  <c r="I2553" i="3" s="1"/>
  <c r="G2554" i="3"/>
  <c r="I2554" i="3" s="1"/>
  <c r="G2555" i="3"/>
  <c r="I2555" i="3" s="1"/>
  <c r="G2556" i="3"/>
  <c r="I2556" i="3" s="1"/>
  <c r="G2557" i="3"/>
  <c r="I2557" i="3" s="1"/>
  <c r="G2558" i="3"/>
  <c r="I2558" i="3" s="1"/>
  <c r="G2559" i="3"/>
  <c r="I2559" i="3" s="1"/>
  <c r="G2560" i="3"/>
  <c r="I2560" i="3" s="1"/>
  <c r="J2560" i="3" s="1"/>
  <c r="G2561" i="3"/>
  <c r="I2561" i="3" s="1"/>
  <c r="G2562" i="3"/>
  <c r="I2562" i="3" s="1"/>
  <c r="J2562" i="3" s="1"/>
  <c r="G2563" i="3"/>
  <c r="I2563" i="3" s="1"/>
  <c r="G2564" i="3"/>
  <c r="I2564" i="3" s="1"/>
  <c r="G2565" i="3"/>
  <c r="I2565" i="3" s="1"/>
  <c r="G2566" i="3"/>
  <c r="I2566" i="3" s="1"/>
  <c r="G2567" i="3"/>
  <c r="I2567" i="3" s="1"/>
  <c r="G2568" i="3"/>
  <c r="I2568" i="3" s="1"/>
  <c r="G2569" i="3"/>
  <c r="I2569" i="3" s="1"/>
  <c r="G2570" i="3"/>
  <c r="I2570" i="3" s="1"/>
  <c r="G2571" i="3"/>
  <c r="I2571" i="3" s="1"/>
  <c r="G2572" i="3"/>
  <c r="I2572" i="3" s="1"/>
  <c r="G2573" i="3"/>
  <c r="I2573" i="3" s="1"/>
  <c r="G2574" i="3"/>
  <c r="I2574" i="3" s="1"/>
  <c r="G2575" i="3"/>
  <c r="I2575" i="3" s="1"/>
  <c r="G2576" i="3"/>
  <c r="I2576" i="3" s="1"/>
  <c r="G2577" i="3"/>
  <c r="I2577" i="3" s="1"/>
  <c r="G2578" i="3"/>
  <c r="I2578" i="3" s="1"/>
  <c r="J2578" i="3" s="1"/>
  <c r="G2579" i="3"/>
  <c r="I2579" i="3" s="1"/>
  <c r="G2580" i="3"/>
  <c r="I2580" i="3" s="1"/>
  <c r="G2581" i="3"/>
  <c r="I2581" i="3" s="1"/>
  <c r="G2582" i="3"/>
  <c r="I2582" i="3" s="1"/>
  <c r="G2583" i="3"/>
  <c r="I2583" i="3" s="1"/>
  <c r="G2584" i="3"/>
  <c r="I2584" i="3" s="1"/>
  <c r="G2585" i="3"/>
  <c r="I2585" i="3" s="1"/>
  <c r="G2586" i="3"/>
  <c r="I2586" i="3" s="1"/>
  <c r="G2587" i="3"/>
  <c r="I2587" i="3" s="1"/>
  <c r="G2588" i="3"/>
  <c r="I2588" i="3" s="1"/>
  <c r="G2589" i="3"/>
  <c r="I2589" i="3" s="1"/>
  <c r="G2590" i="3"/>
  <c r="I2590" i="3" s="1"/>
  <c r="G2591" i="3"/>
  <c r="I2591" i="3" s="1"/>
  <c r="G2592" i="3"/>
  <c r="I2592" i="3" s="1"/>
  <c r="G2593" i="3"/>
  <c r="I2593" i="3" s="1"/>
  <c r="G2594" i="3"/>
  <c r="I2594" i="3" s="1"/>
  <c r="J2594" i="3" s="1"/>
  <c r="G2595" i="3"/>
  <c r="I2595" i="3" s="1"/>
  <c r="G2596" i="3"/>
  <c r="I2596" i="3" s="1"/>
  <c r="G2597" i="3"/>
  <c r="I2597" i="3" s="1"/>
  <c r="G2598" i="3"/>
  <c r="I2598" i="3" s="1"/>
  <c r="G2599" i="3"/>
  <c r="I2599" i="3" s="1"/>
  <c r="G2600" i="3"/>
  <c r="I2600" i="3" s="1"/>
  <c r="G2601" i="3"/>
  <c r="I2601" i="3" s="1"/>
  <c r="G2602" i="3"/>
  <c r="I2602" i="3" s="1"/>
  <c r="G2603" i="3"/>
  <c r="I2603" i="3" s="1"/>
  <c r="G2604" i="3"/>
  <c r="I2604" i="3" s="1"/>
  <c r="G2605" i="3"/>
  <c r="I2605" i="3" s="1"/>
  <c r="G2606" i="3"/>
  <c r="I2606" i="3" s="1"/>
  <c r="G2607" i="3"/>
  <c r="I2607" i="3" s="1"/>
  <c r="G2608" i="3"/>
  <c r="I2608" i="3" s="1"/>
  <c r="G2609" i="3"/>
  <c r="I2609" i="3" s="1"/>
  <c r="G2610" i="3"/>
  <c r="I2610" i="3" s="1"/>
  <c r="J2610" i="3" s="1"/>
  <c r="G2611" i="3"/>
  <c r="I2611" i="3" s="1"/>
  <c r="G2612" i="3"/>
  <c r="I2612" i="3" s="1"/>
  <c r="G2613" i="3"/>
  <c r="I2613" i="3" s="1"/>
  <c r="G2614" i="3"/>
  <c r="I2614" i="3" s="1"/>
  <c r="G2615" i="3"/>
  <c r="I2615" i="3" s="1"/>
  <c r="G2616" i="3"/>
  <c r="I2616" i="3" s="1"/>
  <c r="G2617" i="3"/>
  <c r="I2617" i="3" s="1"/>
  <c r="G2618" i="3"/>
  <c r="I2618" i="3" s="1"/>
  <c r="G2619" i="3"/>
  <c r="I2619" i="3" s="1"/>
  <c r="G2620" i="3"/>
  <c r="I2620" i="3" s="1"/>
  <c r="G2621" i="3"/>
  <c r="I2621" i="3" s="1"/>
  <c r="G2622" i="3"/>
  <c r="I2622" i="3" s="1"/>
  <c r="G2623" i="3"/>
  <c r="I2623" i="3" s="1"/>
  <c r="G2624" i="3"/>
  <c r="I2624" i="3" s="1"/>
  <c r="G2625" i="3"/>
  <c r="I2625" i="3" s="1"/>
  <c r="G2626" i="3"/>
  <c r="I2626" i="3" s="1"/>
  <c r="J2626" i="3" s="1"/>
  <c r="G2627" i="3"/>
  <c r="I2627" i="3" s="1"/>
  <c r="G2628" i="3"/>
  <c r="I2628" i="3" s="1"/>
  <c r="G2629" i="3"/>
  <c r="I2629" i="3" s="1"/>
  <c r="G2630" i="3"/>
  <c r="I2630" i="3" s="1"/>
  <c r="G2631" i="3"/>
  <c r="I2631" i="3" s="1"/>
  <c r="J2631" i="3" s="1"/>
  <c r="G2632" i="3"/>
  <c r="I2632" i="3" s="1"/>
  <c r="G2633" i="3"/>
  <c r="I2633" i="3" s="1"/>
  <c r="G2634" i="3"/>
  <c r="I2634" i="3" s="1"/>
  <c r="G2635" i="3"/>
  <c r="I2635" i="3" s="1"/>
  <c r="G2636" i="3"/>
  <c r="I2636" i="3" s="1"/>
  <c r="G2637" i="3"/>
  <c r="I2637" i="3" s="1"/>
  <c r="G2638" i="3"/>
  <c r="I2638" i="3" s="1"/>
  <c r="G2639" i="3"/>
  <c r="I2639" i="3" s="1"/>
  <c r="G2640" i="3"/>
  <c r="I2640" i="3" s="1"/>
  <c r="G2641" i="3"/>
  <c r="I2641" i="3" s="1"/>
  <c r="G2642" i="3"/>
  <c r="I2642" i="3" s="1"/>
  <c r="J2642" i="3" s="1"/>
  <c r="G2643" i="3"/>
  <c r="I2643" i="3" s="1"/>
  <c r="G2644" i="3"/>
  <c r="I2644" i="3" s="1"/>
  <c r="G2645" i="3"/>
  <c r="I2645" i="3" s="1"/>
  <c r="G2646" i="3"/>
  <c r="I2646" i="3" s="1"/>
  <c r="G2647" i="3"/>
  <c r="I2647" i="3" s="1"/>
  <c r="G2648" i="3"/>
  <c r="I2648" i="3" s="1"/>
  <c r="G2649" i="3"/>
  <c r="I2649" i="3" s="1"/>
  <c r="G2650" i="3"/>
  <c r="I2650" i="3" s="1"/>
  <c r="G2651" i="3"/>
  <c r="I2651" i="3" s="1"/>
  <c r="G2652" i="3"/>
  <c r="I2652" i="3" s="1"/>
  <c r="G2653" i="3"/>
  <c r="I2653" i="3" s="1"/>
  <c r="G2654" i="3"/>
  <c r="I2654" i="3" s="1"/>
  <c r="G2655" i="3"/>
  <c r="I2655" i="3" s="1"/>
  <c r="G2656" i="3"/>
  <c r="I2656" i="3" s="1"/>
  <c r="G2657" i="3"/>
  <c r="I2657" i="3" s="1"/>
  <c r="G2658" i="3"/>
  <c r="I2658" i="3" s="1"/>
  <c r="J2658" i="3" s="1"/>
  <c r="G2659" i="3"/>
  <c r="I2659" i="3" s="1"/>
  <c r="G2660" i="3"/>
  <c r="I2660" i="3" s="1"/>
  <c r="G2661" i="3"/>
  <c r="I2661" i="3" s="1"/>
  <c r="G2662" i="3"/>
  <c r="I2662" i="3" s="1"/>
  <c r="G2663" i="3"/>
  <c r="I2663" i="3" s="1"/>
  <c r="G2664" i="3"/>
  <c r="I2664" i="3" s="1"/>
  <c r="G2665" i="3"/>
  <c r="I2665" i="3" s="1"/>
  <c r="G2666" i="3"/>
  <c r="I2666" i="3" s="1"/>
  <c r="G2667" i="3"/>
  <c r="I2667" i="3" s="1"/>
  <c r="G2668" i="3"/>
  <c r="I2668" i="3" s="1"/>
  <c r="G2669" i="3"/>
  <c r="I2669" i="3" s="1"/>
  <c r="G2670" i="3"/>
  <c r="I2670" i="3" s="1"/>
  <c r="G2671" i="3"/>
  <c r="I2671" i="3" s="1"/>
  <c r="G2672" i="3"/>
  <c r="I2672" i="3" s="1"/>
  <c r="G2673" i="3"/>
  <c r="I2673" i="3" s="1"/>
  <c r="G2674" i="3"/>
  <c r="I2674" i="3" s="1"/>
  <c r="J2674" i="3" s="1"/>
  <c r="G2675" i="3"/>
  <c r="I2675" i="3" s="1"/>
  <c r="G2676" i="3"/>
  <c r="I2676" i="3" s="1"/>
  <c r="G2677" i="3"/>
  <c r="I2677" i="3" s="1"/>
  <c r="G2678" i="3"/>
  <c r="I2678" i="3" s="1"/>
  <c r="G2679" i="3"/>
  <c r="I2679" i="3" s="1"/>
  <c r="G2680" i="3"/>
  <c r="I2680" i="3" s="1"/>
  <c r="G2681" i="3"/>
  <c r="I2681" i="3" s="1"/>
  <c r="G2682" i="3"/>
  <c r="I2682" i="3" s="1"/>
  <c r="G2683" i="3"/>
  <c r="I2683" i="3" s="1"/>
  <c r="G2684" i="3"/>
  <c r="I2684" i="3" s="1"/>
  <c r="G2685" i="3"/>
  <c r="I2685" i="3" s="1"/>
  <c r="G2686" i="3"/>
  <c r="I2686" i="3" s="1"/>
  <c r="G2687" i="3"/>
  <c r="I2687" i="3" s="1"/>
  <c r="G2688" i="3"/>
  <c r="I2688" i="3" s="1"/>
  <c r="G2689" i="3"/>
  <c r="I2689" i="3" s="1"/>
  <c r="G2690" i="3"/>
  <c r="I2690" i="3" s="1"/>
  <c r="J2690" i="3" s="1"/>
  <c r="G2691" i="3"/>
  <c r="I2691" i="3" s="1"/>
  <c r="G2692" i="3"/>
  <c r="I2692" i="3" s="1"/>
  <c r="G2693" i="3"/>
  <c r="I2693" i="3" s="1"/>
  <c r="G2694" i="3"/>
  <c r="I2694" i="3" s="1"/>
  <c r="G2695" i="3"/>
  <c r="I2695" i="3" s="1"/>
  <c r="G2696" i="3"/>
  <c r="I2696" i="3" s="1"/>
  <c r="G2697" i="3"/>
  <c r="I2697" i="3" s="1"/>
  <c r="G2698" i="3"/>
  <c r="I2698" i="3" s="1"/>
  <c r="G2699" i="3"/>
  <c r="I2699" i="3" s="1"/>
  <c r="G2700" i="3"/>
  <c r="I2700" i="3" s="1"/>
  <c r="G2701" i="3"/>
  <c r="I2701" i="3" s="1"/>
  <c r="G2702" i="3"/>
  <c r="I2702" i="3" s="1"/>
  <c r="G2703" i="3"/>
  <c r="I2703" i="3" s="1"/>
  <c r="G2704" i="3"/>
  <c r="I2704" i="3" s="1"/>
  <c r="G2705" i="3"/>
  <c r="I2705" i="3" s="1"/>
  <c r="G2706" i="3"/>
  <c r="I2706" i="3" s="1"/>
  <c r="J2706" i="3" s="1"/>
  <c r="G2707" i="3"/>
  <c r="I2707" i="3" s="1"/>
  <c r="G2708" i="3"/>
  <c r="I2708" i="3" s="1"/>
  <c r="G2709" i="3"/>
  <c r="I2709" i="3" s="1"/>
  <c r="G2710" i="3"/>
  <c r="I2710" i="3" s="1"/>
  <c r="G2711" i="3"/>
  <c r="I2711" i="3" s="1"/>
  <c r="G2712" i="3"/>
  <c r="I2712" i="3" s="1"/>
  <c r="G2713" i="3"/>
  <c r="I2713" i="3" s="1"/>
  <c r="G2714" i="3"/>
  <c r="I2714" i="3" s="1"/>
  <c r="G2715" i="3"/>
  <c r="I2715" i="3" s="1"/>
  <c r="G2716" i="3"/>
  <c r="I2716" i="3" s="1"/>
  <c r="G2717" i="3"/>
  <c r="I2717" i="3" s="1"/>
  <c r="G2718" i="3"/>
  <c r="I2718" i="3" s="1"/>
  <c r="G2719" i="3"/>
  <c r="I2719" i="3" s="1"/>
  <c r="G2720" i="3"/>
  <c r="I2720" i="3" s="1"/>
  <c r="G2721" i="3"/>
  <c r="I2721" i="3" s="1"/>
  <c r="G2722" i="3"/>
  <c r="I2722" i="3" s="1"/>
  <c r="J2722" i="3" s="1"/>
  <c r="G2723" i="3"/>
  <c r="I2723" i="3" s="1"/>
  <c r="G2724" i="3"/>
  <c r="I2724" i="3" s="1"/>
  <c r="G2725" i="3"/>
  <c r="I2725" i="3" s="1"/>
  <c r="G2726" i="3"/>
  <c r="I2726" i="3" s="1"/>
  <c r="G2727" i="3"/>
  <c r="I2727" i="3" s="1"/>
  <c r="G2728" i="3"/>
  <c r="I2728" i="3" s="1"/>
  <c r="G2729" i="3"/>
  <c r="I2729" i="3" s="1"/>
  <c r="G2730" i="3"/>
  <c r="I2730" i="3" s="1"/>
  <c r="G2731" i="3"/>
  <c r="I2731" i="3" s="1"/>
  <c r="G2732" i="3"/>
  <c r="I2732" i="3" s="1"/>
  <c r="G2733" i="3"/>
  <c r="I2733" i="3" s="1"/>
  <c r="G2734" i="3"/>
  <c r="I2734" i="3" s="1"/>
  <c r="G2735" i="3"/>
  <c r="I2735" i="3" s="1"/>
  <c r="G2736" i="3"/>
  <c r="I2736" i="3" s="1"/>
  <c r="G2737" i="3"/>
  <c r="I2737" i="3" s="1"/>
  <c r="G2738" i="3"/>
  <c r="I2738" i="3" s="1"/>
  <c r="J2738" i="3" s="1"/>
  <c r="G2739" i="3"/>
  <c r="I2739" i="3" s="1"/>
  <c r="G2740" i="3"/>
  <c r="I2740" i="3" s="1"/>
  <c r="G2741" i="3"/>
  <c r="I2741" i="3" s="1"/>
  <c r="G2742" i="3"/>
  <c r="I2742" i="3" s="1"/>
  <c r="G2743" i="3"/>
  <c r="I2743" i="3" s="1"/>
  <c r="G2744" i="3"/>
  <c r="I2744" i="3" s="1"/>
  <c r="G2745" i="3"/>
  <c r="I2745" i="3" s="1"/>
  <c r="G2746" i="3"/>
  <c r="I2746" i="3" s="1"/>
  <c r="G2747" i="3"/>
  <c r="I2747" i="3" s="1"/>
  <c r="G2748" i="3"/>
  <c r="I2748" i="3" s="1"/>
  <c r="G2749" i="3"/>
  <c r="I2749" i="3" s="1"/>
  <c r="G2750" i="3"/>
  <c r="I2750" i="3" s="1"/>
  <c r="G2751" i="3"/>
  <c r="I2751" i="3" s="1"/>
  <c r="G2752" i="3"/>
  <c r="I2752" i="3" s="1"/>
  <c r="G2753" i="3"/>
  <c r="I2753" i="3" s="1"/>
  <c r="G2754" i="3"/>
  <c r="I2754" i="3" s="1"/>
  <c r="J2754" i="3" s="1"/>
  <c r="G2755" i="3"/>
  <c r="I2755" i="3" s="1"/>
  <c r="G2756" i="3"/>
  <c r="I2756" i="3" s="1"/>
  <c r="G2757" i="3"/>
  <c r="I2757" i="3" s="1"/>
  <c r="G2758" i="3"/>
  <c r="I2758" i="3" s="1"/>
  <c r="G2759" i="3"/>
  <c r="I2759" i="3" s="1"/>
  <c r="G2760" i="3"/>
  <c r="I2760" i="3" s="1"/>
  <c r="G2761" i="3"/>
  <c r="I2761" i="3" s="1"/>
  <c r="G2762" i="3"/>
  <c r="I2762" i="3" s="1"/>
  <c r="G2763" i="3"/>
  <c r="I2763" i="3" s="1"/>
  <c r="G2764" i="3"/>
  <c r="I2764" i="3" s="1"/>
  <c r="G2765" i="3"/>
  <c r="I2765" i="3" s="1"/>
  <c r="G2766" i="3"/>
  <c r="I2766" i="3" s="1"/>
  <c r="G2767" i="3"/>
  <c r="I2767" i="3" s="1"/>
  <c r="G2768" i="3"/>
  <c r="I2768" i="3" s="1"/>
  <c r="G2769" i="3"/>
  <c r="I2769" i="3" s="1"/>
  <c r="G2770" i="3"/>
  <c r="I2770" i="3" s="1"/>
  <c r="J2770" i="3" s="1"/>
  <c r="G2771" i="3"/>
  <c r="I2771" i="3" s="1"/>
  <c r="G2772" i="3"/>
  <c r="I2772" i="3" s="1"/>
  <c r="G2773" i="3"/>
  <c r="I2773" i="3" s="1"/>
  <c r="G2774" i="3"/>
  <c r="I2774" i="3" s="1"/>
  <c r="G2775" i="3"/>
  <c r="I2775" i="3" s="1"/>
  <c r="G2776" i="3"/>
  <c r="I2776" i="3" s="1"/>
  <c r="G2777" i="3"/>
  <c r="I2777" i="3" s="1"/>
  <c r="G2778" i="3"/>
  <c r="I2778" i="3" s="1"/>
  <c r="G2779" i="3"/>
  <c r="I2779" i="3" s="1"/>
  <c r="G2780" i="3"/>
  <c r="I2780" i="3" s="1"/>
  <c r="G2781" i="3"/>
  <c r="I2781" i="3" s="1"/>
  <c r="G2782" i="3"/>
  <c r="I2782" i="3" s="1"/>
  <c r="G2783" i="3"/>
  <c r="I2783" i="3" s="1"/>
  <c r="G2784" i="3"/>
  <c r="I2784" i="3" s="1"/>
  <c r="G2785" i="3"/>
  <c r="I2785" i="3" s="1"/>
  <c r="G2786" i="3"/>
  <c r="I2786" i="3" s="1"/>
  <c r="G2787" i="3"/>
  <c r="I2787" i="3" s="1"/>
  <c r="G2788" i="3"/>
  <c r="I2788" i="3" s="1"/>
  <c r="G2789" i="3"/>
  <c r="I2789" i="3" s="1"/>
  <c r="G2790" i="3"/>
  <c r="I2790" i="3" s="1"/>
  <c r="G2791" i="3"/>
  <c r="I2791" i="3" s="1"/>
  <c r="G2792" i="3"/>
  <c r="I2792" i="3" s="1"/>
  <c r="G2793" i="3"/>
  <c r="I2793" i="3" s="1"/>
  <c r="G2794" i="3"/>
  <c r="I2794" i="3" s="1"/>
  <c r="G2795" i="3"/>
  <c r="I2795" i="3" s="1"/>
  <c r="G2796" i="3"/>
  <c r="I2796" i="3" s="1"/>
  <c r="G2797" i="3"/>
  <c r="I2797" i="3" s="1"/>
  <c r="G2798" i="3"/>
  <c r="I2798" i="3" s="1"/>
  <c r="G2799" i="3"/>
  <c r="I2799" i="3" s="1"/>
  <c r="G2800" i="3"/>
  <c r="I2800" i="3" s="1"/>
  <c r="G2801" i="3"/>
  <c r="I2801" i="3" s="1"/>
  <c r="G2802" i="3"/>
  <c r="I2802" i="3" s="1"/>
  <c r="J2802" i="3" s="1"/>
  <c r="G2803" i="3"/>
  <c r="I2803" i="3" s="1"/>
  <c r="G2804" i="3"/>
  <c r="I2804" i="3" s="1"/>
  <c r="G2805" i="3"/>
  <c r="I2805" i="3" s="1"/>
  <c r="G2806" i="3"/>
  <c r="I2806" i="3" s="1"/>
  <c r="G2807" i="3"/>
  <c r="I2807" i="3" s="1"/>
  <c r="G2808" i="3"/>
  <c r="I2808" i="3" s="1"/>
  <c r="G2809" i="3"/>
  <c r="I2809" i="3" s="1"/>
  <c r="G2810" i="3"/>
  <c r="I2810" i="3" s="1"/>
  <c r="G2811" i="3"/>
  <c r="I2811" i="3" s="1"/>
  <c r="G2812" i="3"/>
  <c r="I2812" i="3" s="1"/>
  <c r="G2813" i="3"/>
  <c r="I2813" i="3" s="1"/>
  <c r="G2814" i="3"/>
  <c r="I2814" i="3" s="1"/>
  <c r="G2815" i="3"/>
  <c r="I2815" i="3" s="1"/>
  <c r="G2816" i="3"/>
  <c r="I2816" i="3" s="1"/>
  <c r="J2816" i="3" s="1"/>
  <c r="G2817" i="3"/>
  <c r="I2817" i="3" s="1"/>
  <c r="G2818" i="3"/>
  <c r="I2818" i="3" s="1"/>
  <c r="J2818" i="3" s="1"/>
  <c r="G2819" i="3"/>
  <c r="I2819" i="3" s="1"/>
  <c r="G2820" i="3"/>
  <c r="I2820" i="3" s="1"/>
  <c r="G2821" i="3"/>
  <c r="I2821" i="3" s="1"/>
  <c r="G2822" i="3"/>
  <c r="I2822" i="3" s="1"/>
  <c r="G2823" i="3"/>
  <c r="I2823" i="3" s="1"/>
  <c r="G2824" i="3"/>
  <c r="I2824" i="3" s="1"/>
  <c r="G2825" i="3"/>
  <c r="I2825" i="3" s="1"/>
  <c r="G2826" i="3"/>
  <c r="I2826" i="3" s="1"/>
  <c r="G2827" i="3"/>
  <c r="I2827" i="3" s="1"/>
  <c r="G2828" i="3"/>
  <c r="I2828" i="3" s="1"/>
  <c r="G2829" i="3"/>
  <c r="I2829" i="3" s="1"/>
  <c r="G2830" i="3"/>
  <c r="I2830" i="3" s="1"/>
  <c r="G2831" i="3"/>
  <c r="I2831" i="3" s="1"/>
  <c r="J2831" i="3" s="1"/>
  <c r="G2832" i="3"/>
  <c r="I2832" i="3" s="1"/>
  <c r="G2833" i="3"/>
  <c r="I2833" i="3" s="1"/>
  <c r="G2834" i="3"/>
  <c r="I2834" i="3" s="1"/>
  <c r="J2834" i="3" s="1"/>
  <c r="G2835" i="3"/>
  <c r="I2835" i="3" s="1"/>
  <c r="G2836" i="3"/>
  <c r="I2836" i="3" s="1"/>
  <c r="G2837" i="3"/>
  <c r="I2837" i="3" s="1"/>
  <c r="G2838" i="3"/>
  <c r="I2838" i="3" s="1"/>
  <c r="G2839" i="3"/>
  <c r="I2839" i="3" s="1"/>
  <c r="G2840" i="3"/>
  <c r="I2840" i="3" s="1"/>
  <c r="G2841" i="3"/>
  <c r="I2841" i="3" s="1"/>
  <c r="G2842" i="3"/>
  <c r="I2842" i="3" s="1"/>
  <c r="G2843" i="3"/>
  <c r="I2843" i="3" s="1"/>
  <c r="G2844" i="3"/>
  <c r="I2844" i="3" s="1"/>
  <c r="G2845" i="3"/>
  <c r="I2845" i="3" s="1"/>
  <c r="G2846" i="3"/>
  <c r="I2846" i="3" s="1"/>
  <c r="G2847" i="3"/>
  <c r="I2847" i="3" s="1"/>
  <c r="G2848" i="3"/>
  <c r="I2848" i="3" s="1"/>
  <c r="G2849" i="3"/>
  <c r="I2849" i="3" s="1"/>
  <c r="G2850" i="3"/>
  <c r="I2850" i="3" s="1"/>
  <c r="J2850" i="3" s="1"/>
  <c r="G2851" i="3"/>
  <c r="I2851" i="3" s="1"/>
  <c r="G2852" i="3"/>
  <c r="I2852" i="3" s="1"/>
  <c r="G2853" i="3"/>
  <c r="I2853" i="3" s="1"/>
  <c r="G2854" i="3"/>
  <c r="I2854" i="3" s="1"/>
  <c r="G2855" i="3"/>
  <c r="I2855" i="3" s="1"/>
  <c r="G2856" i="3"/>
  <c r="I2856" i="3" s="1"/>
  <c r="G2857" i="3"/>
  <c r="I2857" i="3" s="1"/>
  <c r="G2858" i="3"/>
  <c r="I2858" i="3" s="1"/>
  <c r="G2859" i="3"/>
  <c r="I2859" i="3" s="1"/>
  <c r="G2860" i="3"/>
  <c r="I2860" i="3" s="1"/>
  <c r="G2861" i="3"/>
  <c r="I2861" i="3" s="1"/>
  <c r="G2862" i="3"/>
  <c r="I2862" i="3" s="1"/>
  <c r="G2863" i="3"/>
  <c r="I2863" i="3" s="1"/>
  <c r="G2864" i="3"/>
  <c r="I2864" i="3" s="1"/>
  <c r="G2865" i="3"/>
  <c r="I2865" i="3" s="1"/>
  <c r="G2866" i="3"/>
  <c r="I2866" i="3" s="1"/>
  <c r="J2866" i="3" s="1"/>
  <c r="G2867" i="3"/>
  <c r="I2867" i="3" s="1"/>
  <c r="G2868" i="3"/>
  <c r="I2868" i="3" s="1"/>
  <c r="G2869" i="3"/>
  <c r="I2869" i="3" s="1"/>
  <c r="G2870" i="3"/>
  <c r="I2870" i="3" s="1"/>
  <c r="G2871" i="3"/>
  <c r="I2871" i="3" s="1"/>
  <c r="G2872" i="3"/>
  <c r="I2872" i="3" s="1"/>
  <c r="G2873" i="3"/>
  <c r="I2873" i="3" s="1"/>
  <c r="G2874" i="3"/>
  <c r="I2874" i="3" s="1"/>
  <c r="G2875" i="3"/>
  <c r="I2875" i="3" s="1"/>
  <c r="G2876" i="3"/>
  <c r="I2876" i="3" s="1"/>
  <c r="G2877" i="3"/>
  <c r="I2877" i="3" s="1"/>
  <c r="G2878" i="3"/>
  <c r="I2878" i="3" s="1"/>
  <c r="G2879" i="3"/>
  <c r="I2879" i="3" s="1"/>
  <c r="G2880" i="3"/>
  <c r="I2880" i="3" s="1"/>
  <c r="G2881" i="3"/>
  <c r="I2881" i="3" s="1"/>
  <c r="G2882" i="3"/>
  <c r="I2882" i="3" s="1"/>
  <c r="J2882" i="3" s="1"/>
  <c r="G2883" i="3"/>
  <c r="I2883" i="3" s="1"/>
  <c r="G2884" i="3"/>
  <c r="I2884" i="3" s="1"/>
  <c r="G2885" i="3"/>
  <c r="I2885" i="3" s="1"/>
  <c r="G2886" i="3"/>
  <c r="I2886" i="3" s="1"/>
  <c r="G2887" i="3"/>
  <c r="I2887" i="3" s="1"/>
  <c r="G2888" i="3"/>
  <c r="I2888" i="3" s="1"/>
  <c r="G2889" i="3"/>
  <c r="I2889" i="3" s="1"/>
  <c r="G2890" i="3"/>
  <c r="I2890" i="3" s="1"/>
  <c r="G2891" i="3"/>
  <c r="I2891" i="3" s="1"/>
  <c r="G2892" i="3"/>
  <c r="I2892" i="3" s="1"/>
  <c r="G2893" i="3"/>
  <c r="I2893" i="3" s="1"/>
  <c r="G2894" i="3"/>
  <c r="I2894" i="3" s="1"/>
  <c r="G2895" i="3"/>
  <c r="I2895" i="3" s="1"/>
  <c r="G2896" i="3"/>
  <c r="I2896" i="3" s="1"/>
  <c r="G2897" i="3"/>
  <c r="I2897" i="3" s="1"/>
  <c r="G2898" i="3"/>
  <c r="I2898" i="3" s="1"/>
  <c r="J2898" i="3" s="1"/>
  <c r="G2899" i="3"/>
  <c r="I2899" i="3" s="1"/>
  <c r="G2900" i="3"/>
  <c r="I2900" i="3" s="1"/>
  <c r="G2901" i="3"/>
  <c r="I2901" i="3" s="1"/>
  <c r="G2902" i="3"/>
  <c r="I2902" i="3" s="1"/>
  <c r="G2903" i="3"/>
  <c r="I2903" i="3" s="1"/>
  <c r="G2904" i="3"/>
  <c r="I2904" i="3" s="1"/>
  <c r="G2905" i="3"/>
  <c r="I2905" i="3" s="1"/>
  <c r="G2906" i="3"/>
  <c r="I2906" i="3" s="1"/>
  <c r="G2907" i="3"/>
  <c r="I2907" i="3" s="1"/>
  <c r="G2908" i="3"/>
  <c r="I2908" i="3" s="1"/>
  <c r="G2909" i="3"/>
  <c r="I2909" i="3" s="1"/>
  <c r="G2910" i="3"/>
  <c r="I2910" i="3" s="1"/>
  <c r="G2911" i="3"/>
  <c r="I2911" i="3" s="1"/>
  <c r="G2912" i="3"/>
  <c r="I2912" i="3" s="1"/>
  <c r="G2913" i="3"/>
  <c r="I2913" i="3" s="1"/>
  <c r="G2914" i="3"/>
  <c r="I2914" i="3" s="1"/>
  <c r="J2914" i="3" s="1"/>
  <c r="G2915" i="3"/>
  <c r="I2915" i="3" s="1"/>
  <c r="G2916" i="3"/>
  <c r="I2916" i="3" s="1"/>
  <c r="G2917" i="3"/>
  <c r="I2917" i="3" s="1"/>
  <c r="G2918" i="3"/>
  <c r="I2918" i="3" s="1"/>
  <c r="G2919" i="3"/>
  <c r="I2919" i="3" s="1"/>
  <c r="J2919" i="3" s="1"/>
  <c r="G2920" i="3"/>
  <c r="I2920" i="3" s="1"/>
  <c r="G2921" i="3"/>
  <c r="I2921" i="3" s="1"/>
  <c r="G2922" i="3"/>
  <c r="I2922" i="3" s="1"/>
  <c r="G2923" i="3"/>
  <c r="I2923" i="3" s="1"/>
  <c r="G2924" i="3"/>
  <c r="I2924" i="3" s="1"/>
  <c r="G2925" i="3"/>
  <c r="I2925" i="3" s="1"/>
  <c r="G2926" i="3"/>
  <c r="I2926" i="3" s="1"/>
  <c r="G2927" i="3"/>
  <c r="I2927" i="3" s="1"/>
  <c r="G2928" i="3"/>
  <c r="I2928" i="3" s="1"/>
  <c r="G2929" i="3"/>
  <c r="I2929" i="3" s="1"/>
  <c r="G2930" i="3"/>
  <c r="I2930" i="3" s="1"/>
  <c r="J2930" i="3" s="1"/>
  <c r="G2931" i="3"/>
  <c r="I2931" i="3" s="1"/>
  <c r="G2932" i="3"/>
  <c r="I2932" i="3" s="1"/>
  <c r="G2933" i="3"/>
  <c r="I2933" i="3" s="1"/>
  <c r="G2934" i="3"/>
  <c r="I2934" i="3" s="1"/>
  <c r="G2935" i="3"/>
  <c r="I2935" i="3" s="1"/>
  <c r="G2936" i="3"/>
  <c r="I2936" i="3" s="1"/>
  <c r="G2937" i="3"/>
  <c r="I2937" i="3" s="1"/>
  <c r="G2938" i="3"/>
  <c r="I2938" i="3" s="1"/>
  <c r="G2939" i="3"/>
  <c r="I2939" i="3" s="1"/>
  <c r="G2940" i="3"/>
  <c r="I2940" i="3" s="1"/>
  <c r="G2941" i="3"/>
  <c r="I2941" i="3" s="1"/>
  <c r="G2942" i="3"/>
  <c r="I2942" i="3" s="1"/>
  <c r="G2943" i="3"/>
  <c r="I2943" i="3" s="1"/>
  <c r="G2944" i="3"/>
  <c r="I2944" i="3" s="1"/>
  <c r="G2945" i="3"/>
  <c r="I2945" i="3" s="1"/>
  <c r="G2946" i="3"/>
  <c r="I2946" i="3" s="1"/>
  <c r="J2946" i="3" s="1"/>
  <c r="G2947" i="3"/>
  <c r="I2947" i="3" s="1"/>
  <c r="G2948" i="3"/>
  <c r="I2948" i="3" s="1"/>
  <c r="G2949" i="3"/>
  <c r="I2949" i="3" s="1"/>
  <c r="G2950" i="3"/>
  <c r="I2950" i="3" s="1"/>
  <c r="G2951" i="3"/>
  <c r="I2951" i="3" s="1"/>
  <c r="G2952" i="3"/>
  <c r="I2952" i="3" s="1"/>
  <c r="G2953" i="3"/>
  <c r="I2953" i="3" s="1"/>
  <c r="G2954" i="3"/>
  <c r="I2954" i="3" s="1"/>
  <c r="G2955" i="3"/>
  <c r="I2955" i="3" s="1"/>
  <c r="G2956" i="3"/>
  <c r="I2956" i="3" s="1"/>
  <c r="G2957" i="3"/>
  <c r="I2957" i="3" s="1"/>
  <c r="G2958" i="3"/>
  <c r="I2958" i="3" s="1"/>
  <c r="G2959" i="3"/>
  <c r="I2959" i="3" s="1"/>
  <c r="G2960" i="3"/>
  <c r="I2960" i="3" s="1"/>
  <c r="G2961" i="3"/>
  <c r="I2961" i="3" s="1"/>
  <c r="G2962" i="3"/>
  <c r="I2962" i="3" s="1"/>
  <c r="J2962" i="3" s="1"/>
  <c r="G2963" i="3"/>
  <c r="I2963" i="3" s="1"/>
  <c r="G2964" i="3"/>
  <c r="I2964" i="3" s="1"/>
  <c r="G2965" i="3"/>
  <c r="I2965" i="3" s="1"/>
  <c r="G2966" i="3"/>
  <c r="I2966" i="3" s="1"/>
  <c r="G2967" i="3"/>
  <c r="I2967" i="3" s="1"/>
  <c r="G2968" i="3"/>
  <c r="I2968" i="3" s="1"/>
  <c r="G2969" i="3"/>
  <c r="I2969" i="3" s="1"/>
  <c r="G2970" i="3"/>
  <c r="I2970" i="3" s="1"/>
  <c r="G2971" i="3"/>
  <c r="I2971" i="3" s="1"/>
  <c r="G2972" i="3"/>
  <c r="I2972" i="3" s="1"/>
  <c r="G2973" i="3"/>
  <c r="I2973" i="3" s="1"/>
  <c r="G2974" i="3"/>
  <c r="I2974" i="3" s="1"/>
  <c r="G2975" i="3"/>
  <c r="I2975" i="3" s="1"/>
  <c r="G2976" i="3"/>
  <c r="I2976" i="3" s="1"/>
  <c r="G2977" i="3"/>
  <c r="I2977" i="3" s="1"/>
  <c r="G2978" i="3"/>
  <c r="I2978" i="3" s="1"/>
  <c r="J2978" i="3" s="1"/>
  <c r="G2979" i="3"/>
  <c r="I2979" i="3" s="1"/>
  <c r="G2980" i="3"/>
  <c r="I2980" i="3" s="1"/>
  <c r="G2981" i="3"/>
  <c r="I2981" i="3" s="1"/>
  <c r="G2982" i="3"/>
  <c r="I2982" i="3" s="1"/>
  <c r="G2983" i="3"/>
  <c r="I2983" i="3" s="1"/>
  <c r="G2984" i="3"/>
  <c r="I2984" i="3" s="1"/>
  <c r="G2985" i="3"/>
  <c r="I2985" i="3" s="1"/>
  <c r="G2986" i="3"/>
  <c r="I2986" i="3" s="1"/>
  <c r="G2987" i="3"/>
  <c r="I2987" i="3" s="1"/>
  <c r="G2988" i="3"/>
  <c r="I2988" i="3" s="1"/>
  <c r="G2989" i="3"/>
  <c r="I2989" i="3" s="1"/>
  <c r="G2990" i="3"/>
  <c r="I2990" i="3" s="1"/>
  <c r="G2991" i="3"/>
  <c r="I2991" i="3" s="1"/>
  <c r="G2992" i="3"/>
  <c r="I2992" i="3" s="1"/>
  <c r="G2993" i="3"/>
  <c r="I2993" i="3" s="1"/>
  <c r="G2994" i="3"/>
  <c r="I2994" i="3" s="1"/>
  <c r="J2994" i="3" s="1"/>
  <c r="G2995" i="3"/>
  <c r="I2995" i="3" s="1"/>
  <c r="G2996" i="3"/>
  <c r="I2996" i="3" s="1"/>
  <c r="G2997" i="3"/>
  <c r="I2997" i="3" s="1"/>
  <c r="G2998" i="3"/>
  <c r="I2998" i="3" s="1"/>
  <c r="G2999" i="3"/>
  <c r="I2999" i="3" s="1"/>
  <c r="G3000" i="3"/>
  <c r="I3000" i="3" s="1"/>
  <c r="G3001" i="3"/>
  <c r="I3001" i="3" s="1"/>
  <c r="G3002" i="3"/>
  <c r="I3002" i="3" s="1"/>
  <c r="G3003" i="3"/>
  <c r="I3003" i="3" s="1"/>
  <c r="G3004" i="3"/>
  <c r="I3004" i="3" s="1"/>
  <c r="G3005" i="3"/>
  <c r="I3005" i="3" s="1"/>
  <c r="G3006" i="3"/>
  <c r="I3006" i="3" s="1"/>
  <c r="G3007" i="3"/>
  <c r="I3007" i="3" s="1"/>
  <c r="G3008" i="3"/>
  <c r="I3008" i="3" s="1"/>
  <c r="G3009" i="3"/>
  <c r="I3009" i="3" s="1"/>
  <c r="G3010" i="3"/>
  <c r="I3010" i="3" s="1"/>
  <c r="J3010" i="3" s="1"/>
  <c r="G3011" i="3"/>
  <c r="I3011" i="3" s="1"/>
  <c r="G3012" i="3"/>
  <c r="I3012" i="3" s="1"/>
  <c r="G3013" i="3"/>
  <c r="I3013" i="3" s="1"/>
  <c r="G3014" i="3"/>
  <c r="I3014" i="3" s="1"/>
  <c r="G3015" i="3"/>
  <c r="I3015" i="3" s="1"/>
  <c r="G3016" i="3"/>
  <c r="I3016" i="3" s="1"/>
  <c r="G3017" i="3"/>
  <c r="I3017" i="3" s="1"/>
  <c r="G3018" i="3"/>
  <c r="I3018" i="3" s="1"/>
  <c r="G3019" i="3"/>
  <c r="I3019" i="3" s="1"/>
  <c r="G3020" i="3"/>
  <c r="I3020" i="3" s="1"/>
  <c r="G3021" i="3"/>
  <c r="I3021" i="3" s="1"/>
  <c r="G3022" i="3"/>
  <c r="I3022" i="3" s="1"/>
  <c r="G3023" i="3"/>
  <c r="I3023" i="3" s="1"/>
  <c r="G3024" i="3"/>
  <c r="I3024" i="3" s="1"/>
  <c r="G3025" i="3"/>
  <c r="I3025" i="3" s="1"/>
  <c r="G3026" i="3"/>
  <c r="I3026" i="3" s="1"/>
  <c r="J3026" i="3" s="1"/>
  <c r="G3027" i="3"/>
  <c r="I3027" i="3" s="1"/>
  <c r="G3028" i="3"/>
  <c r="I3028" i="3" s="1"/>
  <c r="G3029" i="3"/>
  <c r="I3029" i="3" s="1"/>
  <c r="G3030" i="3"/>
  <c r="I3030" i="3" s="1"/>
  <c r="G3031" i="3"/>
  <c r="I3031" i="3" s="1"/>
  <c r="G3032" i="3"/>
  <c r="I3032" i="3" s="1"/>
  <c r="G3033" i="3"/>
  <c r="I3033" i="3" s="1"/>
  <c r="G3034" i="3"/>
  <c r="I3034" i="3" s="1"/>
  <c r="G3035" i="3"/>
  <c r="I3035" i="3" s="1"/>
  <c r="G3036" i="3"/>
  <c r="I3036" i="3" s="1"/>
  <c r="G3037" i="3"/>
  <c r="I3037" i="3" s="1"/>
  <c r="G3038" i="3"/>
  <c r="I3038" i="3" s="1"/>
  <c r="G3039" i="3"/>
  <c r="I3039" i="3" s="1"/>
  <c r="G3040" i="3"/>
  <c r="I3040" i="3" s="1"/>
  <c r="G3041" i="3"/>
  <c r="I3041" i="3" s="1"/>
  <c r="G3042" i="3"/>
  <c r="I3042" i="3" s="1"/>
  <c r="G3043" i="3"/>
  <c r="I3043" i="3" s="1"/>
  <c r="G3044" i="3"/>
  <c r="I3044" i="3" s="1"/>
  <c r="G3045" i="3"/>
  <c r="I3045" i="3" s="1"/>
  <c r="G3046" i="3"/>
  <c r="I3046" i="3" s="1"/>
  <c r="G3047" i="3"/>
  <c r="I3047" i="3" s="1"/>
  <c r="G3048" i="3"/>
  <c r="I3048" i="3" s="1"/>
  <c r="G3049" i="3"/>
  <c r="I3049" i="3" s="1"/>
  <c r="G3050" i="3"/>
  <c r="I3050" i="3" s="1"/>
  <c r="G3051" i="3"/>
  <c r="I3051" i="3" s="1"/>
  <c r="G3052" i="3"/>
  <c r="I3052" i="3" s="1"/>
  <c r="G3053" i="3"/>
  <c r="I3053" i="3" s="1"/>
  <c r="G3054" i="3"/>
  <c r="I3054" i="3" s="1"/>
  <c r="G3055" i="3"/>
  <c r="I3055" i="3" s="1"/>
  <c r="G3056" i="3"/>
  <c r="I3056" i="3" s="1"/>
  <c r="G3057" i="3"/>
  <c r="I3057" i="3" s="1"/>
  <c r="G3058" i="3"/>
  <c r="I3058" i="3" s="1"/>
  <c r="J3058" i="3" s="1"/>
  <c r="G3059" i="3"/>
  <c r="I3059" i="3" s="1"/>
  <c r="G3060" i="3"/>
  <c r="I3060" i="3" s="1"/>
  <c r="G3061" i="3"/>
  <c r="I3061" i="3" s="1"/>
  <c r="G3062" i="3"/>
  <c r="I3062" i="3" s="1"/>
  <c r="G3063" i="3"/>
  <c r="I3063" i="3" s="1"/>
  <c r="G3064" i="3"/>
  <c r="I3064" i="3" s="1"/>
  <c r="G3065" i="3"/>
  <c r="I3065" i="3" s="1"/>
  <c r="G3066" i="3"/>
  <c r="I3066" i="3" s="1"/>
  <c r="G3067" i="3"/>
  <c r="I3067" i="3" s="1"/>
  <c r="G3068" i="3"/>
  <c r="I3068" i="3" s="1"/>
  <c r="G3069" i="3"/>
  <c r="I3069" i="3" s="1"/>
  <c r="G3070" i="3"/>
  <c r="I3070" i="3" s="1"/>
  <c r="G3071" i="3"/>
  <c r="I3071" i="3" s="1"/>
  <c r="G3072" i="3"/>
  <c r="I3072" i="3" s="1"/>
  <c r="G3073" i="3"/>
  <c r="I3073" i="3" s="1"/>
  <c r="G3074" i="3"/>
  <c r="I3074" i="3" s="1"/>
  <c r="J3074" i="3" s="1"/>
  <c r="G3075" i="3"/>
  <c r="I3075" i="3" s="1"/>
  <c r="G3076" i="3"/>
  <c r="I3076" i="3" s="1"/>
  <c r="G3077" i="3"/>
  <c r="I3077" i="3" s="1"/>
  <c r="G3078" i="3"/>
  <c r="I3078" i="3" s="1"/>
  <c r="G3079" i="3"/>
  <c r="I3079" i="3" s="1"/>
  <c r="G3080" i="3"/>
  <c r="I3080" i="3" s="1"/>
  <c r="G3081" i="3"/>
  <c r="I3081" i="3" s="1"/>
  <c r="G3082" i="3"/>
  <c r="I3082" i="3" s="1"/>
  <c r="G3083" i="3"/>
  <c r="I3083" i="3" s="1"/>
  <c r="G3084" i="3"/>
  <c r="I3084" i="3" s="1"/>
  <c r="G3085" i="3"/>
  <c r="I3085" i="3" s="1"/>
  <c r="G3086" i="3"/>
  <c r="I3086" i="3" s="1"/>
  <c r="G3087" i="3"/>
  <c r="I3087" i="3" s="1"/>
  <c r="G3088" i="3"/>
  <c r="I3088" i="3" s="1"/>
  <c r="G3089" i="3"/>
  <c r="I3089" i="3" s="1"/>
  <c r="G3090" i="3"/>
  <c r="I3090" i="3" s="1"/>
  <c r="J3090" i="3" s="1"/>
  <c r="G3091" i="3"/>
  <c r="I3091" i="3" s="1"/>
  <c r="G3092" i="3"/>
  <c r="I3092" i="3" s="1"/>
  <c r="G3093" i="3"/>
  <c r="I3093" i="3" s="1"/>
  <c r="G3094" i="3"/>
  <c r="I3094" i="3" s="1"/>
  <c r="G3095" i="3"/>
  <c r="I3095" i="3" s="1"/>
  <c r="G3096" i="3"/>
  <c r="I3096" i="3" s="1"/>
  <c r="G3097" i="3"/>
  <c r="I3097" i="3" s="1"/>
  <c r="G3098" i="3"/>
  <c r="I3098" i="3" s="1"/>
  <c r="G3099" i="3"/>
  <c r="I3099" i="3" s="1"/>
  <c r="G3100" i="3"/>
  <c r="I3100" i="3" s="1"/>
  <c r="G3101" i="3"/>
  <c r="I3101" i="3" s="1"/>
  <c r="G3102" i="3"/>
  <c r="I3102" i="3" s="1"/>
  <c r="G3103" i="3"/>
  <c r="I3103" i="3" s="1"/>
  <c r="G3104" i="3"/>
  <c r="I3104" i="3" s="1"/>
  <c r="J3104" i="3" s="1"/>
  <c r="G3105" i="3"/>
  <c r="I3105" i="3" s="1"/>
  <c r="G3106" i="3"/>
  <c r="I3106" i="3" s="1"/>
  <c r="J3106" i="3" s="1"/>
  <c r="G3107" i="3"/>
  <c r="I3107" i="3" s="1"/>
  <c r="G3108" i="3"/>
  <c r="I3108" i="3" s="1"/>
  <c r="G3109" i="3"/>
  <c r="I3109" i="3" s="1"/>
  <c r="G3110" i="3"/>
  <c r="I3110" i="3" s="1"/>
  <c r="G3111" i="3"/>
  <c r="I3111" i="3" s="1"/>
  <c r="G3112" i="3"/>
  <c r="I3112" i="3" s="1"/>
  <c r="G3113" i="3"/>
  <c r="I3113" i="3" s="1"/>
  <c r="G3114" i="3"/>
  <c r="I3114" i="3" s="1"/>
  <c r="G3115" i="3"/>
  <c r="I3115" i="3" s="1"/>
  <c r="G3116" i="3"/>
  <c r="I3116" i="3" s="1"/>
  <c r="G3117" i="3"/>
  <c r="I3117" i="3" s="1"/>
  <c r="G3118" i="3"/>
  <c r="I3118" i="3" s="1"/>
  <c r="G3119" i="3"/>
  <c r="I3119" i="3" s="1"/>
  <c r="G3120" i="3"/>
  <c r="I3120" i="3" s="1"/>
  <c r="G3121" i="3"/>
  <c r="I3121" i="3" s="1"/>
  <c r="G3122" i="3"/>
  <c r="I3122" i="3" s="1"/>
  <c r="J3122" i="3" s="1"/>
  <c r="G3123" i="3"/>
  <c r="I3123" i="3" s="1"/>
  <c r="G3124" i="3"/>
  <c r="I3124" i="3" s="1"/>
  <c r="G3125" i="3"/>
  <c r="I3125" i="3" s="1"/>
  <c r="G3126" i="3"/>
  <c r="I3126" i="3" s="1"/>
  <c r="G3127" i="3"/>
  <c r="I3127" i="3" s="1"/>
  <c r="G3128" i="3"/>
  <c r="I3128" i="3" s="1"/>
  <c r="G3129" i="3"/>
  <c r="I3129" i="3" s="1"/>
  <c r="G3130" i="3"/>
  <c r="I3130" i="3" s="1"/>
  <c r="G3131" i="3"/>
  <c r="I3131" i="3" s="1"/>
  <c r="G3132" i="3"/>
  <c r="I3132" i="3" s="1"/>
  <c r="G3133" i="3"/>
  <c r="I3133" i="3" s="1"/>
  <c r="G3134" i="3"/>
  <c r="I3134" i="3" s="1"/>
  <c r="G3135" i="3"/>
  <c r="I3135" i="3" s="1"/>
  <c r="G3136" i="3"/>
  <c r="I3136" i="3" s="1"/>
  <c r="G3137" i="3"/>
  <c r="I3137" i="3" s="1"/>
  <c r="G3138" i="3"/>
  <c r="I3138" i="3" s="1"/>
  <c r="J3138" i="3" s="1"/>
  <c r="G3139" i="3"/>
  <c r="I3139" i="3" s="1"/>
  <c r="G3140" i="3"/>
  <c r="I3140" i="3" s="1"/>
  <c r="G3141" i="3"/>
  <c r="I3141" i="3" s="1"/>
  <c r="G3142" i="3"/>
  <c r="I3142" i="3" s="1"/>
  <c r="G3143" i="3"/>
  <c r="I3143" i="3" s="1"/>
  <c r="G3144" i="3"/>
  <c r="I3144" i="3" s="1"/>
  <c r="G3145" i="3"/>
  <c r="I3145" i="3" s="1"/>
  <c r="G3146" i="3"/>
  <c r="I3146" i="3" s="1"/>
  <c r="G3147" i="3"/>
  <c r="I3147" i="3" s="1"/>
  <c r="G3148" i="3"/>
  <c r="I3148" i="3" s="1"/>
  <c r="G3149" i="3"/>
  <c r="I3149" i="3" s="1"/>
  <c r="G3150" i="3"/>
  <c r="I3150" i="3" s="1"/>
  <c r="G3151" i="3"/>
  <c r="I3151" i="3" s="1"/>
  <c r="G3152" i="3"/>
  <c r="I3152" i="3" s="1"/>
  <c r="G3153" i="3"/>
  <c r="I3153" i="3" s="1"/>
  <c r="G3154" i="3"/>
  <c r="I3154" i="3" s="1"/>
  <c r="J3154" i="3" s="1"/>
  <c r="G3155" i="3"/>
  <c r="I3155" i="3" s="1"/>
  <c r="G3156" i="3"/>
  <c r="I3156" i="3" s="1"/>
  <c r="G3157" i="3"/>
  <c r="I3157" i="3" s="1"/>
  <c r="G3158" i="3"/>
  <c r="I3158" i="3" s="1"/>
  <c r="G3159" i="3"/>
  <c r="I3159" i="3" s="1"/>
  <c r="G3160" i="3"/>
  <c r="I3160" i="3" s="1"/>
  <c r="G3161" i="3"/>
  <c r="I3161" i="3" s="1"/>
  <c r="G3162" i="3"/>
  <c r="I3162" i="3" s="1"/>
  <c r="G3163" i="3"/>
  <c r="I3163" i="3" s="1"/>
  <c r="G3164" i="3"/>
  <c r="I3164" i="3" s="1"/>
  <c r="G3165" i="3"/>
  <c r="I3165" i="3" s="1"/>
  <c r="G3166" i="3"/>
  <c r="I3166" i="3" s="1"/>
  <c r="G3167" i="3"/>
  <c r="I3167" i="3" s="1"/>
  <c r="G3168" i="3"/>
  <c r="I3168" i="3" s="1"/>
  <c r="G3169" i="3"/>
  <c r="I3169" i="3" s="1"/>
  <c r="G3170" i="3"/>
  <c r="I3170" i="3" s="1"/>
  <c r="J3170" i="3" s="1"/>
  <c r="G3171" i="3"/>
  <c r="I3171" i="3" s="1"/>
  <c r="G3172" i="3"/>
  <c r="I3172" i="3" s="1"/>
  <c r="G3173" i="3"/>
  <c r="I3173" i="3" s="1"/>
  <c r="G3174" i="3"/>
  <c r="I3174" i="3" s="1"/>
  <c r="G3175" i="3"/>
  <c r="I3175" i="3" s="1"/>
  <c r="G3176" i="3"/>
  <c r="I3176" i="3" s="1"/>
  <c r="G3177" i="3"/>
  <c r="I3177" i="3" s="1"/>
  <c r="G3178" i="3"/>
  <c r="I3178" i="3" s="1"/>
  <c r="G3179" i="3"/>
  <c r="I3179" i="3" s="1"/>
  <c r="G3180" i="3"/>
  <c r="I3180" i="3" s="1"/>
  <c r="G3181" i="3"/>
  <c r="I3181" i="3" s="1"/>
  <c r="G3182" i="3"/>
  <c r="I3182" i="3" s="1"/>
  <c r="G3183" i="3"/>
  <c r="I3183" i="3" s="1"/>
  <c r="G3184" i="3"/>
  <c r="I3184" i="3" s="1"/>
  <c r="G3185" i="3"/>
  <c r="I3185" i="3" s="1"/>
  <c r="G3186" i="3"/>
  <c r="I3186" i="3" s="1"/>
  <c r="J3186" i="3" s="1"/>
  <c r="G3187" i="3"/>
  <c r="I3187" i="3" s="1"/>
  <c r="G3188" i="3"/>
  <c r="I3188" i="3" s="1"/>
  <c r="G3189" i="3"/>
  <c r="I3189" i="3" s="1"/>
  <c r="G3190" i="3"/>
  <c r="I3190" i="3" s="1"/>
  <c r="G3191" i="3"/>
  <c r="I3191" i="3" s="1"/>
  <c r="G3192" i="3"/>
  <c r="I3192" i="3" s="1"/>
  <c r="G3193" i="3"/>
  <c r="I3193" i="3" s="1"/>
  <c r="G3194" i="3"/>
  <c r="I3194" i="3" s="1"/>
  <c r="G3195" i="3"/>
  <c r="I3195" i="3" s="1"/>
  <c r="G3196" i="3"/>
  <c r="I3196" i="3" s="1"/>
  <c r="G3197" i="3"/>
  <c r="I3197" i="3" s="1"/>
  <c r="G3198" i="3"/>
  <c r="I3198" i="3" s="1"/>
  <c r="G3199" i="3"/>
  <c r="I3199" i="3" s="1"/>
  <c r="G3200" i="3"/>
  <c r="I3200" i="3" s="1"/>
  <c r="G3201" i="3"/>
  <c r="I3201" i="3" s="1"/>
  <c r="G3202" i="3"/>
  <c r="I3202" i="3" s="1"/>
  <c r="J3202" i="3" s="1"/>
  <c r="G3203" i="3"/>
  <c r="I3203" i="3" s="1"/>
  <c r="G3204" i="3"/>
  <c r="I3204" i="3" s="1"/>
  <c r="G3205" i="3"/>
  <c r="I3205" i="3" s="1"/>
  <c r="G3206" i="3"/>
  <c r="I3206" i="3" s="1"/>
  <c r="G3207" i="3"/>
  <c r="I3207" i="3" s="1"/>
  <c r="J3207" i="3" s="1"/>
  <c r="G3208" i="3"/>
  <c r="I3208" i="3" s="1"/>
  <c r="G3209" i="3"/>
  <c r="I3209" i="3" s="1"/>
  <c r="G3210" i="3"/>
  <c r="I3210" i="3" s="1"/>
  <c r="G3211" i="3"/>
  <c r="I3211" i="3" s="1"/>
  <c r="G3212" i="3"/>
  <c r="I3212" i="3" s="1"/>
  <c r="G3213" i="3"/>
  <c r="I3213" i="3" s="1"/>
  <c r="G3214" i="3"/>
  <c r="I3214" i="3" s="1"/>
  <c r="G3215" i="3"/>
  <c r="I3215" i="3" s="1"/>
  <c r="G3216" i="3"/>
  <c r="I3216" i="3" s="1"/>
  <c r="G3217" i="3"/>
  <c r="I3217" i="3" s="1"/>
  <c r="G3218" i="3"/>
  <c r="I3218" i="3" s="1"/>
  <c r="J3218" i="3" s="1"/>
  <c r="G3219" i="3"/>
  <c r="I3219" i="3" s="1"/>
  <c r="G3220" i="3"/>
  <c r="I3220" i="3" s="1"/>
  <c r="G3221" i="3"/>
  <c r="I3221" i="3" s="1"/>
  <c r="G3222" i="3"/>
  <c r="I3222" i="3" s="1"/>
  <c r="G3223" i="3"/>
  <c r="I3223" i="3" s="1"/>
  <c r="G3224" i="3"/>
  <c r="I3224" i="3" s="1"/>
  <c r="G3225" i="3"/>
  <c r="I3225" i="3" s="1"/>
  <c r="G3226" i="3"/>
  <c r="I3226" i="3" s="1"/>
  <c r="G3227" i="3"/>
  <c r="I3227" i="3" s="1"/>
  <c r="G3228" i="3"/>
  <c r="I3228" i="3" s="1"/>
  <c r="G3229" i="3"/>
  <c r="I3229" i="3" s="1"/>
  <c r="G3230" i="3"/>
  <c r="I3230" i="3" s="1"/>
  <c r="G3231" i="3"/>
  <c r="I3231" i="3" s="1"/>
  <c r="G3232" i="3"/>
  <c r="I3232" i="3" s="1"/>
  <c r="G3233" i="3"/>
  <c r="I3233" i="3" s="1"/>
  <c r="G3234" i="3"/>
  <c r="I3234" i="3" s="1"/>
  <c r="J3234" i="3" s="1"/>
  <c r="G3235" i="3"/>
  <c r="I3235" i="3" s="1"/>
  <c r="G3236" i="3"/>
  <c r="I3236" i="3" s="1"/>
  <c r="G3237" i="3"/>
  <c r="I3237" i="3" s="1"/>
  <c r="G3238" i="3"/>
  <c r="I3238" i="3" s="1"/>
  <c r="G3239" i="3"/>
  <c r="I3239" i="3" s="1"/>
  <c r="G3240" i="3"/>
  <c r="I3240" i="3" s="1"/>
  <c r="G3241" i="3"/>
  <c r="I3241" i="3" s="1"/>
  <c r="G3242" i="3"/>
  <c r="I3242" i="3" s="1"/>
  <c r="G3243" i="3"/>
  <c r="I3243" i="3" s="1"/>
  <c r="G3244" i="3"/>
  <c r="I3244" i="3" s="1"/>
  <c r="G3245" i="3"/>
  <c r="I3245" i="3" s="1"/>
  <c r="G3246" i="3"/>
  <c r="I3246" i="3" s="1"/>
  <c r="G3247" i="3"/>
  <c r="I3247" i="3" s="1"/>
  <c r="G3248" i="3"/>
  <c r="I3248" i="3" s="1"/>
  <c r="G3249" i="3"/>
  <c r="I3249" i="3" s="1"/>
  <c r="G3250" i="3"/>
  <c r="I3250" i="3" s="1"/>
  <c r="J3250" i="3" s="1"/>
  <c r="G3251" i="3"/>
  <c r="I3251" i="3" s="1"/>
  <c r="G3252" i="3"/>
  <c r="I3252" i="3" s="1"/>
  <c r="G3253" i="3"/>
  <c r="I3253" i="3" s="1"/>
  <c r="G3254" i="3"/>
  <c r="I3254" i="3" s="1"/>
  <c r="G3255" i="3"/>
  <c r="I3255" i="3" s="1"/>
  <c r="G3256" i="3"/>
  <c r="I3256" i="3" s="1"/>
  <c r="G3257" i="3"/>
  <c r="I3257" i="3" s="1"/>
  <c r="G3258" i="3"/>
  <c r="I3258" i="3" s="1"/>
  <c r="G3259" i="3"/>
  <c r="I3259" i="3" s="1"/>
  <c r="G3260" i="3"/>
  <c r="I3260" i="3" s="1"/>
  <c r="G3261" i="3"/>
  <c r="I3261" i="3" s="1"/>
  <c r="G3262" i="3"/>
  <c r="I3262" i="3" s="1"/>
  <c r="G3263" i="3"/>
  <c r="I3263" i="3" s="1"/>
  <c r="G3264" i="3"/>
  <c r="I3264" i="3" s="1"/>
  <c r="G3265" i="3"/>
  <c r="I3265" i="3" s="1"/>
  <c r="G3266" i="3"/>
  <c r="I3266" i="3" s="1"/>
  <c r="J3266" i="3" s="1"/>
  <c r="G3267" i="3"/>
  <c r="I3267" i="3" s="1"/>
  <c r="G3268" i="3"/>
  <c r="I3268" i="3" s="1"/>
  <c r="G3269" i="3"/>
  <c r="I3269" i="3" s="1"/>
  <c r="G3270" i="3"/>
  <c r="I3270" i="3" s="1"/>
  <c r="G3271" i="3"/>
  <c r="I3271" i="3" s="1"/>
  <c r="G3272" i="3"/>
  <c r="I3272" i="3" s="1"/>
  <c r="G3273" i="3"/>
  <c r="I3273" i="3" s="1"/>
  <c r="G3274" i="3"/>
  <c r="I3274" i="3" s="1"/>
  <c r="G3275" i="3"/>
  <c r="I3275" i="3" s="1"/>
  <c r="G3276" i="3"/>
  <c r="I3276" i="3" s="1"/>
  <c r="G3277" i="3"/>
  <c r="I3277" i="3" s="1"/>
  <c r="G3278" i="3"/>
  <c r="I3278" i="3" s="1"/>
  <c r="G3279" i="3"/>
  <c r="I3279" i="3" s="1"/>
  <c r="J3279" i="3" s="1"/>
  <c r="G3280" i="3"/>
  <c r="I3280" i="3" s="1"/>
  <c r="G3281" i="3"/>
  <c r="I3281" i="3" s="1"/>
  <c r="G3282" i="3"/>
  <c r="I3282" i="3" s="1"/>
  <c r="J3282" i="3" s="1"/>
  <c r="G3283" i="3"/>
  <c r="I3283" i="3" s="1"/>
  <c r="G3284" i="3"/>
  <c r="I3284" i="3" s="1"/>
  <c r="G3285" i="3"/>
  <c r="I3285" i="3" s="1"/>
  <c r="G3286" i="3"/>
  <c r="I3286" i="3" s="1"/>
  <c r="G3287" i="3"/>
  <c r="I3287" i="3" s="1"/>
  <c r="G3288" i="3"/>
  <c r="I3288" i="3" s="1"/>
  <c r="G3289" i="3"/>
  <c r="I3289" i="3" s="1"/>
  <c r="G3290" i="3"/>
  <c r="I3290" i="3" s="1"/>
  <c r="G3291" i="3"/>
  <c r="I3291" i="3" s="1"/>
  <c r="G3292" i="3"/>
  <c r="I3292" i="3" s="1"/>
  <c r="J3292" i="3" s="1"/>
  <c r="G3293" i="3"/>
  <c r="I3293" i="3" s="1"/>
  <c r="G3294" i="3"/>
  <c r="I3294" i="3" s="1"/>
  <c r="G3295" i="3"/>
  <c r="I3295" i="3" s="1"/>
  <c r="G3296" i="3"/>
  <c r="I3296" i="3" s="1"/>
  <c r="G3297" i="3"/>
  <c r="I3297" i="3" s="1"/>
  <c r="G3298" i="3"/>
  <c r="I3298" i="3" s="1"/>
  <c r="G3299" i="3"/>
  <c r="I3299" i="3" s="1"/>
  <c r="G3300" i="3"/>
  <c r="I3300" i="3" s="1"/>
  <c r="G3301" i="3"/>
  <c r="I3301" i="3" s="1"/>
  <c r="G3302" i="3"/>
  <c r="I3302" i="3" s="1"/>
  <c r="G3303" i="3"/>
  <c r="I3303" i="3" s="1"/>
  <c r="G3304" i="3"/>
  <c r="I3304" i="3" s="1"/>
  <c r="G3305" i="3"/>
  <c r="I3305" i="3" s="1"/>
  <c r="G3306" i="3"/>
  <c r="I3306" i="3" s="1"/>
  <c r="G3307" i="3"/>
  <c r="I3307" i="3" s="1"/>
  <c r="G3308" i="3"/>
  <c r="I3308" i="3" s="1"/>
  <c r="G3309" i="3"/>
  <c r="I3309" i="3" s="1"/>
  <c r="G3310" i="3"/>
  <c r="I3310" i="3" s="1"/>
  <c r="G3311" i="3"/>
  <c r="I3311" i="3" s="1"/>
  <c r="G3312" i="3"/>
  <c r="I3312" i="3" s="1"/>
  <c r="G3313" i="3"/>
  <c r="I3313" i="3" s="1"/>
  <c r="G3314" i="3"/>
  <c r="I3314" i="3" s="1"/>
  <c r="J3314" i="3" s="1"/>
  <c r="G3315" i="3"/>
  <c r="I3315" i="3" s="1"/>
  <c r="G3316" i="3"/>
  <c r="I3316" i="3" s="1"/>
  <c r="G3317" i="3"/>
  <c r="I3317" i="3" s="1"/>
  <c r="G3318" i="3"/>
  <c r="I3318" i="3" s="1"/>
  <c r="G3319" i="3"/>
  <c r="I3319" i="3" s="1"/>
  <c r="G3320" i="3"/>
  <c r="I3320" i="3" s="1"/>
  <c r="G3321" i="3"/>
  <c r="I3321" i="3" s="1"/>
  <c r="G3322" i="3"/>
  <c r="I3322" i="3" s="1"/>
  <c r="G3323" i="3"/>
  <c r="I3323" i="3" s="1"/>
  <c r="G3324" i="3"/>
  <c r="I3324" i="3" s="1"/>
  <c r="G3325" i="3"/>
  <c r="I3325" i="3" s="1"/>
  <c r="G3326" i="3"/>
  <c r="I3326" i="3" s="1"/>
  <c r="G3327" i="3"/>
  <c r="I3327" i="3" s="1"/>
  <c r="G3328" i="3"/>
  <c r="I3328" i="3" s="1"/>
  <c r="G3329" i="3"/>
  <c r="I3329" i="3" s="1"/>
  <c r="G3330" i="3"/>
  <c r="I3330" i="3" s="1"/>
  <c r="J3330" i="3" s="1"/>
  <c r="G3331" i="3"/>
  <c r="I3331" i="3" s="1"/>
  <c r="G3332" i="3"/>
  <c r="I3332" i="3" s="1"/>
  <c r="G3333" i="3"/>
  <c r="I3333" i="3" s="1"/>
  <c r="G3334" i="3"/>
  <c r="I3334" i="3" s="1"/>
  <c r="G3335" i="3"/>
  <c r="I3335" i="3" s="1"/>
  <c r="G3336" i="3"/>
  <c r="I3336" i="3" s="1"/>
  <c r="G3337" i="3"/>
  <c r="I3337" i="3" s="1"/>
  <c r="G3338" i="3"/>
  <c r="I3338" i="3" s="1"/>
  <c r="G3339" i="3"/>
  <c r="I3339" i="3" s="1"/>
  <c r="G3340" i="3"/>
  <c r="I3340" i="3" s="1"/>
  <c r="G3341" i="3"/>
  <c r="I3341" i="3" s="1"/>
  <c r="G3342" i="3"/>
  <c r="I3342" i="3" s="1"/>
  <c r="G3343" i="3"/>
  <c r="I3343" i="3" s="1"/>
  <c r="G3344" i="3"/>
  <c r="I3344" i="3" s="1"/>
  <c r="G3345" i="3"/>
  <c r="I3345" i="3" s="1"/>
  <c r="G3346" i="3"/>
  <c r="I3346" i="3" s="1"/>
  <c r="J3346" i="3" s="1"/>
  <c r="G3347" i="3"/>
  <c r="I3347" i="3" s="1"/>
  <c r="G3348" i="3"/>
  <c r="I3348" i="3" s="1"/>
  <c r="G3349" i="3"/>
  <c r="I3349" i="3" s="1"/>
  <c r="G3350" i="3"/>
  <c r="I3350" i="3" s="1"/>
  <c r="G3351" i="3"/>
  <c r="I3351" i="3" s="1"/>
  <c r="G3352" i="3"/>
  <c r="I3352" i="3" s="1"/>
  <c r="G3353" i="3"/>
  <c r="I3353" i="3" s="1"/>
  <c r="G3354" i="3"/>
  <c r="I3354" i="3" s="1"/>
  <c r="G3355" i="3"/>
  <c r="I3355" i="3" s="1"/>
  <c r="G3356" i="3"/>
  <c r="I3356" i="3" s="1"/>
  <c r="G3357" i="3"/>
  <c r="I3357" i="3" s="1"/>
  <c r="G3358" i="3"/>
  <c r="I3358" i="3" s="1"/>
  <c r="G3359" i="3"/>
  <c r="I3359" i="3" s="1"/>
  <c r="G3360" i="3"/>
  <c r="I3360" i="3" s="1"/>
  <c r="G3361" i="3"/>
  <c r="I3361" i="3" s="1"/>
  <c r="G3362" i="3"/>
  <c r="I3362" i="3" s="1"/>
  <c r="J3362" i="3" s="1"/>
  <c r="G3363" i="3"/>
  <c r="I3363" i="3" s="1"/>
  <c r="G3364" i="3"/>
  <c r="I3364" i="3" s="1"/>
  <c r="G3365" i="3"/>
  <c r="I3365" i="3" s="1"/>
  <c r="G3366" i="3"/>
  <c r="I3366" i="3" s="1"/>
  <c r="G3367" i="3"/>
  <c r="I3367" i="3" s="1"/>
  <c r="G3368" i="3"/>
  <c r="I3368" i="3" s="1"/>
  <c r="G3369" i="3"/>
  <c r="I3369" i="3" s="1"/>
  <c r="G3370" i="3"/>
  <c r="I3370" i="3" s="1"/>
  <c r="G3371" i="3"/>
  <c r="I3371" i="3" s="1"/>
  <c r="G3372" i="3"/>
  <c r="I3372" i="3" s="1"/>
  <c r="G3373" i="3"/>
  <c r="I3373" i="3" s="1"/>
  <c r="G3374" i="3"/>
  <c r="I3374" i="3" s="1"/>
  <c r="G3375" i="3"/>
  <c r="I3375" i="3" s="1"/>
  <c r="G3376" i="3"/>
  <c r="I3376" i="3" s="1"/>
  <c r="G3377" i="3"/>
  <c r="I3377" i="3" s="1"/>
  <c r="G3378" i="3"/>
  <c r="I3378" i="3" s="1"/>
  <c r="J3378" i="3" s="1"/>
  <c r="G3379" i="3"/>
  <c r="I3379" i="3" s="1"/>
  <c r="G3380" i="3"/>
  <c r="I3380" i="3" s="1"/>
  <c r="G3381" i="3"/>
  <c r="I3381" i="3" s="1"/>
  <c r="G3382" i="3"/>
  <c r="I3382" i="3" s="1"/>
  <c r="G3383" i="3"/>
  <c r="I3383" i="3" s="1"/>
  <c r="G3384" i="3"/>
  <c r="I3384" i="3" s="1"/>
  <c r="G3385" i="3"/>
  <c r="I3385" i="3" s="1"/>
  <c r="G3386" i="3"/>
  <c r="I3386" i="3" s="1"/>
  <c r="G3387" i="3"/>
  <c r="I3387" i="3" s="1"/>
  <c r="G3388" i="3"/>
  <c r="I3388" i="3" s="1"/>
  <c r="G3389" i="3"/>
  <c r="I3389" i="3" s="1"/>
  <c r="G3390" i="3"/>
  <c r="I3390" i="3" s="1"/>
  <c r="G3391" i="3"/>
  <c r="I3391" i="3" s="1"/>
  <c r="G3392" i="3"/>
  <c r="I3392" i="3" s="1"/>
  <c r="G3393" i="3"/>
  <c r="I3393" i="3" s="1"/>
  <c r="G3394" i="3"/>
  <c r="I3394" i="3" s="1"/>
  <c r="J3394" i="3" s="1"/>
  <c r="G3395" i="3"/>
  <c r="I3395" i="3" s="1"/>
  <c r="G3396" i="3"/>
  <c r="I3396" i="3" s="1"/>
  <c r="G3397" i="3"/>
  <c r="I3397" i="3" s="1"/>
  <c r="G3398" i="3"/>
  <c r="I3398" i="3" s="1"/>
  <c r="G3399" i="3"/>
  <c r="I3399" i="3" s="1"/>
  <c r="G3400" i="3"/>
  <c r="I3400" i="3" s="1"/>
  <c r="G3401" i="3"/>
  <c r="I3401" i="3" s="1"/>
  <c r="G3402" i="3"/>
  <c r="I3402" i="3" s="1"/>
  <c r="G3403" i="3"/>
  <c r="I3403" i="3" s="1"/>
  <c r="G3404" i="3"/>
  <c r="I3404" i="3" s="1"/>
  <c r="G3405" i="3"/>
  <c r="I3405" i="3" s="1"/>
  <c r="G3406" i="3"/>
  <c r="I3406" i="3" s="1"/>
  <c r="G3407" i="3"/>
  <c r="I3407" i="3" s="1"/>
  <c r="G3408" i="3"/>
  <c r="I3408" i="3" s="1"/>
  <c r="G3409" i="3"/>
  <c r="I3409" i="3" s="1"/>
  <c r="G3410" i="3"/>
  <c r="I3410" i="3" s="1"/>
  <c r="J3410" i="3" s="1"/>
  <c r="G3411" i="3"/>
  <c r="I3411" i="3" s="1"/>
  <c r="G3412" i="3"/>
  <c r="I3412" i="3" s="1"/>
  <c r="G3413" i="3"/>
  <c r="I3413" i="3" s="1"/>
  <c r="G3414" i="3"/>
  <c r="I3414" i="3" s="1"/>
  <c r="G3415" i="3"/>
  <c r="I3415" i="3" s="1"/>
  <c r="G3416" i="3"/>
  <c r="I3416" i="3" s="1"/>
  <c r="G3417" i="3"/>
  <c r="I3417" i="3" s="1"/>
  <c r="G3418" i="3"/>
  <c r="I3418" i="3" s="1"/>
  <c r="G3419" i="3"/>
  <c r="I3419" i="3" s="1"/>
  <c r="G3420" i="3"/>
  <c r="I3420" i="3" s="1"/>
  <c r="G3421" i="3"/>
  <c r="I3421" i="3" s="1"/>
  <c r="G3422" i="3"/>
  <c r="I3422" i="3" s="1"/>
  <c r="G3423" i="3"/>
  <c r="I3423" i="3" s="1"/>
  <c r="G3424" i="3"/>
  <c r="I3424" i="3" s="1"/>
  <c r="G3425" i="3"/>
  <c r="I3425" i="3" s="1"/>
  <c r="G3426" i="3"/>
  <c r="I3426" i="3" s="1"/>
  <c r="J3426" i="3" s="1"/>
  <c r="G3427" i="3"/>
  <c r="I3427" i="3" s="1"/>
  <c r="G3428" i="3"/>
  <c r="I3428" i="3" s="1"/>
  <c r="G3429" i="3"/>
  <c r="I3429" i="3" s="1"/>
  <c r="G3430" i="3"/>
  <c r="I3430" i="3" s="1"/>
  <c r="G3431" i="3"/>
  <c r="I3431" i="3" s="1"/>
  <c r="G3432" i="3"/>
  <c r="I3432" i="3" s="1"/>
  <c r="G3433" i="3"/>
  <c r="I3433" i="3" s="1"/>
  <c r="G3434" i="3"/>
  <c r="I3434" i="3" s="1"/>
  <c r="G3435" i="3"/>
  <c r="I3435" i="3" s="1"/>
  <c r="G3436" i="3"/>
  <c r="I3436" i="3" s="1"/>
  <c r="G3437" i="3"/>
  <c r="I3437" i="3" s="1"/>
  <c r="G3438" i="3"/>
  <c r="I3438" i="3" s="1"/>
  <c r="G3439" i="3"/>
  <c r="I3439" i="3" s="1"/>
  <c r="G3440" i="3"/>
  <c r="I3440" i="3" s="1"/>
  <c r="G3441" i="3"/>
  <c r="I3441" i="3" s="1"/>
  <c r="G3442" i="3"/>
  <c r="I3442" i="3" s="1"/>
  <c r="J3442" i="3" s="1"/>
  <c r="G3443" i="3"/>
  <c r="I3443" i="3" s="1"/>
  <c r="G3444" i="3"/>
  <c r="I3444" i="3" s="1"/>
  <c r="G3445" i="3"/>
  <c r="I3445" i="3" s="1"/>
  <c r="G3446" i="3"/>
  <c r="I3446" i="3" s="1"/>
  <c r="G3447" i="3"/>
  <c r="I3447" i="3" s="1"/>
  <c r="G3448" i="3"/>
  <c r="I3448" i="3" s="1"/>
  <c r="G3449" i="3"/>
  <c r="I3449" i="3" s="1"/>
  <c r="G3450" i="3"/>
  <c r="I3450" i="3" s="1"/>
  <c r="G3451" i="3"/>
  <c r="I3451" i="3" s="1"/>
  <c r="G3452" i="3"/>
  <c r="I3452" i="3" s="1"/>
  <c r="G3453" i="3"/>
  <c r="I3453" i="3" s="1"/>
  <c r="G3454" i="3"/>
  <c r="I3454" i="3" s="1"/>
  <c r="G3455" i="3"/>
  <c r="I3455" i="3" s="1"/>
  <c r="G3456" i="3"/>
  <c r="I3456" i="3" s="1"/>
  <c r="G3457" i="3"/>
  <c r="I3457" i="3" s="1"/>
  <c r="G3458" i="3"/>
  <c r="I3458" i="3" s="1"/>
  <c r="J3458" i="3" s="1"/>
  <c r="G3459" i="3"/>
  <c r="I3459" i="3" s="1"/>
  <c r="G3460" i="3"/>
  <c r="I3460" i="3" s="1"/>
  <c r="G3461" i="3"/>
  <c r="I3461" i="3" s="1"/>
  <c r="G3462" i="3"/>
  <c r="I3462" i="3" s="1"/>
  <c r="G3463" i="3"/>
  <c r="I3463" i="3" s="1"/>
  <c r="G3464" i="3"/>
  <c r="I3464" i="3" s="1"/>
  <c r="G3465" i="3"/>
  <c r="I3465" i="3" s="1"/>
  <c r="G3466" i="3"/>
  <c r="I3466" i="3" s="1"/>
  <c r="G3467" i="3"/>
  <c r="I3467" i="3" s="1"/>
  <c r="G3468" i="3"/>
  <c r="I3468" i="3" s="1"/>
  <c r="G3469" i="3"/>
  <c r="I3469" i="3" s="1"/>
  <c r="G3470" i="3"/>
  <c r="I3470" i="3" s="1"/>
  <c r="G3471" i="3"/>
  <c r="I3471" i="3" s="1"/>
  <c r="G3472" i="3"/>
  <c r="I3472" i="3" s="1"/>
  <c r="G3473" i="3"/>
  <c r="I3473" i="3" s="1"/>
  <c r="G3474" i="3"/>
  <c r="I3474" i="3" s="1"/>
  <c r="J3474" i="3" s="1"/>
  <c r="G3475" i="3"/>
  <c r="I3475" i="3" s="1"/>
  <c r="G3476" i="3"/>
  <c r="I3476" i="3" s="1"/>
  <c r="G3477" i="3"/>
  <c r="I3477" i="3" s="1"/>
  <c r="G3478" i="3"/>
  <c r="I3478" i="3" s="1"/>
  <c r="G3479" i="3"/>
  <c r="I3479" i="3" s="1"/>
  <c r="G3480" i="3"/>
  <c r="I3480" i="3" s="1"/>
  <c r="G3481" i="3"/>
  <c r="I3481" i="3" s="1"/>
  <c r="G3482" i="3"/>
  <c r="I3482" i="3" s="1"/>
  <c r="G3483" i="3"/>
  <c r="I3483" i="3" s="1"/>
  <c r="G3484" i="3"/>
  <c r="I3484" i="3" s="1"/>
  <c r="G3485" i="3"/>
  <c r="I3485" i="3" s="1"/>
  <c r="G3486" i="3"/>
  <c r="I3486" i="3" s="1"/>
  <c r="G3487" i="3"/>
  <c r="I3487" i="3" s="1"/>
  <c r="G3488" i="3"/>
  <c r="I3488" i="3" s="1"/>
  <c r="G3489" i="3"/>
  <c r="I3489" i="3" s="1"/>
  <c r="G3490" i="3"/>
  <c r="I3490" i="3" s="1"/>
  <c r="J3490" i="3" s="1"/>
  <c r="G3491" i="3"/>
  <c r="I3491" i="3" s="1"/>
  <c r="G3492" i="3"/>
  <c r="I3492" i="3" s="1"/>
  <c r="G3493" i="3"/>
  <c r="I3493" i="3" s="1"/>
  <c r="G3494" i="3"/>
  <c r="I3494" i="3" s="1"/>
  <c r="G3495" i="3"/>
  <c r="I3495" i="3" s="1"/>
  <c r="G3496" i="3"/>
  <c r="I3496" i="3" s="1"/>
  <c r="G3497" i="3"/>
  <c r="I3497" i="3" s="1"/>
  <c r="G3498" i="3"/>
  <c r="I3498" i="3" s="1"/>
  <c r="G3499" i="3"/>
  <c r="I3499" i="3" s="1"/>
  <c r="G3500" i="3"/>
  <c r="I3500" i="3" s="1"/>
  <c r="G3501" i="3"/>
  <c r="I3501" i="3" s="1"/>
  <c r="G3502" i="3"/>
  <c r="I3502" i="3" s="1"/>
  <c r="G3503" i="3"/>
  <c r="I3503" i="3" s="1"/>
  <c r="G3504" i="3"/>
  <c r="I3504" i="3" s="1"/>
  <c r="G3505" i="3"/>
  <c r="I3505" i="3" s="1"/>
  <c r="G3506" i="3"/>
  <c r="I3506" i="3" s="1"/>
  <c r="J3506" i="3" s="1"/>
  <c r="G3507" i="3"/>
  <c r="I3507" i="3" s="1"/>
  <c r="G3508" i="3"/>
  <c r="I3508" i="3" s="1"/>
  <c r="G3509" i="3"/>
  <c r="I3509" i="3" s="1"/>
  <c r="G3510" i="3"/>
  <c r="I3510" i="3" s="1"/>
  <c r="G3511" i="3"/>
  <c r="I3511" i="3" s="1"/>
  <c r="G3512" i="3"/>
  <c r="I3512" i="3" s="1"/>
  <c r="G3513" i="3"/>
  <c r="I3513" i="3" s="1"/>
  <c r="G3514" i="3"/>
  <c r="I3514" i="3" s="1"/>
  <c r="G3515" i="3"/>
  <c r="I3515" i="3" s="1"/>
  <c r="G3516" i="3"/>
  <c r="I3516" i="3" s="1"/>
  <c r="G3517" i="3"/>
  <c r="I3517" i="3" s="1"/>
  <c r="G3518" i="3"/>
  <c r="I3518" i="3" s="1"/>
  <c r="G3519" i="3"/>
  <c r="I3519" i="3" s="1"/>
  <c r="G3520" i="3"/>
  <c r="I3520" i="3" s="1"/>
  <c r="G3521" i="3"/>
  <c r="I3521" i="3" s="1"/>
  <c r="G3522" i="3"/>
  <c r="I3522" i="3" s="1"/>
  <c r="J3522" i="3" s="1"/>
  <c r="G3523" i="3"/>
  <c r="I3523" i="3" s="1"/>
  <c r="G3524" i="3"/>
  <c r="I3524" i="3" s="1"/>
  <c r="G3525" i="3"/>
  <c r="I3525" i="3" s="1"/>
  <c r="G3526" i="3"/>
  <c r="I3526" i="3" s="1"/>
  <c r="G3527" i="3"/>
  <c r="I3527" i="3" s="1"/>
  <c r="G3528" i="3"/>
  <c r="I3528" i="3" s="1"/>
  <c r="G3529" i="3"/>
  <c r="I3529" i="3" s="1"/>
  <c r="G3530" i="3"/>
  <c r="I3530" i="3" s="1"/>
  <c r="G3531" i="3"/>
  <c r="I3531" i="3" s="1"/>
  <c r="G3532" i="3"/>
  <c r="I3532" i="3" s="1"/>
  <c r="G3533" i="3"/>
  <c r="I3533" i="3" s="1"/>
  <c r="G3534" i="3"/>
  <c r="I3534" i="3" s="1"/>
  <c r="G3535" i="3"/>
  <c r="I3535" i="3" s="1"/>
  <c r="G3536" i="3"/>
  <c r="I3536" i="3" s="1"/>
  <c r="G3537" i="3"/>
  <c r="I3537" i="3" s="1"/>
  <c r="G3538" i="3"/>
  <c r="I3538" i="3" s="1"/>
  <c r="J3538" i="3" s="1"/>
  <c r="G3539" i="3"/>
  <c r="I3539" i="3" s="1"/>
  <c r="G3540" i="3"/>
  <c r="I3540" i="3" s="1"/>
  <c r="G3541" i="3"/>
  <c r="I3541" i="3" s="1"/>
  <c r="G3542" i="3"/>
  <c r="I3542" i="3" s="1"/>
  <c r="G3543" i="3"/>
  <c r="I3543" i="3" s="1"/>
  <c r="G3544" i="3"/>
  <c r="I3544" i="3" s="1"/>
  <c r="G3545" i="3"/>
  <c r="I3545" i="3" s="1"/>
  <c r="G3546" i="3"/>
  <c r="I3546" i="3" s="1"/>
  <c r="G3547" i="3"/>
  <c r="I3547" i="3" s="1"/>
  <c r="G3548" i="3"/>
  <c r="I3548" i="3" s="1"/>
  <c r="J3548" i="3" s="1"/>
  <c r="G3549" i="3"/>
  <c r="I3549" i="3" s="1"/>
  <c r="G3550" i="3"/>
  <c r="I3550" i="3" s="1"/>
  <c r="G3551" i="3"/>
  <c r="I3551" i="3" s="1"/>
  <c r="G3552" i="3"/>
  <c r="I3552" i="3" s="1"/>
  <c r="J3552" i="3" s="1"/>
  <c r="G3553" i="3"/>
  <c r="I3553" i="3" s="1"/>
  <c r="G3554" i="3"/>
  <c r="I3554" i="3" s="1"/>
  <c r="G3555" i="3"/>
  <c r="I3555" i="3" s="1"/>
  <c r="G3556" i="3"/>
  <c r="I3556" i="3" s="1"/>
  <c r="G3557" i="3"/>
  <c r="I3557" i="3" s="1"/>
  <c r="G3558" i="3"/>
  <c r="I3558" i="3" s="1"/>
  <c r="G3559" i="3"/>
  <c r="I3559" i="3" s="1"/>
  <c r="G3560" i="3"/>
  <c r="I3560" i="3" s="1"/>
  <c r="G3561" i="3"/>
  <c r="I3561" i="3" s="1"/>
  <c r="G3562" i="3"/>
  <c r="I3562" i="3" s="1"/>
  <c r="G3563" i="3"/>
  <c r="I3563" i="3" s="1"/>
  <c r="G3564" i="3"/>
  <c r="I3564" i="3" s="1"/>
  <c r="G3565" i="3"/>
  <c r="I3565" i="3" s="1"/>
  <c r="G3566" i="3"/>
  <c r="I3566" i="3" s="1"/>
  <c r="G3567" i="3"/>
  <c r="I3567" i="3" s="1"/>
  <c r="J3567" i="3" s="1"/>
  <c r="G3568" i="3"/>
  <c r="I3568" i="3" s="1"/>
  <c r="G3569" i="3"/>
  <c r="I3569" i="3" s="1"/>
  <c r="G3570" i="3"/>
  <c r="I3570" i="3" s="1"/>
  <c r="J3570" i="3" s="1"/>
  <c r="G3571" i="3"/>
  <c r="I3571" i="3" s="1"/>
  <c r="G3572" i="3"/>
  <c r="I3572" i="3" s="1"/>
  <c r="G3573" i="3"/>
  <c r="I3573" i="3" s="1"/>
  <c r="G3574" i="3"/>
  <c r="I3574" i="3" s="1"/>
  <c r="G3575" i="3"/>
  <c r="I3575" i="3" s="1"/>
  <c r="G3576" i="3"/>
  <c r="I3576" i="3" s="1"/>
  <c r="G3577" i="3"/>
  <c r="I3577" i="3" s="1"/>
  <c r="G3578" i="3"/>
  <c r="I3578" i="3" s="1"/>
  <c r="G3579" i="3"/>
  <c r="I3579" i="3" s="1"/>
  <c r="G3580" i="3"/>
  <c r="I3580" i="3" s="1"/>
  <c r="G3581" i="3"/>
  <c r="I3581" i="3" s="1"/>
  <c r="G3582" i="3"/>
  <c r="I3582" i="3" s="1"/>
  <c r="G3583" i="3"/>
  <c r="I3583" i="3" s="1"/>
  <c r="G3584" i="3"/>
  <c r="I3584" i="3" s="1"/>
  <c r="G3585" i="3"/>
  <c r="I3585" i="3" s="1"/>
  <c r="G3586" i="3"/>
  <c r="I3586" i="3" s="1"/>
  <c r="J3586" i="3" s="1"/>
  <c r="G3587" i="3"/>
  <c r="I3587" i="3" s="1"/>
  <c r="G3588" i="3"/>
  <c r="I3588" i="3" s="1"/>
  <c r="G3589" i="3"/>
  <c r="I3589" i="3" s="1"/>
  <c r="G3590" i="3"/>
  <c r="I3590" i="3" s="1"/>
  <c r="G3591" i="3"/>
  <c r="I3591" i="3" s="1"/>
  <c r="G3592" i="3"/>
  <c r="I3592" i="3" s="1"/>
  <c r="G3593" i="3"/>
  <c r="I3593" i="3" s="1"/>
  <c r="G3594" i="3"/>
  <c r="I3594" i="3" s="1"/>
  <c r="G3595" i="3"/>
  <c r="I3595" i="3" s="1"/>
  <c r="G3596" i="3"/>
  <c r="I3596" i="3" s="1"/>
  <c r="G3597" i="3"/>
  <c r="I3597" i="3" s="1"/>
  <c r="G3598" i="3"/>
  <c r="I3598" i="3" s="1"/>
  <c r="G3599" i="3"/>
  <c r="I3599" i="3" s="1"/>
  <c r="G3600" i="3"/>
  <c r="I3600" i="3" s="1"/>
  <c r="G3601" i="3"/>
  <c r="I3601" i="3" s="1"/>
  <c r="G3602" i="3"/>
  <c r="I3602" i="3" s="1"/>
  <c r="J3602" i="3" s="1"/>
  <c r="G3603" i="3"/>
  <c r="I3603" i="3" s="1"/>
  <c r="G3604" i="3"/>
  <c r="I3604" i="3" s="1"/>
  <c r="G3605" i="3"/>
  <c r="I3605" i="3" s="1"/>
  <c r="G3606" i="3"/>
  <c r="I3606" i="3" s="1"/>
  <c r="G3607" i="3"/>
  <c r="I3607" i="3" s="1"/>
  <c r="G3608" i="3"/>
  <c r="I3608" i="3" s="1"/>
  <c r="G3609" i="3"/>
  <c r="I3609" i="3" s="1"/>
  <c r="G3610" i="3"/>
  <c r="I3610" i="3" s="1"/>
  <c r="G3611" i="3"/>
  <c r="I3611" i="3" s="1"/>
  <c r="G3612" i="3"/>
  <c r="I3612" i="3" s="1"/>
  <c r="G3613" i="3"/>
  <c r="I3613" i="3" s="1"/>
  <c r="G3614" i="3"/>
  <c r="I3614" i="3" s="1"/>
  <c r="G3615" i="3"/>
  <c r="I3615" i="3" s="1"/>
  <c r="G3616" i="3"/>
  <c r="I3616" i="3" s="1"/>
  <c r="G3617" i="3"/>
  <c r="I3617" i="3" s="1"/>
  <c r="G3618" i="3"/>
  <c r="I3618" i="3" s="1"/>
  <c r="J3618" i="3" s="1"/>
  <c r="G3619" i="3"/>
  <c r="I3619" i="3" s="1"/>
  <c r="G3620" i="3"/>
  <c r="I3620" i="3" s="1"/>
  <c r="G3621" i="3"/>
  <c r="I3621" i="3" s="1"/>
  <c r="G3622" i="3"/>
  <c r="I3622" i="3" s="1"/>
  <c r="G3623" i="3"/>
  <c r="I3623" i="3" s="1"/>
  <c r="G3624" i="3"/>
  <c r="I3624" i="3" s="1"/>
  <c r="G3625" i="3"/>
  <c r="I3625" i="3" s="1"/>
  <c r="G3626" i="3"/>
  <c r="I3626" i="3" s="1"/>
  <c r="G3627" i="3"/>
  <c r="I3627" i="3" s="1"/>
  <c r="G3628" i="3"/>
  <c r="I3628" i="3" s="1"/>
  <c r="G3629" i="3"/>
  <c r="I3629" i="3" s="1"/>
  <c r="G3630" i="3"/>
  <c r="I3630" i="3" s="1"/>
  <c r="G3631" i="3"/>
  <c r="I3631" i="3" s="1"/>
  <c r="G3632" i="3"/>
  <c r="I3632" i="3" s="1"/>
  <c r="G3633" i="3"/>
  <c r="I3633" i="3" s="1"/>
  <c r="G3634" i="3"/>
  <c r="I3634" i="3" s="1"/>
  <c r="J3634" i="3" s="1"/>
  <c r="G3635" i="3"/>
  <c r="I3635" i="3" s="1"/>
  <c r="G3636" i="3"/>
  <c r="I3636" i="3" s="1"/>
  <c r="G3637" i="3"/>
  <c r="I3637" i="3" s="1"/>
  <c r="G3638" i="3"/>
  <c r="I3638" i="3" s="1"/>
  <c r="G3639" i="3"/>
  <c r="I3639" i="3" s="1"/>
  <c r="G3640" i="3"/>
  <c r="I3640" i="3" s="1"/>
  <c r="G3641" i="3"/>
  <c r="I3641" i="3" s="1"/>
  <c r="G3642" i="3"/>
  <c r="I3642" i="3" s="1"/>
  <c r="G3643" i="3"/>
  <c r="I3643" i="3" s="1"/>
  <c r="G3644" i="3"/>
  <c r="I3644" i="3" s="1"/>
  <c r="G3645" i="3"/>
  <c r="I3645" i="3" s="1"/>
  <c r="G3646" i="3"/>
  <c r="I3646" i="3" s="1"/>
  <c r="G3647" i="3"/>
  <c r="I3647" i="3" s="1"/>
  <c r="G3648" i="3"/>
  <c r="I3648" i="3" s="1"/>
  <c r="G3649" i="3"/>
  <c r="I3649" i="3" s="1"/>
  <c r="G3650" i="3"/>
  <c r="I3650" i="3" s="1"/>
  <c r="J3650" i="3" s="1"/>
  <c r="G3651" i="3"/>
  <c r="I3651" i="3" s="1"/>
  <c r="G3652" i="3"/>
  <c r="I3652" i="3" s="1"/>
  <c r="G3653" i="3"/>
  <c r="I3653" i="3" s="1"/>
  <c r="G3654" i="3"/>
  <c r="I3654" i="3" s="1"/>
  <c r="G3655" i="3"/>
  <c r="I3655" i="3" s="1"/>
  <c r="J3655" i="3" s="1"/>
  <c r="G3656" i="3"/>
  <c r="I3656" i="3" s="1"/>
  <c r="G3657" i="3"/>
  <c r="I3657" i="3" s="1"/>
  <c r="G3658" i="3"/>
  <c r="I3658" i="3" s="1"/>
  <c r="G3659" i="3"/>
  <c r="I3659" i="3" s="1"/>
  <c r="G3660" i="3"/>
  <c r="I3660" i="3" s="1"/>
  <c r="G3661" i="3"/>
  <c r="I3661" i="3" s="1"/>
  <c r="G3662" i="3"/>
  <c r="I3662" i="3" s="1"/>
  <c r="G3663" i="3"/>
  <c r="I3663" i="3" s="1"/>
  <c r="G3664" i="3"/>
  <c r="I3664" i="3" s="1"/>
  <c r="G3665" i="3"/>
  <c r="I3665" i="3" s="1"/>
  <c r="G3666" i="3"/>
  <c r="I3666" i="3" s="1"/>
  <c r="J3666" i="3" s="1"/>
  <c r="G3667" i="3"/>
  <c r="I3667" i="3" s="1"/>
  <c r="G3668" i="3"/>
  <c r="I3668" i="3" s="1"/>
  <c r="G3669" i="3"/>
  <c r="I3669" i="3" s="1"/>
  <c r="G3670" i="3"/>
  <c r="I3670" i="3" s="1"/>
  <c r="G3671" i="3"/>
  <c r="I3671" i="3" s="1"/>
  <c r="G3672" i="3"/>
  <c r="I3672" i="3" s="1"/>
  <c r="G3673" i="3"/>
  <c r="I3673" i="3" s="1"/>
  <c r="G3674" i="3"/>
  <c r="I3674" i="3" s="1"/>
  <c r="G3675" i="3"/>
  <c r="I3675" i="3" s="1"/>
  <c r="G3676" i="3"/>
  <c r="I3676" i="3" s="1"/>
  <c r="G3677" i="3"/>
  <c r="I3677" i="3" s="1"/>
  <c r="G3678" i="3"/>
  <c r="I3678" i="3" s="1"/>
  <c r="G3679" i="3"/>
  <c r="I3679" i="3" s="1"/>
  <c r="G3680" i="3"/>
  <c r="I3680" i="3" s="1"/>
  <c r="G3681" i="3"/>
  <c r="I3681" i="3" s="1"/>
  <c r="G3682" i="3"/>
  <c r="I3682" i="3" s="1"/>
  <c r="J3682" i="3" s="1"/>
  <c r="G3683" i="3"/>
  <c r="I3683" i="3" s="1"/>
  <c r="G3684" i="3"/>
  <c r="I3684" i="3" s="1"/>
  <c r="G3685" i="3"/>
  <c r="I3685" i="3" s="1"/>
  <c r="G3686" i="3"/>
  <c r="I3686" i="3" s="1"/>
  <c r="G3687" i="3"/>
  <c r="I3687" i="3" s="1"/>
  <c r="G3688" i="3"/>
  <c r="I3688" i="3" s="1"/>
  <c r="G3689" i="3"/>
  <c r="I3689" i="3" s="1"/>
  <c r="G3690" i="3"/>
  <c r="I3690" i="3" s="1"/>
  <c r="G3691" i="3"/>
  <c r="I3691" i="3" s="1"/>
  <c r="G3692" i="3"/>
  <c r="I3692" i="3" s="1"/>
  <c r="G3693" i="3"/>
  <c r="I3693" i="3" s="1"/>
  <c r="G3694" i="3"/>
  <c r="I3694" i="3" s="1"/>
  <c r="G3695" i="3"/>
  <c r="I3695" i="3" s="1"/>
  <c r="G3696" i="3"/>
  <c r="I3696" i="3" s="1"/>
  <c r="G3697" i="3"/>
  <c r="I3697" i="3" s="1"/>
  <c r="G3698" i="3"/>
  <c r="I3698" i="3" s="1"/>
  <c r="J3698" i="3" s="1"/>
  <c r="G3699" i="3"/>
  <c r="I3699" i="3" s="1"/>
  <c r="G3700" i="3"/>
  <c r="I3700" i="3" s="1"/>
  <c r="G3701" i="3"/>
  <c r="I3701" i="3" s="1"/>
  <c r="G3702" i="3"/>
  <c r="I3702" i="3" s="1"/>
  <c r="G3703" i="3"/>
  <c r="I3703" i="3" s="1"/>
  <c r="G3704" i="3"/>
  <c r="I3704" i="3" s="1"/>
  <c r="G3705" i="3"/>
  <c r="I3705" i="3" s="1"/>
  <c r="G3706" i="3"/>
  <c r="I3706" i="3" s="1"/>
  <c r="G3707" i="3"/>
  <c r="I3707" i="3" s="1"/>
  <c r="G3708" i="3"/>
  <c r="I3708" i="3" s="1"/>
  <c r="G3709" i="3"/>
  <c r="I3709" i="3" s="1"/>
  <c r="G3710" i="3"/>
  <c r="I3710" i="3" s="1"/>
  <c r="G3711" i="3"/>
  <c r="I3711" i="3" s="1"/>
  <c r="G3712" i="3"/>
  <c r="I3712" i="3" s="1"/>
  <c r="G3713" i="3"/>
  <c r="I3713" i="3" s="1"/>
  <c r="G3714" i="3"/>
  <c r="I3714" i="3" s="1"/>
  <c r="J3714" i="3" s="1"/>
  <c r="G3715" i="3"/>
  <c r="I3715" i="3" s="1"/>
  <c r="G3716" i="3"/>
  <c r="I3716" i="3" s="1"/>
  <c r="G3717" i="3"/>
  <c r="I3717" i="3" s="1"/>
  <c r="G3718" i="3"/>
  <c r="I3718" i="3" s="1"/>
  <c r="G3719" i="3"/>
  <c r="I3719" i="3" s="1"/>
  <c r="G3720" i="3"/>
  <c r="I3720" i="3" s="1"/>
  <c r="G3721" i="3"/>
  <c r="I3721" i="3" s="1"/>
  <c r="G3722" i="3"/>
  <c r="I3722" i="3" s="1"/>
  <c r="G3723" i="3"/>
  <c r="I3723" i="3" s="1"/>
  <c r="G3724" i="3"/>
  <c r="I3724" i="3" s="1"/>
  <c r="G3725" i="3"/>
  <c r="I3725" i="3" s="1"/>
  <c r="G3726" i="3"/>
  <c r="I3726" i="3" s="1"/>
  <c r="G3727" i="3"/>
  <c r="I3727" i="3" s="1"/>
  <c r="G3728" i="3"/>
  <c r="I3728" i="3" s="1"/>
  <c r="G3729" i="3"/>
  <c r="I3729" i="3" s="1"/>
  <c r="G3730" i="3"/>
  <c r="I3730" i="3" s="1"/>
  <c r="J3730" i="3" s="1"/>
  <c r="G3731" i="3"/>
  <c r="I3731" i="3" s="1"/>
  <c r="G3732" i="3"/>
  <c r="I3732" i="3" s="1"/>
  <c r="G3733" i="3"/>
  <c r="I3733" i="3" s="1"/>
  <c r="G3734" i="3"/>
  <c r="I3734" i="3" s="1"/>
  <c r="G3735" i="3"/>
  <c r="I3735" i="3" s="1"/>
  <c r="G3736" i="3"/>
  <c r="I3736" i="3" s="1"/>
  <c r="G3737" i="3"/>
  <c r="I3737" i="3" s="1"/>
  <c r="G3738" i="3"/>
  <c r="I3738" i="3" s="1"/>
  <c r="G3739" i="3"/>
  <c r="I3739" i="3" s="1"/>
  <c r="G3740" i="3"/>
  <c r="I3740" i="3" s="1"/>
  <c r="J3740" i="3" s="1"/>
  <c r="G3741" i="3"/>
  <c r="I3741" i="3" s="1"/>
  <c r="G3742" i="3"/>
  <c r="I3742" i="3" s="1"/>
  <c r="G3743" i="3"/>
  <c r="I3743" i="3" s="1"/>
  <c r="G3744" i="3"/>
  <c r="I3744" i="3" s="1"/>
  <c r="G3745" i="3"/>
  <c r="I3745" i="3" s="1"/>
  <c r="G3746" i="3"/>
  <c r="I3746" i="3" s="1"/>
  <c r="J3746" i="3" s="1"/>
  <c r="G3747" i="3"/>
  <c r="I3747" i="3" s="1"/>
  <c r="G3748" i="3"/>
  <c r="I3748" i="3" s="1"/>
  <c r="G3749" i="3"/>
  <c r="I3749" i="3" s="1"/>
  <c r="G3750" i="3"/>
  <c r="I3750" i="3" s="1"/>
  <c r="G3751" i="3"/>
  <c r="I3751" i="3" s="1"/>
  <c r="G3752" i="3"/>
  <c r="I3752" i="3" s="1"/>
  <c r="G3753" i="3"/>
  <c r="I3753" i="3" s="1"/>
  <c r="G3754" i="3"/>
  <c r="I3754" i="3" s="1"/>
  <c r="G3755" i="3"/>
  <c r="I3755" i="3" s="1"/>
  <c r="G3756" i="3"/>
  <c r="I3756" i="3" s="1"/>
  <c r="G3757" i="3"/>
  <c r="I3757" i="3" s="1"/>
  <c r="G3758" i="3"/>
  <c r="I3758" i="3" s="1"/>
  <c r="G3759" i="3"/>
  <c r="I3759" i="3" s="1"/>
  <c r="G3760" i="3"/>
  <c r="I3760" i="3" s="1"/>
  <c r="G3761" i="3"/>
  <c r="I3761" i="3" s="1"/>
  <c r="G3762" i="3"/>
  <c r="I3762" i="3" s="1"/>
  <c r="J3762" i="3" s="1"/>
  <c r="G3763" i="3"/>
  <c r="I3763" i="3" s="1"/>
  <c r="G3764" i="3"/>
  <c r="I3764" i="3" s="1"/>
  <c r="G3765" i="3"/>
  <c r="I3765" i="3" s="1"/>
  <c r="G3766" i="3"/>
  <c r="I3766" i="3" s="1"/>
  <c r="G3767" i="3"/>
  <c r="I3767" i="3" s="1"/>
  <c r="G3768" i="3"/>
  <c r="I3768" i="3" s="1"/>
  <c r="G3769" i="3"/>
  <c r="I3769" i="3" s="1"/>
  <c r="G3770" i="3"/>
  <c r="I3770" i="3" s="1"/>
  <c r="G3771" i="3"/>
  <c r="I3771" i="3" s="1"/>
  <c r="G3772" i="3"/>
  <c r="I3772" i="3" s="1"/>
  <c r="G3773" i="3"/>
  <c r="I3773" i="3" s="1"/>
  <c r="G3774" i="3"/>
  <c r="I3774" i="3" s="1"/>
  <c r="G3775" i="3"/>
  <c r="I3775" i="3" s="1"/>
  <c r="G3776" i="3"/>
  <c r="I3776" i="3" s="1"/>
  <c r="G3777" i="3"/>
  <c r="I3777" i="3" s="1"/>
  <c r="G3778" i="3"/>
  <c r="I3778" i="3" s="1"/>
  <c r="J3778" i="3" s="1"/>
  <c r="G3779" i="3"/>
  <c r="I3779" i="3" s="1"/>
  <c r="G3780" i="3"/>
  <c r="I3780" i="3" s="1"/>
  <c r="G3781" i="3"/>
  <c r="I3781" i="3" s="1"/>
  <c r="G3782" i="3"/>
  <c r="I3782" i="3" s="1"/>
  <c r="G3783" i="3"/>
  <c r="I3783" i="3" s="1"/>
  <c r="G3784" i="3"/>
  <c r="I3784" i="3" s="1"/>
  <c r="G3785" i="3"/>
  <c r="I3785" i="3" s="1"/>
  <c r="G3786" i="3"/>
  <c r="I3786" i="3" s="1"/>
  <c r="G3787" i="3"/>
  <c r="I3787" i="3" s="1"/>
  <c r="G3788" i="3"/>
  <c r="I3788" i="3" s="1"/>
  <c r="G3789" i="3"/>
  <c r="I3789" i="3" s="1"/>
  <c r="G3790" i="3"/>
  <c r="I3790" i="3" s="1"/>
  <c r="G3791" i="3"/>
  <c r="I3791" i="3" s="1"/>
  <c r="G3792" i="3"/>
  <c r="I3792" i="3" s="1"/>
  <c r="G3793" i="3"/>
  <c r="I3793" i="3" s="1"/>
  <c r="G3794" i="3"/>
  <c r="I3794" i="3" s="1"/>
  <c r="J3794" i="3" s="1"/>
  <c r="G3795" i="3"/>
  <c r="I3795" i="3" s="1"/>
  <c r="G3796" i="3"/>
  <c r="I3796" i="3" s="1"/>
  <c r="G3797" i="3"/>
  <c r="I3797" i="3" s="1"/>
  <c r="G3798" i="3"/>
  <c r="I3798" i="3" s="1"/>
  <c r="G3799" i="3"/>
  <c r="I3799" i="3" s="1"/>
  <c r="G3800" i="3"/>
  <c r="I3800" i="3" s="1"/>
  <c r="G3801" i="3"/>
  <c r="I3801" i="3" s="1"/>
  <c r="G3802" i="3"/>
  <c r="I3802" i="3" s="1"/>
  <c r="G3803" i="3"/>
  <c r="I3803" i="3" s="1"/>
  <c r="G3804" i="3"/>
  <c r="I3804" i="3" s="1"/>
  <c r="G3805" i="3"/>
  <c r="I3805" i="3" s="1"/>
  <c r="G3806" i="3"/>
  <c r="I3806" i="3" s="1"/>
  <c r="G3807" i="3"/>
  <c r="I3807" i="3" s="1"/>
  <c r="G3808" i="3"/>
  <c r="I3808" i="3" s="1"/>
  <c r="G3809" i="3"/>
  <c r="I3809" i="3" s="1"/>
  <c r="G3810" i="3"/>
  <c r="I3810" i="3" s="1"/>
  <c r="G3811" i="3"/>
  <c r="I3811" i="3" s="1"/>
  <c r="G3812" i="3"/>
  <c r="I3812" i="3" s="1"/>
  <c r="G3813" i="3"/>
  <c r="I3813" i="3" s="1"/>
  <c r="G3814" i="3"/>
  <c r="I3814" i="3" s="1"/>
  <c r="G3815" i="3"/>
  <c r="I3815" i="3" s="1"/>
  <c r="G3816" i="3"/>
  <c r="I3816" i="3" s="1"/>
  <c r="G3817" i="3"/>
  <c r="I3817" i="3" s="1"/>
  <c r="G3818" i="3"/>
  <c r="I3818" i="3" s="1"/>
  <c r="G3819" i="3"/>
  <c r="I3819" i="3" s="1"/>
  <c r="G3820" i="3"/>
  <c r="I3820" i="3" s="1"/>
  <c r="G3821" i="3"/>
  <c r="I3821" i="3" s="1"/>
  <c r="G3822" i="3"/>
  <c r="I3822" i="3" s="1"/>
  <c r="G3823" i="3"/>
  <c r="I3823" i="3" s="1"/>
  <c r="G3824" i="3"/>
  <c r="I3824" i="3" s="1"/>
  <c r="G3825" i="3"/>
  <c r="I3825" i="3" s="1"/>
  <c r="G3826" i="3"/>
  <c r="I3826" i="3" s="1"/>
  <c r="J3826" i="3" s="1"/>
  <c r="G3827" i="3"/>
  <c r="I3827" i="3" s="1"/>
  <c r="G3828" i="3"/>
  <c r="I3828" i="3" s="1"/>
  <c r="G3829" i="3"/>
  <c r="I3829" i="3" s="1"/>
  <c r="G3830" i="3"/>
  <c r="I3830" i="3" s="1"/>
  <c r="G3831" i="3"/>
  <c r="I3831" i="3" s="1"/>
  <c r="G3832" i="3"/>
  <c r="I3832" i="3" s="1"/>
  <c r="G3833" i="3"/>
  <c r="I3833" i="3" s="1"/>
  <c r="G3834" i="3"/>
  <c r="I3834" i="3" s="1"/>
  <c r="G3835" i="3"/>
  <c r="I3835" i="3" s="1"/>
  <c r="G3836" i="3"/>
  <c r="I3836" i="3" s="1"/>
  <c r="G3837" i="3"/>
  <c r="I3837" i="3" s="1"/>
  <c r="G3838" i="3"/>
  <c r="I3838" i="3" s="1"/>
  <c r="G3839" i="3"/>
  <c r="I3839" i="3" s="1"/>
  <c r="G3840" i="3"/>
  <c r="I3840" i="3" s="1"/>
  <c r="J3840" i="3" s="1"/>
  <c r="G3841" i="3"/>
  <c r="I3841" i="3" s="1"/>
  <c r="G3842" i="3"/>
  <c r="I3842" i="3" s="1"/>
  <c r="J3842" i="3" s="1"/>
  <c r="G3843" i="3"/>
  <c r="I3843" i="3" s="1"/>
  <c r="G3844" i="3"/>
  <c r="I3844" i="3" s="1"/>
  <c r="G3845" i="3"/>
  <c r="I3845" i="3" s="1"/>
  <c r="G3846" i="3"/>
  <c r="I3846" i="3" s="1"/>
  <c r="G3847" i="3"/>
  <c r="I3847" i="3" s="1"/>
  <c r="G3848" i="3"/>
  <c r="I3848" i="3" s="1"/>
  <c r="G3849" i="3"/>
  <c r="I3849" i="3" s="1"/>
  <c r="G3850" i="3"/>
  <c r="I3850" i="3" s="1"/>
  <c r="G3851" i="3"/>
  <c r="I3851" i="3" s="1"/>
  <c r="G3852" i="3"/>
  <c r="I3852" i="3" s="1"/>
  <c r="G3853" i="3"/>
  <c r="I3853" i="3" s="1"/>
  <c r="G3854" i="3"/>
  <c r="I3854" i="3" s="1"/>
  <c r="G3855" i="3"/>
  <c r="I3855" i="3" s="1"/>
  <c r="G3856" i="3"/>
  <c r="I3856" i="3" s="1"/>
  <c r="G3857" i="3"/>
  <c r="I3857" i="3" s="1"/>
  <c r="G3858" i="3"/>
  <c r="I3858" i="3" s="1"/>
  <c r="J3858" i="3" s="1"/>
  <c r="G3859" i="3"/>
  <c r="I3859" i="3" s="1"/>
  <c r="G3860" i="3"/>
  <c r="I3860" i="3" s="1"/>
  <c r="G3861" i="3"/>
  <c r="I3861" i="3" s="1"/>
  <c r="G3862" i="3"/>
  <c r="I3862" i="3" s="1"/>
  <c r="G3863" i="3"/>
  <c r="I3863" i="3" s="1"/>
  <c r="G3864" i="3"/>
  <c r="I3864" i="3" s="1"/>
  <c r="G3865" i="3"/>
  <c r="I3865" i="3" s="1"/>
  <c r="G3866" i="3"/>
  <c r="I3866" i="3" s="1"/>
  <c r="G3867" i="3"/>
  <c r="I3867" i="3" s="1"/>
  <c r="G3868" i="3"/>
  <c r="I3868" i="3" s="1"/>
  <c r="G3869" i="3"/>
  <c r="I3869" i="3" s="1"/>
  <c r="G3870" i="3"/>
  <c r="I3870" i="3" s="1"/>
  <c r="G3871" i="3"/>
  <c r="I3871" i="3" s="1"/>
  <c r="G3872" i="3"/>
  <c r="I3872" i="3" s="1"/>
  <c r="G3873" i="3"/>
  <c r="I3873" i="3" s="1"/>
  <c r="G3874" i="3"/>
  <c r="I3874" i="3" s="1"/>
  <c r="J3874" i="3" s="1"/>
  <c r="G3875" i="3"/>
  <c r="I3875" i="3" s="1"/>
  <c r="G3876" i="3"/>
  <c r="I3876" i="3" s="1"/>
  <c r="G3877" i="3"/>
  <c r="I3877" i="3" s="1"/>
  <c r="G3878" i="3"/>
  <c r="I3878" i="3" s="1"/>
  <c r="G3879" i="3"/>
  <c r="I3879" i="3" s="1"/>
  <c r="G3880" i="3"/>
  <c r="I3880" i="3" s="1"/>
  <c r="G3881" i="3"/>
  <c r="I3881" i="3" s="1"/>
  <c r="G3882" i="3"/>
  <c r="I3882" i="3" s="1"/>
  <c r="G3883" i="3"/>
  <c r="I3883" i="3" s="1"/>
  <c r="G3884" i="3"/>
  <c r="I3884" i="3" s="1"/>
  <c r="G3885" i="3"/>
  <c r="I3885" i="3" s="1"/>
  <c r="G3886" i="3"/>
  <c r="I3886" i="3" s="1"/>
  <c r="G3887" i="3"/>
  <c r="I3887" i="3" s="1"/>
  <c r="G3888" i="3"/>
  <c r="I3888" i="3" s="1"/>
  <c r="G3889" i="3"/>
  <c r="I3889" i="3" s="1"/>
  <c r="G3890" i="3"/>
  <c r="I3890" i="3" s="1"/>
  <c r="J3890" i="3" s="1"/>
  <c r="G3891" i="3"/>
  <c r="I3891" i="3" s="1"/>
  <c r="G3892" i="3"/>
  <c r="I3892" i="3" s="1"/>
  <c r="G3893" i="3"/>
  <c r="I3893" i="3" s="1"/>
  <c r="G3894" i="3"/>
  <c r="I3894" i="3" s="1"/>
  <c r="G3895" i="3"/>
  <c r="I3895" i="3" s="1"/>
  <c r="G3896" i="3"/>
  <c r="I3896" i="3" s="1"/>
  <c r="G3897" i="3"/>
  <c r="I3897" i="3" s="1"/>
  <c r="G3898" i="3"/>
  <c r="I3898" i="3" s="1"/>
  <c r="G3899" i="3"/>
  <c r="I3899" i="3" s="1"/>
  <c r="G3900" i="3"/>
  <c r="I3900" i="3" s="1"/>
  <c r="G3901" i="3"/>
  <c r="I3901" i="3" s="1"/>
  <c r="G3902" i="3"/>
  <c r="I3902" i="3" s="1"/>
  <c r="G3903" i="3"/>
  <c r="I3903" i="3" s="1"/>
  <c r="G3904" i="3"/>
  <c r="I3904" i="3" s="1"/>
  <c r="G3905" i="3"/>
  <c r="I3905" i="3" s="1"/>
  <c r="G3906" i="3"/>
  <c r="I3906" i="3" s="1"/>
  <c r="J3906" i="3" s="1"/>
  <c r="G3907" i="3"/>
  <c r="I3907" i="3" s="1"/>
  <c r="G3908" i="3"/>
  <c r="I3908" i="3" s="1"/>
  <c r="G3909" i="3"/>
  <c r="I3909" i="3" s="1"/>
  <c r="G3910" i="3"/>
  <c r="I3910" i="3" s="1"/>
  <c r="G3911" i="3"/>
  <c r="I3911" i="3" s="1"/>
  <c r="G3912" i="3"/>
  <c r="I3912" i="3" s="1"/>
  <c r="G3913" i="3"/>
  <c r="I3913" i="3" s="1"/>
  <c r="G3914" i="3"/>
  <c r="I3914" i="3" s="1"/>
  <c r="G3915" i="3"/>
  <c r="I3915" i="3" s="1"/>
  <c r="G3916" i="3"/>
  <c r="I3916" i="3" s="1"/>
  <c r="G3917" i="3"/>
  <c r="I3917" i="3" s="1"/>
  <c r="G3918" i="3"/>
  <c r="I3918" i="3" s="1"/>
  <c r="G3919" i="3"/>
  <c r="I3919" i="3" s="1"/>
  <c r="G3920" i="3"/>
  <c r="I3920" i="3" s="1"/>
  <c r="G3921" i="3"/>
  <c r="I3921" i="3" s="1"/>
  <c r="G3922" i="3"/>
  <c r="I3922" i="3" s="1"/>
  <c r="J3922" i="3" s="1"/>
  <c r="G3923" i="3"/>
  <c r="I3923" i="3" s="1"/>
  <c r="G3924" i="3"/>
  <c r="I3924" i="3" s="1"/>
  <c r="G3925" i="3"/>
  <c r="I3925" i="3" s="1"/>
  <c r="G3926" i="3"/>
  <c r="I3926" i="3" s="1"/>
  <c r="G3927" i="3"/>
  <c r="I3927" i="3" s="1"/>
  <c r="G3928" i="3"/>
  <c r="I3928" i="3" s="1"/>
  <c r="G3929" i="3"/>
  <c r="I3929" i="3" s="1"/>
  <c r="G3930" i="3"/>
  <c r="I3930" i="3" s="1"/>
  <c r="G3931" i="3"/>
  <c r="I3931" i="3" s="1"/>
  <c r="G3932" i="3"/>
  <c r="I3932" i="3" s="1"/>
  <c r="G3933" i="3"/>
  <c r="I3933" i="3" s="1"/>
  <c r="G3934" i="3"/>
  <c r="I3934" i="3" s="1"/>
  <c r="G3935" i="3"/>
  <c r="I3935" i="3" s="1"/>
  <c r="G3936" i="3"/>
  <c r="I3936" i="3" s="1"/>
  <c r="G3937" i="3"/>
  <c r="I3937" i="3" s="1"/>
  <c r="G3938" i="3"/>
  <c r="I3938" i="3" s="1"/>
  <c r="J3938" i="3" s="1"/>
  <c r="G3939" i="3"/>
  <c r="I3939" i="3" s="1"/>
  <c r="G3940" i="3"/>
  <c r="I3940" i="3" s="1"/>
  <c r="G3941" i="3"/>
  <c r="I3941" i="3" s="1"/>
  <c r="G3942" i="3"/>
  <c r="I3942" i="3" s="1"/>
  <c r="G3943" i="3"/>
  <c r="I3943" i="3" s="1"/>
  <c r="G3944" i="3"/>
  <c r="I3944" i="3" s="1"/>
  <c r="G3945" i="3"/>
  <c r="I3945" i="3" s="1"/>
  <c r="G3946" i="3"/>
  <c r="I3946" i="3" s="1"/>
  <c r="G3947" i="3"/>
  <c r="I3947" i="3" s="1"/>
  <c r="G3948" i="3"/>
  <c r="I3948" i="3" s="1"/>
  <c r="G3949" i="3"/>
  <c r="I3949" i="3" s="1"/>
  <c r="G3950" i="3"/>
  <c r="I3950" i="3" s="1"/>
  <c r="G3951" i="3"/>
  <c r="I3951" i="3" s="1"/>
  <c r="G3952" i="3"/>
  <c r="I3952" i="3" s="1"/>
  <c r="G3953" i="3"/>
  <c r="I3953" i="3" s="1"/>
  <c r="G3954" i="3"/>
  <c r="I3954" i="3" s="1"/>
  <c r="J3954" i="3" s="1"/>
  <c r="G3955" i="3"/>
  <c r="I3955" i="3" s="1"/>
  <c r="G3956" i="3"/>
  <c r="I3956" i="3" s="1"/>
  <c r="G3957" i="3"/>
  <c r="I3957" i="3" s="1"/>
  <c r="G3958" i="3"/>
  <c r="I3958" i="3" s="1"/>
  <c r="G3959" i="3"/>
  <c r="I3959" i="3" s="1"/>
  <c r="G3960" i="3"/>
  <c r="I3960" i="3" s="1"/>
  <c r="G3961" i="3"/>
  <c r="I3961" i="3" s="1"/>
  <c r="G3962" i="3"/>
  <c r="I3962" i="3" s="1"/>
  <c r="G3963" i="3"/>
  <c r="I3963" i="3" s="1"/>
  <c r="G3964" i="3"/>
  <c r="I3964" i="3" s="1"/>
  <c r="G3965" i="3"/>
  <c r="I3965" i="3" s="1"/>
  <c r="G3966" i="3"/>
  <c r="I3966" i="3" s="1"/>
  <c r="G3967" i="3"/>
  <c r="I3967" i="3" s="1"/>
  <c r="G3968" i="3"/>
  <c r="I3968" i="3" s="1"/>
  <c r="G3969" i="3"/>
  <c r="I3969" i="3" s="1"/>
  <c r="G3970" i="3"/>
  <c r="I3970" i="3" s="1"/>
  <c r="J3970" i="3" s="1"/>
  <c r="G3971" i="3"/>
  <c r="I3971" i="3" s="1"/>
  <c r="G3972" i="3"/>
  <c r="I3972" i="3" s="1"/>
  <c r="G3973" i="3"/>
  <c r="I3973" i="3" s="1"/>
  <c r="G3974" i="3"/>
  <c r="I3974" i="3" s="1"/>
  <c r="G3975" i="3"/>
  <c r="I3975" i="3" s="1"/>
  <c r="G3976" i="3"/>
  <c r="I3976" i="3" s="1"/>
  <c r="G3977" i="3"/>
  <c r="I3977" i="3" s="1"/>
  <c r="G3978" i="3"/>
  <c r="I3978" i="3" s="1"/>
  <c r="G3979" i="3"/>
  <c r="I3979" i="3" s="1"/>
  <c r="G3980" i="3"/>
  <c r="I3980" i="3" s="1"/>
  <c r="G3981" i="3"/>
  <c r="I3981" i="3" s="1"/>
  <c r="G3982" i="3"/>
  <c r="I3982" i="3" s="1"/>
  <c r="G3983" i="3"/>
  <c r="I3983" i="3" s="1"/>
  <c r="G3984" i="3"/>
  <c r="I3984" i="3" s="1"/>
  <c r="G3985" i="3"/>
  <c r="I3985" i="3" s="1"/>
  <c r="G3986" i="3"/>
  <c r="I3986" i="3" s="1"/>
  <c r="J3986" i="3" s="1"/>
  <c r="G3987" i="3"/>
  <c r="I3987" i="3" s="1"/>
  <c r="G3988" i="3"/>
  <c r="I3988" i="3" s="1"/>
  <c r="G3989" i="3"/>
  <c r="I3989" i="3" s="1"/>
  <c r="G3990" i="3"/>
  <c r="I3990" i="3" s="1"/>
  <c r="G3991" i="3"/>
  <c r="I3991" i="3" s="1"/>
  <c r="G3992" i="3"/>
  <c r="I3992" i="3" s="1"/>
  <c r="G3993" i="3"/>
  <c r="I3993" i="3" s="1"/>
  <c r="G3994" i="3"/>
  <c r="I3994" i="3" s="1"/>
  <c r="G3995" i="3"/>
  <c r="I3995" i="3" s="1"/>
  <c r="G3996" i="3"/>
  <c r="I3996" i="3" s="1"/>
  <c r="J3996" i="3" s="1"/>
  <c r="G3997" i="3"/>
  <c r="I3997" i="3" s="1"/>
  <c r="G3998" i="3"/>
  <c r="I3998" i="3" s="1"/>
  <c r="G3999" i="3"/>
  <c r="I3999" i="3" s="1"/>
  <c r="G4000" i="3"/>
  <c r="I4000" i="3" s="1"/>
  <c r="G4001" i="3"/>
  <c r="I4001" i="3" s="1"/>
  <c r="G4002" i="3"/>
  <c r="I4002" i="3" s="1"/>
  <c r="J4002" i="3" s="1"/>
  <c r="G4003" i="3"/>
  <c r="I4003" i="3" s="1"/>
  <c r="G4004" i="3"/>
  <c r="I4004" i="3" s="1"/>
  <c r="G4005" i="3"/>
  <c r="I4005" i="3" s="1"/>
  <c r="G4006" i="3"/>
  <c r="I4006" i="3" s="1"/>
  <c r="G4007" i="3"/>
  <c r="I4007" i="3" s="1"/>
  <c r="G4008" i="3"/>
  <c r="I4008" i="3" s="1"/>
  <c r="G4009" i="3"/>
  <c r="I4009" i="3" s="1"/>
  <c r="G4010" i="3"/>
  <c r="I4010" i="3" s="1"/>
  <c r="G4011" i="3"/>
  <c r="I4011" i="3" s="1"/>
  <c r="G4012" i="3"/>
  <c r="I4012" i="3" s="1"/>
  <c r="G4013" i="3"/>
  <c r="I4013" i="3" s="1"/>
  <c r="G4014" i="3"/>
  <c r="I4014" i="3" s="1"/>
  <c r="G4015" i="3"/>
  <c r="I4015" i="3" s="1"/>
  <c r="G4016" i="3"/>
  <c r="I4016" i="3" s="1"/>
  <c r="G4017" i="3"/>
  <c r="I4017" i="3" s="1"/>
  <c r="G4018" i="3"/>
  <c r="I4018" i="3" s="1"/>
  <c r="J4018" i="3" s="1"/>
  <c r="G4019" i="3"/>
  <c r="I4019" i="3" s="1"/>
  <c r="G4020" i="3"/>
  <c r="I4020" i="3" s="1"/>
  <c r="G4021" i="3"/>
  <c r="I4021" i="3" s="1"/>
  <c r="G4022" i="3"/>
  <c r="I4022" i="3" s="1"/>
  <c r="G4023" i="3"/>
  <c r="I4023" i="3" s="1"/>
  <c r="G4024" i="3"/>
  <c r="I4024" i="3" s="1"/>
  <c r="G4025" i="3"/>
  <c r="I4025" i="3" s="1"/>
  <c r="G4026" i="3"/>
  <c r="I4026" i="3" s="1"/>
  <c r="G4027" i="3"/>
  <c r="I4027" i="3" s="1"/>
  <c r="G4028" i="3"/>
  <c r="I4028" i="3" s="1"/>
  <c r="G4029" i="3"/>
  <c r="I4029" i="3" s="1"/>
  <c r="G4030" i="3"/>
  <c r="I4030" i="3" s="1"/>
  <c r="G4031" i="3"/>
  <c r="I4031" i="3" s="1"/>
  <c r="G4032" i="3"/>
  <c r="I4032" i="3" s="1"/>
  <c r="G4033" i="3"/>
  <c r="I4033" i="3" s="1"/>
  <c r="G4034" i="3"/>
  <c r="I4034" i="3" s="1"/>
  <c r="J4034" i="3" s="1"/>
  <c r="G4035" i="3"/>
  <c r="I4035" i="3" s="1"/>
  <c r="G4036" i="3"/>
  <c r="I4036" i="3" s="1"/>
  <c r="G4037" i="3"/>
  <c r="I4037" i="3" s="1"/>
  <c r="G4038" i="3"/>
  <c r="I4038" i="3" s="1"/>
  <c r="G4039" i="3"/>
  <c r="I4039" i="3" s="1"/>
  <c r="G4040" i="3"/>
  <c r="I4040" i="3" s="1"/>
  <c r="G4041" i="3"/>
  <c r="I4041" i="3" s="1"/>
  <c r="G4042" i="3"/>
  <c r="I4042" i="3" s="1"/>
  <c r="G4043" i="3"/>
  <c r="I4043" i="3" s="1"/>
  <c r="G4044" i="3"/>
  <c r="I4044" i="3" s="1"/>
  <c r="G4045" i="3"/>
  <c r="I4045" i="3" s="1"/>
  <c r="G4046" i="3"/>
  <c r="I4046" i="3" s="1"/>
  <c r="G4047" i="3"/>
  <c r="I4047" i="3" s="1"/>
  <c r="G4048" i="3"/>
  <c r="I4048" i="3" s="1"/>
  <c r="G4049" i="3"/>
  <c r="I4049" i="3" s="1"/>
  <c r="G4050" i="3"/>
  <c r="I4050" i="3" s="1"/>
  <c r="J4050" i="3" s="1"/>
  <c r="G4051" i="3"/>
  <c r="I4051" i="3" s="1"/>
  <c r="G4052" i="3"/>
  <c r="I4052" i="3" s="1"/>
  <c r="G4053" i="3"/>
  <c r="I4053" i="3" s="1"/>
  <c r="G4054" i="3"/>
  <c r="I4054" i="3" s="1"/>
  <c r="G4055" i="3"/>
  <c r="I4055" i="3" s="1"/>
  <c r="G4056" i="3"/>
  <c r="I4056" i="3" s="1"/>
  <c r="G4057" i="3"/>
  <c r="I4057" i="3" s="1"/>
  <c r="G4058" i="3"/>
  <c r="I4058" i="3" s="1"/>
  <c r="G4059" i="3"/>
  <c r="I4059" i="3" s="1"/>
  <c r="G4060" i="3"/>
  <c r="I4060" i="3" s="1"/>
  <c r="G4061" i="3"/>
  <c r="I4061" i="3" s="1"/>
  <c r="G4062" i="3"/>
  <c r="I4062" i="3" s="1"/>
  <c r="G4063" i="3"/>
  <c r="I4063" i="3" s="1"/>
  <c r="G4064" i="3"/>
  <c r="I4064" i="3" s="1"/>
  <c r="G4065" i="3"/>
  <c r="I4065" i="3" s="1"/>
  <c r="G4066" i="3"/>
  <c r="I4066" i="3" s="1"/>
  <c r="G4067" i="3"/>
  <c r="I4067" i="3" s="1"/>
  <c r="G4068" i="3"/>
  <c r="I4068" i="3" s="1"/>
  <c r="G4069" i="3"/>
  <c r="I4069" i="3" s="1"/>
  <c r="G4070" i="3"/>
  <c r="I4070" i="3" s="1"/>
  <c r="G4071" i="3"/>
  <c r="I4071" i="3" s="1"/>
  <c r="G4072" i="3"/>
  <c r="I4072" i="3" s="1"/>
  <c r="G4073" i="3"/>
  <c r="I4073" i="3" s="1"/>
  <c r="G4074" i="3"/>
  <c r="I4074" i="3" s="1"/>
  <c r="G4075" i="3"/>
  <c r="I4075" i="3" s="1"/>
  <c r="G4076" i="3"/>
  <c r="I4076" i="3" s="1"/>
  <c r="G4077" i="3"/>
  <c r="I4077" i="3" s="1"/>
  <c r="G4078" i="3"/>
  <c r="I4078" i="3" s="1"/>
  <c r="G4079" i="3"/>
  <c r="I4079" i="3" s="1"/>
  <c r="G4080" i="3"/>
  <c r="I4080" i="3" s="1"/>
  <c r="G4081" i="3"/>
  <c r="I4081" i="3" s="1"/>
  <c r="G4082" i="3"/>
  <c r="I4082" i="3" s="1"/>
  <c r="J4082" i="3" s="1"/>
  <c r="G4083" i="3"/>
  <c r="I4083" i="3" s="1"/>
  <c r="G4084" i="3"/>
  <c r="I4084" i="3" s="1"/>
  <c r="G4085" i="3"/>
  <c r="I4085" i="3" s="1"/>
  <c r="G4086" i="3"/>
  <c r="I4086" i="3" s="1"/>
  <c r="G4087" i="3"/>
  <c r="I4087" i="3" s="1"/>
  <c r="G4088" i="3"/>
  <c r="I4088" i="3" s="1"/>
  <c r="G4089" i="3"/>
  <c r="I4089" i="3" s="1"/>
  <c r="G4090" i="3"/>
  <c r="I4090" i="3" s="1"/>
  <c r="G4091" i="3"/>
  <c r="I4091" i="3" s="1"/>
  <c r="G4092" i="3"/>
  <c r="I4092" i="3" s="1"/>
  <c r="G4093" i="3"/>
  <c r="I4093" i="3" s="1"/>
  <c r="G4094" i="3"/>
  <c r="I4094" i="3" s="1"/>
  <c r="G4095" i="3"/>
  <c r="I4095" i="3" s="1"/>
  <c r="G4096" i="3"/>
  <c r="I4096" i="3" s="1"/>
  <c r="G4097" i="3"/>
  <c r="I4097" i="3" s="1"/>
  <c r="G4098" i="3"/>
  <c r="I4098" i="3" s="1"/>
  <c r="J4098" i="3" s="1"/>
  <c r="G4099" i="3"/>
  <c r="I4099" i="3" s="1"/>
  <c r="G4100" i="3"/>
  <c r="I4100" i="3" s="1"/>
  <c r="G4101" i="3"/>
  <c r="I4101" i="3" s="1"/>
  <c r="G4102" i="3"/>
  <c r="I4102" i="3" s="1"/>
  <c r="G4103" i="3"/>
  <c r="I4103" i="3" s="1"/>
  <c r="G4104" i="3"/>
  <c r="I4104" i="3" s="1"/>
  <c r="G4105" i="3"/>
  <c r="I4105" i="3" s="1"/>
  <c r="G4106" i="3"/>
  <c r="I4106" i="3" s="1"/>
  <c r="G4107" i="3"/>
  <c r="I4107" i="3" s="1"/>
  <c r="G4108" i="3"/>
  <c r="I4108" i="3" s="1"/>
  <c r="G4109" i="3"/>
  <c r="I4109" i="3" s="1"/>
  <c r="G4110" i="3"/>
  <c r="I4110" i="3" s="1"/>
  <c r="G4111" i="3"/>
  <c r="I4111" i="3" s="1"/>
  <c r="G4112" i="3"/>
  <c r="I4112" i="3" s="1"/>
  <c r="G4113" i="3"/>
  <c r="I4113" i="3" s="1"/>
  <c r="G4114" i="3"/>
  <c r="I4114" i="3" s="1"/>
  <c r="J4114" i="3" s="1"/>
  <c r="G4115" i="3"/>
  <c r="I4115" i="3" s="1"/>
  <c r="G4116" i="3"/>
  <c r="I4116" i="3" s="1"/>
  <c r="G4117" i="3"/>
  <c r="I4117" i="3" s="1"/>
  <c r="G4118" i="3"/>
  <c r="I4118" i="3" s="1"/>
  <c r="G4119" i="3"/>
  <c r="I4119" i="3" s="1"/>
  <c r="G4120" i="3"/>
  <c r="I4120" i="3" s="1"/>
  <c r="G4121" i="3"/>
  <c r="I4121" i="3" s="1"/>
  <c r="G4122" i="3"/>
  <c r="I4122" i="3" s="1"/>
  <c r="G4123" i="3"/>
  <c r="I4123" i="3" s="1"/>
  <c r="G4124" i="3"/>
  <c r="I4124" i="3" s="1"/>
  <c r="G4125" i="3"/>
  <c r="I4125" i="3" s="1"/>
  <c r="G4126" i="3"/>
  <c r="I4126" i="3" s="1"/>
  <c r="G4127" i="3"/>
  <c r="I4127" i="3" s="1"/>
  <c r="G4128" i="3"/>
  <c r="I4128" i="3" s="1"/>
  <c r="G4129" i="3"/>
  <c r="I4129" i="3" s="1"/>
  <c r="G4130" i="3"/>
  <c r="I4130" i="3" s="1"/>
  <c r="J4130" i="3" s="1"/>
  <c r="G4131" i="3"/>
  <c r="I4131" i="3" s="1"/>
  <c r="G4132" i="3"/>
  <c r="I4132" i="3" s="1"/>
  <c r="G4133" i="3"/>
  <c r="I4133" i="3" s="1"/>
  <c r="G4134" i="3"/>
  <c r="I4134" i="3" s="1"/>
  <c r="G4135" i="3"/>
  <c r="I4135" i="3" s="1"/>
  <c r="G4136" i="3"/>
  <c r="I4136" i="3" s="1"/>
  <c r="G4137" i="3"/>
  <c r="I4137" i="3" s="1"/>
  <c r="G4138" i="3"/>
  <c r="I4138" i="3" s="1"/>
  <c r="G4139" i="3"/>
  <c r="I4139" i="3" s="1"/>
  <c r="G4140" i="3"/>
  <c r="I4140" i="3" s="1"/>
  <c r="G4141" i="3"/>
  <c r="I4141" i="3" s="1"/>
  <c r="G4142" i="3"/>
  <c r="I4142" i="3" s="1"/>
  <c r="G4143" i="3"/>
  <c r="I4143" i="3" s="1"/>
  <c r="G4144" i="3"/>
  <c r="I4144" i="3" s="1"/>
  <c r="G4145" i="3"/>
  <c r="I4145" i="3" s="1"/>
  <c r="G4146" i="3"/>
  <c r="I4146" i="3" s="1"/>
  <c r="J4146" i="3" s="1"/>
  <c r="G4147" i="3"/>
  <c r="I4147" i="3" s="1"/>
  <c r="G4148" i="3"/>
  <c r="I4148" i="3" s="1"/>
  <c r="G4149" i="3"/>
  <c r="I4149" i="3" s="1"/>
  <c r="G4150" i="3"/>
  <c r="I4150" i="3" s="1"/>
  <c r="G4151" i="3"/>
  <c r="I4151" i="3" s="1"/>
  <c r="G4152" i="3"/>
  <c r="I4152" i="3" s="1"/>
  <c r="G4153" i="3"/>
  <c r="I4153" i="3" s="1"/>
  <c r="G4154" i="3"/>
  <c r="I4154" i="3" s="1"/>
  <c r="G4155" i="3"/>
  <c r="I4155" i="3" s="1"/>
  <c r="G4156" i="3"/>
  <c r="I4156" i="3" s="1"/>
  <c r="G4157" i="3"/>
  <c r="I4157" i="3" s="1"/>
  <c r="G4158" i="3"/>
  <c r="I4158" i="3" s="1"/>
  <c r="G4159" i="3"/>
  <c r="I4159" i="3" s="1"/>
  <c r="G4160" i="3"/>
  <c r="I4160" i="3" s="1"/>
  <c r="G4161" i="3"/>
  <c r="I4161" i="3" s="1"/>
  <c r="G4162" i="3"/>
  <c r="I4162" i="3" s="1"/>
  <c r="J4162" i="3" s="1"/>
  <c r="G4163" i="3"/>
  <c r="I4163" i="3" s="1"/>
  <c r="G4164" i="3"/>
  <c r="I4164" i="3" s="1"/>
  <c r="G4165" i="3"/>
  <c r="I4165" i="3" s="1"/>
  <c r="G4166" i="3"/>
  <c r="I4166" i="3" s="1"/>
  <c r="G4167" i="3"/>
  <c r="I4167" i="3" s="1"/>
  <c r="G4168" i="3"/>
  <c r="I4168" i="3" s="1"/>
  <c r="G4169" i="3"/>
  <c r="I4169" i="3" s="1"/>
  <c r="G4170" i="3"/>
  <c r="I4170" i="3" s="1"/>
  <c r="G4171" i="3"/>
  <c r="I4171" i="3" s="1"/>
  <c r="G4172" i="3"/>
  <c r="I4172" i="3" s="1"/>
  <c r="G4173" i="3"/>
  <c r="I4173" i="3" s="1"/>
  <c r="G4174" i="3"/>
  <c r="I4174" i="3" s="1"/>
  <c r="G4175" i="3"/>
  <c r="I4175" i="3" s="1"/>
  <c r="G4176" i="3"/>
  <c r="I4176" i="3" s="1"/>
  <c r="G4177" i="3"/>
  <c r="I4177" i="3" s="1"/>
  <c r="G4178" i="3"/>
  <c r="I4178" i="3" s="1"/>
  <c r="J4178" i="3" s="1"/>
  <c r="G4179" i="3"/>
  <c r="I4179" i="3" s="1"/>
  <c r="G4180" i="3"/>
  <c r="I4180" i="3" s="1"/>
  <c r="G4181" i="3"/>
  <c r="I4181" i="3" s="1"/>
  <c r="G4182" i="3"/>
  <c r="I4182" i="3" s="1"/>
  <c r="G4183" i="3"/>
  <c r="I4183" i="3" s="1"/>
  <c r="G4184" i="3"/>
  <c r="I4184" i="3" s="1"/>
  <c r="G4185" i="3"/>
  <c r="I4185" i="3" s="1"/>
  <c r="G4186" i="3"/>
  <c r="I4186" i="3" s="1"/>
  <c r="G4187" i="3"/>
  <c r="I4187" i="3" s="1"/>
  <c r="G4188" i="3"/>
  <c r="I4188" i="3" s="1"/>
  <c r="G4189" i="3"/>
  <c r="I4189" i="3" s="1"/>
  <c r="G4190" i="3"/>
  <c r="I4190" i="3" s="1"/>
  <c r="G4191" i="3"/>
  <c r="I4191" i="3" s="1"/>
  <c r="G4192" i="3"/>
  <c r="I4192" i="3" s="1"/>
  <c r="G4193" i="3"/>
  <c r="I4193" i="3" s="1"/>
  <c r="G4194" i="3"/>
  <c r="I4194" i="3" s="1"/>
  <c r="J4194" i="3" s="1"/>
  <c r="G4195" i="3"/>
  <c r="I4195" i="3" s="1"/>
  <c r="G4196" i="3"/>
  <c r="I4196" i="3" s="1"/>
  <c r="G4197" i="3"/>
  <c r="I4197" i="3" s="1"/>
  <c r="G4198" i="3"/>
  <c r="I4198" i="3" s="1"/>
  <c r="G4199" i="3"/>
  <c r="I4199" i="3" s="1"/>
  <c r="J4199" i="3" s="1"/>
  <c r="G4200" i="3"/>
  <c r="I4200" i="3" s="1"/>
  <c r="G4201" i="3"/>
  <c r="I4201" i="3" s="1"/>
  <c r="G4202" i="3"/>
  <c r="I4202" i="3" s="1"/>
  <c r="G4203" i="3"/>
  <c r="I4203" i="3" s="1"/>
  <c r="G4204" i="3"/>
  <c r="I4204" i="3" s="1"/>
  <c r="G4205" i="3"/>
  <c r="I4205" i="3" s="1"/>
  <c r="G4206" i="3"/>
  <c r="I4206" i="3" s="1"/>
  <c r="G4207" i="3"/>
  <c r="I4207" i="3" s="1"/>
  <c r="G4208" i="3"/>
  <c r="I4208" i="3" s="1"/>
  <c r="G4209" i="3"/>
  <c r="I4209" i="3" s="1"/>
  <c r="G4210" i="3"/>
  <c r="I4210" i="3" s="1"/>
  <c r="J4210" i="3" s="1"/>
  <c r="G4211" i="3"/>
  <c r="I4211" i="3" s="1"/>
  <c r="G4212" i="3"/>
  <c r="I4212" i="3" s="1"/>
  <c r="G4213" i="3"/>
  <c r="I4213" i="3" s="1"/>
  <c r="G4214" i="3"/>
  <c r="I4214" i="3" s="1"/>
  <c r="G4215" i="3"/>
  <c r="I4215" i="3" s="1"/>
  <c r="G4216" i="3"/>
  <c r="I4216" i="3" s="1"/>
  <c r="G4217" i="3"/>
  <c r="I4217" i="3" s="1"/>
  <c r="G4218" i="3"/>
  <c r="I4218" i="3" s="1"/>
  <c r="G4219" i="3"/>
  <c r="I4219" i="3" s="1"/>
  <c r="G4220" i="3"/>
  <c r="I4220" i="3" s="1"/>
  <c r="G4221" i="3"/>
  <c r="I4221" i="3" s="1"/>
  <c r="G4222" i="3"/>
  <c r="I4222" i="3" s="1"/>
  <c r="G4223" i="3"/>
  <c r="I4223" i="3" s="1"/>
  <c r="G4224" i="3"/>
  <c r="I4224" i="3" s="1"/>
  <c r="G4225" i="3"/>
  <c r="I4225" i="3" s="1"/>
  <c r="G4226" i="3"/>
  <c r="I4226" i="3" s="1"/>
  <c r="J4226" i="3" s="1"/>
  <c r="G4227" i="3"/>
  <c r="I4227" i="3" s="1"/>
  <c r="G4228" i="3"/>
  <c r="I4228" i="3" s="1"/>
  <c r="G4229" i="3"/>
  <c r="I4229" i="3" s="1"/>
  <c r="G4230" i="3"/>
  <c r="I4230" i="3" s="1"/>
  <c r="G4231" i="3"/>
  <c r="I4231" i="3" s="1"/>
  <c r="G4232" i="3"/>
  <c r="I4232" i="3" s="1"/>
  <c r="G4233" i="3"/>
  <c r="I4233" i="3" s="1"/>
  <c r="G4234" i="3"/>
  <c r="I4234" i="3" s="1"/>
  <c r="G4235" i="3"/>
  <c r="I4235" i="3" s="1"/>
  <c r="G4236" i="3"/>
  <c r="I4236" i="3" s="1"/>
  <c r="G4237" i="3"/>
  <c r="I4237" i="3" s="1"/>
  <c r="G4238" i="3"/>
  <c r="I4238" i="3" s="1"/>
  <c r="G4239" i="3"/>
  <c r="I4239" i="3" s="1"/>
  <c r="G4240" i="3"/>
  <c r="I4240" i="3" s="1"/>
  <c r="G4241" i="3"/>
  <c r="I4241" i="3" s="1"/>
  <c r="G4242" i="3"/>
  <c r="I4242" i="3" s="1"/>
  <c r="J4242" i="3" s="1"/>
  <c r="G4243" i="3"/>
  <c r="I4243" i="3" s="1"/>
  <c r="G4244" i="3"/>
  <c r="I4244" i="3" s="1"/>
  <c r="G4245" i="3"/>
  <c r="I4245" i="3" s="1"/>
  <c r="G4246" i="3"/>
  <c r="I4246" i="3" s="1"/>
  <c r="G4247" i="3"/>
  <c r="I4247" i="3" s="1"/>
  <c r="G4248" i="3"/>
  <c r="I4248" i="3" s="1"/>
  <c r="G4249" i="3"/>
  <c r="I4249" i="3" s="1"/>
  <c r="G4250" i="3"/>
  <c r="I4250" i="3" s="1"/>
  <c r="G4251" i="3"/>
  <c r="I4251" i="3" s="1"/>
  <c r="G4252" i="3"/>
  <c r="I4252" i="3" s="1"/>
  <c r="G4253" i="3"/>
  <c r="I4253" i="3" s="1"/>
  <c r="G4254" i="3"/>
  <c r="I4254" i="3" s="1"/>
  <c r="G4255" i="3"/>
  <c r="I4255" i="3" s="1"/>
  <c r="G4256" i="3"/>
  <c r="I4256" i="3" s="1"/>
  <c r="G4257" i="3"/>
  <c r="I4257" i="3" s="1"/>
  <c r="G4258" i="3"/>
  <c r="I4258" i="3" s="1"/>
  <c r="J4258" i="3" s="1"/>
  <c r="G4259" i="3"/>
  <c r="I4259" i="3" s="1"/>
  <c r="G4260" i="3"/>
  <c r="I4260" i="3" s="1"/>
  <c r="G4261" i="3"/>
  <c r="I4261" i="3" s="1"/>
  <c r="G4262" i="3"/>
  <c r="I4262" i="3" s="1"/>
  <c r="G4263" i="3"/>
  <c r="I4263" i="3" s="1"/>
  <c r="G4264" i="3"/>
  <c r="I4264" i="3" s="1"/>
  <c r="G4265" i="3"/>
  <c r="I4265" i="3" s="1"/>
  <c r="G4266" i="3"/>
  <c r="I4266" i="3" s="1"/>
  <c r="G4267" i="3"/>
  <c r="I4267" i="3" s="1"/>
  <c r="G4268" i="3"/>
  <c r="I4268" i="3" s="1"/>
  <c r="G4269" i="3"/>
  <c r="I4269" i="3" s="1"/>
  <c r="G4270" i="3"/>
  <c r="I4270" i="3" s="1"/>
  <c r="G4271" i="3"/>
  <c r="I4271" i="3" s="1"/>
  <c r="G4272" i="3"/>
  <c r="I4272" i="3" s="1"/>
  <c r="G4273" i="3"/>
  <c r="I4273" i="3" s="1"/>
  <c r="G4274" i="3"/>
  <c r="I4274" i="3" s="1"/>
  <c r="J4274" i="3" s="1"/>
  <c r="G4275" i="3"/>
  <c r="I4275" i="3" s="1"/>
  <c r="G4276" i="3"/>
  <c r="I4276" i="3" s="1"/>
  <c r="G4277" i="3"/>
  <c r="I4277" i="3" s="1"/>
  <c r="G4278" i="3"/>
  <c r="I4278" i="3" s="1"/>
  <c r="G4279" i="3"/>
  <c r="I4279" i="3" s="1"/>
  <c r="G4280" i="3"/>
  <c r="I4280" i="3" s="1"/>
  <c r="G4281" i="3"/>
  <c r="I4281" i="3" s="1"/>
  <c r="G4282" i="3"/>
  <c r="I4282" i="3" s="1"/>
  <c r="G4283" i="3"/>
  <c r="I4283" i="3" s="1"/>
  <c r="G4284" i="3"/>
  <c r="I4284" i="3" s="1"/>
  <c r="J4284" i="3" s="1"/>
  <c r="G4285" i="3"/>
  <c r="I4285" i="3" s="1"/>
  <c r="G4286" i="3"/>
  <c r="I4286" i="3" s="1"/>
  <c r="G4287" i="3"/>
  <c r="I4287" i="3" s="1"/>
  <c r="G4288" i="3"/>
  <c r="I4288" i="3" s="1"/>
  <c r="G4289" i="3"/>
  <c r="I4289" i="3" s="1"/>
  <c r="G4290" i="3"/>
  <c r="I4290" i="3" s="1"/>
  <c r="J4290" i="3" s="1"/>
  <c r="G4291" i="3"/>
  <c r="I4291" i="3" s="1"/>
  <c r="G4292" i="3"/>
  <c r="I4292" i="3" s="1"/>
  <c r="G4293" i="3"/>
  <c r="I4293" i="3" s="1"/>
  <c r="G4294" i="3"/>
  <c r="I4294" i="3" s="1"/>
  <c r="G4295" i="3"/>
  <c r="I4295" i="3" s="1"/>
  <c r="G4296" i="3"/>
  <c r="I4296" i="3" s="1"/>
  <c r="G4297" i="3"/>
  <c r="I4297" i="3" s="1"/>
  <c r="G4298" i="3"/>
  <c r="I4298" i="3" s="1"/>
  <c r="G4299" i="3"/>
  <c r="I4299" i="3" s="1"/>
  <c r="G4300" i="3"/>
  <c r="I4300" i="3" s="1"/>
  <c r="G4301" i="3"/>
  <c r="I4301" i="3" s="1"/>
  <c r="G4302" i="3"/>
  <c r="I4302" i="3" s="1"/>
  <c r="G4303" i="3"/>
  <c r="I4303" i="3" s="1"/>
  <c r="G4304" i="3"/>
  <c r="I4304" i="3" s="1"/>
  <c r="G4305" i="3"/>
  <c r="I4305" i="3" s="1"/>
  <c r="G4306" i="3"/>
  <c r="I4306" i="3" s="1"/>
  <c r="J4306" i="3" s="1"/>
  <c r="G4307" i="3"/>
  <c r="I4307" i="3" s="1"/>
  <c r="G4308" i="3"/>
  <c r="I4308" i="3" s="1"/>
  <c r="G4309" i="3"/>
  <c r="I4309" i="3" s="1"/>
  <c r="G4310" i="3"/>
  <c r="I4310" i="3" s="1"/>
  <c r="G4311" i="3"/>
  <c r="I4311" i="3" s="1"/>
  <c r="G4312" i="3"/>
  <c r="I4312" i="3" s="1"/>
  <c r="G4313" i="3"/>
  <c r="I4313" i="3" s="1"/>
  <c r="G4314" i="3"/>
  <c r="I4314" i="3" s="1"/>
  <c r="G4315" i="3"/>
  <c r="I4315" i="3" s="1"/>
  <c r="G4316" i="3"/>
  <c r="I4316" i="3" s="1"/>
  <c r="G4317" i="3"/>
  <c r="I4317" i="3" s="1"/>
  <c r="G4318" i="3"/>
  <c r="I4318" i="3" s="1"/>
  <c r="G4319" i="3"/>
  <c r="I4319" i="3" s="1"/>
  <c r="G4320" i="3"/>
  <c r="I4320" i="3" s="1"/>
  <c r="G4321" i="3"/>
  <c r="I4321" i="3" s="1"/>
  <c r="G4322" i="3"/>
  <c r="I4322" i="3" s="1"/>
  <c r="G4323" i="3"/>
  <c r="I4323" i="3" s="1"/>
  <c r="G4324" i="3"/>
  <c r="I4324" i="3" s="1"/>
  <c r="G4325" i="3"/>
  <c r="I4325" i="3" s="1"/>
  <c r="G4326" i="3"/>
  <c r="I4326" i="3" s="1"/>
  <c r="G4327" i="3"/>
  <c r="I4327" i="3" s="1"/>
  <c r="G4328" i="3"/>
  <c r="I4328" i="3" s="1"/>
  <c r="G4329" i="3"/>
  <c r="I4329" i="3" s="1"/>
  <c r="G4330" i="3"/>
  <c r="I4330" i="3" s="1"/>
  <c r="G4331" i="3"/>
  <c r="I4331" i="3" s="1"/>
  <c r="G4332" i="3"/>
  <c r="I4332" i="3" s="1"/>
  <c r="G4333" i="3"/>
  <c r="I4333" i="3" s="1"/>
  <c r="G4334" i="3"/>
  <c r="I4334" i="3" s="1"/>
  <c r="G4335" i="3"/>
  <c r="I4335" i="3" s="1"/>
  <c r="G4336" i="3"/>
  <c r="I4336" i="3" s="1"/>
  <c r="G4337" i="3"/>
  <c r="I4337" i="3" s="1"/>
  <c r="G4338" i="3"/>
  <c r="I4338" i="3" s="1"/>
  <c r="J4338" i="3" s="1"/>
  <c r="G4339" i="3"/>
  <c r="I4339" i="3" s="1"/>
  <c r="G4340" i="3"/>
  <c r="I4340" i="3" s="1"/>
  <c r="G4341" i="3"/>
  <c r="I4341" i="3" s="1"/>
  <c r="G4342" i="3"/>
  <c r="I4342" i="3" s="1"/>
  <c r="G4343" i="3"/>
  <c r="I4343" i="3" s="1"/>
  <c r="G4344" i="3"/>
  <c r="I4344" i="3" s="1"/>
  <c r="G4345" i="3"/>
  <c r="I4345" i="3" s="1"/>
  <c r="G4346" i="3"/>
  <c r="I4346" i="3" s="1"/>
  <c r="G4347" i="3"/>
  <c r="I4347" i="3" s="1"/>
  <c r="G4348" i="3"/>
  <c r="I4348" i="3" s="1"/>
  <c r="G4349" i="3"/>
  <c r="I4349" i="3" s="1"/>
  <c r="G4350" i="3"/>
  <c r="I4350" i="3" s="1"/>
  <c r="G4351" i="3"/>
  <c r="I4351" i="3" s="1"/>
  <c r="G4352" i="3"/>
  <c r="I4352" i="3" s="1"/>
  <c r="G4353" i="3"/>
  <c r="I4353" i="3" s="1"/>
  <c r="G4354" i="3"/>
  <c r="I4354" i="3" s="1"/>
  <c r="J4354" i="3" s="1"/>
  <c r="G4355" i="3"/>
  <c r="I4355" i="3" s="1"/>
  <c r="G4356" i="3"/>
  <c r="I4356" i="3" s="1"/>
  <c r="G4357" i="3"/>
  <c r="I4357" i="3" s="1"/>
  <c r="G4358" i="3"/>
  <c r="I4358" i="3" s="1"/>
  <c r="G4359" i="3"/>
  <c r="I4359" i="3" s="1"/>
  <c r="G4360" i="3"/>
  <c r="I4360" i="3" s="1"/>
  <c r="G4361" i="3"/>
  <c r="I4361" i="3" s="1"/>
  <c r="G4362" i="3"/>
  <c r="I4362" i="3" s="1"/>
  <c r="G4363" i="3"/>
  <c r="I4363" i="3" s="1"/>
  <c r="G4364" i="3"/>
  <c r="I4364" i="3" s="1"/>
  <c r="G4365" i="3"/>
  <c r="I4365" i="3" s="1"/>
  <c r="G4366" i="3"/>
  <c r="I4366" i="3" s="1"/>
  <c r="G4367" i="3"/>
  <c r="I4367" i="3" s="1"/>
  <c r="J4367" i="3" s="1"/>
  <c r="G4368" i="3"/>
  <c r="I4368" i="3" s="1"/>
  <c r="G4369" i="3"/>
  <c r="I4369" i="3" s="1"/>
  <c r="G4370" i="3"/>
  <c r="I4370" i="3" s="1"/>
  <c r="J4370" i="3" s="1"/>
  <c r="G4371" i="3"/>
  <c r="I4371" i="3" s="1"/>
  <c r="G4372" i="3"/>
  <c r="I4372" i="3" s="1"/>
  <c r="G4373" i="3"/>
  <c r="I4373" i="3" s="1"/>
  <c r="G4374" i="3"/>
  <c r="I4374" i="3" s="1"/>
  <c r="G4375" i="3"/>
  <c r="I4375" i="3" s="1"/>
  <c r="G4376" i="3"/>
  <c r="I4376" i="3" s="1"/>
  <c r="G4377" i="3"/>
  <c r="I4377" i="3" s="1"/>
  <c r="G4378" i="3"/>
  <c r="I4378" i="3" s="1"/>
  <c r="G4379" i="3"/>
  <c r="I4379" i="3" s="1"/>
  <c r="G4380" i="3"/>
  <c r="I4380" i="3" s="1"/>
  <c r="G4381" i="3"/>
  <c r="I4381" i="3" s="1"/>
  <c r="G4382" i="3"/>
  <c r="I4382" i="3" s="1"/>
  <c r="G4383" i="3"/>
  <c r="I4383" i="3" s="1"/>
  <c r="G4384" i="3"/>
  <c r="I4384" i="3" s="1"/>
  <c r="J4384" i="3" s="1"/>
  <c r="G4385" i="3"/>
  <c r="I4385" i="3" s="1"/>
  <c r="G4386" i="3"/>
  <c r="I4386" i="3" s="1"/>
  <c r="J4386" i="3" s="1"/>
  <c r="G4387" i="3"/>
  <c r="I4387" i="3" s="1"/>
  <c r="G4388" i="3"/>
  <c r="I4388" i="3" s="1"/>
  <c r="G4389" i="3"/>
  <c r="I4389" i="3" s="1"/>
  <c r="G4390" i="3"/>
  <c r="I4390" i="3" s="1"/>
  <c r="G4391" i="3"/>
  <c r="I4391" i="3" s="1"/>
  <c r="G4392" i="3"/>
  <c r="I4392" i="3" s="1"/>
  <c r="G4393" i="3"/>
  <c r="I4393" i="3" s="1"/>
  <c r="G4394" i="3"/>
  <c r="I4394" i="3" s="1"/>
  <c r="G4395" i="3"/>
  <c r="I4395" i="3" s="1"/>
  <c r="G4396" i="3"/>
  <c r="I4396" i="3" s="1"/>
  <c r="G4397" i="3"/>
  <c r="I4397" i="3" s="1"/>
  <c r="G4398" i="3"/>
  <c r="I4398" i="3" s="1"/>
  <c r="G4399" i="3"/>
  <c r="I4399" i="3" s="1"/>
  <c r="G4400" i="3"/>
  <c r="I4400" i="3" s="1"/>
  <c r="G4401" i="3"/>
  <c r="I4401" i="3" s="1"/>
  <c r="G4402" i="3"/>
  <c r="I4402" i="3" s="1"/>
  <c r="J4402" i="3" s="1"/>
  <c r="G4403" i="3"/>
  <c r="I4403" i="3" s="1"/>
  <c r="G4404" i="3"/>
  <c r="I4404" i="3" s="1"/>
  <c r="G4405" i="3"/>
  <c r="I4405" i="3" s="1"/>
  <c r="G4406" i="3"/>
  <c r="I4406" i="3" s="1"/>
  <c r="G4407" i="3"/>
  <c r="I4407" i="3" s="1"/>
  <c r="G4408" i="3"/>
  <c r="I4408" i="3" s="1"/>
  <c r="G4409" i="3"/>
  <c r="I4409" i="3" s="1"/>
  <c r="G4410" i="3"/>
  <c r="I4410" i="3" s="1"/>
  <c r="G4411" i="3"/>
  <c r="I4411" i="3" s="1"/>
  <c r="G4412" i="3"/>
  <c r="I4412" i="3" s="1"/>
  <c r="G4413" i="3"/>
  <c r="I4413" i="3" s="1"/>
  <c r="G4414" i="3"/>
  <c r="I4414" i="3" s="1"/>
  <c r="G4415" i="3"/>
  <c r="I4415" i="3" s="1"/>
  <c r="G4416" i="3"/>
  <c r="I4416" i="3" s="1"/>
  <c r="G4417" i="3"/>
  <c r="I4417" i="3" s="1"/>
  <c r="G4418" i="3"/>
  <c r="I4418" i="3" s="1"/>
  <c r="J4418" i="3" s="1"/>
  <c r="G4419" i="3"/>
  <c r="I4419" i="3" s="1"/>
  <c r="G4420" i="3"/>
  <c r="I4420" i="3" s="1"/>
  <c r="G4421" i="3"/>
  <c r="I4421" i="3" s="1"/>
  <c r="G4422" i="3"/>
  <c r="I4422" i="3" s="1"/>
  <c r="G4423" i="3"/>
  <c r="I4423" i="3" s="1"/>
  <c r="G4424" i="3"/>
  <c r="I4424" i="3" s="1"/>
  <c r="G4425" i="3"/>
  <c r="I4425" i="3" s="1"/>
  <c r="G4426" i="3"/>
  <c r="I4426" i="3" s="1"/>
  <c r="G4427" i="3"/>
  <c r="I4427" i="3" s="1"/>
  <c r="G4428" i="3"/>
  <c r="I4428" i="3" s="1"/>
  <c r="G4429" i="3"/>
  <c r="I4429" i="3" s="1"/>
  <c r="G4430" i="3"/>
  <c r="I4430" i="3" s="1"/>
  <c r="G4431" i="3"/>
  <c r="I4431" i="3" s="1"/>
  <c r="G4432" i="3"/>
  <c r="I4432" i="3" s="1"/>
  <c r="G4433" i="3"/>
  <c r="I4433" i="3" s="1"/>
  <c r="G4434" i="3"/>
  <c r="I4434" i="3" s="1"/>
  <c r="J4434" i="3" s="1"/>
  <c r="G4435" i="3"/>
  <c r="I4435" i="3" s="1"/>
  <c r="G4436" i="3"/>
  <c r="I4436" i="3" s="1"/>
  <c r="G4437" i="3"/>
  <c r="I4437" i="3" s="1"/>
  <c r="G4438" i="3"/>
  <c r="I4438" i="3" s="1"/>
  <c r="G4439" i="3"/>
  <c r="I4439" i="3" s="1"/>
  <c r="G4440" i="3"/>
  <c r="I4440" i="3" s="1"/>
  <c r="G4441" i="3"/>
  <c r="I4441" i="3" s="1"/>
  <c r="G4442" i="3"/>
  <c r="I4442" i="3" s="1"/>
  <c r="G4443" i="3"/>
  <c r="I4443" i="3" s="1"/>
  <c r="G4444" i="3"/>
  <c r="I4444" i="3" s="1"/>
  <c r="G4445" i="3"/>
  <c r="I4445" i="3" s="1"/>
  <c r="G4446" i="3"/>
  <c r="I4446" i="3" s="1"/>
  <c r="G4447" i="3"/>
  <c r="I4447" i="3" s="1"/>
  <c r="G4448" i="3"/>
  <c r="I4448" i="3" s="1"/>
  <c r="G4449" i="3"/>
  <c r="I4449" i="3" s="1"/>
  <c r="G4450" i="3"/>
  <c r="I4450" i="3" s="1"/>
  <c r="J4450" i="3" s="1"/>
  <c r="G4451" i="3"/>
  <c r="I4451" i="3" s="1"/>
  <c r="G4452" i="3"/>
  <c r="I4452" i="3" s="1"/>
  <c r="G4453" i="3"/>
  <c r="I4453" i="3" s="1"/>
  <c r="G4454" i="3"/>
  <c r="I4454" i="3" s="1"/>
  <c r="G4455" i="3"/>
  <c r="I4455" i="3" s="1"/>
  <c r="J4455" i="3" s="1"/>
  <c r="G4456" i="3"/>
  <c r="I4456" i="3" s="1"/>
  <c r="G4457" i="3"/>
  <c r="I4457" i="3" s="1"/>
  <c r="G4458" i="3"/>
  <c r="I4458" i="3" s="1"/>
  <c r="G4459" i="3"/>
  <c r="I4459" i="3" s="1"/>
  <c r="G4460" i="3"/>
  <c r="I4460" i="3" s="1"/>
  <c r="G4461" i="3"/>
  <c r="I4461" i="3" s="1"/>
  <c r="G4462" i="3"/>
  <c r="I4462" i="3" s="1"/>
  <c r="G4463" i="3"/>
  <c r="I4463" i="3" s="1"/>
  <c r="G4464" i="3"/>
  <c r="I4464" i="3" s="1"/>
  <c r="G4465" i="3"/>
  <c r="I4465" i="3" s="1"/>
  <c r="G4466" i="3"/>
  <c r="I4466" i="3" s="1"/>
  <c r="J4466" i="3" s="1"/>
  <c r="G4467" i="3"/>
  <c r="I4467" i="3" s="1"/>
  <c r="G4468" i="3"/>
  <c r="I4468" i="3" s="1"/>
  <c r="G4469" i="3"/>
  <c r="I4469" i="3" s="1"/>
  <c r="G4470" i="3"/>
  <c r="I4470" i="3" s="1"/>
  <c r="G4471" i="3"/>
  <c r="I4471" i="3" s="1"/>
  <c r="G4472" i="3"/>
  <c r="I4472" i="3" s="1"/>
  <c r="G4473" i="3"/>
  <c r="I4473" i="3" s="1"/>
  <c r="G4474" i="3"/>
  <c r="I4474" i="3" s="1"/>
  <c r="G4475" i="3"/>
  <c r="I4475" i="3" s="1"/>
  <c r="G4476" i="3"/>
  <c r="I4476" i="3" s="1"/>
  <c r="G4477" i="3"/>
  <c r="I4477" i="3" s="1"/>
  <c r="G4478" i="3"/>
  <c r="I4478" i="3" s="1"/>
  <c r="G4479" i="3"/>
  <c r="I4479" i="3" s="1"/>
  <c r="G4480" i="3"/>
  <c r="I4480" i="3" s="1"/>
  <c r="G4481" i="3"/>
  <c r="I4481" i="3" s="1"/>
  <c r="G4482" i="3"/>
  <c r="I4482" i="3" s="1"/>
  <c r="J4482" i="3" s="1"/>
  <c r="G4483" i="3"/>
  <c r="I4483" i="3" s="1"/>
  <c r="G4484" i="3"/>
  <c r="I4484" i="3" s="1"/>
  <c r="G4485" i="3"/>
  <c r="I4485" i="3" s="1"/>
  <c r="G4486" i="3"/>
  <c r="I4486" i="3" s="1"/>
  <c r="G4487" i="3"/>
  <c r="I4487" i="3" s="1"/>
  <c r="G4488" i="3"/>
  <c r="I4488" i="3" s="1"/>
  <c r="G4489" i="3"/>
  <c r="I4489" i="3" s="1"/>
  <c r="G4490" i="3"/>
  <c r="I4490" i="3" s="1"/>
  <c r="G4491" i="3"/>
  <c r="I4491" i="3" s="1"/>
  <c r="G4492" i="3"/>
  <c r="I4492" i="3" s="1"/>
  <c r="G4493" i="3"/>
  <c r="I4493" i="3" s="1"/>
  <c r="G4494" i="3"/>
  <c r="I4494" i="3" s="1"/>
  <c r="G4495" i="3"/>
  <c r="I4495" i="3" s="1"/>
  <c r="G4496" i="3"/>
  <c r="I4496" i="3" s="1"/>
  <c r="G4497" i="3"/>
  <c r="I4497" i="3" s="1"/>
  <c r="G4498" i="3"/>
  <c r="I4498" i="3" s="1"/>
  <c r="J4498" i="3" s="1"/>
  <c r="G4499" i="3"/>
  <c r="I4499" i="3" s="1"/>
  <c r="G4500" i="3"/>
  <c r="I4500" i="3" s="1"/>
  <c r="G4501" i="3"/>
  <c r="I4501" i="3" s="1"/>
  <c r="G4502" i="3"/>
  <c r="I4502" i="3" s="1"/>
  <c r="G4503" i="3"/>
  <c r="I4503" i="3" s="1"/>
  <c r="G4504" i="3"/>
  <c r="I4504" i="3" s="1"/>
  <c r="G4505" i="3"/>
  <c r="I4505" i="3" s="1"/>
  <c r="G4506" i="3"/>
  <c r="I4506" i="3" s="1"/>
  <c r="G4507" i="3"/>
  <c r="I4507" i="3" s="1"/>
  <c r="G4508" i="3"/>
  <c r="I4508" i="3" s="1"/>
  <c r="G4509" i="3"/>
  <c r="I4509" i="3" s="1"/>
  <c r="G4510" i="3"/>
  <c r="I4510" i="3" s="1"/>
  <c r="G4511" i="3"/>
  <c r="I4511" i="3" s="1"/>
  <c r="G4512" i="3"/>
  <c r="I4512" i="3" s="1"/>
  <c r="G4513" i="3"/>
  <c r="I4513" i="3" s="1"/>
  <c r="G4514" i="3"/>
  <c r="I4514" i="3" s="1"/>
  <c r="J4514" i="3" s="1"/>
  <c r="G4515" i="3"/>
  <c r="I4515" i="3" s="1"/>
  <c r="G4516" i="3"/>
  <c r="I4516" i="3" s="1"/>
  <c r="G4517" i="3"/>
  <c r="I4517" i="3" s="1"/>
  <c r="G4518" i="3"/>
  <c r="I4518" i="3" s="1"/>
  <c r="G4519" i="3"/>
  <c r="I4519" i="3" s="1"/>
  <c r="G4520" i="3"/>
  <c r="I4520" i="3" s="1"/>
  <c r="G4521" i="3"/>
  <c r="I4521" i="3" s="1"/>
  <c r="G4522" i="3"/>
  <c r="I4522" i="3" s="1"/>
  <c r="G4523" i="3"/>
  <c r="I4523" i="3" s="1"/>
  <c r="G4524" i="3"/>
  <c r="I4524" i="3" s="1"/>
  <c r="G4525" i="3"/>
  <c r="I4525" i="3" s="1"/>
  <c r="G4526" i="3"/>
  <c r="I4526" i="3" s="1"/>
  <c r="G4527" i="3"/>
  <c r="I4527" i="3" s="1"/>
  <c r="G4528" i="3"/>
  <c r="I4528" i="3" s="1"/>
  <c r="G4529" i="3"/>
  <c r="I4529" i="3" s="1"/>
  <c r="G4530" i="3"/>
  <c r="I4530" i="3" s="1"/>
  <c r="J4530" i="3" s="1"/>
  <c r="G4531" i="3"/>
  <c r="I4531" i="3" s="1"/>
  <c r="G4532" i="3"/>
  <c r="I4532" i="3" s="1"/>
  <c r="G4533" i="3"/>
  <c r="I4533" i="3" s="1"/>
  <c r="G4534" i="3"/>
  <c r="I4534" i="3" s="1"/>
  <c r="G4535" i="3"/>
  <c r="I4535" i="3" s="1"/>
  <c r="G4536" i="3"/>
  <c r="I4536" i="3" s="1"/>
  <c r="G4537" i="3"/>
  <c r="I4537" i="3" s="1"/>
  <c r="G4538" i="3"/>
  <c r="I4538" i="3" s="1"/>
  <c r="G4539" i="3"/>
  <c r="I4539" i="3" s="1"/>
  <c r="G4540" i="3"/>
  <c r="I4540" i="3" s="1"/>
  <c r="G4541" i="3"/>
  <c r="I4541" i="3" s="1"/>
  <c r="G4542" i="3"/>
  <c r="I4542" i="3" s="1"/>
  <c r="G4543" i="3"/>
  <c r="I4543" i="3" s="1"/>
  <c r="G4544" i="3"/>
  <c r="I4544" i="3" s="1"/>
  <c r="G4545" i="3"/>
  <c r="I4545" i="3" s="1"/>
  <c r="G4546" i="3"/>
  <c r="I4546" i="3" s="1"/>
  <c r="J4546" i="3" s="1"/>
  <c r="G4547" i="3"/>
  <c r="I4547" i="3" s="1"/>
  <c r="G4548" i="3"/>
  <c r="I4548" i="3" s="1"/>
  <c r="G4549" i="3"/>
  <c r="I4549" i="3" s="1"/>
  <c r="G4550" i="3"/>
  <c r="I4550" i="3" s="1"/>
  <c r="G4551" i="3"/>
  <c r="I4551" i="3" s="1"/>
  <c r="G4552" i="3"/>
  <c r="I4552" i="3" s="1"/>
  <c r="G4553" i="3"/>
  <c r="I4553" i="3" s="1"/>
  <c r="G4554" i="3"/>
  <c r="I4554" i="3" s="1"/>
  <c r="G4555" i="3"/>
  <c r="I4555" i="3" s="1"/>
  <c r="G4556" i="3"/>
  <c r="I4556" i="3" s="1"/>
  <c r="G4557" i="3"/>
  <c r="I4557" i="3" s="1"/>
  <c r="G4558" i="3"/>
  <c r="I4558" i="3" s="1"/>
  <c r="G4559" i="3"/>
  <c r="I4559" i="3" s="1"/>
  <c r="J4559" i="3" s="1"/>
  <c r="G4560" i="3"/>
  <c r="I4560" i="3" s="1"/>
  <c r="G4561" i="3"/>
  <c r="I4561" i="3" s="1"/>
  <c r="G4562" i="3"/>
  <c r="I4562" i="3" s="1"/>
  <c r="J4562" i="3" s="1"/>
  <c r="G4563" i="3"/>
  <c r="I4563" i="3" s="1"/>
  <c r="G4564" i="3"/>
  <c r="I4564" i="3" s="1"/>
  <c r="G4565" i="3"/>
  <c r="I4565" i="3" s="1"/>
  <c r="G4566" i="3"/>
  <c r="I4566" i="3" s="1"/>
  <c r="G4567" i="3"/>
  <c r="I4567" i="3" s="1"/>
  <c r="G4568" i="3"/>
  <c r="I4568" i="3" s="1"/>
  <c r="G4569" i="3"/>
  <c r="I4569" i="3" s="1"/>
  <c r="G4570" i="3"/>
  <c r="I4570" i="3" s="1"/>
  <c r="G4571" i="3"/>
  <c r="I4571" i="3" s="1"/>
  <c r="G4572" i="3"/>
  <c r="I4572" i="3" s="1"/>
  <c r="G4573" i="3"/>
  <c r="I4573" i="3" s="1"/>
  <c r="G4574" i="3"/>
  <c r="I4574" i="3" s="1"/>
  <c r="G4575" i="3"/>
  <c r="I4575" i="3" s="1"/>
  <c r="G4576" i="3"/>
  <c r="I4576" i="3" s="1"/>
  <c r="G4577" i="3"/>
  <c r="I4577" i="3" s="1"/>
  <c r="G4578" i="3"/>
  <c r="I4578" i="3" s="1"/>
  <c r="G4579" i="3"/>
  <c r="I4579" i="3" s="1"/>
  <c r="G4580" i="3"/>
  <c r="I4580" i="3" s="1"/>
  <c r="G4581" i="3"/>
  <c r="I4581" i="3" s="1"/>
  <c r="G4582" i="3"/>
  <c r="I4582" i="3" s="1"/>
  <c r="G4583" i="3"/>
  <c r="I4583" i="3" s="1"/>
  <c r="G4584" i="3"/>
  <c r="I4584" i="3" s="1"/>
  <c r="G4585" i="3"/>
  <c r="I4585" i="3" s="1"/>
  <c r="G4586" i="3"/>
  <c r="I4586" i="3" s="1"/>
  <c r="G4587" i="3"/>
  <c r="I4587" i="3" s="1"/>
  <c r="G4588" i="3"/>
  <c r="I4588" i="3" s="1"/>
  <c r="G4589" i="3"/>
  <c r="I4589" i="3" s="1"/>
  <c r="G4590" i="3"/>
  <c r="I4590" i="3" s="1"/>
  <c r="G4591" i="3"/>
  <c r="I4591" i="3" s="1"/>
  <c r="G4592" i="3"/>
  <c r="I4592" i="3" s="1"/>
  <c r="G4593" i="3"/>
  <c r="I4593" i="3" s="1"/>
  <c r="G4594" i="3"/>
  <c r="I4594" i="3" s="1"/>
  <c r="J4594" i="3" s="1"/>
  <c r="G4595" i="3"/>
  <c r="I4595" i="3" s="1"/>
  <c r="G4596" i="3"/>
  <c r="I4596" i="3" s="1"/>
  <c r="G4597" i="3"/>
  <c r="I4597" i="3" s="1"/>
  <c r="G4598" i="3"/>
  <c r="I4598" i="3" s="1"/>
  <c r="G4599" i="3"/>
  <c r="I4599" i="3" s="1"/>
  <c r="G4600" i="3"/>
  <c r="I4600" i="3" s="1"/>
  <c r="G4601" i="3"/>
  <c r="I4601" i="3" s="1"/>
  <c r="G4602" i="3"/>
  <c r="I4602" i="3" s="1"/>
  <c r="G4603" i="3"/>
  <c r="I4603" i="3" s="1"/>
  <c r="G4604" i="3"/>
  <c r="I4604" i="3" s="1"/>
  <c r="G4605" i="3"/>
  <c r="I4605" i="3" s="1"/>
  <c r="G4606" i="3"/>
  <c r="I4606" i="3" s="1"/>
  <c r="G4607" i="3"/>
  <c r="I4607" i="3" s="1"/>
  <c r="G4608" i="3"/>
  <c r="I4608" i="3" s="1"/>
  <c r="G4609" i="3"/>
  <c r="I4609" i="3" s="1"/>
  <c r="G4610" i="3"/>
  <c r="I4610" i="3" s="1"/>
  <c r="J4610" i="3" s="1"/>
  <c r="G4611" i="3"/>
  <c r="I4611" i="3" s="1"/>
  <c r="G4612" i="3"/>
  <c r="I4612" i="3" s="1"/>
  <c r="G4613" i="3"/>
  <c r="I4613" i="3" s="1"/>
  <c r="G4614" i="3"/>
  <c r="I4614" i="3" s="1"/>
  <c r="G4615" i="3"/>
  <c r="I4615" i="3" s="1"/>
  <c r="G4616" i="3"/>
  <c r="I4616" i="3" s="1"/>
  <c r="G4617" i="3"/>
  <c r="I4617" i="3" s="1"/>
  <c r="G4618" i="3"/>
  <c r="I4618" i="3" s="1"/>
  <c r="G4619" i="3"/>
  <c r="I4619" i="3" s="1"/>
  <c r="G4620" i="3"/>
  <c r="I4620" i="3" s="1"/>
  <c r="G4621" i="3"/>
  <c r="I4621" i="3" s="1"/>
  <c r="G4622" i="3"/>
  <c r="I4622" i="3" s="1"/>
  <c r="G4623" i="3"/>
  <c r="I4623" i="3" s="1"/>
  <c r="G4624" i="3"/>
  <c r="I4624" i="3" s="1"/>
  <c r="G4625" i="3"/>
  <c r="I4625" i="3" s="1"/>
  <c r="G4626" i="3"/>
  <c r="I4626" i="3" s="1"/>
  <c r="J4626" i="3" s="1"/>
  <c r="G4627" i="3"/>
  <c r="I4627" i="3" s="1"/>
  <c r="G4628" i="3"/>
  <c r="I4628" i="3" s="1"/>
  <c r="G4629" i="3"/>
  <c r="I4629" i="3" s="1"/>
  <c r="G4630" i="3"/>
  <c r="I4630" i="3" s="1"/>
  <c r="G4631" i="3"/>
  <c r="I4631" i="3" s="1"/>
  <c r="G4632" i="3"/>
  <c r="I4632" i="3" s="1"/>
  <c r="G4633" i="3"/>
  <c r="I4633" i="3" s="1"/>
  <c r="G4634" i="3"/>
  <c r="I4634" i="3" s="1"/>
  <c r="G4635" i="3"/>
  <c r="I4635" i="3" s="1"/>
  <c r="G4636" i="3"/>
  <c r="I4636" i="3" s="1"/>
  <c r="G4637" i="3"/>
  <c r="I4637" i="3" s="1"/>
  <c r="G4638" i="3"/>
  <c r="I4638" i="3" s="1"/>
  <c r="G4639" i="3"/>
  <c r="I4639" i="3" s="1"/>
  <c r="G4640" i="3"/>
  <c r="I4640" i="3" s="1"/>
  <c r="J4640" i="3" s="1"/>
  <c r="G4641" i="3"/>
  <c r="I4641" i="3" s="1"/>
  <c r="G4642" i="3"/>
  <c r="I4642" i="3" s="1"/>
  <c r="J4642" i="3" s="1"/>
  <c r="G4643" i="3"/>
  <c r="I4643" i="3" s="1"/>
  <c r="G4644" i="3"/>
  <c r="I4644" i="3" s="1"/>
  <c r="G4645" i="3"/>
  <c r="I4645" i="3" s="1"/>
  <c r="G4646" i="3"/>
  <c r="I4646" i="3" s="1"/>
  <c r="G4647" i="3"/>
  <c r="I4647" i="3" s="1"/>
  <c r="G4648" i="3"/>
  <c r="I4648" i="3" s="1"/>
  <c r="G4649" i="3"/>
  <c r="I4649" i="3" s="1"/>
  <c r="G4650" i="3"/>
  <c r="I4650" i="3" s="1"/>
  <c r="G4651" i="3"/>
  <c r="I4651" i="3" s="1"/>
  <c r="G4652" i="3"/>
  <c r="I4652" i="3" s="1"/>
  <c r="G4653" i="3"/>
  <c r="I4653" i="3" s="1"/>
  <c r="G4654" i="3"/>
  <c r="I4654" i="3" s="1"/>
  <c r="G4655" i="3"/>
  <c r="I4655" i="3" s="1"/>
  <c r="G4656" i="3"/>
  <c r="I4656" i="3" s="1"/>
  <c r="G4657" i="3"/>
  <c r="I4657" i="3" s="1"/>
  <c r="G4658" i="3"/>
  <c r="I4658" i="3" s="1"/>
  <c r="J4658" i="3" s="1"/>
  <c r="G4659" i="3"/>
  <c r="I4659" i="3" s="1"/>
  <c r="G4660" i="3"/>
  <c r="I4660" i="3" s="1"/>
  <c r="G4661" i="3"/>
  <c r="I4661" i="3" s="1"/>
  <c r="G4662" i="3"/>
  <c r="I4662" i="3" s="1"/>
  <c r="G4663" i="3"/>
  <c r="I4663" i="3" s="1"/>
  <c r="G4664" i="3"/>
  <c r="I4664" i="3" s="1"/>
  <c r="G4665" i="3"/>
  <c r="I4665" i="3" s="1"/>
  <c r="G4666" i="3"/>
  <c r="I4666" i="3" s="1"/>
  <c r="G4667" i="3"/>
  <c r="I4667" i="3" s="1"/>
  <c r="G4668" i="3"/>
  <c r="I4668" i="3" s="1"/>
  <c r="G4669" i="3"/>
  <c r="I4669" i="3" s="1"/>
  <c r="G4670" i="3"/>
  <c r="I4670" i="3" s="1"/>
  <c r="G4671" i="3"/>
  <c r="I4671" i="3" s="1"/>
  <c r="G4672" i="3"/>
  <c r="I4672" i="3" s="1"/>
  <c r="G4673" i="3"/>
  <c r="I4673" i="3" s="1"/>
  <c r="G4674" i="3"/>
  <c r="I4674" i="3" s="1"/>
  <c r="J4674" i="3" s="1"/>
  <c r="G4675" i="3"/>
  <c r="I4675" i="3" s="1"/>
  <c r="G4676" i="3"/>
  <c r="I4676" i="3" s="1"/>
  <c r="G4677" i="3"/>
  <c r="I4677" i="3" s="1"/>
  <c r="G4678" i="3"/>
  <c r="I4678" i="3" s="1"/>
  <c r="G4679" i="3"/>
  <c r="I4679" i="3" s="1"/>
  <c r="G4680" i="3"/>
  <c r="I4680" i="3" s="1"/>
  <c r="G4681" i="3"/>
  <c r="I4681" i="3" s="1"/>
  <c r="G4682" i="3"/>
  <c r="I4682" i="3" s="1"/>
  <c r="G4683" i="3"/>
  <c r="I4683" i="3" s="1"/>
  <c r="G4684" i="3"/>
  <c r="I4684" i="3" s="1"/>
  <c r="G4685" i="3"/>
  <c r="I4685" i="3" s="1"/>
  <c r="G4686" i="3"/>
  <c r="I4686" i="3" s="1"/>
  <c r="G4687" i="3"/>
  <c r="I4687" i="3" s="1"/>
  <c r="G4688" i="3"/>
  <c r="I4688" i="3" s="1"/>
  <c r="G4689" i="3"/>
  <c r="I4689" i="3" s="1"/>
  <c r="G4690" i="3"/>
  <c r="I4690" i="3" s="1"/>
  <c r="J4690" i="3" s="1"/>
  <c r="G4691" i="3"/>
  <c r="I4691" i="3" s="1"/>
  <c r="G4692" i="3"/>
  <c r="I4692" i="3" s="1"/>
  <c r="G4693" i="3"/>
  <c r="I4693" i="3" s="1"/>
  <c r="G4694" i="3"/>
  <c r="I4694" i="3" s="1"/>
  <c r="G4695" i="3"/>
  <c r="I4695" i="3" s="1"/>
  <c r="G4696" i="3"/>
  <c r="I4696" i="3" s="1"/>
  <c r="G4697" i="3"/>
  <c r="I4697" i="3" s="1"/>
  <c r="G4698" i="3"/>
  <c r="I4698" i="3" s="1"/>
  <c r="G4699" i="3"/>
  <c r="I4699" i="3" s="1"/>
  <c r="G4700" i="3"/>
  <c r="I4700" i="3" s="1"/>
  <c r="G4701" i="3"/>
  <c r="I4701" i="3" s="1"/>
  <c r="G4702" i="3"/>
  <c r="I4702" i="3" s="1"/>
  <c r="G4703" i="3"/>
  <c r="I4703" i="3" s="1"/>
  <c r="G4704" i="3"/>
  <c r="I4704" i="3" s="1"/>
  <c r="G4705" i="3"/>
  <c r="I4705" i="3" s="1"/>
  <c r="G4706" i="3"/>
  <c r="I4706" i="3" s="1"/>
  <c r="J4706" i="3" s="1"/>
  <c r="G4707" i="3"/>
  <c r="I4707" i="3" s="1"/>
  <c r="G4708" i="3"/>
  <c r="I4708" i="3" s="1"/>
  <c r="G4709" i="3"/>
  <c r="I4709" i="3" s="1"/>
  <c r="G4710" i="3"/>
  <c r="I4710" i="3" s="1"/>
  <c r="G4711" i="3"/>
  <c r="I4711" i="3" s="1"/>
  <c r="G4712" i="3"/>
  <c r="I4712" i="3" s="1"/>
  <c r="G4713" i="3"/>
  <c r="I4713" i="3" s="1"/>
  <c r="G4714" i="3"/>
  <c r="I4714" i="3" s="1"/>
  <c r="G4715" i="3"/>
  <c r="I4715" i="3" s="1"/>
  <c r="G4716" i="3"/>
  <c r="I4716" i="3" s="1"/>
  <c r="G4717" i="3"/>
  <c r="I4717" i="3" s="1"/>
  <c r="G4718" i="3"/>
  <c r="I4718" i="3" s="1"/>
  <c r="G4719" i="3"/>
  <c r="I4719" i="3" s="1"/>
  <c r="G4720" i="3"/>
  <c r="I4720" i="3" s="1"/>
  <c r="G4721" i="3"/>
  <c r="I4721" i="3" s="1"/>
  <c r="G4722" i="3"/>
  <c r="I4722" i="3" s="1"/>
  <c r="J4722" i="3" s="1"/>
  <c r="G4723" i="3"/>
  <c r="I4723" i="3" s="1"/>
  <c r="G4724" i="3"/>
  <c r="I4724" i="3" s="1"/>
  <c r="G4725" i="3"/>
  <c r="I4725" i="3" s="1"/>
  <c r="G4726" i="3"/>
  <c r="I4726" i="3" s="1"/>
  <c r="G4727" i="3"/>
  <c r="I4727" i="3" s="1"/>
  <c r="G4728" i="3"/>
  <c r="I4728" i="3" s="1"/>
  <c r="G4729" i="3"/>
  <c r="I4729" i="3" s="1"/>
  <c r="G4730" i="3"/>
  <c r="I4730" i="3" s="1"/>
  <c r="G4731" i="3"/>
  <c r="I4731" i="3" s="1"/>
  <c r="G4732" i="3"/>
  <c r="I4732" i="3" s="1"/>
  <c r="G4733" i="3"/>
  <c r="I4733" i="3" s="1"/>
  <c r="G4734" i="3"/>
  <c r="I4734" i="3" s="1"/>
  <c r="G4735" i="3"/>
  <c r="I4735" i="3" s="1"/>
  <c r="G4736" i="3"/>
  <c r="I4736" i="3" s="1"/>
  <c r="G4737" i="3"/>
  <c r="I4737" i="3" s="1"/>
  <c r="G4738" i="3"/>
  <c r="I4738" i="3" s="1"/>
  <c r="J4738" i="3" s="1"/>
  <c r="G4739" i="3"/>
  <c r="I4739" i="3" s="1"/>
  <c r="G4740" i="3"/>
  <c r="I4740" i="3" s="1"/>
  <c r="G4741" i="3"/>
  <c r="I4741" i="3" s="1"/>
  <c r="G4742" i="3"/>
  <c r="I4742" i="3" s="1"/>
  <c r="G4743" i="3"/>
  <c r="I4743" i="3" s="1"/>
  <c r="J4743" i="3" s="1"/>
  <c r="G4744" i="3"/>
  <c r="I4744" i="3" s="1"/>
  <c r="G4745" i="3"/>
  <c r="I4745" i="3" s="1"/>
  <c r="G4746" i="3"/>
  <c r="I4746" i="3" s="1"/>
  <c r="G4747" i="3"/>
  <c r="I4747" i="3" s="1"/>
  <c r="G4748" i="3"/>
  <c r="I4748" i="3" s="1"/>
  <c r="G4749" i="3"/>
  <c r="I4749" i="3" s="1"/>
  <c r="G4750" i="3"/>
  <c r="I4750" i="3" s="1"/>
  <c r="G4751" i="3"/>
  <c r="I4751" i="3" s="1"/>
  <c r="G4752" i="3"/>
  <c r="I4752" i="3" s="1"/>
  <c r="G4753" i="3"/>
  <c r="I4753" i="3" s="1"/>
  <c r="G4754" i="3"/>
  <c r="I4754" i="3" s="1"/>
  <c r="J4754" i="3" s="1"/>
  <c r="G4755" i="3"/>
  <c r="I4755" i="3" s="1"/>
  <c r="G4756" i="3"/>
  <c r="I4756" i="3" s="1"/>
  <c r="G4757" i="3"/>
  <c r="I4757" i="3" s="1"/>
  <c r="G4758" i="3"/>
  <c r="I4758" i="3" s="1"/>
  <c r="G4759" i="3"/>
  <c r="I4759" i="3" s="1"/>
  <c r="G4760" i="3"/>
  <c r="I4760" i="3" s="1"/>
  <c r="G4761" i="3"/>
  <c r="I4761" i="3" s="1"/>
  <c r="G4762" i="3"/>
  <c r="I4762" i="3" s="1"/>
  <c r="G4763" i="3"/>
  <c r="I4763" i="3" s="1"/>
  <c r="G4764" i="3"/>
  <c r="I4764" i="3" s="1"/>
  <c r="G4765" i="3"/>
  <c r="I4765" i="3" s="1"/>
  <c r="G4766" i="3"/>
  <c r="I4766" i="3" s="1"/>
  <c r="G4767" i="3"/>
  <c r="I4767" i="3" s="1"/>
  <c r="G4768" i="3"/>
  <c r="I4768" i="3" s="1"/>
  <c r="G4769" i="3"/>
  <c r="I4769" i="3" s="1"/>
  <c r="G4770" i="3"/>
  <c r="I4770" i="3" s="1"/>
  <c r="J4770" i="3" s="1"/>
  <c r="G4771" i="3"/>
  <c r="I4771" i="3" s="1"/>
  <c r="G4772" i="3"/>
  <c r="I4772" i="3" s="1"/>
  <c r="G4773" i="3"/>
  <c r="I4773" i="3" s="1"/>
  <c r="G4774" i="3"/>
  <c r="I4774" i="3" s="1"/>
  <c r="G4775" i="3"/>
  <c r="I4775" i="3" s="1"/>
  <c r="G4776" i="3"/>
  <c r="I4776" i="3" s="1"/>
  <c r="G4777" i="3"/>
  <c r="I4777" i="3" s="1"/>
  <c r="G4778" i="3"/>
  <c r="I4778" i="3" s="1"/>
  <c r="G4779" i="3"/>
  <c r="I4779" i="3" s="1"/>
  <c r="G4780" i="3"/>
  <c r="I4780" i="3" s="1"/>
  <c r="G4781" i="3"/>
  <c r="I4781" i="3" s="1"/>
  <c r="G4782" i="3"/>
  <c r="I4782" i="3" s="1"/>
  <c r="G4783" i="3"/>
  <c r="I4783" i="3" s="1"/>
  <c r="G4784" i="3"/>
  <c r="I4784" i="3" s="1"/>
  <c r="G4785" i="3"/>
  <c r="I4785" i="3" s="1"/>
  <c r="G4786" i="3"/>
  <c r="I4786" i="3" s="1"/>
  <c r="J4786" i="3" s="1"/>
  <c r="G4787" i="3"/>
  <c r="I4787" i="3" s="1"/>
  <c r="G4788" i="3"/>
  <c r="I4788" i="3" s="1"/>
  <c r="G4789" i="3"/>
  <c r="I4789" i="3" s="1"/>
  <c r="G4790" i="3"/>
  <c r="I4790" i="3" s="1"/>
  <c r="G4791" i="3"/>
  <c r="I4791" i="3" s="1"/>
  <c r="G4792" i="3"/>
  <c r="I4792" i="3" s="1"/>
  <c r="G4793" i="3"/>
  <c r="I4793" i="3" s="1"/>
  <c r="G4794" i="3"/>
  <c r="I4794" i="3" s="1"/>
  <c r="G4795" i="3"/>
  <c r="I4795" i="3" s="1"/>
  <c r="G4796" i="3"/>
  <c r="I4796" i="3" s="1"/>
  <c r="G4797" i="3"/>
  <c r="I4797" i="3" s="1"/>
  <c r="G4798" i="3"/>
  <c r="I4798" i="3" s="1"/>
  <c r="G4799" i="3"/>
  <c r="I4799" i="3" s="1"/>
  <c r="G4800" i="3"/>
  <c r="I4800" i="3" s="1"/>
  <c r="G4801" i="3"/>
  <c r="I4801" i="3" s="1"/>
  <c r="G4802" i="3"/>
  <c r="I4802" i="3" s="1"/>
  <c r="J4802" i="3" s="1"/>
  <c r="G4803" i="3"/>
  <c r="I4803" i="3" s="1"/>
  <c r="G4804" i="3"/>
  <c r="I4804" i="3" s="1"/>
  <c r="G4805" i="3"/>
  <c r="I4805" i="3" s="1"/>
  <c r="G4806" i="3"/>
  <c r="I4806" i="3" s="1"/>
  <c r="G4807" i="3"/>
  <c r="I4807" i="3" s="1"/>
  <c r="G4808" i="3"/>
  <c r="I4808" i="3" s="1"/>
  <c r="G4809" i="3"/>
  <c r="I4809" i="3" s="1"/>
  <c r="G4810" i="3"/>
  <c r="I4810" i="3" s="1"/>
  <c r="G4811" i="3"/>
  <c r="I4811" i="3" s="1"/>
  <c r="G4812" i="3"/>
  <c r="I4812" i="3" s="1"/>
  <c r="G4813" i="3"/>
  <c r="I4813" i="3" s="1"/>
  <c r="G4814" i="3"/>
  <c r="I4814" i="3" s="1"/>
  <c r="G4815" i="3"/>
  <c r="I4815" i="3" s="1"/>
  <c r="J4815" i="3" s="1"/>
  <c r="G4816" i="3"/>
  <c r="I4816" i="3" s="1"/>
  <c r="G4817" i="3"/>
  <c r="I4817" i="3" s="1"/>
  <c r="G4818" i="3"/>
  <c r="I4818" i="3" s="1"/>
  <c r="J4818" i="3" s="1"/>
  <c r="G4819" i="3"/>
  <c r="I4819" i="3" s="1"/>
  <c r="G4820" i="3"/>
  <c r="I4820" i="3" s="1"/>
  <c r="G4821" i="3"/>
  <c r="I4821" i="3" s="1"/>
  <c r="G4822" i="3"/>
  <c r="I4822" i="3" s="1"/>
  <c r="G4823" i="3"/>
  <c r="I4823" i="3" s="1"/>
  <c r="G4824" i="3"/>
  <c r="I4824" i="3" s="1"/>
  <c r="G4825" i="3"/>
  <c r="I4825" i="3" s="1"/>
  <c r="G4826" i="3"/>
  <c r="I4826" i="3" s="1"/>
  <c r="G4827" i="3"/>
  <c r="I4827" i="3" s="1"/>
  <c r="G4828" i="3"/>
  <c r="I4828" i="3" s="1"/>
  <c r="G4829" i="3"/>
  <c r="I4829" i="3" s="1"/>
  <c r="G4830" i="3"/>
  <c r="I4830" i="3" s="1"/>
  <c r="G4831" i="3"/>
  <c r="I4831" i="3" s="1"/>
  <c r="G4832" i="3"/>
  <c r="I4832" i="3" s="1"/>
  <c r="J4832" i="3" s="1"/>
  <c r="G4833" i="3"/>
  <c r="I4833" i="3" s="1"/>
  <c r="G4834" i="3"/>
  <c r="I4834" i="3" s="1"/>
  <c r="G4835" i="3"/>
  <c r="I4835" i="3" s="1"/>
  <c r="G4836" i="3"/>
  <c r="I4836" i="3" s="1"/>
  <c r="G4837" i="3"/>
  <c r="I4837" i="3" s="1"/>
  <c r="G4838" i="3"/>
  <c r="I4838" i="3" s="1"/>
  <c r="G4839" i="3"/>
  <c r="I4839" i="3" s="1"/>
  <c r="G4840" i="3"/>
  <c r="I4840" i="3" s="1"/>
  <c r="G4841" i="3"/>
  <c r="I4841" i="3" s="1"/>
  <c r="G4842" i="3"/>
  <c r="I4842" i="3" s="1"/>
  <c r="G4843" i="3"/>
  <c r="I4843" i="3" s="1"/>
  <c r="G4844" i="3"/>
  <c r="I4844" i="3" s="1"/>
  <c r="G4845" i="3"/>
  <c r="I4845" i="3" s="1"/>
  <c r="G4846" i="3"/>
  <c r="I4846" i="3" s="1"/>
  <c r="G4847" i="3"/>
  <c r="I4847" i="3" s="1"/>
  <c r="G4848" i="3"/>
  <c r="I4848" i="3" s="1"/>
  <c r="G4849" i="3"/>
  <c r="I4849" i="3" s="1"/>
  <c r="G4850" i="3"/>
  <c r="I4850" i="3" s="1"/>
  <c r="J4850" i="3" s="1"/>
  <c r="G4851" i="3"/>
  <c r="I4851" i="3" s="1"/>
  <c r="G4852" i="3"/>
  <c r="I4852" i="3" s="1"/>
  <c r="G4853" i="3"/>
  <c r="I4853" i="3" s="1"/>
  <c r="G4854" i="3"/>
  <c r="I4854" i="3" s="1"/>
  <c r="G4855" i="3"/>
  <c r="I4855" i="3" s="1"/>
  <c r="G4856" i="3"/>
  <c r="I4856" i="3" s="1"/>
  <c r="G4857" i="3"/>
  <c r="I4857" i="3" s="1"/>
  <c r="G4858" i="3"/>
  <c r="I4858" i="3" s="1"/>
  <c r="G4859" i="3"/>
  <c r="I4859" i="3" s="1"/>
  <c r="G4860" i="3"/>
  <c r="I4860" i="3" s="1"/>
  <c r="G4861" i="3"/>
  <c r="I4861" i="3" s="1"/>
  <c r="G4862" i="3"/>
  <c r="I4862" i="3" s="1"/>
  <c r="G4863" i="3"/>
  <c r="I4863" i="3" s="1"/>
  <c r="G4864" i="3"/>
  <c r="I4864" i="3" s="1"/>
  <c r="G4865" i="3"/>
  <c r="I4865" i="3" s="1"/>
  <c r="G4866" i="3"/>
  <c r="I4866" i="3" s="1"/>
  <c r="J4866" i="3" s="1"/>
  <c r="G4867" i="3"/>
  <c r="I4867" i="3" s="1"/>
  <c r="G4868" i="3"/>
  <c r="I4868" i="3" s="1"/>
  <c r="G4869" i="3"/>
  <c r="I4869" i="3" s="1"/>
  <c r="G4870" i="3"/>
  <c r="I4870" i="3" s="1"/>
  <c r="G4871" i="3"/>
  <c r="I4871" i="3" s="1"/>
  <c r="G4872" i="3"/>
  <c r="I4872" i="3" s="1"/>
  <c r="G4873" i="3"/>
  <c r="I4873" i="3" s="1"/>
  <c r="G4874" i="3"/>
  <c r="I4874" i="3" s="1"/>
  <c r="G4875" i="3"/>
  <c r="I4875" i="3" s="1"/>
  <c r="G4876" i="3"/>
  <c r="I4876" i="3" s="1"/>
  <c r="G4877" i="3"/>
  <c r="I4877" i="3" s="1"/>
  <c r="G4878" i="3"/>
  <c r="I4878" i="3" s="1"/>
  <c r="G4879" i="3"/>
  <c r="I4879" i="3" s="1"/>
  <c r="G4880" i="3"/>
  <c r="I4880" i="3" s="1"/>
  <c r="G4881" i="3"/>
  <c r="I4881" i="3" s="1"/>
  <c r="G4882" i="3"/>
  <c r="I4882" i="3" s="1"/>
  <c r="J4882" i="3" s="1"/>
  <c r="G4883" i="3"/>
  <c r="I4883" i="3" s="1"/>
  <c r="G4884" i="3"/>
  <c r="I4884" i="3" s="1"/>
  <c r="G4885" i="3"/>
  <c r="I4885" i="3" s="1"/>
  <c r="G4886" i="3"/>
  <c r="I4886" i="3" s="1"/>
  <c r="G4887" i="3"/>
  <c r="I4887" i="3" s="1"/>
  <c r="G4888" i="3"/>
  <c r="I4888" i="3" s="1"/>
  <c r="G4889" i="3"/>
  <c r="I4889" i="3" s="1"/>
  <c r="G4890" i="3"/>
  <c r="I4890" i="3" s="1"/>
  <c r="G4891" i="3"/>
  <c r="I4891" i="3" s="1"/>
  <c r="G4892" i="3"/>
  <c r="I4892" i="3" s="1"/>
  <c r="G4893" i="3"/>
  <c r="I4893" i="3" s="1"/>
  <c r="G4894" i="3"/>
  <c r="I4894" i="3" s="1"/>
  <c r="G4895" i="3"/>
  <c r="I4895" i="3" s="1"/>
  <c r="G4896" i="3"/>
  <c r="I4896" i="3" s="1"/>
  <c r="G4897" i="3"/>
  <c r="I4897" i="3" s="1"/>
  <c r="G4898" i="3"/>
  <c r="I4898" i="3" s="1"/>
  <c r="J4898" i="3" s="1"/>
  <c r="G4899" i="3"/>
  <c r="I4899" i="3" s="1"/>
  <c r="G4900" i="3"/>
  <c r="I4900" i="3" s="1"/>
  <c r="G4901" i="3"/>
  <c r="I4901" i="3" s="1"/>
  <c r="G4902" i="3"/>
  <c r="I4902" i="3" s="1"/>
  <c r="G4903" i="3"/>
  <c r="I4903" i="3" s="1"/>
  <c r="G4904" i="3"/>
  <c r="I4904" i="3" s="1"/>
  <c r="G4905" i="3"/>
  <c r="I4905" i="3" s="1"/>
  <c r="G4906" i="3"/>
  <c r="I4906" i="3" s="1"/>
  <c r="G4907" i="3"/>
  <c r="I4907" i="3" s="1"/>
  <c r="G4908" i="3"/>
  <c r="I4908" i="3" s="1"/>
  <c r="G4909" i="3"/>
  <c r="I4909" i="3" s="1"/>
  <c r="G4910" i="3"/>
  <c r="I4910" i="3" s="1"/>
  <c r="G4911" i="3"/>
  <c r="I4911" i="3" s="1"/>
  <c r="G4912" i="3"/>
  <c r="I4912" i="3" s="1"/>
  <c r="G4913" i="3"/>
  <c r="I4913" i="3" s="1"/>
  <c r="G4914" i="3"/>
  <c r="I4914" i="3" s="1"/>
  <c r="J4914" i="3" s="1"/>
  <c r="G4915" i="3"/>
  <c r="I4915" i="3" s="1"/>
  <c r="G4916" i="3"/>
  <c r="I4916" i="3" s="1"/>
  <c r="G4917" i="3"/>
  <c r="I4917" i="3" s="1"/>
  <c r="G4918" i="3"/>
  <c r="I4918" i="3" s="1"/>
  <c r="G4919" i="3"/>
  <c r="I4919" i="3" s="1"/>
  <c r="G4920" i="3"/>
  <c r="I4920" i="3" s="1"/>
  <c r="G4921" i="3"/>
  <c r="I4921" i="3" s="1"/>
  <c r="G4922" i="3"/>
  <c r="I4922" i="3" s="1"/>
  <c r="G4923" i="3"/>
  <c r="I4923" i="3" s="1"/>
  <c r="G4924" i="3"/>
  <c r="I4924" i="3" s="1"/>
  <c r="G4925" i="3"/>
  <c r="I4925" i="3" s="1"/>
  <c r="G4926" i="3"/>
  <c r="I4926" i="3" s="1"/>
  <c r="G4927" i="3"/>
  <c r="I4927" i="3" s="1"/>
  <c r="G4928" i="3"/>
  <c r="I4928" i="3" s="1"/>
  <c r="G4929" i="3"/>
  <c r="I4929" i="3" s="1"/>
  <c r="G4930" i="3"/>
  <c r="I4930" i="3" s="1"/>
  <c r="J4930" i="3" s="1"/>
  <c r="G4931" i="3"/>
  <c r="I4931" i="3" s="1"/>
  <c r="G4932" i="3"/>
  <c r="I4932" i="3" s="1"/>
  <c r="G4933" i="3"/>
  <c r="I4933" i="3" s="1"/>
  <c r="G4934" i="3"/>
  <c r="I4934" i="3" s="1"/>
  <c r="G4935" i="3"/>
  <c r="I4935" i="3" s="1"/>
  <c r="G4936" i="3"/>
  <c r="I4936" i="3" s="1"/>
  <c r="G4937" i="3"/>
  <c r="I4937" i="3" s="1"/>
  <c r="G4938" i="3"/>
  <c r="I4938" i="3" s="1"/>
  <c r="G4939" i="3"/>
  <c r="I4939" i="3" s="1"/>
  <c r="G4940" i="3"/>
  <c r="I4940" i="3" s="1"/>
  <c r="G4941" i="3"/>
  <c r="I4941" i="3" s="1"/>
  <c r="G4942" i="3"/>
  <c r="I4942" i="3" s="1"/>
  <c r="G4943" i="3"/>
  <c r="I4943" i="3" s="1"/>
  <c r="G4944" i="3"/>
  <c r="I4944" i="3" s="1"/>
  <c r="G4945" i="3"/>
  <c r="I4945" i="3" s="1"/>
  <c r="G4946" i="3"/>
  <c r="I4946" i="3" s="1"/>
  <c r="J4946" i="3" s="1"/>
  <c r="G4947" i="3"/>
  <c r="I4947" i="3" s="1"/>
  <c r="G4948" i="3"/>
  <c r="I4948" i="3" s="1"/>
  <c r="G4949" i="3"/>
  <c r="I4949" i="3" s="1"/>
  <c r="G4950" i="3"/>
  <c r="I4950" i="3" s="1"/>
  <c r="G4951" i="3"/>
  <c r="I4951" i="3" s="1"/>
  <c r="G4952" i="3"/>
  <c r="I4952" i="3" s="1"/>
  <c r="G4953" i="3"/>
  <c r="I4953" i="3" s="1"/>
  <c r="G4954" i="3"/>
  <c r="I4954" i="3" s="1"/>
  <c r="G4955" i="3"/>
  <c r="I4955" i="3" s="1"/>
  <c r="G4956" i="3"/>
  <c r="I4956" i="3" s="1"/>
  <c r="G4957" i="3"/>
  <c r="I4957" i="3" s="1"/>
  <c r="G4958" i="3"/>
  <c r="I4958" i="3" s="1"/>
  <c r="G4959" i="3"/>
  <c r="I4959" i="3" s="1"/>
  <c r="G4960" i="3"/>
  <c r="I4960" i="3" s="1"/>
  <c r="G4961" i="3"/>
  <c r="I4961" i="3" s="1"/>
  <c r="G4962" i="3"/>
  <c r="I4962" i="3" s="1"/>
  <c r="J4962" i="3" s="1"/>
  <c r="G4963" i="3"/>
  <c r="I4963" i="3" s="1"/>
  <c r="G4964" i="3"/>
  <c r="I4964" i="3" s="1"/>
  <c r="G4965" i="3"/>
  <c r="I4965" i="3" s="1"/>
  <c r="G4966" i="3"/>
  <c r="I4966" i="3" s="1"/>
  <c r="G4967" i="3"/>
  <c r="I4967" i="3" s="1"/>
  <c r="G4968" i="3"/>
  <c r="I4968" i="3" s="1"/>
  <c r="G4969" i="3"/>
  <c r="I4969" i="3" s="1"/>
  <c r="G4970" i="3"/>
  <c r="I4970" i="3" s="1"/>
  <c r="G4971" i="3"/>
  <c r="I4971" i="3" s="1"/>
  <c r="G4972" i="3"/>
  <c r="I4972" i="3" s="1"/>
  <c r="G4973" i="3"/>
  <c r="I4973" i="3" s="1"/>
  <c r="G4974" i="3"/>
  <c r="I4974" i="3" s="1"/>
  <c r="G4975" i="3"/>
  <c r="I4975" i="3" s="1"/>
  <c r="G4976" i="3"/>
  <c r="I4976" i="3" s="1"/>
  <c r="G4977" i="3"/>
  <c r="I4977" i="3" s="1"/>
  <c r="G4978" i="3"/>
  <c r="I4978" i="3" s="1"/>
  <c r="J4978" i="3" s="1"/>
  <c r="G4979" i="3"/>
  <c r="I4979" i="3" s="1"/>
  <c r="G4980" i="3"/>
  <c r="I4980" i="3" s="1"/>
  <c r="G4981" i="3"/>
  <c r="I4981" i="3" s="1"/>
  <c r="G4982" i="3"/>
  <c r="I4982" i="3" s="1"/>
  <c r="G4983" i="3"/>
  <c r="I4983" i="3" s="1"/>
  <c r="G4984" i="3"/>
  <c r="I4984" i="3" s="1"/>
  <c r="G4985" i="3"/>
  <c r="I4985" i="3" s="1"/>
  <c r="G4986" i="3"/>
  <c r="I4986" i="3" s="1"/>
  <c r="G4987" i="3"/>
  <c r="I4987" i="3" s="1"/>
  <c r="G4988" i="3"/>
  <c r="I4988" i="3" s="1"/>
  <c r="G4989" i="3"/>
  <c r="I4989" i="3" s="1"/>
  <c r="G4990" i="3"/>
  <c r="I4990" i="3" s="1"/>
  <c r="G4991" i="3"/>
  <c r="I4991" i="3" s="1"/>
  <c r="G4992" i="3"/>
  <c r="I4992" i="3" s="1"/>
  <c r="G4993" i="3"/>
  <c r="I4993" i="3" s="1"/>
  <c r="G4994" i="3"/>
  <c r="I4994" i="3" s="1"/>
  <c r="J4994" i="3" s="1"/>
  <c r="G4995" i="3"/>
  <c r="I4995" i="3" s="1"/>
  <c r="G4996" i="3"/>
  <c r="I4996" i="3" s="1"/>
  <c r="G4997" i="3"/>
  <c r="I4997" i="3" s="1"/>
  <c r="G4998" i="3"/>
  <c r="I4998" i="3" s="1"/>
  <c r="G4999" i="3"/>
  <c r="I4999" i="3" s="1"/>
  <c r="G5000" i="3"/>
  <c r="I5000" i="3" s="1"/>
  <c r="G5001" i="3"/>
  <c r="I5001" i="3" s="1"/>
  <c r="J5001" i="3" s="1"/>
  <c r="G5002" i="3"/>
  <c r="I5002" i="3" s="1"/>
  <c r="G5003" i="3"/>
  <c r="I5003" i="3" s="1"/>
  <c r="G5004" i="3"/>
  <c r="I5004" i="3" s="1"/>
  <c r="G5005" i="3"/>
  <c r="I5005" i="3" s="1"/>
  <c r="G5006" i="3"/>
  <c r="I5006" i="3" s="1"/>
  <c r="G5007" i="3"/>
  <c r="I5007" i="3" s="1"/>
  <c r="G5008" i="3"/>
  <c r="I5008" i="3" s="1"/>
  <c r="G5009" i="3"/>
  <c r="I5009" i="3" s="1"/>
  <c r="G5010" i="3"/>
  <c r="I5010" i="3" s="1"/>
  <c r="J5010" i="3" s="1"/>
  <c r="G5011" i="3"/>
  <c r="I5011" i="3" s="1"/>
  <c r="G5012" i="3"/>
  <c r="I5012" i="3" s="1"/>
  <c r="G5013" i="3"/>
  <c r="I5013" i="3" s="1"/>
  <c r="G5014" i="3"/>
  <c r="I5014" i="3" s="1"/>
  <c r="G5015" i="3"/>
  <c r="I5015" i="3" s="1"/>
  <c r="G5016" i="3"/>
  <c r="I5016" i="3" s="1"/>
  <c r="J5016" i="3" s="1"/>
  <c r="G5017" i="3"/>
  <c r="I5017" i="3" s="1"/>
  <c r="G5018" i="3"/>
  <c r="I5018" i="3" s="1"/>
  <c r="G5019" i="3"/>
  <c r="I5019" i="3" s="1"/>
  <c r="G5020" i="3"/>
  <c r="I5020" i="3" s="1"/>
  <c r="J5020" i="3" s="1"/>
  <c r="G5021" i="3"/>
  <c r="I5021" i="3" s="1"/>
  <c r="G5022" i="3"/>
  <c r="I5022" i="3" s="1"/>
  <c r="G5023" i="3"/>
  <c r="I5023" i="3" s="1"/>
  <c r="G5024" i="3"/>
  <c r="I5024" i="3" s="1"/>
  <c r="G5025" i="3"/>
  <c r="I5025" i="3" s="1"/>
  <c r="G5026" i="3"/>
  <c r="I5026" i="3" s="1"/>
  <c r="J5026" i="3" s="1"/>
  <c r="G5027" i="3"/>
  <c r="I5027" i="3" s="1"/>
  <c r="G5028" i="3"/>
  <c r="I5028" i="3" s="1"/>
  <c r="G5029" i="3"/>
  <c r="I5029" i="3" s="1"/>
  <c r="G5030" i="3"/>
  <c r="I5030" i="3" s="1"/>
  <c r="G5031" i="3"/>
  <c r="I5031" i="3" s="1"/>
  <c r="G5032" i="3"/>
  <c r="I5032" i="3" s="1"/>
  <c r="G5033" i="3"/>
  <c r="I5033" i="3" s="1"/>
  <c r="G5034" i="3"/>
  <c r="I5034" i="3" s="1"/>
  <c r="G5035" i="3"/>
  <c r="I5035" i="3" s="1"/>
  <c r="G5036" i="3"/>
  <c r="I5036" i="3" s="1"/>
  <c r="G5037" i="3"/>
  <c r="I5037" i="3" s="1"/>
  <c r="G5038" i="3"/>
  <c r="I5038" i="3" s="1"/>
  <c r="G5039" i="3"/>
  <c r="I5039" i="3" s="1"/>
  <c r="G5040" i="3"/>
  <c r="I5040" i="3" s="1"/>
  <c r="G5041" i="3"/>
  <c r="I5041" i="3" s="1"/>
  <c r="G5042" i="3"/>
  <c r="I5042" i="3" s="1"/>
  <c r="J5042" i="3" s="1"/>
  <c r="G5043" i="3"/>
  <c r="I5043" i="3" s="1"/>
  <c r="G5044" i="3"/>
  <c r="I5044" i="3" s="1"/>
  <c r="G5045" i="3"/>
  <c r="I5045" i="3" s="1"/>
  <c r="G5046" i="3"/>
  <c r="I5046" i="3" s="1"/>
  <c r="G5047" i="3"/>
  <c r="I5047" i="3" s="1"/>
  <c r="G5048" i="3"/>
  <c r="I5048" i="3" s="1"/>
  <c r="G5049" i="3"/>
  <c r="I5049" i="3" s="1"/>
  <c r="G5050" i="3"/>
  <c r="I5050" i="3" s="1"/>
  <c r="G5051" i="3"/>
  <c r="I5051" i="3" s="1"/>
  <c r="G5052" i="3"/>
  <c r="I5052" i="3" s="1"/>
  <c r="G5053" i="3"/>
  <c r="I5053" i="3" s="1"/>
  <c r="G5054" i="3"/>
  <c r="I5054" i="3" s="1"/>
  <c r="G5055" i="3"/>
  <c r="I5055" i="3" s="1"/>
  <c r="G5056" i="3"/>
  <c r="I5056" i="3" s="1"/>
  <c r="G5057" i="3"/>
  <c r="I5057" i="3" s="1"/>
  <c r="G5058" i="3"/>
  <c r="I5058" i="3" s="1"/>
  <c r="J5058" i="3" s="1"/>
  <c r="G5059" i="3"/>
  <c r="I5059" i="3" s="1"/>
  <c r="G5060" i="3"/>
  <c r="I5060" i="3" s="1"/>
  <c r="G5061" i="3"/>
  <c r="I5061" i="3" s="1"/>
  <c r="G5062" i="3"/>
  <c r="I5062" i="3" s="1"/>
  <c r="G5063" i="3"/>
  <c r="I5063" i="3" s="1"/>
  <c r="G5064" i="3"/>
  <c r="I5064" i="3" s="1"/>
  <c r="G5065" i="3"/>
  <c r="I5065" i="3" s="1"/>
  <c r="G5066" i="3"/>
  <c r="I5066" i="3" s="1"/>
  <c r="G5067" i="3"/>
  <c r="I5067" i="3" s="1"/>
  <c r="G5068" i="3"/>
  <c r="I5068" i="3" s="1"/>
  <c r="G5069" i="3"/>
  <c r="I5069" i="3" s="1"/>
  <c r="G5070" i="3"/>
  <c r="I5070" i="3" s="1"/>
  <c r="G5071" i="3"/>
  <c r="I5071" i="3" s="1"/>
  <c r="G5072" i="3"/>
  <c r="I5072" i="3" s="1"/>
  <c r="G5073" i="3"/>
  <c r="I5073" i="3" s="1"/>
  <c r="G5074" i="3"/>
  <c r="I5074" i="3" s="1"/>
  <c r="J5074" i="3" s="1"/>
  <c r="G5075" i="3"/>
  <c r="I5075" i="3" s="1"/>
  <c r="G5076" i="3"/>
  <c r="I5076" i="3" s="1"/>
  <c r="G5077" i="3"/>
  <c r="I5077" i="3" s="1"/>
  <c r="G5078" i="3"/>
  <c r="I5078" i="3" s="1"/>
  <c r="G5079" i="3"/>
  <c r="I5079" i="3" s="1"/>
  <c r="G5080" i="3"/>
  <c r="I5080" i="3" s="1"/>
  <c r="G5081" i="3"/>
  <c r="I5081" i="3" s="1"/>
  <c r="G5082" i="3"/>
  <c r="I5082" i="3" s="1"/>
  <c r="G5083" i="3"/>
  <c r="I5083" i="3" s="1"/>
  <c r="G5084" i="3"/>
  <c r="I5084" i="3" s="1"/>
  <c r="G5085" i="3"/>
  <c r="I5085" i="3" s="1"/>
  <c r="G5086" i="3"/>
  <c r="I5086" i="3" s="1"/>
  <c r="G5087" i="3"/>
  <c r="I5087" i="3" s="1"/>
  <c r="G5088" i="3"/>
  <c r="I5088" i="3" s="1"/>
  <c r="G5089" i="3"/>
  <c r="I5089" i="3" s="1"/>
  <c r="G5090" i="3"/>
  <c r="I5090" i="3" s="1"/>
  <c r="G5091" i="3"/>
  <c r="I5091" i="3" s="1"/>
  <c r="G5092" i="3"/>
  <c r="I5092" i="3" s="1"/>
  <c r="G5093" i="3"/>
  <c r="I5093" i="3" s="1"/>
  <c r="G5094" i="3"/>
  <c r="I5094" i="3" s="1"/>
  <c r="G5095" i="3"/>
  <c r="I5095" i="3" s="1"/>
  <c r="G5096" i="3"/>
  <c r="I5096" i="3" s="1"/>
  <c r="G5097" i="3"/>
  <c r="I5097" i="3" s="1"/>
  <c r="G5098" i="3"/>
  <c r="I5098" i="3" s="1"/>
  <c r="G5099" i="3"/>
  <c r="I5099" i="3" s="1"/>
  <c r="G5100" i="3"/>
  <c r="I5100" i="3" s="1"/>
  <c r="G5101" i="3"/>
  <c r="I5101" i="3" s="1"/>
  <c r="G5102" i="3"/>
  <c r="I5102" i="3" s="1"/>
  <c r="G5103" i="3"/>
  <c r="I5103" i="3" s="1"/>
  <c r="J5103" i="3" s="1"/>
  <c r="G5104" i="3"/>
  <c r="I5104" i="3" s="1"/>
  <c r="G5105" i="3"/>
  <c r="I5105" i="3" s="1"/>
  <c r="J5105" i="3" s="1"/>
  <c r="G5106" i="3"/>
  <c r="I5106" i="3" s="1"/>
  <c r="J5106" i="3" s="1"/>
  <c r="G5107" i="3"/>
  <c r="I5107" i="3" s="1"/>
  <c r="G5108" i="3"/>
  <c r="I5108" i="3" s="1"/>
  <c r="G5109" i="3"/>
  <c r="I5109" i="3" s="1"/>
  <c r="G5110" i="3"/>
  <c r="I5110" i="3" s="1"/>
  <c r="G5111" i="3"/>
  <c r="I5111" i="3" s="1"/>
  <c r="G5112" i="3"/>
  <c r="I5112" i="3" s="1"/>
  <c r="G5113" i="3"/>
  <c r="I5113" i="3" s="1"/>
  <c r="G5114" i="3"/>
  <c r="I5114" i="3" s="1"/>
  <c r="G5115" i="3"/>
  <c r="I5115" i="3" s="1"/>
  <c r="G5116" i="3"/>
  <c r="I5116" i="3" s="1"/>
  <c r="G5117" i="3"/>
  <c r="I5117" i="3" s="1"/>
  <c r="G5118" i="3"/>
  <c r="I5118" i="3" s="1"/>
  <c r="G5119" i="3"/>
  <c r="I5119" i="3" s="1"/>
  <c r="G5120" i="3"/>
  <c r="I5120" i="3" s="1"/>
  <c r="G5121" i="3"/>
  <c r="I5121" i="3" s="1"/>
  <c r="G5122" i="3"/>
  <c r="I5122" i="3" s="1"/>
  <c r="J5122" i="3" s="1"/>
  <c r="G5123" i="3"/>
  <c r="I5123" i="3" s="1"/>
  <c r="G5124" i="3"/>
  <c r="I5124" i="3" s="1"/>
  <c r="G5125" i="3"/>
  <c r="I5125" i="3" s="1"/>
  <c r="G5126" i="3"/>
  <c r="I5126" i="3" s="1"/>
  <c r="G5127" i="3"/>
  <c r="I5127" i="3" s="1"/>
  <c r="G5128" i="3"/>
  <c r="I5128" i="3" s="1"/>
  <c r="G5129" i="3"/>
  <c r="I5129" i="3" s="1"/>
  <c r="G5130" i="3"/>
  <c r="I5130" i="3" s="1"/>
  <c r="G5131" i="3"/>
  <c r="I5131" i="3" s="1"/>
  <c r="G5132" i="3"/>
  <c r="I5132" i="3" s="1"/>
  <c r="G5133" i="3"/>
  <c r="I5133" i="3" s="1"/>
  <c r="G5134" i="3"/>
  <c r="I5134" i="3" s="1"/>
  <c r="G5135" i="3"/>
  <c r="I5135" i="3" s="1"/>
  <c r="G5136" i="3"/>
  <c r="I5136" i="3" s="1"/>
  <c r="G5137" i="3"/>
  <c r="I5137" i="3" s="1"/>
  <c r="G5138" i="3"/>
  <c r="I5138" i="3" s="1"/>
  <c r="J5138" i="3" s="1"/>
  <c r="G5139" i="3"/>
  <c r="I5139" i="3" s="1"/>
  <c r="G5140" i="3"/>
  <c r="I5140" i="3" s="1"/>
  <c r="G5141" i="3"/>
  <c r="I5141" i="3" s="1"/>
  <c r="G5142" i="3"/>
  <c r="I5142" i="3" s="1"/>
  <c r="G5143" i="3"/>
  <c r="I5143" i="3" s="1"/>
  <c r="G5144" i="3"/>
  <c r="I5144" i="3" s="1"/>
  <c r="G5145" i="3"/>
  <c r="I5145" i="3" s="1"/>
  <c r="G5146" i="3"/>
  <c r="I5146" i="3" s="1"/>
  <c r="G5147" i="3"/>
  <c r="I5147" i="3" s="1"/>
  <c r="G5148" i="3"/>
  <c r="I5148" i="3" s="1"/>
  <c r="G5149" i="3"/>
  <c r="I5149" i="3" s="1"/>
  <c r="G5150" i="3"/>
  <c r="I5150" i="3" s="1"/>
  <c r="G5151" i="3"/>
  <c r="I5151" i="3" s="1"/>
  <c r="G5152" i="3"/>
  <c r="I5152" i="3" s="1"/>
  <c r="G5153" i="3"/>
  <c r="I5153" i="3" s="1"/>
  <c r="G5154" i="3"/>
  <c r="I5154" i="3" s="1"/>
  <c r="J5154" i="3" s="1"/>
  <c r="G5155" i="3"/>
  <c r="I5155" i="3" s="1"/>
  <c r="G5156" i="3"/>
  <c r="I5156" i="3" s="1"/>
  <c r="G5157" i="3"/>
  <c r="I5157" i="3" s="1"/>
  <c r="G5158" i="3"/>
  <c r="I5158" i="3" s="1"/>
  <c r="G5159" i="3"/>
  <c r="I5159" i="3" s="1"/>
  <c r="G5160" i="3"/>
  <c r="I5160" i="3" s="1"/>
  <c r="G5161" i="3"/>
  <c r="I5161" i="3" s="1"/>
  <c r="G5162" i="3"/>
  <c r="I5162" i="3" s="1"/>
  <c r="G5163" i="3"/>
  <c r="I5163" i="3" s="1"/>
  <c r="G5164" i="3"/>
  <c r="I5164" i="3" s="1"/>
  <c r="G5165" i="3"/>
  <c r="I5165" i="3" s="1"/>
  <c r="G5166" i="3"/>
  <c r="I5166" i="3" s="1"/>
  <c r="G5167" i="3"/>
  <c r="I5167" i="3" s="1"/>
  <c r="G5168" i="3"/>
  <c r="I5168" i="3" s="1"/>
  <c r="G5169" i="3"/>
  <c r="I5169" i="3" s="1"/>
  <c r="G5170" i="3"/>
  <c r="I5170" i="3" s="1"/>
  <c r="J5170" i="3" s="1"/>
  <c r="G5171" i="3"/>
  <c r="I5171" i="3" s="1"/>
  <c r="G5172" i="3"/>
  <c r="I5172" i="3" s="1"/>
  <c r="G5173" i="3"/>
  <c r="I5173" i="3" s="1"/>
  <c r="G5174" i="3"/>
  <c r="I5174" i="3" s="1"/>
  <c r="G5175" i="3"/>
  <c r="I5175" i="3" s="1"/>
  <c r="G5176" i="3"/>
  <c r="I5176" i="3" s="1"/>
  <c r="G5177" i="3"/>
  <c r="I5177" i="3" s="1"/>
  <c r="G5178" i="3"/>
  <c r="I5178" i="3" s="1"/>
  <c r="G5179" i="3"/>
  <c r="I5179" i="3" s="1"/>
  <c r="G5180" i="3"/>
  <c r="I5180" i="3" s="1"/>
  <c r="G5181" i="3"/>
  <c r="I5181" i="3" s="1"/>
  <c r="G5182" i="3"/>
  <c r="I5182" i="3" s="1"/>
  <c r="G5183" i="3"/>
  <c r="I5183" i="3" s="1"/>
  <c r="G5184" i="3"/>
  <c r="I5184" i="3" s="1"/>
  <c r="G5185" i="3"/>
  <c r="I5185" i="3" s="1"/>
  <c r="G5186" i="3"/>
  <c r="I5186" i="3" s="1"/>
  <c r="J5186" i="3" s="1"/>
  <c r="G5187" i="3"/>
  <c r="I5187" i="3" s="1"/>
  <c r="J5187" i="3" s="1"/>
  <c r="G5188" i="3"/>
  <c r="I5188" i="3" s="1"/>
  <c r="G5189" i="3"/>
  <c r="I5189" i="3" s="1"/>
  <c r="G5190" i="3"/>
  <c r="I5190" i="3" s="1"/>
  <c r="G5191" i="3"/>
  <c r="I5191" i="3" s="1"/>
  <c r="J5191" i="3" s="1"/>
  <c r="G5192" i="3"/>
  <c r="I5192" i="3" s="1"/>
  <c r="G5193" i="3"/>
  <c r="I5193" i="3" s="1"/>
  <c r="G5194" i="3"/>
  <c r="I5194" i="3" s="1"/>
  <c r="G5195" i="3"/>
  <c r="I5195" i="3" s="1"/>
  <c r="G5196" i="3"/>
  <c r="I5196" i="3" s="1"/>
  <c r="G5197" i="3"/>
  <c r="I5197" i="3" s="1"/>
  <c r="G5198" i="3"/>
  <c r="I5198" i="3" s="1"/>
  <c r="G5199" i="3"/>
  <c r="I5199" i="3" s="1"/>
  <c r="G5200" i="3"/>
  <c r="I5200" i="3" s="1"/>
  <c r="G5201" i="3"/>
  <c r="I5201" i="3" s="1"/>
  <c r="G5202" i="3"/>
  <c r="I5202" i="3" s="1"/>
  <c r="J5202" i="3" s="1"/>
  <c r="G5203" i="3"/>
  <c r="I5203" i="3" s="1"/>
  <c r="G5204" i="3"/>
  <c r="I5204" i="3" s="1"/>
  <c r="J5204" i="3" s="1"/>
  <c r="G5205" i="3"/>
  <c r="I5205" i="3" s="1"/>
  <c r="G5206" i="3"/>
  <c r="I5206" i="3" s="1"/>
  <c r="J5206" i="3" s="1"/>
  <c r="G5207" i="3"/>
  <c r="I5207" i="3" s="1"/>
  <c r="G5208" i="3"/>
  <c r="I5208" i="3" s="1"/>
  <c r="G5209" i="3"/>
  <c r="I5209" i="3" s="1"/>
  <c r="G5210" i="3"/>
  <c r="I5210" i="3" s="1"/>
  <c r="G5211" i="3"/>
  <c r="I5211" i="3" s="1"/>
  <c r="G5212" i="3"/>
  <c r="I5212" i="3" s="1"/>
  <c r="G5213" i="3"/>
  <c r="I5213" i="3" s="1"/>
  <c r="G5214" i="3"/>
  <c r="I5214" i="3" s="1"/>
  <c r="G5215" i="3"/>
  <c r="I5215" i="3" s="1"/>
  <c r="G5216" i="3"/>
  <c r="I5216" i="3" s="1"/>
  <c r="G5217" i="3"/>
  <c r="I5217" i="3" s="1"/>
  <c r="G5218" i="3"/>
  <c r="I5218" i="3" s="1"/>
  <c r="J5218" i="3" s="1"/>
  <c r="G5219" i="3"/>
  <c r="I5219" i="3" s="1"/>
  <c r="G5220" i="3"/>
  <c r="I5220" i="3" s="1"/>
  <c r="G5221" i="3"/>
  <c r="I5221" i="3" s="1"/>
  <c r="G5222" i="3"/>
  <c r="I5222" i="3" s="1"/>
  <c r="G5223" i="3"/>
  <c r="I5223" i="3" s="1"/>
  <c r="G5224" i="3"/>
  <c r="I5224" i="3" s="1"/>
  <c r="G5225" i="3"/>
  <c r="I5225" i="3" s="1"/>
  <c r="G5226" i="3"/>
  <c r="I5226" i="3" s="1"/>
  <c r="G5227" i="3"/>
  <c r="I5227" i="3" s="1"/>
  <c r="G5228" i="3"/>
  <c r="I5228" i="3" s="1"/>
  <c r="G5229" i="3"/>
  <c r="I5229" i="3" s="1"/>
  <c r="G5230" i="3"/>
  <c r="I5230" i="3" s="1"/>
  <c r="G5231" i="3"/>
  <c r="I5231" i="3" s="1"/>
  <c r="G5232" i="3"/>
  <c r="I5232" i="3" s="1"/>
  <c r="G5233" i="3"/>
  <c r="I5233" i="3" s="1"/>
  <c r="G5234" i="3"/>
  <c r="I5234" i="3" s="1"/>
  <c r="J5234" i="3" s="1"/>
  <c r="G5235" i="3"/>
  <c r="I5235" i="3" s="1"/>
  <c r="G5236" i="3"/>
  <c r="I5236" i="3" s="1"/>
  <c r="G5237" i="3"/>
  <c r="I5237" i="3" s="1"/>
  <c r="G5238" i="3"/>
  <c r="I5238" i="3" s="1"/>
  <c r="G5239" i="3"/>
  <c r="I5239" i="3" s="1"/>
  <c r="G5240" i="3"/>
  <c r="I5240" i="3" s="1"/>
  <c r="G5241" i="3"/>
  <c r="I5241" i="3" s="1"/>
  <c r="G5242" i="3"/>
  <c r="I5242" i="3" s="1"/>
  <c r="G5243" i="3"/>
  <c r="I5243" i="3" s="1"/>
  <c r="G5244" i="3"/>
  <c r="I5244" i="3" s="1"/>
  <c r="G5245" i="3"/>
  <c r="I5245" i="3" s="1"/>
  <c r="G5246" i="3"/>
  <c r="I5246" i="3" s="1"/>
  <c r="G5247" i="3"/>
  <c r="I5247" i="3" s="1"/>
  <c r="G5248" i="3"/>
  <c r="I5248" i="3" s="1"/>
  <c r="G5249" i="3"/>
  <c r="I5249" i="3" s="1"/>
  <c r="G5250" i="3"/>
  <c r="I5250" i="3" s="1"/>
  <c r="J5250" i="3" s="1"/>
  <c r="G5251" i="3"/>
  <c r="I5251" i="3" s="1"/>
  <c r="G5252" i="3"/>
  <c r="I5252" i="3" s="1"/>
  <c r="G5253" i="3"/>
  <c r="I5253" i="3" s="1"/>
  <c r="G5254" i="3"/>
  <c r="I5254" i="3" s="1"/>
  <c r="G5255" i="3"/>
  <c r="I5255" i="3" s="1"/>
  <c r="G5256" i="3"/>
  <c r="I5256" i="3" s="1"/>
  <c r="G5257" i="3"/>
  <c r="I5257" i="3" s="1"/>
  <c r="G5258" i="3"/>
  <c r="I5258" i="3" s="1"/>
  <c r="G5259" i="3"/>
  <c r="I5259" i="3" s="1"/>
  <c r="G5260" i="3"/>
  <c r="I5260" i="3" s="1"/>
  <c r="G5261" i="3"/>
  <c r="I5261" i="3" s="1"/>
  <c r="G5262" i="3"/>
  <c r="I5262" i="3" s="1"/>
  <c r="G5263" i="3"/>
  <c r="I5263" i="3" s="1"/>
  <c r="G5264" i="3"/>
  <c r="I5264" i="3" s="1"/>
  <c r="G5265" i="3"/>
  <c r="I5265" i="3" s="1"/>
  <c r="G5266" i="3"/>
  <c r="I5266" i="3" s="1"/>
  <c r="J5266" i="3" s="1"/>
  <c r="G5267" i="3"/>
  <c r="I5267" i="3" s="1"/>
  <c r="G5268" i="3"/>
  <c r="I5268" i="3" s="1"/>
  <c r="G5269" i="3"/>
  <c r="I5269" i="3" s="1"/>
  <c r="G5270" i="3"/>
  <c r="I5270" i="3" s="1"/>
  <c r="G5271" i="3"/>
  <c r="I5271" i="3" s="1"/>
  <c r="G5272" i="3"/>
  <c r="I5272" i="3" s="1"/>
  <c r="G5273" i="3"/>
  <c r="I5273" i="3" s="1"/>
  <c r="G5274" i="3"/>
  <c r="I5274" i="3" s="1"/>
  <c r="J5274" i="3" s="1"/>
  <c r="G5275" i="3"/>
  <c r="I5275" i="3" s="1"/>
  <c r="G5276" i="3"/>
  <c r="I5276" i="3" s="1"/>
  <c r="G5277" i="3"/>
  <c r="I5277" i="3" s="1"/>
  <c r="G5278" i="3"/>
  <c r="I5278" i="3" s="1"/>
  <c r="G5279" i="3"/>
  <c r="I5279" i="3" s="1"/>
  <c r="G5280" i="3"/>
  <c r="I5280" i="3" s="1"/>
  <c r="G5281" i="3"/>
  <c r="I5281" i="3" s="1"/>
  <c r="G5282" i="3"/>
  <c r="I5282" i="3" s="1"/>
  <c r="J5282" i="3" s="1"/>
  <c r="G5283" i="3"/>
  <c r="I5283" i="3" s="1"/>
  <c r="G5284" i="3"/>
  <c r="I5284" i="3" s="1"/>
  <c r="G5285" i="3"/>
  <c r="I5285" i="3" s="1"/>
  <c r="G5286" i="3"/>
  <c r="I5286" i="3" s="1"/>
  <c r="G5287" i="3"/>
  <c r="I5287" i="3" s="1"/>
  <c r="G5288" i="3"/>
  <c r="I5288" i="3" s="1"/>
  <c r="G5289" i="3"/>
  <c r="I5289" i="3" s="1"/>
  <c r="J5289" i="3" s="1"/>
  <c r="G5290" i="3"/>
  <c r="I5290" i="3" s="1"/>
  <c r="G5291" i="3"/>
  <c r="I5291" i="3" s="1"/>
  <c r="J5291" i="3" s="1"/>
  <c r="G5292" i="3"/>
  <c r="I5292" i="3" s="1"/>
  <c r="G5293" i="3"/>
  <c r="I5293" i="3" s="1"/>
  <c r="J5293" i="3" s="1"/>
  <c r="G5294" i="3"/>
  <c r="I5294" i="3" s="1"/>
  <c r="G5295" i="3"/>
  <c r="I5295" i="3" s="1"/>
  <c r="G5296" i="3"/>
  <c r="I5296" i="3" s="1"/>
  <c r="G5297" i="3"/>
  <c r="I5297" i="3" s="1"/>
  <c r="G5298" i="3"/>
  <c r="I5298" i="3" s="1"/>
  <c r="J5298" i="3" s="1"/>
  <c r="G5299" i="3"/>
  <c r="I5299" i="3" s="1"/>
  <c r="G5300" i="3"/>
  <c r="I5300" i="3" s="1"/>
  <c r="G5301" i="3"/>
  <c r="I5301" i="3" s="1"/>
  <c r="G5302" i="3"/>
  <c r="I5302" i="3" s="1"/>
  <c r="G5303" i="3"/>
  <c r="I5303" i="3" s="1"/>
  <c r="G5304" i="3"/>
  <c r="I5304" i="3" s="1"/>
  <c r="G5305" i="3"/>
  <c r="I5305" i="3" s="1"/>
  <c r="G5306" i="3"/>
  <c r="I5306" i="3" s="1"/>
  <c r="G5307" i="3"/>
  <c r="I5307" i="3" s="1"/>
  <c r="G5308" i="3"/>
  <c r="I5308" i="3" s="1"/>
  <c r="G5309" i="3"/>
  <c r="I5309" i="3" s="1"/>
  <c r="G5310" i="3"/>
  <c r="I5310" i="3" s="1"/>
  <c r="G5311" i="3"/>
  <c r="I5311" i="3" s="1"/>
  <c r="G5312" i="3"/>
  <c r="I5312" i="3" s="1"/>
  <c r="G5313" i="3"/>
  <c r="I5313" i="3" s="1"/>
  <c r="G5314" i="3"/>
  <c r="I5314" i="3" s="1"/>
  <c r="J5314" i="3" s="1"/>
  <c r="G5315" i="3"/>
  <c r="I5315" i="3" s="1"/>
  <c r="G5316" i="3"/>
  <c r="I5316" i="3" s="1"/>
  <c r="G5317" i="3"/>
  <c r="I5317" i="3" s="1"/>
  <c r="G5318" i="3"/>
  <c r="I5318" i="3" s="1"/>
  <c r="G5319" i="3"/>
  <c r="I5319" i="3" s="1"/>
  <c r="G5320" i="3"/>
  <c r="I5320" i="3" s="1"/>
  <c r="G5321" i="3"/>
  <c r="I5321" i="3" s="1"/>
  <c r="G5322" i="3"/>
  <c r="I5322" i="3" s="1"/>
  <c r="G5323" i="3"/>
  <c r="I5323" i="3" s="1"/>
  <c r="G5324" i="3"/>
  <c r="I5324" i="3" s="1"/>
  <c r="G5325" i="3"/>
  <c r="I5325" i="3" s="1"/>
  <c r="G5326" i="3"/>
  <c r="I5326" i="3" s="1"/>
  <c r="G5327" i="3"/>
  <c r="I5327" i="3" s="1"/>
  <c r="G5328" i="3"/>
  <c r="I5328" i="3" s="1"/>
  <c r="G5329" i="3"/>
  <c r="I5329" i="3" s="1"/>
  <c r="G5330" i="3"/>
  <c r="I5330" i="3" s="1"/>
  <c r="J5330" i="3" s="1"/>
  <c r="G5331" i="3"/>
  <c r="I5331" i="3" s="1"/>
  <c r="G5332" i="3"/>
  <c r="I5332" i="3" s="1"/>
  <c r="G5333" i="3"/>
  <c r="I5333" i="3" s="1"/>
  <c r="G5334" i="3"/>
  <c r="I5334" i="3" s="1"/>
  <c r="G5335" i="3"/>
  <c r="I5335" i="3" s="1"/>
  <c r="G5336" i="3"/>
  <c r="I5336" i="3" s="1"/>
  <c r="G5337" i="3"/>
  <c r="I5337" i="3" s="1"/>
  <c r="G5338" i="3"/>
  <c r="I5338" i="3" s="1"/>
  <c r="G5339" i="3"/>
  <c r="I5339" i="3" s="1"/>
  <c r="G5340" i="3"/>
  <c r="I5340" i="3" s="1"/>
  <c r="G5341" i="3"/>
  <c r="I5341" i="3" s="1"/>
  <c r="G5342" i="3"/>
  <c r="I5342" i="3" s="1"/>
  <c r="G5343" i="3"/>
  <c r="I5343" i="3" s="1"/>
  <c r="G5344" i="3"/>
  <c r="I5344" i="3" s="1"/>
  <c r="G5345" i="3"/>
  <c r="I5345" i="3" s="1"/>
  <c r="G5346" i="3"/>
  <c r="I5346" i="3" s="1"/>
  <c r="G5347" i="3"/>
  <c r="I5347" i="3" s="1"/>
  <c r="G5348" i="3"/>
  <c r="I5348" i="3" s="1"/>
  <c r="G5349" i="3"/>
  <c r="I5349" i="3" s="1"/>
  <c r="G5350" i="3"/>
  <c r="I5350" i="3" s="1"/>
  <c r="G5351" i="3"/>
  <c r="I5351" i="3" s="1"/>
  <c r="G5352" i="3"/>
  <c r="I5352" i="3" s="1"/>
  <c r="G5353" i="3"/>
  <c r="I5353" i="3" s="1"/>
  <c r="G5354" i="3"/>
  <c r="I5354" i="3" s="1"/>
  <c r="G5355" i="3"/>
  <c r="I5355" i="3" s="1"/>
  <c r="G5356" i="3"/>
  <c r="I5356" i="3" s="1"/>
  <c r="G5357" i="3"/>
  <c r="I5357" i="3" s="1"/>
  <c r="G5358" i="3"/>
  <c r="I5358" i="3" s="1"/>
  <c r="G5359" i="3"/>
  <c r="I5359" i="3" s="1"/>
  <c r="G5360" i="3"/>
  <c r="I5360" i="3" s="1"/>
  <c r="G5361" i="3"/>
  <c r="I5361" i="3" s="1"/>
  <c r="J5361" i="3" s="1"/>
  <c r="G5362" i="3"/>
  <c r="I5362" i="3" s="1"/>
  <c r="J5362" i="3" s="1"/>
  <c r="G5363" i="3"/>
  <c r="I5363" i="3" s="1"/>
  <c r="G5364" i="3"/>
  <c r="I5364" i="3" s="1"/>
  <c r="G5365" i="3"/>
  <c r="I5365" i="3" s="1"/>
  <c r="G5366" i="3"/>
  <c r="I5366" i="3" s="1"/>
  <c r="G5367" i="3"/>
  <c r="I5367" i="3" s="1"/>
  <c r="G5368" i="3"/>
  <c r="I5368" i="3" s="1"/>
  <c r="G5369" i="3"/>
  <c r="I5369" i="3" s="1"/>
  <c r="G5370" i="3"/>
  <c r="I5370" i="3" s="1"/>
  <c r="G5371" i="3"/>
  <c r="I5371" i="3" s="1"/>
  <c r="G5372" i="3"/>
  <c r="I5372" i="3" s="1"/>
  <c r="G5373" i="3"/>
  <c r="I5373" i="3" s="1"/>
  <c r="G5374" i="3"/>
  <c r="I5374" i="3" s="1"/>
  <c r="G5375" i="3"/>
  <c r="I5375" i="3" s="1"/>
  <c r="G5376" i="3"/>
  <c r="I5376" i="3" s="1"/>
  <c r="J5376" i="3" s="1"/>
  <c r="G5377" i="3"/>
  <c r="I5377" i="3" s="1"/>
  <c r="G5378" i="3"/>
  <c r="I5378" i="3" s="1"/>
  <c r="J5378" i="3" s="1"/>
  <c r="G5379" i="3"/>
  <c r="I5379" i="3" s="1"/>
  <c r="J5379" i="3" s="1"/>
  <c r="G5380" i="3"/>
  <c r="I5380" i="3" s="1"/>
  <c r="G5381" i="3"/>
  <c r="I5381" i="3" s="1"/>
  <c r="G5382" i="3"/>
  <c r="I5382" i="3" s="1"/>
  <c r="G5383" i="3"/>
  <c r="I5383" i="3" s="1"/>
  <c r="G5384" i="3"/>
  <c r="I5384" i="3" s="1"/>
  <c r="G5385" i="3"/>
  <c r="I5385" i="3" s="1"/>
  <c r="G5386" i="3"/>
  <c r="I5386" i="3" s="1"/>
  <c r="G5387" i="3"/>
  <c r="I5387" i="3" s="1"/>
  <c r="G5388" i="3"/>
  <c r="I5388" i="3" s="1"/>
  <c r="G5389" i="3"/>
  <c r="I5389" i="3" s="1"/>
  <c r="G5390" i="3"/>
  <c r="I5390" i="3" s="1"/>
  <c r="G5391" i="3"/>
  <c r="I5391" i="3" s="1"/>
  <c r="J5391" i="3" s="1"/>
  <c r="G5392" i="3"/>
  <c r="I5392" i="3" s="1"/>
  <c r="G5393" i="3"/>
  <c r="I5393" i="3" s="1"/>
  <c r="G5394" i="3"/>
  <c r="I5394" i="3" s="1"/>
  <c r="J5394" i="3" s="1"/>
  <c r="G5395" i="3"/>
  <c r="I5395" i="3" s="1"/>
  <c r="G5396" i="3"/>
  <c r="I5396" i="3" s="1"/>
  <c r="G5397" i="3"/>
  <c r="I5397" i="3" s="1"/>
  <c r="G5398" i="3"/>
  <c r="I5398" i="3" s="1"/>
  <c r="G5399" i="3"/>
  <c r="I5399" i="3" s="1"/>
  <c r="G5400" i="3"/>
  <c r="I5400" i="3" s="1"/>
  <c r="G5401" i="3"/>
  <c r="I5401" i="3" s="1"/>
  <c r="G5402" i="3"/>
  <c r="I5402" i="3" s="1"/>
  <c r="G5403" i="3"/>
  <c r="I5403" i="3" s="1"/>
  <c r="G5404" i="3"/>
  <c r="I5404" i="3" s="1"/>
  <c r="G5405" i="3"/>
  <c r="I5405" i="3" s="1"/>
  <c r="G5406" i="3"/>
  <c r="I5406" i="3" s="1"/>
  <c r="G5407" i="3"/>
  <c r="I5407" i="3" s="1"/>
  <c r="G5408" i="3"/>
  <c r="I5408" i="3" s="1"/>
  <c r="G5409" i="3"/>
  <c r="I5409" i="3" s="1"/>
  <c r="G5410" i="3"/>
  <c r="I5410" i="3" s="1"/>
  <c r="J5410" i="3" s="1"/>
  <c r="G5411" i="3"/>
  <c r="I5411" i="3" s="1"/>
  <c r="G5412" i="3"/>
  <c r="I5412" i="3" s="1"/>
  <c r="G5413" i="3"/>
  <c r="I5413" i="3" s="1"/>
  <c r="G5414" i="3"/>
  <c r="I5414" i="3" s="1"/>
  <c r="G5415" i="3"/>
  <c r="I5415" i="3" s="1"/>
  <c r="G5416" i="3"/>
  <c r="I5416" i="3" s="1"/>
  <c r="G5417" i="3"/>
  <c r="I5417" i="3" s="1"/>
  <c r="G5418" i="3"/>
  <c r="I5418" i="3" s="1"/>
  <c r="G5419" i="3"/>
  <c r="I5419" i="3" s="1"/>
  <c r="G5420" i="3"/>
  <c r="I5420" i="3" s="1"/>
  <c r="G5421" i="3"/>
  <c r="I5421" i="3" s="1"/>
  <c r="G5422" i="3"/>
  <c r="I5422" i="3" s="1"/>
  <c r="G5423" i="3"/>
  <c r="I5423" i="3" s="1"/>
  <c r="G5424" i="3"/>
  <c r="I5424" i="3" s="1"/>
  <c r="G5425" i="3"/>
  <c r="I5425" i="3" s="1"/>
  <c r="G5426" i="3"/>
  <c r="I5426" i="3" s="1"/>
  <c r="J5426" i="3" s="1"/>
  <c r="G5427" i="3"/>
  <c r="I5427" i="3" s="1"/>
  <c r="G5428" i="3"/>
  <c r="I5428" i="3" s="1"/>
  <c r="G5429" i="3"/>
  <c r="I5429" i="3" s="1"/>
  <c r="G5430" i="3"/>
  <c r="I5430" i="3" s="1"/>
  <c r="G5431" i="3"/>
  <c r="I5431" i="3" s="1"/>
  <c r="G5432" i="3"/>
  <c r="I5432" i="3" s="1"/>
  <c r="G5433" i="3"/>
  <c r="I5433" i="3" s="1"/>
  <c r="G5434" i="3"/>
  <c r="I5434" i="3" s="1"/>
  <c r="G5435" i="3"/>
  <c r="I5435" i="3" s="1"/>
  <c r="G5436" i="3"/>
  <c r="I5436" i="3" s="1"/>
  <c r="G5437" i="3"/>
  <c r="I5437" i="3" s="1"/>
  <c r="G5438" i="3"/>
  <c r="I5438" i="3" s="1"/>
  <c r="G5439" i="3"/>
  <c r="I5439" i="3" s="1"/>
  <c r="G5440" i="3"/>
  <c r="I5440" i="3" s="1"/>
  <c r="G5441" i="3"/>
  <c r="I5441" i="3" s="1"/>
  <c r="G5442" i="3"/>
  <c r="I5442" i="3" s="1"/>
  <c r="J5442" i="3" s="1"/>
  <c r="G5443" i="3"/>
  <c r="I5443" i="3" s="1"/>
  <c r="G5444" i="3"/>
  <c r="I5444" i="3" s="1"/>
  <c r="G5445" i="3"/>
  <c r="I5445" i="3" s="1"/>
  <c r="G5446" i="3"/>
  <c r="I5446" i="3" s="1"/>
  <c r="G5447" i="3"/>
  <c r="I5447" i="3" s="1"/>
  <c r="G5448" i="3"/>
  <c r="I5448" i="3" s="1"/>
  <c r="G5449" i="3"/>
  <c r="I5449" i="3" s="1"/>
  <c r="G5450" i="3"/>
  <c r="I5450" i="3" s="1"/>
  <c r="G5451" i="3"/>
  <c r="I5451" i="3" s="1"/>
  <c r="G5452" i="3"/>
  <c r="I5452" i="3" s="1"/>
  <c r="G5453" i="3"/>
  <c r="I5453" i="3" s="1"/>
  <c r="G5454" i="3"/>
  <c r="I5454" i="3" s="1"/>
  <c r="G5455" i="3"/>
  <c r="I5455" i="3" s="1"/>
  <c r="G5456" i="3"/>
  <c r="I5456" i="3" s="1"/>
  <c r="G5457" i="3"/>
  <c r="I5457" i="3" s="1"/>
  <c r="G5458" i="3"/>
  <c r="I5458" i="3" s="1"/>
  <c r="J5458" i="3" s="1"/>
  <c r="G5459" i="3"/>
  <c r="I5459" i="3" s="1"/>
  <c r="G5460" i="3"/>
  <c r="I5460" i="3" s="1"/>
  <c r="J5460" i="3" s="1"/>
  <c r="G5461" i="3"/>
  <c r="I5461" i="3" s="1"/>
  <c r="G5462" i="3"/>
  <c r="I5462" i="3" s="1"/>
  <c r="G5463" i="3"/>
  <c r="I5463" i="3" s="1"/>
  <c r="G5464" i="3"/>
  <c r="I5464" i="3" s="1"/>
  <c r="J5464" i="3" s="1"/>
  <c r="G5465" i="3"/>
  <c r="I5465" i="3" s="1"/>
  <c r="G5466" i="3"/>
  <c r="I5466" i="3" s="1"/>
  <c r="G5467" i="3"/>
  <c r="I5467" i="3" s="1"/>
  <c r="G5468" i="3"/>
  <c r="I5468" i="3" s="1"/>
  <c r="G5469" i="3"/>
  <c r="I5469" i="3" s="1"/>
  <c r="G5470" i="3"/>
  <c r="I5470" i="3" s="1"/>
  <c r="G5471" i="3"/>
  <c r="I5471" i="3" s="1"/>
  <c r="G5472" i="3"/>
  <c r="I5472" i="3" s="1"/>
  <c r="G5473" i="3"/>
  <c r="I5473" i="3" s="1"/>
  <c r="G5474" i="3"/>
  <c r="I5474" i="3" s="1"/>
  <c r="J5474" i="3" s="1"/>
  <c r="G5475" i="3"/>
  <c r="I5475" i="3" s="1"/>
  <c r="G5476" i="3"/>
  <c r="I5476" i="3" s="1"/>
  <c r="G5477" i="3"/>
  <c r="I5477" i="3" s="1"/>
  <c r="J5477" i="3" s="1"/>
  <c r="G5478" i="3"/>
  <c r="I5478" i="3" s="1"/>
  <c r="G5479" i="3"/>
  <c r="I5479" i="3" s="1"/>
  <c r="G5480" i="3"/>
  <c r="I5480" i="3" s="1"/>
  <c r="G5481" i="3"/>
  <c r="I5481" i="3" s="1"/>
  <c r="G5482" i="3"/>
  <c r="I5482" i="3" s="1"/>
  <c r="G5483" i="3"/>
  <c r="I5483" i="3" s="1"/>
  <c r="G5484" i="3"/>
  <c r="I5484" i="3" s="1"/>
  <c r="G5485" i="3"/>
  <c r="I5485" i="3" s="1"/>
  <c r="G5486" i="3"/>
  <c r="I5486" i="3" s="1"/>
  <c r="G5487" i="3"/>
  <c r="I5487" i="3" s="1"/>
  <c r="G5488" i="3"/>
  <c r="I5488" i="3" s="1"/>
  <c r="G5489" i="3"/>
  <c r="I5489" i="3" s="1"/>
  <c r="G5490" i="3"/>
  <c r="I5490" i="3" s="1"/>
  <c r="J5490" i="3" s="1"/>
  <c r="G5491" i="3"/>
  <c r="I5491" i="3" s="1"/>
  <c r="G5492" i="3"/>
  <c r="I5492" i="3" s="1"/>
  <c r="G5493" i="3"/>
  <c r="I5493" i="3" s="1"/>
  <c r="G5494" i="3"/>
  <c r="I5494" i="3" s="1"/>
  <c r="G5495" i="3"/>
  <c r="I5495" i="3" s="1"/>
  <c r="G5496" i="3"/>
  <c r="I5496" i="3" s="1"/>
  <c r="G5497" i="3"/>
  <c r="I5497" i="3" s="1"/>
  <c r="G5498" i="3"/>
  <c r="I5498" i="3" s="1"/>
  <c r="G5499" i="3"/>
  <c r="I5499" i="3" s="1"/>
  <c r="G5500" i="3"/>
  <c r="I5500" i="3" s="1"/>
  <c r="G5501" i="3"/>
  <c r="I5501" i="3" s="1"/>
  <c r="G5502" i="3"/>
  <c r="I5502" i="3" s="1"/>
  <c r="G5503" i="3"/>
  <c r="I5503" i="3" s="1"/>
  <c r="G5504" i="3"/>
  <c r="I5504" i="3" s="1"/>
  <c r="G5505" i="3"/>
  <c r="I5505" i="3" s="1"/>
  <c r="G5506" i="3"/>
  <c r="I5506" i="3" s="1"/>
  <c r="J5506" i="3" s="1"/>
  <c r="G5507" i="3"/>
  <c r="I5507" i="3" s="1"/>
  <c r="G5508" i="3"/>
  <c r="I5508" i="3" s="1"/>
  <c r="G5509" i="3"/>
  <c r="I5509" i="3" s="1"/>
  <c r="G5510" i="3"/>
  <c r="I5510" i="3" s="1"/>
  <c r="G5511" i="3"/>
  <c r="I5511" i="3" s="1"/>
  <c r="G5512" i="3"/>
  <c r="I5512" i="3" s="1"/>
  <c r="G5513" i="3"/>
  <c r="I5513" i="3" s="1"/>
  <c r="G5514" i="3"/>
  <c r="I5514" i="3" s="1"/>
  <c r="G5515" i="3"/>
  <c r="I5515" i="3" s="1"/>
  <c r="G5516" i="3"/>
  <c r="I5516" i="3" s="1"/>
  <c r="G5517" i="3"/>
  <c r="I5517" i="3" s="1"/>
  <c r="G5518" i="3"/>
  <c r="I5518" i="3" s="1"/>
  <c r="G5519" i="3"/>
  <c r="I5519" i="3" s="1"/>
  <c r="G5520" i="3"/>
  <c r="I5520" i="3" s="1"/>
  <c r="G5521" i="3"/>
  <c r="I5521" i="3" s="1"/>
  <c r="G5522" i="3"/>
  <c r="I5522" i="3" s="1"/>
  <c r="J5522" i="3" s="1"/>
  <c r="G5523" i="3"/>
  <c r="I5523" i="3" s="1"/>
  <c r="G5524" i="3"/>
  <c r="I5524" i="3" s="1"/>
  <c r="G5525" i="3"/>
  <c r="I5525" i="3" s="1"/>
  <c r="G5526" i="3"/>
  <c r="I5526" i="3" s="1"/>
  <c r="G5527" i="3"/>
  <c r="I5527" i="3" s="1"/>
  <c r="G5528" i="3"/>
  <c r="I5528" i="3" s="1"/>
  <c r="G5529" i="3"/>
  <c r="I5529" i="3" s="1"/>
  <c r="G5530" i="3"/>
  <c r="I5530" i="3" s="1"/>
  <c r="G5531" i="3"/>
  <c r="I5531" i="3" s="1"/>
  <c r="G5532" i="3"/>
  <c r="I5532" i="3" s="1"/>
  <c r="G5533" i="3"/>
  <c r="I5533" i="3" s="1"/>
  <c r="G5534" i="3"/>
  <c r="I5534" i="3" s="1"/>
  <c r="G5535" i="3"/>
  <c r="I5535" i="3" s="1"/>
  <c r="G5536" i="3"/>
  <c r="I5536" i="3" s="1"/>
  <c r="G5537" i="3"/>
  <c r="I5537" i="3" s="1"/>
  <c r="G5538" i="3"/>
  <c r="I5538" i="3" s="1"/>
  <c r="J5538" i="3" s="1"/>
  <c r="G5539" i="3"/>
  <c r="I5539" i="3" s="1"/>
  <c r="G5540" i="3"/>
  <c r="I5540" i="3" s="1"/>
  <c r="G5541" i="3"/>
  <c r="I5541" i="3" s="1"/>
  <c r="G5542" i="3"/>
  <c r="I5542" i="3" s="1"/>
  <c r="G5543" i="3"/>
  <c r="I5543" i="3" s="1"/>
  <c r="G5544" i="3"/>
  <c r="I5544" i="3" s="1"/>
  <c r="G5545" i="3"/>
  <c r="I5545" i="3" s="1"/>
  <c r="G5546" i="3"/>
  <c r="I5546" i="3" s="1"/>
  <c r="G5547" i="3"/>
  <c r="I5547" i="3" s="1"/>
  <c r="J5547" i="3" s="1"/>
  <c r="G5548" i="3"/>
  <c r="I5548" i="3" s="1"/>
  <c r="G5549" i="3"/>
  <c r="I5549" i="3" s="1"/>
  <c r="G5550" i="3"/>
  <c r="I5550" i="3" s="1"/>
  <c r="G5551" i="3"/>
  <c r="I5551" i="3" s="1"/>
  <c r="G5552" i="3"/>
  <c r="I5552" i="3" s="1"/>
  <c r="G5553" i="3"/>
  <c r="I5553" i="3" s="1"/>
  <c r="G5554" i="3"/>
  <c r="I5554" i="3" s="1"/>
  <c r="J5554" i="3" s="1"/>
  <c r="G5555" i="3"/>
  <c r="I5555" i="3" s="1"/>
  <c r="G5556" i="3"/>
  <c r="I5556" i="3" s="1"/>
  <c r="G5557" i="3"/>
  <c r="I5557" i="3" s="1"/>
  <c r="G5558" i="3"/>
  <c r="I5558" i="3" s="1"/>
  <c r="G5559" i="3"/>
  <c r="I5559" i="3" s="1"/>
  <c r="G5560" i="3"/>
  <c r="I5560" i="3" s="1"/>
  <c r="G5561" i="3"/>
  <c r="I5561" i="3" s="1"/>
  <c r="G5562" i="3"/>
  <c r="I5562" i="3" s="1"/>
  <c r="J5562" i="3" s="1"/>
  <c r="G5563" i="3"/>
  <c r="I5563" i="3" s="1"/>
  <c r="G5564" i="3"/>
  <c r="I5564" i="3" s="1"/>
  <c r="G5565" i="3"/>
  <c r="I5565" i="3" s="1"/>
  <c r="G5566" i="3"/>
  <c r="I5566" i="3" s="1"/>
  <c r="J5566" i="3" s="1"/>
  <c r="G5567" i="3"/>
  <c r="I5567" i="3" s="1"/>
  <c r="G5568" i="3"/>
  <c r="I5568" i="3" s="1"/>
  <c r="G5569" i="3"/>
  <c r="I5569" i="3" s="1"/>
  <c r="G5570" i="3"/>
  <c r="I5570" i="3" s="1"/>
  <c r="J5570" i="3" s="1"/>
  <c r="G5571" i="3"/>
  <c r="I5571" i="3" s="1"/>
  <c r="G5572" i="3"/>
  <c r="I5572" i="3" s="1"/>
  <c r="G5573" i="3"/>
  <c r="I5573" i="3" s="1"/>
  <c r="G5574" i="3"/>
  <c r="I5574" i="3" s="1"/>
  <c r="G5575" i="3"/>
  <c r="I5575" i="3" s="1"/>
  <c r="G5576" i="3"/>
  <c r="I5576" i="3" s="1"/>
  <c r="G5577" i="3"/>
  <c r="I5577" i="3" s="1"/>
  <c r="G5578" i="3"/>
  <c r="I5578" i="3" s="1"/>
  <c r="G5579" i="3"/>
  <c r="I5579" i="3" s="1"/>
  <c r="G5580" i="3"/>
  <c r="I5580" i="3" s="1"/>
  <c r="G5581" i="3"/>
  <c r="I5581" i="3" s="1"/>
  <c r="G5582" i="3"/>
  <c r="I5582" i="3" s="1"/>
  <c r="G5583" i="3"/>
  <c r="I5583" i="3" s="1"/>
  <c r="G5584" i="3"/>
  <c r="I5584" i="3" s="1"/>
  <c r="G5585" i="3"/>
  <c r="I5585" i="3" s="1"/>
  <c r="G5586" i="3"/>
  <c r="I5586" i="3" s="1"/>
  <c r="J5586" i="3" s="1"/>
  <c r="G5587" i="3"/>
  <c r="I5587" i="3" s="1"/>
  <c r="G5588" i="3"/>
  <c r="I5588" i="3" s="1"/>
  <c r="G5589" i="3"/>
  <c r="I5589" i="3" s="1"/>
  <c r="G5590" i="3"/>
  <c r="I5590" i="3" s="1"/>
  <c r="G5591" i="3"/>
  <c r="I5591" i="3" s="1"/>
  <c r="G5592" i="3"/>
  <c r="I5592" i="3" s="1"/>
  <c r="G5593" i="3"/>
  <c r="I5593" i="3" s="1"/>
  <c r="G5594" i="3"/>
  <c r="I5594" i="3" s="1"/>
  <c r="G5595" i="3"/>
  <c r="I5595" i="3" s="1"/>
  <c r="G5596" i="3"/>
  <c r="I5596" i="3" s="1"/>
  <c r="G5597" i="3"/>
  <c r="I5597" i="3" s="1"/>
  <c r="G5598" i="3"/>
  <c r="I5598" i="3" s="1"/>
  <c r="G5599" i="3"/>
  <c r="I5599" i="3" s="1"/>
  <c r="G5600" i="3"/>
  <c r="I5600" i="3" s="1"/>
  <c r="G5601" i="3"/>
  <c r="I5601" i="3" s="1"/>
  <c r="G5602" i="3"/>
  <c r="I5602" i="3" s="1"/>
  <c r="G5603" i="3"/>
  <c r="I5603" i="3" s="1"/>
  <c r="G5604" i="3"/>
  <c r="I5604" i="3" s="1"/>
  <c r="G5605" i="3"/>
  <c r="I5605" i="3" s="1"/>
  <c r="G5606" i="3"/>
  <c r="I5606" i="3" s="1"/>
  <c r="G5607" i="3"/>
  <c r="I5607" i="3" s="1"/>
  <c r="G5608" i="3"/>
  <c r="I5608" i="3" s="1"/>
  <c r="G5609" i="3"/>
  <c r="I5609" i="3" s="1"/>
  <c r="G5610" i="3"/>
  <c r="I5610" i="3" s="1"/>
  <c r="G5611" i="3"/>
  <c r="I5611" i="3" s="1"/>
  <c r="G5612" i="3"/>
  <c r="I5612" i="3" s="1"/>
  <c r="G5613" i="3"/>
  <c r="I5613" i="3" s="1"/>
  <c r="G5614" i="3"/>
  <c r="I5614" i="3" s="1"/>
  <c r="G5615" i="3"/>
  <c r="I5615" i="3" s="1"/>
  <c r="G5616" i="3"/>
  <c r="I5616" i="3" s="1"/>
  <c r="G5617" i="3"/>
  <c r="I5617" i="3" s="1"/>
  <c r="G5618" i="3"/>
  <c r="I5618" i="3" s="1"/>
  <c r="J5618" i="3" s="1"/>
  <c r="G5619" i="3"/>
  <c r="I5619" i="3" s="1"/>
  <c r="G5620" i="3"/>
  <c r="I5620" i="3" s="1"/>
  <c r="G5621" i="3"/>
  <c r="I5621" i="3" s="1"/>
  <c r="G5622" i="3"/>
  <c r="I5622" i="3" s="1"/>
  <c r="G5623" i="3"/>
  <c r="I5623" i="3" s="1"/>
  <c r="G5624" i="3"/>
  <c r="I5624" i="3" s="1"/>
  <c r="G5625" i="3"/>
  <c r="I5625" i="3" s="1"/>
  <c r="G5626" i="3"/>
  <c r="I5626" i="3" s="1"/>
  <c r="G5627" i="3"/>
  <c r="I5627" i="3" s="1"/>
  <c r="G5628" i="3"/>
  <c r="I5628" i="3" s="1"/>
  <c r="G5629" i="3"/>
  <c r="I5629" i="3" s="1"/>
  <c r="G5630" i="3"/>
  <c r="I5630" i="3" s="1"/>
  <c r="G5631" i="3"/>
  <c r="I5631" i="3" s="1"/>
  <c r="G5632" i="3"/>
  <c r="I5632" i="3" s="1"/>
  <c r="G5633" i="3"/>
  <c r="I5633" i="3" s="1"/>
  <c r="G5634" i="3"/>
  <c r="I5634" i="3" s="1"/>
  <c r="J5634" i="3" s="1"/>
  <c r="G5635" i="3"/>
  <c r="I5635" i="3" s="1"/>
  <c r="G5636" i="3"/>
  <c r="I5636" i="3" s="1"/>
  <c r="G5637" i="3"/>
  <c r="I5637" i="3" s="1"/>
  <c r="G5638" i="3"/>
  <c r="I5638" i="3" s="1"/>
  <c r="G5639" i="3"/>
  <c r="I5639" i="3" s="1"/>
  <c r="G5640" i="3"/>
  <c r="I5640" i="3" s="1"/>
  <c r="G5641" i="3"/>
  <c r="I5641" i="3" s="1"/>
  <c r="G5642" i="3"/>
  <c r="I5642" i="3" s="1"/>
  <c r="G5643" i="3"/>
  <c r="I5643" i="3" s="1"/>
  <c r="G5644" i="3"/>
  <c r="I5644" i="3" s="1"/>
  <c r="G5645" i="3"/>
  <c r="I5645" i="3" s="1"/>
  <c r="G5646" i="3"/>
  <c r="I5646" i="3" s="1"/>
  <c r="G5647" i="3"/>
  <c r="I5647" i="3" s="1"/>
  <c r="G5648" i="3"/>
  <c r="I5648" i="3" s="1"/>
  <c r="G5649" i="3"/>
  <c r="I5649" i="3" s="1"/>
  <c r="J5649" i="3" s="1"/>
  <c r="G5650" i="3"/>
  <c r="I5650" i="3" s="1"/>
  <c r="J5650" i="3" s="1"/>
  <c r="G5651" i="3"/>
  <c r="I5651" i="3" s="1"/>
  <c r="G5652" i="3"/>
  <c r="I5652" i="3" s="1"/>
  <c r="J5652" i="3" s="1"/>
  <c r="G5653" i="3"/>
  <c r="I5653" i="3" s="1"/>
  <c r="G5654" i="3"/>
  <c r="I5654" i="3" s="1"/>
  <c r="G5655" i="3"/>
  <c r="I5655" i="3" s="1"/>
  <c r="G5656" i="3"/>
  <c r="I5656" i="3" s="1"/>
  <c r="G5657" i="3"/>
  <c r="I5657" i="3" s="1"/>
  <c r="G5658" i="3"/>
  <c r="I5658" i="3" s="1"/>
  <c r="G5659" i="3"/>
  <c r="I5659" i="3" s="1"/>
  <c r="G5660" i="3"/>
  <c r="I5660" i="3" s="1"/>
  <c r="G5661" i="3"/>
  <c r="I5661" i="3" s="1"/>
  <c r="G5662" i="3"/>
  <c r="I5662" i="3" s="1"/>
  <c r="G5663" i="3"/>
  <c r="I5663" i="3" s="1"/>
  <c r="G5664" i="3"/>
  <c r="I5664" i="3" s="1"/>
  <c r="J5664" i="3" s="1"/>
  <c r="G5665" i="3"/>
  <c r="I5665" i="3" s="1"/>
  <c r="G5666" i="3"/>
  <c r="I5666" i="3" s="1"/>
  <c r="J5666" i="3" s="1"/>
  <c r="G5667" i="3"/>
  <c r="I5667" i="3" s="1"/>
  <c r="G5668" i="3"/>
  <c r="I5668" i="3" s="1"/>
  <c r="G5669" i="3"/>
  <c r="I5669" i="3" s="1"/>
  <c r="G5670" i="3"/>
  <c r="I5670" i="3" s="1"/>
  <c r="G5671" i="3"/>
  <c r="I5671" i="3" s="1"/>
  <c r="G5672" i="3"/>
  <c r="I5672" i="3" s="1"/>
  <c r="G5673" i="3"/>
  <c r="I5673" i="3" s="1"/>
  <c r="G5674" i="3"/>
  <c r="I5674" i="3" s="1"/>
  <c r="G5675" i="3"/>
  <c r="I5675" i="3" s="1"/>
  <c r="G5676" i="3"/>
  <c r="I5676" i="3" s="1"/>
  <c r="G5677" i="3"/>
  <c r="I5677" i="3" s="1"/>
  <c r="G5678" i="3"/>
  <c r="I5678" i="3" s="1"/>
  <c r="G5679" i="3"/>
  <c r="I5679" i="3" s="1"/>
  <c r="G5680" i="3"/>
  <c r="I5680" i="3" s="1"/>
  <c r="G5681" i="3"/>
  <c r="I5681" i="3" s="1"/>
  <c r="G5682" i="3"/>
  <c r="I5682" i="3" s="1"/>
  <c r="J5682" i="3" s="1"/>
  <c r="G5683" i="3"/>
  <c r="I5683" i="3" s="1"/>
  <c r="G5684" i="3"/>
  <c r="I5684" i="3" s="1"/>
  <c r="G5685" i="3"/>
  <c r="I5685" i="3" s="1"/>
  <c r="G5686" i="3"/>
  <c r="I5686" i="3" s="1"/>
  <c r="G5687" i="3"/>
  <c r="I5687" i="3" s="1"/>
  <c r="G5688" i="3"/>
  <c r="I5688" i="3" s="1"/>
  <c r="G5689" i="3"/>
  <c r="I5689" i="3" s="1"/>
  <c r="G5690" i="3"/>
  <c r="I5690" i="3" s="1"/>
  <c r="G5691" i="3"/>
  <c r="I5691" i="3" s="1"/>
  <c r="G5692" i="3"/>
  <c r="I5692" i="3" s="1"/>
  <c r="G5693" i="3"/>
  <c r="I5693" i="3" s="1"/>
  <c r="G5694" i="3"/>
  <c r="I5694" i="3" s="1"/>
  <c r="G5695" i="3"/>
  <c r="I5695" i="3" s="1"/>
  <c r="G5696" i="3"/>
  <c r="I5696" i="3" s="1"/>
  <c r="G5697" i="3"/>
  <c r="I5697" i="3" s="1"/>
  <c r="G5698" i="3"/>
  <c r="I5698" i="3" s="1"/>
  <c r="J5698" i="3" s="1"/>
  <c r="G5699" i="3"/>
  <c r="I5699" i="3" s="1"/>
  <c r="G5700" i="3"/>
  <c r="I5700" i="3" s="1"/>
  <c r="G5701" i="3"/>
  <c r="I5701" i="3" s="1"/>
  <c r="G5702" i="3"/>
  <c r="I5702" i="3" s="1"/>
  <c r="G5703" i="3"/>
  <c r="I5703" i="3" s="1"/>
  <c r="G5704" i="3"/>
  <c r="I5704" i="3" s="1"/>
  <c r="G5705" i="3"/>
  <c r="I5705" i="3" s="1"/>
  <c r="G5706" i="3"/>
  <c r="I5706" i="3" s="1"/>
  <c r="G5707" i="3"/>
  <c r="I5707" i="3" s="1"/>
  <c r="G5708" i="3"/>
  <c r="I5708" i="3" s="1"/>
  <c r="G5709" i="3"/>
  <c r="I5709" i="3" s="1"/>
  <c r="G5710" i="3"/>
  <c r="I5710" i="3" s="1"/>
  <c r="G5711" i="3"/>
  <c r="I5711" i="3" s="1"/>
  <c r="G5712" i="3"/>
  <c r="I5712" i="3" s="1"/>
  <c r="G5713" i="3"/>
  <c r="I5713" i="3" s="1"/>
  <c r="G5714" i="3"/>
  <c r="I5714" i="3" s="1"/>
  <c r="J5714" i="3" s="1"/>
  <c r="G5715" i="3"/>
  <c r="I5715" i="3" s="1"/>
  <c r="G5716" i="3"/>
  <c r="I5716" i="3" s="1"/>
  <c r="G5717" i="3"/>
  <c r="I5717" i="3" s="1"/>
  <c r="G5718" i="3"/>
  <c r="I5718" i="3" s="1"/>
  <c r="G5719" i="3"/>
  <c r="I5719" i="3" s="1"/>
  <c r="G5720" i="3"/>
  <c r="I5720" i="3" s="1"/>
  <c r="G5721" i="3"/>
  <c r="I5721" i="3" s="1"/>
  <c r="G5722" i="3"/>
  <c r="I5722" i="3" s="1"/>
  <c r="G5723" i="3"/>
  <c r="I5723" i="3" s="1"/>
  <c r="G5724" i="3"/>
  <c r="I5724" i="3" s="1"/>
  <c r="G5725" i="3"/>
  <c r="I5725" i="3" s="1"/>
  <c r="G5726" i="3"/>
  <c r="I5726" i="3" s="1"/>
  <c r="G5727" i="3"/>
  <c r="I5727" i="3" s="1"/>
  <c r="G5728" i="3"/>
  <c r="I5728" i="3" s="1"/>
  <c r="G5729" i="3"/>
  <c r="I5729" i="3" s="1"/>
  <c r="G5730" i="3"/>
  <c r="I5730" i="3" s="1"/>
  <c r="J5730" i="3" s="1"/>
  <c r="G5731" i="3"/>
  <c r="I5731" i="3" s="1"/>
  <c r="G5732" i="3"/>
  <c r="I5732" i="3" s="1"/>
  <c r="G5733" i="3"/>
  <c r="I5733" i="3" s="1"/>
  <c r="J5733" i="3" s="1"/>
  <c r="G5734" i="3"/>
  <c r="I5734" i="3" s="1"/>
  <c r="G5735" i="3"/>
  <c r="I5735" i="3" s="1"/>
  <c r="G5736" i="3"/>
  <c r="I5736" i="3" s="1"/>
  <c r="G5737" i="3"/>
  <c r="I5737" i="3" s="1"/>
  <c r="J5737" i="3" s="1"/>
  <c r="G5738" i="3"/>
  <c r="I5738" i="3" s="1"/>
  <c r="G5739" i="3"/>
  <c r="I5739" i="3" s="1"/>
  <c r="G5740" i="3"/>
  <c r="I5740" i="3" s="1"/>
  <c r="G5741" i="3"/>
  <c r="I5741" i="3" s="1"/>
  <c r="G5742" i="3"/>
  <c r="I5742" i="3" s="1"/>
  <c r="G5743" i="3"/>
  <c r="I5743" i="3" s="1"/>
  <c r="G5744" i="3"/>
  <c r="I5744" i="3" s="1"/>
  <c r="G5745" i="3"/>
  <c r="I5745" i="3" s="1"/>
  <c r="G5746" i="3"/>
  <c r="I5746" i="3" s="1"/>
  <c r="J5746" i="3" s="1"/>
  <c r="G5747" i="3"/>
  <c r="I5747" i="3" s="1"/>
  <c r="G5748" i="3"/>
  <c r="I5748" i="3" s="1"/>
  <c r="G5749" i="3"/>
  <c r="I5749" i="3" s="1"/>
  <c r="G5750" i="3"/>
  <c r="I5750" i="3" s="1"/>
  <c r="J5750" i="3" s="1"/>
  <c r="G5751" i="3"/>
  <c r="I5751" i="3" s="1"/>
  <c r="G5752" i="3"/>
  <c r="I5752" i="3" s="1"/>
  <c r="J5752" i="3" s="1"/>
  <c r="G5753" i="3"/>
  <c r="I5753" i="3" s="1"/>
  <c r="G5754" i="3"/>
  <c r="I5754" i="3" s="1"/>
  <c r="G5755" i="3"/>
  <c r="I5755" i="3" s="1"/>
  <c r="G5756" i="3"/>
  <c r="I5756" i="3" s="1"/>
  <c r="G5757" i="3"/>
  <c r="I5757" i="3" s="1"/>
  <c r="G5758" i="3"/>
  <c r="I5758" i="3" s="1"/>
  <c r="G5759" i="3"/>
  <c r="I5759" i="3" s="1"/>
  <c r="G5760" i="3"/>
  <c r="I5760" i="3" s="1"/>
  <c r="G5761" i="3"/>
  <c r="I5761" i="3" s="1"/>
  <c r="G5762" i="3"/>
  <c r="I5762" i="3" s="1"/>
  <c r="J5762" i="3" s="1"/>
  <c r="G5763" i="3"/>
  <c r="I5763" i="3" s="1"/>
  <c r="G5764" i="3"/>
  <c r="I5764" i="3" s="1"/>
  <c r="G5765" i="3"/>
  <c r="I5765" i="3" s="1"/>
  <c r="G5766" i="3"/>
  <c r="I5766" i="3" s="1"/>
  <c r="G5767" i="3"/>
  <c r="I5767" i="3" s="1"/>
  <c r="G5768" i="3"/>
  <c r="I5768" i="3" s="1"/>
  <c r="G5769" i="3"/>
  <c r="I5769" i="3" s="1"/>
  <c r="G5770" i="3"/>
  <c r="I5770" i="3" s="1"/>
  <c r="G5771" i="3"/>
  <c r="I5771" i="3" s="1"/>
  <c r="G5772" i="3"/>
  <c r="I5772" i="3" s="1"/>
  <c r="G5773" i="3"/>
  <c r="I5773" i="3" s="1"/>
  <c r="G5774" i="3"/>
  <c r="I5774" i="3" s="1"/>
  <c r="G5775" i="3"/>
  <c r="I5775" i="3" s="1"/>
  <c r="G5776" i="3"/>
  <c r="I5776" i="3" s="1"/>
  <c r="G5777" i="3"/>
  <c r="I5777" i="3" s="1"/>
  <c r="G5778" i="3"/>
  <c r="I5778" i="3" s="1"/>
  <c r="J5778" i="3" s="1"/>
  <c r="G5779" i="3"/>
  <c r="I5779" i="3" s="1"/>
  <c r="G5780" i="3"/>
  <c r="I5780" i="3" s="1"/>
  <c r="G5781" i="3"/>
  <c r="I5781" i="3" s="1"/>
  <c r="G5782" i="3"/>
  <c r="I5782" i="3" s="1"/>
  <c r="G5783" i="3"/>
  <c r="I5783" i="3" s="1"/>
  <c r="G5784" i="3"/>
  <c r="I5784" i="3" s="1"/>
  <c r="G5785" i="3"/>
  <c r="I5785" i="3" s="1"/>
  <c r="G5786" i="3"/>
  <c r="I5786" i="3" s="1"/>
  <c r="G5787" i="3"/>
  <c r="I5787" i="3" s="1"/>
  <c r="G5788" i="3"/>
  <c r="I5788" i="3" s="1"/>
  <c r="G5789" i="3"/>
  <c r="I5789" i="3" s="1"/>
  <c r="G5790" i="3"/>
  <c r="I5790" i="3" s="1"/>
  <c r="G5791" i="3"/>
  <c r="I5791" i="3" s="1"/>
  <c r="G5792" i="3"/>
  <c r="I5792" i="3" s="1"/>
  <c r="G5793" i="3"/>
  <c r="I5793" i="3" s="1"/>
  <c r="G5794" i="3"/>
  <c r="I5794" i="3" s="1"/>
  <c r="J5794" i="3" s="1"/>
  <c r="G5795" i="3"/>
  <c r="I5795" i="3" s="1"/>
  <c r="G5796" i="3"/>
  <c r="I5796" i="3" s="1"/>
  <c r="G5797" i="3"/>
  <c r="I5797" i="3" s="1"/>
  <c r="G5798" i="3"/>
  <c r="I5798" i="3" s="1"/>
  <c r="G5799" i="3"/>
  <c r="I5799" i="3" s="1"/>
  <c r="G5800" i="3"/>
  <c r="I5800" i="3" s="1"/>
  <c r="G5801" i="3"/>
  <c r="I5801" i="3" s="1"/>
  <c r="G5802" i="3"/>
  <c r="I5802" i="3" s="1"/>
  <c r="G5803" i="3"/>
  <c r="I5803" i="3" s="1"/>
  <c r="G5804" i="3"/>
  <c r="I5804" i="3" s="1"/>
  <c r="G5805" i="3"/>
  <c r="I5805" i="3" s="1"/>
  <c r="G5806" i="3"/>
  <c r="I5806" i="3" s="1"/>
  <c r="G5807" i="3"/>
  <c r="I5807" i="3" s="1"/>
  <c r="G5808" i="3"/>
  <c r="I5808" i="3" s="1"/>
  <c r="G5809" i="3"/>
  <c r="I5809" i="3" s="1"/>
  <c r="G5810" i="3"/>
  <c r="I5810" i="3" s="1"/>
  <c r="J5810" i="3" s="1"/>
  <c r="G5811" i="3"/>
  <c r="I5811" i="3" s="1"/>
  <c r="G5812" i="3"/>
  <c r="I5812" i="3" s="1"/>
  <c r="G5813" i="3"/>
  <c r="I5813" i="3" s="1"/>
  <c r="G5814" i="3"/>
  <c r="I5814" i="3" s="1"/>
  <c r="G5815" i="3"/>
  <c r="I5815" i="3" s="1"/>
  <c r="G5816" i="3"/>
  <c r="I5816" i="3" s="1"/>
  <c r="G5817" i="3"/>
  <c r="I5817" i="3" s="1"/>
  <c r="G5818" i="3"/>
  <c r="I5818" i="3" s="1"/>
  <c r="G5819" i="3"/>
  <c r="I5819" i="3" s="1"/>
  <c r="G5820" i="3"/>
  <c r="I5820" i="3" s="1"/>
  <c r="J5820" i="3" s="1"/>
  <c r="G5821" i="3"/>
  <c r="I5821" i="3" s="1"/>
  <c r="G5822" i="3"/>
  <c r="I5822" i="3" s="1"/>
  <c r="G5823" i="3"/>
  <c r="I5823" i="3" s="1"/>
  <c r="G5824" i="3"/>
  <c r="I5824" i="3" s="1"/>
  <c r="G5825" i="3"/>
  <c r="I5825" i="3" s="1"/>
  <c r="G5826" i="3"/>
  <c r="I5826" i="3" s="1"/>
  <c r="J5826" i="3" s="1"/>
  <c r="G5827" i="3"/>
  <c r="I5827" i="3" s="1"/>
  <c r="G5828" i="3"/>
  <c r="I5828" i="3" s="1"/>
  <c r="G5829" i="3"/>
  <c r="I5829" i="3" s="1"/>
  <c r="G5830" i="3"/>
  <c r="I5830" i="3" s="1"/>
  <c r="G5831" i="3"/>
  <c r="I5831" i="3" s="1"/>
  <c r="G5832" i="3"/>
  <c r="I5832" i="3" s="1"/>
  <c r="G5833" i="3"/>
  <c r="I5833" i="3" s="1"/>
  <c r="G5834" i="3"/>
  <c r="I5834" i="3" s="1"/>
  <c r="G5835" i="3"/>
  <c r="I5835" i="3" s="1"/>
  <c r="J5835" i="3" s="1"/>
  <c r="G5836" i="3"/>
  <c r="I5836" i="3" s="1"/>
  <c r="G5837" i="3"/>
  <c r="I5837" i="3" s="1"/>
  <c r="J5837" i="3" s="1"/>
  <c r="G5838" i="3"/>
  <c r="I5838" i="3" s="1"/>
  <c r="G5839" i="3"/>
  <c r="I5839" i="3" s="1"/>
  <c r="J5839" i="3" s="1"/>
  <c r="G5840" i="3"/>
  <c r="I5840" i="3" s="1"/>
  <c r="G5841" i="3"/>
  <c r="I5841" i="3" s="1"/>
  <c r="G5842" i="3"/>
  <c r="I5842" i="3" s="1"/>
  <c r="J5842" i="3" s="1"/>
  <c r="G5843" i="3"/>
  <c r="I5843" i="3" s="1"/>
  <c r="G5844" i="3"/>
  <c r="I5844" i="3" s="1"/>
  <c r="G5845" i="3"/>
  <c r="I5845" i="3" s="1"/>
  <c r="G5846" i="3"/>
  <c r="I5846" i="3" s="1"/>
  <c r="G5847" i="3"/>
  <c r="I5847" i="3" s="1"/>
  <c r="G5848" i="3"/>
  <c r="I5848" i="3" s="1"/>
  <c r="G5849" i="3"/>
  <c r="I5849" i="3" s="1"/>
  <c r="G5850" i="3"/>
  <c r="I5850" i="3" s="1"/>
  <c r="G5851" i="3"/>
  <c r="I5851" i="3" s="1"/>
  <c r="G5852" i="3"/>
  <c r="I5852" i="3" s="1"/>
  <c r="G5853" i="3"/>
  <c r="I5853" i="3" s="1"/>
  <c r="G5854" i="3"/>
  <c r="I5854" i="3" s="1"/>
  <c r="G5855" i="3"/>
  <c r="I5855" i="3" s="1"/>
  <c r="G5856" i="3"/>
  <c r="I5856" i="3" s="1"/>
  <c r="G5857" i="3"/>
  <c r="I5857" i="3" s="1"/>
  <c r="G5858" i="3"/>
  <c r="I5858" i="3" s="1"/>
  <c r="G5859" i="3"/>
  <c r="I5859" i="3" s="1"/>
  <c r="G5860" i="3"/>
  <c r="I5860" i="3" s="1"/>
  <c r="G5861" i="3"/>
  <c r="I5861" i="3" s="1"/>
  <c r="G5862" i="3"/>
  <c r="I5862" i="3" s="1"/>
  <c r="G5863" i="3"/>
  <c r="I5863" i="3" s="1"/>
  <c r="G5864" i="3"/>
  <c r="I5864" i="3" s="1"/>
  <c r="G5865" i="3"/>
  <c r="I5865" i="3" s="1"/>
  <c r="G5866" i="3"/>
  <c r="I5866" i="3" s="1"/>
  <c r="G5867" i="3"/>
  <c r="I5867" i="3" s="1"/>
  <c r="G5868" i="3"/>
  <c r="I5868" i="3" s="1"/>
  <c r="G5869" i="3"/>
  <c r="I5869" i="3" s="1"/>
  <c r="G5870" i="3"/>
  <c r="I5870" i="3" s="1"/>
  <c r="G5871" i="3"/>
  <c r="I5871" i="3" s="1"/>
  <c r="G5872" i="3"/>
  <c r="I5872" i="3" s="1"/>
  <c r="G5873" i="3"/>
  <c r="I5873" i="3" s="1"/>
  <c r="G5874" i="3"/>
  <c r="I5874" i="3" s="1"/>
  <c r="J5874" i="3" s="1"/>
  <c r="G5875" i="3"/>
  <c r="I5875" i="3" s="1"/>
  <c r="G5876" i="3"/>
  <c r="I5876" i="3" s="1"/>
  <c r="G5877" i="3"/>
  <c r="I5877" i="3" s="1"/>
  <c r="G5878" i="3"/>
  <c r="I5878" i="3" s="1"/>
  <c r="G5879" i="3"/>
  <c r="I5879" i="3" s="1"/>
  <c r="G5880" i="3"/>
  <c r="I5880" i="3" s="1"/>
  <c r="G5881" i="3"/>
  <c r="I5881" i="3" s="1"/>
  <c r="G5882" i="3"/>
  <c r="I5882" i="3" s="1"/>
  <c r="G5883" i="3"/>
  <c r="I5883" i="3" s="1"/>
  <c r="G5884" i="3"/>
  <c r="I5884" i="3" s="1"/>
  <c r="G5885" i="3"/>
  <c r="I5885" i="3" s="1"/>
  <c r="G5886" i="3"/>
  <c r="I5886" i="3" s="1"/>
  <c r="G5887" i="3"/>
  <c r="I5887" i="3" s="1"/>
  <c r="G5888" i="3"/>
  <c r="I5888" i="3" s="1"/>
  <c r="G5889" i="3"/>
  <c r="I5889" i="3" s="1"/>
  <c r="G5890" i="3"/>
  <c r="I5890" i="3" s="1"/>
  <c r="J5890" i="3" s="1"/>
  <c r="G5891" i="3"/>
  <c r="I5891" i="3" s="1"/>
  <c r="G5892" i="3"/>
  <c r="I5892" i="3" s="1"/>
  <c r="G5893" i="3"/>
  <c r="I5893" i="3" s="1"/>
  <c r="G5894" i="3"/>
  <c r="I5894" i="3" s="1"/>
  <c r="G5895" i="3"/>
  <c r="I5895" i="3" s="1"/>
  <c r="G5896" i="3"/>
  <c r="I5896" i="3" s="1"/>
  <c r="G5897" i="3"/>
  <c r="I5897" i="3" s="1"/>
  <c r="G5898" i="3"/>
  <c r="I5898" i="3" s="1"/>
  <c r="G5899" i="3"/>
  <c r="I5899" i="3" s="1"/>
  <c r="G5900" i="3"/>
  <c r="I5900" i="3" s="1"/>
  <c r="G5901" i="3"/>
  <c r="I5901" i="3" s="1"/>
  <c r="G5902" i="3"/>
  <c r="I5902" i="3" s="1"/>
  <c r="G5903" i="3"/>
  <c r="I5903" i="3" s="1"/>
  <c r="G5904" i="3"/>
  <c r="I5904" i="3" s="1"/>
  <c r="G5905" i="3"/>
  <c r="I5905" i="3" s="1"/>
  <c r="G5906" i="3"/>
  <c r="I5906" i="3" s="1"/>
  <c r="J5906" i="3" s="1"/>
  <c r="G5907" i="3"/>
  <c r="I5907" i="3" s="1"/>
  <c r="G5908" i="3"/>
  <c r="I5908" i="3" s="1"/>
  <c r="J5908" i="3" s="1"/>
  <c r="G5909" i="3"/>
  <c r="I5909" i="3" s="1"/>
  <c r="G5910" i="3"/>
  <c r="I5910" i="3" s="1"/>
  <c r="G5911" i="3"/>
  <c r="I5911" i="3" s="1"/>
  <c r="G5912" i="3"/>
  <c r="I5912" i="3" s="1"/>
  <c r="G5913" i="3"/>
  <c r="I5913" i="3" s="1"/>
  <c r="G5914" i="3"/>
  <c r="I5914" i="3" s="1"/>
  <c r="G5915" i="3"/>
  <c r="I5915" i="3" s="1"/>
  <c r="G5916" i="3"/>
  <c r="I5916" i="3" s="1"/>
  <c r="G5917" i="3"/>
  <c r="I5917" i="3" s="1"/>
  <c r="G5918" i="3"/>
  <c r="I5918" i="3" s="1"/>
  <c r="G5919" i="3"/>
  <c r="I5919" i="3" s="1"/>
  <c r="G5920" i="3"/>
  <c r="I5920" i="3" s="1"/>
  <c r="G5921" i="3"/>
  <c r="I5921" i="3" s="1"/>
  <c r="G5922" i="3"/>
  <c r="I5922" i="3" s="1"/>
  <c r="J5922" i="3" s="1"/>
  <c r="G5923" i="3"/>
  <c r="I5923" i="3" s="1"/>
  <c r="J5923" i="3" s="1"/>
  <c r="G5924" i="3"/>
  <c r="I5924" i="3" s="1"/>
  <c r="G5925" i="3"/>
  <c r="I5925" i="3" s="1"/>
  <c r="J5925" i="3" s="1"/>
  <c r="G5926" i="3"/>
  <c r="I5926" i="3" s="1"/>
  <c r="G5927" i="3"/>
  <c r="I5927" i="3" s="1"/>
  <c r="G5928" i="3"/>
  <c r="I5928" i="3" s="1"/>
  <c r="G5929" i="3"/>
  <c r="I5929" i="3" s="1"/>
  <c r="G5930" i="3"/>
  <c r="I5930" i="3" s="1"/>
  <c r="G5931" i="3"/>
  <c r="I5931" i="3" s="1"/>
  <c r="G5932" i="3"/>
  <c r="I5932" i="3" s="1"/>
  <c r="G5933" i="3"/>
  <c r="I5933" i="3" s="1"/>
  <c r="G5934" i="3"/>
  <c r="I5934" i="3" s="1"/>
  <c r="G5935" i="3"/>
  <c r="I5935" i="3" s="1"/>
  <c r="G5936" i="3"/>
  <c r="I5936" i="3" s="1"/>
  <c r="G5937" i="3"/>
  <c r="I5937" i="3" s="1"/>
  <c r="J5937" i="3" s="1"/>
  <c r="G5938" i="3"/>
  <c r="I5938" i="3" s="1"/>
  <c r="J5938" i="3" s="1"/>
  <c r="G5939" i="3"/>
  <c r="I5939" i="3" s="1"/>
  <c r="G5940" i="3"/>
  <c r="I5940" i="3" s="1"/>
  <c r="G5941" i="3"/>
  <c r="I5941" i="3" s="1"/>
  <c r="G5942" i="3"/>
  <c r="I5942" i="3" s="1"/>
  <c r="G5943" i="3"/>
  <c r="I5943" i="3" s="1"/>
  <c r="G5944" i="3"/>
  <c r="I5944" i="3" s="1"/>
  <c r="G5945" i="3"/>
  <c r="I5945" i="3" s="1"/>
  <c r="G5946" i="3"/>
  <c r="I5946" i="3" s="1"/>
  <c r="G5947" i="3"/>
  <c r="I5947" i="3" s="1"/>
  <c r="G5948" i="3"/>
  <c r="I5948" i="3" s="1"/>
  <c r="G5949" i="3"/>
  <c r="I5949" i="3" s="1"/>
  <c r="G5950" i="3"/>
  <c r="I5950" i="3" s="1"/>
  <c r="G5951" i="3"/>
  <c r="I5951" i="3" s="1"/>
  <c r="G5952" i="3"/>
  <c r="I5952" i="3" s="1"/>
  <c r="G5953" i="3"/>
  <c r="I5953" i="3" s="1"/>
  <c r="G5954" i="3"/>
  <c r="I5954" i="3" s="1"/>
  <c r="J5954" i="3" s="1"/>
  <c r="G5955" i="3"/>
  <c r="I5955" i="3" s="1"/>
  <c r="G5956" i="3"/>
  <c r="I5956" i="3" s="1"/>
  <c r="G5957" i="3"/>
  <c r="I5957" i="3" s="1"/>
  <c r="G5958" i="3"/>
  <c r="I5958" i="3" s="1"/>
  <c r="G5959" i="3"/>
  <c r="I5959" i="3" s="1"/>
  <c r="G5960" i="3"/>
  <c r="I5960" i="3" s="1"/>
  <c r="G5961" i="3"/>
  <c r="I5961" i="3" s="1"/>
  <c r="G5962" i="3"/>
  <c r="I5962" i="3" s="1"/>
  <c r="G5963" i="3"/>
  <c r="I5963" i="3" s="1"/>
  <c r="G5964" i="3"/>
  <c r="I5964" i="3" s="1"/>
  <c r="G5965" i="3"/>
  <c r="I5965" i="3" s="1"/>
  <c r="G5966" i="3"/>
  <c r="I5966" i="3" s="1"/>
  <c r="G5967" i="3"/>
  <c r="I5967" i="3" s="1"/>
  <c r="G5968" i="3"/>
  <c r="I5968" i="3" s="1"/>
  <c r="G5969" i="3"/>
  <c r="I5969" i="3" s="1"/>
  <c r="G5970" i="3"/>
  <c r="I5970" i="3" s="1"/>
  <c r="J5970" i="3" s="1"/>
  <c r="G5971" i="3"/>
  <c r="I5971" i="3" s="1"/>
  <c r="G5972" i="3"/>
  <c r="I5972" i="3" s="1"/>
  <c r="G5973" i="3"/>
  <c r="I5973" i="3" s="1"/>
  <c r="G5974" i="3"/>
  <c r="I5974" i="3" s="1"/>
  <c r="G5975" i="3"/>
  <c r="I5975" i="3" s="1"/>
  <c r="G5976" i="3"/>
  <c r="I5976" i="3" s="1"/>
  <c r="G5977" i="3"/>
  <c r="I5977" i="3" s="1"/>
  <c r="G5978" i="3"/>
  <c r="I5978" i="3" s="1"/>
  <c r="G5979" i="3"/>
  <c r="I5979" i="3" s="1"/>
  <c r="G5980" i="3"/>
  <c r="I5980" i="3" s="1"/>
  <c r="G5981" i="3"/>
  <c r="I5981" i="3" s="1"/>
  <c r="G5982" i="3"/>
  <c r="I5982" i="3" s="1"/>
  <c r="G5983" i="3"/>
  <c r="I5983" i="3" s="1"/>
  <c r="G5984" i="3"/>
  <c r="I5984" i="3" s="1"/>
  <c r="G5985" i="3"/>
  <c r="I5985" i="3" s="1"/>
  <c r="G5986" i="3"/>
  <c r="I5986" i="3" s="1"/>
  <c r="J5986" i="3" s="1"/>
  <c r="G5987" i="3"/>
  <c r="I5987" i="3" s="1"/>
  <c r="G5988" i="3"/>
  <c r="I5988" i="3" s="1"/>
  <c r="G5989" i="3"/>
  <c r="I5989" i="3" s="1"/>
  <c r="G5990" i="3"/>
  <c r="I5990" i="3" s="1"/>
  <c r="G5991" i="3"/>
  <c r="I5991" i="3" s="1"/>
  <c r="G5992" i="3"/>
  <c r="I5992" i="3" s="1"/>
  <c r="G5993" i="3"/>
  <c r="I5993" i="3" s="1"/>
  <c r="G5994" i="3"/>
  <c r="I5994" i="3" s="1"/>
  <c r="G5995" i="3"/>
  <c r="I5995" i="3" s="1"/>
  <c r="G5996" i="3"/>
  <c r="I5996" i="3" s="1"/>
  <c r="G5997" i="3"/>
  <c r="I5997" i="3" s="1"/>
  <c r="G5998" i="3"/>
  <c r="I5998" i="3" s="1"/>
  <c r="G5999" i="3"/>
  <c r="I5999" i="3" s="1"/>
  <c r="G6000" i="3"/>
  <c r="I6000" i="3" s="1"/>
  <c r="G6001" i="3"/>
  <c r="I6001" i="3" s="1"/>
  <c r="G6002" i="3"/>
  <c r="I6002" i="3" s="1"/>
  <c r="J6002" i="3" s="1"/>
  <c r="G6003" i="3"/>
  <c r="I6003" i="3" s="1"/>
  <c r="G6004" i="3"/>
  <c r="I6004" i="3" s="1"/>
  <c r="G6005" i="3"/>
  <c r="I6005" i="3" s="1"/>
  <c r="G6006" i="3"/>
  <c r="I6006" i="3" s="1"/>
  <c r="J6006" i="3" s="1"/>
  <c r="G6007" i="3"/>
  <c r="I6007" i="3" s="1"/>
  <c r="G6008" i="3"/>
  <c r="I6008" i="3" s="1"/>
  <c r="G6009" i="3"/>
  <c r="I6009" i="3" s="1"/>
  <c r="G6010" i="3"/>
  <c r="I6010" i="3" s="1"/>
  <c r="J6010" i="3" s="1"/>
  <c r="G6011" i="3"/>
  <c r="I6011" i="3" s="1"/>
  <c r="G6012" i="3"/>
  <c r="I6012" i="3" s="1"/>
  <c r="G6013" i="3"/>
  <c r="I6013" i="3" s="1"/>
  <c r="G6014" i="3"/>
  <c r="I6014" i="3" s="1"/>
  <c r="G6015" i="3"/>
  <c r="I6015" i="3" s="1"/>
  <c r="G6016" i="3"/>
  <c r="I6016" i="3" s="1"/>
  <c r="G6017" i="3"/>
  <c r="I6017" i="3" s="1"/>
  <c r="G6018" i="3"/>
  <c r="I6018" i="3" s="1"/>
  <c r="J6018" i="3" s="1"/>
  <c r="G6019" i="3"/>
  <c r="I6019" i="3" s="1"/>
  <c r="G6020" i="3"/>
  <c r="I6020" i="3" s="1"/>
  <c r="G6021" i="3"/>
  <c r="I6021" i="3" s="1"/>
  <c r="G6022" i="3"/>
  <c r="I6022" i="3" s="1"/>
  <c r="G6023" i="3"/>
  <c r="I6023" i="3" s="1"/>
  <c r="J6023" i="3" s="1"/>
  <c r="G6024" i="3"/>
  <c r="I6024" i="3" s="1"/>
  <c r="G6025" i="3"/>
  <c r="I6025" i="3" s="1"/>
  <c r="J6025" i="3" s="1"/>
  <c r="G6026" i="3"/>
  <c r="I6026" i="3" s="1"/>
  <c r="G6027" i="3"/>
  <c r="I6027" i="3" s="1"/>
  <c r="G6028" i="3"/>
  <c r="I6028" i="3" s="1"/>
  <c r="G6029" i="3"/>
  <c r="I6029" i="3" s="1"/>
  <c r="G6030" i="3"/>
  <c r="I6030" i="3" s="1"/>
  <c r="G6031" i="3"/>
  <c r="I6031" i="3" s="1"/>
  <c r="G6032" i="3"/>
  <c r="I6032" i="3" s="1"/>
  <c r="G6033" i="3"/>
  <c r="I6033" i="3" s="1"/>
  <c r="G6034" i="3"/>
  <c r="I6034" i="3" s="1"/>
  <c r="J6034" i="3" s="1"/>
  <c r="G6035" i="3"/>
  <c r="I6035" i="3" s="1"/>
  <c r="G6036" i="3"/>
  <c r="I6036" i="3" s="1"/>
  <c r="G6037" i="3"/>
  <c r="I6037" i="3" s="1"/>
  <c r="G6038" i="3"/>
  <c r="I6038" i="3" s="1"/>
  <c r="G6039" i="3"/>
  <c r="I6039" i="3" s="1"/>
  <c r="G6040" i="3"/>
  <c r="I6040" i="3" s="1"/>
  <c r="G6041" i="3"/>
  <c r="I6041" i="3" s="1"/>
  <c r="G6042" i="3"/>
  <c r="I6042" i="3" s="1"/>
  <c r="G6043" i="3"/>
  <c r="I6043" i="3" s="1"/>
  <c r="G6044" i="3"/>
  <c r="I6044" i="3" s="1"/>
  <c r="G6045" i="3"/>
  <c r="I6045" i="3" s="1"/>
  <c r="G6046" i="3"/>
  <c r="I6046" i="3" s="1"/>
  <c r="G6047" i="3"/>
  <c r="I6047" i="3" s="1"/>
  <c r="G6048" i="3"/>
  <c r="I6048" i="3" s="1"/>
  <c r="G6049" i="3"/>
  <c r="I6049" i="3" s="1"/>
  <c r="G6050" i="3"/>
  <c r="I6050" i="3" s="1"/>
  <c r="J6050" i="3" s="1"/>
  <c r="G6051" i="3"/>
  <c r="I6051" i="3" s="1"/>
  <c r="G6052" i="3"/>
  <c r="I6052" i="3" s="1"/>
  <c r="G6053" i="3"/>
  <c r="I6053" i="3" s="1"/>
  <c r="G6054" i="3"/>
  <c r="I6054" i="3" s="1"/>
  <c r="G6055" i="3"/>
  <c r="I6055" i="3" s="1"/>
  <c r="G6056" i="3"/>
  <c r="I6056" i="3" s="1"/>
  <c r="G6057" i="3"/>
  <c r="I6057" i="3" s="1"/>
  <c r="G6058" i="3"/>
  <c r="I6058" i="3" s="1"/>
  <c r="G6059" i="3"/>
  <c r="I6059" i="3" s="1"/>
  <c r="G6060" i="3"/>
  <c r="I6060" i="3" s="1"/>
  <c r="G6061" i="3"/>
  <c r="I6061" i="3" s="1"/>
  <c r="G6062" i="3"/>
  <c r="I6062" i="3" s="1"/>
  <c r="G6063" i="3"/>
  <c r="I6063" i="3" s="1"/>
  <c r="G6064" i="3"/>
  <c r="I6064" i="3" s="1"/>
  <c r="G6065" i="3"/>
  <c r="I6065" i="3" s="1"/>
  <c r="G6066" i="3"/>
  <c r="I6066" i="3" s="1"/>
  <c r="J6066" i="3" s="1"/>
  <c r="G6067" i="3"/>
  <c r="I6067" i="3" s="1"/>
  <c r="G6068" i="3"/>
  <c r="I6068" i="3" s="1"/>
  <c r="G6069" i="3"/>
  <c r="I6069" i="3" s="1"/>
  <c r="G6070" i="3"/>
  <c r="I6070" i="3" s="1"/>
  <c r="G6071" i="3"/>
  <c r="I6071" i="3" s="1"/>
  <c r="G6072" i="3"/>
  <c r="I6072" i="3" s="1"/>
  <c r="G6073" i="3"/>
  <c r="I6073" i="3" s="1"/>
  <c r="G6074" i="3"/>
  <c r="I6074" i="3" s="1"/>
  <c r="G6075" i="3"/>
  <c r="I6075" i="3" s="1"/>
  <c r="G6076" i="3"/>
  <c r="I6076" i="3" s="1"/>
  <c r="G6077" i="3"/>
  <c r="I6077" i="3" s="1"/>
  <c r="G6078" i="3"/>
  <c r="I6078" i="3" s="1"/>
  <c r="G6079" i="3"/>
  <c r="I6079" i="3" s="1"/>
  <c r="G6080" i="3"/>
  <c r="I6080" i="3" s="1"/>
  <c r="G6081" i="3"/>
  <c r="I6081" i="3" s="1"/>
  <c r="G6082" i="3"/>
  <c r="I6082" i="3" s="1"/>
  <c r="J6082" i="3" s="1"/>
  <c r="G6083" i="3"/>
  <c r="I6083" i="3" s="1"/>
  <c r="G6084" i="3"/>
  <c r="I6084" i="3" s="1"/>
  <c r="G6085" i="3"/>
  <c r="I6085" i="3" s="1"/>
  <c r="G6086" i="3"/>
  <c r="I6086" i="3" s="1"/>
  <c r="G6087" i="3"/>
  <c r="I6087" i="3" s="1"/>
  <c r="G6088" i="3"/>
  <c r="I6088" i="3" s="1"/>
  <c r="G6089" i="3"/>
  <c r="I6089" i="3" s="1"/>
  <c r="G6090" i="3"/>
  <c r="I6090" i="3" s="1"/>
  <c r="G6091" i="3"/>
  <c r="I6091" i="3" s="1"/>
  <c r="G6092" i="3"/>
  <c r="I6092" i="3" s="1"/>
  <c r="G6093" i="3"/>
  <c r="I6093" i="3" s="1"/>
  <c r="J6093" i="3" s="1"/>
  <c r="G6094" i="3"/>
  <c r="I6094" i="3" s="1"/>
  <c r="G6095" i="3"/>
  <c r="I6095" i="3" s="1"/>
  <c r="G6096" i="3"/>
  <c r="I6096" i="3" s="1"/>
  <c r="G6097" i="3"/>
  <c r="I6097" i="3" s="1"/>
  <c r="G6098" i="3"/>
  <c r="I6098" i="3" s="1"/>
  <c r="J6098" i="3" s="1"/>
  <c r="G6099" i="3"/>
  <c r="I6099" i="3" s="1"/>
  <c r="G6100" i="3"/>
  <c r="I6100" i="3" s="1"/>
  <c r="G6101" i="3"/>
  <c r="I6101" i="3" s="1"/>
  <c r="G6102" i="3"/>
  <c r="I6102" i="3" s="1"/>
  <c r="G6103" i="3"/>
  <c r="I6103" i="3" s="1"/>
  <c r="G6104" i="3"/>
  <c r="I6104" i="3" s="1"/>
  <c r="G6105" i="3"/>
  <c r="I6105" i="3" s="1"/>
  <c r="G6106" i="3"/>
  <c r="I6106" i="3" s="1"/>
  <c r="G6107" i="3"/>
  <c r="I6107" i="3" s="1"/>
  <c r="G6108" i="3"/>
  <c r="I6108" i="3" s="1"/>
  <c r="J6108" i="3" s="1"/>
  <c r="G6109" i="3"/>
  <c r="I6109" i="3" s="1"/>
  <c r="G6110" i="3"/>
  <c r="I6110" i="3" s="1"/>
  <c r="G6111" i="3"/>
  <c r="I6111" i="3" s="1"/>
  <c r="G6112" i="3"/>
  <c r="I6112" i="3" s="1"/>
  <c r="J6112" i="3" s="1"/>
  <c r="G6113" i="3"/>
  <c r="I6113" i="3" s="1"/>
  <c r="G6114" i="3"/>
  <c r="I6114" i="3" s="1"/>
  <c r="G6115" i="3"/>
  <c r="I6115" i="3" s="1"/>
  <c r="G6116" i="3"/>
  <c r="I6116" i="3" s="1"/>
  <c r="G6117" i="3"/>
  <c r="I6117" i="3" s="1"/>
  <c r="G6118" i="3"/>
  <c r="I6118" i="3" s="1"/>
  <c r="G6119" i="3"/>
  <c r="I6119" i="3" s="1"/>
  <c r="G6120" i="3"/>
  <c r="I6120" i="3" s="1"/>
  <c r="G6121" i="3"/>
  <c r="I6121" i="3" s="1"/>
  <c r="G6122" i="3"/>
  <c r="I6122" i="3" s="1"/>
  <c r="G6123" i="3"/>
  <c r="I6123" i="3" s="1"/>
  <c r="G6124" i="3"/>
  <c r="I6124" i="3" s="1"/>
  <c r="G6125" i="3"/>
  <c r="I6125" i="3" s="1"/>
  <c r="G6126" i="3"/>
  <c r="I6126" i="3" s="1"/>
  <c r="G6127" i="3"/>
  <c r="I6127" i="3" s="1"/>
  <c r="G6128" i="3"/>
  <c r="I6128" i="3" s="1"/>
  <c r="G6129" i="3"/>
  <c r="I6129" i="3" s="1"/>
  <c r="G6130" i="3"/>
  <c r="I6130" i="3" s="1"/>
  <c r="J6130" i="3" s="1"/>
  <c r="G6131" i="3"/>
  <c r="I6131" i="3" s="1"/>
  <c r="G6132" i="3"/>
  <c r="I6132" i="3" s="1"/>
  <c r="G6133" i="3"/>
  <c r="I6133" i="3" s="1"/>
  <c r="G6134" i="3"/>
  <c r="I6134" i="3" s="1"/>
  <c r="G6135" i="3"/>
  <c r="I6135" i="3" s="1"/>
  <c r="G6136" i="3"/>
  <c r="I6136" i="3" s="1"/>
  <c r="G6137" i="3"/>
  <c r="I6137" i="3" s="1"/>
  <c r="G6138" i="3"/>
  <c r="I6138" i="3" s="1"/>
  <c r="G6139" i="3"/>
  <c r="I6139" i="3" s="1"/>
  <c r="G6140" i="3"/>
  <c r="I6140" i="3" s="1"/>
  <c r="G6141" i="3"/>
  <c r="I6141" i="3" s="1"/>
  <c r="G6142" i="3"/>
  <c r="I6142" i="3" s="1"/>
  <c r="G6143" i="3"/>
  <c r="I6143" i="3" s="1"/>
  <c r="G6144" i="3"/>
  <c r="I6144" i="3" s="1"/>
  <c r="G6145" i="3"/>
  <c r="I6145" i="3" s="1"/>
  <c r="G6146" i="3"/>
  <c r="I6146" i="3" s="1"/>
  <c r="J6146" i="3" s="1"/>
  <c r="G6147" i="3"/>
  <c r="I6147" i="3" s="1"/>
  <c r="G6148" i="3"/>
  <c r="I6148" i="3" s="1"/>
  <c r="G6149" i="3"/>
  <c r="I6149" i="3" s="1"/>
  <c r="G6150" i="3"/>
  <c r="I6150" i="3" s="1"/>
  <c r="G6151" i="3"/>
  <c r="I6151" i="3" s="1"/>
  <c r="G6152" i="3"/>
  <c r="I6152" i="3" s="1"/>
  <c r="G6153" i="3"/>
  <c r="I6153" i="3" s="1"/>
  <c r="G6154" i="3"/>
  <c r="I6154" i="3" s="1"/>
  <c r="G6155" i="3"/>
  <c r="I6155" i="3" s="1"/>
  <c r="G6156" i="3"/>
  <c r="I6156" i="3" s="1"/>
  <c r="G6157" i="3"/>
  <c r="I6157" i="3" s="1"/>
  <c r="G6158" i="3"/>
  <c r="I6158" i="3" s="1"/>
  <c r="G6159" i="3"/>
  <c r="I6159" i="3" s="1"/>
  <c r="G6160" i="3"/>
  <c r="I6160" i="3" s="1"/>
  <c r="G6161" i="3"/>
  <c r="I6161" i="3" s="1"/>
  <c r="G6162" i="3"/>
  <c r="I6162" i="3" s="1"/>
  <c r="J6162" i="3" s="1"/>
  <c r="G6163" i="3"/>
  <c r="I6163" i="3" s="1"/>
  <c r="G6164" i="3"/>
  <c r="I6164" i="3" s="1"/>
  <c r="G6165" i="3"/>
  <c r="I6165" i="3" s="1"/>
  <c r="G6166" i="3"/>
  <c r="I6166" i="3" s="1"/>
  <c r="G6167" i="3"/>
  <c r="I6167" i="3" s="1"/>
  <c r="G6168" i="3"/>
  <c r="I6168" i="3" s="1"/>
  <c r="G6169" i="3"/>
  <c r="I6169" i="3" s="1"/>
  <c r="G6170" i="3"/>
  <c r="I6170" i="3" s="1"/>
  <c r="G6171" i="3"/>
  <c r="I6171" i="3" s="1"/>
  <c r="G6172" i="3"/>
  <c r="I6172" i="3" s="1"/>
  <c r="G6173" i="3"/>
  <c r="I6173" i="3" s="1"/>
  <c r="G6174" i="3"/>
  <c r="I6174" i="3" s="1"/>
  <c r="G6175" i="3"/>
  <c r="I6175" i="3" s="1"/>
  <c r="G6176" i="3"/>
  <c r="I6176" i="3" s="1"/>
  <c r="G6177" i="3"/>
  <c r="I6177" i="3" s="1"/>
  <c r="G6178" i="3"/>
  <c r="I6178" i="3" s="1"/>
  <c r="J6178" i="3" s="1"/>
  <c r="G6179" i="3"/>
  <c r="I6179" i="3" s="1"/>
  <c r="G6180" i="3"/>
  <c r="I6180" i="3" s="1"/>
  <c r="G6181" i="3"/>
  <c r="I6181" i="3" s="1"/>
  <c r="J6181" i="3" s="1"/>
  <c r="G6182" i="3"/>
  <c r="I6182" i="3" s="1"/>
  <c r="G6183" i="3"/>
  <c r="I6183" i="3" s="1"/>
  <c r="G6184" i="3"/>
  <c r="I6184" i="3" s="1"/>
  <c r="G6185" i="3"/>
  <c r="I6185" i="3" s="1"/>
  <c r="G6186" i="3"/>
  <c r="I6186" i="3" s="1"/>
  <c r="G6187" i="3"/>
  <c r="I6187" i="3" s="1"/>
  <c r="G6188" i="3"/>
  <c r="I6188" i="3" s="1"/>
  <c r="G6189" i="3"/>
  <c r="I6189" i="3" s="1"/>
  <c r="G6190" i="3"/>
  <c r="I6190" i="3" s="1"/>
  <c r="G6191" i="3"/>
  <c r="I6191" i="3" s="1"/>
  <c r="G6192" i="3"/>
  <c r="I6192" i="3" s="1"/>
  <c r="G6193" i="3"/>
  <c r="I6193" i="3" s="1"/>
  <c r="G6194" i="3"/>
  <c r="I6194" i="3" s="1"/>
  <c r="J6194" i="3" s="1"/>
  <c r="G6195" i="3"/>
  <c r="I6195" i="3" s="1"/>
  <c r="G6196" i="3"/>
  <c r="I6196" i="3" s="1"/>
  <c r="J6196" i="3" s="1"/>
  <c r="G6197" i="3"/>
  <c r="I6197" i="3" s="1"/>
  <c r="G6198" i="3"/>
  <c r="I6198" i="3" s="1"/>
  <c r="J6198" i="3" s="1"/>
  <c r="G6199" i="3"/>
  <c r="I6199" i="3" s="1"/>
  <c r="G6200" i="3"/>
  <c r="I6200" i="3" s="1"/>
  <c r="G6201" i="3"/>
  <c r="I6201" i="3" s="1"/>
  <c r="G6202" i="3"/>
  <c r="I6202" i="3" s="1"/>
  <c r="G6203" i="3"/>
  <c r="I6203" i="3" s="1"/>
  <c r="G6204" i="3"/>
  <c r="I6204" i="3" s="1"/>
  <c r="G6205" i="3"/>
  <c r="I6205" i="3" s="1"/>
  <c r="G6206" i="3"/>
  <c r="I6206" i="3" s="1"/>
  <c r="G6207" i="3"/>
  <c r="I6207" i="3" s="1"/>
  <c r="G6208" i="3"/>
  <c r="I6208" i="3" s="1"/>
  <c r="G6209" i="3"/>
  <c r="I6209" i="3" s="1"/>
  <c r="G6210" i="3"/>
  <c r="I6210" i="3" s="1"/>
  <c r="J6210" i="3" s="1"/>
  <c r="G6211" i="3"/>
  <c r="I6211" i="3" s="1"/>
  <c r="J6211" i="3" s="1"/>
  <c r="G6212" i="3"/>
  <c r="I6212" i="3" s="1"/>
  <c r="G6213" i="3"/>
  <c r="I6213" i="3" s="1"/>
  <c r="G6214" i="3"/>
  <c r="I6214" i="3" s="1"/>
  <c r="G6215" i="3"/>
  <c r="I6215" i="3" s="1"/>
  <c r="G6216" i="3"/>
  <c r="I6216" i="3" s="1"/>
  <c r="G6217" i="3"/>
  <c r="I6217" i="3" s="1"/>
  <c r="G6218" i="3"/>
  <c r="I6218" i="3" s="1"/>
  <c r="G6219" i="3"/>
  <c r="I6219" i="3" s="1"/>
  <c r="G6220" i="3"/>
  <c r="I6220" i="3" s="1"/>
  <c r="G6221" i="3"/>
  <c r="I6221" i="3" s="1"/>
  <c r="G6222" i="3"/>
  <c r="I6222" i="3" s="1"/>
  <c r="G6223" i="3"/>
  <c r="I6223" i="3" s="1"/>
  <c r="G6224" i="3"/>
  <c r="I6224" i="3" s="1"/>
  <c r="G6225" i="3"/>
  <c r="I6225" i="3" s="1"/>
  <c r="G6226" i="3"/>
  <c r="I6226" i="3" s="1"/>
  <c r="J6226" i="3" s="1"/>
  <c r="G6227" i="3"/>
  <c r="I6227" i="3" s="1"/>
  <c r="G6228" i="3"/>
  <c r="I6228" i="3" s="1"/>
  <c r="G6229" i="3"/>
  <c r="I6229" i="3" s="1"/>
  <c r="G6230" i="3"/>
  <c r="I6230" i="3" s="1"/>
  <c r="G6231" i="3"/>
  <c r="I6231" i="3" s="1"/>
  <c r="G6232" i="3"/>
  <c r="I6232" i="3" s="1"/>
  <c r="G6233" i="3"/>
  <c r="I6233" i="3" s="1"/>
  <c r="G6234" i="3"/>
  <c r="I6234" i="3" s="1"/>
  <c r="G6235" i="3"/>
  <c r="I6235" i="3" s="1"/>
  <c r="G6236" i="3"/>
  <c r="I6236" i="3" s="1"/>
  <c r="G6237" i="3"/>
  <c r="I6237" i="3" s="1"/>
  <c r="G6238" i="3"/>
  <c r="I6238" i="3" s="1"/>
  <c r="G6239" i="3"/>
  <c r="I6239" i="3" s="1"/>
  <c r="G6240" i="3"/>
  <c r="I6240" i="3" s="1"/>
  <c r="G6241" i="3"/>
  <c r="I6241" i="3" s="1"/>
  <c r="G6242" i="3"/>
  <c r="I6242" i="3" s="1"/>
  <c r="J6242" i="3" s="1"/>
  <c r="G6243" i="3"/>
  <c r="I6243" i="3" s="1"/>
  <c r="G6244" i="3"/>
  <c r="I6244" i="3" s="1"/>
  <c r="G6245" i="3"/>
  <c r="I6245" i="3" s="1"/>
  <c r="G6246" i="3"/>
  <c r="I6246" i="3" s="1"/>
  <c r="G6247" i="3"/>
  <c r="I6247" i="3" s="1"/>
  <c r="G6248" i="3"/>
  <c r="I6248" i="3" s="1"/>
  <c r="G6249" i="3"/>
  <c r="I6249" i="3" s="1"/>
  <c r="G6250" i="3"/>
  <c r="I6250" i="3" s="1"/>
  <c r="G6251" i="3"/>
  <c r="I6251" i="3" s="1"/>
  <c r="G6252" i="3"/>
  <c r="I6252" i="3" s="1"/>
  <c r="G6253" i="3"/>
  <c r="I6253" i="3" s="1"/>
  <c r="G6254" i="3"/>
  <c r="I6254" i="3" s="1"/>
  <c r="G6255" i="3"/>
  <c r="I6255" i="3" s="1"/>
  <c r="G6256" i="3"/>
  <c r="I6256" i="3" s="1"/>
  <c r="G6257" i="3"/>
  <c r="I6257" i="3" s="1"/>
  <c r="G6258" i="3"/>
  <c r="I6258" i="3" s="1"/>
  <c r="J6258" i="3" s="1"/>
  <c r="G6259" i="3"/>
  <c r="I6259" i="3" s="1"/>
  <c r="G6260" i="3"/>
  <c r="I6260" i="3" s="1"/>
  <c r="G6261" i="3"/>
  <c r="I6261" i="3" s="1"/>
  <c r="G6262" i="3"/>
  <c r="I6262" i="3" s="1"/>
  <c r="G6263" i="3"/>
  <c r="I6263" i="3" s="1"/>
  <c r="G6264" i="3"/>
  <c r="I6264" i="3" s="1"/>
  <c r="G6265" i="3"/>
  <c r="I6265" i="3" s="1"/>
  <c r="G6266" i="3"/>
  <c r="I6266" i="3" s="1"/>
  <c r="G6267" i="3"/>
  <c r="I6267" i="3" s="1"/>
  <c r="G6268" i="3"/>
  <c r="I6268" i="3" s="1"/>
  <c r="G6269" i="3"/>
  <c r="I6269" i="3" s="1"/>
  <c r="G6270" i="3"/>
  <c r="I6270" i="3" s="1"/>
  <c r="G6271" i="3"/>
  <c r="I6271" i="3" s="1"/>
  <c r="G6272" i="3"/>
  <c r="I6272" i="3" s="1"/>
  <c r="G6273" i="3"/>
  <c r="I6273" i="3" s="1"/>
  <c r="G6274" i="3"/>
  <c r="I6274" i="3" s="1"/>
  <c r="J6274" i="3" s="1"/>
  <c r="G6275" i="3"/>
  <c r="I6275" i="3" s="1"/>
  <c r="G6276" i="3"/>
  <c r="I6276" i="3" s="1"/>
  <c r="G6277" i="3"/>
  <c r="I6277" i="3" s="1"/>
  <c r="G6278" i="3"/>
  <c r="I6278" i="3" s="1"/>
  <c r="G6279" i="3"/>
  <c r="I6279" i="3" s="1"/>
  <c r="J6279" i="3" s="1"/>
  <c r="G6280" i="3"/>
  <c r="I6280" i="3" s="1"/>
  <c r="G6281" i="3"/>
  <c r="I6281" i="3" s="1"/>
  <c r="G6282" i="3"/>
  <c r="I6282" i="3" s="1"/>
  <c r="G6283" i="3"/>
  <c r="I6283" i="3" s="1"/>
  <c r="J6283" i="3" s="1"/>
  <c r="G6284" i="3"/>
  <c r="I6284" i="3" s="1"/>
  <c r="G6285" i="3"/>
  <c r="I6285" i="3" s="1"/>
  <c r="G6286" i="3"/>
  <c r="I6286" i="3" s="1"/>
  <c r="G6287" i="3"/>
  <c r="I6287" i="3" s="1"/>
  <c r="G6288" i="3"/>
  <c r="I6288" i="3" s="1"/>
  <c r="G6289" i="3"/>
  <c r="I6289" i="3" s="1"/>
  <c r="G6290" i="3"/>
  <c r="I6290" i="3" s="1"/>
  <c r="J6290" i="3" s="1"/>
  <c r="G6291" i="3"/>
  <c r="I6291" i="3" s="1"/>
  <c r="G6292" i="3"/>
  <c r="I6292" i="3" s="1"/>
  <c r="G6293" i="3"/>
  <c r="I6293" i="3" s="1"/>
  <c r="G6294" i="3"/>
  <c r="I6294" i="3" s="1"/>
  <c r="G6295" i="3"/>
  <c r="I6295" i="3" s="1"/>
  <c r="G6296" i="3"/>
  <c r="I6296" i="3" s="1"/>
  <c r="J6296" i="3" s="1"/>
  <c r="G6297" i="3"/>
  <c r="I6297" i="3" s="1"/>
  <c r="G6298" i="3"/>
  <c r="I6298" i="3" s="1"/>
  <c r="J6298" i="3" s="1"/>
  <c r="G6299" i="3"/>
  <c r="I6299" i="3" s="1"/>
  <c r="G6300" i="3"/>
  <c r="I6300" i="3" s="1"/>
  <c r="G6301" i="3"/>
  <c r="I6301" i="3" s="1"/>
  <c r="G6302" i="3"/>
  <c r="I6302" i="3" s="1"/>
  <c r="G6303" i="3"/>
  <c r="I6303" i="3" s="1"/>
  <c r="G6304" i="3"/>
  <c r="I6304" i="3" s="1"/>
  <c r="G6305" i="3"/>
  <c r="I6305" i="3" s="1"/>
  <c r="G6306" i="3"/>
  <c r="I6306" i="3" s="1"/>
  <c r="J6306" i="3" s="1"/>
  <c r="G6307" i="3"/>
  <c r="I6307" i="3" s="1"/>
  <c r="G6308" i="3"/>
  <c r="I6308" i="3" s="1"/>
  <c r="G6309" i="3"/>
  <c r="I6309" i="3" s="1"/>
  <c r="G6310" i="3"/>
  <c r="I6310" i="3" s="1"/>
  <c r="G6311" i="3"/>
  <c r="I6311" i="3" s="1"/>
  <c r="G6312" i="3"/>
  <c r="I6312" i="3" s="1"/>
  <c r="G6313" i="3"/>
  <c r="I6313" i="3" s="1"/>
  <c r="G6314" i="3"/>
  <c r="I6314" i="3" s="1"/>
  <c r="G6315" i="3"/>
  <c r="I6315" i="3" s="1"/>
  <c r="G6316" i="3"/>
  <c r="I6316" i="3" s="1"/>
  <c r="G6317" i="3"/>
  <c r="I6317" i="3" s="1"/>
  <c r="G6318" i="3"/>
  <c r="I6318" i="3" s="1"/>
  <c r="G6319" i="3"/>
  <c r="I6319" i="3" s="1"/>
  <c r="G6320" i="3"/>
  <c r="I6320" i="3" s="1"/>
  <c r="G6321" i="3"/>
  <c r="I6321" i="3" s="1"/>
  <c r="G6322" i="3"/>
  <c r="I6322" i="3" s="1"/>
  <c r="J6322" i="3" s="1"/>
  <c r="G6323" i="3"/>
  <c r="I6323" i="3" s="1"/>
  <c r="G6324" i="3"/>
  <c r="I6324" i="3" s="1"/>
  <c r="G6325" i="3"/>
  <c r="I6325" i="3" s="1"/>
  <c r="G6326" i="3"/>
  <c r="I6326" i="3" s="1"/>
  <c r="G6327" i="3"/>
  <c r="I6327" i="3" s="1"/>
  <c r="G6328" i="3"/>
  <c r="I6328" i="3" s="1"/>
  <c r="G6329" i="3"/>
  <c r="I6329" i="3" s="1"/>
  <c r="G6330" i="3"/>
  <c r="I6330" i="3" s="1"/>
  <c r="G6331" i="3"/>
  <c r="I6331" i="3" s="1"/>
  <c r="G6332" i="3"/>
  <c r="I6332" i="3" s="1"/>
  <c r="G6333" i="3"/>
  <c r="I6333" i="3" s="1"/>
  <c r="G6334" i="3"/>
  <c r="I6334" i="3" s="1"/>
  <c r="G6335" i="3"/>
  <c r="I6335" i="3" s="1"/>
  <c r="G6336" i="3"/>
  <c r="I6336" i="3" s="1"/>
  <c r="G6337" i="3"/>
  <c r="I6337" i="3" s="1"/>
  <c r="G6338" i="3"/>
  <c r="I6338" i="3" s="1"/>
  <c r="J6338" i="3" s="1"/>
  <c r="G6339" i="3"/>
  <c r="I6339" i="3" s="1"/>
  <c r="G6340" i="3"/>
  <c r="I6340" i="3" s="1"/>
  <c r="G6341" i="3"/>
  <c r="I6341" i="3" s="1"/>
  <c r="G6342" i="3"/>
  <c r="I6342" i="3" s="1"/>
  <c r="G6343" i="3"/>
  <c r="I6343" i="3" s="1"/>
  <c r="G6344" i="3"/>
  <c r="I6344" i="3" s="1"/>
  <c r="G6345" i="3"/>
  <c r="I6345" i="3" s="1"/>
  <c r="G6346" i="3"/>
  <c r="I6346" i="3" s="1"/>
  <c r="G6347" i="3"/>
  <c r="I6347" i="3" s="1"/>
  <c r="G6348" i="3"/>
  <c r="I6348" i="3" s="1"/>
  <c r="G6349" i="3"/>
  <c r="I6349" i="3" s="1"/>
  <c r="G6350" i="3"/>
  <c r="I6350" i="3" s="1"/>
  <c r="G6351" i="3"/>
  <c r="I6351" i="3" s="1"/>
  <c r="G6352" i="3"/>
  <c r="I6352" i="3" s="1"/>
  <c r="G6353" i="3"/>
  <c r="I6353" i="3" s="1"/>
  <c r="G6354" i="3"/>
  <c r="I6354" i="3" s="1"/>
  <c r="J6354" i="3" s="1"/>
  <c r="G6355" i="3"/>
  <c r="I6355" i="3" s="1"/>
  <c r="G6356" i="3"/>
  <c r="I6356" i="3" s="1"/>
  <c r="G6357" i="3"/>
  <c r="I6357" i="3" s="1"/>
  <c r="G6358" i="3"/>
  <c r="I6358" i="3" s="1"/>
  <c r="G6359" i="3"/>
  <c r="I6359" i="3" s="1"/>
  <c r="G6360" i="3"/>
  <c r="I6360" i="3" s="1"/>
  <c r="G6361" i="3"/>
  <c r="I6361" i="3" s="1"/>
  <c r="G6362" i="3"/>
  <c r="I6362" i="3" s="1"/>
  <c r="G6363" i="3"/>
  <c r="I6363" i="3" s="1"/>
  <c r="G6364" i="3"/>
  <c r="I6364" i="3" s="1"/>
  <c r="G6365" i="3"/>
  <c r="I6365" i="3" s="1"/>
  <c r="G6366" i="3"/>
  <c r="I6366" i="3" s="1"/>
  <c r="J6366" i="3" s="1"/>
  <c r="G6367" i="3"/>
  <c r="I6367" i="3" s="1"/>
  <c r="G6368" i="3"/>
  <c r="I6368" i="3" s="1"/>
  <c r="G6369" i="3"/>
  <c r="I6369" i="3" s="1"/>
  <c r="G6370" i="3"/>
  <c r="I6370" i="3" s="1"/>
  <c r="G6371" i="3"/>
  <c r="I6371" i="3" s="1"/>
  <c r="G6372" i="3"/>
  <c r="I6372" i="3" s="1"/>
  <c r="G6373" i="3"/>
  <c r="I6373" i="3" s="1"/>
  <c r="G6374" i="3"/>
  <c r="I6374" i="3" s="1"/>
  <c r="G6375" i="3"/>
  <c r="I6375" i="3" s="1"/>
  <c r="G6376" i="3"/>
  <c r="I6376" i="3" s="1"/>
  <c r="G6377" i="3"/>
  <c r="I6377" i="3" s="1"/>
  <c r="G6378" i="3"/>
  <c r="I6378" i="3" s="1"/>
  <c r="G6379" i="3"/>
  <c r="I6379" i="3" s="1"/>
  <c r="G6380" i="3"/>
  <c r="I6380" i="3" s="1"/>
  <c r="G6381" i="3"/>
  <c r="I6381" i="3" s="1"/>
  <c r="J6381" i="3" s="1"/>
  <c r="G6382" i="3"/>
  <c r="I6382" i="3" s="1"/>
  <c r="G6383" i="3"/>
  <c r="I6383" i="3" s="1"/>
  <c r="J6383" i="3" s="1"/>
  <c r="G6384" i="3"/>
  <c r="I6384" i="3" s="1"/>
  <c r="G6385" i="3"/>
  <c r="I6385" i="3" s="1"/>
  <c r="J6385" i="3" s="1"/>
  <c r="G6386" i="3"/>
  <c r="I6386" i="3" s="1"/>
  <c r="J6386" i="3" s="1"/>
  <c r="G6387" i="3"/>
  <c r="I6387" i="3" s="1"/>
  <c r="G6388" i="3"/>
  <c r="I6388" i="3" s="1"/>
  <c r="G6389" i="3"/>
  <c r="I6389" i="3" s="1"/>
  <c r="G6390" i="3"/>
  <c r="I6390" i="3" s="1"/>
  <c r="G6391" i="3"/>
  <c r="I6391" i="3" s="1"/>
  <c r="G6392" i="3"/>
  <c r="I6392" i="3" s="1"/>
  <c r="G6393" i="3"/>
  <c r="I6393" i="3" s="1"/>
  <c r="G6394" i="3"/>
  <c r="I6394" i="3" s="1"/>
  <c r="G6395" i="3"/>
  <c r="I6395" i="3" s="1"/>
  <c r="G6396" i="3"/>
  <c r="I6396" i="3" s="1"/>
  <c r="G6397" i="3"/>
  <c r="I6397" i="3" s="1"/>
  <c r="G6398" i="3"/>
  <c r="I6398" i="3" s="1"/>
  <c r="G6399" i="3"/>
  <c r="I6399" i="3" s="1"/>
  <c r="G6400" i="3"/>
  <c r="I6400" i="3" s="1"/>
  <c r="G6401" i="3"/>
  <c r="I6401" i="3" s="1"/>
  <c r="G6402" i="3"/>
  <c r="I6402" i="3" s="1"/>
  <c r="J6402" i="3" s="1"/>
  <c r="G6403" i="3"/>
  <c r="I6403" i="3" s="1"/>
  <c r="G6404" i="3"/>
  <c r="I6404" i="3" s="1"/>
  <c r="G6405" i="3"/>
  <c r="I6405" i="3" s="1"/>
  <c r="G6406" i="3"/>
  <c r="I6406" i="3" s="1"/>
  <c r="G6407" i="3"/>
  <c r="I6407" i="3" s="1"/>
  <c r="G6408" i="3"/>
  <c r="I6408" i="3" s="1"/>
  <c r="G6409" i="3"/>
  <c r="I6409" i="3" s="1"/>
  <c r="G6410" i="3"/>
  <c r="I6410" i="3" s="1"/>
  <c r="G6411" i="3"/>
  <c r="I6411" i="3" s="1"/>
  <c r="G6412" i="3"/>
  <c r="I6412" i="3" s="1"/>
  <c r="G6413" i="3"/>
  <c r="I6413" i="3" s="1"/>
  <c r="G6414" i="3"/>
  <c r="I6414" i="3" s="1"/>
  <c r="G6415" i="3"/>
  <c r="I6415" i="3" s="1"/>
  <c r="G6416" i="3"/>
  <c r="I6416" i="3" s="1"/>
  <c r="G6417" i="3"/>
  <c r="I6417" i="3" s="1"/>
  <c r="G6418" i="3"/>
  <c r="I6418" i="3" s="1"/>
  <c r="J6418" i="3" s="1"/>
  <c r="G6419" i="3"/>
  <c r="I6419" i="3" s="1"/>
  <c r="G6420" i="3"/>
  <c r="I6420" i="3" s="1"/>
  <c r="G6421" i="3"/>
  <c r="I6421" i="3" s="1"/>
  <c r="G6422" i="3"/>
  <c r="I6422" i="3" s="1"/>
  <c r="G6423" i="3"/>
  <c r="I6423" i="3" s="1"/>
  <c r="G6424" i="3"/>
  <c r="I6424" i="3" s="1"/>
  <c r="G6425" i="3"/>
  <c r="I6425" i="3" s="1"/>
  <c r="G6426" i="3"/>
  <c r="I6426" i="3" s="1"/>
  <c r="G6427" i="3"/>
  <c r="I6427" i="3" s="1"/>
  <c r="G6428" i="3"/>
  <c r="I6428" i="3" s="1"/>
  <c r="G6429" i="3"/>
  <c r="I6429" i="3" s="1"/>
  <c r="G6430" i="3"/>
  <c r="I6430" i="3" s="1"/>
  <c r="G6431" i="3"/>
  <c r="I6431" i="3" s="1"/>
  <c r="G6432" i="3"/>
  <c r="I6432" i="3" s="1"/>
  <c r="G6433" i="3"/>
  <c r="I6433" i="3" s="1"/>
  <c r="G6434" i="3"/>
  <c r="I6434" i="3" s="1"/>
  <c r="J6434" i="3" s="1"/>
  <c r="G6435" i="3"/>
  <c r="I6435" i="3" s="1"/>
  <c r="G6436" i="3"/>
  <c r="I6436" i="3" s="1"/>
  <c r="G6437" i="3"/>
  <c r="I6437" i="3" s="1"/>
  <c r="G6438" i="3"/>
  <c r="I6438" i="3" s="1"/>
  <c r="G6439" i="3"/>
  <c r="I6439" i="3" s="1"/>
  <c r="G6440" i="3"/>
  <c r="I6440" i="3" s="1"/>
  <c r="G6441" i="3"/>
  <c r="I6441" i="3" s="1"/>
  <c r="G6442" i="3"/>
  <c r="I6442" i="3" s="1"/>
  <c r="G6443" i="3"/>
  <c r="I6443" i="3" s="1"/>
  <c r="G6444" i="3"/>
  <c r="I6444" i="3" s="1"/>
  <c r="G6445" i="3"/>
  <c r="I6445" i="3" s="1"/>
  <c r="G6446" i="3"/>
  <c r="I6446" i="3" s="1"/>
  <c r="G6447" i="3"/>
  <c r="I6447" i="3" s="1"/>
  <c r="G6448" i="3"/>
  <c r="I6448" i="3" s="1"/>
  <c r="G6449" i="3"/>
  <c r="I6449" i="3" s="1"/>
  <c r="G6450" i="3"/>
  <c r="I6450" i="3" s="1"/>
  <c r="J6450" i="3" s="1"/>
  <c r="G6451" i="3"/>
  <c r="I6451" i="3" s="1"/>
  <c r="G6452" i="3"/>
  <c r="I6452" i="3" s="1"/>
  <c r="G6453" i="3"/>
  <c r="I6453" i="3" s="1"/>
  <c r="G6454" i="3"/>
  <c r="I6454" i="3" s="1"/>
  <c r="J6454" i="3" s="1"/>
  <c r="G6455" i="3"/>
  <c r="I6455" i="3" s="1"/>
  <c r="G6456" i="3"/>
  <c r="I6456" i="3" s="1"/>
  <c r="G6457" i="3"/>
  <c r="I6457" i="3" s="1"/>
  <c r="G6458" i="3"/>
  <c r="I6458" i="3" s="1"/>
  <c r="G6459" i="3"/>
  <c r="I6459" i="3" s="1"/>
  <c r="G6460" i="3"/>
  <c r="I6460" i="3" s="1"/>
  <c r="G6461" i="3"/>
  <c r="I6461" i="3" s="1"/>
  <c r="G6462" i="3"/>
  <c r="I6462" i="3" s="1"/>
  <c r="G6463" i="3"/>
  <c r="I6463" i="3" s="1"/>
  <c r="G6464" i="3"/>
  <c r="I6464" i="3" s="1"/>
  <c r="G6465" i="3"/>
  <c r="I6465" i="3" s="1"/>
  <c r="G6466" i="3"/>
  <c r="I6466" i="3" s="1"/>
  <c r="J6466" i="3" s="1"/>
  <c r="G6467" i="3"/>
  <c r="I6467" i="3" s="1"/>
  <c r="G6468" i="3"/>
  <c r="I6468" i="3" s="1"/>
  <c r="G6469" i="3"/>
  <c r="I6469" i="3" s="1"/>
  <c r="J6469" i="3" s="1"/>
  <c r="G6470" i="3"/>
  <c r="I6470" i="3" s="1"/>
  <c r="G6471" i="3"/>
  <c r="I6471" i="3" s="1"/>
  <c r="G6472" i="3"/>
  <c r="I6472" i="3" s="1"/>
  <c r="G6473" i="3"/>
  <c r="I6473" i="3" s="1"/>
  <c r="G6474" i="3"/>
  <c r="I6474" i="3" s="1"/>
  <c r="G6475" i="3"/>
  <c r="I6475" i="3" s="1"/>
  <c r="G6476" i="3"/>
  <c r="I6476" i="3" s="1"/>
  <c r="G6477" i="3"/>
  <c r="I6477" i="3" s="1"/>
  <c r="G6478" i="3"/>
  <c r="I6478" i="3" s="1"/>
  <c r="G6479" i="3"/>
  <c r="I6479" i="3" s="1"/>
  <c r="G6480" i="3"/>
  <c r="I6480" i="3" s="1"/>
  <c r="G6481" i="3"/>
  <c r="I6481" i="3" s="1"/>
  <c r="G6482" i="3"/>
  <c r="I6482" i="3" s="1"/>
  <c r="J6482" i="3" s="1"/>
  <c r="G6483" i="3"/>
  <c r="I6483" i="3" s="1"/>
  <c r="G6484" i="3"/>
  <c r="I6484" i="3" s="1"/>
  <c r="J6484" i="3" s="1"/>
  <c r="G6485" i="3"/>
  <c r="I6485" i="3" s="1"/>
  <c r="G6486" i="3"/>
  <c r="I6486" i="3" s="1"/>
  <c r="G6487" i="3"/>
  <c r="I6487" i="3" s="1"/>
  <c r="G6488" i="3"/>
  <c r="I6488" i="3" s="1"/>
  <c r="G6489" i="3"/>
  <c r="I6489" i="3" s="1"/>
  <c r="G6490" i="3"/>
  <c r="I6490" i="3" s="1"/>
  <c r="G6491" i="3"/>
  <c r="I6491" i="3" s="1"/>
  <c r="G6492" i="3"/>
  <c r="I6492" i="3" s="1"/>
  <c r="G6493" i="3"/>
  <c r="I6493" i="3" s="1"/>
  <c r="G6494" i="3"/>
  <c r="I6494" i="3" s="1"/>
  <c r="G6495" i="3"/>
  <c r="I6495" i="3" s="1"/>
  <c r="G6496" i="3"/>
  <c r="I6496" i="3" s="1"/>
  <c r="G6497" i="3"/>
  <c r="I6497" i="3" s="1"/>
  <c r="G6498" i="3"/>
  <c r="I6498" i="3" s="1"/>
  <c r="J6498" i="3" s="1"/>
  <c r="G6499" i="3"/>
  <c r="I6499" i="3" s="1"/>
  <c r="G6500" i="3"/>
  <c r="I6500" i="3" s="1"/>
  <c r="G6501" i="3"/>
  <c r="I6501" i="3" s="1"/>
  <c r="G6502" i="3"/>
  <c r="I6502" i="3" s="1"/>
  <c r="G6503" i="3"/>
  <c r="I6503" i="3" s="1"/>
  <c r="G6504" i="3"/>
  <c r="I6504" i="3" s="1"/>
  <c r="G6505" i="3"/>
  <c r="I6505" i="3" s="1"/>
  <c r="G6506" i="3"/>
  <c r="I6506" i="3" s="1"/>
  <c r="G6507" i="3"/>
  <c r="I6507" i="3" s="1"/>
  <c r="G6508" i="3"/>
  <c r="I6508" i="3" s="1"/>
  <c r="G6509" i="3"/>
  <c r="I6509" i="3" s="1"/>
  <c r="G6510" i="3"/>
  <c r="I6510" i="3" s="1"/>
  <c r="G6511" i="3"/>
  <c r="I6511" i="3" s="1"/>
  <c r="G6512" i="3"/>
  <c r="I6512" i="3" s="1"/>
  <c r="G6513" i="3"/>
  <c r="I6513" i="3" s="1"/>
  <c r="G6514" i="3"/>
  <c r="I6514" i="3" s="1"/>
  <c r="J6514" i="3" s="1"/>
  <c r="G6515" i="3"/>
  <c r="I6515" i="3" s="1"/>
  <c r="G6516" i="3"/>
  <c r="I6516" i="3" s="1"/>
  <c r="G6517" i="3"/>
  <c r="I6517" i="3" s="1"/>
  <c r="G6518" i="3"/>
  <c r="I6518" i="3" s="1"/>
  <c r="G6519" i="3"/>
  <c r="I6519" i="3" s="1"/>
  <c r="G6520" i="3"/>
  <c r="I6520" i="3" s="1"/>
  <c r="G6521" i="3"/>
  <c r="I6521" i="3" s="1"/>
  <c r="G6522" i="3"/>
  <c r="I6522" i="3" s="1"/>
  <c r="G6523" i="3"/>
  <c r="I6523" i="3" s="1"/>
  <c r="G6524" i="3"/>
  <c r="I6524" i="3" s="1"/>
  <c r="G6525" i="3"/>
  <c r="I6525" i="3" s="1"/>
  <c r="G6526" i="3"/>
  <c r="I6526" i="3" s="1"/>
  <c r="G6527" i="3"/>
  <c r="I6527" i="3" s="1"/>
  <c r="G6528" i="3"/>
  <c r="I6528" i="3" s="1"/>
  <c r="G6529" i="3"/>
  <c r="I6529" i="3" s="1"/>
  <c r="G6530" i="3"/>
  <c r="I6530" i="3" s="1"/>
  <c r="J6530" i="3" s="1"/>
  <c r="G6531" i="3"/>
  <c r="I6531" i="3" s="1"/>
  <c r="G6532" i="3"/>
  <c r="I6532" i="3" s="1"/>
  <c r="G6533" i="3"/>
  <c r="I6533" i="3" s="1"/>
  <c r="G6534" i="3"/>
  <c r="I6534" i="3" s="1"/>
  <c r="G6535" i="3"/>
  <c r="I6535" i="3" s="1"/>
  <c r="G6536" i="3"/>
  <c r="I6536" i="3" s="1"/>
  <c r="G6537" i="3"/>
  <c r="I6537" i="3" s="1"/>
  <c r="G6538" i="3"/>
  <c r="I6538" i="3" s="1"/>
  <c r="G6539" i="3"/>
  <c r="I6539" i="3" s="1"/>
  <c r="G6540" i="3"/>
  <c r="I6540" i="3" s="1"/>
  <c r="G6541" i="3"/>
  <c r="I6541" i="3" s="1"/>
  <c r="G6542" i="3"/>
  <c r="I6542" i="3" s="1"/>
  <c r="G6543" i="3"/>
  <c r="I6543" i="3" s="1"/>
  <c r="G6544" i="3"/>
  <c r="I6544" i="3" s="1"/>
  <c r="G6545" i="3"/>
  <c r="I6545" i="3" s="1"/>
  <c r="G6546" i="3"/>
  <c r="I6546" i="3" s="1"/>
  <c r="J6546" i="3" s="1"/>
  <c r="G6547" i="3"/>
  <c r="I6547" i="3" s="1"/>
  <c r="G6548" i="3"/>
  <c r="I6548" i="3" s="1"/>
  <c r="G6549" i="3"/>
  <c r="I6549" i="3" s="1"/>
  <c r="G6550" i="3"/>
  <c r="I6550" i="3" s="1"/>
  <c r="G6551" i="3"/>
  <c r="I6551" i="3" s="1"/>
  <c r="G6552" i="3"/>
  <c r="I6552" i="3" s="1"/>
  <c r="G6553" i="3"/>
  <c r="I6553" i="3" s="1"/>
  <c r="G6554" i="3"/>
  <c r="I6554" i="3" s="1"/>
  <c r="G6555" i="3"/>
  <c r="I6555" i="3" s="1"/>
  <c r="G6556" i="3"/>
  <c r="I6556" i="3" s="1"/>
  <c r="J6556" i="3" s="1"/>
  <c r="G6557" i="3"/>
  <c r="I6557" i="3" s="1"/>
  <c r="G6558" i="3"/>
  <c r="I6558" i="3" s="1"/>
  <c r="G6559" i="3"/>
  <c r="I6559" i="3" s="1"/>
  <c r="G6560" i="3"/>
  <c r="I6560" i="3" s="1"/>
  <c r="G6561" i="3"/>
  <c r="I6561" i="3" s="1"/>
  <c r="G6562" i="3"/>
  <c r="I6562" i="3" s="1"/>
  <c r="J6562" i="3" s="1"/>
  <c r="G6563" i="3"/>
  <c r="I6563" i="3" s="1"/>
  <c r="G6564" i="3"/>
  <c r="I6564" i="3" s="1"/>
  <c r="G6565" i="3"/>
  <c r="I6565" i="3" s="1"/>
  <c r="G6566" i="3"/>
  <c r="I6566" i="3" s="1"/>
  <c r="G6567" i="3"/>
  <c r="I6567" i="3" s="1"/>
  <c r="G6568" i="3"/>
  <c r="I6568" i="3" s="1"/>
  <c r="G6569" i="3"/>
  <c r="I6569" i="3" s="1"/>
  <c r="J6569" i="3" s="1"/>
  <c r="G6570" i="3"/>
  <c r="I6570" i="3" s="1"/>
  <c r="G6571" i="3"/>
  <c r="I6571" i="3" s="1"/>
  <c r="G6572" i="3"/>
  <c r="I6572" i="3" s="1"/>
  <c r="G6573" i="3"/>
  <c r="I6573" i="3" s="1"/>
  <c r="G6574" i="3"/>
  <c r="I6574" i="3" s="1"/>
  <c r="G6575" i="3"/>
  <c r="I6575" i="3" s="1"/>
  <c r="G6576" i="3"/>
  <c r="I6576" i="3" s="1"/>
  <c r="G6577" i="3"/>
  <c r="I6577" i="3" s="1"/>
  <c r="G6578" i="3"/>
  <c r="I6578" i="3" s="1"/>
  <c r="J6578" i="3" s="1"/>
  <c r="G6579" i="3"/>
  <c r="I6579" i="3" s="1"/>
  <c r="G6580" i="3"/>
  <c r="I6580" i="3" s="1"/>
  <c r="G6581" i="3"/>
  <c r="I6581" i="3" s="1"/>
  <c r="G6582" i="3"/>
  <c r="I6582" i="3" s="1"/>
  <c r="G6583" i="3"/>
  <c r="I6583" i="3" s="1"/>
  <c r="G6584" i="3"/>
  <c r="I6584" i="3" s="1"/>
  <c r="G6585" i="3"/>
  <c r="I6585" i="3" s="1"/>
  <c r="G6586" i="3"/>
  <c r="I6586" i="3" s="1"/>
  <c r="G6587" i="3"/>
  <c r="I6587" i="3" s="1"/>
  <c r="G6588" i="3"/>
  <c r="I6588" i="3" s="1"/>
  <c r="G6589" i="3"/>
  <c r="I6589" i="3" s="1"/>
  <c r="G6590" i="3"/>
  <c r="I6590" i="3" s="1"/>
  <c r="G6591" i="3"/>
  <c r="I6591" i="3" s="1"/>
  <c r="G6592" i="3"/>
  <c r="I6592" i="3" s="1"/>
  <c r="G6593" i="3"/>
  <c r="I6593" i="3" s="1"/>
  <c r="G6594" i="3"/>
  <c r="I6594" i="3" s="1"/>
  <c r="J6594" i="3" s="1"/>
  <c r="G6595" i="3"/>
  <c r="I6595" i="3" s="1"/>
  <c r="G6596" i="3"/>
  <c r="I6596" i="3" s="1"/>
  <c r="G6597" i="3"/>
  <c r="I6597" i="3" s="1"/>
  <c r="G6598" i="3"/>
  <c r="I6598" i="3" s="1"/>
  <c r="G6599" i="3"/>
  <c r="I6599" i="3" s="1"/>
  <c r="G6600" i="3"/>
  <c r="I6600" i="3" s="1"/>
  <c r="G6601" i="3"/>
  <c r="I6601" i="3" s="1"/>
  <c r="G6602" i="3"/>
  <c r="I6602" i="3" s="1"/>
  <c r="G6603" i="3"/>
  <c r="I6603" i="3" s="1"/>
  <c r="G6604" i="3"/>
  <c r="I6604" i="3" s="1"/>
  <c r="G6605" i="3"/>
  <c r="I6605" i="3" s="1"/>
  <c r="G6606" i="3"/>
  <c r="I6606" i="3" s="1"/>
  <c r="G6607" i="3"/>
  <c r="I6607" i="3" s="1"/>
  <c r="G6608" i="3"/>
  <c r="I6608" i="3" s="1"/>
  <c r="G6609" i="3"/>
  <c r="I6609" i="3" s="1"/>
  <c r="G6610" i="3"/>
  <c r="I6610" i="3" s="1"/>
  <c r="J6610" i="3" s="1"/>
  <c r="G6611" i="3"/>
  <c r="I6611" i="3" s="1"/>
  <c r="G6612" i="3"/>
  <c r="I6612" i="3" s="1"/>
  <c r="G6613" i="3"/>
  <c r="I6613" i="3" s="1"/>
  <c r="G6614" i="3"/>
  <c r="I6614" i="3" s="1"/>
  <c r="G6615" i="3"/>
  <c r="I6615" i="3" s="1"/>
  <c r="G6616" i="3"/>
  <c r="I6616" i="3" s="1"/>
  <c r="G6617" i="3"/>
  <c r="I6617" i="3" s="1"/>
  <c r="G6618" i="3"/>
  <c r="I6618" i="3" s="1"/>
  <c r="G6619" i="3"/>
  <c r="I6619" i="3" s="1"/>
  <c r="G6620" i="3"/>
  <c r="I6620" i="3" s="1"/>
  <c r="G6621" i="3"/>
  <c r="I6621" i="3" s="1"/>
  <c r="G6622" i="3"/>
  <c r="I6622" i="3" s="1"/>
  <c r="G6623" i="3"/>
  <c r="I6623" i="3" s="1"/>
  <c r="G6624" i="3"/>
  <c r="I6624" i="3" s="1"/>
  <c r="G6625" i="3"/>
  <c r="I6625" i="3" s="1"/>
  <c r="G6626" i="3"/>
  <c r="I6626" i="3" s="1"/>
  <c r="G6627" i="3"/>
  <c r="I6627" i="3" s="1"/>
  <c r="G6628" i="3"/>
  <c r="I6628" i="3" s="1"/>
  <c r="G6629" i="3"/>
  <c r="I6629" i="3" s="1"/>
  <c r="G6630" i="3"/>
  <c r="I6630" i="3" s="1"/>
  <c r="G6631" i="3"/>
  <c r="I6631" i="3" s="1"/>
  <c r="G6632" i="3"/>
  <c r="I6632" i="3" s="1"/>
  <c r="G6633" i="3"/>
  <c r="I6633" i="3" s="1"/>
  <c r="G6634" i="3"/>
  <c r="I6634" i="3" s="1"/>
  <c r="G6635" i="3"/>
  <c r="I6635" i="3" s="1"/>
  <c r="G6636" i="3"/>
  <c r="I6636" i="3" s="1"/>
  <c r="G6637" i="3"/>
  <c r="I6637" i="3" s="1"/>
  <c r="G6638" i="3"/>
  <c r="I6638" i="3" s="1"/>
  <c r="G6639" i="3"/>
  <c r="I6639" i="3" s="1"/>
  <c r="J6639" i="3" s="1"/>
  <c r="G6640" i="3"/>
  <c r="I6640" i="3" s="1"/>
  <c r="G6641" i="3"/>
  <c r="I6641" i="3" s="1"/>
  <c r="G6642" i="3"/>
  <c r="I6642" i="3" s="1"/>
  <c r="J6642" i="3" s="1"/>
  <c r="G6643" i="3"/>
  <c r="I6643" i="3" s="1"/>
  <c r="G6644" i="3"/>
  <c r="I6644" i="3" s="1"/>
  <c r="G6645" i="3"/>
  <c r="I6645" i="3" s="1"/>
  <c r="G6646" i="3"/>
  <c r="I6646" i="3" s="1"/>
  <c r="G6647" i="3"/>
  <c r="I6647" i="3" s="1"/>
  <c r="G6648" i="3"/>
  <c r="I6648" i="3" s="1"/>
  <c r="G6649" i="3"/>
  <c r="I6649" i="3" s="1"/>
  <c r="G6650" i="3"/>
  <c r="I6650" i="3" s="1"/>
  <c r="G6651" i="3"/>
  <c r="I6651" i="3" s="1"/>
  <c r="G6652" i="3"/>
  <c r="I6652" i="3" s="1"/>
  <c r="G6653" i="3"/>
  <c r="I6653" i="3" s="1"/>
  <c r="G6654" i="3"/>
  <c r="I6654" i="3" s="1"/>
  <c r="J6654" i="3" s="1"/>
  <c r="G6655" i="3"/>
  <c r="I6655" i="3" s="1"/>
  <c r="G6656" i="3"/>
  <c r="I6656" i="3" s="1"/>
  <c r="J6656" i="3" s="1"/>
  <c r="G6657" i="3"/>
  <c r="I6657" i="3" s="1"/>
  <c r="G6658" i="3"/>
  <c r="I6658" i="3" s="1"/>
  <c r="J6658" i="3" s="1"/>
  <c r="G6659" i="3"/>
  <c r="I6659" i="3" s="1"/>
  <c r="J6659" i="3" s="1"/>
  <c r="G6660" i="3"/>
  <c r="I6660" i="3" s="1"/>
  <c r="G6661" i="3"/>
  <c r="I6661" i="3" s="1"/>
  <c r="G6662" i="3"/>
  <c r="I6662" i="3" s="1"/>
  <c r="G6663" i="3"/>
  <c r="I6663" i="3" s="1"/>
  <c r="G6664" i="3"/>
  <c r="I6664" i="3" s="1"/>
  <c r="G6665" i="3"/>
  <c r="I6665" i="3" s="1"/>
  <c r="G6666" i="3"/>
  <c r="I6666" i="3" s="1"/>
  <c r="G6667" i="3"/>
  <c r="I6667" i="3" s="1"/>
  <c r="G6668" i="3"/>
  <c r="I6668" i="3" s="1"/>
  <c r="G6669" i="3"/>
  <c r="I6669" i="3" s="1"/>
  <c r="G6670" i="3"/>
  <c r="I6670" i="3" s="1"/>
  <c r="G6671" i="3"/>
  <c r="I6671" i="3" s="1"/>
  <c r="G6672" i="3"/>
  <c r="I6672" i="3" s="1"/>
  <c r="G6673" i="3"/>
  <c r="I6673" i="3" s="1"/>
  <c r="G6674" i="3"/>
  <c r="I6674" i="3" s="1"/>
  <c r="J6674" i="3" s="1"/>
  <c r="G6675" i="3"/>
  <c r="I6675" i="3" s="1"/>
  <c r="G6676" i="3"/>
  <c r="I6676" i="3" s="1"/>
  <c r="G6677" i="3"/>
  <c r="I6677" i="3" s="1"/>
  <c r="G6678" i="3"/>
  <c r="I6678" i="3" s="1"/>
  <c r="G6679" i="3"/>
  <c r="I6679" i="3" s="1"/>
  <c r="G6680" i="3"/>
  <c r="I6680" i="3" s="1"/>
  <c r="G6681" i="3"/>
  <c r="I6681" i="3" s="1"/>
  <c r="G6682" i="3"/>
  <c r="I6682" i="3" s="1"/>
  <c r="G6683" i="3"/>
  <c r="I6683" i="3" s="1"/>
  <c r="G6684" i="3"/>
  <c r="I6684" i="3" s="1"/>
  <c r="G6685" i="3"/>
  <c r="I6685" i="3" s="1"/>
  <c r="G6686" i="3"/>
  <c r="I6686" i="3" s="1"/>
  <c r="G6687" i="3"/>
  <c r="I6687" i="3" s="1"/>
  <c r="G6688" i="3"/>
  <c r="I6688" i="3" s="1"/>
  <c r="G6689" i="3"/>
  <c r="I6689" i="3" s="1"/>
  <c r="G6690" i="3"/>
  <c r="I6690" i="3" s="1"/>
  <c r="J6690" i="3" s="1"/>
  <c r="G6691" i="3"/>
  <c r="I6691" i="3" s="1"/>
  <c r="G6692" i="3"/>
  <c r="I6692" i="3" s="1"/>
  <c r="G6693" i="3"/>
  <c r="I6693" i="3" s="1"/>
  <c r="G6694" i="3"/>
  <c r="I6694" i="3" s="1"/>
  <c r="G6695" i="3"/>
  <c r="I6695" i="3" s="1"/>
  <c r="G6696" i="3"/>
  <c r="I6696" i="3" s="1"/>
  <c r="G6697" i="3"/>
  <c r="I6697" i="3" s="1"/>
  <c r="G6698" i="3"/>
  <c r="I6698" i="3" s="1"/>
  <c r="G6699" i="3"/>
  <c r="I6699" i="3" s="1"/>
  <c r="G6700" i="3"/>
  <c r="I6700" i="3" s="1"/>
  <c r="G6701" i="3"/>
  <c r="I6701" i="3" s="1"/>
  <c r="G6702" i="3"/>
  <c r="I6702" i="3" s="1"/>
  <c r="G6703" i="3"/>
  <c r="I6703" i="3" s="1"/>
  <c r="G6704" i="3"/>
  <c r="I6704" i="3" s="1"/>
  <c r="G6705" i="3"/>
  <c r="I6705" i="3" s="1"/>
  <c r="G6706" i="3"/>
  <c r="I6706" i="3" s="1"/>
  <c r="J6706" i="3" s="1"/>
  <c r="G6707" i="3"/>
  <c r="I6707" i="3" s="1"/>
  <c r="G6708" i="3"/>
  <c r="I6708" i="3" s="1"/>
  <c r="G6709" i="3"/>
  <c r="I6709" i="3" s="1"/>
  <c r="G6710" i="3"/>
  <c r="I6710" i="3" s="1"/>
  <c r="G6711" i="3"/>
  <c r="I6711" i="3" s="1"/>
  <c r="G6712" i="3"/>
  <c r="I6712" i="3" s="1"/>
  <c r="G6713" i="3"/>
  <c r="I6713" i="3" s="1"/>
  <c r="G6714" i="3"/>
  <c r="I6714" i="3" s="1"/>
  <c r="G6715" i="3"/>
  <c r="I6715" i="3" s="1"/>
  <c r="G6716" i="3"/>
  <c r="I6716" i="3" s="1"/>
  <c r="G6717" i="3"/>
  <c r="I6717" i="3" s="1"/>
  <c r="G6718" i="3"/>
  <c r="I6718" i="3" s="1"/>
  <c r="G6719" i="3"/>
  <c r="I6719" i="3" s="1"/>
  <c r="G6720" i="3"/>
  <c r="I6720" i="3" s="1"/>
  <c r="G6721" i="3"/>
  <c r="I6721" i="3" s="1"/>
  <c r="G6722" i="3"/>
  <c r="I6722" i="3" s="1"/>
  <c r="J6722" i="3" s="1"/>
  <c r="G6723" i="3"/>
  <c r="I6723" i="3" s="1"/>
  <c r="G6724" i="3"/>
  <c r="I6724" i="3" s="1"/>
  <c r="G6725" i="3"/>
  <c r="I6725" i="3" s="1"/>
  <c r="G6726" i="3"/>
  <c r="I6726" i="3" s="1"/>
  <c r="G6727" i="3"/>
  <c r="I6727" i="3" s="1"/>
  <c r="J6727" i="3" s="1"/>
  <c r="G6728" i="3"/>
  <c r="I6728" i="3" s="1"/>
  <c r="G6729" i="3"/>
  <c r="I6729" i="3" s="1"/>
  <c r="G6730" i="3"/>
  <c r="I6730" i="3" s="1"/>
  <c r="G6731" i="3"/>
  <c r="I6731" i="3" s="1"/>
  <c r="G6732" i="3"/>
  <c r="I6732" i="3" s="1"/>
  <c r="G6733" i="3"/>
  <c r="I6733" i="3" s="1"/>
  <c r="G6734" i="3"/>
  <c r="I6734" i="3" s="1"/>
  <c r="G6735" i="3"/>
  <c r="I6735" i="3" s="1"/>
  <c r="G6736" i="3"/>
  <c r="I6736" i="3" s="1"/>
  <c r="G6737" i="3"/>
  <c r="I6737" i="3" s="1"/>
  <c r="G6738" i="3"/>
  <c r="I6738" i="3" s="1"/>
  <c r="J6738" i="3" s="1"/>
  <c r="G6739" i="3"/>
  <c r="I6739" i="3" s="1"/>
  <c r="G6740" i="3"/>
  <c r="I6740" i="3" s="1"/>
  <c r="G6741" i="3"/>
  <c r="I6741" i="3" s="1"/>
  <c r="G6742" i="3"/>
  <c r="I6742" i="3" s="1"/>
  <c r="J6742" i="3" s="1"/>
  <c r="G6743" i="3"/>
  <c r="I6743" i="3" s="1"/>
  <c r="G6744" i="3"/>
  <c r="I6744" i="3" s="1"/>
  <c r="J6744" i="3" s="1"/>
  <c r="G6745" i="3"/>
  <c r="I6745" i="3" s="1"/>
  <c r="G6746" i="3"/>
  <c r="I6746" i="3" s="1"/>
  <c r="G6747" i="3"/>
  <c r="I6747" i="3" s="1"/>
  <c r="G6748" i="3"/>
  <c r="I6748" i="3" s="1"/>
  <c r="G6749" i="3"/>
  <c r="I6749" i="3" s="1"/>
  <c r="G6750" i="3"/>
  <c r="I6750" i="3" s="1"/>
  <c r="G6751" i="3"/>
  <c r="I6751" i="3" s="1"/>
  <c r="G6752" i="3"/>
  <c r="I6752" i="3" s="1"/>
  <c r="G6753" i="3"/>
  <c r="I6753" i="3" s="1"/>
  <c r="G6754" i="3"/>
  <c r="I6754" i="3" s="1"/>
  <c r="J6754" i="3" s="1"/>
  <c r="G6755" i="3"/>
  <c r="I6755" i="3" s="1"/>
  <c r="G6756" i="3"/>
  <c r="I6756" i="3" s="1"/>
  <c r="G6757" i="3"/>
  <c r="I6757" i="3" s="1"/>
  <c r="J6757" i="3" s="1"/>
  <c r="G6758" i="3"/>
  <c r="I6758" i="3" s="1"/>
  <c r="G6759" i="3"/>
  <c r="I6759" i="3" s="1"/>
  <c r="G6760" i="3"/>
  <c r="I6760" i="3" s="1"/>
  <c r="G6761" i="3"/>
  <c r="I6761" i="3" s="1"/>
  <c r="G6762" i="3"/>
  <c r="I6762" i="3" s="1"/>
  <c r="G6763" i="3"/>
  <c r="I6763" i="3" s="1"/>
  <c r="G6764" i="3"/>
  <c r="I6764" i="3" s="1"/>
  <c r="G6765" i="3"/>
  <c r="I6765" i="3" s="1"/>
  <c r="G6766" i="3"/>
  <c r="I6766" i="3" s="1"/>
  <c r="G6767" i="3"/>
  <c r="I6767" i="3" s="1"/>
  <c r="G6768" i="3"/>
  <c r="I6768" i="3" s="1"/>
  <c r="G6769" i="3"/>
  <c r="I6769" i="3" s="1"/>
  <c r="G6770" i="3"/>
  <c r="I6770" i="3" s="1"/>
  <c r="J6770" i="3" s="1"/>
  <c r="G6771" i="3"/>
  <c r="I6771" i="3" s="1"/>
  <c r="G6772" i="3"/>
  <c r="I6772" i="3" s="1"/>
  <c r="G6773" i="3"/>
  <c r="I6773" i="3" s="1"/>
  <c r="G6774" i="3"/>
  <c r="I6774" i="3" s="1"/>
  <c r="G6775" i="3"/>
  <c r="I6775" i="3" s="1"/>
  <c r="G6776" i="3"/>
  <c r="I6776" i="3" s="1"/>
  <c r="G6777" i="3"/>
  <c r="I6777" i="3" s="1"/>
  <c r="G6778" i="3"/>
  <c r="I6778" i="3" s="1"/>
  <c r="G6779" i="3"/>
  <c r="I6779" i="3" s="1"/>
  <c r="G6780" i="3"/>
  <c r="I6780" i="3" s="1"/>
  <c r="G6781" i="3"/>
  <c r="I6781" i="3" s="1"/>
  <c r="G6782" i="3"/>
  <c r="I6782" i="3" s="1"/>
  <c r="G6783" i="3"/>
  <c r="I6783" i="3" s="1"/>
  <c r="G6784" i="3"/>
  <c r="I6784" i="3" s="1"/>
  <c r="G6785" i="3"/>
  <c r="I6785" i="3" s="1"/>
  <c r="G6786" i="3"/>
  <c r="I6786" i="3" s="1"/>
  <c r="J6786" i="3" s="1"/>
  <c r="G6787" i="3"/>
  <c r="I6787" i="3" s="1"/>
  <c r="G6788" i="3"/>
  <c r="I6788" i="3" s="1"/>
  <c r="G6789" i="3"/>
  <c r="I6789" i="3" s="1"/>
  <c r="G6790" i="3"/>
  <c r="I6790" i="3" s="1"/>
  <c r="G6791" i="3"/>
  <c r="I6791" i="3" s="1"/>
  <c r="G6792" i="3"/>
  <c r="I6792" i="3" s="1"/>
  <c r="G6793" i="3"/>
  <c r="I6793" i="3" s="1"/>
  <c r="G6794" i="3"/>
  <c r="I6794" i="3" s="1"/>
  <c r="G6795" i="3"/>
  <c r="I6795" i="3" s="1"/>
  <c r="G6796" i="3"/>
  <c r="I6796" i="3" s="1"/>
  <c r="G6797" i="3"/>
  <c r="I6797" i="3" s="1"/>
  <c r="G6798" i="3"/>
  <c r="I6798" i="3" s="1"/>
  <c r="G6799" i="3"/>
  <c r="I6799" i="3" s="1"/>
  <c r="G6800" i="3"/>
  <c r="I6800" i="3" s="1"/>
  <c r="G6801" i="3"/>
  <c r="I6801" i="3" s="1"/>
  <c r="G6802" i="3"/>
  <c r="I6802" i="3" s="1"/>
  <c r="J6802" i="3" s="1"/>
  <c r="G6803" i="3"/>
  <c r="I6803" i="3" s="1"/>
  <c r="G6804" i="3"/>
  <c r="I6804" i="3" s="1"/>
  <c r="G6805" i="3"/>
  <c r="I6805" i="3" s="1"/>
  <c r="G6806" i="3"/>
  <c r="I6806" i="3" s="1"/>
  <c r="G6807" i="3"/>
  <c r="I6807" i="3" s="1"/>
  <c r="G6808" i="3"/>
  <c r="I6808" i="3" s="1"/>
  <c r="G6809" i="3"/>
  <c r="I6809" i="3" s="1"/>
  <c r="G6810" i="3"/>
  <c r="I6810" i="3" s="1"/>
  <c r="G6811" i="3"/>
  <c r="I6811" i="3" s="1"/>
  <c r="G6812" i="3"/>
  <c r="I6812" i="3" s="1"/>
  <c r="G6813" i="3"/>
  <c r="I6813" i="3" s="1"/>
  <c r="G6814" i="3"/>
  <c r="I6814" i="3" s="1"/>
  <c r="G6815" i="3"/>
  <c r="I6815" i="3" s="1"/>
  <c r="G6816" i="3"/>
  <c r="I6816" i="3" s="1"/>
  <c r="G6817" i="3"/>
  <c r="I6817" i="3" s="1"/>
  <c r="G6818" i="3"/>
  <c r="I6818" i="3" s="1"/>
  <c r="J6818" i="3" s="1"/>
  <c r="G6819" i="3"/>
  <c r="I6819" i="3" s="1"/>
  <c r="G6820" i="3"/>
  <c r="I6820" i="3" s="1"/>
  <c r="G6821" i="3"/>
  <c r="I6821" i="3" s="1"/>
  <c r="G6822" i="3"/>
  <c r="I6822" i="3" s="1"/>
  <c r="G6823" i="3"/>
  <c r="I6823" i="3" s="1"/>
  <c r="G6824" i="3"/>
  <c r="I6824" i="3" s="1"/>
  <c r="G6825" i="3"/>
  <c r="I6825" i="3" s="1"/>
  <c r="J6825" i="3" s="1"/>
  <c r="G6826" i="3"/>
  <c r="I6826" i="3" s="1"/>
  <c r="G6827" i="3"/>
  <c r="I6827" i="3" s="1"/>
  <c r="G6828" i="3"/>
  <c r="I6828" i="3" s="1"/>
  <c r="G6829" i="3"/>
  <c r="I6829" i="3" s="1"/>
  <c r="J6829" i="3" s="1"/>
  <c r="G6830" i="3"/>
  <c r="I6830" i="3" s="1"/>
  <c r="G6831" i="3"/>
  <c r="I6831" i="3" s="1"/>
  <c r="G6832" i="3"/>
  <c r="I6832" i="3" s="1"/>
  <c r="G6833" i="3"/>
  <c r="I6833" i="3" s="1"/>
  <c r="G6834" i="3"/>
  <c r="I6834" i="3" s="1"/>
  <c r="J6834" i="3" s="1"/>
  <c r="G6835" i="3"/>
  <c r="I6835" i="3" s="1"/>
  <c r="G6836" i="3"/>
  <c r="I6836" i="3" s="1"/>
  <c r="G6837" i="3"/>
  <c r="I6837" i="3" s="1"/>
  <c r="G6838" i="3"/>
  <c r="I6838" i="3" s="1"/>
  <c r="G6839" i="3"/>
  <c r="I6839" i="3" s="1"/>
  <c r="G6840" i="3"/>
  <c r="I6840" i="3" s="1"/>
  <c r="G6841" i="3"/>
  <c r="I6841" i="3" s="1"/>
  <c r="G6842" i="3"/>
  <c r="I6842" i="3" s="1"/>
  <c r="J6842" i="3" s="1"/>
  <c r="G6843" i="3"/>
  <c r="I6843" i="3" s="1"/>
  <c r="G6844" i="3"/>
  <c r="I6844" i="3" s="1"/>
  <c r="J6844" i="3" s="1"/>
  <c r="G6845" i="3"/>
  <c r="I6845" i="3" s="1"/>
  <c r="G6846" i="3"/>
  <c r="I6846" i="3" s="1"/>
  <c r="G6847" i="3"/>
  <c r="I6847" i="3" s="1"/>
  <c r="G6848" i="3"/>
  <c r="I6848" i="3" s="1"/>
  <c r="G6849" i="3"/>
  <c r="I6849" i="3" s="1"/>
  <c r="G6850" i="3"/>
  <c r="I6850" i="3" s="1"/>
  <c r="J6850" i="3" s="1"/>
  <c r="G6851" i="3"/>
  <c r="I6851" i="3" s="1"/>
  <c r="G6852" i="3"/>
  <c r="I6852" i="3" s="1"/>
  <c r="G6853" i="3"/>
  <c r="I6853" i="3" s="1"/>
  <c r="G6854" i="3"/>
  <c r="I6854" i="3" s="1"/>
  <c r="G6855" i="3"/>
  <c r="I6855" i="3" s="1"/>
  <c r="G6856" i="3"/>
  <c r="I6856" i="3" s="1"/>
  <c r="G6857" i="3"/>
  <c r="I6857" i="3" s="1"/>
  <c r="G6858" i="3"/>
  <c r="I6858" i="3" s="1"/>
  <c r="G6859" i="3"/>
  <c r="I6859" i="3" s="1"/>
  <c r="G6860" i="3"/>
  <c r="I6860" i="3" s="1"/>
  <c r="G6861" i="3"/>
  <c r="I6861" i="3" s="1"/>
  <c r="G6862" i="3"/>
  <c r="I6862" i="3" s="1"/>
  <c r="G6863" i="3"/>
  <c r="I6863" i="3" s="1"/>
  <c r="G6864" i="3"/>
  <c r="I6864" i="3" s="1"/>
  <c r="G6865" i="3"/>
  <c r="I6865" i="3" s="1"/>
  <c r="G6866" i="3"/>
  <c r="I6866" i="3" s="1"/>
  <c r="J6866" i="3" s="1"/>
  <c r="G6867" i="3"/>
  <c r="I6867" i="3" s="1"/>
  <c r="G6868" i="3"/>
  <c r="I6868" i="3" s="1"/>
  <c r="G6869" i="3"/>
  <c r="I6869" i="3" s="1"/>
  <c r="G6870" i="3"/>
  <c r="I6870" i="3" s="1"/>
  <c r="G6871" i="3"/>
  <c r="I6871" i="3" s="1"/>
  <c r="G6872" i="3"/>
  <c r="I6872" i="3" s="1"/>
  <c r="G6873" i="3"/>
  <c r="I6873" i="3" s="1"/>
  <c r="G6874" i="3"/>
  <c r="I6874" i="3" s="1"/>
  <c r="G6875" i="3"/>
  <c r="I6875" i="3" s="1"/>
  <c r="G6876" i="3"/>
  <c r="I6876" i="3" s="1"/>
  <c r="G6877" i="3"/>
  <c r="I6877" i="3" s="1"/>
  <c r="G6878" i="3"/>
  <c r="I6878" i="3" s="1"/>
  <c r="G6879" i="3"/>
  <c r="I6879" i="3" s="1"/>
  <c r="G6880" i="3"/>
  <c r="I6880" i="3" s="1"/>
  <c r="G6881" i="3"/>
  <c r="I6881" i="3" s="1"/>
  <c r="G6882" i="3"/>
  <c r="I6882" i="3" s="1"/>
  <c r="G6883" i="3"/>
  <c r="I6883" i="3" s="1"/>
  <c r="G6884" i="3"/>
  <c r="I6884" i="3" s="1"/>
  <c r="G6885" i="3"/>
  <c r="I6885" i="3" s="1"/>
  <c r="G6886" i="3"/>
  <c r="I6886" i="3" s="1"/>
  <c r="G6887" i="3"/>
  <c r="I6887" i="3" s="1"/>
  <c r="G6888" i="3"/>
  <c r="I6888" i="3" s="1"/>
  <c r="G6889" i="3"/>
  <c r="I6889" i="3" s="1"/>
  <c r="G6890" i="3"/>
  <c r="I6890" i="3" s="1"/>
  <c r="G6891" i="3"/>
  <c r="I6891" i="3" s="1"/>
  <c r="G6892" i="3"/>
  <c r="I6892" i="3" s="1"/>
  <c r="G6893" i="3"/>
  <c r="I6893" i="3" s="1"/>
  <c r="G6894" i="3"/>
  <c r="I6894" i="3" s="1"/>
  <c r="G6895" i="3"/>
  <c r="I6895" i="3" s="1"/>
  <c r="G6896" i="3"/>
  <c r="I6896" i="3" s="1"/>
  <c r="G6897" i="3"/>
  <c r="I6897" i="3" s="1"/>
  <c r="G6898" i="3"/>
  <c r="I6898" i="3" s="1"/>
  <c r="J6898" i="3" s="1"/>
  <c r="G6899" i="3"/>
  <c r="I6899" i="3" s="1"/>
  <c r="G6900" i="3"/>
  <c r="I6900" i="3" s="1"/>
  <c r="G6901" i="3"/>
  <c r="I6901" i="3" s="1"/>
  <c r="G6902" i="3"/>
  <c r="I6902" i="3" s="1"/>
  <c r="G6903" i="3"/>
  <c r="I6903" i="3" s="1"/>
  <c r="G6904" i="3"/>
  <c r="I6904" i="3" s="1"/>
  <c r="G6905" i="3"/>
  <c r="I6905" i="3" s="1"/>
  <c r="G6906" i="3"/>
  <c r="I6906" i="3" s="1"/>
  <c r="G6907" i="3"/>
  <c r="I6907" i="3" s="1"/>
  <c r="G6908" i="3"/>
  <c r="I6908" i="3" s="1"/>
  <c r="G6909" i="3"/>
  <c r="I6909" i="3" s="1"/>
  <c r="G6910" i="3"/>
  <c r="I6910" i="3" s="1"/>
  <c r="G6911" i="3"/>
  <c r="I6911" i="3" s="1"/>
  <c r="G6912" i="3"/>
  <c r="I6912" i="3" s="1"/>
  <c r="J6912" i="3" s="1"/>
  <c r="G6913" i="3"/>
  <c r="I6913" i="3" s="1"/>
  <c r="G6914" i="3"/>
  <c r="I6914" i="3" s="1"/>
  <c r="J6914" i="3" s="1"/>
  <c r="G6915" i="3"/>
  <c r="I6915" i="3" s="1"/>
  <c r="G6916" i="3"/>
  <c r="I6916" i="3" s="1"/>
  <c r="G6917" i="3"/>
  <c r="I6917" i="3" s="1"/>
  <c r="G6918" i="3"/>
  <c r="I6918" i="3" s="1"/>
  <c r="G6919" i="3"/>
  <c r="I6919" i="3" s="1"/>
  <c r="G6920" i="3"/>
  <c r="I6920" i="3" s="1"/>
  <c r="G6921" i="3"/>
  <c r="I6921" i="3" s="1"/>
  <c r="G6922" i="3"/>
  <c r="I6922" i="3" s="1"/>
  <c r="G6923" i="3"/>
  <c r="I6923" i="3" s="1"/>
  <c r="G6924" i="3"/>
  <c r="I6924" i="3" s="1"/>
  <c r="G6925" i="3"/>
  <c r="I6925" i="3" s="1"/>
  <c r="G6926" i="3"/>
  <c r="I6926" i="3" s="1"/>
  <c r="G6927" i="3"/>
  <c r="I6927" i="3" s="1"/>
  <c r="J6927" i="3" s="1"/>
  <c r="G6928" i="3"/>
  <c r="I6928" i="3" s="1"/>
  <c r="G6929" i="3"/>
  <c r="I6929" i="3" s="1"/>
  <c r="J6929" i="3" s="1"/>
  <c r="G6930" i="3"/>
  <c r="I6930" i="3" s="1"/>
  <c r="J6930" i="3" s="1"/>
  <c r="G6931" i="3"/>
  <c r="I6931" i="3" s="1"/>
  <c r="G6932" i="3"/>
  <c r="I6932" i="3" s="1"/>
  <c r="J6932" i="3" s="1"/>
  <c r="G6933" i="3"/>
  <c r="I6933" i="3" s="1"/>
  <c r="G6934" i="3"/>
  <c r="I6934" i="3" s="1"/>
  <c r="G6935" i="3"/>
  <c r="I6935" i="3" s="1"/>
  <c r="G6936" i="3"/>
  <c r="I6936" i="3" s="1"/>
  <c r="G6937" i="3"/>
  <c r="I6937" i="3" s="1"/>
  <c r="G6938" i="3"/>
  <c r="I6938" i="3" s="1"/>
  <c r="G6939" i="3"/>
  <c r="I6939" i="3" s="1"/>
  <c r="G6940" i="3"/>
  <c r="I6940" i="3" s="1"/>
  <c r="G6941" i="3"/>
  <c r="I6941" i="3" s="1"/>
  <c r="G6942" i="3"/>
  <c r="I6942" i="3" s="1"/>
  <c r="G6943" i="3"/>
  <c r="I6943" i="3" s="1"/>
  <c r="G6944" i="3"/>
  <c r="I6944" i="3" s="1"/>
  <c r="G6945" i="3"/>
  <c r="I6945" i="3" s="1"/>
  <c r="G6946" i="3"/>
  <c r="I6946" i="3" s="1"/>
  <c r="J6946" i="3" s="1"/>
  <c r="G6947" i="3"/>
  <c r="I6947" i="3" s="1"/>
  <c r="G6948" i="3"/>
  <c r="I6948" i="3" s="1"/>
  <c r="G6949" i="3"/>
  <c r="I6949" i="3" s="1"/>
  <c r="G6950" i="3"/>
  <c r="I6950" i="3" s="1"/>
  <c r="G6951" i="3"/>
  <c r="I6951" i="3" s="1"/>
  <c r="G6952" i="3"/>
  <c r="I6952" i="3" s="1"/>
  <c r="G6953" i="3"/>
  <c r="I6953" i="3" s="1"/>
  <c r="G6954" i="3"/>
  <c r="I6954" i="3" s="1"/>
  <c r="G6955" i="3"/>
  <c r="I6955" i="3" s="1"/>
  <c r="G6956" i="3"/>
  <c r="I6956" i="3" s="1"/>
  <c r="G6957" i="3"/>
  <c r="I6957" i="3" s="1"/>
  <c r="G6958" i="3"/>
  <c r="I6958" i="3" s="1"/>
  <c r="G6959" i="3"/>
  <c r="I6959" i="3" s="1"/>
  <c r="G6960" i="3"/>
  <c r="I6960" i="3" s="1"/>
  <c r="G6961" i="3"/>
  <c r="I6961" i="3" s="1"/>
  <c r="G6962" i="3"/>
  <c r="I6962" i="3" s="1"/>
  <c r="J6962" i="3" s="1"/>
  <c r="G6963" i="3"/>
  <c r="I6963" i="3" s="1"/>
  <c r="G6964" i="3"/>
  <c r="I6964" i="3" s="1"/>
  <c r="G6965" i="3"/>
  <c r="I6965" i="3" s="1"/>
  <c r="G6966" i="3"/>
  <c r="I6966" i="3" s="1"/>
  <c r="G6967" i="3"/>
  <c r="I6967" i="3" s="1"/>
  <c r="G6968" i="3"/>
  <c r="I6968" i="3" s="1"/>
  <c r="G6969" i="3"/>
  <c r="I6969" i="3" s="1"/>
  <c r="G6970" i="3"/>
  <c r="I6970" i="3" s="1"/>
  <c r="G6971" i="3"/>
  <c r="I6971" i="3" s="1"/>
  <c r="G6972" i="3"/>
  <c r="I6972" i="3" s="1"/>
  <c r="G6973" i="3"/>
  <c r="I6973" i="3" s="1"/>
  <c r="G6974" i="3"/>
  <c r="I6974" i="3" s="1"/>
  <c r="G6975" i="3"/>
  <c r="I6975" i="3" s="1"/>
  <c r="G6976" i="3"/>
  <c r="I6976" i="3" s="1"/>
  <c r="G6977" i="3"/>
  <c r="I6977" i="3" s="1"/>
  <c r="G6978" i="3"/>
  <c r="I6978" i="3" s="1"/>
  <c r="J6978" i="3" s="1"/>
  <c r="G6979" i="3"/>
  <c r="I6979" i="3" s="1"/>
  <c r="G6980" i="3"/>
  <c r="I6980" i="3" s="1"/>
  <c r="G6981" i="3"/>
  <c r="I6981" i="3" s="1"/>
  <c r="G6982" i="3"/>
  <c r="I6982" i="3" s="1"/>
  <c r="G6983" i="3"/>
  <c r="I6983" i="3" s="1"/>
  <c r="G6984" i="3"/>
  <c r="I6984" i="3" s="1"/>
  <c r="G6985" i="3"/>
  <c r="I6985" i="3" s="1"/>
  <c r="G6986" i="3"/>
  <c r="I6986" i="3" s="1"/>
  <c r="G6987" i="3"/>
  <c r="I6987" i="3" s="1"/>
  <c r="G6988" i="3"/>
  <c r="I6988" i="3" s="1"/>
  <c r="G6989" i="3"/>
  <c r="I6989" i="3" s="1"/>
  <c r="G6990" i="3"/>
  <c r="I6990" i="3" s="1"/>
  <c r="G6991" i="3"/>
  <c r="I6991" i="3" s="1"/>
  <c r="G6992" i="3"/>
  <c r="I6992" i="3" s="1"/>
  <c r="G6993" i="3"/>
  <c r="I6993" i="3" s="1"/>
  <c r="G6994" i="3"/>
  <c r="I6994" i="3" s="1"/>
  <c r="J6994" i="3" s="1"/>
  <c r="G6995" i="3"/>
  <c r="I6995" i="3" s="1"/>
  <c r="G6996" i="3"/>
  <c r="I6996" i="3" s="1"/>
  <c r="G6997" i="3"/>
  <c r="I6997" i="3" s="1"/>
  <c r="G6998" i="3"/>
  <c r="I6998" i="3" s="1"/>
  <c r="G6999" i="3"/>
  <c r="I6999" i="3" s="1"/>
  <c r="G7000" i="3"/>
  <c r="I7000" i="3" s="1"/>
  <c r="J7000" i="3" s="1"/>
  <c r="G7001" i="3"/>
  <c r="I7001" i="3" s="1"/>
  <c r="G7002" i="3"/>
  <c r="I7002" i="3" s="1"/>
  <c r="G7003" i="3"/>
  <c r="I7003" i="3" s="1"/>
  <c r="G7004" i="3"/>
  <c r="I7004" i="3" s="1"/>
  <c r="G7005" i="3"/>
  <c r="I7005" i="3" s="1"/>
  <c r="G7006" i="3"/>
  <c r="I7006" i="3" s="1"/>
  <c r="G7007" i="3"/>
  <c r="I7007" i="3" s="1"/>
  <c r="G7008" i="3"/>
  <c r="I7008" i="3" s="1"/>
  <c r="G7009" i="3"/>
  <c r="I7009" i="3" s="1"/>
  <c r="G7010" i="3"/>
  <c r="I7010" i="3" s="1"/>
  <c r="J7010" i="3" s="1"/>
  <c r="G7011" i="3"/>
  <c r="I7011" i="3" s="1"/>
  <c r="G7012" i="3"/>
  <c r="I7012" i="3" s="1"/>
  <c r="G7013" i="3"/>
  <c r="I7013" i="3" s="1"/>
  <c r="G7014" i="3"/>
  <c r="I7014" i="3" s="1"/>
  <c r="G7015" i="3"/>
  <c r="I7015" i="3" s="1"/>
  <c r="J7015" i="3" s="1"/>
  <c r="G7016" i="3"/>
  <c r="I7016" i="3" s="1"/>
  <c r="G7017" i="3"/>
  <c r="I7017" i="3" s="1"/>
  <c r="G7018" i="3"/>
  <c r="I7018" i="3" s="1"/>
  <c r="G7019" i="3"/>
  <c r="I7019" i="3" s="1"/>
  <c r="G7020" i="3"/>
  <c r="I7020" i="3" s="1"/>
  <c r="G7021" i="3"/>
  <c r="I7021" i="3" s="1"/>
  <c r="G7022" i="3"/>
  <c r="I7022" i="3" s="1"/>
  <c r="G7023" i="3"/>
  <c r="I7023" i="3" s="1"/>
  <c r="G7024" i="3"/>
  <c r="I7024" i="3" s="1"/>
  <c r="G7025" i="3"/>
  <c r="I7025" i="3" s="1"/>
  <c r="G7026" i="3"/>
  <c r="I7026" i="3" s="1"/>
  <c r="J7026" i="3" s="1"/>
  <c r="G7027" i="3"/>
  <c r="I7027" i="3" s="1"/>
  <c r="G7028" i="3"/>
  <c r="I7028" i="3" s="1"/>
  <c r="G7029" i="3"/>
  <c r="I7029" i="3" s="1"/>
  <c r="G7030" i="3"/>
  <c r="I7030" i="3" s="1"/>
  <c r="J7030" i="3" s="1"/>
  <c r="G7031" i="3"/>
  <c r="I7031" i="3" s="1"/>
  <c r="G7032" i="3"/>
  <c r="I7032" i="3" s="1"/>
  <c r="G7033" i="3"/>
  <c r="I7033" i="3" s="1"/>
  <c r="G7034" i="3"/>
  <c r="I7034" i="3" s="1"/>
  <c r="G7035" i="3"/>
  <c r="I7035" i="3" s="1"/>
  <c r="G7036" i="3"/>
  <c r="I7036" i="3" s="1"/>
  <c r="G7037" i="3"/>
  <c r="I7037" i="3" s="1"/>
  <c r="G7038" i="3"/>
  <c r="I7038" i="3" s="1"/>
  <c r="G7039" i="3"/>
  <c r="I7039" i="3" s="1"/>
  <c r="G7040" i="3"/>
  <c r="I7040" i="3" s="1"/>
  <c r="G7041" i="3"/>
  <c r="I7041" i="3" s="1"/>
  <c r="G7042" i="3"/>
  <c r="I7042" i="3" s="1"/>
  <c r="J7042" i="3" s="1"/>
  <c r="G7043" i="3"/>
  <c r="I7043" i="3" s="1"/>
  <c r="G7044" i="3"/>
  <c r="I7044" i="3" s="1"/>
  <c r="G7045" i="3"/>
  <c r="I7045" i="3" s="1"/>
  <c r="G7046" i="3"/>
  <c r="I7046" i="3" s="1"/>
  <c r="G7047" i="3"/>
  <c r="I7047" i="3" s="1"/>
  <c r="G7048" i="3"/>
  <c r="I7048" i="3" s="1"/>
  <c r="G7049" i="3"/>
  <c r="I7049" i="3" s="1"/>
  <c r="G7050" i="3"/>
  <c r="I7050" i="3" s="1"/>
  <c r="G7051" i="3"/>
  <c r="I7051" i="3" s="1"/>
  <c r="G7052" i="3"/>
  <c r="I7052" i="3" s="1"/>
  <c r="G7053" i="3"/>
  <c r="I7053" i="3" s="1"/>
  <c r="G7054" i="3"/>
  <c r="I7054" i="3" s="1"/>
  <c r="G7055" i="3"/>
  <c r="I7055" i="3" s="1"/>
  <c r="G7056" i="3"/>
  <c r="I7056" i="3" s="1"/>
  <c r="G7057" i="3"/>
  <c r="I7057" i="3" s="1"/>
  <c r="G7058" i="3"/>
  <c r="I7058" i="3" s="1"/>
  <c r="J7058" i="3" s="1"/>
  <c r="G7059" i="3"/>
  <c r="I7059" i="3" s="1"/>
  <c r="G7060" i="3"/>
  <c r="I7060" i="3" s="1"/>
  <c r="G7061" i="3"/>
  <c r="I7061" i="3" s="1"/>
  <c r="G7062" i="3"/>
  <c r="I7062" i="3" s="1"/>
  <c r="G7063" i="3"/>
  <c r="I7063" i="3" s="1"/>
  <c r="G7064" i="3"/>
  <c r="I7064" i="3" s="1"/>
  <c r="G7065" i="3"/>
  <c r="I7065" i="3" s="1"/>
  <c r="G7066" i="3"/>
  <c r="I7066" i="3" s="1"/>
  <c r="G7067" i="3"/>
  <c r="I7067" i="3" s="1"/>
  <c r="G7068" i="3"/>
  <c r="I7068" i="3" s="1"/>
  <c r="G7069" i="3"/>
  <c r="I7069" i="3" s="1"/>
  <c r="G7070" i="3"/>
  <c r="I7070" i="3" s="1"/>
  <c r="G7071" i="3"/>
  <c r="I7071" i="3" s="1"/>
  <c r="G7072" i="3"/>
  <c r="I7072" i="3" s="1"/>
  <c r="G7073" i="3"/>
  <c r="I7073" i="3" s="1"/>
  <c r="G7074" i="3"/>
  <c r="I7074" i="3" s="1"/>
  <c r="J7074" i="3" s="1"/>
  <c r="G7075" i="3"/>
  <c r="I7075" i="3" s="1"/>
  <c r="G7076" i="3"/>
  <c r="I7076" i="3" s="1"/>
  <c r="G7077" i="3"/>
  <c r="I7077" i="3" s="1"/>
  <c r="G7078" i="3"/>
  <c r="I7078" i="3" s="1"/>
  <c r="G7079" i="3"/>
  <c r="I7079" i="3" s="1"/>
  <c r="G7080" i="3"/>
  <c r="I7080" i="3" s="1"/>
  <c r="G7081" i="3"/>
  <c r="I7081" i="3" s="1"/>
  <c r="G7082" i="3"/>
  <c r="I7082" i="3" s="1"/>
  <c r="G7083" i="3"/>
  <c r="I7083" i="3" s="1"/>
  <c r="G7084" i="3"/>
  <c r="I7084" i="3" s="1"/>
  <c r="G7085" i="3"/>
  <c r="I7085" i="3" s="1"/>
  <c r="G7086" i="3"/>
  <c r="I7086" i="3" s="1"/>
  <c r="G7087" i="3"/>
  <c r="I7087" i="3" s="1"/>
  <c r="G7088" i="3"/>
  <c r="I7088" i="3" s="1"/>
  <c r="G7089" i="3"/>
  <c r="I7089" i="3" s="1"/>
  <c r="G7090" i="3"/>
  <c r="I7090" i="3" s="1"/>
  <c r="J7090" i="3" s="1"/>
  <c r="G7091" i="3"/>
  <c r="I7091" i="3" s="1"/>
  <c r="G7092" i="3"/>
  <c r="I7092" i="3" s="1"/>
  <c r="G7093" i="3"/>
  <c r="I7093" i="3" s="1"/>
  <c r="G7094" i="3"/>
  <c r="I7094" i="3" s="1"/>
  <c r="G7095" i="3"/>
  <c r="I7095" i="3" s="1"/>
  <c r="G7096" i="3"/>
  <c r="I7096" i="3" s="1"/>
  <c r="G7097" i="3"/>
  <c r="I7097" i="3" s="1"/>
  <c r="G7098" i="3"/>
  <c r="I7098" i="3" s="1"/>
  <c r="G7099" i="3"/>
  <c r="I7099" i="3" s="1"/>
  <c r="G7100" i="3"/>
  <c r="I7100" i="3" s="1"/>
  <c r="G7101" i="3"/>
  <c r="I7101" i="3" s="1"/>
  <c r="G7102" i="3"/>
  <c r="I7102" i="3" s="1"/>
  <c r="J7102" i="3" s="1"/>
  <c r="G7103" i="3"/>
  <c r="I7103" i="3" s="1"/>
  <c r="G7104" i="3"/>
  <c r="I7104" i="3" s="1"/>
  <c r="G7105" i="3"/>
  <c r="I7105" i="3" s="1"/>
  <c r="G7106" i="3"/>
  <c r="I7106" i="3" s="1"/>
  <c r="J7106" i="3" s="1"/>
  <c r="G7107" i="3"/>
  <c r="I7107" i="3" s="1"/>
  <c r="G7108" i="3"/>
  <c r="I7108" i="3" s="1"/>
  <c r="G7109" i="3"/>
  <c r="I7109" i="3" s="1"/>
  <c r="G7110" i="3"/>
  <c r="I7110" i="3" s="1"/>
  <c r="G7111" i="3"/>
  <c r="I7111" i="3" s="1"/>
  <c r="G7112" i="3"/>
  <c r="I7112" i="3" s="1"/>
  <c r="G7113" i="3"/>
  <c r="I7113" i="3" s="1"/>
  <c r="G7114" i="3"/>
  <c r="I7114" i="3" s="1"/>
  <c r="G7115" i="3"/>
  <c r="I7115" i="3" s="1"/>
  <c r="J7115" i="3" s="1"/>
  <c r="G7116" i="3"/>
  <c r="I7116" i="3" s="1"/>
  <c r="G7117" i="3"/>
  <c r="I7117" i="3" s="1"/>
  <c r="J7117" i="3" s="1"/>
  <c r="G7118" i="3"/>
  <c r="I7118" i="3" s="1"/>
  <c r="G7119" i="3"/>
  <c r="I7119" i="3" s="1"/>
  <c r="G7120" i="3"/>
  <c r="I7120" i="3" s="1"/>
  <c r="G7121" i="3"/>
  <c r="I7121" i="3" s="1"/>
  <c r="G7122" i="3"/>
  <c r="I7122" i="3" s="1"/>
  <c r="J7122" i="3" s="1"/>
  <c r="G7123" i="3"/>
  <c r="I7123" i="3" s="1"/>
  <c r="G7124" i="3"/>
  <c r="I7124" i="3" s="1"/>
  <c r="G7125" i="3"/>
  <c r="I7125" i="3" s="1"/>
  <c r="G7126" i="3"/>
  <c r="I7126" i="3" s="1"/>
  <c r="G7127" i="3"/>
  <c r="I7127" i="3" s="1"/>
  <c r="G7128" i="3"/>
  <c r="I7128" i="3" s="1"/>
  <c r="G7129" i="3"/>
  <c r="I7129" i="3" s="1"/>
  <c r="G7130" i="3"/>
  <c r="I7130" i="3" s="1"/>
  <c r="G7131" i="3"/>
  <c r="I7131" i="3" s="1"/>
  <c r="G7132" i="3"/>
  <c r="I7132" i="3" s="1"/>
  <c r="G7133" i="3"/>
  <c r="I7133" i="3" s="1"/>
  <c r="G7134" i="3"/>
  <c r="I7134" i="3" s="1"/>
  <c r="G7135" i="3"/>
  <c r="I7135" i="3" s="1"/>
  <c r="G7136" i="3"/>
  <c r="I7136" i="3" s="1"/>
  <c r="G7137" i="3"/>
  <c r="I7137" i="3" s="1"/>
  <c r="G7138" i="3"/>
  <c r="I7138" i="3" s="1"/>
  <c r="G7139" i="3"/>
  <c r="I7139" i="3" s="1"/>
  <c r="G7140" i="3"/>
  <c r="I7140" i="3" s="1"/>
  <c r="G7141" i="3"/>
  <c r="I7141" i="3" s="1"/>
  <c r="G7142" i="3"/>
  <c r="I7142" i="3" s="1"/>
  <c r="G7143" i="3"/>
  <c r="I7143" i="3" s="1"/>
  <c r="G7144" i="3"/>
  <c r="I7144" i="3" s="1"/>
  <c r="G7145" i="3"/>
  <c r="I7145" i="3" s="1"/>
  <c r="G7146" i="3"/>
  <c r="I7146" i="3" s="1"/>
  <c r="G7147" i="3"/>
  <c r="I7147" i="3" s="1"/>
  <c r="G7148" i="3"/>
  <c r="I7148" i="3" s="1"/>
  <c r="G7149" i="3"/>
  <c r="I7149" i="3" s="1"/>
  <c r="G7150" i="3"/>
  <c r="I7150" i="3" s="1"/>
  <c r="G7151" i="3"/>
  <c r="I7151" i="3" s="1"/>
  <c r="G7152" i="3"/>
  <c r="I7152" i="3" s="1"/>
  <c r="G7153" i="3"/>
  <c r="I7153" i="3" s="1"/>
  <c r="G7154" i="3"/>
  <c r="I7154" i="3" s="1"/>
  <c r="J7154" i="3" s="1"/>
  <c r="G7155" i="3"/>
  <c r="I7155" i="3" s="1"/>
  <c r="G7156" i="3"/>
  <c r="I7156" i="3" s="1"/>
  <c r="G7157" i="3"/>
  <c r="I7157" i="3" s="1"/>
  <c r="G7158" i="3"/>
  <c r="I7158" i="3" s="1"/>
  <c r="G7159" i="3"/>
  <c r="I7159" i="3" s="1"/>
  <c r="G7160" i="3"/>
  <c r="I7160" i="3" s="1"/>
  <c r="G7161" i="3"/>
  <c r="I7161" i="3" s="1"/>
  <c r="G7162" i="3"/>
  <c r="I7162" i="3" s="1"/>
  <c r="G7163" i="3"/>
  <c r="I7163" i="3" s="1"/>
  <c r="G7164" i="3"/>
  <c r="I7164" i="3" s="1"/>
  <c r="G7165" i="3"/>
  <c r="I7165" i="3" s="1"/>
  <c r="G7166" i="3"/>
  <c r="I7166" i="3" s="1"/>
  <c r="G7167" i="3"/>
  <c r="I7167" i="3" s="1"/>
  <c r="G7168" i="3"/>
  <c r="I7168" i="3" s="1"/>
  <c r="G7169" i="3"/>
  <c r="I7169" i="3" s="1"/>
  <c r="G7170" i="3"/>
  <c r="I7170" i="3" s="1"/>
  <c r="J7170" i="3" s="1"/>
  <c r="G7171" i="3"/>
  <c r="I7171" i="3" s="1"/>
  <c r="G7172" i="3"/>
  <c r="I7172" i="3" s="1"/>
  <c r="G7173" i="3"/>
  <c r="I7173" i="3" s="1"/>
  <c r="G7174" i="3"/>
  <c r="I7174" i="3" s="1"/>
  <c r="G7175" i="3"/>
  <c r="I7175" i="3" s="1"/>
  <c r="G7176" i="3"/>
  <c r="I7176" i="3" s="1"/>
  <c r="G7177" i="3"/>
  <c r="I7177" i="3" s="1"/>
  <c r="G7178" i="3"/>
  <c r="I7178" i="3" s="1"/>
  <c r="G7179" i="3"/>
  <c r="I7179" i="3" s="1"/>
  <c r="G7180" i="3"/>
  <c r="I7180" i="3" s="1"/>
  <c r="G7181" i="3"/>
  <c r="I7181" i="3" s="1"/>
  <c r="G7182" i="3"/>
  <c r="I7182" i="3" s="1"/>
  <c r="G7183" i="3"/>
  <c r="I7183" i="3" s="1"/>
  <c r="G7184" i="3"/>
  <c r="I7184" i="3" s="1"/>
  <c r="G7185" i="3"/>
  <c r="I7185" i="3" s="1"/>
  <c r="J7185" i="3" s="1"/>
  <c r="G7186" i="3"/>
  <c r="I7186" i="3" s="1"/>
  <c r="J7186" i="3" s="1"/>
  <c r="G7187" i="3"/>
  <c r="I7187" i="3" s="1"/>
  <c r="G7188" i="3"/>
  <c r="I7188" i="3" s="1"/>
  <c r="G7189" i="3"/>
  <c r="I7189" i="3" s="1"/>
  <c r="G7190" i="3"/>
  <c r="I7190" i="3" s="1"/>
  <c r="G7191" i="3"/>
  <c r="I7191" i="3" s="1"/>
  <c r="G7192" i="3"/>
  <c r="I7192" i="3" s="1"/>
  <c r="G7193" i="3"/>
  <c r="I7193" i="3" s="1"/>
  <c r="G7194" i="3"/>
  <c r="I7194" i="3" s="1"/>
  <c r="G7195" i="3"/>
  <c r="I7195" i="3" s="1"/>
  <c r="G7196" i="3"/>
  <c r="I7196" i="3" s="1"/>
  <c r="G7197" i="3"/>
  <c r="I7197" i="3" s="1"/>
  <c r="G7198" i="3"/>
  <c r="I7198" i="3" s="1"/>
  <c r="G7199" i="3"/>
  <c r="I7199" i="3" s="1"/>
  <c r="G7200" i="3"/>
  <c r="I7200" i="3" s="1"/>
  <c r="J7200" i="3" s="1"/>
  <c r="G7201" i="3"/>
  <c r="I7201" i="3" s="1"/>
  <c r="G7202" i="3"/>
  <c r="I7202" i="3" s="1"/>
  <c r="J7202" i="3" s="1"/>
  <c r="G7203" i="3"/>
  <c r="I7203" i="3" s="1"/>
  <c r="J7203" i="3" s="1"/>
  <c r="G7204" i="3"/>
  <c r="I7204" i="3" s="1"/>
  <c r="G7205" i="3"/>
  <c r="I7205" i="3" s="1"/>
  <c r="J7205" i="3" s="1"/>
  <c r="G7206" i="3"/>
  <c r="I7206" i="3" s="1"/>
  <c r="G7207" i="3"/>
  <c r="I7207" i="3" s="1"/>
  <c r="G7208" i="3"/>
  <c r="I7208" i="3" s="1"/>
  <c r="G7209" i="3"/>
  <c r="I7209" i="3" s="1"/>
  <c r="G7210" i="3"/>
  <c r="I7210" i="3" s="1"/>
  <c r="G7211" i="3"/>
  <c r="I7211" i="3" s="1"/>
  <c r="G7212" i="3"/>
  <c r="I7212" i="3" s="1"/>
  <c r="G7213" i="3"/>
  <c r="I7213" i="3" s="1"/>
  <c r="G7214" i="3"/>
  <c r="I7214" i="3" s="1"/>
  <c r="G7215" i="3"/>
  <c r="I7215" i="3" s="1"/>
  <c r="G7216" i="3"/>
  <c r="I7216" i="3" s="1"/>
  <c r="G7217" i="3"/>
  <c r="I7217" i="3" s="1"/>
  <c r="G7218" i="3"/>
  <c r="I7218" i="3" s="1"/>
  <c r="J7218" i="3" s="1"/>
  <c r="G7219" i="3"/>
  <c r="I7219" i="3" s="1"/>
  <c r="G7220" i="3"/>
  <c r="I7220" i="3" s="1"/>
  <c r="G7221" i="3"/>
  <c r="I7221" i="3" s="1"/>
  <c r="G7222" i="3"/>
  <c r="I7222" i="3" s="1"/>
  <c r="G7223" i="3"/>
  <c r="I7223" i="3" s="1"/>
  <c r="G7224" i="3"/>
  <c r="I7224" i="3" s="1"/>
  <c r="G7225" i="3"/>
  <c r="I7225" i="3" s="1"/>
  <c r="G7226" i="3"/>
  <c r="I7226" i="3" s="1"/>
  <c r="G7227" i="3"/>
  <c r="I7227" i="3" s="1"/>
  <c r="G7228" i="3"/>
  <c r="I7228" i="3" s="1"/>
  <c r="G7229" i="3"/>
  <c r="I7229" i="3" s="1"/>
  <c r="G7230" i="3"/>
  <c r="I7230" i="3" s="1"/>
  <c r="G7231" i="3"/>
  <c r="I7231" i="3" s="1"/>
  <c r="G7232" i="3"/>
  <c r="I7232" i="3" s="1"/>
  <c r="G7233" i="3"/>
  <c r="I7233" i="3" s="1"/>
  <c r="G7234" i="3"/>
  <c r="I7234" i="3" s="1"/>
  <c r="J7234" i="3" s="1"/>
  <c r="G7235" i="3"/>
  <c r="I7235" i="3" s="1"/>
  <c r="G7236" i="3"/>
  <c r="I7236" i="3" s="1"/>
  <c r="G7237" i="3"/>
  <c r="I7237" i="3" s="1"/>
  <c r="G7238" i="3"/>
  <c r="I7238" i="3" s="1"/>
  <c r="G7239" i="3"/>
  <c r="I7239" i="3" s="1"/>
  <c r="G7240" i="3"/>
  <c r="I7240" i="3" s="1"/>
  <c r="G7241" i="3"/>
  <c r="I7241" i="3" s="1"/>
  <c r="G7242" i="3"/>
  <c r="I7242" i="3" s="1"/>
  <c r="G7243" i="3"/>
  <c r="I7243" i="3" s="1"/>
  <c r="G7244" i="3"/>
  <c r="I7244" i="3" s="1"/>
  <c r="G7245" i="3"/>
  <c r="I7245" i="3" s="1"/>
  <c r="G7246" i="3"/>
  <c r="I7246" i="3" s="1"/>
  <c r="G7247" i="3"/>
  <c r="I7247" i="3" s="1"/>
  <c r="G7248" i="3"/>
  <c r="I7248" i="3" s="1"/>
  <c r="G7249" i="3"/>
  <c r="I7249" i="3" s="1"/>
  <c r="G7250" i="3"/>
  <c r="I7250" i="3" s="1"/>
  <c r="J7250" i="3" s="1"/>
  <c r="G7251" i="3"/>
  <c r="I7251" i="3" s="1"/>
  <c r="G7252" i="3"/>
  <c r="I7252" i="3" s="1"/>
  <c r="G7253" i="3"/>
  <c r="I7253" i="3" s="1"/>
  <c r="G7254" i="3"/>
  <c r="I7254" i="3" s="1"/>
  <c r="G7255" i="3"/>
  <c r="I7255" i="3" s="1"/>
  <c r="G7256" i="3"/>
  <c r="I7256" i="3" s="1"/>
  <c r="G7257" i="3"/>
  <c r="I7257" i="3" s="1"/>
  <c r="G7258" i="3"/>
  <c r="I7258" i="3" s="1"/>
  <c r="G7259" i="3"/>
  <c r="I7259" i="3" s="1"/>
  <c r="G7260" i="3"/>
  <c r="I7260" i="3" s="1"/>
  <c r="G7261" i="3"/>
  <c r="I7261" i="3" s="1"/>
  <c r="G7262" i="3"/>
  <c r="I7262" i="3" s="1"/>
  <c r="G7263" i="3"/>
  <c r="I7263" i="3" s="1"/>
  <c r="G7264" i="3"/>
  <c r="I7264" i="3" s="1"/>
  <c r="G7265" i="3"/>
  <c r="I7265" i="3" s="1"/>
  <c r="G7266" i="3"/>
  <c r="I7266" i="3" s="1"/>
  <c r="J7266" i="3" s="1"/>
  <c r="G7267" i="3"/>
  <c r="I7267" i="3" s="1"/>
  <c r="G7268" i="3"/>
  <c r="I7268" i="3" s="1"/>
  <c r="G7269" i="3"/>
  <c r="I7269" i="3" s="1"/>
  <c r="G7270" i="3"/>
  <c r="I7270" i="3" s="1"/>
  <c r="G7271" i="3"/>
  <c r="I7271" i="3" s="1"/>
  <c r="G7272" i="3"/>
  <c r="I7272" i="3" s="1"/>
  <c r="G7273" i="3"/>
  <c r="I7273" i="3" s="1"/>
  <c r="J7273" i="3" s="1"/>
  <c r="G7274" i="3"/>
  <c r="I7274" i="3" s="1"/>
  <c r="G7275" i="3"/>
  <c r="I7275" i="3" s="1"/>
  <c r="G7276" i="3"/>
  <c r="I7276" i="3" s="1"/>
  <c r="G7277" i="3"/>
  <c r="I7277" i="3" s="1"/>
  <c r="G7278" i="3"/>
  <c r="I7278" i="3" s="1"/>
  <c r="G7279" i="3"/>
  <c r="I7279" i="3" s="1"/>
  <c r="G7280" i="3"/>
  <c r="I7280" i="3" s="1"/>
  <c r="G7281" i="3"/>
  <c r="I7281" i="3" s="1"/>
  <c r="G7282" i="3"/>
  <c r="I7282" i="3" s="1"/>
  <c r="J7282" i="3" s="1"/>
  <c r="G7283" i="3"/>
  <c r="I7283" i="3" s="1"/>
  <c r="G7284" i="3"/>
  <c r="I7284" i="3" s="1"/>
  <c r="G7285" i="3"/>
  <c r="I7285" i="3" s="1"/>
  <c r="G7286" i="3"/>
  <c r="I7286" i="3" s="1"/>
  <c r="G7287" i="3"/>
  <c r="I7287" i="3" s="1"/>
  <c r="G7288" i="3"/>
  <c r="I7288" i="3" s="1"/>
  <c r="J7288" i="3" s="1"/>
  <c r="G7289" i="3"/>
  <c r="I7289" i="3" s="1"/>
  <c r="G7290" i="3"/>
  <c r="I7290" i="3" s="1"/>
  <c r="J7290" i="3" s="1"/>
  <c r="G7291" i="3"/>
  <c r="I7291" i="3" s="1"/>
  <c r="G7292" i="3"/>
  <c r="I7292" i="3" s="1"/>
  <c r="G7293" i="3"/>
  <c r="I7293" i="3" s="1"/>
  <c r="G7294" i="3"/>
  <c r="I7294" i="3" s="1"/>
  <c r="G7295" i="3"/>
  <c r="I7295" i="3" s="1"/>
  <c r="G7296" i="3"/>
  <c r="I7296" i="3" s="1"/>
  <c r="G7297" i="3"/>
  <c r="I7297" i="3" s="1"/>
  <c r="G7298" i="3"/>
  <c r="I7298" i="3" s="1"/>
  <c r="J7298" i="3" s="1"/>
  <c r="G7299" i="3"/>
  <c r="I7299" i="3" s="1"/>
  <c r="G7300" i="3"/>
  <c r="I7300" i="3" s="1"/>
  <c r="G7301" i="3"/>
  <c r="I7301" i="3" s="1"/>
  <c r="G7302" i="3"/>
  <c r="I7302" i="3" s="1"/>
  <c r="G7303" i="3"/>
  <c r="I7303" i="3" s="1"/>
  <c r="J7303" i="3" s="1"/>
  <c r="G7304" i="3"/>
  <c r="I7304" i="3" s="1"/>
  <c r="G7305" i="3"/>
  <c r="I7305" i="3" s="1"/>
  <c r="G7306" i="3"/>
  <c r="I7306" i="3" s="1"/>
  <c r="G7307" i="3"/>
  <c r="I7307" i="3" s="1"/>
  <c r="G7308" i="3"/>
  <c r="I7308" i="3" s="1"/>
  <c r="G7309" i="3"/>
  <c r="I7309" i="3" s="1"/>
  <c r="G7310" i="3"/>
  <c r="I7310" i="3" s="1"/>
  <c r="G7311" i="3"/>
  <c r="I7311" i="3" s="1"/>
  <c r="G7312" i="3"/>
  <c r="I7312" i="3" s="1"/>
  <c r="G7313" i="3"/>
  <c r="I7313" i="3" s="1"/>
  <c r="G7314" i="3"/>
  <c r="I7314" i="3" s="1"/>
  <c r="J7314" i="3" s="1"/>
  <c r="G7315" i="3"/>
  <c r="I7315" i="3" s="1"/>
  <c r="G7316" i="3"/>
  <c r="I7316" i="3" s="1"/>
  <c r="G7317" i="3"/>
  <c r="I7317" i="3" s="1"/>
  <c r="G7318" i="3"/>
  <c r="I7318" i="3" s="1"/>
  <c r="G7319" i="3"/>
  <c r="I7319" i="3" s="1"/>
  <c r="G7320" i="3"/>
  <c r="I7320" i="3" s="1"/>
  <c r="G7321" i="3"/>
  <c r="I7321" i="3" s="1"/>
  <c r="G7322" i="3"/>
  <c r="I7322" i="3" s="1"/>
  <c r="G7323" i="3"/>
  <c r="I7323" i="3" s="1"/>
  <c r="G7324" i="3"/>
  <c r="I7324" i="3" s="1"/>
  <c r="G7325" i="3"/>
  <c r="I7325" i="3" s="1"/>
  <c r="G7326" i="3"/>
  <c r="I7326" i="3" s="1"/>
  <c r="G7327" i="3"/>
  <c r="I7327" i="3" s="1"/>
  <c r="G7328" i="3"/>
  <c r="I7328" i="3" s="1"/>
  <c r="G7329" i="3"/>
  <c r="I7329" i="3" s="1"/>
  <c r="G7330" i="3"/>
  <c r="I7330" i="3" s="1"/>
  <c r="J7330" i="3" s="1"/>
  <c r="G7331" i="3"/>
  <c r="I7331" i="3" s="1"/>
  <c r="G7332" i="3"/>
  <c r="I7332" i="3" s="1"/>
  <c r="G7333" i="3"/>
  <c r="I7333" i="3" s="1"/>
  <c r="G7334" i="3"/>
  <c r="I7334" i="3" s="1"/>
  <c r="G7335" i="3"/>
  <c r="I7335" i="3" s="1"/>
  <c r="G7336" i="3"/>
  <c r="I7336" i="3" s="1"/>
  <c r="G7337" i="3"/>
  <c r="I7337" i="3" s="1"/>
  <c r="G7338" i="3"/>
  <c r="I7338" i="3" s="1"/>
  <c r="G7339" i="3"/>
  <c r="I7339" i="3" s="1"/>
  <c r="G7340" i="3"/>
  <c r="I7340" i="3" s="1"/>
  <c r="G7341" i="3"/>
  <c r="I7341" i="3" s="1"/>
  <c r="G7342" i="3"/>
  <c r="I7342" i="3" s="1"/>
  <c r="G7343" i="3"/>
  <c r="I7343" i="3" s="1"/>
  <c r="G7344" i="3"/>
  <c r="I7344" i="3" s="1"/>
  <c r="G7345" i="3"/>
  <c r="I7345" i="3" s="1"/>
  <c r="G7346" i="3"/>
  <c r="I7346" i="3" s="1"/>
  <c r="J7346" i="3" s="1"/>
  <c r="G7347" i="3"/>
  <c r="I7347" i="3" s="1"/>
  <c r="G7348" i="3"/>
  <c r="I7348" i="3" s="1"/>
  <c r="G7349" i="3"/>
  <c r="I7349" i="3" s="1"/>
  <c r="G7350" i="3"/>
  <c r="I7350" i="3" s="1"/>
  <c r="G7351" i="3"/>
  <c r="I7351" i="3" s="1"/>
  <c r="G7352" i="3"/>
  <c r="I7352" i="3" s="1"/>
  <c r="G7353" i="3"/>
  <c r="I7353" i="3" s="1"/>
  <c r="G7354" i="3"/>
  <c r="I7354" i="3" s="1"/>
  <c r="G7355" i="3"/>
  <c r="I7355" i="3" s="1"/>
  <c r="G7356" i="3"/>
  <c r="I7356" i="3" s="1"/>
  <c r="G7357" i="3"/>
  <c r="I7357" i="3" s="1"/>
  <c r="G7358" i="3"/>
  <c r="I7358" i="3" s="1"/>
  <c r="G7359" i="3"/>
  <c r="I7359" i="3" s="1"/>
  <c r="G7360" i="3"/>
  <c r="I7360" i="3" s="1"/>
  <c r="G7361" i="3"/>
  <c r="I7361" i="3" s="1"/>
  <c r="G7362" i="3"/>
  <c r="I7362" i="3" s="1"/>
  <c r="J7362" i="3" s="1"/>
  <c r="G7363" i="3"/>
  <c r="I7363" i="3" s="1"/>
  <c r="G7364" i="3"/>
  <c r="I7364" i="3" s="1"/>
  <c r="G7365" i="3"/>
  <c r="I7365" i="3" s="1"/>
  <c r="G7366" i="3"/>
  <c r="I7366" i="3" s="1"/>
  <c r="G7367" i="3"/>
  <c r="I7367" i="3" s="1"/>
  <c r="G7368" i="3"/>
  <c r="I7368" i="3" s="1"/>
  <c r="G7369" i="3"/>
  <c r="I7369" i="3" s="1"/>
  <c r="G7370" i="3"/>
  <c r="I7370" i="3" s="1"/>
  <c r="G7371" i="3"/>
  <c r="I7371" i="3" s="1"/>
  <c r="J7371" i="3" s="1"/>
  <c r="G7372" i="3"/>
  <c r="I7372" i="3" s="1"/>
  <c r="G7373" i="3"/>
  <c r="I7373" i="3" s="1"/>
  <c r="G7374" i="3"/>
  <c r="I7374" i="3" s="1"/>
  <c r="G7375" i="3"/>
  <c r="I7375" i="3" s="1"/>
  <c r="J7375" i="3" s="1"/>
  <c r="G7376" i="3"/>
  <c r="I7376" i="3" s="1"/>
  <c r="G7377" i="3"/>
  <c r="I7377" i="3" s="1"/>
  <c r="G7378" i="3"/>
  <c r="I7378" i="3" s="1"/>
  <c r="J7378" i="3" s="1"/>
  <c r="G7379" i="3"/>
  <c r="I7379" i="3" s="1"/>
  <c r="G7380" i="3"/>
  <c r="I7380" i="3" s="1"/>
  <c r="G7381" i="3"/>
  <c r="I7381" i="3" s="1"/>
  <c r="G7382" i="3"/>
  <c r="I7382" i="3" s="1"/>
  <c r="G7383" i="3"/>
  <c r="I7383" i="3" s="1"/>
  <c r="G7384" i="3"/>
  <c r="I7384" i="3" s="1"/>
  <c r="G7385" i="3"/>
  <c r="I7385" i="3" s="1"/>
  <c r="G7386" i="3"/>
  <c r="I7386" i="3" s="1"/>
  <c r="G7387" i="3"/>
  <c r="I7387" i="3" s="1"/>
  <c r="G7388" i="3"/>
  <c r="I7388" i="3" s="1"/>
  <c r="J7388" i="3" s="1"/>
  <c r="G7389" i="3"/>
  <c r="I7389" i="3" s="1"/>
  <c r="G7390" i="3"/>
  <c r="I7390" i="3" s="1"/>
  <c r="J7390" i="3" s="1"/>
  <c r="G7391" i="3"/>
  <c r="I7391" i="3" s="1"/>
  <c r="G7392" i="3"/>
  <c r="I7392" i="3" s="1"/>
  <c r="G7393" i="3"/>
  <c r="I7393" i="3" s="1"/>
  <c r="G7394" i="3"/>
  <c r="I7394" i="3" s="1"/>
  <c r="G7395" i="3"/>
  <c r="I7395" i="3" s="1"/>
  <c r="G7396" i="3"/>
  <c r="I7396" i="3" s="1"/>
  <c r="G7397" i="3"/>
  <c r="I7397" i="3" s="1"/>
  <c r="G7398" i="3"/>
  <c r="I7398" i="3" s="1"/>
  <c r="G7399" i="3"/>
  <c r="I7399" i="3" s="1"/>
  <c r="G7400" i="3"/>
  <c r="I7400" i="3" s="1"/>
  <c r="G7401" i="3"/>
  <c r="I7401" i="3" s="1"/>
  <c r="G7402" i="3"/>
  <c r="I7402" i="3" s="1"/>
  <c r="G7403" i="3"/>
  <c r="I7403" i="3" s="1"/>
  <c r="G7404" i="3"/>
  <c r="I7404" i="3" s="1"/>
  <c r="G7405" i="3"/>
  <c r="I7405" i="3" s="1"/>
  <c r="G7406" i="3"/>
  <c r="I7406" i="3" s="1"/>
  <c r="G7407" i="3"/>
  <c r="I7407" i="3" s="1"/>
  <c r="G7408" i="3"/>
  <c r="I7408" i="3" s="1"/>
  <c r="G7409" i="3"/>
  <c r="I7409" i="3" s="1"/>
  <c r="G7410" i="3"/>
  <c r="I7410" i="3" s="1"/>
  <c r="J7410" i="3" s="1"/>
  <c r="G7411" i="3"/>
  <c r="I7411" i="3" s="1"/>
  <c r="G7412" i="3"/>
  <c r="I7412" i="3" s="1"/>
  <c r="G7413" i="3"/>
  <c r="I7413" i="3" s="1"/>
  <c r="G7414" i="3"/>
  <c r="I7414" i="3" s="1"/>
  <c r="G7415" i="3"/>
  <c r="I7415" i="3" s="1"/>
  <c r="G7416" i="3"/>
  <c r="I7416" i="3" s="1"/>
  <c r="G7417" i="3"/>
  <c r="I7417" i="3" s="1"/>
  <c r="G7418" i="3"/>
  <c r="I7418" i="3" s="1"/>
  <c r="G7419" i="3"/>
  <c r="I7419" i="3" s="1"/>
  <c r="G7420" i="3"/>
  <c r="I7420" i="3" s="1"/>
  <c r="G7421" i="3"/>
  <c r="I7421" i="3" s="1"/>
  <c r="G7422" i="3"/>
  <c r="I7422" i="3" s="1"/>
  <c r="G7423" i="3"/>
  <c r="I7423" i="3" s="1"/>
  <c r="G7424" i="3"/>
  <c r="I7424" i="3" s="1"/>
  <c r="G7425" i="3"/>
  <c r="I7425" i="3" s="1"/>
  <c r="G7426" i="3"/>
  <c r="I7426" i="3" s="1"/>
  <c r="J7426" i="3" s="1"/>
  <c r="G7427" i="3"/>
  <c r="I7427" i="3" s="1"/>
  <c r="G7428" i="3"/>
  <c r="I7428" i="3" s="1"/>
  <c r="G7429" i="3"/>
  <c r="I7429" i="3" s="1"/>
  <c r="G7430" i="3"/>
  <c r="I7430" i="3" s="1"/>
  <c r="G7431" i="3"/>
  <c r="I7431" i="3" s="1"/>
  <c r="G7432" i="3"/>
  <c r="I7432" i="3" s="1"/>
  <c r="G7433" i="3"/>
  <c r="I7433" i="3" s="1"/>
  <c r="G7434" i="3"/>
  <c r="I7434" i="3" s="1"/>
  <c r="G7435" i="3"/>
  <c r="I7435" i="3" s="1"/>
  <c r="G7436" i="3"/>
  <c r="I7436" i="3" s="1"/>
  <c r="G7437" i="3"/>
  <c r="I7437" i="3" s="1"/>
  <c r="G7438" i="3"/>
  <c r="I7438" i="3" s="1"/>
  <c r="G7439" i="3"/>
  <c r="I7439" i="3" s="1"/>
  <c r="G7440" i="3"/>
  <c r="I7440" i="3" s="1"/>
  <c r="G7441" i="3"/>
  <c r="I7441" i="3" s="1"/>
  <c r="G7442" i="3"/>
  <c r="I7442" i="3" s="1"/>
  <c r="J7442" i="3" s="1"/>
  <c r="G7443" i="3"/>
  <c r="I7443" i="3" s="1"/>
  <c r="G7444" i="3"/>
  <c r="I7444" i="3" s="1"/>
  <c r="G7445" i="3"/>
  <c r="I7445" i="3" s="1"/>
  <c r="G7446" i="3"/>
  <c r="I7446" i="3" s="1"/>
  <c r="G7447" i="3"/>
  <c r="I7447" i="3" s="1"/>
  <c r="G7448" i="3"/>
  <c r="I7448" i="3" s="1"/>
  <c r="G7449" i="3"/>
  <c r="I7449" i="3" s="1"/>
  <c r="G7450" i="3"/>
  <c r="I7450" i="3" s="1"/>
  <c r="G7451" i="3"/>
  <c r="I7451" i="3" s="1"/>
  <c r="G7452" i="3"/>
  <c r="I7452" i="3" s="1"/>
  <c r="G7453" i="3"/>
  <c r="I7453" i="3" s="1"/>
  <c r="G7454" i="3"/>
  <c r="I7454" i="3" s="1"/>
  <c r="G7455" i="3"/>
  <c r="I7455" i="3" s="1"/>
  <c r="G7456" i="3"/>
  <c r="I7456" i="3" s="1"/>
  <c r="G7457" i="3"/>
  <c r="I7457" i="3" s="1"/>
  <c r="G7458" i="3"/>
  <c r="I7458" i="3" s="1"/>
  <c r="J7458" i="3" s="1"/>
  <c r="G7459" i="3"/>
  <c r="I7459" i="3" s="1"/>
  <c r="G7460" i="3"/>
  <c r="I7460" i="3" s="1"/>
  <c r="G7461" i="3"/>
  <c r="I7461" i="3" s="1"/>
  <c r="G7462" i="3"/>
  <c r="I7462" i="3" s="1"/>
  <c r="G7463" i="3"/>
  <c r="I7463" i="3" s="1"/>
  <c r="G7464" i="3"/>
  <c r="I7464" i="3" s="1"/>
  <c r="G7465" i="3"/>
  <c r="I7465" i="3" s="1"/>
  <c r="G7466" i="3"/>
  <c r="I7466" i="3" s="1"/>
  <c r="G7467" i="3"/>
  <c r="I7467" i="3" s="1"/>
  <c r="G7468" i="3"/>
  <c r="I7468" i="3" s="1"/>
  <c r="G7469" i="3"/>
  <c r="I7469" i="3" s="1"/>
  <c r="G7470" i="3"/>
  <c r="I7470" i="3" s="1"/>
  <c r="G7471" i="3"/>
  <c r="I7471" i="3" s="1"/>
  <c r="G7472" i="3"/>
  <c r="I7472" i="3" s="1"/>
  <c r="G7473" i="3"/>
  <c r="I7473" i="3" s="1"/>
  <c r="J7473" i="3" s="1"/>
  <c r="G7474" i="3"/>
  <c r="I7474" i="3" s="1"/>
  <c r="J7474" i="3" s="1"/>
  <c r="G7475" i="3"/>
  <c r="I7475" i="3" s="1"/>
  <c r="G7476" i="3"/>
  <c r="I7476" i="3" s="1"/>
  <c r="J7476" i="3" s="1"/>
  <c r="G7477" i="3"/>
  <c r="I7477" i="3" s="1"/>
  <c r="G7478" i="3"/>
  <c r="I7478" i="3" s="1"/>
  <c r="J7478" i="3" s="1"/>
  <c r="G7479" i="3"/>
  <c r="I7479" i="3" s="1"/>
  <c r="G7480" i="3"/>
  <c r="I7480" i="3" s="1"/>
  <c r="G7481" i="3"/>
  <c r="I7481" i="3" s="1"/>
  <c r="G7482" i="3"/>
  <c r="I7482" i="3" s="1"/>
  <c r="G7483" i="3"/>
  <c r="I7483" i="3" s="1"/>
  <c r="G7484" i="3"/>
  <c r="I7484" i="3" s="1"/>
  <c r="G7485" i="3"/>
  <c r="I7485" i="3" s="1"/>
  <c r="G7486" i="3"/>
  <c r="I7486" i="3" s="1"/>
  <c r="G7487" i="3"/>
  <c r="I7487" i="3" s="1"/>
  <c r="G7488" i="3"/>
  <c r="I7488" i="3" s="1"/>
  <c r="G7489" i="3"/>
  <c r="I7489" i="3" s="1"/>
  <c r="G7490" i="3"/>
  <c r="I7490" i="3" s="1"/>
  <c r="J7490" i="3" s="1"/>
  <c r="G7491" i="3"/>
  <c r="I7491" i="3" s="1"/>
  <c r="G7492" i="3"/>
  <c r="I7492" i="3" s="1"/>
  <c r="G7493" i="3"/>
  <c r="I7493" i="3" s="1"/>
  <c r="G7494" i="3"/>
  <c r="I7494" i="3" s="1"/>
  <c r="G7495" i="3"/>
  <c r="I7495" i="3" s="1"/>
  <c r="G7496" i="3"/>
  <c r="I7496" i="3" s="1"/>
  <c r="G7497" i="3"/>
  <c r="I7497" i="3" s="1"/>
  <c r="G7498" i="3"/>
  <c r="I7498" i="3" s="1"/>
  <c r="G7499" i="3"/>
  <c r="I7499" i="3" s="1"/>
  <c r="G7500" i="3"/>
  <c r="I7500" i="3" s="1"/>
  <c r="G7501" i="3"/>
  <c r="I7501" i="3" s="1"/>
  <c r="G7502" i="3"/>
  <c r="I7502" i="3" s="1"/>
  <c r="G7503" i="3"/>
  <c r="I7503" i="3" s="1"/>
  <c r="G7504" i="3"/>
  <c r="I7504" i="3" s="1"/>
  <c r="G7505" i="3"/>
  <c r="I7505" i="3" s="1"/>
  <c r="G7506" i="3"/>
  <c r="I7506" i="3" s="1"/>
  <c r="J7506" i="3" s="1"/>
  <c r="G7507" i="3"/>
  <c r="I7507" i="3" s="1"/>
  <c r="G7508" i="3"/>
  <c r="I7508" i="3" s="1"/>
  <c r="G7509" i="3"/>
  <c r="I7509" i="3" s="1"/>
  <c r="G7510" i="3"/>
  <c r="I7510" i="3" s="1"/>
  <c r="G7511" i="3"/>
  <c r="I7511" i="3" s="1"/>
  <c r="G7512" i="3"/>
  <c r="I7512" i="3" s="1"/>
  <c r="G7513" i="3"/>
  <c r="I7513" i="3" s="1"/>
  <c r="G7514" i="3"/>
  <c r="I7514" i="3" s="1"/>
  <c r="G7515" i="3"/>
  <c r="I7515" i="3" s="1"/>
  <c r="G7516" i="3"/>
  <c r="I7516" i="3" s="1"/>
  <c r="G7517" i="3"/>
  <c r="I7517" i="3" s="1"/>
  <c r="G7518" i="3"/>
  <c r="I7518" i="3" s="1"/>
  <c r="G7519" i="3"/>
  <c r="I7519" i="3" s="1"/>
  <c r="G7520" i="3"/>
  <c r="I7520" i="3" s="1"/>
  <c r="G7521" i="3"/>
  <c r="I7521" i="3" s="1"/>
  <c r="G7522" i="3"/>
  <c r="I7522" i="3" s="1"/>
  <c r="J7522" i="3" s="1"/>
  <c r="G7523" i="3"/>
  <c r="I7523" i="3" s="1"/>
  <c r="G7524" i="3"/>
  <c r="I7524" i="3" s="1"/>
  <c r="G7525" i="3"/>
  <c r="I7525" i="3" s="1"/>
  <c r="G7526" i="3"/>
  <c r="I7526" i="3" s="1"/>
  <c r="G7527" i="3"/>
  <c r="I7527" i="3" s="1"/>
  <c r="G7528" i="3"/>
  <c r="I7528" i="3" s="1"/>
  <c r="G7529" i="3"/>
  <c r="I7529" i="3" s="1"/>
  <c r="G7530" i="3"/>
  <c r="I7530" i="3" s="1"/>
  <c r="G7531" i="3"/>
  <c r="I7531" i="3" s="1"/>
  <c r="G7532" i="3"/>
  <c r="I7532" i="3" s="1"/>
  <c r="G7533" i="3"/>
  <c r="I7533" i="3" s="1"/>
  <c r="G7534" i="3"/>
  <c r="I7534" i="3" s="1"/>
  <c r="G7535" i="3"/>
  <c r="I7535" i="3" s="1"/>
  <c r="G7536" i="3"/>
  <c r="I7536" i="3" s="1"/>
  <c r="G7537" i="3"/>
  <c r="I7537" i="3" s="1"/>
  <c r="G7538" i="3"/>
  <c r="I7538" i="3" s="1"/>
  <c r="J7538" i="3" s="1"/>
  <c r="G7539" i="3"/>
  <c r="I7539" i="3" s="1"/>
  <c r="G7540" i="3"/>
  <c r="I7540" i="3" s="1"/>
  <c r="G7541" i="3"/>
  <c r="I7541" i="3" s="1"/>
  <c r="G7542" i="3"/>
  <c r="I7542" i="3" s="1"/>
  <c r="G7543" i="3"/>
  <c r="I7543" i="3" s="1"/>
  <c r="G7544" i="3"/>
  <c r="I7544" i="3" s="1"/>
  <c r="G7545" i="3"/>
  <c r="I7545" i="3" s="1"/>
  <c r="G7546" i="3"/>
  <c r="I7546" i="3" s="1"/>
  <c r="J7546" i="3" s="1"/>
  <c r="G7547" i="3"/>
  <c r="I7547" i="3" s="1"/>
  <c r="G7548" i="3"/>
  <c r="I7548" i="3" s="1"/>
  <c r="G7549" i="3"/>
  <c r="I7549" i="3" s="1"/>
  <c r="G7550" i="3"/>
  <c r="I7550" i="3" s="1"/>
  <c r="G7551" i="3"/>
  <c r="I7551" i="3" s="1"/>
  <c r="G7552" i="3"/>
  <c r="I7552" i="3" s="1"/>
  <c r="G7553" i="3"/>
  <c r="I7553" i="3" s="1"/>
  <c r="G7554" i="3"/>
  <c r="I7554" i="3" s="1"/>
  <c r="J7554" i="3" s="1"/>
  <c r="G7555" i="3"/>
  <c r="I7555" i="3" s="1"/>
  <c r="G7556" i="3"/>
  <c r="I7556" i="3" s="1"/>
  <c r="G7557" i="3"/>
  <c r="I7557" i="3" s="1"/>
  <c r="G7558" i="3"/>
  <c r="I7558" i="3" s="1"/>
  <c r="G7559" i="3"/>
  <c r="I7559" i="3" s="1"/>
  <c r="G7560" i="3"/>
  <c r="I7560" i="3" s="1"/>
  <c r="G7561" i="3"/>
  <c r="I7561" i="3" s="1"/>
  <c r="J7561" i="3" s="1"/>
  <c r="G7562" i="3"/>
  <c r="I7562" i="3" s="1"/>
  <c r="G7563" i="3"/>
  <c r="I7563" i="3" s="1"/>
  <c r="J7563" i="3" s="1"/>
  <c r="G7564" i="3"/>
  <c r="I7564" i="3" s="1"/>
  <c r="G7565" i="3"/>
  <c r="I7565" i="3" s="1"/>
  <c r="G7566" i="3"/>
  <c r="I7566" i="3" s="1"/>
  <c r="G7567" i="3"/>
  <c r="I7567" i="3" s="1"/>
  <c r="G7568" i="3"/>
  <c r="I7568" i="3" s="1"/>
  <c r="G7569" i="3"/>
  <c r="I7569" i="3" s="1"/>
  <c r="G7570" i="3"/>
  <c r="I7570" i="3" s="1"/>
  <c r="J7570" i="3" s="1"/>
  <c r="G7571" i="3"/>
  <c r="I7571" i="3" s="1"/>
  <c r="G7572" i="3"/>
  <c r="I7572" i="3" s="1"/>
  <c r="G7573" i="3"/>
  <c r="I7573" i="3" s="1"/>
  <c r="G7574" i="3"/>
  <c r="I7574" i="3" s="1"/>
  <c r="G7575" i="3"/>
  <c r="I7575" i="3" s="1"/>
  <c r="G7576" i="3"/>
  <c r="I7576" i="3" s="1"/>
  <c r="J7576" i="3" s="1"/>
  <c r="G7577" i="3"/>
  <c r="I7577" i="3" s="1"/>
  <c r="G7578" i="3"/>
  <c r="I7578" i="3" s="1"/>
  <c r="G7579" i="3"/>
  <c r="I7579" i="3" s="1"/>
  <c r="G7580" i="3"/>
  <c r="I7580" i="3" s="1"/>
  <c r="G7581" i="3"/>
  <c r="I7581" i="3" s="1"/>
  <c r="G7582" i="3"/>
  <c r="I7582" i="3" s="1"/>
  <c r="G7583" i="3"/>
  <c r="I7583" i="3" s="1"/>
  <c r="G7584" i="3"/>
  <c r="I7584" i="3" s="1"/>
  <c r="G7585" i="3"/>
  <c r="I7585" i="3" s="1"/>
  <c r="G7586" i="3"/>
  <c r="I7586" i="3" s="1"/>
  <c r="J7586" i="3" s="1"/>
  <c r="G7587" i="3"/>
  <c r="I7587" i="3" s="1"/>
  <c r="G7588" i="3"/>
  <c r="I7588" i="3" s="1"/>
  <c r="G7589" i="3"/>
  <c r="I7589" i="3" s="1"/>
  <c r="G7590" i="3"/>
  <c r="I7590" i="3" s="1"/>
  <c r="G7591" i="3"/>
  <c r="I7591" i="3" s="1"/>
  <c r="G7592" i="3"/>
  <c r="I7592" i="3" s="1"/>
  <c r="G7593" i="3"/>
  <c r="I7593" i="3" s="1"/>
  <c r="G7594" i="3"/>
  <c r="I7594" i="3" s="1"/>
  <c r="G7595" i="3"/>
  <c r="I7595" i="3" s="1"/>
  <c r="G7596" i="3"/>
  <c r="I7596" i="3" s="1"/>
  <c r="G7597" i="3"/>
  <c r="I7597" i="3" s="1"/>
  <c r="G7598" i="3"/>
  <c r="I7598" i="3" s="1"/>
  <c r="G7599" i="3"/>
  <c r="I7599" i="3" s="1"/>
  <c r="G7600" i="3"/>
  <c r="I7600" i="3" s="1"/>
  <c r="G7601" i="3"/>
  <c r="I7601" i="3" s="1"/>
  <c r="G7602" i="3"/>
  <c r="I7602" i="3" s="1"/>
  <c r="J7602" i="3" s="1"/>
  <c r="G7603" i="3"/>
  <c r="I7603" i="3" s="1"/>
  <c r="G7604" i="3"/>
  <c r="I7604" i="3" s="1"/>
  <c r="G7605" i="3"/>
  <c r="I7605" i="3" s="1"/>
  <c r="G7606" i="3"/>
  <c r="I7606" i="3" s="1"/>
  <c r="G7607" i="3"/>
  <c r="I7607" i="3" s="1"/>
  <c r="G7608" i="3"/>
  <c r="I7608" i="3" s="1"/>
  <c r="G7609" i="3"/>
  <c r="I7609" i="3" s="1"/>
  <c r="G7610" i="3"/>
  <c r="I7610" i="3" s="1"/>
  <c r="G7611" i="3"/>
  <c r="I7611" i="3" s="1"/>
  <c r="G7612" i="3"/>
  <c r="I7612" i="3" s="1"/>
  <c r="G7613" i="3"/>
  <c r="I7613" i="3" s="1"/>
  <c r="G7614" i="3"/>
  <c r="I7614" i="3" s="1"/>
  <c r="G7615" i="3"/>
  <c r="I7615" i="3" s="1"/>
  <c r="G7616" i="3"/>
  <c r="I7616" i="3" s="1"/>
  <c r="G7617" i="3"/>
  <c r="I7617" i="3" s="1"/>
  <c r="G7618" i="3"/>
  <c r="I7618" i="3" s="1"/>
  <c r="J7618" i="3" s="1"/>
  <c r="G7619" i="3"/>
  <c r="I7619" i="3" s="1"/>
  <c r="G7620" i="3"/>
  <c r="I7620" i="3" s="1"/>
  <c r="G7621" i="3"/>
  <c r="I7621" i="3" s="1"/>
  <c r="G7622" i="3"/>
  <c r="I7622" i="3" s="1"/>
  <c r="G7623" i="3"/>
  <c r="I7623" i="3" s="1"/>
  <c r="G7624" i="3"/>
  <c r="I7624" i="3" s="1"/>
  <c r="G7625" i="3"/>
  <c r="I7625" i="3" s="1"/>
  <c r="G7626" i="3"/>
  <c r="I7626" i="3" s="1"/>
  <c r="G7627" i="3"/>
  <c r="I7627" i="3" s="1"/>
  <c r="G7628" i="3"/>
  <c r="I7628" i="3" s="1"/>
  <c r="G7629" i="3"/>
  <c r="I7629" i="3" s="1"/>
  <c r="G7630" i="3"/>
  <c r="I7630" i="3" s="1"/>
  <c r="G7631" i="3"/>
  <c r="I7631" i="3" s="1"/>
  <c r="G7632" i="3"/>
  <c r="I7632" i="3" s="1"/>
  <c r="G7633" i="3"/>
  <c r="I7633" i="3" s="1"/>
  <c r="G7634" i="3"/>
  <c r="I7634" i="3" s="1"/>
  <c r="J7634" i="3" s="1"/>
  <c r="G7635" i="3"/>
  <c r="I7635" i="3" s="1"/>
  <c r="G7636" i="3"/>
  <c r="I7636" i="3" s="1"/>
  <c r="G7637" i="3"/>
  <c r="I7637" i="3" s="1"/>
  <c r="G7638" i="3"/>
  <c r="I7638" i="3" s="1"/>
  <c r="G7639" i="3"/>
  <c r="I7639" i="3" s="1"/>
  <c r="G7640" i="3"/>
  <c r="I7640" i="3" s="1"/>
  <c r="G7641" i="3"/>
  <c r="I7641" i="3" s="1"/>
  <c r="G7642" i="3"/>
  <c r="I7642" i="3" s="1"/>
  <c r="G7643" i="3"/>
  <c r="I7643" i="3" s="1"/>
  <c r="G7644" i="3"/>
  <c r="I7644" i="3" s="1"/>
  <c r="J7644" i="3" s="1"/>
  <c r="G7645" i="3"/>
  <c r="I7645" i="3" s="1"/>
  <c r="G7646" i="3"/>
  <c r="I7646" i="3" s="1"/>
  <c r="G7647" i="3"/>
  <c r="I7647" i="3" s="1"/>
  <c r="G7648" i="3"/>
  <c r="I7648" i="3" s="1"/>
  <c r="J7648" i="3" s="1"/>
  <c r="G7649" i="3"/>
  <c r="I7649" i="3" s="1"/>
  <c r="G7650" i="3"/>
  <c r="I7650" i="3" s="1"/>
  <c r="G7651" i="3"/>
  <c r="I7651" i="3" s="1"/>
  <c r="G7652" i="3"/>
  <c r="I7652" i="3" s="1"/>
  <c r="G7653" i="3"/>
  <c r="I7653" i="3" s="1"/>
  <c r="G7654" i="3"/>
  <c r="I7654" i="3" s="1"/>
  <c r="G7655" i="3"/>
  <c r="I7655" i="3" s="1"/>
  <c r="G7656" i="3"/>
  <c r="I7656" i="3" s="1"/>
  <c r="G7657" i="3"/>
  <c r="I7657" i="3" s="1"/>
  <c r="G7658" i="3"/>
  <c r="I7658" i="3" s="1"/>
  <c r="G7659" i="3"/>
  <c r="I7659" i="3" s="1"/>
  <c r="G7660" i="3"/>
  <c r="I7660" i="3" s="1"/>
  <c r="G7661" i="3"/>
  <c r="I7661" i="3" s="1"/>
  <c r="J7661" i="3" s="1"/>
  <c r="G7662" i="3"/>
  <c r="I7662" i="3" s="1"/>
  <c r="G7663" i="3"/>
  <c r="I7663" i="3" s="1"/>
  <c r="J7663" i="3" s="1"/>
  <c r="G7664" i="3"/>
  <c r="I7664" i="3" s="1"/>
  <c r="G7665" i="3"/>
  <c r="I7665" i="3" s="1"/>
  <c r="G7666" i="3"/>
  <c r="I7666" i="3" s="1"/>
  <c r="J7666" i="3" s="1"/>
  <c r="G7667" i="3"/>
  <c r="I7667" i="3" s="1"/>
  <c r="G7668" i="3"/>
  <c r="I7668" i="3" s="1"/>
  <c r="G7669" i="3"/>
  <c r="I7669" i="3" s="1"/>
  <c r="G7670" i="3"/>
  <c r="I7670" i="3" s="1"/>
  <c r="G7671" i="3"/>
  <c r="I7671" i="3" s="1"/>
  <c r="G7672" i="3"/>
  <c r="I7672" i="3" s="1"/>
  <c r="G7673" i="3"/>
  <c r="I7673" i="3" s="1"/>
  <c r="G7674" i="3"/>
  <c r="I7674" i="3" s="1"/>
  <c r="G7675" i="3"/>
  <c r="I7675" i="3" s="1"/>
  <c r="G7676" i="3"/>
  <c r="I7676" i="3" s="1"/>
  <c r="G7677" i="3"/>
  <c r="I7677" i="3" s="1"/>
  <c r="G7678" i="3"/>
  <c r="I7678" i="3" s="1"/>
  <c r="G7679" i="3"/>
  <c r="I7679" i="3" s="1"/>
  <c r="G7680" i="3"/>
  <c r="I7680" i="3" s="1"/>
  <c r="G7681" i="3"/>
  <c r="I7681" i="3" s="1"/>
  <c r="G7682" i="3"/>
  <c r="I7682" i="3" s="1"/>
  <c r="J7682" i="3" s="1"/>
  <c r="G7683" i="3"/>
  <c r="I7683" i="3" s="1"/>
  <c r="G7684" i="3"/>
  <c r="I7684" i="3" s="1"/>
  <c r="G7685" i="3"/>
  <c r="I7685" i="3" s="1"/>
  <c r="G7686" i="3"/>
  <c r="I7686" i="3" s="1"/>
  <c r="G7687" i="3"/>
  <c r="I7687" i="3" s="1"/>
  <c r="G7688" i="3"/>
  <c r="I7688" i="3" s="1"/>
  <c r="G7689" i="3"/>
  <c r="I7689" i="3" s="1"/>
  <c r="G7690" i="3"/>
  <c r="I7690" i="3" s="1"/>
  <c r="G7691" i="3"/>
  <c r="I7691" i="3" s="1"/>
  <c r="G7692" i="3"/>
  <c r="I7692" i="3" s="1"/>
  <c r="G7693" i="3"/>
  <c r="I7693" i="3" s="1"/>
  <c r="G7694" i="3"/>
  <c r="I7694" i="3" s="1"/>
  <c r="G7695" i="3"/>
  <c r="I7695" i="3" s="1"/>
  <c r="G7696" i="3"/>
  <c r="I7696" i="3" s="1"/>
  <c r="G7697" i="3"/>
  <c r="I7697" i="3" s="1"/>
  <c r="G7698" i="3"/>
  <c r="I7698" i="3" s="1"/>
  <c r="J7698" i="3" s="1"/>
  <c r="G7699" i="3"/>
  <c r="I7699" i="3" s="1"/>
  <c r="G7700" i="3"/>
  <c r="I7700" i="3" s="1"/>
  <c r="G7701" i="3"/>
  <c r="I7701" i="3" s="1"/>
  <c r="G7702" i="3"/>
  <c r="I7702" i="3" s="1"/>
  <c r="G7703" i="3"/>
  <c r="I7703" i="3" s="1"/>
  <c r="G7704" i="3"/>
  <c r="I7704" i="3" s="1"/>
  <c r="G7705" i="3"/>
  <c r="I7705" i="3" s="1"/>
  <c r="G7706" i="3"/>
  <c r="I7706" i="3" s="1"/>
  <c r="G7707" i="3"/>
  <c r="I7707" i="3" s="1"/>
  <c r="G7708" i="3"/>
  <c r="I7708" i="3" s="1"/>
  <c r="G7709" i="3"/>
  <c r="I7709" i="3" s="1"/>
  <c r="G7710" i="3"/>
  <c r="I7710" i="3" s="1"/>
  <c r="G7711" i="3"/>
  <c r="I7711" i="3" s="1"/>
  <c r="G7712" i="3"/>
  <c r="I7712" i="3" s="1"/>
  <c r="G7713" i="3"/>
  <c r="I7713" i="3" s="1"/>
  <c r="G7714" i="3"/>
  <c r="I7714" i="3" s="1"/>
  <c r="J7714" i="3" s="1"/>
  <c r="G7715" i="3"/>
  <c r="I7715" i="3" s="1"/>
  <c r="G7716" i="3"/>
  <c r="I7716" i="3" s="1"/>
  <c r="G7717" i="3"/>
  <c r="I7717" i="3" s="1"/>
  <c r="G7718" i="3"/>
  <c r="I7718" i="3" s="1"/>
  <c r="G7719" i="3"/>
  <c r="I7719" i="3" s="1"/>
  <c r="G7720" i="3"/>
  <c r="I7720" i="3" s="1"/>
  <c r="G7721" i="3"/>
  <c r="I7721" i="3" s="1"/>
  <c r="G7722" i="3"/>
  <c r="I7722" i="3" s="1"/>
  <c r="G7723" i="3"/>
  <c r="I7723" i="3" s="1"/>
  <c r="G7724" i="3"/>
  <c r="I7724" i="3" s="1"/>
  <c r="G7725" i="3"/>
  <c r="I7725" i="3" s="1"/>
  <c r="G7726" i="3"/>
  <c r="I7726" i="3" s="1"/>
  <c r="G7727" i="3"/>
  <c r="I7727" i="3" s="1"/>
  <c r="G7728" i="3"/>
  <c r="I7728" i="3" s="1"/>
  <c r="G7729" i="3"/>
  <c r="I7729" i="3" s="1"/>
  <c r="G7730" i="3"/>
  <c r="I7730" i="3" s="1"/>
  <c r="J7730" i="3" s="1"/>
  <c r="G7731" i="3"/>
  <c r="I7731" i="3" s="1"/>
  <c r="G7732" i="3"/>
  <c r="I7732" i="3" s="1"/>
  <c r="J7732" i="3" s="1"/>
  <c r="G7733" i="3"/>
  <c r="I7733" i="3" s="1"/>
  <c r="G7734" i="3"/>
  <c r="I7734" i="3" s="1"/>
  <c r="G7735" i="3"/>
  <c r="I7735" i="3" s="1"/>
  <c r="G7736" i="3"/>
  <c r="I7736" i="3" s="1"/>
  <c r="G7737" i="3"/>
  <c r="I7737" i="3" s="1"/>
  <c r="G7738" i="3"/>
  <c r="I7738" i="3" s="1"/>
  <c r="G7739" i="3"/>
  <c r="I7739" i="3" s="1"/>
  <c r="G7740" i="3"/>
  <c r="I7740" i="3" s="1"/>
  <c r="G7741" i="3"/>
  <c r="I7741" i="3" s="1"/>
  <c r="G7742" i="3"/>
  <c r="I7742" i="3" s="1"/>
  <c r="G7743" i="3"/>
  <c r="I7743" i="3" s="1"/>
  <c r="G7744" i="3"/>
  <c r="I7744" i="3" s="1"/>
  <c r="G7745" i="3"/>
  <c r="I7745" i="3" s="1"/>
  <c r="G7746" i="3"/>
  <c r="I7746" i="3" s="1"/>
  <c r="J7746" i="3" s="1"/>
  <c r="G7747" i="3"/>
  <c r="I7747" i="3" s="1"/>
  <c r="J7747" i="3" s="1"/>
  <c r="G7748" i="3"/>
  <c r="I7748" i="3" s="1"/>
  <c r="G7749" i="3"/>
  <c r="I7749" i="3" s="1"/>
  <c r="J7749" i="3" s="1"/>
  <c r="G7750" i="3"/>
  <c r="I7750" i="3" s="1"/>
  <c r="G7751" i="3"/>
  <c r="I7751" i="3" s="1"/>
  <c r="J7751" i="3" s="1"/>
  <c r="G7752" i="3"/>
  <c r="I7752" i="3" s="1"/>
  <c r="G7753" i="3"/>
  <c r="I7753" i="3" s="1"/>
  <c r="G7754" i="3"/>
  <c r="I7754" i="3" s="1"/>
  <c r="G7755" i="3"/>
  <c r="I7755" i="3" s="1"/>
  <c r="G7756" i="3"/>
  <c r="I7756" i="3" s="1"/>
  <c r="G7757" i="3"/>
  <c r="I7757" i="3" s="1"/>
  <c r="G7758" i="3"/>
  <c r="I7758" i="3" s="1"/>
  <c r="G7759" i="3"/>
  <c r="I7759" i="3" s="1"/>
  <c r="G7760" i="3"/>
  <c r="I7760" i="3" s="1"/>
  <c r="G7761" i="3"/>
  <c r="I7761" i="3" s="1"/>
  <c r="G7762" i="3"/>
  <c r="I7762" i="3" s="1"/>
  <c r="J7762" i="3" s="1"/>
  <c r="G7763" i="3"/>
  <c r="I7763" i="3" s="1"/>
  <c r="G7764" i="3"/>
  <c r="I7764" i="3" s="1"/>
  <c r="G7765" i="3"/>
  <c r="I7765" i="3" s="1"/>
  <c r="G7766" i="3"/>
  <c r="I7766" i="3" s="1"/>
  <c r="G7767" i="3"/>
  <c r="I7767" i="3" s="1"/>
  <c r="G7768" i="3"/>
  <c r="I7768" i="3" s="1"/>
  <c r="G7769" i="3"/>
  <c r="I7769" i="3" s="1"/>
  <c r="G7770" i="3"/>
  <c r="I7770" i="3" s="1"/>
  <c r="G7771" i="3"/>
  <c r="I7771" i="3" s="1"/>
  <c r="G7772" i="3"/>
  <c r="I7772" i="3" s="1"/>
  <c r="G7773" i="3"/>
  <c r="I7773" i="3" s="1"/>
  <c r="G7774" i="3"/>
  <c r="I7774" i="3" s="1"/>
  <c r="G7775" i="3"/>
  <c r="I7775" i="3" s="1"/>
  <c r="G7776" i="3"/>
  <c r="I7776" i="3" s="1"/>
  <c r="G7777" i="3"/>
  <c r="I7777" i="3" s="1"/>
  <c r="G7778" i="3"/>
  <c r="I7778" i="3" s="1"/>
  <c r="J7778" i="3" s="1"/>
  <c r="G7779" i="3"/>
  <c r="I7779" i="3" s="1"/>
  <c r="G7780" i="3"/>
  <c r="I7780" i="3" s="1"/>
  <c r="G7781" i="3"/>
  <c r="I7781" i="3" s="1"/>
  <c r="G7782" i="3"/>
  <c r="I7782" i="3" s="1"/>
  <c r="G7783" i="3"/>
  <c r="I7783" i="3" s="1"/>
  <c r="G7784" i="3"/>
  <c r="I7784" i="3" s="1"/>
  <c r="G7785" i="3"/>
  <c r="I7785" i="3" s="1"/>
  <c r="G7786" i="3"/>
  <c r="I7786" i="3" s="1"/>
  <c r="G7787" i="3"/>
  <c r="I7787" i="3" s="1"/>
  <c r="G7788" i="3"/>
  <c r="I7788" i="3" s="1"/>
  <c r="G7789" i="3"/>
  <c r="I7789" i="3" s="1"/>
  <c r="G7790" i="3"/>
  <c r="I7790" i="3" s="1"/>
  <c r="G7791" i="3"/>
  <c r="I7791" i="3" s="1"/>
  <c r="G7792" i="3"/>
  <c r="I7792" i="3" s="1"/>
  <c r="G7793" i="3"/>
  <c r="I7793" i="3" s="1"/>
  <c r="G7794" i="3"/>
  <c r="I7794" i="3" s="1"/>
  <c r="J7794" i="3" s="1"/>
  <c r="G7795" i="3"/>
  <c r="I7795" i="3" s="1"/>
  <c r="G7796" i="3"/>
  <c r="I7796" i="3" s="1"/>
  <c r="G7797" i="3"/>
  <c r="I7797" i="3" s="1"/>
  <c r="G7798" i="3"/>
  <c r="I7798" i="3" s="1"/>
  <c r="G7799" i="3"/>
  <c r="I7799" i="3" s="1"/>
  <c r="G7800" i="3"/>
  <c r="I7800" i="3" s="1"/>
  <c r="G7801" i="3"/>
  <c r="I7801" i="3" s="1"/>
  <c r="G7802" i="3"/>
  <c r="I7802" i="3" s="1"/>
  <c r="G7803" i="3"/>
  <c r="I7803" i="3" s="1"/>
  <c r="G7804" i="3"/>
  <c r="I7804" i="3" s="1"/>
  <c r="G7805" i="3"/>
  <c r="I7805" i="3" s="1"/>
  <c r="G7806" i="3"/>
  <c r="I7806" i="3" s="1"/>
  <c r="G7807" i="3"/>
  <c r="I7807" i="3" s="1"/>
  <c r="G7808" i="3"/>
  <c r="I7808" i="3" s="1"/>
  <c r="G7809" i="3"/>
  <c r="I7809" i="3" s="1"/>
  <c r="G7810" i="3"/>
  <c r="I7810" i="3" s="1"/>
  <c r="J7810" i="3" s="1"/>
  <c r="G7811" i="3"/>
  <c r="I7811" i="3" s="1"/>
  <c r="G7812" i="3"/>
  <c r="I7812" i="3" s="1"/>
  <c r="G7813" i="3"/>
  <c r="I7813" i="3" s="1"/>
  <c r="G7814" i="3"/>
  <c r="I7814" i="3" s="1"/>
  <c r="G7815" i="3"/>
  <c r="I7815" i="3" s="1"/>
  <c r="G7816" i="3"/>
  <c r="I7816" i="3" s="1"/>
  <c r="G7817" i="3"/>
  <c r="I7817" i="3" s="1"/>
  <c r="G7818" i="3"/>
  <c r="I7818" i="3" s="1"/>
  <c r="G7819" i="3"/>
  <c r="I7819" i="3" s="1"/>
  <c r="J7819" i="3" s="1"/>
  <c r="G7820" i="3"/>
  <c r="I7820" i="3" s="1"/>
  <c r="G7821" i="3"/>
  <c r="I7821" i="3" s="1"/>
  <c r="G7822" i="3"/>
  <c r="I7822" i="3" s="1"/>
  <c r="G7823" i="3"/>
  <c r="I7823" i="3" s="1"/>
  <c r="G7824" i="3"/>
  <c r="I7824" i="3" s="1"/>
  <c r="G7825" i="3"/>
  <c r="I7825" i="3" s="1"/>
  <c r="G7826" i="3"/>
  <c r="I7826" i="3" s="1"/>
  <c r="J7826" i="3" s="1"/>
  <c r="G7827" i="3"/>
  <c r="I7827" i="3" s="1"/>
  <c r="G7828" i="3"/>
  <c r="I7828" i="3" s="1"/>
  <c r="G7829" i="3"/>
  <c r="I7829" i="3" s="1"/>
  <c r="G7830" i="3"/>
  <c r="I7830" i="3" s="1"/>
  <c r="G7831" i="3"/>
  <c r="I7831" i="3" s="1"/>
  <c r="G7832" i="3"/>
  <c r="I7832" i="3" s="1"/>
  <c r="G7833" i="3"/>
  <c r="I7833" i="3" s="1"/>
  <c r="G7834" i="3"/>
  <c r="I7834" i="3" s="1"/>
  <c r="J7834" i="3" s="1"/>
  <c r="G7835" i="3"/>
  <c r="I7835" i="3" s="1"/>
  <c r="G7836" i="3"/>
  <c r="I7836" i="3" s="1"/>
  <c r="J7836" i="3" s="1"/>
  <c r="G7837" i="3"/>
  <c r="I7837" i="3" s="1"/>
  <c r="G7838" i="3"/>
  <c r="I7838" i="3" s="1"/>
  <c r="G7839" i="3"/>
  <c r="I7839" i="3" s="1"/>
  <c r="G7840" i="3"/>
  <c r="I7840" i="3" s="1"/>
  <c r="G7841" i="3"/>
  <c r="I7841" i="3" s="1"/>
  <c r="G7842" i="3"/>
  <c r="I7842" i="3" s="1"/>
  <c r="J7842" i="3" s="1"/>
  <c r="G7843" i="3"/>
  <c r="I7843" i="3" s="1"/>
  <c r="G7844" i="3"/>
  <c r="I7844" i="3" s="1"/>
  <c r="G7845" i="3"/>
  <c r="I7845" i="3" s="1"/>
  <c r="G7846" i="3"/>
  <c r="I7846" i="3" s="1"/>
  <c r="G7847" i="3"/>
  <c r="I7847" i="3" s="1"/>
  <c r="G7848" i="3"/>
  <c r="I7848" i="3" s="1"/>
  <c r="G7849" i="3"/>
  <c r="I7849" i="3" s="1"/>
  <c r="J7849" i="3" s="1"/>
  <c r="G7850" i="3"/>
  <c r="I7850" i="3" s="1"/>
  <c r="G7851" i="3"/>
  <c r="I7851" i="3" s="1"/>
  <c r="G7852" i="3"/>
  <c r="I7852" i="3" s="1"/>
  <c r="G7853" i="3"/>
  <c r="I7853" i="3" s="1"/>
  <c r="G7854" i="3"/>
  <c r="I7854" i="3" s="1"/>
  <c r="G7855" i="3"/>
  <c r="I7855" i="3" s="1"/>
  <c r="G7856" i="3"/>
  <c r="I7856" i="3" s="1"/>
  <c r="G7857" i="3"/>
  <c r="I7857" i="3" s="1"/>
  <c r="G7858" i="3"/>
  <c r="I7858" i="3" s="1"/>
  <c r="J7858" i="3" s="1"/>
  <c r="G7859" i="3"/>
  <c r="I7859" i="3" s="1"/>
  <c r="G7860" i="3"/>
  <c r="I7860" i="3" s="1"/>
  <c r="G7861" i="3"/>
  <c r="I7861" i="3" s="1"/>
  <c r="G7862" i="3"/>
  <c r="I7862" i="3" s="1"/>
  <c r="G7863" i="3"/>
  <c r="I7863" i="3" s="1"/>
  <c r="G7864" i="3"/>
  <c r="I7864" i="3" s="1"/>
  <c r="G7865" i="3"/>
  <c r="I7865" i="3" s="1"/>
  <c r="G7866" i="3"/>
  <c r="I7866" i="3" s="1"/>
  <c r="G7867" i="3"/>
  <c r="I7867" i="3" s="1"/>
  <c r="G7868" i="3"/>
  <c r="I7868" i="3" s="1"/>
  <c r="G7869" i="3"/>
  <c r="I7869" i="3" s="1"/>
  <c r="G7870" i="3"/>
  <c r="I7870" i="3" s="1"/>
  <c r="G7871" i="3"/>
  <c r="I7871" i="3" s="1"/>
  <c r="G7872" i="3"/>
  <c r="I7872" i="3" s="1"/>
  <c r="G7873" i="3"/>
  <c r="I7873" i="3" s="1"/>
  <c r="G7874" i="3"/>
  <c r="I7874" i="3" s="1"/>
  <c r="J7874" i="3" s="1"/>
  <c r="G7875" i="3"/>
  <c r="I7875" i="3" s="1"/>
  <c r="G7876" i="3"/>
  <c r="I7876" i="3" s="1"/>
  <c r="G7877" i="3"/>
  <c r="I7877" i="3" s="1"/>
  <c r="G7878" i="3"/>
  <c r="I7878" i="3" s="1"/>
  <c r="G7879" i="3"/>
  <c r="I7879" i="3" s="1"/>
  <c r="G7880" i="3"/>
  <c r="I7880" i="3" s="1"/>
  <c r="G7881" i="3"/>
  <c r="I7881" i="3" s="1"/>
  <c r="G7882" i="3"/>
  <c r="I7882" i="3" s="1"/>
  <c r="G7883" i="3"/>
  <c r="I7883" i="3" s="1"/>
  <c r="G7884" i="3"/>
  <c r="I7884" i="3" s="1"/>
  <c r="G7885" i="3"/>
  <c r="I7885" i="3" s="1"/>
  <c r="G7886" i="3"/>
  <c r="I7886" i="3" s="1"/>
  <c r="G7887" i="3"/>
  <c r="I7887" i="3" s="1"/>
  <c r="G7888" i="3"/>
  <c r="I7888" i="3" s="1"/>
  <c r="G7889" i="3"/>
  <c r="I7889" i="3" s="1"/>
  <c r="G7890" i="3"/>
  <c r="I7890" i="3" s="1"/>
  <c r="J7890" i="3" s="1"/>
  <c r="G7891" i="3"/>
  <c r="I7891" i="3" s="1"/>
  <c r="G7892" i="3"/>
  <c r="I7892" i="3" s="1"/>
  <c r="G7893" i="3"/>
  <c r="I7893" i="3" s="1"/>
  <c r="G7894" i="3"/>
  <c r="I7894" i="3" s="1"/>
  <c r="G7895" i="3"/>
  <c r="I7895" i="3" s="1"/>
  <c r="G7896" i="3"/>
  <c r="I7896" i="3" s="1"/>
  <c r="G7897" i="3"/>
  <c r="I7897" i="3" s="1"/>
  <c r="G7898" i="3"/>
  <c r="I7898" i="3" s="1"/>
  <c r="G7899" i="3"/>
  <c r="I7899" i="3" s="1"/>
  <c r="G7900" i="3"/>
  <c r="I7900" i="3" s="1"/>
  <c r="G7901" i="3"/>
  <c r="I7901" i="3" s="1"/>
  <c r="G7902" i="3"/>
  <c r="I7902" i="3" s="1"/>
  <c r="G7903" i="3"/>
  <c r="I7903" i="3" s="1"/>
  <c r="G7904" i="3"/>
  <c r="I7904" i="3" s="1"/>
  <c r="G7905" i="3"/>
  <c r="I7905" i="3" s="1"/>
  <c r="G7906" i="3"/>
  <c r="I7906" i="3" s="1"/>
  <c r="G7907" i="3"/>
  <c r="I7907" i="3" s="1"/>
  <c r="G7908" i="3"/>
  <c r="I7908" i="3" s="1"/>
  <c r="G7909" i="3"/>
  <c r="I7909" i="3" s="1"/>
  <c r="G7910" i="3"/>
  <c r="I7910" i="3" s="1"/>
  <c r="G7911" i="3"/>
  <c r="I7911" i="3" s="1"/>
  <c r="G7912" i="3"/>
  <c r="I7912" i="3" s="1"/>
  <c r="G7913" i="3"/>
  <c r="I7913" i="3" s="1"/>
  <c r="G7914" i="3"/>
  <c r="I7914" i="3" s="1"/>
  <c r="G7915" i="3"/>
  <c r="I7915" i="3" s="1"/>
  <c r="G7916" i="3"/>
  <c r="I7916" i="3" s="1"/>
  <c r="G7917" i="3"/>
  <c r="I7917" i="3" s="1"/>
  <c r="J7917" i="3" s="1"/>
  <c r="G7918" i="3"/>
  <c r="I7918" i="3" s="1"/>
  <c r="G7919" i="3"/>
  <c r="I7919" i="3" s="1"/>
  <c r="G7920" i="3"/>
  <c r="I7920" i="3" s="1"/>
  <c r="G7921" i="3"/>
  <c r="I7921" i="3" s="1"/>
  <c r="J7921" i="3" s="1"/>
  <c r="G7922" i="3"/>
  <c r="I7922" i="3" s="1"/>
  <c r="J7922" i="3" s="1"/>
  <c r="G7923" i="3"/>
  <c r="I7923" i="3" s="1"/>
  <c r="G7924" i="3"/>
  <c r="I7924" i="3" s="1"/>
  <c r="G7925" i="3"/>
  <c r="I7925" i="3" s="1"/>
  <c r="G7926" i="3"/>
  <c r="I7926" i="3" s="1"/>
  <c r="G7927" i="3"/>
  <c r="I7927" i="3" s="1"/>
  <c r="G7928" i="3"/>
  <c r="I7928" i="3" s="1"/>
  <c r="G7929" i="3"/>
  <c r="I7929" i="3" s="1"/>
  <c r="G7930" i="3"/>
  <c r="I7930" i="3" s="1"/>
  <c r="G7931" i="3"/>
  <c r="I7931" i="3" s="1"/>
  <c r="G7932" i="3"/>
  <c r="I7932" i="3" s="1"/>
  <c r="G7933" i="3"/>
  <c r="I7933" i="3" s="1"/>
  <c r="G7934" i="3"/>
  <c r="I7934" i="3" s="1"/>
  <c r="G7935" i="3"/>
  <c r="I7935" i="3" s="1"/>
  <c r="G7936" i="3"/>
  <c r="I7936" i="3" s="1"/>
  <c r="J7936" i="3" s="1"/>
  <c r="G7937" i="3"/>
  <c r="I7937" i="3" s="1"/>
  <c r="G7938" i="3"/>
  <c r="I7938" i="3" s="1"/>
  <c r="J7938" i="3" s="1"/>
  <c r="G7939" i="3"/>
  <c r="I7939" i="3" s="1"/>
  <c r="G7940" i="3"/>
  <c r="I7940" i="3" s="1"/>
  <c r="G7941" i="3"/>
  <c r="I7941" i="3" s="1"/>
  <c r="G7942" i="3"/>
  <c r="I7942" i="3" s="1"/>
  <c r="G7943" i="3"/>
  <c r="I7943" i="3" s="1"/>
  <c r="G7944" i="3"/>
  <c r="I7944" i="3" s="1"/>
  <c r="G7945" i="3"/>
  <c r="I7945" i="3" s="1"/>
  <c r="G7946" i="3"/>
  <c r="I7946" i="3" s="1"/>
  <c r="G7947" i="3"/>
  <c r="I7947" i="3" s="1"/>
  <c r="G7948" i="3"/>
  <c r="I7948" i="3" s="1"/>
  <c r="G7949" i="3"/>
  <c r="I7949" i="3" s="1"/>
  <c r="G7950" i="3"/>
  <c r="I7950" i="3" s="1"/>
  <c r="G7951" i="3"/>
  <c r="I7951" i="3" s="1"/>
  <c r="G7952" i="3"/>
  <c r="I7952" i="3" s="1"/>
  <c r="G7953" i="3"/>
  <c r="I7953" i="3" s="1"/>
  <c r="G7954" i="3"/>
  <c r="I7954" i="3" s="1"/>
  <c r="J7954" i="3" s="1"/>
  <c r="G7955" i="3"/>
  <c r="I7955" i="3" s="1"/>
  <c r="G7956" i="3"/>
  <c r="I7956" i="3" s="1"/>
  <c r="G7957" i="3"/>
  <c r="I7957" i="3" s="1"/>
  <c r="G7958" i="3"/>
  <c r="I7958" i="3" s="1"/>
  <c r="G7959" i="3"/>
  <c r="I7959" i="3" s="1"/>
  <c r="G7960" i="3"/>
  <c r="I7960" i="3" s="1"/>
  <c r="G7961" i="3"/>
  <c r="I7961" i="3" s="1"/>
  <c r="G7962" i="3"/>
  <c r="I7962" i="3" s="1"/>
  <c r="G7963" i="3"/>
  <c r="I7963" i="3" s="1"/>
  <c r="G7964" i="3"/>
  <c r="I7964" i="3" s="1"/>
  <c r="G7965" i="3"/>
  <c r="I7965" i="3" s="1"/>
  <c r="G7966" i="3"/>
  <c r="I7966" i="3" s="1"/>
  <c r="G7967" i="3"/>
  <c r="I7967" i="3" s="1"/>
  <c r="G7968" i="3"/>
  <c r="I7968" i="3" s="1"/>
  <c r="G7969" i="3"/>
  <c r="I7969" i="3" s="1"/>
  <c r="G7970" i="3"/>
  <c r="I7970" i="3" s="1"/>
  <c r="J7970" i="3" s="1"/>
  <c r="G7971" i="3"/>
  <c r="I7971" i="3" s="1"/>
  <c r="G7972" i="3"/>
  <c r="I7972" i="3" s="1"/>
  <c r="G7973" i="3"/>
  <c r="I7973" i="3" s="1"/>
  <c r="G7974" i="3"/>
  <c r="I7974" i="3" s="1"/>
  <c r="G7975" i="3"/>
  <c r="I7975" i="3" s="1"/>
  <c r="G7976" i="3"/>
  <c r="I7976" i="3" s="1"/>
  <c r="G7977" i="3"/>
  <c r="I7977" i="3" s="1"/>
  <c r="G7978" i="3"/>
  <c r="I7978" i="3" s="1"/>
  <c r="G7979" i="3"/>
  <c r="I7979" i="3" s="1"/>
  <c r="G7980" i="3"/>
  <c r="I7980" i="3" s="1"/>
  <c r="G7981" i="3"/>
  <c r="I7981" i="3" s="1"/>
  <c r="G7982" i="3"/>
  <c r="I7982" i="3" s="1"/>
  <c r="G7983" i="3"/>
  <c r="I7983" i="3" s="1"/>
  <c r="G7984" i="3"/>
  <c r="I7984" i="3" s="1"/>
  <c r="G7985" i="3"/>
  <c r="I7985" i="3" s="1"/>
  <c r="G7986" i="3"/>
  <c r="I7986" i="3" s="1"/>
  <c r="J7986" i="3" s="1"/>
  <c r="G7987" i="3"/>
  <c r="I7987" i="3" s="1"/>
  <c r="G7988" i="3"/>
  <c r="I7988" i="3" s="1"/>
  <c r="G7989" i="3"/>
  <c r="I7989" i="3" s="1"/>
  <c r="G7990" i="3"/>
  <c r="I7990" i="3" s="1"/>
  <c r="G7991" i="3"/>
  <c r="I7991" i="3" s="1"/>
  <c r="G7992" i="3"/>
  <c r="I7992" i="3" s="1"/>
  <c r="G7993" i="3"/>
  <c r="I7993" i="3" s="1"/>
  <c r="G7994" i="3"/>
  <c r="I7994" i="3" s="1"/>
  <c r="G7995" i="3"/>
  <c r="I7995" i="3" s="1"/>
  <c r="G7996" i="3"/>
  <c r="I7996" i="3" s="1"/>
  <c r="G7997" i="3"/>
  <c r="I7997" i="3" s="1"/>
  <c r="G7998" i="3"/>
  <c r="I7998" i="3" s="1"/>
  <c r="G7999" i="3"/>
  <c r="I7999" i="3" s="1"/>
  <c r="G8000" i="3"/>
  <c r="I8000" i="3" s="1"/>
  <c r="G8001" i="3"/>
  <c r="I8001" i="3" s="1"/>
  <c r="G8002" i="3"/>
  <c r="I8002" i="3" s="1"/>
  <c r="J8002" i="3" s="1"/>
  <c r="G8003" i="3"/>
  <c r="I8003" i="3" s="1"/>
  <c r="G8004" i="3"/>
  <c r="I8004" i="3" s="1"/>
  <c r="G8005" i="3"/>
  <c r="I8005" i="3" s="1"/>
  <c r="G8006" i="3"/>
  <c r="I8006" i="3" s="1"/>
  <c r="G8007" i="3"/>
  <c r="I8007" i="3" s="1"/>
  <c r="G8008" i="3"/>
  <c r="I8008" i="3" s="1"/>
  <c r="G8009" i="3"/>
  <c r="I8009" i="3" s="1"/>
  <c r="G8010" i="3"/>
  <c r="I8010" i="3" s="1"/>
  <c r="G8011" i="3"/>
  <c r="I8011" i="3" s="1"/>
  <c r="G8012" i="3"/>
  <c r="I8012" i="3" s="1"/>
  <c r="G8013" i="3"/>
  <c r="I8013" i="3" s="1"/>
  <c r="G8014" i="3"/>
  <c r="I8014" i="3" s="1"/>
  <c r="G8015" i="3"/>
  <c r="I8015" i="3" s="1"/>
  <c r="G8016" i="3"/>
  <c r="I8016" i="3" s="1"/>
  <c r="G8017" i="3"/>
  <c r="I8017" i="3" s="1"/>
  <c r="G8018" i="3"/>
  <c r="I8018" i="3" s="1"/>
  <c r="J8018" i="3" s="1"/>
  <c r="G8019" i="3"/>
  <c r="I8019" i="3" s="1"/>
  <c r="G8020" i="3"/>
  <c r="I8020" i="3" s="1"/>
  <c r="J8020" i="3" s="1"/>
  <c r="G8021" i="3"/>
  <c r="I8021" i="3" s="1"/>
  <c r="G8022" i="3"/>
  <c r="I8022" i="3" s="1"/>
  <c r="J8022" i="3" s="1"/>
  <c r="G8023" i="3"/>
  <c r="I8023" i="3" s="1"/>
  <c r="G8024" i="3"/>
  <c r="I8024" i="3" s="1"/>
  <c r="G8025" i="3"/>
  <c r="I8025" i="3" s="1"/>
  <c r="G8026" i="3"/>
  <c r="I8026" i="3" s="1"/>
  <c r="G8027" i="3"/>
  <c r="I8027" i="3" s="1"/>
  <c r="G8028" i="3"/>
  <c r="I8028" i="3" s="1"/>
  <c r="G8029" i="3"/>
  <c r="I8029" i="3" s="1"/>
  <c r="G8030" i="3"/>
  <c r="I8030" i="3" s="1"/>
  <c r="G8031" i="3"/>
  <c r="I8031" i="3" s="1"/>
  <c r="G8032" i="3"/>
  <c r="I8032" i="3" s="1"/>
  <c r="G8033" i="3"/>
  <c r="I8033" i="3" s="1"/>
  <c r="G8034" i="3"/>
  <c r="I8034" i="3" s="1"/>
  <c r="J8034" i="3" s="1"/>
  <c r="G8035" i="3"/>
  <c r="I8035" i="3" s="1"/>
  <c r="G8036" i="3"/>
  <c r="I8036" i="3" s="1"/>
  <c r="G8037" i="3"/>
  <c r="I8037" i="3" s="1"/>
  <c r="G8038" i="3"/>
  <c r="I8038" i="3" s="1"/>
  <c r="G8039" i="3"/>
  <c r="I8039" i="3" s="1"/>
  <c r="G8040" i="3"/>
  <c r="I8040" i="3" s="1"/>
  <c r="G8041" i="3"/>
  <c r="I8041" i="3" s="1"/>
  <c r="G8042" i="3"/>
  <c r="I8042" i="3" s="1"/>
  <c r="G8043" i="3"/>
  <c r="I8043" i="3" s="1"/>
  <c r="G8044" i="3"/>
  <c r="I8044" i="3" s="1"/>
  <c r="G8045" i="3"/>
  <c r="I8045" i="3" s="1"/>
  <c r="G8046" i="3"/>
  <c r="I8046" i="3" s="1"/>
  <c r="G8047" i="3"/>
  <c r="I8047" i="3" s="1"/>
  <c r="G8048" i="3"/>
  <c r="I8048" i="3" s="1"/>
  <c r="G8049" i="3"/>
  <c r="I8049" i="3" s="1"/>
  <c r="G8050" i="3"/>
  <c r="I8050" i="3" s="1"/>
  <c r="J8050" i="3" s="1"/>
  <c r="G8051" i="3"/>
  <c r="I8051" i="3" s="1"/>
  <c r="G8052" i="3"/>
  <c r="I8052" i="3" s="1"/>
  <c r="G8053" i="3"/>
  <c r="I8053" i="3" s="1"/>
  <c r="G8054" i="3"/>
  <c r="I8054" i="3" s="1"/>
  <c r="G8055" i="3"/>
  <c r="I8055" i="3" s="1"/>
  <c r="G8056" i="3"/>
  <c r="I8056" i="3" s="1"/>
  <c r="G8057" i="3"/>
  <c r="I8057" i="3" s="1"/>
  <c r="G8058" i="3"/>
  <c r="I8058" i="3" s="1"/>
  <c r="G8059" i="3"/>
  <c r="I8059" i="3" s="1"/>
  <c r="G8060" i="3"/>
  <c r="I8060" i="3" s="1"/>
  <c r="G8061" i="3"/>
  <c r="I8061" i="3" s="1"/>
  <c r="G8062" i="3"/>
  <c r="I8062" i="3" s="1"/>
  <c r="G8063" i="3"/>
  <c r="I8063" i="3" s="1"/>
  <c r="G8064" i="3"/>
  <c r="I8064" i="3" s="1"/>
  <c r="G8065" i="3"/>
  <c r="I8065" i="3" s="1"/>
  <c r="G8066" i="3"/>
  <c r="I8066" i="3" s="1"/>
  <c r="J8066" i="3" s="1"/>
  <c r="G8067" i="3"/>
  <c r="I8067" i="3" s="1"/>
  <c r="G8068" i="3"/>
  <c r="I8068" i="3" s="1"/>
  <c r="G8069" i="3"/>
  <c r="I8069" i="3" s="1"/>
  <c r="G8070" i="3"/>
  <c r="I8070" i="3" s="1"/>
  <c r="G8071" i="3"/>
  <c r="I8071" i="3" s="1"/>
  <c r="G8072" i="3"/>
  <c r="I8072" i="3" s="1"/>
  <c r="G8073" i="3"/>
  <c r="I8073" i="3" s="1"/>
  <c r="G8074" i="3"/>
  <c r="I8074" i="3" s="1"/>
  <c r="G8075" i="3"/>
  <c r="I8075" i="3" s="1"/>
  <c r="G8076" i="3"/>
  <c r="I8076" i="3" s="1"/>
  <c r="G8077" i="3"/>
  <c r="I8077" i="3" s="1"/>
  <c r="G8078" i="3"/>
  <c r="I8078" i="3" s="1"/>
  <c r="G8079" i="3"/>
  <c r="I8079" i="3" s="1"/>
  <c r="G8080" i="3"/>
  <c r="I8080" i="3" s="1"/>
  <c r="G8081" i="3"/>
  <c r="I8081" i="3" s="1"/>
  <c r="G8082" i="3"/>
  <c r="I8082" i="3" s="1"/>
  <c r="J8082" i="3" s="1"/>
  <c r="G8083" i="3"/>
  <c r="I8083" i="3" s="1"/>
  <c r="G8084" i="3"/>
  <c r="I8084" i="3" s="1"/>
  <c r="G8085" i="3"/>
  <c r="I8085" i="3" s="1"/>
  <c r="G8086" i="3"/>
  <c r="I8086" i="3" s="1"/>
  <c r="G8087" i="3"/>
  <c r="I8087" i="3" s="1"/>
  <c r="G8088" i="3"/>
  <c r="I8088" i="3" s="1"/>
  <c r="G8089" i="3"/>
  <c r="I8089" i="3" s="1"/>
  <c r="G8090" i="3"/>
  <c r="I8090" i="3" s="1"/>
  <c r="G8091" i="3"/>
  <c r="I8091" i="3" s="1"/>
  <c r="G8092" i="3"/>
  <c r="I8092" i="3" s="1"/>
  <c r="J8092" i="3" s="1"/>
  <c r="G8093" i="3"/>
  <c r="I8093" i="3" s="1"/>
  <c r="G8094" i="3"/>
  <c r="I8094" i="3" s="1"/>
  <c r="G8095" i="3"/>
  <c r="I8095" i="3" s="1"/>
  <c r="G8096" i="3"/>
  <c r="I8096" i="3" s="1"/>
  <c r="G8097" i="3"/>
  <c r="I8097" i="3" s="1"/>
  <c r="G8098" i="3"/>
  <c r="I8098" i="3" s="1"/>
  <c r="J8098" i="3" s="1"/>
  <c r="G8099" i="3"/>
  <c r="I8099" i="3" s="1"/>
  <c r="G8100" i="3"/>
  <c r="I8100" i="3" s="1"/>
  <c r="G8101" i="3"/>
  <c r="I8101" i="3" s="1"/>
  <c r="G8102" i="3"/>
  <c r="I8102" i="3" s="1"/>
  <c r="G8103" i="3"/>
  <c r="I8103" i="3" s="1"/>
  <c r="G8104" i="3"/>
  <c r="I8104" i="3" s="1"/>
  <c r="G8105" i="3"/>
  <c r="I8105" i="3" s="1"/>
  <c r="G8106" i="3"/>
  <c r="I8106" i="3" s="1"/>
  <c r="G8107" i="3"/>
  <c r="I8107" i="3" s="1"/>
  <c r="J8107" i="3" s="1"/>
  <c r="G8108" i="3"/>
  <c r="I8108" i="3" s="1"/>
  <c r="G8109" i="3"/>
  <c r="I8109" i="3" s="1"/>
  <c r="J8109" i="3" s="1"/>
  <c r="G8110" i="3"/>
  <c r="I8110" i="3" s="1"/>
  <c r="G8111" i="3"/>
  <c r="I8111" i="3" s="1"/>
  <c r="G8112" i="3"/>
  <c r="I8112" i="3" s="1"/>
  <c r="G8113" i="3"/>
  <c r="I8113" i="3" s="1"/>
  <c r="G8114" i="3"/>
  <c r="I8114" i="3" s="1"/>
  <c r="J8114" i="3" s="1"/>
  <c r="G8115" i="3"/>
  <c r="I8115" i="3" s="1"/>
  <c r="G8116" i="3"/>
  <c r="I8116" i="3" s="1"/>
  <c r="G8117" i="3"/>
  <c r="I8117" i="3" s="1"/>
  <c r="G8118" i="3"/>
  <c r="I8118" i="3" s="1"/>
  <c r="G8119" i="3"/>
  <c r="I8119" i="3" s="1"/>
  <c r="G8120" i="3"/>
  <c r="I8120" i="3" s="1"/>
  <c r="G8121" i="3"/>
  <c r="I8121" i="3" s="1"/>
  <c r="G8122" i="3"/>
  <c r="I8122" i="3" s="1"/>
  <c r="J8122" i="3" s="1"/>
  <c r="G8123" i="3"/>
  <c r="I8123" i="3" s="1"/>
  <c r="G8124" i="3"/>
  <c r="I8124" i="3" s="1"/>
  <c r="G8125" i="3"/>
  <c r="I8125" i="3" s="1"/>
  <c r="G8126" i="3"/>
  <c r="I8126" i="3" s="1"/>
  <c r="G8127" i="3"/>
  <c r="I8127" i="3" s="1"/>
  <c r="G8128" i="3"/>
  <c r="I8128" i="3" s="1"/>
  <c r="G8129" i="3"/>
  <c r="I8129" i="3" s="1"/>
  <c r="G8130" i="3"/>
  <c r="I8130" i="3" s="1"/>
  <c r="J8130" i="3" s="1"/>
  <c r="G8131" i="3"/>
  <c r="I8131" i="3" s="1"/>
  <c r="G8132" i="3"/>
  <c r="I8132" i="3" s="1"/>
  <c r="G8133" i="3"/>
  <c r="I8133" i="3" s="1"/>
  <c r="G8134" i="3"/>
  <c r="I8134" i="3" s="1"/>
  <c r="G8135" i="3"/>
  <c r="I8135" i="3" s="1"/>
  <c r="G8136" i="3"/>
  <c r="I8136" i="3" s="1"/>
  <c r="G8137" i="3"/>
  <c r="I8137" i="3" s="1"/>
  <c r="G8138" i="3"/>
  <c r="I8138" i="3" s="1"/>
  <c r="G8139" i="3"/>
  <c r="I8139" i="3" s="1"/>
  <c r="G8140" i="3"/>
  <c r="I8140" i="3" s="1"/>
  <c r="G8141" i="3"/>
  <c r="I8141" i="3" s="1"/>
  <c r="G8142" i="3"/>
  <c r="I8142" i="3" s="1"/>
  <c r="G8143" i="3"/>
  <c r="I8143" i="3" s="1"/>
  <c r="G8144" i="3"/>
  <c r="I8144" i="3" s="1"/>
  <c r="G8145" i="3"/>
  <c r="I8145" i="3" s="1"/>
  <c r="G8146" i="3"/>
  <c r="I8146" i="3" s="1"/>
  <c r="J8146" i="3" s="1"/>
  <c r="G8147" i="3"/>
  <c r="I8147" i="3" s="1"/>
  <c r="G8148" i="3"/>
  <c r="I8148" i="3" s="1"/>
  <c r="G8149" i="3"/>
  <c r="I8149" i="3" s="1"/>
  <c r="G8150" i="3"/>
  <c r="I8150" i="3" s="1"/>
  <c r="G8151" i="3"/>
  <c r="I8151" i="3" s="1"/>
  <c r="G8152" i="3"/>
  <c r="I8152" i="3" s="1"/>
  <c r="G8153" i="3"/>
  <c r="I8153" i="3" s="1"/>
  <c r="G8154" i="3"/>
  <c r="I8154" i="3" s="1"/>
  <c r="G8155" i="3"/>
  <c r="I8155" i="3" s="1"/>
  <c r="G8156" i="3"/>
  <c r="I8156" i="3" s="1"/>
  <c r="G8157" i="3"/>
  <c r="I8157" i="3" s="1"/>
  <c r="G8158" i="3"/>
  <c r="I8158" i="3" s="1"/>
  <c r="G8159" i="3"/>
  <c r="I8159" i="3" s="1"/>
  <c r="G8160" i="3"/>
  <c r="I8160" i="3" s="1"/>
  <c r="G8161" i="3"/>
  <c r="I8161" i="3" s="1"/>
  <c r="G8162" i="3"/>
  <c r="I8162" i="3" s="1"/>
  <c r="G8163" i="3"/>
  <c r="I8163" i="3" s="1"/>
  <c r="G8164" i="3"/>
  <c r="I8164" i="3" s="1"/>
  <c r="G8165" i="3"/>
  <c r="I8165" i="3" s="1"/>
  <c r="G8166" i="3"/>
  <c r="I8166" i="3" s="1"/>
  <c r="G8167" i="3"/>
  <c r="I8167" i="3" s="1"/>
  <c r="G8168" i="3"/>
  <c r="I8168" i="3" s="1"/>
  <c r="G8169" i="3"/>
  <c r="I8169" i="3" s="1"/>
  <c r="G8170" i="3"/>
  <c r="I8170" i="3" s="1"/>
  <c r="G8171" i="3"/>
  <c r="I8171" i="3" s="1"/>
  <c r="G8172" i="3"/>
  <c r="I8172" i="3" s="1"/>
  <c r="G8173" i="3"/>
  <c r="I8173" i="3" s="1"/>
  <c r="G8174" i="3"/>
  <c r="I8174" i="3" s="1"/>
  <c r="G8175" i="3"/>
  <c r="I8175" i="3" s="1"/>
  <c r="G8176" i="3"/>
  <c r="I8176" i="3" s="1"/>
  <c r="G8177" i="3"/>
  <c r="I8177" i="3" s="1"/>
  <c r="G8178" i="3"/>
  <c r="I8178" i="3" s="1"/>
  <c r="J8178" i="3" s="1"/>
  <c r="G8179" i="3"/>
  <c r="I8179" i="3" s="1"/>
  <c r="G8180" i="3"/>
  <c r="I8180" i="3" s="1"/>
  <c r="G8181" i="3"/>
  <c r="I8181" i="3" s="1"/>
  <c r="G8182" i="3"/>
  <c r="I8182" i="3" s="1"/>
  <c r="G8183" i="3"/>
  <c r="I8183" i="3" s="1"/>
  <c r="G8184" i="3"/>
  <c r="I8184" i="3" s="1"/>
  <c r="G8185" i="3"/>
  <c r="I8185" i="3" s="1"/>
  <c r="G8186" i="3"/>
  <c r="I8186" i="3" s="1"/>
  <c r="G8187" i="3"/>
  <c r="I8187" i="3" s="1"/>
  <c r="G8188" i="3"/>
  <c r="I8188" i="3" s="1"/>
  <c r="G8189" i="3"/>
  <c r="I8189" i="3" s="1"/>
  <c r="G8190" i="3"/>
  <c r="I8190" i="3" s="1"/>
  <c r="J8190" i="3" s="1"/>
  <c r="G8191" i="3"/>
  <c r="I8191" i="3" s="1"/>
  <c r="G8192" i="3"/>
  <c r="I8192" i="3" s="1"/>
  <c r="G8193" i="3"/>
  <c r="I8193" i="3" s="1"/>
  <c r="G8194" i="3"/>
  <c r="I8194" i="3" s="1"/>
  <c r="J8194" i="3" s="1"/>
  <c r="G8195" i="3"/>
  <c r="I8195" i="3" s="1"/>
  <c r="J8195" i="3" s="1"/>
  <c r="G8196" i="3"/>
  <c r="I8196" i="3" s="1"/>
  <c r="G8197" i="3"/>
  <c r="I8197" i="3" s="1"/>
  <c r="G8198" i="3"/>
  <c r="I8198" i="3" s="1"/>
  <c r="G8199" i="3"/>
  <c r="I8199" i="3" s="1"/>
  <c r="G8200" i="3"/>
  <c r="I8200" i="3" s="1"/>
  <c r="G8201" i="3"/>
  <c r="I8201" i="3" s="1"/>
  <c r="G8202" i="3"/>
  <c r="I8202" i="3" s="1"/>
  <c r="G8203" i="3"/>
  <c r="I8203" i="3" s="1"/>
  <c r="G8204" i="3"/>
  <c r="I8204" i="3" s="1"/>
  <c r="G8205" i="3"/>
  <c r="I8205" i="3" s="1"/>
  <c r="G8206" i="3"/>
  <c r="I8206" i="3" s="1"/>
  <c r="G8207" i="3"/>
  <c r="I8207" i="3" s="1"/>
  <c r="J8207" i="3" s="1"/>
  <c r="G8208" i="3"/>
  <c r="I8208" i="3" s="1"/>
  <c r="G8209" i="3"/>
  <c r="I8209" i="3" s="1"/>
  <c r="J8209" i="3" s="1"/>
  <c r="G8210" i="3"/>
  <c r="I8210" i="3" s="1"/>
  <c r="J8210" i="3" s="1"/>
  <c r="G8211" i="3"/>
  <c r="I8211" i="3" s="1"/>
  <c r="G8212" i="3"/>
  <c r="I8212" i="3" s="1"/>
  <c r="G8213" i="3"/>
  <c r="I8213" i="3" s="1"/>
  <c r="G8214" i="3"/>
  <c r="I8214" i="3" s="1"/>
  <c r="G8215" i="3"/>
  <c r="I8215" i="3" s="1"/>
  <c r="G8216" i="3"/>
  <c r="I8216" i="3" s="1"/>
  <c r="G8217" i="3"/>
  <c r="I8217" i="3" s="1"/>
  <c r="G8218" i="3"/>
  <c r="I8218" i="3" s="1"/>
  <c r="G8219" i="3"/>
  <c r="I8219" i="3" s="1"/>
  <c r="G8220" i="3"/>
  <c r="I8220" i="3" s="1"/>
  <c r="G8221" i="3"/>
  <c r="I8221" i="3" s="1"/>
  <c r="G8222" i="3"/>
  <c r="I8222" i="3" s="1"/>
  <c r="G8223" i="3"/>
  <c r="I8223" i="3" s="1"/>
  <c r="G8224" i="3"/>
  <c r="I8224" i="3" s="1"/>
  <c r="G8225" i="3"/>
  <c r="I8225" i="3" s="1"/>
  <c r="G8226" i="3"/>
  <c r="I8226" i="3" s="1"/>
  <c r="J8226" i="3" s="1"/>
  <c r="G8227" i="3"/>
  <c r="I8227" i="3" s="1"/>
  <c r="G8228" i="3"/>
  <c r="I8228" i="3" s="1"/>
  <c r="G8229" i="3"/>
  <c r="I8229" i="3" s="1"/>
  <c r="G8230" i="3"/>
  <c r="I8230" i="3" s="1"/>
  <c r="G8231" i="3"/>
  <c r="I8231" i="3" s="1"/>
  <c r="G8232" i="3"/>
  <c r="I8232" i="3" s="1"/>
  <c r="G8233" i="3"/>
  <c r="I8233" i="3" s="1"/>
  <c r="G8234" i="3"/>
  <c r="I8234" i="3" s="1"/>
  <c r="G8235" i="3"/>
  <c r="I8235" i="3" s="1"/>
  <c r="G8236" i="3"/>
  <c r="I8236" i="3" s="1"/>
  <c r="G8237" i="3"/>
  <c r="I8237" i="3" s="1"/>
  <c r="G8238" i="3"/>
  <c r="I8238" i="3" s="1"/>
  <c r="G8239" i="3"/>
  <c r="I8239" i="3" s="1"/>
  <c r="G8240" i="3"/>
  <c r="I8240" i="3" s="1"/>
  <c r="G8241" i="3"/>
  <c r="I8241" i="3" s="1"/>
  <c r="G8242" i="3"/>
  <c r="I8242" i="3" s="1"/>
  <c r="J8242" i="3" s="1"/>
  <c r="G8243" i="3"/>
  <c r="I8243" i="3" s="1"/>
  <c r="G8244" i="3"/>
  <c r="I8244" i="3" s="1"/>
  <c r="G8245" i="3"/>
  <c r="I8245" i="3" s="1"/>
  <c r="G8246" i="3"/>
  <c r="I8246" i="3" s="1"/>
  <c r="G8247" i="3"/>
  <c r="I8247" i="3" s="1"/>
  <c r="G8248" i="3"/>
  <c r="I8248" i="3" s="1"/>
  <c r="G8249" i="3"/>
  <c r="I8249" i="3" s="1"/>
  <c r="G8250" i="3"/>
  <c r="I8250" i="3" s="1"/>
  <c r="G8251" i="3"/>
  <c r="I8251" i="3" s="1"/>
  <c r="G8252" i="3"/>
  <c r="I8252" i="3" s="1"/>
  <c r="G8253" i="3"/>
  <c r="I8253" i="3" s="1"/>
  <c r="G8254" i="3"/>
  <c r="I8254" i="3" s="1"/>
  <c r="G8255" i="3"/>
  <c r="I8255" i="3" s="1"/>
  <c r="G8256" i="3"/>
  <c r="I8256" i="3" s="1"/>
  <c r="G8257" i="3"/>
  <c r="I8257" i="3" s="1"/>
  <c r="G8258" i="3"/>
  <c r="I8258" i="3" s="1"/>
  <c r="J8258" i="3" s="1"/>
  <c r="G8259" i="3"/>
  <c r="I8259" i="3" s="1"/>
  <c r="G8260" i="3"/>
  <c r="I8260" i="3" s="1"/>
  <c r="G8261" i="3"/>
  <c r="I8261" i="3" s="1"/>
  <c r="G8262" i="3"/>
  <c r="I8262" i="3" s="1"/>
  <c r="G8263" i="3"/>
  <c r="I8263" i="3" s="1"/>
  <c r="G8264" i="3"/>
  <c r="I8264" i="3" s="1"/>
  <c r="G8265" i="3"/>
  <c r="I8265" i="3" s="1"/>
  <c r="G8266" i="3"/>
  <c r="I8266" i="3" s="1"/>
  <c r="G8267" i="3"/>
  <c r="I8267" i="3" s="1"/>
  <c r="G8268" i="3"/>
  <c r="I8268" i="3" s="1"/>
  <c r="G8269" i="3"/>
  <c r="I8269" i="3" s="1"/>
  <c r="G8270" i="3"/>
  <c r="I8270" i="3" s="1"/>
  <c r="G8271" i="3"/>
  <c r="I8271" i="3" s="1"/>
  <c r="G8272" i="3"/>
  <c r="I8272" i="3" s="1"/>
  <c r="G8273" i="3"/>
  <c r="I8273" i="3" s="1"/>
  <c r="G8274" i="3"/>
  <c r="I8274" i="3" s="1"/>
  <c r="J8274" i="3" s="1"/>
  <c r="G8275" i="3"/>
  <c r="I8275" i="3" s="1"/>
  <c r="G8276" i="3"/>
  <c r="I8276" i="3" s="1"/>
  <c r="G8277" i="3"/>
  <c r="I8277" i="3" s="1"/>
  <c r="G8278" i="3"/>
  <c r="I8278" i="3" s="1"/>
  <c r="J8278" i="3" s="1"/>
  <c r="G8279" i="3"/>
  <c r="I8279" i="3" s="1"/>
  <c r="G8280" i="3"/>
  <c r="I8280" i="3" s="1"/>
  <c r="G8281" i="3"/>
  <c r="I8281" i="3" s="1"/>
  <c r="G8282" i="3"/>
  <c r="I8282" i="3" s="1"/>
  <c r="G8283" i="3"/>
  <c r="I8283" i="3" s="1"/>
  <c r="G8284" i="3"/>
  <c r="I8284" i="3" s="1"/>
  <c r="G8285" i="3"/>
  <c r="I8285" i="3" s="1"/>
  <c r="G8286" i="3"/>
  <c r="I8286" i="3" s="1"/>
  <c r="G8287" i="3"/>
  <c r="I8287" i="3" s="1"/>
  <c r="G8288" i="3"/>
  <c r="I8288" i="3" s="1"/>
  <c r="G8289" i="3"/>
  <c r="I8289" i="3" s="1"/>
  <c r="G8290" i="3"/>
  <c r="I8290" i="3" s="1"/>
  <c r="J8290" i="3" s="1"/>
  <c r="G8291" i="3"/>
  <c r="I8291" i="3" s="1"/>
  <c r="G8292" i="3"/>
  <c r="I8292" i="3" s="1"/>
  <c r="G8293" i="3"/>
  <c r="I8293" i="3" s="1"/>
  <c r="J8293" i="3" s="1"/>
  <c r="G8294" i="3"/>
  <c r="I8294" i="3" s="1"/>
  <c r="G8295" i="3"/>
  <c r="I8295" i="3" s="1"/>
  <c r="J8295" i="3" s="1"/>
  <c r="G8296" i="3"/>
  <c r="I8296" i="3" s="1"/>
  <c r="G8297" i="3"/>
  <c r="I8297" i="3" s="1"/>
  <c r="J8297" i="3" s="1"/>
  <c r="G8298" i="3"/>
  <c r="I8298" i="3" s="1"/>
  <c r="G8299" i="3"/>
  <c r="I8299" i="3" s="1"/>
  <c r="G8300" i="3"/>
  <c r="I8300" i="3" s="1"/>
  <c r="G8301" i="3"/>
  <c r="I8301" i="3" s="1"/>
  <c r="G8302" i="3"/>
  <c r="I8302" i="3" s="1"/>
  <c r="G8303" i="3"/>
  <c r="I8303" i="3" s="1"/>
  <c r="G8304" i="3"/>
  <c r="I8304" i="3" s="1"/>
  <c r="G8305" i="3"/>
  <c r="I8305" i="3" s="1"/>
  <c r="G8306" i="3"/>
  <c r="I8306" i="3" s="1"/>
  <c r="J8306" i="3" s="1"/>
  <c r="G8307" i="3"/>
  <c r="I8307" i="3" s="1"/>
  <c r="G8308" i="3"/>
  <c r="I8308" i="3" s="1"/>
  <c r="G8309" i="3"/>
  <c r="I8309" i="3" s="1"/>
  <c r="G8310" i="3"/>
  <c r="I8310" i="3" s="1"/>
  <c r="G8311" i="3"/>
  <c r="I8311" i="3" s="1"/>
  <c r="G8312" i="3"/>
  <c r="I8312" i="3" s="1"/>
  <c r="G8313" i="3"/>
  <c r="I8313" i="3" s="1"/>
  <c r="G8314" i="3"/>
  <c r="I8314" i="3" s="1"/>
  <c r="G8315" i="3"/>
  <c r="I8315" i="3" s="1"/>
  <c r="G8316" i="3"/>
  <c r="I8316" i="3" s="1"/>
  <c r="G8317" i="3"/>
  <c r="I8317" i="3" s="1"/>
  <c r="G8318" i="3"/>
  <c r="I8318" i="3" s="1"/>
  <c r="G8319" i="3"/>
  <c r="I8319" i="3" s="1"/>
  <c r="G8320" i="3"/>
  <c r="I8320" i="3" s="1"/>
  <c r="G8321" i="3"/>
  <c r="I8321" i="3" s="1"/>
  <c r="G8322" i="3"/>
  <c r="I8322" i="3" s="1"/>
  <c r="J8322" i="3" s="1"/>
  <c r="G8323" i="3"/>
  <c r="I8323" i="3" s="1"/>
  <c r="G8324" i="3"/>
  <c r="I8324" i="3" s="1"/>
  <c r="G8325" i="3"/>
  <c r="I8325" i="3" s="1"/>
  <c r="G8326" i="3"/>
  <c r="I8326" i="3" s="1"/>
  <c r="G8327" i="3"/>
  <c r="I8327" i="3" s="1"/>
  <c r="G8328" i="3"/>
  <c r="I8328" i="3" s="1"/>
  <c r="G8329" i="3"/>
  <c r="I8329" i="3" s="1"/>
  <c r="G8330" i="3"/>
  <c r="I8330" i="3" s="1"/>
  <c r="G8331" i="3"/>
  <c r="I8331" i="3" s="1"/>
  <c r="G8332" i="3"/>
  <c r="I8332" i="3" s="1"/>
  <c r="G8333" i="3"/>
  <c r="I8333" i="3" s="1"/>
  <c r="G8334" i="3"/>
  <c r="I8334" i="3" s="1"/>
  <c r="G8335" i="3"/>
  <c r="I8335" i="3" s="1"/>
  <c r="G8336" i="3"/>
  <c r="I8336" i="3" s="1"/>
  <c r="G8337" i="3"/>
  <c r="I8337" i="3" s="1"/>
  <c r="G8338" i="3"/>
  <c r="I8338" i="3" s="1"/>
  <c r="J8338" i="3" s="1"/>
  <c r="G8339" i="3"/>
  <c r="I8339" i="3" s="1"/>
  <c r="G8340" i="3"/>
  <c r="I8340" i="3" s="1"/>
  <c r="G8341" i="3"/>
  <c r="I8341" i="3" s="1"/>
  <c r="G8342" i="3"/>
  <c r="I8342" i="3" s="1"/>
  <c r="G8343" i="3"/>
  <c r="I8343" i="3" s="1"/>
  <c r="G8344" i="3"/>
  <c r="I8344" i="3" s="1"/>
  <c r="G8345" i="3"/>
  <c r="I8345" i="3" s="1"/>
  <c r="G8346" i="3"/>
  <c r="I8346" i="3" s="1"/>
  <c r="G8347" i="3"/>
  <c r="I8347" i="3" s="1"/>
  <c r="G8348" i="3"/>
  <c r="I8348" i="3" s="1"/>
  <c r="G8349" i="3"/>
  <c r="I8349" i="3" s="1"/>
  <c r="G8350" i="3"/>
  <c r="I8350" i="3" s="1"/>
  <c r="G8351" i="3"/>
  <c r="I8351" i="3" s="1"/>
  <c r="G8352" i="3"/>
  <c r="I8352" i="3" s="1"/>
  <c r="G8353" i="3"/>
  <c r="I8353" i="3" s="1"/>
  <c r="G8354" i="3"/>
  <c r="I8354" i="3" s="1"/>
  <c r="J8354" i="3" s="1"/>
  <c r="G8355" i="3"/>
  <c r="I8355" i="3" s="1"/>
  <c r="G8356" i="3"/>
  <c r="I8356" i="3" s="1"/>
  <c r="G8357" i="3"/>
  <c r="I8357" i="3" s="1"/>
  <c r="G8358" i="3"/>
  <c r="I8358" i="3" s="1"/>
  <c r="G8359" i="3"/>
  <c r="I8359" i="3" s="1"/>
  <c r="G8360" i="3"/>
  <c r="I8360" i="3" s="1"/>
  <c r="G8361" i="3"/>
  <c r="I8361" i="3" s="1"/>
  <c r="G8362" i="3"/>
  <c r="I8362" i="3" s="1"/>
  <c r="G8363" i="3"/>
  <c r="I8363" i="3" s="1"/>
  <c r="G8364" i="3"/>
  <c r="I8364" i="3" s="1"/>
  <c r="G8365" i="3"/>
  <c r="I8365" i="3" s="1"/>
  <c r="J8365" i="3" s="1"/>
  <c r="G8366" i="3"/>
  <c r="I8366" i="3" s="1"/>
  <c r="G8367" i="3"/>
  <c r="I8367" i="3" s="1"/>
  <c r="G8368" i="3"/>
  <c r="I8368" i="3" s="1"/>
  <c r="G8369" i="3"/>
  <c r="I8369" i="3" s="1"/>
  <c r="G8370" i="3"/>
  <c r="I8370" i="3" s="1"/>
  <c r="J8370" i="3" s="1"/>
  <c r="G8371" i="3"/>
  <c r="I8371" i="3" s="1"/>
  <c r="G8372" i="3"/>
  <c r="I8372" i="3" s="1"/>
  <c r="G8373" i="3"/>
  <c r="I8373" i="3" s="1"/>
  <c r="G8374" i="3"/>
  <c r="I8374" i="3" s="1"/>
  <c r="G8375" i="3"/>
  <c r="I8375" i="3" s="1"/>
  <c r="G8376" i="3"/>
  <c r="I8376" i="3" s="1"/>
  <c r="G8377" i="3"/>
  <c r="I8377" i="3" s="1"/>
  <c r="G8378" i="3"/>
  <c r="I8378" i="3" s="1"/>
  <c r="G8379" i="3"/>
  <c r="I8379" i="3" s="1"/>
  <c r="G8380" i="3"/>
  <c r="I8380" i="3" s="1"/>
  <c r="J8380" i="3" s="1"/>
  <c r="G8381" i="3"/>
  <c r="I8381" i="3" s="1"/>
  <c r="G8382" i="3"/>
  <c r="I8382" i="3" s="1"/>
  <c r="J8382" i="3" s="1"/>
  <c r="G8383" i="3"/>
  <c r="I8383" i="3" s="1"/>
  <c r="G8384" i="3"/>
  <c r="I8384" i="3" s="1"/>
  <c r="G8385" i="3"/>
  <c r="I8385" i="3" s="1"/>
  <c r="G8386" i="3"/>
  <c r="I8386" i="3" s="1"/>
  <c r="J8386" i="3" s="1"/>
  <c r="G8387" i="3"/>
  <c r="I8387" i="3" s="1"/>
  <c r="G8388" i="3"/>
  <c r="I8388" i="3" s="1"/>
  <c r="G8389" i="3"/>
  <c r="I8389" i="3" s="1"/>
  <c r="G8390" i="3"/>
  <c r="I8390" i="3" s="1"/>
  <c r="G8391" i="3"/>
  <c r="I8391" i="3" s="1"/>
  <c r="G8392" i="3"/>
  <c r="I8392" i="3" s="1"/>
  <c r="G8393" i="3"/>
  <c r="I8393" i="3" s="1"/>
  <c r="G8394" i="3"/>
  <c r="I8394" i="3" s="1"/>
  <c r="G8395" i="3"/>
  <c r="I8395" i="3" s="1"/>
  <c r="G8396" i="3"/>
  <c r="I8396" i="3" s="1"/>
  <c r="G8397" i="3"/>
  <c r="I8397" i="3" s="1"/>
  <c r="G8398" i="3"/>
  <c r="I8398" i="3" s="1"/>
  <c r="G8399" i="3"/>
  <c r="I8399" i="3" s="1"/>
  <c r="G8400" i="3"/>
  <c r="I8400" i="3" s="1"/>
  <c r="G8401" i="3"/>
  <c r="I8401" i="3" s="1"/>
  <c r="G8402" i="3"/>
  <c r="I8402" i="3" s="1"/>
  <c r="J8402" i="3" s="1"/>
  <c r="G8403" i="3"/>
  <c r="I8403" i="3" s="1"/>
  <c r="G8404" i="3"/>
  <c r="I8404" i="3" s="1"/>
  <c r="G8405" i="3"/>
  <c r="I8405" i="3" s="1"/>
  <c r="G8406" i="3"/>
  <c r="I8406" i="3" s="1"/>
  <c r="G8407" i="3"/>
  <c r="I8407" i="3" s="1"/>
  <c r="G8408" i="3"/>
  <c r="I8408" i="3" s="1"/>
  <c r="G8409" i="3"/>
  <c r="I8409" i="3" s="1"/>
  <c r="G8410" i="3"/>
  <c r="I8410" i="3" s="1"/>
  <c r="G8411" i="3"/>
  <c r="I8411" i="3" s="1"/>
  <c r="G8412" i="3"/>
  <c r="I8412" i="3" s="1"/>
  <c r="G8413" i="3"/>
  <c r="I8413" i="3" s="1"/>
  <c r="G8414" i="3"/>
  <c r="I8414" i="3" s="1"/>
  <c r="G8415" i="3"/>
  <c r="I8415" i="3" s="1"/>
  <c r="G8416" i="3"/>
  <c r="I8416" i="3" s="1"/>
  <c r="G8417" i="3"/>
  <c r="I8417" i="3" s="1"/>
  <c r="G8418" i="3"/>
  <c r="I8418" i="3" s="1"/>
  <c r="G8419" i="3"/>
  <c r="I8419" i="3" s="1"/>
  <c r="G8420" i="3"/>
  <c r="I8420" i="3" s="1"/>
  <c r="G8421" i="3"/>
  <c r="I8421" i="3" s="1"/>
  <c r="G8422" i="3"/>
  <c r="I8422" i="3" s="1"/>
  <c r="G8423" i="3"/>
  <c r="I8423" i="3" s="1"/>
  <c r="G8424" i="3"/>
  <c r="I8424" i="3" s="1"/>
  <c r="G8425" i="3"/>
  <c r="I8425" i="3" s="1"/>
  <c r="G8426" i="3"/>
  <c r="I8426" i="3" s="1"/>
  <c r="G8427" i="3"/>
  <c r="I8427" i="3" s="1"/>
  <c r="G8428" i="3"/>
  <c r="I8428" i="3" s="1"/>
  <c r="G8429" i="3"/>
  <c r="I8429" i="3" s="1"/>
  <c r="G8430" i="3"/>
  <c r="I8430" i="3" s="1"/>
  <c r="G8431" i="3"/>
  <c r="I8431" i="3" s="1"/>
  <c r="G8432" i="3"/>
  <c r="I8432" i="3" s="1"/>
  <c r="G8433" i="3"/>
  <c r="I8433" i="3" s="1"/>
  <c r="G8434" i="3"/>
  <c r="I8434" i="3" s="1"/>
  <c r="J8434" i="3" s="1"/>
  <c r="G8435" i="3"/>
  <c r="I8435" i="3" s="1"/>
  <c r="G8436" i="3"/>
  <c r="I8436" i="3" s="1"/>
  <c r="G8437" i="3"/>
  <c r="I8437" i="3" s="1"/>
  <c r="G8438" i="3"/>
  <c r="I8438" i="3" s="1"/>
  <c r="G8439" i="3"/>
  <c r="I8439" i="3" s="1"/>
  <c r="G8440" i="3"/>
  <c r="I8440" i="3" s="1"/>
  <c r="G8441" i="3"/>
  <c r="I8441" i="3" s="1"/>
  <c r="G8442" i="3"/>
  <c r="I8442" i="3" s="1"/>
  <c r="G8443" i="3"/>
  <c r="I8443" i="3" s="1"/>
  <c r="G8444" i="3"/>
  <c r="I8444" i="3" s="1"/>
  <c r="G8445" i="3"/>
  <c r="I8445" i="3" s="1"/>
  <c r="G8446" i="3"/>
  <c r="I8446" i="3" s="1"/>
  <c r="G8447" i="3"/>
  <c r="I8447" i="3" s="1"/>
  <c r="G8448" i="3"/>
  <c r="I8448" i="3" s="1"/>
  <c r="G8449" i="3"/>
  <c r="I8449" i="3" s="1"/>
  <c r="G8450" i="3"/>
  <c r="I8450" i="3" s="1"/>
  <c r="J8450" i="3" s="1"/>
  <c r="G8451" i="3"/>
  <c r="I8451" i="3" s="1"/>
  <c r="G8452" i="3"/>
  <c r="I8452" i="3" s="1"/>
  <c r="G8453" i="3"/>
  <c r="I8453" i="3" s="1"/>
  <c r="G8454" i="3"/>
  <c r="I8454" i="3" s="1"/>
  <c r="G8455" i="3"/>
  <c r="I8455" i="3" s="1"/>
  <c r="G8456" i="3"/>
  <c r="I8456" i="3" s="1"/>
  <c r="G8457" i="3"/>
  <c r="I8457" i="3" s="1"/>
  <c r="G8458" i="3"/>
  <c r="I8458" i="3" s="1"/>
  <c r="G8459" i="3"/>
  <c r="I8459" i="3" s="1"/>
  <c r="G8460" i="3"/>
  <c r="I8460" i="3" s="1"/>
  <c r="G8461" i="3"/>
  <c r="I8461" i="3" s="1"/>
  <c r="G8462" i="3"/>
  <c r="I8462" i="3" s="1"/>
  <c r="G8463" i="3"/>
  <c r="I8463" i="3" s="1"/>
  <c r="J8463" i="3" s="1"/>
  <c r="G8464" i="3"/>
  <c r="I8464" i="3" s="1"/>
  <c r="G8465" i="3"/>
  <c r="I8465" i="3" s="1"/>
  <c r="G8466" i="3"/>
  <c r="I8466" i="3" s="1"/>
  <c r="J8466" i="3" s="1"/>
  <c r="G8467" i="3"/>
  <c r="I8467" i="3" s="1"/>
  <c r="G8468" i="3"/>
  <c r="I8468" i="3" s="1"/>
  <c r="J8468" i="3" s="1"/>
  <c r="G8469" i="3"/>
  <c r="I8469" i="3" s="1"/>
  <c r="G8470" i="3"/>
  <c r="I8470" i="3" s="1"/>
  <c r="G8471" i="3"/>
  <c r="I8471" i="3" s="1"/>
  <c r="G8472" i="3"/>
  <c r="I8472" i="3" s="1"/>
  <c r="G8473" i="3"/>
  <c r="I8473" i="3" s="1"/>
  <c r="G8474" i="3"/>
  <c r="I8474" i="3" s="1"/>
  <c r="G8475" i="3"/>
  <c r="I8475" i="3" s="1"/>
  <c r="G8476" i="3"/>
  <c r="I8476" i="3" s="1"/>
  <c r="G8477" i="3"/>
  <c r="I8477" i="3" s="1"/>
  <c r="G8478" i="3"/>
  <c r="I8478" i="3" s="1"/>
  <c r="G8479" i="3"/>
  <c r="I8479" i="3" s="1"/>
  <c r="G8480" i="3"/>
  <c r="I8480" i="3" s="1"/>
  <c r="G8481" i="3"/>
  <c r="I8481" i="3" s="1"/>
  <c r="G8482" i="3"/>
  <c r="I8482" i="3" s="1"/>
  <c r="J8482" i="3" s="1"/>
  <c r="G8483" i="3"/>
  <c r="I8483" i="3" s="1"/>
  <c r="J8483" i="3" s="1"/>
  <c r="G8484" i="3"/>
  <c r="I8484" i="3" s="1"/>
  <c r="G8485" i="3"/>
  <c r="I8485" i="3" s="1"/>
  <c r="G8486" i="3"/>
  <c r="I8486" i="3" s="1"/>
  <c r="G8487" i="3"/>
  <c r="I8487" i="3" s="1"/>
  <c r="G8488" i="3"/>
  <c r="I8488" i="3" s="1"/>
  <c r="G8489" i="3"/>
  <c r="I8489" i="3" s="1"/>
  <c r="G8490" i="3"/>
  <c r="I8490" i="3" s="1"/>
  <c r="G8491" i="3"/>
  <c r="I8491" i="3" s="1"/>
  <c r="G8492" i="3"/>
  <c r="I8492" i="3" s="1"/>
  <c r="G8493" i="3"/>
  <c r="I8493" i="3" s="1"/>
  <c r="G8494" i="3"/>
  <c r="I8494" i="3" s="1"/>
  <c r="G8495" i="3"/>
  <c r="I8495" i="3" s="1"/>
  <c r="G8496" i="3"/>
  <c r="I8496" i="3" s="1"/>
  <c r="G8497" i="3"/>
  <c r="I8497" i="3" s="1"/>
  <c r="G8498" i="3"/>
  <c r="I8498" i="3" s="1"/>
  <c r="J8498" i="3" s="1"/>
  <c r="G8499" i="3"/>
  <c r="I8499" i="3" s="1"/>
  <c r="G8500" i="3"/>
  <c r="I8500" i="3" s="1"/>
  <c r="G8501" i="3"/>
  <c r="I8501" i="3" s="1"/>
  <c r="G8502" i="3"/>
  <c r="I8502" i="3" s="1"/>
  <c r="G8503" i="3"/>
  <c r="I8503" i="3" s="1"/>
  <c r="G8504" i="3"/>
  <c r="I8504" i="3" s="1"/>
  <c r="G8505" i="3"/>
  <c r="I8505" i="3" s="1"/>
  <c r="G8506" i="3"/>
  <c r="I8506" i="3" s="1"/>
  <c r="G8507" i="3"/>
  <c r="I8507" i="3" s="1"/>
  <c r="G8508" i="3"/>
  <c r="I8508" i="3" s="1"/>
  <c r="G8509" i="3"/>
  <c r="I8509" i="3" s="1"/>
  <c r="G8510" i="3"/>
  <c r="I8510" i="3" s="1"/>
  <c r="G8511" i="3"/>
  <c r="I8511" i="3" s="1"/>
  <c r="G8512" i="3"/>
  <c r="I8512" i="3" s="1"/>
  <c r="G8513" i="3"/>
  <c r="I8513" i="3" s="1"/>
  <c r="G8514" i="3"/>
  <c r="I8514" i="3" s="1"/>
  <c r="J8514" i="3" s="1"/>
  <c r="G8515" i="3"/>
  <c r="I8515" i="3" s="1"/>
  <c r="G8516" i="3"/>
  <c r="I8516" i="3" s="1"/>
  <c r="G8517" i="3"/>
  <c r="I8517" i="3" s="1"/>
  <c r="G8518" i="3"/>
  <c r="I8518" i="3" s="1"/>
  <c r="G8519" i="3"/>
  <c r="I8519" i="3" s="1"/>
  <c r="G8520" i="3"/>
  <c r="I8520" i="3" s="1"/>
  <c r="G8521" i="3"/>
  <c r="I8521" i="3" s="1"/>
  <c r="G8522" i="3"/>
  <c r="I8522" i="3" s="1"/>
  <c r="G8523" i="3"/>
  <c r="I8523" i="3" s="1"/>
  <c r="G8524" i="3"/>
  <c r="I8524" i="3" s="1"/>
  <c r="G8525" i="3"/>
  <c r="I8525" i="3" s="1"/>
  <c r="G8526" i="3"/>
  <c r="I8526" i="3" s="1"/>
  <c r="G8527" i="3"/>
  <c r="I8527" i="3" s="1"/>
  <c r="G8528" i="3"/>
  <c r="I8528" i="3" s="1"/>
  <c r="G8529" i="3"/>
  <c r="I8529" i="3" s="1"/>
  <c r="G8530" i="3"/>
  <c r="I8530" i="3" s="1"/>
  <c r="J8530" i="3" s="1"/>
  <c r="G8531" i="3"/>
  <c r="I8531" i="3" s="1"/>
  <c r="G8532" i="3"/>
  <c r="I8532" i="3" s="1"/>
  <c r="G8533" i="3"/>
  <c r="I8533" i="3" s="1"/>
  <c r="G8534" i="3"/>
  <c r="I8534" i="3" s="1"/>
  <c r="G8535" i="3"/>
  <c r="I8535" i="3" s="1"/>
  <c r="G8536" i="3"/>
  <c r="I8536" i="3" s="1"/>
  <c r="G8537" i="3"/>
  <c r="I8537" i="3" s="1"/>
  <c r="G8538" i="3"/>
  <c r="I8538" i="3" s="1"/>
  <c r="G8539" i="3"/>
  <c r="I8539" i="3" s="1"/>
  <c r="G8540" i="3"/>
  <c r="I8540" i="3" s="1"/>
  <c r="G8541" i="3"/>
  <c r="I8541" i="3" s="1"/>
  <c r="G8542" i="3"/>
  <c r="I8542" i="3" s="1"/>
  <c r="G8543" i="3"/>
  <c r="I8543" i="3" s="1"/>
  <c r="G8544" i="3"/>
  <c r="I8544" i="3" s="1"/>
  <c r="G8545" i="3"/>
  <c r="I8545" i="3" s="1"/>
  <c r="G8546" i="3"/>
  <c r="I8546" i="3" s="1"/>
  <c r="J8546" i="3" s="1"/>
  <c r="G8547" i="3"/>
  <c r="I8547" i="3" s="1"/>
  <c r="G8548" i="3"/>
  <c r="I8548" i="3" s="1"/>
  <c r="G8549" i="3"/>
  <c r="I8549" i="3" s="1"/>
  <c r="G8550" i="3"/>
  <c r="I8550" i="3" s="1"/>
  <c r="G8551" i="3"/>
  <c r="I8551" i="3" s="1"/>
  <c r="J8551" i="3" s="1"/>
  <c r="G8552" i="3"/>
  <c r="I8552" i="3" s="1"/>
  <c r="G8553" i="3"/>
  <c r="I8553" i="3" s="1"/>
  <c r="G8554" i="3"/>
  <c r="I8554" i="3" s="1"/>
  <c r="G8555" i="3"/>
  <c r="I8555" i="3" s="1"/>
  <c r="G8556" i="3"/>
  <c r="I8556" i="3" s="1"/>
  <c r="G8557" i="3"/>
  <c r="I8557" i="3" s="1"/>
  <c r="G8558" i="3"/>
  <c r="I8558" i="3" s="1"/>
  <c r="G8559" i="3"/>
  <c r="I8559" i="3" s="1"/>
  <c r="G8560" i="3"/>
  <c r="I8560" i="3" s="1"/>
  <c r="G8561" i="3"/>
  <c r="I8561" i="3" s="1"/>
  <c r="G8562" i="3"/>
  <c r="I8562" i="3" s="1"/>
  <c r="J8562" i="3" s="1"/>
  <c r="G8563" i="3"/>
  <c r="I8563" i="3" s="1"/>
  <c r="G8564" i="3"/>
  <c r="I8564" i="3" s="1"/>
  <c r="G8565" i="3"/>
  <c r="I8565" i="3" s="1"/>
  <c r="G8566" i="3"/>
  <c r="I8566" i="3" s="1"/>
  <c r="J8566" i="3" s="1"/>
  <c r="G8567" i="3"/>
  <c r="I8567" i="3" s="1"/>
  <c r="G8568" i="3"/>
  <c r="I8568" i="3" s="1"/>
  <c r="J8568" i="3" s="1"/>
  <c r="G8569" i="3"/>
  <c r="I8569" i="3" s="1"/>
  <c r="G8570" i="3"/>
  <c r="I8570" i="3" s="1"/>
  <c r="J8570" i="3" s="1"/>
  <c r="G8571" i="3"/>
  <c r="I8571" i="3" s="1"/>
  <c r="G8572" i="3"/>
  <c r="I8572" i="3" s="1"/>
  <c r="G8573" i="3"/>
  <c r="I8573" i="3" s="1"/>
  <c r="G8574" i="3"/>
  <c r="I8574" i="3" s="1"/>
  <c r="G8575" i="3"/>
  <c r="I8575" i="3" s="1"/>
  <c r="G8576" i="3"/>
  <c r="I8576" i="3" s="1"/>
  <c r="G8577" i="3"/>
  <c r="I8577" i="3" s="1"/>
  <c r="G8578" i="3"/>
  <c r="I8578" i="3" s="1"/>
  <c r="J8578" i="3" s="1"/>
  <c r="G8579" i="3"/>
  <c r="I8579" i="3" s="1"/>
  <c r="G8580" i="3"/>
  <c r="I8580" i="3" s="1"/>
  <c r="G8581" i="3"/>
  <c r="I8581" i="3" s="1"/>
  <c r="G8582" i="3"/>
  <c r="I8582" i="3" s="1"/>
  <c r="G8583" i="3"/>
  <c r="I8583" i="3" s="1"/>
  <c r="G8584" i="3"/>
  <c r="I8584" i="3" s="1"/>
  <c r="G8585" i="3"/>
  <c r="I8585" i="3" s="1"/>
  <c r="G8586" i="3"/>
  <c r="I8586" i="3" s="1"/>
  <c r="G8587" i="3"/>
  <c r="I8587" i="3" s="1"/>
  <c r="G8588" i="3"/>
  <c r="I8588" i="3" s="1"/>
  <c r="G8589" i="3"/>
  <c r="I8589" i="3" s="1"/>
  <c r="G8590" i="3"/>
  <c r="I8590" i="3" s="1"/>
  <c r="G8591" i="3"/>
  <c r="I8591" i="3" s="1"/>
  <c r="G8592" i="3"/>
  <c r="I8592" i="3" s="1"/>
  <c r="G8593" i="3"/>
  <c r="I8593" i="3" s="1"/>
  <c r="G8594" i="3"/>
  <c r="I8594" i="3" s="1"/>
  <c r="J8594" i="3" s="1"/>
  <c r="G8595" i="3"/>
  <c r="I8595" i="3" s="1"/>
  <c r="G8596" i="3"/>
  <c r="I8596" i="3" s="1"/>
  <c r="G8597" i="3"/>
  <c r="I8597" i="3" s="1"/>
  <c r="G8598" i="3"/>
  <c r="I8598" i="3" s="1"/>
  <c r="G8599" i="3"/>
  <c r="I8599" i="3" s="1"/>
  <c r="G8600" i="3"/>
  <c r="I8600" i="3" s="1"/>
  <c r="G8601" i="3"/>
  <c r="I8601" i="3" s="1"/>
  <c r="G8602" i="3"/>
  <c r="I8602" i="3" s="1"/>
  <c r="G8603" i="3"/>
  <c r="I8603" i="3" s="1"/>
  <c r="G8604" i="3"/>
  <c r="I8604" i="3" s="1"/>
  <c r="G8605" i="3"/>
  <c r="I8605" i="3" s="1"/>
  <c r="G8606" i="3"/>
  <c r="I8606" i="3" s="1"/>
  <c r="G8607" i="3"/>
  <c r="I8607" i="3" s="1"/>
  <c r="G8608" i="3"/>
  <c r="I8608" i="3" s="1"/>
  <c r="G8609" i="3"/>
  <c r="I8609" i="3" s="1"/>
  <c r="G8610" i="3"/>
  <c r="I8610" i="3" s="1"/>
  <c r="J8610" i="3" s="1"/>
  <c r="G8611" i="3"/>
  <c r="I8611" i="3" s="1"/>
  <c r="G8612" i="3"/>
  <c r="I8612" i="3" s="1"/>
  <c r="G8613" i="3"/>
  <c r="I8613" i="3" s="1"/>
  <c r="G8614" i="3"/>
  <c r="I8614" i="3" s="1"/>
  <c r="G8615" i="3"/>
  <c r="I8615" i="3" s="1"/>
  <c r="G8616" i="3"/>
  <c r="I8616" i="3" s="1"/>
  <c r="G8617" i="3"/>
  <c r="I8617" i="3" s="1"/>
  <c r="G8618" i="3"/>
  <c r="I8618" i="3" s="1"/>
  <c r="G8619" i="3"/>
  <c r="I8619" i="3" s="1"/>
  <c r="G8620" i="3"/>
  <c r="I8620" i="3" s="1"/>
  <c r="G8621" i="3"/>
  <c r="I8621" i="3" s="1"/>
  <c r="G8622" i="3"/>
  <c r="I8622" i="3" s="1"/>
  <c r="G8623" i="3"/>
  <c r="I8623" i="3" s="1"/>
  <c r="G8624" i="3"/>
  <c r="I8624" i="3" s="1"/>
  <c r="G8625" i="3"/>
  <c r="I8625" i="3" s="1"/>
  <c r="G8626" i="3"/>
  <c r="I8626" i="3" s="1"/>
  <c r="J8626" i="3" s="1"/>
  <c r="G8627" i="3"/>
  <c r="I8627" i="3" s="1"/>
  <c r="G8628" i="3"/>
  <c r="I8628" i="3" s="1"/>
  <c r="G8629" i="3"/>
  <c r="I8629" i="3" s="1"/>
  <c r="G8630" i="3"/>
  <c r="I8630" i="3" s="1"/>
  <c r="G8631" i="3"/>
  <c r="I8631" i="3" s="1"/>
  <c r="G8632" i="3"/>
  <c r="I8632" i="3" s="1"/>
  <c r="G8633" i="3"/>
  <c r="I8633" i="3" s="1"/>
  <c r="G8634" i="3"/>
  <c r="I8634" i="3" s="1"/>
  <c r="G8635" i="3"/>
  <c r="I8635" i="3" s="1"/>
  <c r="G8636" i="3"/>
  <c r="I8636" i="3" s="1"/>
  <c r="G8637" i="3"/>
  <c r="I8637" i="3" s="1"/>
  <c r="G8638" i="3"/>
  <c r="I8638" i="3" s="1"/>
  <c r="J8638" i="3" s="1"/>
  <c r="G8639" i="3"/>
  <c r="I8639" i="3" s="1"/>
  <c r="G8640" i="3"/>
  <c r="I8640" i="3" s="1"/>
  <c r="G8641" i="3"/>
  <c r="I8641" i="3" s="1"/>
  <c r="G8642" i="3"/>
  <c r="I8642" i="3" s="1"/>
  <c r="J8642" i="3" s="1"/>
  <c r="G8643" i="3"/>
  <c r="I8643" i="3" s="1"/>
  <c r="G8644" i="3"/>
  <c r="I8644" i="3" s="1"/>
  <c r="G8645" i="3"/>
  <c r="I8645" i="3" s="1"/>
  <c r="G8646" i="3"/>
  <c r="I8646" i="3" s="1"/>
  <c r="G8647" i="3"/>
  <c r="I8647" i="3" s="1"/>
  <c r="G8648" i="3"/>
  <c r="I8648" i="3" s="1"/>
  <c r="G8649" i="3"/>
  <c r="I8649" i="3" s="1"/>
  <c r="G8650" i="3"/>
  <c r="I8650" i="3" s="1"/>
  <c r="G8651" i="3"/>
  <c r="I8651" i="3" s="1"/>
  <c r="G8652" i="3"/>
  <c r="I8652" i="3" s="1"/>
  <c r="G8653" i="3"/>
  <c r="I8653" i="3" s="1"/>
  <c r="J8653" i="3" s="1"/>
  <c r="G8654" i="3"/>
  <c r="I8654" i="3" s="1"/>
  <c r="G8655" i="3"/>
  <c r="I8655" i="3" s="1"/>
  <c r="J8655" i="3" s="1"/>
  <c r="G8656" i="3"/>
  <c r="I8656" i="3" s="1"/>
  <c r="G8657" i="3"/>
  <c r="I8657" i="3" s="1"/>
  <c r="G8658" i="3"/>
  <c r="I8658" i="3" s="1"/>
  <c r="J8658" i="3" s="1"/>
  <c r="G8659" i="3"/>
  <c r="I8659" i="3" s="1"/>
  <c r="G8660" i="3"/>
  <c r="I8660" i="3" s="1"/>
  <c r="G8661" i="3"/>
  <c r="I8661" i="3" s="1"/>
  <c r="G8662" i="3"/>
  <c r="I8662" i="3" s="1"/>
  <c r="G8663" i="3"/>
  <c r="I8663" i="3" s="1"/>
  <c r="G8664" i="3"/>
  <c r="I8664" i="3" s="1"/>
  <c r="G8665" i="3"/>
  <c r="I8665" i="3" s="1"/>
  <c r="G8666" i="3"/>
  <c r="I8666" i="3" s="1"/>
  <c r="G8667" i="3"/>
  <c r="I8667" i="3" s="1"/>
  <c r="G8668" i="3"/>
  <c r="I8668" i="3" s="1"/>
  <c r="J8668" i="3" s="1"/>
  <c r="G8669" i="3"/>
  <c r="I8669" i="3" s="1"/>
  <c r="G8670" i="3"/>
  <c r="I8670" i="3" s="1"/>
  <c r="G8671" i="3"/>
  <c r="I8671" i="3" s="1"/>
  <c r="G8672" i="3"/>
  <c r="I8672" i="3" s="1"/>
  <c r="G8673" i="3"/>
  <c r="I8673" i="3" s="1"/>
  <c r="G8674" i="3"/>
  <c r="I8674" i="3" s="1"/>
  <c r="G8675" i="3"/>
  <c r="I8675" i="3" s="1"/>
  <c r="G8676" i="3"/>
  <c r="I8676" i="3" s="1"/>
  <c r="G8677" i="3"/>
  <c r="I8677" i="3" s="1"/>
  <c r="G8678" i="3"/>
  <c r="I8678" i="3" s="1"/>
  <c r="G8679" i="3"/>
  <c r="I8679" i="3" s="1"/>
  <c r="G8680" i="3"/>
  <c r="I8680" i="3" s="1"/>
  <c r="G8681" i="3"/>
  <c r="I8681" i="3" s="1"/>
  <c r="G8682" i="3"/>
  <c r="I8682" i="3" s="1"/>
  <c r="G8683" i="3"/>
  <c r="I8683" i="3" s="1"/>
  <c r="G8684" i="3"/>
  <c r="I8684" i="3" s="1"/>
  <c r="G8685" i="3"/>
  <c r="I8685" i="3" s="1"/>
  <c r="G8686" i="3"/>
  <c r="I8686" i="3" s="1"/>
  <c r="G8687" i="3"/>
  <c r="I8687" i="3" s="1"/>
  <c r="G8688" i="3"/>
  <c r="I8688" i="3" s="1"/>
  <c r="G8689" i="3"/>
  <c r="I8689" i="3" s="1"/>
  <c r="G8690" i="3"/>
  <c r="I8690" i="3" s="1"/>
  <c r="J8690" i="3" s="1"/>
  <c r="G8691" i="3"/>
  <c r="I8691" i="3" s="1"/>
  <c r="G8692" i="3"/>
  <c r="I8692" i="3" s="1"/>
  <c r="G8693" i="3"/>
  <c r="I8693" i="3" s="1"/>
  <c r="G8694" i="3"/>
  <c r="I8694" i="3" s="1"/>
  <c r="G8695" i="3"/>
  <c r="I8695" i="3" s="1"/>
  <c r="G8696" i="3"/>
  <c r="I8696" i="3" s="1"/>
  <c r="G8697" i="3"/>
  <c r="I8697" i="3" s="1"/>
  <c r="G8698" i="3"/>
  <c r="I8698" i="3" s="1"/>
  <c r="G8699" i="3"/>
  <c r="I8699" i="3" s="1"/>
  <c r="G8700" i="3"/>
  <c r="I8700" i="3" s="1"/>
  <c r="G8701" i="3"/>
  <c r="I8701" i="3" s="1"/>
  <c r="G8702" i="3"/>
  <c r="I8702" i="3" s="1"/>
  <c r="G8703" i="3"/>
  <c r="I8703" i="3" s="1"/>
  <c r="G8704" i="3"/>
  <c r="I8704" i="3" s="1"/>
  <c r="G8705" i="3"/>
  <c r="I8705" i="3" s="1"/>
  <c r="G8706" i="3"/>
  <c r="I8706" i="3" s="1"/>
  <c r="J8706" i="3" s="1"/>
  <c r="G8707" i="3"/>
  <c r="I8707" i="3" s="1"/>
  <c r="G8708" i="3"/>
  <c r="I8708" i="3" s="1"/>
  <c r="G8709" i="3"/>
  <c r="I8709" i="3" s="1"/>
  <c r="G8710" i="3"/>
  <c r="I8710" i="3" s="1"/>
  <c r="G8711" i="3"/>
  <c r="I8711" i="3" s="1"/>
  <c r="G8712" i="3"/>
  <c r="I8712" i="3" s="1"/>
  <c r="G8713" i="3"/>
  <c r="I8713" i="3" s="1"/>
  <c r="G8714" i="3"/>
  <c r="I8714" i="3" s="1"/>
  <c r="G8715" i="3"/>
  <c r="I8715" i="3" s="1"/>
  <c r="G8716" i="3"/>
  <c r="I8716" i="3" s="1"/>
  <c r="G8717" i="3"/>
  <c r="I8717" i="3" s="1"/>
  <c r="G8718" i="3"/>
  <c r="I8718" i="3" s="1"/>
  <c r="G8719" i="3"/>
  <c r="I8719" i="3" s="1"/>
  <c r="G8720" i="3"/>
  <c r="I8720" i="3" s="1"/>
  <c r="G8721" i="3"/>
  <c r="I8721" i="3" s="1"/>
  <c r="G8722" i="3"/>
  <c r="I8722" i="3" s="1"/>
  <c r="J8722" i="3" s="1"/>
  <c r="G8723" i="3"/>
  <c r="I8723" i="3" s="1"/>
  <c r="G8724" i="3"/>
  <c r="I8724" i="3" s="1"/>
  <c r="G8725" i="3"/>
  <c r="I8725" i="3" s="1"/>
  <c r="G8726" i="3"/>
  <c r="I8726" i="3" s="1"/>
  <c r="G8727" i="3"/>
  <c r="I8727" i="3" s="1"/>
  <c r="G8728" i="3"/>
  <c r="I8728" i="3" s="1"/>
  <c r="G8729" i="3"/>
  <c r="I8729" i="3" s="1"/>
  <c r="G8730" i="3"/>
  <c r="I8730" i="3" s="1"/>
  <c r="G8731" i="3"/>
  <c r="I8731" i="3" s="1"/>
  <c r="G8732" i="3"/>
  <c r="I8732" i="3" s="1"/>
  <c r="G8733" i="3"/>
  <c r="I8733" i="3" s="1"/>
  <c r="G8734" i="3"/>
  <c r="I8734" i="3" s="1"/>
  <c r="G8735" i="3"/>
  <c r="I8735" i="3" s="1"/>
  <c r="G8736" i="3"/>
  <c r="I8736" i="3" s="1"/>
  <c r="J8736" i="3" s="1"/>
  <c r="G8737" i="3"/>
  <c r="I8737" i="3" s="1"/>
  <c r="G8738" i="3"/>
  <c r="I8738" i="3" s="1"/>
  <c r="J8738" i="3" s="1"/>
  <c r="G8739" i="3"/>
  <c r="I8739" i="3" s="1"/>
  <c r="G8740" i="3"/>
  <c r="I8740" i="3" s="1"/>
  <c r="G8741" i="3"/>
  <c r="I8741" i="3" s="1"/>
  <c r="J8741" i="3" s="1"/>
  <c r="G8742" i="3"/>
  <c r="I8742" i="3" s="1"/>
  <c r="G8743" i="3"/>
  <c r="I8743" i="3" s="1"/>
  <c r="G8744" i="3"/>
  <c r="I8744" i="3" s="1"/>
  <c r="G8745" i="3"/>
  <c r="I8745" i="3" s="1"/>
  <c r="G8746" i="3"/>
  <c r="I8746" i="3" s="1"/>
  <c r="G8747" i="3"/>
  <c r="I8747" i="3" s="1"/>
  <c r="G8748" i="3"/>
  <c r="I8748" i="3" s="1"/>
  <c r="G8749" i="3"/>
  <c r="I8749" i="3" s="1"/>
  <c r="G8750" i="3"/>
  <c r="I8750" i="3" s="1"/>
  <c r="G8751" i="3"/>
  <c r="I8751" i="3" s="1"/>
  <c r="G8752" i="3"/>
  <c r="I8752" i="3" s="1"/>
  <c r="G8753" i="3"/>
  <c r="I8753" i="3" s="1"/>
  <c r="J8753" i="3" s="1"/>
  <c r="G8754" i="3"/>
  <c r="I8754" i="3" s="1"/>
  <c r="J8754" i="3" s="1"/>
  <c r="G8755" i="3"/>
  <c r="I8755" i="3" s="1"/>
  <c r="G8756" i="3"/>
  <c r="I8756" i="3" s="1"/>
  <c r="J8756" i="3" s="1"/>
  <c r="G8757" i="3"/>
  <c r="I8757" i="3" s="1"/>
  <c r="G8758" i="3"/>
  <c r="I8758" i="3" s="1"/>
  <c r="G8759" i="3"/>
  <c r="I8759" i="3" s="1"/>
  <c r="G8760" i="3"/>
  <c r="I8760" i="3" s="1"/>
  <c r="G8761" i="3"/>
  <c r="I8761" i="3" s="1"/>
  <c r="G8762" i="3"/>
  <c r="I8762" i="3" s="1"/>
  <c r="G8763" i="3"/>
  <c r="I8763" i="3" s="1"/>
  <c r="G8764" i="3"/>
  <c r="I8764" i="3" s="1"/>
  <c r="G8765" i="3"/>
  <c r="I8765" i="3" s="1"/>
  <c r="G8766" i="3"/>
  <c r="I8766" i="3" s="1"/>
  <c r="G8767" i="3"/>
  <c r="I8767" i="3" s="1"/>
  <c r="G8768" i="3"/>
  <c r="I8768" i="3" s="1"/>
  <c r="G8769" i="3"/>
  <c r="I8769" i="3" s="1"/>
  <c r="G8770" i="3"/>
  <c r="I8770" i="3" s="1"/>
  <c r="J8770" i="3" s="1"/>
  <c r="G8771" i="3"/>
  <c r="I8771" i="3" s="1"/>
  <c r="G8772" i="3"/>
  <c r="I8772" i="3" s="1"/>
  <c r="G8773" i="3"/>
  <c r="I8773" i="3" s="1"/>
  <c r="G8774" i="3"/>
  <c r="I8774" i="3" s="1"/>
  <c r="G8775" i="3"/>
  <c r="I8775" i="3" s="1"/>
  <c r="G8776" i="3"/>
  <c r="I8776" i="3" s="1"/>
  <c r="G8777" i="3"/>
  <c r="I8777" i="3" s="1"/>
  <c r="G8778" i="3"/>
  <c r="I8778" i="3" s="1"/>
  <c r="G8779" i="3"/>
  <c r="I8779" i="3" s="1"/>
  <c r="G8780" i="3"/>
  <c r="I8780" i="3" s="1"/>
  <c r="G8781" i="3"/>
  <c r="I8781" i="3" s="1"/>
  <c r="G8782" i="3"/>
  <c r="I8782" i="3" s="1"/>
  <c r="G8783" i="3"/>
  <c r="I8783" i="3" s="1"/>
  <c r="G8784" i="3"/>
  <c r="I8784" i="3" s="1"/>
  <c r="G8785" i="3"/>
  <c r="I8785" i="3" s="1"/>
  <c r="G8786" i="3"/>
  <c r="I8786" i="3" s="1"/>
  <c r="J8786" i="3" s="1"/>
  <c r="G8787" i="3"/>
  <c r="I8787" i="3" s="1"/>
  <c r="G8788" i="3"/>
  <c r="I8788" i="3" s="1"/>
  <c r="G8789" i="3"/>
  <c r="I8789" i="3" s="1"/>
  <c r="G8790" i="3"/>
  <c r="I8790" i="3" s="1"/>
  <c r="G8791" i="3"/>
  <c r="I8791" i="3" s="1"/>
  <c r="G8792" i="3"/>
  <c r="I8792" i="3" s="1"/>
  <c r="G8793" i="3"/>
  <c r="I8793" i="3" s="1"/>
  <c r="G8794" i="3"/>
  <c r="I8794" i="3" s="1"/>
  <c r="G8795" i="3"/>
  <c r="I8795" i="3" s="1"/>
  <c r="G8796" i="3"/>
  <c r="I8796" i="3" s="1"/>
  <c r="G8797" i="3"/>
  <c r="I8797" i="3" s="1"/>
  <c r="G8798" i="3"/>
  <c r="I8798" i="3" s="1"/>
  <c r="G8799" i="3"/>
  <c r="I8799" i="3" s="1"/>
  <c r="G8800" i="3"/>
  <c r="I8800" i="3" s="1"/>
  <c r="G8801" i="3"/>
  <c r="I8801" i="3" s="1"/>
  <c r="G8802" i="3"/>
  <c r="I8802" i="3" s="1"/>
  <c r="J8802" i="3" s="1"/>
  <c r="G8803" i="3"/>
  <c r="I8803" i="3" s="1"/>
  <c r="G8804" i="3"/>
  <c r="I8804" i="3" s="1"/>
  <c r="G8805" i="3"/>
  <c r="I8805" i="3" s="1"/>
  <c r="G8806" i="3"/>
  <c r="I8806" i="3" s="1"/>
  <c r="G8807" i="3"/>
  <c r="I8807" i="3" s="1"/>
  <c r="G8808" i="3"/>
  <c r="I8808" i="3" s="1"/>
  <c r="G8809" i="3"/>
  <c r="I8809" i="3" s="1"/>
  <c r="G8810" i="3"/>
  <c r="I8810" i="3" s="1"/>
  <c r="G8811" i="3"/>
  <c r="I8811" i="3" s="1"/>
  <c r="G8812" i="3"/>
  <c r="I8812" i="3" s="1"/>
  <c r="G8813" i="3"/>
  <c r="I8813" i="3" s="1"/>
  <c r="G8814" i="3"/>
  <c r="I8814" i="3" s="1"/>
  <c r="G8815" i="3"/>
  <c r="I8815" i="3" s="1"/>
  <c r="G8816" i="3"/>
  <c r="I8816" i="3" s="1"/>
  <c r="G8817" i="3"/>
  <c r="I8817" i="3" s="1"/>
  <c r="G8818" i="3"/>
  <c r="I8818" i="3" s="1"/>
  <c r="J8818" i="3" s="1"/>
  <c r="G8819" i="3"/>
  <c r="I8819" i="3" s="1"/>
  <c r="G8820" i="3"/>
  <c r="I8820" i="3" s="1"/>
  <c r="G8821" i="3"/>
  <c r="I8821" i="3" s="1"/>
  <c r="G8822" i="3"/>
  <c r="I8822" i="3" s="1"/>
  <c r="G8823" i="3"/>
  <c r="I8823" i="3" s="1"/>
  <c r="G8824" i="3"/>
  <c r="I8824" i="3" s="1"/>
  <c r="J8824" i="3" s="1"/>
  <c r="G8825" i="3"/>
  <c r="I8825" i="3" s="1"/>
  <c r="G8826" i="3"/>
  <c r="I8826" i="3" s="1"/>
  <c r="G8827" i="3"/>
  <c r="I8827" i="3" s="1"/>
  <c r="G8828" i="3"/>
  <c r="I8828" i="3" s="1"/>
  <c r="G8829" i="3"/>
  <c r="I8829" i="3" s="1"/>
  <c r="G8830" i="3"/>
  <c r="I8830" i="3" s="1"/>
  <c r="G8831" i="3"/>
  <c r="I8831" i="3" s="1"/>
  <c r="G8832" i="3"/>
  <c r="I8832" i="3" s="1"/>
  <c r="G8833" i="3"/>
  <c r="I8833" i="3" s="1"/>
  <c r="G8834" i="3"/>
  <c r="I8834" i="3" s="1"/>
  <c r="J8834" i="3" s="1"/>
  <c r="G8835" i="3"/>
  <c r="I8835" i="3" s="1"/>
  <c r="G8836" i="3"/>
  <c r="I8836" i="3" s="1"/>
  <c r="G8837" i="3"/>
  <c r="I8837" i="3" s="1"/>
  <c r="G8838" i="3"/>
  <c r="I8838" i="3" s="1"/>
  <c r="G8839" i="3"/>
  <c r="I8839" i="3" s="1"/>
  <c r="J8839" i="3" s="1"/>
  <c r="G8840" i="3"/>
  <c r="I8840" i="3" s="1"/>
  <c r="G8841" i="3"/>
  <c r="I8841" i="3" s="1"/>
  <c r="J8841" i="3" s="1"/>
  <c r="G8842" i="3"/>
  <c r="I8842" i="3" s="1"/>
  <c r="G8843" i="3"/>
  <c r="I8843" i="3" s="1"/>
  <c r="J8843" i="3" s="1"/>
  <c r="G8844" i="3"/>
  <c r="I8844" i="3" s="1"/>
  <c r="G8845" i="3"/>
  <c r="I8845" i="3" s="1"/>
  <c r="G8846" i="3"/>
  <c r="I8846" i="3" s="1"/>
  <c r="G8847" i="3"/>
  <c r="I8847" i="3" s="1"/>
  <c r="G8848" i="3"/>
  <c r="I8848" i="3" s="1"/>
  <c r="G8849" i="3"/>
  <c r="I8849" i="3" s="1"/>
  <c r="G8850" i="3"/>
  <c r="I8850" i="3" s="1"/>
  <c r="J8850" i="3" s="1"/>
  <c r="G8851" i="3"/>
  <c r="I8851" i="3" s="1"/>
  <c r="G8852" i="3"/>
  <c r="I8852" i="3" s="1"/>
  <c r="G8853" i="3"/>
  <c r="I8853" i="3" s="1"/>
  <c r="G8854" i="3"/>
  <c r="I8854" i="3" s="1"/>
  <c r="G8855" i="3"/>
  <c r="I8855" i="3" s="1"/>
  <c r="G8856" i="3"/>
  <c r="I8856" i="3" s="1"/>
  <c r="G8857" i="3"/>
  <c r="I8857" i="3" s="1"/>
  <c r="G8858" i="3"/>
  <c r="I8858" i="3" s="1"/>
  <c r="G8859" i="3"/>
  <c r="I8859" i="3" s="1"/>
  <c r="G8860" i="3"/>
  <c r="I8860" i="3" s="1"/>
  <c r="G8861" i="3"/>
  <c r="I8861" i="3" s="1"/>
  <c r="G8862" i="3"/>
  <c r="I8862" i="3" s="1"/>
  <c r="G8863" i="3"/>
  <c r="I8863" i="3" s="1"/>
  <c r="G8864" i="3"/>
  <c r="I8864" i="3" s="1"/>
  <c r="G8865" i="3"/>
  <c r="I8865" i="3" s="1"/>
  <c r="G8866" i="3"/>
  <c r="I8866" i="3" s="1"/>
  <c r="J8866" i="3" s="1"/>
  <c r="G8867" i="3"/>
  <c r="I8867" i="3" s="1"/>
  <c r="G8868" i="3"/>
  <c r="I8868" i="3" s="1"/>
  <c r="G8869" i="3"/>
  <c r="I8869" i="3" s="1"/>
  <c r="G8870" i="3"/>
  <c r="I8870" i="3" s="1"/>
  <c r="G8871" i="3"/>
  <c r="I8871" i="3" s="1"/>
  <c r="G8872" i="3"/>
  <c r="I8872" i="3" s="1"/>
  <c r="G8873" i="3"/>
  <c r="I8873" i="3" s="1"/>
  <c r="G8874" i="3"/>
  <c r="I8874" i="3" s="1"/>
  <c r="G8875" i="3"/>
  <c r="I8875" i="3" s="1"/>
  <c r="G8876" i="3"/>
  <c r="I8876" i="3" s="1"/>
  <c r="G8877" i="3"/>
  <c r="I8877" i="3" s="1"/>
  <c r="G8878" i="3"/>
  <c r="I8878" i="3" s="1"/>
  <c r="G8879" i="3"/>
  <c r="I8879" i="3" s="1"/>
  <c r="G8880" i="3"/>
  <c r="I8880" i="3" s="1"/>
  <c r="G8881" i="3"/>
  <c r="I8881" i="3" s="1"/>
  <c r="G8882" i="3"/>
  <c r="I8882" i="3" s="1"/>
  <c r="J8882" i="3" s="1"/>
  <c r="G8883" i="3"/>
  <c r="I8883" i="3" s="1"/>
  <c r="G8884" i="3"/>
  <c r="I8884" i="3" s="1"/>
  <c r="G8885" i="3"/>
  <c r="I8885" i="3" s="1"/>
  <c r="G8886" i="3"/>
  <c r="I8886" i="3" s="1"/>
  <c r="G8887" i="3"/>
  <c r="I8887" i="3" s="1"/>
  <c r="G8888" i="3"/>
  <c r="I8888" i="3" s="1"/>
  <c r="G8889" i="3"/>
  <c r="I8889" i="3" s="1"/>
  <c r="G8890" i="3"/>
  <c r="I8890" i="3" s="1"/>
  <c r="G8891" i="3"/>
  <c r="I8891" i="3" s="1"/>
  <c r="G8892" i="3"/>
  <c r="I8892" i="3" s="1"/>
  <c r="G8893" i="3"/>
  <c r="I8893" i="3" s="1"/>
  <c r="G8894" i="3"/>
  <c r="I8894" i="3" s="1"/>
  <c r="G8895" i="3"/>
  <c r="I8895" i="3" s="1"/>
  <c r="G8896" i="3"/>
  <c r="I8896" i="3" s="1"/>
  <c r="G8897" i="3"/>
  <c r="I8897" i="3" s="1"/>
  <c r="G8898" i="3"/>
  <c r="I8898" i="3" s="1"/>
  <c r="J8898" i="3" s="1"/>
  <c r="G8899" i="3"/>
  <c r="I8899" i="3" s="1"/>
  <c r="G8900" i="3"/>
  <c r="I8900" i="3" s="1"/>
  <c r="G8901" i="3"/>
  <c r="I8901" i="3" s="1"/>
  <c r="G8902" i="3"/>
  <c r="I8902" i="3" s="1"/>
  <c r="G8903" i="3"/>
  <c r="I8903" i="3" s="1"/>
  <c r="G8904" i="3"/>
  <c r="I8904" i="3" s="1"/>
  <c r="G8905" i="3"/>
  <c r="I8905" i="3" s="1"/>
  <c r="G8906" i="3"/>
  <c r="I8906" i="3" s="1"/>
  <c r="G8907" i="3"/>
  <c r="I8907" i="3" s="1"/>
  <c r="G8908" i="3"/>
  <c r="I8908" i="3" s="1"/>
  <c r="G8909" i="3"/>
  <c r="I8909" i="3" s="1"/>
  <c r="G8910" i="3"/>
  <c r="I8910" i="3" s="1"/>
  <c r="G8911" i="3"/>
  <c r="I8911" i="3" s="1"/>
  <c r="G8912" i="3"/>
  <c r="I8912" i="3" s="1"/>
  <c r="G8913" i="3"/>
  <c r="I8913" i="3" s="1"/>
  <c r="G8914" i="3"/>
  <c r="I8914" i="3" s="1"/>
  <c r="J8914" i="3" s="1"/>
  <c r="G8915" i="3"/>
  <c r="I8915" i="3" s="1"/>
  <c r="G8916" i="3"/>
  <c r="I8916" i="3" s="1"/>
  <c r="G8917" i="3"/>
  <c r="I8917" i="3" s="1"/>
  <c r="G8918" i="3"/>
  <c r="I8918" i="3" s="1"/>
  <c r="G8919" i="3"/>
  <c r="I8919" i="3" s="1"/>
  <c r="G8920" i="3"/>
  <c r="I8920" i="3" s="1"/>
  <c r="G8921" i="3"/>
  <c r="I8921" i="3" s="1"/>
  <c r="G8922" i="3"/>
  <c r="I8922" i="3" s="1"/>
  <c r="G8923" i="3"/>
  <c r="I8923" i="3" s="1"/>
  <c r="G8924" i="3"/>
  <c r="I8924" i="3" s="1"/>
  <c r="G8925" i="3"/>
  <c r="I8925" i="3" s="1"/>
  <c r="G8926" i="3"/>
  <c r="I8926" i="3" s="1"/>
  <c r="J8926" i="3" s="1"/>
  <c r="G8927" i="3"/>
  <c r="I8927" i="3" s="1"/>
  <c r="G8928" i="3"/>
  <c r="I8928" i="3" s="1"/>
  <c r="J8928" i="3" s="1"/>
  <c r="G8929" i="3"/>
  <c r="I8929" i="3" s="1"/>
  <c r="G8930" i="3"/>
  <c r="I8930" i="3" s="1"/>
  <c r="G8931" i="3"/>
  <c r="I8931" i="3" s="1"/>
  <c r="G8932" i="3"/>
  <c r="I8932" i="3" s="1"/>
  <c r="G8933" i="3"/>
  <c r="I8933" i="3" s="1"/>
  <c r="G8934" i="3"/>
  <c r="I8934" i="3" s="1"/>
  <c r="G8935" i="3"/>
  <c r="I8935" i="3" s="1"/>
  <c r="G8936" i="3"/>
  <c r="I8936" i="3" s="1"/>
  <c r="G8937" i="3"/>
  <c r="I8937" i="3" s="1"/>
  <c r="G8938" i="3"/>
  <c r="I8938" i="3" s="1"/>
  <c r="G8939" i="3"/>
  <c r="I8939" i="3" s="1"/>
  <c r="G8940" i="3"/>
  <c r="I8940" i="3" s="1"/>
  <c r="G8941" i="3"/>
  <c r="I8941" i="3" s="1"/>
  <c r="J8941" i="3" s="1"/>
  <c r="G8942" i="3"/>
  <c r="I8942" i="3" s="1"/>
  <c r="G8943" i="3"/>
  <c r="I8943" i="3" s="1"/>
  <c r="G8944" i="3"/>
  <c r="I8944" i="3" s="1"/>
  <c r="G8945" i="3"/>
  <c r="I8945" i="3" s="1"/>
  <c r="G8946" i="3"/>
  <c r="I8946" i="3" s="1"/>
  <c r="J8946" i="3" s="1"/>
  <c r="G8947" i="3"/>
  <c r="I8947" i="3" s="1"/>
  <c r="G8948" i="3"/>
  <c r="I8948" i="3" s="1"/>
  <c r="G8949" i="3"/>
  <c r="I8949" i="3" s="1"/>
  <c r="G8950" i="3"/>
  <c r="I8950" i="3" s="1"/>
  <c r="G8951" i="3"/>
  <c r="I8951" i="3" s="1"/>
  <c r="G8952" i="3"/>
  <c r="I8952" i="3" s="1"/>
  <c r="G8953" i="3"/>
  <c r="I8953" i="3" s="1"/>
  <c r="G8954" i="3"/>
  <c r="I8954" i="3" s="1"/>
  <c r="G8955" i="3"/>
  <c r="I8955" i="3" s="1"/>
  <c r="G8956" i="3"/>
  <c r="I8956" i="3" s="1"/>
  <c r="G8957" i="3"/>
  <c r="I8957" i="3" s="1"/>
  <c r="G8958" i="3"/>
  <c r="I8958" i="3" s="1"/>
  <c r="G8959" i="3"/>
  <c r="I8959" i="3" s="1"/>
  <c r="G8960" i="3"/>
  <c r="I8960" i="3" s="1"/>
  <c r="G8961" i="3"/>
  <c r="I8961" i="3" s="1"/>
  <c r="G8962" i="3"/>
  <c r="I8962" i="3" s="1"/>
  <c r="J8962" i="3" s="1"/>
  <c r="G8963" i="3"/>
  <c r="I8963" i="3" s="1"/>
  <c r="G8964" i="3"/>
  <c r="I8964" i="3" s="1"/>
  <c r="G8965" i="3"/>
  <c r="I8965" i="3" s="1"/>
  <c r="G8966" i="3"/>
  <c r="I8966" i="3" s="1"/>
  <c r="G8967" i="3"/>
  <c r="I8967" i="3" s="1"/>
  <c r="G8968" i="3"/>
  <c r="I8968" i="3" s="1"/>
  <c r="G8969" i="3"/>
  <c r="I8969" i="3" s="1"/>
  <c r="G8970" i="3"/>
  <c r="I8970" i="3" s="1"/>
  <c r="G8971" i="3"/>
  <c r="I8971" i="3" s="1"/>
  <c r="G8972" i="3"/>
  <c r="I8972" i="3" s="1"/>
  <c r="G8973" i="3"/>
  <c r="I8973" i="3" s="1"/>
  <c r="G8974" i="3"/>
  <c r="I8974" i="3" s="1"/>
  <c r="G8975" i="3"/>
  <c r="I8975" i="3" s="1"/>
  <c r="G8976" i="3"/>
  <c r="I8976" i="3" s="1"/>
  <c r="G8977" i="3"/>
  <c r="I8977" i="3" s="1"/>
  <c r="G8978" i="3"/>
  <c r="I8978" i="3" s="1"/>
  <c r="J8978" i="3" s="1"/>
  <c r="G8979" i="3"/>
  <c r="I8979" i="3" s="1"/>
  <c r="G8980" i="3"/>
  <c r="I8980" i="3" s="1"/>
  <c r="G8981" i="3"/>
  <c r="I8981" i="3" s="1"/>
  <c r="G8982" i="3"/>
  <c r="I8982" i="3" s="1"/>
  <c r="G8983" i="3"/>
  <c r="I8983" i="3" s="1"/>
  <c r="G8984" i="3"/>
  <c r="I8984" i="3" s="1"/>
  <c r="G8985" i="3"/>
  <c r="I8985" i="3" s="1"/>
  <c r="G8986" i="3"/>
  <c r="I8986" i="3" s="1"/>
  <c r="G8987" i="3"/>
  <c r="I8987" i="3" s="1"/>
  <c r="G8988" i="3"/>
  <c r="I8988" i="3" s="1"/>
  <c r="G8989" i="3"/>
  <c r="I8989" i="3" s="1"/>
  <c r="G8990" i="3"/>
  <c r="I8990" i="3" s="1"/>
  <c r="G8991" i="3"/>
  <c r="I8991" i="3" s="1"/>
  <c r="G8992" i="3"/>
  <c r="I8992" i="3" s="1"/>
  <c r="G8993" i="3"/>
  <c r="I8993" i="3" s="1"/>
  <c r="G8994" i="3"/>
  <c r="I8994" i="3" s="1"/>
  <c r="J8994" i="3" s="1"/>
  <c r="G8995" i="3"/>
  <c r="I8995" i="3" s="1"/>
  <c r="G8996" i="3"/>
  <c r="I8996" i="3" s="1"/>
  <c r="G8997" i="3"/>
  <c r="I8997" i="3" s="1"/>
  <c r="G8998" i="3"/>
  <c r="I8998" i="3" s="1"/>
  <c r="G8999" i="3"/>
  <c r="I8999" i="3" s="1"/>
  <c r="G9000" i="3"/>
  <c r="I9000" i="3" s="1"/>
  <c r="G9001" i="3"/>
  <c r="I9001" i="3" s="1"/>
  <c r="G9002" i="3"/>
  <c r="I9002" i="3" s="1"/>
  <c r="G9003" i="3"/>
  <c r="I9003" i="3" s="1"/>
  <c r="G9004" i="3"/>
  <c r="I9004" i="3" s="1"/>
  <c r="G9005" i="3"/>
  <c r="I9005" i="3" s="1"/>
  <c r="G9006" i="3"/>
  <c r="I9006" i="3" s="1"/>
  <c r="G9007" i="3"/>
  <c r="I9007" i="3" s="1"/>
  <c r="G9008" i="3"/>
  <c r="I9008" i="3" s="1"/>
  <c r="G9009" i="3"/>
  <c r="I9009" i="3" s="1"/>
  <c r="J9009" i="3" s="1"/>
  <c r="G9010" i="3"/>
  <c r="I9010" i="3" s="1"/>
  <c r="J9010" i="3" s="1"/>
  <c r="G9011" i="3"/>
  <c r="I9011" i="3" s="1"/>
  <c r="G9012" i="3"/>
  <c r="I9012" i="3" s="1"/>
  <c r="G9013" i="3"/>
  <c r="I9013" i="3" s="1"/>
  <c r="G9014" i="3"/>
  <c r="I9014" i="3" s="1"/>
  <c r="J9014" i="3" s="1"/>
  <c r="G9015" i="3"/>
  <c r="I9015" i="3" s="1"/>
  <c r="G9016" i="3"/>
  <c r="I9016" i="3" s="1"/>
  <c r="G9017" i="3"/>
  <c r="I9017" i="3" s="1"/>
  <c r="G9018" i="3"/>
  <c r="I9018" i="3" s="1"/>
  <c r="G9019" i="3"/>
  <c r="I9019" i="3" s="1"/>
  <c r="G9020" i="3"/>
  <c r="I9020" i="3" s="1"/>
  <c r="G9021" i="3"/>
  <c r="I9021" i="3" s="1"/>
  <c r="G9022" i="3"/>
  <c r="I9022" i="3" s="1"/>
  <c r="G9023" i="3"/>
  <c r="I9023" i="3" s="1"/>
  <c r="G9024" i="3"/>
  <c r="I9024" i="3" s="1"/>
  <c r="G9025" i="3"/>
  <c r="I9025" i="3" s="1"/>
  <c r="G9026" i="3"/>
  <c r="I9026" i="3" s="1"/>
  <c r="J9026" i="3" s="1"/>
  <c r="G9027" i="3"/>
  <c r="I9027" i="3" s="1"/>
  <c r="G9028" i="3"/>
  <c r="I9028" i="3" s="1"/>
  <c r="G9029" i="3"/>
  <c r="I9029" i="3" s="1"/>
  <c r="J9029" i="3" s="1"/>
  <c r="G9030" i="3"/>
  <c r="I9030" i="3" s="1"/>
  <c r="G9031" i="3"/>
  <c r="I9031" i="3" s="1"/>
  <c r="G9032" i="3"/>
  <c r="I9032" i="3" s="1"/>
  <c r="G9033" i="3"/>
  <c r="I9033" i="3" s="1"/>
  <c r="G9034" i="3"/>
  <c r="I9034" i="3" s="1"/>
  <c r="G9035" i="3"/>
  <c r="I9035" i="3" s="1"/>
  <c r="G9036" i="3"/>
  <c r="I9036" i="3" s="1"/>
  <c r="G9037" i="3"/>
  <c r="I9037" i="3" s="1"/>
  <c r="G9038" i="3"/>
  <c r="I9038" i="3" s="1"/>
  <c r="G9039" i="3"/>
  <c r="I9039" i="3" s="1"/>
  <c r="G9040" i="3"/>
  <c r="I9040" i="3" s="1"/>
  <c r="G9041" i="3"/>
  <c r="I9041" i="3" s="1"/>
  <c r="G9042" i="3"/>
  <c r="I9042" i="3" s="1"/>
  <c r="J9042" i="3" s="1"/>
  <c r="G9043" i="3"/>
  <c r="I9043" i="3" s="1"/>
  <c r="G9044" i="3"/>
  <c r="I9044" i="3" s="1"/>
  <c r="G9045" i="3"/>
  <c r="I9045" i="3" s="1"/>
  <c r="G9046" i="3"/>
  <c r="I9046" i="3" s="1"/>
  <c r="G9047" i="3"/>
  <c r="I9047" i="3" s="1"/>
  <c r="G9048" i="3"/>
  <c r="I9048" i="3" s="1"/>
  <c r="G9049" i="3"/>
  <c r="I9049" i="3" s="1"/>
  <c r="G9050" i="3"/>
  <c r="I9050" i="3" s="1"/>
  <c r="G9051" i="3"/>
  <c r="I9051" i="3" s="1"/>
  <c r="G9052" i="3"/>
  <c r="I9052" i="3" s="1"/>
  <c r="G9053" i="3"/>
  <c r="I9053" i="3" s="1"/>
  <c r="G9054" i="3"/>
  <c r="I9054" i="3" s="1"/>
  <c r="G9055" i="3"/>
  <c r="I9055" i="3" s="1"/>
  <c r="G9056" i="3"/>
  <c r="I9056" i="3" s="1"/>
  <c r="G9057" i="3"/>
  <c r="I9057" i="3" s="1"/>
  <c r="G9058" i="3"/>
  <c r="I9058" i="3" s="1"/>
  <c r="J9058" i="3" s="1"/>
  <c r="G9059" i="3"/>
  <c r="I9059" i="3" s="1"/>
  <c r="G9060" i="3"/>
  <c r="I9060" i="3" s="1"/>
  <c r="G9061" i="3"/>
  <c r="I9061" i="3" s="1"/>
  <c r="G9062" i="3"/>
  <c r="I9062" i="3" s="1"/>
  <c r="G9063" i="3"/>
  <c r="I9063" i="3" s="1"/>
  <c r="G9064" i="3"/>
  <c r="I9064" i="3" s="1"/>
  <c r="G9065" i="3"/>
  <c r="I9065" i="3" s="1"/>
  <c r="G9066" i="3"/>
  <c r="I9066" i="3" s="1"/>
  <c r="G9067" i="3"/>
  <c r="I9067" i="3" s="1"/>
  <c r="G9068" i="3"/>
  <c r="I9068" i="3" s="1"/>
  <c r="G9069" i="3"/>
  <c r="I9069" i="3" s="1"/>
  <c r="G9070" i="3"/>
  <c r="I9070" i="3" s="1"/>
  <c r="G9071" i="3"/>
  <c r="I9071" i="3" s="1"/>
  <c r="G9072" i="3"/>
  <c r="I9072" i="3" s="1"/>
  <c r="G9073" i="3"/>
  <c r="I9073" i="3" s="1"/>
  <c r="G9074" i="3"/>
  <c r="I9074" i="3" s="1"/>
  <c r="J9074" i="3" s="1"/>
  <c r="G9075" i="3"/>
  <c r="I9075" i="3" s="1"/>
  <c r="G9076" i="3"/>
  <c r="I9076" i="3" s="1"/>
  <c r="G9077" i="3"/>
  <c r="I9077" i="3" s="1"/>
  <c r="G9078" i="3"/>
  <c r="I9078" i="3" s="1"/>
  <c r="G9079" i="3"/>
  <c r="I9079" i="3" s="1"/>
  <c r="G9080" i="3"/>
  <c r="I9080" i="3" s="1"/>
  <c r="G9081" i="3"/>
  <c r="I9081" i="3" s="1"/>
  <c r="G9082" i="3"/>
  <c r="I9082" i="3" s="1"/>
  <c r="G9083" i="3"/>
  <c r="I9083" i="3" s="1"/>
  <c r="G9084" i="3"/>
  <c r="I9084" i="3" s="1"/>
  <c r="G9085" i="3"/>
  <c r="I9085" i="3" s="1"/>
  <c r="G9086" i="3"/>
  <c r="I9086" i="3" s="1"/>
  <c r="G9087" i="3"/>
  <c r="I9087" i="3" s="1"/>
  <c r="G9088" i="3"/>
  <c r="I9088" i="3" s="1"/>
  <c r="G9089" i="3"/>
  <c r="I9089" i="3" s="1"/>
  <c r="G9090" i="3"/>
  <c r="I9090" i="3" s="1"/>
  <c r="J9090" i="3" s="1"/>
  <c r="G9091" i="3"/>
  <c r="I9091" i="3" s="1"/>
  <c r="G9092" i="3"/>
  <c r="I9092" i="3" s="1"/>
  <c r="G9093" i="3"/>
  <c r="I9093" i="3" s="1"/>
  <c r="G9094" i="3"/>
  <c r="I9094" i="3" s="1"/>
  <c r="G9095" i="3"/>
  <c r="I9095" i="3" s="1"/>
  <c r="G9096" i="3"/>
  <c r="I9096" i="3" s="1"/>
  <c r="G9097" i="3"/>
  <c r="I9097" i="3" s="1"/>
  <c r="J9097" i="3" s="1"/>
  <c r="G9098" i="3"/>
  <c r="I9098" i="3" s="1"/>
  <c r="G9099" i="3"/>
  <c r="I9099" i="3" s="1"/>
  <c r="G9100" i="3"/>
  <c r="I9100" i="3" s="1"/>
  <c r="G9101" i="3"/>
  <c r="I9101" i="3" s="1"/>
  <c r="G9102" i="3"/>
  <c r="I9102" i="3" s="1"/>
  <c r="G9103" i="3"/>
  <c r="I9103" i="3" s="1"/>
  <c r="G9104" i="3"/>
  <c r="I9104" i="3" s="1"/>
  <c r="G9105" i="3"/>
  <c r="I9105" i="3" s="1"/>
  <c r="G9106" i="3"/>
  <c r="I9106" i="3" s="1"/>
  <c r="J9106" i="3" s="1"/>
  <c r="G9107" i="3"/>
  <c r="I9107" i="3" s="1"/>
  <c r="G9108" i="3"/>
  <c r="I9108" i="3" s="1"/>
  <c r="G9109" i="3"/>
  <c r="I9109" i="3" s="1"/>
  <c r="G9110" i="3"/>
  <c r="I9110" i="3" s="1"/>
  <c r="G9111" i="3"/>
  <c r="I9111" i="3" s="1"/>
  <c r="G9112" i="3"/>
  <c r="I9112" i="3" s="1"/>
  <c r="J9112" i="3" s="1"/>
  <c r="G9113" i="3"/>
  <c r="I9113" i="3" s="1"/>
  <c r="G9114" i="3"/>
  <c r="I9114" i="3" s="1"/>
  <c r="J9114" i="3" s="1"/>
  <c r="G9115" i="3"/>
  <c r="I9115" i="3" s="1"/>
  <c r="G9116" i="3"/>
  <c r="I9116" i="3" s="1"/>
  <c r="J9116" i="3" s="1"/>
  <c r="G9117" i="3"/>
  <c r="I9117" i="3" s="1"/>
  <c r="G9118" i="3"/>
  <c r="I9118" i="3" s="1"/>
  <c r="G9119" i="3"/>
  <c r="I9119" i="3" s="1"/>
  <c r="G9120" i="3"/>
  <c r="I9120" i="3" s="1"/>
  <c r="G9121" i="3"/>
  <c r="I9121" i="3" s="1"/>
  <c r="G9122" i="3"/>
  <c r="I9122" i="3" s="1"/>
  <c r="J9122" i="3" s="1"/>
  <c r="G9123" i="3"/>
  <c r="I9123" i="3" s="1"/>
  <c r="G9124" i="3"/>
  <c r="I9124" i="3" s="1"/>
  <c r="G9125" i="3"/>
  <c r="I9125" i="3" s="1"/>
  <c r="G9126" i="3"/>
  <c r="I9126" i="3" s="1"/>
  <c r="G9127" i="3"/>
  <c r="I9127" i="3" s="1"/>
  <c r="G9128" i="3"/>
  <c r="I9128" i="3" s="1"/>
  <c r="G9129" i="3"/>
  <c r="I9129" i="3" s="1"/>
  <c r="G9130" i="3"/>
  <c r="I9130" i="3" s="1"/>
  <c r="G9131" i="3"/>
  <c r="I9131" i="3" s="1"/>
  <c r="G9132" i="3"/>
  <c r="I9132" i="3" s="1"/>
  <c r="G9133" i="3"/>
  <c r="I9133" i="3" s="1"/>
  <c r="G9134" i="3"/>
  <c r="I9134" i="3" s="1"/>
  <c r="G9135" i="3"/>
  <c r="I9135" i="3" s="1"/>
  <c r="G9136" i="3"/>
  <c r="I9136" i="3" s="1"/>
  <c r="G9137" i="3"/>
  <c r="I9137" i="3" s="1"/>
  <c r="G9138" i="3"/>
  <c r="I9138" i="3" s="1"/>
  <c r="J9138" i="3" s="1"/>
  <c r="G9139" i="3"/>
  <c r="I9139" i="3" s="1"/>
  <c r="G9140" i="3"/>
  <c r="I9140" i="3" s="1"/>
  <c r="G9141" i="3"/>
  <c r="I9141" i="3" s="1"/>
  <c r="G9142" i="3"/>
  <c r="I9142" i="3" s="1"/>
  <c r="G9143" i="3"/>
  <c r="I9143" i="3" s="1"/>
  <c r="G9144" i="3"/>
  <c r="I9144" i="3" s="1"/>
  <c r="G9145" i="3"/>
  <c r="I9145" i="3" s="1"/>
  <c r="G9146" i="3"/>
  <c r="I9146" i="3" s="1"/>
  <c r="G9147" i="3"/>
  <c r="I9147" i="3" s="1"/>
  <c r="G9148" i="3"/>
  <c r="I9148" i="3" s="1"/>
  <c r="G9149" i="3"/>
  <c r="I9149" i="3" s="1"/>
  <c r="G9150" i="3"/>
  <c r="I9150" i="3" s="1"/>
  <c r="G9151" i="3"/>
  <c r="I9151" i="3" s="1"/>
  <c r="G9152" i="3"/>
  <c r="I9152" i="3" s="1"/>
  <c r="G9153" i="3"/>
  <c r="I9153" i="3" s="1"/>
  <c r="G9154" i="3"/>
  <c r="I9154" i="3" s="1"/>
  <c r="J9154" i="3" s="1"/>
  <c r="G9155" i="3"/>
  <c r="I9155" i="3" s="1"/>
  <c r="G9156" i="3"/>
  <c r="I9156" i="3" s="1"/>
  <c r="G9157" i="3"/>
  <c r="I9157" i="3" s="1"/>
  <c r="G9158" i="3"/>
  <c r="I9158" i="3" s="1"/>
  <c r="G9159" i="3"/>
  <c r="I9159" i="3" s="1"/>
  <c r="G9160" i="3"/>
  <c r="I9160" i="3" s="1"/>
  <c r="G9161" i="3"/>
  <c r="I9161" i="3" s="1"/>
  <c r="G9162" i="3"/>
  <c r="I9162" i="3" s="1"/>
  <c r="G9163" i="3"/>
  <c r="I9163" i="3" s="1"/>
  <c r="G9164" i="3"/>
  <c r="I9164" i="3" s="1"/>
  <c r="G9165" i="3"/>
  <c r="I9165" i="3" s="1"/>
  <c r="G9166" i="3"/>
  <c r="I9166" i="3" s="1"/>
  <c r="G9167" i="3"/>
  <c r="I9167" i="3" s="1"/>
  <c r="G9168" i="3"/>
  <c r="I9168" i="3" s="1"/>
  <c r="G9169" i="3"/>
  <c r="I9169" i="3" s="1"/>
  <c r="G9170" i="3"/>
  <c r="I9170" i="3" s="1"/>
  <c r="J9170" i="3" s="1"/>
  <c r="G9171" i="3"/>
  <c r="I9171" i="3" s="1"/>
  <c r="G9172" i="3"/>
  <c r="I9172" i="3" s="1"/>
  <c r="G9173" i="3"/>
  <c r="I9173" i="3" s="1"/>
  <c r="G9174" i="3"/>
  <c r="I9174" i="3" s="1"/>
  <c r="G9175" i="3"/>
  <c r="I9175" i="3" s="1"/>
  <c r="G9176" i="3"/>
  <c r="I9176" i="3" s="1"/>
  <c r="G9177" i="3"/>
  <c r="I9177" i="3" s="1"/>
  <c r="G9178" i="3"/>
  <c r="I9178" i="3" s="1"/>
  <c r="G9179" i="3"/>
  <c r="I9179" i="3" s="1"/>
  <c r="G9180" i="3"/>
  <c r="I9180" i="3" s="1"/>
  <c r="G9181" i="3"/>
  <c r="I9181" i="3" s="1"/>
  <c r="G9182" i="3"/>
  <c r="I9182" i="3" s="1"/>
  <c r="G9183" i="3"/>
  <c r="I9183" i="3" s="1"/>
  <c r="G9184" i="3"/>
  <c r="I9184" i="3" s="1"/>
  <c r="J9184" i="3" s="1"/>
  <c r="G9185" i="3"/>
  <c r="I9185" i="3" s="1"/>
  <c r="G9186" i="3"/>
  <c r="I9186" i="3" s="1"/>
  <c r="G9187" i="3"/>
  <c r="I9187" i="3" s="1"/>
  <c r="G9188" i="3"/>
  <c r="I9188" i="3" s="1"/>
  <c r="G9189" i="3"/>
  <c r="I9189" i="3" s="1"/>
  <c r="G9190" i="3"/>
  <c r="I9190" i="3" s="1"/>
  <c r="G9191" i="3"/>
  <c r="I9191" i="3" s="1"/>
  <c r="G9192" i="3"/>
  <c r="I9192" i="3" s="1"/>
  <c r="G9193" i="3"/>
  <c r="I9193" i="3" s="1"/>
  <c r="G9194" i="3"/>
  <c r="I9194" i="3" s="1"/>
  <c r="G9195" i="3"/>
  <c r="I9195" i="3" s="1"/>
  <c r="G9196" i="3"/>
  <c r="I9196" i="3" s="1"/>
  <c r="G9197" i="3"/>
  <c r="I9197" i="3" s="1"/>
  <c r="G9198" i="3"/>
  <c r="I9198" i="3" s="1"/>
  <c r="G9199" i="3"/>
  <c r="I9199" i="3" s="1"/>
  <c r="J9199" i="3" s="1"/>
  <c r="G9200" i="3"/>
  <c r="I9200" i="3" s="1"/>
  <c r="G9201" i="3"/>
  <c r="I9201" i="3" s="1"/>
  <c r="J9201" i="3" s="1"/>
  <c r="G9202" i="3"/>
  <c r="I9202" i="3" s="1"/>
  <c r="J9202" i="3" s="1"/>
  <c r="G9203" i="3"/>
  <c r="I9203" i="3" s="1"/>
  <c r="G9204" i="3"/>
  <c r="I9204" i="3" s="1"/>
  <c r="G9205" i="3"/>
  <c r="I9205" i="3" s="1"/>
  <c r="G9206" i="3"/>
  <c r="I9206" i="3" s="1"/>
  <c r="G9207" i="3"/>
  <c r="I9207" i="3" s="1"/>
  <c r="G9208" i="3"/>
  <c r="I9208" i="3" s="1"/>
  <c r="G9209" i="3"/>
  <c r="I9209" i="3" s="1"/>
  <c r="G9210" i="3"/>
  <c r="I9210" i="3" s="1"/>
  <c r="G9211" i="3"/>
  <c r="I9211" i="3" s="1"/>
  <c r="G9212" i="3"/>
  <c r="I9212" i="3" s="1"/>
  <c r="G9213" i="3"/>
  <c r="I9213" i="3" s="1"/>
  <c r="G9214" i="3"/>
  <c r="I9214" i="3" s="1"/>
  <c r="J9214" i="3" s="1"/>
  <c r="G9215" i="3"/>
  <c r="I9215" i="3" s="1"/>
  <c r="G9216" i="3"/>
  <c r="I9216" i="3" s="1"/>
  <c r="G9217" i="3"/>
  <c r="I9217" i="3" s="1"/>
  <c r="G9218" i="3"/>
  <c r="I9218" i="3" s="1"/>
  <c r="J9218" i="3" s="1"/>
  <c r="G9219" i="3"/>
  <c r="I9219" i="3" s="1"/>
  <c r="G9220" i="3"/>
  <c r="I9220" i="3" s="1"/>
  <c r="G9221" i="3"/>
  <c r="I9221" i="3" s="1"/>
  <c r="G9222" i="3"/>
  <c r="I9222" i="3" s="1"/>
  <c r="G9223" i="3"/>
  <c r="I9223" i="3" s="1"/>
  <c r="G9224" i="3"/>
  <c r="I9224" i="3" s="1"/>
  <c r="G9225" i="3"/>
  <c r="I9225" i="3" s="1"/>
  <c r="G9226" i="3"/>
  <c r="I9226" i="3" s="1"/>
  <c r="G9227" i="3"/>
  <c r="I9227" i="3" s="1"/>
  <c r="G9228" i="3"/>
  <c r="I9228" i="3" s="1"/>
  <c r="G9229" i="3"/>
  <c r="I9229" i="3" s="1"/>
  <c r="G9230" i="3"/>
  <c r="I9230" i="3" s="1"/>
  <c r="G9231" i="3"/>
  <c r="I9231" i="3" s="1"/>
  <c r="G9232" i="3"/>
  <c r="I9232" i="3" s="1"/>
  <c r="G9233" i="3"/>
  <c r="I9233" i="3" s="1"/>
  <c r="G9234" i="3"/>
  <c r="I9234" i="3" s="1"/>
  <c r="J9234" i="3" s="1"/>
  <c r="G9235" i="3"/>
  <c r="I9235" i="3" s="1"/>
  <c r="G9236" i="3"/>
  <c r="I9236" i="3" s="1"/>
  <c r="G9237" i="3"/>
  <c r="I9237" i="3" s="1"/>
  <c r="G9238" i="3"/>
  <c r="I9238" i="3" s="1"/>
  <c r="G9239" i="3"/>
  <c r="I9239" i="3" s="1"/>
  <c r="G9240" i="3"/>
  <c r="I9240" i="3" s="1"/>
  <c r="G9241" i="3"/>
  <c r="I9241" i="3" s="1"/>
  <c r="G9242" i="3"/>
  <c r="I9242" i="3" s="1"/>
  <c r="G9243" i="3"/>
  <c r="I9243" i="3" s="1"/>
  <c r="G9244" i="3"/>
  <c r="I9244" i="3" s="1"/>
  <c r="G9245" i="3"/>
  <c r="I9245" i="3" s="1"/>
  <c r="G9246" i="3"/>
  <c r="I9246" i="3" s="1"/>
  <c r="G9247" i="3"/>
  <c r="I9247" i="3" s="1"/>
  <c r="G9248" i="3"/>
  <c r="I9248" i="3" s="1"/>
  <c r="G9249" i="3"/>
  <c r="I9249" i="3" s="1"/>
  <c r="G9250" i="3"/>
  <c r="I9250" i="3" s="1"/>
  <c r="J9250" i="3" s="1"/>
  <c r="G9251" i="3"/>
  <c r="I9251" i="3" s="1"/>
  <c r="G9252" i="3"/>
  <c r="I9252" i="3" s="1"/>
  <c r="G9253" i="3"/>
  <c r="I9253" i="3" s="1"/>
  <c r="G9254" i="3"/>
  <c r="I9254" i="3" s="1"/>
  <c r="G9255" i="3"/>
  <c r="I9255" i="3" s="1"/>
  <c r="G9256" i="3"/>
  <c r="I9256" i="3" s="1"/>
  <c r="G9257" i="3"/>
  <c r="I9257" i="3" s="1"/>
  <c r="G9258" i="3"/>
  <c r="I9258" i="3" s="1"/>
  <c r="G9259" i="3"/>
  <c r="I9259" i="3" s="1"/>
  <c r="G9260" i="3"/>
  <c r="I9260" i="3" s="1"/>
  <c r="G9261" i="3"/>
  <c r="I9261" i="3" s="1"/>
  <c r="G9262" i="3"/>
  <c r="I9262" i="3" s="1"/>
  <c r="G9263" i="3"/>
  <c r="I9263" i="3" s="1"/>
  <c r="G9264" i="3"/>
  <c r="I9264" i="3" s="1"/>
  <c r="G9265" i="3"/>
  <c r="I9265" i="3" s="1"/>
  <c r="G9266" i="3"/>
  <c r="I9266" i="3" s="1"/>
  <c r="J9266" i="3" s="1"/>
  <c r="G9267" i="3"/>
  <c r="I9267" i="3" s="1"/>
  <c r="G9268" i="3"/>
  <c r="I9268" i="3" s="1"/>
  <c r="G9269" i="3"/>
  <c r="I9269" i="3" s="1"/>
  <c r="G9270" i="3"/>
  <c r="I9270" i="3" s="1"/>
  <c r="G9271" i="3"/>
  <c r="I9271" i="3" s="1"/>
  <c r="G9272" i="3"/>
  <c r="I9272" i="3" s="1"/>
  <c r="G9273" i="3"/>
  <c r="I9273" i="3" s="1"/>
  <c r="G9274" i="3"/>
  <c r="I9274" i="3" s="1"/>
  <c r="G9275" i="3"/>
  <c r="I9275" i="3" s="1"/>
  <c r="G9276" i="3"/>
  <c r="I9276" i="3" s="1"/>
  <c r="G9277" i="3"/>
  <c r="I9277" i="3" s="1"/>
  <c r="G9278" i="3"/>
  <c r="I9278" i="3" s="1"/>
  <c r="G9279" i="3"/>
  <c r="I9279" i="3" s="1"/>
  <c r="G9280" i="3"/>
  <c r="I9280" i="3" s="1"/>
  <c r="G9281" i="3"/>
  <c r="I9281" i="3" s="1"/>
  <c r="G9282" i="3"/>
  <c r="I9282" i="3" s="1"/>
  <c r="J9282" i="3" s="1"/>
  <c r="G9283" i="3"/>
  <c r="I9283" i="3" s="1"/>
  <c r="J9283" i="3" s="1"/>
  <c r="G9284" i="3"/>
  <c r="I9284" i="3" s="1"/>
  <c r="G9285" i="3"/>
  <c r="I9285" i="3" s="1"/>
  <c r="G9286" i="3"/>
  <c r="I9286" i="3" s="1"/>
  <c r="G9287" i="3"/>
  <c r="I9287" i="3" s="1"/>
  <c r="J9287" i="3" s="1"/>
  <c r="G9288" i="3"/>
  <c r="I9288" i="3" s="1"/>
  <c r="G9289" i="3"/>
  <c r="I9289" i="3" s="1"/>
  <c r="G9290" i="3"/>
  <c r="I9290" i="3" s="1"/>
  <c r="G9291" i="3"/>
  <c r="I9291" i="3" s="1"/>
  <c r="G9292" i="3"/>
  <c r="I9292" i="3" s="1"/>
  <c r="G9293" i="3"/>
  <c r="I9293" i="3" s="1"/>
  <c r="G9294" i="3"/>
  <c r="I9294" i="3" s="1"/>
  <c r="G9295" i="3"/>
  <c r="I9295" i="3" s="1"/>
  <c r="G9296" i="3"/>
  <c r="I9296" i="3" s="1"/>
  <c r="G9297" i="3"/>
  <c r="I9297" i="3" s="1"/>
  <c r="G9298" i="3"/>
  <c r="I9298" i="3" s="1"/>
  <c r="J9298" i="3" s="1"/>
  <c r="G9299" i="3"/>
  <c r="I9299" i="3" s="1"/>
  <c r="G9300" i="3"/>
  <c r="I9300" i="3" s="1"/>
  <c r="J9300" i="3" s="1"/>
  <c r="G9301" i="3"/>
  <c r="I9301" i="3" s="1"/>
  <c r="G9302" i="3"/>
  <c r="I9302" i="3" s="1"/>
  <c r="J9302" i="3" s="1"/>
  <c r="G9303" i="3"/>
  <c r="I9303" i="3" s="1"/>
  <c r="G9304" i="3"/>
  <c r="I9304" i="3" s="1"/>
  <c r="G9305" i="3"/>
  <c r="I9305" i="3" s="1"/>
  <c r="G9306" i="3"/>
  <c r="I9306" i="3" s="1"/>
  <c r="G9307" i="3"/>
  <c r="I9307" i="3" s="1"/>
  <c r="G9308" i="3"/>
  <c r="I9308" i="3" s="1"/>
  <c r="G9309" i="3"/>
  <c r="I9309" i="3" s="1"/>
  <c r="G9310" i="3"/>
  <c r="I9310" i="3" s="1"/>
  <c r="G9311" i="3"/>
  <c r="I9311" i="3" s="1"/>
  <c r="G9312" i="3"/>
  <c r="I9312" i="3" s="1"/>
  <c r="G9313" i="3"/>
  <c r="I9313" i="3" s="1"/>
  <c r="G9314" i="3"/>
  <c r="I9314" i="3" s="1"/>
  <c r="J9314" i="3" s="1"/>
  <c r="G9315" i="3"/>
  <c r="I9315" i="3" s="1"/>
  <c r="G9316" i="3"/>
  <c r="I9316" i="3" s="1"/>
  <c r="G9317" i="3"/>
  <c r="I9317" i="3" s="1"/>
  <c r="G9318" i="3"/>
  <c r="I9318" i="3" s="1"/>
  <c r="G9319" i="3"/>
  <c r="I9319" i="3" s="1"/>
  <c r="G9320" i="3"/>
  <c r="I9320" i="3" s="1"/>
  <c r="G9321" i="3"/>
  <c r="I9321" i="3" s="1"/>
  <c r="G9322" i="3"/>
  <c r="I9322" i="3" s="1"/>
  <c r="G9323" i="3"/>
  <c r="I9323" i="3" s="1"/>
  <c r="G9324" i="3"/>
  <c r="I9324" i="3" s="1"/>
  <c r="G9325" i="3"/>
  <c r="I9325" i="3" s="1"/>
  <c r="G9326" i="3"/>
  <c r="I9326" i="3" s="1"/>
  <c r="G9327" i="3"/>
  <c r="I9327" i="3" s="1"/>
  <c r="G9328" i="3"/>
  <c r="I9328" i="3" s="1"/>
  <c r="G9329" i="3"/>
  <c r="I9329" i="3" s="1"/>
  <c r="G9330" i="3"/>
  <c r="I9330" i="3" s="1"/>
  <c r="J9330" i="3" s="1"/>
  <c r="G9331" i="3"/>
  <c r="I9331" i="3" s="1"/>
  <c r="G9332" i="3"/>
  <c r="I9332" i="3" s="1"/>
  <c r="G9333" i="3"/>
  <c r="I9333" i="3" s="1"/>
  <c r="G9334" i="3"/>
  <c r="I9334" i="3" s="1"/>
  <c r="G9335" i="3"/>
  <c r="I9335" i="3" s="1"/>
  <c r="G9336" i="3"/>
  <c r="I9336" i="3" s="1"/>
  <c r="G9337" i="3"/>
  <c r="I9337" i="3" s="1"/>
  <c r="G9338" i="3"/>
  <c r="I9338" i="3" s="1"/>
  <c r="G9339" i="3"/>
  <c r="I9339" i="3" s="1"/>
  <c r="G9340" i="3"/>
  <c r="I9340" i="3" s="1"/>
  <c r="G9341" i="3"/>
  <c r="I9341" i="3" s="1"/>
  <c r="G9342" i="3"/>
  <c r="I9342" i="3" s="1"/>
  <c r="G9343" i="3"/>
  <c r="I9343" i="3" s="1"/>
  <c r="G9344" i="3"/>
  <c r="I9344" i="3" s="1"/>
  <c r="G9345" i="3"/>
  <c r="I9345" i="3" s="1"/>
  <c r="G9346" i="3"/>
  <c r="I9346" i="3" s="1"/>
  <c r="J9346" i="3" s="1"/>
  <c r="G9347" i="3"/>
  <c r="I9347" i="3" s="1"/>
  <c r="G9348" i="3"/>
  <c r="I9348" i="3" s="1"/>
  <c r="G9349" i="3"/>
  <c r="I9349" i="3" s="1"/>
  <c r="G9350" i="3"/>
  <c r="I9350" i="3" s="1"/>
  <c r="G9351" i="3"/>
  <c r="I9351" i="3" s="1"/>
  <c r="G9352" i="3"/>
  <c r="I9352" i="3" s="1"/>
  <c r="G9353" i="3"/>
  <c r="I9353" i="3" s="1"/>
  <c r="G9354" i="3"/>
  <c r="I9354" i="3" s="1"/>
  <c r="G9355" i="3"/>
  <c r="I9355" i="3" s="1"/>
  <c r="G9356" i="3"/>
  <c r="I9356" i="3" s="1"/>
  <c r="G9357" i="3"/>
  <c r="I9357" i="3" s="1"/>
  <c r="G9358" i="3"/>
  <c r="I9358" i="3" s="1"/>
  <c r="G9359" i="3"/>
  <c r="I9359" i="3" s="1"/>
  <c r="G9360" i="3"/>
  <c r="I9360" i="3" s="1"/>
  <c r="G9361" i="3"/>
  <c r="I9361" i="3" s="1"/>
  <c r="G9362" i="3"/>
  <c r="I9362" i="3" s="1"/>
  <c r="J9362" i="3" s="1"/>
  <c r="G9363" i="3"/>
  <c r="I9363" i="3" s="1"/>
  <c r="G9364" i="3"/>
  <c r="I9364" i="3" s="1"/>
  <c r="G9365" i="3"/>
  <c r="I9365" i="3" s="1"/>
  <c r="G9366" i="3"/>
  <c r="I9366" i="3" s="1"/>
  <c r="G9367" i="3"/>
  <c r="I9367" i="3" s="1"/>
  <c r="G9368" i="3"/>
  <c r="I9368" i="3" s="1"/>
  <c r="G9369" i="3"/>
  <c r="I9369" i="3" s="1"/>
  <c r="G9370" i="3"/>
  <c r="I9370" i="3" s="1"/>
  <c r="J9370" i="3" s="1"/>
  <c r="G9371" i="3"/>
  <c r="I9371" i="3" s="1"/>
  <c r="G9372" i="3"/>
  <c r="I9372" i="3" s="1"/>
  <c r="G9373" i="3"/>
  <c r="I9373" i="3" s="1"/>
  <c r="G9374" i="3"/>
  <c r="I9374" i="3" s="1"/>
  <c r="G9375" i="3"/>
  <c r="I9375" i="3" s="1"/>
  <c r="G9376" i="3"/>
  <c r="I9376" i="3" s="1"/>
  <c r="G9377" i="3"/>
  <c r="I9377" i="3" s="1"/>
  <c r="G9378" i="3"/>
  <c r="I9378" i="3" s="1"/>
  <c r="J9378" i="3" s="1"/>
  <c r="G9379" i="3"/>
  <c r="I9379" i="3" s="1"/>
  <c r="G9380" i="3"/>
  <c r="I9380" i="3" s="1"/>
  <c r="G9381" i="3"/>
  <c r="I9381" i="3" s="1"/>
  <c r="G9382" i="3"/>
  <c r="I9382" i="3" s="1"/>
  <c r="G9383" i="3"/>
  <c r="I9383" i="3" s="1"/>
  <c r="G9384" i="3"/>
  <c r="I9384" i="3" s="1"/>
  <c r="G9385" i="3"/>
  <c r="I9385" i="3" s="1"/>
  <c r="J9385" i="3" s="1"/>
  <c r="G9386" i="3"/>
  <c r="I9386" i="3" s="1"/>
  <c r="G9387" i="3"/>
  <c r="I9387" i="3" s="1"/>
  <c r="J9387" i="3" s="1"/>
  <c r="G9388" i="3"/>
  <c r="I9388" i="3" s="1"/>
  <c r="G9389" i="3"/>
  <c r="I9389" i="3" s="1"/>
  <c r="J9389" i="3" s="1"/>
  <c r="G9390" i="3"/>
  <c r="I9390" i="3" s="1"/>
  <c r="G9391" i="3"/>
  <c r="I9391" i="3" s="1"/>
  <c r="G9392" i="3"/>
  <c r="I9392" i="3" s="1"/>
  <c r="G9393" i="3"/>
  <c r="I9393" i="3" s="1"/>
  <c r="G9394" i="3"/>
  <c r="I9394" i="3" s="1"/>
  <c r="J9394" i="3" s="1"/>
  <c r="G9395" i="3"/>
  <c r="I9395" i="3" s="1"/>
  <c r="G9396" i="3"/>
  <c r="I9396" i="3" s="1"/>
  <c r="G9397" i="3"/>
  <c r="I9397" i="3" s="1"/>
  <c r="G9398" i="3"/>
  <c r="I9398" i="3" s="1"/>
  <c r="G9399" i="3"/>
  <c r="I9399" i="3" s="1"/>
  <c r="G9400" i="3"/>
  <c r="I9400" i="3" s="1"/>
  <c r="G9401" i="3"/>
  <c r="I9401" i="3" s="1"/>
  <c r="G9402" i="3"/>
  <c r="I9402" i="3" s="1"/>
  <c r="G9403" i="3"/>
  <c r="I9403" i="3" s="1"/>
  <c r="G9404" i="3"/>
  <c r="I9404" i="3" s="1"/>
  <c r="G9405" i="3"/>
  <c r="I9405" i="3" s="1"/>
  <c r="G9406" i="3"/>
  <c r="I9406" i="3" s="1"/>
  <c r="G9407" i="3"/>
  <c r="I9407" i="3" s="1"/>
  <c r="G9408" i="3"/>
  <c r="I9408" i="3" s="1"/>
  <c r="G9409" i="3"/>
  <c r="I9409" i="3" s="1"/>
  <c r="G9410" i="3"/>
  <c r="I9410" i="3" s="1"/>
  <c r="J9410" i="3" s="1"/>
  <c r="G9411" i="3"/>
  <c r="I9411" i="3" s="1"/>
  <c r="G9412" i="3"/>
  <c r="I9412" i="3" s="1"/>
  <c r="G9413" i="3"/>
  <c r="I9413" i="3" s="1"/>
  <c r="G9414" i="3"/>
  <c r="I9414" i="3" s="1"/>
  <c r="G9415" i="3"/>
  <c r="I9415" i="3" s="1"/>
  <c r="G9416" i="3"/>
  <c r="I9416" i="3" s="1"/>
  <c r="G9417" i="3"/>
  <c r="I9417" i="3" s="1"/>
  <c r="G9418" i="3"/>
  <c r="I9418" i="3" s="1"/>
  <c r="G9419" i="3"/>
  <c r="I9419" i="3" s="1"/>
  <c r="G9420" i="3"/>
  <c r="I9420" i="3" s="1"/>
  <c r="G9421" i="3"/>
  <c r="I9421" i="3" s="1"/>
  <c r="G9422" i="3"/>
  <c r="I9422" i="3" s="1"/>
  <c r="G9423" i="3"/>
  <c r="I9423" i="3" s="1"/>
  <c r="G9424" i="3"/>
  <c r="I9424" i="3" s="1"/>
  <c r="G9425" i="3"/>
  <c r="I9425" i="3" s="1"/>
  <c r="G9426" i="3"/>
  <c r="I9426" i="3" s="1"/>
  <c r="J9426" i="3" s="1"/>
  <c r="G9427" i="3"/>
  <c r="I9427" i="3" s="1"/>
  <c r="G9428" i="3"/>
  <c r="I9428" i="3" s="1"/>
  <c r="G9429" i="3"/>
  <c r="I9429" i="3" s="1"/>
  <c r="G9430" i="3"/>
  <c r="I9430" i="3" s="1"/>
  <c r="G9431" i="3"/>
  <c r="I9431" i="3" s="1"/>
  <c r="G9432" i="3"/>
  <c r="I9432" i="3" s="1"/>
  <c r="G9433" i="3"/>
  <c r="I9433" i="3" s="1"/>
  <c r="G9434" i="3"/>
  <c r="I9434" i="3" s="1"/>
  <c r="G9435" i="3"/>
  <c r="I9435" i="3" s="1"/>
  <c r="G9436" i="3"/>
  <c r="I9436" i="3" s="1"/>
  <c r="G9437" i="3"/>
  <c r="I9437" i="3" s="1"/>
  <c r="G9438" i="3"/>
  <c r="I9438" i="3" s="1"/>
  <c r="G9439" i="3"/>
  <c r="I9439" i="3" s="1"/>
  <c r="G9440" i="3"/>
  <c r="I9440" i="3" s="1"/>
  <c r="G9441" i="3"/>
  <c r="I9441" i="3" s="1"/>
  <c r="G9442" i="3"/>
  <c r="I9442" i="3" s="1"/>
  <c r="G9443" i="3"/>
  <c r="I9443" i="3" s="1"/>
  <c r="G9444" i="3"/>
  <c r="I9444" i="3" s="1"/>
  <c r="G9445" i="3"/>
  <c r="I9445" i="3" s="1"/>
  <c r="G9446" i="3"/>
  <c r="I9446" i="3" s="1"/>
  <c r="G9447" i="3"/>
  <c r="I9447" i="3" s="1"/>
  <c r="G9448" i="3"/>
  <c r="I9448" i="3" s="1"/>
  <c r="G9449" i="3"/>
  <c r="I9449" i="3" s="1"/>
  <c r="G9450" i="3"/>
  <c r="I9450" i="3" s="1"/>
  <c r="G9451" i="3"/>
  <c r="I9451" i="3" s="1"/>
  <c r="G9452" i="3"/>
  <c r="I9452" i="3" s="1"/>
  <c r="G9453" i="3"/>
  <c r="I9453" i="3" s="1"/>
  <c r="G9454" i="3"/>
  <c r="I9454" i="3" s="1"/>
  <c r="G9455" i="3"/>
  <c r="I9455" i="3" s="1"/>
  <c r="G9456" i="3"/>
  <c r="I9456" i="3" s="1"/>
  <c r="G9457" i="3"/>
  <c r="I9457" i="3" s="1"/>
  <c r="G9458" i="3"/>
  <c r="I9458" i="3" s="1"/>
  <c r="J9458" i="3" s="1"/>
  <c r="G9459" i="3"/>
  <c r="I9459" i="3" s="1"/>
  <c r="G9460" i="3"/>
  <c r="I9460" i="3" s="1"/>
  <c r="G9461" i="3"/>
  <c r="I9461" i="3" s="1"/>
  <c r="G9462" i="3"/>
  <c r="I9462" i="3" s="1"/>
  <c r="G9463" i="3"/>
  <c r="I9463" i="3" s="1"/>
  <c r="G9464" i="3"/>
  <c r="I9464" i="3" s="1"/>
  <c r="G9465" i="3"/>
  <c r="I9465" i="3" s="1"/>
  <c r="G9466" i="3"/>
  <c r="I9466" i="3" s="1"/>
  <c r="G9467" i="3"/>
  <c r="I9467" i="3" s="1"/>
  <c r="G9468" i="3"/>
  <c r="I9468" i="3" s="1"/>
  <c r="G9469" i="3"/>
  <c r="I9469" i="3" s="1"/>
  <c r="G9470" i="3"/>
  <c r="I9470" i="3" s="1"/>
  <c r="G9471" i="3"/>
  <c r="I9471" i="3" s="1"/>
  <c r="G9472" i="3"/>
  <c r="I9472" i="3" s="1"/>
  <c r="J9472" i="3" s="1"/>
  <c r="G9473" i="3"/>
  <c r="I9473" i="3" s="1"/>
  <c r="G9474" i="3"/>
  <c r="I9474" i="3" s="1"/>
  <c r="J9474" i="3" s="1"/>
  <c r="G9475" i="3"/>
  <c r="I9475" i="3" s="1"/>
  <c r="J9475" i="3" s="1"/>
  <c r="G9476" i="3"/>
  <c r="I9476" i="3" s="1"/>
  <c r="G9477" i="3"/>
  <c r="I9477" i="3" s="1"/>
  <c r="G9478" i="3"/>
  <c r="I9478" i="3" s="1"/>
  <c r="G9479" i="3"/>
  <c r="I9479" i="3" s="1"/>
  <c r="G9480" i="3"/>
  <c r="I9480" i="3" s="1"/>
  <c r="G9481" i="3"/>
  <c r="I9481" i="3" s="1"/>
  <c r="G9482" i="3"/>
  <c r="I9482" i="3" s="1"/>
  <c r="G9483" i="3"/>
  <c r="I9483" i="3" s="1"/>
  <c r="G9484" i="3"/>
  <c r="I9484" i="3" s="1"/>
  <c r="G9485" i="3"/>
  <c r="I9485" i="3" s="1"/>
  <c r="G9486" i="3"/>
  <c r="I9486" i="3" s="1"/>
  <c r="G9487" i="3"/>
  <c r="I9487" i="3" s="1"/>
  <c r="G9488" i="3"/>
  <c r="I9488" i="3" s="1"/>
  <c r="G9489" i="3"/>
  <c r="I9489" i="3" s="1"/>
  <c r="G9490" i="3"/>
  <c r="I9490" i="3" s="1"/>
  <c r="J9490" i="3" s="1"/>
  <c r="G9491" i="3"/>
  <c r="I9491" i="3" s="1"/>
  <c r="G9492" i="3"/>
  <c r="I9492" i="3" s="1"/>
  <c r="G9493" i="3"/>
  <c r="I9493" i="3" s="1"/>
  <c r="G9494" i="3"/>
  <c r="I9494" i="3" s="1"/>
  <c r="G9495" i="3"/>
  <c r="I9495" i="3" s="1"/>
  <c r="G9496" i="3"/>
  <c r="I9496" i="3" s="1"/>
  <c r="G9497" i="3"/>
  <c r="I9497" i="3" s="1"/>
  <c r="G9498" i="3"/>
  <c r="I9498" i="3" s="1"/>
  <c r="G9499" i="3"/>
  <c r="I9499" i="3" s="1"/>
  <c r="G9500" i="3"/>
  <c r="I9500" i="3" s="1"/>
  <c r="G9501" i="3"/>
  <c r="I9501" i="3" s="1"/>
  <c r="G9502" i="3"/>
  <c r="I9502" i="3" s="1"/>
  <c r="G9503" i="3"/>
  <c r="I9503" i="3" s="1"/>
  <c r="G9504" i="3"/>
  <c r="I9504" i="3" s="1"/>
  <c r="G9505" i="3"/>
  <c r="I9505" i="3" s="1"/>
  <c r="G9506" i="3"/>
  <c r="I9506" i="3" s="1"/>
  <c r="J9506" i="3" s="1"/>
  <c r="G9507" i="3"/>
  <c r="I9507" i="3" s="1"/>
  <c r="G9508" i="3"/>
  <c r="I9508" i="3" s="1"/>
  <c r="G9509" i="3"/>
  <c r="I9509" i="3" s="1"/>
  <c r="G9510" i="3"/>
  <c r="I9510" i="3" s="1"/>
  <c r="G9511" i="3"/>
  <c r="I9511" i="3" s="1"/>
  <c r="G9512" i="3"/>
  <c r="I9512" i="3" s="1"/>
  <c r="G9513" i="3"/>
  <c r="I9513" i="3" s="1"/>
  <c r="G9514" i="3"/>
  <c r="I9514" i="3" s="1"/>
  <c r="G9515" i="3"/>
  <c r="I9515" i="3" s="1"/>
  <c r="G9516" i="3"/>
  <c r="I9516" i="3" s="1"/>
  <c r="G9517" i="3"/>
  <c r="I9517" i="3" s="1"/>
  <c r="G9518" i="3"/>
  <c r="I9518" i="3" s="1"/>
  <c r="G9519" i="3"/>
  <c r="I9519" i="3" s="1"/>
  <c r="G9520" i="3"/>
  <c r="I9520" i="3" s="1"/>
  <c r="G9521" i="3"/>
  <c r="I9521" i="3" s="1"/>
  <c r="G9522" i="3"/>
  <c r="I9522" i="3" s="1"/>
  <c r="J9522" i="3" s="1"/>
  <c r="G9523" i="3"/>
  <c r="I9523" i="3" s="1"/>
  <c r="G9524" i="3"/>
  <c r="I9524" i="3" s="1"/>
  <c r="G9525" i="3"/>
  <c r="I9525" i="3" s="1"/>
  <c r="G9526" i="3"/>
  <c r="I9526" i="3" s="1"/>
  <c r="G9527" i="3"/>
  <c r="I9527" i="3" s="1"/>
  <c r="G9528" i="3"/>
  <c r="I9528" i="3" s="1"/>
  <c r="G9529" i="3"/>
  <c r="I9529" i="3" s="1"/>
  <c r="G9530" i="3"/>
  <c r="I9530" i="3" s="1"/>
  <c r="G9531" i="3"/>
  <c r="I9531" i="3" s="1"/>
  <c r="G9532" i="3"/>
  <c r="I9532" i="3" s="1"/>
  <c r="G9533" i="3"/>
  <c r="I9533" i="3" s="1"/>
  <c r="G9534" i="3"/>
  <c r="I9534" i="3" s="1"/>
  <c r="G9535" i="3"/>
  <c r="I9535" i="3" s="1"/>
  <c r="G9536" i="3"/>
  <c r="I9536" i="3" s="1"/>
  <c r="G9537" i="3"/>
  <c r="I9537" i="3" s="1"/>
  <c r="G9538" i="3"/>
  <c r="I9538" i="3" s="1"/>
  <c r="J9538" i="3" s="1"/>
  <c r="G9539" i="3"/>
  <c r="I9539" i="3" s="1"/>
  <c r="G9540" i="3"/>
  <c r="I9540" i="3" s="1"/>
  <c r="G9541" i="3"/>
  <c r="I9541" i="3" s="1"/>
  <c r="G9542" i="3"/>
  <c r="I9542" i="3" s="1"/>
  <c r="G9543" i="3"/>
  <c r="I9543" i="3" s="1"/>
  <c r="G9544" i="3"/>
  <c r="I9544" i="3" s="1"/>
  <c r="G9545" i="3"/>
  <c r="I9545" i="3" s="1"/>
  <c r="G9546" i="3"/>
  <c r="I9546" i="3" s="1"/>
  <c r="G9547" i="3"/>
  <c r="I9547" i="3" s="1"/>
  <c r="G9548" i="3"/>
  <c r="I9548" i="3" s="1"/>
  <c r="G9549" i="3"/>
  <c r="I9549" i="3" s="1"/>
  <c r="G9550" i="3"/>
  <c r="I9550" i="3" s="1"/>
  <c r="G9551" i="3"/>
  <c r="I9551" i="3" s="1"/>
  <c r="G9552" i="3"/>
  <c r="I9552" i="3" s="1"/>
  <c r="G9553" i="3"/>
  <c r="I9553" i="3" s="1"/>
  <c r="G9554" i="3"/>
  <c r="I9554" i="3" s="1"/>
  <c r="J9554" i="3" s="1"/>
  <c r="G9555" i="3"/>
  <c r="I9555" i="3" s="1"/>
  <c r="G9556" i="3"/>
  <c r="I9556" i="3" s="1"/>
  <c r="J9556" i="3" s="1"/>
  <c r="G9557" i="3"/>
  <c r="I9557" i="3" s="1"/>
  <c r="G9558" i="3"/>
  <c r="I9558" i="3" s="1"/>
  <c r="G9559" i="3"/>
  <c r="I9559" i="3" s="1"/>
  <c r="G9560" i="3"/>
  <c r="I9560" i="3" s="1"/>
  <c r="J9560" i="3" s="1"/>
  <c r="G9561" i="3"/>
  <c r="I9561" i="3" s="1"/>
  <c r="G9562" i="3"/>
  <c r="I9562" i="3" s="1"/>
  <c r="G9563" i="3"/>
  <c r="I9563" i="3" s="1"/>
  <c r="G9564" i="3"/>
  <c r="I9564" i="3" s="1"/>
  <c r="G9565" i="3"/>
  <c r="I9565" i="3" s="1"/>
  <c r="G9566" i="3"/>
  <c r="I9566" i="3" s="1"/>
  <c r="G9567" i="3"/>
  <c r="I9567" i="3" s="1"/>
  <c r="G9568" i="3"/>
  <c r="I9568" i="3" s="1"/>
  <c r="G9569" i="3"/>
  <c r="I9569" i="3" s="1"/>
  <c r="G9570" i="3"/>
  <c r="I9570" i="3" s="1"/>
  <c r="J9570" i="3" s="1"/>
  <c r="G9571" i="3"/>
  <c r="I9571" i="3" s="1"/>
  <c r="G9572" i="3"/>
  <c r="I9572" i="3" s="1"/>
  <c r="G9573" i="3"/>
  <c r="I9573" i="3" s="1"/>
  <c r="J9573" i="3" s="1"/>
  <c r="G9574" i="3"/>
  <c r="I9574" i="3" s="1"/>
  <c r="G9575" i="3"/>
  <c r="I9575" i="3" s="1"/>
  <c r="J9575" i="3" s="1"/>
  <c r="G9576" i="3"/>
  <c r="I9576" i="3" s="1"/>
  <c r="G9577" i="3"/>
  <c r="I9577" i="3" s="1"/>
  <c r="G9578" i="3"/>
  <c r="I9578" i="3" s="1"/>
  <c r="G9579" i="3"/>
  <c r="I9579" i="3" s="1"/>
  <c r="G9580" i="3"/>
  <c r="I9580" i="3" s="1"/>
  <c r="G9581" i="3"/>
  <c r="I9581" i="3" s="1"/>
  <c r="G9582" i="3"/>
  <c r="I9582" i="3" s="1"/>
  <c r="G9583" i="3"/>
  <c r="I9583" i="3" s="1"/>
  <c r="G9584" i="3"/>
  <c r="I9584" i="3" s="1"/>
  <c r="G9585" i="3"/>
  <c r="I9585" i="3" s="1"/>
  <c r="G9586" i="3"/>
  <c r="I9586" i="3" s="1"/>
  <c r="J9586" i="3" s="1"/>
  <c r="G9587" i="3"/>
  <c r="I9587" i="3" s="1"/>
  <c r="G9588" i="3"/>
  <c r="I9588" i="3" s="1"/>
  <c r="G9589" i="3"/>
  <c r="I9589" i="3" s="1"/>
  <c r="G9590" i="3"/>
  <c r="I9590" i="3" s="1"/>
  <c r="G9591" i="3"/>
  <c r="I9591" i="3" s="1"/>
  <c r="G9592" i="3"/>
  <c r="I9592" i="3" s="1"/>
  <c r="G9593" i="3"/>
  <c r="I9593" i="3" s="1"/>
  <c r="G9594" i="3"/>
  <c r="I9594" i="3" s="1"/>
  <c r="G9595" i="3"/>
  <c r="I9595" i="3" s="1"/>
  <c r="G9596" i="3"/>
  <c r="I9596" i="3" s="1"/>
  <c r="G9597" i="3"/>
  <c r="I9597" i="3" s="1"/>
  <c r="G9598" i="3"/>
  <c r="I9598" i="3" s="1"/>
  <c r="G9599" i="3"/>
  <c r="I9599" i="3" s="1"/>
  <c r="G9600" i="3"/>
  <c r="I9600" i="3" s="1"/>
  <c r="G9601" i="3"/>
  <c r="I9601" i="3" s="1"/>
  <c r="G9602" i="3"/>
  <c r="I9602" i="3" s="1"/>
  <c r="J9602" i="3" s="1"/>
  <c r="G9603" i="3"/>
  <c r="I9603" i="3" s="1"/>
  <c r="G9604" i="3"/>
  <c r="I9604" i="3" s="1"/>
  <c r="G9605" i="3"/>
  <c r="I9605" i="3" s="1"/>
  <c r="G9606" i="3"/>
  <c r="I9606" i="3" s="1"/>
  <c r="G9607" i="3"/>
  <c r="I9607" i="3" s="1"/>
  <c r="G9608" i="3"/>
  <c r="I9608" i="3" s="1"/>
  <c r="G9609" i="3"/>
  <c r="I9609" i="3" s="1"/>
  <c r="G9610" i="3"/>
  <c r="I9610" i="3" s="1"/>
  <c r="G9611" i="3"/>
  <c r="I9611" i="3" s="1"/>
  <c r="G9612" i="3"/>
  <c r="I9612" i="3" s="1"/>
  <c r="G9613" i="3"/>
  <c r="I9613" i="3" s="1"/>
  <c r="G9614" i="3"/>
  <c r="I9614" i="3" s="1"/>
  <c r="G9615" i="3"/>
  <c r="I9615" i="3" s="1"/>
  <c r="G9616" i="3"/>
  <c r="I9616" i="3" s="1"/>
  <c r="G9617" i="3"/>
  <c r="I9617" i="3" s="1"/>
  <c r="G9618" i="3"/>
  <c r="I9618" i="3" s="1"/>
  <c r="J9618" i="3" s="1"/>
  <c r="G9619" i="3"/>
  <c r="I9619" i="3" s="1"/>
  <c r="G9620" i="3"/>
  <c r="I9620" i="3" s="1"/>
  <c r="G9621" i="3"/>
  <c r="I9621" i="3" s="1"/>
  <c r="G9622" i="3"/>
  <c r="I9622" i="3" s="1"/>
  <c r="G9623" i="3"/>
  <c r="I9623" i="3" s="1"/>
  <c r="G9624" i="3"/>
  <c r="I9624" i="3" s="1"/>
  <c r="G9625" i="3"/>
  <c r="I9625" i="3" s="1"/>
  <c r="G9626" i="3"/>
  <c r="I9626" i="3" s="1"/>
  <c r="G9627" i="3"/>
  <c r="I9627" i="3" s="1"/>
  <c r="G9628" i="3"/>
  <c r="I9628" i="3" s="1"/>
  <c r="G9629" i="3"/>
  <c r="I9629" i="3" s="1"/>
  <c r="G9630" i="3"/>
  <c r="I9630" i="3" s="1"/>
  <c r="G9631" i="3"/>
  <c r="I9631" i="3" s="1"/>
  <c r="G9632" i="3"/>
  <c r="I9632" i="3" s="1"/>
  <c r="G9633" i="3"/>
  <c r="I9633" i="3" s="1"/>
  <c r="G9634" i="3"/>
  <c r="I9634" i="3" s="1"/>
  <c r="J9634" i="3" s="1"/>
  <c r="G9635" i="3"/>
  <c r="I9635" i="3" s="1"/>
  <c r="G9636" i="3"/>
  <c r="I9636" i="3" s="1"/>
  <c r="G9637" i="3"/>
  <c r="I9637" i="3" s="1"/>
  <c r="G9638" i="3"/>
  <c r="I9638" i="3" s="1"/>
  <c r="G9639" i="3"/>
  <c r="I9639" i="3" s="1"/>
  <c r="G9640" i="3"/>
  <c r="I9640" i="3" s="1"/>
  <c r="G9641" i="3"/>
  <c r="I9641" i="3" s="1"/>
  <c r="G9642" i="3"/>
  <c r="I9642" i="3" s="1"/>
  <c r="G9643" i="3"/>
  <c r="I9643" i="3" s="1"/>
  <c r="J9643" i="3" s="1"/>
  <c r="G9644" i="3"/>
  <c r="I9644" i="3" s="1"/>
  <c r="G9645" i="3"/>
  <c r="I9645" i="3" s="1"/>
  <c r="G9646" i="3"/>
  <c r="I9646" i="3" s="1"/>
  <c r="G9647" i="3"/>
  <c r="I9647" i="3" s="1"/>
  <c r="G9648" i="3"/>
  <c r="I9648" i="3" s="1"/>
  <c r="G9649" i="3"/>
  <c r="I9649" i="3" s="1"/>
  <c r="G9650" i="3"/>
  <c r="I9650" i="3" s="1"/>
  <c r="J9650" i="3" s="1"/>
  <c r="G9651" i="3"/>
  <c r="I9651" i="3" s="1"/>
  <c r="G9652" i="3"/>
  <c r="I9652" i="3" s="1"/>
  <c r="G9653" i="3"/>
  <c r="I9653" i="3" s="1"/>
  <c r="G9654" i="3"/>
  <c r="I9654" i="3" s="1"/>
  <c r="G9655" i="3"/>
  <c r="I9655" i="3" s="1"/>
  <c r="G9656" i="3"/>
  <c r="I9656" i="3" s="1"/>
  <c r="G9657" i="3"/>
  <c r="I9657" i="3" s="1"/>
  <c r="G9658" i="3"/>
  <c r="I9658" i="3" s="1"/>
  <c r="J9658" i="3" s="1"/>
  <c r="G9659" i="3"/>
  <c r="I9659" i="3" s="1"/>
  <c r="G9660" i="3"/>
  <c r="I9660" i="3" s="1"/>
  <c r="J9660" i="3" s="1"/>
  <c r="G9661" i="3"/>
  <c r="I9661" i="3" s="1"/>
  <c r="G9662" i="3"/>
  <c r="I9662" i="3" s="1"/>
  <c r="J9662" i="3" s="1"/>
  <c r="G9663" i="3"/>
  <c r="I9663" i="3" s="1"/>
  <c r="G9664" i="3"/>
  <c r="I9664" i="3" s="1"/>
  <c r="G9665" i="3"/>
  <c r="I9665" i="3" s="1"/>
  <c r="G9666" i="3"/>
  <c r="I9666" i="3" s="1"/>
  <c r="J9666" i="3" s="1"/>
  <c r="G9667" i="3"/>
  <c r="I9667" i="3" s="1"/>
  <c r="G9668" i="3"/>
  <c r="I9668" i="3" s="1"/>
  <c r="G9669" i="3"/>
  <c r="I9669" i="3" s="1"/>
  <c r="G9670" i="3"/>
  <c r="I9670" i="3" s="1"/>
  <c r="G9671" i="3"/>
  <c r="I9671" i="3" s="1"/>
  <c r="G9672" i="3"/>
  <c r="I9672" i="3" s="1"/>
  <c r="G9673" i="3"/>
  <c r="I9673" i="3" s="1"/>
  <c r="G9674" i="3"/>
  <c r="I9674" i="3" s="1"/>
  <c r="G9675" i="3"/>
  <c r="I9675" i="3" s="1"/>
  <c r="G9676" i="3"/>
  <c r="I9676" i="3" s="1"/>
  <c r="G9677" i="3"/>
  <c r="I9677" i="3" s="1"/>
  <c r="G9678" i="3"/>
  <c r="I9678" i="3" s="1"/>
  <c r="G9679" i="3"/>
  <c r="I9679" i="3" s="1"/>
  <c r="G9680" i="3"/>
  <c r="I9680" i="3" s="1"/>
  <c r="G9681" i="3"/>
  <c r="I9681" i="3" s="1"/>
  <c r="G9682" i="3"/>
  <c r="I9682" i="3" s="1"/>
  <c r="J9682" i="3" s="1"/>
  <c r="G9683" i="3"/>
  <c r="I9683" i="3" s="1"/>
  <c r="G9684" i="3"/>
  <c r="I9684" i="3" s="1"/>
  <c r="G9685" i="3"/>
  <c r="I9685" i="3" s="1"/>
  <c r="G9686" i="3"/>
  <c r="I9686" i="3" s="1"/>
  <c r="G9687" i="3"/>
  <c r="I9687" i="3" s="1"/>
  <c r="G9688" i="3"/>
  <c r="I9688" i="3" s="1"/>
  <c r="G9689" i="3"/>
  <c r="I9689" i="3" s="1"/>
  <c r="G9690" i="3"/>
  <c r="I9690" i="3" s="1"/>
  <c r="G9691" i="3"/>
  <c r="I9691" i="3" s="1"/>
  <c r="G9692" i="3"/>
  <c r="I9692" i="3" s="1"/>
  <c r="G9693" i="3"/>
  <c r="I9693" i="3" s="1"/>
  <c r="G9694" i="3"/>
  <c r="I9694" i="3" s="1"/>
  <c r="G9695" i="3"/>
  <c r="I9695" i="3" s="1"/>
  <c r="G9696" i="3"/>
  <c r="I9696" i="3" s="1"/>
  <c r="G9697" i="3"/>
  <c r="I9697" i="3" s="1"/>
  <c r="G9698" i="3"/>
  <c r="I9698" i="3" s="1"/>
  <c r="G9699" i="3"/>
  <c r="I9699" i="3" s="1"/>
  <c r="G9700" i="3"/>
  <c r="I9700" i="3" s="1"/>
  <c r="G9701" i="3"/>
  <c r="I9701" i="3" s="1"/>
  <c r="G9702" i="3"/>
  <c r="I9702" i="3" s="1"/>
  <c r="G9703" i="3"/>
  <c r="I9703" i="3" s="1"/>
  <c r="G9704" i="3"/>
  <c r="I9704" i="3" s="1"/>
  <c r="G9705" i="3"/>
  <c r="I9705" i="3" s="1"/>
  <c r="G9706" i="3"/>
  <c r="I9706" i="3" s="1"/>
  <c r="G9707" i="3"/>
  <c r="I9707" i="3" s="1"/>
  <c r="G9708" i="3"/>
  <c r="I9708" i="3" s="1"/>
  <c r="G9709" i="3"/>
  <c r="I9709" i="3" s="1"/>
  <c r="G9710" i="3"/>
  <c r="I9710" i="3" s="1"/>
  <c r="G9711" i="3"/>
  <c r="I9711" i="3" s="1"/>
  <c r="G9712" i="3"/>
  <c r="I9712" i="3" s="1"/>
  <c r="G9713" i="3"/>
  <c r="I9713" i="3" s="1"/>
  <c r="G9714" i="3"/>
  <c r="I9714" i="3" s="1"/>
  <c r="J9714" i="3" s="1"/>
  <c r="G9715" i="3"/>
  <c r="I9715" i="3" s="1"/>
  <c r="G9716" i="3"/>
  <c r="I9716" i="3" s="1"/>
  <c r="G9717" i="3"/>
  <c r="I9717" i="3" s="1"/>
  <c r="G9718" i="3"/>
  <c r="I9718" i="3" s="1"/>
  <c r="G9719" i="3"/>
  <c r="I9719" i="3" s="1"/>
  <c r="G9720" i="3"/>
  <c r="I9720" i="3" s="1"/>
  <c r="G9721" i="3"/>
  <c r="I9721" i="3" s="1"/>
  <c r="G9722" i="3"/>
  <c r="I9722" i="3" s="1"/>
  <c r="G9723" i="3"/>
  <c r="I9723" i="3" s="1"/>
  <c r="G9724" i="3"/>
  <c r="I9724" i="3" s="1"/>
  <c r="G9725" i="3"/>
  <c r="I9725" i="3" s="1"/>
  <c r="G9726" i="3"/>
  <c r="I9726" i="3" s="1"/>
  <c r="G9727" i="3"/>
  <c r="I9727" i="3" s="1"/>
  <c r="G9728" i="3"/>
  <c r="I9728" i="3" s="1"/>
  <c r="G9729" i="3"/>
  <c r="I9729" i="3" s="1"/>
  <c r="G9730" i="3"/>
  <c r="I9730" i="3" s="1"/>
  <c r="J9730" i="3" s="1"/>
  <c r="G9731" i="3"/>
  <c r="I9731" i="3" s="1"/>
  <c r="J9731" i="3" s="1"/>
  <c r="G9732" i="3"/>
  <c r="I9732" i="3" s="1"/>
  <c r="G9733" i="3"/>
  <c r="I9733" i="3" s="1"/>
  <c r="G9734" i="3"/>
  <c r="I9734" i="3" s="1"/>
  <c r="G9735" i="3"/>
  <c r="I9735" i="3" s="1"/>
  <c r="G9736" i="3"/>
  <c r="I9736" i="3" s="1"/>
  <c r="G9737" i="3"/>
  <c r="I9737" i="3" s="1"/>
  <c r="G9738" i="3"/>
  <c r="I9738" i="3" s="1"/>
  <c r="G9739" i="3"/>
  <c r="I9739" i="3" s="1"/>
  <c r="G9740" i="3"/>
  <c r="I9740" i="3" s="1"/>
  <c r="G9741" i="3"/>
  <c r="I9741" i="3" s="1"/>
  <c r="G9742" i="3"/>
  <c r="I9742" i="3" s="1"/>
  <c r="G9743" i="3"/>
  <c r="I9743" i="3" s="1"/>
  <c r="G9744" i="3"/>
  <c r="I9744" i="3" s="1"/>
  <c r="G9745" i="3"/>
  <c r="I9745" i="3" s="1"/>
  <c r="J9745" i="3" s="1"/>
  <c r="G9746" i="3"/>
  <c r="I9746" i="3" s="1"/>
  <c r="J9746" i="3" s="1"/>
  <c r="G9747" i="3"/>
  <c r="I9747" i="3" s="1"/>
  <c r="G9748" i="3"/>
  <c r="I9748" i="3" s="1"/>
  <c r="J9748" i="3" s="1"/>
  <c r="G9749" i="3"/>
  <c r="I9749" i="3" s="1"/>
  <c r="G9750" i="3"/>
  <c r="I9750" i="3" s="1"/>
  <c r="G9751" i="3"/>
  <c r="I9751" i="3" s="1"/>
  <c r="G9752" i="3"/>
  <c r="I9752" i="3" s="1"/>
  <c r="G9753" i="3"/>
  <c r="I9753" i="3" s="1"/>
  <c r="G9754" i="3"/>
  <c r="I9754" i="3" s="1"/>
  <c r="G9755" i="3"/>
  <c r="I9755" i="3" s="1"/>
  <c r="G9756" i="3"/>
  <c r="I9756" i="3" s="1"/>
  <c r="G9757" i="3"/>
  <c r="I9757" i="3" s="1"/>
  <c r="G9758" i="3"/>
  <c r="I9758" i="3" s="1"/>
  <c r="G9759" i="3"/>
  <c r="I9759" i="3" s="1"/>
  <c r="G9760" i="3"/>
  <c r="I9760" i="3" s="1"/>
  <c r="J9760" i="3" s="1"/>
  <c r="G9761" i="3"/>
  <c r="I9761" i="3" s="1"/>
  <c r="G9762" i="3"/>
  <c r="I9762" i="3" s="1"/>
  <c r="J9762" i="3" s="1"/>
  <c r="G9763" i="3"/>
  <c r="I9763" i="3" s="1"/>
  <c r="G9764" i="3"/>
  <c r="I9764" i="3" s="1"/>
  <c r="G9765" i="3"/>
  <c r="I9765" i="3" s="1"/>
  <c r="G9766" i="3"/>
  <c r="I9766" i="3" s="1"/>
  <c r="G9767" i="3"/>
  <c r="I9767" i="3" s="1"/>
  <c r="G9768" i="3"/>
  <c r="I9768" i="3" s="1"/>
  <c r="G9769" i="3"/>
  <c r="I9769" i="3" s="1"/>
  <c r="G9770" i="3"/>
  <c r="I9770" i="3" s="1"/>
  <c r="G9771" i="3"/>
  <c r="I9771" i="3" s="1"/>
  <c r="G9772" i="3"/>
  <c r="I9772" i="3" s="1"/>
  <c r="G9773" i="3"/>
  <c r="I9773" i="3" s="1"/>
  <c r="G9774" i="3"/>
  <c r="I9774" i="3" s="1"/>
  <c r="G9775" i="3"/>
  <c r="I9775" i="3" s="1"/>
  <c r="G9776" i="3"/>
  <c r="I9776" i="3" s="1"/>
  <c r="G9777" i="3"/>
  <c r="I9777" i="3" s="1"/>
  <c r="G9778" i="3"/>
  <c r="I9778" i="3" s="1"/>
  <c r="J9778" i="3" s="1"/>
  <c r="G9779" i="3"/>
  <c r="I9779" i="3" s="1"/>
  <c r="G9780" i="3"/>
  <c r="I9780" i="3" s="1"/>
  <c r="G9781" i="3"/>
  <c r="I9781" i="3" s="1"/>
  <c r="G9782" i="3"/>
  <c r="I9782" i="3" s="1"/>
  <c r="G9783" i="3"/>
  <c r="I9783" i="3" s="1"/>
  <c r="G9784" i="3"/>
  <c r="I9784" i="3" s="1"/>
  <c r="G9785" i="3"/>
  <c r="I9785" i="3" s="1"/>
  <c r="G9786" i="3"/>
  <c r="I9786" i="3" s="1"/>
  <c r="G9787" i="3"/>
  <c r="I9787" i="3" s="1"/>
  <c r="G9788" i="3"/>
  <c r="I9788" i="3" s="1"/>
  <c r="G9789" i="3"/>
  <c r="I9789" i="3" s="1"/>
  <c r="G9790" i="3"/>
  <c r="I9790" i="3" s="1"/>
  <c r="G9791" i="3"/>
  <c r="I9791" i="3" s="1"/>
  <c r="G9792" i="3"/>
  <c r="I9792" i="3" s="1"/>
  <c r="G9793" i="3"/>
  <c r="I9793" i="3" s="1"/>
  <c r="G9794" i="3"/>
  <c r="I9794" i="3" s="1"/>
  <c r="J9794" i="3" s="1"/>
  <c r="G9795" i="3"/>
  <c r="I9795" i="3" s="1"/>
  <c r="G9796" i="3"/>
  <c r="I9796" i="3" s="1"/>
  <c r="G9797" i="3"/>
  <c r="I9797" i="3" s="1"/>
  <c r="G9798" i="3"/>
  <c r="I9798" i="3" s="1"/>
  <c r="G9799" i="3"/>
  <c r="I9799" i="3" s="1"/>
  <c r="G9800" i="3"/>
  <c r="I9800" i="3" s="1"/>
  <c r="G9801" i="3"/>
  <c r="I9801" i="3" s="1"/>
  <c r="G9802" i="3"/>
  <c r="I9802" i="3" s="1"/>
  <c r="G9803" i="3"/>
  <c r="I9803" i="3" s="1"/>
  <c r="G9804" i="3"/>
  <c r="I9804" i="3" s="1"/>
  <c r="G9805" i="3"/>
  <c r="I9805" i="3" s="1"/>
  <c r="G9806" i="3"/>
  <c r="I9806" i="3" s="1"/>
  <c r="G9807" i="3"/>
  <c r="I9807" i="3" s="1"/>
  <c r="G9808" i="3"/>
  <c r="I9808" i="3" s="1"/>
  <c r="G9809" i="3"/>
  <c r="I9809" i="3" s="1"/>
  <c r="G9810" i="3"/>
  <c r="I9810" i="3" s="1"/>
  <c r="J9810" i="3" s="1"/>
  <c r="G9811" i="3"/>
  <c r="I9811" i="3" s="1"/>
  <c r="G9812" i="3"/>
  <c r="I9812" i="3" s="1"/>
  <c r="G9813" i="3"/>
  <c r="I9813" i="3" s="1"/>
  <c r="G9814" i="3"/>
  <c r="I9814" i="3" s="1"/>
  <c r="G9815" i="3"/>
  <c r="I9815" i="3" s="1"/>
  <c r="G9816" i="3"/>
  <c r="I9816" i="3" s="1"/>
  <c r="G9817" i="3"/>
  <c r="I9817" i="3" s="1"/>
  <c r="G9818" i="3"/>
  <c r="I9818" i="3" s="1"/>
  <c r="G9819" i="3"/>
  <c r="I9819" i="3" s="1"/>
  <c r="G9820" i="3"/>
  <c r="I9820" i="3" s="1"/>
  <c r="G9821" i="3"/>
  <c r="I9821" i="3" s="1"/>
  <c r="G9822" i="3"/>
  <c r="I9822" i="3" s="1"/>
  <c r="G9823" i="3"/>
  <c r="I9823" i="3" s="1"/>
  <c r="G9824" i="3"/>
  <c r="I9824" i="3" s="1"/>
  <c r="G9825" i="3"/>
  <c r="I9825" i="3" s="1"/>
  <c r="G9826" i="3"/>
  <c r="I9826" i="3" s="1"/>
  <c r="J9826" i="3" s="1"/>
  <c r="G9827" i="3"/>
  <c r="I9827" i="3" s="1"/>
  <c r="G9828" i="3"/>
  <c r="I9828" i="3" s="1"/>
  <c r="G9829" i="3"/>
  <c r="I9829" i="3" s="1"/>
  <c r="J9829" i="3" s="1"/>
  <c r="G9830" i="3"/>
  <c r="I9830" i="3" s="1"/>
  <c r="G9831" i="3"/>
  <c r="I9831" i="3" s="1"/>
  <c r="G9832" i="3"/>
  <c r="I9832" i="3" s="1"/>
  <c r="G9833" i="3"/>
  <c r="I9833" i="3" s="1"/>
  <c r="J9833" i="3" s="1"/>
  <c r="G9834" i="3"/>
  <c r="I9834" i="3" s="1"/>
  <c r="G9835" i="3"/>
  <c r="I9835" i="3" s="1"/>
  <c r="G9836" i="3"/>
  <c r="I9836" i="3" s="1"/>
  <c r="G9837" i="3"/>
  <c r="I9837" i="3" s="1"/>
  <c r="G9838" i="3"/>
  <c r="I9838" i="3" s="1"/>
  <c r="G9839" i="3"/>
  <c r="I9839" i="3" s="1"/>
  <c r="G9840" i="3"/>
  <c r="I9840" i="3" s="1"/>
  <c r="G9841" i="3"/>
  <c r="I9841" i="3" s="1"/>
  <c r="G9842" i="3"/>
  <c r="I9842" i="3" s="1"/>
  <c r="J9842" i="3" s="1"/>
  <c r="G9843" i="3"/>
  <c r="I9843" i="3" s="1"/>
  <c r="G9844" i="3"/>
  <c r="I9844" i="3" s="1"/>
  <c r="G9845" i="3"/>
  <c r="I9845" i="3" s="1"/>
  <c r="G9846" i="3"/>
  <c r="I9846" i="3" s="1"/>
  <c r="J9846" i="3" s="1"/>
  <c r="G9847" i="3"/>
  <c r="I9847" i="3" s="1"/>
  <c r="G9848" i="3"/>
  <c r="I9848" i="3" s="1"/>
  <c r="G9849" i="3"/>
  <c r="I9849" i="3" s="1"/>
  <c r="G9850" i="3"/>
  <c r="I9850" i="3" s="1"/>
  <c r="G9851" i="3"/>
  <c r="I9851" i="3" s="1"/>
  <c r="G9852" i="3"/>
  <c r="I9852" i="3" s="1"/>
  <c r="G9853" i="3"/>
  <c r="I9853" i="3" s="1"/>
  <c r="G9854" i="3"/>
  <c r="I9854" i="3" s="1"/>
  <c r="G9855" i="3"/>
  <c r="I9855" i="3" s="1"/>
  <c r="G9856" i="3"/>
  <c r="I9856" i="3" s="1"/>
  <c r="G9857" i="3"/>
  <c r="I9857" i="3" s="1"/>
  <c r="G9858" i="3"/>
  <c r="I9858" i="3" s="1"/>
  <c r="J9858" i="3" s="1"/>
  <c r="G9859" i="3"/>
  <c r="I9859" i="3" s="1"/>
  <c r="G9860" i="3"/>
  <c r="I9860" i="3" s="1"/>
  <c r="G9861" i="3"/>
  <c r="I9861" i="3" s="1"/>
  <c r="G9862" i="3"/>
  <c r="I9862" i="3" s="1"/>
  <c r="G9863" i="3"/>
  <c r="I9863" i="3" s="1"/>
  <c r="G9864" i="3"/>
  <c r="I9864" i="3" s="1"/>
  <c r="G9865" i="3"/>
  <c r="I9865" i="3" s="1"/>
  <c r="G9866" i="3"/>
  <c r="I9866" i="3" s="1"/>
  <c r="G9867" i="3"/>
  <c r="I9867" i="3" s="1"/>
  <c r="G9868" i="3"/>
  <c r="I9868" i="3" s="1"/>
  <c r="G9869" i="3"/>
  <c r="I9869" i="3" s="1"/>
  <c r="G9870" i="3"/>
  <c r="I9870" i="3" s="1"/>
  <c r="G9871" i="3"/>
  <c r="I9871" i="3" s="1"/>
  <c r="G9872" i="3"/>
  <c r="I9872" i="3" s="1"/>
  <c r="G9873" i="3"/>
  <c r="I9873" i="3" s="1"/>
  <c r="G9874" i="3"/>
  <c r="I9874" i="3" s="1"/>
  <c r="J9874" i="3" s="1"/>
  <c r="G9875" i="3"/>
  <c r="I9875" i="3" s="1"/>
  <c r="G9876" i="3"/>
  <c r="I9876" i="3" s="1"/>
  <c r="G9877" i="3"/>
  <c r="I9877" i="3" s="1"/>
  <c r="G9878" i="3"/>
  <c r="I9878" i="3" s="1"/>
  <c r="G9879" i="3"/>
  <c r="I9879" i="3" s="1"/>
  <c r="G9880" i="3"/>
  <c r="I9880" i="3" s="1"/>
  <c r="G9881" i="3"/>
  <c r="I9881" i="3" s="1"/>
  <c r="G9882" i="3"/>
  <c r="I9882" i="3" s="1"/>
  <c r="G9883" i="3"/>
  <c r="I9883" i="3" s="1"/>
  <c r="G9884" i="3"/>
  <c r="I9884" i="3" s="1"/>
  <c r="G9885" i="3"/>
  <c r="I9885" i="3" s="1"/>
  <c r="G9886" i="3"/>
  <c r="I9886" i="3" s="1"/>
  <c r="G9887" i="3"/>
  <c r="I9887" i="3" s="1"/>
  <c r="G9888" i="3"/>
  <c r="I9888" i="3" s="1"/>
  <c r="G9889" i="3"/>
  <c r="I9889" i="3" s="1"/>
  <c r="G9890" i="3"/>
  <c r="I9890" i="3" s="1"/>
  <c r="J9890" i="3" s="1"/>
  <c r="G9891" i="3"/>
  <c r="I9891" i="3" s="1"/>
  <c r="G9892" i="3"/>
  <c r="I9892" i="3" s="1"/>
  <c r="G9893" i="3"/>
  <c r="I9893" i="3" s="1"/>
  <c r="G9894" i="3"/>
  <c r="I9894" i="3" s="1"/>
  <c r="G9895" i="3"/>
  <c r="I9895" i="3" s="1"/>
  <c r="G9896" i="3"/>
  <c r="I9896" i="3" s="1"/>
  <c r="G9897" i="3"/>
  <c r="I9897" i="3" s="1"/>
  <c r="G9898" i="3"/>
  <c r="I9898" i="3" s="1"/>
  <c r="G9899" i="3"/>
  <c r="I9899" i="3" s="1"/>
  <c r="G9900" i="3"/>
  <c r="I9900" i="3" s="1"/>
  <c r="G9901" i="3"/>
  <c r="I9901" i="3" s="1"/>
  <c r="G9902" i="3"/>
  <c r="I9902" i="3" s="1"/>
  <c r="G9903" i="3"/>
  <c r="I9903" i="3" s="1"/>
  <c r="G9904" i="3"/>
  <c r="I9904" i="3" s="1"/>
  <c r="G9905" i="3"/>
  <c r="I9905" i="3" s="1"/>
  <c r="G9906" i="3"/>
  <c r="I9906" i="3" s="1"/>
  <c r="J9906" i="3" s="1"/>
  <c r="G9907" i="3"/>
  <c r="I9907" i="3" s="1"/>
  <c r="G9908" i="3"/>
  <c r="I9908" i="3" s="1"/>
  <c r="G9909" i="3"/>
  <c r="I9909" i="3" s="1"/>
  <c r="G9910" i="3"/>
  <c r="I9910" i="3" s="1"/>
  <c r="G9911" i="3"/>
  <c r="I9911" i="3" s="1"/>
  <c r="G9912" i="3"/>
  <c r="I9912" i="3" s="1"/>
  <c r="G9913" i="3"/>
  <c r="I9913" i="3" s="1"/>
  <c r="G9914" i="3"/>
  <c r="I9914" i="3" s="1"/>
  <c r="G9915" i="3"/>
  <c r="I9915" i="3" s="1"/>
  <c r="G9916" i="3"/>
  <c r="I9916" i="3" s="1"/>
  <c r="J9916" i="3" s="1"/>
  <c r="G9917" i="3"/>
  <c r="I9917" i="3" s="1"/>
  <c r="G9918" i="3"/>
  <c r="I9918" i="3" s="1"/>
  <c r="G9919" i="3"/>
  <c r="I9919" i="3" s="1"/>
  <c r="G9920" i="3"/>
  <c r="I9920" i="3" s="1"/>
  <c r="G9921" i="3"/>
  <c r="I9921" i="3" s="1"/>
  <c r="G9922" i="3"/>
  <c r="I9922" i="3" s="1"/>
  <c r="J9922" i="3" s="1"/>
  <c r="G9923" i="3"/>
  <c r="I9923" i="3" s="1"/>
  <c r="G9924" i="3"/>
  <c r="I9924" i="3" s="1"/>
  <c r="G9925" i="3"/>
  <c r="I9925" i="3" s="1"/>
  <c r="G9926" i="3"/>
  <c r="I9926" i="3" s="1"/>
  <c r="G9927" i="3"/>
  <c r="I9927" i="3" s="1"/>
  <c r="G9928" i="3"/>
  <c r="I9928" i="3" s="1"/>
  <c r="G9929" i="3"/>
  <c r="I9929" i="3" s="1"/>
  <c r="G9930" i="3"/>
  <c r="I9930" i="3" s="1"/>
  <c r="G9931" i="3"/>
  <c r="I9931" i="3" s="1"/>
  <c r="J9931" i="3" s="1"/>
  <c r="G9932" i="3"/>
  <c r="I9932" i="3" s="1"/>
  <c r="G9933" i="3"/>
  <c r="I9933" i="3" s="1"/>
  <c r="G9934" i="3"/>
  <c r="I9934" i="3" s="1"/>
  <c r="G9935" i="3"/>
  <c r="I9935" i="3" s="1"/>
  <c r="J9935" i="3" s="1"/>
  <c r="G9936" i="3"/>
  <c r="I9936" i="3" s="1"/>
  <c r="G9937" i="3"/>
  <c r="I9937" i="3" s="1"/>
  <c r="G9938" i="3"/>
  <c r="I9938" i="3" s="1"/>
  <c r="J9938" i="3" s="1"/>
  <c r="G9939" i="3"/>
  <c r="I9939" i="3" s="1"/>
  <c r="G9940" i="3"/>
  <c r="I9940" i="3" s="1"/>
  <c r="G9941" i="3"/>
  <c r="I9941" i="3" s="1"/>
  <c r="G9942" i="3"/>
  <c r="I9942" i="3" s="1"/>
  <c r="G9943" i="3"/>
  <c r="I9943" i="3" s="1"/>
  <c r="G9944" i="3"/>
  <c r="I9944" i="3" s="1"/>
  <c r="G9945" i="3"/>
  <c r="I9945" i="3" s="1"/>
  <c r="G9946" i="3"/>
  <c r="I9946" i="3" s="1"/>
  <c r="G9947" i="3"/>
  <c r="I9947" i="3" s="1"/>
  <c r="G9948" i="3"/>
  <c r="I9948" i="3" s="1"/>
  <c r="G9949" i="3"/>
  <c r="I9949" i="3" s="1"/>
  <c r="G9950" i="3"/>
  <c r="I9950" i="3" s="1"/>
  <c r="G9951" i="3"/>
  <c r="I9951" i="3" s="1"/>
  <c r="G9952" i="3"/>
  <c r="I9952" i="3" s="1"/>
  <c r="G9953" i="3"/>
  <c r="I9953" i="3" s="1"/>
  <c r="G9954" i="3"/>
  <c r="I9954" i="3" s="1"/>
  <c r="G9955" i="3"/>
  <c r="I9955" i="3" s="1"/>
  <c r="G9956" i="3"/>
  <c r="I9956" i="3" s="1"/>
  <c r="G9957" i="3"/>
  <c r="I9957" i="3" s="1"/>
  <c r="G9958" i="3"/>
  <c r="I9958" i="3" s="1"/>
  <c r="G9959" i="3"/>
  <c r="I9959" i="3" s="1"/>
  <c r="G9960" i="3"/>
  <c r="I9960" i="3" s="1"/>
  <c r="G9961" i="3"/>
  <c r="I9961" i="3" s="1"/>
  <c r="G9962" i="3"/>
  <c r="I9962" i="3" s="1"/>
  <c r="G9963" i="3"/>
  <c r="I9963" i="3" s="1"/>
  <c r="G9964" i="3"/>
  <c r="I9964" i="3" s="1"/>
  <c r="G9965" i="3"/>
  <c r="I9965" i="3" s="1"/>
  <c r="G9966" i="3"/>
  <c r="I9966" i="3" s="1"/>
  <c r="G9967" i="3"/>
  <c r="I9967" i="3" s="1"/>
  <c r="G9968" i="3"/>
  <c r="I9968" i="3" s="1"/>
  <c r="G9969" i="3"/>
  <c r="I9969" i="3" s="1"/>
  <c r="G9970" i="3"/>
  <c r="I9970" i="3" s="1"/>
  <c r="J9970" i="3" s="1"/>
  <c r="G9971" i="3"/>
  <c r="I9971" i="3" s="1"/>
  <c r="G9972" i="3"/>
  <c r="I9972" i="3" s="1"/>
  <c r="G9973" i="3"/>
  <c r="I9973" i="3" s="1"/>
  <c r="G9974" i="3"/>
  <c r="I9974" i="3" s="1"/>
  <c r="G9975" i="3"/>
  <c r="I9975" i="3" s="1"/>
  <c r="G9976" i="3"/>
  <c r="I9976" i="3" s="1"/>
  <c r="G9977" i="3"/>
  <c r="I9977" i="3" s="1"/>
  <c r="G9978" i="3"/>
  <c r="I9978" i="3" s="1"/>
  <c r="G9979" i="3"/>
  <c r="I9979" i="3" s="1"/>
  <c r="G9980" i="3"/>
  <c r="I9980" i="3" s="1"/>
  <c r="G9981" i="3"/>
  <c r="I9981" i="3" s="1"/>
  <c r="G9982" i="3"/>
  <c r="I9982" i="3" s="1"/>
  <c r="G9983" i="3"/>
  <c r="I9983" i="3" s="1"/>
  <c r="G9984" i="3"/>
  <c r="I9984" i="3" s="1"/>
  <c r="G9985" i="3"/>
  <c r="I9985" i="3" s="1"/>
  <c r="G9986" i="3"/>
  <c r="I9986" i="3" s="1"/>
  <c r="J9986" i="3" s="1"/>
  <c r="G9987" i="3"/>
  <c r="I9987" i="3" s="1"/>
  <c r="G9988" i="3"/>
  <c r="I9988" i="3" s="1"/>
  <c r="G9989" i="3"/>
  <c r="I9989" i="3" s="1"/>
  <c r="G9990" i="3"/>
  <c r="I9990" i="3" s="1"/>
  <c r="G9991" i="3"/>
  <c r="I9991" i="3" s="1"/>
  <c r="G9992" i="3"/>
  <c r="I9992" i="3" s="1"/>
  <c r="G9993" i="3"/>
  <c r="I9993" i="3" s="1"/>
  <c r="G9994" i="3"/>
  <c r="I9994" i="3" s="1"/>
  <c r="G9995" i="3"/>
  <c r="I9995" i="3" s="1"/>
  <c r="G9996" i="3"/>
  <c r="I9996" i="3" s="1"/>
  <c r="G9997" i="3"/>
  <c r="I9997" i="3" s="1"/>
  <c r="G9998" i="3"/>
  <c r="I9998" i="3" s="1"/>
  <c r="G9999" i="3"/>
  <c r="I9999" i="3" s="1"/>
  <c r="G10000" i="3"/>
  <c r="I10000" i="3" s="1"/>
  <c r="G10001" i="3"/>
  <c r="I10001" i="3" s="1"/>
  <c r="G10002" i="3"/>
  <c r="I10002" i="3" s="1"/>
  <c r="J10002" i="3" s="1"/>
  <c r="G10003" i="3"/>
  <c r="I10003" i="3" s="1"/>
  <c r="G10004" i="3"/>
  <c r="I10004" i="3" s="1"/>
  <c r="J10004" i="3" s="1"/>
  <c r="G10005" i="3"/>
  <c r="I10005" i="3" s="1"/>
  <c r="G10006" i="3"/>
  <c r="I10006" i="3" s="1"/>
  <c r="G10007" i="3"/>
  <c r="I10007" i="3" s="1"/>
  <c r="G10008" i="3"/>
  <c r="I10008" i="3" s="1"/>
  <c r="G10009" i="3"/>
  <c r="I10009" i="3" s="1"/>
  <c r="G10010" i="3"/>
  <c r="I10010" i="3" s="1"/>
  <c r="G10011" i="3"/>
  <c r="I10011" i="3" s="1"/>
  <c r="G10012" i="3"/>
  <c r="I10012" i="3" s="1"/>
  <c r="G10013" i="3"/>
  <c r="I10013" i="3" s="1"/>
  <c r="G10014" i="3"/>
  <c r="I10014" i="3" s="1"/>
  <c r="G10015" i="3"/>
  <c r="I10015" i="3" s="1"/>
  <c r="G10016" i="3"/>
  <c r="I10016" i="3" s="1"/>
  <c r="G10017" i="3"/>
  <c r="I10017" i="3" s="1"/>
  <c r="G10018" i="3"/>
  <c r="I10018" i="3" s="1"/>
  <c r="J10018" i="3" s="1"/>
  <c r="G10019" i="3"/>
  <c r="I10019" i="3" s="1"/>
  <c r="J10019" i="3" s="1"/>
  <c r="G10020" i="3"/>
  <c r="I10020" i="3" s="1"/>
  <c r="G10021" i="3"/>
  <c r="I10021" i="3" s="1"/>
  <c r="J10021" i="3" s="1"/>
  <c r="G10022" i="3"/>
  <c r="I10022" i="3" s="1"/>
  <c r="G10023" i="3"/>
  <c r="I10023" i="3" s="1"/>
  <c r="G10024" i="3"/>
  <c r="I10024" i="3" s="1"/>
  <c r="G10025" i="3"/>
  <c r="I10025" i="3" s="1"/>
  <c r="G10026" i="3"/>
  <c r="I10026" i="3" s="1"/>
  <c r="G10027" i="3"/>
  <c r="I10027" i="3" s="1"/>
  <c r="G10028" i="3"/>
  <c r="I10028" i="3" s="1"/>
  <c r="G10029" i="3"/>
  <c r="I10029" i="3" s="1"/>
  <c r="G10030" i="3"/>
  <c r="I10030" i="3" s="1"/>
  <c r="G10031" i="3"/>
  <c r="I10031" i="3" s="1"/>
  <c r="G10032" i="3"/>
  <c r="I10032" i="3" s="1"/>
  <c r="G10033" i="3"/>
  <c r="I10033" i="3" s="1"/>
  <c r="J10033" i="3" s="1"/>
  <c r="G10034" i="3"/>
  <c r="I10034" i="3" s="1"/>
  <c r="J10034" i="3" s="1"/>
  <c r="G10035" i="3"/>
  <c r="I10035" i="3" s="1"/>
  <c r="G10036" i="3"/>
  <c r="I10036" i="3" s="1"/>
  <c r="G10037" i="3"/>
  <c r="I10037" i="3" s="1"/>
  <c r="G10038" i="3"/>
  <c r="I10038" i="3" s="1"/>
  <c r="G10039" i="3"/>
  <c r="I10039" i="3" s="1"/>
  <c r="G10040" i="3"/>
  <c r="I10040" i="3" s="1"/>
  <c r="G10041" i="3"/>
  <c r="I10041" i="3" s="1"/>
  <c r="G10042" i="3"/>
  <c r="I10042" i="3" s="1"/>
  <c r="G10043" i="3"/>
  <c r="I10043" i="3" s="1"/>
  <c r="G10044" i="3"/>
  <c r="I10044" i="3" s="1"/>
  <c r="G10045" i="3"/>
  <c r="I10045" i="3" s="1"/>
  <c r="G10046" i="3"/>
  <c r="I10046" i="3" s="1"/>
  <c r="G10047" i="3"/>
  <c r="I10047" i="3" s="1"/>
  <c r="G10048" i="3"/>
  <c r="I10048" i="3" s="1"/>
  <c r="G10049" i="3"/>
  <c r="I10049" i="3" s="1"/>
  <c r="G10050" i="3"/>
  <c r="I10050" i="3" s="1"/>
  <c r="J10050" i="3" s="1"/>
  <c r="G10051" i="3"/>
  <c r="I10051" i="3" s="1"/>
  <c r="G10052" i="3"/>
  <c r="I10052" i="3" s="1"/>
  <c r="G10053" i="3"/>
  <c r="I10053" i="3" s="1"/>
  <c r="G10054" i="3"/>
  <c r="I10054" i="3" s="1"/>
  <c r="G10055" i="3"/>
  <c r="I10055" i="3" s="1"/>
  <c r="G10056" i="3"/>
  <c r="I10056" i="3" s="1"/>
  <c r="G10057" i="3"/>
  <c r="I10057" i="3" s="1"/>
  <c r="G10058" i="3"/>
  <c r="I10058" i="3" s="1"/>
  <c r="G10059" i="3"/>
  <c r="I10059" i="3" s="1"/>
  <c r="G10060" i="3"/>
  <c r="I10060" i="3" s="1"/>
  <c r="G10061" i="3"/>
  <c r="I10061" i="3" s="1"/>
  <c r="G10062" i="3"/>
  <c r="I10062" i="3" s="1"/>
  <c r="G10063" i="3"/>
  <c r="I10063" i="3" s="1"/>
  <c r="G10064" i="3"/>
  <c r="I10064" i="3" s="1"/>
  <c r="G10065" i="3"/>
  <c r="I10065" i="3" s="1"/>
  <c r="G10066" i="3"/>
  <c r="I10066" i="3" s="1"/>
  <c r="J10066" i="3" s="1"/>
  <c r="G10067" i="3"/>
  <c r="I10067" i="3" s="1"/>
  <c r="G10068" i="3"/>
  <c r="I10068" i="3" s="1"/>
  <c r="G10069" i="3"/>
  <c r="I10069" i="3" s="1"/>
  <c r="G10070" i="3"/>
  <c r="I10070" i="3" s="1"/>
  <c r="G10071" i="3"/>
  <c r="I10071" i="3" s="1"/>
  <c r="G10072" i="3"/>
  <c r="I10072" i="3" s="1"/>
  <c r="G10073" i="3"/>
  <c r="I10073" i="3" s="1"/>
  <c r="G10074" i="3"/>
  <c r="I10074" i="3" s="1"/>
  <c r="G10075" i="3"/>
  <c r="I10075" i="3" s="1"/>
  <c r="G10076" i="3"/>
  <c r="I10076" i="3" s="1"/>
  <c r="G10077" i="3"/>
  <c r="I10077" i="3" s="1"/>
  <c r="G10078" i="3"/>
  <c r="I10078" i="3" s="1"/>
  <c r="G10079" i="3"/>
  <c r="I10079" i="3" s="1"/>
  <c r="G10080" i="3"/>
  <c r="I10080" i="3" s="1"/>
  <c r="G10081" i="3"/>
  <c r="I10081" i="3" s="1"/>
  <c r="G10082" i="3"/>
  <c r="I10082" i="3" s="1"/>
  <c r="J10082" i="3" s="1"/>
  <c r="G10083" i="3"/>
  <c r="I10083" i="3" s="1"/>
  <c r="G10084" i="3"/>
  <c r="I10084" i="3" s="1"/>
  <c r="G10085" i="3"/>
  <c r="I10085" i="3" s="1"/>
  <c r="G10086" i="3"/>
  <c r="I10086" i="3" s="1"/>
  <c r="G10087" i="3"/>
  <c r="I10087" i="3" s="1"/>
  <c r="G10088" i="3"/>
  <c r="I10088" i="3" s="1"/>
  <c r="G10089" i="3"/>
  <c r="I10089" i="3" s="1"/>
  <c r="G10090" i="3"/>
  <c r="I10090" i="3" s="1"/>
  <c r="G10091" i="3"/>
  <c r="I10091" i="3" s="1"/>
  <c r="G10092" i="3"/>
  <c r="I10092" i="3" s="1"/>
  <c r="G10093" i="3"/>
  <c r="I10093" i="3" s="1"/>
  <c r="G10094" i="3"/>
  <c r="I10094" i="3" s="1"/>
  <c r="G10095" i="3"/>
  <c r="I10095" i="3" s="1"/>
  <c r="G10096" i="3"/>
  <c r="I10096" i="3" s="1"/>
  <c r="G10097" i="3"/>
  <c r="I10097" i="3" s="1"/>
  <c r="G10098" i="3"/>
  <c r="I10098" i="3" s="1"/>
  <c r="J10098" i="3" s="1"/>
  <c r="G10099" i="3"/>
  <c r="I10099" i="3" s="1"/>
  <c r="G10100" i="3"/>
  <c r="I10100" i="3" s="1"/>
  <c r="G10101" i="3"/>
  <c r="I10101" i="3" s="1"/>
  <c r="G10102" i="3"/>
  <c r="I10102" i="3" s="1"/>
  <c r="J10102" i="3" s="1"/>
  <c r="G10103" i="3"/>
  <c r="I10103" i="3" s="1"/>
  <c r="G10104" i="3"/>
  <c r="I10104" i="3" s="1"/>
  <c r="G10105" i="3"/>
  <c r="I10105" i="3" s="1"/>
  <c r="G10106" i="3"/>
  <c r="I10106" i="3" s="1"/>
  <c r="J10106" i="3" s="1"/>
  <c r="G10107" i="3"/>
  <c r="I10107" i="3" s="1"/>
  <c r="G10108" i="3"/>
  <c r="I10108" i="3" s="1"/>
  <c r="G10109" i="3"/>
  <c r="I10109" i="3" s="1"/>
  <c r="G10110" i="3"/>
  <c r="I10110" i="3" s="1"/>
  <c r="G10111" i="3"/>
  <c r="I10111" i="3" s="1"/>
  <c r="G10112" i="3"/>
  <c r="I10112" i="3" s="1"/>
  <c r="G10113" i="3"/>
  <c r="I10113" i="3" s="1"/>
  <c r="G10114" i="3"/>
  <c r="I10114" i="3" s="1"/>
  <c r="J10114" i="3" s="1"/>
  <c r="G10115" i="3"/>
  <c r="I10115" i="3" s="1"/>
  <c r="G10116" i="3"/>
  <c r="I10116" i="3" s="1"/>
  <c r="G10117" i="3"/>
  <c r="I10117" i="3" s="1"/>
  <c r="G10118" i="3"/>
  <c r="I10118" i="3" s="1"/>
  <c r="G10119" i="3"/>
  <c r="I10119" i="3" s="1"/>
  <c r="J10119" i="3" s="1"/>
  <c r="G10120" i="3"/>
  <c r="I10120" i="3" s="1"/>
  <c r="G10121" i="3"/>
  <c r="I10121" i="3" s="1"/>
  <c r="J10121" i="3" s="1"/>
  <c r="G10122" i="3"/>
  <c r="I10122" i="3" s="1"/>
  <c r="G10123" i="3"/>
  <c r="I10123" i="3" s="1"/>
  <c r="G10124" i="3"/>
  <c r="I10124" i="3" s="1"/>
  <c r="G10125" i="3"/>
  <c r="I10125" i="3" s="1"/>
  <c r="G10126" i="3"/>
  <c r="I10126" i="3" s="1"/>
  <c r="G10127" i="3"/>
  <c r="I10127" i="3" s="1"/>
  <c r="G10128" i="3"/>
  <c r="I10128" i="3" s="1"/>
  <c r="G10129" i="3"/>
  <c r="I10129" i="3" s="1"/>
  <c r="G10130" i="3"/>
  <c r="I10130" i="3" s="1"/>
  <c r="J10130" i="3" s="1"/>
  <c r="G10131" i="3"/>
  <c r="I10131" i="3" s="1"/>
  <c r="G10132" i="3"/>
  <c r="I10132" i="3" s="1"/>
  <c r="G10133" i="3"/>
  <c r="I10133" i="3" s="1"/>
  <c r="G10134" i="3"/>
  <c r="I10134" i="3" s="1"/>
  <c r="G10135" i="3"/>
  <c r="I10135" i="3" s="1"/>
  <c r="G10136" i="3"/>
  <c r="I10136" i="3" s="1"/>
  <c r="G10137" i="3"/>
  <c r="I10137" i="3" s="1"/>
  <c r="G10138" i="3"/>
  <c r="I10138" i="3" s="1"/>
  <c r="G10139" i="3"/>
  <c r="I10139" i="3" s="1"/>
  <c r="G10140" i="3"/>
  <c r="I10140" i="3" s="1"/>
  <c r="G10141" i="3"/>
  <c r="I10141" i="3" s="1"/>
  <c r="G10142" i="3"/>
  <c r="I10142" i="3" s="1"/>
  <c r="G10143" i="3"/>
  <c r="I10143" i="3" s="1"/>
  <c r="G10144" i="3"/>
  <c r="I10144" i="3" s="1"/>
  <c r="G10145" i="3"/>
  <c r="I10145" i="3" s="1"/>
  <c r="G10146" i="3"/>
  <c r="I10146" i="3" s="1"/>
  <c r="J10146" i="3" s="1"/>
  <c r="G10147" i="3"/>
  <c r="I10147" i="3" s="1"/>
  <c r="G10148" i="3"/>
  <c r="I10148" i="3" s="1"/>
  <c r="G10149" i="3"/>
  <c r="I10149" i="3" s="1"/>
  <c r="G10150" i="3"/>
  <c r="I10150" i="3" s="1"/>
  <c r="G10151" i="3"/>
  <c r="I10151" i="3" s="1"/>
  <c r="G10152" i="3"/>
  <c r="I10152" i="3" s="1"/>
  <c r="G10153" i="3"/>
  <c r="I10153" i="3" s="1"/>
  <c r="G10154" i="3"/>
  <c r="I10154" i="3" s="1"/>
  <c r="G10155" i="3"/>
  <c r="I10155" i="3" s="1"/>
  <c r="G10156" i="3"/>
  <c r="I10156" i="3" s="1"/>
  <c r="G10157" i="3"/>
  <c r="I10157" i="3" s="1"/>
  <c r="G10158" i="3"/>
  <c r="I10158" i="3" s="1"/>
  <c r="G10159" i="3"/>
  <c r="I10159" i="3" s="1"/>
  <c r="G10160" i="3"/>
  <c r="I10160" i="3" s="1"/>
  <c r="G10161" i="3"/>
  <c r="I10161" i="3" s="1"/>
  <c r="G10162" i="3"/>
  <c r="I10162" i="3" s="1"/>
  <c r="J10162" i="3" s="1"/>
  <c r="G10163" i="3"/>
  <c r="I10163" i="3" s="1"/>
  <c r="G10164" i="3"/>
  <c r="I10164" i="3" s="1"/>
  <c r="G10165" i="3"/>
  <c r="I10165" i="3" s="1"/>
  <c r="G10166" i="3"/>
  <c r="I10166" i="3" s="1"/>
  <c r="G10167" i="3"/>
  <c r="I10167" i="3" s="1"/>
  <c r="G10168" i="3"/>
  <c r="I10168" i="3" s="1"/>
  <c r="G10169" i="3"/>
  <c r="I10169" i="3" s="1"/>
  <c r="G10170" i="3"/>
  <c r="I10170" i="3" s="1"/>
  <c r="G10171" i="3"/>
  <c r="I10171" i="3" s="1"/>
  <c r="G10172" i="3"/>
  <c r="I10172" i="3" s="1"/>
  <c r="G10173" i="3"/>
  <c r="I10173" i="3" s="1"/>
  <c r="G10174" i="3"/>
  <c r="I10174" i="3" s="1"/>
  <c r="G10175" i="3"/>
  <c r="I10175" i="3" s="1"/>
  <c r="G10176" i="3"/>
  <c r="I10176" i="3" s="1"/>
  <c r="G10177" i="3"/>
  <c r="I10177" i="3" s="1"/>
  <c r="G10178" i="3"/>
  <c r="I10178" i="3" s="1"/>
  <c r="J10178" i="3" s="1"/>
  <c r="G10179" i="3"/>
  <c r="I10179" i="3" s="1"/>
  <c r="G10180" i="3"/>
  <c r="I10180" i="3" s="1"/>
  <c r="G10181" i="3"/>
  <c r="I10181" i="3" s="1"/>
  <c r="G10182" i="3"/>
  <c r="I10182" i="3" s="1"/>
  <c r="G10183" i="3"/>
  <c r="I10183" i="3" s="1"/>
  <c r="G10184" i="3"/>
  <c r="I10184" i="3" s="1"/>
  <c r="G10185" i="3"/>
  <c r="I10185" i="3" s="1"/>
  <c r="G10186" i="3"/>
  <c r="I10186" i="3" s="1"/>
  <c r="G10187" i="3"/>
  <c r="I10187" i="3" s="1"/>
  <c r="G10188" i="3"/>
  <c r="I10188" i="3" s="1"/>
  <c r="G10189" i="3"/>
  <c r="I10189" i="3" s="1"/>
  <c r="J10189" i="3" s="1"/>
  <c r="G10190" i="3"/>
  <c r="I10190" i="3" s="1"/>
  <c r="G10191" i="3"/>
  <c r="I10191" i="3" s="1"/>
  <c r="G10192" i="3"/>
  <c r="I10192" i="3" s="1"/>
  <c r="G10193" i="3"/>
  <c r="I10193" i="3" s="1"/>
  <c r="G10194" i="3"/>
  <c r="I10194" i="3" s="1"/>
  <c r="J10194" i="3" s="1"/>
  <c r="G10195" i="3"/>
  <c r="I10195" i="3" s="1"/>
  <c r="G10196" i="3"/>
  <c r="I10196" i="3" s="1"/>
  <c r="G10197" i="3"/>
  <c r="I10197" i="3" s="1"/>
  <c r="G10198" i="3"/>
  <c r="I10198" i="3" s="1"/>
  <c r="G10199" i="3"/>
  <c r="I10199" i="3" s="1"/>
  <c r="G10200" i="3"/>
  <c r="I10200" i="3" s="1"/>
  <c r="G10201" i="3"/>
  <c r="I10201" i="3" s="1"/>
  <c r="G10202" i="3"/>
  <c r="I10202" i="3" s="1"/>
  <c r="G10203" i="3"/>
  <c r="I10203" i="3" s="1"/>
  <c r="G10204" i="3"/>
  <c r="I10204" i="3" s="1"/>
  <c r="J10204" i="3" s="1"/>
  <c r="G10205" i="3"/>
  <c r="I10205" i="3" s="1"/>
  <c r="G10206" i="3"/>
  <c r="I10206" i="3" s="1"/>
  <c r="J10206" i="3" s="1"/>
  <c r="G10207" i="3"/>
  <c r="I10207" i="3" s="1"/>
  <c r="G10208" i="3"/>
  <c r="I10208" i="3" s="1"/>
  <c r="J10208" i="3" s="1"/>
  <c r="G10209" i="3"/>
  <c r="I10209" i="3" s="1"/>
  <c r="G10210" i="3"/>
  <c r="I10210" i="3" s="1"/>
  <c r="G10211" i="3"/>
  <c r="I10211" i="3" s="1"/>
  <c r="G10212" i="3"/>
  <c r="I10212" i="3" s="1"/>
  <c r="G10213" i="3"/>
  <c r="I10213" i="3" s="1"/>
  <c r="G10214" i="3"/>
  <c r="I10214" i="3" s="1"/>
  <c r="G10215" i="3"/>
  <c r="I10215" i="3" s="1"/>
  <c r="G10216" i="3"/>
  <c r="I10216" i="3" s="1"/>
  <c r="G10217" i="3"/>
  <c r="I10217" i="3" s="1"/>
  <c r="G10218" i="3"/>
  <c r="I10218" i="3" s="1"/>
  <c r="G10219" i="3"/>
  <c r="I10219" i="3" s="1"/>
  <c r="G10220" i="3"/>
  <c r="I10220" i="3" s="1"/>
  <c r="G10221" i="3"/>
  <c r="I10221" i="3" s="1"/>
  <c r="G10222" i="3"/>
  <c r="I10222" i="3" s="1"/>
  <c r="G10223" i="3"/>
  <c r="I10223" i="3" s="1"/>
  <c r="G10224" i="3"/>
  <c r="I10224" i="3" s="1"/>
  <c r="G10225" i="3"/>
  <c r="I10225" i="3" s="1"/>
  <c r="G10226" i="3"/>
  <c r="I10226" i="3" s="1"/>
  <c r="J10226" i="3" s="1"/>
  <c r="G10227" i="3"/>
  <c r="I10227" i="3" s="1"/>
  <c r="G10228" i="3"/>
  <c r="I10228" i="3" s="1"/>
  <c r="G10229" i="3"/>
  <c r="I10229" i="3" s="1"/>
  <c r="G10230" i="3"/>
  <c r="I10230" i="3" s="1"/>
  <c r="G10231" i="3"/>
  <c r="I10231" i="3" s="1"/>
  <c r="G10232" i="3"/>
  <c r="I10232" i="3" s="1"/>
  <c r="G10233" i="3"/>
  <c r="I10233" i="3" s="1"/>
  <c r="G10234" i="3"/>
  <c r="I10234" i="3" s="1"/>
  <c r="G10235" i="3"/>
  <c r="I10235" i="3" s="1"/>
  <c r="G10236" i="3"/>
  <c r="I10236" i="3" s="1"/>
  <c r="G10237" i="3"/>
  <c r="I10237" i="3" s="1"/>
  <c r="G10238" i="3"/>
  <c r="I10238" i="3" s="1"/>
  <c r="G10239" i="3"/>
  <c r="I10239" i="3" s="1"/>
  <c r="G10240" i="3"/>
  <c r="I10240" i="3" s="1"/>
  <c r="G10241" i="3"/>
  <c r="I10241" i="3" s="1"/>
  <c r="G10242" i="3"/>
  <c r="I10242" i="3" s="1"/>
  <c r="J10242" i="3" s="1"/>
  <c r="G10243" i="3"/>
  <c r="I10243" i="3" s="1"/>
  <c r="G10244" i="3"/>
  <c r="I10244" i="3" s="1"/>
  <c r="G10245" i="3"/>
  <c r="I10245" i="3" s="1"/>
  <c r="G10246" i="3"/>
  <c r="I10246" i="3" s="1"/>
  <c r="G10247" i="3"/>
  <c r="I10247" i="3" s="1"/>
  <c r="G10248" i="3"/>
  <c r="I10248" i="3" s="1"/>
  <c r="G10249" i="3"/>
  <c r="I10249" i="3" s="1"/>
  <c r="G10250" i="3"/>
  <c r="I10250" i="3" s="1"/>
  <c r="G10251" i="3"/>
  <c r="I10251" i="3" s="1"/>
  <c r="G10252" i="3"/>
  <c r="I10252" i="3" s="1"/>
  <c r="G10253" i="3"/>
  <c r="I10253" i="3" s="1"/>
  <c r="G10254" i="3"/>
  <c r="I10254" i="3" s="1"/>
  <c r="G10255" i="3"/>
  <c r="I10255" i="3" s="1"/>
  <c r="G10256" i="3"/>
  <c r="I10256" i="3" s="1"/>
  <c r="G10257" i="3"/>
  <c r="I10257" i="3" s="1"/>
  <c r="G10258" i="3"/>
  <c r="I10258" i="3" s="1"/>
  <c r="J10258" i="3" s="1"/>
  <c r="G10259" i="3"/>
  <c r="I10259" i="3" s="1"/>
  <c r="G10260" i="3"/>
  <c r="I10260" i="3" s="1"/>
  <c r="G10261" i="3"/>
  <c r="I10261" i="3" s="1"/>
  <c r="G10262" i="3"/>
  <c r="I10262" i="3" s="1"/>
  <c r="G10263" i="3"/>
  <c r="I10263" i="3" s="1"/>
  <c r="G10264" i="3"/>
  <c r="I10264" i="3" s="1"/>
  <c r="G10265" i="3"/>
  <c r="I10265" i="3" s="1"/>
  <c r="G10266" i="3"/>
  <c r="I10266" i="3" s="1"/>
  <c r="G10267" i="3"/>
  <c r="I10267" i="3" s="1"/>
  <c r="G10268" i="3"/>
  <c r="I10268" i="3" s="1"/>
  <c r="G10269" i="3"/>
  <c r="I10269" i="3" s="1"/>
  <c r="G10270" i="3"/>
  <c r="I10270" i="3" s="1"/>
  <c r="G10271" i="3"/>
  <c r="I10271" i="3" s="1"/>
  <c r="G10272" i="3"/>
  <c r="I10272" i="3" s="1"/>
  <c r="G10273" i="3"/>
  <c r="I10273" i="3" s="1"/>
  <c r="G10274" i="3"/>
  <c r="I10274" i="3" s="1"/>
  <c r="J10274" i="3" s="1"/>
  <c r="G10275" i="3"/>
  <c r="I10275" i="3" s="1"/>
  <c r="G10276" i="3"/>
  <c r="I10276" i="3" s="1"/>
  <c r="G10277" i="3"/>
  <c r="I10277" i="3" s="1"/>
  <c r="J10277" i="3" s="1"/>
  <c r="G10278" i="3"/>
  <c r="I10278" i="3" s="1"/>
  <c r="G10279" i="3"/>
  <c r="I10279" i="3" s="1"/>
  <c r="G10280" i="3"/>
  <c r="I10280" i="3" s="1"/>
  <c r="G10281" i="3"/>
  <c r="I10281" i="3" s="1"/>
  <c r="G10282" i="3"/>
  <c r="I10282" i="3" s="1"/>
  <c r="G10283" i="3"/>
  <c r="I10283" i="3" s="1"/>
  <c r="G10284" i="3"/>
  <c r="I10284" i="3" s="1"/>
  <c r="G10285" i="3"/>
  <c r="I10285" i="3" s="1"/>
  <c r="G10286" i="3"/>
  <c r="I10286" i="3" s="1"/>
  <c r="G10287" i="3"/>
  <c r="I10287" i="3" s="1"/>
  <c r="G10288" i="3"/>
  <c r="I10288" i="3" s="1"/>
  <c r="G10289" i="3"/>
  <c r="I10289" i="3" s="1"/>
  <c r="G10290" i="3"/>
  <c r="I10290" i="3" s="1"/>
  <c r="J10290" i="3" s="1"/>
  <c r="G10291" i="3"/>
  <c r="I10291" i="3" s="1"/>
  <c r="G10292" i="3"/>
  <c r="I10292" i="3" s="1"/>
  <c r="J10292" i="3" s="1"/>
  <c r="G10293" i="3"/>
  <c r="I10293" i="3" s="1"/>
  <c r="G10294" i="3"/>
  <c r="I10294" i="3" s="1"/>
  <c r="J10294" i="3" s="1"/>
  <c r="G10295" i="3"/>
  <c r="I10295" i="3" s="1"/>
  <c r="G10296" i="3"/>
  <c r="I10296" i="3" s="1"/>
  <c r="G10297" i="3"/>
  <c r="I10297" i="3" s="1"/>
  <c r="G10298" i="3"/>
  <c r="I10298" i="3" s="1"/>
  <c r="G10299" i="3"/>
  <c r="I10299" i="3" s="1"/>
  <c r="G10300" i="3"/>
  <c r="I10300" i="3" s="1"/>
  <c r="G10301" i="3"/>
  <c r="I10301" i="3" s="1"/>
  <c r="G10302" i="3"/>
  <c r="I10302" i="3" s="1"/>
  <c r="G10303" i="3"/>
  <c r="I10303" i="3" s="1"/>
  <c r="G10304" i="3"/>
  <c r="I10304" i="3" s="1"/>
  <c r="G10305" i="3"/>
  <c r="I10305" i="3" s="1"/>
  <c r="G10306" i="3"/>
  <c r="I10306" i="3" s="1"/>
  <c r="J10306" i="3" s="1"/>
  <c r="G10307" i="3"/>
  <c r="I10307" i="3" s="1"/>
  <c r="J10307" i="3" s="1"/>
  <c r="G10308" i="3"/>
  <c r="I10308" i="3" s="1"/>
  <c r="G10309" i="3"/>
  <c r="I10309" i="3" s="1"/>
  <c r="G10310" i="3"/>
  <c r="I10310" i="3" s="1"/>
  <c r="G10311" i="3"/>
  <c r="I10311" i="3" s="1"/>
  <c r="G10312" i="3"/>
  <c r="I10312" i="3" s="1"/>
  <c r="G10313" i="3"/>
  <c r="I10313" i="3" s="1"/>
  <c r="G10314" i="3"/>
  <c r="I10314" i="3" s="1"/>
  <c r="G10315" i="3"/>
  <c r="I10315" i="3" s="1"/>
  <c r="G10316" i="3"/>
  <c r="I10316" i="3" s="1"/>
  <c r="G10317" i="3"/>
  <c r="I10317" i="3" s="1"/>
  <c r="G10318" i="3"/>
  <c r="I10318" i="3" s="1"/>
  <c r="G10319" i="3"/>
  <c r="I10319" i="3" s="1"/>
  <c r="G10320" i="3"/>
  <c r="I10320" i="3" s="1"/>
  <c r="G10321" i="3"/>
  <c r="I10321" i="3" s="1"/>
  <c r="G10322" i="3"/>
  <c r="I10322" i="3" s="1"/>
  <c r="J10322" i="3" s="1"/>
  <c r="G10323" i="3"/>
  <c r="I10323" i="3" s="1"/>
  <c r="G10324" i="3"/>
  <c r="I10324" i="3" s="1"/>
  <c r="G10325" i="3"/>
  <c r="I10325" i="3" s="1"/>
  <c r="G10326" i="3"/>
  <c r="I10326" i="3" s="1"/>
  <c r="G10327" i="3"/>
  <c r="I10327" i="3" s="1"/>
  <c r="G10328" i="3"/>
  <c r="I10328" i="3" s="1"/>
  <c r="G10329" i="3"/>
  <c r="I10329" i="3" s="1"/>
  <c r="G10330" i="3"/>
  <c r="I10330" i="3" s="1"/>
  <c r="G10331" i="3"/>
  <c r="I10331" i="3" s="1"/>
  <c r="G10332" i="3"/>
  <c r="I10332" i="3" s="1"/>
  <c r="G10333" i="3"/>
  <c r="I10333" i="3" s="1"/>
  <c r="G10334" i="3"/>
  <c r="I10334" i="3" s="1"/>
  <c r="G10335" i="3"/>
  <c r="I10335" i="3" s="1"/>
  <c r="G10336" i="3"/>
  <c r="I10336" i="3" s="1"/>
  <c r="G10337" i="3"/>
  <c r="I10337" i="3" s="1"/>
  <c r="G10338" i="3"/>
  <c r="I10338" i="3" s="1"/>
  <c r="J10338" i="3" s="1"/>
  <c r="G10339" i="3"/>
  <c r="I10339" i="3" s="1"/>
  <c r="G10340" i="3"/>
  <c r="I10340" i="3" s="1"/>
  <c r="G10341" i="3"/>
  <c r="I10341" i="3" s="1"/>
  <c r="G10342" i="3"/>
  <c r="I10342" i="3" s="1"/>
  <c r="G10343" i="3"/>
  <c r="I10343" i="3" s="1"/>
  <c r="G10344" i="3"/>
  <c r="I10344" i="3" s="1"/>
  <c r="G10345" i="3"/>
  <c r="I10345" i="3" s="1"/>
  <c r="G10346" i="3"/>
  <c r="I10346" i="3" s="1"/>
  <c r="G10347" i="3"/>
  <c r="I10347" i="3" s="1"/>
  <c r="G10348" i="3"/>
  <c r="I10348" i="3" s="1"/>
  <c r="G10349" i="3"/>
  <c r="I10349" i="3" s="1"/>
  <c r="G10350" i="3"/>
  <c r="I10350" i="3" s="1"/>
  <c r="G10351" i="3"/>
  <c r="I10351" i="3" s="1"/>
  <c r="G10352" i="3"/>
  <c r="I10352" i="3" s="1"/>
  <c r="G10353" i="3"/>
  <c r="I10353" i="3" s="1"/>
  <c r="G10354" i="3"/>
  <c r="I10354" i="3" s="1"/>
  <c r="J10354" i="3" s="1"/>
  <c r="G10355" i="3"/>
  <c r="I10355" i="3" s="1"/>
  <c r="G10356" i="3"/>
  <c r="I10356" i="3" s="1"/>
  <c r="G10357" i="3"/>
  <c r="I10357" i="3" s="1"/>
  <c r="G10358" i="3"/>
  <c r="I10358" i="3" s="1"/>
  <c r="G10359" i="3"/>
  <c r="I10359" i="3" s="1"/>
  <c r="G10360" i="3"/>
  <c r="I10360" i="3" s="1"/>
  <c r="G10361" i="3"/>
  <c r="I10361" i="3" s="1"/>
  <c r="G10362" i="3"/>
  <c r="I10362" i="3" s="1"/>
  <c r="G10363" i="3"/>
  <c r="I10363" i="3" s="1"/>
  <c r="G10364" i="3"/>
  <c r="I10364" i="3" s="1"/>
  <c r="G10365" i="3"/>
  <c r="I10365" i="3" s="1"/>
  <c r="G10366" i="3"/>
  <c r="I10366" i="3" s="1"/>
  <c r="G10367" i="3"/>
  <c r="I10367" i="3" s="1"/>
  <c r="G10368" i="3"/>
  <c r="I10368" i="3" s="1"/>
  <c r="G10369" i="3"/>
  <c r="I10369" i="3" s="1"/>
  <c r="G10370" i="3"/>
  <c r="I10370" i="3" s="1"/>
  <c r="J10370" i="3" s="1"/>
  <c r="G10371" i="3"/>
  <c r="I10371" i="3" s="1"/>
  <c r="G10372" i="3"/>
  <c r="I10372" i="3" s="1"/>
  <c r="G10373" i="3"/>
  <c r="I10373" i="3" s="1"/>
  <c r="G10374" i="3"/>
  <c r="I10374" i="3" s="1"/>
  <c r="G10375" i="3"/>
  <c r="I10375" i="3" s="1"/>
  <c r="G10376" i="3"/>
  <c r="I10376" i="3" s="1"/>
  <c r="G10377" i="3"/>
  <c r="I10377" i="3" s="1"/>
  <c r="G10378" i="3"/>
  <c r="I10378" i="3" s="1"/>
  <c r="G10379" i="3"/>
  <c r="I10379" i="3" s="1"/>
  <c r="J10379" i="3" s="1"/>
  <c r="G10380" i="3"/>
  <c r="I10380" i="3" s="1"/>
  <c r="G10381" i="3"/>
  <c r="I10381" i="3" s="1"/>
  <c r="G10382" i="3"/>
  <c r="I10382" i="3" s="1"/>
  <c r="G10383" i="3"/>
  <c r="I10383" i="3" s="1"/>
  <c r="G10384" i="3"/>
  <c r="I10384" i="3" s="1"/>
  <c r="G10385" i="3"/>
  <c r="I10385" i="3" s="1"/>
  <c r="G10386" i="3"/>
  <c r="I10386" i="3" s="1"/>
  <c r="J10386" i="3" s="1"/>
  <c r="G10387" i="3"/>
  <c r="I10387" i="3" s="1"/>
  <c r="G10388" i="3"/>
  <c r="I10388" i="3" s="1"/>
  <c r="G10389" i="3"/>
  <c r="I10389" i="3" s="1"/>
  <c r="G10390" i="3"/>
  <c r="I10390" i="3" s="1"/>
  <c r="G10391" i="3"/>
  <c r="I10391" i="3" s="1"/>
  <c r="G10392" i="3"/>
  <c r="I10392" i="3" s="1"/>
  <c r="J10392" i="3" s="1"/>
  <c r="G10393" i="3"/>
  <c r="I10393" i="3" s="1"/>
  <c r="G10394" i="3"/>
  <c r="I10394" i="3" s="1"/>
  <c r="G10395" i="3"/>
  <c r="I10395" i="3" s="1"/>
  <c r="G10396" i="3"/>
  <c r="I10396" i="3" s="1"/>
  <c r="G10397" i="3"/>
  <c r="I10397" i="3" s="1"/>
  <c r="G10398" i="3"/>
  <c r="I10398" i="3" s="1"/>
  <c r="G10399" i="3"/>
  <c r="I10399" i="3" s="1"/>
  <c r="G10400" i="3"/>
  <c r="I10400" i="3" s="1"/>
  <c r="G10401" i="3"/>
  <c r="I10401" i="3" s="1"/>
  <c r="G10402" i="3"/>
  <c r="I10402" i="3" s="1"/>
  <c r="J10402" i="3" s="1"/>
  <c r="G10403" i="3"/>
  <c r="I10403" i="3" s="1"/>
  <c r="G10404" i="3"/>
  <c r="I10404" i="3" s="1"/>
  <c r="G10405" i="3"/>
  <c r="I10405" i="3" s="1"/>
  <c r="G10406" i="3"/>
  <c r="I10406" i="3" s="1"/>
  <c r="G10407" i="3"/>
  <c r="I10407" i="3" s="1"/>
  <c r="G10408" i="3"/>
  <c r="I10408" i="3" s="1"/>
  <c r="G10409" i="3"/>
  <c r="I10409" i="3" s="1"/>
  <c r="G10410" i="3"/>
  <c r="I10410" i="3" s="1"/>
  <c r="G10411" i="3"/>
  <c r="I10411" i="3" s="1"/>
  <c r="G10412" i="3"/>
  <c r="I10412" i="3" s="1"/>
  <c r="G10413" i="3"/>
  <c r="I10413" i="3" s="1"/>
  <c r="G10414" i="3"/>
  <c r="I10414" i="3" s="1"/>
  <c r="G10415" i="3"/>
  <c r="I10415" i="3" s="1"/>
  <c r="G10416" i="3"/>
  <c r="I10416" i="3" s="1"/>
  <c r="G10417" i="3"/>
  <c r="I10417" i="3" s="1"/>
  <c r="G10418" i="3"/>
  <c r="I10418" i="3" s="1"/>
  <c r="J10418" i="3" s="1"/>
  <c r="G10419" i="3"/>
  <c r="I10419" i="3" s="1"/>
  <c r="G10420" i="3"/>
  <c r="I10420" i="3" s="1"/>
  <c r="G10421" i="3"/>
  <c r="I10421" i="3" s="1"/>
  <c r="G10422" i="3"/>
  <c r="I10422" i="3" s="1"/>
  <c r="G10423" i="3"/>
  <c r="I10423" i="3" s="1"/>
  <c r="G10424" i="3"/>
  <c r="I10424" i="3" s="1"/>
  <c r="G10425" i="3"/>
  <c r="I10425" i="3" s="1"/>
  <c r="G10426" i="3"/>
  <c r="I10426" i="3" s="1"/>
  <c r="G10427" i="3"/>
  <c r="I10427" i="3" s="1"/>
  <c r="G10428" i="3"/>
  <c r="I10428" i="3" s="1"/>
  <c r="G10429" i="3"/>
  <c r="I10429" i="3" s="1"/>
  <c r="G10430" i="3"/>
  <c r="I10430" i="3" s="1"/>
  <c r="G10431" i="3"/>
  <c r="I10431" i="3" s="1"/>
  <c r="G10432" i="3"/>
  <c r="I10432" i="3" s="1"/>
  <c r="G10433" i="3"/>
  <c r="I10433" i="3" s="1"/>
  <c r="G10434" i="3"/>
  <c r="I10434" i="3" s="1"/>
  <c r="J10434" i="3" s="1"/>
  <c r="G10435" i="3"/>
  <c r="I10435" i="3" s="1"/>
  <c r="G10436" i="3"/>
  <c r="I10436" i="3" s="1"/>
  <c r="G10437" i="3"/>
  <c r="I10437" i="3" s="1"/>
  <c r="G10438" i="3"/>
  <c r="I10438" i="3" s="1"/>
  <c r="G10439" i="3"/>
  <c r="I10439" i="3" s="1"/>
  <c r="G10440" i="3"/>
  <c r="I10440" i="3" s="1"/>
  <c r="G10441" i="3"/>
  <c r="I10441" i="3" s="1"/>
  <c r="G10442" i="3"/>
  <c r="I10442" i="3" s="1"/>
  <c r="G10443" i="3"/>
  <c r="I10443" i="3" s="1"/>
  <c r="G10444" i="3"/>
  <c r="I10444" i="3" s="1"/>
  <c r="G10445" i="3"/>
  <c r="I10445" i="3" s="1"/>
  <c r="G10446" i="3"/>
  <c r="I10446" i="3" s="1"/>
  <c r="G10447" i="3"/>
  <c r="I10447" i="3" s="1"/>
  <c r="G10448" i="3"/>
  <c r="I10448" i="3" s="1"/>
  <c r="G10449" i="3"/>
  <c r="I10449" i="3" s="1"/>
  <c r="G10450" i="3"/>
  <c r="I10450" i="3" s="1"/>
  <c r="J10450" i="3" s="1"/>
  <c r="G10451" i="3"/>
  <c r="I10451" i="3" s="1"/>
  <c r="G10452" i="3"/>
  <c r="I10452" i="3" s="1"/>
  <c r="G10453" i="3"/>
  <c r="I10453" i="3" s="1"/>
  <c r="G10454" i="3"/>
  <c r="I10454" i="3" s="1"/>
  <c r="G10455" i="3"/>
  <c r="I10455" i="3" s="1"/>
  <c r="G10456" i="3"/>
  <c r="I10456" i="3" s="1"/>
  <c r="G10457" i="3"/>
  <c r="I10457" i="3" s="1"/>
  <c r="G10458" i="3"/>
  <c r="I10458" i="3" s="1"/>
  <c r="G10459" i="3"/>
  <c r="I10459" i="3" s="1"/>
  <c r="G10460" i="3"/>
  <c r="I10460" i="3" s="1"/>
  <c r="G10461" i="3"/>
  <c r="I10461" i="3" s="1"/>
  <c r="G10462" i="3"/>
  <c r="I10462" i="3" s="1"/>
  <c r="J10462" i="3" s="1"/>
  <c r="G10463" i="3"/>
  <c r="I10463" i="3" s="1"/>
  <c r="G10464" i="3"/>
  <c r="I10464" i="3" s="1"/>
  <c r="G10465" i="3"/>
  <c r="I10465" i="3" s="1"/>
  <c r="G10466" i="3"/>
  <c r="I10466" i="3" s="1"/>
  <c r="G10467" i="3"/>
  <c r="I10467" i="3" s="1"/>
  <c r="G10468" i="3"/>
  <c r="I10468" i="3" s="1"/>
  <c r="G10469" i="3"/>
  <c r="I10469" i="3" s="1"/>
  <c r="G10470" i="3"/>
  <c r="I10470" i="3" s="1"/>
  <c r="G10471" i="3"/>
  <c r="I10471" i="3" s="1"/>
  <c r="G10472" i="3"/>
  <c r="I10472" i="3" s="1"/>
  <c r="G10473" i="3"/>
  <c r="I10473" i="3" s="1"/>
  <c r="G10474" i="3"/>
  <c r="I10474" i="3" s="1"/>
  <c r="G10475" i="3"/>
  <c r="I10475" i="3" s="1"/>
  <c r="G10476" i="3"/>
  <c r="I10476" i="3" s="1"/>
  <c r="G10477" i="3"/>
  <c r="I10477" i="3" s="1"/>
  <c r="J10477" i="3" s="1"/>
  <c r="G10478" i="3"/>
  <c r="I10478" i="3" s="1"/>
  <c r="G10479" i="3"/>
  <c r="I10479" i="3" s="1"/>
  <c r="J10479" i="3" s="1"/>
  <c r="G10480" i="3"/>
  <c r="I10480" i="3" s="1"/>
  <c r="G10481" i="3"/>
  <c r="I10481" i="3" s="1"/>
  <c r="J10481" i="3" s="1"/>
  <c r="G10482" i="3"/>
  <c r="I10482" i="3" s="1"/>
  <c r="J10482" i="3" s="1"/>
  <c r="G10483" i="3"/>
  <c r="I10483" i="3" s="1"/>
  <c r="G10484" i="3"/>
  <c r="I10484" i="3" s="1"/>
  <c r="G10485" i="3"/>
  <c r="I10485" i="3" s="1"/>
  <c r="G10486" i="3"/>
  <c r="I10486" i="3" s="1"/>
  <c r="G10487" i="3"/>
  <c r="I10487" i="3" s="1"/>
  <c r="G10488" i="3"/>
  <c r="I10488" i="3" s="1"/>
  <c r="G10489" i="3"/>
  <c r="I10489" i="3" s="1"/>
  <c r="G10490" i="3"/>
  <c r="I10490" i="3" s="1"/>
  <c r="G10491" i="3"/>
  <c r="I10491" i="3" s="1"/>
  <c r="G10492" i="3"/>
  <c r="I10492" i="3" s="1"/>
  <c r="G10493" i="3"/>
  <c r="I10493" i="3" s="1"/>
  <c r="G10494" i="3"/>
  <c r="I10494" i="3" s="1"/>
  <c r="G10495" i="3"/>
  <c r="I10495" i="3" s="1"/>
  <c r="G10496" i="3"/>
  <c r="I10496" i="3" s="1"/>
  <c r="G10497" i="3"/>
  <c r="I10497" i="3" s="1"/>
  <c r="G10498" i="3"/>
  <c r="I10498" i="3" s="1"/>
  <c r="J10498" i="3" s="1"/>
  <c r="G10499" i="3"/>
  <c r="I10499" i="3" s="1"/>
  <c r="G10500" i="3"/>
  <c r="I10500" i="3" s="1"/>
  <c r="G10501" i="3"/>
  <c r="I10501" i="3" s="1"/>
  <c r="G10502" i="3"/>
  <c r="I10502" i="3" s="1"/>
  <c r="G10503" i="3"/>
  <c r="I10503" i="3" s="1"/>
  <c r="G10504" i="3"/>
  <c r="I10504" i="3" s="1"/>
  <c r="G10505" i="3"/>
  <c r="I10505" i="3" s="1"/>
  <c r="G10506" i="3"/>
  <c r="I10506" i="3" s="1"/>
  <c r="G10507" i="3"/>
  <c r="I10507" i="3" s="1"/>
  <c r="G10508" i="3"/>
  <c r="I10508" i="3" s="1"/>
  <c r="G10509" i="3"/>
  <c r="I10509" i="3" s="1"/>
  <c r="G10510" i="3"/>
  <c r="I10510" i="3" s="1"/>
  <c r="G10511" i="3"/>
  <c r="I10511" i="3" s="1"/>
  <c r="G10512" i="3"/>
  <c r="I10512" i="3" s="1"/>
  <c r="G10513" i="3"/>
  <c r="I10513" i="3" s="1"/>
  <c r="G10514" i="3"/>
  <c r="I10514" i="3" s="1"/>
  <c r="J10514" i="3" s="1"/>
  <c r="G10515" i="3"/>
  <c r="I10515" i="3" s="1"/>
  <c r="G10516" i="3"/>
  <c r="I10516" i="3" s="1"/>
  <c r="G10517" i="3"/>
  <c r="I10517" i="3" s="1"/>
  <c r="G10518" i="3"/>
  <c r="I10518" i="3" s="1"/>
  <c r="G10519" i="3"/>
  <c r="I10519" i="3" s="1"/>
  <c r="G10520" i="3"/>
  <c r="I10520" i="3" s="1"/>
  <c r="G10521" i="3"/>
  <c r="I10521" i="3" s="1"/>
  <c r="G10522" i="3"/>
  <c r="I10522" i="3" s="1"/>
  <c r="G10523" i="3"/>
  <c r="I10523" i="3" s="1"/>
  <c r="G10524" i="3"/>
  <c r="I10524" i="3" s="1"/>
  <c r="G10525" i="3"/>
  <c r="I10525" i="3" s="1"/>
  <c r="G10526" i="3"/>
  <c r="I10526" i="3" s="1"/>
  <c r="G10527" i="3"/>
  <c r="I10527" i="3" s="1"/>
  <c r="G10528" i="3"/>
  <c r="I10528" i="3" s="1"/>
  <c r="G10529" i="3"/>
  <c r="I10529" i="3" s="1"/>
  <c r="G10530" i="3"/>
  <c r="I10530" i="3" s="1"/>
  <c r="J10530" i="3" s="1"/>
  <c r="G10531" i="3"/>
  <c r="I10531" i="3" s="1"/>
  <c r="G10532" i="3"/>
  <c r="I10532" i="3" s="1"/>
  <c r="G10533" i="3"/>
  <c r="I10533" i="3" s="1"/>
  <c r="G10534" i="3"/>
  <c r="I10534" i="3" s="1"/>
  <c r="G10535" i="3"/>
  <c r="I10535" i="3" s="1"/>
  <c r="G10536" i="3"/>
  <c r="I10536" i="3" s="1"/>
  <c r="G10537" i="3"/>
  <c r="I10537" i="3" s="1"/>
  <c r="G10538" i="3"/>
  <c r="I10538" i="3" s="1"/>
  <c r="G10539" i="3"/>
  <c r="I10539" i="3" s="1"/>
  <c r="G10540" i="3"/>
  <c r="I10540" i="3" s="1"/>
  <c r="G10541" i="3"/>
  <c r="I10541" i="3" s="1"/>
  <c r="G10542" i="3"/>
  <c r="I10542" i="3" s="1"/>
  <c r="G10543" i="3"/>
  <c r="I10543" i="3" s="1"/>
  <c r="G10544" i="3"/>
  <c r="I10544" i="3" s="1"/>
  <c r="G10545" i="3"/>
  <c r="I10545" i="3" s="1"/>
  <c r="G10546" i="3"/>
  <c r="I10546" i="3" s="1"/>
  <c r="J10546" i="3" s="1"/>
  <c r="G10547" i="3"/>
  <c r="I10547" i="3" s="1"/>
  <c r="G10548" i="3"/>
  <c r="I10548" i="3" s="1"/>
  <c r="G10549" i="3"/>
  <c r="I10549" i="3" s="1"/>
  <c r="G10550" i="3"/>
  <c r="I10550" i="3" s="1"/>
  <c r="J10550" i="3" s="1"/>
  <c r="G10551" i="3"/>
  <c r="I10551" i="3" s="1"/>
  <c r="G10552" i="3"/>
  <c r="I10552" i="3" s="1"/>
  <c r="G10553" i="3"/>
  <c r="I10553" i="3" s="1"/>
  <c r="G10554" i="3"/>
  <c r="I10554" i="3" s="1"/>
  <c r="G10555" i="3"/>
  <c r="I10555" i="3" s="1"/>
  <c r="G10556" i="3"/>
  <c r="I10556" i="3" s="1"/>
  <c r="G10557" i="3"/>
  <c r="I10557" i="3" s="1"/>
  <c r="G10558" i="3"/>
  <c r="I10558" i="3" s="1"/>
  <c r="G10559" i="3"/>
  <c r="I10559" i="3" s="1"/>
  <c r="G10560" i="3"/>
  <c r="I10560" i="3" s="1"/>
  <c r="G10561" i="3"/>
  <c r="I10561" i="3" s="1"/>
  <c r="G10562" i="3"/>
  <c r="I10562" i="3" s="1"/>
  <c r="J10562" i="3" s="1"/>
  <c r="G10563" i="3"/>
  <c r="I10563" i="3" s="1"/>
  <c r="G10564" i="3"/>
  <c r="I10564" i="3" s="1"/>
  <c r="G10565" i="3"/>
  <c r="I10565" i="3" s="1"/>
  <c r="J10565" i="3" s="1"/>
  <c r="G10566" i="3"/>
  <c r="I10566" i="3" s="1"/>
  <c r="G10567" i="3"/>
  <c r="I10567" i="3" s="1"/>
  <c r="J10567" i="3" s="1"/>
  <c r="G10568" i="3"/>
  <c r="I10568" i="3" s="1"/>
  <c r="G10569" i="3"/>
  <c r="I10569" i="3" s="1"/>
  <c r="G10570" i="3"/>
  <c r="I10570" i="3" s="1"/>
  <c r="G10571" i="3"/>
  <c r="I10571" i="3" s="1"/>
  <c r="G10572" i="3"/>
  <c r="I10572" i="3" s="1"/>
  <c r="G10573" i="3"/>
  <c r="I10573" i="3" s="1"/>
  <c r="G10574" i="3"/>
  <c r="I10574" i="3" s="1"/>
  <c r="G10575" i="3"/>
  <c r="I10575" i="3" s="1"/>
  <c r="G10576" i="3"/>
  <c r="I10576" i="3" s="1"/>
  <c r="G10577" i="3"/>
  <c r="I10577" i="3" s="1"/>
  <c r="G10578" i="3"/>
  <c r="I10578" i="3" s="1"/>
  <c r="J10578" i="3" s="1"/>
  <c r="G10579" i="3"/>
  <c r="I10579" i="3" s="1"/>
  <c r="G10580" i="3"/>
  <c r="I10580" i="3" s="1"/>
  <c r="J10580" i="3" s="1"/>
  <c r="G10581" i="3"/>
  <c r="I10581" i="3" s="1"/>
  <c r="G10582" i="3"/>
  <c r="I10582" i="3" s="1"/>
  <c r="G10583" i="3"/>
  <c r="I10583" i="3" s="1"/>
  <c r="G10584" i="3"/>
  <c r="I10584" i="3" s="1"/>
  <c r="G10585" i="3"/>
  <c r="I10585" i="3" s="1"/>
  <c r="G10586" i="3"/>
  <c r="I10586" i="3" s="1"/>
  <c r="G10587" i="3"/>
  <c r="I10587" i="3" s="1"/>
  <c r="G10588" i="3"/>
  <c r="I10588" i="3" s="1"/>
  <c r="G10589" i="3"/>
  <c r="I10589" i="3" s="1"/>
  <c r="G10590" i="3"/>
  <c r="I10590" i="3" s="1"/>
  <c r="G10591" i="3"/>
  <c r="I10591" i="3" s="1"/>
  <c r="G10592" i="3"/>
  <c r="I10592" i="3" s="1"/>
  <c r="G10593" i="3"/>
  <c r="I10593" i="3" s="1"/>
  <c r="G10594" i="3"/>
  <c r="I10594" i="3" s="1"/>
  <c r="J10594" i="3" s="1"/>
  <c r="G10595" i="3"/>
  <c r="I10595" i="3" s="1"/>
  <c r="G10596" i="3"/>
  <c r="I10596" i="3" s="1"/>
  <c r="G10597" i="3"/>
  <c r="I10597" i="3" s="1"/>
  <c r="G10598" i="3"/>
  <c r="I10598" i="3" s="1"/>
  <c r="G10599" i="3"/>
  <c r="I10599" i="3" s="1"/>
  <c r="G10600" i="3"/>
  <c r="I10600" i="3" s="1"/>
  <c r="G10601" i="3"/>
  <c r="I10601" i="3" s="1"/>
  <c r="G10602" i="3"/>
  <c r="I10602" i="3" s="1"/>
  <c r="G10603" i="3"/>
  <c r="I10603" i="3" s="1"/>
  <c r="G10604" i="3"/>
  <c r="I10604" i="3" s="1"/>
  <c r="G10605" i="3"/>
  <c r="I10605" i="3" s="1"/>
  <c r="G10606" i="3"/>
  <c r="I10606" i="3" s="1"/>
  <c r="G10607" i="3"/>
  <c r="I10607" i="3" s="1"/>
  <c r="G10608" i="3"/>
  <c r="I10608" i="3" s="1"/>
  <c r="G10609" i="3"/>
  <c r="I10609" i="3" s="1"/>
  <c r="G10610" i="3"/>
  <c r="I10610" i="3" s="1"/>
  <c r="J10610" i="3" s="1"/>
  <c r="G10611" i="3"/>
  <c r="I10611" i="3" s="1"/>
  <c r="G10612" i="3"/>
  <c r="I10612" i="3" s="1"/>
  <c r="G10613" i="3"/>
  <c r="I10613" i="3" s="1"/>
  <c r="G10614" i="3"/>
  <c r="I10614" i="3" s="1"/>
  <c r="G10615" i="3"/>
  <c r="I10615" i="3" s="1"/>
  <c r="G10616" i="3"/>
  <c r="I10616" i="3" s="1"/>
  <c r="G10617" i="3"/>
  <c r="I10617" i="3" s="1"/>
  <c r="G10618" i="3"/>
  <c r="I10618" i="3" s="1"/>
  <c r="G10619" i="3"/>
  <c r="I10619" i="3" s="1"/>
  <c r="G10620" i="3"/>
  <c r="I10620" i="3" s="1"/>
  <c r="G10621" i="3"/>
  <c r="I10621" i="3" s="1"/>
  <c r="G10622" i="3"/>
  <c r="I10622" i="3" s="1"/>
  <c r="G10623" i="3"/>
  <c r="I10623" i="3" s="1"/>
  <c r="G10624" i="3"/>
  <c r="I10624" i="3" s="1"/>
  <c r="G10625" i="3"/>
  <c r="I10625" i="3" s="1"/>
  <c r="G10626" i="3"/>
  <c r="I10626" i="3" s="1"/>
  <c r="J10626" i="3" s="1"/>
  <c r="G10627" i="3"/>
  <c r="I10627" i="3" s="1"/>
  <c r="G10628" i="3"/>
  <c r="I10628" i="3" s="1"/>
  <c r="G10629" i="3"/>
  <c r="I10629" i="3" s="1"/>
  <c r="G10630" i="3"/>
  <c r="I10630" i="3" s="1"/>
  <c r="G10631" i="3"/>
  <c r="I10631" i="3" s="1"/>
  <c r="G10632" i="3"/>
  <c r="I10632" i="3" s="1"/>
  <c r="G10633" i="3"/>
  <c r="I10633" i="3" s="1"/>
  <c r="G10634" i="3"/>
  <c r="I10634" i="3" s="1"/>
  <c r="G10635" i="3"/>
  <c r="I10635" i="3" s="1"/>
  <c r="G10636" i="3"/>
  <c r="I10636" i="3" s="1"/>
  <c r="G10637" i="3"/>
  <c r="I10637" i="3" s="1"/>
  <c r="G10638" i="3"/>
  <c r="I10638" i="3" s="1"/>
  <c r="G10639" i="3"/>
  <c r="I10639" i="3" s="1"/>
  <c r="G10640" i="3"/>
  <c r="I10640" i="3" s="1"/>
  <c r="G10641" i="3"/>
  <c r="I10641" i="3" s="1"/>
  <c r="G10642" i="3"/>
  <c r="I10642" i="3" s="1"/>
  <c r="J10642" i="3" s="1"/>
  <c r="G10643" i="3"/>
  <c r="I10643" i="3" s="1"/>
  <c r="G10644" i="3"/>
  <c r="I10644" i="3" s="1"/>
  <c r="G10645" i="3"/>
  <c r="I10645" i="3" s="1"/>
  <c r="G10646" i="3"/>
  <c r="I10646" i="3" s="1"/>
  <c r="G10647" i="3"/>
  <c r="I10647" i="3" s="1"/>
  <c r="G10648" i="3"/>
  <c r="I10648" i="3" s="1"/>
  <c r="J10648" i="3" s="1"/>
  <c r="G10649" i="3"/>
  <c r="I10649" i="3" s="1"/>
  <c r="G10650" i="3"/>
  <c r="I10650" i="3" s="1"/>
  <c r="G10651" i="3"/>
  <c r="I10651" i="3" s="1"/>
  <c r="G10652" i="3"/>
  <c r="I10652" i="3" s="1"/>
  <c r="J10652" i="3" s="1"/>
  <c r="G10653" i="3"/>
  <c r="I10653" i="3" s="1"/>
  <c r="G10654" i="3"/>
  <c r="I10654" i="3" s="1"/>
  <c r="G10655" i="3"/>
  <c r="I10655" i="3" s="1"/>
  <c r="G10656" i="3"/>
  <c r="I10656" i="3" s="1"/>
  <c r="G10657" i="3"/>
  <c r="I10657" i="3" s="1"/>
  <c r="G10658" i="3"/>
  <c r="I10658" i="3" s="1"/>
  <c r="J10658" i="3" s="1"/>
  <c r="G10659" i="3"/>
  <c r="I10659" i="3" s="1"/>
  <c r="G10660" i="3"/>
  <c r="I10660" i="3" s="1"/>
  <c r="G10661" i="3"/>
  <c r="I10661" i="3" s="1"/>
  <c r="G10662" i="3"/>
  <c r="I10662" i="3" s="1"/>
  <c r="G10663" i="3"/>
  <c r="I10663" i="3" s="1"/>
  <c r="G10664" i="3"/>
  <c r="I10664" i="3" s="1"/>
  <c r="G10665" i="3"/>
  <c r="I10665" i="3" s="1"/>
  <c r="J10665" i="3" s="1"/>
  <c r="G10666" i="3"/>
  <c r="I10666" i="3" s="1"/>
  <c r="G10667" i="3"/>
  <c r="I10667" i="3" s="1"/>
  <c r="J10667" i="3" s="1"/>
  <c r="G10668" i="3"/>
  <c r="I10668" i="3" s="1"/>
  <c r="G10669" i="3"/>
  <c r="I10669" i="3" s="1"/>
  <c r="G10670" i="3"/>
  <c r="I10670" i="3" s="1"/>
  <c r="G10671" i="3"/>
  <c r="I10671" i="3" s="1"/>
  <c r="G10672" i="3"/>
  <c r="I10672" i="3" s="1"/>
  <c r="G10673" i="3"/>
  <c r="I10673" i="3" s="1"/>
  <c r="G10674" i="3"/>
  <c r="I10674" i="3" s="1"/>
  <c r="J10674" i="3" s="1"/>
  <c r="G10675" i="3"/>
  <c r="I10675" i="3" s="1"/>
  <c r="G10676" i="3"/>
  <c r="I10676" i="3" s="1"/>
  <c r="G10677" i="3"/>
  <c r="I10677" i="3" s="1"/>
  <c r="G10678" i="3"/>
  <c r="I10678" i="3" s="1"/>
  <c r="G10679" i="3"/>
  <c r="I10679" i="3" s="1"/>
  <c r="G10680" i="3"/>
  <c r="I10680" i="3" s="1"/>
  <c r="G10681" i="3"/>
  <c r="I10681" i="3" s="1"/>
  <c r="G10682" i="3"/>
  <c r="I10682" i="3" s="1"/>
  <c r="G10683" i="3"/>
  <c r="I10683" i="3" s="1"/>
  <c r="G10684" i="3"/>
  <c r="I10684" i="3" s="1"/>
  <c r="G10685" i="3"/>
  <c r="I10685" i="3" s="1"/>
  <c r="G10686" i="3"/>
  <c r="I10686" i="3" s="1"/>
  <c r="G10687" i="3"/>
  <c r="I10687" i="3" s="1"/>
  <c r="G10688" i="3"/>
  <c r="I10688" i="3" s="1"/>
  <c r="G10689" i="3"/>
  <c r="I10689" i="3" s="1"/>
  <c r="G10690" i="3"/>
  <c r="I10690" i="3" s="1"/>
  <c r="J10690" i="3" s="1"/>
  <c r="G10691" i="3"/>
  <c r="I10691" i="3" s="1"/>
  <c r="G10692" i="3"/>
  <c r="I10692" i="3" s="1"/>
  <c r="G10693" i="3"/>
  <c r="I10693" i="3" s="1"/>
  <c r="G10694" i="3"/>
  <c r="I10694" i="3" s="1"/>
  <c r="G10695" i="3"/>
  <c r="I10695" i="3" s="1"/>
  <c r="G10696" i="3"/>
  <c r="I10696" i="3" s="1"/>
  <c r="G10697" i="3"/>
  <c r="I10697" i="3" s="1"/>
  <c r="G10698" i="3"/>
  <c r="I10698" i="3" s="1"/>
  <c r="G10699" i="3"/>
  <c r="I10699" i="3" s="1"/>
  <c r="G10700" i="3"/>
  <c r="I10700" i="3" s="1"/>
  <c r="G10701" i="3"/>
  <c r="I10701" i="3" s="1"/>
  <c r="G10702" i="3"/>
  <c r="I10702" i="3" s="1"/>
  <c r="G10703" i="3"/>
  <c r="I10703" i="3" s="1"/>
  <c r="G10704" i="3"/>
  <c r="I10704" i="3" s="1"/>
  <c r="G10705" i="3"/>
  <c r="I10705" i="3" s="1"/>
  <c r="G10706" i="3"/>
  <c r="I10706" i="3" s="1"/>
  <c r="J10706" i="3" s="1"/>
  <c r="G10707" i="3"/>
  <c r="I10707" i="3" s="1"/>
  <c r="G10708" i="3"/>
  <c r="I10708" i="3" s="1"/>
  <c r="G10709" i="3"/>
  <c r="I10709" i="3" s="1"/>
  <c r="G10710" i="3"/>
  <c r="I10710" i="3" s="1"/>
  <c r="G10711" i="3"/>
  <c r="I10711" i="3" s="1"/>
  <c r="G10712" i="3"/>
  <c r="I10712" i="3" s="1"/>
  <c r="G10713" i="3"/>
  <c r="I10713" i="3" s="1"/>
  <c r="G10714" i="3"/>
  <c r="I10714" i="3" s="1"/>
  <c r="G10715" i="3"/>
  <c r="I10715" i="3" s="1"/>
  <c r="G10716" i="3"/>
  <c r="I10716" i="3" s="1"/>
  <c r="G10717" i="3"/>
  <c r="I10717" i="3" s="1"/>
  <c r="G10718" i="3"/>
  <c r="I10718" i="3" s="1"/>
  <c r="G10719" i="3"/>
  <c r="I10719" i="3" s="1"/>
  <c r="G10720" i="3"/>
  <c r="I10720" i="3" s="1"/>
  <c r="G10721" i="3"/>
  <c r="I10721" i="3" s="1"/>
  <c r="G10722" i="3"/>
  <c r="I10722" i="3" s="1"/>
  <c r="G10723" i="3"/>
  <c r="I10723" i="3" s="1"/>
  <c r="G10724" i="3"/>
  <c r="I10724" i="3" s="1"/>
  <c r="G10725" i="3"/>
  <c r="I10725" i="3" s="1"/>
  <c r="G10726" i="3"/>
  <c r="I10726" i="3" s="1"/>
  <c r="G10727" i="3"/>
  <c r="I10727" i="3" s="1"/>
  <c r="G10728" i="3"/>
  <c r="I10728" i="3" s="1"/>
  <c r="G10729" i="3"/>
  <c r="I10729" i="3" s="1"/>
  <c r="G10730" i="3"/>
  <c r="I10730" i="3" s="1"/>
  <c r="G10731" i="3"/>
  <c r="I10731" i="3" s="1"/>
  <c r="G10732" i="3"/>
  <c r="I10732" i="3" s="1"/>
  <c r="G10733" i="3"/>
  <c r="I10733" i="3" s="1"/>
  <c r="G10734" i="3"/>
  <c r="I10734" i="3" s="1"/>
  <c r="G10735" i="3"/>
  <c r="I10735" i="3" s="1"/>
  <c r="J10735" i="3" s="1"/>
  <c r="G10736" i="3"/>
  <c r="I10736" i="3" s="1"/>
  <c r="G10737" i="3"/>
  <c r="I10737" i="3" s="1"/>
  <c r="G10738" i="3"/>
  <c r="I10738" i="3" s="1"/>
  <c r="J10738" i="3" s="1"/>
  <c r="G10739" i="3"/>
  <c r="I10739" i="3" s="1"/>
  <c r="G10740" i="3"/>
  <c r="I10740" i="3" s="1"/>
  <c r="G10741" i="3"/>
  <c r="I10741" i="3" s="1"/>
  <c r="G10742" i="3"/>
  <c r="I10742" i="3" s="1"/>
  <c r="G10743" i="3"/>
  <c r="I10743" i="3" s="1"/>
  <c r="G10744" i="3"/>
  <c r="I10744" i="3" s="1"/>
  <c r="G10745" i="3"/>
  <c r="I10745" i="3" s="1"/>
  <c r="G10746" i="3"/>
  <c r="I10746" i="3" s="1"/>
  <c r="G10747" i="3"/>
  <c r="I10747" i="3" s="1"/>
  <c r="G10748" i="3"/>
  <c r="I10748" i="3" s="1"/>
  <c r="G10749" i="3"/>
  <c r="I10749" i="3" s="1"/>
  <c r="G10750" i="3"/>
  <c r="I10750" i="3" s="1"/>
  <c r="J10750" i="3" s="1"/>
  <c r="G10751" i="3"/>
  <c r="I10751" i="3" s="1"/>
  <c r="G10752" i="3"/>
  <c r="I10752" i="3" s="1"/>
  <c r="J10752" i="3" s="1"/>
  <c r="G10753" i="3"/>
  <c r="I10753" i="3" s="1"/>
  <c r="G10754" i="3"/>
  <c r="I10754" i="3" s="1"/>
  <c r="J10754" i="3" s="1"/>
  <c r="G10755" i="3"/>
  <c r="I10755" i="3" s="1"/>
  <c r="J10755" i="3" s="1"/>
  <c r="G10756" i="3"/>
  <c r="I10756" i="3" s="1"/>
  <c r="G10757" i="3"/>
  <c r="I10757" i="3" s="1"/>
  <c r="G10758" i="3"/>
  <c r="I10758" i="3" s="1"/>
  <c r="G10759" i="3"/>
  <c r="I10759" i="3" s="1"/>
  <c r="G10760" i="3"/>
  <c r="I10760" i="3" s="1"/>
  <c r="G10761" i="3"/>
  <c r="I10761" i="3" s="1"/>
  <c r="G10762" i="3"/>
  <c r="I10762" i="3" s="1"/>
  <c r="G10763" i="3"/>
  <c r="I10763" i="3" s="1"/>
  <c r="G10764" i="3"/>
  <c r="I10764" i="3" s="1"/>
  <c r="G10765" i="3"/>
  <c r="I10765" i="3" s="1"/>
  <c r="G10766" i="3"/>
  <c r="I10766" i="3" s="1"/>
  <c r="G10767" i="3"/>
  <c r="I10767" i="3" s="1"/>
  <c r="G10768" i="3"/>
  <c r="I10768" i="3" s="1"/>
  <c r="G10769" i="3"/>
  <c r="I10769" i="3" s="1"/>
  <c r="G10770" i="3"/>
  <c r="I10770" i="3" s="1"/>
  <c r="J10770" i="3" s="1"/>
  <c r="G10771" i="3"/>
  <c r="I10771" i="3" s="1"/>
  <c r="G10772" i="3"/>
  <c r="I10772" i="3" s="1"/>
  <c r="G10773" i="3"/>
  <c r="I10773" i="3" s="1"/>
  <c r="G10774" i="3"/>
  <c r="I10774" i="3" s="1"/>
  <c r="G10775" i="3"/>
  <c r="I10775" i="3" s="1"/>
  <c r="G10776" i="3"/>
  <c r="I10776" i="3" s="1"/>
  <c r="G10777" i="3"/>
  <c r="I10777" i="3" s="1"/>
  <c r="G10778" i="3"/>
  <c r="I10778" i="3" s="1"/>
  <c r="G10779" i="3"/>
  <c r="I10779" i="3" s="1"/>
  <c r="G10780" i="3"/>
  <c r="I10780" i="3" s="1"/>
  <c r="G10781" i="3"/>
  <c r="I10781" i="3" s="1"/>
  <c r="G10782" i="3"/>
  <c r="I10782" i="3" s="1"/>
  <c r="G10783" i="3"/>
  <c r="I10783" i="3" s="1"/>
  <c r="G10784" i="3"/>
  <c r="I10784" i="3" s="1"/>
  <c r="G10785" i="3"/>
  <c r="I10785" i="3" s="1"/>
  <c r="G10786" i="3"/>
  <c r="I10786" i="3" s="1"/>
  <c r="J10786" i="3" s="1"/>
  <c r="G10787" i="3"/>
  <c r="I10787" i="3" s="1"/>
  <c r="G10788" i="3"/>
  <c r="I10788" i="3" s="1"/>
  <c r="G10789" i="3"/>
  <c r="I10789" i="3" s="1"/>
  <c r="G10790" i="3"/>
  <c r="I10790" i="3" s="1"/>
  <c r="G10791" i="3"/>
  <c r="I10791" i="3" s="1"/>
  <c r="G10792" i="3"/>
  <c r="I10792" i="3" s="1"/>
  <c r="G10793" i="3"/>
  <c r="I10793" i="3" s="1"/>
  <c r="G10794" i="3"/>
  <c r="I10794" i="3" s="1"/>
  <c r="G10795" i="3"/>
  <c r="I10795" i="3" s="1"/>
  <c r="G10796" i="3"/>
  <c r="I10796" i="3" s="1"/>
  <c r="G10797" i="3"/>
  <c r="I10797" i="3" s="1"/>
  <c r="G10798" i="3"/>
  <c r="I10798" i="3" s="1"/>
  <c r="G10799" i="3"/>
  <c r="I10799" i="3" s="1"/>
  <c r="G10800" i="3"/>
  <c r="I10800" i="3" s="1"/>
  <c r="G10801" i="3"/>
  <c r="I10801" i="3" s="1"/>
  <c r="G10802" i="3"/>
  <c r="I10802" i="3" s="1"/>
  <c r="J10802" i="3" s="1"/>
  <c r="G10803" i="3"/>
  <c r="I10803" i="3" s="1"/>
  <c r="G10804" i="3"/>
  <c r="I10804" i="3" s="1"/>
  <c r="G10805" i="3"/>
  <c r="I10805" i="3" s="1"/>
  <c r="G10806" i="3"/>
  <c r="I10806" i="3" s="1"/>
  <c r="G10807" i="3"/>
  <c r="I10807" i="3" s="1"/>
  <c r="G10808" i="3"/>
  <c r="I10808" i="3" s="1"/>
  <c r="G10809" i="3"/>
  <c r="I10809" i="3" s="1"/>
  <c r="G10810" i="3"/>
  <c r="I10810" i="3" s="1"/>
  <c r="G10811" i="3"/>
  <c r="I10811" i="3" s="1"/>
  <c r="G10812" i="3"/>
  <c r="I10812" i="3" s="1"/>
  <c r="G10813" i="3"/>
  <c r="I10813" i="3" s="1"/>
  <c r="G10814" i="3"/>
  <c r="I10814" i="3" s="1"/>
  <c r="G10815" i="3"/>
  <c r="I10815" i="3" s="1"/>
  <c r="G10816" i="3"/>
  <c r="I10816" i="3" s="1"/>
  <c r="G10817" i="3"/>
  <c r="I10817" i="3" s="1"/>
  <c r="G10818" i="3"/>
  <c r="I10818" i="3" s="1"/>
  <c r="J10818" i="3" s="1"/>
  <c r="G10819" i="3"/>
  <c r="I10819" i="3" s="1"/>
  <c r="G10820" i="3"/>
  <c r="I10820" i="3" s="1"/>
  <c r="G10821" i="3"/>
  <c r="I10821" i="3" s="1"/>
  <c r="G10822" i="3"/>
  <c r="I10822" i="3" s="1"/>
  <c r="G10823" i="3"/>
  <c r="I10823" i="3" s="1"/>
  <c r="J10823" i="3" s="1"/>
  <c r="G10824" i="3"/>
  <c r="I10824" i="3" s="1"/>
  <c r="G10825" i="3"/>
  <c r="I10825" i="3" s="1"/>
  <c r="G10826" i="3"/>
  <c r="I10826" i="3" s="1"/>
  <c r="G10827" i="3"/>
  <c r="I10827" i="3" s="1"/>
  <c r="G10828" i="3"/>
  <c r="I10828" i="3" s="1"/>
  <c r="G10829" i="3"/>
  <c r="I10829" i="3" s="1"/>
  <c r="G10830" i="3"/>
  <c r="I10830" i="3" s="1"/>
  <c r="G10831" i="3"/>
  <c r="I10831" i="3" s="1"/>
  <c r="G10832" i="3"/>
  <c r="I10832" i="3" s="1"/>
  <c r="G10833" i="3"/>
  <c r="I10833" i="3" s="1"/>
  <c r="G10834" i="3"/>
  <c r="I10834" i="3" s="1"/>
  <c r="J10834" i="3" s="1"/>
  <c r="G10835" i="3"/>
  <c r="I10835" i="3" s="1"/>
  <c r="G10836" i="3"/>
  <c r="I10836" i="3" s="1"/>
  <c r="G10837" i="3"/>
  <c r="I10837" i="3" s="1"/>
  <c r="G10838" i="3"/>
  <c r="I10838" i="3" s="1"/>
  <c r="J10838" i="3" s="1"/>
  <c r="G10839" i="3"/>
  <c r="I10839" i="3" s="1"/>
  <c r="G10840" i="3"/>
  <c r="I10840" i="3" s="1"/>
  <c r="G10841" i="3"/>
  <c r="I10841" i="3" s="1"/>
  <c r="G10842" i="3"/>
  <c r="I10842" i="3" s="1"/>
  <c r="G10843" i="3"/>
  <c r="I10843" i="3" s="1"/>
  <c r="G10844" i="3"/>
  <c r="I10844" i="3" s="1"/>
  <c r="G10845" i="3"/>
  <c r="I10845" i="3" s="1"/>
  <c r="G10846" i="3"/>
  <c r="I10846" i="3" s="1"/>
  <c r="G10847" i="3"/>
  <c r="I10847" i="3" s="1"/>
  <c r="G10848" i="3"/>
  <c r="I10848" i="3" s="1"/>
  <c r="G10849" i="3"/>
  <c r="I10849" i="3" s="1"/>
  <c r="G10850" i="3"/>
  <c r="I10850" i="3" s="1"/>
  <c r="J10850" i="3" s="1"/>
  <c r="G10851" i="3"/>
  <c r="I10851" i="3" s="1"/>
  <c r="G10852" i="3"/>
  <c r="I10852" i="3" s="1"/>
  <c r="G10853" i="3"/>
  <c r="I10853" i="3" s="1"/>
  <c r="J10853" i="3" s="1"/>
  <c r="G10854" i="3"/>
  <c r="I10854" i="3" s="1"/>
  <c r="G10855" i="3"/>
  <c r="I10855" i="3" s="1"/>
  <c r="G10856" i="3"/>
  <c r="I10856" i="3" s="1"/>
  <c r="G10857" i="3"/>
  <c r="I10857" i="3" s="1"/>
  <c r="G10858" i="3"/>
  <c r="I10858" i="3" s="1"/>
  <c r="G10859" i="3"/>
  <c r="I10859" i="3" s="1"/>
  <c r="G10860" i="3"/>
  <c r="I10860" i="3" s="1"/>
  <c r="G10861" i="3"/>
  <c r="I10861" i="3" s="1"/>
  <c r="G10862" i="3"/>
  <c r="I10862" i="3" s="1"/>
  <c r="G10863" i="3"/>
  <c r="I10863" i="3" s="1"/>
  <c r="G10864" i="3"/>
  <c r="I10864" i="3" s="1"/>
  <c r="G10865" i="3"/>
  <c r="I10865" i="3" s="1"/>
  <c r="G10866" i="3"/>
  <c r="I10866" i="3" s="1"/>
  <c r="J10866" i="3" s="1"/>
  <c r="G10867" i="3"/>
  <c r="I10867" i="3" s="1"/>
  <c r="G10868" i="3"/>
  <c r="I10868" i="3" s="1"/>
  <c r="G10869" i="3"/>
  <c r="I10869" i="3" s="1"/>
  <c r="G10870" i="3"/>
  <c r="I10870" i="3" s="1"/>
  <c r="G10871" i="3"/>
  <c r="I10871" i="3" s="1"/>
  <c r="G10872" i="3"/>
  <c r="I10872" i="3" s="1"/>
  <c r="G10873" i="3"/>
  <c r="I10873" i="3" s="1"/>
  <c r="G10874" i="3"/>
  <c r="I10874" i="3" s="1"/>
  <c r="G10875" i="3"/>
  <c r="I10875" i="3" s="1"/>
  <c r="G10876" i="3"/>
  <c r="I10876" i="3" s="1"/>
  <c r="G10877" i="3"/>
  <c r="I10877" i="3" s="1"/>
  <c r="G10878" i="3"/>
  <c r="I10878" i="3" s="1"/>
  <c r="G10879" i="3"/>
  <c r="I10879" i="3" s="1"/>
  <c r="G10880" i="3"/>
  <c r="I10880" i="3" s="1"/>
  <c r="G10881" i="3"/>
  <c r="I10881" i="3" s="1"/>
  <c r="G10882" i="3"/>
  <c r="I10882" i="3" s="1"/>
  <c r="J10882" i="3" s="1"/>
  <c r="G10883" i="3"/>
  <c r="I10883" i="3" s="1"/>
  <c r="G10884" i="3"/>
  <c r="I10884" i="3" s="1"/>
  <c r="G10885" i="3"/>
  <c r="I10885" i="3" s="1"/>
  <c r="G10886" i="3"/>
  <c r="I10886" i="3" s="1"/>
  <c r="G10887" i="3"/>
  <c r="I10887" i="3" s="1"/>
  <c r="G10888" i="3"/>
  <c r="I10888" i="3" s="1"/>
  <c r="G10889" i="3"/>
  <c r="I10889" i="3" s="1"/>
  <c r="G10890" i="3"/>
  <c r="I10890" i="3" s="1"/>
  <c r="G10891" i="3"/>
  <c r="I10891" i="3" s="1"/>
  <c r="G10892" i="3"/>
  <c r="I10892" i="3" s="1"/>
  <c r="G10893" i="3"/>
  <c r="I10893" i="3" s="1"/>
  <c r="G10894" i="3"/>
  <c r="I10894" i="3" s="1"/>
  <c r="G10895" i="3"/>
  <c r="I10895" i="3" s="1"/>
  <c r="G10896" i="3"/>
  <c r="I10896" i="3" s="1"/>
  <c r="G10897" i="3"/>
  <c r="I10897" i="3" s="1"/>
  <c r="G10898" i="3"/>
  <c r="I10898" i="3" s="1"/>
  <c r="J10898" i="3" s="1"/>
  <c r="G10899" i="3"/>
  <c r="I10899" i="3" s="1"/>
  <c r="G10900" i="3"/>
  <c r="I10900" i="3" s="1"/>
  <c r="G10901" i="3"/>
  <c r="I10901" i="3" s="1"/>
  <c r="G10902" i="3"/>
  <c r="I10902" i="3" s="1"/>
  <c r="G10903" i="3"/>
  <c r="I10903" i="3" s="1"/>
  <c r="G10904" i="3"/>
  <c r="I10904" i="3" s="1"/>
  <c r="G10905" i="3"/>
  <c r="I10905" i="3" s="1"/>
  <c r="G10906" i="3"/>
  <c r="I10906" i="3" s="1"/>
  <c r="G10907" i="3"/>
  <c r="I10907" i="3" s="1"/>
  <c r="G10908" i="3"/>
  <c r="I10908" i="3" s="1"/>
  <c r="G10909" i="3"/>
  <c r="I10909" i="3" s="1"/>
  <c r="G10910" i="3"/>
  <c r="I10910" i="3" s="1"/>
  <c r="G10911" i="3"/>
  <c r="I10911" i="3" s="1"/>
  <c r="G10912" i="3"/>
  <c r="I10912" i="3" s="1"/>
  <c r="G10913" i="3"/>
  <c r="I10913" i="3" s="1"/>
  <c r="G10914" i="3"/>
  <c r="I10914" i="3" s="1"/>
  <c r="J10914" i="3" s="1"/>
  <c r="G10915" i="3"/>
  <c r="I10915" i="3" s="1"/>
  <c r="G10916" i="3"/>
  <c r="I10916" i="3" s="1"/>
  <c r="G10917" i="3"/>
  <c r="I10917" i="3" s="1"/>
  <c r="G10918" i="3"/>
  <c r="I10918" i="3" s="1"/>
  <c r="G10919" i="3"/>
  <c r="I10919" i="3" s="1"/>
  <c r="G10920" i="3"/>
  <c r="I10920" i="3" s="1"/>
  <c r="G10921" i="3"/>
  <c r="I10921" i="3" s="1"/>
  <c r="G10922" i="3"/>
  <c r="I10922" i="3" s="1"/>
  <c r="G10923" i="3"/>
  <c r="I10923" i="3" s="1"/>
  <c r="G10924" i="3"/>
  <c r="I10924" i="3" s="1"/>
  <c r="G10925" i="3"/>
  <c r="I10925" i="3" s="1"/>
  <c r="J10925" i="3" s="1"/>
  <c r="G10926" i="3"/>
  <c r="I10926" i="3" s="1"/>
  <c r="G10927" i="3"/>
  <c r="I10927" i="3" s="1"/>
  <c r="G10928" i="3"/>
  <c r="I10928" i="3" s="1"/>
  <c r="G10929" i="3"/>
  <c r="I10929" i="3" s="1"/>
  <c r="G10930" i="3"/>
  <c r="I10930" i="3" s="1"/>
  <c r="J10930" i="3" s="1"/>
  <c r="G10931" i="3"/>
  <c r="I10931" i="3" s="1"/>
  <c r="G10932" i="3"/>
  <c r="I10932" i="3" s="1"/>
  <c r="G10933" i="3"/>
  <c r="I10933" i="3" s="1"/>
  <c r="G10934" i="3"/>
  <c r="I10934" i="3" s="1"/>
  <c r="G10935" i="3"/>
  <c r="I10935" i="3" s="1"/>
  <c r="G10936" i="3"/>
  <c r="I10936" i="3" s="1"/>
  <c r="G10937" i="3"/>
  <c r="I10937" i="3" s="1"/>
  <c r="G10938" i="3"/>
  <c r="I10938" i="3" s="1"/>
  <c r="J10938" i="3" s="1"/>
  <c r="G10939" i="3"/>
  <c r="I10939" i="3" s="1"/>
  <c r="G10940" i="3"/>
  <c r="I10940" i="3" s="1"/>
  <c r="J10940" i="3" s="1"/>
  <c r="G10941" i="3"/>
  <c r="I10941" i="3" s="1"/>
  <c r="G10942" i="3"/>
  <c r="I10942" i="3" s="1"/>
  <c r="G10943" i="3"/>
  <c r="I10943" i="3" s="1"/>
  <c r="G10944" i="3"/>
  <c r="I10944" i="3" s="1"/>
  <c r="G10945" i="3"/>
  <c r="I10945" i="3" s="1"/>
  <c r="G10946" i="3"/>
  <c r="I10946" i="3" s="1"/>
  <c r="J10946" i="3" s="1"/>
  <c r="G10947" i="3"/>
  <c r="I10947" i="3" s="1"/>
  <c r="G10948" i="3"/>
  <c r="I10948" i="3" s="1"/>
  <c r="G10949" i="3"/>
  <c r="I10949" i="3" s="1"/>
  <c r="G10950" i="3"/>
  <c r="I10950" i="3" s="1"/>
  <c r="G10951" i="3"/>
  <c r="I10951" i="3" s="1"/>
  <c r="G10952" i="3"/>
  <c r="I10952" i="3" s="1"/>
  <c r="G10953" i="3"/>
  <c r="I10953" i="3" s="1"/>
  <c r="G10954" i="3"/>
  <c r="I10954" i="3" s="1"/>
  <c r="G10955" i="3"/>
  <c r="I10955" i="3" s="1"/>
  <c r="G10956" i="3"/>
  <c r="I10956" i="3" s="1"/>
  <c r="G10957" i="3"/>
  <c r="I10957" i="3" s="1"/>
  <c r="G10958" i="3"/>
  <c r="I10958" i="3" s="1"/>
  <c r="G10959" i="3"/>
  <c r="I10959" i="3" s="1"/>
  <c r="G10960" i="3"/>
  <c r="I10960" i="3" s="1"/>
  <c r="G10961" i="3"/>
  <c r="I10961" i="3" s="1"/>
  <c r="G10962" i="3"/>
  <c r="I10962" i="3" s="1"/>
  <c r="J10962" i="3" s="1"/>
  <c r="G10963" i="3"/>
  <c r="I10963" i="3" s="1"/>
  <c r="G10964" i="3"/>
  <c r="I10964" i="3" s="1"/>
  <c r="G10965" i="3"/>
  <c r="I10965" i="3" s="1"/>
  <c r="G10966" i="3"/>
  <c r="I10966" i="3" s="1"/>
  <c r="G10967" i="3"/>
  <c r="I10967" i="3" s="1"/>
  <c r="G10968" i="3"/>
  <c r="I10968" i="3" s="1"/>
  <c r="G10969" i="3"/>
  <c r="I10969" i="3" s="1"/>
  <c r="G10970" i="3"/>
  <c r="I10970" i="3" s="1"/>
  <c r="G10971" i="3"/>
  <c r="I10971" i="3" s="1"/>
  <c r="G10972" i="3"/>
  <c r="I10972" i="3" s="1"/>
  <c r="G10973" i="3"/>
  <c r="I10973" i="3" s="1"/>
  <c r="G10974" i="3"/>
  <c r="I10974" i="3" s="1"/>
  <c r="G10975" i="3"/>
  <c r="I10975" i="3" s="1"/>
  <c r="G10976" i="3"/>
  <c r="I10976" i="3" s="1"/>
  <c r="G10977" i="3"/>
  <c r="I10977" i="3" s="1"/>
  <c r="G10978" i="3"/>
  <c r="I10978" i="3" s="1"/>
  <c r="G10979" i="3"/>
  <c r="I10979" i="3" s="1"/>
  <c r="G10980" i="3"/>
  <c r="I10980" i="3" s="1"/>
  <c r="G10981" i="3"/>
  <c r="I10981" i="3" s="1"/>
  <c r="G10982" i="3"/>
  <c r="I10982" i="3" s="1"/>
  <c r="G10983" i="3"/>
  <c r="I10983" i="3" s="1"/>
  <c r="G10984" i="3"/>
  <c r="I10984" i="3" s="1"/>
  <c r="G10985" i="3"/>
  <c r="I10985" i="3" s="1"/>
  <c r="G10986" i="3"/>
  <c r="I10986" i="3" s="1"/>
  <c r="G10987" i="3"/>
  <c r="I10987" i="3" s="1"/>
  <c r="G10988" i="3"/>
  <c r="I10988" i="3" s="1"/>
  <c r="G10989" i="3"/>
  <c r="I10989" i="3" s="1"/>
  <c r="G10990" i="3"/>
  <c r="I10990" i="3" s="1"/>
  <c r="G10991" i="3"/>
  <c r="I10991" i="3" s="1"/>
  <c r="G10992" i="3"/>
  <c r="I10992" i="3" s="1"/>
  <c r="G10993" i="3"/>
  <c r="I10993" i="3" s="1"/>
  <c r="G10994" i="3"/>
  <c r="I10994" i="3" s="1"/>
  <c r="J10994" i="3" s="1"/>
  <c r="G10995" i="3"/>
  <c r="I10995" i="3" s="1"/>
  <c r="G10996" i="3"/>
  <c r="I10996" i="3" s="1"/>
  <c r="G10997" i="3"/>
  <c r="I10997" i="3" s="1"/>
  <c r="G10998" i="3"/>
  <c r="I10998" i="3" s="1"/>
  <c r="G10999" i="3"/>
  <c r="I10999" i="3" s="1"/>
  <c r="G11000" i="3"/>
  <c r="I11000" i="3" s="1"/>
  <c r="G11001" i="3"/>
  <c r="I11001" i="3" s="1"/>
  <c r="G11002" i="3"/>
  <c r="I11002" i="3" s="1"/>
  <c r="G11003" i="3"/>
  <c r="I11003" i="3" s="1"/>
  <c r="G11004" i="3"/>
  <c r="I11004" i="3" s="1"/>
  <c r="G11005" i="3"/>
  <c r="I11005" i="3" s="1"/>
  <c r="G11006" i="3"/>
  <c r="I11006" i="3" s="1"/>
  <c r="G11007" i="3"/>
  <c r="I11007" i="3" s="1"/>
  <c r="G11008" i="3"/>
  <c r="I11008" i="3" s="1"/>
  <c r="J11008" i="3" s="1"/>
  <c r="G11009" i="3"/>
  <c r="I11009" i="3" s="1"/>
  <c r="G11010" i="3"/>
  <c r="I11010" i="3" s="1"/>
  <c r="J11010" i="3" s="1"/>
  <c r="G11011" i="3"/>
  <c r="I11011" i="3" s="1"/>
  <c r="G11012" i="3"/>
  <c r="I11012" i="3" s="1"/>
  <c r="G11013" i="3"/>
  <c r="I11013" i="3" s="1"/>
  <c r="G11014" i="3"/>
  <c r="I11014" i="3" s="1"/>
  <c r="G11015" i="3"/>
  <c r="I11015" i="3" s="1"/>
  <c r="G11016" i="3"/>
  <c r="I11016" i="3" s="1"/>
  <c r="G11017" i="3"/>
  <c r="I11017" i="3" s="1"/>
  <c r="G11018" i="3"/>
  <c r="I11018" i="3" s="1"/>
  <c r="G11019" i="3"/>
  <c r="I11019" i="3" s="1"/>
  <c r="G11020" i="3"/>
  <c r="I11020" i="3" s="1"/>
  <c r="G11021" i="3"/>
  <c r="I11021" i="3" s="1"/>
  <c r="G11022" i="3"/>
  <c r="I11022" i="3" s="1"/>
  <c r="G11023" i="3"/>
  <c r="I11023" i="3" s="1"/>
  <c r="J11023" i="3" s="1"/>
  <c r="G11024" i="3"/>
  <c r="I11024" i="3" s="1"/>
  <c r="G11025" i="3"/>
  <c r="I11025" i="3" s="1"/>
  <c r="J11025" i="3" s="1"/>
  <c r="G11026" i="3"/>
  <c r="I11026" i="3" s="1"/>
  <c r="J11026" i="3" s="1"/>
  <c r="G11027" i="3"/>
  <c r="I11027" i="3" s="1"/>
  <c r="G11028" i="3"/>
  <c r="I11028" i="3" s="1"/>
  <c r="J11028" i="3" s="1"/>
  <c r="G11029" i="3"/>
  <c r="I11029" i="3" s="1"/>
  <c r="G11030" i="3"/>
  <c r="I11030" i="3" s="1"/>
  <c r="G11031" i="3"/>
  <c r="I11031" i="3" s="1"/>
  <c r="G11032" i="3"/>
  <c r="I11032" i="3" s="1"/>
  <c r="G11033" i="3"/>
  <c r="I11033" i="3" s="1"/>
  <c r="G11034" i="3"/>
  <c r="I11034" i="3" s="1"/>
  <c r="G11035" i="3"/>
  <c r="I11035" i="3" s="1"/>
  <c r="G11036" i="3"/>
  <c r="I11036" i="3" s="1"/>
  <c r="G11037" i="3"/>
  <c r="I11037" i="3" s="1"/>
  <c r="G11038" i="3"/>
  <c r="I11038" i="3" s="1"/>
  <c r="G11039" i="3"/>
  <c r="I11039" i="3" s="1"/>
  <c r="G11040" i="3"/>
  <c r="I11040" i="3" s="1"/>
  <c r="G11041" i="3"/>
  <c r="I11041" i="3" s="1"/>
  <c r="G11042" i="3"/>
  <c r="I11042" i="3" s="1"/>
  <c r="J11042" i="3" s="1"/>
  <c r="G11043" i="3"/>
  <c r="I11043" i="3" s="1"/>
  <c r="G11044" i="3"/>
  <c r="I11044" i="3" s="1"/>
  <c r="G11045" i="3"/>
  <c r="I11045" i="3" s="1"/>
  <c r="G11046" i="3"/>
  <c r="I11046" i="3" s="1"/>
  <c r="G11047" i="3"/>
  <c r="I11047" i="3" s="1"/>
  <c r="G11048" i="3"/>
  <c r="I11048" i="3" s="1"/>
  <c r="G11049" i="3"/>
  <c r="I11049" i="3" s="1"/>
  <c r="G11050" i="3"/>
  <c r="I11050" i="3" s="1"/>
  <c r="G11051" i="3"/>
  <c r="I11051" i="3" s="1"/>
  <c r="G11052" i="3"/>
  <c r="I11052" i="3" s="1"/>
  <c r="G11053" i="3"/>
  <c r="I11053" i="3" s="1"/>
  <c r="G11054" i="3"/>
  <c r="I11054" i="3" s="1"/>
  <c r="G11055" i="3"/>
  <c r="I11055" i="3" s="1"/>
  <c r="G11056" i="3"/>
  <c r="I11056" i="3" s="1"/>
  <c r="G11057" i="3"/>
  <c r="I11057" i="3" s="1"/>
  <c r="G11058" i="3"/>
  <c r="I11058" i="3" s="1"/>
  <c r="J11058" i="3" s="1"/>
  <c r="G11059" i="3"/>
  <c r="I11059" i="3" s="1"/>
  <c r="G11060" i="3"/>
  <c r="I11060" i="3" s="1"/>
  <c r="G11061" i="3"/>
  <c r="I11061" i="3" s="1"/>
  <c r="G11062" i="3"/>
  <c r="I11062" i="3" s="1"/>
  <c r="G11063" i="3"/>
  <c r="I11063" i="3" s="1"/>
  <c r="G11064" i="3"/>
  <c r="I11064" i="3" s="1"/>
  <c r="G11065" i="3"/>
  <c r="I11065" i="3" s="1"/>
  <c r="G11066" i="3"/>
  <c r="I11066" i="3" s="1"/>
  <c r="G11067" i="3"/>
  <c r="I11067" i="3" s="1"/>
  <c r="G11068" i="3"/>
  <c r="I11068" i="3" s="1"/>
  <c r="G11069" i="3"/>
  <c r="I11069" i="3" s="1"/>
  <c r="G11070" i="3"/>
  <c r="I11070" i="3" s="1"/>
  <c r="G11071" i="3"/>
  <c r="I11071" i="3" s="1"/>
  <c r="G11072" i="3"/>
  <c r="I11072" i="3" s="1"/>
  <c r="G11073" i="3"/>
  <c r="I11073" i="3" s="1"/>
  <c r="G11074" i="3"/>
  <c r="I11074" i="3" s="1"/>
  <c r="J11074" i="3" s="1"/>
  <c r="G11075" i="3"/>
  <c r="I11075" i="3" s="1"/>
  <c r="G11076" i="3"/>
  <c r="I11076" i="3" s="1"/>
  <c r="G11077" i="3"/>
  <c r="I11077" i="3" s="1"/>
  <c r="G11078" i="3"/>
  <c r="I11078" i="3" s="1"/>
  <c r="G11079" i="3"/>
  <c r="I11079" i="3" s="1"/>
  <c r="G11080" i="3"/>
  <c r="I11080" i="3" s="1"/>
  <c r="G11081" i="3"/>
  <c r="I11081" i="3" s="1"/>
  <c r="G11082" i="3"/>
  <c r="I11082" i="3" s="1"/>
  <c r="G11083" i="3"/>
  <c r="I11083" i="3" s="1"/>
  <c r="G11084" i="3"/>
  <c r="I11084" i="3" s="1"/>
  <c r="G11085" i="3"/>
  <c r="I11085" i="3" s="1"/>
  <c r="G11086" i="3"/>
  <c r="I11086" i="3" s="1"/>
  <c r="G11087" i="3"/>
  <c r="I11087" i="3" s="1"/>
  <c r="G11088" i="3"/>
  <c r="I11088" i="3" s="1"/>
  <c r="G11089" i="3"/>
  <c r="I11089" i="3" s="1"/>
  <c r="G11090" i="3"/>
  <c r="I11090" i="3" s="1"/>
  <c r="J11090" i="3" s="1"/>
  <c r="G11091" i="3"/>
  <c r="I11091" i="3" s="1"/>
  <c r="G11092" i="3"/>
  <c r="I11092" i="3" s="1"/>
  <c r="G11093" i="3"/>
  <c r="I11093" i="3" s="1"/>
  <c r="G11094" i="3"/>
  <c r="I11094" i="3" s="1"/>
  <c r="G11095" i="3"/>
  <c r="I11095" i="3" s="1"/>
  <c r="G11096" i="3"/>
  <c r="I11096" i="3" s="1"/>
  <c r="J11096" i="3" s="1"/>
  <c r="G11097" i="3"/>
  <c r="I11097" i="3" s="1"/>
  <c r="G11098" i="3"/>
  <c r="I11098" i="3" s="1"/>
  <c r="G11099" i="3"/>
  <c r="I11099" i="3" s="1"/>
  <c r="G11100" i="3"/>
  <c r="I11100" i="3" s="1"/>
  <c r="G11101" i="3"/>
  <c r="I11101" i="3" s="1"/>
  <c r="G11102" i="3"/>
  <c r="I11102" i="3" s="1"/>
  <c r="G11103" i="3"/>
  <c r="I11103" i="3" s="1"/>
  <c r="G11104" i="3"/>
  <c r="I11104" i="3" s="1"/>
  <c r="G11105" i="3"/>
  <c r="I11105" i="3" s="1"/>
  <c r="G11106" i="3"/>
  <c r="I11106" i="3" s="1"/>
  <c r="J11106" i="3" s="1"/>
  <c r="G11107" i="3"/>
  <c r="I11107" i="3" s="1"/>
  <c r="G11108" i="3"/>
  <c r="I11108" i="3" s="1"/>
  <c r="G11109" i="3"/>
  <c r="I11109" i="3" s="1"/>
  <c r="G11110" i="3"/>
  <c r="I11110" i="3" s="1"/>
  <c r="G11111" i="3"/>
  <c r="I11111" i="3" s="1"/>
  <c r="J11111" i="3" s="1"/>
  <c r="G11112" i="3"/>
  <c r="I11112" i="3" s="1"/>
  <c r="G11113" i="3"/>
  <c r="I11113" i="3" s="1"/>
  <c r="J11113" i="3" s="1"/>
  <c r="G11114" i="3"/>
  <c r="I11114" i="3" s="1"/>
  <c r="G11115" i="3"/>
  <c r="I11115" i="3" s="1"/>
  <c r="G11116" i="3"/>
  <c r="I11116" i="3" s="1"/>
  <c r="G11117" i="3"/>
  <c r="I11117" i="3" s="1"/>
  <c r="G11118" i="3"/>
  <c r="I11118" i="3" s="1"/>
  <c r="G11119" i="3"/>
  <c r="I11119" i="3" s="1"/>
  <c r="G11120" i="3"/>
  <c r="I11120" i="3" s="1"/>
  <c r="G11121" i="3"/>
  <c r="I11121" i="3" s="1"/>
  <c r="G11122" i="3"/>
  <c r="I11122" i="3" s="1"/>
  <c r="J11122" i="3" s="1"/>
  <c r="G11123" i="3"/>
  <c r="I11123" i="3" s="1"/>
  <c r="G11124" i="3"/>
  <c r="I11124" i="3" s="1"/>
  <c r="G11125" i="3"/>
  <c r="I11125" i="3" s="1"/>
  <c r="G11126" i="3"/>
  <c r="I11126" i="3" s="1"/>
  <c r="J11126" i="3" s="1"/>
  <c r="G11127" i="3"/>
  <c r="I11127" i="3" s="1"/>
  <c r="G11128" i="3"/>
  <c r="I11128" i="3" s="1"/>
  <c r="G11129" i="3"/>
  <c r="I11129" i="3" s="1"/>
  <c r="G11130" i="3"/>
  <c r="I11130" i="3" s="1"/>
  <c r="G11131" i="3"/>
  <c r="I11131" i="3" s="1"/>
  <c r="G11132" i="3"/>
  <c r="I11132" i="3" s="1"/>
  <c r="G11133" i="3"/>
  <c r="I11133" i="3" s="1"/>
  <c r="G11134" i="3"/>
  <c r="I11134" i="3" s="1"/>
  <c r="G11135" i="3"/>
  <c r="I11135" i="3" s="1"/>
  <c r="G11136" i="3"/>
  <c r="I11136" i="3" s="1"/>
  <c r="G11137" i="3"/>
  <c r="I11137" i="3" s="1"/>
  <c r="G11138" i="3"/>
  <c r="I11138" i="3" s="1"/>
  <c r="J11138" i="3" s="1"/>
  <c r="G11139" i="3"/>
  <c r="I11139" i="3" s="1"/>
  <c r="G11140" i="3"/>
  <c r="I11140" i="3" s="1"/>
  <c r="G11141" i="3"/>
  <c r="I11141" i="3" s="1"/>
  <c r="G11142" i="3"/>
  <c r="I11142" i="3" s="1"/>
  <c r="G11143" i="3"/>
  <c r="I11143" i="3" s="1"/>
  <c r="G11144" i="3"/>
  <c r="I11144" i="3" s="1"/>
  <c r="G11145" i="3"/>
  <c r="I11145" i="3" s="1"/>
  <c r="G11146" i="3"/>
  <c r="I11146" i="3" s="1"/>
  <c r="G11147" i="3"/>
  <c r="I11147" i="3" s="1"/>
  <c r="G11148" i="3"/>
  <c r="I11148" i="3" s="1"/>
  <c r="G11149" i="3"/>
  <c r="I11149" i="3" s="1"/>
  <c r="G11150" i="3"/>
  <c r="I11150" i="3" s="1"/>
  <c r="G11151" i="3"/>
  <c r="I11151" i="3" s="1"/>
  <c r="G11152" i="3"/>
  <c r="I11152" i="3" s="1"/>
  <c r="G11153" i="3"/>
  <c r="I11153" i="3" s="1"/>
  <c r="G11154" i="3"/>
  <c r="I11154" i="3" s="1"/>
  <c r="J11154" i="3" s="1"/>
  <c r="G11155" i="3"/>
  <c r="I11155" i="3" s="1"/>
  <c r="G11156" i="3"/>
  <c r="I11156" i="3" s="1"/>
  <c r="G11157" i="3"/>
  <c r="I11157" i="3" s="1"/>
  <c r="G11158" i="3"/>
  <c r="I11158" i="3" s="1"/>
  <c r="G11159" i="3"/>
  <c r="I11159" i="3" s="1"/>
  <c r="G11160" i="3"/>
  <c r="I11160" i="3" s="1"/>
  <c r="G11161" i="3"/>
  <c r="I11161" i="3" s="1"/>
  <c r="G11162" i="3"/>
  <c r="I11162" i="3" s="1"/>
  <c r="G11163" i="3"/>
  <c r="I11163" i="3" s="1"/>
  <c r="G11164" i="3"/>
  <c r="I11164" i="3" s="1"/>
  <c r="G11165" i="3"/>
  <c r="I11165" i="3" s="1"/>
  <c r="G11166" i="3"/>
  <c r="I11166" i="3" s="1"/>
  <c r="G11167" i="3"/>
  <c r="I11167" i="3" s="1"/>
  <c r="G11168" i="3"/>
  <c r="I11168" i="3" s="1"/>
  <c r="G11169" i="3"/>
  <c r="I11169" i="3" s="1"/>
  <c r="G11170" i="3"/>
  <c r="I11170" i="3" s="1"/>
  <c r="J11170" i="3" s="1"/>
  <c r="G11171" i="3"/>
  <c r="I11171" i="3" s="1"/>
  <c r="G11172" i="3"/>
  <c r="I11172" i="3" s="1"/>
  <c r="G11173" i="3"/>
  <c r="I11173" i="3" s="1"/>
  <c r="G11174" i="3"/>
  <c r="I11174" i="3" s="1"/>
  <c r="G11175" i="3"/>
  <c r="I11175" i="3" s="1"/>
  <c r="G11176" i="3"/>
  <c r="I11176" i="3" s="1"/>
  <c r="G11177" i="3"/>
  <c r="I11177" i="3" s="1"/>
  <c r="G11178" i="3"/>
  <c r="I11178" i="3" s="1"/>
  <c r="G11179" i="3"/>
  <c r="I11179" i="3" s="1"/>
  <c r="G11180" i="3"/>
  <c r="I11180" i="3" s="1"/>
  <c r="G11181" i="3"/>
  <c r="I11181" i="3" s="1"/>
  <c r="G11182" i="3"/>
  <c r="I11182" i="3" s="1"/>
  <c r="G11183" i="3"/>
  <c r="I11183" i="3" s="1"/>
  <c r="G11184" i="3"/>
  <c r="I11184" i="3" s="1"/>
  <c r="G11185" i="3"/>
  <c r="I11185" i="3" s="1"/>
  <c r="G11186" i="3"/>
  <c r="I11186" i="3" s="1"/>
  <c r="J11186" i="3" s="1"/>
  <c r="G11187" i="3"/>
  <c r="I11187" i="3" s="1"/>
  <c r="G11188" i="3"/>
  <c r="I11188" i="3" s="1"/>
  <c r="G11189" i="3"/>
  <c r="I11189" i="3" s="1"/>
  <c r="G11190" i="3"/>
  <c r="I11190" i="3" s="1"/>
  <c r="G11191" i="3"/>
  <c r="I11191" i="3" s="1"/>
  <c r="G11192" i="3"/>
  <c r="I11192" i="3" s="1"/>
  <c r="G11193" i="3"/>
  <c r="I11193" i="3" s="1"/>
  <c r="G11194" i="3"/>
  <c r="I11194" i="3" s="1"/>
  <c r="J11194" i="3" s="1"/>
  <c r="G11195" i="3"/>
  <c r="I11195" i="3" s="1"/>
  <c r="G11196" i="3"/>
  <c r="I11196" i="3" s="1"/>
  <c r="G11197" i="3"/>
  <c r="I11197" i="3" s="1"/>
  <c r="G11198" i="3"/>
  <c r="I11198" i="3" s="1"/>
  <c r="J11198" i="3" s="1"/>
  <c r="G11199" i="3"/>
  <c r="I11199" i="3" s="1"/>
  <c r="G11200" i="3"/>
  <c r="I11200" i="3" s="1"/>
  <c r="G11201" i="3"/>
  <c r="I11201" i="3" s="1"/>
  <c r="G11202" i="3"/>
  <c r="I11202" i="3" s="1"/>
  <c r="J11202" i="3" s="1"/>
  <c r="G11203" i="3"/>
  <c r="I11203" i="3" s="1"/>
  <c r="G11204" i="3"/>
  <c r="I11204" i="3" s="1"/>
  <c r="G11205" i="3"/>
  <c r="I11205" i="3" s="1"/>
  <c r="G11206" i="3"/>
  <c r="I11206" i="3" s="1"/>
  <c r="G11207" i="3"/>
  <c r="I11207" i="3" s="1"/>
  <c r="G11208" i="3"/>
  <c r="I11208" i="3" s="1"/>
  <c r="G11209" i="3"/>
  <c r="I11209" i="3" s="1"/>
  <c r="G11210" i="3"/>
  <c r="I11210" i="3" s="1"/>
  <c r="G11211" i="3"/>
  <c r="I11211" i="3" s="1"/>
  <c r="J11211" i="3" s="1"/>
  <c r="G11212" i="3"/>
  <c r="I11212" i="3" s="1"/>
  <c r="G11213" i="3"/>
  <c r="I11213" i="3" s="1"/>
  <c r="J11213" i="3" s="1"/>
  <c r="G11214" i="3"/>
  <c r="I11214" i="3" s="1"/>
  <c r="G11215" i="3"/>
  <c r="I11215" i="3" s="1"/>
  <c r="G11216" i="3"/>
  <c r="I11216" i="3" s="1"/>
  <c r="G11217" i="3"/>
  <c r="I11217" i="3" s="1"/>
  <c r="G11218" i="3"/>
  <c r="I11218" i="3" s="1"/>
  <c r="J11218" i="3" s="1"/>
  <c r="G11219" i="3"/>
  <c r="I11219" i="3" s="1"/>
  <c r="G11220" i="3"/>
  <c r="I11220" i="3" s="1"/>
  <c r="G11221" i="3"/>
  <c r="I11221" i="3" s="1"/>
  <c r="G11222" i="3"/>
  <c r="I11222" i="3" s="1"/>
  <c r="G11223" i="3"/>
  <c r="I11223" i="3" s="1"/>
  <c r="G11224" i="3"/>
  <c r="I11224" i="3" s="1"/>
  <c r="G11225" i="3"/>
  <c r="I11225" i="3" s="1"/>
  <c r="G11226" i="3"/>
  <c r="I11226" i="3" s="1"/>
  <c r="G11227" i="3"/>
  <c r="I11227" i="3" s="1"/>
  <c r="G11228" i="3"/>
  <c r="I11228" i="3" s="1"/>
  <c r="G11229" i="3"/>
  <c r="I11229" i="3" s="1"/>
  <c r="G11230" i="3"/>
  <c r="I11230" i="3" s="1"/>
  <c r="G11231" i="3"/>
  <c r="I11231" i="3" s="1"/>
  <c r="G11232" i="3"/>
  <c r="I11232" i="3" s="1"/>
  <c r="G11233" i="3"/>
  <c r="I11233" i="3" s="1"/>
  <c r="G11234" i="3"/>
  <c r="I11234" i="3" s="1"/>
  <c r="G11235" i="3"/>
  <c r="I11235" i="3" s="1"/>
  <c r="G11236" i="3"/>
  <c r="I11236" i="3" s="1"/>
  <c r="G11237" i="3"/>
  <c r="I11237" i="3" s="1"/>
  <c r="G11238" i="3"/>
  <c r="I11238" i="3" s="1"/>
  <c r="G11239" i="3"/>
  <c r="I11239" i="3" s="1"/>
  <c r="G11240" i="3"/>
  <c r="I11240" i="3" s="1"/>
  <c r="G11241" i="3"/>
  <c r="I11241" i="3" s="1"/>
  <c r="G11242" i="3"/>
  <c r="I11242" i="3" s="1"/>
  <c r="G11243" i="3"/>
  <c r="I11243" i="3" s="1"/>
  <c r="G11244" i="3"/>
  <c r="I11244" i="3" s="1"/>
  <c r="G11245" i="3"/>
  <c r="I11245" i="3" s="1"/>
  <c r="G11246" i="3"/>
  <c r="I11246" i="3" s="1"/>
  <c r="G11247" i="3"/>
  <c r="I11247" i="3" s="1"/>
  <c r="G11248" i="3"/>
  <c r="I11248" i="3" s="1"/>
  <c r="G11249" i="3"/>
  <c r="I11249" i="3" s="1"/>
  <c r="G11250" i="3"/>
  <c r="I11250" i="3" s="1"/>
  <c r="J11250" i="3" s="1"/>
  <c r="G11251" i="3"/>
  <c r="I11251" i="3" s="1"/>
  <c r="G11252" i="3"/>
  <c r="I11252" i="3" s="1"/>
  <c r="G11253" i="3"/>
  <c r="I11253" i="3" s="1"/>
  <c r="G11254" i="3"/>
  <c r="I11254" i="3" s="1"/>
  <c r="G11255" i="3"/>
  <c r="I11255" i="3" s="1"/>
  <c r="G11256" i="3"/>
  <c r="I11256" i="3" s="1"/>
  <c r="G11257" i="3"/>
  <c r="I11257" i="3" s="1"/>
  <c r="G11258" i="3"/>
  <c r="I11258" i="3" s="1"/>
  <c r="G11259" i="3"/>
  <c r="I11259" i="3" s="1"/>
  <c r="G11260" i="3"/>
  <c r="I11260" i="3" s="1"/>
  <c r="G11261" i="3"/>
  <c r="I11261" i="3" s="1"/>
  <c r="G11262" i="3"/>
  <c r="I11262" i="3" s="1"/>
  <c r="G11263" i="3"/>
  <c r="I11263" i="3" s="1"/>
  <c r="G11264" i="3"/>
  <c r="I11264" i="3" s="1"/>
  <c r="G11265" i="3"/>
  <c r="I11265" i="3" s="1"/>
  <c r="G11266" i="3"/>
  <c r="I11266" i="3" s="1"/>
  <c r="J11266" i="3" s="1"/>
  <c r="G11267" i="3"/>
  <c r="I11267" i="3" s="1"/>
  <c r="G11268" i="3"/>
  <c r="I11268" i="3" s="1"/>
  <c r="G11269" i="3"/>
  <c r="I11269" i="3" s="1"/>
  <c r="G11270" i="3"/>
  <c r="I11270" i="3" s="1"/>
  <c r="G11271" i="3"/>
  <c r="I11271" i="3" s="1"/>
  <c r="G11272" i="3"/>
  <c r="I11272" i="3" s="1"/>
  <c r="G11273" i="3"/>
  <c r="I11273" i="3" s="1"/>
  <c r="G11274" i="3"/>
  <c r="I11274" i="3" s="1"/>
  <c r="G11275" i="3"/>
  <c r="I11275" i="3" s="1"/>
  <c r="G11276" i="3"/>
  <c r="I11276" i="3" s="1"/>
  <c r="G11277" i="3"/>
  <c r="I11277" i="3" s="1"/>
  <c r="G11278" i="3"/>
  <c r="I11278" i="3" s="1"/>
  <c r="G11279" i="3"/>
  <c r="I11279" i="3" s="1"/>
  <c r="G11280" i="3"/>
  <c r="I11280" i="3" s="1"/>
  <c r="G11281" i="3"/>
  <c r="I11281" i="3" s="1"/>
  <c r="J11281" i="3" s="1"/>
  <c r="G11282" i="3"/>
  <c r="I11282" i="3" s="1"/>
  <c r="J11282" i="3" s="1"/>
  <c r="G11283" i="3"/>
  <c r="I11283" i="3" s="1"/>
  <c r="G11284" i="3"/>
  <c r="I11284" i="3" s="1"/>
  <c r="G11285" i="3"/>
  <c r="I11285" i="3" s="1"/>
  <c r="G11286" i="3"/>
  <c r="I11286" i="3" s="1"/>
  <c r="G11287" i="3"/>
  <c r="I11287" i="3" s="1"/>
  <c r="G11288" i="3"/>
  <c r="I11288" i="3" s="1"/>
  <c r="G11289" i="3"/>
  <c r="I11289" i="3" s="1"/>
  <c r="G11290" i="3"/>
  <c r="I11290" i="3" s="1"/>
  <c r="G11291" i="3"/>
  <c r="I11291" i="3" s="1"/>
  <c r="G11292" i="3"/>
  <c r="I11292" i="3" s="1"/>
  <c r="G11293" i="3"/>
  <c r="I11293" i="3" s="1"/>
  <c r="G11294" i="3"/>
  <c r="I11294" i="3" s="1"/>
  <c r="G11295" i="3"/>
  <c r="I11295" i="3" s="1"/>
  <c r="G11296" i="3"/>
  <c r="I11296" i="3" s="1"/>
  <c r="J11296" i="3" s="1"/>
  <c r="G11297" i="3"/>
  <c r="I11297" i="3" s="1"/>
  <c r="G11298" i="3"/>
  <c r="I11298" i="3" s="1"/>
  <c r="J11298" i="3" s="1"/>
  <c r="G11299" i="3"/>
  <c r="I11299" i="3" s="1"/>
  <c r="J11299" i="3" s="1"/>
  <c r="G11300" i="3"/>
  <c r="I11300" i="3" s="1"/>
  <c r="G11301" i="3"/>
  <c r="I11301" i="3" s="1"/>
  <c r="G11302" i="3"/>
  <c r="I11302" i="3" s="1"/>
  <c r="G11303" i="3"/>
  <c r="I11303" i="3" s="1"/>
  <c r="G11304" i="3"/>
  <c r="I11304" i="3" s="1"/>
  <c r="G11305" i="3"/>
  <c r="I11305" i="3" s="1"/>
  <c r="G11306" i="3"/>
  <c r="I11306" i="3" s="1"/>
  <c r="G11307" i="3"/>
  <c r="I11307" i="3" s="1"/>
  <c r="G11308" i="3"/>
  <c r="I11308" i="3" s="1"/>
  <c r="G11309" i="3"/>
  <c r="I11309" i="3" s="1"/>
  <c r="G11310" i="3"/>
  <c r="I11310" i="3" s="1"/>
  <c r="G11311" i="3"/>
  <c r="I11311" i="3" s="1"/>
  <c r="G11312" i="3"/>
  <c r="I11312" i="3" s="1"/>
  <c r="G11313" i="3"/>
  <c r="I11313" i="3" s="1"/>
  <c r="G11314" i="3"/>
  <c r="I11314" i="3" s="1"/>
  <c r="J11314" i="3" s="1"/>
  <c r="G11315" i="3"/>
  <c r="I11315" i="3" s="1"/>
  <c r="G11316" i="3"/>
  <c r="I11316" i="3" s="1"/>
  <c r="G11317" i="3"/>
  <c r="I11317" i="3" s="1"/>
  <c r="G11318" i="3"/>
  <c r="I11318" i="3" s="1"/>
  <c r="G11319" i="3"/>
  <c r="I11319" i="3" s="1"/>
  <c r="G11320" i="3"/>
  <c r="I11320" i="3" s="1"/>
  <c r="G11321" i="3"/>
  <c r="I11321" i="3" s="1"/>
  <c r="G11322" i="3"/>
  <c r="I11322" i="3" s="1"/>
  <c r="G11323" i="3"/>
  <c r="I11323" i="3" s="1"/>
  <c r="G11324" i="3"/>
  <c r="I11324" i="3" s="1"/>
  <c r="G11325" i="3"/>
  <c r="I11325" i="3" s="1"/>
  <c r="G11326" i="3"/>
  <c r="I11326" i="3" s="1"/>
  <c r="G11327" i="3"/>
  <c r="I11327" i="3" s="1"/>
  <c r="G11328" i="3"/>
  <c r="I11328" i="3" s="1"/>
  <c r="G11329" i="3"/>
  <c r="I11329" i="3" s="1"/>
  <c r="G11330" i="3"/>
  <c r="I11330" i="3" s="1"/>
  <c r="J11330" i="3" s="1"/>
  <c r="G11331" i="3"/>
  <c r="I11331" i="3" s="1"/>
  <c r="G11332" i="3"/>
  <c r="I11332" i="3" s="1"/>
  <c r="G11333" i="3"/>
  <c r="I11333" i="3" s="1"/>
  <c r="G11334" i="3"/>
  <c r="I11334" i="3" s="1"/>
  <c r="G11335" i="3"/>
  <c r="I11335" i="3" s="1"/>
  <c r="G11336" i="3"/>
  <c r="I11336" i="3" s="1"/>
  <c r="G11337" i="3"/>
  <c r="I11337" i="3" s="1"/>
  <c r="G11338" i="3"/>
  <c r="I11338" i="3" s="1"/>
  <c r="G11339" i="3"/>
  <c r="I11339" i="3" s="1"/>
  <c r="G11340" i="3"/>
  <c r="I11340" i="3" s="1"/>
  <c r="G11341" i="3"/>
  <c r="I11341" i="3" s="1"/>
  <c r="G11342" i="3"/>
  <c r="I11342" i="3" s="1"/>
  <c r="G11343" i="3"/>
  <c r="I11343" i="3" s="1"/>
  <c r="G11344" i="3"/>
  <c r="I11344" i="3" s="1"/>
  <c r="G11345" i="3"/>
  <c r="I11345" i="3" s="1"/>
  <c r="G11346" i="3"/>
  <c r="I11346" i="3" s="1"/>
  <c r="J11346" i="3" s="1"/>
  <c r="G11347" i="3"/>
  <c r="I11347" i="3" s="1"/>
  <c r="G11348" i="3"/>
  <c r="I11348" i="3" s="1"/>
  <c r="G11349" i="3"/>
  <c r="I11349" i="3" s="1"/>
  <c r="G11350" i="3"/>
  <c r="I11350" i="3" s="1"/>
  <c r="G11351" i="3"/>
  <c r="I11351" i="3" s="1"/>
  <c r="G11352" i="3"/>
  <c r="I11352" i="3" s="1"/>
  <c r="G11353" i="3"/>
  <c r="I11353" i="3" s="1"/>
  <c r="G11354" i="3"/>
  <c r="I11354" i="3" s="1"/>
  <c r="G11355" i="3"/>
  <c r="I11355" i="3" s="1"/>
  <c r="G11356" i="3"/>
  <c r="I11356" i="3" s="1"/>
  <c r="G11357" i="3"/>
  <c r="I11357" i="3" s="1"/>
  <c r="G11358" i="3"/>
  <c r="I11358" i="3" s="1"/>
  <c r="G11359" i="3"/>
  <c r="I11359" i="3" s="1"/>
  <c r="G11360" i="3"/>
  <c r="I11360" i="3" s="1"/>
  <c r="G11361" i="3"/>
  <c r="I11361" i="3" s="1"/>
  <c r="G11362" i="3"/>
  <c r="I11362" i="3" s="1"/>
  <c r="J11362" i="3" s="1"/>
  <c r="G11363" i="3"/>
  <c r="I11363" i="3" s="1"/>
  <c r="G11364" i="3"/>
  <c r="I11364" i="3" s="1"/>
  <c r="G11365" i="3"/>
  <c r="I11365" i="3" s="1"/>
  <c r="G11366" i="3"/>
  <c r="I11366" i="3" s="1"/>
  <c r="G11367" i="3"/>
  <c r="I11367" i="3" s="1"/>
  <c r="J11367" i="3" s="1"/>
  <c r="G11368" i="3"/>
  <c r="I11368" i="3" s="1"/>
  <c r="G11369" i="3"/>
  <c r="I11369" i="3" s="1"/>
  <c r="G11370" i="3"/>
  <c r="I11370" i="3" s="1"/>
  <c r="G11371" i="3"/>
  <c r="I11371" i="3" s="1"/>
  <c r="G11372" i="3"/>
  <c r="I11372" i="3" s="1"/>
  <c r="G11373" i="3"/>
  <c r="I11373" i="3" s="1"/>
  <c r="G11374" i="3"/>
  <c r="I11374" i="3" s="1"/>
  <c r="G11375" i="3"/>
  <c r="I11375" i="3" s="1"/>
  <c r="G11376" i="3"/>
  <c r="I11376" i="3" s="1"/>
  <c r="G11377" i="3"/>
  <c r="I11377" i="3" s="1"/>
  <c r="G11378" i="3"/>
  <c r="I11378" i="3" s="1"/>
  <c r="J11378" i="3" s="1"/>
  <c r="G11379" i="3"/>
  <c r="I11379" i="3" s="1"/>
  <c r="J11379" i="3" s="1"/>
  <c r="G11380" i="3"/>
  <c r="I11380" i="3" s="1"/>
  <c r="G11381" i="3"/>
  <c r="I11381" i="3" s="1"/>
  <c r="G11382" i="3"/>
  <c r="I11382" i="3" s="1"/>
  <c r="J11382" i="3" s="1"/>
  <c r="G11383" i="3"/>
  <c r="I11383" i="3" s="1"/>
  <c r="G11384" i="3"/>
  <c r="I11384" i="3" s="1"/>
  <c r="J11384" i="3" s="1"/>
  <c r="G11385" i="3"/>
  <c r="I11385" i="3" s="1"/>
  <c r="G11386" i="3"/>
  <c r="I11386" i="3" s="1"/>
  <c r="G11387" i="3"/>
  <c r="I11387" i="3" s="1"/>
  <c r="G11388" i="3"/>
  <c r="I11388" i="3" s="1"/>
  <c r="G11389" i="3"/>
  <c r="I11389" i="3" s="1"/>
  <c r="G11390" i="3"/>
  <c r="I11390" i="3" s="1"/>
  <c r="G11391" i="3"/>
  <c r="I11391" i="3" s="1"/>
  <c r="G11392" i="3"/>
  <c r="I11392" i="3" s="1"/>
  <c r="G11393" i="3"/>
  <c r="I11393" i="3" s="1"/>
  <c r="G11394" i="3"/>
  <c r="I11394" i="3" s="1"/>
  <c r="J11394" i="3" s="1"/>
  <c r="G11395" i="3"/>
  <c r="I11395" i="3" s="1"/>
  <c r="G11396" i="3"/>
  <c r="I11396" i="3" s="1"/>
  <c r="G11397" i="3"/>
  <c r="I11397" i="3" s="1"/>
  <c r="G11398" i="3"/>
  <c r="I11398" i="3" s="1"/>
  <c r="G11399" i="3"/>
  <c r="I11399" i="3" s="1"/>
  <c r="G11400" i="3"/>
  <c r="I11400" i="3" s="1"/>
  <c r="G11401" i="3"/>
  <c r="I11401" i="3" s="1"/>
  <c r="G11402" i="3"/>
  <c r="I11402" i="3" s="1"/>
  <c r="G11403" i="3"/>
  <c r="I11403" i="3" s="1"/>
  <c r="G11404" i="3"/>
  <c r="I11404" i="3" s="1"/>
  <c r="G11405" i="3"/>
  <c r="I11405" i="3" s="1"/>
  <c r="G11406" i="3"/>
  <c r="I11406" i="3" s="1"/>
  <c r="G11407" i="3"/>
  <c r="I11407" i="3" s="1"/>
  <c r="G11408" i="3"/>
  <c r="I11408" i="3" s="1"/>
  <c r="G11409" i="3"/>
  <c r="I11409" i="3" s="1"/>
  <c r="G11410" i="3"/>
  <c r="I11410" i="3" s="1"/>
  <c r="J11410" i="3" s="1"/>
  <c r="G11411" i="3"/>
  <c r="I11411" i="3" s="1"/>
  <c r="G11412" i="3"/>
  <c r="I11412" i="3" s="1"/>
  <c r="G11413" i="3"/>
  <c r="I11413" i="3" s="1"/>
  <c r="G11414" i="3"/>
  <c r="I11414" i="3" s="1"/>
  <c r="G11415" i="3"/>
  <c r="I11415" i="3" s="1"/>
  <c r="G11416" i="3"/>
  <c r="I11416" i="3" s="1"/>
  <c r="G11417" i="3"/>
  <c r="I11417" i="3" s="1"/>
  <c r="G11418" i="3"/>
  <c r="I11418" i="3" s="1"/>
  <c r="G11419" i="3"/>
  <c r="I11419" i="3" s="1"/>
  <c r="G11420" i="3"/>
  <c r="I11420" i="3" s="1"/>
  <c r="G11421" i="3"/>
  <c r="I11421" i="3" s="1"/>
  <c r="G11422" i="3"/>
  <c r="I11422" i="3" s="1"/>
  <c r="G11423" i="3"/>
  <c r="I11423" i="3" s="1"/>
  <c r="G11424" i="3"/>
  <c r="I11424" i="3" s="1"/>
  <c r="G11425" i="3"/>
  <c r="I11425" i="3" s="1"/>
  <c r="G11426" i="3"/>
  <c r="I11426" i="3" s="1"/>
  <c r="J11426" i="3" s="1"/>
  <c r="G11427" i="3"/>
  <c r="I11427" i="3" s="1"/>
  <c r="G11428" i="3"/>
  <c r="I11428" i="3" s="1"/>
  <c r="G11429" i="3"/>
  <c r="I11429" i="3" s="1"/>
  <c r="G11430" i="3"/>
  <c r="I11430" i="3" s="1"/>
  <c r="G11431" i="3"/>
  <c r="I11431" i="3" s="1"/>
  <c r="G11432" i="3"/>
  <c r="I11432" i="3" s="1"/>
  <c r="G11433" i="3"/>
  <c r="I11433" i="3" s="1"/>
  <c r="G11434" i="3"/>
  <c r="I11434" i="3" s="1"/>
  <c r="G11435" i="3"/>
  <c r="I11435" i="3" s="1"/>
  <c r="J11435" i="3" s="1"/>
  <c r="G11436" i="3"/>
  <c r="I11436" i="3" s="1"/>
  <c r="G11437" i="3"/>
  <c r="I11437" i="3" s="1"/>
  <c r="G11438" i="3"/>
  <c r="I11438" i="3" s="1"/>
  <c r="G11439" i="3"/>
  <c r="I11439" i="3" s="1"/>
  <c r="G11440" i="3"/>
  <c r="I11440" i="3" s="1"/>
  <c r="G11441" i="3"/>
  <c r="I11441" i="3" s="1"/>
  <c r="G11442" i="3"/>
  <c r="I11442" i="3" s="1"/>
  <c r="J11442" i="3" s="1"/>
  <c r="G11443" i="3"/>
  <c r="I11443" i="3" s="1"/>
  <c r="G11444" i="3"/>
  <c r="I11444" i="3" s="1"/>
  <c r="G11445" i="3"/>
  <c r="I11445" i="3" s="1"/>
  <c r="G11446" i="3"/>
  <c r="I11446" i="3" s="1"/>
  <c r="G11447" i="3"/>
  <c r="I11447" i="3" s="1"/>
  <c r="J11447" i="3" s="1"/>
  <c r="G11448" i="3"/>
  <c r="I11448" i="3" s="1"/>
  <c r="G11449" i="3"/>
  <c r="I11449" i="3" s="1"/>
  <c r="G11450" i="3"/>
  <c r="I11450" i="3" s="1"/>
  <c r="J11450" i="3" s="1"/>
  <c r="G11451" i="3"/>
  <c r="I11451" i="3" s="1"/>
  <c r="G11452" i="3"/>
  <c r="I11452" i="3" s="1"/>
  <c r="J11452" i="3" s="1"/>
  <c r="G11453" i="3"/>
  <c r="I11453" i="3" s="1"/>
  <c r="G11454" i="3"/>
  <c r="I11454" i="3" s="1"/>
  <c r="G11455" i="3"/>
  <c r="I11455" i="3" s="1"/>
  <c r="G11456" i="3"/>
  <c r="I11456" i="3" s="1"/>
  <c r="G11457" i="3"/>
  <c r="I11457" i="3" s="1"/>
  <c r="G11458" i="3"/>
  <c r="I11458" i="3" s="1"/>
  <c r="J11458" i="3" s="1"/>
  <c r="G11459" i="3"/>
  <c r="I11459" i="3" s="1"/>
  <c r="G11460" i="3"/>
  <c r="I11460" i="3" s="1"/>
  <c r="G11461" i="3"/>
  <c r="I11461" i="3" s="1"/>
  <c r="G11462" i="3"/>
  <c r="I11462" i="3" s="1"/>
  <c r="G11463" i="3"/>
  <c r="I11463" i="3" s="1"/>
  <c r="G11464" i="3"/>
  <c r="I11464" i="3" s="1"/>
  <c r="G11465" i="3"/>
  <c r="I11465" i="3" s="1"/>
  <c r="G11466" i="3"/>
  <c r="I11466" i="3" s="1"/>
  <c r="G11467" i="3"/>
  <c r="I11467" i="3" s="1"/>
  <c r="G11468" i="3"/>
  <c r="I11468" i="3" s="1"/>
  <c r="G11469" i="3"/>
  <c r="I11469" i="3" s="1"/>
  <c r="G11470" i="3"/>
  <c r="I11470" i="3" s="1"/>
  <c r="G11471" i="3"/>
  <c r="I11471" i="3" s="1"/>
  <c r="G11472" i="3"/>
  <c r="I11472" i="3" s="1"/>
  <c r="G11473" i="3"/>
  <c r="I11473" i="3" s="1"/>
  <c r="G11474" i="3"/>
  <c r="I11474" i="3" s="1"/>
  <c r="J11474" i="3" s="1"/>
  <c r="G11475" i="3"/>
  <c r="I11475" i="3" s="1"/>
  <c r="G11476" i="3"/>
  <c r="I11476" i="3" s="1"/>
  <c r="G11477" i="3"/>
  <c r="I11477" i="3" s="1"/>
  <c r="G11478" i="3"/>
  <c r="I11478" i="3" s="1"/>
  <c r="G11479" i="3"/>
  <c r="I11479" i="3" s="1"/>
  <c r="G11480" i="3"/>
  <c r="I11480" i="3" s="1"/>
  <c r="G11481" i="3"/>
  <c r="I11481" i="3" s="1"/>
  <c r="G11482" i="3"/>
  <c r="I11482" i="3" s="1"/>
  <c r="G11483" i="3"/>
  <c r="I11483" i="3" s="1"/>
  <c r="G11484" i="3"/>
  <c r="I11484" i="3" s="1"/>
  <c r="G11485" i="3"/>
  <c r="I11485" i="3" s="1"/>
  <c r="G11486" i="3"/>
  <c r="I11486" i="3" s="1"/>
  <c r="G11487" i="3"/>
  <c r="I11487" i="3" s="1"/>
  <c r="G11488" i="3"/>
  <c r="I11488" i="3" s="1"/>
  <c r="J11488" i="3" s="1"/>
  <c r="G11489" i="3"/>
  <c r="I11489" i="3" s="1"/>
  <c r="G11490" i="3"/>
  <c r="I11490" i="3" s="1"/>
  <c r="G11491" i="3"/>
  <c r="I11491" i="3" s="1"/>
  <c r="G11492" i="3"/>
  <c r="I11492" i="3" s="1"/>
  <c r="J11492" i="3" s="1"/>
  <c r="G11493" i="3"/>
  <c r="I11493" i="3" s="1"/>
  <c r="J11493" i="3" s="1"/>
  <c r="G11494" i="3"/>
  <c r="I11494" i="3" s="1"/>
  <c r="J11494" i="3" s="1"/>
  <c r="G11495" i="3"/>
  <c r="I11495" i="3" s="1"/>
  <c r="G11496" i="3"/>
  <c r="I11496" i="3" s="1"/>
  <c r="G11497" i="3"/>
  <c r="I11497" i="3" s="1"/>
  <c r="G11498" i="3"/>
  <c r="I11498" i="3" s="1"/>
  <c r="G11499" i="3"/>
  <c r="I11499" i="3" s="1"/>
  <c r="G11500" i="3"/>
  <c r="I11500" i="3" s="1"/>
  <c r="G11501" i="3"/>
  <c r="I11501" i="3" s="1"/>
  <c r="G11502" i="3"/>
  <c r="I11502" i="3" s="1"/>
  <c r="G11503" i="3"/>
  <c r="I11503" i="3" s="1"/>
  <c r="G11504" i="3"/>
  <c r="I11504" i="3" s="1"/>
  <c r="G11505" i="3"/>
  <c r="I11505" i="3" s="1"/>
  <c r="G11506" i="3"/>
  <c r="I11506" i="3" s="1"/>
  <c r="J11506" i="3" s="1"/>
  <c r="G11507" i="3"/>
  <c r="I11507" i="3" s="1"/>
  <c r="J11507" i="3" s="1"/>
  <c r="G11508" i="3"/>
  <c r="I11508" i="3" s="1"/>
  <c r="G11509" i="3"/>
  <c r="I11509" i="3" s="1"/>
  <c r="J11509" i="3" s="1"/>
  <c r="G11510" i="3"/>
  <c r="I11510" i="3" s="1"/>
  <c r="J11510" i="3" s="1"/>
  <c r="G11511" i="3"/>
  <c r="I11511" i="3" s="1"/>
  <c r="J11511" i="3" s="1"/>
  <c r="G11512" i="3"/>
  <c r="I11512" i="3" s="1"/>
  <c r="G11513" i="3"/>
  <c r="I11513" i="3" s="1"/>
  <c r="G11514" i="3"/>
  <c r="I11514" i="3" s="1"/>
  <c r="G11515" i="3"/>
  <c r="I11515" i="3" s="1"/>
  <c r="G11516" i="3"/>
  <c r="I11516" i="3" s="1"/>
  <c r="G11517" i="3"/>
  <c r="I11517" i="3" s="1"/>
  <c r="G11518" i="3"/>
  <c r="I11518" i="3" s="1"/>
  <c r="G11519" i="3"/>
  <c r="I11519" i="3" s="1"/>
  <c r="G11520" i="3"/>
  <c r="I11520" i="3" s="1"/>
  <c r="G11521" i="3"/>
  <c r="I11521" i="3" s="1"/>
  <c r="G11522" i="3"/>
  <c r="I11522" i="3" s="1"/>
  <c r="J11522" i="3" s="1"/>
  <c r="G11523" i="3"/>
  <c r="I11523" i="3" s="1"/>
  <c r="G11524" i="3"/>
  <c r="I11524" i="3" s="1"/>
  <c r="J11524" i="3" s="1"/>
  <c r="G11525" i="3"/>
  <c r="I11525" i="3" s="1"/>
  <c r="G11526" i="3"/>
  <c r="I11526" i="3" s="1"/>
  <c r="J11526" i="3" s="1"/>
  <c r="G11527" i="3"/>
  <c r="I11527" i="3" s="1"/>
  <c r="J11527" i="3" s="1"/>
  <c r="G11528" i="3"/>
  <c r="I11528" i="3" s="1"/>
  <c r="J11528" i="3" s="1"/>
  <c r="G11529" i="3"/>
  <c r="I11529" i="3" s="1"/>
  <c r="G11530" i="3"/>
  <c r="I11530" i="3" s="1"/>
  <c r="G11531" i="3"/>
  <c r="I11531" i="3" s="1"/>
  <c r="G11532" i="3"/>
  <c r="I11532" i="3" s="1"/>
  <c r="G11533" i="3"/>
  <c r="I11533" i="3" s="1"/>
  <c r="G11534" i="3"/>
  <c r="I11534" i="3" s="1"/>
  <c r="G11535" i="3"/>
  <c r="I11535" i="3" s="1"/>
  <c r="G11536" i="3"/>
  <c r="I11536" i="3" s="1"/>
  <c r="G11537" i="3"/>
  <c r="I11537" i="3" s="1"/>
  <c r="G11538" i="3"/>
  <c r="I11538" i="3" s="1"/>
  <c r="J11538" i="3" s="1"/>
  <c r="G11539" i="3"/>
  <c r="I11539" i="3" s="1"/>
  <c r="G11540" i="3"/>
  <c r="I11540" i="3" s="1"/>
  <c r="G11541" i="3"/>
  <c r="I11541" i="3" s="1"/>
  <c r="G11542" i="3"/>
  <c r="I11542" i="3" s="1"/>
  <c r="G11543" i="3"/>
  <c r="I11543" i="3" s="1"/>
  <c r="J11543" i="3" s="1"/>
  <c r="G11544" i="3"/>
  <c r="I11544" i="3" s="1"/>
  <c r="J11544" i="3" s="1"/>
  <c r="G11545" i="3"/>
  <c r="I11545" i="3" s="1"/>
  <c r="G11546" i="3"/>
  <c r="I11546" i="3" s="1"/>
  <c r="G11547" i="3"/>
  <c r="I11547" i="3" s="1"/>
  <c r="G11548" i="3"/>
  <c r="I11548" i="3" s="1"/>
  <c r="G11549" i="3"/>
  <c r="I11549" i="3" s="1"/>
  <c r="G11550" i="3"/>
  <c r="I11550" i="3" s="1"/>
  <c r="G11551" i="3"/>
  <c r="I11551" i="3" s="1"/>
  <c r="G11552" i="3"/>
  <c r="I11552" i="3" s="1"/>
  <c r="G11553" i="3"/>
  <c r="I11553" i="3" s="1"/>
  <c r="G11554" i="3"/>
  <c r="I11554" i="3" s="1"/>
  <c r="J11554" i="3" s="1"/>
  <c r="G11555" i="3"/>
  <c r="I11555" i="3" s="1"/>
  <c r="G11556" i="3"/>
  <c r="I11556" i="3" s="1"/>
  <c r="G11557" i="3"/>
  <c r="I11557" i="3" s="1"/>
  <c r="G11558" i="3"/>
  <c r="I11558" i="3" s="1"/>
  <c r="J11558" i="3" s="1"/>
  <c r="G11559" i="3"/>
  <c r="I11559" i="3" s="1"/>
  <c r="G11560" i="3"/>
  <c r="I11560" i="3" s="1"/>
  <c r="J11560" i="3" s="1"/>
  <c r="G11561" i="3"/>
  <c r="I11561" i="3" s="1"/>
  <c r="J11561" i="3" s="1"/>
  <c r="G11562" i="3"/>
  <c r="I11562" i="3" s="1"/>
  <c r="J11562" i="3" s="1"/>
  <c r="G11563" i="3"/>
  <c r="I11563" i="3" s="1"/>
  <c r="G11564" i="3"/>
  <c r="I11564" i="3" s="1"/>
  <c r="G11565" i="3"/>
  <c r="I11565" i="3" s="1"/>
  <c r="G11566" i="3"/>
  <c r="I11566" i="3" s="1"/>
  <c r="G11567" i="3"/>
  <c r="I11567" i="3" s="1"/>
  <c r="G11568" i="3"/>
  <c r="I11568" i="3" s="1"/>
  <c r="G11569" i="3"/>
  <c r="I11569" i="3" s="1"/>
  <c r="G11570" i="3"/>
  <c r="I11570" i="3" s="1"/>
  <c r="J11570" i="3" s="1"/>
  <c r="G11571" i="3"/>
  <c r="I11571" i="3" s="1"/>
  <c r="G11572" i="3"/>
  <c r="I11572" i="3" s="1"/>
  <c r="G11573" i="3"/>
  <c r="I11573" i="3" s="1"/>
  <c r="G11574" i="3"/>
  <c r="I11574" i="3" s="1"/>
  <c r="G11575" i="3"/>
  <c r="I11575" i="3" s="1"/>
  <c r="J11575" i="3" s="1"/>
  <c r="G11576" i="3"/>
  <c r="I11576" i="3" s="1"/>
  <c r="G11577" i="3"/>
  <c r="I11577" i="3" s="1"/>
  <c r="J11577" i="3" s="1"/>
  <c r="G11578" i="3"/>
  <c r="I11578" i="3" s="1"/>
  <c r="J11578" i="3" s="1"/>
  <c r="G11579" i="3"/>
  <c r="I11579" i="3" s="1"/>
  <c r="J11579" i="3" s="1"/>
  <c r="G11580" i="3"/>
  <c r="I11580" i="3" s="1"/>
  <c r="G11581" i="3"/>
  <c r="I11581" i="3" s="1"/>
  <c r="G11582" i="3"/>
  <c r="I11582" i="3" s="1"/>
  <c r="G11583" i="3"/>
  <c r="I11583" i="3" s="1"/>
  <c r="G11584" i="3"/>
  <c r="I11584" i="3" s="1"/>
  <c r="G11585" i="3"/>
  <c r="I11585" i="3" s="1"/>
  <c r="G11586" i="3"/>
  <c r="I11586" i="3" s="1"/>
  <c r="J11586" i="3" s="1"/>
  <c r="G11587" i="3"/>
  <c r="I11587" i="3" s="1"/>
  <c r="G11588" i="3"/>
  <c r="I11588" i="3" s="1"/>
  <c r="G11589" i="3"/>
  <c r="I11589" i="3" s="1"/>
  <c r="G11590" i="3"/>
  <c r="I11590" i="3" s="1"/>
  <c r="G11591" i="3"/>
  <c r="I11591" i="3" s="1"/>
  <c r="G11592" i="3"/>
  <c r="I11592" i="3" s="1"/>
  <c r="J11592" i="3" s="1"/>
  <c r="G11593" i="3"/>
  <c r="I11593" i="3" s="1"/>
  <c r="G11594" i="3"/>
  <c r="I11594" i="3" s="1"/>
  <c r="J11594" i="3" s="1"/>
  <c r="G11595" i="3"/>
  <c r="I11595" i="3" s="1"/>
  <c r="J11595" i="3" s="1"/>
  <c r="G11596" i="3"/>
  <c r="I11596" i="3" s="1"/>
  <c r="J11596" i="3" s="1"/>
  <c r="G11597" i="3"/>
  <c r="I11597" i="3" s="1"/>
  <c r="G11598" i="3"/>
  <c r="I11598" i="3" s="1"/>
  <c r="G11599" i="3"/>
  <c r="I11599" i="3" s="1"/>
  <c r="G11600" i="3"/>
  <c r="I11600" i="3" s="1"/>
  <c r="G11601" i="3"/>
  <c r="I11601" i="3" s="1"/>
  <c r="G11602" i="3"/>
  <c r="I11602" i="3" s="1"/>
  <c r="J11602" i="3" s="1"/>
  <c r="G11603" i="3"/>
  <c r="I11603" i="3" s="1"/>
  <c r="G11604" i="3"/>
  <c r="I11604" i="3" s="1"/>
  <c r="G11605" i="3"/>
  <c r="I11605" i="3" s="1"/>
  <c r="G11606" i="3"/>
  <c r="I11606" i="3" s="1"/>
  <c r="G11607" i="3"/>
  <c r="I11607" i="3" s="1"/>
  <c r="G11608" i="3"/>
  <c r="I11608" i="3" s="1"/>
  <c r="G11609" i="3"/>
  <c r="I11609" i="3" s="1"/>
  <c r="J11609" i="3" s="1"/>
  <c r="G11610" i="3"/>
  <c r="I11610" i="3" s="1"/>
  <c r="G11611" i="3"/>
  <c r="I11611" i="3" s="1"/>
  <c r="J11611" i="3" s="1"/>
  <c r="G11612" i="3"/>
  <c r="I11612" i="3" s="1"/>
  <c r="J11612" i="3" s="1"/>
  <c r="G11613" i="3"/>
  <c r="I11613" i="3" s="1"/>
  <c r="J11613" i="3" s="1"/>
  <c r="G11614" i="3"/>
  <c r="I11614" i="3" s="1"/>
  <c r="G11615" i="3"/>
  <c r="I11615" i="3" s="1"/>
  <c r="G11616" i="3"/>
  <c r="I11616" i="3" s="1"/>
  <c r="G11617" i="3"/>
  <c r="I11617" i="3" s="1"/>
  <c r="G11618" i="3"/>
  <c r="I11618" i="3" s="1"/>
  <c r="J11618" i="3" s="1"/>
  <c r="G11619" i="3"/>
  <c r="I11619" i="3" s="1"/>
  <c r="G11620" i="3"/>
  <c r="I11620" i="3" s="1"/>
  <c r="G11621" i="3"/>
  <c r="I11621" i="3" s="1"/>
  <c r="G11622" i="3"/>
  <c r="I11622" i="3" s="1"/>
  <c r="G11623" i="3"/>
  <c r="I11623" i="3" s="1"/>
  <c r="G11624" i="3"/>
  <c r="I11624" i="3" s="1"/>
  <c r="G11625" i="3"/>
  <c r="I11625" i="3" s="1"/>
  <c r="G11626" i="3"/>
  <c r="I11626" i="3" s="1"/>
  <c r="J11626" i="3" s="1"/>
  <c r="G11627" i="3"/>
  <c r="I11627" i="3" s="1"/>
  <c r="G11628" i="3"/>
  <c r="I11628" i="3" s="1"/>
  <c r="J11628" i="3" s="1"/>
  <c r="G11629" i="3"/>
  <c r="I11629" i="3" s="1"/>
  <c r="G11630" i="3"/>
  <c r="I11630" i="3" s="1"/>
  <c r="J11630" i="3" s="1"/>
  <c r="G11631" i="3"/>
  <c r="I11631" i="3" s="1"/>
  <c r="G11632" i="3"/>
  <c r="I11632" i="3" s="1"/>
  <c r="G11633" i="3"/>
  <c r="I11633" i="3" s="1"/>
  <c r="G11634" i="3"/>
  <c r="I11634" i="3" s="1"/>
  <c r="J11634" i="3" s="1"/>
  <c r="G11635" i="3"/>
  <c r="I11635" i="3" s="1"/>
  <c r="G11636" i="3"/>
  <c r="I11636" i="3" s="1"/>
  <c r="G11637" i="3"/>
  <c r="I11637" i="3" s="1"/>
  <c r="G11638" i="3"/>
  <c r="I11638" i="3" s="1"/>
  <c r="G11639" i="3"/>
  <c r="I11639" i="3" s="1"/>
  <c r="G11640" i="3"/>
  <c r="I11640" i="3" s="1"/>
  <c r="G11641" i="3"/>
  <c r="I11641" i="3" s="1"/>
  <c r="G11642" i="3"/>
  <c r="I11642" i="3" s="1"/>
  <c r="G11643" i="3"/>
  <c r="I11643" i="3" s="1"/>
  <c r="G11644" i="3"/>
  <c r="I11644" i="3" s="1"/>
  <c r="G11645" i="3"/>
  <c r="I11645" i="3" s="1"/>
  <c r="J11645" i="3" s="1"/>
  <c r="G11646" i="3"/>
  <c r="I11646" i="3" s="1"/>
  <c r="J11646" i="3" s="1"/>
  <c r="G11647" i="3"/>
  <c r="I11647" i="3" s="1"/>
  <c r="J11647" i="3" s="1"/>
  <c r="G11648" i="3"/>
  <c r="I11648" i="3" s="1"/>
  <c r="G11649" i="3"/>
  <c r="I11649" i="3" s="1"/>
  <c r="G11650" i="3"/>
  <c r="I11650" i="3" s="1"/>
  <c r="J11650" i="3" s="1"/>
  <c r="G11651" i="3"/>
  <c r="I11651" i="3" s="1"/>
  <c r="G11652" i="3"/>
  <c r="I11652" i="3" s="1"/>
  <c r="G11653" i="3"/>
  <c r="I11653" i="3" s="1"/>
  <c r="G11654" i="3"/>
  <c r="I11654" i="3" s="1"/>
  <c r="G11655" i="3"/>
  <c r="I11655" i="3" s="1"/>
  <c r="G11656" i="3"/>
  <c r="I11656" i="3" s="1"/>
  <c r="G11657" i="3"/>
  <c r="I11657" i="3" s="1"/>
  <c r="G11658" i="3"/>
  <c r="I11658" i="3" s="1"/>
  <c r="G11659" i="3"/>
  <c r="I11659" i="3" s="1"/>
  <c r="G11660" i="3"/>
  <c r="I11660" i="3" s="1"/>
  <c r="J11660" i="3" s="1"/>
  <c r="G11661" i="3"/>
  <c r="I11661" i="3" s="1"/>
  <c r="G11662" i="3"/>
  <c r="I11662" i="3" s="1"/>
  <c r="J11662" i="3" s="1"/>
  <c r="G11663" i="3"/>
  <c r="I11663" i="3" s="1"/>
  <c r="J11663" i="3" s="1"/>
  <c r="G11664" i="3"/>
  <c r="I11664" i="3" s="1"/>
  <c r="J11664" i="3" s="1"/>
  <c r="G11665" i="3"/>
  <c r="I11665" i="3" s="1"/>
  <c r="G11666" i="3"/>
  <c r="I11666" i="3" s="1"/>
  <c r="J11666" i="3" s="1"/>
  <c r="G11667" i="3"/>
  <c r="I11667" i="3" s="1"/>
  <c r="G11668" i="3"/>
  <c r="I11668" i="3" s="1"/>
  <c r="G11669" i="3"/>
  <c r="I11669" i="3" s="1"/>
  <c r="G11670" i="3"/>
  <c r="I11670" i="3" s="1"/>
  <c r="G11671" i="3"/>
  <c r="I11671" i="3" s="1"/>
  <c r="G11672" i="3"/>
  <c r="I11672" i="3" s="1"/>
  <c r="G11673" i="3"/>
  <c r="I11673" i="3" s="1"/>
  <c r="G11674" i="3"/>
  <c r="I11674" i="3" s="1"/>
  <c r="G11675" i="3"/>
  <c r="I11675" i="3" s="1"/>
  <c r="G11676" i="3"/>
  <c r="I11676" i="3" s="1"/>
  <c r="G11677" i="3"/>
  <c r="I11677" i="3" s="1"/>
  <c r="J11677" i="3" s="1"/>
  <c r="G11678" i="3"/>
  <c r="I11678" i="3" s="1"/>
  <c r="G11679" i="3"/>
  <c r="I11679" i="3" s="1"/>
  <c r="J11679" i="3" s="1"/>
  <c r="G11680" i="3"/>
  <c r="I11680" i="3" s="1"/>
  <c r="J11680" i="3" s="1"/>
  <c r="G11681" i="3"/>
  <c r="I11681" i="3" s="1"/>
  <c r="J11681" i="3" s="1"/>
  <c r="G11682" i="3"/>
  <c r="I11682" i="3" s="1"/>
  <c r="J11682" i="3" s="1"/>
  <c r="G11683" i="3"/>
  <c r="I11683" i="3" s="1"/>
  <c r="G11684" i="3"/>
  <c r="I11684" i="3" s="1"/>
  <c r="G11685" i="3"/>
  <c r="I11685" i="3" s="1"/>
  <c r="G11686" i="3"/>
  <c r="I11686" i="3" s="1"/>
  <c r="G11687" i="3"/>
  <c r="I11687" i="3" s="1"/>
  <c r="G11688" i="3"/>
  <c r="I11688" i="3" s="1"/>
  <c r="G11689" i="3"/>
  <c r="I11689" i="3" s="1"/>
  <c r="G11690" i="3"/>
  <c r="I11690" i="3" s="1"/>
  <c r="G11691" i="3"/>
  <c r="I11691" i="3" s="1"/>
  <c r="G11692" i="3"/>
  <c r="I11692" i="3" s="1"/>
  <c r="G11693" i="3"/>
  <c r="I11693" i="3" s="1"/>
  <c r="G11694" i="3"/>
  <c r="I11694" i="3" s="1"/>
  <c r="J11694" i="3" s="1"/>
  <c r="G11695" i="3"/>
  <c r="I11695" i="3" s="1"/>
  <c r="G11696" i="3"/>
  <c r="I11696" i="3" s="1"/>
  <c r="J11696" i="3" s="1"/>
  <c r="G11697" i="3"/>
  <c r="I11697" i="3" s="1"/>
  <c r="J11697" i="3" s="1"/>
  <c r="G11698" i="3"/>
  <c r="I11698" i="3" s="1"/>
  <c r="J11698" i="3" s="1"/>
  <c r="G11699" i="3"/>
  <c r="I11699" i="3" s="1"/>
  <c r="J11699" i="3" s="1"/>
  <c r="G11700" i="3"/>
  <c r="I11700" i="3" s="1"/>
  <c r="G11701" i="3"/>
  <c r="I11701" i="3" s="1"/>
  <c r="G11702" i="3"/>
  <c r="I11702" i="3" s="1"/>
  <c r="G11703" i="3"/>
  <c r="I11703" i="3" s="1"/>
  <c r="G11704" i="3"/>
  <c r="I11704" i="3" s="1"/>
  <c r="G11705" i="3"/>
  <c r="I11705" i="3" s="1"/>
  <c r="G11706" i="3"/>
  <c r="I11706" i="3" s="1"/>
  <c r="G11707" i="3"/>
  <c r="I11707" i="3" s="1"/>
  <c r="G11708" i="3"/>
  <c r="I11708" i="3" s="1"/>
  <c r="G11709" i="3"/>
  <c r="I11709" i="3" s="1"/>
  <c r="G11710" i="3"/>
  <c r="I11710" i="3" s="1"/>
  <c r="G11711" i="3"/>
  <c r="I11711" i="3" s="1"/>
  <c r="J11711" i="3" s="1"/>
  <c r="G11712" i="3"/>
  <c r="I11712" i="3" s="1"/>
  <c r="G11713" i="3"/>
  <c r="I11713" i="3" s="1"/>
  <c r="J11713" i="3" s="1"/>
  <c r="G11714" i="3"/>
  <c r="I11714" i="3" s="1"/>
  <c r="J11714" i="3" s="1"/>
  <c r="G11715" i="3"/>
  <c r="I11715" i="3" s="1"/>
  <c r="J11715" i="3" s="1"/>
  <c r="G11716" i="3"/>
  <c r="I11716" i="3" s="1"/>
  <c r="J11716" i="3" s="1"/>
  <c r="G11717" i="3"/>
  <c r="I11717" i="3" s="1"/>
  <c r="G11718" i="3"/>
  <c r="I11718" i="3" s="1"/>
  <c r="G11719" i="3"/>
  <c r="I11719" i="3" s="1"/>
  <c r="G11720" i="3"/>
  <c r="I11720" i="3" s="1"/>
  <c r="G11721" i="3"/>
  <c r="I11721" i="3" s="1"/>
  <c r="G11722" i="3"/>
  <c r="I11722" i="3" s="1"/>
  <c r="G11723" i="3"/>
  <c r="I11723" i="3" s="1"/>
  <c r="G11724" i="3"/>
  <c r="I11724" i="3" s="1"/>
  <c r="G11725" i="3"/>
  <c r="I11725" i="3" s="1"/>
  <c r="G11726" i="3"/>
  <c r="I11726" i="3" s="1"/>
  <c r="G11727" i="3"/>
  <c r="I11727" i="3" s="1"/>
  <c r="G11728" i="3"/>
  <c r="I11728" i="3" s="1"/>
  <c r="J11728" i="3" s="1"/>
  <c r="G11729" i="3"/>
  <c r="I11729" i="3" s="1"/>
  <c r="G11730" i="3"/>
  <c r="I11730" i="3" s="1"/>
  <c r="J11730" i="3" s="1"/>
  <c r="G11731" i="3"/>
  <c r="I11731" i="3" s="1"/>
  <c r="J11731" i="3" s="1"/>
  <c r="G11732" i="3"/>
  <c r="I11732" i="3" s="1"/>
  <c r="J11732" i="3" s="1"/>
  <c r="G11733" i="3"/>
  <c r="I11733" i="3" s="1"/>
  <c r="J11733" i="3" s="1"/>
  <c r="G11734" i="3"/>
  <c r="I11734" i="3" s="1"/>
  <c r="G11735" i="3"/>
  <c r="I11735" i="3" s="1"/>
  <c r="G11736" i="3"/>
  <c r="I11736" i="3" s="1"/>
  <c r="G11737" i="3"/>
  <c r="I11737" i="3" s="1"/>
  <c r="G11738" i="3"/>
  <c r="I11738" i="3" s="1"/>
  <c r="G11739" i="3"/>
  <c r="I11739" i="3" s="1"/>
  <c r="G11740" i="3"/>
  <c r="I11740" i="3" s="1"/>
  <c r="G11741" i="3"/>
  <c r="I11741" i="3" s="1"/>
  <c r="G11742" i="3"/>
  <c r="I11742" i="3" s="1"/>
  <c r="G11743" i="3"/>
  <c r="I11743" i="3" s="1"/>
  <c r="G11744" i="3"/>
  <c r="I11744" i="3" s="1"/>
  <c r="G11745" i="3"/>
  <c r="I11745" i="3" s="1"/>
  <c r="J11745" i="3" s="1"/>
  <c r="G11746" i="3"/>
  <c r="I11746" i="3" s="1"/>
  <c r="G11747" i="3"/>
  <c r="I11747" i="3" s="1"/>
  <c r="G11748" i="3"/>
  <c r="I11748" i="3" s="1"/>
  <c r="J11748" i="3" s="1"/>
  <c r="G11749" i="3"/>
  <c r="I11749" i="3" s="1"/>
  <c r="J11749" i="3" s="1"/>
  <c r="G11750" i="3"/>
  <c r="I11750" i="3" s="1"/>
  <c r="J11750" i="3" s="1"/>
  <c r="G11751" i="3"/>
  <c r="I11751" i="3" s="1"/>
  <c r="G11752" i="3"/>
  <c r="I11752" i="3" s="1"/>
  <c r="G11753" i="3"/>
  <c r="I11753" i="3" s="1"/>
  <c r="G11754" i="3"/>
  <c r="I11754" i="3" s="1"/>
  <c r="G11755" i="3"/>
  <c r="I11755" i="3" s="1"/>
  <c r="G11756" i="3"/>
  <c r="I11756" i="3" s="1"/>
  <c r="G11757" i="3"/>
  <c r="I11757" i="3" s="1"/>
  <c r="G11758" i="3"/>
  <c r="I11758" i="3" s="1"/>
  <c r="G11759" i="3"/>
  <c r="I11759" i="3" s="1"/>
  <c r="G11760" i="3"/>
  <c r="I11760" i="3" s="1"/>
  <c r="G11761" i="3"/>
  <c r="I11761" i="3" s="1"/>
  <c r="G11762" i="3"/>
  <c r="I11762" i="3" s="1"/>
  <c r="J11762" i="3" s="1"/>
  <c r="G11763" i="3"/>
  <c r="I11763" i="3" s="1"/>
  <c r="J11763" i="3" s="1"/>
  <c r="G11764" i="3"/>
  <c r="I11764" i="3" s="1"/>
  <c r="G11765" i="3"/>
  <c r="I11765" i="3" s="1"/>
  <c r="J11765" i="3" s="1"/>
  <c r="G11766" i="3"/>
  <c r="I11766" i="3" s="1"/>
  <c r="J11766" i="3" s="1"/>
  <c r="G11767" i="3"/>
  <c r="I11767" i="3" s="1"/>
  <c r="J11767" i="3" s="1"/>
  <c r="G11768" i="3"/>
  <c r="I11768" i="3" s="1"/>
  <c r="G11769" i="3"/>
  <c r="I11769" i="3" s="1"/>
  <c r="G11770" i="3"/>
  <c r="I11770" i="3" s="1"/>
  <c r="G11771" i="3"/>
  <c r="I11771" i="3" s="1"/>
  <c r="G11772" i="3"/>
  <c r="I11772" i="3" s="1"/>
  <c r="G11773" i="3"/>
  <c r="I11773" i="3" s="1"/>
  <c r="G11774" i="3"/>
  <c r="I11774" i="3" s="1"/>
  <c r="G11775" i="3"/>
  <c r="I11775" i="3" s="1"/>
  <c r="G11776" i="3"/>
  <c r="I11776" i="3" s="1"/>
  <c r="G11777" i="3"/>
  <c r="I11777" i="3" s="1"/>
  <c r="G11778" i="3"/>
  <c r="I11778" i="3" s="1"/>
  <c r="J11778" i="3" s="1"/>
  <c r="G11779" i="3"/>
  <c r="I11779" i="3" s="1"/>
  <c r="G11780" i="3"/>
  <c r="I11780" i="3" s="1"/>
  <c r="J11780" i="3" s="1"/>
  <c r="G11781" i="3"/>
  <c r="I11781" i="3" s="1"/>
  <c r="G11782" i="3"/>
  <c r="I11782" i="3" s="1"/>
  <c r="J11782" i="3" s="1"/>
  <c r="G11783" i="3"/>
  <c r="I11783" i="3" s="1"/>
  <c r="J11783" i="3" s="1"/>
  <c r="G11784" i="3"/>
  <c r="I11784" i="3" s="1"/>
  <c r="J11784" i="3" s="1"/>
  <c r="G11785" i="3"/>
  <c r="I11785" i="3" s="1"/>
  <c r="G11786" i="3"/>
  <c r="I11786" i="3" s="1"/>
  <c r="G11787" i="3"/>
  <c r="I11787" i="3" s="1"/>
  <c r="G11788" i="3"/>
  <c r="I11788" i="3" s="1"/>
  <c r="G11789" i="3"/>
  <c r="I11789" i="3" s="1"/>
  <c r="G11790" i="3"/>
  <c r="I11790" i="3" s="1"/>
  <c r="G11791" i="3"/>
  <c r="I11791" i="3" s="1"/>
  <c r="G11792" i="3"/>
  <c r="I11792" i="3" s="1"/>
  <c r="G11793" i="3"/>
  <c r="I11793" i="3" s="1"/>
  <c r="G11794" i="3"/>
  <c r="I11794" i="3" s="1"/>
  <c r="J11794" i="3" s="1"/>
  <c r="G11795" i="3"/>
  <c r="I11795" i="3" s="1"/>
  <c r="G11796" i="3"/>
  <c r="I11796" i="3" s="1"/>
  <c r="G11797" i="3"/>
  <c r="I11797" i="3" s="1"/>
  <c r="J11797" i="3" s="1"/>
  <c r="G11798" i="3"/>
  <c r="I11798" i="3" s="1"/>
  <c r="G11799" i="3"/>
  <c r="I11799" i="3" s="1"/>
  <c r="J11799" i="3" s="1"/>
  <c r="G11800" i="3"/>
  <c r="I11800" i="3" s="1"/>
  <c r="J11800" i="3" s="1"/>
  <c r="G11801" i="3"/>
  <c r="I11801" i="3" s="1"/>
  <c r="J11801" i="3" s="1"/>
  <c r="G11802" i="3"/>
  <c r="I11802" i="3" s="1"/>
  <c r="G11803" i="3"/>
  <c r="I11803" i="3" s="1"/>
  <c r="G11804" i="3"/>
  <c r="I11804" i="3" s="1"/>
  <c r="G11805" i="3"/>
  <c r="I11805" i="3" s="1"/>
  <c r="G11806" i="3"/>
  <c r="I11806" i="3" s="1"/>
  <c r="G11807" i="3"/>
  <c r="I11807" i="3" s="1"/>
  <c r="G11808" i="3"/>
  <c r="I11808" i="3" s="1"/>
  <c r="G11809" i="3"/>
  <c r="I11809" i="3" s="1"/>
  <c r="G11810" i="3"/>
  <c r="I11810" i="3" s="1"/>
  <c r="J11810" i="3" s="1"/>
  <c r="G11811" i="3"/>
  <c r="I11811" i="3" s="1"/>
  <c r="G11812" i="3"/>
  <c r="I11812" i="3" s="1"/>
  <c r="G11813" i="3"/>
  <c r="I11813" i="3" s="1"/>
  <c r="G11814" i="3"/>
  <c r="I11814" i="3" s="1"/>
  <c r="J11814" i="3" s="1"/>
  <c r="G11815" i="3"/>
  <c r="I11815" i="3" s="1"/>
  <c r="G11816" i="3"/>
  <c r="I11816" i="3" s="1"/>
  <c r="J11816" i="3" s="1"/>
  <c r="G11817" i="3"/>
  <c r="I11817" i="3" s="1"/>
  <c r="J11817" i="3" s="1"/>
  <c r="G11818" i="3"/>
  <c r="I11818" i="3" s="1"/>
  <c r="J11818" i="3" s="1"/>
  <c r="G11819" i="3"/>
  <c r="I11819" i="3" s="1"/>
  <c r="G11820" i="3"/>
  <c r="I11820" i="3" s="1"/>
  <c r="G11821" i="3"/>
  <c r="I11821" i="3" s="1"/>
  <c r="G11822" i="3"/>
  <c r="I11822" i="3" s="1"/>
  <c r="G11823" i="3"/>
  <c r="I11823" i="3" s="1"/>
  <c r="G11824" i="3"/>
  <c r="I11824" i="3" s="1"/>
  <c r="G11825" i="3"/>
  <c r="I11825" i="3" s="1"/>
  <c r="G11826" i="3"/>
  <c r="I11826" i="3" s="1"/>
  <c r="J11826" i="3" s="1"/>
  <c r="G11827" i="3"/>
  <c r="I11827" i="3" s="1"/>
  <c r="G11828" i="3"/>
  <c r="I11828" i="3" s="1"/>
  <c r="G11829" i="3"/>
  <c r="I11829" i="3" s="1"/>
  <c r="G11830" i="3"/>
  <c r="I11830" i="3" s="1"/>
  <c r="G11831" i="3"/>
  <c r="I11831" i="3" s="1"/>
  <c r="J11831" i="3" s="1"/>
  <c r="G11832" i="3"/>
  <c r="I11832" i="3" s="1"/>
  <c r="G11833" i="3"/>
  <c r="I11833" i="3" s="1"/>
  <c r="J11833" i="3" s="1"/>
  <c r="G11834" i="3"/>
  <c r="I11834" i="3" s="1"/>
  <c r="J11834" i="3" s="1"/>
  <c r="G11835" i="3"/>
  <c r="I11835" i="3" s="1"/>
  <c r="J11835" i="3" s="1"/>
  <c r="G11836" i="3"/>
  <c r="I11836" i="3" s="1"/>
  <c r="G11837" i="3"/>
  <c r="I11837" i="3" s="1"/>
  <c r="G11838" i="3"/>
  <c r="I11838" i="3" s="1"/>
  <c r="G11839" i="3"/>
  <c r="I11839" i="3" s="1"/>
  <c r="G11840" i="3"/>
  <c r="I11840" i="3" s="1"/>
  <c r="G11841" i="3"/>
  <c r="I11841" i="3" s="1"/>
  <c r="G11842" i="3"/>
  <c r="I11842" i="3" s="1"/>
  <c r="J11842" i="3" s="1"/>
  <c r="G11843" i="3"/>
  <c r="I11843" i="3" s="1"/>
  <c r="G11844" i="3"/>
  <c r="I11844" i="3" s="1"/>
  <c r="G11845" i="3"/>
  <c r="I11845" i="3" s="1"/>
  <c r="G11846" i="3"/>
  <c r="I11846" i="3" s="1"/>
  <c r="G11847" i="3"/>
  <c r="I11847" i="3" s="1"/>
  <c r="G11848" i="3"/>
  <c r="I11848" i="3" s="1"/>
  <c r="J11848" i="3" s="1"/>
  <c r="G11849" i="3"/>
  <c r="I11849" i="3" s="1"/>
  <c r="G11850" i="3"/>
  <c r="I11850" i="3" s="1"/>
  <c r="J11850" i="3" s="1"/>
  <c r="G11851" i="3"/>
  <c r="I11851" i="3" s="1"/>
  <c r="J11851" i="3" s="1"/>
  <c r="G11852" i="3"/>
  <c r="I11852" i="3" s="1"/>
  <c r="J11852" i="3" s="1"/>
  <c r="G11853" i="3"/>
  <c r="I11853" i="3" s="1"/>
  <c r="G11854" i="3"/>
  <c r="I11854" i="3" s="1"/>
  <c r="G11855" i="3"/>
  <c r="I11855" i="3" s="1"/>
  <c r="G11856" i="3"/>
  <c r="I11856" i="3" s="1"/>
  <c r="G11857" i="3"/>
  <c r="I11857" i="3" s="1"/>
  <c r="G11858" i="3"/>
  <c r="I11858" i="3" s="1"/>
  <c r="J11858" i="3" s="1"/>
  <c r="G11859" i="3"/>
  <c r="I11859" i="3" s="1"/>
  <c r="G11860" i="3"/>
  <c r="I11860" i="3" s="1"/>
  <c r="G11861" i="3"/>
  <c r="I11861" i="3" s="1"/>
  <c r="G11862" i="3"/>
  <c r="I11862" i="3" s="1"/>
  <c r="G11863" i="3"/>
  <c r="I11863" i="3" s="1"/>
  <c r="G11864" i="3"/>
  <c r="I11864" i="3" s="1"/>
  <c r="G11865" i="3"/>
  <c r="I11865" i="3" s="1"/>
  <c r="J11865" i="3" s="1"/>
  <c r="G11866" i="3"/>
  <c r="I11866" i="3" s="1"/>
  <c r="G11867" i="3"/>
  <c r="I11867" i="3" s="1"/>
  <c r="J11867" i="3" s="1"/>
  <c r="G11868" i="3"/>
  <c r="I11868" i="3" s="1"/>
  <c r="J11868" i="3" s="1"/>
  <c r="G11869" i="3"/>
  <c r="I11869" i="3" s="1"/>
  <c r="J11869" i="3" s="1"/>
  <c r="G11870" i="3"/>
  <c r="I11870" i="3" s="1"/>
  <c r="G11871" i="3"/>
  <c r="I11871" i="3" s="1"/>
  <c r="G11872" i="3"/>
  <c r="I11872" i="3" s="1"/>
  <c r="G11873" i="3"/>
  <c r="I11873" i="3" s="1"/>
  <c r="G11874" i="3"/>
  <c r="I11874" i="3" s="1"/>
  <c r="J11874" i="3" s="1"/>
  <c r="G11875" i="3"/>
  <c r="I11875" i="3" s="1"/>
  <c r="G11876" i="3"/>
  <c r="I11876" i="3" s="1"/>
  <c r="G11877" i="3"/>
  <c r="I11877" i="3" s="1"/>
  <c r="G11878" i="3"/>
  <c r="I11878" i="3" s="1"/>
  <c r="G11879" i="3"/>
  <c r="I11879" i="3" s="1"/>
  <c r="G11880" i="3"/>
  <c r="I11880" i="3" s="1"/>
  <c r="G11881" i="3"/>
  <c r="I11881" i="3" s="1"/>
  <c r="G11882" i="3"/>
  <c r="I11882" i="3" s="1"/>
  <c r="J11882" i="3" s="1"/>
  <c r="G11883" i="3"/>
  <c r="I11883" i="3" s="1"/>
  <c r="G11884" i="3"/>
  <c r="I11884" i="3" s="1"/>
  <c r="J11884" i="3" s="1"/>
  <c r="G11885" i="3"/>
  <c r="I11885" i="3" s="1"/>
  <c r="J11885" i="3" s="1"/>
  <c r="G11886" i="3"/>
  <c r="I11886" i="3" s="1"/>
  <c r="J11886" i="3" s="1"/>
  <c r="G11887" i="3"/>
  <c r="I11887" i="3" s="1"/>
  <c r="G11888" i="3"/>
  <c r="I11888" i="3" s="1"/>
  <c r="G11889" i="3"/>
  <c r="I11889" i="3" s="1"/>
  <c r="G11890" i="3"/>
  <c r="I11890" i="3" s="1"/>
  <c r="J11890" i="3" s="1"/>
  <c r="G11891" i="3"/>
  <c r="I11891" i="3" s="1"/>
  <c r="G11892" i="3"/>
  <c r="I11892" i="3" s="1"/>
  <c r="G11893" i="3"/>
  <c r="I11893" i="3" s="1"/>
  <c r="G11894" i="3"/>
  <c r="I11894" i="3" s="1"/>
  <c r="G11895" i="3"/>
  <c r="I11895" i="3" s="1"/>
  <c r="G11896" i="3"/>
  <c r="I11896" i="3" s="1"/>
  <c r="G11897" i="3"/>
  <c r="I11897" i="3" s="1"/>
  <c r="G11898" i="3"/>
  <c r="I11898" i="3" s="1"/>
  <c r="G11899" i="3"/>
  <c r="I11899" i="3" s="1"/>
  <c r="J11899" i="3" s="1"/>
  <c r="G11900" i="3"/>
  <c r="I11900" i="3" s="1"/>
  <c r="G11901" i="3"/>
  <c r="I11901" i="3" s="1"/>
  <c r="J11901" i="3" s="1"/>
  <c r="G11902" i="3"/>
  <c r="I11902" i="3" s="1"/>
  <c r="G11903" i="3"/>
  <c r="I11903" i="3" s="1"/>
  <c r="J11903" i="3" s="1"/>
  <c r="G11904" i="3"/>
  <c r="I11904" i="3" s="1"/>
  <c r="G11905" i="3"/>
  <c r="I11905" i="3" s="1"/>
  <c r="G11906" i="3"/>
  <c r="I11906" i="3" s="1"/>
  <c r="J11906" i="3" s="1"/>
  <c r="G11907" i="3"/>
  <c r="I11907" i="3" s="1"/>
  <c r="G11908" i="3"/>
  <c r="I11908" i="3" s="1"/>
  <c r="G11909" i="3"/>
  <c r="I11909" i="3" s="1"/>
  <c r="G11910" i="3"/>
  <c r="I11910" i="3" s="1"/>
  <c r="G11911" i="3"/>
  <c r="I11911" i="3" s="1"/>
  <c r="G11912" i="3"/>
  <c r="I11912" i="3" s="1"/>
  <c r="G11913" i="3"/>
  <c r="I11913" i="3" s="1"/>
  <c r="G11914" i="3"/>
  <c r="I11914" i="3" s="1"/>
  <c r="G11915" i="3"/>
  <c r="I11915" i="3" s="1"/>
  <c r="G11916" i="3"/>
  <c r="I11916" i="3" s="1"/>
  <c r="J11916" i="3" s="1"/>
  <c r="G11917" i="3"/>
  <c r="I11917" i="3" s="1"/>
  <c r="G11918" i="3"/>
  <c r="I11918" i="3" s="1"/>
  <c r="J11918" i="3" s="1"/>
  <c r="G11919" i="3"/>
  <c r="I11919" i="3" s="1"/>
  <c r="J11919" i="3" s="1"/>
  <c r="G11920" i="3"/>
  <c r="I11920" i="3" s="1"/>
  <c r="J11920" i="3" s="1"/>
  <c r="G11921" i="3"/>
  <c r="I11921" i="3" s="1"/>
  <c r="G11922" i="3"/>
  <c r="I11922" i="3" s="1"/>
  <c r="J11922" i="3" s="1"/>
  <c r="G11923" i="3"/>
  <c r="I11923" i="3" s="1"/>
  <c r="G11924" i="3"/>
  <c r="I11924" i="3" s="1"/>
  <c r="G11925" i="3"/>
  <c r="I11925" i="3" s="1"/>
  <c r="G11926" i="3"/>
  <c r="I11926" i="3" s="1"/>
  <c r="G11927" i="3"/>
  <c r="I11927" i="3" s="1"/>
  <c r="G11928" i="3"/>
  <c r="I11928" i="3" s="1"/>
  <c r="G11929" i="3"/>
  <c r="I11929" i="3" s="1"/>
  <c r="G11930" i="3"/>
  <c r="I11930" i="3" s="1"/>
  <c r="G11931" i="3"/>
  <c r="I11931" i="3" s="1"/>
  <c r="G11932" i="3"/>
  <c r="I11932" i="3" s="1"/>
  <c r="G11933" i="3"/>
  <c r="I11933" i="3" s="1"/>
  <c r="J11933" i="3" s="1"/>
  <c r="G11934" i="3"/>
  <c r="I11934" i="3" s="1"/>
  <c r="G11935" i="3"/>
  <c r="I11935" i="3" s="1"/>
  <c r="J11935" i="3" s="1"/>
  <c r="G11936" i="3"/>
  <c r="I11936" i="3" s="1"/>
  <c r="J11936" i="3" s="1"/>
  <c r="G11937" i="3"/>
  <c r="I11937" i="3" s="1"/>
  <c r="J11937" i="3" s="1"/>
  <c r="G11938" i="3"/>
  <c r="I11938" i="3" s="1"/>
  <c r="J11938" i="3" s="1"/>
  <c r="G11939" i="3"/>
  <c r="I11939" i="3" s="1"/>
  <c r="G11940" i="3"/>
  <c r="I11940" i="3" s="1"/>
  <c r="G11941" i="3"/>
  <c r="I11941" i="3" s="1"/>
  <c r="G11942" i="3"/>
  <c r="I11942" i="3" s="1"/>
  <c r="G11943" i="3"/>
  <c r="I11943" i="3" s="1"/>
  <c r="G11944" i="3"/>
  <c r="I11944" i="3" s="1"/>
  <c r="G11945" i="3"/>
  <c r="I11945" i="3" s="1"/>
  <c r="G11946" i="3"/>
  <c r="I11946" i="3" s="1"/>
  <c r="G11947" i="3"/>
  <c r="I11947" i="3" s="1"/>
  <c r="G11948" i="3"/>
  <c r="I11948" i="3" s="1"/>
  <c r="G11949" i="3"/>
  <c r="I11949" i="3" s="1"/>
  <c r="G11950" i="3"/>
  <c r="I11950" i="3" s="1"/>
  <c r="J11950" i="3" s="1"/>
  <c r="G11951" i="3"/>
  <c r="I11951" i="3" s="1"/>
  <c r="G11952" i="3"/>
  <c r="I11952" i="3" s="1"/>
  <c r="J11952" i="3" s="1"/>
  <c r="G11953" i="3"/>
  <c r="I11953" i="3" s="1"/>
  <c r="J11953" i="3" s="1"/>
  <c r="G11954" i="3"/>
  <c r="I11954" i="3" s="1"/>
  <c r="J11954" i="3" s="1"/>
  <c r="G11955" i="3"/>
  <c r="I11955" i="3" s="1"/>
  <c r="J11955" i="3" s="1"/>
  <c r="G11956" i="3"/>
  <c r="I11956" i="3" s="1"/>
  <c r="G11957" i="3"/>
  <c r="I11957" i="3" s="1"/>
  <c r="G11958" i="3"/>
  <c r="I11958" i="3" s="1"/>
  <c r="G11959" i="3"/>
  <c r="I11959" i="3" s="1"/>
  <c r="G11960" i="3"/>
  <c r="I11960" i="3" s="1"/>
  <c r="G11961" i="3"/>
  <c r="I11961" i="3" s="1"/>
  <c r="G11962" i="3"/>
  <c r="I11962" i="3" s="1"/>
  <c r="G11963" i="3"/>
  <c r="I11963" i="3" s="1"/>
  <c r="G11964" i="3"/>
  <c r="I11964" i="3" s="1"/>
  <c r="G11965" i="3"/>
  <c r="I11965" i="3" s="1"/>
  <c r="G11966" i="3"/>
  <c r="I11966" i="3" s="1"/>
  <c r="G11967" i="3"/>
  <c r="I11967" i="3" s="1"/>
  <c r="J11967" i="3" s="1"/>
  <c r="G11968" i="3"/>
  <c r="I11968" i="3" s="1"/>
  <c r="G11969" i="3"/>
  <c r="I11969" i="3" s="1"/>
  <c r="J11969" i="3" s="1"/>
  <c r="G11970" i="3"/>
  <c r="I11970" i="3" s="1"/>
  <c r="J11970" i="3" s="1"/>
  <c r="G11971" i="3"/>
  <c r="I11971" i="3" s="1"/>
  <c r="J11971" i="3" s="1"/>
  <c r="G11972" i="3"/>
  <c r="I11972" i="3" s="1"/>
  <c r="J11972" i="3" s="1"/>
  <c r="G11973" i="3"/>
  <c r="I11973" i="3" s="1"/>
  <c r="G11974" i="3"/>
  <c r="I11974" i="3" s="1"/>
  <c r="G11975" i="3"/>
  <c r="I11975" i="3" s="1"/>
  <c r="G11976" i="3"/>
  <c r="I11976" i="3" s="1"/>
  <c r="G11977" i="3"/>
  <c r="I11977" i="3" s="1"/>
  <c r="G11978" i="3"/>
  <c r="I11978" i="3" s="1"/>
  <c r="G11979" i="3"/>
  <c r="I11979" i="3" s="1"/>
  <c r="G11980" i="3"/>
  <c r="I11980" i="3" s="1"/>
  <c r="G11981" i="3"/>
  <c r="I11981" i="3" s="1"/>
  <c r="G11982" i="3"/>
  <c r="I11982" i="3" s="1"/>
  <c r="G11983" i="3"/>
  <c r="I11983" i="3" s="1"/>
  <c r="G11984" i="3"/>
  <c r="I11984" i="3" s="1"/>
  <c r="J11984" i="3" s="1"/>
  <c r="G11985" i="3"/>
  <c r="I11985" i="3" s="1"/>
  <c r="G11986" i="3"/>
  <c r="I11986" i="3" s="1"/>
  <c r="J11986" i="3" s="1"/>
  <c r="G11987" i="3"/>
  <c r="I11987" i="3" s="1"/>
  <c r="J11987" i="3" s="1"/>
  <c r="G11988" i="3"/>
  <c r="I11988" i="3" s="1"/>
  <c r="J11988" i="3" s="1"/>
  <c r="G11989" i="3"/>
  <c r="I11989" i="3" s="1"/>
  <c r="J11989" i="3" s="1"/>
  <c r="G11990" i="3"/>
  <c r="I11990" i="3" s="1"/>
  <c r="G11991" i="3"/>
  <c r="I11991" i="3" s="1"/>
  <c r="G11992" i="3"/>
  <c r="I11992" i="3" s="1"/>
  <c r="G11993" i="3"/>
  <c r="I11993" i="3" s="1"/>
  <c r="G11994" i="3"/>
  <c r="I11994" i="3" s="1"/>
  <c r="G11995" i="3"/>
  <c r="I11995" i="3" s="1"/>
  <c r="G11996" i="3"/>
  <c r="I11996" i="3" s="1"/>
  <c r="G11997" i="3"/>
  <c r="I11997" i="3" s="1"/>
  <c r="G11998" i="3"/>
  <c r="I11998" i="3" s="1"/>
  <c r="G11999" i="3"/>
  <c r="I11999" i="3" s="1"/>
  <c r="G12000" i="3"/>
  <c r="I12000" i="3" s="1"/>
  <c r="G12001" i="3"/>
  <c r="I12001" i="3" s="1"/>
  <c r="J12001" i="3" s="1"/>
  <c r="G12002" i="3"/>
  <c r="I12002" i="3" s="1"/>
  <c r="G12003" i="3"/>
  <c r="I12003" i="3" s="1"/>
  <c r="G12004" i="3"/>
  <c r="I12004" i="3" s="1"/>
  <c r="J12004" i="3" s="1"/>
  <c r="G12005" i="3"/>
  <c r="I12005" i="3" s="1"/>
  <c r="G12006" i="3"/>
  <c r="I12006" i="3" s="1"/>
  <c r="J12006" i="3" s="1"/>
  <c r="G12007" i="3"/>
  <c r="I12007" i="3" s="1"/>
  <c r="G12008" i="3"/>
  <c r="I12008" i="3" s="1"/>
  <c r="G12009" i="3"/>
  <c r="I12009" i="3" s="1"/>
  <c r="G12010" i="3"/>
  <c r="I12010" i="3" s="1"/>
  <c r="G12011" i="3"/>
  <c r="I12011" i="3" s="1"/>
  <c r="G12012" i="3"/>
  <c r="I12012" i="3" s="1"/>
  <c r="G12013" i="3"/>
  <c r="I12013" i="3" s="1"/>
  <c r="G12014" i="3"/>
  <c r="I12014" i="3" s="1"/>
  <c r="G12015" i="3"/>
  <c r="I12015" i="3" s="1"/>
  <c r="G12016" i="3"/>
  <c r="I12016" i="3" s="1"/>
  <c r="G12017" i="3"/>
  <c r="I12017" i="3" s="1"/>
  <c r="G12018" i="3"/>
  <c r="I12018" i="3" s="1"/>
  <c r="J12018" i="3" s="1"/>
  <c r="G12019" i="3"/>
  <c r="I12019" i="3" s="1"/>
  <c r="J12019" i="3" s="1"/>
  <c r="G12020" i="3"/>
  <c r="I12020" i="3" s="1"/>
  <c r="G12021" i="3"/>
  <c r="I12021" i="3" s="1"/>
  <c r="J12021" i="3" s="1"/>
  <c r="G12022" i="3"/>
  <c r="I12022" i="3" s="1"/>
  <c r="J12022" i="3" s="1"/>
  <c r="G12023" i="3"/>
  <c r="I12023" i="3" s="1"/>
  <c r="J12023" i="3" s="1"/>
  <c r="G12024" i="3"/>
  <c r="I12024" i="3" s="1"/>
  <c r="G12025" i="3"/>
  <c r="I12025" i="3" s="1"/>
  <c r="G12026" i="3"/>
  <c r="I12026" i="3" s="1"/>
  <c r="G12027" i="3"/>
  <c r="I12027" i="3" s="1"/>
  <c r="G12028" i="3"/>
  <c r="I12028" i="3" s="1"/>
  <c r="G12029" i="3"/>
  <c r="I12029" i="3" s="1"/>
  <c r="G12030" i="3"/>
  <c r="I12030" i="3" s="1"/>
  <c r="G12031" i="3"/>
  <c r="I12031" i="3" s="1"/>
  <c r="G12032" i="3"/>
  <c r="I12032" i="3" s="1"/>
  <c r="G12033" i="3"/>
  <c r="I12033" i="3" s="1"/>
  <c r="G12034" i="3"/>
  <c r="I12034" i="3" s="1"/>
  <c r="J12034" i="3" s="1"/>
  <c r="G12035" i="3"/>
  <c r="I12035" i="3" s="1"/>
  <c r="G12036" i="3"/>
  <c r="I12036" i="3" s="1"/>
  <c r="J12036" i="3" s="1"/>
  <c r="G12037" i="3"/>
  <c r="I12037" i="3" s="1"/>
  <c r="G12038" i="3"/>
  <c r="I12038" i="3" s="1"/>
  <c r="J12038" i="3" s="1"/>
  <c r="G12039" i="3"/>
  <c r="I12039" i="3" s="1"/>
  <c r="J12039" i="3" s="1"/>
  <c r="G12040" i="3"/>
  <c r="I12040" i="3" s="1"/>
  <c r="J12040" i="3" s="1"/>
  <c r="G12041" i="3"/>
  <c r="I12041" i="3" s="1"/>
  <c r="G12042" i="3"/>
  <c r="I12042" i="3" s="1"/>
  <c r="G12043" i="3"/>
  <c r="I12043" i="3" s="1"/>
  <c r="G12044" i="3"/>
  <c r="I12044" i="3" s="1"/>
  <c r="G12045" i="3"/>
  <c r="I12045" i="3" s="1"/>
  <c r="G12046" i="3"/>
  <c r="I12046" i="3" s="1"/>
  <c r="G12047" i="3"/>
  <c r="I12047" i="3" s="1"/>
  <c r="G12048" i="3"/>
  <c r="I12048" i="3" s="1"/>
  <c r="G12049" i="3"/>
  <c r="I12049" i="3" s="1"/>
  <c r="G12050" i="3"/>
  <c r="I12050" i="3" s="1"/>
  <c r="J12050" i="3" s="1"/>
  <c r="G12051" i="3"/>
  <c r="I12051" i="3" s="1"/>
  <c r="G12052" i="3"/>
  <c r="I12052" i="3" s="1"/>
  <c r="G12053" i="3"/>
  <c r="I12053" i="3" s="1"/>
  <c r="J12053" i="3" s="1"/>
  <c r="G12054" i="3"/>
  <c r="I12054" i="3" s="1"/>
  <c r="G12055" i="3"/>
  <c r="I12055" i="3" s="1"/>
  <c r="J12055" i="3" s="1"/>
  <c r="G12056" i="3"/>
  <c r="I12056" i="3" s="1"/>
  <c r="J12056" i="3" s="1"/>
  <c r="G12057" i="3"/>
  <c r="I12057" i="3" s="1"/>
  <c r="J12057" i="3" s="1"/>
  <c r="G12058" i="3"/>
  <c r="I12058" i="3" s="1"/>
  <c r="G12059" i="3"/>
  <c r="I12059" i="3" s="1"/>
  <c r="G12060" i="3"/>
  <c r="I12060" i="3" s="1"/>
  <c r="G12061" i="3"/>
  <c r="I12061" i="3" s="1"/>
  <c r="G12062" i="3"/>
  <c r="I12062" i="3" s="1"/>
  <c r="G12063" i="3"/>
  <c r="I12063" i="3" s="1"/>
  <c r="G12064" i="3"/>
  <c r="I12064" i="3" s="1"/>
  <c r="G12065" i="3"/>
  <c r="I12065" i="3" s="1"/>
  <c r="G12066" i="3"/>
  <c r="I12066" i="3" s="1"/>
  <c r="J12066" i="3" s="1"/>
  <c r="G12067" i="3"/>
  <c r="I12067" i="3" s="1"/>
  <c r="G12068" i="3"/>
  <c r="I12068" i="3" s="1"/>
  <c r="G12069" i="3"/>
  <c r="I12069" i="3" s="1"/>
  <c r="G12070" i="3"/>
  <c r="I12070" i="3" s="1"/>
  <c r="J12070" i="3" s="1"/>
  <c r="G12071" i="3"/>
  <c r="I12071" i="3" s="1"/>
  <c r="G12072" i="3"/>
  <c r="I12072" i="3" s="1"/>
  <c r="J12072" i="3" s="1"/>
  <c r="G12073" i="3"/>
  <c r="I12073" i="3" s="1"/>
  <c r="J12073" i="3" s="1"/>
  <c r="G12074" i="3"/>
  <c r="I12074" i="3" s="1"/>
  <c r="J12074" i="3" s="1"/>
  <c r="G12075" i="3"/>
  <c r="I12075" i="3" s="1"/>
  <c r="G12076" i="3"/>
  <c r="I12076" i="3" s="1"/>
  <c r="G12077" i="3"/>
  <c r="I12077" i="3" s="1"/>
  <c r="G12078" i="3"/>
  <c r="I12078" i="3" s="1"/>
  <c r="G12079" i="3"/>
  <c r="I12079" i="3" s="1"/>
  <c r="G12080" i="3"/>
  <c r="I12080" i="3" s="1"/>
  <c r="G12081" i="3"/>
  <c r="I12081" i="3" s="1"/>
  <c r="G12082" i="3"/>
  <c r="I12082" i="3" s="1"/>
  <c r="J12082" i="3" s="1"/>
  <c r="G12083" i="3"/>
  <c r="I12083" i="3" s="1"/>
  <c r="G12084" i="3"/>
  <c r="I12084" i="3" s="1"/>
  <c r="G12085" i="3"/>
  <c r="I12085" i="3" s="1"/>
  <c r="G12086" i="3"/>
  <c r="I12086" i="3" s="1"/>
  <c r="G12087" i="3"/>
  <c r="I12087" i="3" s="1"/>
  <c r="G12088" i="3"/>
  <c r="I12088" i="3" s="1"/>
  <c r="G12089" i="3"/>
  <c r="I12089" i="3" s="1"/>
  <c r="J12089" i="3" s="1"/>
  <c r="G12090" i="3"/>
  <c r="I12090" i="3" s="1"/>
  <c r="J12090" i="3" s="1"/>
  <c r="G12091" i="3"/>
  <c r="I12091" i="3" s="1"/>
  <c r="G12092" i="3"/>
  <c r="I12092" i="3" s="1"/>
  <c r="G12093" i="3"/>
  <c r="I12093" i="3" s="1"/>
  <c r="G12094" i="3"/>
  <c r="I12094" i="3" s="1"/>
  <c r="G12095" i="3"/>
  <c r="I12095" i="3" s="1"/>
  <c r="G12096" i="3"/>
  <c r="I12096" i="3" s="1"/>
  <c r="G12097" i="3"/>
  <c r="I12097" i="3" s="1"/>
  <c r="G12098" i="3"/>
  <c r="I12098" i="3" s="1"/>
  <c r="J12098" i="3" s="1"/>
  <c r="G12099" i="3"/>
  <c r="I12099" i="3" s="1"/>
  <c r="G12100" i="3"/>
  <c r="I12100" i="3" s="1"/>
  <c r="G12101" i="3"/>
  <c r="I12101" i="3" s="1"/>
  <c r="G12102" i="3"/>
  <c r="I12102" i="3" s="1"/>
  <c r="G12103" i="3"/>
  <c r="I12103" i="3" s="1"/>
  <c r="G12104" i="3"/>
  <c r="I12104" i="3" s="1"/>
  <c r="J12104" i="3" s="1"/>
  <c r="G12105" i="3"/>
  <c r="I12105" i="3" s="1"/>
  <c r="G12106" i="3"/>
  <c r="I12106" i="3" s="1"/>
  <c r="J12106" i="3" s="1"/>
  <c r="G12107" i="3"/>
  <c r="I12107" i="3" s="1"/>
  <c r="J12107" i="3" s="1"/>
  <c r="G12108" i="3"/>
  <c r="I12108" i="3" s="1"/>
  <c r="J12108" i="3" s="1"/>
  <c r="G12109" i="3"/>
  <c r="I12109" i="3" s="1"/>
  <c r="G12110" i="3"/>
  <c r="I12110" i="3" s="1"/>
  <c r="G12111" i="3"/>
  <c r="I12111" i="3" s="1"/>
  <c r="G12112" i="3"/>
  <c r="I12112" i="3" s="1"/>
  <c r="G12113" i="3"/>
  <c r="I12113" i="3" s="1"/>
  <c r="G12114" i="3"/>
  <c r="I12114" i="3" s="1"/>
  <c r="J12114" i="3" s="1"/>
  <c r="G12115" i="3"/>
  <c r="I12115" i="3" s="1"/>
  <c r="G12116" i="3"/>
  <c r="I12116" i="3" s="1"/>
  <c r="G12117" i="3"/>
  <c r="I12117" i="3" s="1"/>
  <c r="G12118" i="3"/>
  <c r="I12118" i="3" s="1"/>
  <c r="G12119" i="3"/>
  <c r="I12119" i="3" s="1"/>
  <c r="G12120" i="3"/>
  <c r="I12120" i="3" s="1"/>
  <c r="G12121" i="3"/>
  <c r="I12121" i="3" s="1"/>
  <c r="J12121" i="3" s="1"/>
  <c r="G12122" i="3"/>
  <c r="I12122" i="3" s="1"/>
  <c r="G12123" i="3"/>
  <c r="I12123" i="3" s="1"/>
  <c r="J12123" i="3" s="1"/>
  <c r="G12124" i="3"/>
  <c r="I12124" i="3" s="1"/>
  <c r="J12124" i="3" s="1"/>
  <c r="G12125" i="3"/>
  <c r="I12125" i="3" s="1"/>
  <c r="J12125" i="3" s="1"/>
  <c r="G12126" i="3"/>
  <c r="I12126" i="3" s="1"/>
  <c r="G12127" i="3"/>
  <c r="I12127" i="3" s="1"/>
  <c r="G12128" i="3"/>
  <c r="I12128" i="3" s="1"/>
  <c r="G12129" i="3"/>
  <c r="I12129" i="3" s="1"/>
  <c r="G12130" i="3"/>
  <c r="I12130" i="3" s="1"/>
  <c r="J12130" i="3" s="1"/>
  <c r="G12131" i="3"/>
  <c r="I12131" i="3" s="1"/>
  <c r="G12132" i="3"/>
  <c r="I12132" i="3" s="1"/>
  <c r="G12133" i="3"/>
  <c r="I12133" i="3" s="1"/>
  <c r="G12134" i="3"/>
  <c r="I12134" i="3" s="1"/>
  <c r="G12135" i="3"/>
  <c r="I12135" i="3" s="1"/>
  <c r="G12136" i="3"/>
  <c r="I12136" i="3" s="1"/>
  <c r="G12137" i="3"/>
  <c r="I12137" i="3" s="1"/>
  <c r="G12138" i="3"/>
  <c r="I12138" i="3" s="1"/>
  <c r="J12138" i="3" s="1"/>
  <c r="G12139" i="3"/>
  <c r="I12139" i="3" s="1"/>
  <c r="G12140" i="3"/>
  <c r="I12140" i="3" s="1"/>
  <c r="J12140" i="3" s="1"/>
  <c r="G12141" i="3"/>
  <c r="I12141" i="3" s="1"/>
  <c r="J12141" i="3" s="1"/>
  <c r="G12142" i="3"/>
  <c r="I12142" i="3" s="1"/>
  <c r="J12142" i="3" s="1"/>
  <c r="G12143" i="3"/>
  <c r="I12143" i="3" s="1"/>
  <c r="G12144" i="3"/>
  <c r="I12144" i="3" s="1"/>
  <c r="G12145" i="3"/>
  <c r="I12145" i="3" s="1"/>
  <c r="G12146" i="3"/>
  <c r="I12146" i="3" s="1"/>
  <c r="J12146" i="3" s="1"/>
  <c r="G12147" i="3"/>
  <c r="I12147" i="3" s="1"/>
  <c r="G12148" i="3"/>
  <c r="I12148" i="3" s="1"/>
  <c r="G12149" i="3"/>
  <c r="I12149" i="3" s="1"/>
  <c r="G12150" i="3"/>
  <c r="I12150" i="3" s="1"/>
  <c r="G12151" i="3"/>
  <c r="I12151" i="3" s="1"/>
  <c r="G12152" i="3"/>
  <c r="I12152" i="3" s="1"/>
  <c r="G12153" i="3"/>
  <c r="I12153" i="3" s="1"/>
  <c r="G12154" i="3"/>
  <c r="I12154" i="3" s="1"/>
  <c r="G12155" i="3"/>
  <c r="I12155" i="3" s="1"/>
  <c r="J12155" i="3" s="1"/>
  <c r="G12156" i="3"/>
  <c r="I12156" i="3" s="1"/>
  <c r="G12157" i="3"/>
  <c r="I12157" i="3" s="1"/>
  <c r="J12157" i="3" s="1"/>
  <c r="G12158" i="3"/>
  <c r="I12158" i="3" s="1"/>
  <c r="J12158" i="3" s="1"/>
  <c r="G12159" i="3"/>
  <c r="I12159" i="3" s="1"/>
  <c r="J12159" i="3" s="1"/>
  <c r="G12160" i="3"/>
  <c r="I12160" i="3" s="1"/>
  <c r="G12161" i="3"/>
  <c r="I12161" i="3" s="1"/>
  <c r="G12162" i="3"/>
  <c r="I12162" i="3" s="1"/>
  <c r="J12162" i="3" s="1"/>
  <c r="G12163" i="3"/>
  <c r="I12163" i="3" s="1"/>
  <c r="G12164" i="3"/>
  <c r="I12164" i="3" s="1"/>
  <c r="G12165" i="3"/>
  <c r="I12165" i="3" s="1"/>
  <c r="G12166" i="3"/>
  <c r="I12166" i="3" s="1"/>
  <c r="G12167" i="3"/>
  <c r="I12167" i="3" s="1"/>
  <c r="G12168" i="3"/>
  <c r="I12168" i="3" s="1"/>
  <c r="G12169" i="3"/>
  <c r="I12169" i="3" s="1"/>
  <c r="G12170" i="3"/>
  <c r="I12170" i="3" s="1"/>
  <c r="G12171" i="3"/>
  <c r="I12171" i="3" s="1"/>
  <c r="G12172" i="3"/>
  <c r="I12172" i="3" s="1"/>
  <c r="J12172" i="3" s="1"/>
  <c r="G12173" i="3"/>
  <c r="I12173" i="3" s="1"/>
  <c r="G12174" i="3"/>
  <c r="I12174" i="3" s="1"/>
  <c r="J12174" i="3" s="1"/>
  <c r="G12175" i="3"/>
  <c r="I12175" i="3" s="1"/>
  <c r="G12176" i="3"/>
  <c r="I12176" i="3" s="1"/>
  <c r="J12176" i="3" s="1"/>
  <c r="G12177" i="3"/>
  <c r="I12177" i="3" s="1"/>
  <c r="G12178" i="3"/>
  <c r="I12178" i="3" s="1"/>
  <c r="J12178" i="3" s="1"/>
  <c r="G12179" i="3"/>
  <c r="I12179" i="3" s="1"/>
  <c r="G12180" i="3"/>
  <c r="I12180" i="3" s="1"/>
  <c r="G12181" i="3"/>
  <c r="I12181" i="3" s="1"/>
  <c r="G12182" i="3"/>
  <c r="I12182" i="3" s="1"/>
  <c r="G12183" i="3"/>
  <c r="I12183" i="3" s="1"/>
  <c r="G12184" i="3"/>
  <c r="I12184" i="3" s="1"/>
  <c r="G12185" i="3"/>
  <c r="I12185" i="3" s="1"/>
  <c r="G12186" i="3"/>
  <c r="I12186" i="3" s="1"/>
  <c r="G12187" i="3"/>
  <c r="I12187" i="3" s="1"/>
  <c r="G12188" i="3"/>
  <c r="I12188" i="3" s="1"/>
  <c r="G12189" i="3"/>
  <c r="I12189" i="3" s="1"/>
  <c r="G12190" i="3"/>
  <c r="I12190" i="3" s="1"/>
  <c r="G12191" i="3"/>
  <c r="I12191" i="3" s="1"/>
  <c r="J12191" i="3" s="1"/>
  <c r="G12192" i="3"/>
  <c r="I12192" i="3" s="1"/>
  <c r="J12192" i="3" s="1"/>
  <c r="G12193" i="3"/>
  <c r="I12193" i="3" s="1"/>
  <c r="J12193" i="3" s="1"/>
  <c r="G12194" i="3"/>
  <c r="I12194" i="3" s="1"/>
  <c r="J12194" i="3" s="1"/>
  <c r="G12195" i="3"/>
  <c r="I12195" i="3" s="1"/>
  <c r="G12196" i="3"/>
  <c r="I12196" i="3" s="1"/>
  <c r="G12197" i="3"/>
  <c r="I12197" i="3" s="1"/>
  <c r="G12198" i="3"/>
  <c r="I12198" i="3" s="1"/>
  <c r="G12199" i="3"/>
  <c r="I12199" i="3" s="1"/>
  <c r="G12200" i="3"/>
  <c r="I12200" i="3" s="1"/>
  <c r="G12201" i="3"/>
  <c r="I12201" i="3" s="1"/>
  <c r="G12202" i="3"/>
  <c r="I12202" i="3" s="1"/>
  <c r="G12203" i="3"/>
  <c r="I12203" i="3" s="1"/>
  <c r="G12204" i="3"/>
  <c r="I12204" i="3" s="1"/>
  <c r="G12205" i="3"/>
  <c r="I12205" i="3" s="1"/>
  <c r="G12206" i="3"/>
  <c r="I12206" i="3" s="1"/>
  <c r="J12206" i="3" s="1"/>
  <c r="G12207" i="3"/>
  <c r="I12207" i="3" s="1"/>
  <c r="G12208" i="3"/>
  <c r="I12208" i="3" s="1"/>
  <c r="J12208" i="3" s="1"/>
  <c r="G12209" i="3"/>
  <c r="I12209" i="3" s="1"/>
  <c r="J12209" i="3" s="1"/>
  <c r="G12210" i="3"/>
  <c r="I12210" i="3" s="1"/>
  <c r="J12210" i="3" s="1"/>
  <c r="G12211" i="3"/>
  <c r="I12211" i="3" s="1"/>
  <c r="J12211" i="3" s="1"/>
  <c r="G12212" i="3"/>
  <c r="I12212" i="3" s="1"/>
  <c r="G12213" i="3"/>
  <c r="I12213" i="3" s="1"/>
  <c r="G12214" i="3"/>
  <c r="I12214" i="3" s="1"/>
  <c r="G12215" i="3"/>
  <c r="I12215" i="3" s="1"/>
  <c r="G12216" i="3"/>
  <c r="I12216" i="3" s="1"/>
  <c r="G12217" i="3"/>
  <c r="I12217" i="3" s="1"/>
  <c r="G12218" i="3"/>
  <c r="I12218" i="3" s="1"/>
  <c r="G12219" i="3"/>
  <c r="I12219" i="3" s="1"/>
  <c r="G12220" i="3"/>
  <c r="I12220" i="3" s="1"/>
  <c r="G12221" i="3"/>
  <c r="I12221" i="3" s="1"/>
  <c r="G12222" i="3"/>
  <c r="I12222" i="3" s="1"/>
  <c r="G12223" i="3"/>
  <c r="I12223" i="3" s="1"/>
  <c r="J12223" i="3" s="1"/>
  <c r="G12224" i="3"/>
  <c r="I12224" i="3" s="1"/>
  <c r="G12225" i="3"/>
  <c r="I12225" i="3" s="1"/>
  <c r="J12225" i="3" s="1"/>
  <c r="G12226" i="3"/>
  <c r="I12226" i="3" s="1"/>
  <c r="J12226" i="3" s="1"/>
  <c r="G12227" i="3"/>
  <c r="I12227" i="3" s="1"/>
  <c r="J12227" i="3" s="1"/>
  <c r="G12228" i="3"/>
  <c r="I12228" i="3" s="1"/>
  <c r="J12228" i="3" s="1"/>
  <c r="G12229" i="3"/>
  <c r="I12229" i="3" s="1"/>
  <c r="G12230" i="3"/>
  <c r="I12230" i="3" s="1"/>
  <c r="G12231" i="3"/>
  <c r="I12231" i="3" s="1"/>
  <c r="G12232" i="3"/>
  <c r="I12232" i="3" s="1"/>
  <c r="G12233" i="3"/>
  <c r="I12233" i="3" s="1"/>
  <c r="G12234" i="3"/>
  <c r="I12234" i="3" s="1"/>
  <c r="G12235" i="3"/>
  <c r="I12235" i="3" s="1"/>
  <c r="G12236" i="3"/>
  <c r="I12236" i="3" s="1"/>
  <c r="G12237" i="3"/>
  <c r="I12237" i="3" s="1"/>
  <c r="G12238" i="3"/>
  <c r="I12238" i="3" s="1"/>
  <c r="G12239" i="3"/>
  <c r="I12239" i="3" s="1"/>
  <c r="G12240" i="3"/>
  <c r="I12240" i="3" s="1"/>
  <c r="J12240" i="3" s="1"/>
  <c r="G12241" i="3"/>
  <c r="I12241" i="3" s="1"/>
  <c r="G12242" i="3"/>
  <c r="I12242" i="3" s="1"/>
  <c r="J12242" i="3" s="1"/>
  <c r="G12243" i="3"/>
  <c r="I12243" i="3" s="1"/>
  <c r="J12243" i="3" s="1"/>
  <c r="G12244" i="3"/>
  <c r="I12244" i="3" s="1"/>
  <c r="J12244" i="3" s="1"/>
  <c r="G12245" i="3"/>
  <c r="I12245" i="3" s="1"/>
  <c r="J12245" i="3" s="1"/>
  <c r="G12246" i="3"/>
  <c r="I12246" i="3" s="1"/>
  <c r="G12247" i="3"/>
  <c r="I12247" i="3" s="1"/>
  <c r="G12248" i="3"/>
  <c r="I12248" i="3" s="1"/>
  <c r="G12249" i="3"/>
  <c r="I12249" i="3" s="1"/>
  <c r="G12250" i="3"/>
  <c r="I12250" i="3" s="1"/>
  <c r="G12251" i="3"/>
  <c r="I12251" i="3" s="1"/>
  <c r="G12252" i="3"/>
  <c r="I12252" i="3" s="1"/>
  <c r="G12253" i="3"/>
  <c r="I12253" i="3" s="1"/>
  <c r="G12254" i="3"/>
  <c r="I12254" i="3" s="1"/>
  <c r="G12255" i="3"/>
  <c r="I12255" i="3" s="1"/>
  <c r="G12256" i="3"/>
  <c r="I12256" i="3" s="1"/>
  <c r="G12257" i="3"/>
  <c r="I12257" i="3" s="1"/>
  <c r="J12257" i="3" s="1"/>
  <c r="G12258" i="3"/>
  <c r="I12258" i="3" s="1"/>
  <c r="G12259" i="3"/>
  <c r="I12259" i="3" s="1"/>
  <c r="G12260" i="3"/>
  <c r="I12260" i="3" s="1"/>
  <c r="J12260" i="3" s="1"/>
  <c r="G12261" i="3"/>
  <c r="I12261" i="3" s="1"/>
  <c r="J12261" i="3" s="1"/>
  <c r="G12262" i="3"/>
  <c r="I12262" i="3" s="1"/>
  <c r="J12262" i="3" s="1"/>
  <c r="G12263" i="3"/>
  <c r="I12263" i="3" s="1"/>
  <c r="G12264" i="3"/>
  <c r="I12264" i="3" s="1"/>
  <c r="G12265" i="3"/>
  <c r="I12265" i="3" s="1"/>
  <c r="G12266" i="3"/>
  <c r="I12266" i="3" s="1"/>
  <c r="G12267" i="3"/>
  <c r="I12267" i="3" s="1"/>
  <c r="G12268" i="3"/>
  <c r="I12268" i="3" s="1"/>
  <c r="G12269" i="3"/>
  <c r="I12269" i="3" s="1"/>
  <c r="G12270" i="3"/>
  <c r="I12270" i="3" s="1"/>
  <c r="G12271" i="3"/>
  <c r="I12271" i="3" s="1"/>
  <c r="G12272" i="3"/>
  <c r="I12272" i="3" s="1"/>
  <c r="G12273" i="3"/>
  <c r="I12273" i="3" s="1"/>
  <c r="G12274" i="3"/>
  <c r="I12274" i="3" s="1"/>
  <c r="J12274" i="3" s="1"/>
  <c r="G12275" i="3"/>
  <c r="I12275" i="3" s="1"/>
  <c r="J12275" i="3" s="1"/>
  <c r="G12276" i="3"/>
  <c r="I12276" i="3" s="1"/>
  <c r="G12277" i="3"/>
  <c r="I12277" i="3" s="1"/>
  <c r="J12277" i="3" s="1"/>
  <c r="G12278" i="3"/>
  <c r="I12278" i="3" s="1"/>
  <c r="J12278" i="3" s="1"/>
  <c r="G12279" i="3"/>
  <c r="I12279" i="3" s="1"/>
  <c r="J12279" i="3" s="1"/>
  <c r="G12280" i="3"/>
  <c r="I12280" i="3" s="1"/>
  <c r="G12281" i="3"/>
  <c r="I12281" i="3" s="1"/>
  <c r="G12282" i="3"/>
  <c r="I12282" i="3" s="1"/>
  <c r="G12283" i="3"/>
  <c r="I12283" i="3" s="1"/>
  <c r="G12284" i="3"/>
  <c r="I12284" i="3" s="1"/>
  <c r="G12285" i="3"/>
  <c r="I12285" i="3" s="1"/>
  <c r="G12286" i="3"/>
  <c r="I12286" i="3" s="1"/>
  <c r="G12287" i="3"/>
  <c r="I12287" i="3" s="1"/>
  <c r="G12288" i="3"/>
  <c r="I12288" i="3" s="1"/>
  <c r="G12289" i="3"/>
  <c r="I12289" i="3" s="1"/>
  <c r="G12290" i="3"/>
  <c r="I12290" i="3" s="1"/>
  <c r="J12290" i="3" s="1"/>
  <c r="G12291" i="3"/>
  <c r="I12291" i="3" s="1"/>
  <c r="G12292" i="3"/>
  <c r="I12292" i="3" s="1"/>
  <c r="J12292" i="3" s="1"/>
  <c r="G12293" i="3"/>
  <c r="I12293" i="3" s="1"/>
  <c r="G12294" i="3"/>
  <c r="I12294" i="3" s="1"/>
  <c r="J12294" i="3" s="1"/>
  <c r="G12295" i="3"/>
  <c r="I12295" i="3" s="1"/>
  <c r="J12295" i="3" s="1"/>
  <c r="G12296" i="3"/>
  <c r="I12296" i="3" s="1"/>
  <c r="J12296" i="3" s="1"/>
  <c r="G12297" i="3"/>
  <c r="I12297" i="3" s="1"/>
  <c r="G12298" i="3"/>
  <c r="I12298" i="3" s="1"/>
  <c r="G12299" i="3"/>
  <c r="I12299" i="3" s="1"/>
  <c r="G12300" i="3"/>
  <c r="I12300" i="3" s="1"/>
  <c r="G12301" i="3"/>
  <c r="I12301" i="3" s="1"/>
  <c r="G12302" i="3"/>
  <c r="I12302" i="3" s="1"/>
  <c r="G12303" i="3"/>
  <c r="I12303" i="3" s="1"/>
  <c r="G12304" i="3"/>
  <c r="I12304" i="3" s="1"/>
  <c r="G12305" i="3"/>
  <c r="I12305" i="3" s="1"/>
  <c r="G12306" i="3"/>
  <c r="I12306" i="3" s="1"/>
  <c r="J12306" i="3" s="1"/>
  <c r="G12307" i="3"/>
  <c r="I12307" i="3" s="1"/>
  <c r="G12308" i="3"/>
  <c r="I12308" i="3" s="1"/>
  <c r="G12309" i="3"/>
  <c r="I12309" i="3" s="1"/>
  <c r="J12309" i="3" s="1"/>
  <c r="G12310" i="3"/>
  <c r="I12310" i="3" s="1"/>
  <c r="G12311" i="3"/>
  <c r="I12311" i="3" s="1"/>
  <c r="J12311" i="3" s="1"/>
  <c r="G12312" i="3"/>
  <c r="I12312" i="3" s="1"/>
  <c r="J12312" i="3" s="1"/>
  <c r="G12313" i="3"/>
  <c r="I12313" i="3" s="1"/>
  <c r="J12313" i="3" s="1"/>
  <c r="G12314" i="3"/>
  <c r="I12314" i="3" s="1"/>
  <c r="G12315" i="3"/>
  <c r="I12315" i="3" s="1"/>
  <c r="G12316" i="3"/>
  <c r="I12316" i="3" s="1"/>
  <c r="G12317" i="3"/>
  <c r="I12317" i="3" s="1"/>
  <c r="G12318" i="3"/>
  <c r="I12318" i="3" s="1"/>
  <c r="G12319" i="3"/>
  <c r="I12319" i="3" s="1"/>
  <c r="G12320" i="3"/>
  <c r="I12320" i="3" s="1"/>
  <c r="G12321" i="3"/>
  <c r="I12321" i="3" s="1"/>
  <c r="G12322" i="3"/>
  <c r="I12322" i="3" s="1"/>
  <c r="J12322" i="3" s="1"/>
  <c r="G12323" i="3"/>
  <c r="I12323" i="3" s="1"/>
  <c r="G12324" i="3"/>
  <c r="I12324" i="3" s="1"/>
  <c r="G12325" i="3"/>
  <c r="I12325" i="3" s="1"/>
  <c r="G12326" i="3"/>
  <c r="I12326" i="3" s="1"/>
  <c r="J12326" i="3" s="1"/>
  <c r="G12327" i="3"/>
  <c r="I12327" i="3" s="1"/>
  <c r="G12328" i="3"/>
  <c r="I12328" i="3" s="1"/>
  <c r="J12328" i="3" s="1"/>
  <c r="G12329" i="3"/>
  <c r="I12329" i="3" s="1"/>
  <c r="J12329" i="3" s="1"/>
  <c r="G12330" i="3"/>
  <c r="I12330" i="3" s="1"/>
  <c r="J12330" i="3" s="1"/>
  <c r="G12331" i="3"/>
  <c r="I12331" i="3" s="1"/>
  <c r="G12332" i="3"/>
  <c r="I12332" i="3" s="1"/>
  <c r="G12333" i="3"/>
  <c r="I12333" i="3" s="1"/>
  <c r="G12334" i="3"/>
  <c r="I12334" i="3" s="1"/>
  <c r="G12335" i="3"/>
  <c r="I12335" i="3" s="1"/>
  <c r="G12336" i="3"/>
  <c r="I12336" i="3" s="1"/>
  <c r="G12337" i="3"/>
  <c r="I12337" i="3" s="1"/>
  <c r="G12338" i="3"/>
  <c r="I12338" i="3" s="1"/>
  <c r="J12338" i="3" s="1"/>
  <c r="G12339" i="3"/>
  <c r="I12339" i="3" s="1"/>
  <c r="G12340" i="3"/>
  <c r="I12340" i="3" s="1"/>
  <c r="G12341" i="3"/>
  <c r="I12341" i="3" s="1"/>
  <c r="G12342" i="3"/>
  <c r="I12342" i="3" s="1"/>
  <c r="G12343" i="3"/>
  <c r="I12343" i="3" s="1"/>
  <c r="J12343" i="3" s="1"/>
  <c r="G12344" i="3"/>
  <c r="I12344" i="3" s="1"/>
  <c r="G12345" i="3"/>
  <c r="I12345" i="3" s="1"/>
  <c r="J12345" i="3" s="1"/>
  <c r="G12346" i="3"/>
  <c r="I12346" i="3" s="1"/>
  <c r="J12346" i="3" s="1"/>
  <c r="G12347" i="3"/>
  <c r="I12347" i="3" s="1"/>
  <c r="J12347" i="3" s="1"/>
  <c r="G12348" i="3"/>
  <c r="I12348" i="3" s="1"/>
  <c r="G12349" i="3"/>
  <c r="I12349" i="3" s="1"/>
  <c r="G12350" i="3"/>
  <c r="I12350" i="3" s="1"/>
  <c r="G12351" i="3"/>
  <c r="I12351" i="3" s="1"/>
  <c r="G12352" i="3"/>
  <c r="I12352" i="3" s="1"/>
  <c r="G12353" i="3"/>
  <c r="I12353" i="3" s="1"/>
  <c r="G12354" i="3"/>
  <c r="I12354" i="3" s="1"/>
  <c r="J12354" i="3" s="1"/>
  <c r="G12355" i="3"/>
  <c r="I12355" i="3" s="1"/>
  <c r="G12356" i="3"/>
  <c r="I12356" i="3" s="1"/>
  <c r="G12357" i="3"/>
  <c r="I12357" i="3" s="1"/>
  <c r="G12358" i="3"/>
  <c r="I12358" i="3" s="1"/>
  <c r="G12359" i="3"/>
  <c r="I12359" i="3" s="1"/>
  <c r="G12360" i="3"/>
  <c r="I12360" i="3" s="1"/>
  <c r="G12361" i="3"/>
  <c r="I12361" i="3" s="1"/>
  <c r="G12362" i="3"/>
  <c r="I12362" i="3" s="1"/>
  <c r="J12362" i="3" s="1"/>
  <c r="G12363" i="3"/>
  <c r="I12363" i="3" s="1"/>
  <c r="J12363" i="3" s="1"/>
  <c r="G12364" i="3"/>
  <c r="I12364" i="3" s="1"/>
  <c r="G12365" i="3"/>
  <c r="I12365" i="3" s="1"/>
  <c r="G12366" i="3"/>
  <c r="I12366" i="3" s="1"/>
  <c r="G12367" i="3"/>
  <c r="I12367" i="3" s="1"/>
  <c r="G12368" i="3"/>
  <c r="I12368" i="3" s="1"/>
  <c r="G12369" i="3"/>
  <c r="I12369" i="3" s="1"/>
  <c r="G12370" i="3"/>
  <c r="I12370" i="3" s="1"/>
  <c r="J12370" i="3" s="1"/>
  <c r="G12371" i="3"/>
  <c r="I12371" i="3" s="1"/>
  <c r="G12372" i="3"/>
  <c r="I12372" i="3" s="1"/>
  <c r="G12373" i="3"/>
  <c r="I12373" i="3" s="1"/>
  <c r="G12374" i="3"/>
  <c r="I12374" i="3" s="1"/>
  <c r="G12375" i="3"/>
  <c r="I12375" i="3" s="1"/>
  <c r="G12376" i="3"/>
  <c r="I12376" i="3" s="1"/>
  <c r="G12377" i="3"/>
  <c r="I12377" i="3" s="1"/>
  <c r="J12377" i="3" s="1"/>
  <c r="G12378" i="3"/>
  <c r="I12378" i="3" s="1"/>
  <c r="G12379" i="3"/>
  <c r="I12379" i="3" s="1"/>
  <c r="J12379" i="3" s="1"/>
  <c r="G12380" i="3"/>
  <c r="I12380" i="3" s="1"/>
  <c r="J12380" i="3" s="1"/>
  <c r="G12381" i="3"/>
  <c r="I12381" i="3" s="1"/>
  <c r="J12381" i="3" s="1"/>
  <c r="G12382" i="3"/>
  <c r="I12382" i="3" s="1"/>
  <c r="G12383" i="3"/>
  <c r="I12383" i="3" s="1"/>
  <c r="G12384" i="3"/>
  <c r="I12384" i="3" s="1"/>
  <c r="G12385" i="3"/>
  <c r="I12385" i="3" s="1"/>
  <c r="G12386" i="3"/>
  <c r="I12386" i="3" s="1"/>
  <c r="J12386" i="3" s="1"/>
  <c r="G12387" i="3"/>
  <c r="I12387" i="3" s="1"/>
  <c r="G12388" i="3"/>
  <c r="I12388" i="3" s="1"/>
  <c r="G12389" i="3"/>
  <c r="I12389" i="3" s="1"/>
  <c r="G12390" i="3"/>
  <c r="I12390" i="3" s="1"/>
  <c r="G12391" i="3"/>
  <c r="I12391" i="3" s="1"/>
  <c r="G12392" i="3"/>
  <c r="I12392" i="3" s="1"/>
  <c r="G12393" i="3"/>
  <c r="I12393" i="3" s="1"/>
  <c r="G12394" i="3"/>
  <c r="I12394" i="3" s="1"/>
  <c r="J12394" i="3" s="1"/>
  <c r="G12395" i="3"/>
  <c r="I12395" i="3" s="1"/>
  <c r="G12396" i="3"/>
  <c r="I12396" i="3" s="1"/>
  <c r="J12396" i="3" s="1"/>
  <c r="G12397" i="3"/>
  <c r="I12397" i="3" s="1"/>
  <c r="J12397" i="3" s="1"/>
  <c r="G12398" i="3"/>
  <c r="I12398" i="3" s="1"/>
  <c r="J12398" i="3" s="1"/>
  <c r="G12399" i="3"/>
  <c r="I12399" i="3" s="1"/>
  <c r="G12400" i="3"/>
  <c r="I12400" i="3" s="1"/>
  <c r="G12401" i="3"/>
  <c r="I12401" i="3" s="1"/>
  <c r="G12402" i="3"/>
  <c r="I12402" i="3" s="1"/>
  <c r="J12402" i="3" s="1"/>
  <c r="G12403" i="3"/>
  <c r="I12403" i="3" s="1"/>
  <c r="G12404" i="3"/>
  <c r="I12404" i="3" s="1"/>
  <c r="G12405" i="3"/>
  <c r="I12405" i="3" s="1"/>
  <c r="G12406" i="3"/>
  <c r="I12406" i="3" s="1"/>
  <c r="G12407" i="3"/>
  <c r="I12407" i="3" s="1"/>
  <c r="G12408" i="3"/>
  <c r="I12408" i="3" s="1"/>
  <c r="G12409" i="3"/>
  <c r="I12409" i="3" s="1"/>
  <c r="G12410" i="3"/>
  <c r="I12410" i="3" s="1"/>
  <c r="G12411" i="3"/>
  <c r="I12411" i="3" s="1"/>
  <c r="J12411" i="3" s="1"/>
  <c r="G12412" i="3"/>
  <c r="I12412" i="3" s="1"/>
  <c r="G12413" i="3"/>
  <c r="I12413" i="3" s="1"/>
  <c r="J12413" i="3" s="1"/>
  <c r="G12414" i="3"/>
  <c r="I12414" i="3" s="1"/>
  <c r="J12414" i="3" s="1"/>
  <c r="G12415" i="3"/>
  <c r="I12415" i="3" s="1"/>
  <c r="J12415" i="3" s="1"/>
  <c r="G12416" i="3"/>
  <c r="I12416" i="3" s="1"/>
  <c r="G12417" i="3"/>
  <c r="I12417" i="3" s="1"/>
  <c r="G12418" i="3"/>
  <c r="I12418" i="3" s="1"/>
  <c r="J12418" i="3" s="1"/>
  <c r="G12419" i="3"/>
  <c r="I12419" i="3" s="1"/>
  <c r="G12420" i="3"/>
  <c r="I12420" i="3" s="1"/>
  <c r="G12421" i="3"/>
  <c r="I12421" i="3" s="1"/>
  <c r="G12422" i="3"/>
  <c r="I12422" i="3" s="1"/>
  <c r="G12423" i="3"/>
  <c r="I12423" i="3" s="1"/>
  <c r="G12424" i="3"/>
  <c r="I12424" i="3" s="1"/>
  <c r="G12425" i="3"/>
  <c r="I12425" i="3" s="1"/>
  <c r="G12426" i="3"/>
  <c r="I12426" i="3" s="1"/>
  <c r="G12427" i="3"/>
  <c r="I12427" i="3" s="1"/>
  <c r="G12428" i="3"/>
  <c r="I12428" i="3" s="1"/>
  <c r="J12428" i="3" s="1"/>
  <c r="G12429" i="3"/>
  <c r="I12429" i="3" s="1"/>
  <c r="G12430" i="3"/>
  <c r="I12430" i="3" s="1"/>
  <c r="J12430" i="3" s="1"/>
  <c r="G12431" i="3"/>
  <c r="I12431" i="3" s="1"/>
  <c r="J12431" i="3" s="1"/>
  <c r="G12432" i="3"/>
  <c r="I12432" i="3" s="1"/>
  <c r="J12432" i="3" s="1"/>
  <c r="G12433" i="3"/>
  <c r="I12433" i="3" s="1"/>
  <c r="G12434" i="3"/>
  <c r="I12434" i="3" s="1"/>
  <c r="J12434" i="3" s="1"/>
  <c r="G12435" i="3"/>
  <c r="I12435" i="3" s="1"/>
  <c r="G12436" i="3"/>
  <c r="I12436" i="3" s="1"/>
  <c r="G12437" i="3"/>
  <c r="I12437" i="3" s="1"/>
  <c r="G12438" i="3"/>
  <c r="I12438" i="3" s="1"/>
  <c r="G12439" i="3"/>
  <c r="I12439" i="3" s="1"/>
  <c r="G12440" i="3"/>
  <c r="I12440" i="3" s="1"/>
  <c r="G12441" i="3"/>
  <c r="I12441" i="3" s="1"/>
  <c r="G12442" i="3"/>
  <c r="I12442" i="3" s="1"/>
  <c r="G12443" i="3"/>
  <c r="I12443" i="3" s="1"/>
  <c r="G12444" i="3"/>
  <c r="I12444" i="3" s="1"/>
  <c r="G12445" i="3"/>
  <c r="I12445" i="3" s="1"/>
  <c r="J12445" i="3" s="1"/>
  <c r="G12446" i="3"/>
  <c r="I12446" i="3" s="1"/>
  <c r="G12447" i="3"/>
  <c r="I12447" i="3" s="1"/>
  <c r="J12447" i="3" s="1"/>
  <c r="G12448" i="3"/>
  <c r="I12448" i="3" s="1"/>
  <c r="G12449" i="3"/>
  <c r="I12449" i="3" s="1"/>
  <c r="J12449" i="3" s="1"/>
  <c r="G12450" i="3"/>
  <c r="I12450" i="3" s="1"/>
  <c r="J12450" i="3" s="1"/>
  <c r="G12451" i="3"/>
  <c r="I12451" i="3" s="1"/>
  <c r="G12452" i="3"/>
  <c r="I12452" i="3" s="1"/>
  <c r="G12453" i="3"/>
  <c r="I12453" i="3" s="1"/>
  <c r="G12454" i="3"/>
  <c r="I12454" i="3" s="1"/>
  <c r="G12455" i="3"/>
  <c r="I12455" i="3" s="1"/>
  <c r="G12456" i="3"/>
  <c r="I12456" i="3" s="1"/>
  <c r="G12457" i="3"/>
  <c r="I12457" i="3" s="1"/>
  <c r="G12458" i="3"/>
  <c r="I12458" i="3" s="1"/>
  <c r="G12459" i="3"/>
  <c r="I12459" i="3" s="1"/>
  <c r="G12460" i="3"/>
  <c r="I12460" i="3" s="1"/>
  <c r="G12461" i="3"/>
  <c r="I12461" i="3" s="1"/>
  <c r="G12462" i="3"/>
  <c r="I12462" i="3" s="1"/>
  <c r="G12463" i="3"/>
  <c r="I12463" i="3" s="1"/>
  <c r="G12464" i="3"/>
  <c r="I12464" i="3" s="1"/>
  <c r="J12464" i="3" s="1"/>
  <c r="G12465" i="3"/>
  <c r="I12465" i="3" s="1"/>
  <c r="J12465" i="3" s="1"/>
  <c r="G12466" i="3"/>
  <c r="I12466" i="3" s="1"/>
  <c r="J12466" i="3" s="1"/>
  <c r="G12467" i="3"/>
  <c r="I12467" i="3" s="1"/>
  <c r="J12467" i="3" s="1"/>
  <c r="G12468" i="3"/>
  <c r="I12468" i="3" s="1"/>
  <c r="G12469" i="3"/>
  <c r="I12469" i="3" s="1"/>
  <c r="G12470" i="3"/>
  <c r="I12470" i="3" s="1"/>
  <c r="G12471" i="3"/>
  <c r="I12471" i="3" s="1"/>
  <c r="G12472" i="3"/>
  <c r="I12472" i="3" s="1"/>
  <c r="G12473" i="3"/>
  <c r="I12473" i="3" s="1"/>
  <c r="G12474" i="3"/>
  <c r="I12474" i="3" s="1"/>
  <c r="G12475" i="3"/>
  <c r="I12475" i="3" s="1"/>
  <c r="G12476" i="3"/>
  <c r="I12476" i="3" s="1"/>
  <c r="G12477" i="3"/>
  <c r="I12477" i="3" s="1"/>
  <c r="G12478" i="3"/>
  <c r="I12478" i="3" s="1"/>
  <c r="G12479" i="3"/>
  <c r="I12479" i="3" s="1"/>
  <c r="J12479" i="3" s="1"/>
  <c r="G12480" i="3"/>
  <c r="I12480" i="3" s="1"/>
  <c r="G12481" i="3"/>
  <c r="I12481" i="3" s="1"/>
  <c r="J12481" i="3" s="1"/>
  <c r="G12482" i="3"/>
  <c r="I12482" i="3" s="1"/>
  <c r="J12482" i="3" s="1"/>
  <c r="G12483" i="3"/>
  <c r="I12483" i="3" s="1"/>
  <c r="J12483" i="3" s="1"/>
  <c r="G12484" i="3"/>
  <c r="I12484" i="3" s="1"/>
  <c r="J12484" i="3" s="1"/>
  <c r="G12485" i="3"/>
  <c r="I12485" i="3" s="1"/>
  <c r="G12486" i="3"/>
  <c r="I12486" i="3" s="1"/>
  <c r="G12487" i="3"/>
  <c r="I12487" i="3" s="1"/>
  <c r="G12488" i="3"/>
  <c r="I12488" i="3" s="1"/>
  <c r="G12489" i="3"/>
  <c r="I12489" i="3" s="1"/>
  <c r="G12490" i="3"/>
  <c r="I12490" i="3" s="1"/>
  <c r="G12491" i="3"/>
  <c r="I12491" i="3" s="1"/>
  <c r="G12492" i="3"/>
  <c r="I12492" i="3" s="1"/>
  <c r="G12493" i="3"/>
  <c r="I12493" i="3" s="1"/>
  <c r="G12494" i="3"/>
  <c r="I12494" i="3" s="1"/>
  <c r="G12495" i="3"/>
  <c r="I12495" i="3" s="1"/>
  <c r="G12496" i="3"/>
  <c r="I12496" i="3" s="1"/>
  <c r="J12496" i="3" s="1"/>
  <c r="G12497" i="3"/>
  <c r="I12497" i="3" s="1"/>
  <c r="G12498" i="3"/>
  <c r="I12498" i="3" s="1"/>
  <c r="J12498" i="3" s="1"/>
  <c r="G12499" i="3"/>
  <c r="I12499" i="3" s="1"/>
  <c r="J12499" i="3" s="1"/>
  <c r="G12500" i="3"/>
  <c r="I12500" i="3" s="1"/>
  <c r="J12500" i="3" s="1"/>
  <c r="G12501" i="3"/>
  <c r="I12501" i="3" s="1"/>
  <c r="J12501" i="3" s="1"/>
  <c r="G12502" i="3"/>
  <c r="I12502" i="3" s="1"/>
  <c r="G12503" i="3"/>
  <c r="I12503" i="3" s="1"/>
  <c r="G12504" i="3"/>
  <c r="I12504" i="3" s="1"/>
  <c r="G12505" i="3"/>
  <c r="I12505" i="3" s="1"/>
  <c r="G12506" i="3"/>
  <c r="I12506" i="3" s="1"/>
  <c r="G12507" i="3"/>
  <c r="I12507" i="3" s="1"/>
  <c r="G12508" i="3"/>
  <c r="I12508" i="3" s="1"/>
  <c r="G12509" i="3"/>
  <c r="I12509" i="3" s="1"/>
  <c r="G12510" i="3"/>
  <c r="I12510" i="3" s="1"/>
  <c r="G12511" i="3"/>
  <c r="I12511" i="3" s="1"/>
  <c r="G12512" i="3"/>
  <c r="I12512" i="3" s="1"/>
  <c r="G12513" i="3"/>
  <c r="I12513" i="3" s="1"/>
  <c r="J12513" i="3" s="1"/>
  <c r="G12514" i="3"/>
  <c r="I12514" i="3" s="1"/>
  <c r="G12515" i="3"/>
  <c r="I12515" i="3" s="1"/>
  <c r="G12516" i="3"/>
  <c r="I12516" i="3" s="1"/>
  <c r="J12516" i="3" s="1"/>
  <c r="G12517" i="3"/>
  <c r="I12517" i="3" s="1"/>
  <c r="J12517" i="3" s="1"/>
  <c r="G12518" i="3"/>
  <c r="I12518" i="3" s="1"/>
  <c r="J12518" i="3" s="1"/>
  <c r="G12519" i="3"/>
  <c r="I12519" i="3" s="1"/>
  <c r="G12520" i="3"/>
  <c r="I12520" i="3" s="1"/>
  <c r="G12521" i="3"/>
  <c r="I12521" i="3" s="1"/>
  <c r="G12522" i="3"/>
  <c r="I12522" i="3" s="1"/>
  <c r="G12523" i="3"/>
  <c r="I12523" i="3" s="1"/>
  <c r="G12524" i="3"/>
  <c r="I12524" i="3" s="1"/>
  <c r="G12525" i="3"/>
  <c r="I12525" i="3" s="1"/>
  <c r="G12526" i="3"/>
  <c r="I12526" i="3" s="1"/>
  <c r="G12527" i="3"/>
  <c r="I12527" i="3" s="1"/>
  <c r="G12528" i="3"/>
  <c r="I12528" i="3" s="1"/>
  <c r="G12529" i="3"/>
  <c r="I12529" i="3" s="1"/>
  <c r="G12530" i="3"/>
  <c r="I12530" i="3" s="1"/>
  <c r="J12530" i="3" s="1"/>
  <c r="G12531" i="3"/>
  <c r="I12531" i="3" s="1"/>
  <c r="J12531" i="3" s="1"/>
  <c r="G12532" i="3"/>
  <c r="I12532" i="3" s="1"/>
  <c r="G12533" i="3"/>
  <c r="I12533" i="3" s="1"/>
  <c r="J12533" i="3" s="1"/>
  <c r="G12534" i="3"/>
  <c r="I12534" i="3" s="1"/>
  <c r="J12534" i="3" s="1"/>
  <c r="G12535" i="3"/>
  <c r="I12535" i="3" s="1"/>
  <c r="J12535" i="3" s="1"/>
  <c r="G12536" i="3"/>
  <c r="I12536" i="3" s="1"/>
  <c r="G12537" i="3"/>
  <c r="I12537" i="3" s="1"/>
  <c r="G12538" i="3"/>
  <c r="I12538" i="3" s="1"/>
  <c r="G12539" i="3"/>
  <c r="I12539" i="3" s="1"/>
  <c r="G12540" i="3"/>
  <c r="I12540" i="3" s="1"/>
  <c r="G12541" i="3"/>
  <c r="I12541" i="3" s="1"/>
  <c r="G12542" i="3"/>
  <c r="I12542" i="3" s="1"/>
  <c r="G12543" i="3"/>
  <c r="I12543" i="3" s="1"/>
  <c r="G12544" i="3"/>
  <c r="I12544" i="3" s="1"/>
  <c r="G12545" i="3"/>
  <c r="I12545" i="3" s="1"/>
  <c r="G12546" i="3"/>
  <c r="I12546" i="3" s="1"/>
  <c r="J12546" i="3" s="1"/>
  <c r="G12547" i="3"/>
  <c r="I12547" i="3" s="1"/>
  <c r="G12548" i="3"/>
  <c r="I12548" i="3" s="1"/>
  <c r="J12548" i="3" s="1"/>
  <c r="G12549" i="3"/>
  <c r="I12549" i="3" s="1"/>
  <c r="G12550" i="3"/>
  <c r="I12550" i="3" s="1"/>
  <c r="J12550" i="3" s="1"/>
  <c r="G12551" i="3"/>
  <c r="I12551" i="3" s="1"/>
  <c r="J12551" i="3" s="1"/>
  <c r="G12552" i="3"/>
  <c r="I12552" i="3" s="1"/>
  <c r="J12552" i="3" s="1"/>
  <c r="G12553" i="3"/>
  <c r="I12553" i="3" s="1"/>
  <c r="G12554" i="3"/>
  <c r="I12554" i="3" s="1"/>
  <c r="G12555" i="3"/>
  <c r="I12555" i="3" s="1"/>
  <c r="G12556" i="3"/>
  <c r="I12556" i="3" s="1"/>
  <c r="G12557" i="3"/>
  <c r="I12557" i="3" s="1"/>
  <c r="G12558" i="3"/>
  <c r="I12558" i="3" s="1"/>
  <c r="G12559" i="3"/>
  <c r="I12559" i="3" s="1"/>
  <c r="G12560" i="3"/>
  <c r="I12560" i="3" s="1"/>
  <c r="G12561" i="3"/>
  <c r="I12561" i="3" s="1"/>
  <c r="G12562" i="3"/>
  <c r="I12562" i="3" s="1"/>
  <c r="J12562" i="3" s="1"/>
  <c r="G12563" i="3"/>
  <c r="I12563" i="3" s="1"/>
  <c r="G12564" i="3"/>
  <c r="I12564" i="3" s="1"/>
  <c r="G12565" i="3"/>
  <c r="I12565" i="3" s="1"/>
  <c r="J12565" i="3" s="1"/>
  <c r="G12566" i="3"/>
  <c r="I12566" i="3" s="1"/>
  <c r="G12567" i="3"/>
  <c r="I12567" i="3" s="1"/>
  <c r="J12567" i="3" s="1"/>
  <c r="G12568" i="3"/>
  <c r="I12568" i="3" s="1"/>
  <c r="J12568" i="3" s="1"/>
  <c r="G12569" i="3"/>
  <c r="I12569" i="3" s="1"/>
  <c r="J12569" i="3" s="1"/>
  <c r="G12570" i="3"/>
  <c r="I12570" i="3" s="1"/>
  <c r="G12571" i="3"/>
  <c r="I12571" i="3" s="1"/>
  <c r="G12572" i="3"/>
  <c r="I12572" i="3" s="1"/>
  <c r="G12573" i="3"/>
  <c r="I12573" i="3" s="1"/>
  <c r="G12574" i="3"/>
  <c r="I12574" i="3" s="1"/>
  <c r="G12575" i="3"/>
  <c r="I12575" i="3" s="1"/>
  <c r="G12576" i="3"/>
  <c r="I12576" i="3" s="1"/>
  <c r="G12577" i="3"/>
  <c r="I12577" i="3" s="1"/>
  <c r="G12578" i="3"/>
  <c r="I12578" i="3" s="1"/>
  <c r="J12578" i="3" s="1"/>
  <c r="G12579" i="3"/>
  <c r="I12579" i="3" s="1"/>
  <c r="G12580" i="3"/>
  <c r="I12580" i="3" s="1"/>
  <c r="G12581" i="3"/>
  <c r="I12581" i="3" s="1"/>
  <c r="G12582" i="3"/>
  <c r="I12582" i="3" s="1"/>
  <c r="J12582" i="3" s="1"/>
  <c r="G12583" i="3"/>
  <c r="I12583" i="3" s="1"/>
  <c r="G12584" i="3"/>
  <c r="I12584" i="3" s="1"/>
  <c r="J12584" i="3" s="1"/>
  <c r="G12585" i="3"/>
  <c r="I12585" i="3" s="1"/>
  <c r="J12585" i="3" s="1"/>
  <c r="G12586" i="3"/>
  <c r="I12586" i="3" s="1"/>
  <c r="J12586" i="3" s="1"/>
  <c r="G12587" i="3"/>
  <c r="I12587" i="3" s="1"/>
  <c r="G12588" i="3"/>
  <c r="I12588" i="3" s="1"/>
  <c r="G12589" i="3"/>
  <c r="I12589" i="3" s="1"/>
  <c r="G12590" i="3"/>
  <c r="I12590" i="3" s="1"/>
  <c r="G12591" i="3"/>
  <c r="I12591" i="3" s="1"/>
  <c r="G12592" i="3"/>
  <c r="I12592" i="3" s="1"/>
  <c r="G12593" i="3"/>
  <c r="I12593" i="3" s="1"/>
  <c r="G12594" i="3"/>
  <c r="I12594" i="3" s="1"/>
  <c r="J12594" i="3" s="1"/>
  <c r="G12595" i="3"/>
  <c r="I12595" i="3" s="1"/>
  <c r="G12596" i="3"/>
  <c r="I12596" i="3" s="1"/>
  <c r="G12597" i="3"/>
  <c r="I12597" i="3" s="1"/>
  <c r="G12598" i="3"/>
  <c r="I12598" i="3" s="1"/>
  <c r="G12599" i="3"/>
  <c r="I12599" i="3" s="1"/>
  <c r="J12599" i="3" s="1"/>
  <c r="G12600" i="3"/>
  <c r="I12600" i="3" s="1"/>
  <c r="G12601" i="3"/>
  <c r="I12601" i="3" s="1"/>
  <c r="J12601" i="3" s="1"/>
  <c r="G12602" i="3"/>
  <c r="I12602" i="3" s="1"/>
  <c r="J12602" i="3" s="1"/>
  <c r="G12603" i="3"/>
  <c r="I12603" i="3" s="1"/>
  <c r="J12603" i="3" s="1"/>
  <c r="G12604" i="3"/>
  <c r="I12604" i="3" s="1"/>
  <c r="G12605" i="3"/>
  <c r="I12605" i="3" s="1"/>
  <c r="G12606" i="3"/>
  <c r="I12606" i="3" s="1"/>
  <c r="G12607" i="3"/>
  <c r="I12607" i="3" s="1"/>
  <c r="G12608" i="3"/>
  <c r="I12608" i="3" s="1"/>
  <c r="G12609" i="3"/>
  <c r="I12609" i="3" s="1"/>
  <c r="G12610" i="3"/>
  <c r="I12610" i="3" s="1"/>
  <c r="J12610" i="3" s="1"/>
  <c r="G12611" i="3"/>
  <c r="I12611" i="3" s="1"/>
  <c r="G12612" i="3"/>
  <c r="I12612" i="3" s="1"/>
  <c r="G12613" i="3"/>
  <c r="I12613" i="3" s="1"/>
  <c r="G12614" i="3"/>
  <c r="I12614" i="3" s="1"/>
  <c r="G12615" i="3"/>
  <c r="I12615" i="3" s="1"/>
  <c r="G12616" i="3"/>
  <c r="I12616" i="3" s="1"/>
  <c r="J12616" i="3" s="1"/>
  <c r="G12617" i="3"/>
  <c r="I12617" i="3" s="1"/>
  <c r="G12618" i="3"/>
  <c r="I12618" i="3" s="1"/>
  <c r="J12618" i="3" s="1"/>
  <c r="G12619" i="3"/>
  <c r="I12619" i="3" s="1"/>
  <c r="J12619" i="3" s="1"/>
  <c r="G12620" i="3"/>
  <c r="I12620" i="3" s="1"/>
  <c r="J12620" i="3" s="1"/>
  <c r="G12621" i="3"/>
  <c r="I12621" i="3" s="1"/>
  <c r="G12622" i="3"/>
  <c r="I12622" i="3" s="1"/>
  <c r="G12623" i="3"/>
  <c r="I12623" i="3" s="1"/>
  <c r="G12624" i="3"/>
  <c r="I12624" i="3" s="1"/>
  <c r="G12625" i="3"/>
  <c r="I12625" i="3" s="1"/>
  <c r="G12626" i="3"/>
  <c r="I12626" i="3" s="1"/>
  <c r="J12626" i="3" s="1"/>
  <c r="G12627" i="3"/>
  <c r="I12627" i="3" s="1"/>
  <c r="G12628" i="3"/>
  <c r="I12628" i="3" s="1"/>
  <c r="G12629" i="3"/>
  <c r="I12629" i="3" s="1"/>
  <c r="G12630" i="3"/>
  <c r="I12630" i="3" s="1"/>
  <c r="G12631" i="3"/>
  <c r="I12631" i="3" s="1"/>
  <c r="G12632" i="3"/>
  <c r="I12632" i="3" s="1"/>
  <c r="G12633" i="3"/>
  <c r="I12633" i="3" s="1"/>
  <c r="G12634" i="3"/>
  <c r="I12634" i="3" s="1"/>
  <c r="G12635" i="3"/>
  <c r="I12635" i="3" s="1"/>
  <c r="J12635" i="3" s="1"/>
  <c r="G12636" i="3"/>
  <c r="I12636" i="3" s="1"/>
  <c r="J12636" i="3" s="1"/>
  <c r="G12637" i="3"/>
  <c r="I12637" i="3" s="1"/>
  <c r="G12638" i="3"/>
  <c r="I12638" i="3" s="1"/>
  <c r="G12639" i="3"/>
  <c r="I12639" i="3" s="1"/>
  <c r="G12640" i="3"/>
  <c r="I12640" i="3" s="1"/>
  <c r="G12641" i="3"/>
  <c r="I12641" i="3" s="1"/>
  <c r="G12642" i="3"/>
  <c r="I12642" i="3" s="1"/>
  <c r="J12642" i="3" s="1"/>
  <c r="G12643" i="3"/>
  <c r="I12643" i="3" s="1"/>
  <c r="G12644" i="3"/>
  <c r="I12644" i="3" s="1"/>
  <c r="G12645" i="3"/>
  <c r="I12645" i="3" s="1"/>
  <c r="G12646" i="3"/>
  <c r="I12646" i="3" s="1"/>
  <c r="G12647" i="3"/>
  <c r="I12647" i="3" s="1"/>
  <c r="G12648" i="3"/>
  <c r="I12648" i="3" s="1"/>
  <c r="G12649" i="3"/>
  <c r="I12649" i="3" s="1"/>
  <c r="G12650" i="3"/>
  <c r="I12650" i="3" s="1"/>
  <c r="J12650" i="3" s="1"/>
  <c r="G12651" i="3"/>
  <c r="I12651" i="3" s="1"/>
  <c r="G12652" i="3"/>
  <c r="I12652" i="3" s="1"/>
  <c r="J12652" i="3" s="1"/>
  <c r="G12653" i="3"/>
  <c r="I12653" i="3" s="1"/>
  <c r="J12653" i="3" s="1"/>
  <c r="G12654" i="3"/>
  <c r="I12654" i="3" s="1"/>
  <c r="J12654" i="3" s="1"/>
  <c r="G12655" i="3"/>
  <c r="I12655" i="3" s="1"/>
  <c r="G12656" i="3"/>
  <c r="I12656" i="3" s="1"/>
  <c r="G12657" i="3"/>
  <c r="I12657" i="3" s="1"/>
  <c r="G12658" i="3"/>
  <c r="I12658" i="3" s="1"/>
  <c r="J12658" i="3" s="1"/>
  <c r="G12659" i="3"/>
  <c r="I12659" i="3" s="1"/>
  <c r="G12660" i="3"/>
  <c r="I12660" i="3" s="1"/>
  <c r="G12661" i="3"/>
  <c r="I12661" i="3" s="1"/>
  <c r="G12662" i="3"/>
  <c r="I12662" i="3" s="1"/>
  <c r="G12663" i="3"/>
  <c r="I12663" i="3" s="1"/>
  <c r="G12664" i="3"/>
  <c r="I12664" i="3" s="1"/>
  <c r="G12665" i="3"/>
  <c r="I12665" i="3" s="1"/>
  <c r="G12666" i="3"/>
  <c r="I12666" i="3" s="1"/>
  <c r="G12667" i="3"/>
  <c r="I12667" i="3" s="1"/>
  <c r="J12667" i="3" s="1"/>
  <c r="G12668" i="3"/>
  <c r="I12668" i="3" s="1"/>
  <c r="G12669" i="3"/>
  <c r="I12669" i="3" s="1"/>
  <c r="J12669" i="3" s="1"/>
  <c r="G12670" i="3"/>
  <c r="I12670" i="3" s="1"/>
  <c r="J12670" i="3" s="1"/>
  <c r="G12671" i="3"/>
  <c r="I12671" i="3" s="1"/>
  <c r="J12671" i="3" s="1"/>
  <c r="G12672" i="3"/>
  <c r="I12672" i="3" s="1"/>
  <c r="G12673" i="3"/>
  <c r="I12673" i="3" s="1"/>
  <c r="G12674" i="3"/>
  <c r="I12674" i="3" s="1"/>
  <c r="J12674" i="3" s="1"/>
  <c r="G12675" i="3"/>
  <c r="I12675" i="3" s="1"/>
  <c r="G12676" i="3"/>
  <c r="I12676" i="3" s="1"/>
  <c r="G12677" i="3"/>
  <c r="I12677" i="3" s="1"/>
  <c r="G12678" i="3"/>
  <c r="I12678" i="3" s="1"/>
  <c r="G12679" i="3"/>
  <c r="I12679" i="3" s="1"/>
  <c r="G12680" i="3"/>
  <c r="I12680" i="3" s="1"/>
  <c r="G12681" i="3"/>
  <c r="I12681" i="3" s="1"/>
  <c r="G12682" i="3"/>
  <c r="I12682" i="3" s="1"/>
  <c r="G12683" i="3"/>
  <c r="I12683" i="3" s="1"/>
  <c r="G12684" i="3"/>
  <c r="I12684" i="3" s="1"/>
  <c r="J12684" i="3" s="1"/>
  <c r="G12685" i="3"/>
  <c r="I12685" i="3" s="1"/>
  <c r="G12686" i="3"/>
  <c r="I12686" i="3" s="1"/>
  <c r="J12686" i="3" s="1"/>
  <c r="G12687" i="3"/>
  <c r="I12687" i="3" s="1"/>
  <c r="J12687" i="3" s="1"/>
  <c r="G12688" i="3"/>
  <c r="I12688" i="3" s="1"/>
  <c r="J12688" i="3" s="1"/>
  <c r="G12689" i="3"/>
  <c r="I12689" i="3" s="1"/>
  <c r="G12690" i="3"/>
  <c r="I12690" i="3" s="1"/>
  <c r="J12690" i="3" s="1"/>
  <c r="G12691" i="3"/>
  <c r="I12691" i="3" s="1"/>
  <c r="G12692" i="3"/>
  <c r="I12692" i="3" s="1"/>
  <c r="G12693" i="3"/>
  <c r="I12693" i="3" s="1"/>
  <c r="G12694" i="3"/>
  <c r="I12694" i="3" s="1"/>
  <c r="G12695" i="3"/>
  <c r="I12695" i="3" s="1"/>
  <c r="G12696" i="3"/>
  <c r="I12696" i="3" s="1"/>
  <c r="G12697" i="3"/>
  <c r="I12697" i="3" s="1"/>
  <c r="G12698" i="3"/>
  <c r="I12698" i="3" s="1"/>
  <c r="G12699" i="3"/>
  <c r="I12699" i="3" s="1"/>
  <c r="G12700" i="3"/>
  <c r="I12700" i="3" s="1"/>
  <c r="G12701" i="3"/>
  <c r="I12701" i="3" s="1"/>
  <c r="J12701" i="3" s="1"/>
  <c r="G12702" i="3"/>
  <c r="I12702" i="3" s="1"/>
  <c r="G12703" i="3"/>
  <c r="I12703" i="3" s="1"/>
  <c r="J12703" i="3" s="1"/>
  <c r="G12704" i="3"/>
  <c r="I12704" i="3" s="1"/>
  <c r="J12704" i="3" s="1"/>
  <c r="G12705" i="3"/>
  <c r="I12705" i="3" s="1"/>
  <c r="J12705" i="3" s="1"/>
  <c r="G12706" i="3"/>
  <c r="I12706" i="3" s="1"/>
  <c r="J12706" i="3" s="1"/>
  <c r="G12707" i="3"/>
  <c r="I12707" i="3" s="1"/>
  <c r="G12708" i="3"/>
  <c r="I12708" i="3" s="1"/>
  <c r="G12709" i="3"/>
  <c r="I12709" i="3" s="1"/>
  <c r="G12710" i="3"/>
  <c r="I12710" i="3" s="1"/>
  <c r="G12711" i="3"/>
  <c r="I12711" i="3" s="1"/>
  <c r="G12712" i="3"/>
  <c r="I12712" i="3" s="1"/>
  <c r="G12713" i="3"/>
  <c r="I12713" i="3" s="1"/>
  <c r="G12714" i="3"/>
  <c r="I12714" i="3" s="1"/>
  <c r="G12715" i="3"/>
  <c r="I12715" i="3" s="1"/>
  <c r="G12716" i="3"/>
  <c r="I12716" i="3" s="1"/>
  <c r="G12717" i="3"/>
  <c r="I12717" i="3" s="1"/>
  <c r="G12718" i="3"/>
  <c r="I12718" i="3" s="1"/>
  <c r="J12718" i="3" s="1"/>
  <c r="G12719" i="3"/>
  <c r="I12719" i="3" s="1"/>
  <c r="G12720" i="3"/>
  <c r="I12720" i="3" s="1"/>
  <c r="J12720" i="3" s="1"/>
  <c r="G12721" i="3"/>
  <c r="I12721" i="3" s="1"/>
  <c r="G12722" i="3"/>
  <c r="I12722" i="3" s="1"/>
  <c r="J12722" i="3" s="1"/>
  <c r="G12723" i="3"/>
  <c r="I12723" i="3" s="1"/>
  <c r="J12723" i="3" s="1"/>
  <c r="G12724" i="3"/>
  <c r="I12724" i="3" s="1"/>
  <c r="G12725" i="3"/>
  <c r="I12725" i="3" s="1"/>
  <c r="G12726" i="3"/>
  <c r="I12726" i="3" s="1"/>
  <c r="G12727" i="3"/>
  <c r="I12727" i="3" s="1"/>
  <c r="G12728" i="3"/>
  <c r="I12728" i="3" s="1"/>
  <c r="G12729" i="3"/>
  <c r="I12729" i="3" s="1"/>
  <c r="G12730" i="3"/>
  <c r="I12730" i="3" s="1"/>
  <c r="G12731" i="3"/>
  <c r="I12731" i="3" s="1"/>
  <c r="G12732" i="3"/>
  <c r="I12732" i="3" s="1"/>
  <c r="G12733" i="3"/>
  <c r="I12733" i="3" s="1"/>
  <c r="G12734" i="3"/>
  <c r="I12734" i="3" s="1"/>
  <c r="G12735" i="3"/>
  <c r="I12735" i="3" s="1"/>
  <c r="J12735" i="3" s="1"/>
  <c r="G12736" i="3"/>
  <c r="I12736" i="3" s="1"/>
  <c r="G12737" i="3"/>
  <c r="I12737" i="3" s="1"/>
  <c r="J12737" i="3" s="1"/>
  <c r="G12738" i="3"/>
  <c r="I12738" i="3" s="1"/>
  <c r="J12738" i="3" s="1"/>
  <c r="G12739" i="3"/>
  <c r="I12739" i="3" s="1"/>
  <c r="J12739" i="3" s="1"/>
  <c r="G12740" i="3"/>
  <c r="I12740" i="3" s="1"/>
  <c r="J12740" i="3" s="1"/>
  <c r="G12741" i="3"/>
  <c r="I12741" i="3" s="1"/>
  <c r="G12742" i="3"/>
  <c r="I12742" i="3" s="1"/>
  <c r="G12743" i="3"/>
  <c r="I12743" i="3" s="1"/>
  <c r="G12744" i="3"/>
  <c r="I12744" i="3" s="1"/>
  <c r="G12745" i="3"/>
  <c r="I12745" i="3" s="1"/>
  <c r="G12746" i="3"/>
  <c r="I12746" i="3" s="1"/>
  <c r="G12747" i="3"/>
  <c r="I12747" i="3" s="1"/>
  <c r="G12748" i="3"/>
  <c r="I12748" i="3" s="1"/>
  <c r="G12749" i="3"/>
  <c r="I12749" i="3" s="1"/>
  <c r="G12750" i="3"/>
  <c r="I12750" i="3" s="1"/>
  <c r="G12751" i="3"/>
  <c r="I12751" i="3" s="1"/>
  <c r="G12752" i="3"/>
  <c r="I12752" i="3" s="1"/>
  <c r="J12752" i="3" s="1"/>
  <c r="G12753" i="3"/>
  <c r="I12753" i="3" s="1"/>
  <c r="G12754" i="3"/>
  <c r="I12754" i="3" s="1"/>
  <c r="J12754" i="3" s="1"/>
  <c r="G12755" i="3"/>
  <c r="I12755" i="3" s="1"/>
  <c r="J12755" i="3" s="1"/>
  <c r="G12756" i="3"/>
  <c r="I12756" i="3" s="1"/>
  <c r="J12756" i="3" s="1"/>
  <c r="G12757" i="3"/>
  <c r="I12757" i="3" s="1"/>
  <c r="J12757" i="3" s="1"/>
  <c r="G12758" i="3"/>
  <c r="I12758" i="3" s="1"/>
  <c r="G12759" i="3"/>
  <c r="I12759" i="3" s="1"/>
  <c r="G12760" i="3"/>
  <c r="I12760" i="3" s="1"/>
  <c r="G12761" i="3"/>
  <c r="I12761" i="3" s="1"/>
  <c r="G12762" i="3"/>
  <c r="I12762" i="3" s="1"/>
  <c r="G12763" i="3"/>
  <c r="I12763" i="3" s="1"/>
  <c r="G12764" i="3"/>
  <c r="I12764" i="3" s="1"/>
  <c r="G12765" i="3"/>
  <c r="I12765" i="3" s="1"/>
  <c r="G12766" i="3"/>
  <c r="I12766" i="3" s="1"/>
  <c r="G12767" i="3"/>
  <c r="I12767" i="3" s="1"/>
  <c r="G12768" i="3"/>
  <c r="I12768" i="3" s="1"/>
  <c r="G12769" i="3"/>
  <c r="I12769" i="3" s="1"/>
  <c r="J12769" i="3" s="1"/>
  <c r="G12770" i="3"/>
  <c r="I12770" i="3" s="1"/>
  <c r="J12770" i="3" s="1"/>
  <c r="G12771" i="3"/>
  <c r="I12771" i="3" s="1"/>
  <c r="G12772" i="3"/>
  <c r="I12772" i="3" s="1"/>
  <c r="J12772" i="3" s="1"/>
  <c r="G12773" i="3"/>
  <c r="I12773" i="3" s="1"/>
  <c r="J12773" i="3" s="1"/>
  <c r="G12774" i="3"/>
  <c r="I12774" i="3" s="1"/>
  <c r="J12774" i="3" s="1"/>
  <c r="G12775" i="3"/>
  <c r="I12775" i="3" s="1"/>
  <c r="G12776" i="3"/>
  <c r="I12776" i="3" s="1"/>
  <c r="G12777" i="3"/>
  <c r="I12777" i="3" s="1"/>
  <c r="G12778" i="3"/>
  <c r="I12778" i="3" s="1"/>
  <c r="G12779" i="3"/>
  <c r="I12779" i="3" s="1"/>
  <c r="G12780" i="3"/>
  <c r="I12780" i="3" s="1"/>
  <c r="G12781" i="3"/>
  <c r="I12781" i="3" s="1"/>
  <c r="G12782" i="3"/>
  <c r="I12782" i="3" s="1"/>
  <c r="G12783" i="3"/>
  <c r="I12783" i="3" s="1"/>
  <c r="G12784" i="3"/>
  <c r="I12784" i="3" s="1"/>
  <c r="G12785" i="3"/>
  <c r="I12785" i="3" s="1"/>
  <c r="G12786" i="3"/>
  <c r="I12786" i="3" s="1"/>
  <c r="J12786" i="3" s="1"/>
  <c r="G12787" i="3"/>
  <c r="I12787" i="3" s="1"/>
  <c r="J12787" i="3" s="1"/>
  <c r="G12788" i="3"/>
  <c r="I12788" i="3" s="1"/>
  <c r="G12789" i="3"/>
  <c r="I12789" i="3" s="1"/>
  <c r="J12789" i="3" s="1"/>
  <c r="G12790" i="3"/>
  <c r="I12790" i="3" s="1"/>
  <c r="J12790" i="3" s="1"/>
  <c r="G12791" i="3"/>
  <c r="I12791" i="3" s="1"/>
  <c r="J12791" i="3" s="1"/>
  <c r="G12792" i="3"/>
  <c r="I12792" i="3" s="1"/>
  <c r="G12793" i="3"/>
  <c r="I12793" i="3" s="1"/>
  <c r="G12794" i="3"/>
  <c r="I12794" i="3" s="1"/>
  <c r="G12795" i="3"/>
  <c r="I12795" i="3" s="1"/>
  <c r="G12796" i="3"/>
  <c r="I12796" i="3" s="1"/>
  <c r="G12797" i="3"/>
  <c r="I12797" i="3" s="1"/>
  <c r="G12798" i="3"/>
  <c r="I12798" i="3" s="1"/>
  <c r="G12799" i="3"/>
  <c r="I12799" i="3" s="1"/>
  <c r="G12800" i="3"/>
  <c r="I12800" i="3" s="1"/>
  <c r="G12801" i="3"/>
  <c r="I12801" i="3" s="1"/>
  <c r="G12802" i="3"/>
  <c r="I12802" i="3" s="1"/>
  <c r="J12802" i="3" s="1"/>
  <c r="G12803" i="3"/>
  <c r="I12803" i="3" s="1"/>
  <c r="G12804" i="3"/>
  <c r="I12804" i="3" s="1"/>
  <c r="J12804" i="3" s="1"/>
  <c r="G12805" i="3"/>
  <c r="I12805" i="3" s="1"/>
  <c r="G12806" i="3"/>
  <c r="I12806" i="3" s="1"/>
  <c r="J12806" i="3" s="1"/>
  <c r="G12807" i="3"/>
  <c r="I12807" i="3" s="1"/>
  <c r="J12807" i="3" s="1"/>
  <c r="G12808" i="3"/>
  <c r="I12808" i="3" s="1"/>
  <c r="G12809" i="3"/>
  <c r="I12809" i="3" s="1"/>
  <c r="G12810" i="3"/>
  <c r="I12810" i="3" s="1"/>
  <c r="G12811" i="3"/>
  <c r="I12811" i="3" s="1"/>
  <c r="G12812" i="3"/>
  <c r="I12812" i="3" s="1"/>
  <c r="G12813" i="3"/>
  <c r="I12813" i="3" s="1"/>
  <c r="G12814" i="3"/>
  <c r="I12814" i="3" s="1"/>
  <c r="G12815" i="3"/>
  <c r="I12815" i="3" s="1"/>
  <c r="G12816" i="3"/>
  <c r="I12816" i="3" s="1"/>
  <c r="G12817" i="3"/>
  <c r="I12817" i="3" s="1"/>
  <c r="G12818" i="3"/>
  <c r="I12818" i="3" s="1"/>
  <c r="J12818" i="3" s="1"/>
  <c r="G12819" i="3"/>
  <c r="I12819" i="3" s="1"/>
  <c r="G12820" i="3"/>
  <c r="I12820" i="3" s="1"/>
  <c r="G12821" i="3"/>
  <c r="I12821" i="3" s="1"/>
  <c r="J12821" i="3" s="1"/>
  <c r="G12822" i="3"/>
  <c r="I12822" i="3" s="1"/>
  <c r="G12823" i="3"/>
  <c r="I12823" i="3" s="1"/>
  <c r="J12823" i="3" s="1"/>
  <c r="G12824" i="3"/>
  <c r="I12824" i="3" s="1"/>
  <c r="J12824" i="3" s="1"/>
  <c r="G12825" i="3"/>
  <c r="I12825" i="3" s="1"/>
  <c r="J12825" i="3" s="1"/>
  <c r="G12826" i="3"/>
  <c r="I12826" i="3" s="1"/>
  <c r="G12827" i="3"/>
  <c r="I12827" i="3" s="1"/>
  <c r="G12828" i="3"/>
  <c r="I12828" i="3" s="1"/>
  <c r="G12829" i="3"/>
  <c r="I12829" i="3" s="1"/>
  <c r="G12830" i="3"/>
  <c r="I12830" i="3" s="1"/>
  <c r="G12831" i="3"/>
  <c r="I12831" i="3" s="1"/>
  <c r="G12832" i="3"/>
  <c r="I12832" i="3" s="1"/>
  <c r="G12833" i="3"/>
  <c r="I12833" i="3" s="1"/>
  <c r="G12834" i="3"/>
  <c r="I12834" i="3" s="1"/>
  <c r="J12834" i="3" s="1"/>
  <c r="G12835" i="3"/>
  <c r="I12835" i="3" s="1"/>
  <c r="G12836" i="3"/>
  <c r="I12836" i="3" s="1"/>
  <c r="G12837" i="3"/>
  <c r="I12837" i="3" s="1"/>
  <c r="G12838" i="3"/>
  <c r="I12838" i="3" s="1"/>
  <c r="J12838" i="3" s="1"/>
  <c r="G12839" i="3"/>
  <c r="I12839" i="3" s="1"/>
  <c r="G12840" i="3"/>
  <c r="I12840" i="3" s="1"/>
  <c r="J12840" i="3" s="1"/>
  <c r="G12841" i="3"/>
  <c r="I12841" i="3" s="1"/>
  <c r="J12841" i="3" s="1"/>
  <c r="G12842" i="3"/>
  <c r="I12842" i="3" s="1"/>
  <c r="J12842" i="3" s="1"/>
  <c r="G12843" i="3"/>
  <c r="I12843" i="3" s="1"/>
  <c r="G12844" i="3"/>
  <c r="I12844" i="3" s="1"/>
  <c r="G12845" i="3"/>
  <c r="I12845" i="3" s="1"/>
  <c r="G12846" i="3"/>
  <c r="I12846" i="3" s="1"/>
  <c r="G12847" i="3"/>
  <c r="I12847" i="3" s="1"/>
  <c r="G12848" i="3"/>
  <c r="I12848" i="3" s="1"/>
  <c r="G12849" i="3"/>
  <c r="I12849" i="3" s="1"/>
  <c r="G12850" i="3"/>
  <c r="I12850" i="3" s="1"/>
  <c r="J12850" i="3" s="1"/>
  <c r="G12851" i="3"/>
  <c r="I12851" i="3" s="1"/>
  <c r="G12852" i="3"/>
  <c r="I12852" i="3" s="1"/>
  <c r="G12853" i="3"/>
  <c r="I12853" i="3" s="1"/>
  <c r="G12854" i="3"/>
  <c r="I12854" i="3" s="1"/>
  <c r="G12855" i="3"/>
  <c r="I12855" i="3" s="1"/>
  <c r="J12855" i="3" s="1"/>
  <c r="G12856" i="3"/>
  <c r="I12856" i="3" s="1"/>
  <c r="G12857" i="3"/>
  <c r="I12857" i="3" s="1"/>
  <c r="J12857" i="3" s="1"/>
  <c r="G12858" i="3"/>
  <c r="I12858" i="3" s="1"/>
  <c r="J12858" i="3" s="1"/>
  <c r="G12859" i="3"/>
  <c r="I12859" i="3" s="1"/>
  <c r="J12859" i="3" s="1"/>
  <c r="G12860" i="3"/>
  <c r="I12860" i="3" s="1"/>
  <c r="G12861" i="3"/>
  <c r="I12861" i="3" s="1"/>
  <c r="G12862" i="3"/>
  <c r="I12862" i="3" s="1"/>
  <c r="G12863" i="3"/>
  <c r="I12863" i="3" s="1"/>
  <c r="G12864" i="3"/>
  <c r="I12864" i="3" s="1"/>
  <c r="G12865" i="3"/>
  <c r="I12865" i="3" s="1"/>
  <c r="G12866" i="3"/>
  <c r="I12866" i="3" s="1"/>
  <c r="J12866" i="3" s="1"/>
  <c r="G12867" i="3"/>
  <c r="I12867" i="3" s="1"/>
  <c r="G12868" i="3"/>
  <c r="I12868" i="3" s="1"/>
  <c r="G12869" i="3"/>
  <c r="I12869" i="3" s="1"/>
  <c r="G12870" i="3"/>
  <c r="I12870" i="3" s="1"/>
  <c r="G12871" i="3"/>
  <c r="I12871" i="3" s="1"/>
  <c r="G12872" i="3"/>
  <c r="I12872" i="3" s="1"/>
  <c r="J12872" i="3" s="1"/>
  <c r="G12873" i="3"/>
  <c r="I12873" i="3" s="1"/>
  <c r="G12874" i="3"/>
  <c r="I12874" i="3" s="1"/>
  <c r="J12874" i="3" s="1"/>
  <c r="G12875" i="3"/>
  <c r="I12875" i="3" s="1"/>
  <c r="J12875" i="3" s="1"/>
  <c r="G12876" i="3"/>
  <c r="I12876" i="3" s="1"/>
  <c r="J12876" i="3" s="1"/>
  <c r="G12877" i="3"/>
  <c r="I12877" i="3" s="1"/>
  <c r="G12878" i="3"/>
  <c r="I12878" i="3" s="1"/>
  <c r="G12879" i="3"/>
  <c r="I12879" i="3" s="1"/>
  <c r="G12880" i="3"/>
  <c r="I12880" i="3" s="1"/>
  <c r="G12881" i="3"/>
  <c r="I12881" i="3" s="1"/>
  <c r="G12882" i="3"/>
  <c r="I12882" i="3" s="1"/>
  <c r="J12882" i="3" s="1"/>
  <c r="G12883" i="3"/>
  <c r="I12883" i="3" s="1"/>
  <c r="G12884" i="3"/>
  <c r="I12884" i="3" s="1"/>
  <c r="G12885" i="3"/>
  <c r="I12885" i="3" s="1"/>
  <c r="G12886" i="3"/>
  <c r="I12886" i="3" s="1"/>
  <c r="G12887" i="3"/>
  <c r="I12887" i="3" s="1"/>
  <c r="G12888" i="3"/>
  <c r="I12888" i="3" s="1"/>
  <c r="G12889" i="3"/>
  <c r="I12889" i="3" s="1"/>
  <c r="J12889" i="3" s="1"/>
  <c r="G12890" i="3"/>
  <c r="I12890" i="3" s="1"/>
  <c r="G12891" i="3"/>
  <c r="I12891" i="3" s="1"/>
  <c r="J12891" i="3" s="1"/>
  <c r="G12892" i="3"/>
  <c r="I12892" i="3" s="1"/>
  <c r="J12892" i="3" s="1"/>
  <c r="G12893" i="3"/>
  <c r="I12893" i="3" s="1"/>
  <c r="J12893" i="3" s="1"/>
  <c r="G12894" i="3"/>
  <c r="I12894" i="3" s="1"/>
  <c r="G12895" i="3"/>
  <c r="I12895" i="3" s="1"/>
  <c r="G12896" i="3"/>
  <c r="I12896" i="3" s="1"/>
  <c r="G12897" i="3"/>
  <c r="I12897" i="3" s="1"/>
  <c r="G12898" i="3"/>
  <c r="I12898" i="3" s="1"/>
  <c r="J12898" i="3" s="1"/>
  <c r="G12899" i="3"/>
  <c r="I12899" i="3" s="1"/>
  <c r="G12900" i="3"/>
  <c r="I12900" i="3" s="1"/>
  <c r="G12901" i="3"/>
  <c r="I12901" i="3" s="1"/>
  <c r="G12902" i="3"/>
  <c r="I12902" i="3" s="1"/>
  <c r="G12903" i="3"/>
  <c r="I12903" i="3" s="1"/>
  <c r="G12904" i="3"/>
  <c r="I12904" i="3" s="1"/>
  <c r="G12905" i="3"/>
  <c r="I12905" i="3" s="1"/>
  <c r="G12906" i="3"/>
  <c r="I12906" i="3" s="1"/>
  <c r="J12906" i="3" s="1"/>
  <c r="G12907" i="3"/>
  <c r="I12907" i="3" s="1"/>
  <c r="G12908" i="3"/>
  <c r="I12908" i="3" s="1"/>
  <c r="J12908" i="3" s="1"/>
  <c r="G12909" i="3"/>
  <c r="I12909" i="3" s="1"/>
  <c r="J12909" i="3" s="1"/>
  <c r="G12910" i="3"/>
  <c r="I12910" i="3" s="1"/>
  <c r="G12911" i="3"/>
  <c r="I12911" i="3" s="1"/>
  <c r="G12912" i="3"/>
  <c r="I12912" i="3" s="1"/>
  <c r="G12913" i="3"/>
  <c r="I12913" i="3" s="1"/>
  <c r="G12914" i="3"/>
  <c r="I12914" i="3" s="1"/>
  <c r="J12914" i="3" s="1"/>
  <c r="G12915" i="3"/>
  <c r="I12915" i="3" s="1"/>
  <c r="G12916" i="3"/>
  <c r="I12916" i="3" s="1"/>
  <c r="G12917" i="3"/>
  <c r="I12917" i="3" s="1"/>
  <c r="G12918" i="3"/>
  <c r="I12918" i="3" s="1"/>
  <c r="G12919" i="3"/>
  <c r="I12919" i="3" s="1"/>
  <c r="G12920" i="3"/>
  <c r="I12920" i="3" s="1"/>
  <c r="G12921" i="3"/>
  <c r="I12921" i="3" s="1"/>
  <c r="G12922" i="3"/>
  <c r="I12922" i="3" s="1"/>
  <c r="G12923" i="3"/>
  <c r="I12923" i="3" s="1"/>
  <c r="J12923" i="3" s="1"/>
  <c r="G12924" i="3"/>
  <c r="I12924" i="3" s="1"/>
  <c r="G12925" i="3"/>
  <c r="I12925" i="3" s="1"/>
  <c r="J12925" i="3" s="1"/>
  <c r="G12926" i="3"/>
  <c r="I12926" i="3" s="1"/>
  <c r="J12926" i="3" s="1"/>
  <c r="G12927" i="3"/>
  <c r="I12927" i="3" s="1"/>
  <c r="J12927" i="3" s="1"/>
  <c r="G12928" i="3"/>
  <c r="I12928" i="3" s="1"/>
  <c r="G12929" i="3"/>
  <c r="I12929" i="3" s="1"/>
  <c r="G12930" i="3"/>
  <c r="I12930" i="3" s="1"/>
  <c r="J12930" i="3" s="1"/>
  <c r="G12931" i="3"/>
  <c r="I12931" i="3" s="1"/>
  <c r="G12932" i="3"/>
  <c r="I12932" i="3" s="1"/>
  <c r="G12933" i="3"/>
  <c r="I12933" i="3" s="1"/>
  <c r="G12934" i="3"/>
  <c r="I12934" i="3" s="1"/>
  <c r="G12935" i="3"/>
  <c r="I12935" i="3" s="1"/>
  <c r="G12936" i="3"/>
  <c r="I12936" i="3" s="1"/>
  <c r="G12937" i="3"/>
  <c r="I12937" i="3" s="1"/>
  <c r="G12938" i="3"/>
  <c r="I12938" i="3" s="1"/>
  <c r="G12939" i="3"/>
  <c r="I12939" i="3" s="1"/>
  <c r="G12940" i="3"/>
  <c r="I12940" i="3" s="1"/>
  <c r="J12940" i="3" s="1"/>
  <c r="G12941" i="3"/>
  <c r="I12941" i="3" s="1"/>
  <c r="G12942" i="3"/>
  <c r="I12942" i="3" s="1"/>
  <c r="J12942" i="3" s="1"/>
  <c r="G12943" i="3"/>
  <c r="I12943" i="3" s="1"/>
  <c r="J12943" i="3" s="1"/>
  <c r="G12944" i="3"/>
  <c r="I12944" i="3" s="1"/>
  <c r="J12944" i="3" s="1"/>
  <c r="G12945" i="3"/>
  <c r="I12945" i="3" s="1"/>
  <c r="G12946" i="3"/>
  <c r="I12946" i="3" s="1"/>
  <c r="J12946" i="3" s="1"/>
  <c r="G12947" i="3"/>
  <c r="I12947" i="3" s="1"/>
  <c r="G12948" i="3"/>
  <c r="I12948" i="3" s="1"/>
  <c r="G12949" i="3"/>
  <c r="I12949" i="3" s="1"/>
  <c r="G12950" i="3"/>
  <c r="I12950" i="3" s="1"/>
  <c r="G12951" i="3"/>
  <c r="I12951" i="3" s="1"/>
  <c r="G12952" i="3"/>
  <c r="I12952" i="3" s="1"/>
  <c r="G12953" i="3"/>
  <c r="I12953" i="3" s="1"/>
  <c r="G12954" i="3"/>
  <c r="I12954" i="3" s="1"/>
  <c r="G12955" i="3"/>
  <c r="I12955" i="3" s="1"/>
  <c r="G12956" i="3"/>
  <c r="I12956" i="3" s="1"/>
  <c r="G12957" i="3"/>
  <c r="I12957" i="3" s="1"/>
  <c r="J12957" i="3" s="1"/>
  <c r="G12958" i="3"/>
  <c r="I12958" i="3" s="1"/>
  <c r="G12959" i="3"/>
  <c r="I12959" i="3" s="1"/>
  <c r="J12959" i="3" s="1"/>
  <c r="G12960" i="3"/>
  <c r="I12960" i="3" s="1"/>
  <c r="J12960" i="3" s="1"/>
  <c r="G12961" i="3"/>
  <c r="I12961" i="3" s="1"/>
  <c r="J12961" i="3" s="1"/>
  <c r="G12962" i="3"/>
  <c r="I12962" i="3" s="1"/>
  <c r="J12962" i="3" s="1"/>
  <c r="G12963" i="3"/>
  <c r="I12963" i="3" s="1"/>
  <c r="G12964" i="3"/>
  <c r="I12964" i="3" s="1"/>
  <c r="G12965" i="3"/>
  <c r="I12965" i="3" s="1"/>
  <c r="G12966" i="3"/>
  <c r="I12966" i="3" s="1"/>
  <c r="G12967" i="3"/>
  <c r="I12967" i="3" s="1"/>
  <c r="G12968" i="3"/>
  <c r="I12968" i="3" s="1"/>
  <c r="G12969" i="3"/>
  <c r="I12969" i="3" s="1"/>
  <c r="G12970" i="3"/>
  <c r="I12970" i="3" s="1"/>
  <c r="G12971" i="3"/>
  <c r="I12971" i="3" s="1"/>
  <c r="G12972" i="3"/>
  <c r="I12972" i="3" s="1"/>
  <c r="G12973" i="3"/>
  <c r="I12973" i="3" s="1"/>
  <c r="G12974" i="3"/>
  <c r="I12974" i="3" s="1"/>
  <c r="J12974" i="3" s="1"/>
  <c r="G12975" i="3"/>
  <c r="I12975" i="3" s="1"/>
  <c r="G12976" i="3"/>
  <c r="I12976" i="3" s="1"/>
  <c r="J12976" i="3" s="1"/>
  <c r="G12977" i="3"/>
  <c r="I12977" i="3" s="1"/>
  <c r="J12977" i="3" s="1"/>
  <c r="G12978" i="3"/>
  <c r="I12978" i="3" s="1"/>
  <c r="J12978" i="3" s="1"/>
  <c r="G12979" i="3"/>
  <c r="I12979" i="3" s="1"/>
  <c r="J12979" i="3" s="1"/>
  <c r="G12980" i="3"/>
  <c r="I12980" i="3" s="1"/>
  <c r="G12981" i="3"/>
  <c r="I12981" i="3" s="1"/>
  <c r="G12982" i="3"/>
  <c r="I12982" i="3" s="1"/>
  <c r="G12983" i="3"/>
  <c r="I12983" i="3" s="1"/>
  <c r="G12984" i="3"/>
  <c r="I12984" i="3" s="1"/>
  <c r="G12985" i="3"/>
  <c r="I12985" i="3" s="1"/>
  <c r="G12986" i="3"/>
  <c r="I12986" i="3" s="1"/>
  <c r="G12987" i="3"/>
  <c r="I12987" i="3" s="1"/>
  <c r="G12988" i="3"/>
  <c r="I12988" i="3" s="1"/>
  <c r="G12989" i="3"/>
  <c r="I12989" i="3" s="1"/>
  <c r="G12990" i="3"/>
  <c r="I12990" i="3" s="1"/>
  <c r="G12991" i="3"/>
  <c r="I12991" i="3" s="1"/>
  <c r="J12991" i="3" s="1"/>
  <c r="G12992" i="3"/>
  <c r="I12992" i="3" s="1"/>
  <c r="G12993" i="3"/>
  <c r="I12993" i="3" s="1"/>
  <c r="J12993" i="3" s="1"/>
  <c r="G12994" i="3"/>
  <c r="I12994" i="3" s="1"/>
  <c r="J12994" i="3" s="1"/>
  <c r="G12995" i="3"/>
  <c r="I12995" i="3" s="1"/>
  <c r="G12996" i="3"/>
  <c r="I12996" i="3" s="1"/>
  <c r="J12996" i="3" s="1"/>
  <c r="G12997" i="3"/>
  <c r="I12997" i="3" s="1"/>
  <c r="G12998" i="3"/>
  <c r="I12998" i="3" s="1"/>
  <c r="G12999" i="3"/>
  <c r="I12999" i="3" s="1"/>
  <c r="G13000" i="3"/>
  <c r="I13000" i="3" s="1"/>
  <c r="G13001" i="3"/>
  <c r="I13001" i="3" s="1"/>
  <c r="G13002" i="3"/>
  <c r="I13002" i="3" s="1"/>
  <c r="G13003" i="3"/>
  <c r="I13003" i="3" s="1"/>
  <c r="G13004" i="3"/>
  <c r="I13004" i="3" s="1"/>
  <c r="G13005" i="3"/>
  <c r="I13005" i="3" s="1"/>
  <c r="G13006" i="3"/>
  <c r="I13006" i="3" s="1"/>
  <c r="G13007" i="3"/>
  <c r="I13007" i="3" s="1"/>
  <c r="G13008" i="3"/>
  <c r="I13008" i="3" s="1"/>
  <c r="G13009" i="3"/>
  <c r="I13009" i="3" s="1"/>
  <c r="G13010" i="3"/>
  <c r="I13010" i="3" s="1"/>
  <c r="J13010" i="3" s="1"/>
  <c r="G13011" i="3"/>
  <c r="I13011" i="3" s="1"/>
  <c r="J13011" i="3" s="1"/>
  <c r="G13012" i="3"/>
  <c r="I13012" i="3" s="1"/>
  <c r="J13012" i="3" s="1"/>
  <c r="G13013" i="3"/>
  <c r="I13013" i="3" s="1"/>
  <c r="J13013" i="3" s="1"/>
  <c r="G13014" i="3"/>
  <c r="I13014" i="3" s="1"/>
  <c r="G13015" i="3"/>
  <c r="I13015" i="3" s="1"/>
  <c r="G13016" i="3"/>
  <c r="I13016" i="3" s="1"/>
  <c r="G13017" i="3"/>
  <c r="I13017" i="3" s="1"/>
  <c r="G13018" i="3"/>
  <c r="I13018" i="3" s="1"/>
  <c r="G13019" i="3"/>
  <c r="I13019" i="3" s="1"/>
  <c r="G13020" i="3"/>
  <c r="I13020" i="3" s="1"/>
  <c r="G13021" i="3"/>
  <c r="I13021" i="3" s="1"/>
  <c r="G13022" i="3"/>
  <c r="I13022" i="3" s="1"/>
  <c r="G13023" i="3"/>
  <c r="I13023" i="3" s="1"/>
  <c r="G13024" i="3"/>
  <c r="I13024" i="3" s="1"/>
  <c r="G13025" i="3"/>
  <c r="I13025" i="3" s="1"/>
  <c r="J13025" i="3" s="1"/>
  <c r="G13026" i="3"/>
  <c r="I13026" i="3" s="1"/>
  <c r="G13027" i="3"/>
  <c r="I13027" i="3" s="1"/>
  <c r="G13028" i="3"/>
  <c r="I13028" i="3" s="1"/>
  <c r="J13028" i="3" s="1"/>
  <c r="G13029" i="3"/>
  <c r="I13029" i="3" s="1"/>
  <c r="J13029" i="3" s="1"/>
  <c r="G13030" i="3"/>
  <c r="I13030" i="3" s="1"/>
  <c r="J13030" i="3" s="1"/>
  <c r="G13031" i="3"/>
  <c r="I13031" i="3" s="1"/>
  <c r="G13032" i="3"/>
  <c r="I13032" i="3" s="1"/>
  <c r="G13033" i="3"/>
  <c r="I13033" i="3" s="1"/>
  <c r="G13034" i="3"/>
  <c r="I13034" i="3" s="1"/>
  <c r="G13035" i="3"/>
  <c r="I13035" i="3" s="1"/>
  <c r="G13036" i="3"/>
  <c r="I13036" i="3" s="1"/>
  <c r="G13037" i="3"/>
  <c r="I13037" i="3" s="1"/>
  <c r="G13038" i="3"/>
  <c r="I13038" i="3" s="1"/>
  <c r="G13039" i="3"/>
  <c r="I13039" i="3" s="1"/>
  <c r="G13040" i="3"/>
  <c r="I13040" i="3" s="1"/>
  <c r="G13041" i="3"/>
  <c r="I13041" i="3" s="1"/>
  <c r="G13042" i="3"/>
  <c r="I13042" i="3" s="1"/>
  <c r="J13042" i="3" s="1"/>
  <c r="G13043" i="3"/>
  <c r="I13043" i="3" s="1"/>
  <c r="J13043" i="3" s="1"/>
  <c r="G13044" i="3"/>
  <c r="I13044" i="3" s="1"/>
  <c r="G13045" i="3"/>
  <c r="I13045" i="3" s="1"/>
  <c r="J13045" i="3" s="1"/>
  <c r="G13046" i="3"/>
  <c r="I13046" i="3" s="1"/>
  <c r="J13046" i="3" s="1"/>
  <c r="G13047" i="3"/>
  <c r="I13047" i="3" s="1"/>
  <c r="J13047" i="3" s="1"/>
  <c r="G13048" i="3"/>
  <c r="I13048" i="3" s="1"/>
  <c r="G13049" i="3"/>
  <c r="I13049" i="3" s="1"/>
  <c r="G13050" i="3"/>
  <c r="I13050" i="3" s="1"/>
  <c r="G13051" i="3"/>
  <c r="I13051" i="3" s="1"/>
  <c r="G13052" i="3"/>
  <c r="I13052" i="3" s="1"/>
  <c r="G13053" i="3"/>
  <c r="I13053" i="3" s="1"/>
  <c r="G13054" i="3"/>
  <c r="I13054" i="3" s="1"/>
  <c r="G13055" i="3"/>
  <c r="I13055" i="3" s="1"/>
  <c r="G13056" i="3"/>
  <c r="I13056" i="3" s="1"/>
  <c r="G13057" i="3"/>
  <c r="I13057" i="3" s="1"/>
  <c r="G13058" i="3"/>
  <c r="I13058" i="3" s="1"/>
  <c r="J13058" i="3" s="1"/>
  <c r="G13059" i="3"/>
  <c r="I13059" i="3" s="1"/>
  <c r="G13060" i="3"/>
  <c r="I13060" i="3" s="1"/>
  <c r="J13060" i="3" s="1"/>
  <c r="G13061" i="3"/>
  <c r="I13061" i="3" s="1"/>
  <c r="G13062" i="3"/>
  <c r="I13062" i="3" s="1"/>
  <c r="J13062" i="3" s="1"/>
  <c r="G13063" i="3"/>
  <c r="I13063" i="3" s="1"/>
  <c r="J13063" i="3" s="1"/>
  <c r="G13064" i="3"/>
  <c r="I13064" i="3" s="1"/>
  <c r="J13064" i="3" s="1"/>
  <c r="G13065" i="3"/>
  <c r="I13065" i="3" s="1"/>
  <c r="G13066" i="3"/>
  <c r="I13066" i="3" s="1"/>
  <c r="G13067" i="3"/>
  <c r="I13067" i="3" s="1"/>
  <c r="G13068" i="3"/>
  <c r="I13068" i="3" s="1"/>
  <c r="G13069" i="3"/>
  <c r="I13069" i="3" s="1"/>
  <c r="G13070" i="3"/>
  <c r="I13070" i="3" s="1"/>
  <c r="G13071" i="3"/>
  <c r="I13071" i="3" s="1"/>
  <c r="G13072" i="3"/>
  <c r="I13072" i="3" s="1"/>
  <c r="G13073" i="3"/>
  <c r="I13073" i="3" s="1"/>
  <c r="G13074" i="3"/>
  <c r="I13074" i="3" s="1"/>
  <c r="J13074" i="3" s="1"/>
  <c r="G13075" i="3"/>
  <c r="I13075" i="3" s="1"/>
  <c r="G13076" i="3"/>
  <c r="I13076" i="3" s="1"/>
  <c r="G13077" i="3"/>
  <c r="I13077" i="3" s="1"/>
  <c r="J13077" i="3" s="1"/>
  <c r="G13078" i="3"/>
  <c r="I13078" i="3" s="1"/>
  <c r="G13079" i="3"/>
  <c r="I13079" i="3" s="1"/>
  <c r="J13079" i="3" s="1"/>
  <c r="G13080" i="3"/>
  <c r="I13080" i="3" s="1"/>
  <c r="J13080" i="3" s="1"/>
  <c r="G13081" i="3"/>
  <c r="I13081" i="3" s="1"/>
  <c r="G13082" i="3"/>
  <c r="I13082" i="3" s="1"/>
  <c r="G13083" i="3"/>
  <c r="I13083" i="3" s="1"/>
  <c r="G13084" i="3"/>
  <c r="I13084" i="3" s="1"/>
  <c r="G13085" i="3"/>
  <c r="I13085" i="3" s="1"/>
  <c r="G13086" i="3"/>
  <c r="I13086" i="3" s="1"/>
  <c r="G13087" i="3"/>
  <c r="I13087" i="3" s="1"/>
  <c r="G13088" i="3"/>
  <c r="I13088" i="3" s="1"/>
  <c r="G13089" i="3"/>
  <c r="I13089" i="3" s="1"/>
  <c r="G13090" i="3"/>
  <c r="I13090" i="3" s="1"/>
  <c r="J13090" i="3" s="1"/>
  <c r="G13091" i="3"/>
  <c r="I13091" i="3" s="1"/>
  <c r="G13092" i="3"/>
  <c r="I13092" i="3" s="1"/>
  <c r="G13093" i="3"/>
  <c r="I13093" i="3" s="1"/>
  <c r="G13094" i="3"/>
  <c r="I13094" i="3" s="1"/>
  <c r="J13094" i="3" s="1"/>
  <c r="G13095" i="3"/>
  <c r="I13095" i="3" s="1"/>
  <c r="G13096" i="3"/>
  <c r="I13096" i="3" s="1"/>
  <c r="J13096" i="3" s="1"/>
  <c r="G13097" i="3"/>
  <c r="I13097" i="3" s="1"/>
  <c r="G13098" i="3"/>
  <c r="I13098" i="3" s="1"/>
  <c r="J13098" i="3" s="1"/>
  <c r="G13099" i="3"/>
  <c r="I13099" i="3" s="1"/>
  <c r="G13100" i="3"/>
  <c r="I13100" i="3" s="1"/>
  <c r="G13101" i="3"/>
  <c r="I13101" i="3" s="1"/>
  <c r="G13102" i="3"/>
  <c r="I13102" i="3" s="1"/>
  <c r="G13103" i="3"/>
  <c r="I13103" i="3" s="1"/>
  <c r="G13104" i="3"/>
  <c r="I13104" i="3" s="1"/>
  <c r="G13105" i="3"/>
  <c r="I13105" i="3" s="1"/>
  <c r="G13106" i="3"/>
  <c r="I13106" i="3" s="1"/>
  <c r="J13106" i="3" s="1"/>
  <c r="G13107" i="3"/>
  <c r="I13107" i="3" s="1"/>
  <c r="G13108" i="3"/>
  <c r="I13108" i="3" s="1"/>
  <c r="G13109" i="3"/>
  <c r="I13109" i="3" s="1"/>
  <c r="G13110" i="3"/>
  <c r="I13110" i="3" s="1"/>
  <c r="G13111" i="3"/>
  <c r="I13111" i="3" s="1"/>
  <c r="J13111" i="3" s="1"/>
  <c r="G13112" i="3"/>
  <c r="I13112" i="3" s="1"/>
  <c r="G13113" i="3"/>
  <c r="I13113" i="3" s="1"/>
  <c r="J13113" i="3" s="1"/>
  <c r="G13114" i="3"/>
  <c r="I13114" i="3" s="1"/>
  <c r="J13114" i="3" s="1"/>
  <c r="G13115" i="3"/>
  <c r="I13115" i="3" s="1"/>
  <c r="J13115" i="3" s="1"/>
  <c r="G13116" i="3"/>
  <c r="I13116" i="3" s="1"/>
  <c r="G13117" i="3"/>
  <c r="I13117" i="3" s="1"/>
  <c r="G13118" i="3"/>
  <c r="I13118" i="3" s="1"/>
  <c r="G13119" i="3"/>
  <c r="I13119" i="3" s="1"/>
  <c r="G13120" i="3"/>
  <c r="I13120" i="3" s="1"/>
  <c r="G13121" i="3"/>
  <c r="I13121" i="3" s="1"/>
  <c r="G13122" i="3"/>
  <c r="I13122" i="3" s="1"/>
  <c r="J13122" i="3" s="1"/>
  <c r="G13123" i="3"/>
  <c r="I13123" i="3" s="1"/>
  <c r="G13124" i="3"/>
  <c r="I13124" i="3" s="1"/>
  <c r="G13125" i="3"/>
  <c r="I13125" i="3" s="1"/>
  <c r="G13126" i="3"/>
  <c r="I13126" i="3" s="1"/>
  <c r="G13127" i="3"/>
  <c r="I13127" i="3" s="1"/>
  <c r="G13128" i="3"/>
  <c r="I13128" i="3" s="1"/>
  <c r="J13128" i="3" s="1"/>
  <c r="G13129" i="3"/>
  <c r="I13129" i="3" s="1"/>
  <c r="G13130" i="3"/>
  <c r="I13130" i="3" s="1"/>
  <c r="J13130" i="3" s="1"/>
  <c r="G13131" i="3"/>
  <c r="I13131" i="3" s="1"/>
  <c r="J13131" i="3" s="1"/>
  <c r="G13132" i="3"/>
  <c r="I13132" i="3" s="1"/>
  <c r="J13132" i="3" s="1"/>
  <c r="G13133" i="3"/>
  <c r="I13133" i="3" s="1"/>
  <c r="G13134" i="3"/>
  <c r="I13134" i="3" s="1"/>
  <c r="G13135" i="3"/>
  <c r="I13135" i="3" s="1"/>
  <c r="G13136" i="3"/>
  <c r="I13136" i="3" s="1"/>
  <c r="G13137" i="3"/>
  <c r="I13137" i="3" s="1"/>
  <c r="G13138" i="3"/>
  <c r="I13138" i="3" s="1"/>
  <c r="J13138" i="3" s="1"/>
  <c r="G13139" i="3"/>
  <c r="I13139" i="3" s="1"/>
  <c r="G13140" i="3"/>
  <c r="I13140" i="3" s="1"/>
  <c r="G13141" i="3"/>
  <c r="I13141" i="3" s="1"/>
  <c r="G13142" i="3"/>
  <c r="I13142" i="3" s="1"/>
  <c r="G13143" i="3"/>
  <c r="I13143" i="3" s="1"/>
  <c r="G13144" i="3"/>
  <c r="I13144" i="3" s="1"/>
  <c r="G13145" i="3"/>
  <c r="I13145" i="3" s="1"/>
  <c r="J13145" i="3" s="1"/>
  <c r="G13146" i="3"/>
  <c r="I13146" i="3" s="1"/>
  <c r="G13147" i="3"/>
  <c r="I13147" i="3" s="1"/>
  <c r="J13147" i="3" s="1"/>
  <c r="G13148" i="3"/>
  <c r="I13148" i="3" s="1"/>
  <c r="J13148" i="3" s="1"/>
  <c r="G13149" i="3"/>
  <c r="I13149" i="3" s="1"/>
  <c r="J13149" i="3" s="1"/>
  <c r="G13150" i="3"/>
  <c r="I13150" i="3" s="1"/>
  <c r="G13151" i="3"/>
  <c r="I13151" i="3" s="1"/>
  <c r="G13152" i="3"/>
  <c r="I13152" i="3" s="1"/>
  <c r="G13153" i="3"/>
  <c r="I13153" i="3" s="1"/>
  <c r="G13154" i="3"/>
  <c r="I13154" i="3" s="1"/>
  <c r="J13154" i="3" s="1"/>
  <c r="G13155" i="3"/>
  <c r="I13155" i="3" s="1"/>
  <c r="G13156" i="3"/>
  <c r="I13156" i="3" s="1"/>
  <c r="G13157" i="3"/>
  <c r="I13157" i="3" s="1"/>
  <c r="G13158" i="3"/>
  <c r="I13158" i="3" s="1"/>
  <c r="G13159" i="3"/>
  <c r="I13159" i="3" s="1"/>
  <c r="G13160" i="3"/>
  <c r="I13160" i="3" s="1"/>
  <c r="G13161" i="3"/>
  <c r="I13161" i="3" s="1"/>
  <c r="G13162" i="3"/>
  <c r="I13162" i="3" s="1"/>
  <c r="J13162" i="3" s="1"/>
  <c r="G13163" i="3"/>
  <c r="I13163" i="3" s="1"/>
  <c r="G13164" i="3"/>
  <c r="I13164" i="3" s="1"/>
  <c r="J13164" i="3" s="1"/>
  <c r="G13165" i="3"/>
  <c r="I13165" i="3" s="1"/>
  <c r="J13165" i="3" s="1"/>
  <c r="G13166" i="3"/>
  <c r="I13166" i="3" s="1"/>
  <c r="J13166" i="3" s="1"/>
  <c r="G13167" i="3"/>
  <c r="I13167" i="3" s="1"/>
  <c r="G13168" i="3"/>
  <c r="I13168" i="3" s="1"/>
  <c r="G13169" i="3"/>
  <c r="I13169" i="3" s="1"/>
  <c r="G13170" i="3"/>
  <c r="I13170" i="3" s="1"/>
  <c r="J13170" i="3" s="1"/>
  <c r="G13171" i="3"/>
  <c r="I13171" i="3" s="1"/>
  <c r="G13172" i="3"/>
  <c r="I13172" i="3" s="1"/>
  <c r="G13173" i="3"/>
  <c r="I13173" i="3" s="1"/>
  <c r="G13174" i="3"/>
  <c r="I13174" i="3" s="1"/>
  <c r="G13175" i="3"/>
  <c r="I13175" i="3" s="1"/>
  <c r="G13176" i="3"/>
  <c r="I13176" i="3" s="1"/>
  <c r="G13177" i="3"/>
  <c r="I13177" i="3" s="1"/>
  <c r="G13178" i="3"/>
  <c r="I13178" i="3" s="1"/>
  <c r="G13179" i="3"/>
  <c r="I13179" i="3" s="1"/>
  <c r="G13180" i="3"/>
  <c r="I13180" i="3" s="1"/>
  <c r="G13181" i="3"/>
  <c r="I13181" i="3" s="1"/>
  <c r="J13181" i="3" s="1"/>
  <c r="G13182" i="3"/>
  <c r="I13182" i="3" s="1"/>
  <c r="J13182" i="3" s="1"/>
  <c r="G13183" i="3"/>
  <c r="I13183" i="3" s="1"/>
  <c r="G13184" i="3"/>
  <c r="I13184" i="3" s="1"/>
  <c r="G13185" i="3"/>
  <c r="I13185" i="3" s="1"/>
  <c r="G13186" i="3"/>
  <c r="I13186" i="3" s="1"/>
  <c r="J13186" i="3" s="1"/>
  <c r="G13187" i="3"/>
  <c r="I13187" i="3" s="1"/>
  <c r="G13188" i="3"/>
  <c r="I13188" i="3" s="1"/>
  <c r="G13189" i="3"/>
  <c r="I13189" i="3" s="1"/>
  <c r="G13190" i="3"/>
  <c r="I13190" i="3" s="1"/>
  <c r="G13191" i="3"/>
  <c r="I13191" i="3" s="1"/>
  <c r="G13192" i="3"/>
  <c r="I13192" i="3" s="1"/>
  <c r="G13193" i="3"/>
  <c r="I13193" i="3" s="1"/>
  <c r="G13194" i="3"/>
  <c r="I13194" i="3" s="1"/>
  <c r="G13195" i="3"/>
  <c r="I13195" i="3" s="1"/>
  <c r="G13196" i="3"/>
  <c r="I13196" i="3" s="1"/>
  <c r="J13196" i="3" s="1"/>
  <c r="G13197" i="3"/>
  <c r="I13197" i="3" s="1"/>
  <c r="G13198" i="3"/>
  <c r="I13198" i="3" s="1"/>
  <c r="J13198" i="3" s="1"/>
  <c r="G13199" i="3"/>
  <c r="I13199" i="3" s="1"/>
  <c r="J13199" i="3" s="1"/>
  <c r="G13200" i="3"/>
  <c r="I13200" i="3" s="1"/>
  <c r="J13200" i="3" s="1"/>
  <c r="G13201" i="3"/>
  <c r="I13201" i="3" s="1"/>
  <c r="G13202" i="3"/>
  <c r="I13202" i="3" s="1"/>
  <c r="J13202" i="3" s="1"/>
  <c r="G13203" i="3"/>
  <c r="I13203" i="3" s="1"/>
  <c r="G13204" i="3"/>
  <c r="I13204" i="3" s="1"/>
  <c r="G13205" i="3"/>
  <c r="I13205" i="3" s="1"/>
  <c r="G13206" i="3"/>
  <c r="I13206" i="3" s="1"/>
  <c r="G13207" i="3"/>
  <c r="I13207" i="3" s="1"/>
  <c r="G13208" i="3"/>
  <c r="I13208" i="3" s="1"/>
  <c r="G13209" i="3"/>
  <c r="I13209" i="3" s="1"/>
  <c r="G13210" i="3"/>
  <c r="I13210" i="3" s="1"/>
  <c r="G13211" i="3"/>
  <c r="I13211" i="3" s="1"/>
  <c r="G13212" i="3"/>
  <c r="I13212" i="3" s="1"/>
  <c r="G13213" i="3"/>
  <c r="I13213" i="3" s="1"/>
  <c r="J13213" i="3" s="1"/>
  <c r="G13214" i="3"/>
  <c r="I13214" i="3" s="1"/>
  <c r="G13215" i="3"/>
  <c r="I13215" i="3" s="1"/>
  <c r="J13215" i="3" s="1"/>
  <c r="G13216" i="3"/>
  <c r="I13216" i="3" s="1"/>
  <c r="J13216" i="3" s="1"/>
  <c r="G13217" i="3"/>
  <c r="I13217" i="3" s="1"/>
  <c r="J13217" i="3" s="1"/>
  <c r="G13218" i="3"/>
  <c r="I13218" i="3" s="1"/>
  <c r="J13218" i="3" s="1"/>
  <c r="G13219" i="3"/>
  <c r="I13219" i="3" s="1"/>
  <c r="G13220" i="3"/>
  <c r="I13220" i="3" s="1"/>
  <c r="G13221" i="3"/>
  <c r="I13221" i="3" s="1"/>
  <c r="G13222" i="3"/>
  <c r="I13222" i="3" s="1"/>
  <c r="G13223" i="3"/>
  <c r="I13223" i="3" s="1"/>
  <c r="G13224" i="3"/>
  <c r="I13224" i="3" s="1"/>
  <c r="G13225" i="3"/>
  <c r="I13225" i="3" s="1"/>
  <c r="G13226" i="3"/>
  <c r="I13226" i="3" s="1"/>
  <c r="G13227" i="3"/>
  <c r="I13227" i="3" s="1"/>
  <c r="G13228" i="3"/>
  <c r="I13228" i="3" s="1"/>
  <c r="G13229" i="3"/>
  <c r="I13229" i="3" s="1"/>
  <c r="G13230" i="3"/>
  <c r="I13230" i="3" s="1"/>
  <c r="J13230" i="3" s="1"/>
  <c r="G13231" i="3"/>
  <c r="I13231" i="3" s="1"/>
  <c r="G13232" i="3"/>
  <c r="I13232" i="3" s="1"/>
  <c r="J13232" i="3" s="1"/>
  <c r="G13233" i="3"/>
  <c r="I13233" i="3" s="1"/>
  <c r="J13233" i="3" s="1"/>
  <c r="G13234" i="3"/>
  <c r="I13234" i="3" s="1"/>
  <c r="J13234" i="3" s="1"/>
  <c r="G13235" i="3"/>
  <c r="I13235" i="3" s="1"/>
  <c r="J13235" i="3" s="1"/>
  <c r="G13236" i="3"/>
  <c r="I13236" i="3" s="1"/>
  <c r="G13237" i="3"/>
  <c r="I13237" i="3" s="1"/>
  <c r="G13238" i="3"/>
  <c r="I13238" i="3" s="1"/>
  <c r="G13239" i="3"/>
  <c r="I13239" i="3" s="1"/>
  <c r="G13240" i="3"/>
  <c r="I13240" i="3" s="1"/>
  <c r="G13241" i="3"/>
  <c r="I13241" i="3" s="1"/>
  <c r="G13242" i="3"/>
  <c r="I13242" i="3" s="1"/>
  <c r="G13243" i="3"/>
  <c r="I13243" i="3" s="1"/>
  <c r="G13244" i="3"/>
  <c r="I13244" i="3" s="1"/>
  <c r="G13245" i="3"/>
  <c r="I13245" i="3" s="1"/>
  <c r="G13246" i="3"/>
  <c r="I13246" i="3" s="1"/>
  <c r="G13247" i="3"/>
  <c r="I13247" i="3" s="1"/>
  <c r="J13247" i="3" s="1"/>
  <c r="G13248" i="3"/>
  <c r="I13248" i="3" s="1"/>
  <c r="G13249" i="3"/>
  <c r="I13249" i="3" s="1"/>
  <c r="J13249" i="3" s="1"/>
  <c r="G13250" i="3"/>
  <c r="I13250" i="3" s="1"/>
  <c r="J13250" i="3" s="1"/>
  <c r="G13251" i="3"/>
  <c r="I13251" i="3" s="1"/>
  <c r="J13251" i="3" s="1"/>
  <c r="G13252" i="3"/>
  <c r="I13252" i="3" s="1"/>
  <c r="J13252" i="3" s="1"/>
  <c r="G13253" i="3"/>
  <c r="I13253" i="3" s="1"/>
  <c r="G13254" i="3"/>
  <c r="I13254" i="3" s="1"/>
  <c r="G13255" i="3"/>
  <c r="I13255" i="3" s="1"/>
  <c r="G13256" i="3"/>
  <c r="I13256" i="3" s="1"/>
  <c r="G13257" i="3"/>
  <c r="I13257" i="3" s="1"/>
  <c r="G13258" i="3"/>
  <c r="I13258" i="3" s="1"/>
  <c r="G13259" i="3"/>
  <c r="I13259" i="3" s="1"/>
  <c r="G13260" i="3"/>
  <c r="I13260" i="3" s="1"/>
  <c r="G13261" i="3"/>
  <c r="I13261" i="3" s="1"/>
  <c r="G13262" i="3"/>
  <c r="I13262" i="3" s="1"/>
  <c r="G13263" i="3"/>
  <c r="I13263" i="3" s="1"/>
  <c r="G13264" i="3"/>
  <c r="I13264" i="3" s="1"/>
  <c r="J13264" i="3" s="1"/>
  <c r="G13265" i="3"/>
  <c r="I13265" i="3" s="1"/>
  <c r="G13266" i="3"/>
  <c r="I13266" i="3" s="1"/>
  <c r="J13266" i="3" s="1"/>
  <c r="G13267" i="3"/>
  <c r="I13267" i="3" s="1"/>
  <c r="J13267" i="3" s="1"/>
  <c r="G13268" i="3"/>
  <c r="I13268" i="3" s="1"/>
  <c r="J13268" i="3" s="1"/>
  <c r="G13269" i="3"/>
  <c r="I13269" i="3" s="1"/>
  <c r="J13269" i="3" s="1"/>
  <c r="G13270" i="3"/>
  <c r="I13270" i="3" s="1"/>
  <c r="G13271" i="3"/>
  <c r="I13271" i="3" s="1"/>
  <c r="G13272" i="3"/>
  <c r="I13272" i="3" s="1"/>
  <c r="G13273" i="3"/>
  <c r="I13273" i="3" s="1"/>
  <c r="G13274" i="3"/>
  <c r="I13274" i="3" s="1"/>
  <c r="G13275" i="3"/>
  <c r="I13275" i="3" s="1"/>
  <c r="G13276" i="3"/>
  <c r="I13276" i="3" s="1"/>
  <c r="G13277" i="3"/>
  <c r="I13277" i="3" s="1"/>
  <c r="G13278" i="3"/>
  <c r="I13278" i="3" s="1"/>
  <c r="G13279" i="3"/>
  <c r="I13279" i="3" s="1"/>
  <c r="G13280" i="3"/>
  <c r="I13280" i="3" s="1"/>
  <c r="G13281" i="3"/>
  <c r="I13281" i="3" s="1"/>
  <c r="G13282" i="3"/>
  <c r="I13282" i="3" s="1"/>
  <c r="G13283" i="3"/>
  <c r="I13283" i="3" s="1"/>
  <c r="G13284" i="3"/>
  <c r="I13284" i="3" s="1"/>
  <c r="J13284" i="3" s="1"/>
  <c r="G13285" i="3"/>
  <c r="I13285" i="3" s="1"/>
  <c r="J13285" i="3" s="1"/>
  <c r="G13286" i="3"/>
  <c r="I13286" i="3" s="1"/>
  <c r="J13286" i="3" s="1"/>
  <c r="G13287" i="3"/>
  <c r="I13287" i="3" s="1"/>
  <c r="G13288" i="3"/>
  <c r="I13288" i="3" s="1"/>
  <c r="G13289" i="3"/>
  <c r="I13289" i="3" s="1"/>
  <c r="G13290" i="3"/>
  <c r="I13290" i="3" s="1"/>
  <c r="G13291" i="3"/>
  <c r="I13291" i="3" s="1"/>
  <c r="G13292" i="3"/>
  <c r="I13292" i="3" s="1"/>
  <c r="G13293" i="3"/>
  <c r="I13293" i="3" s="1"/>
  <c r="G13294" i="3"/>
  <c r="I13294" i="3" s="1"/>
  <c r="G13295" i="3"/>
  <c r="I13295" i="3" s="1"/>
  <c r="G13296" i="3"/>
  <c r="I13296" i="3" s="1"/>
  <c r="G13297" i="3"/>
  <c r="I13297" i="3" s="1"/>
  <c r="G13298" i="3"/>
  <c r="I13298" i="3" s="1"/>
  <c r="J13298" i="3" s="1"/>
  <c r="G13299" i="3"/>
  <c r="I13299" i="3" s="1"/>
  <c r="J13299" i="3" s="1"/>
  <c r="G13300" i="3"/>
  <c r="I13300" i="3" s="1"/>
  <c r="G13301" i="3"/>
  <c r="I13301" i="3" s="1"/>
  <c r="J13301" i="3" s="1"/>
  <c r="G13302" i="3"/>
  <c r="I13302" i="3" s="1"/>
  <c r="J13302" i="3" s="1"/>
  <c r="G13303" i="3"/>
  <c r="I13303" i="3" s="1"/>
  <c r="J13303" i="3" s="1"/>
  <c r="G13304" i="3"/>
  <c r="I13304" i="3" s="1"/>
  <c r="G13305" i="3"/>
  <c r="I13305" i="3" s="1"/>
  <c r="G13306" i="3"/>
  <c r="I13306" i="3" s="1"/>
  <c r="G13307" i="3"/>
  <c r="I13307" i="3" s="1"/>
  <c r="G13308" i="3"/>
  <c r="I13308" i="3" s="1"/>
  <c r="G13309" i="3"/>
  <c r="I13309" i="3" s="1"/>
  <c r="G13310" i="3"/>
  <c r="I13310" i="3" s="1"/>
  <c r="G13311" i="3"/>
  <c r="I13311" i="3" s="1"/>
  <c r="G13312" i="3"/>
  <c r="I13312" i="3" s="1"/>
  <c r="G13313" i="3"/>
  <c r="I13313" i="3" s="1"/>
  <c r="G13314" i="3"/>
  <c r="I13314" i="3" s="1"/>
  <c r="J13314" i="3" s="1"/>
  <c r="G13315" i="3"/>
  <c r="I13315" i="3" s="1"/>
  <c r="G13316" i="3"/>
  <c r="I13316" i="3" s="1"/>
  <c r="J13316" i="3" s="1"/>
  <c r="G13317" i="3"/>
  <c r="I13317" i="3" s="1"/>
  <c r="G13318" i="3"/>
  <c r="I13318" i="3" s="1"/>
  <c r="J13318" i="3" s="1"/>
  <c r="G13319" i="3"/>
  <c r="I13319" i="3" s="1"/>
  <c r="J13319" i="3" s="1"/>
  <c r="G13320" i="3"/>
  <c r="I13320" i="3" s="1"/>
  <c r="J13320" i="3" s="1"/>
  <c r="G13321" i="3"/>
  <c r="I13321" i="3" s="1"/>
  <c r="G13322" i="3"/>
  <c r="I13322" i="3" s="1"/>
  <c r="G13323" i="3"/>
  <c r="I13323" i="3" s="1"/>
  <c r="G13324" i="3"/>
  <c r="I13324" i="3" s="1"/>
  <c r="G13325" i="3"/>
  <c r="I13325" i="3" s="1"/>
  <c r="G13326" i="3"/>
  <c r="I13326" i="3" s="1"/>
  <c r="G13327" i="3"/>
  <c r="I13327" i="3" s="1"/>
  <c r="G13328" i="3"/>
  <c r="I13328" i="3" s="1"/>
  <c r="G13329" i="3"/>
  <c r="I13329" i="3" s="1"/>
  <c r="G13330" i="3"/>
  <c r="I13330" i="3" s="1"/>
  <c r="J13330" i="3" s="1"/>
  <c r="G13331" i="3"/>
  <c r="I13331" i="3" s="1"/>
  <c r="G13332" i="3"/>
  <c r="I13332" i="3" s="1"/>
  <c r="G13333" i="3"/>
  <c r="I13333" i="3" s="1"/>
  <c r="J13333" i="3" s="1"/>
  <c r="G13334" i="3"/>
  <c r="I13334" i="3" s="1"/>
  <c r="G13335" i="3"/>
  <c r="I13335" i="3" s="1"/>
  <c r="J13335" i="3" s="1"/>
  <c r="G13336" i="3"/>
  <c r="I13336" i="3" s="1"/>
  <c r="J13336" i="3" s="1"/>
  <c r="G13337" i="3"/>
  <c r="I13337" i="3" s="1"/>
  <c r="J13337" i="3" s="1"/>
  <c r="G13338" i="3"/>
  <c r="I13338" i="3" s="1"/>
  <c r="G13339" i="3"/>
  <c r="I13339" i="3" s="1"/>
  <c r="G13340" i="3"/>
  <c r="I13340" i="3" s="1"/>
  <c r="G13341" i="3"/>
  <c r="I13341" i="3" s="1"/>
  <c r="G13342" i="3"/>
  <c r="I13342" i="3" s="1"/>
  <c r="G13343" i="3"/>
  <c r="I13343" i="3" s="1"/>
  <c r="G13344" i="3"/>
  <c r="I13344" i="3" s="1"/>
  <c r="G13345" i="3"/>
  <c r="I13345" i="3" s="1"/>
  <c r="G13346" i="3"/>
  <c r="I13346" i="3" s="1"/>
  <c r="J13346" i="3" s="1"/>
  <c r="G13347" i="3"/>
  <c r="I13347" i="3" s="1"/>
  <c r="G13348" i="3"/>
  <c r="I13348" i="3" s="1"/>
  <c r="G13349" i="3"/>
  <c r="I13349" i="3" s="1"/>
  <c r="G13350" i="3"/>
  <c r="I13350" i="3" s="1"/>
  <c r="J13350" i="3" s="1"/>
  <c r="G13351" i="3"/>
  <c r="I13351" i="3" s="1"/>
  <c r="G13352" i="3"/>
  <c r="I13352" i="3" s="1"/>
  <c r="J13352" i="3" s="1"/>
  <c r="G13353" i="3"/>
  <c r="I13353" i="3" s="1"/>
  <c r="J13353" i="3" s="1"/>
  <c r="G13354" i="3"/>
  <c r="I13354" i="3" s="1"/>
  <c r="G13355" i="3"/>
  <c r="I13355" i="3" s="1"/>
  <c r="G13356" i="3"/>
  <c r="I13356" i="3" s="1"/>
  <c r="G13357" i="3"/>
  <c r="I13357" i="3" s="1"/>
  <c r="G13358" i="3"/>
  <c r="I13358" i="3" s="1"/>
  <c r="G13359" i="3"/>
  <c r="I13359" i="3" s="1"/>
  <c r="G13360" i="3"/>
  <c r="I13360" i="3" s="1"/>
  <c r="G13361" i="3"/>
  <c r="I13361" i="3" s="1"/>
  <c r="G13362" i="3"/>
  <c r="I13362" i="3" s="1"/>
  <c r="J13362" i="3" s="1"/>
  <c r="G13363" i="3"/>
  <c r="I13363" i="3" s="1"/>
  <c r="G13364" i="3"/>
  <c r="I13364" i="3" s="1"/>
  <c r="G13365" i="3"/>
  <c r="I13365" i="3" s="1"/>
  <c r="G13366" i="3"/>
  <c r="I13366" i="3" s="1"/>
  <c r="G13367" i="3"/>
  <c r="I13367" i="3" s="1"/>
  <c r="J13367" i="3" s="1"/>
  <c r="G13368" i="3"/>
  <c r="I13368" i="3" s="1"/>
  <c r="G13369" i="3"/>
  <c r="I13369" i="3" s="1"/>
  <c r="J13369" i="3" s="1"/>
  <c r="G13370" i="3"/>
  <c r="I13370" i="3" s="1"/>
  <c r="G13371" i="3"/>
  <c r="I13371" i="3" s="1"/>
  <c r="J13371" i="3" s="1"/>
  <c r="G13372" i="3"/>
  <c r="I13372" i="3" s="1"/>
  <c r="G13373" i="3"/>
  <c r="I13373" i="3" s="1"/>
  <c r="G13374" i="3"/>
  <c r="I13374" i="3" s="1"/>
  <c r="G13375" i="3"/>
  <c r="I13375" i="3" s="1"/>
  <c r="G13376" i="3"/>
  <c r="I13376" i="3" s="1"/>
  <c r="G13377" i="3"/>
  <c r="I13377" i="3" s="1"/>
  <c r="G13378" i="3"/>
  <c r="I13378" i="3" s="1"/>
  <c r="J13378" i="3" s="1"/>
  <c r="G13379" i="3"/>
  <c r="I13379" i="3" s="1"/>
  <c r="G13380" i="3"/>
  <c r="I13380" i="3" s="1"/>
  <c r="G13381" i="3"/>
  <c r="I13381" i="3" s="1"/>
  <c r="G13382" i="3"/>
  <c r="I13382" i="3" s="1"/>
  <c r="G13383" i="3"/>
  <c r="I13383" i="3" s="1"/>
  <c r="G13384" i="3"/>
  <c r="I13384" i="3" s="1"/>
  <c r="J13384" i="3" s="1"/>
  <c r="G13385" i="3"/>
  <c r="I13385" i="3" s="1"/>
  <c r="G13386" i="3"/>
  <c r="I13386" i="3" s="1"/>
  <c r="J13386" i="3" s="1"/>
  <c r="G13387" i="3"/>
  <c r="I13387" i="3" s="1"/>
  <c r="J13387" i="3" s="1"/>
  <c r="G13388" i="3"/>
  <c r="I13388" i="3" s="1"/>
  <c r="J13388" i="3" s="1"/>
  <c r="G13389" i="3"/>
  <c r="I13389" i="3" s="1"/>
  <c r="G13390" i="3"/>
  <c r="I13390" i="3" s="1"/>
  <c r="G13391" i="3"/>
  <c r="I13391" i="3" s="1"/>
  <c r="G13392" i="3"/>
  <c r="I13392" i="3" s="1"/>
  <c r="G13393" i="3"/>
  <c r="I13393" i="3" s="1"/>
  <c r="G13394" i="3"/>
  <c r="I13394" i="3" s="1"/>
  <c r="J13394" i="3" s="1"/>
  <c r="G13395" i="3"/>
  <c r="I13395" i="3" s="1"/>
  <c r="G13396" i="3"/>
  <c r="I13396" i="3" s="1"/>
  <c r="G13397" i="3"/>
  <c r="I13397" i="3" s="1"/>
  <c r="G13398" i="3"/>
  <c r="I13398" i="3" s="1"/>
  <c r="G13399" i="3"/>
  <c r="I13399" i="3" s="1"/>
  <c r="G13400" i="3"/>
  <c r="I13400" i="3" s="1"/>
  <c r="G13401" i="3"/>
  <c r="I13401" i="3" s="1"/>
  <c r="J13401" i="3" s="1"/>
  <c r="G13402" i="3"/>
  <c r="I13402" i="3" s="1"/>
  <c r="G13403" i="3"/>
  <c r="I13403" i="3" s="1"/>
  <c r="J13403" i="3" s="1"/>
  <c r="G13404" i="3"/>
  <c r="I13404" i="3" s="1"/>
  <c r="J13404" i="3" s="1"/>
  <c r="G13405" i="3"/>
  <c r="I13405" i="3" s="1"/>
  <c r="J13405" i="3" s="1"/>
  <c r="G13406" i="3"/>
  <c r="I13406" i="3" s="1"/>
  <c r="G13407" i="3"/>
  <c r="I13407" i="3" s="1"/>
  <c r="G13408" i="3"/>
  <c r="I13408" i="3" s="1"/>
  <c r="G13409" i="3"/>
  <c r="I13409" i="3" s="1"/>
  <c r="G13410" i="3"/>
  <c r="I13410" i="3" s="1"/>
  <c r="J13410" i="3" s="1"/>
  <c r="G13411" i="3"/>
  <c r="I13411" i="3" s="1"/>
  <c r="G13412" i="3"/>
  <c r="I13412" i="3" s="1"/>
  <c r="G13413" i="3"/>
  <c r="I13413" i="3" s="1"/>
  <c r="G13414" i="3"/>
  <c r="I13414" i="3" s="1"/>
  <c r="G13415" i="3"/>
  <c r="I13415" i="3" s="1"/>
  <c r="G13416" i="3"/>
  <c r="I13416" i="3" s="1"/>
  <c r="G13417" i="3"/>
  <c r="I13417" i="3" s="1"/>
  <c r="G13418" i="3"/>
  <c r="I13418" i="3" s="1"/>
  <c r="J13418" i="3" s="1"/>
  <c r="G13419" i="3"/>
  <c r="I13419" i="3" s="1"/>
  <c r="G13420" i="3"/>
  <c r="I13420" i="3" s="1"/>
  <c r="J13420" i="3" s="1"/>
  <c r="G13421" i="3"/>
  <c r="I13421" i="3" s="1"/>
  <c r="J13421" i="3" s="1"/>
  <c r="G13422" i="3"/>
  <c r="I13422" i="3" s="1"/>
  <c r="J13422" i="3" s="1"/>
  <c r="G13423" i="3"/>
  <c r="I13423" i="3" s="1"/>
  <c r="G13424" i="3"/>
  <c r="I13424" i="3" s="1"/>
  <c r="G13425" i="3"/>
  <c r="I13425" i="3" s="1"/>
  <c r="G13426" i="3"/>
  <c r="I13426" i="3" s="1"/>
  <c r="J13426" i="3" s="1"/>
  <c r="G13427" i="3"/>
  <c r="I13427" i="3" s="1"/>
  <c r="G13428" i="3"/>
  <c r="I13428" i="3" s="1"/>
  <c r="G13429" i="3"/>
  <c r="I13429" i="3" s="1"/>
  <c r="G13430" i="3"/>
  <c r="I13430" i="3" s="1"/>
  <c r="G13431" i="3"/>
  <c r="I13431" i="3" s="1"/>
  <c r="G13432" i="3"/>
  <c r="I13432" i="3" s="1"/>
  <c r="G13433" i="3"/>
  <c r="I13433" i="3" s="1"/>
  <c r="G13434" i="3"/>
  <c r="I13434" i="3" s="1"/>
  <c r="G13435" i="3"/>
  <c r="I13435" i="3" s="1"/>
  <c r="J13435" i="3" s="1"/>
  <c r="G13436" i="3"/>
  <c r="I13436" i="3" s="1"/>
  <c r="G13437" i="3"/>
  <c r="I13437" i="3" s="1"/>
  <c r="J13437" i="3" s="1"/>
  <c r="G13438" i="3"/>
  <c r="I13438" i="3" s="1"/>
  <c r="J13438" i="3" s="1"/>
  <c r="G13439" i="3"/>
  <c r="I13439" i="3" s="1"/>
  <c r="J13439" i="3" s="1"/>
  <c r="G13440" i="3"/>
  <c r="I13440" i="3" s="1"/>
  <c r="G13441" i="3"/>
  <c r="I13441" i="3" s="1"/>
  <c r="G13442" i="3"/>
  <c r="I13442" i="3" s="1"/>
  <c r="J13442" i="3" s="1"/>
  <c r="G13443" i="3"/>
  <c r="I13443" i="3" s="1"/>
  <c r="G13444" i="3"/>
  <c r="I13444" i="3" s="1"/>
  <c r="G13445" i="3"/>
  <c r="I13445" i="3" s="1"/>
  <c r="G13446" i="3"/>
  <c r="I13446" i="3" s="1"/>
  <c r="G13447" i="3"/>
  <c r="I13447" i="3" s="1"/>
  <c r="G13448" i="3"/>
  <c r="I13448" i="3" s="1"/>
  <c r="G13449" i="3"/>
  <c r="I13449" i="3" s="1"/>
  <c r="G13450" i="3"/>
  <c r="I13450" i="3" s="1"/>
  <c r="G13451" i="3"/>
  <c r="I13451" i="3" s="1"/>
  <c r="G13452" i="3"/>
  <c r="I13452" i="3" s="1"/>
  <c r="G13453" i="3"/>
  <c r="I13453" i="3" s="1"/>
  <c r="G13454" i="3"/>
  <c r="I13454" i="3" s="1"/>
  <c r="J13454" i="3" s="1"/>
  <c r="G13455" i="3"/>
  <c r="I13455" i="3" s="1"/>
  <c r="J13455" i="3" s="1"/>
  <c r="G13456" i="3"/>
  <c r="I13456" i="3" s="1"/>
  <c r="G13457" i="3"/>
  <c r="I13457" i="3" s="1"/>
  <c r="G13458" i="3"/>
  <c r="I13458" i="3" s="1"/>
  <c r="J13458" i="3" s="1"/>
  <c r="G13459" i="3"/>
  <c r="I13459" i="3" s="1"/>
  <c r="G13460" i="3"/>
  <c r="I13460" i="3" s="1"/>
  <c r="G13461" i="3"/>
  <c r="I13461" i="3" s="1"/>
  <c r="G13462" i="3"/>
  <c r="I13462" i="3" s="1"/>
  <c r="G13463" i="3"/>
  <c r="I13463" i="3" s="1"/>
  <c r="G13464" i="3"/>
  <c r="I13464" i="3" s="1"/>
  <c r="G13465" i="3"/>
  <c r="I13465" i="3" s="1"/>
  <c r="G13466" i="3"/>
  <c r="I13466" i="3" s="1"/>
  <c r="G13467" i="3"/>
  <c r="I13467" i="3" s="1"/>
  <c r="G13468" i="3"/>
  <c r="I13468" i="3" s="1"/>
  <c r="G13469" i="3"/>
  <c r="I13469" i="3" s="1"/>
  <c r="J13469" i="3" s="1"/>
  <c r="G13470" i="3"/>
  <c r="I13470" i="3" s="1"/>
  <c r="G13471" i="3"/>
  <c r="I13471" i="3" s="1"/>
  <c r="J13471" i="3" s="1"/>
  <c r="G13472" i="3"/>
  <c r="I13472" i="3" s="1"/>
  <c r="J13472" i="3" s="1"/>
  <c r="G13473" i="3"/>
  <c r="I13473" i="3" s="1"/>
  <c r="J13473" i="3" s="1"/>
  <c r="G13474" i="3"/>
  <c r="I13474" i="3" s="1"/>
  <c r="J13474" i="3" s="1"/>
  <c r="G13475" i="3"/>
  <c r="I13475" i="3" s="1"/>
  <c r="G13476" i="3"/>
  <c r="I13476" i="3" s="1"/>
  <c r="G13477" i="3"/>
  <c r="I13477" i="3" s="1"/>
  <c r="G13478" i="3"/>
  <c r="I13478" i="3" s="1"/>
  <c r="G13479" i="3"/>
  <c r="I13479" i="3" s="1"/>
  <c r="G13480" i="3"/>
  <c r="I13480" i="3" s="1"/>
  <c r="G13481" i="3"/>
  <c r="I13481" i="3" s="1"/>
  <c r="G13482" i="3"/>
  <c r="I13482" i="3" s="1"/>
  <c r="G13483" i="3"/>
  <c r="I13483" i="3" s="1"/>
  <c r="G13484" i="3"/>
  <c r="I13484" i="3" s="1"/>
  <c r="G13485" i="3"/>
  <c r="I13485" i="3" s="1"/>
  <c r="G13486" i="3"/>
  <c r="I13486" i="3" s="1"/>
  <c r="J13486" i="3" s="1"/>
  <c r="G13487" i="3"/>
  <c r="I13487" i="3" s="1"/>
  <c r="G13488" i="3"/>
  <c r="I13488" i="3" s="1"/>
  <c r="J13488" i="3" s="1"/>
  <c r="G13489" i="3"/>
  <c r="I13489" i="3" s="1"/>
  <c r="J13489" i="3" s="1"/>
  <c r="G13490" i="3"/>
  <c r="I13490" i="3" s="1"/>
  <c r="J13490" i="3" s="1"/>
  <c r="G13491" i="3"/>
  <c r="I13491" i="3" s="1"/>
  <c r="J13491" i="3" s="1"/>
  <c r="G13492" i="3"/>
  <c r="I13492" i="3" s="1"/>
  <c r="G13493" i="3"/>
  <c r="I13493" i="3" s="1"/>
  <c r="G13494" i="3"/>
  <c r="I13494" i="3" s="1"/>
  <c r="G13495" i="3"/>
  <c r="I13495" i="3" s="1"/>
  <c r="G13496" i="3"/>
  <c r="I13496" i="3" s="1"/>
  <c r="G13497" i="3"/>
  <c r="I13497" i="3" s="1"/>
  <c r="G13498" i="3"/>
  <c r="I13498" i="3" s="1"/>
  <c r="G13499" i="3"/>
  <c r="I13499" i="3" s="1"/>
  <c r="G13500" i="3"/>
  <c r="I13500" i="3" s="1"/>
  <c r="G13501" i="3"/>
  <c r="I13501" i="3" s="1"/>
  <c r="G13502" i="3"/>
  <c r="I13502" i="3" s="1"/>
  <c r="G13503" i="3"/>
  <c r="I13503" i="3" s="1"/>
  <c r="J13503" i="3" s="1"/>
  <c r="G13504" i="3"/>
  <c r="I13504" i="3" s="1"/>
  <c r="G13505" i="3"/>
  <c r="I13505" i="3" s="1"/>
  <c r="J13505" i="3" s="1"/>
  <c r="G13506" i="3"/>
  <c r="I13506" i="3" s="1"/>
  <c r="J13506" i="3" s="1"/>
  <c r="G13507" i="3"/>
  <c r="I13507" i="3" s="1"/>
  <c r="J13507" i="3" s="1"/>
  <c r="G13508" i="3"/>
  <c r="I13508" i="3" s="1"/>
  <c r="J13508" i="3" s="1"/>
  <c r="G13509" i="3"/>
  <c r="I13509" i="3" s="1"/>
  <c r="G13510" i="3"/>
  <c r="I13510" i="3" s="1"/>
  <c r="G13511" i="3"/>
  <c r="I13511" i="3" s="1"/>
  <c r="G13512" i="3"/>
  <c r="I13512" i="3" s="1"/>
  <c r="G13513" i="3"/>
  <c r="I13513" i="3" s="1"/>
  <c r="G13514" i="3"/>
  <c r="I13514" i="3" s="1"/>
  <c r="G13515" i="3"/>
  <c r="I13515" i="3" s="1"/>
  <c r="G13516" i="3"/>
  <c r="I13516" i="3" s="1"/>
  <c r="G13517" i="3"/>
  <c r="I13517" i="3" s="1"/>
  <c r="G13518" i="3"/>
  <c r="I13518" i="3" s="1"/>
  <c r="G13519" i="3"/>
  <c r="I13519" i="3" s="1"/>
  <c r="G13520" i="3"/>
  <c r="I13520" i="3" s="1"/>
  <c r="J13520" i="3" s="1"/>
  <c r="G13521" i="3"/>
  <c r="I13521" i="3" s="1"/>
  <c r="G13522" i="3"/>
  <c r="I13522" i="3" s="1"/>
  <c r="J13522" i="3" s="1"/>
  <c r="G13523" i="3"/>
  <c r="I13523" i="3" s="1"/>
  <c r="J13523" i="3" s="1"/>
  <c r="G13524" i="3"/>
  <c r="I13524" i="3" s="1"/>
  <c r="J13524" i="3" s="1"/>
  <c r="G13525" i="3"/>
  <c r="I13525" i="3" s="1"/>
  <c r="J13525" i="3" s="1"/>
  <c r="G13526" i="3"/>
  <c r="I13526" i="3" s="1"/>
  <c r="G13527" i="3"/>
  <c r="I13527" i="3" s="1"/>
  <c r="G13528" i="3"/>
  <c r="I13528" i="3" s="1"/>
  <c r="G13529" i="3"/>
  <c r="I13529" i="3" s="1"/>
  <c r="G13530" i="3"/>
  <c r="I13530" i="3" s="1"/>
  <c r="G13531" i="3"/>
  <c r="I13531" i="3" s="1"/>
  <c r="G13532" i="3"/>
  <c r="I13532" i="3" s="1"/>
  <c r="G13533" i="3"/>
  <c r="I13533" i="3" s="1"/>
  <c r="G13534" i="3"/>
  <c r="I13534" i="3" s="1"/>
  <c r="G13535" i="3"/>
  <c r="I13535" i="3" s="1"/>
  <c r="G13536" i="3"/>
  <c r="I13536" i="3" s="1"/>
  <c r="G13537" i="3"/>
  <c r="I13537" i="3" s="1"/>
  <c r="J13537" i="3" s="1"/>
  <c r="G13538" i="3"/>
  <c r="I13538" i="3" s="1"/>
  <c r="G13539" i="3"/>
  <c r="I13539" i="3" s="1"/>
  <c r="G13540" i="3"/>
  <c r="I13540" i="3" s="1"/>
  <c r="J13540" i="3" s="1"/>
  <c r="G13541" i="3"/>
  <c r="I13541" i="3" s="1"/>
  <c r="J13541" i="3" s="1"/>
  <c r="G13542" i="3"/>
  <c r="I13542" i="3" s="1"/>
  <c r="J13542" i="3" s="1"/>
  <c r="G13543" i="3"/>
  <c r="I13543" i="3" s="1"/>
  <c r="G13544" i="3"/>
  <c r="I13544" i="3" s="1"/>
  <c r="G13545" i="3"/>
  <c r="I13545" i="3" s="1"/>
  <c r="G13546" i="3"/>
  <c r="I13546" i="3" s="1"/>
  <c r="G13547" i="3"/>
  <c r="I13547" i="3" s="1"/>
  <c r="G13548" i="3"/>
  <c r="I13548" i="3" s="1"/>
  <c r="G13549" i="3"/>
  <c r="I13549" i="3" s="1"/>
  <c r="G13550" i="3"/>
  <c r="I13550" i="3" s="1"/>
  <c r="G13551" i="3"/>
  <c r="I13551" i="3" s="1"/>
  <c r="G13552" i="3"/>
  <c r="I13552" i="3" s="1"/>
  <c r="G13553" i="3"/>
  <c r="I13553" i="3" s="1"/>
  <c r="G13554" i="3"/>
  <c r="I13554" i="3" s="1"/>
  <c r="J13554" i="3" s="1"/>
  <c r="G13555" i="3"/>
  <c r="I13555" i="3" s="1"/>
  <c r="G13556" i="3"/>
  <c r="I13556" i="3" s="1"/>
  <c r="G13557" i="3"/>
  <c r="I13557" i="3" s="1"/>
  <c r="J13557" i="3" s="1"/>
  <c r="G13558" i="3"/>
  <c r="I13558" i="3" s="1"/>
  <c r="J13558" i="3" s="1"/>
  <c r="G13559" i="3"/>
  <c r="I13559" i="3" s="1"/>
  <c r="J13559" i="3" s="1"/>
  <c r="G13560" i="3"/>
  <c r="I13560" i="3" s="1"/>
  <c r="G13561" i="3"/>
  <c r="I13561" i="3" s="1"/>
  <c r="G13562" i="3"/>
  <c r="I13562" i="3" s="1"/>
  <c r="G13563" i="3"/>
  <c r="I13563" i="3" s="1"/>
  <c r="G13564" i="3"/>
  <c r="I13564" i="3" s="1"/>
  <c r="G13565" i="3"/>
  <c r="I13565" i="3" s="1"/>
  <c r="G13566" i="3"/>
  <c r="I13566" i="3" s="1"/>
  <c r="G13567" i="3"/>
  <c r="I13567" i="3" s="1"/>
  <c r="G13568" i="3"/>
  <c r="I13568" i="3" s="1"/>
  <c r="G13569" i="3"/>
  <c r="I13569" i="3" s="1"/>
  <c r="G13570" i="3"/>
  <c r="I13570" i="3" s="1"/>
  <c r="J13570" i="3" s="1"/>
  <c r="G13571" i="3"/>
  <c r="I13571" i="3" s="1"/>
  <c r="G13572" i="3"/>
  <c r="I13572" i="3" s="1"/>
  <c r="J13572" i="3" s="1"/>
  <c r="G13573" i="3"/>
  <c r="I13573" i="3" s="1"/>
  <c r="G13574" i="3"/>
  <c r="I13574" i="3" s="1"/>
  <c r="J13574" i="3" s="1"/>
  <c r="G13575" i="3"/>
  <c r="I13575" i="3" s="1"/>
  <c r="J13575" i="3" s="1"/>
  <c r="G13576" i="3"/>
  <c r="I13576" i="3" s="1"/>
  <c r="J13576" i="3" s="1"/>
  <c r="G13577" i="3"/>
  <c r="I13577" i="3" s="1"/>
  <c r="G13578" i="3"/>
  <c r="I13578" i="3" s="1"/>
  <c r="G13579" i="3"/>
  <c r="I13579" i="3" s="1"/>
  <c r="G13580" i="3"/>
  <c r="I13580" i="3" s="1"/>
  <c r="G13581" i="3"/>
  <c r="I13581" i="3" s="1"/>
  <c r="G13582" i="3"/>
  <c r="I13582" i="3" s="1"/>
  <c r="G13583" i="3"/>
  <c r="I13583" i="3" s="1"/>
  <c r="G13584" i="3"/>
  <c r="I13584" i="3" s="1"/>
  <c r="G13585" i="3"/>
  <c r="I13585" i="3" s="1"/>
  <c r="G13586" i="3"/>
  <c r="I13586" i="3" s="1"/>
  <c r="J13586" i="3" s="1"/>
  <c r="G13587" i="3"/>
  <c r="I13587" i="3" s="1"/>
  <c r="G13588" i="3"/>
  <c r="I13588" i="3" s="1"/>
  <c r="G13589" i="3"/>
  <c r="I13589" i="3" s="1"/>
  <c r="J13589" i="3" s="1"/>
  <c r="G13590" i="3"/>
  <c r="I13590" i="3" s="1"/>
  <c r="G13591" i="3"/>
  <c r="I13591" i="3" s="1"/>
  <c r="J13591" i="3" s="1"/>
  <c r="G13592" i="3"/>
  <c r="I13592" i="3" s="1"/>
  <c r="J13592" i="3" s="1"/>
  <c r="G13593" i="3"/>
  <c r="I13593" i="3" s="1"/>
  <c r="J13593" i="3" s="1"/>
  <c r="G13594" i="3"/>
  <c r="I13594" i="3" s="1"/>
  <c r="G13595" i="3"/>
  <c r="I13595" i="3" s="1"/>
  <c r="G13596" i="3"/>
  <c r="I13596" i="3" s="1"/>
  <c r="G13597" i="3"/>
  <c r="I13597" i="3" s="1"/>
  <c r="G13598" i="3"/>
  <c r="I13598" i="3" s="1"/>
  <c r="G13599" i="3"/>
  <c r="I13599" i="3" s="1"/>
  <c r="G13600" i="3"/>
  <c r="I13600" i="3" s="1"/>
  <c r="G13601" i="3"/>
  <c r="I13601" i="3" s="1"/>
  <c r="G13602" i="3"/>
  <c r="I13602" i="3" s="1"/>
  <c r="J13602" i="3" s="1"/>
  <c r="G13603" i="3"/>
  <c r="I13603" i="3" s="1"/>
  <c r="G13604" i="3"/>
  <c r="I13604" i="3" s="1"/>
  <c r="G13605" i="3"/>
  <c r="I13605" i="3" s="1"/>
  <c r="G13606" i="3"/>
  <c r="I13606" i="3" s="1"/>
  <c r="J13606" i="3" s="1"/>
  <c r="G13607" i="3"/>
  <c r="I13607" i="3" s="1"/>
  <c r="G13608" i="3"/>
  <c r="I13608" i="3" s="1"/>
  <c r="J13608" i="3" s="1"/>
  <c r="G13609" i="3"/>
  <c r="I13609" i="3" s="1"/>
  <c r="J13609" i="3" s="1"/>
  <c r="G13610" i="3"/>
  <c r="I13610" i="3" s="1"/>
  <c r="J13610" i="3" s="1"/>
  <c r="G13611" i="3"/>
  <c r="I13611" i="3" s="1"/>
  <c r="G13612" i="3"/>
  <c r="I13612" i="3" s="1"/>
  <c r="G13613" i="3"/>
  <c r="I13613" i="3" s="1"/>
  <c r="G13614" i="3"/>
  <c r="I13614" i="3" s="1"/>
  <c r="G13615" i="3"/>
  <c r="I13615" i="3" s="1"/>
  <c r="G13616" i="3"/>
  <c r="I13616" i="3" s="1"/>
  <c r="G13617" i="3"/>
  <c r="I13617" i="3" s="1"/>
  <c r="G13618" i="3"/>
  <c r="I13618" i="3" s="1"/>
  <c r="J13618" i="3" s="1"/>
  <c r="G13619" i="3"/>
  <c r="I13619" i="3" s="1"/>
  <c r="G13620" i="3"/>
  <c r="I13620" i="3" s="1"/>
  <c r="G13621" i="3"/>
  <c r="I13621" i="3" s="1"/>
  <c r="G13622" i="3"/>
  <c r="I13622" i="3" s="1"/>
  <c r="G13623" i="3"/>
  <c r="I13623" i="3" s="1"/>
  <c r="J13623" i="3" s="1"/>
  <c r="G13624" i="3"/>
  <c r="I13624" i="3" s="1"/>
  <c r="G13625" i="3"/>
  <c r="I13625" i="3" s="1"/>
  <c r="J13625" i="3" s="1"/>
  <c r="G13626" i="3"/>
  <c r="I13626" i="3" s="1"/>
  <c r="J13626" i="3" s="1"/>
  <c r="G13627" i="3"/>
  <c r="I13627" i="3" s="1"/>
  <c r="J13627" i="3" s="1"/>
  <c r="G13628" i="3"/>
  <c r="I13628" i="3" s="1"/>
  <c r="G13629" i="3"/>
  <c r="I13629" i="3" s="1"/>
  <c r="G13630" i="3"/>
  <c r="I13630" i="3" s="1"/>
  <c r="G13631" i="3"/>
  <c r="I13631" i="3" s="1"/>
  <c r="G13632" i="3"/>
  <c r="I13632" i="3" s="1"/>
  <c r="G13633" i="3"/>
  <c r="I13633" i="3" s="1"/>
  <c r="G13634" i="3"/>
  <c r="I13634" i="3" s="1"/>
  <c r="J13634" i="3" s="1"/>
  <c r="G13635" i="3"/>
  <c r="I13635" i="3" s="1"/>
  <c r="G13636" i="3"/>
  <c r="I13636" i="3" s="1"/>
  <c r="G13637" i="3"/>
  <c r="I13637" i="3" s="1"/>
  <c r="G13638" i="3"/>
  <c r="I13638" i="3" s="1"/>
  <c r="G13639" i="3"/>
  <c r="I13639" i="3" s="1"/>
  <c r="G13640" i="3"/>
  <c r="I13640" i="3" s="1"/>
  <c r="J13640" i="3" s="1"/>
  <c r="G13641" i="3"/>
  <c r="I13641" i="3" s="1"/>
  <c r="G13642" i="3"/>
  <c r="I13642" i="3" s="1"/>
  <c r="J13642" i="3" s="1"/>
  <c r="G13643" i="3"/>
  <c r="I13643" i="3" s="1"/>
  <c r="J13643" i="3" s="1"/>
  <c r="G13644" i="3"/>
  <c r="I13644" i="3" s="1"/>
  <c r="J13644" i="3" s="1"/>
  <c r="G13645" i="3"/>
  <c r="I13645" i="3" s="1"/>
  <c r="G13646" i="3"/>
  <c r="I13646" i="3" s="1"/>
  <c r="G13647" i="3"/>
  <c r="I13647" i="3" s="1"/>
  <c r="G13648" i="3"/>
  <c r="I13648" i="3" s="1"/>
  <c r="G13649" i="3"/>
  <c r="I13649" i="3" s="1"/>
  <c r="G13650" i="3"/>
  <c r="I13650" i="3" s="1"/>
  <c r="J13650" i="3" s="1"/>
  <c r="G13651" i="3"/>
  <c r="I13651" i="3" s="1"/>
  <c r="G13652" i="3"/>
  <c r="I13652" i="3" s="1"/>
  <c r="G13653" i="3"/>
  <c r="I13653" i="3" s="1"/>
  <c r="G13654" i="3"/>
  <c r="I13654" i="3" s="1"/>
  <c r="G13655" i="3"/>
  <c r="I13655" i="3" s="1"/>
  <c r="G13656" i="3"/>
  <c r="I13656" i="3" s="1"/>
  <c r="G13657" i="3"/>
  <c r="I13657" i="3" s="1"/>
  <c r="J13657" i="3" s="1"/>
  <c r="G13658" i="3"/>
  <c r="I13658" i="3" s="1"/>
  <c r="G13659" i="3"/>
  <c r="I13659" i="3" s="1"/>
  <c r="J13659" i="3" s="1"/>
  <c r="G13660" i="3"/>
  <c r="I13660" i="3" s="1"/>
  <c r="J13660" i="3" s="1"/>
  <c r="G13661" i="3"/>
  <c r="I13661" i="3" s="1"/>
  <c r="J13661" i="3" s="1"/>
  <c r="G13662" i="3"/>
  <c r="I13662" i="3" s="1"/>
  <c r="G13663" i="3"/>
  <c r="I13663" i="3" s="1"/>
  <c r="G13664" i="3"/>
  <c r="I13664" i="3" s="1"/>
  <c r="G13665" i="3"/>
  <c r="I13665" i="3" s="1"/>
  <c r="G13666" i="3"/>
  <c r="I13666" i="3" s="1"/>
  <c r="J13666" i="3" s="1"/>
  <c r="G13667" i="3"/>
  <c r="I13667" i="3" s="1"/>
  <c r="G13668" i="3"/>
  <c r="I13668" i="3" s="1"/>
  <c r="G13669" i="3"/>
  <c r="I13669" i="3" s="1"/>
  <c r="G13670" i="3"/>
  <c r="I13670" i="3" s="1"/>
  <c r="G13671" i="3"/>
  <c r="I13671" i="3" s="1"/>
  <c r="G13672" i="3"/>
  <c r="I13672" i="3" s="1"/>
  <c r="G13673" i="3"/>
  <c r="I13673" i="3" s="1"/>
  <c r="G13674" i="3"/>
  <c r="I13674" i="3" s="1"/>
  <c r="J13674" i="3" s="1"/>
  <c r="G13675" i="3"/>
  <c r="I13675" i="3" s="1"/>
  <c r="G13676" i="3"/>
  <c r="I13676" i="3" s="1"/>
  <c r="J13676" i="3" s="1"/>
  <c r="G13677" i="3"/>
  <c r="I13677" i="3" s="1"/>
  <c r="J13677" i="3" s="1"/>
  <c r="G13678" i="3"/>
  <c r="I13678" i="3" s="1"/>
  <c r="J13678" i="3" s="1"/>
  <c r="G13679" i="3"/>
  <c r="I13679" i="3" s="1"/>
  <c r="G13680" i="3"/>
  <c r="I13680" i="3" s="1"/>
  <c r="G13681" i="3"/>
  <c r="I13681" i="3" s="1"/>
  <c r="G13682" i="3"/>
  <c r="I13682" i="3" s="1"/>
  <c r="J13682" i="3" s="1"/>
  <c r="G13683" i="3"/>
  <c r="I13683" i="3" s="1"/>
  <c r="G13684" i="3"/>
  <c r="I13684" i="3" s="1"/>
  <c r="G13685" i="3"/>
  <c r="I13685" i="3" s="1"/>
  <c r="G13686" i="3"/>
  <c r="I13686" i="3" s="1"/>
  <c r="G13687" i="3"/>
  <c r="I13687" i="3" s="1"/>
  <c r="G13688" i="3"/>
  <c r="I13688" i="3" s="1"/>
  <c r="G13689" i="3"/>
  <c r="I13689" i="3" s="1"/>
  <c r="G13690" i="3"/>
  <c r="I13690" i="3" s="1"/>
  <c r="G13691" i="3"/>
  <c r="I13691" i="3" s="1"/>
  <c r="J13691" i="3" s="1"/>
  <c r="G13692" i="3"/>
  <c r="I13692" i="3" s="1"/>
  <c r="G13693" i="3"/>
  <c r="I13693" i="3" s="1"/>
  <c r="J13693" i="3" s="1"/>
  <c r="G13694" i="3"/>
  <c r="I13694" i="3" s="1"/>
  <c r="J13694" i="3" s="1"/>
  <c r="G13695" i="3"/>
  <c r="I13695" i="3" s="1"/>
  <c r="J13695" i="3" s="1"/>
  <c r="G13696" i="3"/>
  <c r="I13696" i="3" s="1"/>
  <c r="G13697" i="3"/>
  <c r="I13697" i="3" s="1"/>
  <c r="G13698" i="3"/>
  <c r="I13698" i="3" s="1"/>
  <c r="J13698" i="3" s="1"/>
  <c r="G13699" i="3"/>
  <c r="I13699" i="3" s="1"/>
  <c r="G13700" i="3"/>
  <c r="I13700" i="3" s="1"/>
  <c r="G13701" i="3"/>
  <c r="I13701" i="3" s="1"/>
  <c r="G13702" i="3"/>
  <c r="I13702" i="3" s="1"/>
  <c r="G13703" i="3"/>
  <c r="I13703" i="3" s="1"/>
  <c r="G13704" i="3"/>
  <c r="I13704" i="3" s="1"/>
  <c r="G13705" i="3"/>
  <c r="I13705" i="3" s="1"/>
  <c r="G13706" i="3"/>
  <c r="I13706" i="3" s="1"/>
  <c r="G13707" i="3"/>
  <c r="I13707" i="3" s="1"/>
  <c r="G13708" i="3"/>
  <c r="I13708" i="3" s="1"/>
  <c r="J13708" i="3" s="1"/>
  <c r="G13709" i="3"/>
  <c r="I13709" i="3" s="1"/>
  <c r="G13710" i="3"/>
  <c r="I13710" i="3" s="1"/>
  <c r="J13710" i="3" s="1"/>
  <c r="G13711" i="3"/>
  <c r="I13711" i="3" s="1"/>
  <c r="J13711" i="3" s="1"/>
  <c r="G13712" i="3"/>
  <c r="I13712" i="3" s="1"/>
  <c r="J13712" i="3" s="1"/>
  <c r="G13713" i="3"/>
  <c r="I13713" i="3" s="1"/>
  <c r="G13714" i="3"/>
  <c r="I13714" i="3" s="1"/>
  <c r="J13714" i="3" s="1"/>
  <c r="G13715" i="3"/>
  <c r="I13715" i="3" s="1"/>
  <c r="G13716" i="3"/>
  <c r="I13716" i="3" s="1"/>
  <c r="G13717" i="3"/>
  <c r="I13717" i="3" s="1"/>
  <c r="G13718" i="3"/>
  <c r="I13718" i="3" s="1"/>
  <c r="G13719" i="3"/>
  <c r="I13719" i="3" s="1"/>
  <c r="G13720" i="3"/>
  <c r="I13720" i="3" s="1"/>
  <c r="G13721" i="3"/>
  <c r="I13721" i="3" s="1"/>
  <c r="G13722" i="3"/>
  <c r="I13722" i="3" s="1"/>
  <c r="G13723" i="3"/>
  <c r="I13723" i="3" s="1"/>
  <c r="G13724" i="3"/>
  <c r="I13724" i="3" s="1"/>
  <c r="G13725" i="3"/>
  <c r="I13725" i="3" s="1"/>
  <c r="G13726" i="3"/>
  <c r="I13726" i="3" s="1"/>
  <c r="G13727" i="3"/>
  <c r="I13727" i="3" s="1"/>
  <c r="J13727" i="3" s="1"/>
  <c r="G13728" i="3"/>
  <c r="I13728" i="3" s="1"/>
  <c r="J13728" i="3" s="1"/>
  <c r="G13729" i="3"/>
  <c r="I13729" i="3" s="1"/>
  <c r="G13730" i="3"/>
  <c r="I13730" i="3" s="1"/>
  <c r="J13730" i="3" s="1"/>
  <c r="G13731" i="3"/>
  <c r="I13731" i="3" s="1"/>
  <c r="G13732" i="3"/>
  <c r="I13732" i="3" s="1"/>
  <c r="G13733" i="3"/>
  <c r="I13733" i="3" s="1"/>
  <c r="G13734" i="3"/>
  <c r="I13734" i="3" s="1"/>
  <c r="G13735" i="3"/>
  <c r="I13735" i="3" s="1"/>
  <c r="G13736" i="3"/>
  <c r="I13736" i="3" s="1"/>
  <c r="G13737" i="3"/>
  <c r="I13737" i="3" s="1"/>
  <c r="G13738" i="3"/>
  <c r="I13738" i="3" s="1"/>
  <c r="G13739" i="3"/>
  <c r="I13739" i="3" s="1"/>
  <c r="G13740" i="3"/>
  <c r="I13740" i="3" s="1"/>
  <c r="G13741" i="3"/>
  <c r="I13741" i="3" s="1"/>
  <c r="G13742" i="3"/>
  <c r="I13742" i="3" s="1"/>
  <c r="J13742" i="3" s="1"/>
  <c r="G13743" i="3"/>
  <c r="I13743" i="3" s="1"/>
  <c r="G13744" i="3"/>
  <c r="I13744" i="3" s="1"/>
  <c r="J13744" i="3" s="1"/>
  <c r="G13745" i="3"/>
  <c r="I13745" i="3" s="1"/>
  <c r="J13745" i="3" s="1"/>
  <c r="G13746" i="3"/>
  <c r="I13746" i="3" s="1"/>
  <c r="J13746" i="3" s="1"/>
  <c r="G13747" i="3"/>
  <c r="I13747" i="3" s="1"/>
  <c r="J13747" i="3" s="1"/>
  <c r="G13748" i="3"/>
  <c r="I13748" i="3" s="1"/>
  <c r="G13749" i="3"/>
  <c r="I13749" i="3" s="1"/>
  <c r="G13750" i="3"/>
  <c r="I13750" i="3" s="1"/>
  <c r="G13751" i="3"/>
  <c r="I13751" i="3" s="1"/>
  <c r="G13752" i="3"/>
  <c r="I13752" i="3" s="1"/>
  <c r="G13753" i="3"/>
  <c r="I13753" i="3" s="1"/>
  <c r="G13754" i="3"/>
  <c r="I13754" i="3" s="1"/>
  <c r="G13755" i="3"/>
  <c r="I13755" i="3" s="1"/>
  <c r="G13756" i="3"/>
  <c r="I13756" i="3" s="1"/>
  <c r="G13757" i="3"/>
  <c r="I13757" i="3" s="1"/>
  <c r="G13758" i="3"/>
  <c r="I13758" i="3" s="1"/>
  <c r="G13759" i="3"/>
  <c r="I13759" i="3" s="1"/>
  <c r="J13759" i="3" s="1"/>
  <c r="G13760" i="3"/>
  <c r="I13760" i="3" s="1"/>
  <c r="G13761" i="3"/>
  <c r="I13761" i="3" s="1"/>
  <c r="J13761" i="3" s="1"/>
  <c r="G13762" i="3"/>
  <c r="I13762" i="3" s="1"/>
  <c r="J13762" i="3" s="1"/>
  <c r="G13763" i="3"/>
  <c r="I13763" i="3" s="1"/>
  <c r="J13763" i="3" s="1"/>
  <c r="G13764" i="3"/>
  <c r="I13764" i="3" s="1"/>
  <c r="J13764" i="3" s="1"/>
  <c r="G13765" i="3"/>
  <c r="I13765" i="3" s="1"/>
  <c r="G13766" i="3"/>
  <c r="I13766" i="3" s="1"/>
  <c r="G13767" i="3"/>
  <c r="I13767" i="3" s="1"/>
  <c r="G13768" i="3"/>
  <c r="I13768" i="3" s="1"/>
  <c r="G13769" i="3"/>
  <c r="I13769" i="3" s="1"/>
  <c r="G13770" i="3"/>
  <c r="I13770" i="3" s="1"/>
  <c r="G13771" i="3"/>
  <c r="I13771" i="3" s="1"/>
  <c r="G13772" i="3"/>
  <c r="I13772" i="3" s="1"/>
  <c r="G13773" i="3"/>
  <c r="I13773" i="3" s="1"/>
  <c r="G13774" i="3"/>
  <c r="I13774" i="3" s="1"/>
  <c r="G13775" i="3"/>
  <c r="I13775" i="3" s="1"/>
  <c r="G13776" i="3"/>
  <c r="I13776" i="3" s="1"/>
  <c r="J13776" i="3" s="1"/>
  <c r="G13777" i="3"/>
  <c r="I13777" i="3" s="1"/>
  <c r="G13778" i="3"/>
  <c r="I13778" i="3" s="1"/>
  <c r="J13778" i="3" s="1"/>
  <c r="G13779" i="3"/>
  <c r="I13779" i="3" s="1"/>
  <c r="J13779" i="3" s="1"/>
  <c r="G13780" i="3"/>
  <c r="I13780" i="3" s="1"/>
  <c r="J13780" i="3" s="1"/>
  <c r="G13781" i="3"/>
  <c r="I13781" i="3" s="1"/>
  <c r="J13781" i="3" s="1"/>
  <c r="G13782" i="3"/>
  <c r="I13782" i="3" s="1"/>
  <c r="G13783" i="3"/>
  <c r="I13783" i="3" s="1"/>
  <c r="G13784" i="3"/>
  <c r="I13784" i="3" s="1"/>
  <c r="G13785" i="3"/>
  <c r="I13785" i="3" s="1"/>
  <c r="G13786" i="3"/>
  <c r="I13786" i="3" s="1"/>
  <c r="G13787" i="3"/>
  <c r="I13787" i="3" s="1"/>
  <c r="G13788" i="3"/>
  <c r="I13788" i="3" s="1"/>
  <c r="G13789" i="3"/>
  <c r="I13789" i="3" s="1"/>
  <c r="G13790" i="3"/>
  <c r="I13790" i="3" s="1"/>
  <c r="G13791" i="3"/>
  <c r="I13791" i="3" s="1"/>
  <c r="G13792" i="3"/>
  <c r="I13792" i="3" s="1"/>
  <c r="G13793" i="3"/>
  <c r="I13793" i="3" s="1"/>
  <c r="J13793" i="3" s="1"/>
  <c r="G13794" i="3"/>
  <c r="I13794" i="3" s="1"/>
  <c r="G13795" i="3"/>
  <c r="I13795" i="3" s="1"/>
  <c r="G13796" i="3"/>
  <c r="I13796" i="3" s="1"/>
  <c r="J13796" i="3" s="1"/>
  <c r="G13797" i="3"/>
  <c r="I13797" i="3" s="1"/>
  <c r="J13797" i="3" s="1"/>
  <c r="G13798" i="3"/>
  <c r="I13798" i="3" s="1"/>
  <c r="J13798" i="3" s="1"/>
  <c r="G13799" i="3"/>
  <c r="I13799" i="3" s="1"/>
  <c r="G13800" i="3"/>
  <c r="I13800" i="3" s="1"/>
  <c r="G13801" i="3"/>
  <c r="I13801" i="3" s="1"/>
  <c r="G13802" i="3"/>
  <c r="I13802" i="3" s="1"/>
  <c r="G13803" i="3"/>
  <c r="I13803" i="3" s="1"/>
  <c r="G13804" i="3"/>
  <c r="I13804" i="3" s="1"/>
  <c r="G13805" i="3"/>
  <c r="I13805" i="3" s="1"/>
  <c r="G13806" i="3"/>
  <c r="I13806" i="3" s="1"/>
  <c r="G13807" i="3"/>
  <c r="I13807" i="3" s="1"/>
  <c r="G13808" i="3"/>
  <c r="I13808" i="3" s="1"/>
  <c r="G13809" i="3"/>
  <c r="I13809" i="3" s="1"/>
  <c r="G13810" i="3"/>
  <c r="I13810" i="3" s="1"/>
  <c r="J13810" i="3" s="1"/>
  <c r="G13811" i="3"/>
  <c r="I13811" i="3" s="1"/>
  <c r="J13811" i="3" s="1"/>
  <c r="G13812" i="3"/>
  <c r="I13812" i="3" s="1"/>
  <c r="G13813" i="3"/>
  <c r="I13813" i="3" s="1"/>
  <c r="J13813" i="3" s="1"/>
  <c r="G13814" i="3"/>
  <c r="I13814" i="3" s="1"/>
  <c r="J13814" i="3" s="1"/>
  <c r="G13815" i="3"/>
  <c r="I13815" i="3" s="1"/>
  <c r="J13815" i="3" s="1"/>
  <c r="G13816" i="3"/>
  <c r="I13816" i="3" s="1"/>
  <c r="G13817" i="3"/>
  <c r="I13817" i="3" s="1"/>
  <c r="G13818" i="3"/>
  <c r="I13818" i="3" s="1"/>
  <c r="G13819" i="3"/>
  <c r="I13819" i="3" s="1"/>
  <c r="G13820" i="3"/>
  <c r="I13820" i="3" s="1"/>
  <c r="G13821" i="3"/>
  <c r="I13821" i="3" s="1"/>
  <c r="G13822" i="3"/>
  <c r="I13822" i="3" s="1"/>
  <c r="G13823" i="3"/>
  <c r="I13823" i="3" s="1"/>
  <c r="G13824" i="3"/>
  <c r="I13824" i="3" s="1"/>
  <c r="G13825" i="3"/>
  <c r="I13825" i="3" s="1"/>
  <c r="G13826" i="3"/>
  <c r="I13826" i="3" s="1"/>
  <c r="J13826" i="3" s="1"/>
  <c r="G13827" i="3"/>
  <c r="I13827" i="3" s="1"/>
  <c r="G13828" i="3"/>
  <c r="I13828" i="3" s="1"/>
  <c r="J13828" i="3" s="1"/>
  <c r="G13829" i="3"/>
  <c r="I13829" i="3" s="1"/>
  <c r="G13830" i="3"/>
  <c r="I13830" i="3" s="1"/>
  <c r="J13830" i="3" s="1"/>
  <c r="G13831" i="3"/>
  <c r="I13831" i="3" s="1"/>
  <c r="J13831" i="3" s="1"/>
  <c r="G13832" i="3"/>
  <c r="I13832" i="3" s="1"/>
  <c r="J13832" i="3" s="1"/>
  <c r="G13833" i="3"/>
  <c r="I13833" i="3" s="1"/>
  <c r="G13834" i="3"/>
  <c r="I13834" i="3" s="1"/>
  <c r="G13835" i="3"/>
  <c r="I13835" i="3" s="1"/>
  <c r="G13836" i="3"/>
  <c r="I13836" i="3" s="1"/>
  <c r="G13837" i="3"/>
  <c r="I13837" i="3" s="1"/>
  <c r="G13838" i="3"/>
  <c r="I13838" i="3" s="1"/>
  <c r="G13839" i="3"/>
  <c r="I13839" i="3" s="1"/>
  <c r="G13840" i="3"/>
  <c r="I13840" i="3" s="1"/>
  <c r="G13841" i="3"/>
  <c r="I13841" i="3" s="1"/>
  <c r="G13842" i="3"/>
  <c r="I13842" i="3" s="1"/>
  <c r="J13842" i="3" s="1"/>
  <c r="G13843" i="3"/>
  <c r="I13843" i="3" s="1"/>
  <c r="G13844" i="3"/>
  <c r="I13844" i="3" s="1"/>
  <c r="G13845" i="3"/>
  <c r="I13845" i="3" s="1"/>
  <c r="J13845" i="3" s="1"/>
  <c r="G13846" i="3"/>
  <c r="I13846" i="3" s="1"/>
  <c r="G13847" i="3"/>
  <c r="I13847" i="3" s="1"/>
  <c r="J13847" i="3" s="1"/>
  <c r="G13848" i="3"/>
  <c r="I13848" i="3" s="1"/>
  <c r="J13848" i="3" s="1"/>
  <c r="G13849" i="3"/>
  <c r="I13849" i="3" s="1"/>
  <c r="J13849" i="3" s="1"/>
  <c r="G13850" i="3"/>
  <c r="I13850" i="3" s="1"/>
  <c r="G13851" i="3"/>
  <c r="I13851" i="3" s="1"/>
  <c r="G13852" i="3"/>
  <c r="I13852" i="3" s="1"/>
  <c r="G13853" i="3"/>
  <c r="I13853" i="3" s="1"/>
  <c r="G13854" i="3"/>
  <c r="I13854" i="3" s="1"/>
  <c r="G13855" i="3"/>
  <c r="I13855" i="3" s="1"/>
  <c r="G13856" i="3"/>
  <c r="I13856" i="3" s="1"/>
  <c r="G13857" i="3"/>
  <c r="I13857" i="3" s="1"/>
  <c r="G13858" i="3"/>
  <c r="I13858" i="3" s="1"/>
  <c r="J13858" i="3" s="1"/>
  <c r="G13859" i="3"/>
  <c r="I13859" i="3" s="1"/>
  <c r="G13860" i="3"/>
  <c r="I13860" i="3" s="1"/>
  <c r="G13861" i="3"/>
  <c r="I13861" i="3" s="1"/>
  <c r="G13862" i="3"/>
  <c r="I13862" i="3" s="1"/>
  <c r="J13862" i="3" s="1"/>
  <c r="G13863" i="3"/>
  <c r="I13863" i="3" s="1"/>
  <c r="G13864" i="3"/>
  <c r="I13864" i="3" s="1"/>
  <c r="J13864" i="3" s="1"/>
  <c r="G13865" i="3"/>
  <c r="I13865" i="3" s="1"/>
  <c r="J13865" i="3" s="1"/>
  <c r="G13866" i="3"/>
  <c r="I13866" i="3" s="1"/>
  <c r="J13866" i="3" s="1"/>
  <c r="G13867" i="3"/>
  <c r="I13867" i="3" s="1"/>
  <c r="G13868" i="3"/>
  <c r="I13868" i="3" s="1"/>
  <c r="G13869" i="3"/>
  <c r="I13869" i="3" s="1"/>
  <c r="G13870" i="3"/>
  <c r="I13870" i="3" s="1"/>
  <c r="G13871" i="3"/>
  <c r="I13871" i="3" s="1"/>
  <c r="G13872" i="3"/>
  <c r="I13872" i="3" s="1"/>
  <c r="G13873" i="3"/>
  <c r="I13873" i="3" s="1"/>
  <c r="G13874" i="3"/>
  <c r="I13874" i="3" s="1"/>
  <c r="J13874" i="3" s="1"/>
  <c r="G13875" i="3"/>
  <c r="I13875" i="3" s="1"/>
  <c r="G13876" i="3"/>
  <c r="I13876" i="3" s="1"/>
  <c r="G13877" i="3"/>
  <c r="I13877" i="3" s="1"/>
  <c r="G13878" i="3"/>
  <c r="I13878" i="3" s="1"/>
  <c r="G13879" i="3"/>
  <c r="I13879" i="3" s="1"/>
  <c r="J13879" i="3" s="1"/>
  <c r="G13880" i="3"/>
  <c r="I13880" i="3" s="1"/>
  <c r="G13881" i="3"/>
  <c r="I13881" i="3" s="1"/>
  <c r="J13881" i="3" s="1"/>
  <c r="G13882" i="3"/>
  <c r="I13882" i="3" s="1"/>
  <c r="J13882" i="3" s="1"/>
  <c r="G13883" i="3"/>
  <c r="I13883" i="3" s="1"/>
  <c r="J13883" i="3" s="1"/>
  <c r="G13884" i="3"/>
  <c r="I13884" i="3" s="1"/>
  <c r="G13885" i="3"/>
  <c r="I13885" i="3" s="1"/>
  <c r="G13886" i="3"/>
  <c r="I13886" i="3" s="1"/>
  <c r="G13887" i="3"/>
  <c r="I13887" i="3" s="1"/>
  <c r="G13888" i="3"/>
  <c r="I13888" i="3" s="1"/>
  <c r="G13889" i="3"/>
  <c r="I13889" i="3" s="1"/>
  <c r="G13890" i="3"/>
  <c r="I13890" i="3" s="1"/>
  <c r="J13890" i="3" s="1"/>
  <c r="G13891" i="3"/>
  <c r="I13891" i="3" s="1"/>
  <c r="G13892" i="3"/>
  <c r="I13892" i="3" s="1"/>
  <c r="G13893" i="3"/>
  <c r="I13893" i="3" s="1"/>
  <c r="G13894" i="3"/>
  <c r="I13894" i="3" s="1"/>
  <c r="G13895" i="3"/>
  <c r="I13895" i="3" s="1"/>
  <c r="G13896" i="3"/>
  <c r="I13896" i="3" s="1"/>
  <c r="J13896" i="3" s="1"/>
  <c r="G13897" i="3"/>
  <c r="I13897" i="3" s="1"/>
  <c r="G13898" i="3"/>
  <c r="I13898" i="3" s="1"/>
  <c r="J13898" i="3" s="1"/>
  <c r="G13899" i="3"/>
  <c r="I13899" i="3" s="1"/>
  <c r="J13899" i="3" s="1"/>
  <c r="G13900" i="3"/>
  <c r="I13900" i="3" s="1"/>
  <c r="G13901" i="3"/>
  <c r="I13901" i="3" s="1"/>
  <c r="G13902" i="3"/>
  <c r="I13902" i="3" s="1"/>
  <c r="G13903" i="3"/>
  <c r="I13903" i="3" s="1"/>
  <c r="G13904" i="3"/>
  <c r="I13904" i="3" s="1"/>
  <c r="G13905" i="3"/>
  <c r="I13905" i="3" s="1"/>
  <c r="G13906" i="3"/>
  <c r="I13906" i="3" s="1"/>
  <c r="J13906" i="3" s="1"/>
  <c r="G13907" i="3"/>
  <c r="I13907" i="3" s="1"/>
  <c r="G13908" i="3"/>
  <c r="I13908" i="3" s="1"/>
  <c r="G13909" i="3"/>
  <c r="I13909" i="3" s="1"/>
  <c r="G13910" i="3"/>
  <c r="I13910" i="3" s="1"/>
  <c r="G13911" i="3"/>
  <c r="I13911" i="3" s="1"/>
  <c r="G13912" i="3"/>
  <c r="I13912" i="3" s="1"/>
  <c r="G13913" i="3"/>
  <c r="I13913" i="3" s="1"/>
  <c r="J13913" i="3" s="1"/>
  <c r="G13914" i="3"/>
  <c r="I13914" i="3" s="1"/>
  <c r="G13915" i="3"/>
  <c r="I13915" i="3" s="1"/>
  <c r="J13915" i="3" s="1"/>
  <c r="G13916" i="3"/>
  <c r="I13916" i="3" s="1"/>
  <c r="G13917" i="3"/>
  <c r="I13917" i="3" s="1"/>
  <c r="J13917" i="3" s="1"/>
  <c r="G13918" i="3"/>
  <c r="I13918" i="3" s="1"/>
  <c r="G13919" i="3"/>
  <c r="I13919" i="3" s="1"/>
  <c r="G13920" i="3"/>
  <c r="I13920" i="3" s="1"/>
  <c r="G13921" i="3"/>
  <c r="I13921" i="3" s="1"/>
  <c r="G13922" i="3"/>
  <c r="I13922" i="3" s="1"/>
  <c r="J13922" i="3" s="1"/>
  <c r="G13923" i="3"/>
  <c r="I13923" i="3" s="1"/>
  <c r="G13924" i="3"/>
  <c r="I13924" i="3" s="1"/>
  <c r="G13925" i="3"/>
  <c r="I13925" i="3" s="1"/>
  <c r="G13926" i="3"/>
  <c r="I13926" i="3" s="1"/>
  <c r="G13927" i="3"/>
  <c r="I13927" i="3" s="1"/>
  <c r="G13928" i="3"/>
  <c r="I13928" i="3" s="1"/>
  <c r="G13929" i="3"/>
  <c r="I13929" i="3" s="1"/>
  <c r="G13930" i="3"/>
  <c r="I13930" i="3" s="1"/>
  <c r="J13930" i="3" s="1"/>
  <c r="G13931" i="3"/>
  <c r="I13931" i="3" s="1"/>
  <c r="G13932" i="3"/>
  <c r="I13932" i="3" s="1"/>
  <c r="J13932" i="3" s="1"/>
  <c r="G13933" i="3"/>
  <c r="I13933" i="3" s="1"/>
  <c r="J13933" i="3" s="1"/>
  <c r="G13934" i="3"/>
  <c r="I13934" i="3" s="1"/>
  <c r="J13934" i="3" s="1"/>
  <c r="G13935" i="3"/>
  <c r="I13935" i="3" s="1"/>
  <c r="G13936" i="3"/>
  <c r="I13936" i="3" s="1"/>
  <c r="G13937" i="3"/>
  <c r="I13937" i="3" s="1"/>
  <c r="G13938" i="3"/>
  <c r="I13938" i="3" s="1"/>
  <c r="J13938" i="3" s="1"/>
  <c r="G13939" i="3"/>
  <c r="I13939" i="3" s="1"/>
  <c r="G13940" i="3"/>
  <c r="I13940" i="3" s="1"/>
  <c r="G13941" i="3"/>
  <c r="I13941" i="3" s="1"/>
  <c r="G13942" i="3"/>
  <c r="I13942" i="3" s="1"/>
  <c r="G13943" i="3"/>
  <c r="I13943" i="3" s="1"/>
  <c r="G13944" i="3"/>
  <c r="I13944" i="3" s="1"/>
  <c r="G13945" i="3"/>
  <c r="I13945" i="3" s="1"/>
  <c r="G13946" i="3"/>
  <c r="I13946" i="3" s="1"/>
  <c r="G13947" i="3"/>
  <c r="I13947" i="3" s="1"/>
  <c r="J13947" i="3" s="1"/>
  <c r="G13948" i="3"/>
  <c r="I13948" i="3" s="1"/>
  <c r="G13949" i="3"/>
  <c r="I13949" i="3" s="1"/>
  <c r="J13949" i="3" s="1"/>
  <c r="G13950" i="3"/>
  <c r="I13950" i="3" s="1"/>
  <c r="J13950" i="3" s="1"/>
  <c r="G13951" i="3"/>
  <c r="I13951" i="3" s="1"/>
  <c r="J13951" i="3" s="1"/>
  <c r="G13952" i="3"/>
  <c r="I13952" i="3" s="1"/>
  <c r="G13953" i="3"/>
  <c r="I13953" i="3" s="1"/>
  <c r="G13954" i="3"/>
  <c r="I13954" i="3" s="1"/>
  <c r="J13954" i="3" s="1"/>
  <c r="G13955" i="3"/>
  <c r="I13955" i="3" s="1"/>
  <c r="G13956" i="3"/>
  <c r="I13956" i="3" s="1"/>
  <c r="G13957" i="3"/>
  <c r="I13957" i="3" s="1"/>
  <c r="G13958" i="3"/>
  <c r="I13958" i="3" s="1"/>
  <c r="G13959" i="3"/>
  <c r="I13959" i="3" s="1"/>
  <c r="G13960" i="3"/>
  <c r="I13960" i="3" s="1"/>
  <c r="G13961" i="3"/>
  <c r="I13961" i="3" s="1"/>
  <c r="G13962" i="3"/>
  <c r="I13962" i="3" s="1"/>
  <c r="G13963" i="3"/>
  <c r="I13963" i="3" s="1"/>
  <c r="G13964" i="3"/>
  <c r="I13964" i="3" s="1"/>
  <c r="J13964" i="3" s="1"/>
  <c r="G13965" i="3"/>
  <c r="I13965" i="3" s="1"/>
  <c r="G13966" i="3"/>
  <c r="I13966" i="3" s="1"/>
  <c r="J13966" i="3" s="1"/>
  <c r="G13967" i="3"/>
  <c r="I13967" i="3" s="1"/>
  <c r="J13967" i="3" s="1"/>
  <c r="G13968" i="3"/>
  <c r="I13968" i="3" s="1"/>
  <c r="J13968" i="3" s="1"/>
  <c r="G13969" i="3"/>
  <c r="I13969" i="3" s="1"/>
  <c r="G13970" i="3"/>
  <c r="I13970" i="3" s="1"/>
  <c r="J13970" i="3" s="1"/>
  <c r="G13971" i="3"/>
  <c r="I13971" i="3" s="1"/>
  <c r="G13972" i="3"/>
  <c r="I13972" i="3" s="1"/>
  <c r="G13973" i="3"/>
  <c r="I13973" i="3" s="1"/>
  <c r="G13974" i="3"/>
  <c r="I13974" i="3" s="1"/>
  <c r="G13975" i="3"/>
  <c r="I13975" i="3" s="1"/>
  <c r="G13976" i="3"/>
  <c r="I13976" i="3" s="1"/>
  <c r="G13977" i="3"/>
  <c r="I13977" i="3" s="1"/>
  <c r="G13978" i="3"/>
  <c r="I13978" i="3" s="1"/>
  <c r="G13979" i="3"/>
  <c r="I13979" i="3" s="1"/>
  <c r="G13980" i="3"/>
  <c r="I13980" i="3" s="1"/>
  <c r="G13981" i="3"/>
  <c r="I13981" i="3" s="1"/>
  <c r="J13981" i="3" s="1"/>
  <c r="G13982" i="3"/>
  <c r="I13982" i="3" s="1"/>
  <c r="G13983" i="3"/>
  <c r="I13983" i="3" s="1"/>
  <c r="J13983" i="3" s="1"/>
  <c r="G13984" i="3"/>
  <c r="I13984" i="3" s="1"/>
  <c r="J13984" i="3" s="1"/>
  <c r="G13985" i="3"/>
  <c r="I13985" i="3" s="1"/>
  <c r="J13985" i="3" s="1"/>
  <c r="G13986" i="3"/>
  <c r="I13986" i="3" s="1"/>
  <c r="J13986" i="3" s="1"/>
  <c r="G13987" i="3"/>
  <c r="I13987" i="3" s="1"/>
  <c r="G13988" i="3"/>
  <c r="I13988" i="3" s="1"/>
  <c r="G13989" i="3"/>
  <c r="I13989" i="3" s="1"/>
  <c r="G13990" i="3"/>
  <c r="I13990" i="3" s="1"/>
  <c r="G13991" i="3"/>
  <c r="I13991" i="3" s="1"/>
  <c r="G13992" i="3"/>
  <c r="I13992" i="3" s="1"/>
  <c r="G13993" i="3"/>
  <c r="I13993" i="3" s="1"/>
  <c r="G13994" i="3"/>
  <c r="I13994" i="3" s="1"/>
  <c r="G13995" i="3"/>
  <c r="I13995" i="3" s="1"/>
  <c r="G13996" i="3"/>
  <c r="I13996" i="3" s="1"/>
  <c r="G13997" i="3"/>
  <c r="I13997" i="3" s="1"/>
  <c r="G13998" i="3"/>
  <c r="I13998" i="3" s="1"/>
  <c r="G13999" i="3"/>
  <c r="I13999" i="3" s="1"/>
  <c r="G14000" i="3"/>
  <c r="I14000" i="3" s="1"/>
  <c r="J14000" i="3" s="1"/>
  <c r="G14001" i="3"/>
  <c r="I14001" i="3" s="1"/>
  <c r="J14001" i="3" s="1"/>
  <c r="G14002" i="3"/>
  <c r="I14002" i="3" s="1"/>
  <c r="J14002" i="3" s="1"/>
  <c r="G14003" i="3"/>
  <c r="I14003" i="3" s="1"/>
  <c r="G14004" i="3"/>
  <c r="I14004" i="3" s="1"/>
  <c r="G14005" i="3"/>
  <c r="I14005" i="3" s="1"/>
  <c r="G14006" i="3"/>
  <c r="I14006" i="3" s="1"/>
  <c r="G14007" i="3"/>
  <c r="I14007" i="3" s="1"/>
  <c r="G14008" i="3"/>
  <c r="I14008" i="3" s="1"/>
  <c r="G14009" i="3"/>
  <c r="I14009" i="3" s="1"/>
  <c r="G14010" i="3"/>
  <c r="I14010" i="3" s="1"/>
  <c r="G14011" i="3"/>
  <c r="I14011" i="3" s="1"/>
  <c r="G14012" i="3"/>
  <c r="I14012" i="3" s="1"/>
  <c r="G14013" i="3"/>
  <c r="I14013" i="3" s="1"/>
  <c r="G14014" i="3"/>
  <c r="I14014" i="3" s="1"/>
  <c r="G14015" i="3"/>
  <c r="I14015" i="3" s="1"/>
  <c r="J14015" i="3" s="1"/>
  <c r="G14016" i="3"/>
  <c r="I14016" i="3" s="1"/>
  <c r="G14017" i="3"/>
  <c r="I14017" i="3" s="1"/>
  <c r="J14017" i="3" s="1"/>
  <c r="G14018" i="3"/>
  <c r="I14018" i="3" s="1"/>
  <c r="J14018" i="3" s="1"/>
  <c r="G14019" i="3"/>
  <c r="I14019" i="3" s="1"/>
  <c r="J14019" i="3" s="1"/>
  <c r="G14020" i="3"/>
  <c r="I14020" i="3" s="1"/>
  <c r="J14020" i="3" s="1"/>
  <c r="G14021" i="3"/>
  <c r="I14021" i="3" s="1"/>
  <c r="G14022" i="3"/>
  <c r="I14022" i="3" s="1"/>
  <c r="G14023" i="3"/>
  <c r="I14023" i="3" s="1"/>
  <c r="G14024" i="3"/>
  <c r="I14024" i="3" s="1"/>
  <c r="G14025" i="3"/>
  <c r="I14025" i="3" s="1"/>
  <c r="G14026" i="3"/>
  <c r="I14026" i="3" s="1"/>
  <c r="G14027" i="3"/>
  <c r="I14027" i="3" s="1"/>
  <c r="G14028" i="3"/>
  <c r="I14028" i="3" s="1"/>
  <c r="G14029" i="3"/>
  <c r="I14029" i="3" s="1"/>
  <c r="G14030" i="3"/>
  <c r="I14030" i="3" s="1"/>
  <c r="G14031" i="3"/>
  <c r="I14031" i="3" s="1"/>
  <c r="G14032" i="3"/>
  <c r="I14032" i="3" s="1"/>
  <c r="J14032" i="3" s="1"/>
  <c r="G14033" i="3"/>
  <c r="I14033" i="3" s="1"/>
  <c r="G14034" i="3"/>
  <c r="I14034" i="3" s="1"/>
  <c r="J14034" i="3" s="1"/>
  <c r="G14035" i="3"/>
  <c r="I14035" i="3" s="1"/>
  <c r="J14035" i="3" s="1"/>
  <c r="G14036" i="3"/>
  <c r="I14036" i="3" s="1"/>
  <c r="J14036" i="3" s="1"/>
  <c r="G14037" i="3"/>
  <c r="I14037" i="3" s="1"/>
  <c r="J14037" i="3" s="1"/>
  <c r="G14038" i="3"/>
  <c r="I14038" i="3" s="1"/>
  <c r="G14039" i="3"/>
  <c r="I14039" i="3" s="1"/>
  <c r="G14040" i="3"/>
  <c r="I14040" i="3" s="1"/>
  <c r="G14041" i="3"/>
  <c r="I14041" i="3" s="1"/>
  <c r="G14042" i="3"/>
  <c r="I14042" i="3" s="1"/>
  <c r="G14043" i="3"/>
  <c r="I14043" i="3" s="1"/>
  <c r="G14044" i="3"/>
  <c r="I14044" i="3" s="1"/>
  <c r="G14045" i="3"/>
  <c r="I14045" i="3" s="1"/>
  <c r="G14046" i="3"/>
  <c r="I14046" i="3" s="1"/>
  <c r="G14047" i="3"/>
  <c r="I14047" i="3" s="1"/>
  <c r="G14048" i="3"/>
  <c r="I14048" i="3" s="1"/>
  <c r="G14049" i="3"/>
  <c r="I14049" i="3" s="1"/>
  <c r="J14049" i="3" s="1"/>
  <c r="G14050" i="3"/>
  <c r="I14050" i="3" s="1"/>
  <c r="G14051" i="3"/>
  <c r="I14051" i="3" s="1"/>
  <c r="G14052" i="3"/>
  <c r="I14052" i="3" s="1"/>
  <c r="J14052" i="3" s="1"/>
  <c r="G14053" i="3"/>
  <c r="I14053" i="3" s="1"/>
  <c r="J14053" i="3" s="1"/>
  <c r="G14054" i="3"/>
  <c r="I14054" i="3" s="1"/>
  <c r="J14054" i="3" s="1"/>
  <c r="G14055" i="3"/>
  <c r="I14055" i="3" s="1"/>
  <c r="G14056" i="3"/>
  <c r="I14056" i="3" s="1"/>
  <c r="G14057" i="3"/>
  <c r="I14057" i="3" s="1"/>
  <c r="G14058" i="3"/>
  <c r="I14058" i="3" s="1"/>
  <c r="G14059" i="3"/>
  <c r="I14059" i="3" s="1"/>
  <c r="G14060" i="3"/>
  <c r="I14060" i="3" s="1"/>
  <c r="G14061" i="3"/>
  <c r="I14061" i="3" s="1"/>
  <c r="G14062" i="3"/>
  <c r="I14062" i="3" s="1"/>
  <c r="G14063" i="3"/>
  <c r="I14063" i="3" s="1"/>
  <c r="G14064" i="3"/>
  <c r="I14064" i="3" s="1"/>
  <c r="G14065" i="3"/>
  <c r="I14065" i="3" s="1"/>
  <c r="G14066" i="3"/>
  <c r="I14066" i="3" s="1"/>
  <c r="J14066" i="3" s="1"/>
  <c r="G14067" i="3"/>
  <c r="I14067" i="3" s="1"/>
  <c r="J14067" i="3" s="1"/>
  <c r="G14068" i="3"/>
  <c r="I14068" i="3" s="1"/>
  <c r="G14069" i="3"/>
  <c r="I14069" i="3" s="1"/>
  <c r="J14069" i="3" s="1"/>
  <c r="G14070" i="3"/>
  <c r="I14070" i="3" s="1"/>
  <c r="J14070" i="3" s="1"/>
  <c r="G14071" i="3"/>
  <c r="I14071" i="3" s="1"/>
  <c r="J14071" i="3" s="1"/>
  <c r="G14072" i="3"/>
  <c r="I14072" i="3" s="1"/>
  <c r="G14073" i="3"/>
  <c r="I14073" i="3" s="1"/>
  <c r="G14074" i="3"/>
  <c r="I14074" i="3" s="1"/>
  <c r="G14075" i="3"/>
  <c r="I14075" i="3" s="1"/>
  <c r="G14076" i="3"/>
  <c r="I14076" i="3" s="1"/>
  <c r="G14077" i="3"/>
  <c r="I14077" i="3" s="1"/>
  <c r="G14078" i="3"/>
  <c r="I14078" i="3" s="1"/>
  <c r="G14079" i="3"/>
  <c r="I14079" i="3" s="1"/>
  <c r="G14080" i="3"/>
  <c r="I14080" i="3" s="1"/>
  <c r="G14081" i="3"/>
  <c r="I14081" i="3" s="1"/>
  <c r="G14082" i="3"/>
  <c r="I14082" i="3" s="1"/>
  <c r="J14082" i="3" s="1"/>
  <c r="G14083" i="3"/>
  <c r="I14083" i="3" s="1"/>
  <c r="G14084" i="3"/>
  <c r="I14084" i="3" s="1"/>
  <c r="J14084" i="3" s="1"/>
  <c r="G14085" i="3"/>
  <c r="I14085" i="3" s="1"/>
  <c r="G14086" i="3"/>
  <c r="I14086" i="3" s="1"/>
  <c r="J14086" i="3" s="1"/>
  <c r="G14087" i="3"/>
  <c r="I14087" i="3" s="1"/>
  <c r="J14087" i="3" s="1"/>
  <c r="G14088" i="3"/>
  <c r="I14088" i="3" s="1"/>
  <c r="J14088" i="3" s="1"/>
  <c r="G14089" i="3"/>
  <c r="I14089" i="3" s="1"/>
  <c r="G14090" i="3"/>
  <c r="I14090" i="3" s="1"/>
  <c r="G14091" i="3"/>
  <c r="I14091" i="3" s="1"/>
  <c r="G14092" i="3"/>
  <c r="I14092" i="3" s="1"/>
  <c r="G14093" i="3"/>
  <c r="I14093" i="3" s="1"/>
  <c r="G14094" i="3"/>
  <c r="I14094" i="3" s="1"/>
  <c r="G14095" i="3"/>
  <c r="I14095" i="3" s="1"/>
  <c r="G14096" i="3"/>
  <c r="I14096" i="3" s="1"/>
  <c r="G14097" i="3"/>
  <c r="I14097" i="3" s="1"/>
  <c r="G14098" i="3"/>
  <c r="I14098" i="3" s="1"/>
  <c r="J14098" i="3" s="1"/>
  <c r="G14099" i="3"/>
  <c r="I14099" i="3" s="1"/>
  <c r="G14100" i="3"/>
  <c r="I14100" i="3" s="1"/>
  <c r="G14101" i="3"/>
  <c r="I14101" i="3" s="1"/>
  <c r="G14102" i="3"/>
  <c r="I14102" i="3" s="1"/>
  <c r="G14103" i="3"/>
  <c r="I14103" i="3" s="1"/>
  <c r="J14103" i="3" s="1"/>
  <c r="G14104" i="3"/>
  <c r="I14104" i="3" s="1"/>
  <c r="J14104" i="3" s="1"/>
  <c r="G14105" i="3"/>
  <c r="I14105" i="3" s="1"/>
  <c r="J14105" i="3" s="1"/>
  <c r="G14106" i="3"/>
  <c r="I14106" i="3" s="1"/>
  <c r="G14107" i="3"/>
  <c r="I14107" i="3" s="1"/>
  <c r="G14108" i="3"/>
  <c r="I14108" i="3" s="1"/>
  <c r="G14109" i="3"/>
  <c r="I14109" i="3" s="1"/>
  <c r="G14110" i="3"/>
  <c r="I14110" i="3" s="1"/>
  <c r="G14111" i="3"/>
  <c r="I14111" i="3" s="1"/>
  <c r="G14112" i="3"/>
  <c r="I14112" i="3" s="1"/>
  <c r="G14113" i="3"/>
  <c r="I14113" i="3" s="1"/>
  <c r="G14114" i="3"/>
  <c r="I14114" i="3" s="1"/>
  <c r="J14114" i="3" s="1"/>
  <c r="G14115" i="3"/>
  <c r="I14115" i="3" s="1"/>
  <c r="G14116" i="3"/>
  <c r="I14116" i="3" s="1"/>
  <c r="G14117" i="3"/>
  <c r="I14117" i="3" s="1"/>
  <c r="G14118" i="3"/>
  <c r="I14118" i="3" s="1"/>
  <c r="J14118" i="3" s="1"/>
  <c r="G14119" i="3"/>
  <c r="I14119" i="3" s="1"/>
  <c r="G14120" i="3"/>
  <c r="I14120" i="3" s="1"/>
  <c r="J14120" i="3" s="1"/>
  <c r="G14121" i="3"/>
  <c r="I14121" i="3" s="1"/>
  <c r="J14121" i="3" s="1"/>
  <c r="G14122" i="3"/>
  <c r="I14122" i="3" s="1"/>
  <c r="J14122" i="3" s="1"/>
  <c r="G14123" i="3"/>
  <c r="I14123" i="3" s="1"/>
  <c r="G14124" i="3"/>
  <c r="I14124" i="3" s="1"/>
  <c r="G14125" i="3"/>
  <c r="I14125" i="3" s="1"/>
  <c r="G14126" i="3"/>
  <c r="I14126" i="3" s="1"/>
  <c r="G14127" i="3"/>
  <c r="I14127" i="3" s="1"/>
  <c r="G14128" i="3"/>
  <c r="I14128" i="3" s="1"/>
  <c r="G14129" i="3"/>
  <c r="I14129" i="3" s="1"/>
  <c r="G14130" i="3"/>
  <c r="I14130" i="3" s="1"/>
  <c r="J14130" i="3" s="1"/>
  <c r="G14131" i="3"/>
  <c r="I14131" i="3" s="1"/>
  <c r="G14132" i="3"/>
  <c r="I14132" i="3" s="1"/>
  <c r="G14133" i="3"/>
  <c r="I14133" i="3" s="1"/>
  <c r="G14134" i="3"/>
  <c r="I14134" i="3" s="1"/>
  <c r="G14135" i="3"/>
  <c r="I14135" i="3" s="1"/>
  <c r="J14135" i="3" s="1"/>
  <c r="G14136" i="3"/>
  <c r="I14136" i="3" s="1"/>
  <c r="G14137" i="3"/>
  <c r="I14137" i="3" s="1"/>
  <c r="J14137" i="3" s="1"/>
  <c r="G14138" i="3"/>
  <c r="I14138" i="3" s="1"/>
  <c r="J14138" i="3" s="1"/>
  <c r="G14139" i="3"/>
  <c r="I14139" i="3" s="1"/>
  <c r="J14139" i="3" s="1"/>
  <c r="G14140" i="3"/>
  <c r="I14140" i="3" s="1"/>
  <c r="G14141" i="3"/>
  <c r="I14141" i="3" s="1"/>
  <c r="G14142" i="3"/>
  <c r="I14142" i="3" s="1"/>
  <c r="G14143" i="3"/>
  <c r="I14143" i="3" s="1"/>
  <c r="G14144" i="3"/>
  <c r="I14144" i="3" s="1"/>
  <c r="G14145" i="3"/>
  <c r="I14145" i="3" s="1"/>
  <c r="G14146" i="3"/>
  <c r="I14146" i="3" s="1"/>
  <c r="J14146" i="3" s="1"/>
  <c r="G14147" i="3"/>
  <c r="I14147" i="3" s="1"/>
  <c r="G14148" i="3"/>
  <c r="I14148" i="3" s="1"/>
  <c r="G14149" i="3"/>
  <c r="I14149" i="3" s="1"/>
  <c r="G14150" i="3"/>
  <c r="I14150" i="3" s="1"/>
  <c r="G14151" i="3"/>
  <c r="I14151" i="3" s="1"/>
  <c r="G14152" i="3"/>
  <c r="I14152" i="3" s="1"/>
  <c r="J14152" i="3" s="1"/>
  <c r="G14153" i="3"/>
  <c r="I14153" i="3" s="1"/>
  <c r="G14154" i="3"/>
  <c r="I14154" i="3" s="1"/>
  <c r="J14154" i="3" s="1"/>
  <c r="G14155" i="3"/>
  <c r="I14155" i="3" s="1"/>
  <c r="J14155" i="3" s="1"/>
  <c r="G14156" i="3"/>
  <c r="I14156" i="3" s="1"/>
  <c r="J14156" i="3" s="1"/>
  <c r="G14157" i="3"/>
  <c r="I14157" i="3" s="1"/>
  <c r="G14158" i="3"/>
  <c r="I14158" i="3" s="1"/>
  <c r="G14159" i="3"/>
  <c r="I14159" i="3" s="1"/>
  <c r="G14160" i="3"/>
  <c r="I14160" i="3" s="1"/>
  <c r="G14161" i="3"/>
  <c r="I14161" i="3" s="1"/>
  <c r="G14162" i="3"/>
  <c r="I14162" i="3" s="1"/>
  <c r="J14162" i="3" s="1"/>
  <c r="G14163" i="3"/>
  <c r="I14163" i="3" s="1"/>
  <c r="G14164" i="3"/>
  <c r="I14164" i="3" s="1"/>
  <c r="G14165" i="3"/>
  <c r="I14165" i="3" s="1"/>
  <c r="G14166" i="3"/>
  <c r="I14166" i="3" s="1"/>
  <c r="G14167" i="3"/>
  <c r="I14167" i="3" s="1"/>
  <c r="G14168" i="3"/>
  <c r="I14168" i="3" s="1"/>
  <c r="G14169" i="3"/>
  <c r="I14169" i="3" s="1"/>
  <c r="J14169" i="3" s="1"/>
  <c r="G14170" i="3"/>
  <c r="I14170" i="3" s="1"/>
  <c r="G14171" i="3"/>
  <c r="I14171" i="3" s="1"/>
  <c r="J14171" i="3" s="1"/>
  <c r="G14172" i="3"/>
  <c r="I14172" i="3" s="1"/>
  <c r="J14172" i="3" s="1"/>
  <c r="G14173" i="3"/>
  <c r="I14173" i="3" s="1"/>
  <c r="G14174" i="3"/>
  <c r="I14174" i="3" s="1"/>
  <c r="G14175" i="3"/>
  <c r="I14175" i="3" s="1"/>
  <c r="G14176" i="3"/>
  <c r="I14176" i="3" s="1"/>
  <c r="G14177" i="3"/>
  <c r="I14177" i="3" s="1"/>
  <c r="G14178" i="3"/>
  <c r="I14178" i="3" s="1"/>
  <c r="J14178" i="3" s="1"/>
  <c r="G14179" i="3"/>
  <c r="I14179" i="3" s="1"/>
  <c r="G14180" i="3"/>
  <c r="I14180" i="3" s="1"/>
  <c r="G14181" i="3"/>
  <c r="I14181" i="3" s="1"/>
  <c r="G14182" i="3"/>
  <c r="I14182" i="3" s="1"/>
  <c r="G14183" i="3"/>
  <c r="I14183" i="3" s="1"/>
  <c r="G14184" i="3"/>
  <c r="I14184" i="3" s="1"/>
  <c r="G14185" i="3"/>
  <c r="I14185" i="3" s="1"/>
  <c r="G14186" i="3"/>
  <c r="I14186" i="3" s="1"/>
  <c r="J14186" i="3" s="1"/>
  <c r="G14187" i="3"/>
  <c r="I14187" i="3" s="1"/>
  <c r="G14188" i="3"/>
  <c r="I14188" i="3" s="1"/>
  <c r="J14188" i="3" s="1"/>
  <c r="G14189" i="3"/>
  <c r="I14189" i="3" s="1"/>
  <c r="G14190" i="3"/>
  <c r="I14190" i="3" s="1"/>
  <c r="J14190" i="3" s="1"/>
  <c r="G14191" i="3"/>
  <c r="I14191" i="3" s="1"/>
  <c r="G14192" i="3"/>
  <c r="I14192" i="3" s="1"/>
  <c r="G14193" i="3"/>
  <c r="I14193" i="3" s="1"/>
  <c r="G14194" i="3"/>
  <c r="I14194" i="3" s="1"/>
  <c r="J14194" i="3" s="1"/>
  <c r="G14195" i="3"/>
  <c r="I14195" i="3" s="1"/>
  <c r="G14196" i="3"/>
  <c r="I14196" i="3" s="1"/>
  <c r="G14197" i="3"/>
  <c r="I14197" i="3" s="1"/>
  <c r="G14198" i="3"/>
  <c r="I14198" i="3" s="1"/>
  <c r="G14199" i="3"/>
  <c r="I14199" i="3" s="1"/>
  <c r="G14200" i="3"/>
  <c r="I14200" i="3" s="1"/>
  <c r="G14201" i="3"/>
  <c r="I14201" i="3" s="1"/>
  <c r="G14202" i="3"/>
  <c r="I14202" i="3" s="1"/>
  <c r="G14203" i="3"/>
  <c r="I14203" i="3" s="1"/>
  <c r="J14203" i="3" s="1"/>
  <c r="G14204" i="3"/>
  <c r="I14204" i="3" s="1"/>
  <c r="G14205" i="3"/>
  <c r="I14205" i="3" s="1"/>
  <c r="J14205" i="3" s="1"/>
  <c r="G14206" i="3"/>
  <c r="I14206" i="3" s="1"/>
  <c r="J14206" i="3" s="1"/>
  <c r="G14207" i="3"/>
  <c r="I14207" i="3" s="1"/>
  <c r="J14207" i="3" s="1"/>
  <c r="G14208" i="3"/>
  <c r="I14208" i="3" s="1"/>
  <c r="G14209" i="3"/>
  <c r="I14209" i="3" s="1"/>
  <c r="G14210" i="3"/>
  <c r="I14210" i="3" s="1"/>
  <c r="J14210" i="3" s="1"/>
  <c r="G14211" i="3"/>
  <c r="I14211" i="3" s="1"/>
  <c r="G14212" i="3"/>
  <c r="I14212" i="3" s="1"/>
  <c r="G14213" i="3"/>
  <c r="I14213" i="3" s="1"/>
  <c r="G14214" i="3"/>
  <c r="I14214" i="3" s="1"/>
  <c r="G14215" i="3"/>
  <c r="I14215" i="3" s="1"/>
  <c r="G14216" i="3"/>
  <c r="I14216" i="3" s="1"/>
  <c r="G14217" i="3"/>
  <c r="I14217" i="3" s="1"/>
  <c r="G14218" i="3"/>
  <c r="I14218" i="3" s="1"/>
  <c r="G14219" i="3"/>
  <c r="I14219" i="3" s="1"/>
  <c r="G14220" i="3"/>
  <c r="I14220" i="3" s="1"/>
  <c r="J14220" i="3" s="1"/>
  <c r="G14221" i="3"/>
  <c r="I14221" i="3" s="1"/>
  <c r="G14222" i="3"/>
  <c r="I14222" i="3" s="1"/>
  <c r="J14222" i="3" s="1"/>
  <c r="G14223" i="3"/>
  <c r="I14223" i="3" s="1"/>
  <c r="J14223" i="3" s="1"/>
  <c r="G14224" i="3"/>
  <c r="I14224" i="3" s="1"/>
  <c r="J14224" i="3" s="1"/>
  <c r="G14225" i="3"/>
  <c r="I14225" i="3" s="1"/>
  <c r="G14226" i="3"/>
  <c r="I14226" i="3" s="1"/>
  <c r="J14226" i="3" s="1"/>
  <c r="G14227" i="3"/>
  <c r="I14227" i="3" s="1"/>
  <c r="G14228" i="3"/>
  <c r="I14228" i="3" s="1"/>
  <c r="G14229" i="3"/>
  <c r="I14229" i="3" s="1"/>
  <c r="G14230" i="3"/>
  <c r="I14230" i="3" s="1"/>
  <c r="G14231" i="3"/>
  <c r="I14231" i="3" s="1"/>
  <c r="G14232" i="3"/>
  <c r="I14232" i="3" s="1"/>
  <c r="G14233" i="3"/>
  <c r="I14233" i="3" s="1"/>
  <c r="G14234" i="3"/>
  <c r="I14234" i="3" s="1"/>
  <c r="G14235" i="3"/>
  <c r="I14235" i="3" s="1"/>
  <c r="G14236" i="3"/>
  <c r="I14236" i="3" s="1"/>
  <c r="G14237" i="3"/>
  <c r="I14237" i="3" s="1"/>
  <c r="J14237" i="3" s="1"/>
  <c r="G14238" i="3"/>
  <c r="I14238" i="3" s="1"/>
  <c r="G14239" i="3"/>
  <c r="I14239" i="3" s="1"/>
  <c r="J14239" i="3" s="1"/>
  <c r="G14240" i="3"/>
  <c r="I14240" i="3" s="1"/>
  <c r="J14240" i="3" s="1"/>
  <c r="G14241" i="3"/>
  <c r="I14241" i="3" s="1"/>
  <c r="J14241" i="3" s="1"/>
  <c r="G14242" i="3"/>
  <c r="I14242" i="3" s="1"/>
  <c r="J14242" i="3" s="1"/>
  <c r="G14243" i="3"/>
  <c r="I14243" i="3" s="1"/>
  <c r="G14244" i="3"/>
  <c r="I14244" i="3" s="1"/>
  <c r="G14245" i="3"/>
  <c r="I14245" i="3" s="1"/>
  <c r="G14246" i="3"/>
  <c r="I14246" i="3" s="1"/>
  <c r="G14247" i="3"/>
  <c r="I14247" i="3" s="1"/>
  <c r="G14248" i="3"/>
  <c r="I14248" i="3" s="1"/>
  <c r="G14249" i="3"/>
  <c r="I14249" i="3" s="1"/>
  <c r="G14250" i="3"/>
  <c r="I14250" i="3" s="1"/>
  <c r="G14251" i="3"/>
  <c r="I14251" i="3" s="1"/>
  <c r="G14252" i="3"/>
  <c r="I14252" i="3" s="1"/>
  <c r="G14253" i="3"/>
  <c r="I14253" i="3" s="1"/>
  <c r="G14254" i="3"/>
  <c r="I14254" i="3" s="1"/>
  <c r="J14254" i="3" s="1"/>
  <c r="G14255" i="3"/>
  <c r="I14255" i="3" s="1"/>
  <c r="G14256" i="3"/>
  <c r="I14256" i="3" s="1"/>
  <c r="J14256" i="3" s="1"/>
  <c r="G14257" i="3"/>
  <c r="I14257" i="3" s="1"/>
  <c r="J14257" i="3" s="1"/>
  <c r="G14258" i="3"/>
  <c r="I14258" i="3" s="1"/>
  <c r="J14258" i="3" s="1"/>
  <c r="G14259" i="3"/>
  <c r="I14259" i="3" s="1"/>
  <c r="J14259" i="3" s="1"/>
  <c r="G14260" i="3"/>
  <c r="I14260" i="3" s="1"/>
  <c r="G14261" i="3"/>
  <c r="I14261" i="3" s="1"/>
  <c r="G14262" i="3"/>
  <c r="I14262" i="3" s="1"/>
  <c r="G14263" i="3"/>
  <c r="I14263" i="3" s="1"/>
  <c r="G14264" i="3"/>
  <c r="I14264" i="3" s="1"/>
  <c r="G14265" i="3"/>
  <c r="I14265" i="3" s="1"/>
  <c r="G14266" i="3"/>
  <c r="I14266" i="3" s="1"/>
  <c r="G14267" i="3"/>
  <c r="I14267" i="3" s="1"/>
  <c r="G14268" i="3"/>
  <c r="I14268" i="3" s="1"/>
  <c r="G14269" i="3"/>
  <c r="I14269" i="3" s="1"/>
  <c r="G14270" i="3"/>
  <c r="I14270" i="3" s="1"/>
  <c r="G14271" i="3"/>
  <c r="I14271" i="3" s="1"/>
  <c r="G14272" i="3"/>
  <c r="I14272" i="3" s="1"/>
  <c r="G14273" i="3"/>
  <c r="I14273" i="3" s="1"/>
  <c r="J14273" i="3" s="1"/>
  <c r="G14274" i="3"/>
  <c r="I14274" i="3" s="1"/>
  <c r="J14274" i="3" s="1"/>
  <c r="G14275" i="3"/>
  <c r="I14275" i="3" s="1"/>
  <c r="J14275" i="3" s="1"/>
  <c r="G14276" i="3"/>
  <c r="I14276" i="3" s="1"/>
  <c r="J14276" i="3" s="1"/>
  <c r="G14277" i="3"/>
  <c r="I14277" i="3" s="1"/>
  <c r="G14278" i="3"/>
  <c r="I14278" i="3" s="1"/>
  <c r="G14279" i="3"/>
  <c r="I14279" i="3" s="1"/>
  <c r="G14280" i="3"/>
  <c r="I14280" i="3" s="1"/>
  <c r="G14281" i="3"/>
  <c r="I14281" i="3" s="1"/>
  <c r="G14282" i="3"/>
  <c r="I14282" i="3" s="1"/>
  <c r="G14283" i="3"/>
  <c r="I14283" i="3" s="1"/>
  <c r="G14284" i="3"/>
  <c r="I14284" i="3" s="1"/>
  <c r="G14285" i="3"/>
  <c r="I14285" i="3" s="1"/>
  <c r="G14286" i="3"/>
  <c r="I14286" i="3" s="1"/>
  <c r="G14287" i="3"/>
  <c r="I14287" i="3" s="1"/>
  <c r="G14288" i="3"/>
  <c r="I14288" i="3" s="1"/>
  <c r="J14288" i="3" s="1"/>
  <c r="G14289" i="3"/>
  <c r="I14289" i="3" s="1"/>
  <c r="G14290" i="3"/>
  <c r="I14290" i="3" s="1"/>
  <c r="J14290" i="3" s="1"/>
  <c r="G14291" i="3"/>
  <c r="I14291" i="3" s="1"/>
  <c r="J14291" i="3" s="1"/>
  <c r="G14292" i="3"/>
  <c r="I14292" i="3" s="1"/>
  <c r="J14292" i="3" s="1"/>
  <c r="G14293" i="3"/>
  <c r="I14293" i="3" s="1"/>
  <c r="J14293" i="3" s="1"/>
  <c r="G14294" i="3"/>
  <c r="I14294" i="3" s="1"/>
  <c r="G14295" i="3"/>
  <c r="I14295" i="3" s="1"/>
  <c r="G14296" i="3"/>
  <c r="I14296" i="3" s="1"/>
  <c r="G14297" i="3"/>
  <c r="I14297" i="3" s="1"/>
  <c r="G14298" i="3"/>
  <c r="I14298" i="3" s="1"/>
  <c r="G14299" i="3"/>
  <c r="I14299" i="3" s="1"/>
  <c r="G14300" i="3"/>
  <c r="I14300" i="3" s="1"/>
  <c r="G14301" i="3"/>
  <c r="I14301" i="3" s="1"/>
  <c r="G14302" i="3"/>
  <c r="I14302" i="3" s="1"/>
  <c r="G14303" i="3"/>
  <c r="I14303" i="3" s="1"/>
  <c r="G14304" i="3"/>
  <c r="I14304" i="3" s="1"/>
  <c r="G14305" i="3"/>
  <c r="I14305" i="3" s="1"/>
  <c r="J14305" i="3" s="1"/>
  <c r="G14306" i="3"/>
  <c r="I14306" i="3" s="1"/>
  <c r="G14307" i="3"/>
  <c r="I14307" i="3" s="1"/>
  <c r="G14308" i="3"/>
  <c r="I14308" i="3" s="1"/>
  <c r="J14308" i="3" s="1"/>
  <c r="G14309" i="3"/>
  <c r="I14309" i="3" s="1"/>
  <c r="J14309" i="3" s="1"/>
  <c r="G14310" i="3"/>
  <c r="I14310" i="3" s="1"/>
  <c r="J14310" i="3" s="1"/>
  <c r="G14311" i="3"/>
  <c r="I14311" i="3" s="1"/>
  <c r="G14312" i="3"/>
  <c r="I14312" i="3" s="1"/>
  <c r="G14313" i="3"/>
  <c r="I14313" i="3" s="1"/>
  <c r="G14314" i="3"/>
  <c r="I14314" i="3" s="1"/>
  <c r="G14315" i="3"/>
  <c r="I14315" i="3" s="1"/>
  <c r="G14316" i="3"/>
  <c r="I14316" i="3" s="1"/>
  <c r="G14317" i="3"/>
  <c r="I14317" i="3" s="1"/>
  <c r="G14318" i="3"/>
  <c r="I14318" i="3" s="1"/>
  <c r="G14319" i="3"/>
  <c r="I14319" i="3" s="1"/>
  <c r="G14320" i="3"/>
  <c r="I14320" i="3" s="1"/>
  <c r="G14321" i="3"/>
  <c r="I14321" i="3" s="1"/>
  <c r="G14322" i="3"/>
  <c r="I14322" i="3" s="1"/>
  <c r="J14322" i="3" s="1"/>
  <c r="G14323" i="3"/>
  <c r="I14323" i="3" s="1"/>
  <c r="J14323" i="3" s="1"/>
  <c r="G14324" i="3"/>
  <c r="I14324" i="3" s="1"/>
  <c r="G14325" i="3"/>
  <c r="I14325" i="3" s="1"/>
  <c r="J14325" i="3" s="1"/>
  <c r="G14326" i="3"/>
  <c r="I14326" i="3" s="1"/>
  <c r="J14326" i="3" s="1"/>
  <c r="G14327" i="3"/>
  <c r="I14327" i="3" s="1"/>
  <c r="J14327" i="3" s="1"/>
  <c r="G14328" i="3"/>
  <c r="I14328" i="3" s="1"/>
  <c r="G14329" i="3"/>
  <c r="I14329" i="3" s="1"/>
  <c r="G14330" i="3"/>
  <c r="I14330" i="3" s="1"/>
  <c r="G14331" i="3"/>
  <c r="I14331" i="3" s="1"/>
  <c r="G14332" i="3"/>
  <c r="I14332" i="3" s="1"/>
  <c r="G14333" i="3"/>
  <c r="I14333" i="3" s="1"/>
  <c r="G14334" i="3"/>
  <c r="I14334" i="3" s="1"/>
  <c r="G14335" i="3"/>
  <c r="I14335" i="3" s="1"/>
  <c r="G14336" i="3"/>
  <c r="I14336" i="3" s="1"/>
  <c r="G14337" i="3"/>
  <c r="I14337" i="3" s="1"/>
  <c r="G14338" i="3"/>
  <c r="I14338" i="3" s="1"/>
  <c r="J14338" i="3" s="1"/>
  <c r="G14339" i="3"/>
  <c r="I14339" i="3" s="1"/>
  <c r="G14340" i="3"/>
  <c r="I14340" i="3" s="1"/>
  <c r="J14340" i="3" s="1"/>
  <c r="G14341" i="3"/>
  <c r="I14341" i="3" s="1"/>
  <c r="G14342" i="3"/>
  <c r="I14342" i="3" s="1"/>
  <c r="J14342" i="3" s="1"/>
  <c r="G14343" i="3"/>
  <c r="I14343" i="3" s="1"/>
  <c r="J14343" i="3" s="1"/>
  <c r="G14344" i="3"/>
  <c r="I14344" i="3" s="1"/>
  <c r="J14344" i="3" s="1"/>
  <c r="G14345" i="3"/>
  <c r="I14345" i="3" s="1"/>
  <c r="G14346" i="3"/>
  <c r="I14346" i="3" s="1"/>
  <c r="G14347" i="3"/>
  <c r="I14347" i="3" s="1"/>
  <c r="G14348" i="3"/>
  <c r="I14348" i="3" s="1"/>
  <c r="G14349" i="3"/>
  <c r="I14349" i="3" s="1"/>
  <c r="G14350" i="3"/>
  <c r="I14350" i="3" s="1"/>
  <c r="G14351" i="3"/>
  <c r="I14351" i="3" s="1"/>
  <c r="G14352" i="3"/>
  <c r="I14352" i="3" s="1"/>
  <c r="G14353" i="3"/>
  <c r="I14353" i="3" s="1"/>
  <c r="G14354" i="3"/>
  <c r="I14354" i="3" s="1"/>
  <c r="J14354" i="3" s="1"/>
  <c r="G14355" i="3"/>
  <c r="I14355" i="3" s="1"/>
  <c r="G14356" i="3"/>
  <c r="I14356" i="3" s="1"/>
  <c r="G14357" i="3"/>
  <c r="I14357" i="3" s="1"/>
  <c r="J14357" i="3" s="1"/>
  <c r="G14358" i="3"/>
  <c r="I14358" i="3" s="1"/>
  <c r="G14359" i="3"/>
  <c r="I14359" i="3" s="1"/>
  <c r="J14359" i="3" s="1"/>
  <c r="G14360" i="3"/>
  <c r="I14360" i="3" s="1"/>
  <c r="G14361" i="3"/>
  <c r="I14361" i="3" s="1"/>
  <c r="J14361" i="3" s="1"/>
  <c r="G14362" i="3"/>
  <c r="I14362" i="3" s="1"/>
  <c r="G14363" i="3"/>
  <c r="I14363" i="3" s="1"/>
  <c r="G14364" i="3"/>
  <c r="I14364" i="3" s="1"/>
  <c r="G14365" i="3"/>
  <c r="I14365" i="3" s="1"/>
  <c r="G14366" i="3"/>
  <c r="I14366" i="3" s="1"/>
  <c r="G14367" i="3"/>
  <c r="I14367" i="3" s="1"/>
  <c r="G14368" i="3"/>
  <c r="I14368" i="3" s="1"/>
  <c r="G14369" i="3"/>
  <c r="I14369" i="3" s="1"/>
  <c r="G14370" i="3"/>
  <c r="I14370" i="3" s="1"/>
  <c r="J14370" i="3" s="1"/>
  <c r="G14371" i="3"/>
  <c r="I14371" i="3" s="1"/>
  <c r="G14372" i="3"/>
  <c r="I14372" i="3" s="1"/>
  <c r="G14373" i="3"/>
  <c r="I14373" i="3" s="1"/>
  <c r="G14374" i="3"/>
  <c r="I14374" i="3" s="1"/>
  <c r="J14374" i="3" s="1"/>
  <c r="G14375" i="3"/>
  <c r="I14375" i="3" s="1"/>
  <c r="G14376" i="3"/>
  <c r="I14376" i="3" s="1"/>
  <c r="J14376" i="3" s="1"/>
  <c r="G14377" i="3"/>
  <c r="I14377" i="3" s="1"/>
  <c r="J14377" i="3" s="1"/>
  <c r="G14378" i="3"/>
  <c r="I14378" i="3" s="1"/>
  <c r="J14378" i="3" s="1"/>
  <c r="G14379" i="3"/>
  <c r="I14379" i="3" s="1"/>
  <c r="G14380" i="3"/>
  <c r="I14380" i="3" s="1"/>
  <c r="G14381" i="3"/>
  <c r="I14381" i="3" s="1"/>
  <c r="G14382" i="3"/>
  <c r="I14382" i="3" s="1"/>
  <c r="G14383" i="3"/>
  <c r="I14383" i="3" s="1"/>
  <c r="G14384" i="3"/>
  <c r="I14384" i="3" s="1"/>
  <c r="G14385" i="3"/>
  <c r="I14385" i="3" s="1"/>
  <c r="G14386" i="3"/>
  <c r="I14386" i="3" s="1"/>
  <c r="J14386" i="3" s="1"/>
  <c r="G14387" i="3"/>
  <c r="I14387" i="3" s="1"/>
  <c r="G14388" i="3"/>
  <c r="I14388" i="3" s="1"/>
  <c r="G14389" i="3"/>
  <c r="I14389" i="3" s="1"/>
  <c r="G14390" i="3"/>
  <c r="I14390" i="3" s="1"/>
  <c r="G14391" i="3"/>
  <c r="I14391" i="3" s="1"/>
  <c r="J14391" i="3" s="1"/>
  <c r="G14392" i="3"/>
  <c r="I14392" i="3" s="1"/>
  <c r="G14393" i="3"/>
  <c r="I14393" i="3" s="1"/>
  <c r="J14393" i="3" s="1"/>
  <c r="G14394" i="3"/>
  <c r="I14394" i="3" s="1"/>
  <c r="J14394" i="3" s="1"/>
  <c r="G14395" i="3"/>
  <c r="I14395" i="3" s="1"/>
  <c r="J14395" i="3" s="1"/>
  <c r="G14396" i="3"/>
  <c r="I14396" i="3" s="1"/>
  <c r="G14397" i="3"/>
  <c r="I14397" i="3" s="1"/>
  <c r="G14398" i="3"/>
  <c r="I14398" i="3" s="1"/>
  <c r="G14399" i="3"/>
  <c r="I14399" i="3" s="1"/>
  <c r="G14400" i="3"/>
  <c r="I14400" i="3" s="1"/>
  <c r="G14401" i="3"/>
  <c r="I14401" i="3" s="1"/>
  <c r="G14402" i="3"/>
  <c r="I14402" i="3" s="1"/>
  <c r="J14402" i="3" s="1"/>
  <c r="G14403" i="3"/>
  <c r="I14403" i="3" s="1"/>
  <c r="G14404" i="3"/>
  <c r="I14404" i="3" s="1"/>
  <c r="G14405" i="3"/>
  <c r="I14405" i="3" s="1"/>
  <c r="G14406" i="3"/>
  <c r="I14406" i="3" s="1"/>
  <c r="G14407" i="3"/>
  <c r="I14407" i="3" s="1"/>
  <c r="G14408" i="3"/>
  <c r="I14408" i="3" s="1"/>
  <c r="J14408" i="3" s="1"/>
  <c r="G14409" i="3"/>
  <c r="I14409" i="3" s="1"/>
  <c r="G14410" i="3"/>
  <c r="I14410" i="3" s="1"/>
  <c r="J14410" i="3" s="1"/>
  <c r="G14411" i="3"/>
  <c r="I14411" i="3" s="1"/>
  <c r="J14411" i="3" s="1"/>
  <c r="G14412" i="3"/>
  <c r="I14412" i="3" s="1"/>
  <c r="J14412" i="3" s="1"/>
  <c r="G14413" i="3"/>
  <c r="I14413" i="3" s="1"/>
  <c r="G14414" i="3"/>
  <c r="I14414" i="3" s="1"/>
  <c r="G14415" i="3"/>
  <c r="I14415" i="3" s="1"/>
  <c r="G14416" i="3"/>
  <c r="I14416" i="3" s="1"/>
  <c r="G14417" i="3"/>
  <c r="I14417" i="3" s="1"/>
  <c r="G14418" i="3"/>
  <c r="I14418" i="3" s="1"/>
  <c r="J14418" i="3" s="1"/>
  <c r="G14419" i="3"/>
  <c r="I14419" i="3" s="1"/>
  <c r="G14420" i="3"/>
  <c r="I14420" i="3" s="1"/>
  <c r="G14421" i="3"/>
  <c r="I14421" i="3" s="1"/>
  <c r="G14422" i="3"/>
  <c r="I14422" i="3" s="1"/>
  <c r="G14423" i="3"/>
  <c r="I14423" i="3" s="1"/>
  <c r="G14424" i="3"/>
  <c r="I14424" i="3" s="1"/>
  <c r="G14425" i="3"/>
  <c r="I14425" i="3" s="1"/>
  <c r="J14425" i="3" s="1"/>
  <c r="G14426" i="3"/>
  <c r="I14426" i="3" s="1"/>
  <c r="G14427" i="3"/>
  <c r="I14427" i="3" s="1"/>
  <c r="J14427" i="3" s="1"/>
  <c r="G14428" i="3"/>
  <c r="I14428" i="3" s="1"/>
  <c r="J14428" i="3" s="1"/>
  <c r="G14429" i="3"/>
  <c r="I14429" i="3" s="1"/>
  <c r="J14429" i="3" s="1"/>
  <c r="G14430" i="3"/>
  <c r="I14430" i="3" s="1"/>
  <c r="G14431" i="3"/>
  <c r="I14431" i="3" s="1"/>
  <c r="G14432" i="3"/>
  <c r="I14432" i="3" s="1"/>
  <c r="G14433" i="3"/>
  <c r="I14433" i="3" s="1"/>
  <c r="G14434" i="3"/>
  <c r="I14434" i="3" s="1"/>
  <c r="J14434" i="3" s="1"/>
  <c r="G14435" i="3"/>
  <c r="I14435" i="3" s="1"/>
  <c r="G14436" i="3"/>
  <c r="I14436" i="3" s="1"/>
  <c r="G14437" i="3"/>
  <c r="I14437" i="3" s="1"/>
  <c r="G14438" i="3"/>
  <c r="I14438" i="3" s="1"/>
  <c r="G14439" i="3"/>
  <c r="I14439" i="3" s="1"/>
  <c r="G14440" i="3"/>
  <c r="I14440" i="3" s="1"/>
  <c r="G14441" i="3"/>
  <c r="I14441" i="3" s="1"/>
  <c r="G14442" i="3"/>
  <c r="I14442" i="3" s="1"/>
  <c r="J14442" i="3" s="1"/>
  <c r="G14443" i="3"/>
  <c r="I14443" i="3" s="1"/>
  <c r="G14444" i="3"/>
  <c r="I14444" i="3" s="1"/>
  <c r="J14444" i="3" s="1"/>
  <c r="G14445" i="3"/>
  <c r="I14445" i="3" s="1"/>
  <c r="J14445" i="3" s="1"/>
  <c r="G14446" i="3"/>
  <c r="I14446" i="3" s="1"/>
  <c r="G14447" i="3"/>
  <c r="I14447" i="3" s="1"/>
  <c r="G14448" i="3"/>
  <c r="I14448" i="3" s="1"/>
  <c r="G14449" i="3"/>
  <c r="I14449" i="3" s="1"/>
  <c r="G14450" i="3"/>
  <c r="I14450" i="3" s="1"/>
  <c r="J14450" i="3" s="1"/>
  <c r="G14451" i="3"/>
  <c r="I14451" i="3" s="1"/>
  <c r="G14452" i="3"/>
  <c r="I14452" i="3" s="1"/>
  <c r="G14453" i="3"/>
  <c r="I14453" i="3" s="1"/>
  <c r="G14454" i="3"/>
  <c r="I14454" i="3" s="1"/>
  <c r="G14455" i="3"/>
  <c r="I14455" i="3" s="1"/>
  <c r="G14456" i="3"/>
  <c r="I14456" i="3" s="1"/>
  <c r="G14457" i="3"/>
  <c r="I14457" i="3" s="1"/>
  <c r="G14458" i="3"/>
  <c r="I14458" i="3" s="1"/>
  <c r="G14459" i="3"/>
  <c r="I14459" i="3" s="1"/>
  <c r="J14459" i="3" s="1"/>
  <c r="G14460" i="3"/>
  <c r="I14460" i="3" s="1"/>
  <c r="G14461" i="3"/>
  <c r="I14461" i="3" s="1"/>
  <c r="J14461" i="3" s="1"/>
  <c r="G14462" i="3"/>
  <c r="I14462" i="3" s="1"/>
  <c r="J14462" i="3" s="1"/>
  <c r="G14463" i="3"/>
  <c r="I14463" i="3" s="1"/>
  <c r="J14463" i="3" s="1"/>
  <c r="G14464" i="3"/>
  <c r="I14464" i="3" s="1"/>
  <c r="G14465" i="3"/>
  <c r="I14465" i="3" s="1"/>
  <c r="G14466" i="3"/>
  <c r="I14466" i="3" s="1"/>
  <c r="J14466" i="3" s="1"/>
  <c r="G14467" i="3"/>
  <c r="I14467" i="3" s="1"/>
  <c r="G14468" i="3"/>
  <c r="I14468" i="3" s="1"/>
  <c r="G14469" i="3"/>
  <c r="I14469" i="3" s="1"/>
  <c r="G14470" i="3"/>
  <c r="I14470" i="3" s="1"/>
  <c r="G14471" i="3"/>
  <c r="I14471" i="3" s="1"/>
  <c r="G14472" i="3"/>
  <c r="I14472" i="3" s="1"/>
  <c r="G14473" i="3"/>
  <c r="I14473" i="3" s="1"/>
  <c r="G14474" i="3"/>
  <c r="I14474" i="3" s="1"/>
  <c r="G14475" i="3"/>
  <c r="I14475" i="3" s="1"/>
  <c r="G14476" i="3"/>
  <c r="I14476" i="3" s="1"/>
  <c r="J14476" i="3" s="1"/>
  <c r="G14477" i="3"/>
  <c r="I14477" i="3" s="1"/>
  <c r="G14478" i="3"/>
  <c r="I14478" i="3" s="1"/>
  <c r="J14478" i="3" s="1"/>
  <c r="G14479" i="3"/>
  <c r="I14479" i="3" s="1"/>
  <c r="J14479" i="3" s="1"/>
  <c r="G14480" i="3"/>
  <c r="I14480" i="3" s="1"/>
  <c r="J14480" i="3" s="1"/>
  <c r="G14481" i="3"/>
  <c r="I14481" i="3" s="1"/>
  <c r="G14482" i="3"/>
  <c r="I14482" i="3" s="1"/>
  <c r="J14482" i="3" s="1"/>
  <c r="G14483" i="3"/>
  <c r="I14483" i="3" s="1"/>
  <c r="G14484" i="3"/>
  <c r="I14484" i="3" s="1"/>
  <c r="G14485" i="3"/>
  <c r="I14485" i="3" s="1"/>
  <c r="G14486" i="3"/>
  <c r="I14486" i="3" s="1"/>
  <c r="G14487" i="3"/>
  <c r="I14487" i="3" s="1"/>
  <c r="G14488" i="3"/>
  <c r="I14488" i="3" s="1"/>
  <c r="G14489" i="3"/>
  <c r="I14489" i="3" s="1"/>
  <c r="G14490" i="3"/>
  <c r="I14490" i="3" s="1"/>
  <c r="G14491" i="3"/>
  <c r="I14491" i="3" s="1"/>
  <c r="G14492" i="3"/>
  <c r="I14492" i="3" s="1"/>
  <c r="G14493" i="3"/>
  <c r="I14493" i="3" s="1"/>
  <c r="J14493" i="3" s="1"/>
  <c r="G14494" i="3"/>
  <c r="I14494" i="3" s="1"/>
  <c r="G14495" i="3"/>
  <c r="I14495" i="3" s="1"/>
  <c r="J14495" i="3" s="1"/>
  <c r="G14496" i="3"/>
  <c r="I14496" i="3" s="1"/>
  <c r="J14496" i="3" s="1"/>
  <c r="G14497" i="3"/>
  <c r="I14497" i="3" s="1"/>
  <c r="J14497" i="3" s="1"/>
  <c r="G14498" i="3"/>
  <c r="I14498" i="3" s="1"/>
  <c r="J14498" i="3" s="1"/>
  <c r="G14499" i="3"/>
  <c r="I14499" i="3" s="1"/>
  <c r="G14500" i="3"/>
  <c r="I14500" i="3" s="1"/>
  <c r="G14501" i="3"/>
  <c r="I14501" i="3" s="1"/>
  <c r="G14502" i="3"/>
  <c r="I14502" i="3" s="1"/>
  <c r="G14503" i="3"/>
  <c r="I14503" i="3" s="1"/>
  <c r="G14504" i="3"/>
  <c r="I14504" i="3" s="1"/>
  <c r="G14505" i="3"/>
  <c r="I14505" i="3" s="1"/>
  <c r="G14506" i="3"/>
  <c r="I14506" i="3" s="1"/>
  <c r="G14507" i="3"/>
  <c r="I14507" i="3" s="1"/>
  <c r="G14508" i="3"/>
  <c r="I14508" i="3" s="1"/>
  <c r="G14509" i="3"/>
  <c r="I14509" i="3" s="1"/>
  <c r="G14510" i="3"/>
  <c r="I14510" i="3" s="1"/>
  <c r="J14510" i="3" s="1"/>
  <c r="G14511" i="3"/>
  <c r="I14511" i="3" s="1"/>
  <c r="G14512" i="3"/>
  <c r="I14512" i="3" s="1"/>
  <c r="J14512" i="3" s="1"/>
  <c r="G14513" i="3"/>
  <c r="I14513" i="3" s="1"/>
  <c r="J14513" i="3" s="1"/>
  <c r="G14514" i="3"/>
  <c r="I14514" i="3" s="1"/>
  <c r="J14514" i="3" s="1"/>
  <c r="G14515" i="3"/>
  <c r="I14515" i="3" s="1"/>
  <c r="J14515" i="3" s="1"/>
  <c r="G14516" i="3"/>
  <c r="I14516" i="3" s="1"/>
  <c r="G14517" i="3"/>
  <c r="I14517" i="3" s="1"/>
  <c r="G14518" i="3"/>
  <c r="I14518" i="3" s="1"/>
  <c r="G14519" i="3"/>
  <c r="I14519" i="3" s="1"/>
  <c r="G14520" i="3"/>
  <c r="I14520" i="3" s="1"/>
  <c r="G14521" i="3"/>
  <c r="I14521" i="3" s="1"/>
  <c r="G14522" i="3"/>
  <c r="I14522" i="3" s="1"/>
  <c r="G14523" i="3"/>
  <c r="I14523" i="3" s="1"/>
  <c r="G14524" i="3"/>
  <c r="I14524" i="3" s="1"/>
  <c r="G14525" i="3"/>
  <c r="I14525" i="3" s="1"/>
  <c r="G14526" i="3"/>
  <c r="I14526" i="3" s="1"/>
  <c r="G14527" i="3"/>
  <c r="I14527" i="3" s="1"/>
  <c r="J14527" i="3" s="1"/>
  <c r="G14528" i="3"/>
  <c r="I14528" i="3" s="1"/>
  <c r="G14529" i="3"/>
  <c r="I14529" i="3" s="1"/>
  <c r="J14529" i="3" s="1"/>
  <c r="G14530" i="3"/>
  <c r="I14530" i="3" s="1"/>
  <c r="J14530" i="3" s="1"/>
  <c r="G14531" i="3"/>
  <c r="I14531" i="3" s="1"/>
  <c r="J14531" i="3" s="1"/>
  <c r="G14532" i="3"/>
  <c r="I14532" i="3" s="1"/>
  <c r="J14532" i="3" s="1"/>
  <c r="G14533" i="3"/>
  <c r="I14533" i="3" s="1"/>
  <c r="G14534" i="3"/>
  <c r="I14534" i="3" s="1"/>
  <c r="G14535" i="3"/>
  <c r="I14535" i="3" s="1"/>
  <c r="G14536" i="3"/>
  <c r="I14536" i="3" s="1"/>
  <c r="G14537" i="3"/>
  <c r="I14537" i="3" s="1"/>
  <c r="G14538" i="3"/>
  <c r="I14538" i="3" s="1"/>
  <c r="G14539" i="3"/>
  <c r="I14539" i="3" s="1"/>
  <c r="G14540" i="3"/>
  <c r="I14540" i="3" s="1"/>
  <c r="G14541" i="3"/>
  <c r="I14541" i="3" s="1"/>
  <c r="G14542" i="3"/>
  <c r="I14542" i="3" s="1"/>
  <c r="G14543" i="3"/>
  <c r="I14543" i="3" s="1"/>
  <c r="G14544" i="3"/>
  <c r="I14544" i="3" s="1"/>
  <c r="G14545" i="3"/>
  <c r="I14545" i="3" s="1"/>
  <c r="G14546" i="3"/>
  <c r="I14546" i="3" s="1"/>
  <c r="J14546" i="3" s="1"/>
  <c r="G14547" i="3"/>
  <c r="I14547" i="3" s="1"/>
  <c r="J14547" i="3" s="1"/>
  <c r="G14548" i="3"/>
  <c r="I14548" i="3" s="1"/>
  <c r="J14548" i="3" s="1"/>
  <c r="G14549" i="3"/>
  <c r="I14549" i="3" s="1"/>
  <c r="J14549" i="3" s="1"/>
  <c r="G14550" i="3"/>
  <c r="I14550" i="3" s="1"/>
  <c r="G14551" i="3"/>
  <c r="I14551" i="3" s="1"/>
  <c r="G14552" i="3"/>
  <c r="I14552" i="3" s="1"/>
  <c r="G14553" i="3"/>
  <c r="I14553" i="3" s="1"/>
  <c r="G14554" i="3"/>
  <c r="I14554" i="3" s="1"/>
  <c r="G14555" i="3"/>
  <c r="I14555" i="3" s="1"/>
  <c r="G14556" i="3"/>
  <c r="I14556" i="3" s="1"/>
  <c r="G14557" i="3"/>
  <c r="I14557" i="3" s="1"/>
  <c r="G14558" i="3"/>
  <c r="I14558" i="3" s="1"/>
  <c r="G14559" i="3"/>
  <c r="I14559" i="3" s="1"/>
  <c r="G14560" i="3"/>
  <c r="I14560" i="3" s="1"/>
  <c r="G14561" i="3"/>
  <c r="I14561" i="3" s="1"/>
  <c r="J14561" i="3" s="1"/>
  <c r="G14562" i="3"/>
  <c r="I14562" i="3" s="1"/>
  <c r="G14563" i="3"/>
  <c r="I14563" i="3" s="1"/>
  <c r="G14564" i="3"/>
  <c r="I14564" i="3" s="1"/>
  <c r="J14564" i="3" s="1"/>
  <c r="G14565" i="3"/>
  <c r="I14565" i="3" s="1"/>
  <c r="J14565" i="3" s="1"/>
  <c r="G14566" i="3"/>
  <c r="I14566" i="3" s="1"/>
  <c r="J14566" i="3" s="1"/>
  <c r="G14567" i="3"/>
  <c r="I14567" i="3" s="1"/>
  <c r="G14568" i="3"/>
  <c r="I14568" i="3" s="1"/>
  <c r="G14569" i="3"/>
  <c r="I14569" i="3" s="1"/>
  <c r="G14570" i="3"/>
  <c r="I14570" i="3" s="1"/>
  <c r="G14571" i="3"/>
  <c r="I14571" i="3" s="1"/>
  <c r="G14572" i="3"/>
  <c r="I14572" i="3" s="1"/>
  <c r="G14573" i="3"/>
  <c r="I14573" i="3" s="1"/>
  <c r="G14574" i="3"/>
  <c r="I14574" i="3" s="1"/>
  <c r="G14575" i="3"/>
  <c r="I14575" i="3" s="1"/>
  <c r="G14576" i="3"/>
  <c r="I14576" i="3" s="1"/>
  <c r="G14577" i="3"/>
  <c r="I14577" i="3" s="1"/>
  <c r="G14578" i="3"/>
  <c r="I14578" i="3" s="1"/>
  <c r="J14578" i="3" s="1"/>
  <c r="G14579" i="3"/>
  <c r="I14579" i="3" s="1"/>
  <c r="J14579" i="3" s="1"/>
  <c r="G14580" i="3"/>
  <c r="I14580" i="3" s="1"/>
  <c r="G14581" i="3"/>
  <c r="I14581" i="3" s="1"/>
  <c r="J14581" i="3" s="1"/>
  <c r="G14582" i="3"/>
  <c r="I14582" i="3" s="1"/>
  <c r="J14582" i="3" s="1"/>
  <c r="G14583" i="3"/>
  <c r="I14583" i="3" s="1"/>
  <c r="J14583" i="3" s="1"/>
  <c r="G14584" i="3"/>
  <c r="I14584" i="3" s="1"/>
  <c r="G14585" i="3"/>
  <c r="I14585" i="3" s="1"/>
  <c r="G14586" i="3"/>
  <c r="I14586" i="3" s="1"/>
  <c r="G14587" i="3"/>
  <c r="I14587" i="3" s="1"/>
  <c r="G14588" i="3"/>
  <c r="I14588" i="3" s="1"/>
  <c r="G14589" i="3"/>
  <c r="I14589" i="3" s="1"/>
  <c r="G14590" i="3"/>
  <c r="I14590" i="3" s="1"/>
  <c r="G14591" i="3"/>
  <c r="I14591" i="3" s="1"/>
  <c r="G14592" i="3"/>
  <c r="I14592" i="3" s="1"/>
  <c r="G14593" i="3"/>
  <c r="I14593" i="3" s="1"/>
  <c r="G14594" i="3"/>
  <c r="I14594" i="3" s="1"/>
  <c r="J14594" i="3" s="1"/>
  <c r="G14595" i="3"/>
  <c r="I14595" i="3" s="1"/>
  <c r="G14596" i="3"/>
  <c r="I14596" i="3" s="1"/>
  <c r="J14596" i="3" s="1"/>
  <c r="G14597" i="3"/>
  <c r="I14597" i="3" s="1"/>
  <c r="G14598" i="3"/>
  <c r="I14598" i="3" s="1"/>
  <c r="J14598" i="3" s="1"/>
  <c r="G14599" i="3"/>
  <c r="I14599" i="3" s="1"/>
  <c r="J14599" i="3" s="1"/>
  <c r="G14600" i="3"/>
  <c r="I14600" i="3" s="1"/>
  <c r="J14600" i="3" s="1"/>
  <c r="G14601" i="3"/>
  <c r="I14601" i="3" s="1"/>
  <c r="G14602" i="3"/>
  <c r="I14602" i="3" s="1"/>
  <c r="G14603" i="3"/>
  <c r="I14603" i="3" s="1"/>
  <c r="G14604" i="3"/>
  <c r="I14604" i="3" s="1"/>
  <c r="G14605" i="3"/>
  <c r="I14605" i="3" s="1"/>
  <c r="G14606" i="3"/>
  <c r="I14606" i="3" s="1"/>
  <c r="G14607" i="3"/>
  <c r="I14607" i="3" s="1"/>
  <c r="G14608" i="3"/>
  <c r="I14608" i="3" s="1"/>
  <c r="G14609" i="3"/>
  <c r="I14609" i="3" s="1"/>
  <c r="G14610" i="3"/>
  <c r="I14610" i="3" s="1"/>
  <c r="J14610" i="3" s="1"/>
  <c r="G14611" i="3"/>
  <c r="I14611" i="3" s="1"/>
  <c r="G14612" i="3"/>
  <c r="I14612" i="3" s="1"/>
  <c r="G14613" i="3"/>
  <c r="I14613" i="3" s="1"/>
  <c r="J14613" i="3" s="1"/>
  <c r="G14614" i="3"/>
  <c r="I14614" i="3" s="1"/>
  <c r="G14615" i="3"/>
  <c r="I14615" i="3" s="1"/>
  <c r="J14615" i="3" s="1"/>
  <c r="G14616" i="3"/>
  <c r="I14616" i="3" s="1"/>
  <c r="J14616" i="3" s="1"/>
  <c r="G14617" i="3"/>
  <c r="I14617" i="3" s="1"/>
  <c r="J14617" i="3" s="1"/>
  <c r="G14618" i="3"/>
  <c r="I14618" i="3" s="1"/>
  <c r="G14619" i="3"/>
  <c r="I14619" i="3" s="1"/>
  <c r="G14620" i="3"/>
  <c r="I14620" i="3" s="1"/>
  <c r="G14621" i="3"/>
  <c r="I14621" i="3" s="1"/>
  <c r="G14622" i="3"/>
  <c r="I14622" i="3" s="1"/>
  <c r="G14623" i="3"/>
  <c r="I14623" i="3" s="1"/>
  <c r="G14624" i="3"/>
  <c r="I14624" i="3" s="1"/>
  <c r="G14625" i="3"/>
  <c r="I14625" i="3" s="1"/>
  <c r="G14626" i="3"/>
  <c r="I14626" i="3" s="1"/>
  <c r="J14626" i="3" s="1"/>
  <c r="G14627" i="3"/>
  <c r="I14627" i="3" s="1"/>
  <c r="G14628" i="3"/>
  <c r="I14628" i="3" s="1"/>
  <c r="G14629" i="3"/>
  <c r="I14629" i="3" s="1"/>
  <c r="G14630" i="3"/>
  <c r="I14630" i="3" s="1"/>
  <c r="J14630" i="3" s="1"/>
  <c r="G14631" i="3"/>
  <c r="I14631" i="3" s="1"/>
  <c r="G14632" i="3"/>
  <c r="I14632" i="3" s="1"/>
  <c r="J14632" i="3" s="1"/>
  <c r="G14633" i="3"/>
  <c r="I14633" i="3" s="1"/>
  <c r="J14633" i="3" s="1"/>
  <c r="G14634" i="3"/>
  <c r="I14634" i="3" s="1"/>
  <c r="J14634" i="3" s="1"/>
  <c r="G14635" i="3"/>
  <c r="I14635" i="3" s="1"/>
  <c r="G14636" i="3"/>
  <c r="I14636" i="3" s="1"/>
  <c r="G14637" i="3"/>
  <c r="I14637" i="3" s="1"/>
  <c r="G14638" i="3"/>
  <c r="I14638" i="3" s="1"/>
  <c r="G14639" i="3"/>
  <c r="I14639" i="3" s="1"/>
  <c r="G14640" i="3"/>
  <c r="I14640" i="3" s="1"/>
  <c r="G14641" i="3"/>
  <c r="I14641" i="3" s="1"/>
  <c r="G14642" i="3"/>
  <c r="I14642" i="3" s="1"/>
  <c r="J14642" i="3" s="1"/>
  <c r="G14643" i="3"/>
  <c r="I14643" i="3" s="1"/>
  <c r="G14644" i="3"/>
  <c r="I14644" i="3" s="1"/>
  <c r="G14645" i="3"/>
  <c r="I14645" i="3" s="1"/>
  <c r="G14646" i="3"/>
  <c r="I14646" i="3" s="1"/>
  <c r="G14647" i="3"/>
  <c r="I14647" i="3" s="1"/>
  <c r="J14647" i="3" s="1"/>
  <c r="G14648" i="3"/>
  <c r="I14648" i="3" s="1"/>
  <c r="G14649" i="3"/>
  <c r="I14649" i="3" s="1"/>
  <c r="J14649" i="3" s="1"/>
  <c r="G14650" i="3"/>
  <c r="I14650" i="3" s="1"/>
  <c r="J14650" i="3" s="1"/>
  <c r="G14651" i="3"/>
  <c r="I14651" i="3" s="1"/>
  <c r="J14651" i="3" s="1"/>
  <c r="G14652" i="3"/>
  <c r="I14652" i="3" s="1"/>
  <c r="G14653" i="3"/>
  <c r="I14653" i="3" s="1"/>
  <c r="G14654" i="3"/>
  <c r="I14654" i="3" s="1"/>
  <c r="G14655" i="3"/>
  <c r="I14655" i="3" s="1"/>
  <c r="G14656" i="3"/>
  <c r="I14656" i="3" s="1"/>
  <c r="G14657" i="3"/>
  <c r="I14657" i="3" s="1"/>
  <c r="G14658" i="3"/>
  <c r="I14658" i="3" s="1"/>
  <c r="J14658" i="3" s="1"/>
  <c r="G14659" i="3"/>
  <c r="I14659" i="3" s="1"/>
  <c r="G14660" i="3"/>
  <c r="I14660" i="3" s="1"/>
  <c r="G14661" i="3"/>
  <c r="I14661" i="3" s="1"/>
  <c r="G14662" i="3"/>
  <c r="I14662" i="3" s="1"/>
  <c r="G14663" i="3"/>
  <c r="I14663" i="3" s="1"/>
  <c r="G14664" i="3"/>
  <c r="I14664" i="3" s="1"/>
  <c r="J14664" i="3" s="1"/>
  <c r="G14665" i="3"/>
  <c r="I14665" i="3" s="1"/>
  <c r="G14666" i="3"/>
  <c r="I14666" i="3" s="1"/>
  <c r="J14666" i="3" s="1"/>
  <c r="G14667" i="3"/>
  <c r="I14667" i="3" s="1"/>
  <c r="J14667" i="3" s="1"/>
  <c r="G14668" i="3"/>
  <c r="I14668" i="3" s="1"/>
  <c r="J14668" i="3" s="1"/>
  <c r="G14669" i="3"/>
  <c r="I14669" i="3" s="1"/>
  <c r="G14670" i="3"/>
  <c r="I14670" i="3" s="1"/>
  <c r="G14671" i="3"/>
  <c r="I14671" i="3" s="1"/>
  <c r="G14672" i="3"/>
  <c r="I14672" i="3" s="1"/>
  <c r="G14673" i="3"/>
  <c r="I14673" i="3" s="1"/>
  <c r="G14674" i="3"/>
  <c r="I14674" i="3" s="1"/>
  <c r="J14674" i="3" s="1"/>
  <c r="G14675" i="3"/>
  <c r="I14675" i="3" s="1"/>
  <c r="G14676" i="3"/>
  <c r="I14676" i="3" s="1"/>
  <c r="G14677" i="3"/>
  <c r="I14677" i="3" s="1"/>
  <c r="G14678" i="3"/>
  <c r="I14678" i="3" s="1"/>
  <c r="G14679" i="3"/>
  <c r="I14679" i="3" s="1"/>
  <c r="G14680" i="3"/>
  <c r="I14680" i="3" s="1"/>
  <c r="G14681" i="3"/>
  <c r="I14681" i="3" s="1"/>
  <c r="J14681" i="3" s="1"/>
  <c r="G14682" i="3"/>
  <c r="I14682" i="3" s="1"/>
  <c r="G14683" i="3"/>
  <c r="I14683" i="3" s="1"/>
  <c r="J14683" i="3" s="1"/>
  <c r="G14684" i="3"/>
  <c r="I14684" i="3" s="1"/>
  <c r="J14684" i="3" s="1"/>
  <c r="G14685" i="3"/>
  <c r="I14685" i="3" s="1"/>
  <c r="J14685" i="3" s="1"/>
  <c r="G14686" i="3"/>
  <c r="I14686" i="3" s="1"/>
  <c r="G14687" i="3"/>
  <c r="I14687" i="3" s="1"/>
  <c r="G14688" i="3"/>
  <c r="I14688" i="3" s="1"/>
  <c r="G14689" i="3"/>
  <c r="I14689" i="3" s="1"/>
  <c r="G14690" i="3"/>
  <c r="I14690" i="3" s="1"/>
  <c r="J14690" i="3" s="1"/>
  <c r="G14691" i="3"/>
  <c r="I14691" i="3" s="1"/>
  <c r="G14692" i="3"/>
  <c r="I14692" i="3" s="1"/>
  <c r="G14693" i="3"/>
  <c r="I14693" i="3" s="1"/>
  <c r="G14694" i="3"/>
  <c r="I14694" i="3" s="1"/>
  <c r="G14695" i="3"/>
  <c r="I14695" i="3" s="1"/>
  <c r="G14696" i="3"/>
  <c r="I14696" i="3" s="1"/>
  <c r="G14697" i="3"/>
  <c r="I14697" i="3" s="1"/>
  <c r="G14698" i="3"/>
  <c r="I14698" i="3" s="1"/>
  <c r="J14698" i="3" s="1"/>
  <c r="G14699" i="3"/>
  <c r="I14699" i="3" s="1"/>
  <c r="G14700" i="3"/>
  <c r="I14700" i="3" s="1"/>
  <c r="J14700" i="3" s="1"/>
  <c r="G14701" i="3"/>
  <c r="I14701" i="3" s="1"/>
  <c r="J14701" i="3" s="1"/>
  <c r="G14702" i="3"/>
  <c r="I14702" i="3" s="1"/>
  <c r="J14702" i="3" s="1"/>
  <c r="G14703" i="3"/>
  <c r="I14703" i="3" s="1"/>
  <c r="G14704" i="3"/>
  <c r="I14704" i="3" s="1"/>
  <c r="G14705" i="3"/>
  <c r="I14705" i="3" s="1"/>
  <c r="G14706" i="3"/>
  <c r="I14706" i="3" s="1"/>
  <c r="J14706" i="3" s="1"/>
  <c r="G14707" i="3"/>
  <c r="I14707" i="3" s="1"/>
  <c r="G14708" i="3"/>
  <c r="I14708" i="3" s="1"/>
  <c r="G14709" i="3"/>
  <c r="I14709" i="3" s="1"/>
  <c r="G14710" i="3"/>
  <c r="I14710" i="3" s="1"/>
  <c r="G14711" i="3"/>
  <c r="I14711" i="3" s="1"/>
  <c r="G14712" i="3"/>
  <c r="I14712" i="3" s="1"/>
  <c r="G14713" i="3"/>
  <c r="I14713" i="3" s="1"/>
  <c r="G14714" i="3"/>
  <c r="I14714" i="3" s="1"/>
  <c r="G14715" i="3"/>
  <c r="I14715" i="3" s="1"/>
  <c r="J14715" i="3" s="1"/>
  <c r="G14716" i="3"/>
  <c r="I14716" i="3" s="1"/>
  <c r="G14717" i="3"/>
  <c r="I14717" i="3" s="1"/>
  <c r="J14717" i="3" s="1"/>
  <c r="G14718" i="3"/>
  <c r="I14718" i="3" s="1"/>
  <c r="J14718" i="3" s="1"/>
  <c r="G14719" i="3"/>
  <c r="I14719" i="3" s="1"/>
  <c r="G14720" i="3"/>
  <c r="I14720" i="3" s="1"/>
  <c r="G14721" i="3"/>
  <c r="I14721" i="3" s="1"/>
  <c r="G14722" i="3"/>
  <c r="I14722" i="3" s="1"/>
  <c r="J14722" i="3" s="1"/>
  <c r="G14723" i="3"/>
  <c r="I14723" i="3" s="1"/>
  <c r="G14724" i="3"/>
  <c r="I14724" i="3" s="1"/>
  <c r="G14725" i="3"/>
  <c r="I14725" i="3" s="1"/>
  <c r="G14726" i="3"/>
  <c r="I14726" i="3" s="1"/>
  <c r="G14727" i="3"/>
  <c r="I14727" i="3" s="1"/>
  <c r="G14728" i="3"/>
  <c r="I14728" i="3" s="1"/>
  <c r="G14729" i="3"/>
  <c r="I14729" i="3" s="1"/>
  <c r="G14730" i="3"/>
  <c r="I14730" i="3" s="1"/>
  <c r="G14731" i="3"/>
  <c r="I14731" i="3" s="1"/>
  <c r="G14732" i="3"/>
  <c r="I14732" i="3" s="1"/>
  <c r="J14732" i="3" s="1"/>
  <c r="G14733" i="3"/>
  <c r="I14733" i="3" s="1"/>
  <c r="G14734" i="3"/>
  <c r="I14734" i="3" s="1"/>
  <c r="J14734" i="3" s="1"/>
  <c r="G14735" i="3"/>
  <c r="I14735" i="3" s="1"/>
  <c r="G14736" i="3"/>
  <c r="I14736" i="3" s="1"/>
  <c r="J14736" i="3" s="1"/>
  <c r="G14737" i="3"/>
  <c r="I14737" i="3" s="1"/>
  <c r="G14738" i="3"/>
  <c r="I14738" i="3" s="1"/>
  <c r="J14738" i="3" s="1"/>
  <c r="G14739" i="3"/>
  <c r="I14739" i="3" s="1"/>
  <c r="G14740" i="3"/>
  <c r="I14740" i="3" s="1"/>
  <c r="G14741" i="3"/>
  <c r="I14741" i="3" s="1"/>
  <c r="G14742" i="3"/>
  <c r="I14742" i="3" s="1"/>
  <c r="G14743" i="3"/>
  <c r="I14743" i="3" s="1"/>
  <c r="G14744" i="3"/>
  <c r="I14744" i="3" s="1"/>
  <c r="G14745" i="3"/>
  <c r="I14745" i="3" s="1"/>
  <c r="G14746" i="3"/>
  <c r="I14746" i="3" s="1"/>
  <c r="G14747" i="3"/>
  <c r="I14747" i="3" s="1"/>
  <c r="G14748" i="3"/>
  <c r="I14748" i="3" s="1"/>
  <c r="G14749" i="3"/>
  <c r="I14749" i="3" s="1"/>
  <c r="J14749" i="3" s="1"/>
  <c r="G14750" i="3"/>
  <c r="I14750" i="3" s="1"/>
  <c r="G14751" i="3"/>
  <c r="I14751" i="3" s="1"/>
  <c r="J14751" i="3" s="1"/>
  <c r="G14752" i="3"/>
  <c r="I14752" i="3" s="1"/>
  <c r="J14752" i="3" s="1"/>
  <c r="G14753" i="3"/>
  <c r="I14753" i="3" s="1"/>
  <c r="J14753" i="3" s="1"/>
  <c r="G14754" i="3"/>
  <c r="I14754" i="3" s="1"/>
  <c r="J14754" i="3" s="1"/>
  <c r="G14755" i="3"/>
  <c r="I14755" i="3" s="1"/>
  <c r="G14756" i="3"/>
  <c r="I14756" i="3" s="1"/>
  <c r="G14757" i="3"/>
  <c r="I14757" i="3" s="1"/>
  <c r="G14758" i="3"/>
  <c r="I14758" i="3" s="1"/>
  <c r="G14759" i="3"/>
  <c r="I14759" i="3" s="1"/>
  <c r="G14760" i="3"/>
  <c r="I14760" i="3" s="1"/>
  <c r="G14761" i="3"/>
  <c r="I14761" i="3" s="1"/>
  <c r="G14762" i="3"/>
  <c r="I14762" i="3" s="1"/>
  <c r="G14763" i="3"/>
  <c r="I14763" i="3" s="1"/>
  <c r="G14764" i="3"/>
  <c r="I14764" i="3" s="1"/>
  <c r="G14765" i="3"/>
  <c r="I14765" i="3" s="1"/>
  <c r="G14766" i="3"/>
  <c r="I14766" i="3" s="1"/>
  <c r="J14766" i="3" s="1"/>
  <c r="G14767" i="3"/>
  <c r="I14767" i="3" s="1"/>
  <c r="G14768" i="3"/>
  <c r="I14768" i="3" s="1"/>
  <c r="J14768" i="3" s="1"/>
  <c r="G14769" i="3"/>
  <c r="I14769" i="3" s="1"/>
  <c r="J14769" i="3" s="1"/>
  <c r="G14770" i="3"/>
  <c r="I14770" i="3" s="1"/>
  <c r="J14770" i="3" s="1"/>
  <c r="G14771" i="3"/>
  <c r="I14771" i="3" s="1"/>
  <c r="J14771" i="3" s="1"/>
  <c r="G14772" i="3"/>
  <c r="I14772" i="3" s="1"/>
  <c r="G14773" i="3"/>
  <c r="I14773" i="3" s="1"/>
  <c r="G14774" i="3"/>
  <c r="I14774" i="3" s="1"/>
  <c r="G14775" i="3"/>
  <c r="I14775" i="3" s="1"/>
  <c r="G14776" i="3"/>
  <c r="I14776" i="3" s="1"/>
  <c r="G14777" i="3"/>
  <c r="I14777" i="3" s="1"/>
  <c r="G14778" i="3"/>
  <c r="I14778" i="3" s="1"/>
  <c r="G14779" i="3"/>
  <c r="I14779" i="3" s="1"/>
  <c r="G14780" i="3"/>
  <c r="I14780" i="3" s="1"/>
  <c r="G14781" i="3"/>
  <c r="I14781" i="3" s="1"/>
  <c r="G14782" i="3"/>
  <c r="I14782" i="3" s="1"/>
  <c r="G14783" i="3"/>
  <c r="I14783" i="3" s="1"/>
  <c r="J14783" i="3" s="1"/>
  <c r="G14784" i="3"/>
  <c r="I14784" i="3" s="1"/>
  <c r="G14785" i="3"/>
  <c r="I14785" i="3" s="1"/>
  <c r="J14785" i="3" s="1"/>
  <c r="G14786" i="3"/>
  <c r="I14786" i="3" s="1"/>
  <c r="J14786" i="3" s="1"/>
  <c r="G14787" i="3"/>
  <c r="I14787" i="3" s="1"/>
  <c r="J14787" i="3" s="1"/>
  <c r="G14788" i="3"/>
  <c r="I14788" i="3" s="1"/>
  <c r="J14788" i="3" s="1"/>
  <c r="G14789" i="3"/>
  <c r="I14789" i="3" s="1"/>
  <c r="G14790" i="3"/>
  <c r="I14790" i="3" s="1"/>
  <c r="G14791" i="3"/>
  <c r="I14791" i="3" s="1"/>
  <c r="G14792" i="3"/>
  <c r="I14792" i="3" s="1"/>
  <c r="G14793" i="3"/>
  <c r="I14793" i="3" s="1"/>
  <c r="G14794" i="3"/>
  <c r="I14794" i="3" s="1"/>
  <c r="G14795" i="3"/>
  <c r="I14795" i="3" s="1"/>
  <c r="G14796" i="3"/>
  <c r="I14796" i="3" s="1"/>
  <c r="G14797" i="3"/>
  <c r="I14797" i="3" s="1"/>
  <c r="G14798" i="3"/>
  <c r="I14798" i="3" s="1"/>
  <c r="G14799" i="3"/>
  <c r="I14799" i="3" s="1"/>
  <c r="G14800" i="3"/>
  <c r="I14800" i="3" s="1"/>
  <c r="J14800" i="3" s="1"/>
  <c r="G14801" i="3"/>
  <c r="I14801" i="3" s="1"/>
  <c r="G14802" i="3"/>
  <c r="I14802" i="3" s="1"/>
  <c r="J14802" i="3" s="1"/>
  <c r="G14803" i="3"/>
  <c r="I14803" i="3" s="1"/>
  <c r="J14803" i="3" s="1"/>
  <c r="G14804" i="3"/>
  <c r="I14804" i="3" s="1"/>
  <c r="J14804" i="3" s="1"/>
  <c r="G14805" i="3"/>
  <c r="I14805" i="3" s="1"/>
  <c r="J14805" i="3" s="1"/>
  <c r="G14806" i="3"/>
  <c r="I14806" i="3" s="1"/>
  <c r="G14807" i="3"/>
  <c r="I14807" i="3" s="1"/>
  <c r="G14808" i="3"/>
  <c r="I14808" i="3" s="1"/>
  <c r="G14809" i="3"/>
  <c r="I14809" i="3" s="1"/>
  <c r="G14810" i="3"/>
  <c r="I14810" i="3" s="1"/>
  <c r="G14811" i="3"/>
  <c r="I14811" i="3" s="1"/>
  <c r="G14812" i="3"/>
  <c r="I14812" i="3" s="1"/>
  <c r="G14813" i="3"/>
  <c r="I14813" i="3" s="1"/>
  <c r="G14814" i="3"/>
  <c r="I14814" i="3" s="1"/>
  <c r="G14815" i="3"/>
  <c r="I14815" i="3" s="1"/>
  <c r="G14816" i="3"/>
  <c r="I14816" i="3" s="1"/>
  <c r="G14817" i="3"/>
  <c r="I14817" i="3" s="1"/>
  <c r="G14818" i="3"/>
  <c r="I14818" i="3" s="1"/>
  <c r="G14819" i="3"/>
  <c r="I14819" i="3" s="1"/>
  <c r="G14820" i="3"/>
  <c r="I14820" i="3" s="1"/>
  <c r="J14820" i="3" s="1"/>
  <c r="G14821" i="3"/>
  <c r="I14821" i="3" s="1"/>
  <c r="J14821" i="3" s="1"/>
  <c r="G14822" i="3"/>
  <c r="I14822" i="3" s="1"/>
  <c r="J14822" i="3" s="1"/>
  <c r="G14823" i="3"/>
  <c r="I14823" i="3" s="1"/>
  <c r="G14824" i="3"/>
  <c r="I14824" i="3" s="1"/>
  <c r="G14825" i="3"/>
  <c r="I14825" i="3" s="1"/>
  <c r="G14826" i="3"/>
  <c r="I14826" i="3" s="1"/>
  <c r="G14827" i="3"/>
  <c r="I14827" i="3" s="1"/>
  <c r="G14828" i="3"/>
  <c r="I14828" i="3" s="1"/>
  <c r="G14829" i="3"/>
  <c r="I14829" i="3" s="1"/>
  <c r="G14830" i="3"/>
  <c r="I14830" i="3" s="1"/>
  <c r="G14831" i="3"/>
  <c r="I14831" i="3" s="1"/>
  <c r="G14832" i="3"/>
  <c r="I14832" i="3" s="1"/>
  <c r="G14833" i="3"/>
  <c r="I14833" i="3" s="1"/>
  <c r="G14834" i="3"/>
  <c r="I14834" i="3" s="1"/>
  <c r="J14834" i="3" s="1"/>
  <c r="G14835" i="3"/>
  <c r="I14835" i="3" s="1"/>
  <c r="J14835" i="3" s="1"/>
  <c r="G14836" i="3"/>
  <c r="I14836" i="3" s="1"/>
  <c r="G14837" i="3"/>
  <c r="I14837" i="3" s="1"/>
  <c r="J14837" i="3" s="1"/>
  <c r="G14838" i="3"/>
  <c r="I14838" i="3" s="1"/>
  <c r="J14838" i="3" s="1"/>
  <c r="G14839" i="3"/>
  <c r="I14839" i="3" s="1"/>
  <c r="J14839" i="3" s="1"/>
  <c r="G14840" i="3"/>
  <c r="I14840" i="3" s="1"/>
  <c r="G14841" i="3"/>
  <c r="I14841" i="3" s="1"/>
  <c r="G14842" i="3"/>
  <c r="I14842" i="3" s="1"/>
  <c r="G14843" i="3"/>
  <c r="I14843" i="3" s="1"/>
  <c r="G14844" i="3"/>
  <c r="I14844" i="3" s="1"/>
  <c r="G14845" i="3"/>
  <c r="I14845" i="3" s="1"/>
  <c r="G14846" i="3"/>
  <c r="I14846" i="3" s="1"/>
  <c r="G14847" i="3"/>
  <c r="I14847" i="3" s="1"/>
  <c r="G14848" i="3"/>
  <c r="I14848" i="3" s="1"/>
  <c r="G14849" i="3"/>
  <c r="I14849" i="3" s="1"/>
  <c r="G14850" i="3"/>
  <c r="I14850" i="3" s="1"/>
  <c r="J14850" i="3" s="1"/>
  <c r="G14851" i="3"/>
  <c r="I14851" i="3" s="1"/>
  <c r="G14852" i="3"/>
  <c r="I14852" i="3" s="1"/>
  <c r="J14852" i="3" s="1"/>
  <c r="G14853" i="3"/>
  <c r="I14853" i="3" s="1"/>
  <c r="G14854" i="3"/>
  <c r="I14854" i="3" s="1"/>
  <c r="J14854" i="3" s="1"/>
  <c r="G14855" i="3"/>
  <c r="I14855" i="3" s="1"/>
  <c r="J14855" i="3" s="1"/>
  <c r="G14856" i="3"/>
  <c r="I14856" i="3" s="1"/>
  <c r="J14856" i="3" s="1"/>
  <c r="G14857" i="3"/>
  <c r="I14857" i="3" s="1"/>
  <c r="G14858" i="3"/>
  <c r="I14858" i="3" s="1"/>
  <c r="G14859" i="3"/>
  <c r="I14859" i="3" s="1"/>
  <c r="G14860" i="3"/>
  <c r="I14860" i="3" s="1"/>
  <c r="G14861" i="3"/>
  <c r="I14861" i="3" s="1"/>
  <c r="G14862" i="3"/>
  <c r="I14862" i="3" s="1"/>
  <c r="G14863" i="3"/>
  <c r="I14863" i="3" s="1"/>
  <c r="G14864" i="3"/>
  <c r="I14864" i="3" s="1"/>
  <c r="G14865" i="3"/>
  <c r="I14865" i="3" s="1"/>
  <c r="G14866" i="3"/>
  <c r="I14866" i="3" s="1"/>
  <c r="J14866" i="3" s="1"/>
  <c r="G14867" i="3"/>
  <c r="I14867" i="3" s="1"/>
  <c r="G14868" i="3"/>
  <c r="I14868" i="3" s="1"/>
  <c r="G14869" i="3"/>
  <c r="I14869" i="3" s="1"/>
  <c r="J14869" i="3" s="1"/>
  <c r="G14870" i="3"/>
  <c r="I14870" i="3" s="1"/>
  <c r="G14871" i="3"/>
  <c r="I14871" i="3" s="1"/>
  <c r="J14871" i="3" s="1"/>
  <c r="G14872" i="3"/>
  <c r="I14872" i="3" s="1"/>
  <c r="J14872" i="3" s="1"/>
  <c r="G14873" i="3"/>
  <c r="I14873" i="3" s="1"/>
  <c r="J14873" i="3" s="1"/>
  <c r="G14874" i="3"/>
  <c r="I14874" i="3" s="1"/>
  <c r="G14875" i="3"/>
  <c r="I14875" i="3" s="1"/>
  <c r="G14876" i="3"/>
  <c r="I14876" i="3" s="1"/>
  <c r="G14877" i="3"/>
  <c r="I14877" i="3" s="1"/>
  <c r="G14878" i="3"/>
  <c r="I14878" i="3" s="1"/>
  <c r="G14879" i="3"/>
  <c r="I14879" i="3" s="1"/>
  <c r="G14880" i="3"/>
  <c r="I14880" i="3" s="1"/>
  <c r="G14881" i="3"/>
  <c r="I14881" i="3" s="1"/>
  <c r="G14882" i="3"/>
  <c r="I14882" i="3" s="1"/>
  <c r="J14882" i="3" s="1"/>
  <c r="G14883" i="3"/>
  <c r="I14883" i="3" s="1"/>
  <c r="G14884" i="3"/>
  <c r="I14884" i="3" s="1"/>
  <c r="G14885" i="3"/>
  <c r="I14885" i="3" s="1"/>
  <c r="G14886" i="3"/>
  <c r="I14886" i="3" s="1"/>
  <c r="J14886" i="3" s="1"/>
  <c r="G14887" i="3"/>
  <c r="I14887" i="3" s="1"/>
  <c r="G14888" i="3"/>
  <c r="I14888" i="3" s="1"/>
  <c r="J14888" i="3" s="1"/>
  <c r="G14889" i="3"/>
  <c r="I14889" i="3" s="1"/>
  <c r="J14889" i="3" s="1"/>
  <c r="G14890" i="3"/>
  <c r="I14890" i="3" s="1"/>
  <c r="J14890" i="3" s="1"/>
  <c r="G14891" i="3"/>
  <c r="I14891" i="3" s="1"/>
  <c r="G14892" i="3"/>
  <c r="I14892" i="3" s="1"/>
  <c r="G14893" i="3"/>
  <c r="I14893" i="3" s="1"/>
  <c r="G14894" i="3"/>
  <c r="I14894" i="3" s="1"/>
  <c r="G14895" i="3"/>
  <c r="I14895" i="3" s="1"/>
  <c r="G14896" i="3"/>
  <c r="I14896" i="3" s="1"/>
  <c r="G14897" i="3"/>
  <c r="I14897" i="3" s="1"/>
  <c r="G14898" i="3"/>
  <c r="I14898" i="3" s="1"/>
  <c r="J14898" i="3" s="1"/>
  <c r="G14899" i="3"/>
  <c r="I14899" i="3" s="1"/>
  <c r="G14900" i="3"/>
  <c r="I14900" i="3" s="1"/>
  <c r="G14901" i="3"/>
  <c r="I14901" i="3" s="1"/>
  <c r="G14902" i="3"/>
  <c r="I14902" i="3" s="1"/>
  <c r="G14903" i="3"/>
  <c r="I14903" i="3" s="1"/>
  <c r="J14903" i="3" s="1"/>
  <c r="G14904" i="3"/>
  <c r="I14904" i="3" s="1"/>
  <c r="G14905" i="3"/>
  <c r="I14905" i="3" s="1"/>
  <c r="J14905" i="3" s="1"/>
  <c r="G14906" i="3"/>
  <c r="I14906" i="3" s="1"/>
  <c r="G14907" i="3"/>
  <c r="I14907" i="3" s="1"/>
  <c r="J14907" i="3" s="1"/>
  <c r="G14908" i="3"/>
  <c r="I14908" i="3" s="1"/>
  <c r="G14909" i="3"/>
  <c r="I14909" i="3" s="1"/>
  <c r="G14910" i="3"/>
  <c r="I14910" i="3" s="1"/>
  <c r="G14911" i="3"/>
  <c r="I14911" i="3" s="1"/>
  <c r="G14912" i="3"/>
  <c r="I14912" i="3" s="1"/>
  <c r="G14913" i="3"/>
  <c r="I14913" i="3" s="1"/>
  <c r="G14914" i="3"/>
  <c r="I14914" i="3" s="1"/>
  <c r="J14914" i="3" s="1"/>
  <c r="G14915" i="3"/>
  <c r="I14915" i="3" s="1"/>
  <c r="G14916" i="3"/>
  <c r="I14916" i="3" s="1"/>
  <c r="G14917" i="3"/>
  <c r="I14917" i="3" s="1"/>
  <c r="G14918" i="3"/>
  <c r="I14918" i="3" s="1"/>
  <c r="G14919" i="3"/>
  <c r="I14919" i="3" s="1"/>
  <c r="G14920" i="3"/>
  <c r="I14920" i="3" s="1"/>
  <c r="G14921" i="3"/>
  <c r="I14921" i="3" s="1"/>
  <c r="G14922" i="3"/>
  <c r="I14922" i="3" s="1"/>
  <c r="J14922" i="3" s="1"/>
  <c r="G14923" i="3"/>
  <c r="I14923" i="3" s="1"/>
  <c r="J14923" i="3" s="1"/>
  <c r="G14924" i="3"/>
  <c r="I14924" i="3" s="1"/>
  <c r="J14924" i="3" s="1"/>
  <c r="G14925" i="3"/>
  <c r="I14925" i="3" s="1"/>
  <c r="G14926" i="3"/>
  <c r="I14926" i="3" s="1"/>
  <c r="G14927" i="3"/>
  <c r="I14927" i="3" s="1"/>
  <c r="G14928" i="3"/>
  <c r="I14928" i="3" s="1"/>
  <c r="G14929" i="3"/>
  <c r="I14929" i="3" s="1"/>
  <c r="G14930" i="3"/>
  <c r="I14930" i="3" s="1"/>
  <c r="J14930" i="3" s="1"/>
  <c r="G14931" i="3"/>
  <c r="I14931" i="3" s="1"/>
  <c r="G14932" i="3"/>
  <c r="I14932" i="3" s="1"/>
  <c r="G14933" i="3"/>
  <c r="I14933" i="3" s="1"/>
  <c r="G14934" i="3"/>
  <c r="I14934" i="3" s="1"/>
  <c r="G14935" i="3"/>
  <c r="I14935" i="3" s="1"/>
  <c r="G14936" i="3"/>
  <c r="I14936" i="3" s="1"/>
  <c r="G14937" i="3"/>
  <c r="I14937" i="3" s="1"/>
  <c r="J14937" i="3" s="1"/>
  <c r="G14938" i="3"/>
  <c r="I14938" i="3" s="1"/>
  <c r="G14939" i="3"/>
  <c r="I14939" i="3" s="1"/>
  <c r="J14939" i="3" s="1"/>
  <c r="G14940" i="3"/>
  <c r="I14940" i="3" s="1"/>
  <c r="J14940" i="3" s="1"/>
  <c r="G14941" i="3"/>
  <c r="I14941" i="3" s="1"/>
  <c r="J14941" i="3" s="1"/>
  <c r="G14942" i="3"/>
  <c r="I14942" i="3" s="1"/>
  <c r="G14943" i="3"/>
  <c r="I14943" i="3" s="1"/>
  <c r="G14944" i="3"/>
  <c r="I14944" i="3" s="1"/>
  <c r="G14945" i="3"/>
  <c r="I14945" i="3" s="1"/>
  <c r="G14946" i="3"/>
  <c r="I14946" i="3" s="1"/>
  <c r="J14946" i="3" s="1"/>
  <c r="G14947" i="3"/>
  <c r="I14947" i="3" s="1"/>
  <c r="G14948" i="3"/>
  <c r="I14948" i="3" s="1"/>
  <c r="G14949" i="3"/>
  <c r="I14949" i="3" s="1"/>
  <c r="G14950" i="3"/>
  <c r="I14950" i="3" s="1"/>
  <c r="G14951" i="3"/>
  <c r="I14951" i="3" s="1"/>
  <c r="G14952" i="3"/>
  <c r="I14952" i="3" s="1"/>
  <c r="G14953" i="3"/>
  <c r="I14953" i="3" s="1"/>
  <c r="G14954" i="3"/>
  <c r="I14954" i="3" s="1"/>
  <c r="J14954" i="3" s="1"/>
  <c r="G14955" i="3"/>
  <c r="I14955" i="3" s="1"/>
  <c r="G14956" i="3"/>
  <c r="I14956" i="3" s="1"/>
  <c r="J14956" i="3" s="1"/>
  <c r="G14957" i="3"/>
  <c r="I14957" i="3" s="1"/>
  <c r="J14957" i="3" s="1"/>
  <c r="G14958" i="3"/>
  <c r="I14958" i="3" s="1"/>
  <c r="J14958" i="3" s="1"/>
  <c r="G14959" i="3"/>
  <c r="I14959" i="3" s="1"/>
  <c r="G14960" i="3"/>
  <c r="I14960" i="3" s="1"/>
  <c r="G14961" i="3"/>
  <c r="I14961" i="3" s="1"/>
  <c r="G14962" i="3"/>
  <c r="I14962" i="3" s="1"/>
  <c r="J14962" i="3" s="1"/>
  <c r="G14963" i="3"/>
  <c r="I14963" i="3" s="1"/>
  <c r="G14964" i="3"/>
  <c r="I14964" i="3" s="1"/>
  <c r="G14965" i="3"/>
  <c r="I14965" i="3" s="1"/>
  <c r="G14966" i="3"/>
  <c r="I14966" i="3" s="1"/>
  <c r="G14967" i="3"/>
  <c r="I14967" i="3" s="1"/>
  <c r="G14968" i="3"/>
  <c r="I14968" i="3" s="1"/>
  <c r="G14969" i="3"/>
  <c r="I14969" i="3" s="1"/>
  <c r="G14970" i="3"/>
  <c r="I14970" i="3" s="1"/>
  <c r="G14971" i="3"/>
  <c r="I14971" i="3" s="1"/>
  <c r="J14971" i="3" s="1"/>
  <c r="G14972" i="3"/>
  <c r="I14972" i="3" s="1"/>
  <c r="G14973" i="3"/>
  <c r="I14973" i="3" s="1"/>
  <c r="J14973" i="3" s="1"/>
  <c r="G14974" i="3"/>
  <c r="I14974" i="3" s="1"/>
  <c r="J14974" i="3" s="1"/>
  <c r="G14975" i="3"/>
  <c r="I14975" i="3" s="1"/>
  <c r="J14975" i="3" s="1"/>
  <c r="G14976" i="3"/>
  <c r="I14976" i="3" s="1"/>
  <c r="G14977" i="3"/>
  <c r="I14977" i="3" s="1"/>
  <c r="G14978" i="3"/>
  <c r="I14978" i="3" s="1"/>
  <c r="J14978" i="3" s="1"/>
  <c r="G14979" i="3"/>
  <c r="I14979" i="3" s="1"/>
  <c r="G14980" i="3"/>
  <c r="I14980" i="3" s="1"/>
  <c r="G14981" i="3"/>
  <c r="I14981" i="3" s="1"/>
  <c r="G14982" i="3"/>
  <c r="I14982" i="3" s="1"/>
  <c r="G14983" i="3"/>
  <c r="I14983" i="3" s="1"/>
  <c r="G14984" i="3"/>
  <c r="I14984" i="3" s="1"/>
  <c r="G14985" i="3"/>
  <c r="I14985" i="3" s="1"/>
  <c r="G14986" i="3"/>
  <c r="I14986" i="3" s="1"/>
  <c r="G14987" i="3"/>
  <c r="I14987" i="3" s="1"/>
  <c r="G14988" i="3"/>
  <c r="I14988" i="3" s="1"/>
  <c r="J14988" i="3" s="1"/>
  <c r="G14989" i="3"/>
  <c r="I14989" i="3" s="1"/>
  <c r="G14990" i="3"/>
  <c r="I14990" i="3" s="1"/>
  <c r="J14990" i="3" s="1"/>
  <c r="G14991" i="3"/>
  <c r="I14991" i="3" s="1"/>
  <c r="J14991" i="3" s="1"/>
  <c r="G14992" i="3"/>
  <c r="I14992" i="3" s="1"/>
  <c r="G14993" i="3"/>
  <c r="I14993" i="3" s="1"/>
  <c r="G14994" i="3"/>
  <c r="I14994" i="3" s="1"/>
  <c r="J14994" i="3" s="1"/>
  <c r="G14995" i="3"/>
  <c r="I14995" i="3" s="1"/>
  <c r="G14996" i="3"/>
  <c r="I14996" i="3" s="1"/>
  <c r="G14997" i="3"/>
  <c r="I14997" i="3" s="1"/>
  <c r="G14998" i="3"/>
  <c r="I14998" i="3" s="1"/>
  <c r="G14999" i="3"/>
  <c r="I14999" i="3" s="1"/>
  <c r="G15000" i="3"/>
  <c r="I15000" i="3" s="1"/>
  <c r="G15001" i="3"/>
  <c r="I15001" i="3" s="1"/>
  <c r="G15002" i="3"/>
  <c r="I15002" i="3" s="1"/>
  <c r="G15003" i="3"/>
  <c r="I15003" i="3" s="1"/>
  <c r="G15004" i="3"/>
  <c r="I15004" i="3" s="1"/>
  <c r="G15005" i="3"/>
  <c r="I15005" i="3" s="1"/>
  <c r="J15005" i="3" s="1"/>
  <c r="G15006" i="3"/>
  <c r="I15006" i="3" s="1"/>
  <c r="G15007" i="3"/>
  <c r="I15007" i="3" s="1"/>
  <c r="J15007" i="3" s="1"/>
  <c r="G15008" i="3"/>
  <c r="I15008" i="3" s="1"/>
  <c r="G15009" i="3"/>
  <c r="I15009" i="3" s="1"/>
  <c r="J15009" i="3" s="1"/>
  <c r="G15010" i="3"/>
  <c r="I15010" i="3" s="1"/>
  <c r="J15010" i="3" s="1"/>
  <c r="G15011" i="3"/>
  <c r="I15011" i="3" s="1"/>
  <c r="G15012" i="3"/>
  <c r="I15012" i="3" s="1"/>
  <c r="G15013" i="3"/>
  <c r="I15013" i="3" s="1"/>
  <c r="G15014" i="3"/>
  <c r="I15014" i="3" s="1"/>
  <c r="G15015" i="3"/>
  <c r="I15015" i="3" s="1"/>
  <c r="G15016" i="3"/>
  <c r="I15016" i="3" s="1"/>
  <c r="G15017" i="3"/>
  <c r="I15017" i="3" s="1"/>
  <c r="G15018" i="3"/>
  <c r="I15018" i="3" s="1"/>
  <c r="G15019" i="3"/>
  <c r="I15019" i="3" s="1"/>
  <c r="G15020" i="3"/>
  <c r="I15020" i="3" s="1"/>
  <c r="G15021" i="3"/>
  <c r="I15021" i="3" s="1"/>
  <c r="G15022" i="3"/>
  <c r="I15022" i="3" s="1"/>
  <c r="J15022" i="3" s="1"/>
  <c r="G15023" i="3"/>
  <c r="I15023" i="3" s="1"/>
  <c r="G15024" i="3"/>
  <c r="I15024" i="3" s="1"/>
  <c r="J15024" i="3" s="1"/>
  <c r="G15025" i="3"/>
  <c r="I15025" i="3" s="1"/>
  <c r="J15025" i="3" s="1"/>
  <c r="G15026" i="3"/>
  <c r="I15026" i="3" s="1"/>
  <c r="J15026" i="3" s="1"/>
  <c r="G15027" i="3"/>
  <c r="I15027" i="3" s="1"/>
  <c r="J15027" i="3" s="1"/>
  <c r="G15028" i="3"/>
  <c r="I15028" i="3" s="1"/>
  <c r="G15029" i="3"/>
  <c r="I15029" i="3" s="1"/>
  <c r="G15030" i="3"/>
  <c r="I15030" i="3" s="1"/>
  <c r="G15031" i="3"/>
  <c r="I15031" i="3" s="1"/>
  <c r="G15032" i="3"/>
  <c r="I15032" i="3" s="1"/>
  <c r="G15033" i="3"/>
  <c r="I15033" i="3" s="1"/>
  <c r="G15034" i="3"/>
  <c r="I15034" i="3" s="1"/>
  <c r="G15035" i="3"/>
  <c r="I15035" i="3" s="1"/>
  <c r="G15036" i="3"/>
  <c r="I15036" i="3" s="1"/>
  <c r="G15037" i="3"/>
  <c r="I15037" i="3" s="1"/>
  <c r="G15038" i="3"/>
  <c r="I15038" i="3" s="1"/>
  <c r="G15039" i="3"/>
  <c r="I15039" i="3" s="1"/>
  <c r="J15039" i="3" s="1"/>
  <c r="G15040" i="3"/>
  <c r="I15040" i="3" s="1"/>
  <c r="G15041" i="3"/>
  <c r="I15041" i="3" s="1"/>
  <c r="J15041" i="3" s="1"/>
  <c r="G15042" i="3"/>
  <c r="I15042" i="3" s="1"/>
  <c r="J15042" i="3" s="1"/>
  <c r="G15043" i="3"/>
  <c r="I15043" i="3" s="1"/>
  <c r="J15043" i="3" s="1"/>
  <c r="G15044" i="3"/>
  <c r="I15044" i="3" s="1"/>
  <c r="J15044" i="3" s="1"/>
  <c r="G15045" i="3"/>
  <c r="I15045" i="3" s="1"/>
  <c r="G15046" i="3"/>
  <c r="I15046" i="3" s="1"/>
  <c r="G15047" i="3"/>
  <c r="I15047" i="3" s="1"/>
  <c r="G15048" i="3"/>
  <c r="I15048" i="3" s="1"/>
  <c r="G15049" i="3"/>
  <c r="I15049" i="3" s="1"/>
  <c r="G15050" i="3"/>
  <c r="I15050" i="3" s="1"/>
  <c r="G15051" i="3"/>
  <c r="I15051" i="3" s="1"/>
  <c r="G15052" i="3"/>
  <c r="I15052" i="3" s="1"/>
  <c r="G15053" i="3"/>
  <c r="I15053" i="3" s="1"/>
  <c r="G15054" i="3"/>
  <c r="I15054" i="3" s="1"/>
  <c r="G15055" i="3"/>
  <c r="I15055" i="3" s="1"/>
  <c r="G15056" i="3"/>
  <c r="I15056" i="3" s="1"/>
  <c r="J15056" i="3" s="1"/>
  <c r="G15057" i="3"/>
  <c r="I15057" i="3" s="1"/>
  <c r="G15058" i="3"/>
  <c r="I15058" i="3" s="1"/>
  <c r="J15058" i="3" s="1"/>
  <c r="G15059" i="3"/>
  <c r="I15059" i="3" s="1"/>
  <c r="J15059" i="3" s="1"/>
  <c r="G15060" i="3"/>
  <c r="I15060" i="3" s="1"/>
  <c r="J15060" i="3" s="1"/>
  <c r="G15061" i="3"/>
  <c r="I15061" i="3" s="1"/>
  <c r="J15061" i="3" s="1"/>
  <c r="G15062" i="3"/>
  <c r="I15062" i="3" s="1"/>
  <c r="G15063" i="3"/>
  <c r="I15063" i="3" s="1"/>
  <c r="G15064" i="3"/>
  <c r="I15064" i="3" s="1"/>
  <c r="G15065" i="3"/>
  <c r="I15065" i="3" s="1"/>
  <c r="G15066" i="3"/>
  <c r="I15066" i="3" s="1"/>
  <c r="G15067" i="3"/>
  <c r="I15067" i="3" s="1"/>
  <c r="G15068" i="3"/>
  <c r="I15068" i="3" s="1"/>
  <c r="G15069" i="3"/>
  <c r="I15069" i="3" s="1"/>
  <c r="G15070" i="3"/>
  <c r="I15070" i="3" s="1"/>
  <c r="G15071" i="3"/>
  <c r="I15071" i="3" s="1"/>
  <c r="G15072" i="3"/>
  <c r="I15072" i="3" s="1"/>
  <c r="G15073" i="3"/>
  <c r="I15073" i="3" s="1"/>
  <c r="J15073" i="3" s="1"/>
  <c r="G15074" i="3"/>
  <c r="I15074" i="3" s="1"/>
  <c r="G15075" i="3"/>
  <c r="I15075" i="3" s="1"/>
  <c r="G15076" i="3"/>
  <c r="I15076" i="3" s="1"/>
  <c r="J15076" i="3" s="1"/>
  <c r="G15077" i="3"/>
  <c r="I15077" i="3" s="1"/>
  <c r="J15077" i="3" s="1"/>
  <c r="G15078" i="3"/>
  <c r="I15078" i="3" s="1"/>
  <c r="J15078" i="3" s="1"/>
  <c r="G15079" i="3"/>
  <c r="I15079" i="3" s="1"/>
  <c r="G15080" i="3"/>
  <c r="I15080" i="3" s="1"/>
  <c r="G15081" i="3"/>
  <c r="I15081" i="3" s="1"/>
  <c r="G15082" i="3"/>
  <c r="I15082" i="3" s="1"/>
  <c r="G15083" i="3"/>
  <c r="I15083" i="3" s="1"/>
  <c r="G15084" i="3"/>
  <c r="I15084" i="3" s="1"/>
  <c r="G15085" i="3"/>
  <c r="I15085" i="3" s="1"/>
  <c r="G15086" i="3"/>
  <c r="I15086" i="3" s="1"/>
  <c r="G15087" i="3"/>
  <c r="I15087" i="3" s="1"/>
  <c r="G15088" i="3"/>
  <c r="I15088" i="3" s="1"/>
  <c r="G15089" i="3"/>
  <c r="I15089" i="3" s="1"/>
  <c r="G15090" i="3"/>
  <c r="I15090" i="3" s="1"/>
  <c r="J15090" i="3" s="1"/>
  <c r="G15091" i="3"/>
  <c r="I15091" i="3" s="1"/>
  <c r="G15092" i="3"/>
  <c r="I15092" i="3" s="1"/>
  <c r="G15093" i="3"/>
  <c r="I15093" i="3" s="1"/>
  <c r="J15093" i="3" s="1"/>
  <c r="G15094" i="3"/>
  <c r="I15094" i="3" s="1"/>
  <c r="J15094" i="3" s="1"/>
  <c r="G15095" i="3"/>
  <c r="I15095" i="3" s="1"/>
  <c r="J15095" i="3" s="1"/>
  <c r="G15096" i="3"/>
  <c r="I15096" i="3" s="1"/>
  <c r="G15097" i="3"/>
  <c r="I15097" i="3" s="1"/>
  <c r="G15098" i="3"/>
  <c r="I15098" i="3" s="1"/>
  <c r="G15099" i="3"/>
  <c r="I15099" i="3" s="1"/>
  <c r="G15100" i="3"/>
  <c r="I15100" i="3" s="1"/>
  <c r="G15101" i="3"/>
  <c r="I15101" i="3" s="1"/>
  <c r="G15102" i="3"/>
  <c r="I15102" i="3" s="1"/>
  <c r="G15103" i="3"/>
  <c r="I15103" i="3" s="1"/>
  <c r="G15104" i="3"/>
  <c r="I15104" i="3" s="1"/>
  <c r="G15105" i="3"/>
  <c r="I15105" i="3" s="1"/>
  <c r="G15106" i="3"/>
  <c r="I15106" i="3" s="1"/>
  <c r="J15106" i="3" s="1"/>
  <c r="G15107" i="3"/>
  <c r="I15107" i="3" s="1"/>
  <c r="G15108" i="3"/>
  <c r="I15108" i="3" s="1"/>
  <c r="J15108" i="3" s="1"/>
  <c r="G15109" i="3"/>
  <c r="I15109" i="3" s="1"/>
  <c r="G15110" i="3"/>
  <c r="I15110" i="3" s="1"/>
  <c r="J15110" i="3" s="1"/>
  <c r="G15111" i="3"/>
  <c r="I15111" i="3" s="1"/>
  <c r="J15111" i="3" s="1"/>
  <c r="G15112" i="3"/>
  <c r="I15112" i="3" s="1"/>
  <c r="J15112" i="3" s="1"/>
  <c r="G15113" i="3"/>
  <c r="I15113" i="3" s="1"/>
  <c r="G15114" i="3"/>
  <c r="I15114" i="3" s="1"/>
  <c r="G15115" i="3"/>
  <c r="I15115" i="3" s="1"/>
  <c r="G15116" i="3"/>
  <c r="I15116" i="3" s="1"/>
  <c r="G15117" i="3"/>
  <c r="I15117" i="3" s="1"/>
  <c r="G15118" i="3"/>
  <c r="I15118" i="3" s="1"/>
  <c r="G15119" i="3"/>
  <c r="I15119" i="3" s="1"/>
  <c r="G15120" i="3"/>
  <c r="I15120" i="3" s="1"/>
  <c r="G15121" i="3"/>
  <c r="I15121" i="3" s="1"/>
  <c r="G15122" i="3"/>
  <c r="I15122" i="3" s="1"/>
  <c r="J15122" i="3" s="1"/>
  <c r="G15123" i="3"/>
  <c r="I15123" i="3" s="1"/>
  <c r="G15124" i="3"/>
  <c r="I15124" i="3" s="1"/>
  <c r="G15125" i="3"/>
  <c r="I15125" i="3" s="1"/>
  <c r="J15125" i="3" s="1"/>
  <c r="G15126" i="3"/>
  <c r="I15126" i="3" s="1"/>
  <c r="G15127" i="3"/>
  <c r="I15127" i="3" s="1"/>
  <c r="J15127" i="3" s="1"/>
  <c r="G15128" i="3"/>
  <c r="I15128" i="3" s="1"/>
  <c r="J15128" i="3" s="1"/>
  <c r="G15129" i="3"/>
  <c r="I15129" i="3" s="1"/>
  <c r="J15129" i="3" s="1"/>
  <c r="G15130" i="3"/>
  <c r="I15130" i="3" s="1"/>
  <c r="G15131" i="3"/>
  <c r="I15131" i="3" s="1"/>
  <c r="G15132" i="3"/>
  <c r="I15132" i="3" s="1"/>
  <c r="G15133" i="3"/>
  <c r="I15133" i="3" s="1"/>
  <c r="G15134" i="3"/>
  <c r="I15134" i="3" s="1"/>
  <c r="G15135" i="3"/>
  <c r="I15135" i="3" s="1"/>
  <c r="G15136" i="3"/>
  <c r="I15136" i="3" s="1"/>
  <c r="G15137" i="3"/>
  <c r="I15137" i="3" s="1"/>
  <c r="G15138" i="3"/>
  <c r="I15138" i="3" s="1"/>
  <c r="J15138" i="3" s="1"/>
  <c r="G15139" i="3"/>
  <c r="I15139" i="3" s="1"/>
  <c r="G15140" i="3"/>
  <c r="I15140" i="3" s="1"/>
  <c r="G15141" i="3"/>
  <c r="I15141" i="3" s="1"/>
  <c r="G15142" i="3"/>
  <c r="I15142" i="3" s="1"/>
  <c r="J15142" i="3" s="1"/>
  <c r="G15143" i="3"/>
  <c r="I15143" i="3" s="1"/>
  <c r="G15144" i="3"/>
  <c r="I15144" i="3" s="1"/>
  <c r="J15144" i="3" s="1"/>
  <c r="G15145" i="3"/>
  <c r="I15145" i="3" s="1"/>
  <c r="J15145" i="3" s="1"/>
  <c r="G15146" i="3"/>
  <c r="I15146" i="3" s="1"/>
  <c r="J15146" i="3" s="1"/>
  <c r="G15147" i="3"/>
  <c r="I15147" i="3" s="1"/>
  <c r="G15148" i="3"/>
  <c r="I15148" i="3" s="1"/>
  <c r="G15149" i="3"/>
  <c r="I15149" i="3" s="1"/>
  <c r="G15150" i="3"/>
  <c r="I15150" i="3" s="1"/>
  <c r="G15151" i="3"/>
  <c r="I15151" i="3" s="1"/>
  <c r="G15152" i="3"/>
  <c r="I15152" i="3" s="1"/>
  <c r="G15153" i="3"/>
  <c r="I15153" i="3" s="1"/>
  <c r="G15154" i="3"/>
  <c r="I15154" i="3" s="1"/>
  <c r="J15154" i="3" s="1"/>
  <c r="G15155" i="3"/>
  <c r="I15155" i="3" s="1"/>
  <c r="G15156" i="3"/>
  <c r="I15156" i="3" s="1"/>
  <c r="G15157" i="3"/>
  <c r="I15157" i="3" s="1"/>
  <c r="G15158" i="3"/>
  <c r="I15158" i="3" s="1"/>
  <c r="G15159" i="3"/>
  <c r="I15159" i="3" s="1"/>
  <c r="J15159" i="3" s="1"/>
  <c r="G15160" i="3"/>
  <c r="I15160" i="3" s="1"/>
  <c r="G15161" i="3"/>
  <c r="I15161" i="3" s="1"/>
  <c r="J15161" i="3" s="1"/>
  <c r="G15162" i="3"/>
  <c r="I15162" i="3" s="1"/>
  <c r="G15163" i="3"/>
  <c r="I15163" i="3" s="1"/>
  <c r="J15163" i="3" s="1"/>
  <c r="G15164" i="3"/>
  <c r="I15164" i="3" s="1"/>
  <c r="G15165" i="3"/>
  <c r="I15165" i="3" s="1"/>
  <c r="G15166" i="3"/>
  <c r="I15166" i="3" s="1"/>
  <c r="G15167" i="3"/>
  <c r="I15167" i="3" s="1"/>
  <c r="G15168" i="3"/>
  <c r="I15168" i="3" s="1"/>
  <c r="G15169" i="3"/>
  <c r="I15169" i="3" s="1"/>
  <c r="G15170" i="3"/>
  <c r="I15170" i="3" s="1"/>
  <c r="J15170" i="3" s="1"/>
  <c r="G15171" i="3"/>
  <c r="I15171" i="3" s="1"/>
  <c r="G15172" i="3"/>
  <c r="I15172" i="3" s="1"/>
  <c r="G15173" i="3"/>
  <c r="I15173" i="3" s="1"/>
  <c r="G15174" i="3"/>
  <c r="I15174" i="3" s="1"/>
  <c r="G15175" i="3"/>
  <c r="I15175" i="3" s="1"/>
  <c r="G15176" i="3"/>
  <c r="I15176" i="3" s="1"/>
  <c r="G15177" i="3"/>
  <c r="I15177" i="3" s="1"/>
  <c r="G15178" i="3"/>
  <c r="I15178" i="3" s="1"/>
  <c r="J15178" i="3" s="1"/>
  <c r="G15179" i="3"/>
  <c r="I15179" i="3" s="1"/>
  <c r="J15179" i="3" s="1"/>
  <c r="G15180" i="3"/>
  <c r="I15180" i="3" s="1"/>
  <c r="J15180" i="3" s="1"/>
  <c r="G15181" i="3"/>
  <c r="I15181" i="3" s="1"/>
  <c r="G15182" i="3"/>
  <c r="I15182" i="3" s="1"/>
  <c r="G15183" i="3"/>
  <c r="I15183" i="3" s="1"/>
  <c r="G15184" i="3"/>
  <c r="I15184" i="3" s="1"/>
  <c r="G15185" i="3"/>
  <c r="I15185" i="3" s="1"/>
  <c r="G15186" i="3"/>
  <c r="I15186" i="3" s="1"/>
  <c r="J15186" i="3" s="1"/>
  <c r="G15187" i="3"/>
  <c r="I15187" i="3" s="1"/>
  <c r="G15188" i="3"/>
  <c r="I15188" i="3" s="1"/>
  <c r="G15189" i="3"/>
  <c r="I15189" i="3" s="1"/>
  <c r="G15190" i="3"/>
  <c r="I15190" i="3" s="1"/>
  <c r="G15191" i="3"/>
  <c r="I15191" i="3" s="1"/>
  <c r="G15192" i="3"/>
  <c r="I15192" i="3" s="1"/>
  <c r="G15193" i="3"/>
  <c r="I15193" i="3" s="1"/>
  <c r="J15193" i="3" s="1"/>
  <c r="G15194" i="3"/>
  <c r="I15194" i="3" s="1"/>
  <c r="G15195" i="3"/>
  <c r="I15195" i="3" s="1"/>
  <c r="J15195" i="3" s="1"/>
  <c r="G15196" i="3"/>
  <c r="I15196" i="3" s="1"/>
  <c r="J15196" i="3" s="1"/>
  <c r="G15197" i="3"/>
  <c r="I15197" i="3" s="1"/>
  <c r="J15197" i="3" s="1"/>
  <c r="G15198" i="3"/>
  <c r="I15198" i="3" s="1"/>
  <c r="G15199" i="3"/>
  <c r="I15199" i="3" s="1"/>
  <c r="G15200" i="3"/>
  <c r="I15200" i="3" s="1"/>
  <c r="G15201" i="3"/>
  <c r="I15201" i="3" s="1"/>
  <c r="G15202" i="3"/>
  <c r="I15202" i="3" s="1"/>
  <c r="J15202" i="3" s="1"/>
  <c r="G15203" i="3"/>
  <c r="I15203" i="3" s="1"/>
  <c r="G15204" i="3"/>
  <c r="I15204" i="3" s="1"/>
  <c r="G15205" i="3"/>
  <c r="I15205" i="3" s="1"/>
  <c r="G15206" i="3"/>
  <c r="I15206" i="3" s="1"/>
  <c r="G15207" i="3"/>
  <c r="I15207" i="3" s="1"/>
  <c r="G15208" i="3"/>
  <c r="I15208" i="3" s="1"/>
  <c r="G15209" i="3"/>
  <c r="I15209" i="3" s="1"/>
  <c r="G15210" i="3"/>
  <c r="I15210" i="3" s="1"/>
  <c r="J15210" i="3" s="1"/>
  <c r="G15211" i="3"/>
  <c r="I15211" i="3" s="1"/>
  <c r="G15212" i="3"/>
  <c r="I15212" i="3" s="1"/>
  <c r="J15212" i="3" s="1"/>
  <c r="G15213" i="3"/>
  <c r="I15213" i="3" s="1"/>
  <c r="J15213" i="3" s="1"/>
  <c r="G15214" i="3"/>
  <c r="I15214" i="3" s="1"/>
  <c r="J15214" i="3" s="1"/>
  <c r="G15215" i="3"/>
  <c r="I15215" i="3" s="1"/>
  <c r="G15216" i="3"/>
  <c r="I15216" i="3" s="1"/>
  <c r="G15217" i="3"/>
  <c r="I15217" i="3" s="1"/>
  <c r="G15218" i="3"/>
  <c r="I15218" i="3" s="1"/>
  <c r="J15218" i="3" s="1"/>
  <c r="G15219" i="3"/>
  <c r="I15219" i="3" s="1"/>
  <c r="G15220" i="3"/>
  <c r="I15220" i="3" s="1"/>
  <c r="G15221" i="3"/>
  <c r="I15221" i="3" s="1"/>
  <c r="G15222" i="3"/>
  <c r="I15222" i="3" s="1"/>
  <c r="G15223" i="3"/>
  <c r="I15223" i="3" s="1"/>
  <c r="G15224" i="3"/>
  <c r="I15224" i="3" s="1"/>
  <c r="G15225" i="3"/>
  <c r="I15225" i="3" s="1"/>
  <c r="G15226" i="3"/>
  <c r="I15226" i="3" s="1"/>
  <c r="G15227" i="3"/>
  <c r="I15227" i="3" s="1"/>
  <c r="J15227" i="3" s="1"/>
  <c r="G15228" i="3"/>
  <c r="I15228" i="3" s="1"/>
  <c r="G15229" i="3"/>
  <c r="I15229" i="3" s="1"/>
  <c r="J15229" i="3" s="1"/>
  <c r="G15230" i="3"/>
  <c r="I15230" i="3" s="1"/>
  <c r="G15231" i="3"/>
  <c r="I15231" i="3" s="1"/>
  <c r="J15231" i="3" s="1"/>
  <c r="G15232" i="3"/>
  <c r="I15232" i="3" s="1"/>
  <c r="G15233" i="3"/>
  <c r="I15233" i="3" s="1"/>
  <c r="G15234" i="3"/>
  <c r="I15234" i="3" s="1"/>
  <c r="J15234" i="3" s="1"/>
  <c r="G15235" i="3"/>
  <c r="I15235" i="3" s="1"/>
  <c r="G15236" i="3"/>
  <c r="I15236" i="3" s="1"/>
  <c r="G15237" i="3"/>
  <c r="I15237" i="3" s="1"/>
  <c r="G15238" i="3"/>
  <c r="I15238" i="3" s="1"/>
  <c r="G15239" i="3"/>
  <c r="I15239" i="3" s="1"/>
  <c r="G15240" i="3"/>
  <c r="I15240" i="3" s="1"/>
  <c r="G15241" i="3"/>
  <c r="I15241" i="3" s="1"/>
  <c r="G15242" i="3"/>
  <c r="I15242" i="3" s="1"/>
  <c r="G15243" i="3"/>
  <c r="I15243" i="3" s="1"/>
  <c r="G15244" i="3"/>
  <c r="I15244" i="3" s="1"/>
  <c r="G15245" i="3"/>
  <c r="I15245" i="3" s="1"/>
  <c r="G15246" i="3"/>
  <c r="I15246" i="3" s="1"/>
  <c r="J15246" i="3" s="1"/>
  <c r="G15247" i="3"/>
  <c r="I15247" i="3" s="1"/>
  <c r="J15247" i="3" s="1"/>
  <c r="G15248" i="3"/>
  <c r="I15248" i="3" s="1"/>
  <c r="J15248" i="3" s="1"/>
  <c r="G15249" i="3"/>
  <c r="I15249" i="3" s="1"/>
  <c r="G15250" i="3"/>
  <c r="I15250" i="3" s="1"/>
  <c r="J15250" i="3" s="1"/>
  <c r="G15251" i="3"/>
  <c r="I15251" i="3" s="1"/>
  <c r="G15252" i="3"/>
  <c r="I15252" i="3" s="1"/>
  <c r="G15253" i="3"/>
  <c r="I15253" i="3" s="1"/>
  <c r="G15254" i="3"/>
  <c r="I15254" i="3" s="1"/>
  <c r="G15255" i="3"/>
  <c r="I15255" i="3" s="1"/>
  <c r="G15256" i="3"/>
  <c r="I15256" i="3" s="1"/>
  <c r="G15257" i="3"/>
  <c r="I15257" i="3" s="1"/>
  <c r="G15258" i="3"/>
  <c r="I15258" i="3" s="1"/>
  <c r="G15259" i="3"/>
  <c r="I15259" i="3" s="1"/>
  <c r="G15260" i="3"/>
  <c r="I15260" i="3" s="1"/>
  <c r="G15261" i="3"/>
  <c r="I15261" i="3" s="1"/>
  <c r="J15261" i="3" s="1"/>
  <c r="G15262" i="3"/>
  <c r="I15262" i="3" s="1"/>
  <c r="G15263" i="3"/>
  <c r="I15263" i="3" s="1"/>
  <c r="J15263" i="3" s="1"/>
  <c r="G15264" i="3"/>
  <c r="I15264" i="3" s="1"/>
  <c r="J15264" i="3" s="1"/>
  <c r="G15265" i="3"/>
  <c r="I15265" i="3" s="1"/>
  <c r="J15265" i="3" s="1"/>
  <c r="G15266" i="3"/>
  <c r="I15266" i="3" s="1"/>
  <c r="J15266" i="3" s="1"/>
  <c r="G15267" i="3"/>
  <c r="I15267" i="3" s="1"/>
  <c r="G15268" i="3"/>
  <c r="I15268" i="3" s="1"/>
  <c r="G15269" i="3"/>
  <c r="I15269" i="3" s="1"/>
  <c r="G15270" i="3"/>
  <c r="I15270" i="3" s="1"/>
  <c r="G15271" i="3"/>
  <c r="I15271" i="3" s="1"/>
  <c r="G15272" i="3"/>
  <c r="I15272" i="3" s="1"/>
  <c r="G15273" i="3"/>
  <c r="I15273" i="3" s="1"/>
  <c r="G15274" i="3"/>
  <c r="I15274" i="3" s="1"/>
  <c r="G15275" i="3"/>
  <c r="I15275" i="3" s="1"/>
  <c r="G15276" i="3"/>
  <c r="I15276" i="3" s="1"/>
  <c r="G15277" i="3"/>
  <c r="I15277" i="3" s="1"/>
  <c r="G15278" i="3"/>
  <c r="I15278" i="3" s="1"/>
  <c r="J15278" i="3" s="1"/>
  <c r="G15279" i="3"/>
  <c r="I15279" i="3" s="1"/>
  <c r="G15280" i="3"/>
  <c r="I15280" i="3" s="1"/>
  <c r="J15280" i="3" s="1"/>
  <c r="G15281" i="3"/>
  <c r="I15281" i="3" s="1"/>
  <c r="J15281" i="3" s="1"/>
  <c r="G15282" i="3"/>
  <c r="I15282" i="3" s="1"/>
  <c r="J15282" i="3" s="1"/>
  <c r="G15283" i="3"/>
  <c r="I15283" i="3" s="1"/>
  <c r="J15283" i="3" s="1"/>
  <c r="G15284" i="3"/>
  <c r="I15284" i="3" s="1"/>
  <c r="G15285" i="3"/>
  <c r="I15285" i="3" s="1"/>
  <c r="G15286" i="3"/>
  <c r="I15286" i="3" s="1"/>
  <c r="G15287" i="3"/>
  <c r="I15287" i="3" s="1"/>
  <c r="G15288" i="3"/>
  <c r="I15288" i="3" s="1"/>
  <c r="G15289" i="3"/>
  <c r="I15289" i="3" s="1"/>
  <c r="G15290" i="3"/>
  <c r="I15290" i="3" s="1"/>
  <c r="G15291" i="3"/>
  <c r="I15291" i="3" s="1"/>
  <c r="G15292" i="3"/>
  <c r="I15292" i="3" s="1"/>
  <c r="G15293" i="3"/>
  <c r="I15293" i="3" s="1"/>
  <c r="G15294" i="3"/>
  <c r="I15294" i="3" s="1"/>
  <c r="G15295" i="3"/>
  <c r="I15295" i="3" s="1"/>
  <c r="J15295" i="3" s="1"/>
  <c r="G15296" i="3"/>
  <c r="I15296" i="3" s="1"/>
  <c r="G15297" i="3"/>
  <c r="I15297" i="3" s="1"/>
  <c r="J15297" i="3" s="1"/>
  <c r="G15298" i="3"/>
  <c r="I15298" i="3" s="1"/>
  <c r="J15298" i="3" s="1"/>
  <c r="G15299" i="3"/>
  <c r="I15299" i="3" s="1"/>
  <c r="J15299" i="3" s="1"/>
  <c r="G15300" i="3"/>
  <c r="I15300" i="3" s="1"/>
  <c r="J15300" i="3" s="1"/>
  <c r="G15301" i="3"/>
  <c r="I15301" i="3" s="1"/>
  <c r="G15302" i="3"/>
  <c r="I15302" i="3" s="1"/>
  <c r="G15303" i="3"/>
  <c r="I15303" i="3" s="1"/>
  <c r="G15304" i="3"/>
  <c r="I15304" i="3" s="1"/>
  <c r="G15305" i="3"/>
  <c r="I15305" i="3" s="1"/>
  <c r="G15306" i="3"/>
  <c r="I15306" i="3" s="1"/>
  <c r="G15307" i="3"/>
  <c r="I15307" i="3" s="1"/>
  <c r="G15308" i="3"/>
  <c r="I15308" i="3" s="1"/>
  <c r="G15309" i="3"/>
  <c r="I15309" i="3" s="1"/>
  <c r="G15310" i="3"/>
  <c r="I15310" i="3" s="1"/>
  <c r="G15311" i="3"/>
  <c r="I15311" i="3" s="1"/>
  <c r="G15312" i="3"/>
  <c r="I15312" i="3" s="1"/>
  <c r="G15313" i="3"/>
  <c r="I15313" i="3" s="1"/>
  <c r="G15314" i="3"/>
  <c r="I15314" i="3" s="1"/>
  <c r="J15314" i="3" s="1"/>
  <c r="G15315" i="3"/>
  <c r="I15315" i="3" s="1"/>
  <c r="J15315" i="3" s="1"/>
  <c r="G15316" i="3"/>
  <c r="I15316" i="3" s="1"/>
  <c r="J15316" i="3" s="1"/>
  <c r="G15317" i="3"/>
  <c r="I15317" i="3" s="1"/>
  <c r="J15317" i="3" s="1"/>
  <c r="G15318" i="3"/>
  <c r="I15318" i="3" s="1"/>
  <c r="G15319" i="3"/>
  <c r="I15319" i="3" s="1"/>
  <c r="G15320" i="3"/>
  <c r="I15320" i="3" s="1"/>
  <c r="G15321" i="3"/>
  <c r="I15321" i="3" s="1"/>
  <c r="G15322" i="3"/>
  <c r="I15322" i="3" s="1"/>
  <c r="G15323" i="3"/>
  <c r="I15323" i="3" s="1"/>
  <c r="G15324" i="3"/>
  <c r="I15324" i="3" s="1"/>
  <c r="G15325" i="3"/>
  <c r="I15325" i="3" s="1"/>
  <c r="G15326" i="3"/>
  <c r="I15326" i="3" s="1"/>
  <c r="G15327" i="3"/>
  <c r="I15327" i="3" s="1"/>
  <c r="G15328" i="3"/>
  <c r="I15328" i="3" s="1"/>
  <c r="G15329" i="3"/>
  <c r="I15329" i="3" s="1"/>
  <c r="J15329" i="3" s="1"/>
  <c r="G15330" i="3"/>
  <c r="I15330" i="3" s="1"/>
  <c r="G15331" i="3"/>
  <c r="I15331" i="3" s="1"/>
  <c r="G15332" i="3"/>
  <c r="I15332" i="3" s="1"/>
  <c r="J15332" i="3" s="1"/>
  <c r="G15333" i="3"/>
  <c r="I15333" i="3" s="1"/>
  <c r="J15333" i="3" s="1"/>
  <c r="G15334" i="3"/>
  <c r="I15334" i="3" s="1"/>
  <c r="J15334" i="3" s="1"/>
  <c r="G15335" i="3"/>
  <c r="I15335" i="3" s="1"/>
  <c r="G15336" i="3"/>
  <c r="I15336" i="3" s="1"/>
  <c r="G15337" i="3"/>
  <c r="I15337" i="3" s="1"/>
  <c r="G15338" i="3"/>
  <c r="I15338" i="3" s="1"/>
  <c r="G15339" i="3"/>
  <c r="I15339" i="3" s="1"/>
  <c r="G15340" i="3"/>
  <c r="I15340" i="3" s="1"/>
  <c r="G15341" i="3"/>
  <c r="I15341" i="3" s="1"/>
  <c r="G15342" i="3"/>
  <c r="I15342" i="3" s="1"/>
  <c r="G15343" i="3"/>
  <c r="I15343" i="3" s="1"/>
  <c r="G15344" i="3"/>
  <c r="I15344" i="3" s="1"/>
  <c r="G15345" i="3"/>
  <c r="I15345" i="3" s="1"/>
  <c r="G15346" i="3"/>
  <c r="I15346" i="3" s="1"/>
  <c r="J15346" i="3" s="1"/>
  <c r="G15347" i="3"/>
  <c r="I15347" i="3" s="1"/>
  <c r="J15347" i="3" s="1"/>
  <c r="G15348" i="3"/>
  <c r="I15348" i="3" s="1"/>
  <c r="G15349" i="3"/>
  <c r="I15349" i="3" s="1"/>
  <c r="J15349" i="3" s="1"/>
  <c r="G15350" i="3"/>
  <c r="I15350" i="3" s="1"/>
  <c r="J15350" i="3" s="1"/>
  <c r="G15351" i="3"/>
  <c r="I15351" i="3" s="1"/>
  <c r="J15351" i="3" s="1"/>
  <c r="G15352" i="3"/>
  <c r="I15352" i="3" s="1"/>
  <c r="G15353" i="3"/>
  <c r="I15353" i="3" s="1"/>
  <c r="G15354" i="3"/>
  <c r="I15354" i="3" s="1"/>
  <c r="G15355" i="3"/>
  <c r="I15355" i="3" s="1"/>
  <c r="G15356" i="3"/>
  <c r="I15356" i="3" s="1"/>
  <c r="G15357" i="3"/>
  <c r="I15357" i="3" s="1"/>
  <c r="G15358" i="3"/>
  <c r="I15358" i="3" s="1"/>
  <c r="G15359" i="3"/>
  <c r="I15359" i="3" s="1"/>
  <c r="G15360" i="3"/>
  <c r="I15360" i="3" s="1"/>
  <c r="G15361" i="3"/>
  <c r="I15361" i="3" s="1"/>
  <c r="G15362" i="3"/>
  <c r="I15362" i="3" s="1"/>
  <c r="J15362" i="3" s="1"/>
  <c r="G15363" i="3"/>
  <c r="I15363" i="3" s="1"/>
  <c r="G15364" i="3"/>
  <c r="I15364" i="3" s="1"/>
  <c r="J15364" i="3" s="1"/>
  <c r="G15365" i="3"/>
  <c r="I15365" i="3" s="1"/>
  <c r="G15366" i="3"/>
  <c r="I15366" i="3" s="1"/>
  <c r="J15366" i="3" s="1"/>
  <c r="G15367" i="3"/>
  <c r="I15367" i="3" s="1"/>
  <c r="J15367" i="3" s="1"/>
  <c r="G15368" i="3"/>
  <c r="I15368" i="3" s="1"/>
  <c r="J15368" i="3" s="1"/>
  <c r="G15369" i="3"/>
  <c r="I15369" i="3" s="1"/>
  <c r="G15370" i="3"/>
  <c r="I15370" i="3" s="1"/>
  <c r="G15371" i="3"/>
  <c r="I15371" i="3" s="1"/>
  <c r="G15372" i="3"/>
  <c r="I15372" i="3" s="1"/>
  <c r="G15373" i="3"/>
  <c r="I15373" i="3" s="1"/>
  <c r="G15374" i="3"/>
  <c r="I15374" i="3" s="1"/>
  <c r="G15375" i="3"/>
  <c r="I15375" i="3" s="1"/>
  <c r="G15376" i="3"/>
  <c r="I15376" i="3" s="1"/>
  <c r="G15377" i="3"/>
  <c r="I15377" i="3" s="1"/>
  <c r="G15378" i="3"/>
  <c r="I15378" i="3" s="1"/>
  <c r="J15378" i="3" s="1"/>
  <c r="G15379" i="3"/>
  <c r="I15379" i="3" s="1"/>
  <c r="G15380" i="3"/>
  <c r="I15380" i="3" s="1"/>
  <c r="G15381" i="3"/>
  <c r="I15381" i="3" s="1"/>
  <c r="J15381" i="3" s="1"/>
  <c r="G15382" i="3"/>
  <c r="I15382" i="3" s="1"/>
  <c r="G15383" i="3"/>
  <c r="I15383" i="3" s="1"/>
  <c r="J15383" i="3" s="1"/>
  <c r="G15384" i="3"/>
  <c r="I15384" i="3" s="1"/>
  <c r="J15384" i="3" s="1"/>
  <c r="G15385" i="3"/>
  <c r="I15385" i="3" s="1"/>
  <c r="J15385" i="3" s="1"/>
  <c r="G15386" i="3"/>
  <c r="I15386" i="3" s="1"/>
  <c r="G15387" i="3"/>
  <c r="I15387" i="3" s="1"/>
  <c r="G15388" i="3"/>
  <c r="I15388" i="3" s="1"/>
  <c r="G15389" i="3"/>
  <c r="I15389" i="3" s="1"/>
  <c r="G15390" i="3"/>
  <c r="I15390" i="3" s="1"/>
  <c r="G15391" i="3"/>
  <c r="I15391" i="3" s="1"/>
  <c r="G15392" i="3"/>
  <c r="I15392" i="3" s="1"/>
  <c r="G15393" i="3"/>
  <c r="I15393" i="3" s="1"/>
  <c r="G15394" i="3"/>
  <c r="I15394" i="3" s="1"/>
  <c r="J15394" i="3" s="1"/>
  <c r="G15395" i="3"/>
  <c r="I15395" i="3" s="1"/>
  <c r="G15396" i="3"/>
  <c r="I15396" i="3" s="1"/>
  <c r="G15397" i="3"/>
  <c r="I15397" i="3" s="1"/>
  <c r="G15398" i="3"/>
  <c r="I15398" i="3" s="1"/>
  <c r="J15398" i="3" s="1"/>
  <c r="G15399" i="3"/>
  <c r="I15399" i="3" s="1"/>
  <c r="G15400" i="3"/>
  <c r="I15400" i="3" s="1"/>
  <c r="J15400" i="3" s="1"/>
  <c r="G15401" i="3"/>
  <c r="I15401" i="3" s="1"/>
  <c r="J15401" i="3" s="1"/>
  <c r="G15402" i="3"/>
  <c r="I15402" i="3" s="1"/>
  <c r="J15402" i="3" s="1"/>
  <c r="G15403" i="3"/>
  <c r="I15403" i="3" s="1"/>
  <c r="G15404" i="3"/>
  <c r="I15404" i="3" s="1"/>
  <c r="G15405" i="3"/>
  <c r="I15405" i="3" s="1"/>
  <c r="G15406" i="3"/>
  <c r="I15406" i="3" s="1"/>
  <c r="G15407" i="3"/>
  <c r="I15407" i="3" s="1"/>
  <c r="G15408" i="3"/>
  <c r="I15408" i="3" s="1"/>
  <c r="G15409" i="3"/>
  <c r="I15409" i="3" s="1"/>
  <c r="G15410" i="3"/>
  <c r="I15410" i="3" s="1"/>
  <c r="J15410" i="3" s="1"/>
  <c r="G15411" i="3"/>
  <c r="I15411" i="3" s="1"/>
  <c r="G15412" i="3"/>
  <c r="I15412" i="3" s="1"/>
  <c r="G15413" i="3"/>
  <c r="I15413" i="3" s="1"/>
  <c r="G15414" i="3"/>
  <c r="I15414" i="3" s="1"/>
  <c r="G15415" i="3"/>
  <c r="I15415" i="3" s="1"/>
  <c r="J15415" i="3" s="1"/>
  <c r="G15416" i="3"/>
  <c r="I15416" i="3" s="1"/>
  <c r="G15417" i="3"/>
  <c r="I15417" i="3" s="1"/>
  <c r="J15417" i="3" s="1"/>
  <c r="G15418" i="3"/>
  <c r="I15418" i="3" s="1"/>
  <c r="J15418" i="3" s="1"/>
  <c r="G15419" i="3"/>
  <c r="I15419" i="3" s="1"/>
  <c r="J15419" i="3" s="1"/>
  <c r="G15420" i="3"/>
  <c r="I15420" i="3" s="1"/>
  <c r="G15421" i="3"/>
  <c r="I15421" i="3" s="1"/>
  <c r="G15422" i="3"/>
  <c r="I15422" i="3" s="1"/>
  <c r="G15423" i="3"/>
  <c r="I15423" i="3" s="1"/>
  <c r="G15424" i="3"/>
  <c r="I15424" i="3" s="1"/>
  <c r="G15425" i="3"/>
  <c r="I15425" i="3" s="1"/>
  <c r="G15426" i="3"/>
  <c r="I15426" i="3" s="1"/>
  <c r="J15426" i="3" s="1"/>
  <c r="G15427" i="3"/>
  <c r="I15427" i="3" s="1"/>
  <c r="G15428" i="3"/>
  <c r="I15428" i="3" s="1"/>
  <c r="G15429" i="3"/>
  <c r="I15429" i="3" s="1"/>
  <c r="G15430" i="3"/>
  <c r="I15430" i="3" s="1"/>
  <c r="G15431" i="3"/>
  <c r="I15431" i="3" s="1"/>
  <c r="G15432" i="3"/>
  <c r="I15432" i="3" s="1"/>
  <c r="J15432" i="3" s="1"/>
  <c r="G15433" i="3"/>
  <c r="I15433" i="3" s="1"/>
  <c r="G15434" i="3"/>
  <c r="I15434" i="3" s="1"/>
  <c r="J15434" i="3" s="1"/>
  <c r="G15435" i="3"/>
  <c r="I15435" i="3" s="1"/>
  <c r="J15435" i="3" s="1"/>
  <c r="G15436" i="3"/>
  <c r="I15436" i="3" s="1"/>
  <c r="J15436" i="3" s="1"/>
  <c r="G15437" i="3"/>
  <c r="I15437" i="3" s="1"/>
  <c r="G15438" i="3"/>
  <c r="I15438" i="3" s="1"/>
  <c r="G15439" i="3"/>
  <c r="I15439" i="3" s="1"/>
  <c r="G15440" i="3"/>
  <c r="I15440" i="3" s="1"/>
  <c r="G15441" i="3"/>
  <c r="I15441" i="3" s="1"/>
  <c r="G15442" i="3"/>
  <c r="I15442" i="3" s="1"/>
  <c r="J15442" i="3" s="1"/>
  <c r="G15443" i="3"/>
  <c r="I15443" i="3" s="1"/>
  <c r="G15444" i="3"/>
  <c r="I15444" i="3" s="1"/>
  <c r="G15445" i="3"/>
  <c r="I15445" i="3" s="1"/>
  <c r="G15446" i="3"/>
  <c r="I15446" i="3" s="1"/>
  <c r="G15447" i="3"/>
  <c r="I15447" i="3" s="1"/>
  <c r="G15448" i="3"/>
  <c r="I15448" i="3" s="1"/>
  <c r="G15449" i="3"/>
  <c r="I15449" i="3" s="1"/>
  <c r="G15450" i="3"/>
  <c r="I15450" i="3" s="1"/>
  <c r="G15451" i="3"/>
  <c r="I15451" i="3" s="1"/>
  <c r="J15451" i="3" s="1"/>
  <c r="G15452" i="3"/>
  <c r="I15452" i="3" s="1"/>
  <c r="J15452" i="3" s="1"/>
  <c r="G15453" i="3"/>
  <c r="I15453" i="3" s="1"/>
  <c r="J15453" i="3" s="1"/>
  <c r="G15454" i="3"/>
  <c r="I15454" i="3" s="1"/>
  <c r="G15455" i="3"/>
  <c r="I15455" i="3" s="1"/>
  <c r="G15456" i="3"/>
  <c r="I15456" i="3" s="1"/>
  <c r="G15457" i="3"/>
  <c r="I15457" i="3" s="1"/>
  <c r="G15458" i="3"/>
  <c r="I15458" i="3" s="1"/>
  <c r="J15458" i="3" s="1"/>
  <c r="G15459" i="3"/>
  <c r="I15459" i="3" s="1"/>
  <c r="G15460" i="3"/>
  <c r="I15460" i="3" s="1"/>
  <c r="G15461" i="3"/>
  <c r="I15461" i="3" s="1"/>
  <c r="G15462" i="3"/>
  <c r="I15462" i="3" s="1"/>
  <c r="G15463" i="3"/>
  <c r="I15463" i="3" s="1"/>
  <c r="G15464" i="3"/>
  <c r="I15464" i="3" s="1"/>
  <c r="G15465" i="3"/>
  <c r="I15465" i="3" s="1"/>
  <c r="G15466" i="3"/>
  <c r="I15466" i="3" s="1"/>
  <c r="J15466" i="3" s="1"/>
  <c r="G15467" i="3"/>
  <c r="I15467" i="3" s="1"/>
  <c r="G15468" i="3"/>
  <c r="I15468" i="3" s="1"/>
  <c r="J15468" i="3" s="1"/>
  <c r="G15469" i="3"/>
  <c r="I15469" i="3" s="1"/>
  <c r="J15469" i="3" s="1"/>
  <c r="G15470" i="3"/>
  <c r="I15470" i="3" s="1"/>
  <c r="J15470" i="3" s="1"/>
  <c r="G15471" i="3"/>
  <c r="I15471" i="3" s="1"/>
  <c r="G15472" i="3"/>
  <c r="I15472" i="3" s="1"/>
  <c r="G15473" i="3"/>
  <c r="I15473" i="3" s="1"/>
  <c r="G15474" i="3"/>
  <c r="I15474" i="3" s="1"/>
  <c r="J15474" i="3" s="1"/>
  <c r="G15475" i="3"/>
  <c r="I15475" i="3" s="1"/>
  <c r="G15476" i="3"/>
  <c r="I15476" i="3" s="1"/>
  <c r="G15477" i="3"/>
  <c r="I15477" i="3" s="1"/>
  <c r="G15478" i="3"/>
  <c r="I15478" i="3" s="1"/>
  <c r="G15479" i="3"/>
  <c r="I15479" i="3" s="1"/>
  <c r="G15480" i="3"/>
  <c r="I15480" i="3" s="1"/>
  <c r="G15481" i="3"/>
  <c r="I15481" i="3" s="1"/>
  <c r="G15482" i="3"/>
  <c r="I15482" i="3" s="1"/>
  <c r="G15483" i="3"/>
  <c r="I15483" i="3" s="1"/>
  <c r="J15483" i="3" s="1"/>
  <c r="G15484" i="3"/>
  <c r="I15484" i="3" s="1"/>
  <c r="G15485" i="3"/>
  <c r="I15485" i="3" s="1"/>
  <c r="J15485" i="3" s="1"/>
  <c r="G15486" i="3"/>
  <c r="I15486" i="3" s="1"/>
  <c r="J15486" i="3" s="1"/>
  <c r="G15487" i="3"/>
  <c r="I15487" i="3" s="1"/>
  <c r="J15487" i="3" s="1"/>
  <c r="G15488" i="3"/>
  <c r="I15488" i="3" s="1"/>
  <c r="G15489" i="3"/>
  <c r="I15489" i="3" s="1"/>
  <c r="G15490" i="3"/>
  <c r="I15490" i="3" s="1"/>
  <c r="J15490" i="3" s="1"/>
  <c r="G15491" i="3"/>
  <c r="I15491" i="3" s="1"/>
  <c r="G2" i="3"/>
  <c r="I2" i="3" s="1"/>
  <c r="M33"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825" i="3"/>
  <c r="E2826" i="3"/>
  <c r="E2827" i="3"/>
  <c r="E2828" i="3"/>
  <c r="E2829" i="3"/>
  <c r="E2830" i="3"/>
  <c r="E2831" i="3"/>
  <c r="E2832" i="3"/>
  <c r="E2833" i="3"/>
  <c r="E2834" i="3"/>
  <c r="E2835" i="3"/>
  <c r="E2836" i="3"/>
  <c r="E2837" i="3"/>
  <c r="E2838" i="3"/>
  <c r="E2839" i="3"/>
  <c r="E2840" i="3"/>
  <c r="E2841" i="3"/>
  <c r="E2842" i="3"/>
  <c r="E2843" i="3"/>
  <c r="E2844" i="3"/>
  <c r="E2845" i="3"/>
  <c r="E2846" i="3"/>
  <c r="E2847" i="3"/>
  <c r="E2848" i="3"/>
  <c r="E2849" i="3"/>
  <c r="E2850" i="3"/>
  <c r="E2851" i="3"/>
  <c r="E2852" i="3"/>
  <c r="E2853" i="3"/>
  <c r="E2854" i="3"/>
  <c r="E2855" i="3"/>
  <c r="E2856" i="3"/>
  <c r="E2857" i="3"/>
  <c r="E2858" i="3"/>
  <c r="E2859" i="3"/>
  <c r="E2860" i="3"/>
  <c r="E2861" i="3"/>
  <c r="E2862" i="3"/>
  <c r="E2863" i="3"/>
  <c r="E2864" i="3"/>
  <c r="E2865" i="3"/>
  <c r="E2866" i="3"/>
  <c r="E2867" i="3"/>
  <c r="E2868" i="3"/>
  <c r="E2869" i="3"/>
  <c r="E2870" i="3"/>
  <c r="E2871" i="3"/>
  <c r="E2872" i="3"/>
  <c r="E2873" i="3"/>
  <c r="E2874" i="3"/>
  <c r="E2875" i="3"/>
  <c r="E2876" i="3"/>
  <c r="E2877" i="3"/>
  <c r="E2878" i="3"/>
  <c r="E2879" i="3"/>
  <c r="E2880" i="3"/>
  <c r="E2881" i="3"/>
  <c r="E2882" i="3"/>
  <c r="E2883" i="3"/>
  <c r="E2884" i="3"/>
  <c r="E2885" i="3"/>
  <c r="E2886" i="3"/>
  <c r="E2887" i="3"/>
  <c r="E2888" i="3"/>
  <c r="E2889" i="3"/>
  <c r="E2890" i="3"/>
  <c r="E2891" i="3"/>
  <c r="E2892" i="3"/>
  <c r="E2893" i="3"/>
  <c r="E2894" i="3"/>
  <c r="E2895" i="3"/>
  <c r="E2896" i="3"/>
  <c r="E2897" i="3"/>
  <c r="E2898" i="3"/>
  <c r="E2899" i="3"/>
  <c r="E2900" i="3"/>
  <c r="E2901" i="3"/>
  <c r="E2902" i="3"/>
  <c r="E2903" i="3"/>
  <c r="E2904" i="3"/>
  <c r="E2905" i="3"/>
  <c r="E2906" i="3"/>
  <c r="E2907" i="3"/>
  <c r="E2908" i="3"/>
  <c r="E2909" i="3"/>
  <c r="E2910" i="3"/>
  <c r="E2911" i="3"/>
  <c r="E2912" i="3"/>
  <c r="E2913" i="3"/>
  <c r="E2914" i="3"/>
  <c r="E2915" i="3"/>
  <c r="E2916" i="3"/>
  <c r="E2917" i="3"/>
  <c r="E2918" i="3"/>
  <c r="E2919" i="3"/>
  <c r="E2920" i="3"/>
  <c r="E2921" i="3"/>
  <c r="E2922" i="3"/>
  <c r="E2923" i="3"/>
  <c r="E2924" i="3"/>
  <c r="E2925" i="3"/>
  <c r="E2926" i="3"/>
  <c r="E2927" i="3"/>
  <c r="E2928" i="3"/>
  <c r="E2929" i="3"/>
  <c r="E2930" i="3"/>
  <c r="E2931" i="3"/>
  <c r="E2932" i="3"/>
  <c r="E2933" i="3"/>
  <c r="E2934" i="3"/>
  <c r="E2935" i="3"/>
  <c r="E2936" i="3"/>
  <c r="E2937" i="3"/>
  <c r="E2938" i="3"/>
  <c r="E2939" i="3"/>
  <c r="E2940" i="3"/>
  <c r="E2941" i="3"/>
  <c r="E2942" i="3"/>
  <c r="E2943" i="3"/>
  <c r="E2944" i="3"/>
  <c r="E2945" i="3"/>
  <c r="E2946" i="3"/>
  <c r="E2947" i="3"/>
  <c r="E2948" i="3"/>
  <c r="E2949" i="3"/>
  <c r="E2950" i="3"/>
  <c r="E2951" i="3"/>
  <c r="E2952" i="3"/>
  <c r="E2953" i="3"/>
  <c r="E2954" i="3"/>
  <c r="E2955" i="3"/>
  <c r="E2956" i="3"/>
  <c r="E2957" i="3"/>
  <c r="E2958" i="3"/>
  <c r="E2959" i="3"/>
  <c r="E2960" i="3"/>
  <c r="E2961" i="3"/>
  <c r="E2962" i="3"/>
  <c r="E2963" i="3"/>
  <c r="E2964" i="3"/>
  <c r="E2965" i="3"/>
  <c r="E2966" i="3"/>
  <c r="E2967" i="3"/>
  <c r="E2968" i="3"/>
  <c r="E2969" i="3"/>
  <c r="E2970" i="3"/>
  <c r="E2971" i="3"/>
  <c r="E2972" i="3"/>
  <c r="E2973" i="3"/>
  <c r="E2974" i="3"/>
  <c r="E2975" i="3"/>
  <c r="E2976" i="3"/>
  <c r="E2977" i="3"/>
  <c r="E2978" i="3"/>
  <c r="E2979" i="3"/>
  <c r="E2980" i="3"/>
  <c r="E2981" i="3"/>
  <c r="E2982" i="3"/>
  <c r="E2983" i="3"/>
  <c r="E2984" i="3"/>
  <c r="E2985" i="3"/>
  <c r="E2986" i="3"/>
  <c r="E2987" i="3"/>
  <c r="E2988" i="3"/>
  <c r="E2989" i="3"/>
  <c r="E2990" i="3"/>
  <c r="E2991" i="3"/>
  <c r="E2992" i="3"/>
  <c r="E2993" i="3"/>
  <c r="E2994" i="3"/>
  <c r="E2995" i="3"/>
  <c r="E2996" i="3"/>
  <c r="E2997" i="3"/>
  <c r="E2998" i="3"/>
  <c r="E2999" i="3"/>
  <c r="E3000" i="3"/>
  <c r="E3001" i="3"/>
  <c r="E3002" i="3"/>
  <c r="E3003" i="3"/>
  <c r="E3004" i="3"/>
  <c r="E3005" i="3"/>
  <c r="E3006" i="3"/>
  <c r="E3007" i="3"/>
  <c r="E3008" i="3"/>
  <c r="E3009" i="3"/>
  <c r="E3010" i="3"/>
  <c r="E3011" i="3"/>
  <c r="E3012" i="3"/>
  <c r="E3013" i="3"/>
  <c r="E3014" i="3"/>
  <c r="E3015" i="3"/>
  <c r="E3016" i="3"/>
  <c r="E3017" i="3"/>
  <c r="E3018" i="3"/>
  <c r="E3019" i="3"/>
  <c r="E3020" i="3"/>
  <c r="E3021" i="3"/>
  <c r="E3022" i="3"/>
  <c r="E3023" i="3"/>
  <c r="E3024" i="3"/>
  <c r="E3025" i="3"/>
  <c r="E3026" i="3"/>
  <c r="E3027" i="3"/>
  <c r="E3028" i="3"/>
  <c r="E3029" i="3"/>
  <c r="E3030" i="3"/>
  <c r="E3031" i="3"/>
  <c r="E3032" i="3"/>
  <c r="E3033" i="3"/>
  <c r="E3034" i="3"/>
  <c r="E3035" i="3"/>
  <c r="E3036" i="3"/>
  <c r="E3037" i="3"/>
  <c r="E3038" i="3"/>
  <c r="E3039" i="3"/>
  <c r="E3040" i="3"/>
  <c r="E3041" i="3"/>
  <c r="E3042" i="3"/>
  <c r="E3043" i="3"/>
  <c r="E3044" i="3"/>
  <c r="E3045" i="3"/>
  <c r="E3046" i="3"/>
  <c r="E3047" i="3"/>
  <c r="E3048" i="3"/>
  <c r="E3049" i="3"/>
  <c r="E3050" i="3"/>
  <c r="E3051" i="3"/>
  <c r="E3052" i="3"/>
  <c r="E3053" i="3"/>
  <c r="E3054" i="3"/>
  <c r="E3055" i="3"/>
  <c r="E3056" i="3"/>
  <c r="E3057" i="3"/>
  <c r="E3058" i="3"/>
  <c r="E3059" i="3"/>
  <c r="E3060" i="3"/>
  <c r="E3061" i="3"/>
  <c r="E3062" i="3"/>
  <c r="E3063" i="3"/>
  <c r="E3064" i="3"/>
  <c r="E3065" i="3"/>
  <c r="E3066" i="3"/>
  <c r="E3067" i="3"/>
  <c r="E3068" i="3"/>
  <c r="E3069" i="3"/>
  <c r="E3070" i="3"/>
  <c r="E3071" i="3"/>
  <c r="E3072" i="3"/>
  <c r="E3073" i="3"/>
  <c r="E3074" i="3"/>
  <c r="E3075" i="3"/>
  <c r="E3076" i="3"/>
  <c r="E3077" i="3"/>
  <c r="E3078" i="3"/>
  <c r="E3079" i="3"/>
  <c r="E3080" i="3"/>
  <c r="E3081" i="3"/>
  <c r="E3082" i="3"/>
  <c r="E3083" i="3"/>
  <c r="E3084" i="3"/>
  <c r="E3085" i="3"/>
  <c r="E3086" i="3"/>
  <c r="E3087" i="3"/>
  <c r="E3088" i="3"/>
  <c r="E3089" i="3"/>
  <c r="E3090" i="3"/>
  <c r="E3091" i="3"/>
  <c r="E3092" i="3"/>
  <c r="E3093" i="3"/>
  <c r="E3094" i="3"/>
  <c r="E3095" i="3"/>
  <c r="E3096" i="3"/>
  <c r="E3097" i="3"/>
  <c r="E3098" i="3"/>
  <c r="E3099" i="3"/>
  <c r="E3100" i="3"/>
  <c r="E3101" i="3"/>
  <c r="E3102" i="3"/>
  <c r="E3103" i="3"/>
  <c r="E3104" i="3"/>
  <c r="E3105" i="3"/>
  <c r="E3106" i="3"/>
  <c r="E3107" i="3"/>
  <c r="E3108" i="3"/>
  <c r="E3109" i="3"/>
  <c r="E3110" i="3"/>
  <c r="E3111" i="3"/>
  <c r="E3112" i="3"/>
  <c r="E3113" i="3"/>
  <c r="E3114" i="3"/>
  <c r="E3115" i="3"/>
  <c r="E3116" i="3"/>
  <c r="E3117" i="3"/>
  <c r="E3118" i="3"/>
  <c r="E3119" i="3"/>
  <c r="E3120" i="3"/>
  <c r="E3121" i="3"/>
  <c r="E3122" i="3"/>
  <c r="E3123" i="3"/>
  <c r="E3124" i="3"/>
  <c r="E3125" i="3"/>
  <c r="E3126" i="3"/>
  <c r="E3127" i="3"/>
  <c r="E3128" i="3"/>
  <c r="E3129" i="3"/>
  <c r="E3130" i="3"/>
  <c r="E3131" i="3"/>
  <c r="E3132" i="3"/>
  <c r="E3133" i="3"/>
  <c r="E3134" i="3"/>
  <c r="E3135" i="3"/>
  <c r="E3136" i="3"/>
  <c r="E3137" i="3"/>
  <c r="E3138" i="3"/>
  <c r="E3139" i="3"/>
  <c r="E3140" i="3"/>
  <c r="E3141" i="3"/>
  <c r="E3142" i="3"/>
  <c r="E3143" i="3"/>
  <c r="E3144" i="3"/>
  <c r="E3145" i="3"/>
  <c r="E3146" i="3"/>
  <c r="E3147" i="3"/>
  <c r="E3148" i="3"/>
  <c r="E3149" i="3"/>
  <c r="E3150" i="3"/>
  <c r="E3151" i="3"/>
  <c r="E3152" i="3"/>
  <c r="E3153" i="3"/>
  <c r="E3154" i="3"/>
  <c r="E3155" i="3"/>
  <c r="E3156" i="3"/>
  <c r="E3157" i="3"/>
  <c r="E3158" i="3"/>
  <c r="E3159" i="3"/>
  <c r="E3160" i="3"/>
  <c r="E3161" i="3"/>
  <c r="E3162" i="3"/>
  <c r="E3163" i="3"/>
  <c r="E3164" i="3"/>
  <c r="E3165" i="3"/>
  <c r="E3166" i="3"/>
  <c r="E3167" i="3"/>
  <c r="E3168" i="3"/>
  <c r="E3169" i="3"/>
  <c r="E3170" i="3"/>
  <c r="E3171" i="3"/>
  <c r="E3172" i="3"/>
  <c r="E3173" i="3"/>
  <c r="E3174" i="3"/>
  <c r="E3175" i="3"/>
  <c r="E3176" i="3"/>
  <c r="E3177" i="3"/>
  <c r="E3178" i="3"/>
  <c r="E3179" i="3"/>
  <c r="E3180" i="3"/>
  <c r="E3181" i="3"/>
  <c r="E3182" i="3"/>
  <c r="E3183" i="3"/>
  <c r="E3184" i="3"/>
  <c r="E3185" i="3"/>
  <c r="E3186" i="3"/>
  <c r="E3187" i="3"/>
  <c r="E3188" i="3"/>
  <c r="E3189" i="3"/>
  <c r="E3190" i="3"/>
  <c r="E3191" i="3"/>
  <c r="E3192" i="3"/>
  <c r="E3193" i="3"/>
  <c r="E3194" i="3"/>
  <c r="E3195" i="3"/>
  <c r="E3196" i="3"/>
  <c r="E3197" i="3"/>
  <c r="E3198" i="3"/>
  <c r="E3199" i="3"/>
  <c r="E3200" i="3"/>
  <c r="E3201" i="3"/>
  <c r="E3202" i="3"/>
  <c r="E3203" i="3"/>
  <c r="E3204" i="3"/>
  <c r="E3205" i="3"/>
  <c r="E3206" i="3"/>
  <c r="E3207" i="3"/>
  <c r="E3208" i="3"/>
  <c r="E3209" i="3"/>
  <c r="E3210" i="3"/>
  <c r="E3211" i="3"/>
  <c r="E3212" i="3"/>
  <c r="E3213" i="3"/>
  <c r="E3214" i="3"/>
  <c r="E3215" i="3"/>
  <c r="E3216" i="3"/>
  <c r="E3217" i="3"/>
  <c r="E3218" i="3"/>
  <c r="E3219" i="3"/>
  <c r="E3220" i="3"/>
  <c r="E3221" i="3"/>
  <c r="E3222" i="3"/>
  <c r="E3223" i="3"/>
  <c r="E3224" i="3"/>
  <c r="E3225" i="3"/>
  <c r="E3226" i="3"/>
  <c r="E3227" i="3"/>
  <c r="E3228" i="3"/>
  <c r="E3229" i="3"/>
  <c r="E3230" i="3"/>
  <c r="E3231" i="3"/>
  <c r="E3232" i="3"/>
  <c r="E3233" i="3"/>
  <c r="E3234" i="3"/>
  <c r="E3235" i="3"/>
  <c r="E3236" i="3"/>
  <c r="E3237" i="3"/>
  <c r="E3238" i="3"/>
  <c r="E3239" i="3"/>
  <c r="E3240" i="3"/>
  <c r="E3241" i="3"/>
  <c r="E3242" i="3"/>
  <c r="E3243" i="3"/>
  <c r="E3244" i="3"/>
  <c r="E3245" i="3"/>
  <c r="E3246" i="3"/>
  <c r="E3247" i="3"/>
  <c r="E3248" i="3"/>
  <c r="E3249" i="3"/>
  <c r="E3250" i="3"/>
  <c r="E3251" i="3"/>
  <c r="E3252" i="3"/>
  <c r="E3253" i="3"/>
  <c r="E3254" i="3"/>
  <c r="E3255" i="3"/>
  <c r="E3256" i="3"/>
  <c r="E3257" i="3"/>
  <c r="E3258" i="3"/>
  <c r="E3259" i="3"/>
  <c r="E3260" i="3"/>
  <c r="E3261" i="3"/>
  <c r="E3262" i="3"/>
  <c r="E3263" i="3"/>
  <c r="E3264" i="3"/>
  <c r="E3265" i="3"/>
  <c r="E3266" i="3"/>
  <c r="E3267" i="3"/>
  <c r="E3268" i="3"/>
  <c r="E3269" i="3"/>
  <c r="E3270" i="3"/>
  <c r="E3271" i="3"/>
  <c r="E3272" i="3"/>
  <c r="E3273" i="3"/>
  <c r="E3274" i="3"/>
  <c r="E3275" i="3"/>
  <c r="E3276" i="3"/>
  <c r="E3277" i="3"/>
  <c r="E3278" i="3"/>
  <c r="E3279" i="3"/>
  <c r="E3280" i="3"/>
  <c r="E3281" i="3"/>
  <c r="E3282" i="3"/>
  <c r="E3283" i="3"/>
  <c r="E3284" i="3"/>
  <c r="E3285" i="3"/>
  <c r="E3286" i="3"/>
  <c r="E3287" i="3"/>
  <c r="E3288" i="3"/>
  <c r="E3289" i="3"/>
  <c r="E3290" i="3"/>
  <c r="E3291" i="3"/>
  <c r="E3292" i="3"/>
  <c r="E3293" i="3"/>
  <c r="E3294" i="3"/>
  <c r="E3295" i="3"/>
  <c r="E3296" i="3"/>
  <c r="E3297" i="3"/>
  <c r="E3298" i="3"/>
  <c r="E3299" i="3"/>
  <c r="E3300" i="3"/>
  <c r="E3301" i="3"/>
  <c r="E3302" i="3"/>
  <c r="E3303" i="3"/>
  <c r="E3304" i="3"/>
  <c r="E3305" i="3"/>
  <c r="E3306" i="3"/>
  <c r="E3307" i="3"/>
  <c r="E3308" i="3"/>
  <c r="E3309" i="3"/>
  <c r="E3310" i="3"/>
  <c r="E3311" i="3"/>
  <c r="E3312" i="3"/>
  <c r="E3313" i="3"/>
  <c r="E3314" i="3"/>
  <c r="E3315" i="3"/>
  <c r="E3316" i="3"/>
  <c r="E3317" i="3"/>
  <c r="E3318" i="3"/>
  <c r="E3319" i="3"/>
  <c r="E3320" i="3"/>
  <c r="E3321" i="3"/>
  <c r="E3322" i="3"/>
  <c r="E3323" i="3"/>
  <c r="E3324" i="3"/>
  <c r="E3325" i="3"/>
  <c r="E3326" i="3"/>
  <c r="E3327" i="3"/>
  <c r="E3328" i="3"/>
  <c r="E3329" i="3"/>
  <c r="E3330" i="3"/>
  <c r="E3331" i="3"/>
  <c r="E3332" i="3"/>
  <c r="E3333" i="3"/>
  <c r="E3334" i="3"/>
  <c r="E3335" i="3"/>
  <c r="E3336" i="3"/>
  <c r="E3337" i="3"/>
  <c r="E3338" i="3"/>
  <c r="E3339" i="3"/>
  <c r="E3340" i="3"/>
  <c r="E3341" i="3"/>
  <c r="E3342" i="3"/>
  <c r="E3343" i="3"/>
  <c r="E3344" i="3"/>
  <c r="E3345" i="3"/>
  <c r="E3346" i="3"/>
  <c r="E3347" i="3"/>
  <c r="E3348" i="3"/>
  <c r="E3349" i="3"/>
  <c r="E3350" i="3"/>
  <c r="E3351" i="3"/>
  <c r="E3352" i="3"/>
  <c r="E3353" i="3"/>
  <c r="E3354" i="3"/>
  <c r="E3355" i="3"/>
  <c r="E3356" i="3"/>
  <c r="E3357" i="3"/>
  <c r="E3358" i="3"/>
  <c r="E3359" i="3"/>
  <c r="E3360" i="3"/>
  <c r="E3361" i="3"/>
  <c r="E3362" i="3"/>
  <c r="E3363" i="3"/>
  <c r="E3364" i="3"/>
  <c r="E3365" i="3"/>
  <c r="E3366" i="3"/>
  <c r="E3367" i="3"/>
  <c r="E3368" i="3"/>
  <c r="E3369" i="3"/>
  <c r="E3370" i="3"/>
  <c r="E3371" i="3"/>
  <c r="E3372" i="3"/>
  <c r="E3373" i="3"/>
  <c r="E3374" i="3"/>
  <c r="E3375" i="3"/>
  <c r="E3376" i="3"/>
  <c r="E3377" i="3"/>
  <c r="E3378" i="3"/>
  <c r="E3379" i="3"/>
  <c r="E3380" i="3"/>
  <c r="E3381" i="3"/>
  <c r="E3382" i="3"/>
  <c r="E3383" i="3"/>
  <c r="E3384" i="3"/>
  <c r="E3385" i="3"/>
  <c r="E3386" i="3"/>
  <c r="E3387" i="3"/>
  <c r="E3388" i="3"/>
  <c r="E3389" i="3"/>
  <c r="E3390" i="3"/>
  <c r="E3391" i="3"/>
  <c r="E3392" i="3"/>
  <c r="E3393" i="3"/>
  <c r="E3394" i="3"/>
  <c r="E3395" i="3"/>
  <c r="E3396" i="3"/>
  <c r="E3397" i="3"/>
  <c r="E3398" i="3"/>
  <c r="E3399" i="3"/>
  <c r="E3400" i="3"/>
  <c r="E3401" i="3"/>
  <c r="E3402" i="3"/>
  <c r="E3403" i="3"/>
  <c r="E3404" i="3"/>
  <c r="E3405" i="3"/>
  <c r="E3406" i="3"/>
  <c r="E3407" i="3"/>
  <c r="E3408" i="3"/>
  <c r="E3409" i="3"/>
  <c r="E3410" i="3"/>
  <c r="E3411" i="3"/>
  <c r="E3412" i="3"/>
  <c r="E3413" i="3"/>
  <c r="E3414" i="3"/>
  <c r="E3415" i="3"/>
  <c r="E3416" i="3"/>
  <c r="E3417" i="3"/>
  <c r="E3418" i="3"/>
  <c r="E3419" i="3"/>
  <c r="E3420" i="3"/>
  <c r="E3421" i="3"/>
  <c r="E3422" i="3"/>
  <c r="E3423" i="3"/>
  <c r="E3424" i="3"/>
  <c r="E3425" i="3"/>
  <c r="E3426" i="3"/>
  <c r="E3427" i="3"/>
  <c r="E3428" i="3"/>
  <c r="E3429" i="3"/>
  <c r="E3430" i="3"/>
  <c r="E3431" i="3"/>
  <c r="E3432" i="3"/>
  <c r="E3433" i="3"/>
  <c r="E3434" i="3"/>
  <c r="E3435" i="3"/>
  <c r="E3436" i="3"/>
  <c r="E3437" i="3"/>
  <c r="E3438" i="3"/>
  <c r="E3439" i="3"/>
  <c r="E3440" i="3"/>
  <c r="E3441" i="3"/>
  <c r="E3442" i="3"/>
  <c r="E3443" i="3"/>
  <c r="E3444" i="3"/>
  <c r="E3445" i="3"/>
  <c r="E3446" i="3"/>
  <c r="E3447" i="3"/>
  <c r="E3448" i="3"/>
  <c r="E3449" i="3"/>
  <c r="E3450" i="3"/>
  <c r="E3451" i="3"/>
  <c r="E3452" i="3"/>
  <c r="E3453" i="3"/>
  <c r="E3454" i="3"/>
  <c r="E3455" i="3"/>
  <c r="E3456" i="3"/>
  <c r="E3457" i="3"/>
  <c r="E3458" i="3"/>
  <c r="E3459" i="3"/>
  <c r="E3460" i="3"/>
  <c r="E3461" i="3"/>
  <c r="E3462" i="3"/>
  <c r="E3463" i="3"/>
  <c r="E3464" i="3"/>
  <c r="E3465" i="3"/>
  <c r="E3466" i="3"/>
  <c r="E3467" i="3"/>
  <c r="E3468" i="3"/>
  <c r="E3469" i="3"/>
  <c r="E3470" i="3"/>
  <c r="E3471" i="3"/>
  <c r="E3472" i="3"/>
  <c r="E3473" i="3"/>
  <c r="E3474" i="3"/>
  <c r="E3475" i="3"/>
  <c r="E3476" i="3"/>
  <c r="E3477" i="3"/>
  <c r="E3478" i="3"/>
  <c r="E3479" i="3"/>
  <c r="E3480" i="3"/>
  <c r="E3481" i="3"/>
  <c r="E3482" i="3"/>
  <c r="E3483" i="3"/>
  <c r="E3484" i="3"/>
  <c r="E3485" i="3"/>
  <c r="E3486" i="3"/>
  <c r="E3487" i="3"/>
  <c r="E3488" i="3"/>
  <c r="E3489" i="3"/>
  <c r="E3490" i="3"/>
  <c r="E3491" i="3"/>
  <c r="E3492" i="3"/>
  <c r="E3493" i="3"/>
  <c r="E3494" i="3"/>
  <c r="E3495" i="3"/>
  <c r="E3496" i="3"/>
  <c r="E3497" i="3"/>
  <c r="E3498" i="3"/>
  <c r="E3499" i="3"/>
  <c r="E3500" i="3"/>
  <c r="E3501" i="3"/>
  <c r="E3502" i="3"/>
  <c r="E3503" i="3"/>
  <c r="E3504" i="3"/>
  <c r="E3505" i="3"/>
  <c r="E3506" i="3"/>
  <c r="E3507" i="3"/>
  <c r="E3508" i="3"/>
  <c r="E3509" i="3"/>
  <c r="E3510" i="3"/>
  <c r="E3511" i="3"/>
  <c r="E3512" i="3"/>
  <c r="E3513" i="3"/>
  <c r="E3514" i="3"/>
  <c r="E3515" i="3"/>
  <c r="E3516" i="3"/>
  <c r="E3517" i="3"/>
  <c r="E3518" i="3"/>
  <c r="E3519" i="3"/>
  <c r="E3520" i="3"/>
  <c r="E3521" i="3"/>
  <c r="E3522" i="3"/>
  <c r="E3523" i="3"/>
  <c r="E3524" i="3"/>
  <c r="E3525" i="3"/>
  <c r="E3526" i="3"/>
  <c r="E3527" i="3"/>
  <c r="E3528" i="3"/>
  <c r="E3529" i="3"/>
  <c r="E3530" i="3"/>
  <c r="E3531" i="3"/>
  <c r="E3532" i="3"/>
  <c r="E3533" i="3"/>
  <c r="E3534" i="3"/>
  <c r="E3535" i="3"/>
  <c r="E3536" i="3"/>
  <c r="E3537" i="3"/>
  <c r="E3538" i="3"/>
  <c r="E3539" i="3"/>
  <c r="E3540" i="3"/>
  <c r="E3541" i="3"/>
  <c r="E3542" i="3"/>
  <c r="E3543" i="3"/>
  <c r="E3544" i="3"/>
  <c r="E3545" i="3"/>
  <c r="E3546" i="3"/>
  <c r="E3547" i="3"/>
  <c r="E3548" i="3"/>
  <c r="E3549" i="3"/>
  <c r="E3550" i="3"/>
  <c r="E3551" i="3"/>
  <c r="E3552" i="3"/>
  <c r="E3553" i="3"/>
  <c r="E3554" i="3"/>
  <c r="E3555" i="3"/>
  <c r="E3556" i="3"/>
  <c r="E3557" i="3"/>
  <c r="E3558" i="3"/>
  <c r="E3559" i="3"/>
  <c r="E3560" i="3"/>
  <c r="E3561" i="3"/>
  <c r="E3562" i="3"/>
  <c r="E3563" i="3"/>
  <c r="E3564" i="3"/>
  <c r="E3565" i="3"/>
  <c r="E3566" i="3"/>
  <c r="E3567" i="3"/>
  <c r="E3568" i="3"/>
  <c r="E3569" i="3"/>
  <c r="E3570" i="3"/>
  <c r="E3571" i="3"/>
  <c r="E3572" i="3"/>
  <c r="E3573" i="3"/>
  <c r="E3574" i="3"/>
  <c r="E3575" i="3"/>
  <c r="E3576" i="3"/>
  <c r="E3577" i="3"/>
  <c r="E3578" i="3"/>
  <c r="E3579" i="3"/>
  <c r="E3580" i="3"/>
  <c r="E3581" i="3"/>
  <c r="E3582" i="3"/>
  <c r="E3583" i="3"/>
  <c r="E3584" i="3"/>
  <c r="E3585" i="3"/>
  <c r="E3586" i="3"/>
  <c r="E3587" i="3"/>
  <c r="E3588" i="3"/>
  <c r="E3589" i="3"/>
  <c r="E3590" i="3"/>
  <c r="E3591" i="3"/>
  <c r="E3592" i="3"/>
  <c r="E3593" i="3"/>
  <c r="E3594" i="3"/>
  <c r="E3595" i="3"/>
  <c r="E3596" i="3"/>
  <c r="E3597" i="3"/>
  <c r="E3598" i="3"/>
  <c r="E3599" i="3"/>
  <c r="E3600" i="3"/>
  <c r="E3601" i="3"/>
  <c r="E3602" i="3"/>
  <c r="E3603" i="3"/>
  <c r="E3604" i="3"/>
  <c r="E3605" i="3"/>
  <c r="E3606" i="3"/>
  <c r="E3607" i="3"/>
  <c r="E3608" i="3"/>
  <c r="E3609" i="3"/>
  <c r="E3610" i="3"/>
  <c r="E3611" i="3"/>
  <c r="E3612" i="3"/>
  <c r="E3613" i="3"/>
  <c r="E3614" i="3"/>
  <c r="E3615" i="3"/>
  <c r="E3616" i="3"/>
  <c r="E3617" i="3"/>
  <c r="E3618" i="3"/>
  <c r="E3619" i="3"/>
  <c r="E3620" i="3"/>
  <c r="E3621" i="3"/>
  <c r="E3622" i="3"/>
  <c r="E3623" i="3"/>
  <c r="E3624" i="3"/>
  <c r="E3625" i="3"/>
  <c r="E3626" i="3"/>
  <c r="E3627" i="3"/>
  <c r="E3628" i="3"/>
  <c r="E3629" i="3"/>
  <c r="E3630" i="3"/>
  <c r="E3631" i="3"/>
  <c r="E3632" i="3"/>
  <c r="E3633" i="3"/>
  <c r="E3634" i="3"/>
  <c r="E3635" i="3"/>
  <c r="E3636" i="3"/>
  <c r="E3637" i="3"/>
  <c r="E3638" i="3"/>
  <c r="E3639" i="3"/>
  <c r="E3640" i="3"/>
  <c r="E3641" i="3"/>
  <c r="E3642" i="3"/>
  <c r="E3643" i="3"/>
  <c r="E3644" i="3"/>
  <c r="E3645" i="3"/>
  <c r="E3646" i="3"/>
  <c r="E3647" i="3"/>
  <c r="E3648" i="3"/>
  <c r="E3649" i="3"/>
  <c r="E3650" i="3"/>
  <c r="E3651" i="3"/>
  <c r="E3652" i="3"/>
  <c r="E3653" i="3"/>
  <c r="E3654" i="3"/>
  <c r="E3655" i="3"/>
  <c r="E3656" i="3"/>
  <c r="E3657" i="3"/>
  <c r="E3658" i="3"/>
  <c r="E3659" i="3"/>
  <c r="E3660" i="3"/>
  <c r="E3661" i="3"/>
  <c r="E3662" i="3"/>
  <c r="E3663" i="3"/>
  <c r="E3664" i="3"/>
  <c r="E3665" i="3"/>
  <c r="E3666" i="3"/>
  <c r="E3667" i="3"/>
  <c r="E3668" i="3"/>
  <c r="E3669" i="3"/>
  <c r="E3670" i="3"/>
  <c r="E3671" i="3"/>
  <c r="E3672" i="3"/>
  <c r="E3673" i="3"/>
  <c r="E3674" i="3"/>
  <c r="E3675" i="3"/>
  <c r="E3676" i="3"/>
  <c r="E3677" i="3"/>
  <c r="E3678" i="3"/>
  <c r="E3679" i="3"/>
  <c r="E3680" i="3"/>
  <c r="E3681" i="3"/>
  <c r="E3682" i="3"/>
  <c r="E3683" i="3"/>
  <c r="E3684" i="3"/>
  <c r="E3685" i="3"/>
  <c r="E3686" i="3"/>
  <c r="E3687" i="3"/>
  <c r="E3688" i="3"/>
  <c r="E3689" i="3"/>
  <c r="E3690" i="3"/>
  <c r="E3691" i="3"/>
  <c r="E3692" i="3"/>
  <c r="E3693" i="3"/>
  <c r="E3694" i="3"/>
  <c r="E3695" i="3"/>
  <c r="E3696" i="3"/>
  <c r="E3697" i="3"/>
  <c r="E3698" i="3"/>
  <c r="E3699" i="3"/>
  <c r="E3700" i="3"/>
  <c r="E3701" i="3"/>
  <c r="E3702" i="3"/>
  <c r="E3703" i="3"/>
  <c r="E3704" i="3"/>
  <c r="E3705" i="3"/>
  <c r="E3706" i="3"/>
  <c r="E3707" i="3"/>
  <c r="E3708" i="3"/>
  <c r="E3709" i="3"/>
  <c r="E3710" i="3"/>
  <c r="E3711" i="3"/>
  <c r="E3712" i="3"/>
  <c r="E3713" i="3"/>
  <c r="E3714" i="3"/>
  <c r="E3715" i="3"/>
  <c r="E3716" i="3"/>
  <c r="E3717" i="3"/>
  <c r="E3718" i="3"/>
  <c r="E3719" i="3"/>
  <c r="E3720" i="3"/>
  <c r="E3721" i="3"/>
  <c r="E3722" i="3"/>
  <c r="E3723" i="3"/>
  <c r="E3724" i="3"/>
  <c r="E3725" i="3"/>
  <c r="E3726" i="3"/>
  <c r="E3727" i="3"/>
  <c r="E3728" i="3"/>
  <c r="E3729" i="3"/>
  <c r="E3730" i="3"/>
  <c r="E3731" i="3"/>
  <c r="E3732" i="3"/>
  <c r="E3733" i="3"/>
  <c r="E3734" i="3"/>
  <c r="E3735" i="3"/>
  <c r="E3736" i="3"/>
  <c r="E3737" i="3"/>
  <c r="E3738" i="3"/>
  <c r="E3739" i="3"/>
  <c r="E3740" i="3"/>
  <c r="E3741" i="3"/>
  <c r="E3742" i="3"/>
  <c r="E3743" i="3"/>
  <c r="E3744" i="3"/>
  <c r="E3745" i="3"/>
  <c r="E3746" i="3"/>
  <c r="E3747" i="3"/>
  <c r="E3748" i="3"/>
  <c r="E3749" i="3"/>
  <c r="E3750" i="3"/>
  <c r="E3751" i="3"/>
  <c r="E3752" i="3"/>
  <c r="E3753" i="3"/>
  <c r="E3754" i="3"/>
  <c r="E3755" i="3"/>
  <c r="E3756" i="3"/>
  <c r="E3757" i="3"/>
  <c r="E3758" i="3"/>
  <c r="E3759" i="3"/>
  <c r="E3760" i="3"/>
  <c r="E3761" i="3"/>
  <c r="E3762" i="3"/>
  <c r="E3763" i="3"/>
  <c r="E3764" i="3"/>
  <c r="E3765" i="3"/>
  <c r="E3766" i="3"/>
  <c r="E3767" i="3"/>
  <c r="E3768" i="3"/>
  <c r="E3769" i="3"/>
  <c r="E3770" i="3"/>
  <c r="E3771" i="3"/>
  <c r="E3772" i="3"/>
  <c r="E3773" i="3"/>
  <c r="E3774" i="3"/>
  <c r="E3775" i="3"/>
  <c r="E3776" i="3"/>
  <c r="E3777" i="3"/>
  <c r="E3778" i="3"/>
  <c r="E3779" i="3"/>
  <c r="E3780" i="3"/>
  <c r="E3781" i="3"/>
  <c r="E3782" i="3"/>
  <c r="E3783" i="3"/>
  <c r="E3784" i="3"/>
  <c r="E3785" i="3"/>
  <c r="E3786" i="3"/>
  <c r="E3787" i="3"/>
  <c r="E3788" i="3"/>
  <c r="E3789" i="3"/>
  <c r="E3790" i="3"/>
  <c r="E3791" i="3"/>
  <c r="E3792" i="3"/>
  <c r="E3793" i="3"/>
  <c r="E3794" i="3"/>
  <c r="E3795" i="3"/>
  <c r="E3796" i="3"/>
  <c r="E3797" i="3"/>
  <c r="E3798" i="3"/>
  <c r="E3799" i="3"/>
  <c r="E3800" i="3"/>
  <c r="E3801" i="3"/>
  <c r="E3802" i="3"/>
  <c r="E3803" i="3"/>
  <c r="E3804" i="3"/>
  <c r="E3805" i="3"/>
  <c r="E3806" i="3"/>
  <c r="E3807" i="3"/>
  <c r="E3808" i="3"/>
  <c r="E3809" i="3"/>
  <c r="E3810" i="3"/>
  <c r="E3811" i="3"/>
  <c r="E3812" i="3"/>
  <c r="E3813" i="3"/>
  <c r="E3814" i="3"/>
  <c r="E3815" i="3"/>
  <c r="E3816" i="3"/>
  <c r="E3817" i="3"/>
  <c r="E3818" i="3"/>
  <c r="E3819" i="3"/>
  <c r="E3820" i="3"/>
  <c r="E3821" i="3"/>
  <c r="E3822" i="3"/>
  <c r="E3823" i="3"/>
  <c r="E3824" i="3"/>
  <c r="E3825" i="3"/>
  <c r="E3826" i="3"/>
  <c r="E3827" i="3"/>
  <c r="E3828" i="3"/>
  <c r="E3829" i="3"/>
  <c r="E3830" i="3"/>
  <c r="E3831" i="3"/>
  <c r="E3832" i="3"/>
  <c r="E3833" i="3"/>
  <c r="E3834" i="3"/>
  <c r="E3835" i="3"/>
  <c r="E3836" i="3"/>
  <c r="E3837" i="3"/>
  <c r="E3838" i="3"/>
  <c r="E3839" i="3"/>
  <c r="E3840" i="3"/>
  <c r="E3841" i="3"/>
  <c r="E3842" i="3"/>
  <c r="E3843" i="3"/>
  <c r="E3844" i="3"/>
  <c r="E3845" i="3"/>
  <c r="E3846" i="3"/>
  <c r="E3847" i="3"/>
  <c r="E3848" i="3"/>
  <c r="E3849" i="3"/>
  <c r="E3850" i="3"/>
  <c r="E3851" i="3"/>
  <c r="E3852" i="3"/>
  <c r="E3853" i="3"/>
  <c r="E3854" i="3"/>
  <c r="E3855" i="3"/>
  <c r="E3856" i="3"/>
  <c r="E3857" i="3"/>
  <c r="E3858" i="3"/>
  <c r="E3859" i="3"/>
  <c r="E3860" i="3"/>
  <c r="E3861" i="3"/>
  <c r="E3862" i="3"/>
  <c r="E3863" i="3"/>
  <c r="E3864" i="3"/>
  <c r="E3865" i="3"/>
  <c r="E3866" i="3"/>
  <c r="E3867" i="3"/>
  <c r="E3868" i="3"/>
  <c r="E3869" i="3"/>
  <c r="E3870" i="3"/>
  <c r="E3871" i="3"/>
  <c r="E3872" i="3"/>
  <c r="E3873" i="3"/>
  <c r="E3874" i="3"/>
  <c r="E3875" i="3"/>
  <c r="E3876" i="3"/>
  <c r="E3877" i="3"/>
  <c r="E3878" i="3"/>
  <c r="E3879" i="3"/>
  <c r="E3880" i="3"/>
  <c r="E3881" i="3"/>
  <c r="E3882" i="3"/>
  <c r="E3883" i="3"/>
  <c r="E3884" i="3"/>
  <c r="E3885" i="3"/>
  <c r="E3886" i="3"/>
  <c r="E3887" i="3"/>
  <c r="E3888" i="3"/>
  <c r="E3889" i="3"/>
  <c r="E3890" i="3"/>
  <c r="E3891" i="3"/>
  <c r="E3892" i="3"/>
  <c r="E3893" i="3"/>
  <c r="E3894" i="3"/>
  <c r="E3895" i="3"/>
  <c r="E3896" i="3"/>
  <c r="E3897" i="3"/>
  <c r="E3898" i="3"/>
  <c r="E3899" i="3"/>
  <c r="E3900" i="3"/>
  <c r="E3901" i="3"/>
  <c r="E3902" i="3"/>
  <c r="E3903" i="3"/>
  <c r="E3904" i="3"/>
  <c r="E3905" i="3"/>
  <c r="E3906" i="3"/>
  <c r="E3907" i="3"/>
  <c r="E3908" i="3"/>
  <c r="E3909" i="3"/>
  <c r="E3910" i="3"/>
  <c r="E3911" i="3"/>
  <c r="E3912" i="3"/>
  <c r="E3913" i="3"/>
  <c r="E3914" i="3"/>
  <c r="E3915" i="3"/>
  <c r="E3916" i="3"/>
  <c r="E3917" i="3"/>
  <c r="E3918" i="3"/>
  <c r="E3919" i="3"/>
  <c r="E3920" i="3"/>
  <c r="E3921" i="3"/>
  <c r="E3922" i="3"/>
  <c r="E3923" i="3"/>
  <c r="E3924" i="3"/>
  <c r="E3925" i="3"/>
  <c r="E3926" i="3"/>
  <c r="E3927" i="3"/>
  <c r="E3928" i="3"/>
  <c r="E3929" i="3"/>
  <c r="E3930" i="3"/>
  <c r="E3931" i="3"/>
  <c r="E3932" i="3"/>
  <c r="E3933" i="3"/>
  <c r="E3934" i="3"/>
  <c r="E3935" i="3"/>
  <c r="E3936" i="3"/>
  <c r="E3937" i="3"/>
  <c r="E3938" i="3"/>
  <c r="E3939" i="3"/>
  <c r="E3940" i="3"/>
  <c r="E3941" i="3"/>
  <c r="E3942" i="3"/>
  <c r="E3943" i="3"/>
  <c r="E3944" i="3"/>
  <c r="E3945" i="3"/>
  <c r="E3946" i="3"/>
  <c r="E3947" i="3"/>
  <c r="E3948" i="3"/>
  <c r="E3949" i="3"/>
  <c r="E3950" i="3"/>
  <c r="E3951" i="3"/>
  <c r="E3952" i="3"/>
  <c r="E3953" i="3"/>
  <c r="E3954" i="3"/>
  <c r="E3955" i="3"/>
  <c r="E3956" i="3"/>
  <c r="E3957" i="3"/>
  <c r="E3958" i="3"/>
  <c r="E3959" i="3"/>
  <c r="E3960" i="3"/>
  <c r="E3961" i="3"/>
  <c r="E3962" i="3"/>
  <c r="E3963" i="3"/>
  <c r="E3964" i="3"/>
  <c r="E3965" i="3"/>
  <c r="E3966" i="3"/>
  <c r="E3967" i="3"/>
  <c r="E3968" i="3"/>
  <c r="E3969" i="3"/>
  <c r="E3970" i="3"/>
  <c r="E3971" i="3"/>
  <c r="E3972" i="3"/>
  <c r="E3973" i="3"/>
  <c r="E3974" i="3"/>
  <c r="E3975" i="3"/>
  <c r="E3976" i="3"/>
  <c r="E3977" i="3"/>
  <c r="E3978" i="3"/>
  <c r="E3979" i="3"/>
  <c r="E3980" i="3"/>
  <c r="E3981" i="3"/>
  <c r="E3982" i="3"/>
  <c r="E3983" i="3"/>
  <c r="E3984" i="3"/>
  <c r="E3985" i="3"/>
  <c r="E3986" i="3"/>
  <c r="E3987" i="3"/>
  <c r="E3988" i="3"/>
  <c r="E3989" i="3"/>
  <c r="E3990" i="3"/>
  <c r="E3991" i="3"/>
  <c r="E3992" i="3"/>
  <c r="E3993" i="3"/>
  <c r="E3994" i="3"/>
  <c r="E3995" i="3"/>
  <c r="E3996" i="3"/>
  <c r="E3997" i="3"/>
  <c r="E3998" i="3"/>
  <c r="E3999" i="3"/>
  <c r="E4000" i="3"/>
  <c r="E4001" i="3"/>
  <c r="E4002" i="3"/>
  <c r="E4003" i="3"/>
  <c r="E4004" i="3"/>
  <c r="E4005" i="3"/>
  <c r="E4006" i="3"/>
  <c r="E4007" i="3"/>
  <c r="E4008" i="3"/>
  <c r="E4009" i="3"/>
  <c r="E4010" i="3"/>
  <c r="E4011" i="3"/>
  <c r="E4012" i="3"/>
  <c r="E4013" i="3"/>
  <c r="E4014" i="3"/>
  <c r="E4015" i="3"/>
  <c r="E4016" i="3"/>
  <c r="E4017" i="3"/>
  <c r="E4018" i="3"/>
  <c r="E4019" i="3"/>
  <c r="E4020" i="3"/>
  <c r="E4021" i="3"/>
  <c r="E4022" i="3"/>
  <c r="E4023" i="3"/>
  <c r="E4024" i="3"/>
  <c r="E4025" i="3"/>
  <c r="E4026" i="3"/>
  <c r="E4027" i="3"/>
  <c r="E4028" i="3"/>
  <c r="E4029" i="3"/>
  <c r="E4030" i="3"/>
  <c r="E4031" i="3"/>
  <c r="E4032" i="3"/>
  <c r="E4033" i="3"/>
  <c r="E4034" i="3"/>
  <c r="E4035" i="3"/>
  <c r="E4036" i="3"/>
  <c r="E4037" i="3"/>
  <c r="E4038" i="3"/>
  <c r="E4039" i="3"/>
  <c r="E4040" i="3"/>
  <c r="E4041" i="3"/>
  <c r="E4042" i="3"/>
  <c r="E4043" i="3"/>
  <c r="E4044" i="3"/>
  <c r="E4045" i="3"/>
  <c r="E4046" i="3"/>
  <c r="E4047" i="3"/>
  <c r="E4048" i="3"/>
  <c r="E4049" i="3"/>
  <c r="E4050" i="3"/>
  <c r="E4051" i="3"/>
  <c r="E4052" i="3"/>
  <c r="E4053" i="3"/>
  <c r="E4054" i="3"/>
  <c r="E4055" i="3"/>
  <c r="E4056" i="3"/>
  <c r="E4057" i="3"/>
  <c r="E4058" i="3"/>
  <c r="E4059" i="3"/>
  <c r="E4060" i="3"/>
  <c r="E4061" i="3"/>
  <c r="E4062" i="3"/>
  <c r="E4063" i="3"/>
  <c r="E4064" i="3"/>
  <c r="E4065" i="3"/>
  <c r="E4066" i="3"/>
  <c r="E4067" i="3"/>
  <c r="E4068" i="3"/>
  <c r="E4069" i="3"/>
  <c r="E4070" i="3"/>
  <c r="E4071" i="3"/>
  <c r="E4072" i="3"/>
  <c r="E4073" i="3"/>
  <c r="E4074" i="3"/>
  <c r="E4075" i="3"/>
  <c r="E4076" i="3"/>
  <c r="E4077" i="3"/>
  <c r="E4078" i="3"/>
  <c r="E4079" i="3"/>
  <c r="E4080" i="3"/>
  <c r="E4081" i="3"/>
  <c r="E4082" i="3"/>
  <c r="E4083" i="3"/>
  <c r="E4084" i="3"/>
  <c r="E4085" i="3"/>
  <c r="E4086" i="3"/>
  <c r="E4087" i="3"/>
  <c r="E4088" i="3"/>
  <c r="E4089" i="3"/>
  <c r="E4090" i="3"/>
  <c r="E4091" i="3"/>
  <c r="E4092" i="3"/>
  <c r="E4093" i="3"/>
  <c r="E4094" i="3"/>
  <c r="E4095" i="3"/>
  <c r="E4096" i="3"/>
  <c r="E4097" i="3"/>
  <c r="E4098" i="3"/>
  <c r="E4099" i="3"/>
  <c r="E4100" i="3"/>
  <c r="E4101" i="3"/>
  <c r="E4102" i="3"/>
  <c r="E4103" i="3"/>
  <c r="E4104" i="3"/>
  <c r="E4105" i="3"/>
  <c r="E4106" i="3"/>
  <c r="E4107" i="3"/>
  <c r="E4108" i="3"/>
  <c r="E4109" i="3"/>
  <c r="E4110" i="3"/>
  <c r="E4111" i="3"/>
  <c r="E4112" i="3"/>
  <c r="E4113" i="3"/>
  <c r="E4114" i="3"/>
  <c r="E4115" i="3"/>
  <c r="E4116" i="3"/>
  <c r="E4117" i="3"/>
  <c r="E4118" i="3"/>
  <c r="E4119" i="3"/>
  <c r="E4120" i="3"/>
  <c r="E4121" i="3"/>
  <c r="E4122" i="3"/>
  <c r="E4123" i="3"/>
  <c r="E4124" i="3"/>
  <c r="E4125" i="3"/>
  <c r="E4126" i="3"/>
  <c r="E4127" i="3"/>
  <c r="E4128" i="3"/>
  <c r="E4129" i="3"/>
  <c r="E4130" i="3"/>
  <c r="E4131" i="3"/>
  <c r="E4132" i="3"/>
  <c r="E4133" i="3"/>
  <c r="E4134" i="3"/>
  <c r="E4135" i="3"/>
  <c r="E4136" i="3"/>
  <c r="E4137" i="3"/>
  <c r="E4138" i="3"/>
  <c r="E4139" i="3"/>
  <c r="E4140" i="3"/>
  <c r="E4141" i="3"/>
  <c r="E4142" i="3"/>
  <c r="E4143" i="3"/>
  <c r="E4144" i="3"/>
  <c r="E4145" i="3"/>
  <c r="E4146" i="3"/>
  <c r="E4147" i="3"/>
  <c r="E4148" i="3"/>
  <c r="E4149" i="3"/>
  <c r="E4150" i="3"/>
  <c r="E4151" i="3"/>
  <c r="E4152" i="3"/>
  <c r="E4153" i="3"/>
  <c r="E4154" i="3"/>
  <c r="E4155" i="3"/>
  <c r="E4156" i="3"/>
  <c r="E4157" i="3"/>
  <c r="E4158" i="3"/>
  <c r="E4159" i="3"/>
  <c r="E4160" i="3"/>
  <c r="E4161" i="3"/>
  <c r="E4162" i="3"/>
  <c r="E4163" i="3"/>
  <c r="E4164" i="3"/>
  <c r="E4165" i="3"/>
  <c r="E4166" i="3"/>
  <c r="E4167" i="3"/>
  <c r="E4168" i="3"/>
  <c r="E4169" i="3"/>
  <c r="E4170" i="3"/>
  <c r="E4171" i="3"/>
  <c r="E4172" i="3"/>
  <c r="E4173" i="3"/>
  <c r="E4174" i="3"/>
  <c r="E4175" i="3"/>
  <c r="E4176" i="3"/>
  <c r="E4177" i="3"/>
  <c r="E4178" i="3"/>
  <c r="E4179" i="3"/>
  <c r="E4180" i="3"/>
  <c r="E4181" i="3"/>
  <c r="E4182" i="3"/>
  <c r="E4183" i="3"/>
  <c r="E4184" i="3"/>
  <c r="E4185" i="3"/>
  <c r="E4186" i="3"/>
  <c r="E4187" i="3"/>
  <c r="E4188" i="3"/>
  <c r="E4189" i="3"/>
  <c r="E4190" i="3"/>
  <c r="E4191" i="3"/>
  <c r="E4192" i="3"/>
  <c r="E4193" i="3"/>
  <c r="E4194" i="3"/>
  <c r="E4195" i="3"/>
  <c r="E4196" i="3"/>
  <c r="E4197" i="3"/>
  <c r="E4198" i="3"/>
  <c r="E4199" i="3"/>
  <c r="E4200" i="3"/>
  <c r="E4201" i="3"/>
  <c r="E4202" i="3"/>
  <c r="E4203" i="3"/>
  <c r="E4204" i="3"/>
  <c r="E4205" i="3"/>
  <c r="E4206" i="3"/>
  <c r="E4207" i="3"/>
  <c r="E4208" i="3"/>
  <c r="E4209" i="3"/>
  <c r="E4210" i="3"/>
  <c r="E4211" i="3"/>
  <c r="E4212" i="3"/>
  <c r="E4213" i="3"/>
  <c r="E4214" i="3"/>
  <c r="E4215" i="3"/>
  <c r="E4216" i="3"/>
  <c r="E4217" i="3"/>
  <c r="E4218" i="3"/>
  <c r="E4219" i="3"/>
  <c r="E4220" i="3"/>
  <c r="E4221" i="3"/>
  <c r="E4222" i="3"/>
  <c r="E4223" i="3"/>
  <c r="E4224" i="3"/>
  <c r="E4225" i="3"/>
  <c r="E4226" i="3"/>
  <c r="E4227" i="3"/>
  <c r="E4228" i="3"/>
  <c r="E4229" i="3"/>
  <c r="E4230" i="3"/>
  <c r="E4231" i="3"/>
  <c r="E4232" i="3"/>
  <c r="E4233" i="3"/>
  <c r="E4234" i="3"/>
  <c r="E4235" i="3"/>
  <c r="E4236" i="3"/>
  <c r="E4237" i="3"/>
  <c r="E4238" i="3"/>
  <c r="E4239" i="3"/>
  <c r="E4240" i="3"/>
  <c r="E4241" i="3"/>
  <c r="E4242" i="3"/>
  <c r="E4243" i="3"/>
  <c r="E4244" i="3"/>
  <c r="E4245" i="3"/>
  <c r="E4246" i="3"/>
  <c r="E4247" i="3"/>
  <c r="E4248" i="3"/>
  <c r="E4249" i="3"/>
  <c r="E4250" i="3"/>
  <c r="E4251" i="3"/>
  <c r="E4252" i="3"/>
  <c r="E4253" i="3"/>
  <c r="E4254" i="3"/>
  <c r="E4255" i="3"/>
  <c r="E4256" i="3"/>
  <c r="E4257" i="3"/>
  <c r="E4258" i="3"/>
  <c r="E4259" i="3"/>
  <c r="E4260" i="3"/>
  <c r="E4261" i="3"/>
  <c r="E4262" i="3"/>
  <c r="E4263" i="3"/>
  <c r="E4264" i="3"/>
  <c r="E4265" i="3"/>
  <c r="E4266" i="3"/>
  <c r="E4267" i="3"/>
  <c r="E4268" i="3"/>
  <c r="E4269" i="3"/>
  <c r="E4270" i="3"/>
  <c r="E4271" i="3"/>
  <c r="E4272" i="3"/>
  <c r="E4273" i="3"/>
  <c r="E4274" i="3"/>
  <c r="E4275" i="3"/>
  <c r="E4276" i="3"/>
  <c r="E4277" i="3"/>
  <c r="E4278" i="3"/>
  <c r="E4279" i="3"/>
  <c r="E4280" i="3"/>
  <c r="E4281" i="3"/>
  <c r="E4282" i="3"/>
  <c r="E4283" i="3"/>
  <c r="E4284" i="3"/>
  <c r="E4285" i="3"/>
  <c r="E4286" i="3"/>
  <c r="E4287" i="3"/>
  <c r="E4288" i="3"/>
  <c r="E4289" i="3"/>
  <c r="E4290" i="3"/>
  <c r="E4291" i="3"/>
  <c r="E4292" i="3"/>
  <c r="E4293" i="3"/>
  <c r="E4294" i="3"/>
  <c r="E4295" i="3"/>
  <c r="E4296" i="3"/>
  <c r="E4297" i="3"/>
  <c r="E4298" i="3"/>
  <c r="E4299" i="3"/>
  <c r="E4300" i="3"/>
  <c r="E4301" i="3"/>
  <c r="E4302" i="3"/>
  <c r="E4303" i="3"/>
  <c r="E4304" i="3"/>
  <c r="E4305" i="3"/>
  <c r="E4306" i="3"/>
  <c r="E4307" i="3"/>
  <c r="E4308" i="3"/>
  <c r="E4309" i="3"/>
  <c r="E4310" i="3"/>
  <c r="E4311" i="3"/>
  <c r="E4312" i="3"/>
  <c r="E4313" i="3"/>
  <c r="E4314" i="3"/>
  <c r="E4315" i="3"/>
  <c r="E4316" i="3"/>
  <c r="E4317" i="3"/>
  <c r="E4318" i="3"/>
  <c r="E4319" i="3"/>
  <c r="E4320" i="3"/>
  <c r="E4321" i="3"/>
  <c r="E4322" i="3"/>
  <c r="E4323" i="3"/>
  <c r="E4324" i="3"/>
  <c r="E4325" i="3"/>
  <c r="E4326" i="3"/>
  <c r="E4327" i="3"/>
  <c r="E4328" i="3"/>
  <c r="E4329" i="3"/>
  <c r="E4330" i="3"/>
  <c r="E4331" i="3"/>
  <c r="E4332" i="3"/>
  <c r="E4333" i="3"/>
  <c r="E4334" i="3"/>
  <c r="E4335" i="3"/>
  <c r="E4336" i="3"/>
  <c r="E4337" i="3"/>
  <c r="E4338" i="3"/>
  <c r="E4339" i="3"/>
  <c r="E4340" i="3"/>
  <c r="E4341" i="3"/>
  <c r="E4342" i="3"/>
  <c r="E4343" i="3"/>
  <c r="E4344" i="3"/>
  <c r="E4345" i="3"/>
  <c r="E4346" i="3"/>
  <c r="E4347" i="3"/>
  <c r="E4348" i="3"/>
  <c r="E4349" i="3"/>
  <c r="E4350" i="3"/>
  <c r="E4351" i="3"/>
  <c r="E4352" i="3"/>
  <c r="E4353" i="3"/>
  <c r="E4354" i="3"/>
  <c r="E4355" i="3"/>
  <c r="E4356" i="3"/>
  <c r="E4357" i="3"/>
  <c r="E4358" i="3"/>
  <c r="E4359" i="3"/>
  <c r="E4360" i="3"/>
  <c r="E4361" i="3"/>
  <c r="E4362" i="3"/>
  <c r="E4363" i="3"/>
  <c r="E4364" i="3"/>
  <c r="E4365" i="3"/>
  <c r="E4366" i="3"/>
  <c r="E4367" i="3"/>
  <c r="E4368" i="3"/>
  <c r="E4369" i="3"/>
  <c r="E4370" i="3"/>
  <c r="E4371" i="3"/>
  <c r="E4372" i="3"/>
  <c r="E4373" i="3"/>
  <c r="E4374" i="3"/>
  <c r="E4375" i="3"/>
  <c r="E4376" i="3"/>
  <c r="E4377" i="3"/>
  <c r="E4378" i="3"/>
  <c r="E4379" i="3"/>
  <c r="E4380" i="3"/>
  <c r="E4381" i="3"/>
  <c r="E4382" i="3"/>
  <c r="E4383" i="3"/>
  <c r="E4384" i="3"/>
  <c r="E4385" i="3"/>
  <c r="E4386" i="3"/>
  <c r="E4387" i="3"/>
  <c r="E4388" i="3"/>
  <c r="E4389" i="3"/>
  <c r="E4390" i="3"/>
  <c r="E4391" i="3"/>
  <c r="E4392" i="3"/>
  <c r="E4393" i="3"/>
  <c r="E4394" i="3"/>
  <c r="E4395" i="3"/>
  <c r="E4396" i="3"/>
  <c r="E4397" i="3"/>
  <c r="E4398" i="3"/>
  <c r="E4399" i="3"/>
  <c r="E4400" i="3"/>
  <c r="E4401" i="3"/>
  <c r="E4402" i="3"/>
  <c r="E4403" i="3"/>
  <c r="E4404" i="3"/>
  <c r="E4405" i="3"/>
  <c r="E4406" i="3"/>
  <c r="E4407" i="3"/>
  <c r="E4408" i="3"/>
  <c r="E4409" i="3"/>
  <c r="E4410" i="3"/>
  <c r="E4411" i="3"/>
  <c r="E4412" i="3"/>
  <c r="E4413" i="3"/>
  <c r="E4414" i="3"/>
  <c r="E4415" i="3"/>
  <c r="E4416" i="3"/>
  <c r="E4417" i="3"/>
  <c r="E4418" i="3"/>
  <c r="E4419" i="3"/>
  <c r="E4420" i="3"/>
  <c r="E4421" i="3"/>
  <c r="E4422" i="3"/>
  <c r="E4423" i="3"/>
  <c r="E4424" i="3"/>
  <c r="E4425" i="3"/>
  <c r="E4426" i="3"/>
  <c r="E4427" i="3"/>
  <c r="E4428" i="3"/>
  <c r="E4429" i="3"/>
  <c r="E4430" i="3"/>
  <c r="E4431" i="3"/>
  <c r="E4432" i="3"/>
  <c r="E4433" i="3"/>
  <c r="E4434" i="3"/>
  <c r="E4435" i="3"/>
  <c r="E4436" i="3"/>
  <c r="E4437" i="3"/>
  <c r="E4438" i="3"/>
  <c r="E4439" i="3"/>
  <c r="E4440" i="3"/>
  <c r="E4441" i="3"/>
  <c r="E4442" i="3"/>
  <c r="E4443" i="3"/>
  <c r="E4444" i="3"/>
  <c r="E4445" i="3"/>
  <c r="E4446" i="3"/>
  <c r="E4447" i="3"/>
  <c r="E4448" i="3"/>
  <c r="E4449" i="3"/>
  <c r="E4450" i="3"/>
  <c r="E4451" i="3"/>
  <c r="E4452" i="3"/>
  <c r="E4453" i="3"/>
  <c r="E4454" i="3"/>
  <c r="E4455" i="3"/>
  <c r="E4456" i="3"/>
  <c r="E4457" i="3"/>
  <c r="E4458" i="3"/>
  <c r="E4459" i="3"/>
  <c r="E4460" i="3"/>
  <c r="E4461" i="3"/>
  <c r="E4462" i="3"/>
  <c r="E4463" i="3"/>
  <c r="E4464" i="3"/>
  <c r="E4465" i="3"/>
  <c r="E4466" i="3"/>
  <c r="E4467" i="3"/>
  <c r="E4468" i="3"/>
  <c r="E4469" i="3"/>
  <c r="E4470" i="3"/>
  <c r="E4471" i="3"/>
  <c r="E4472" i="3"/>
  <c r="E4473" i="3"/>
  <c r="E4474" i="3"/>
  <c r="E4475" i="3"/>
  <c r="E4476" i="3"/>
  <c r="E4477" i="3"/>
  <c r="E4478" i="3"/>
  <c r="E4479" i="3"/>
  <c r="E4480" i="3"/>
  <c r="E4481" i="3"/>
  <c r="E4482" i="3"/>
  <c r="E4483" i="3"/>
  <c r="E4484" i="3"/>
  <c r="E4485" i="3"/>
  <c r="E4486" i="3"/>
  <c r="E4487" i="3"/>
  <c r="E4488" i="3"/>
  <c r="E4489" i="3"/>
  <c r="E4490" i="3"/>
  <c r="E4491" i="3"/>
  <c r="E4492" i="3"/>
  <c r="E4493" i="3"/>
  <c r="E4494" i="3"/>
  <c r="E4495" i="3"/>
  <c r="E4496" i="3"/>
  <c r="E4497" i="3"/>
  <c r="E4498" i="3"/>
  <c r="E4499" i="3"/>
  <c r="E4500" i="3"/>
  <c r="E4501" i="3"/>
  <c r="E4502" i="3"/>
  <c r="E4503" i="3"/>
  <c r="E4504" i="3"/>
  <c r="E4505" i="3"/>
  <c r="E4506" i="3"/>
  <c r="E4507" i="3"/>
  <c r="E4508" i="3"/>
  <c r="E4509" i="3"/>
  <c r="E4510" i="3"/>
  <c r="E4511" i="3"/>
  <c r="E4512" i="3"/>
  <c r="E4513" i="3"/>
  <c r="E4514" i="3"/>
  <c r="E4515" i="3"/>
  <c r="E4516" i="3"/>
  <c r="E4517" i="3"/>
  <c r="E4518" i="3"/>
  <c r="E4519" i="3"/>
  <c r="E4520" i="3"/>
  <c r="E4521" i="3"/>
  <c r="E4522" i="3"/>
  <c r="E4523" i="3"/>
  <c r="E4524" i="3"/>
  <c r="E4525" i="3"/>
  <c r="E4526" i="3"/>
  <c r="E4527" i="3"/>
  <c r="E4528" i="3"/>
  <c r="E4529" i="3"/>
  <c r="E4530" i="3"/>
  <c r="E4531" i="3"/>
  <c r="E4532" i="3"/>
  <c r="E4533" i="3"/>
  <c r="E4534" i="3"/>
  <c r="E4535" i="3"/>
  <c r="E4536" i="3"/>
  <c r="E4537" i="3"/>
  <c r="E4538" i="3"/>
  <c r="E4539" i="3"/>
  <c r="E4540" i="3"/>
  <c r="E4541" i="3"/>
  <c r="E4542" i="3"/>
  <c r="E4543" i="3"/>
  <c r="E4544" i="3"/>
  <c r="E4545" i="3"/>
  <c r="E4546" i="3"/>
  <c r="E4547" i="3"/>
  <c r="E4548" i="3"/>
  <c r="E4549" i="3"/>
  <c r="E4550" i="3"/>
  <c r="E4551" i="3"/>
  <c r="E4552" i="3"/>
  <c r="E4553" i="3"/>
  <c r="E4554" i="3"/>
  <c r="E4555" i="3"/>
  <c r="E4556" i="3"/>
  <c r="E4557" i="3"/>
  <c r="E4558" i="3"/>
  <c r="E4559" i="3"/>
  <c r="E4560" i="3"/>
  <c r="E4561" i="3"/>
  <c r="E4562" i="3"/>
  <c r="E4563" i="3"/>
  <c r="E4564" i="3"/>
  <c r="E4565" i="3"/>
  <c r="E4566" i="3"/>
  <c r="E4567" i="3"/>
  <c r="E4568" i="3"/>
  <c r="E4569" i="3"/>
  <c r="E4570" i="3"/>
  <c r="E4571" i="3"/>
  <c r="E4572" i="3"/>
  <c r="E4573" i="3"/>
  <c r="E4574" i="3"/>
  <c r="E4575" i="3"/>
  <c r="E4576" i="3"/>
  <c r="E4577" i="3"/>
  <c r="E4578" i="3"/>
  <c r="E4579" i="3"/>
  <c r="E4580" i="3"/>
  <c r="E4581" i="3"/>
  <c r="E4582" i="3"/>
  <c r="E4583" i="3"/>
  <c r="E4584" i="3"/>
  <c r="E4585" i="3"/>
  <c r="E4586" i="3"/>
  <c r="E4587" i="3"/>
  <c r="E4588" i="3"/>
  <c r="E4589" i="3"/>
  <c r="E4590" i="3"/>
  <c r="E4591" i="3"/>
  <c r="E4592" i="3"/>
  <c r="E4593" i="3"/>
  <c r="E4594" i="3"/>
  <c r="E4595" i="3"/>
  <c r="E4596" i="3"/>
  <c r="E4597" i="3"/>
  <c r="E4598" i="3"/>
  <c r="E4599" i="3"/>
  <c r="E4600" i="3"/>
  <c r="E4601" i="3"/>
  <c r="E4602" i="3"/>
  <c r="E4603" i="3"/>
  <c r="E4604" i="3"/>
  <c r="E4605" i="3"/>
  <c r="E4606" i="3"/>
  <c r="E4607" i="3"/>
  <c r="E4608" i="3"/>
  <c r="E4609" i="3"/>
  <c r="E4610" i="3"/>
  <c r="E4611" i="3"/>
  <c r="E4612" i="3"/>
  <c r="E4613" i="3"/>
  <c r="E4614" i="3"/>
  <c r="E4615" i="3"/>
  <c r="E4616" i="3"/>
  <c r="E4617" i="3"/>
  <c r="E4618" i="3"/>
  <c r="E4619" i="3"/>
  <c r="E4620" i="3"/>
  <c r="E4621" i="3"/>
  <c r="E4622" i="3"/>
  <c r="E4623" i="3"/>
  <c r="E4624" i="3"/>
  <c r="E4625" i="3"/>
  <c r="E4626" i="3"/>
  <c r="E4627" i="3"/>
  <c r="E4628" i="3"/>
  <c r="E4629" i="3"/>
  <c r="E4630" i="3"/>
  <c r="E4631" i="3"/>
  <c r="E4632" i="3"/>
  <c r="E4633" i="3"/>
  <c r="E4634" i="3"/>
  <c r="E4635" i="3"/>
  <c r="E4636" i="3"/>
  <c r="E4637" i="3"/>
  <c r="E4638" i="3"/>
  <c r="E4639" i="3"/>
  <c r="E4640" i="3"/>
  <c r="E4641" i="3"/>
  <c r="E4642" i="3"/>
  <c r="E4643" i="3"/>
  <c r="E4644" i="3"/>
  <c r="E4645" i="3"/>
  <c r="E4646" i="3"/>
  <c r="E4647" i="3"/>
  <c r="E4648" i="3"/>
  <c r="E4649" i="3"/>
  <c r="E4650" i="3"/>
  <c r="E4651" i="3"/>
  <c r="E4652" i="3"/>
  <c r="E4653" i="3"/>
  <c r="E4654" i="3"/>
  <c r="E4655" i="3"/>
  <c r="E4656" i="3"/>
  <c r="E4657" i="3"/>
  <c r="E4658" i="3"/>
  <c r="E4659" i="3"/>
  <c r="E4660" i="3"/>
  <c r="E4661" i="3"/>
  <c r="E4662" i="3"/>
  <c r="E4663" i="3"/>
  <c r="E4664" i="3"/>
  <c r="E4665" i="3"/>
  <c r="E4666" i="3"/>
  <c r="E4667" i="3"/>
  <c r="E4668" i="3"/>
  <c r="E4669" i="3"/>
  <c r="E4670" i="3"/>
  <c r="E4671" i="3"/>
  <c r="E4672" i="3"/>
  <c r="E4673" i="3"/>
  <c r="E4674" i="3"/>
  <c r="E4675" i="3"/>
  <c r="E4676" i="3"/>
  <c r="E4677" i="3"/>
  <c r="E4678" i="3"/>
  <c r="E4679" i="3"/>
  <c r="E4680" i="3"/>
  <c r="E4681" i="3"/>
  <c r="E4682" i="3"/>
  <c r="E4683" i="3"/>
  <c r="E4684" i="3"/>
  <c r="E4685" i="3"/>
  <c r="E4686" i="3"/>
  <c r="E4687" i="3"/>
  <c r="E4688" i="3"/>
  <c r="E4689" i="3"/>
  <c r="E4690" i="3"/>
  <c r="E4691" i="3"/>
  <c r="E4692" i="3"/>
  <c r="E4693" i="3"/>
  <c r="E4694" i="3"/>
  <c r="E4695" i="3"/>
  <c r="E4696" i="3"/>
  <c r="E4697" i="3"/>
  <c r="E4698" i="3"/>
  <c r="E4699" i="3"/>
  <c r="E4700" i="3"/>
  <c r="E4701" i="3"/>
  <c r="E4702" i="3"/>
  <c r="E4703" i="3"/>
  <c r="E4704" i="3"/>
  <c r="E4705" i="3"/>
  <c r="E4706" i="3"/>
  <c r="E4707" i="3"/>
  <c r="E4708" i="3"/>
  <c r="E4709" i="3"/>
  <c r="E4710" i="3"/>
  <c r="E4711" i="3"/>
  <c r="E4712" i="3"/>
  <c r="E4713" i="3"/>
  <c r="E4714" i="3"/>
  <c r="E4715" i="3"/>
  <c r="E4716" i="3"/>
  <c r="E4717" i="3"/>
  <c r="E4718" i="3"/>
  <c r="E4719" i="3"/>
  <c r="E4720" i="3"/>
  <c r="E4721" i="3"/>
  <c r="E4722" i="3"/>
  <c r="E4723" i="3"/>
  <c r="E4724" i="3"/>
  <c r="E4725" i="3"/>
  <c r="E4726" i="3"/>
  <c r="E4727" i="3"/>
  <c r="E4728" i="3"/>
  <c r="E4729" i="3"/>
  <c r="E4730" i="3"/>
  <c r="E4731" i="3"/>
  <c r="E4732" i="3"/>
  <c r="E4733" i="3"/>
  <c r="E4734" i="3"/>
  <c r="E4735" i="3"/>
  <c r="E4736" i="3"/>
  <c r="E4737" i="3"/>
  <c r="E4738" i="3"/>
  <c r="E4739" i="3"/>
  <c r="E4740" i="3"/>
  <c r="E4741" i="3"/>
  <c r="E4742" i="3"/>
  <c r="E4743" i="3"/>
  <c r="E4744" i="3"/>
  <c r="E4745" i="3"/>
  <c r="E4746" i="3"/>
  <c r="E4747" i="3"/>
  <c r="E4748" i="3"/>
  <c r="E4749" i="3"/>
  <c r="E4750" i="3"/>
  <c r="E4751" i="3"/>
  <c r="E4752" i="3"/>
  <c r="E4753" i="3"/>
  <c r="E4754" i="3"/>
  <c r="E4755" i="3"/>
  <c r="E4756" i="3"/>
  <c r="E4757" i="3"/>
  <c r="E4758" i="3"/>
  <c r="E4759" i="3"/>
  <c r="E4760" i="3"/>
  <c r="E4761" i="3"/>
  <c r="E4762" i="3"/>
  <c r="E4763" i="3"/>
  <c r="E4764" i="3"/>
  <c r="E4765" i="3"/>
  <c r="E4766" i="3"/>
  <c r="E4767" i="3"/>
  <c r="E4768" i="3"/>
  <c r="E4769" i="3"/>
  <c r="E4770" i="3"/>
  <c r="E4771" i="3"/>
  <c r="E4772" i="3"/>
  <c r="E4773" i="3"/>
  <c r="E4774" i="3"/>
  <c r="E4775" i="3"/>
  <c r="E4776" i="3"/>
  <c r="E4777" i="3"/>
  <c r="E4778" i="3"/>
  <c r="E4779" i="3"/>
  <c r="E4780" i="3"/>
  <c r="E4781" i="3"/>
  <c r="E4782" i="3"/>
  <c r="E4783" i="3"/>
  <c r="E4784" i="3"/>
  <c r="E4785" i="3"/>
  <c r="E4786" i="3"/>
  <c r="E4787" i="3"/>
  <c r="E4788" i="3"/>
  <c r="E4789" i="3"/>
  <c r="E4790" i="3"/>
  <c r="E4791" i="3"/>
  <c r="E4792" i="3"/>
  <c r="E4793" i="3"/>
  <c r="E4794" i="3"/>
  <c r="E4795" i="3"/>
  <c r="E4796" i="3"/>
  <c r="E4797" i="3"/>
  <c r="E4798" i="3"/>
  <c r="E4799" i="3"/>
  <c r="E4800" i="3"/>
  <c r="E4801" i="3"/>
  <c r="E4802" i="3"/>
  <c r="E4803" i="3"/>
  <c r="E4804" i="3"/>
  <c r="E4805" i="3"/>
  <c r="E4806" i="3"/>
  <c r="E4807" i="3"/>
  <c r="E4808" i="3"/>
  <c r="E4809" i="3"/>
  <c r="E4810" i="3"/>
  <c r="E4811" i="3"/>
  <c r="E4812" i="3"/>
  <c r="E4813" i="3"/>
  <c r="E4814" i="3"/>
  <c r="E4815" i="3"/>
  <c r="E4816" i="3"/>
  <c r="E4817" i="3"/>
  <c r="E4818" i="3"/>
  <c r="E4819" i="3"/>
  <c r="E4820" i="3"/>
  <c r="E4821" i="3"/>
  <c r="E4822" i="3"/>
  <c r="E4823" i="3"/>
  <c r="E4824" i="3"/>
  <c r="E4825" i="3"/>
  <c r="E4826" i="3"/>
  <c r="E4827" i="3"/>
  <c r="E4828" i="3"/>
  <c r="E4829" i="3"/>
  <c r="E4830" i="3"/>
  <c r="E4831" i="3"/>
  <c r="E4832" i="3"/>
  <c r="E4833" i="3"/>
  <c r="E4834" i="3"/>
  <c r="E4835" i="3"/>
  <c r="E4836" i="3"/>
  <c r="E4837" i="3"/>
  <c r="E4838" i="3"/>
  <c r="E4839" i="3"/>
  <c r="E4840" i="3"/>
  <c r="E4841" i="3"/>
  <c r="E4842" i="3"/>
  <c r="E4843" i="3"/>
  <c r="E4844" i="3"/>
  <c r="E4845" i="3"/>
  <c r="E4846" i="3"/>
  <c r="E4847" i="3"/>
  <c r="E4848" i="3"/>
  <c r="E4849" i="3"/>
  <c r="E4850" i="3"/>
  <c r="E4851" i="3"/>
  <c r="E4852" i="3"/>
  <c r="E4853" i="3"/>
  <c r="E4854" i="3"/>
  <c r="E4855" i="3"/>
  <c r="E4856" i="3"/>
  <c r="E4857" i="3"/>
  <c r="E4858" i="3"/>
  <c r="E4859" i="3"/>
  <c r="E4860" i="3"/>
  <c r="E4861" i="3"/>
  <c r="E4862" i="3"/>
  <c r="E4863" i="3"/>
  <c r="E4864" i="3"/>
  <c r="E4865" i="3"/>
  <c r="E4866" i="3"/>
  <c r="E4867" i="3"/>
  <c r="E4868" i="3"/>
  <c r="E4869" i="3"/>
  <c r="E4870" i="3"/>
  <c r="E4871" i="3"/>
  <c r="E4872" i="3"/>
  <c r="E4873" i="3"/>
  <c r="E4874" i="3"/>
  <c r="E4875" i="3"/>
  <c r="E4876" i="3"/>
  <c r="E4877" i="3"/>
  <c r="E4878" i="3"/>
  <c r="E4879" i="3"/>
  <c r="E4880" i="3"/>
  <c r="E4881" i="3"/>
  <c r="E4882" i="3"/>
  <c r="E4883" i="3"/>
  <c r="E4884" i="3"/>
  <c r="E4885" i="3"/>
  <c r="E4886" i="3"/>
  <c r="E4887" i="3"/>
  <c r="E4888" i="3"/>
  <c r="E4889" i="3"/>
  <c r="E4890" i="3"/>
  <c r="E4891" i="3"/>
  <c r="E4892" i="3"/>
  <c r="E4893" i="3"/>
  <c r="E4894" i="3"/>
  <c r="E4895" i="3"/>
  <c r="E4896" i="3"/>
  <c r="E4897" i="3"/>
  <c r="E4898" i="3"/>
  <c r="E4899" i="3"/>
  <c r="E4900" i="3"/>
  <c r="E4901" i="3"/>
  <c r="E4902" i="3"/>
  <c r="E4903" i="3"/>
  <c r="E4904" i="3"/>
  <c r="E4905" i="3"/>
  <c r="E4906" i="3"/>
  <c r="E4907" i="3"/>
  <c r="E4908" i="3"/>
  <c r="E4909" i="3"/>
  <c r="E4910" i="3"/>
  <c r="E4911" i="3"/>
  <c r="E4912" i="3"/>
  <c r="E4913" i="3"/>
  <c r="E4914" i="3"/>
  <c r="E4915" i="3"/>
  <c r="E4916" i="3"/>
  <c r="E4917" i="3"/>
  <c r="E4918" i="3"/>
  <c r="E4919" i="3"/>
  <c r="E4920" i="3"/>
  <c r="E4921" i="3"/>
  <c r="E4922" i="3"/>
  <c r="E4923" i="3"/>
  <c r="E4924" i="3"/>
  <c r="E4925" i="3"/>
  <c r="E4926" i="3"/>
  <c r="E4927" i="3"/>
  <c r="E4928" i="3"/>
  <c r="E4929" i="3"/>
  <c r="E4930" i="3"/>
  <c r="E4931" i="3"/>
  <c r="E4932" i="3"/>
  <c r="E4933" i="3"/>
  <c r="E4934" i="3"/>
  <c r="E4935" i="3"/>
  <c r="E4936" i="3"/>
  <c r="E4937" i="3"/>
  <c r="E4938" i="3"/>
  <c r="E4939" i="3"/>
  <c r="E4940" i="3"/>
  <c r="E4941" i="3"/>
  <c r="E4942" i="3"/>
  <c r="E4943" i="3"/>
  <c r="E4944" i="3"/>
  <c r="E4945" i="3"/>
  <c r="E4946" i="3"/>
  <c r="E4947" i="3"/>
  <c r="E4948" i="3"/>
  <c r="E4949" i="3"/>
  <c r="E4950" i="3"/>
  <c r="E4951" i="3"/>
  <c r="E4952" i="3"/>
  <c r="E4953" i="3"/>
  <c r="E4954" i="3"/>
  <c r="E4955" i="3"/>
  <c r="E4956" i="3"/>
  <c r="E4957" i="3"/>
  <c r="E4958" i="3"/>
  <c r="E4959" i="3"/>
  <c r="E4960" i="3"/>
  <c r="E4961" i="3"/>
  <c r="E4962" i="3"/>
  <c r="E4963" i="3"/>
  <c r="E4964" i="3"/>
  <c r="E4965" i="3"/>
  <c r="E4966" i="3"/>
  <c r="E4967" i="3"/>
  <c r="E4968" i="3"/>
  <c r="E4969" i="3"/>
  <c r="E4970" i="3"/>
  <c r="E4971" i="3"/>
  <c r="E4972" i="3"/>
  <c r="E4973" i="3"/>
  <c r="E4974" i="3"/>
  <c r="E4975" i="3"/>
  <c r="E4976" i="3"/>
  <c r="E4977" i="3"/>
  <c r="E4978" i="3"/>
  <c r="E4979" i="3"/>
  <c r="E4980" i="3"/>
  <c r="E4981" i="3"/>
  <c r="E4982" i="3"/>
  <c r="E4983" i="3"/>
  <c r="E4984" i="3"/>
  <c r="E4985" i="3"/>
  <c r="E4986" i="3"/>
  <c r="E4987" i="3"/>
  <c r="E4988" i="3"/>
  <c r="E4989" i="3"/>
  <c r="E4990" i="3"/>
  <c r="E4991" i="3"/>
  <c r="E4992" i="3"/>
  <c r="E4993" i="3"/>
  <c r="E4994" i="3"/>
  <c r="E4995" i="3"/>
  <c r="E4996" i="3"/>
  <c r="E4997" i="3"/>
  <c r="E4998" i="3"/>
  <c r="E4999" i="3"/>
  <c r="E5000" i="3"/>
  <c r="E5001" i="3"/>
  <c r="E5002" i="3"/>
  <c r="E5003" i="3"/>
  <c r="E5004" i="3"/>
  <c r="E5005" i="3"/>
  <c r="E5006" i="3"/>
  <c r="E5007" i="3"/>
  <c r="E5008" i="3"/>
  <c r="E5009" i="3"/>
  <c r="E5010" i="3"/>
  <c r="E5011" i="3"/>
  <c r="E5012" i="3"/>
  <c r="E5013" i="3"/>
  <c r="E5014" i="3"/>
  <c r="E5015" i="3"/>
  <c r="E5016" i="3"/>
  <c r="E5017" i="3"/>
  <c r="E5018" i="3"/>
  <c r="E5019" i="3"/>
  <c r="E5020" i="3"/>
  <c r="E5021" i="3"/>
  <c r="E5022" i="3"/>
  <c r="E5023" i="3"/>
  <c r="E5024" i="3"/>
  <c r="E5025" i="3"/>
  <c r="E5026" i="3"/>
  <c r="E5027" i="3"/>
  <c r="E5028" i="3"/>
  <c r="E5029" i="3"/>
  <c r="E5030" i="3"/>
  <c r="E5031" i="3"/>
  <c r="E5032" i="3"/>
  <c r="E5033" i="3"/>
  <c r="E5034" i="3"/>
  <c r="E5035" i="3"/>
  <c r="E5036" i="3"/>
  <c r="E5037" i="3"/>
  <c r="E5038" i="3"/>
  <c r="E5039" i="3"/>
  <c r="E5040" i="3"/>
  <c r="E5041" i="3"/>
  <c r="E5042" i="3"/>
  <c r="E5043" i="3"/>
  <c r="E5044" i="3"/>
  <c r="E5045" i="3"/>
  <c r="E5046" i="3"/>
  <c r="E5047" i="3"/>
  <c r="E5048" i="3"/>
  <c r="E5049" i="3"/>
  <c r="E5050" i="3"/>
  <c r="E5051" i="3"/>
  <c r="E5052" i="3"/>
  <c r="E5053" i="3"/>
  <c r="E5054" i="3"/>
  <c r="E5055" i="3"/>
  <c r="E5056" i="3"/>
  <c r="E5057" i="3"/>
  <c r="E5058" i="3"/>
  <c r="E5059" i="3"/>
  <c r="E5060" i="3"/>
  <c r="E5061" i="3"/>
  <c r="E5062" i="3"/>
  <c r="E5063" i="3"/>
  <c r="E5064" i="3"/>
  <c r="E5065" i="3"/>
  <c r="E5066" i="3"/>
  <c r="E5067" i="3"/>
  <c r="E5068" i="3"/>
  <c r="E5069" i="3"/>
  <c r="E5070" i="3"/>
  <c r="E5071" i="3"/>
  <c r="E5072" i="3"/>
  <c r="E5073" i="3"/>
  <c r="E5074" i="3"/>
  <c r="E5075" i="3"/>
  <c r="E5076" i="3"/>
  <c r="E5077" i="3"/>
  <c r="E5078" i="3"/>
  <c r="E5079" i="3"/>
  <c r="E5080" i="3"/>
  <c r="E5081" i="3"/>
  <c r="E5082" i="3"/>
  <c r="E5083" i="3"/>
  <c r="E5084" i="3"/>
  <c r="E5085" i="3"/>
  <c r="E5086" i="3"/>
  <c r="E5087" i="3"/>
  <c r="E5088" i="3"/>
  <c r="E5089" i="3"/>
  <c r="E5090" i="3"/>
  <c r="E5091" i="3"/>
  <c r="E5092" i="3"/>
  <c r="E5093" i="3"/>
  <c r="E5094" i="3"/>
  <c r="E5095" i="3"/>
  <c r="E5096" i="3"/>
  <c r="E5097" i="3"/>
  <c r="E5098" i="3"/>
  <c r="E5099" i="3"/>
  <c r="E5100" i="3"/>
  <c r="E5101" i="3"/>
  <c r="E5102" i="3"/>
  <c r="E5103" i="3"/>
  <c r="E5104" i="3"/>
  <c r="E5105" i="3"/>
  <c r="E5106" i="3"/>
  <c r="E5107" i="3"/>
  <c r="E5108" i="3"/>
  <c r="E5109" i="3"/>
  <c r="E5110" i="3"/>
  <c r="E5111" i="3"/>
  <c r="E5112" i="3"/>
  <c r="E5113" i="3"/>
  <c r="E5114" i="3"/>
  <c r="E5115" i="3"/>
  <c r="E5116" i="3"/>
  <c r="E5117" i="3"/>
  <c r="E5118" i="3"/>
  <c r="E5119" i="3"/>
  <c r="E5120" i="3"/>
  <c r="E5121" i="3"/>
  <c r="E5122" i="3"/>
  <c r="E5123" i="3"/>
  <c r="E5124" i="3"/>
  <c r="E5125" i="3"/>
  <c r="E5126" i="3"/>
  <c r="E5127" i="3"/>
  <c r="E5128" i="3"/>
  <c r="E5129" i="3"/>
  <c r="E5130" i="3"/>
  <c r="E5131" i="3"/>
  <c r="E5132" i="3"/>
  <c r="E5133" i="3"/>
  <c r="E5134" i="3"/>
  <c r="E5135" i="3"/>
  <c r="E5136" i="3"/>
  <c r="E5137" i="3"/>
  <c r="E5138" i="3"/>
  <c r="E5139" i="3"/>
  <c r="E5140" i="3"/>
  <c r="E5141" i="3"/>
  <c r="E5142" i="3"/>
  <c r="E5143" i="3"/>
  <c r="E5144" i="3"/>
  <c r="E5145" i="3"/>
  <c r="E5146" i="3"/>
  <c r="E5147" i="3"/>
  <c r="E5148" i="3"/>
  <c r="E5149" i="3"/>
  <c r="E5150" i="3"/>
  <c r="E5151" i="3"/>
  <c r="E5152" i="3"/>
  <c r="E5153" i="3"/>
  <c r="E5154" i="3"/>
  <c r="E5155" i="3"/>
  <c r="E5156" i="3"/>
  <c r="E5157" i="3"/>
  <c r="E5158" i="3"/>
  <c r="E5159" i="3"/>
  <c r="E5160" i="3"/>
  <c r="E5161" i="3"/>
  <c r="E5162" i="3"/>
  <c r="E5163" i="3"/>
  <c r="E5164" i="3"/>
  <c r="E5165" i="3"/>
  <c r="E5166" i="3"/>
  <c r="E5167" i="3"/>
  <c r="E5168" i="3"/>
  <c r="E5169" i="3"/>
  <c r="E5170" i="3"/>
  <c r="E5171" i="3"/>
  <c r="E5172" i="3"/>
  <c r="E5173" i="3"/>
  <c r="E5174" i="3"/>
  <c r="E5175" i="3"/>
  <c r="E5176" i="3"/>
  <c r="E5177" i="3"/>
  <c r="E5178" i="3"/>
  <c r="E5179" i="3"/>
  <c r="E5180" i="3"/>
  <c r="E5181" i="3"/>
  <c r="E5182" i="3"/>
  <c r="E5183" i="3"/>
  <c r="E5184" i="3"/>
  <c r="E5185" i="3"/>
  <c r="E5186" i="3"/>
  <c r="E5187" i="3"/>
  <c r="E5188" i="3"/>
  <c r="E5189" i="3"/>
  <c r="E5190" i="3"/>
  <c r="E5191" i="3"/>
  <c r="E5192" i="3"/>
  <c r="E5193" i="3"/>
  <c r="E5194" i="3"/>
  <c r="E5195" i="3"/>
  <c r="E5196" i="3"/>
  <c r="E5197" i="3"/>
  <c r="E5198" i="3"/>
  <c r="E5199" i="3"/>
  <c r="E5200" i="3"/>
  <c r="E5201" i="3"/>
  <c r="E5202" i="3"/>
  <c r="E5203" i="3"/>
  <c r="E5204" i="3"/>
  <c r="E5205" i="3"/>
  <c r="E5206" i="3"/>
  <c r="E5207" i="3"/>
  <c r="E5208" i="3"/>
  <c r="E5209" i="3"/>
  <c r="E5210" i="3"/>
  <c r="E5211" i="3"/>
  <c r="E5212" i="3"/>
  <c r="E5213" i="3"/>
  <c r="E5214" i="3"/>
  <c r="E5215" i="3"/>
  <c r="E5216" i="3"/>
  <c r="E5217" i="3"/>
  <c r="E5218" i="3"/>
  <c r="E5219" i="3"/>
  <c r="E5220" i="3"/>
  <c r="E5221" i="3"/>
  <c r="E5222" i="3"/>
  <c r="E5223" i="3"/>
  <c r="E5224" i="3"/>
  <c r="E5225" i="3"/>
  <c r="E5226" i="3"/>
  <c r="E5227" i="3"/>
  <c r="E5228" i="3"/>
  <c r="E5229" i="3"/>
  <c r="E5230" i="3"/>
  <c r="E5231" i="3"/>
  <c r="E5232" i="3"/>
  <c r="E5233" i="3"/>
  <c r="E5234" i="3"/>
  <c r="E5235" i="3"/>
  <c r="E5236" i="3"/>
  <c r="E5237" i="3"/>
  <c r="E5238" i="3"/>
  <c r="E5239" i="3"/>
  <c r="E5240" i="3"/>
  <c r="E5241" i="3"/>
  <c r="E5242" i="3"/>
  <c r="E5243" i="3"/>
  <c r="E5244" i="3"/>
  <c r="E5245" i="3"/>
  <c r="E5246" i="3"/>
  <c r="E5247" i="3"/>
  <c r="E5248" i="3"/>
  <c r="E5249" i="3"/>
  <c r="E5250" i="3"/>
  <c r="E5251" i="3"/>
  <c r="E5252" i="3"/>
  <c r="E5253" i="3"/>
  <c r="E5254" i="3"/>
  <c r="E5255" i="3"/>
  <c r="E5256" i="3"/>
  <c r="E5257" i="3"/>
  <c r="E5258" i="3"/>
  <c r="E5259" i="3"/>
  <c r="E5260" i="3"/>
  <c r="E5261" i="3"/>
  <c r="E5262" i="3"/>
  <c r="E5263" i="3"/>
  <c r="E5264" i="3"/>
  <c r="E5265" i="3"/>
  <c r="E5266" i="3"/>
  <c r="E5267" i="3"/>
  <c r="E5268" i="3"/>
  <c r="E5269" i="3"/>
  <c r="E5270" i="3"/>
  <c r="E5271" i="3"/>
  <c r="E5272" i="3"/>
  <c r="E5273" i="3"/>
  <c r="E5274" i="3"/>
  <c r="E5275" i="3"/>
  <c r="E5276" i="3"/>
  <c r="E5277" i="3"/>
  <c r="E5278" i="3"/>
  <c r="E5279" i="3"/>
  <c r="E5280" i="3"/>
  <c r="E5281" i="3"/>
  <c r="E5282" i="3"/>
  <c r="E5283" i="3"/>
  <c r="E5284" i="3"/>
  <c r="E5285" i="3"/>
  <c r="E5286" i="3"/>
  <c r="E5287" i="3"/>
  <c r="E5288" i="3"/>
  <c r="E5289" i="3"/>
  <c r="E5290" i="3"/>
  <c r="E5291" i="3"/>
  <c r="E5292" i="3"/>
  <c r="E5293" i="3"/>
  <c r="E5294" i="3"/>
  <c r="E5295" i="3"/>
  <c r="E5296" i="3"/>
  <c r="E5297" i="3"/>
  <c r="E5298" i="3"/>
  <c r="E5299" i="3"/>
  <c r="E5300" i="3"/>
  <c r="E5301" i="3"/>
  <c r="E5302" i="3"/>
  <c r="E5303" i="3"/>
  <c r="E5304" i="3"/>
  <c r="E5305" i="3"/>
  <c r="E5306" i="3"/>
  <c r="E5307" i="3"/>
  <c r="E5308" i="3"/>
  <c r="E5309" i="3"/>
  <c r="E5310" i="3"/>
  <c r="E5311" i="3"/>
  <c r="E5312" i="3"/>
  <c r="E5313" i="3"/>
  <c r="E5314" i="3"/>
  <c r="E5315" i="3"/>
  <c r="E5316" i="3"/>
  <c r="E5317" i="3"/>
  <c r="E5318" i="3"/>
  <c r="E5319" i="3"/>
  <c r="E5320" i="3"/>
  <c r="E5321" i="3"/>
  <c r="E5322" i="3"/>
  <c r="E5323" i="3"/>
  <c r="E5324" i="3"/>
  <c r="E5325" i="3"/>
  <c r="E5326" i="3"/>
  <c r="E5327" i="3"/>
  <c r="E5328" i="3"/>
  <c r="E5329" i="3"/>
  <c r="E5330" i="3"/>
  <c r="E5331" i="3"/>
  <c r="E5332" i="3"/>
  <c r="E5333" i="3"/>
  <c r="E5334" i="3"/>
  <c r="E5335" i="3"/>
  <c r="E5336" i="3"/>
  <c r="E5337" i="3"/>
  <c r="E5338" i="3"/>
  <c r="E5339" i="3"/>
  <c r="E5340" i="3"/>
  <c r="E5341" i="3"/>
  <c r="E5342" i="3"/>
  <c r="E5343" i="3"/>
  <c r="E5344" i="3"/>
  <c r="E5345" i="3"/>
  <c r="E5346" i="3"/>
  <c r="E5347" i="3"/>
  <c r="E5348" i="3"/>
  <c r="E5349" i="3"/>
  <c r="E5350" i="3"/>
  <c r="E5351" i="3"/>
  <c r="E5352" i="3"/>
  <c r="E5353" i="3"/>
  <c r="E5354" i="3"/>
  <c r="E5355" i="3"/>
  <c r="E5356" i="3"/>
  <c r="E5357" i="3"/>
  <c r="E5358" i="3"/>
  <c r="E5359" i="3"/>
  <c r="E5360" i="3"/>
  <c r="E5361" i="3"/>
  <c r="E5362" i="3"/>
  <c r="E5363" i="3"/>
  <c r="E5364" i="3"/>
  <c r="E5365" i="3"/>
  <c r="E5366" i="3"/>
  <c r="E5367" i="3"/>
  <c r="E5368" i="3"/>
  <c r="E5369" i="3"/>
  <c r="E5370" i="3"/>
  <c r="E5371" i="3"/>
  <c r="E5372" i="3"/>
  <c r="E5373" i="3"/>
  <c r="E5374" i="3"/>
  <c r="E5375" i="3"/>
  <c r="E5376" i="3"/>
  <c r="E5377" i="3"/>
  <c r="E5378" i="3"/>
  <c r="E5379" i="3"/>
  <c r="E5380" i="3"/>
  <c r="E5381" i="3"/>
  <c r="E5382" i="3"/>
  <c r="E5383" i="3"/>
  <c r="E5384" i="3"/>
  <c r="E5385" i="3"/>
  <c r="E5386" i="3"/>
  <c r="E5387" i="3"/>
  <c r="E5388" i="3"/>
  <c r="E5389" i="3"/>
  <c r="E5390" i="3"/>
  <c r="E5391" i="3"/>
  <c r="E5392" i="3"/>
  <c r="E5393" i="3"/>
  <c r="E5394" i="3"/>
  <c r="E5395" i="3"/>
  <c r="E5396" i="3"/>
  <c r="E5397" i="3"/>
  <c r="E5398" i="3"/>
  <c r="E5399" i="3"/>
  <c r="E5400" i="3"/>
  <c r="E5401" i="3"/>
  <c r="E5402" i="3"/>
  <c r="E5403" i="3"/>
  <c r="E5404" i="3"/>
  <c r="E5405" i="3"/>
  <c r="E5406" i="3"/>
  <c r="E5407" i="3"/>
  <c r="E5408" i="3"/>
  <c r="E5409" i="3"/>
  <c r="E5410" i="3"/>
  <c r="E5411" i="3"/>
  <c r="E5412" i="3"/>
  <c r="E5413" i="3"/>
  <c r="E5414" i="3"/>
  <c r="E5415" i="3"/>
  <c r="E5416" i="3"/>
  <c r="E5417" i="3"/>
  <c r="E5418" i="3"/>
  <c r="E5419" i="3"/>
  <c r="E5420" i="3"/>
  <c r="E5421" i="3"/>
  <c r="E5422" i="3"/>
  <c r="E5423" i="3"/>
  <c r="E5424" i="3"/>
  <c r="E5425" i="3"/>
  <c r="E5426" i="3"/>
  <c r="E5427" i="3"/>
  <c r="E5428" i="3"/>
  <c r="E5429" i="3"/>
  <c r="E5430" i="3"/>
  <c r="E5431" i="3"/>
  <c r="E5432" i="3"/>
  <c r="E5433" i="3"/>
  <c r="E5434" i="3"/>
  <c r="E5435" i="3"/>
  <c r="E5436" i="3"/>
  <c r="E5437" i="3"/>
  <c r="E5438" i="3"/>
  <c r="E5439" i="3"/>
  <c r="E5440" i="3"/>
  <c r="E5441" i="3"/>
  <c r="E5442" i="3"/>
  <c r="E5443" i="3"/>
  <c r="E5444" i="3"/>
  <c r="E5445" i="3"/>
  <c r="E5446" i="3"/>
  <c r="E5447" i="3"/>
  <c r="E5448" i="3"/>
  <c r="E5449" i="3"/>
  <c r="E5450" i="3"/>
  <c r="E5451" i="3"/>
  <c r="E5452" i="3"/>
  <c r="E5453" i="3"/>
  <c r="E5454" i="3"/>
  <c r="E5455" i="3"/>
  <c r="E5456" i="3"/>
  <c r="E5457" i="3"/>
  <c r="E5458" i="3"/>
  <c r="E5459" i="3"/>
  <c r="E5460" i="3"/>
  <c r="E5461" i="3"/>
  <c r="E5462" i="3"/>
  <c r="E5463" i="3"/>
  <c r="E5464" i="3"/>
  <c r="E5465" i="3"/>
  <c r="E5466" i="3"/>
  <c r="E5467" i="3"/>
  <c r="E5468" i="3"/>
  <c r="E5469" i="3"/>
  <c r="E5470" i="3"/>
  <c r="E5471" i="3"/>
  <c r="E5472" i="3"/>
  <c r="E5473" i="3"/>
  <c r="E5474" i="3"/>
  <c r="E5475" i="3"/>
  <c r="E5476" i="3"/>
  <c r="E5477" i="3"/>
  <c r="E5478" i="3"/>
  <c r="E5479" i="3"/>
  <c r="E5480" i="3"/>
  <c r="E5481" i="3"/>
  <c r="E5482" i="3"/>
  <c r="E5483" i="3"/>
  <c r="E5484" i="3"/>
  <c r="E5485" i="3"/>
  <c r="E5486" i="3"/>
  <c r="E5487" i="3"/>
  <c r="E5488" i="3"/>
  <c r="E5489" i="3"/>
  <c r="E5490" i="3"/>
  <c r="E5491" i="3"/>
  <c r="E5492" i="3"/>
  <c r="E5493" i="3"/>
  <c r="E5494" i="3"/>
  <c r="E5495" i="3"/>
  <c r="E5496" i="3"/>
  <c r="E5497" i="3"/>
  <c r="E5498" i="3"/>
  <c r="E5499" i="3"/>
  <c r="E5500" i="3"/>
  <c r="E5501" i="3"/>
  <c r="E5502" i="3"/>
  <c r="E5503" i="3"/>
  <c r="E5504" i="3"/>
  <c r="E5505" i="3"/>
  <c r="E5506" i="3"/>
  <c r="E5507" i="3"/>
  <c r="E5508" i="3"/>
  <c r="E5509" i="3"/>
  <c r="E5510" i="3"/>
  <c r="E5511" i="3"/>
  <c r="E5512" i="3"/>
  <c r="E5513" i="3"/>
  <c r="E5514" i="3"/>
  <c r="E5515" i="3"/>
  <c r="E5516" i="3"/>
  <c r="E5517" i="3"/>
  <c r="E5518" i="3"/>
  <c r="E5519" i="3"/>
  <c r="E5520" i="3"/>
  <c r="E5521" i="3"/>
  <c r="E5522" i="3"/>
  <c r="E5523" i="3"/>
  <c r="E5524" i="3"/>
  <c r="E5525" i="3"/>
  <c r="E5526" i="3"/>
  <c r="E5527" i="3"/>
  <c r="E5528" i="3"/>
  <c r="E5529" i="3"/>
  <c r="E5530" i="3"/>
  <c r="E5531" i="3"/>
  <c r="E5532" i="3"/>
  <c r="E5533" i="3"/>
  <c r="E5534" i="3"/>
  <c r="E5535" i="3"/>
  <c r="E5536" i="3"/>
  <c r="E5537" i="3"/>
  <c r="E5538" i="3"/>
  <c r="E5539" i="3"/>
  <c r="E5540" i="3"/>
  <c r="E5541" i="3"/>
  <c r="E5542" i="3"/>
  <c r="E5543" i="3"/>
  <c r="E5544" i="3"/>
  <c r="E5545" i="3"/>
  <c r="E5546" i="3"/>
  <c r="E5547" i="3"/>
  <c r="E5548" i="3"/>
  <c r="E5549" i="3"/>
  <c r="E5550" i="3"/>
  <c r="E5551" i="3"/>
  <c r="E5552" i="3"/>
  <c r="E5553" i="3"/>
  <c r="E5554" i="3"/>
  <c r="E5555" i="3"/>
  <c r="E5556" i="3"/>
  <c r="E5557" i="3"/>
  <c r="E5558" i="3"/>
  <c r="E5559" i="3"/>
  <c r="E5560" i="3"/>
  <c r="E5561" i="3"/>
  <c r="E5562" i="3"/>
  <c r="E5563" i="3"/>
  <c r="E5564" i="3"/>
  <c r="E5565" i="3"/>
  <c r="E5566" i="3"/>
  <c r="E5567" i="3"/>
  <c r="E5568" i="3"/>
  <c r="E5569" i="3"/>
  <c r="E5570" i="3"/>
  <c r="E5571" i="3"/>
  <c r="E5572" i="3"/>
  <c r="E5573" i="3"/>
  <c r="E5574" i="3"/>
  <c r="E5575" i="3"/>
  <c r="E5576" i="3"/>
  <c r="E5577" i="3"/>
  <c r="E5578" i="3"/>
  <c r="E5579" i="3"/>
  <c r="E5580" i="3"/>
  <c r="E5581" i="3"/>
  <c r="E5582" i="3"/>
  <c r="E5583" i="3"/>
  <c r="E5584" i="3"/>
  <c r="E5585" i="3"/>
  <c r="E5586" i="3"/>
  <c r="E5587" i="3"/>
  <c r="E5588" i="3"/>
  <c r="E5589" i="3"/>
  <c r="E5590" i="3"/>
  <c r="E5591" i="3"/>
  <c r="E5592" i="3"/>
  <c r="E5593" i="3"/>
  <c r="E5594" i="3"/>
  <c r="E5595" i="3"/>
  <c r="E5596" i="3"/>
  <c r="E5597" i="3"/>
  <c r="E5598" i="3"/>
  <c r="E5599" i="3"/>
  <c r="E5600" i="3"/>
  <c r="E5601" i="3"/>
  <c r="E5602" i="3"/>
  <c r="E5603" i="3"/>
  <c r="E5604" i="3"/>
  <c r="E5605" i="3"/>
  <c r="E5606" i="3"/>
  <c r="E5607" i="3"/>
  <c r="E5608" i="3"/>
  <c r="E5609" i="3"/>
  <c r="E5610" i="3"/>
  <c r="E5611" i="3"/>
  <c r="E5612" i="3"/>
  <c r="E5613" i="3"/>
  <c r="E5614" i="3"/>
  <c r="E5615" i="3"/>
  <c r="E5616" i="3"/>
  <c r="E5617" i="3"/>
  <c r="E5618" i="3"/>
  <c r="E5619" i="3"/>
  <c r="E5620" i="3"/>
  <c r="E5621" i="3"/>
  <c r="E5622" i="3"/>
  <c r="E5623" i="3"/>
  <c r="E5624" i="3"/>
  <c r="E5625" i="3"/>
  <c r="E5626" i="3"/>
  <c r="E5627" i="3"/>
  <c r="E5628" i="3"/>
  <c r="E5629" i="3"/>
  <c r="E5630" i="3"/>
  <c r="E5631" i="3"/>
  <c r="E5632" i="3"/>
  <c r="E5633" i="3"/>
  <c r="E5634" i="3"/>
  <c r="E5635" i="3"/>
  <c r="E5636" i="3"/>
  <c r="E5637" i="3"/>
  <c r="E5638" i="3"/>
  <c r="E5639" i="3"/>
  <c r="E5640" i="3"/>
  <c r="E5641" i="3"/>
  <c r="E5642" i="3"/>
  <c r="E5643" i="3"/>
  <c r="E5644" i="3"/>
  <c r="E5645" i="3"/>
  <c r="E5646" i="3"/>
  <c r="E5647" i="3"/>
  <c r="E5648" i="3"/>
  <c r="E5649" i="3"/>
  <c r="E5650" i="3"/>
  <c r="E5651" i="3"/>
  <c r="E5652" i="3"/>
  <c r="E5653" i="3"/>
  <c r="E5654" i="3"/>
  <c r="E5655" i="3"/>
  <c r="E5656" i="3"/>
  <c r="E5657" i="3"/>
  <c r="E5658" i="3"/>
  <c r="E5659" i="3"/>
  <c r="E5660" i="3"/>
  <c r="E5661" i="3"/>
  <c r="E5662" i="3"/>
  <c r="E5663" i="3"/>
  <c r="E5664" i="3"/>
  <c r="E5665" i="3"/>
  <c r="E5666" i="3"/>
  <c r="E5667" i="3"/>
  <c r="E5668" i="3"/>
  <c r="E5669" i="3"/>
  <c r="E5670" i="3"/>
  <c r="E5671" i="3"/>
  <c r="E5672" i="3"/>
  <c r="E5673" i="3"/>
  <c r="E5674" i="3"/>
  <c r="E5675" i="3"/>
  <c r="E5676" i="3"/>
  <c r="E5677" i="3"/>
  <c r="E5678" i="3"/>
  <c r="E5679" i="3"/>
  <c r="E5680" i="3"/>
  <c r="E5681" i="3"/>
  <c r="E5682" i="3"/>
  <c r="E5683" i="3"/>
  <c r="E5684" i="3"/>
  <c r="E5685" i="3"/>
  <c r="E5686" i="3"/>
  <c r="E5687" i="3"/>
  <c r="E5688" i="3"/>
  <c r="E5689" i="3"/>
  <c r="E5690" i="3"/>
  <c r="E5691" i="3"/>
  <c r="E5692" i="3"/>
  <c r="E5693" i="3"/>
  <c r="E5694" i="3"/>
  <c r="E5695" i="3"/>
  <c r="E5696" i="3"/>
  <c r="E5697" i="3"/>
  <c r="E5698" i="3"/>
  <c r="E5699" i="3"/>
  <c r="E5700" i="3"/>
  <c r="E5701" i="3"/>
  <c r="E5702" i="3"/>
  <c r="E5703" i="3"/>
  <c r="E5704" i="3"/>
  <c r="E5705" i="3"/>
  <c r="E5706" i="3"/>
  <c r="E5707" i="3"/>
  <c r="E5708" i="3"/>
  <c r="E5709" i="3"/>
  <c r="E5710" i="3"/>
  <c r="E5711" i="3"/>
  <c r="E5712" i="3"/>
  <c r="E5713" i="3"/>
  <c r="E5714" i="3"/>
  <c r="E5715" i="3"/>
  <c r="E5716" i="3"/>
  <c r="E5717" i="3"/>
  <c r="E5718" i="3"/>
  <c r="E5719" i="3"/>
  <c r="E5720" i="3"/>
  <c r="E5721" i="3"/>
  <c r="E5722" i="3"/>
  <c r="E5723" i="3"/>
  <c r="E5724" i="3"/>
  <c r="E5725" i="3"/>
  <c r="E5726" i="3"/>
  <c r="E5727" i="3"/>
  <c r="E5728" i="3"/>
  <c r="E5729" i="3"/>
  <c r="E5730" i="3"/>
  <c r="E5731" i="3"/>
  <c r="E5732" i="3"/>
  <c r="E5733" i="3"/>
  <c r="E5734" i="3"/>
  <c r="E5735" i="3"/>
  <c r="E5736" i="3"/>
  <c r="E5737" i="3"/>
  <c r="E5738" i="3"/>
  <c r="E5739" i="3"/>
  <c r="E5740" i="3"/>
  <c r="E5741" i="3"/>
  <c r="E5742" i="3"/>
  <c r="E5743" i="3"/>
  <c r="E5744" i="3"/>
  <c r="E5745" i="3"/>
  <c r="E5746" i="3"/>
  <c r="E5747" i="3"/>
  <c r="E5748" i="3"/>
  <c r="E5749" i="3"/>
  <c r="E5750" i="3"/>
  <c r="E5751" i="3"/>
  <c r="E5752" i="3"/>
  <c r="E5753" i="3"/>
  <c r="E5754" i="3"/>
  <c r="E5755" i="3"/>
  <c r="E5756" i="3"/>
  <c r="E5757" i="3"/>
  <c r="E5758" i="3"/>
  <c r="E5759" i="3"/>
  <c r="E5760" i="3"/>
  <c r="E5761" i="3"/>
  <c r="E5762" i="3"/>
  <c r="E5763" i="3"/>
  <c r="E5764" i="3"/>
  <c r="E5765" i="3"/>
  <c r="E5766" i="3"/>
  <c r="E5767" i="3"/>
  <c r="E5768" i="3"/>
  <c r="E5769" i="3"/>
  <c r="E5770" i="3"/>
  <c r="E5771" i="3"/>
  <c r="E5772" i="3"/>
  <c r="E5773" i="3"/>
  <c r="E5774" i="3"/>
  <c r="E5775" i="3"/>
  <c r="E5776" i="3"/>
  <c r="E5777" i="3"/>
  <c r="E5778" i="3"/>
  <c r="E5779" i="3"/>
  <c r="E5780" i="3"/>
  <c r="E5781" i="3"/>
  <c r="E5782" i="3"/>
  <c r="E5783" i="3"/>
  <c r="E5784" i="3"/>
  <c r="E5785" i="3"/>
  <c r="E5786" i="3"/>
  <c r="E5787" i="3"/>
  <c r="E5788" i="3"/>
  <c r="E5789" i="3"/>
  <c r="E5790" i="3"/>
  <c r="E5791" i="3"/>
  <c r="E5792" i="3"/>
  <c r="E5793" i="3"/>
  <c r="E5794" i="3"/>
  <c r="E5795" i="3"/>
  <c r="E5796" i="3"/>
  <c r="E5797" i="3"/>
  <c r="E5798" i="3"/>
  <c r="E5799" i="3"/>
  <c r="E5800" i="3"/>
  <c r="E5801" i="3"/>
  <c r="E5802" i="3"/>
  <c r="E5803" i="3"/>
  <c r="E5804" i="3"/>
  <c r="E5805" i="3"/>
  <c r="E5806" i="3"/>
  <c r="E5807" i="3"/>
  <c r="E5808" i="3"/>
  <c r="E5809" i="3"/>
  <c r="E5810" i="3"/>
  <c r="E5811" i="3"/>
  <c r="E5812" i="3"/>
  <c r="E5813" i="3"/>
  <c r="E5814" i="3"/>
  <c r="E5815" i="3"/>
  <c r="E5816" i="3"/>
  <c r="E5817" i="3"/>
  <c r="E5818" i="3"/>
  <c r="E5819" i="3"/>
  <c r="E5820" i="3"/>
  <c r="E5821" i="3"/>
  <c r="E5822" i="3"/>
  <c r="E5823" i="3"/>
  <c r="E5824" i="3"/>
  <c r="E5825" i="3"/>
  <c r="E5826" i="3"/>
  <c r="E5827" i="3"/>
  <c r="E5828" i="3"/>
  <c r="E5829" i="3"/>
  <c r="E5830" i="3"/>
  <c r="E5831" i="3"/>
  <c r="E5832" i="3"/>
  <c r="E5833" i="3"/>
  <c r="E5834" i="3"/>
  <c r="E5835" i="3"/>
  <c r="E5836" i="3"/>
  <c r="E5837" i="3"/>
  <c r="E5838" i="3"/>
  <c r="E5839" i="3"/>
  <c r="E5840" i="3"/>
  <c r="E5841" i="3"/>
  <c r="E5842" i="3"/>
  <c r="E5843" i="3"/>
  <c r="E5844" i="3"/>
  <c r="E5845" i="3"/>
  <c r="E5846" i="3"/>
  <c r="E5847" i="3"/>
  <c r="E5848" i="3"/>
  <c r="E5849" i="3"/>
  <c r="E5850" i="3"/>
  <c r="E5851" i="3"/>
  <c r="E5852" i="3"/>
  <c r="E5853" i="3"/>
  <c r="E5854" i="3"/>
  <c r="E5855" i="3"/>
  <c r="E5856" i="3"/>
  <c r="E5857" i="3"/>
  <c r="E5858" i="3"/>
  <c r="E5859" i="3"/>
  <c r="E5860" i="3"/>
  <c r="E5861" i="3"/>
  <c r="E5862" i="3"/>
  <c r="E5863" i="3"/>
  <c r="E5864" i="3"/>
  <c r="E5865" i="3"/>
  <c r="E5866" i="3"/>
  <c r="E5867" i="3"/>
  <c r="E5868" i="3"/>
  <c r="E5869" i="3"/>
  <c r="E5870" i="3"/>
  <c r="E5871" i="3"/>
  <c r="E5872" i="3"/>
  <c r="E5873" i="3"/>
  <c r="E5874" i="3"/>
  <c r="E5875" i="3"/>
  <c r="E5876" i="3"/>
  <c r="E5877" i="3"/>
  <c r="E5878" i="3"/>
  <c r="E5879" i="3"/>
  <c r="E5880" i="3"/>
  <c r="E5881" i="3"/>
  <c r="E5882" i="3"/>
  <c r="E5883" i="3"/>
  <c r="E5884" i="3"/>
  <c r="E5885" i="3"/>
  <c r="E5886" i="3"/>
  <c r="E5887" i="3"/>
  <c r="E5888" i="3"/>
  <c r="E5889" i="3"/>
  <c r="E5890" i="3"/>
  <c r="E5891" i="3"/>
  <c r="E5892" i="3"/>
  <c r="E5893" i="3"/>
  <c r="E5894" i="3"/>
  <c r="E5895" i="3"/>
  <c r="E5896" i="3"/>
  <c r="E5897" i="3"/>
  <c r="E5898" i="3"/>
  <c r="E5899" i="3"/>
  <c r="E5900" i="3"/>
  <c r="E5901" i="3"/>
  <c r="E5902" i="3"/>
  <c r="E5903" i="3"/>
  <c r="E5904" i="3"/>
  <c r="E5905" i="3"/>
  <c r="E5906" i="3"/>
  <c r="E5907" i="3"/>
  <c r="E5908" i="3"/>
  <c r="E5909" i="3"/>
  <c r="E5910" i="3"/>
  <c r="E5911" i="3"/>
  <c r="E5912" i="3"/>
  <c r="E5913" i="3"/>
  <c r="E5914" i="3"/>
  <c r="E5915" i="3"/>
  <c r="E5916" i="3"/>
  <c r="E5917" i="3"/>
  <c r="E5918" i="3"/>
  <c r="E5919" i="3"/>
  <c r="E5920" i="3"/>
  <c r="E5921" i="3"/>
  <c r="E5922" i="3"/>
  <c r="E5923" i="3"/>
  <c r="E5924" i="3"/>
  <c r="E5925" i="3"/>
  <c r="E5926" i="3"/>
  <c r="E5927" i="3"/>
  <c r="E5928" i="3"/>
  <c r="E5929" i="3"/>
  <c r="E5930" i="3"/>
  <c r="E5931" i="3"/>
  <c r="E5932" i="3"/>
  <c r="E5933" i="3"/>
  <c r="E5934" i="3"/>
  <c r="E5935" i="3"/>
  <c r="E5936" i="3"/>
  <c r="E5937" i="3"/>
  <c r="E5938" i="3"/>
  <c r="E5939" i="3"/>
  <c r="E5940" i="3"/>
  <c r="E5941" i="3"/>
  <c r="E5942" i="3"/>
  <c r="E5943" i="3"/>
  <c r="E5944" i="3"/>
  <c r="E5945" i="3"/>
  <c r="E5946" i="3"/>
  <c r="E5947" i="3"/>
  <c r="E5948" i="3"/>
  <c r="E5949" i="3"/>
  <c r="E5950" i="3"/>
  <c r="E5951" i="3"/>
  <c r="E5952" i="3"/>
  <c r="E5953" i="3"/>
  <c r="E5954" i="3"/>
  <c r="E5955" i="3"/>
  <c r="E5956" i="3"/>
  <c r="E5957" i="3"/>
  <c r="E5958" i="3"/>
  <c r="E5959" i="3"/>
  <c r="E5960" i="3"/>
  <c r="E5961" i="3"/>
  <c r="E5962" i="3"/>
  <c r="E5963" i="3"/>
  <c r="E5964" i="3"/>
  <c r="E5965" i="3"/>
  <c r="E5966" i="3"/>
  <c r="E5967" i="3"/>
  <c r="E5968" i="3"/>
  <c r="E5969" i="3"/>
  <c r="E5970" i="3"/>
  <c r="E5971" i="3"/>
  <c r="E5972" i="3"/>
  <c r="E5973" i="3"/>
  <c r="E5974" i="3"/>
  <c r="E5975" i="3"/>
  <c r="E5976" i="3"/>
  <c r="E5977" i="3"/>
  <c r="E5978" i="3"/>
  <c r="E5979" i="3"/>
  <c r="E5980" i="3"/>
  <c r="E5981" i="3"/>
  <c r="E5982" i="3"/>
  <c r="E5983" i="3"/>
  <c r="E5984" i="3"/>
  <c r="E5985" i="3"/>
  <c r="E5986" i="3"/>
  <c r="E5987" i="3"/>
  <c r="E5988" i="3"/>
  <c r="E5989" i="3"/>
  <c r="E5990" i="3"/>
  <c r="E5991" i="3"/>
  <c r="E5992" i="3"/>
  <c r="E5993" i="3"/>
  <c r="E5994" i="3"/>
  <c r="E5995" i="3"/>
  <c r="E5996" i="3"/>
  <c r="E5997" i="3"/>
  <c r="E5998" i="3"/>
  <c r="E5999" i="3"/>
  <c r="E6000" i="3"/>
  <c r="E6001" i="3"/>
  <c r="E6002" i="3"/>
  <c r="E6003" i="3"/>
  <c r="E6004" i="3"/>
  <c r="E6005" i="3"/>
  <c r="E6006" i="3"/>
  <c r="E6007" i="3"/>
  <c r="E6008" i="3"/>
  <c r="E6009" i="3"/>
  <c r="E6010" i="3"/>
  <c r="E6011" i="3"/>
  <c r="E6012" i="3"/>
  <c r="E6013" i="3"/>
  <c r="E6014" i="3"/>
  <c r="E6015" i="3"/>
  <c r="E6016" i="3"/>
  <c r="E6017" i="3"/>
  <c r="E6018" i="3"/>
  <c r="E6019" i="3"/>
  <c r="E6020" i="3"/>
  <c r="E6021" i="3"/>
  <c r="E6022" i="3"/>
  <c r="E6023" i="3"/>
  <c r="E6024" i="3"/>
  <c r="E6025" i="3"/>
  <c r="E6026" i="3"/>
  <c r="E6027" i="3"/>
  <c r="E6028" i="3"/>
  <c r="E6029" i="3"/>
  <c r="E6030" i="3"/>
  <c r="E6031" i="3"/>
  <c r="E6032" i="3"/>
  <c r="E6033" i="3"/>
  <c r="E6034" i="3"/>
  <c r="E6035" i="3"/>
  <c r="E6036" i="3"/>
  <c r="E6037" i="3"/>
  <c r="E6038" i="3"/>
  <c r="E6039" i="3"/>
  <c r="E6040" i="3"/>
  <c r="E6041" i="3"/>
  <c r="E6042" i="3"/>
  <c r="E6043" i="3"/>
  <c r="E6044" i="3"/>
  <c r="E6045" i="3"/>
  <c r="E6046" i="3"/>
  <c r="E6047" i="3"/>
  <c r="E6048" i="3"/>
  <c r="E6049" i="3"/>
  <c r="E6050" i="3"/>
  <c r="E6051" i="3"/>
  <c r="E6052" i="3"/>
  <c r="E6053" i="3"/>
  <c r="E6054" i="3"/>
  <c r="E6055" i="3"/>
  <c r="E6056" i="3"/>
  <c r="E6057" i="3"/>
  <c r="E6058" i="3"/>
  <c r="E6059" i="3"/>
  <c r="E6060" i="3"/>
  <c r="E6061" i="3"/>
  <c r="E6062" i="3"/>
  <c r="E6063" i="3"/>
  <c r="E6064" i="3"/>
  <c r="E6065" i="3"/>
  <c r="E6066" i="3"/>
  <c r="E6067" i="3"/>
  <c r="E6068" i="3"/>
  <c r="E6069" i="3"/>
  <c r="E6070" i="3"/>
  <c r="E6071" i="3"/>
  <c r="E6072" i="3"/>
  <c r="E6073" i="3"/>
  <c r="E6074" i="3"/>
  <c r="E6075" i="3"/>
  <c r="E6076" i="3"/>
  <c r="E6077" i="3"/>
  <c r="E6078" i="3"/>
  <c r="E6079" i="3"/>
  <c r="E6080" i="3"/>
  <c r="E6081" i="3"/>
  <c r="E6082" i="3"/>
  <c r="E6083" i="3"/>
  <c r="E6084" i="3"/>
  <c r="E6085" i="3"/>
  <c r="E6086" i="3"/>
  <c r="E6087" i="3"/>
  <c r="E6088" i="3"/>
  <c r="E6089" i="3"/>
  <c r="E6090" i="3"/>
  <c r="E6091" i="3"/>
  <c r="E6092" i="3"/>
  <c r="E6093" i="3"/>
  <c r="E6094" i="3"/>
  <c r="E6095" i="3"/>
  <c r="E6096" i="3"/>
  <c r="E6097" i="3"/>
  <c r="E6098" i="3"/>
  <c r="E6099" i="3"/>
  <c r="E6100" i="3"/>
  <c r="E6101" i="3"/>
  <c r="E6102" i="3"/>
  <c r="E6103" i="3"/>
  <c r="E6104" i="3"/>
  <c r="E6105" i="3"/>
  <c r="E6106" i="3"/>
  <c r="E6107" i="3"/>
  <c r="E6108" i="3"/>
  <c r="E6109" i="3"/>
  <c r="E6110" i="3"/>
  <c r="E6111" i="3"/>
  <c r="E6112" i="3"/>
  <c r="E6113" i="3"/>
  <c r="E6114" i="3"/>
  <c r="E6115" i="3"/>
  <c r="E6116" i="3"/>
  <c r="E6117" i="3"/>
  <c r="E6118" i="3"/>
  <c r="E6119" i="3"/>
  <c r="E6120" i="3"/>
  <c r="E6121" i="3"/>
  <c r="E6122" i="3"/>
  <c r="E6123" i="3"/>
  <c r="E6124" i="3"/>
  <c r="E6125" i="3"/>
  <c r="E6126" i="3"/>
  <c r="E6127" i="3"/>
  <c r="E6128" i="3"/>
  <c r="E6129" i="3"/>
  <c r="E6130" i="3"/>
  <c r="E6131" i="3"/>
  <c r="E6132" i="3"/>
  <c r="E6133" i="3"/>
  <c r="E6134" i="3"/>
  <c r="E6135" i="3"/>
  <c r="E6136" i="3"/>
  <c r="E6137" i="3"/>
  <c r="E6138" i="3"/>
  <c r="E6139" i="3"/>
  <c r="E6140" i="3"/>
  <c r="E6141" i="3"/>
  <c r="E6142" i="3"/>
  <c r="E6143" i="3"/>
  <c r="E6144" i="3"/>
  <c r="E6145" i="3"/>
  <c r="E6146" i="3"/>
  <c r="E6147" i="3"/>
  <c r="E6148" i="3"/>
  <c r="E6149" i="3"/>
  <c r="E6150" i="3"/>
  <c r="E6151" i="3"/>
  <c r="E6152" i="3"/>
  <c r="E6153" i="3"/>
  <c r="E6154" i="3"/>
  <c r="E6155" i="3"/>
  <c r="E6156" i="3"/>
  <c r="E6157" i="3"/>
  <c r="E6158" i="3"/>
  <c r="E6159" i="3"/>
  <c r="E6160" i="3"/>
  <c r="E6161" i="3"/>
  <c r="E6162" i="3"/>
  <c r="E6163" i="3"/>
  <c r="E6164" i="3"/>
  <c r="E6165" i="3"/>
  <c r="E6166" i="3"/>
  <c r="E6167" i="3"/>
  <c r="E6168" i="3"/>
  <c r="E6169" i="3"/>
  <c r="E6170" i="3"/>
  <c r="E6171" i="3"/>
  <c r="E6172" i="3"/>
  <c r="E6173" i="3"/>
  <c r="E6174" i="3"/>
  <c r="E6175" i="3"/>
  <c r="E6176" i="3"/>
  <c r="E6177" i="3"/>
  <c r="E6178" i="3"/>
  <c r="E6179" i="3"/>
  <c r="E6180" i="3"/>
  <c r="E6181" i="3"/>
  <c r="E6182" i="3"/>
  <c r="E6183" i="3"/>
  <c r="E6184" i="3"/>
  <c r="E6185" i="3"/>
  <c r="E6186" i="3"/>
  <c r="E6187" i="3"/>
  <c r="E6188" i="3"/>
  <c r="E6189" i="3"/>
  <c r="E6190" i="3"/>
  <c r="E6191" i="3"/>
  <c r="E6192" i="3"/>
  <c r="E6193" i="3"/>
  <c r="E6194" i="3"/>
  <c r="E6195" i="3"/>
  <c r="E6196" i="3"/>
  <c r="E6197" i="3"/>
  <c r="E6198" i="3"/>
  <c r="E6199" i="3"/>
  <c r="E6200" i="3"/>
  <c r="E6201" i="3"/>
  <c r="E6202" i="3"/>
  <c r="E6203" i="3"/>
  <c r="E6204" i="3"/>
  <c r="E6205" i="3"/>
  <c r="E6206" i="3"/>
  <c r="E6207" i="3"/>
  <c r="E6208" i="3"/>
  <c r="E6209" i="3"/>
  <c r="E6210" i="3"/>
  <c r="E6211" i="3"/>
  <c r="E6212" i="3"/>
  <c r="E6213" i="3"/>
  <c r="E6214" i="3"/>
  <c r="E6215" i="3"/>
  <c r="E6216" i="3"/>
  <c r="E6217" i="3"/>
  <c r="E6218" i="3"/>
  <c r="E6219" i="3"/>
  <c r="E6220" i="3"/>
  <c r="E6221" i="3"/>
  <c r="E6222" i="3"/>
  <c r="E6223" i="3"/>
  <c r="E6224" i="3"/>
  <c r="E6225" i="3"/>
  <c r="E6226" i="3"/>
  <c r="E6227" i="3"/>
  <c r="E6228" i="3"/>
  <c r="E6229" i="3"/>
  <c r="E6230" i="3"/>
  <c r="E6231" i="3"/>
  <c r="E6232" i="3"/>
  <c r="E6233" i="3"/>
  <c r="E6234" i="3"/>
  <c r="E6235" i="3"/>
  <c r="E6236" i="3"/>
  <c r="E6237" i="3"/>
  <c r="E6238" i="3"/>
  <c r="E6239" i="3"/>
  <c r="E6240" i="3"/>
  <c r="E6241" i="3"/>
  <c r="E6242" i="3"/>
  <c r="E6243" i="3"/>
  <c r="E6244" i="3"/>
  <c r="E6245" i="3"/>
  <c r="E6246" i="3"/>
  <c r="E6247" i="3"/>
  <c r="E6248" i="3"/>
  <c r="E6249" i="3"/>
  <c r="E6250" i="3"/>
  <c r="E6251" i="3"/>
  <c r="E6252" i="3"/>
  <c r="E6253" i="3"/>
  <c r="E6254" i="3"/>
  <c r="E6255" i="3"/>
  <c r="E6256" i="3"/>
  <c r="E6257" i="3"/>
  <c r="E6258" i="3"/>
  <c r="E6259" i="3"/>
  <c r="E6260" i="3"/>
  <c r="E6261" i="3"/>
  <c r="E6262" i="3"/>
  <c r="E6263" i="3"/>
  <c r="E6264" i="3"/>
  <c r="E6265" i="3"/>
  <c r="E6266" i="3"/>
  <c r="E6267" i="3"/>
  <c r="E6268" i="3"/>
  <c r="E6269" i="3"/>
  <c r="E6270" i="3"/>
  <c r="E6271" i="3"/>
  <c r="E6272" i="3"/>
  <c r="E6273" i="3"/>
  <c r="E6274" i="3"/>
  <c r="E6275" i="3"/>
  <c r="E6276" i="3"/>
  <c r="E6277" i="3"/>
  <c r="E6278" i="3"/>
  <c r="E6279" i="3"/>
  <c r="E6280" i="3"/>
  <c r="E6281" i="3"/>
  <c r="E6282" i="3"/>
  <c r="E6283" i="3"/>
  <c r="E6284" i="3"/>
  <c r="E6285" i="3"/>
  <c r="E6286" i="3"/>
  <c r="E6287" i="3"/>
  <c r="E6288" i="3"/>
  <c r="E6289" i="3"/>
  <c r="E6290" i="3"/>
  <c r="E6291" i="3"/>
  <c r="E6292" i="3"/>
  <c r="E6293" i="3"/>
  <c r="E6294" i="3"/>
  <c r="E6295" i="3"/>
  <c r="E6296" i="3"/>
  <c r="E6297" i="3"/>
  <c r="E6298" i="3"/>
  <c r="E6299" i="3"/>
  <c r="E6300" i="3"/>
  <c r="E6301" i="3"/>
  <c r="E6302" i="3"/>
  <c r="E6303" i="3"/>
  <c r="E6304" i="3"/>
  <c r="E6305" i="3"/>
  <c r="E6306" i="3"/>
  <c r="E6307" i="3"/>
  <c r="E6308" i="3"/>
  <c r="E6309" i="3"/>
  <c r="E6310" i="3"/>
  <c r="E6311" i="3"/>
  <c r="E6312" i="3"/>
  <c r="E6313" i="3"/>
  <c r="E6314" i="3"/>
  <c r="E6315" i="3"/>
  <c r="E6316" i="3"/>
  <c r="E6317" i="3"/>
  <c r="E6318" i="3"/>
  <c r="E6319" i="3"/>
  <c r="E6320" i="3"/>
  <c r="E6321" i="3"/>
  <c r="E6322" i="3"/>
  <c r="E6323" i="3"/>
  <c r="E6324" i="3"/>
  <c r="E6325" i="3"/>
  <c r="E6326" i="3"/>
  <c r="E6327" i="3"/>
  <c r="E6328" i="3"/>
  <c r="E6329" i="3"/>
  <c r="E6330" i="3"/>
  <c r="E6331" i="3"/>
  <c r="E6332" i="3"/>
  <c r="E6333" i="3"/>
  <c r="E6334" i="3"/>
  <c r="E6335" i="3"/>
  <c r="E6336" i="3"/>
  <c r="E6337" i="3"/>
  <c r="E6338" i="3"/>
  <c r="E6339" i="3"/>
  <c r="E6340" i="3"/>
  <c r="E6341" i="3"/>
  <c r="E6342" i="3"/>
  <c r="E6343" i="3"/>
  <c r="E6344" i="3"/>
  <c r="E6345" i="3"/>
  <c r="E6346" i="3"/>
  <c r="E6347" i="3"/>
  <c r="E6348" i="3"/>
  <c r="E6349" i="3"/>
  <c r="E6350" i="3"/>
  <c r="E6351" i="3"/>
  <c r="E6352" i="3"/>
  <c r="E6353" i="3"/>
  <c r="E6354" i="3"/>
  <c r="E6355" i="3"/>
  <c r="E6356" i="3"/>
  <c r="E6357" i="3"/>
  <c r="E6358" i="3"/>
  <c r="E6359" i="3"/>
  <c r="E6360" i="3"/>
  <c r="E6361" i="3"/>
  <c r="E6362" i="3"/>
  <c r="E6363" i="3"/>
  <c r="E6364" i="3"/>
  <c r="E6365" i="3"/>
  <c r="E6366" i="3"/>
  <c r="E6367" i="3"/>
  <c r="E6368" i="3"/>
  <c r="E6369" i="3"/>
  <c r="E6370" i="3"/>
  <c r="E6371" i="3"/>
  <c r="E6372" i="3"/>
  <c r="E6373" i="3"/>
  <c r="E6374" i="3"/>
  <c r="E6375" i="3"/>
  <c r="E6376" i="3"/>
  <c r="E6377" i="3"/>
  <c r="E6378" i="3"/>
  <c r="E6379" i="3"/>
  <c r="E6380" i="3"/>
  <c r="E6381" i="3"/>
  <c r="E6382" i="3"/>
  <c r="E6383" i="3"/>
  <c r="E6384" i="3"/>
  <c r="E6385" i="3"/>
  <c r="E6386" i="3"/>
  <c r="E6387" i="3"/>
  <c r="E6388" i="3"/>
  <c r="E6389" i="3"/>
  <c r="E6390" i="3"/>
  <c r="E6391" i="3"/>
  <c r="E6392" i="3"/>
  <c r="E6393" i="3"/>
  <c r="E6394" i="3"/>
  <c r="E6395" i="3"/>
  <c r="E6396" i="3"/>
  <c r="E6397" i="3"/>
  <c r="E6398" i="3"/>
  <c r="E6399" i="3"/>
  <c r="E6400" i="3"/>
  <c r="E6401" i="3"/>
  <c r="E6402" i="3"/>
  <c r="E6403" i="3"/>
  <c r="E6404" i="3"/>
  <c r="E6405" i="3"/>
  <c r="E6406" i="3"/>
  <c r="E6407" i="3"/>
  <c r="E6408" i="3"/>
  <c r="E6409" i="3"/>
  <c r="E6410" i="3"/>
  <c r="E6411" i="3"/>
  <c r="E6412" i="3"/>
  <c r="E6413" i="3"/>
  <c r="E6414" i="3"/>
  <c r="E6415" i="3"/>
  <c r="E6416" i="3"/>
  <c r="E6417" i="3"/>
  <c r="E6418" i="3"/>
  <c r="E6419" i="3"/>
  <c r="E6420" i="3"/>
  <c r="E6421" i="3"/>
  <c r="E6422" i="3"/>
  <c r="E6423" i="3"/>
  <c r="E6424" i="3"/>
  <c r="E6425" i="3"/>
  <c r="E6426" i="3"/>
  <c r="E6427" i="3"/>
  <c r="E6428" i="3"/>
  <c r="E6429" i="3"/>
  <c r="E6430" i="3"/>
  <c r="E6431" i="3"/>
  <c r="E6432" i="3"/>
  <c r="E6433" i="3"/>
  <c r="E6434" i="3"/>
  <c r="E6435" i="3"/>
  <c r="E6436" i="3"/>
  <c r="E6437" i="3"/>
  <c r="E6438" i="3"/>
  <c r="E6439" i="3"/>
  <c r="E6440" i="3"/>
  <c r="E6441" i="3"/>
  <c r="E6442" i="3"/>
  <c r="E6443" i="3"/>
  <c r="E6444" i="3"/>
  <c r="E6445" i="3"/>
  <c r="E6446" i="3"/>
  <c r="E6447" i="3"/>
  <c r="E6448" i="3"/>
  <c r="E6449" i="3"/>
  <c r="E6450" i="3"/>
  <c r="E6451" i="3"/>
  <c r="E6452" i="3"/>
  <c r="E6453" i="3"/>
  <c r="E6454" i="3"/>
  <c r="E6455" i="3"/>
  <c r="E6456" i="3"/>
  <c r="E6457" i="3"/>
  <c r="E6458" i="3"/>
  <c r="E6459" i="3"/>
  <c r="E6460" i="3"/>
  <c r="E6461" i="3"/>
  <c r="E6462" i="3"/>
  <c r="E6463" i="3"/>
  <c r="E6464" i="3"/>
  <c r="E6465" i="3"/>
  <c r="E6466" i="3"/>
  <c r="E6467" i="3"/>
  <c r="E6468" i="3"/>
  <c r="E6469" i="3"/>
  <c r="E6470" i="3"/>
  <c r="E6471" i="3"/>
  <c r="E6472" i="3"/>
  <c r="E6473" i="3"/>
  <c r="E6474" i="3"/>
  <c r="E6475" i="3"/>
  <c r="E6476" i="3"/>
  <c r="E6477" i="3"/>
  <c r="E6478" i="3"/>
  <c r="E6479" i="3"/>
  <c r="E6480" i="3"/>
  <c r="E6481" i="3"/>
  <c r="E6482" i="3"/>
  <c r="E6483" i="3"/>
  <c r="E6484" i="3"/>
  <c r="E6485" i="3"/>
  <c r="E6486" i="3"/>
  <c r="E6487" i="3"/>
  <c r="E6488" i="3"/>
  <c r="E6489" i="3"/>
  <c r="E6490" i="3"/>
  <c r="E6491" i="3"/>
  <c r="E6492" i="3"/>
  <c r="E6493" i="3"/>
  <c r="E6494" i="3"/>
  <c r="E6495" i="3"/>
  <c r="E6496" i="3"/>
  <c r="E6497" i="3"/>
  <c r="E6498" i="3"/>
  <c r="E6499" i="3"/>
  <c r="E6500" i="3"/>
  <c r="E6501" i="3"/>
  <c r="E6502" i="3"/>
  <c r="E6503" i="3"/>
  <c r="E6504" i="3"/>
  <c r="E6505" i="3"/>
  <c r="E6506" i="3"/>
  <c r="E6507" i="3"/>
  <c r="E6508" i="3"/>
  <c r="E6509" i="3"/>
  <c r="E6510" i="3"/>
  <c r="E6511" i="3"/>
  <c r="E6512" i="3"/>
  <c r="E6513" i="3"/>
  <c r="E6514" i="3"/>
  <c r="E6515" i="3"/>
  <c r="E6516" i="3"/>
  <c r="E6517" i="3"/>
  <c r="E6518" i="3"/>
  <c r="E6519" i="3"/>
  <c r="E6520" i="3"/>
  <c r="E6521" i="3"/>
  <c r="E6522" i="3"/>
  <c r="E6523" i="3"/>
  <c r="E6524" i="3"/>
  <c r="E6525" i="3"/>
  <c r="E6526" i="3"/>
  <c r="E6527" i="3"/>
  <c r="E6528" i="3"/>
  <c r="E6529" i="3"/>
  <c r="E6530" i="3"/>
  <c r="E6531" i="3"/>
  <c r="E6532" i="3"/>
  <c r="E6533" i="3"/>
  <c r="E6534" i="3"/>
  <c r="E6535" i="3"/>
  <c r="E6536" i="3"/>
  <c r="E6537" i="3"/>
  <c r="E6538" i="3"/>
  <c r="E6539" i="3"/>
  <c r="E6540" i="3"/>
  <c r="E6541" i="3"/>
  <c r="E6542" i="3"/>
  <c r="E6543" i="3"/>
  <c r="E6544" i="3"/>
  <c r="E6545" i="3"/>
  <c r="E6546" i="3"/>
  <c r="E6547" i="3"/>
  <c r="E6548" i="3"/>
  <c r="E6549" i="3"/>
  <c r="E6550" i="3"/>
  <c r="E6551" i="3"/>
  <c r="E6552" i="3"/>
  <c r="E6553" i="3"/>
  <c r="E6554" i="3"/>
  <c r="E6555" i="3"/>
  <c r="E6556" i="3"/>
  <c r="E6557" i="3"/>
  <c r="E6558" i="3"/>
  <c r="E6559" i="3"/>
  <c r="E6560" i="3"/>
  <c r="E6561" i="3"/>
  <c r="E6562" i="3"/>
  <c r="E6563" i="3"/>
  <c r="E6564" i="3"/>
  <c r="E6565" i="3"/>
  <c r="E6566" i="3"/>
  <c r="E6567" i="3"/>
  <c r="E6568" i="3"/>
  <c r="E6569" i="3"/>
  <c r="E6570" i="3"/>
  <c r="E6571" i="3"/>
  <c r="E6572" i="3"/>
  <c r="E6573" i="3"/>
  <c r="E6574" i="3"/>
  <c r="E6575" i="3"/>
  <c r="E6576" i="3"/>
  <c r="E6577" i="3"/>
  <c r="E6578" i="3"/>
  <c r="E6579" i="3"/>
  <c r="E6580" i="3"/>
  <c r="E6581" i="3"/>
  <c r="E6582" i="3"/>
  <c r="E6583" i="3"/>
  <c r="E6584" i="3"/>
  <c r="E6585" i="3"/>
  <c r="E6586" i="3"/>
  <c r="E6587" i="3"/>
  <c r="E6588" i="3"/>
  <c r="E6589" i="3"/>
  <c r="E6590" i="3"/>
  <c r="E6591" i="3"/>
  <c r="E6592" i="3"/>
  <c r="E6593" i="3"/>
  <c r="E6594" i="3"/>
  <c r="E6595" i="3"/>
  <c r="E6596" i="3"/>
  <c r="E6597" i="3"/>
  <c r="E6598" i="3"/>
  <c r="E6599" i="3"/>
  <c r="E6600" i="3"/>
  <c r="E6601" i="3"/>
  <c r="E6602" i="3"/>
  <c r="E6603" i="3"/>
  <c r="E6604" i="3"/>
  <c r="E6605" i="3"/>
  <c r="E6606" i="3"/>
  <c r="E6607" i="3"/>
  <c r="E6608" i="3"/>
  <c r="E6609" i="3"/>
  <c r="E6610" i="3"/>
  <c r="E6611" i="3"/>
  <c r="E6612" i="3"/>
  <c r="E6613" i="3"/>
  <c r="E6614" i="3"/>
  <c r="E6615" i="3"/>
  <c r="E6616" i="3"/>
  <c r="E6617" i="3"/>
  <c r="E6618" i="3"/>
  <c r="E6619" i="3"/>
  <c r="E6620" i="3"/>
  <c r="E6621" i="3"/>
  <c r="E6622" i="3"/>
  <c r="E6623" i="3"/>
  <c r="E6624" i="3"/>
  <c r="E6625" i="3"/>
  <c r="E6626" i="3"/>
  <c r="E6627" i="3"/>
  <c r="E6628" i="3"/>
  <c r="E6629" i="3"/>
  <c r="E6630" i="3"/>
  <c r="E6631" i="3"/>
  <c r="E6632" i="3"/>
  <c r="E6633" i="3"/>
  <c r="E6634" i="3"/>
  <c r="E6635" i="3"/>
  <c r="E6636" i="3"/>
  <c r="E6637" i="3"/>
  <c r="E6638" i="3"/>
  <c r="E6639" i="3"/>
  <c r="E6640" i="3"/>
  <c r="E6641" i="3"/>
  <c r="E6642" i="3"/>
  <c r="E6643" i="3"/>
  <c r="E6644" i="3"/>
  <c r="E6645" i="3"/>
  <c r="E6646" i="3"/>
  <c r="E6647" i="3"/>
  <c r="E6648" i="3"/>
  <c r="E6649" i="3"/>
  <c r="E6650" i="3"/>
  <c r="E6651" i="3"/>
  <c r="E6652" i="3"/>
  <c r="E6653" i="3"/>
  <c r="E6654" i="3"/>
  <c r="E6655" i="3"/>
  <c r="E6656" i="3"/>
  <c r="E6657" i="3"/>
  <c r="E6658" i="3"/>
  <c r="E6659" i="3"/>
  <c r="E6660" i="3"/>
  <c r="E6661" i="3"/>
  <c r="E6662" i="3"/>
  <c r="E6663" i="3"/>
  <c r="E6664" i="3"/>
  <c r="E6665" i="3"/>
  <c r="E6666" i="3"/>
  <c r="E6667" i="3"/>
  <c r="E6668" i="3"/>
  <c r="E6669" i="3"/>
  <c r="E6670" i="3"/>
  <c r="E6671" i="3"/>
  <c r="E6672" i="3"/>
  <c r="E6673" i="3"/>
  <c r="E6674" i="3"/>
  <c r="E6675" i="3"/>
  <c r="E6676" i="3"/>
  <c r="E6677" i="3"/>
  <c r="E6678" i="3"/>
  <c r="E6679" i="3"/>
  <c r="E6680" i="3"/>
  <c r="E6681" i="3"/>
  <c r="E6682" i="3"/>
  <c r="E6683" i="3"/>
  <c r="E6684" i="3"/>
  <c r="E6685" i="3"/>
  <c r="E6686" i="3"/>
  <c r="E6687" i="3"/>
  <c r="E6688" i="3"/>
  <c r="E6689" i="3"/>
  <c r="E6690" i="3"/>
  <c r="E6691" i="3"/>
  <c r="E6692" i="3"/>
  <c r="E6693" i="3"/>
  <c r="E6694" i="3"/>
  <c r="E6695" i="3"/>
  <c r="E6696" i="3"/>
  <c r="E6697" i="3"/>
  <c r="E6698" i="3"/>
  <c r="E6699" i="3"/>
  <c r="E6700" i="3"/>
  <c r="E6701" i="3"/>
  <c r="E6702" i="3"/>
  <c r="E6703" i="3"/>
  <c r="E6704" i="3"/>
  <c r="E6705" i="3"/>
  <c r="E6706" i="3"/>
  <c r="E6707" i="3"/>
  <c r="E6708" i="3"/>
  <c r="E6709" i="3"/>
  <c r="E6710" i="3"/>
  <c r="E6711" i="3"/>
  <c r="E6712" i="3"/>
  <c r="E6713" i="3"/>
  <c r="E6714" i="3"/>
  <c r="E6715" i="3"/>
  <c r="E6716" i="3"/>
  <c r="E6717" i="3"/>
  <c r="E6718" i="3"/>
  <c r="E6719" i="3"/>
  <c r="E6720" i="3"/>
  <c r="E6721" i="3"/>
  <c r="E6722" i="3"/>
  <c r="E6723" i="3"/>
  <c r="E6724" i="3"/>
  <c r="E6725" i="3"/>
  <c r="E6726" i="3"/>
  <c r="E6727" i="3"/>
  <c r="E6728" i="3"/>
  <c r="E6729" i="3"/>
  <c r="E6730" i="3"/>
  <c r="E6731" i="3"/>
  <c r="E6732" i="3"/>
  <c r="E6733" i="3"/>
  <c r="E6734" i="3"/>
  <c r="E6735" i="3"/>
  <c r="E6736" i="3"/>
  <c r="E6737" i="3"/>
  <c r="E6738" i="3"/>
  <c r="E6739" i="3"/>
  <c r="E6740" i="3"/>
  <c r="E6741" i="3"/>
  <c r="E6742" i="3"/>
  <c r="E6743" i="3"/>
  <c r="E6744" i="3"/>
  <c r="E6745" i="3"/>
  <c r="E6746" i="3"/>
  <c r="E6747" i="3"/>
  <c r="E6748" i="3"/>
  <c r="E6749" i="3"/>
  <c r="E6750" i="3"/>
  <c r="E6751" i="3"/>
  <c r="E6752" i="3"/>
  <c r="E6753" i="3"/>
  <c r="E6754" i="3"/>
  <c r="E6755" i="3"/>
  <c r="E6756" i="3"/>
  <c r="E6757" i="3"/>
  <c r="E6758" i="3"/>
  <c r="E6759" i="3"/>
  <c r="E6760" i="3"/>
  <c r="E6761" i="3"/>
  <c r="E6762" i="3"/>
  <c r="E6763" i="3"/>
  <c r="E6764" i="3"/>
  <c r="E6765" i="3"/>
  <c r="E6766" i="3"/>
  <c r="E6767" i="3"/>
  <c r="E6768" i="3"/>
  <c r="E6769" i="3"/>
  <c r="E6770" i="3"/>
  <c r="E6771" i="3"/>
  <c r="E6772" i="3"/>
  <c r="E6773" i="3"/>
  <c r="E6774" i="3"/>
  <c r="E6775" i="3"/>
  <c r="E6776" i="3"/>
  <c r="E6777" i="3"/>
  <c r="E6778" i="3"/>
  <c r="E6779" i="3"/>
  <c r="E6780" i="3"/>
  <c r="E6781" i="3"/>
  <c r="E6782" i="3"/>
  <c r="E6783" i="3"/>
  <c r="E6784" i="3"/>
  <c r="E6785" i="3"/>
  <c r="E6786" i="3"/>
  <c r="E6787" i="3"/>
  <c r="E6788" i="3"/>
  <c r="E6789" i="3"/>
  <c r="E6790" i="3"/>
  <c r="E6791" i="3"/>
  <c r="E6792" i="3"/>
  <c r="E6793" i="3"/>
  <c r="E6794" i="3"/>
  <c r="E6795" i="3"/>
  <c r="E6796" i="3"/>
  <c r="E6797" i="3"/>
  <c r="E6798" i="3"/>
  <c r="E6799" i="3"/>
  <c r="E6800" i="3"/>
  <c r="E6801" i="3"/>
  <c r="E6802" i="3"/>
  <c r="E6803" i="3"/>
  <c r="E6804" i="3"/>
  <c r="E6805" i="3"/>
  <c r="E6806" i="3"/>
  <c r="E6807" i="3"/>
  <c r="E6808" i="3"/>
  <c r="E6809" i="3"/>
  <c r="E6810" i="3"/>
  <c r="E6811" i="3"/>
  <c r="E6812" i="3"/>
  <c r="E6813" i="3"/>
  <c r="E6814" i="3"/>
  <c r="E6815" i="3"/>
  <c r="E6816" i="3"/>
  <c r="E6817" i="3"/>
  <c r="E6818" i="3"/>
  <c r="E6819" i="3"/>
  <c r="E6820" i="3"/>
  <c r="E6821" i="3"/>
  <c r="E6822" i="3"/>
  <c r="E6823" i="3"/>
  <c r="E6824" i="3"/>
  <c r="E6825" i="3"/>
  <c r="E6826" i="3"/>
  <c r="E6827" i="3"/>
  <c r="E6828" i="3"/>
  <c r="E6829" i="3"/>
  <c r="E6830" i="3"/>
  <c r="E6831" i="3"/>
  <c r="E6832" i="3"/>
  <c r="E6833" i="3"/>
  <c r="E6834" i="3"/>
  <c r="E6835" i="3"/>
  <c r="E6836" i="3"/>
  <c r="E6837" i="3"/>
  <c r="E6838" i="3"/>
  <c r="E6839" i="3"/>
  <c r="E6840" i="3"/>
  <c r="E6841" i="3"/>
  <c r="E6842" i="3"/>
  <c r="E6843" i="3"/>
  <c r="E6844" i="3"/>
  <c r="E6845" i="3"/>
  <c r="E6846" i="3"/>
  <c r="E6847" i="3"/>
  <c r="E6848" i="3"/>
  <c r="E6849" i="3"/>
  <c r="E6850" i="3"/>
  <c r="E6851" i="3"/>
  <c r="E6852" i="3"/>
  <c r="E6853" i="3"/>
  <c r="E6854" i="3"/>
  <c r="E6855" i="3"/>
  <c r="E6856" i="3"/>
  <c r="E6857" i="3"/>
  <c r="E6858" i="3"/>
  <c r="E6859" i="3"/>
  <c r="E6860" i="3"/>
  <c r="E6861" i="3"/>
  <c r="E6862" i="3"/>
  <c r="E6863" i="3"/>
  <c r="E6864" i="3"/>
  <c r="E6865" i="3"/>
  <c r="E6866" i="3"/>
  <c r="E6867" i="3"/>
  <c r="E6868" i="3"/>
  <c r="E6869" i="3"/>
  <c r="E6870" i="3"/>
  <c r="E6871" i="3"/>
  <c r="E6872" i="3"/>
  <c r="E6873" i="3"/>
  <c r="E6874" i="3"/>
  <c r="E6875" i="3"/>
  <c r="E6876" i="3"/>
  <c r="E6877" i="3"/>
  <c r="E6878" i="3"/>
  <c r="E6879" i="3"/>
  <c r="E6880" i="3"/>
  <c r="E6881" i="3"/>
  <c r="E6882" i="3"/>
  <c r="E6883" i="3"/>
  <c r="E6884" i="3"/>
  <c r="E6885" i="3"/>
  <c r="E6886" i="3"/>
  <c r="E6887" i="3"/>
  <c r="E6888" i="3"/>
  <c r="E6889" i="3"/>
  <c r="E6890" i="3"/>
  <c r="E6891" i="3"/>
  <c r="E6892" i="3"/>
  <c r="E6893" i="3"/>
  <c r="E6894" i="3"/>
  <c r="E6895" i="3"/>
  <c r="E6896" i="3"/>
  <c r="E6897" i="3"/>
  <c r="E6898" i="3"/>
  <c r="E6899" i="3"/>
  <c r="E6900" i="3"/>
  <c r="E6901" i="3"/>
  <c r="E6902" i="3"/>
  <c r="E6903" i="3"/>
  <c r="E6904" i="3"/>
  <c r="E6905" i="3"/>
  <c r="E6906" i="3"/>
  <c r="E6907" i="3"/>
  <c r="E6908" i="3"/>
  <c r="E6909" i="3"/>
  <c r="E6910" i="3"/>
  <c r="E6911" i="3"/>
  <c r="E6912" i="3"/>
  <c r="E6913" i="3"/>
  <c r="E6914" i="3"/>
  <c r="E6915" i="3"/>
  <c r="E6916" i="3"/>
  <c r="E6917" i="3"/>
  <c r="E6918" i="3"/>
  <c r="E6919" i="3"/>
  <c r="E6920" i="3"/>
  <c r="E6921" i="3"/>
  <c r="E6922" i="3"/>
  <c r="E6923" i="3"/>
  <c r="E6924" i="3"/>
  <c r="E6925" i="3"/>
  <c r="E6926" i="3"/>
  <c r="E6927" i="3"/>
  <c r="E6928" i="3"/>
  <c r="E6929" i="3"/>
  <c r="E6930" i="3"/>
  <c r="E6931" i="3"/>
  <c r="E6932" i="3"/>
  <c r="E6933" i="3"/>
  <c r="E6934" i="3"/>
  <c r="E6935" i="3"/>
  <c r="E6936" i="3"/>
  <c r="E6937" i="3"/>
  <c r="E6938" i="3"/>
  <c r="E6939" i="3"/>
  <c r="E6940" i="3"/>
  <c r="E6941" i="3"/>
  <c r="E6942" i="3"/>
  <c r="E6943" i="3"/>
  <c r="E6944" i="3"/>
  <c r="E6945" i="3"/>
  <c r="E6946" i="3"/>
  <c r="E6947" i="3"/>
  <c r="E6948" i="3"/>
  <c r="E6949" i="3"/>
  <c r="E6950" i="3"/>
  <c r="E6951" i="3"/>
  <c r="E6952" i="3"/>
  <c r="E6953" i="3"/>
  <c r="E6954" i="3"/>
  <c r="E6955" i="3"/>
  <c r="E6956" i="3"/>
  <c r="E6957" i="3"/>
  <c r="E6958" i="3"/>
  <c r="E6959" i="3"/>
  <c r="E6960" i="3"/>
  <c r="E6961" i="3"/>
  <c r="E6962" i="3"/>
  <c r="E6963" i="3"/>
  <c r="E6964" i="3"/>
  <c r="E6965" i="3"/>
  <c r="E6966" i="3"/>
  <c r="E6967" i="3"/>
  <c r="E6968" i="3"/>
  <c r="E6969" i="3"/>
  <c r="E6970" i="3"/>
  <c r="E6971" i="3"/>
  <c r="E6972" i="3"/>
  <c r="E6973" i="3"/>
  <c r="E6974" i="3"/>
  <c r="E6975" i="3"/>
  <c r="E6976" i="3"/>
  <c r="E6977" i="3"/>
  <c r="E6978" i="3"/>
  <c r="E6979" i="3"/>
  <c r="E6980" i="3"/>
  <c r="E6981" i="3"/>
  <c r="E6982" i="3"/>
  <c r="E6983" i="3"/>
  <c r="E6984" i="3"/>
  <c r="E6985" i="3"/>
  <c r="E6986" i="3"/>
  <c r="E6987" i="3"/>
  <c r="E6988" i="3"/>
  <c r="E6989" i="3"/>
  <c r="E6990" i="3"/>
  <c r="E6991" i="3"/>
  <c r="E6992" i="3"/>
  <c r="E6993" i="3"/>
  <c r="E6994" i="3"/>
  <c r="E6995" i="3"/>
  <c r="E6996" i="3"/>
  <c r="E6997" i="3"/>
  <c r="E6998" i="3"/>
  <c r="E6999" i="3"/>
  <c r="E7000" i="3"/>
  <c r="E7001" i="3"/>
  <c r="E7002" i="3"/>
  <c r="E7003" i="3"/>
  <c r="E7004" i="3"/>
  <c r="E7005" i="3"/>
  <c r="E7006" i="3"/>
  <c r="E7007" i="3"/>
  <c r="E7008" i="3"/>
  <c r="E7009" i="3"/>
  <c r="E7010" i="3"/>
  <c r="E7011" i="3"/>
  <c r="E7012" i="3"/>
  <c r="E7013" i="3"/>
  <c r="E7014" i="3"/>
  <c r="E7015" i="3"/>
  <c r="E7016" i="3"/>
  <c r="E7017" i="3"/>
  <c r="E7018" i="3"/>
  <c r="E7019" i="3"/>
  <c r="E7020" i="3"/>
  <c r="E7021" i="3"/>
  <c r="E7022" i="3"/>
  <c r="E7023" i="3"/>
  <c r="E7024" i="3"/>
  <c r="E7025" i="3"/>
  <c r="E7026" i="3"/>
  <c r="E7027" i="3"/>
  <c r="E7028" i="3"/>
  <c r="E7029" i="3"/>
  <c r="E7030" i="3"/>
  <c r="E7031" i="3"/>
  <c r="E7032" i="3"/>
  <c r="E7033" i="3"/>
  <c r="E7034" i="3"/>
  <c r="E7035" i="3"/>
  <c r="E7036" i="3"/>
  <c r="E7037" i="3"/>
  <c r="E7038" i="3"/>
  <c r="E7039" i="3"/>
  <c r="E7040" i="3"/>
  <c r="E7041" i="3"/>
  <c r="E7042" i="3"/>
  <c r="E7043" i="3"/>
  <c r="E7044" i="3"/>
  <c r="E7045" i="3"/>
  <c r="E7046" i="3"/>
  <c r="E7047" i="3"/>
  <c r="E7048" i="3"/>
  <c r="E7049" i="3"/>
  <c r="E7050" i="3"/>
  <c r="E7051" i="3"/>
  <c r="E7052" i="3"/>
  <c r="E7053" i="3"/>
  <c r="E7054" i="3"/>
  <c r="E7055" i="3"/>
  <c r="E7056" i="3"/>
  <c r="E7057" i="3"/>
  <c r="E7058" i="3"/>
  <c r="E7059" i="3"/>
  <c r="E7060" i="3"/>
  <c r="E7061" i="3"/>
  <c r="E7062" i="3"/>
  <c r="E7063" i="3"/>
  <c r="E7064" i="3"/>
  <c r="E7065" i="3"/>
  <c r="E7066" i="3"/>
  <c r="E7067" i="3"/>
  <c r="E7068" i="3"/>
  <c r="E7069" i="3"/>
  <c r="E7070" i="3"/>
  <c r="E7071" i="3"/>
  <c r="E7072" i="3"/>
  <c r="E7073" i="3"/>
  <c r="E7074" i="3"/>
  <c r="E7075" i="3"/>
  <c r="E7076" i="3"/>
  <c r="E7077" i="3"/>
  <c r="E7078" i="3"/>
  <c r="E7079" i="3"/>
  <c r="E7080" i="3"/>
  <c r="E7081" i="3"/>
  <c r="E7082" i="3"/>
  <c r="E7083" i="3"/>
  <c r="E7084" i="3"/>
  <c r="E7085" i="3"/>
  <c r="E7086" i="3"/>
  <c r="E7087" i="3"/>
  <c r="E7088" i="3"/>
  <c r="E7089" i="3"/>
  <c r="E7090" i="3"/>
  <c r="E7091" i="3"/>
  <c r="E7092" i="3"/>
  <c r="E7093" i="3"/>
  <c r="E7094" i="3"/>
  <c r="E7095" i="3"/>
  <c r="E7096" i="3"/>
  <c r="E7097" i="3"/>
  <c r="E7098" i="3"/>
  <c r="E7099" i="3"/>
  <c r="E7100" i="3"/>
  <c r="E7101" i="3"/>
  <c r="E7102" i="3"/>
  <c r="E7103" i="3"/>
  <c r="E7104" i="3"/>
  <c r="E7105" i="3"/>
  <c r="E7106" i="3"/>
  <c r="E7107" i="3"/>
  <c r="E7108" i="3"/>
  <c r="E7109" i="3"/>
  <c r="E7110" i="3"/>
  <c r="E7111" i="3"/>
  <c r="E7112" i="3"/>
  <c r="E7113" i="3"/>
  <c r="E7114" i="3"/>
  <c r="E7115" i="3"/>
  <c r="E7116" i="3"/>
  <c r="E7117" i="3"/>
  <c r="E7118" i="3"/>
  <c r="E7119" i="3"/>
  <c r="E7120" i="3"/>
  <c r="E7121" i="3"/>
  <c r="E7122" i="3"/>
  <c r="E7123" i="3"/>
  <c r="E7124" i="3"/>
  <c r="E7125" i="3"/>
  <c r="E7126" i="3"/>
  <c r="E7127" i="3"/>
  <c r="E7128" i="3"/>
  <c r="E7129" i="3"/>
  <c r="E7130" i="3"/>
  <c r="E7131" i="3"/>
  <c r="E7132" i="3"/>
  <c r="E7133" i="3"/>
  <c r="E7134" i="3"/>
  <c r="E7135" i="3"/>
  <c r="E7136" i="3"/>
  <c r="E7137" i="3"/>
  <c r="E7138" i="3"/>
  <c r="E7139" i="3"/>
  <c r="E7140" i="3"/>
  <c r="E7141" i="3"/>
  <c r="E7142" i="3"/>
  <c r="E7143" i="3"/>
  <c r="E7144" i="3"/>
  <c r="E7145" i="3"/>
  <c r="E7146" i="3"/>
  <c r="E7147" i="3"/>
  <c r="E7148" i="3"/>
  <c r="E7149" i="3"/>
  <c r="E7150" i="3"/>
  <c r="E7151" i="3"/>
  <c r="E7152" i="3"/>
  <c r="E7153" i="3"/>
  <c r="E7154" i="3"/>
  <c r="E7155" i="3"/>
  <c r="E7156" i="3"/>
  <c r="E7157" i="3"/>
  <c r="E7158" i="3"/>
  <c r="E7159" i="3"/>
  <c r="E7160" i="3"/>
  <c r="E7161" i="3"/>
  <c r="E7162" i="3"/>
  <c r="E7163" i="3"/>
  <c r="E7164" i="3"/>
  <c r="E7165" i="3"/>
  <c r="E7166" i="3"/>
  <c r="E7167" i="3"/>
  <c r="E7168" i="3"/>
  <c r="E7169" i="3"/>
  <c r="E7170" i="3"/>
  <c r="E7171" i="3"/>
  <c r="E7172" i="3"/>
  <c r="E7173" i="3"/>
  <c r="E7174" i="3"/>
  <c r="E7175" i="3"/>
  <c r="E7176" i="3"/>
  <c r="E7177" i="3"/>
  <c r="E7178" i="3"/>
  <c r="E7179" i="3"/>
  <c r="E7180" i="3"/>
  <c r="E7181" i="3"/>
  <c r="E7182" i="3"/>
  <c r="E7183" i="3"/>
  <c r="E7184" i="3"/>
  <c r="E7185" i="3"/>
  <c r="E7186" i="3"/>
  <c r="E7187" i="3"/>
  <c r="E7188" i="3"/>
  <c r="E7189" i="3"/>
  <c r="E7190" i="3"/>
  <c r="E7191" i="3"/>
  <c r="E7192" i="3"/>
  <c r="E7193" i="3"/>
  <c r="E7194" i="3"/>
  <c r="E7195" i="3"/>
  <c r="E7196" i="3"/>
  <c r="E7197" i="3"/>
  <c r="E7198" i="3"/>
  <c r="E7199" i="3"/>
  <c r="E7200" i="3"/>
  <c r="E7201" i="3"/>
  <c r="E7202" i="3"/>
  <c r="E7203" i="3"/>
  <c r="E7204" i="3"/>
  <c r="E7205" i="3"/>
  <c r="E7206" i="3"/>
  <c r="E7207" i="3"/>
  <c r="E7208" i="3"/>
  <c r="E7209" i="3"/>
  <c r="E7210" i="3"/>
  <c r="E7211" i="3"/>
  <c r="E7212" i="3"/>
  <c r="E7213" i="3"/>
  <c r="E7214" i="3"/>
  <c r="E7215" i="3"/>
  <c r="E7216" i="3"/>
  <c r="E7217" i="3"/>
  <c r="E7218" i="3"/>
  <c r="E7219" i="3"/>
  <c r="E7220" i="3"/>
  <c r="E7221" i="3"/>
  <c r="E7222" i="3"/>
  <c r="E7223" i="3"/>
  <c r="E7224" i="3"/>
  <c r="E7225" i="3"/>
  <c r="E7226" i="3"/>
  <c r="E7227" i="3"/>
  <c r="E7228" i="3"/>
  <c r="E7229" i="3"/>
  <c r="E7230" i="3"/>
  <c r="E7231" i="3"/>
  <c r="E7232" i="3"/>
  <c r="E7233" i="3"/>
  <c r="E7234" i="3"/>
  <c r="E7235" i="3"/>
  <c r="E7236" i="3"/>
  <c r="E7237" i="3"/>
  <c r="E7238" i="3"/>
  <c r="E7239" i="3"/>
  <c r="E7240" i="3"/>
  <c r="E7241" i="3"/>
  <c r="E7242" i="3"/>
  <c r="E7243" i="3"/>
  <c r="E7244" i="3"/>
  <c r="E7245" i="3"/>
  <c r="E7246" i="3"/>
  <c r="E7247" i="3"/>
  <c r="E7248" i="3"/>
  <c r="E7249" i="3"/>
  <c r="E7250" i="3"/>
  <c r="E7251" i="3"/>
  <c r="E7252" i="3"/>
  <c r="E7253" i="3"/>
  <c r="E7254" i="3"/>
  <c r="E7255" i="3"/>
  <c r="E7256" i="3"/>
  <c r="E7257" i="3"/>
  <c r="E7258" i="3"/>
  <c r="E7259" i="3"/>
  <c r="E7260" i="3"/>
  <c r="E7261" i="3"/>
  <c r="E7262" i="3"/>
  <c r="E7263" i="3"/>
  <c r="E7264" i="3"/>
  <c r="E7265" i="3"/>
  <c r="E7266" i="3"/>
  <c r="E7267" i="3"/>
  <c r="E7268" i="3"/>
  <c r="E7269" i="3"/>
  <c r="E7270" i="3"/>
  <c r="E7271" i="3"/>
  <c r="E7272" i="3"/>
  <c r="E7273" i="3"/>
  <c r="E7274" i="3"/>
  <c r="E7275" i="3"/>
  <c r="E7276" i="3"/>
  <c r="E7277" i="3"/>
  <c r="E7278" i="3"/>
  <c r="E7279" i="3"/>
  <c r="E7280" i="3"/>
  <c r="E7281" i="3"/>
  <c r="E7282" i="3"/>
  <c r="E7283" i="3"/>
  <c r="E7284" i="3"/>
  <c r="E7285" i="3"/>
  <c r="E7286" i="3"/>
  <c r="E7287" i="3"/>
  <c r="E7288" i="3"/>
  <c r="E7289" i="3"/>
  <c r="E7290" i="3"/>
  <c r="E7291" i="3"/>
  <c r="E7292" i="3"/>
  <c r="E7293" i="3"/>
  <c r="E7294" i="3"/>
  <c r="E7295" i="3"/>
  <c r="E7296" i="3"/>
  <c r="E7297" i="3"/>
  <c r="E7298" i="3"/>
  <c r="E7299" i="3"/>
  <c r="E7300" i="3"/>
  <c r="E7301" i="3"/>
  <c r="E7302" i="3"/>
  <c r="E7303" i="3"/>
  <c r="E7304" i="3"/>
  <c r="E7305" i="3"/>
  <c r="E7306" i="3"/>
  <c r="E7307" i="3"/>
  <c r="E7308" i="3"/>
  <c r="E7309" i="3"/>
  <c r="E7310" i="3"/>
  <c r="E7311" i="3"/>
  <c r="E7312" i="3"/>
  <c r="E7313" i="3"/>
  <c r="E7314" i="3"/>
  <c r="E7315" i="3"/>
  <c r="E7316" i="3"/>
  <c r="E7317" i="3"/>
  <c r="E7318" i="3"/>
  <c r="E7319" i="3"/>
  <c r="E7320" i="3"/>
  <c r="E7321" i="3"/>
  <c r="E7322" i="3"/>
  <c r="E7323" i="3"/>
  <c r="E7324" i="3"/>
  <c r="E7325" i="3"/>
  <c r="E7326" i="3"/>
  <c r="E7327" i="3"/>
  <c r="E7328" i="3"/>
  <c r="E7329" i="3"/>
  <c r="E7330" i="3"/>
  <c r="E7331" i="3"/>
  <c r="E7332" i="3"/>
  <c r="E7333" i="3"/>
  <c r="E7334" i="3"/>
  <c r="E7335" i="3"/>
  <c r="E7336" i="3"/>
  <c r="E7337" i="3"/>
  <c r="E7338" i="3"/>
  <c r="E7339" i="3"/>
  <c r="E7340" i="3"/>
  <c r="E7341" i="3"/>
  <c r="E7342" i="3"/>
  <c r="E7343" i="3"/>
  <c r="E7344" i="3"/>
  <c r="E7345" i="3"/>
  <c r="E7346" i="3"/>
  <c r="E7347" i="3"/>
  <c r="E7348" i="3"/>
  <c r="E7349" i="3"/>
  <c r="E7350" i="3"/>
  <c r="E7351" i="3"/>
  <c r="E7352" i="3"/>
  <c r="E7353" i="3"/>
  <c r="E7354" i="3"/>
  <c r="E7355" i="3"/>
  <c r="E7356" i="3"/>
  <c r="E7357" i="3"/>
  <c r="E7358" i="3"/>
  <c r="E7359" i="3"/>
  <c r="E7360" i="3"/>
  <c r="E7361" i="3"/>
  <c r="E7362" i="3"/>
  <c r="E7363" i="3"/>
  <c r="E7364" i="3"/>
  <c r="E7365" i="3"/>
  <c r="E7366" i="3"/>
  <c r="E7367" i="3"/>
  <c r="E7368" i="3"/>
  <c r="E7369" i="3"/>
  <c r="E7370" i="3"/>
  <c r="E7371" i="3"/>
  <c r="E7372" i="3"/>
  <c r="E7373" i="3"/>
  <c r="E7374" i="3"/>
  <c r="E7375" i="3"/>
  <c r="E7376" i="3"/>
  <c r="E7377" i="3"/>
  <c r="E7378" i="3"/>
  <c r="E7379" i="3"/>
  <c r="E7380" i="3"/>
  <c r="E7381" i="3"/>
  <c r="E7382" i="3"/>
  <c r="E7383" i="3"/>
  <c r="E7384" i="3"/>
  <c r="E7385" i="3"/>
  <c r="E7386" i="3"/>
  <c r="E7387" i="3"/>
  <c r="E7388" i="3"/>
  <c r="E7389" i="3"/>
  <c r="E7390" i="3"/>
  <c r="E7391" i="3"/>
  <c r="E7392" i="3"/>
  <c r="E7393" i="3"/>
  <c r="E7394" i="3"/>
  <c r="E7395" i="3"/>
  <c r="E7396" i="3"/>
  <c r="E7397" i="3"/>
  <c r="E7398" i="3"/>
  <c r="E7399" i="3"/>
  <c r="E7400" i="3"/>
  <c r="E7401" i="3"/>
  <c r="E7402" i="3"/>
  <c r="E7403" i="3"/>
  <c r="E7404" i="3"/>
  <c r="E7405" i="3"/>
  <c r="E7406" i="3"/>
  <c r="E7407" i="3"/>
  <c r="E7408" i="3"/>
  <c r="E7409" i="3"/>
  <c r="E7410" i="3"/>
  <c r="E7411" i="3"/>
  <c r="E7412" i="3"/>
  <c r="E7413" i="3"/>
  <c r="E7414" i="3"/>
  <c r="E7415" i="3"/>
  <c r="E7416" i="3"/>
  <c r="E7417" i="3"/>
  <c r="E7418" i="3"/>
  <c r="E7419" i="3"/>
  <c r="E7420" i="3"/>
  <c r="E7421" i="3"/>
  <c r="E7422" i="3"/>
  <c r="E7423" i="3"/>
  <c r="E7424" i="3"/>
  <c r="E7425" i="3"/>
  <c r="E7426" i="3"/>
  <c r="E7427" i="3"/>
  <c r="E7428" i="3"/>
  <c r="E7429" i="3"/>
  <c r="E7430" i="3"/>
  <c r="E7431" i="3"/>
  <c r="E7432" i="3"/>
  <c r="E7433" i="3"/>
  <c r="E7434" i="3"/>
  <c r="E7435" i="3"/>
  <c r="E7436" i="3"/>
  <c r="E7437" i="3"/>
  <c r="E7438" i="3"/>
  <c r="E7439" i="3"/>
  <c r="E7440" i="3"/>
  <c r="E7441" i="3"/>
  <c r="E7442" i="3"/>
  <c r="E7443" i="3"/>
  <c r="E7444" i="3"/>
  <c r="E7445" i="3"/>
  <c r="E7446" i="3"/>
  <c r="E7447" i="3"/>
  <c r="E7448" i="3"/>
  <c r="E7449" i="3"/>
  <c r="E7450" i="3"/>
  <c r="E7451" i="3"/>
  <c r="E7452" i="3"/>
  <c r="E7453" i="3"/>
  <c r="E7454" i="3"/>
  <c r="E7455" i="3"/>
  <c r="E7456" i="3"/>
  <c r="E7457" i="3"/>
  <c r="E7458" i="3"/>
  <c r="E7459" i="3"/>
  <c r="E7460" i="3"/>
  <c r="E7461" i="3"/>
  <c r="E7462" i="3"/>
  <c r="E7463" i="3"/>
  <c r="E7464" i="3"/>
  <c r="E7465" i="3"/>
  <c r="E7466" i="3"/>
  <c r="E7467" i="3"/>
  <c r="E7468" i="3"/>
  <c r="E7469" i="3"/>
  <c r="E7470" i="3"/>
  <c r="E7471" i="3"/>
  <c r="E7472" i="3"/>
  <c r="E7473" i="3"/>
  <c r="E7474" i="3"/>
  <c r="E7475" i="3"/>
  <c r="E7476" i="3"/>
  <c r="E7477" i="3"/>
  <c r="E7478" i="3"/>
  <c r="E7479" i="3"/>
  <c r="E7480" i="3"/>
  <c r="E7481" i="3"/>
  <c r="E7482" i="3"/>
  <c r="E7483" i="3"/>
  <c r="E7484" i="3"/>
  <c r="E7485" i="3"/>
  <c r="E7486" i="3"/>
  <c r="E7487" i="3"/>
  <c r="E7488" i="3"/>
  <c r="E7489" i="3"/>
  <c r="E7490" i="3"/>
  <c r="E7491" i="3"/>
  <c r="E7492" i="3"/>
  <c r="E7493" i="3"/>
  <c r="E7494" i="3"/>
  <c r="E7495" i="3"/>
  <c r="E7496" i="3"/>
  <c r="E7497" i="3"/>
  <c r="E7498" i="3"/>
  <c r="E7499" i="3"/>
  <c r="E7500" i="3"/>
  <c r="E7501" i="3"/>
  <c r="E7502" i="3"/>
  <c r="E7503" i="3"/>
  <c r="E7504" i="3"/>
  <c r="E7505" i="3"/>
  <c r="E7506" i="3"/>
  <c r="E7507" i="3"/>
  <c r="E7508" i="3"/>
  <c r="E7509" i="3"/>
  <c r="E7510" i="3"/>
  <c r="E7511" i="3"/>
  <c r="E7512" i="3"/>
  <c r="E7513" i="3"/>
  <c r="E7514" i="3"/>
  <c r="E7515" i="3"/>
  <c r="E7516" i="3"/>
  <c r="E7517" i="3"/>
  <c r="E7518" i="3"/>
  <c r="E7519" i="3"/>
  <c r="E7520" i="3"/>
  <c r="E7521" i="3"/>
  <c r="E7522" i="3"/>
  <c r="E7523" i="3"/>
  <c r="E7524" i="3"/>
  <c r="E7525" i="3"/>
  <c r="E7526" i="3"/>
  <c r="E7527" i="3"/>
  <c r="E7528" i="3"/>
  <c r="E7529" i="3"/>
  <c r="E7530" i="3"/>
  <c r="E7531" i="3"/>
  <c r="E7532" i="3"/>
  <c r="E7533" i="3"/>
  <c r="E7534" i="3"/>
  <c r="E7535" i="3"/>
  <c r="E7536" i="3"/>
  <c r="E7537" i="3"/>
  <c r="E7538" i="3"/>
  <c r="E7539" i="3"/>
  <c r="E7540" i="3"/>
  <c r="E7541" i="3"/>
  <c r="E7542" i="3"/>
  <c r="E7543" i="3"/>
  <c r="E7544" i="3"/>
  <c r="E7545" i="3"/>
  <c r="E7546" i="3"/>
  <c r="E7547" i="3"/>
  <c r="E7548" i="3"/>
  <c r="E7549" i="3"/>
  <c r="E7550" i="3"/>
  <c r="E7551" i="3"/>
  <c r="E7552" i="3"/>
  <c r="E7553" i="3"/>
  <c r="E7554" i="3"/>
  <c r="E7555" i="3"/>
  <c r="E7556" i="3"/>
  <c r="E7557" i="3"/>
  <c r="E7558" i="3"/>
  <c r="E7559" i="3"/>
  <c r="E7560" i="3"/>
  <c r="E7561" i="3"/>
  <c r="E7562" i="3"/>
  <c r="E7563" i="3"/>
  <c r="E7564" i="3"/>
  <c r="E7565" i="3"/>
  <c r="E7566" i="3"/>
  <c r="E7567" i="3"/>
  <c r="E7568" i="3"/>
  <c r="E7569" i="3"/>
  <c r="E7570" i="3"/>
  <c r="E7571" i="3"/>
  <c r="E7572" i="3"/>
  <c r="E7573" i="3"/>
  <c r="E7574" i="3"/>
  <c r="E7575" i="3"/>
  <c r="E7576" i="3"/>
  <c r="E7577" i="3"/>
  <c r="E7578" i="3"/>
  <c r="E7579" i="3"/>
  <c r="E7580" i="3"/>
  <c r="E7581" i="3"/>
  <c r="E7582" i="3"/>
  <c r="E7583" i="3"/>
  <c r="E7584" i="3"/>
  <c r="E7585" i="3"/>
  <c r="E7586" i="3"/>
  <c r="E7587" i="3"/>
  <c r="E7588" i="3"/>
  <c r="E7589" i="3"/>
  <c r="E7590" i="3"/>
  <c r="E7591" i="3"/>
  <c r="E7592" i="3"/>
  <c r="E7593" i="3"/>
  <c r="E7594" i="3"/>
  <c r="E7595" i="3"/>
  <c r="E7596" i="3"/>
  <c r="E7597" i="3"/>
  <c r="E7598" i="3"/>
  <c r="E7599" i="3"/>
  <c r="E7600" i="3"/>
  <c r="E7601" i="3"/>
  <c r="E7602" i="3"/>
  <c r="E7603" i="3"/>
  <c r="E7604" i="3"/>
  <c r="E7605" i="3"/>
  <c r="E7606" i="3"/>
  <c r="E7607" i="3"/>
  <c r="E7608" i="3"/>
  <c r="E7609" i="3"/>
  <c r="E7610" i="3"/>
  <c r="E7611" i="3"/>
  <c r="E7612" i="3"/>
  <c r="E7613" i="3"/>
  <c r="E7614" i="3"/>
  <c r="E7615" i="3"/>
  <c r="E7616" i="3"/>
  <c r="E7617" i="3"/>
  <c r="E7618" i="3"/>
  <c r="E7619" i="3"/>
  <c r="E7620" i="3"/>
  <c r="E7621" i="3"/>
  <c r="E7622" i="3"/>
  <c r="E7623" i="3"/>
  <c r="E7624" i="3"/>
  <c r="E7625" i="3"/>
  <c r="E7626" i="3"/>
  <c r="E7627" i="3"/>
  <c r="E7628" i="3"/>
  <c r="E7629" i="3"/>
  <c r="E7630" i="3"/>
  <c r="E7631" i="3"/>
  <c r="E7632" i="3"/>
  <c r="E7633" i="3"/>
  <c r="E7634" i="3"/>
  <c r="E7635" i="3"/>
  <c r="E7636" i="3"/>
  <c r="E7637" i="3"/>
  <c r="E7638" i="3"/>
  <c r="E7639" i="3"/>
  <c r="E7640" i="3"/>
  <c r="E7641" i="3"/>
  <c r="E7642" i="3"/>
  <c r="E7643" i="3"/>
  <c r="E7644" i="3"/>
  <c r="E7645" i="3"/>
  <c r="E7646" i="3"/>
  <c r="E7647" i="3"/>
  <c r="E7648" i="3"/>
  <c r="E7649" i="3"/>
  <c r="E7650" i="3"/>
  <c r="E7651" i="3"/>
  <c r="E7652" i="3"/>
  <c r="E7653" i="3"/>
  <c r="E7654" i="3"/>
  <c r="E7655" i="3"/>
  <c r="E7656" i="3"/>
  <c r="E7657" i="3"/>
  <c r="E7658" i="3"/>
  <c r="E7659" i="3"/>
  <c r="E7660" i="3"/>
  <c r="E7661" i="3"/>
  <c r="E7662" i="3"/>
  <c r="E7663" i="3"/>
  <c r="E7664" i="3"/>
  <c r="E7665" i="3"/>
  <c r="E7666" i="3"/>
  <c r="E7667" i="3"/>
  <c r="E7668" i="3"/>
  <c r="E7669" i="3"/>
  <c r="E7670" i="3"/>
  <c r="E7671" i="3"/>
  <c r="E7672" i="3"/>
  <c r="E7673" i="3"/>
  <c r="E7674" i="3"/>
  <c r="E7675" i="3"/>
  <c r="E7676" i="3"/>
  <c r="E7677" i="3"/>
  <c r="E7678" i="3"/>
  <c r="E7679" i="3"/>
  <c r="E7680" i="3"/>
  <c r="E7681" i="3"/>
  <c r="E7682" i="3"/>
  <c r="E7683" i="3"/>
  <c r="E7684" i="3"/>
  <c r="E7685" i="3"/>
  <c r="E7686" i="3"/>
  <c r="E7687" i="3"/>
  <c r="E7688" i="3"/>
  <c r="E7689" i="3"/>
  <c r="E7690" i="3"/>
  <c r="E7691" i="3"/>
  <c r="E7692" i="3"/>
  <c r="E7693" i="3"/>
  <c r="E7694" i="3"/>
  <c r="E7695" i="3"/>
  <c r="E7696" i="3"/>
  <c r="E7697" i="3"/>
  <c r="E7698" i="3"/>
  <c r="E7699" i="3"/>
  <c r="E7700" i="3"/>
  <c r="E7701" i="3"/>
  <c r="E7702" i="3"/>
  <c r="E7703" i="3"/>
  <c r="E7704" i="3"/>
  <c r="E7705" i="3"/>
  <c r="E7706" i="3"/>
  <c r="E7707" i="3"/>
  <c r="E7708" i="3"/>
  <c r="E7709" i="3"/>
  <c r="E7710" i="3"/>
  <c r="E7711" i="3"/>
  <c r="E7712" i="3"/>
  <c r="E7713" i="3"/>
  <c r="E7714" i="3"/>
  <c r="E7715" i="3"/>
  <c r="E7716" i="3"/>
  <c r="E7717" i="3"/>
  <c r="E7718" i="3"/>
  <c r="E7719" i="3"/>
  <c r="E7720" i="3"/>
  <c r="E7721" i="3"/>
  <c r="E7722" i="3"/>
  <c r="E7723" i="3"/>
  <c r="E7724" i="3"/>
  <c r="E7725" i="3"/>
  <c r="E7726" i="3"/>
  <c r="E7727" i="3"/>
  <c r="E7728" i="3"/>
  <c r="E7729" i="3"/>
  <c r="E7730" i="3"/>
  <c r="E7731" i="3"/>
  <c r="E7732" i="3"/>
  <c r="E7733" i="3"/>
  <c r="E7734" i="3"/>
  <c r="E7735" i="3"/>
  <c r="E7736" i="3"/>
  <c r="E7737" i="3"/>
  <c r="E7738" i="3"/>
  <c r="E7739" i="3"/>
  <c r="E7740" i="3"/>
  <c r="E7741" i="3"/>
  <c r="E7742" i="3"/>
  <c r="E7743" i="3"/>
  <c r="E7744" i="3"/>
  <c r="E7745" i="3"/>
  <c r="E7746" i="3"/>
  <c r="E7747" i="3"/>
  <c r="E7748" i="3"/>
  <c r="E7749" i="3"/>
  <c r="E7750" i="3"/>
  <c r="E7751" i="3"/>
  <c r="E7752" i="3"/>
  <c r="E7753" i="3"/>
  <c r="E7754" i="3"/>
  <c r="E7755" i="3"/>
  <c r="E7756" i="3"/>
  <c r="E7757" i="3"/>
  <c r="E7758" i="3"/>
  <c r="E7759" i="3"/>
  <c r="E7760" i="3"/>
  <c r="E7761" i="3"/>
  <c r="E7762" i="3"/>
  <c r="E7763" i="3"/>
  <c r="E7764" i="3"/>
  <c r="E7765" i="3"/>
  <c r="E7766" i="3"/>
  <c r="E7767" i="3"/>
  <c r="E7768" i="3"/>
  <c r="E7769" i="3"/>
  <c r="E7770" i="3"/>
  <c r="E7771" i="3"/>
  <c r="E7772" i="3"/>
  <c r="E7773" i="3"/>
  <c r="E7774" i="3"/>
  <c r="E7775" i="3"/>
  <c r="E7776" i="3"/>
  <c r="E7777" i="3"/>
  <c r="E7778" i="3"/>
  <c r="E7779" i="3"/>
  <c r="E7780" i="3"/>
  <c r="E7781" i="3"/>
  <c r="E7782" i="3"/>
  <c r="E7783" i="3"/>
  <c r="E7784" i="3"/>
  <c r="E7785" i="3"/>
  <c r="E7786" i="3"/>
  <c r="E7787" i="3"/>
  <c r="E7788" i="3"/>
  <c r="E7789" i="3"/>
  <c r="E7790" i="3"/>
  <c r="E7791" i="3"/>
  <c r="E7792" i="3"/>
  <c r="E7793" i="3"/>
  <c r="E7794" i="3"/>
  <c r="E7795" i="3"/>
  <c r="E7796" i="3"/>
  <c r="E7797" i="3"/>
  <c r="E7798" i="3"/>
  <c r="E7799" i="3"/>
  <c r="E7800" i="3"/>
  <c r="E7801" i="3"/>
  <c r="E7802" i="3"/>
  <c r="E7803" i="3"/>
  <c r="E7804" i="3"/>
  <c r="E7805" i="3"/>
  <c r="E7806" i="3"/>
  <c r="E7807" i="3"/>
  <c r="E7808" i="3"/>
  <c r="E7809" i="3"/>
  <c r="E7810" i="3"/>
  <c r="E7811" i="3"/>
  <c r="E7812" i="3"/>
  <c r="E7813" i="3"/>
  <c r="E7814" i="3"/>
  <c r="E7815" i="3"/>
  <c r="E7816" i="3"/>
  <c r="E7817" i="3"/>
  <c r="E7818" i="3"/>
  <c r="E7819" i="3"/>
  <c r="E7820" i="3"/>
  <c r="E7821" i="3"/>
  <c r="E7822" i="3"/>
  <c r="E7823" i="3"/>
  <c r="E7824" i="3"/>
  <c r="E7825" i="3"/>
  <c r="E7826" i="3"/>
  <c r="E7827" i="3"/>
  <c r="E7828" i="3"/>
  <c r="E7829" i="3"/>
  <c r="E7830" i="3"/>
  <c r="E7831" i="3"/>
  <c r="E7832" i="3"/>
  <c r="E7833" i="3"/>
  <c r="E7834" i="3"/>
  <c r="E7835" i="3"/>
  <c r="E7836" i="3"/>
  <c r="E7837" i="3"/>
  <c r="E7838" i="3"/>
  <c r="E7839" i="3"/>
  <c r="E7840" i="3"/>
  <c r="E7841" i="3"/>
  <c r="E7842" i="3"/>
  <c r="E7843" i="3"/>
  <c r="E7844" i="3"/>
  <c r="E7845" i="3"/>
  <c r="E7846" i="3"/>
  <c r="E7847" i="3"/>
  <c r="E7848" i="3"/>
  <c r="E7849" i="3"/>
  <c r="E7850" i="3"/>
  <c r="E7851" i="3"/>
  <c r="E7852" i="3"/>
  <c r="E7853" i="3"/>
  <c r="E7854" i="3"/>
  <c r="E7855" i="3"/>
  <c r="E7856" i="3"/>
  <c r="E7857" i="3"/>
  <c r="E7858" i="3"/>
  <c r="E7859" i="3"/>
  <c r="E7860" i="3"/>
  <c r="E7861" i="3"/>
  <c r="E7862" i="3"/>
  <c r="E7863" i="3"/>
  <c r="E7864" i="3"/>
  <c r="E7865" i="3"/>
  <c r="E7866" i="3"/>
  <c r="E7867" i="3"/>
  <c r="E7868" i="3"/>
  <c r="E7869" i="3"/>
  <c r="E7870" i="3"/>
  <c r="E7871" i="3"/>
  <c r="E7872" i="3"/>
  <c r="E7873" i="3"/>
  <c r="E7874" i="3"/>
  <c r="E7875" i="3"/>
  <c r="E7876" i="3"/>
  <c r="E7877" i="3"/>
  <c r="E7878" i="3"/>
  <c r="E7879" i="3"/>
  <c r="E7880" i="3"/>
  <c r="E7881" i="3"/>
  <c r="E7882" i="3"/>
  <c r="E7883" i="3"/>
  <c r="E7884" i="3"/>
  <c r="E7885" i="3"/>
  <c r="E7886" i="3"/>
  <c r="E7887" i="3"/>
  <c r="E7888" i="3"/>
  <c r="E7889" i="3"/>
  <c r="E7890" i="3"/>
  <c r="E7891" i="3"/>
  <c r="E7892" i="3"/>
  <c r="E7893" i="3"/>
  <c r="E7894" i="3"/>
  <c r="E7895" i="3"/>
  <c r="E7896" i="3"/>
  <c r="E7897" i="3"/>
  <c r="E7898" i="3"/>
  <c r="E7899" i="3"/>
  <c r="E7900" i="3"/>
  <c r="E7901" i="3"/>
  <c r="E7902" i="3"/>
  <c r="E7903" i="3"/>
  <c r="E7904" i="3"/>
  <c r="E7905" i="3"/>
  <c r="E7906" i="3"/>
  <c r="E7907" i="3"/>
  <c r="E7908" i="3"/>
  <c r="E7909" i="3"/>
  <c r="E7910" i="3"/>
  <c r="E7911" i="3"/>
  <c r="E7912" i="3"/>
  <c r="E7913" i="3"/>
  <c r="E7914" i="3"/>
  <c r="E7915" i="3"/>
  <c r="E7916" i="3"/>
  <c r="E7917" i="3"/>
  <c r="E7918" i="3"/>
  <c r="E7919" i="3"/>
  <c r="E7920" i="3"/>
  <c r="E7921" i="3"/>
  <c r="E7922" i="3"/>
  <c r="E7923" i="3"/>
  <c r="E7924" i="3"/>
  <c r="E7925" i="3"/>
  <c r="E7926" i="3"/>
  <c r="E7927" i="3"/>
  <c r="E7928" i="3"/>
  <c r="E7929" i="3"/>
  <c r="E7930" i="3"/>
  <c r="E7931" i="3"/>
  <c r="E7932" i="3"/>
  <c r="E7933" i="3"/>
  <c r="E7934" i="3"/>
  <c r="E7935" i="3"/>
  <c r="E7936" i="3"/>
  <c r="E7937" i="3"/>
  <c r="E7938" i="3"/>
  <c r="E7939" i="3"/>
  <c r="E7940" i="3"/>
  <c r="E7941" i="3"/>
  <c r="E7942" i="3"/>
  <c r="E7943" i="3"/>
  <c r="E7944" i="3"/>
  <c r="E7945" i="3"/>
  <c r="E7946" i="3"/>
  <c r="E7947" i="3"/>
  <c r="E7948" i="3"/>
  <c r="E7949" i="3"/>
  <c r="E7950" i="3"/>
  <c r="E7951" i="3"/>
  <c r="E7952" i="3"/>
  <c r="E7953" i="3"/>
  <c r="E7954" i="3"/>
  <c r="E7955" i="3"/>
  <c r="E7956" i="3"/>
  <c r="E7957" i="3"/>
  <c r="E7958" i="3"/>
  <c r="E7959" i="3"/>
  <c r="E7960" i="3"/>
  <c r="E7961" i="3"/>
  <c r="E7962" i="3"/>
  <c r="E7963" i="3"/>
  <c r="E7964" i="3"/>
  <c r="E7965" i="3"/>
  <c r="E7966" i="3"/>
  <c r="E7967" i="3"/>
  <c r="E7968" i="3"/>
  <c r="E7969" i="3"/>
  <c r="E7970" i="3"/>
  <c r="E7971" i="3"/>
  <c r="E7972" i="3"/>
  <c r="E7973" i="3"/>
  <c r="E7974" i="3"/>
  <c r="E7975" i="3"/>
  <c r="E7976" i="3"/>
  <c r="E7977" i="3"/>
  <c r="E7978" i="3"/>
  <c r="E7979" i="3"/>
  <c r="E7980" i="3"/>
  <c r="E7981" i="3"/>
  <c r="E7982" i="3"/>
  <c r="E7983" i="3"/>
  <c r="E7984" i="3"/>
  <c r="E7985" i="3"/>
  <c r="E7986" i="3"/>
  <c r="E7987" i="3"/>
  <c r="E7988" i="3"/>
  <c r="E7989" i="3"/>
  <c r="E7990" i="3"/>
  <c r="E7991" i="3"/>
  <c r="E7992" i="3"/>
  <c r="E7993" i="3"/>
  <c r="E7994" i="3"/>
  <c r="E7995" i="3"/>
  <c r="E7996" i="3"/>
  <c r="E7997" i="3"/>
  <c r="E7998" i="3"/>
  <c r="E7999" i="3"/>
  <c r="E8000" i="3"/>
  <c r="E8001" i="3"/>
  <c r="E8002" i="3"/>
  <c r="E8003" i="3"/>
  <c r="E8004" i="3"/>
  <c r="E8005" i="3"/>
  <c r="E8006" i="3"/>
  <c r="E8007" i="3"/>
  <c r="E8008" i="3"/>
  <c r="E8009" i="3"/>
  <c r="E8010" i="3"/>
  <c r="E8011" i="3"/>
  <c r="E8012" i="3"/>
  <c r="E8013" i="3"/>
  <c r="E8014" i="3"/>
  <c r="E8015" i="3"/>
  <c r="E8016" i="3"/>
  <c r="E8017" i="3"/>
  <c r="E8018" i="3"/>
  <c r="E8019" i="3"/>
  <c r="E8020" i="3"/>
  <c r="E8021" i="3"/>
  <c r="E8022" i="3"/>
  <c r="E8023" i="3"/>
  <c r="E8024" i="3"/>
  <c r="E8025" i="3"/>
  <c r="E8026" i="3"/>
  <c r="E8027" i="3"/>
  <c r="E8028" i="3"/>
  <c r="E8029" i="3"/>
  <c r="E8030" i="3"/>
  <c r="E8031" i="3"/>
  <c r="E8032" i="3"/>
  <c r="E8033" i="3"/>
  <c r="E8034" i="3"/>
  <c r="E8035" i="3"/>
  <c r="E8036" i="3"/>
  <c r="E8037" i="3"/>
  <c r="E8038" i="3"/>
  <c r="E8039" i="3"/>
  <c r="E8040" i="3"/>
  <c r="E8041" i="3"/>
  <c r="E8042" i="3"/>
  <c r="E8043" i="3"/>
  <c r="E8044" i="3"/>
  <c r="E8045" i="3"/>
  <c r="E8046" i="3"/>
  <c r="E8047" i="3"/>
  <c r="E8048" i="3"/>
  <c r="E8049" i="3"/>
  <c r="E8050" i="3"/>
  <c r="E8051" i="3"/>
  <c r="E8052" i="3"/>
  <c r="E8053" i="3"/>
  <c r="E8054" i="3"/>
  <c r="E8055" i="3"/>
  <c r="E8056" i="3"/>
  <c r="E8057" i="3"/>
  <c r="E8058" i="3"/>
  <c r="E8059" i="3"/>
  <c r="E8060" i="3"/>
  <c r="E8061" i="3"/>
  <c r="E8062" i="3"/>
  <c r="E8063" i="3"/>
  <c r="E8064" i="3"/>
  <c r="E8065" i="3"/>
  <c r="E8066" i="3"/>
  <c r="E8067" i="3"/>
  <c r="E8068" i="3"/>
  <c r="E8069" i="3"/>
  <c r="E8070" i="3"/>
  <c r="E8071" i="3"/>
  <c r="E8072" i="3"/>
  <c r="E8073" i="3"/>
  <c r="E8074" i="3"/>
  <c r="E8075" i="3"/>
  <c r="E8076" i="3"/>
  <c r="E8077" i="3"/>
  <c r="E8078" i="3"/>
  <c r="E8079" i="3"/>
  <c r="E8080" i="3"/>
  <c r="E8081" i="3"/>
  <c r="E8082" i="3"/>
  <c r="E8083" i="3"/>
  <c r="E8084" i="3"/>
  <c r="E8085" i="3"/>
  <c r="E8086" i="3"/>
  <c r="E8087" i="3"/>
  <c r="E8088" i="3"/>
  <c r="E8089" i="3"/>
  <c r="E8090" i="3"/>
  <c r="E8091" i="3"/>
  <c r="E8092" i="3"/>
  <c r="E8093" i="3"/>
  <c r="E8094" i="3"/>
  <c r="E8095" i="3"/>
  <c r="E8096" i="3"/>
  <c r="E8097" i="3"/>
  <c r="E8098" i="3"/>
  <c r="E8099" i="3"/>
  <c r="E8100" i="3"/>
  <c r="E8101" i="3"/>
  <c r="E8102" i="3"/>
  <c r="E8103" i="3"/>
  <c r="E8104" i="3"/>
  <c r="E8105" i="3"/>
  <c r="E8106" i="3"/>
  <c r="E8107" i="3"/>
  <c r="E8108" i="3"/>
  <c r="E8109" i="3"/>
  <c r="E8110" i="3"/>
  <c r="E8111" i="3"/>
  <c r="E8112" i="3"/>
  <c r="E8113" i="3"/>
  <c r="E8114" i="3"/>
  <c r="E8115" i="3"/>
  <c r="E8116" i="3"/>
  <c r="E8117" i="3"/>
  <c r="E8118" i="3"/>
  <c r="E8119" i="3"/>
  <c r="E8120" i="3"/>
  <c r="E8121" i="3"/>
  <c r="E8122" i="3"/>
  <c r="E8123" i="3"/>
  <c r="E8124" i="3"/>
  <c r="E8125" i="3"/>
  <c r="E8126" i="3"/>
  <c r="E8127" i="3"/>
  <c r="E8128" i="3"/>
  <c r="E8129" i="3"/>
  <c r="E8130" i="3"/>
  <c r="E8131" i="3"/>
  <c r="E8132" i="3"/>
  <c r="E8133" i="3"/>
  <c r="E8134" i="3"/>
  <c r="E8135" i="3"/>
  <c r="E8136" i="3"/>
  <c r="E8137" i="3"/>
  <c r="E8138" i="3"/>
  <c r="E8139" i="3"/>
  <c r="E8140" i="3"/>
  <c r="E8141" i="3"/>
  <c r="E8142" i="3"/>
  <c r="E8143" i="3"/>
  <c r="E8144" i="3"/>
  <c r="E8145" i="3"/>
  <c r="E8146" i="3"/>
  <c r="E8147" i="3"/>
  <c r="E8148" i="3"/>
  <c r="E8149" i="3"/>
  <c r="E8150" i="3"/>
  <c r="E8151" i="3"/>
  <c r="E8152" i="3"/>
  <c r="E8153" i="3"/>
  <c r="E8154" i="3"/>
  <c r="E8155" i="3"/>
  <c r="E8156" i="3"/>
  <c r="E8157" i="3"/>
  <c r="E8158" i="3"/>
  <c r="E8159" i="3"/>
  <c r="E8160" i="3"/>
  <c r="E8161" i="3"/>
  <c r="E8162" i="3"/>
  <c r="E8163" i="3"/>
  <c r="E8164" i="3"/>
  <c r="E8165" i="3"/>
  <c r="E8166" i="3"/>
  <c r="E8167" i="3"/>
  <c r="E8168" i="3"/>
  <c r="E8169" i="3"/>
  <c r="E8170" i="3"/>
  <c r="E8171" i="3"/>
  <c r="E8172" i="3"/>
  <c r="E8173" i="3"/>
  <c r="E8174" i="3"/>
  <c r="E8175" i="3"/>
  <c r="E8176" i="3"/>
  <c r="E8177" i="3"/>
  <c r="E8178" i="3"/>
  <c r="E8179" i="3"/>
  <c r="E8180" i="3"/>
  <c r="E8181" i="3"/>
  <c r="E8182" i="3"/>
  <c r="E8183" i="3"/>
  <c r="E8184" i="3"/>
  <c r="E8185" i="3"/>
  <c r="E8186" i="3"/>
  <c r="E8187" i="3"/>
  <c r="E8188" i="3"/>
  <c r="E8189" i="3"/>
  <c r="E8190" i="3"/>
  <c r="E8191" i="3"/>
  <c r="E8192" i="3"/>
  <c r="E8193" i="3"/>
  <c r="E8194" i="3"/>
  <c r="E8195" i="3"/>
  <c r="E8196" i="3"/>
  <c r="E8197" i="3"/>
  <c r="E8198" i="3"/>
  <c r="E8199" i="3"/>
  <c r="E8200" i="3"/>
  <c r="E8201" i="3"/>
  <c r="E8202" i="3"/>
  <c r="E8203" i="3"/>
  <c r="E8204" i="3"/>
  <c r="E8205" i="3"/>
  <c r="E8206" i="3"/>
  <c r="E8207" i="3"/>
  <c r="E8208" i="3"/>
  <c r="E8209" i="3"/>
  <c r="E8210" i="3"/>
  <c r="E8211" i="3"/>
  <c r="E8212" i="3"/>
  <c r="E8213" i="3"/>
  <c r="E8214" i="3"/>
  <c r="E8215" i="3"/>
  <c r="E8216" i="3"/>
  <c r="E8217" i="3"/>
  <c r="E8218" i="3"/>
  <c r="E8219" i="3"/>
  <c r="E8220" i="3"/>
  <c r="E8221" i="3"/>
  <c r="E8222" i="3"/>
  <c r="E8223" i="3"/>
  <c r="E8224" i="3"/>
  <c r="E8225" i="3"/>
  <c r="E8226" i="3"/>
  <c r="E8227" i="3"/>
  <c r="E8228" i="3"/>
  <c r="E8229" i="3"/>
  <c r="E8230" i="3"/>
  <c r="E8231" i="3"/>
  <c r="E8232" i="3"/>
  <c r="E8233" i="3"/>
  <c r="E8234" i="3"/>
  <c r="E8235" i="3"/>
  <c r="E8236" i="3"/>
  <c r="E8237" i="3"/>
  <c r="E8238" i="3"/>
  <c r="E8239" i="3"/>
  <c r="E8240" i="3"/>
  <c r="E8241" i="3"/>
  <c r="E8242" i="3"/>
  <c r="E8243" i="3"/>
  <c r="E8244" i="3"/>
  <c r="E8245" i="3"/>
  <c r="E8246" i="3"/>
  <c r="E8247" i="3"/>
  <c r="E8248" i="3"/>
  <c r="E8249" i="3"/>
  <c r="E8250" i="3"/>
  <c r="E8251" i="3"/>
  <c r="E8252" i="3"/>
  <c r="E8253" i="3"/>
  <c r="E8254" i="3"/>
  <c r="E8255" i="3"/>
  <c r="E8256" i="3"/>
  <c r="E8257" i="3"/>
  <c r="E8258" i="3"/>
  <c r="E8259" i="3"/>
  <c r="E8260" i="3"/>
  <c r="E8261" i="3"/>
  <c r="E8262" i="3"/>
  <c r="E8263" i="3"/>
  <c r="E8264" i="3"/>
  <c r="E8265" i="3"/>
  <c r="E8266" i="3"/>
  <c r="E8267" i="3"/>
  <c r="E8268" i="3"/>
  <c r="E8269" i="3"/>
  <c r="E8270" i="3"/>
  <c r="E8271" i="3"/>
  <c r="E8272" i="3"/>
  <c r="E8273" i="3"/>
  <c r="E8274" i="3"/>
  <c r="E8275" i="3"/>
  <c r="E8276" i="3"/>
  <c r="E8277" i="3"/>
  <c r="E8278" i="3"/>
  <c r="E8279" i="3"/>
  <c r="E8280" i="3"/>
  <c r="E8281" i="3"/>
  <c r="E8282" i="3"/>
  <c r="E8283" i="3"/>
  <c r="E8284" i="3"/>
  <c r="E8285" i="3"/>
  <c r="E8286" i="3"/>
  <c r="E8287" i="3"/>
  <c r="E8288" i="3"/>
  <c r="E8289" i="3"/>
  <c r="E8290" i="3"/>
  <c r="E8291" i="3"/>
  <c r="E8292" i="3"/>
  <c r="E8293" i="3"/>
  <c r="E8294" i="3"/>
  <c r="E8295" i="3"/>
  <c r="E8296" i="3"/>
  <c r="E8297" i="3"/>
  <c r="E8298" i="3"/>
  <c r="E8299" i="3"/>
  <c r="E8300" i="3"/>
  <c r="E8301" i="3"/>
  <c r="E8302" i="3"/>
  <c r="E8303" i="3"/>
  <c r="E8304" i="3"/>
  <c r="E8305" i="3"/>
  <c r="E8306" i="3"/>
  <c r="E8307" i="3"/>
  <c r="E8308" i="3"/>
  <c r="E8309" i="3"/>
  <c r="E8310" i="3"/>
  <c r="E8311" i="3"/>
  <c r="E8312" i="3"/>
  <c r="E8313" i="3"/>
  <c r="E8314" i="3"/>
  <c r="E8315" i="3"/>
  <c r="E8316" i="3"/>
  <c r="E8317" i="3"/>
  <c r="E8318" i="3"/>
  <c r="E8319" i="3"/>
  <c r="E8320" i="3"/>
  <c r="E8321" i="3"/>
  <c r="E8322" i="3"/>
  <c r="E8323" i="3"/>
  <c r="E8324" i="3"/>
  <c r="E8325" i="3"/>
  <c r="E8326" i="3"/>
  <c r="E8327" i="3"/>
  <c r="E8328" i="3"/>
  <c r="E8329" i="3"/>
  <c r="E8330" i="3"/>
  <c r="E8331" i="3"/>
  <c r="E8332" i="3"/>
  <c r="E8333" i="3"/>
  <c r="E8334" i="3"/>
  <c r="E8335" i="3"/>
  <c r="E8336" i="3"/>
  <c r="E8337" i="3"/>
  <c r="E8338" i="3"/>
  <c r="E8339" i="3"/>
  <c r="E8340" i="3"/>
  <c r="E8341" i="3"/>
  <c r="E8342" i="3"/>
  <c r="E8343" i="3"/>
  <c r="E8344" i="3"/>
  <c r="E8345" i="3"/>
  <c r="E8346" i="3"/>
  <c r="E8347" i="3"/>
  <c r="E8348" i="3"/>
  <c r="E8349" i="3"/>
  <c r="E8350" i="3"/>
  <c r="E8351" i="3"/>
  <c r="E8352" i="3"/>
  <c r="E8353" i="3"/>
  <c r="E8354" i="3"/>
  <c r="E8355" i="3"/>
  <c r="E8356" i="3"/>
  <c r="E8357" i="3"/>
  <c r="E8358" i="3"/>
  <c r="E8359" i="3"/>
  <c r="E8360" i="3"/>
  <c r="E8361" i="3"/>
  <c r="E8362" i="3"/>
  <c r="E8363" i="3"/>
  <c r="E8364" i="3"/>
  <c r="E8365" i="3"/>
  <c r="E8366" i="3"/>
  <c r="E8367" i="3"/>
  <c r="E8368" i="3"/>
  <c r="E8369" i="3"/>
  <c r="E8370" i="3"/>
  <c r="E8371" i="3"/>
  <c r="E8372" i="3"/>
  <c r="E8373" i="3"/>
  <c r="E8374" i="3"/>
  <c r="E8375" i="3"/>
  <c r="E8376" i="3"/>
  <c r="E8377" i="3"/>
  <c r="E8378" i="3"/>
  <c r="E8379" i="3"/>
  <c r="E8380" i="3"/>
  <c r="E8381" i="3"/>
  <c r="E8382" i="3"/>
  <c r="E8383" i="3"/>
  <c r="E8384" i="3"/>
  <c r="E8385" i="3"/>
  <c r="E8386" i="3"/>
  <c r="E8387" i="3"/>
  <c r="E8388" i="3"/>
  <c r="E8389" i="3"/>
  <c r="E8390" i="3"/>
  <c r="E8391" i="3"/>
  <c r="E8392" i="3"/>
  <c r="E8393" i="3"/>
  <c r="E8394" i="3"/>
  <c r="E8395" i="3"/>
  <c r="E8396" i="3"/>
  <c r="E8397" i="3"/>
  <c r="E8398" i="3"/>
  <c r="E8399" i="3"/>
  <c r="E8400" i="3"/>
  <c r="E8401" i="3"/>
  <c r="E8402" i="3"/>
  <c r="E8403" i="3"/>
  <c r="E8404" i="3"/>
  <c r="E8405" i="3"/>
  <c r="E8406" i="3"/>
  <c r="E8407" i="3"/>
  <c r="E8408" i="3"/>
  <c r="E8409" i="3"/>
  <c r="E8410" i="3"/>
  <c r="E8411" i="3"/>
  <c r="E8412" i="3"/>
  <c r="E8413" i="3"/>
  <c r="E8414" i="3"/>
  <c r="E8415" i="3"/>
  <c r="E8416" i="3"/>
  <c r="E8417" i="3"/>
  <c r="E8418" i="3"/>
  <c r="E8419" i="3"/>
  <c r="E8420" i="3"/>
  <c r="E8421" i="3"/>
  <c r="E8422" i="3"/>
  <c r="E8423" i="3"/>
  <c r="E8424" i="3"/>
  <c r="E8425" i="3"/>
  <c r="E8426" i="3"/>
  <c r="E8427" i="3"/>
  <c r="E8428" i="3"/>
  <c r="E8429" i="3"/>
  <c r="E8430" i="3"/>
  <c r="E8431" i="3"/>
  <c r="E8432" i="3"/>
  <c r="E8433" i="3"/>
  <c r="E8434" i="3"/>
  <c r="E8435" i="3"/>
  <c r="E8436" i="3"/>
  <c r="E8437" i="3"/>
  <c r="E8438" i="3"/>
  <c r="E8439" i="3"/>
  <c r="E8440" i="3"/>
  <c r="E8441" i="3"/>
  <c r="E8442" i="3"/>
  <c r="E8443" i="3"/>
  <c r="E8444" i="3"/>
  <c r="E8445" i="3"/>
  <c r="E8446" i="3"/>
  <c r="E8447" i="3"/>
  <c r="E8448" i="3"/>
  <c r="E8449" i="3"/>
  <c r="E8450" i="3"/>
  <c r="E8451" i="3"/>
  <c r="E8452" i="3"/>
  <c r="E8453" i="3"/>
  <c r="E8454" i="3"/>
  <c r="E8455" i="3"/>
  <c r="E8456" i="3"/>
  <c r="E8457" i="3"/>
  <c r="E8458" i="3"/>
  <c r="E8459" i="3"/>
  <c r="E8460" i="3"/>
  <c r="E8461" i="3"/>
  <c r="E8462" i="3"/>
  <c r="E8463" i="3"/>
  <c r="E8464" i="3"/>
  <c r="E8465" i="3"/>
  <c r="E8466" i="3"/>
  <c r="E8467" i="3"/>
  <c r="E8468" i="3"/>
  <c r="E8469" i="3"/>
  <c r="E8470" i="3"/>
  <c r="E8471" i="3"/>
  <c r="E8472" i="3"/>
  <c r="E8473" i="3"/>
  <c r="E8474" i="3"/>
  <c r="E8475" i="3"/>
  <c r="E8476" i="3"/>
  <c r="E8477" i="3"/>
  <c r="E8478" i="3"/>
  <c r="E8479" i="3"/>
  <c r="E8480" i="3"/>
  <c r="E8481" i="3"/>
  <c r="E8482" i="3"/>
  <c r="E8483" i="3"/>
  <c r="E8484" i="3"/>
  <c r="E8485" i="3"/>
  <c r="E8486" i="3"/>
  <c r="E8487" i="3"/>
  <c r="E8488" i="3"/>
  <c r="E8489" i="3"/>
  <c r="E8490" i="3"/>
  <c r="E8491" i="3"/>
  <c r="E8492" i="3"/>
  <c r="E8493" i="3"/>
  <c r="E8494" i="3"/>
  <c r="E8495" i="3"/>
  <c r="E8496" i="3"/>
  <c r="E8497" i="3"/>
  <c r="E8498" i="3"/>
  <c r="E8499" i="3"/>
  <c r="E8500" i="3"/>
  <c r="E8501" i="3"/>
  <c r="E8502" i="3"/>
  <c r="E8503" i="3"/>
  <c r="E8504" i="3"/>
  <c r="E8505" i="3"/>
  <c r="E8506" i="3"/>
  <c r="E8507" i="3"/>
  <c r="E8508" i="3"/>
  <c r="E8509" i="3"/>
  <c r="E8510" i="3"/>
  <c r="E8511" i="3"/>
  <c r="E8512" i="3"/>
  <c r="E8513" i="3"/>
  <c r="E8514" i="3"/>
  <c r="E8515" i="3"/>
  <c r="E8516" i="3"/>
  <c r="E8517" i="3"/>
  <c r="E8518" i="3"/>
  <c r="E8519" i="3"/>
  <c r="E8520" i="3"/>
  <c r="E8521" i="3"/>
  <c r="E8522" i="3"/>
  <c r="E8523" i="3"/>
  <c r="E8524" i="3"/>
  <c r="E8525" i="3"/>
  <c r="E8526" i="3"/>
  <c r="E8527" i="3"/>
  <c r="E8528" i="3"/>
  <c r="E8529" i="3"/>
  <c r="E8530" i="3"/>
  <c r="E8531" i="3"/>
  <c r="E8532" i="3"/>
  <c r="E8533" i="3"/>
  <c r="E8534" i="3"/>
  <c r="E8535" i="3"/>
  <c r="E8536" i="3"/>
  <c r="E8537" i="3"/>
  <c r="E8538" i="3"/>
  <c r="E8539" i="3"/>
  <c r="E8540" i="3"/>
  <c r="E8541" i="3"/>
  <c r="E8542" i="3"/>
  <c r="E8543" i="3"/>
  <c r="E8544" i="3"/>
  <c r="E8545" i="3"/>
  <c r="E8546" i="3"/>
  <c r="E8547" i="3"/>
  <c r="E8548" i="3"/>
  <c r="E8549" i="3"/>
  <c r="E8550" i="3"/>
  <c r="E8551" i="3"/>
  <c r="E8552" i="3"/>
  <c r="E8553" i="3"/>
  <c r="E8554" i="3"/>
  <c r="E8555" i="3"/>
  <c r="E8556" i="3"/>
  <c r="E8557" i="3"/>
  <c r="E8558" i="3"/>
  <c r="E8559" i="3"/>
  <c r="E8560" i="3"/>
  <c r="E8561" i="3"/>
  <c r="E8562" i="3"/>
  <c r="E8563" i="3"/>
  <c r="E8564" i="3"/>
  <c r="E8565" i="3"/>
  <c r="E8566" i="3"/>
  <c r="E8567" i="3"/>
  <c r="E8568" i="3"/>
  <c r="E8569" i="3"/>
  <c r="E8570" i="3"/>
  <c r="E8571" i="3"/>
  <c r="E8572" i="3"/>
  <c r="E8573" i="3"/>
  <c r="E8574" i="3"/>
  <c r="E8575" i="3"/>
  <c r="E8576" i="3"/>
  <c r="E8577" i="3"/>
  <c r="E8578" i="3"/>
  <c r="E8579" i="3"/>
  <c r="E8580" i="3"/>
  <c r="E8581" i="3"/>
  <c r="E8582" i="3"/>
  <c r="E8583" i="3"/>
  <c r="E8584" i="3"/>
  <c r="E8585" i="3"/>
  <c r="E8586" i="3"/>
  <c r="E8587" i="3"/>
  <c r="E8588" i="3"/>
  <c r="E8589" i="3"/>
  <c r="E8590" i="3"/>
  <c r="E8591" i="3"/>
  <c r="E8592" i="3"/>
  <c r="E8593" i="3"/>
  <c r="E8594" i="3"/>
  <c r="E8595" i="3"/>
  <c r="E8596" i="3"/>
  <c r="E8597" i="3"/>
  <c r="E8598" i="3"/>
  <c r="E8599" i="3"/>
  <c r="E8600" i="3"/>
  <c r="E8601" i="3"/>
  <c r="E8602" i="3"/>
  <c r="E8603" i="3"/>
  <c r="E8604" i="3"/>
  <c r="E8605" i="3"/>
  <c r="E8606" i="3"/>
  <c r="E8607" i="3"/>
  <c r="E8608" i="3"/>
  <c r="E8609" i="3"/>
  <c r="E8610" i="3"/>
  <c r="E8611" i="3"/>
  <c r="E8612" i="3"/>
  <c r="E8613" i="3"/>
  <c r="E8614" i="3"/>
  <c r="E8615" i="3"/>
  <c r="E8616" i="3"/>
  <c r="E8617" i="3"/>
  <c r="E8618" i="3"/>
  <c r="E8619" i="3"/>
  <c r="E8620" i="3"/>
  <c r="E8621" i="3"/>
  <c r="E8622" i="3"/>
  <c r="E8623" i="3"/>
  <c r="E8624" i="3"/>
  <c r="E8625" i="3"/>
  <c r="E8626" i="3"/>
  <c r="E8627" i="3"/>
  <c r="E8628" i="3"/>
  <c r="E8629" i="3"/>
  <c r="E8630" i="3"/>
  <c r="E8631" i="3"/>
  <c r="E8632" i="3"/>
  <c r="E8633" i="3"/>
  <c r="E8634" i="3"/>
  <c r="E8635" i="3"/>
  <c r="E8636" i="3"/>
  <c r="E8637" i="3"/>
  <c r="E8638" i="3"/>
  <c r="E8639" i="3"/>
  <c r="E8640" i="3"/>
  <c r="E8641" i="3"/>
  <c r="E8642" i="3"/>
  <c r="E8643" i="3"/>
  <c r="E8644" i="3"/>
  <c r="E8645" i="3"/>
  <c r="E8646" i="3"/>
  <c r="E8647" i="3"/>
  <c r="E8648" i="3"/>
  <c r="E8649" i="3"/>
  <c r="E8650" i="3"/>
  <c r="E8651" i="3"/>
  <c r="E8652" i="3"/>
  <c r="E8653" i="3"/>
  <c r="E8654" i="3"/>
  <c r="E8655" i="3"/>
  <c r="E8656" i="3"/>
  <c r="E8657" i="3"/>
  <c r="E8658" i="3"/>
  <c r="E8659" i="3"/>
  <c r="E8660" i="3"/>
  <c r="E8661" i="3"/>
  <c r="E8662" i="3"/>
  <c r="E8663" i="3"/>
  <c r="E8664" i="3"/>
  <c r="E8665" i="3"/>
  <c r="E8666" i="3"/>
  <c r="E8667" i="3"/>
  <c r="E8668" i="3"/>
  <c r="E8669" i="3"/>
  <c r="E8670" i="3"/>
  <c r="E8671" i="3"/>
  <c r="E8672" i="3"/>
  <c r="E8673" i="3"/>
  <c r="E8674" i="3"/>
  <c r="E8675" i="3"/>
  <c r="E8676" i="3"/>
  <c r="E8677" i="3"/>
  <c r="E8678" i="3"/>
  <c r="E8679" i="3"/>
  <c r="E8680" i="3"/>
  <c r="E8681" i="3"/>
  <c r="E8682" i="3"/>
  <c r="E8683" i="3"/>
  <c r="E8684" i="3"/>
  <c r="E8685" i="3"/>
  <c r="E8686" i="3"/>
  <c r="E8687" i="3"/>
  <c r="E8688" i="3"/>
  <c r="E8689" i="3"/>
  <c r="E8690" i="3"/>
  <c r="E8691" i="3"/>
  <c r="E8692" i="3"/>
  <c r="E8693" i="3"/>
  <c r="E8694" i="3"/>
  <c r="E8695" i="3"/>
  <c r="E8696" i="3"/>
  <c r="E8697" i="3"/>
  <c r="E8698" i="3"/>
  <c r="E8699" i="3"/>
  <c r="E8700" i="3"/>
  <c r="E8701" i="3"/>
  <c r="E8702" i="3"/>
  <c r="E8703" i="3"/>
  <c r="E8704" i="3"/>
  <c r="E8705" i="3"/>
  <c r="E8706" i="3"/>
  <c r="E8707" i="3"/>
  <c r="E8708" i="3"/>
  <c r="E8709" i="3"/>
  <c r="E8710" i="3"/>
  <c r="E8711" i="3"/>
  <c r="E8712" i="3"/>
  <c r="E8713" i="3"/>
  <c r="E8714" i="3"/>
  <c r="E8715" i="3"/>
  <c r="E8716" i="3"/>
  <c r="E8717" i="3"/>
  <c r="E8718" i="3"/>
  <c r="E8719" i="3"/>
  <c r="E8720" i="3"/>
  <c r="E8721" i="3"/>
  <c r="E8722" i="3"/>
  <c r="E8723" i="3"/>
  <c r="E8724" i="3"/>
  <c r="E8725" i="3"/>
  <c r="E8726" i="3"/>
  <c r="E8727" i="3"/>
  <c r="E8728" i="3"/>
  <c r="E8729" i="3"/>
  <c r="E8730" i="3"/>
  <c r="E8731" i="3"/>
  <c r="E8732" i="3"/>
  <c r="E8733" i="3"/>
  <c r="E8734" i="3"/>
  <c r="E8735" i="3"/>
  <c r="E8736" i="3"/>
  <c r="E8737" i="3"/>
  <c r="E8738" i="3"/>
  <c r="E8739" i="3"/>
  <c r="E8740" i="3"/>
  <c r="E8741" i="3"/>
  <c r="E8742" i="3"/>
  <c r="E8743" i="3"/>
  <c r="E8744" i="3"/>
  <c r="E8745" i="3"/>
  <c r="E8746" i="3"/>
  <c r="E8747" i="3"/>
  <c r="E8748" i="3"/>
  <c r="E8749" i="3"/>
  <c r="E8750" i="3"/>
  <c r="E8751" i="3"/>
  <c r="E8752" i="3"/>
  <c r="E8753" i="3"/>
  <c r="E8754" i="3"/>
  <c r="E8755" i="3"/>
  <c r="E8756" i="3"/>
  <c r="E8757" i="3"/>
  <c r="E8758" i="3"/>
  <c r="E8759" i="3"/>
  <c r="E8760" i="3"/>
  <c r="E8761" i="3"/>
  <c r="E8762" i="3"/>
  <c r="E8763" i="3"/>
  <c r="E8764" i="3"/>
  <c r="E8765" i="3"/>
  <c r="E8766" i="3"/>
  <c r="E8767" i="3"/>
  <c r="E8768" i="3"/>
  <c r="E8769" i="3"/>
  <c r="E8770" i="3"/>
  <c r="E8771" i="3"/>
  <c r="E8772" i="3"/>
  <c r="E8773" i="3"/>
  <c r="E8774" i="3"/>
  <c r="E8775" i="3"/>
  <c r="E8776" i="3"/>
  <c r="E8777" i="3"/>
  <c r="E8778" i="3"/>
  <c r="E8779" i="3"/>
  <c r="E8780" i="3"/>
  <c r="E8781" i="3"/>
  <c r="E8782" i="3"/>
  <c r="E8783" i="3"/>
  <c r="E8784" i="3"/>
  <c r="E8785" i="3"/>
  <c r="E8786" i="3"/>
  <c r="E8787" i="3"/>
  <c r="E8788" i="3"/>
  <c r="E8789" i="3"/>
  <c r="E8790" i="3"/>
  <c r="E8791" i="3"/>
  <c r="E8792" i="3"/>
  <c r="E8793" i="3"/>
  <c r="E8794" i="3"/>
  <c r="E8795" i="3"/>
  <c r="E8796" i="3"/>
  <c r="E8797" i="3"/>
  <c r="E8798" i="3"/>
  <c r="E8799" i="3"/>
  <c r="E8800" i="3"/>
  <c r="E8801" i="3"/>
  <c r="E8802" i="3"/>
  <c r="E8803" i="3"/>
  <c r="E8804" i="3"/>
  <c r="E8805" i="3"/>
  <c r="E8806" i="3"/>
  <c r="E8807" i="3"/>
  <c r="E8808" i="3"/>
  <c r="E8809" i="3"/>
  <c r="E8810" i="3"/>
  <c r="E8811" i="3"/>
  <c r="E8812" i="3"/>
  <c r="E8813" i="3"/>
  <c r="E8814" i="3"/>
  <c r="E8815" i="3"/>
  <c r="E8816" i="3"/>
  <c r="E8817" i="3"/>
  <c r="E8818" i="3"/>
  <c r="E8819" i="3"/>
  <c r="E8820" i="3"/>
  <c r="E8821" i="3"/>
  <c r="E8822" i="3"/>
  <c r="E8823" i="3"/>
  <c r="E8824" i="3"/>
  <c r="E8825" i="3"/>
  <c r="E8826" i="3"/>
  <c r="E8827" i="3"/>
  <c r="E8828" i="3"/>
  <c r="E8829" i="3"/>
  <c r="E8830" i="3"/>
  <c r="E8831" i="3"/>
  <c r="E8832" i="3"/>
  <c r="E8833" i="3"/>
  <c r="E8834" i="3"/>
  <c r="E8835" i="3"/>
  <c r="E8836" i="3"/>
  <c r="E8837" i="3"/>
  <c r="E8838" i="3"/>
  <c r="E8839" i="3"/>
  <c r="E8840" i="3"/>
  <c r="E8841" i="3"/>
  <c r="E8842" i="3"/>
  <c r="E8843" i="3"/>
  <c r="E8844" i="3"/>
  <c r="E8845" i="3"/>
  <c r="E8846" i="3"/>
  <c r="E8847" i="3"/>
  <c r="E8848" i="3"/>
  <c r="E8849" i="3"/>
  <c r="E8850" i="3"/>
  <c r="E8851" i="3"/>
  <c r="E8852" i="3"/>
  <c r="E8853" i="3"/>
  <c r="E8854" i="3"/>
  <c r="E8855" i="3"/>
  <c r="E8856" i="3"/>
  <c r="E8857" i="3"/>
  <c r="E8858" i="3"/>
  <c r="E8859" i="3"/>
  <c r="E8860" i="3"/>
  <c r="E8861" i="3"/>
  <c r="E8862" i="3"/>
  <c r="E8863" i="3"/>
  <c r="E8864" i="3"/>
  <c r="E8865" i="3"/>
  <c r="E8866" i="3"/>
  <c r="E8867" i="3"/>
  <c r="E8868" i="3"/>
  <c r="E8869" i="3"/>
  <c r="E8870" i="3"/>
  <c r="E8871" i="3"/>
  <c r="E8872" i="3"/>
  <c r="E8873" i="3"/>
  <c r="E8874" i="3"/>
  <c r="E8875" i="3"/>
  <c r="E8876" i="3"/>
  <c r="E8877" i="3"/>
  <c r="E8878" i="3"/>
  <c r="E8879" i="3"/>
  <c r="E8880" i="3"/>
  <c r="E8881" i="3"/>
  <c r="E8882" i="3"/>
  <c r="E8883" i="3"/>
  <c r="E8884" i="3"/>
  <c r="E8885" i="3"/>
  <c r="E8886" i="3"/>
  <c r="E8887" i="3"/>
  <c r="E8888" i="3"/>
  <c r="E8889" i="3"/>
  <c r="E8890" i="3"/>
  <c r="E8891" i="3"/>
  <c r="E8892" i="3"/>
  <c r="E8893" i="3"/>
  <c r="E8894" i="3"/>
  <c r="E8895" i="3"/>
  <c r="E8896" i="3"/>
  <c r="E8897" i="3"/>
  <c r="E8898" i="3"/>
  <c r="E8899" i="3"/>
  <c r="E8900" i="3"/>
  <c r="E8901" i="3"/>
  <c r="E8902" i="3"/>
  <c r="E8903" i="3"/>
  <c r="E8904" i="3"/>
  <c r="E8905" i="3"/>
  <c r="E8906" i="3"/>
  <c r="E8907" i="3"/>
  <c r="E8908" i="3"/>
  <c r="E8909" i="3"/>
  <c r="E8910" i="3"/>
  <c r="E8911" i="3"/>
  <c r="E8912" i="3"/>
  <c r="E8913" i="3"/>
  <c r="E8914" i="3"/>
  <c r="E8915" i="3"/>
  <c r="E8916" i="3"/>
  <c r="E8917" i="3"/>
  <c r="E8918" i="3"/>
  <c r="E8919" i="3"/>
  <c r="E8920" i="3"/>
  <c r="E8921" i="3"/>
  <c r="E8922" i="3"/>
  <c r="E8923" i="3"/>
  <c r="E8924" i="3"/>
  <c r="E8925" i="3"/>
  <c r="E8926" i="3"/>
  <c r="E8927" i="3"/>
  <c r="E8928" i="3"/>
  <c r="E8929" i="3"/>
  <c r="E8930" i="3"/>
  <c r="E8931" i="3"/>
  <c r="E8932" i="3"/>
  <c r="E8933" i="3"/>
  <c r="E8934" i="3"/>
  <c r="E8935" i="3"/>
  <c r="E8936" i="3"/>
  <c r="E8937" i="3"/>
  <c r="E8938" i="3"/>
  <c r="E8939" i="3"/>
  <c r="E8940" i="3"/>
  <c r="E8941" i="3"/>
  <c r="E8942" i="3"/>
  <c r="E8943" i="3"/>
  <c r="E8944" i="3"/>
  <c r="E8945" i="3"/>
  <c r="E8946" i="3"/>
  <c r="E8947" i="3"/>
  <c r="E8948" i="3"/>
  <c r="E8949" i="3"/>
  <c r="E8950" i="3"/>
  <c r="E8951" i="3"/>
  <c r="E8952" i="3"/>
  <c r="E8953" i="3"/>
  <c r="E8954" i="3"/>
  <c r="E8955" i="3"/>
  <c r="E8956" i="3"/>
  <c r="E8957" i="3"/>
  <c r="E8958" i="3"/>
  <c r="E8959" i="3"/>
  <c r="E8960" i="3"/>
  <c r="E8961" i="3"/>
  <c r="E8962" i="3"/>
  <c r="E8963" i="3"/>
  <c r="E8964" i="3"/>
  <c r="E8965" i="3"/>
  <c r="E8966" i="3"/>
  <c r="E8967" i="3"/>
  <c r="E8968" i="3"/>
  <c r="E8969" i="3"/>
  <c r="E8970" i="3"/>
  <c r="E8971" i="3"/>
  <c r="E8972" i="3"/>
  <c r="E8973" i="3"/>
  <c r="E8974" i="3"/>
  <c r="E8975" i="3"/>
  <c r="E8976" i="3"/>
  <c r="E8977" i="3"/>
  <c r="E8978" i="3"/>
  <c r="E8979" i="3"/>
  <c r="E8980" i="3"/>
  <c r="E8981" i="3"/>
  <c r="E8982" i="3"/>
  <c r="E8983" i="3"/>
  <c r="E8984" i="3"/>
  <c r="E8985" i="3"/>
  <c r="E8986" i="3"/>
  <c r="E8987" i="3"/>
  <c r="E8988" i="3"/>
  <c r="E8989" i="3"/>
  <c r="E8990" i="3"/>
  <c r="E8991" i="3"/>
  <c r="E8992" i="3"/>
  <c r="E8993" i="3"/>
  <c r="E8994" i="3"/>
  <c r="E8995" i="3"/>
  <c r="E8996" i="3"/>
  <c r="E8997" i="3"/>
  <c r="E8998" i="3"/>
  <c r="E8999" i="3"/>
  <c r="E9000" i="3"/>
  <c r="E9001" i="3"/>
  <c r="E9002" i="3"/>
  <c r="E9003" i="3"/>
  <c r="E9004" i="3"/>
  <c r="E9005" i="3"/>
  <c r="E9006" i="3"/>
  <c r="E9007" i="3"/>
  <c r="E9008" i="3"/>
  <c r="E9009" i="3"/>
  <c r="E9010" i="3"/>
  <c r="E9011" i="3"/>
  <c r="E9012" i="3"/>
  <c r="E9013" i="3"/>
  <c r="E9014" i="3"/>
  <c r="E9015" i="3"/>
  <c r="E9016" i="3"/>
  <c r="E9017" i="3"/>
  <c r="E9018" i="3"/>
  <c r="E9019" i="3"/>
  <c r="E9020" i="3"/>
  <c r="E9021" i="3"/>
  <c r="E9022" i="3"/>
  <c r="E9023" i="3"/>
  <c r="E9024" i="3"/>
  <c r="E9025" i="3"/>
  <c r="E9026" i="3"/>
  <c r="E9027" i="3"/>
  <c r="E9028" i="3"/>
  <c r="E9029" i="3"/>
  <c r="E9030" i="3"/>
  <c r="E9031" i="3"/>
  <c r="E9032" i="3"/>
  <c r="E9033" i="3"/>
  <c r="E9034" i="3"/>
  <c r="E9035" i="3"/>
  <c r="E9036" i="3"/>
  <c r="E9037" i="3"/>
  <c r="E9038" i="3"/>
  <c r="E9039" i="3"/>
  <c r="E9040" i="3"/>
  <c r="E9041" i="3"/>
  <c r="E9042" i="3"/>
  <c r="E9043" i="3"/>
  <c r="E9044" i="3"/>
  <c r="E9045" i="3"/>
  <c r="E9046" i="3"/>
  <c r="E9047" i="3"/>
  <c r="E9048" i="3"/>
  <c r="E9049" i="3"/>
  <c r="E9050" i="3"/>
  <c r="E9051" i="3"/>
  <c r="E9052" i="3"/>
  <c r="E9053" i="3"/>
  <c r="E9054" i="3"/>
  <c r="E9055" i="3"/>
  <c r="E9056" i="3"/>
  <c r="E9057" i="3"/>
  <c r="E9058" i="3"/>
  <c r="E9059" i="3"/>
  <c r="E9060" i="3"/>
  <c r="E9061" i="3"/>
  <c r="E9062" i="3"/>
  <c r="E9063" i="3"/>
  <c r="E9064" i="3"/>
  <c r="E9065" i="3"/>
  <c r="E9066" i="3"/>
  <c r="E9067" i="3"/>
  <c r="E9068" i="3"/>
  <c r="E9069" i="3"/>
  <c r="E9070" i="3"/>
  <c r="E9071" i="3"/>
  <c r="E9072" i="3"/>
  <c r="E9073" i="3"/>
  <c r="E9074" i="3"/>
  <c r="E9075" i="3"/>
  <c r="E9076" i="3"/>
  <c r="E9077" i="3"/>
  <c r="E9078" i="3"/>
  <c r="E9079" i="3"/>
  <c r="E9080" i="3"/>
  <c r="E9081" i="3"/>
  <c r="E9082" i="3"/>
  <c r="E9083" i="3"/>
  <c r="E9084" i="3"/>
  <c r="E9085" i="3"/>
  <c r="E9086" i="3"/>
  <c r="E9087" i="3"/>
  <c r="E9088" i="3"/>
  <c r="E9089" i="3"/>
  <c r="E9090" i="3"/>
  <c r="E9091" i="3"/>
  <c r="E9092" i="3"/>
  <c r="E9093" i="3"/>
  <c r="E9094" i="3"/>
  <c r="E9095" i="3"/>
  <c r="E9096" i="3"/>
  <c r="E9097" i="3"/>
  <c r="E9098" i="3"/>
  <c r="E9099" i="3"/>
  <c r="E9100" i="3"/>
  <c r="E9101" i="3"/>
  <c r="E9102" i="3"/>
  <c r="E9103" i="3"/>
  <c r="E9104" i="3"/>
  <c r="E9105" i="3"/>
  <c r="E9106" i="3"/>
  <c r="E9107" i="3"/>
  <c r="E9108" i="3"/>
  <c r="E9109" i="3"/>
  <c r="E9110" i="3"/>
  <c r="E9111" i="3"/>
  <c r="E9112" i="3"/>
  <c r="E9113" i="3"/>
  <c r="E9114" i="3"/>
  <c r="E9115" i="3"/>
  <c r="E9116" i="3"/>
  <c r="E9117" i="3"/>
  <c r="E9118" i="3"/>
  <c r="E9119" i="3"/>
  <c r="E9120" i="3"/>
  <c r="E9121" i="3"/>
  <c r="E9122" i="3"/>
  <c r="E9123" i="3"/>
  <c r="E9124" i="3"/>
  <c r="E9125" i="3"/>
  <c r="E9126" i="3"/>
  <c r="E9127" i="3"/>
  <c r="E9128" i="3"/>
  <c r="E9129" i="3"/>
  <c r="E9130" i="3"/>
  <c r="E9131" i="3"/>
  <c r="E9132" i="3"/>
  <c r="E9133" i="3"/>
  <c r="E9134" i="3"/>
  <c r="E9135" i="3"/>
  <c r="E9136" i="3"/>
  <c r="E9137" i="3"/>
  <c r="E9138" i="3"/>
  <c r="E9139" i="3"/>
  <c r="E9140" i="3"/>
  <c r="E9141" i="3"/>
  <c r="E9142" i="3"/>
  <c r="E9143" i="3"/>
  <c r="E9144" i="3"/>
  <c r="E9145" i="3"/>
  <c r="E9146" i="3"/>
  <c r="E9147" i="3"/>
  <c r="E9148" i="3"/>
  <c r="E9149" i="3"/>
  <c r="E9150" i="3"/>
  <c r="E9151" i="3"/>
  <c r="E9152" i="3"/>
  <c r="E9153" i="3"/>
  <c r="E9154" i="3"/>
  <c r="E9155" i="3"/>
  <c r="E9156" i="3"/>
  <c r="E9157" i="3"/>
  <c r="E9158" i="3"/>
  <c r="E9159" i="3"/>
  <c r="E9160" i="3"/>
  <c r="E9161" i="3"/>
  <c r="E9162" i="3"/>
  <c r="E9163" i="3"/>
  <c r="E9164" i="3"/>
  <c r="E9165" i="3"/>
  <c r="E9166" i="3"/>
  <c r="E9167" i="3"/>
  <c r="E9168" i="3"/>
  <c r="E9169" i="3"/>
  <c r="E9170" i="3"/>
  <c r="E9171" i="3"/>
  <c r="E9172" i="3"/>
  <c r="E9173" i="3"/>
  <c r="E9174" i="3"/>
  <c r="E9175" i="3"/>
  <c r="E9176" i="3"/>
  <c r="E9177" i="3"/>
  <c r="E9178" i="3"/>
  <c r="E9179" i="3"/>
  <c r="E9180" i="3"/>
  <c r="E9181" i="3"/>
  <c r="E9182" i="3"/>
  <c r="E9183" i="3"/>
  <c r="E9184" i="3"/>
  <c r="E9185" i="3"/>
  <c r="E9186" i="3"/>
  <c r="E9187" i="3"/>
  <c r="E9188" i="3"/>
  <c r="E9189" i="3"/>
  <c r="E9190" i="3"/>
  <c r="E9191" i="3"/>
  <c r="E9192" i="3"/>
  <c r="E9193" i="3"/>
  <c r="E9194" i="3"/>
  <c r="E9195" i="3"/>
  <c r="E9196" i="3"/>
  <c r="E9197" i="3"/>
  <c r="E9198" i="3"/>
  <c r="E9199" i="3"/>
  <c r="E9200" i="3"/>
  <c r="E9201" i="3"/>
  <c r="E9202" i="3"/>
  <c r="E9203" i="3"/>
  <c r="E9204" i="3"/>
  <c r="E9205" i="3"/>
  <c r="E9206" i="3"/>
  <c r="E9207" i="3"/>
  <c r="E9208" i="3"/>
  <c r="E9209" i="3"/>
  <c r="E9210" i="3"/>
  <c r="E9211" i="3"/>
  <c r="E9212" i="3"/>
  <c r="E9213" i="3"/>
  <c r="E9214" i="3"/>
  <c r="E9215" i="3"/>
  <c r="E9216" i="3"/>
  <c r="E9217" i="3"/>
  <c r="E9218" i="3"/>
  <c r="E9219" i="3"/>
  <c r="E9220" i="3"/>
  <c r="E9221" i="3"/>
  <c r="E9222" i="3"/>
  <c r="E9223" i="3"/>
  <c r="E9224" i="3"/>
  <c r="E9225" i="3"/>
  <c r="E9226" i="3"/>
  <c r="E9227" i="3"/>
  <c r="E9228" i="3"/>
  <c r="E9229" i="3"/>
  <c r="E9230" i="3"/>
  <c r="E9231" i="3"/>
  <c r="E9232" i="3"/>
  <c r="E9233" i="3"/>
  <c r="E9234" i="3"/>
  <c r="E9235" i="3"/>
  <c r="E9236" i="3"/>
  <c r="E9237" i="3"/>
  <c r="E9238" i="3"/>
  <c r="E9239" i="3"/>
  <c r="E9240" i="3"/>
  <c r="E9241" i="3"/>
  <c r="E9242" i="3"/>
  <c r="E9243" i="3"/>
  <c r="E9244" i="3"/>
  <c r="E9245" i="3"/>
  <c r="E9246" i="3"/>
  <c r="E9247" i="3"/>
  <c r="E9248" i="3"/>
  <c r="E9249" i="3"/>
  <c r="E9250" i="3"/>
  <c r="E9251" i="3"/>
  <c r="E9252" i="3"/>
  <c r="E9253" i="3"/>
  <c r="E9254" i="3"/>
  <c r="E9255" i="3"/>
  <c r="E9256" i="3"/>
  <c r="E9257" i="3"/>
  <c r="E9258" i="3"/>
  <c r="E9259" i="3"/>
  <c r="E9260" i="3"/>
  <c r="E9261" i="3"/>
  <c r="E9262" i="3"/>
  <c r="E9263" i="3"/>
  <c r="E9264" i="3"/>
  <c r="E9265" i="3"/>
  <c r="E9266" i="3"/>
  <c r="E9267" i="3"/>
  <c r="E9268" i="3"/>
  <c r="E9269" i="3"/>
  <c r="E9270" i="3"/>
  <c r="E9271" i="3"/>
  <c r="E9272" i="3"/>
  <c r="E9273" i="3"/>
  <c r="E9274" i="3"/>
  <c r="E9275" i="3"/>
  <c r="E9276" i="3"/>
  <c r="E9277" i="3"/>
  <c r="E9278" i="3"/>
  <c r="E9279" i="3"/>
  <c r="E9280" i="3"/>
  <c r="E9281" i="3"/>
  <c r="E9282" i="3"/>
  <c r="E9283" i="3"/>
  <c r="E9284" i="3"/>
  <c r="E9285" i="3"/>
  <c r="E9286" i="3"/>
  <c r="E9287" i="3"/>
  <c r="E9288" i="3"/>
  <c r="E9289" i="3"/>
  <c r="E9290" i="3"/>
  <c r="E9291" i="3"/>
  <c r="E9292" i="3"/>
  <c r="E9293" i="3"/>
  <c r="E9294" i="3"/>
  <c r="E9295" i="3"/>
  <c r="E9296" i="3"/>
  <c r="E9297" i="3"/>
  <c r="E9298" i="3"/>
  <c r="E9299" i="3"/>
  <c r="E9300" i="3"/>
  <c r="E9301" i="3"/>
  <c r="E9302" i="3"/>
  <c r="E9303" i="3"/>
  <c r="E9304" i="3"/>
  <c r="E9305" i="3"/>
  <c r="E9306" i="3"/>
  <c r="E9307" i="3"/>
  <c r="E9308" i="3"/>
  <c r="E9309" i="3"/>
  <c r="E9310" i="3"/>
  <c r="E9311" i="3"/>
  <c r="E9312" i="3"/>
  <c r="E9313" i="3"/>
  <c r="E9314" i="3"/>
  <c r="E9315" i="3"/>
  <c r="E9316" i="3"/>
  <c r="E9317" i="3"/>
  <c r="E9318" i="3"/>
  <c r="E9319" i="3"/>
  <c r="E9320" i="3"/>
  <c r="E9321" i="3"/>
  <c r="E9322" i="3"/>
  <c r="E9323" i="3"/>
  <c r="E9324" i="3"/>
  <c r="E9325" i="3"/>
  <c r="E9326" i="3"/>
  <c r="E9327" i="3"/>
  <c r="E9328" i="3"/>
  <c r="E9329" i="3"/>
  <c r="E9330" i="3"/>
  <c r="E9331" i="3"/>
  <c r="E9332" i="3"/>
  <c r="E9333" i="3"/>
  <c r="E9334" i="3"/>
  <c r="E9335" i="3"/>
  <c r="E9336" i="3"/>
  <c r="E9337" i="3"/>
  <c r="E9338" i="3"/>
  <c r="E9339" i="3"/>
  <c r="E9340" i="3"/>
  <c r="E9341" i="3"/>
  <c r="E9342" i="3"/>
  <c r="E9343" i="3"/>
  <c r="E9344" i="3"/>
  <c r="E9345" i="3"/>
  <c r="E9346" i="3"/>
  <c r="E9347" i="3"/>
  <c r="E9348" i="3"/>
  <c r="E9349" i="3"/>
  <c r="E9350" i="3"/>
  <c r="E9351" i="3"/>
  <c r="E9352" i="3"/>
  <c r="E9353" i="3"/>
  <c r="E9354" i="3"/>
  <c r="E9355" i="3"/>
  <c r="E9356" i="3"/>
  <c r="E9357" i="3"/>
  <c r="E9358" i="3"/>
  <c r="E9359" i="3"/>
  <c r="E9360" i="3"/>
  <c r="E9361" i="3"/>
  <c r="E9362" i="3"/>
  <c r="E9363" i="3"/>
  <c r="E9364" i="3"/>
  <c r="E9365" i="3"/>
  <c r="E9366" i="3"/>
  <c r="E9367" i="3"/>
  <c r="E9368" i="3"/>
  <c r="E9369" i="3"/>
  <c r="E9370" i="3"/>
  <c r="E9371" i="3"/>
  <c r="E9372" i="3"/>
  <c r="E9373" i="3"/>
  <c r="E9374" i="3"/>
  <c r="E9375" i="3"/>
  <c r="E9376" i="3"/>
  <c r="E9377" i="3"/>
  <c r="E9378" i="3"/>
  <c r="E9379" i="3"/>
  <c r="E9380" i="3"/>
  <c r="E9381" i="3"/>
  <c r="E9382" i="3"/>
  <c r="E9383" i="3"/>
  <c r="E9384" i="3"/>
  <c r="E9385" i="3"/>
  <c r="E9386" i="3"/>
  <c r="E9387" i="3"/>
  <c r="E9388" i="3"/>
  <c r="E9389" i="3"/>
  <c r="E9390" i="3"/>
  <c r="E9391" i="3"/>
  <c r="E9392" i="3"/>
  <c r="E9393" i="3"/>
  <c r="E9394" i="3"/>
  <c r="E9395" i="3"/>
  <c r="E9396" i="3"/>
  <c r="E9397" i="3"/>
  <c r="E9398" i="3"/>
  <c r="E9399" i="3"/>
  <c r="E9400" i="3"/>
  <c r="E9401" i="3"/>
  <c r="E9402" i="3"/>
  <c r="E9403" i="3"/>
  <c r="E9404" i="3"/>
  <c r="E9405" i="3"/>
  <c r="E9406" i="3"/>
  <c r="E9407" i="3"/>
  <c r="E9408" i="3"/>
  <c r="E9409" i="3"/>
  <c r="E9410" i="3"/>
  <c r="E9411" i="3"/>
  <c r="E9412" i="3"/>
  <c r="E9413" i="3"/>
  <c r="E9414" i="3"/>
  <c r="E9415" i="3"/>
  <c r="E9416" i="3"/>
  <c r="E9417" i="3"/>
  <c r="E9418" i="3"/>
  <c r="E9419" i="3"/>
  <c r="E9420" i="3"/>
  <c r="E9421" i="3"/>
  <c r="E9422" i="3"/>
  <c r="E9423" i="3"/>
  <c r="E9424" i="3"/>
  <c r="E9425" i="3"/>
  <c r="E9426" i="3"/>
  <c r="E9427" i="3"/>
  <c r="E9428" i="3"/>
  <c r="E9429" i="3"/>
  <c r="E9430" i="3"/>
  <c r="E9431" i="3"/>
  <c r="E9432" i="3"/>
  <c r="E9433" i="3"/>
  <c r="E9434" i="3"/>
  <c r="E9435" i="3"/>
  <c r="E9436" i="3"/>
  <c r="E9437" i="3"/>
  <c r="E9438" i="3"/>
  <c r="E9439" i="3"/>
  <c r="E9440" i="3"/>
  <c r="E9441" i="3"/>
  <c r="E9442" i="3"/>
  <c r="E9443" i="3"/>
  <c r="E9444" i="3"/>
  <c r="E9445" i="3"/>
  <c r="E9446" i="3"/>
  <c r="E9447" i="3"/>
  <c r="E9448" i="3"/>
  <c r="E9449" i="3"/>
  <c r="E9450" i="3"/>
  <c r="E9451" i="3"/>
  <c r="E9452" i="3"/>
  <c r="E9453" i="3"/>
  <c r="E9454" i="3"/>
  <c r="E9455" i="3"/>
  <c r="E9456" i="3"/>
  <c r="E9457" i="3"/>
  <c r="E9458" i="3"/>
  <c r="E9459" i="3"/>
  <c r="E9460" i="3"/>
  <c r="E9461" i="3"/>
  <c r="E9462" i="3"/>
  <c r="E9463" i="3"/>
  <c r="E9464" i="3"/>
  <c r="E9465" i="3"/>
  <c r="E9466" i="3"/>
  <c r="E9467" i="3"/>
  <c r="E9468" i="3"/>
  <c r="E9469" i="3"/>
  <c r="E9470" i="3"/>
  <c r="E9471" i="3"/>
  <c r="E9472" i="3"/>
  <c r="E9473" i="3"/>
  <c r="E9474" i="3"/>
  <c r="E9475" i="3"/>
  <c r="E9476" i="3"/>
  <c r="E9477" i="3"/>
  <c r="E9478" i="3"/>
  <c r="E9479" i="3"/>
  <c r="E9480" i="3"/>
  <c r="E9481" i="3"/>
  <c r="E9482" i="3"/>
  <c r="E9483" i="3"/>
  <c r="E9484" i="3"/>
  <c r="E9485" i="3"/>
  <c r="E9486" i="3"/>
  <c r="E9487" i="3"/>
  <c r="E9488" i="3"/>
  <c r="E9489" i="3"/>
  <c r="E9490" i="3"/>
  <c r="E9491" i="3"/>
  <c r="E9492" i="3"/>
  <c r="E9493" i="3"/>
  <c r="E9494" i="3"/>
  <c r="E9495" i="3"/>
  <c r="E9496" i="3"/>
  <c r="E9497" i="3"/>
  <c r="E9498" i="3"/>
  <c r="E9499" i="3"/>
  <c r="E9500" i="3"/>
  <c r="E9501" i="3"/>
  <c r="E9502" i="3"/>
  <c r="E9503" i="3"/>
  <c r="E9504" i="3"/>
  <c r="E9505" i="3"/>
  <c r="E9506" i="3"/>
  <c r="E9507" i="3"/>
  <c r="E9508" i="3"/>
  <c r="E9509" i="3"/>
  <c r="E9510" i="3"/>
  <c r="E9511" i="3"/>
  <c r="E9512" i="3"/>
  <c r="E9513" i="3"/>
  <c r="E9514" i="3"/>
  <c r="E9515" i="3"/>
  <c r="E9516" i="3"/>
  <c r="E9517" i="3"/>
  <c r="E9518" i="3"/>
  <c r="E9519" i="3"/>
  <c r="E9520" i="3"/>
  <c r="E9521" i="3"/>
  <c r="E9522" i="3"/>
  <c r="E9523" i="3"/>
  <c r="E9524" i="3"/>
  <c r="E9525" i="3"/>
  <c r="E9526" i="3"/>
  <c r="E9527" i="3"/>
  <c r="E9528" i="3"/>
  <c r="E9529" i="3"/>
  <c r="E9530" i="3"/>
  <c r="E9531" i="3"/>
  <c r="E9532" i="3"/>
  <c r="E9533" i="3"/>
  <c r="E9534" i="3"/>
  <c r="E9535" i="3"/>
  <c r="E9536" i="3"/>
  <c r="E9537" i="3"/>
  <c r="E9538" i="3"/>
  <c r="E9539" i="3"/>
  <c r="E9540" i="3"/>
  <c r="E9541" i="3"/>
  <c r="E9542" i="3"/>
  <c r="E9543" i="3"/>
  <c r="E9544" i="3"/>
  <c r="E9545" i="3"/>
  <c r="E9546" i="3"/>
  <c r="E9547" i="3"/>
  <c r="E9548" i="3"/>
  <c r="E9549" i="3"/>
  <c r="E9550" i="3"/>
  <c r="E9551" i="3"/>
  <c r="E9552" i="3"/>
  <c r="E9553" i="3"/>
  <c r="E9554" i="3"/>
  <c r="E9555" i="3"/>
  <c r="E9556" i="3"/>
  <c r="E9557" i="3"/>
  <c r="E9558" i="3"/>
  <c r="E9559" i="3"/>
  <c r="E9560" i="3"/>
  <c r="E9561" i="3"/>
  <c r="E9562" i="3"/>
  <c r="E9563" i="3"/>
  <c r="E9564" i="3"/>
  <c r="E9565" i="3"/>
  <c r="E9566" i="3"/>
  <c r="E9567" i="3"/>
  <c r="E9568" i="3"/>
  <c r="E9569" i="3"/>
  <c r="E9570" i="3"/>
  <c r="E9571" i="3"/>
  <c r="E9572" i="3"/>
  <c r="E9573" i="3"/>
  <c r="E9574" i="3"/>
  <c r="E9575" i="3"/>
  <c r="E9576" i="3"/>
  <c r="E9577" i="3"/>
  <c r="E9578" i="3"/>
  <c r="E9579" i="3"/>
  <c r="E9580" i="3"/>
  <c r="E9581" i="3"/>
  <c r="E9582" i="3"/>
  <c r="E9583" i="3"/>
  <c r="E9584" i="3"/>
  <c r="E9585" i="3"/>
  <c r="E9586" i="3"/>
  <c r="E9587" i="3"/>
  <c r="E9588" i="3"/>
  <c r="E9589" i="3"/>
  <c r="E9590" i="3"/>
  <c r="E9591" i="3"/>
  <c r="E9592" i="3"/>
  <c r="E9593" i="3"/>
  <c r="E9594" i="3"/>
  <c r="E9595" i="3"/>
  <c r="E9596" i="3"/>
  <c r="E9597" i="3"/>
  <c r="E9598" i="3"/>
  <c r="E9599" i="3"/>
  <c r="E9600" i="3"/>
  <c r="E9601" i="3"/>
  <c r="E9602" i="3"/>
  <c r="E9603" i="3"/>
  <c r="E9604" i="3"/>
  <c r="E9605" i="3"/>
  <c r="E9606" i="3"/>
  <c r="E9607" i="3"/>
  <c r="E9608" i="3"/>
  <c r="E9609" i="3"/>
  <c r="E9610" i="3"/>
  <c r="E9611" i="3"/>
  <c r="E9612" i="3"/>
  <c r="E9613" i="3"/>
  <c r="E9614" i="3"/>
  <c r="E9615" i="3"/>
  <c r="E9616" i="3"/>
  <c r="E9617" i="3"/>
  <c r="E9618" i="3"/>
  <c r="E9619" i="3"/>
  <c r="E9620" i="3"/>
  <c r="E9621" i="3"/>
  <c r="E9622" i="3"/>
  <c r="E9623" i="3"/>
  <c r="E9624" i="3"/>
  <c r="E9625" i="3"/>
  <c r="E9626" i="3"/>
  <c r="E9627" i="3"/>
  <c r="E9628" i="3"/>
  <c r="E9629" i="3"/>
  <c r="E9630" i="3"/>
  <c r="E9631" i="3"/>
  <c r="E9632" i="3"/>
  <c r="E9633" i="3"/>
  <c r="E9634" i="3"/>
  <c r="E9635" i="3"/>
  <c r="E9636" i="3"/>
  <c r="E9637" i="3"/>
  <c r="E9638" i="3"/>
  <c r="E9639" i="3"/>
  <c r="E9640" i="3"/>
  <c r="E9641" i="3"/>
  <c r="E9642" i="3"/>
  <c r="E9643" i="3"/>
  <c r="E9644" i="3"/>
  <c r="E9645" i="3"/>
  <c r="E9646" i="3"/>
  <c r="E9647" i="3"/>
  <c r="E9648" i="3"/>
  <c r="E9649" i="3"/>
  <c r="E9650" i="3"/>
  <c r="E9651" i="3"/>
  <c r="E9652" i="3"/>
  <c r="E9653" i="3"/>
  <c r="E9654" i="3"/>
  <c r="E9655" i="3"/>
  <c r="E9656" i="3"/>
  <c r="E9657" i="3"/>
  <c r="E9658" i="3"/>
  <c r="E9659" i="3"/>
  <c r="E9660" i="3"/>
  <c r="E9661" i="3"/>
  <c r="E9662" i="3"/>
  <c r="E9663" i="3"/>
  <c r="E9664" i="3"/>
  <c r="E9665" i="3"/>
  <c r="E9666" i="3"/>
  <c r="E9667" i="3"/>
  <c r="E9668" i="3"/>
  <c r="E9669" i="3"/>
  <c r="E9670" i="3"/>
  <c r="E9671" i="3"/>
  <c r="E9672" i="3"/>
  <c r="E9673" i="3"/>
  <c r="E9674" i="3"/>
  <c r="E9675" i="3"/>
  <c r="E9676" i="3"/>
  <c r="E9677" i="3"/>
  <c r="E9678" i="3"/>
  <c r="E9679" i="3"/>
  <c r="E9680" i="3"/>
  <c r="E9681" i="3"/>
  <c r="E9682" i="3"/>
  <c r="E9683" i="3"/>
  <c r="E9684" i="3"/>
  <c r="E9685" i="3"/>
  <c r="E9686" i="3"/>
  <c r="E9687" i="3"/>
  <c r="E9688" i="3"/>
  <c r="E9689" i="3"/>
  <c r="E9690" i="3"/>
  <c r="E9691" i="3"/>
  <c r="E9692" i="3"/>
  <c r="E9693" i="3"/>
  <c r="E9694" i="3"/>
  <c r="E9695" i="3"/>
  <c r="E9696" i="3"/>
  <c r="E9697" i="3"/>
  <c r="E9698" i="3"/>
  <c r="E9699" i="3"/>
  <c r="E9700" i="3"/>
  <c r="E9701" i="3"/>
  <c r="E9702" i="3"/>
  <c r="E9703" i="3"/>
  <c r="E9704" i="3"/>
  <c r="E9705" i="3"/>
  <c r="E9706" i="3"/>
  <c r="E9707" i="3"/>
  <c r="E9708" i="3"/>
  <c r="E9709" i="3"/>
  <c r="E9710" i="3"/>
  <c r="E9711" i="3"/>
  <c r="E9712" i="3"/>
  <c r="E9713" i="3"/>
  <c r="E9714" i="3"/>
  <c r="E9715" i="3"/>
  <c r="E9716" i="3"/>
  <c r="E9717" i="3"/>
  <c r="E9718" i="3"/>
  <c r="E9719" i="3"/>
  <c r="E9720" i="3"/>
  <c r="E9721" i="3"/>
  <c r="E9722" i="3"/>
  <c r="E9723" i="3"/>
  <c r="E9724" i="3"/>
  <c r="E9725" i="3"/>
  <c r="E9726" i="3"/>
  <c r="E9727" i="3"/>
  <c r="E9728" i="3"/>
  <c r="E9729" i="3"/>
  <c r="E9730" i="3"/>
  <c r="E9731" i="3"/>
  <c r="E9732" i="3"/>
  <c r="E9733" i="3"/>
  <c r="E9734" i="3"/>
  <c r="E9735" i="3"/>
  <c r="E9736" i="3"/>
  <c r="E9737" i="3"/>
  <c r="E9738" i="3"/>
  <c r="E9739" i="3"/>
  <c r="E9740" i="3"/>
  <c r="E9741" i="3"/>
  <c r="E9742" i="3"/>
  <c r="E9743" i="3"/>
  <c r="E9744" i="3"/>
  <c r="E9745" i="3"/>
  <c r="E9746" i="3"/>
  <c r="E9747" i="3"/>
  <c r="E9748" i="3"/>
  <c r="E9749" i="3"/>
  <c r="E9750" i="3"/>
  <c r="E9751" i="3"/>
  <c r="E9752" i="3"/>
  <c r="E9753" i="3"/>
  <c r="E9754" i="3"/>
  <c r="E9755" i="3"/>
  <c r="E9756" i="3"/>
  <c r="E9757" i="3"/>
  <c r="E9758" i="3"/>
  <c r="E9759" i="3"/>
  <c r="E9760" i="3"/>
  <c r="E9761" i="3"/>
  <c r="E9762" i="3"/>
  <c r="E9763" i="3"/>
  <c r="E9764" i="3"/>
  <c r="E9765" i="3"/>
  <c r="E9766" i="3"/>
  <c r="E9767" i="3"/>
  <c r="E9768" i="3"/>
  <c r="E9769" i="3"/>
  <c r="E9770" i="3"/>
  <c r="E9771" i="3"/>
  <c r="E9772" i="3"/>
  <c r="E9773" i="3"/>
  <c r="E9774" i="3"/>
  <c r="E9775" i="3"/>
  <c r="E9776" i="3"/>
  <c r="E9777" i="3"/>
  <c r="E9778" i="3"/>
  <c r="E9779" i="3"/>
  <c r="E9780" i="3"/>
  <c r="E9781" i="3"/>
  <c r="E9782" i="3"/>
  <c r="E9783" i="3"/>
  <c r="E9784" i="3"/>
  <c r="E9785" i="3"/>
  <c r="E9786" i="3"/>
  <c r="E9787" i="3"/>
  <c r="E9788" i="3"/>
  <c r="E9789" i="3"/>
  <c r="E9790" i="3"/>
  <c r="E9791" i="3"/>
  <c r="E9792" i="3"/>
  <c r="E9793" i="3"/>
  <c r="E9794" i="3"/>
  <c r="E9795" i="3"/>
  <c r="E9796" i="3"/>
  <c r="E9797" i="3"/>
  <c r="E9798" i="3"/>
  <c r="E9799" i="3"/>
  <c r="E9800" i="3"/>
  <c r="E9801" i="3"/>
  <c r="E9802" i="3"/>
  <c r="E9803" i="3"/>
  <c r="E9804" i="3"/>
  <c r="E9805" i="3"/>
  <c r="E9806" i="3"/>
  <c r="E9807" i="3"/>
  <c r="E9808" i="3"/>
  <c r="E9809" i="3"/>
  <c r="E9810" i="3"/>
  <c r="E9811" i="3"/>
  <c r="E9812" i="3"/>
  <c r="E9813" i="3"/>
  <c r="E9814" i="3"/>
  <c r="E9815" i="3"/>
  <c r="E9816" i="3"/>
  <c r="E9817" i="3"/>
  <c r="E9818" i="3"/>
  <c r="E9819" i="3"/>
  <c r="E9820" i="3"/>
  <c r="E9821" i="3"/>
  <c r="E9822" i="3"/>
  <c r="E9823" i="3"/>
  <c r="E9824" i="3"/>
  <c r="E9825" i="3"/>
  <c r="E9826" i="3"/>
  <c r="E9827" i="3"/>
  <c r="E9828" i="3"/>
  <c r="E9829" i="3"/>
  <c r="E9830" i="3"/>
  <c r="E9831" i="3"/>
  <c r="E9832" i="3"/>
  <c r="E9833" i="3"/>
  <c r="E9834" i="3"/>
  <c r="E9835" i="3"/>
  <c r="E9836" i="3"/>
  <c r="E9837" i="3"/>
  <c r="E9838" i="3"/>
  <c r="E9839" i="3"/>
  <c r="E9840" i="3"/>
  <c r="E9841" i="3"/>
  <c r="E9842" i="3"/>
  <c r="E9843" i="3"/>
  <c r="E9844" i="3"/>
  <c r="E9845" i="3"/>
  <c r="E9846" i="3"/>
  <c r="E9847" i="3"/>
  <c r="E9848" i="3"/>
  <c r="E9849" i="3"/>
  <c r="E9850" i="3"/>
  <c r="E9851" i="3"/>
  <c r="E9852" i="3"/>
  <c r="E9853" i="3"/>
  <c r="E9854" i="3"/>
  <c r="E9855" i="3"/>
  <c r="E9856" i="3"/>
  <c r="E9857" i="3"/>
  <c r="E9858" i="3"/>
  <c r="E9859" i="3"/>
  <c r="E9860" i="3"/>
  <c r="E9861" i="3"/>
  <c r="E9862" i="3"/>
  <c r="E9863" i="3"/>
  <c r="E9864" i="3"/>
  <c r="E9865" i="3"/>
  <c r="E9866" i="3"/>
  <c r="E9867" i="3"/>
  <c r="E9868" i="3"/>
  <c r="E9869" i="3"/>
  <c r="E9870" i="3"/>
  <c r="E9871" i="3"/>
  <c r="E9872" i="3"/>
  <c r="E9873" i="3"/>
  <c r="E9874" i="3"/>
  <c r="E9875" i="3"/>
  <c r="E9876" i="3"/>
  <c r="E9877" i="3"/>
  <c r="E9878" i="3"/>
  <c r="E9879" i="3"/>
  <c r="E9880" i="3"/>
  <c r="E9881" i="3"/>
  <c r="E9882" i="3"/>
  <c r="E9883" i="3"/>
  <c r="E9884" i="3"/>
  <c r="E9885" i="3"/>
  <c r="E9886" i="3"/>
  <c r="E9887" i="3"/>
  <c r="E9888" i="3"/>
  <c r="E9889" i="3"/>
  <c r="E9890" i="3"/>
  <c r="E9891" i="3"/>
  <c r="E9892" i="3"/>
  <c r="E9893" i="3"/>
  <c r="E9894" i="3"/>
  <c r="E9895" i="3"/>
  <c r="E9896" i="3"/>
  <c r="E9897" i="3"/>
  <c r="E9898" i="3"/>
  <c r="E9899" i="3"/>
  <c r="E9900" i="3"/>
  <c r="E9901" i="3"/>
  <c r="E9902" i="3"/>
  <c r="E9903" i="3"/>
  <c r="E9904" i="3"/>
  <c r="E9905" i="3"/>
  <c r="E9906" i="3"/>
  <c r="E9907" i="3"/>
  <c r="E9908" i="3"/>
  <c r="E9909" i="3"/>
  <c r="E9910" i="3"/>
  <c r="E9911" i="3"/>
  <c r="E9912" i="3"/>
  <c r="E9913" i="3"/>
  <c r="E9914" i="3"/>
  <c r="E9915" i="3"/>
  <c r="E9916" i="3"/>
  <c r="E9917" i="3"/>
  <c r="E9918" i="3"/>
  <c r="E9919" i="3"/>
  <c r="E9920" i="3"/>
  <c r="E9921" i="3"/>
  <c r="E9922" i="3"/>
  <c r="E9923" i="3"/>
  <c r="E9924" i="3"/>
  <c r="E9925" i="3"/>
  <c r="E9926" i="3"/>
  <c r="E9927" i="3"/>
  <c r="E9928" i="3"/>
  <c r="E9929" i="3"/>
  <c r="E9930" i="3"/>
  <c r="E9931" i="3"/>
  <c r="E9932" i="3"/>
  <c r="E9933" i="3"/>
  <c r="E9934" i="3"/>
  <c r="E9935" i="3"/>
  <c r="E9936" i="3"/>
  <c r="E9937" i="3"/>
  <c r="E9938" i="3"/>
  <c r="E9939" i="3"/>
  <c r="E9940" i="3"/>
  <c r="E9941" i="3"/>
  <c r="E9942" i="3"/>
  <c r="E9943" i="3"/>
  <c r="E9944" i="3"/>
  <c r="E9945" i="3"/>
  <c r="E9946" i="3"/>
  <c r="E9947" i="3"/>
  <c r="E9948" i="3"/>
  <c r="E9949" i="3"/>
  <c r="E9950" i="3"/>
  <c r="E9951" i="3"/>
  <c r="E9952" i="3"/>
  <c r="E9953" i="3"/>
  <c r="E9954" i="3"/>
  <c r="E9955" i="3"/>
  <c r="E9956" i="3"/>
  <c r="E9957" i="3"/>
  <c r="E9958" i="3"/>
  <c r="E9959" i="3"/>
  <c r="E9960" i="3"/>
  <c r="E9961" i="3"/>
  <c r="E9962" i="3"/>
  <c r="E9963" i="3"/>
  <c r="E9964" i="3"/>
  <c r="E9965" i="3"/>
  <c r="E9966" i="3"/>
  <c r="E9967" i="3"/>
  <c r="E9968" i="3"/>
  <c r="E9969" i="3"/>
  <c r="E9970" i="3"/>
  <c r="E9971" i="3"/>
  <c r="E9972" i="3"/>
  <c r="E9973" i="3"/>
  <c r="E9974" i="3"/>
  <c r="E9975" i="3"/>
  <c r="E9976" i="3"/>
  <c r="E9977" i="3"/>
  <c r="E9978" i="3"/>
  <c r="E9979" i="3"/>
  <c r="E9980" i="3"/>
  <c r="E9981" i="3"/>
  <c r="E9982" i="3"/>
  <c r="E9983" i="3"/>
  <c r="E9984" i="3"/>
  <c r="E9985" i="3"/>
  <c r="E9986" i="3"/>
  <c r="E9987" i="3"/>
  <c r="E9988" i="3"/>
  <c r="E9989" i="3"/>
  <c r="E9990" i="3"/>
  <c r="E9991" i="3"/>
  <c r="E9992" i="3"/>
  <c r="E9993" i="3"/>
  <c r="E9994" i="3"/>
  <c r="E9995" i="3"/>
  <c r="E9996" i="3"/>
  <c r="E9997" i="3"/>
  <c r="E9998" i="3"/>
  <c r="E9999" i="3"/>
  <c r="E10000" i="3"/>
  <c r="E10001" i="3"/>
  <c r="E10002" i="3"/>
  <c r="E10003" i="3"/>
  <c r="E10004" i="3"/>
  <c r="E10005" i="3"/>
  <c r="E10006" i="3"/>
  <c r="E10007" i="3"/>
  <c r="E10008" i="3"/>
  <c r="E10009" i="3"/>
  <c r="E10010" i="3"/>
  <c r="E10011" i="3"/>
  <c r="E10012" i="3"/>
  <c r="E10013" i="3"/>
  <c r="E10014" i="3"/>
  <c r="E10015" i="3"/>
  <c r="E10016" i="3"/>
  <c r="E10017" i="3"/>
  <c r="E10018" i="3"/>
  <c r="E10019" i="3"/>
  <c r="E10020" i="3"/>
  <c r="E10021" i="3"/>
  <c r="E10022" i="3"/>
  <c r="E10023" i="3"/>
  <c r="E10024" i="3"/>
  <c r="E10025" i="3"/>
  <c r="E10026" i="3"/>
  <c r="E10027" i="3"/>
  <c r="E10028" i="3"/>
  <c r="E10029" i="3"/>
  <c r="E10030" i="3"/>
  <c r="E10031" i="3"/>
  <c r="E10032" i="3"/>
  <c r="E10033" i="3"/>
  <c r="E10034" i="3"/>
  <c r="E10035" i="3"/>
  <c r="E10036" i="3"/>
  <c r="E10037" i="3"/>
  <c r="E10038" i="3"/>
  <c r="E10039" i="3"/>
  <c r="E10040" i="3"/>
  <c r="E10041" i="3"/>
  <c r="E10042" i="3"/>
  <c r="E10043" i="3"/>
  <c r="E10044" i="3"/>
  <c r="E10045" i="3"/>
  <c r="E10046" i="3"/>
  <c r="E10047" i="3"/>
  <c r="E10048" i="3"/>
  <c r="E10049" i="3"/>
  <c r="E10050" i="3"/>
  <c r="E10051" i="3"/>
  <c r="E10052" i="3"/>
  <c r="E10053" i="3"/>
  <c r="E10054" i="3"/>
  <c r="E10055" i="3"/>
  <c r="E10056" i="3"/>
  <c r="E10057" i="3"/>
  <c r="E10058" i="3"/>
  <c r="E10059" i="3"/>
  <c r="E10060" i="3"/>
  <c r="E10061" i="3"/>
  <c r="E10062" i="3"/>
  <c r="E10063" i="3"/>
  <c r="E10064" i="3"/>
  <c r="E10065" i="3"/>
  <c r="E10066" i="3"/>
  <c r="E10067" i="3"/>
  <c r="E10068" i="3"/>
  <c r="E10069" i="3"/>
  <c r="E10070" i="3"/>
  <c r="E10071" i="3"/>
  <c r="E10072" i="3"/>
  <c r="E10073" i="3"/>
  <c r="E10074" i="3"/>
  <c r="E10075" i="3"/>
  <c r="E10076" i="3"/>
  <c r="E10077" i="3"/>
  <c r="E10078" i="3"/>
  <c r="E10079" i="3"/>
  <c r="E10080" i="3"/>
  <c r="E10081" i="3"/>
  <c r="E10082" i="3"/>
  <c r="E10083" i="3"/>
  <c r="E10084" i="3"/>
  <c r="E10085" i="3"/>
  <c r="E10086" i="3"/>
  <c r="E10087" i="3"/>
  <c r="E10088" i="3"/>
  <c r="E10089" i="3"/>
  <c r="E10090" i="3"/>
  <c r="E10091" i="3"/>
  <c r="E10092" i="3"/>
  <c r="E10093" i="3"/>
  <c r="E10094" i="3"/>
  <c r="E10095" i="3"/>
  <c r="E10096" i="3"/>
  <c r="E10097" i="3"/>
  <c r="E10098" i="3"/>
  <c r="E10099" i="3"/>
  <c r="E10100" i="3"/>
  <c r="E10101" i="3"/>
  <c r="E10102" i="3"/>
  <c r="E10103" i="3"/>
  <c r="E10104" i="3"/>
  <c r="E10105" i="3"/>
  <c r="E10106" i="3"/>
  <c r="E10107" i="3"/>
  <c r="E10108" i="3"/>
  <c r="E10109" i="3"/>
  <c r="E10110" i="3"/>
  <c r="E10111" i="3"/>
  <c r="E10112" i="3"/>
  <c r="E10113" i="3"/>
  <c r="E10114" i="3"/>
  <c r="E10115" i="3"/>
  <c r="E10116" i="3"/>
  <c r="E10117" i="3"/>
  <c r="E10118" i="3"/>
  <c r="E10119" i="3"/>
  <c r="E10120" i="3"/>
  <c r="E10121" i="3"/>
  <c r="E10122" i="3"/>
  <c r="E10123" i="3"/>
  <c r="E10124" i="3"/>
  <c r="E10125" i="3"/>
  <c r="E10126" i="3"/>
  <c r="E10127" i="3"/>
  <c r="E10128" i="3"/>
  <c r="E10129" i="3"/>
  <c r="E10130" i="3"/>
  <c r="E10131" i="3"/>
  <c r="E10132" i="3"/>
  <c r="E10133" i="3"/>
  <c r="E10134" i="3"/>
  <c r="E10135" i="3"/>
  <c r="E10136" i="3"/>
  <c r="E10137" i="3"/>
  <c r="E10138" i="3"/>
  <c r="E10139" i="3"/>
  <c r="E10140" i="3"/>
  <c r="E10141" i="3"/>
  <c r="E10142" i="3"/>
  <c r="E10143" i="3"/>
  <c r="E10144" i="3"/>
  <c r="E10145" i="3"/>
  <c r="E10146" i="3"/>
  <c r="E10147" i="3"/>
  <c r="E10148" i="3"/>
  <c r="E10149" i="3"/>
  <c r="E10150" i="3"/>
  <c r="E10151" i="3"/>
  <c r="E10152" i="3"/>
  <c r="E10153" i="3"/>
  <c r="E10154" i="3"/>
  <c r="E10155" i="3"/>
  <c r="E10156" i="3"/>
  <c r="E10157" i="3"/>
  <c r="E10158" i="3"/>
  <c r="E10159" i="3"/>
  <c r="E10160" i="3"/>
  <c r="E10161" i="3"/>
  <c r="E10162" i="3"/>
  <c r="E10163" i="3"/>
  <c r="E10164" i="3"/>
  <c r="E10165" i="3"/>
  <c r="E10166" i="3"/>
  <c r="E10167" i="3"/>
  <c r="E10168" i="3"/>
  <c r="E10169" i="3"/>
  <c r="E10170" i="3"/>
  <c r="E10171" i="3"/>
  <c r="E10172" i="3"/>
  <c r="E10173" i="3"/>
  <c r="E10174" i="3"/>
  <c r="E10175" i="3"/>
  <c r="E10176" i="3"/>
  <c r="E10177" i="3"/>
  <c r="E10178" i="3"/>
  <c r="E10179" i="3"/>
  <c r="E10180" i="3"/>
  <c r="E10181" i="3"/>
  <c r="E10182" i="3"/>
  <c r="E10183" i="3"/>
  <c r="E10184" i="3"/>
  <c r="E10185" i="3"/>
  <c r="E10186" i="3"/>
  <c r="E10187" i="3"/>
  <c r="E10188" i="3"/>
  <c r="E10189" i="3"/>
  <c r="E10190" i="3"/>
  <c r="E10191" i="3"/>
  <c r="E10192" i="3"/>
  <c r="E10193" i="3"/>
  <c r="E10194" i="3"/>
  <c r="E10195" i="3"/>
  <c r="E10196" i="3"/>
  <c r="E10197" i="3"/>
  <c r="E10198" i="3"/>
  <c r="E10199" i="3"/>
  <c r="E10200" i="3"/>
  <c r="E10201" i="3"/>
  <c r="E10202" i="3"/>
  <c r="E10203" i="3"/>
  <c r="E10204" i="3"/>
  <c r="E10205" i="3"/>
  <c r="E10206" i="3"/>
  <c r="E10207" i="3"/>
  <c r="E10208" i="3"/>
  <c r="E10209" i="3"/>
  <c r="E10210" i="3"/>
  <c r="E10211" i="3"/>
  <c r="E10212" i="3"/>
  <c r="E10213" i="3"/>
  <c r="E10214" i="3"/>
  <c r="E10215" i="3"/>
  <c r="E10216" i="3"/>
  <c r="E10217" i="3"/>
  <c r="E10218" i="3"/>
  <c r="E10219" i="3"/>
  <c r="E10220" i="3"/>
  <c r="E10221" i="3"/>
  <c r="E10222" i="3"/>
  <c r="E10223" i="3"/>
  <c r="E10224" i="3"/>
  <c r="E10225" i="3"/>
  <c r="E10226" i="3"/>
  <c r="E10227" i="3"/>
  <c r="E10228" i="3"/>
  <c r="E10229" i="3"/>
  <c r="E10230" i="3"/>
  <c r="E10231" i="3"/>
  <c r="E10232" i="3"/>
  <c r="E10233" i="3"/>
  <c r="E10234" i="3"/>
  <c r="E10235" i="3"/>
  <c r="E10236" i="3"/>
  <c r="E10237" i="3"/>
  <c r="E10238" i="3"/>
  <c r="E10239" i="3"/>
  <c r="E10240" i="3"/>
  <c r="E10241" i="3"/>
  <c r="E10242" i="3"/>
  <c r="E10243" i="3"/>
  <c r="E10244" i="3"/>
  <c r="E10245" i="3"/>
  <c r="E10246" i="3"/>
  <c r="E10247" i="3"/>
  <c r="E10248" i="3"/>
  <c r="E10249" i="3"/>
  <c r="E10250" i="3"/>
  <c r="E10251" i="3"/>
  <c r="E10252" i="3"/>
  <c r="E10253" i="3"/>
  <c r="E10254" i="3"/>
  <c r="E10255" i="3"/>
  <c r="E10256" i="3"/>
  <c r="E10257" i="3"/>
  <c r="E10258" i="3"/>
  <c r="E10259" i="3"/>
  <c r="E10260" i="3"/>
  <c r="E10261" i="3"/>
  <c r="E10262" i="3"/>
  <c r="E10263" i="3"/>
  <c r="E10264" i="3"/>
  <c r="E10265" i="3"/>
  <c r="E10266" i="3"/>
  <c r="E10267" i="3"/>
  <c r="E10268" i="3"/>
  <c r="E10269" i="3"/>
  <c r="E10270" i="3"/>
  <c r="E10271" i="3"/>
  <c r="E10272" i="3"/>
  <c r="E10273" i="3"/>
  <c r="E10274" i="3"/>
  <c r="E10275" i="3"/>
  <c r="E10276" i="3"/>
  <c r="E10277" i="3"/>
  <c r="E10278" i="3"/>
  <c r="E10279" i="3"/>
  <c r="E10280" i="3"/>
  <c r="E10281" i="3"/>
  <c r="E10282" i="3"/>
  <c r="E10283" i="3"/>
  <c r="E10284" i="3"/>
  <c r="E10285" i="3"/>
  <c r="E10286" i="3"/>
  <c r="E10287" i="3"/>
  <c r="E10288" i="3"/>
  <c r="E10289" i="3"/>
  <c r="E10290" i="3"/>
  <c r="E10291" i="3"/>
  <c r="E10292" i="3"/>
  <c r="E10293" i="3"/>
  <c r="E10294" i="3"/>
  <c r="E10295" i="3"/>
  <c r="E10296" i="3"/>
  <c r="E10297" i="3"/>
  <c r="E10298" i="3"/>
  <c r="E10299" i="3"/>
  <c r="E10300" i="3"/>
  <c r="E10301" i="3"/>
  <c r="E10302" i="3"/>
  <c r="E10303" i="3"/>
  <c r="E10304" i="3"/>
  <c r="E10305" i="3"/>
  <c r="E10306" i="3"/>
  <c r="E10307" i="3"/>
  <c r="E10308" i="3"/>
  <c r="E10309" i="3"/>
  <c r="E10310" i="3"/>
  <c r="E10311" i="3"/>
  <c r="E10312" i="3"/>
  <c r="E10313" i="3"/>
  <c r="E10314" i="3"/>
  <c r="E10315" i="3"/>
  <c r="E10316" i="3"/>
  <c r="E10317" i="3"/>
  <c r="E10318" i="3"/>
  <c r="E10319" i="3"/>
  <c r="E10320" i="3"/>
  <c r="E10321" i="3"/>
  <c r="E10322" i="3"/>
  <c r="E10323" i="3"/>
  <c r="E10324" i="3"/>
  <c r="E10325" i="3"/>
  <c r="E10326" i="3"/>
  <c r="E10327" i="3"/>
  <c r="E10328" i="3"/>
  <c r="E10329" i="3"/>
  <c r="E10330" i="3"/>
  <c r="E10331" i="3"/>
  <c r="E10332" i="3"/>
  <c r="E10333" i="3"/>
  <c r="E10334" i="3"/>
  <c r="E10335" i="3"/>
  <c r="E10336" i="3"/>
  <c r="E10337" i="3"/>
  <c r="E10338" i="3"/>
  <c r="E10339" i="3"/>
  <c r="E10340" i="3"/>
  <c r="E10341" i="3"/>
  <c r="E10342" i="3"/>
  <c r="E10343" i="3"/>
  <c r="E10344" i="3"/>
  <c r="E10345" i="3"/>
  <c r="E10346" i="3"/>
  <c r="E10347" i="3"/>
  <c r="E10348" i="3"/>
  <c r="E10349" i="3"/>
  <c r="E10350" i="3"/>
  <c r="E10351" i="3"/>
  <c r="E10352" i="3"/>
  <c r="E10353" i="3"/>
  <c r="E10354" i="3"/>
  <c r="E10355" i="3"/>
  <c r="E10356" i="3"/>
  <c r="E10357" i="3"/>
  <c r="E10358" i="3"/>
  <c r="E10359" i="3"/>
  <c r="E10360" i="3"/>
  <c r="E10361" i="3"/>
  <c r="E10362" i="3"/>
  <c r="E10363" i="3"/>
  <c r="E10364" i="3"/>
  <c r="E10365" i="3"/>
  <c r="E10366" i="3"/>
  <c r="E10367" i="3"/>
  <c r="E10368" i="3"/>
  <c r="E10369" i="3"/>
  <c r="E10370" i="3"/>
  <c r="E10371" i="3"/>
  <c r="E10372" i="3"/>
  <c r="E10373" i="3"/>
  <c r="E10374" i="3"/>
  <c r="E10375" i="3"/>
  <c r="E10376" i="3"/>
  <c r="E10377" i="3"/>
  <c r="E10378" i="3"/>
  <c r="E10379" i="3"/>
  <c r="E10380" i="3"/>
  <c r="E10381" i="3"/>
  <c r="E10382" i="3"/>
  <c r="E10383" i="3"/>
  <c r="E10384" i="3"/>
  <c r="E10385" i="3"/>
  <c r="E10386" i="3"/>
  <c r="E10387" i="3"/>
  <c r="E10388" i="3"/>
  <c r="E10389" i="3"/>
  <c r="E10390" i="3"/>
  <c r="E10391" i="3"/>
  <c r="E10392" i="3"/>
  <c r="E10393" i="3"/>
  <c r="E10394" i="3"/>
  <c r="E10395" i="3"/>
  <c r="E10396" i="3"/>
  <c r="E10397" i="3"/>
  <c r="E10398" i="3"/>
  <c r="E10399" i="3"/>
  <c r="E10400" i="3"/>
  <c r="E10401" i="3"/>
  <c r="E10402" i="3"/>
  <c r="E10403" i="3"/>
  <c r="E10404" i="3"/>
  <c r="E10405" i="3"/>
  <c r="E10406" i="3"/>
  <c r="E10407" i="3"/>
  <c r="E10408" i="3"/>
  <c r="E10409" i="3"/>
  <c r="E10410" i="3"/>
  <c r="E10411" i="3"/>
  <c r="E10412" i="3"/>
  <c r="E10413" i="3"/>
  <c r="E10414" i="3"/>
  <c r="E10415" i="3"/>
  <c r="E10416" i="3"/>
  <c r="E10417" i="3"/>
  <c r="E10418" i="3"/>
  <c r="E10419" i="3"/>
  <c r="E10420" i="3"/>
  <c r="E10421" i="3"/>
  <c r="E10422" i="3"/>
  <c r="E10423" i="3"/>
  <c r="E10424" i="3"/>
  <c r="E10425" i="3"/>
  <c r="E10426" i="3"/>
  <c r="E10427" i="3"/>
  <c r="E10428" i="3"/>
  <c r="E10429" i="3"/>
  <c r="E10430" i="3"/>
  <c r="E10431" i="3"/>
  <c r="E10432" i="3"/>
  <c r="E10433" i="3"/>
  <c r="E10434" i="3"/>
  <c r="E10435" i="3"/>
  <c r="E10436" i="3"/>
  <c r="E10437" i="3"/>
  <c r="E10438" i="3"/>
  <c r="E10439" i="3"/>
  <c r="E10440" i="3"/>
  <c r="E10441" i="3"/>
  <c r="E10442" i="3"/>
  <c r="E10443" i="3"/>
  <c r="E10444" i="3"/>
  <c r="E10445" i="3"/>
  <c r="E10446" i="3"/>
  <c r="E10447" i="3"/>
  <c r="E10448" i="3"/>
  <c r="E10449" i="3"/>
  <c r="E10450" i="3"/>
  <c r="E10451" i="3"/>
  <c r="E10452" i="3"/>
  <c r="E10453" i="3"/>
  <c r="E10454" i="3"/>
  <c r="E10455" i="3"/>
  <c r="E10456" i="3"/>
  <c r="E10457" i="3"/>
  <c r="E10458" i="3"/>
  <c r="E10459" i="3"/>
  <c r="E10460" i="3"/>
  <c r="E10461" i="3"/>
  <c r="E10462" i="3"/>
  <c r="E10463" i="3"/>
  <c r="E10464" i="3"/>
  <c r="E10465" i="3"/>
  <c r="E10466" i="3"/>
  <c r="E10467" i="3"/>
  <c r="E10468" i="3"/>
  <c r="E10469" i="3"/>
  <c r="E10470" i="3"/>
  <c r="E10471" i="3"/>
  <c r="E10472" i="3"/>
  <c r="E10473" i="3"/>
  <c r="E10474" i="3"/>
  <c r="E10475" i="3"/>
  <c r="E10476" i="3"/>
  <c r="E10477" i="3"/>
  <c r="E10478" i="3"/>
  <c r="E10479" i="3"/>
  <c r="E10480" i="3"/>
  <c r="E10481" i="3"/>
  <c r="E10482" i="3"/>
  <c r="E10483" i="3"/>
  <c r="E10484" i="3"/>
  <c r="E10485" i="3"/>
  <c r="E10486" i="3"/>
  <c r="E10487" i="3"/>
  <c r="E10488" i="3"/>
  <c r="E10489" i="3"/>
  <c r="E10490" i="3"/>
  <c r="E10491" i="3"/>
  <c r="E10492" i="3"/>
  <c r="E10493" i="3"/>
  <c r="E10494" i="3"/>
  <c r="E10495" i="3"/>
  <c r="E10496" i="3"/>
  <c r="E10497" i="3"/>
  <c r="E10498" i="3"/>
  <c r="E10499" i="3"/>
  <c r="E10500" i="3"/>
  <c r="E10501" i="3"/>
  <c r="E10502" i="3"/>
  <c r="E10503" i="3"/>
  <c r="E10504" i="3"/>
  <c r="E10505" i="3"/>
  <c r="E10506" i="3"/>
  <c r="E10507" i="3"/>
  <c r="E10508" i="3"/>
  <c r="E10509" i="3"/>
  <c r="E10510" i="3"/>
  <c r="E10511" i="3"/>
  <c r="E10512" i="3"/>
  <c r="E10513" i="3"/>
  <c r="E10514" i="3"/>
  <c r="E10515" i="3"/>
  <c r="E10516" i="3"/>
  <c r="E10517" i="3"/>
  <c r="E10518" i="3"/>
  <c r="E10519" i="3"/>
  <c r="E10520" i="3"/>
  <c r="E10521" i="3"/>
  <c r="E10522" i="3"/>
  <c r="E10523" i="3"/>
  <c r="E10524" i="3"/>
  <c r="E10525" i="3"/>
  <c r="E10526" i="3"/>
  <c r="E10527" i="3"/>
  <c r="E10528" i="3"/>
  <c r="E10529" i="3"/>
  <c r="E10530" i="3"/>
  <c r="E10531" i="3"/>
  <c r="E10532" i="3"/>
  <c r="E10533" i="3"/>
  <c r="E10534" i="3"/>
  <c r="E10535" i="3"/>
  <c r="E10536" i="3"/>
  <c r="E10537" i="3"/>
  <c r="E10538" i="3"/>
  <c r="E10539" i="3"/>
  <c r="E10540" i="3"/>
  <c r="E10541" i="3"/>
  <c r="E10542" i="3"/>
  <c r="E10543" i="3"/>
  <c r="E10544" i="3"/>
  <c r="E10545" i="3"/>
  <c r="E10546" i="3"/>
  <c r="E10547" i="3"/>
  <c r="E10548" i="3"/>
  <c r="E10549" i="3"/>
  <c r="E10550" i="3"/>
  <c r="E10551" i="3"/>
  <c r="E10552" i="3"/>
  <c r="E10553" i="3"/>
  <c r="E10554" i="3"/>
  <c r="E10555" i="3"/>
  <c r="E10556" i="3"/>
  <c r="E10557" i="3"/>
  <c r="E10558" i="3"/>
  <c r="E10559" i="3"/>
  <c r="E10560" i="3"/>
  <c r="E10561" i="3"/>
  <c r="E10562" i="3"/>
  <c r="E10563" i="3"/>
  <c r="E10564" i="3"/>
  <c r="E10565" i="3"/>
  <c r="E10566" i="3"/>
  <c r="E10567" i="3"/>
  <c r="E10568" i="3"/>
  <c r="E10569" i="3"/>
  <c r="E10570" i="3"/>
  <c r="E10571" i="3"/>
  <c r="E10572" i="3"/>
  <c r="E10573" i="3"/>
  <c r="E10574" i="3"/>
  <c r="E10575" i="3"/>
  <c r="E10576" i="3"/>
  <c r="E10577" i="3"/>
  <c r="E10578" i="3"/>
  <c r="E10579" i="3"/>
  <c r="E10580" i="3"/>
  <c r="E10581" i="3"/>
  <c r="E10582" i="3"/>
  <c r="E10583" i="3"/>
  <c r="E10584" i="3"/>
  <c r="E10585" i="3"/>
  <c r="E10586" i="3"/>
  <c r="E10587" i="3"/>
  <c r="E10588" i="3"/>
  <c r="E10589" i="3"/>
  <c r="E10590" i="3"/>
  <c r="E10591" i="3"/>
  <c r="E10592" i="3"/>
  <c r="E10593" i="3"/>
  <c r="E10594" i="3"/>
  <c r="E10595" i="3"/>
  <c r="E10596" i="3"/>
  <c r="E10597" i="3"/>
  <c r="E10598" i="3"/>
  <c r="E10599" i="3"/>
  <c r="E10600" i="3"/>
  <c r="E10601" i="3"/>
  <c r="E10602" i="3"/>
  <c r="E10603" i="3"/>
  <c r="E10604" i="3"/>
  <c r="E10605" i="3"/>
  <c r="E10606" i="3"/>
  <c r="E10607" i="3"/>
  <c r="E10608" i="3"/>
  <c r="E10609" i="3"/>
  <c r="E10610" i="3"/>
  <c r="E10611" i="3"/>
  <c r="E10612" i="3"/>
  <c r="E10613" i="3"/>
  <c r="E10614" i="3"/>
  <c r="E10615" i="3"/>
  <c r="E10616" i="3"/>
  <c r="E10617" i="3"/>
  <c r="E10618" i="3"/>
  <c r="E10619" i="3"/>
  <c r="E10620" i="3"/>
  <c r="E10621" i="3"/>
  <c r="E10622" i="3"/>
  <c r="E10623" i="3"/>
  <c r="E10624" i="3"/>
  <c r="E10625" i="3"/>
  <c r="E10626" i="3"/>
  <c r="E10627" i="3"/>
  <c r="E10628" i="3"/>
  <c r="E10629" i="3"/>
  <c r="E10630" i="3"/>
  <c r="E10631" i="3"/>
  <c r="E10632" i="3"/>
  <c r="E10633" i="3"/>
  <c r="E10634" i="3"/>
  <c r="E10635" i="3"/>
  <c r="E10636" i="3"/>
  <c r="E10637" i="3"/>
  <c r="E10638" i="3"/>
  <c r="E10639" i="3"/>
  <c r="E10640" i="3"/>
  <c r="E10641" i="3"/>
  <c r="E10642" i="3"/>
  <c r="E10643" i="3"/>
  <c r="E10644" i="3"/>
  <c r="E10645" i="3"/>
  <c r="E10646" i="3"/>
  <c r="E10647" i="3"/>
  <c r="E10648" i="3"/>
  <c r="E10649" i="3"/>
  <c r="E10650" i="3"/>
  <c r="E10651" i="3"/>
  <c r="E10652" i="3"/>
  <c r="E10653" i="3"/>
  <c r="E10654" i="3"/>
  <c r="E10655" i="3"/>
  <c r="E10656" i="3"/>
  <c r="E10657" i="3"/>
  <c r="E10658" i="3"/>
  <c r="E10659" i="3"/>
  <c r="E10660" i="3"/>
  <c r="E10661" i="3"/>
  <c r="E10662" i="3"/>
  <c r="E10663" i="3"/>
  <c r="E10664" i="3"/>
  <c r="E10665" i="3"/>
  <c r="E10666" i="3"/>
  <c r="E10667" i="3"/>
  <c r="E10668" i="3"/>
  <c r="E10669" i="3"/>
  <c r="E10670" i="3"/>
  <c r="E10671" i="3"/>
  <c r="E10672" i="3"/>
  <c r="E10673" i="3"/>
  <c r="E10674" i="3"/>
  <c r="E10675" i="3"/>
  <c r="E10676" i="3"/>
  <c r="E10677" i="3"/>
  <c r="E10678" i="3"/>
  <c r="E10679" i="3"/>
  <c r="E10680" i="3"/>
  <c r="E10681" i="3"/>
  <c r="E10682" i="3"/>
  <c r="E10683" i="3"/>
  <c r="E10684" i="3"/>
  <c r="E10685" i="3"/>
  <c r="E10686" i="3"/>
  <c r="E10687" i="3"/>
  <c r="E10688" i="3"/>
  <c r="E10689" i="3"/>
  <c r="E10690" i="3"/>
  <c r="E10691" i="3"/>
  <c r="E10692" i="3"/>
  <c r="E10693" i="3"/>
  <c r="E10694" i="3"/>
  <c r="E10695" i="3"/>
  <c r="E10696" i="3"/>
  <c r="E10697" i="3"/>
  <c r="E10698" i="3"/>
  <c r="E10699" i="3"/>
  <c r="E10700" i="3"/>
  <c r="E10701" i="3"/>
  <c r="E10702" i="3"/>
  <c r="E10703" i="3"/>
  <c r="E10704" i="3"/>
  <c r="E10705" i="3"/>
  <c r="E10706" i="3"/>
  <c r="E10707" i="3"/>
  <c r="E10708" i="3"/>
  <c r="E10709" i="3"/>
  <c r="E10710" i="3"/>
  <c r="E10711" i="3"/>
  <c r="E10712" i="3"/>
  <c r="E10713" i="3"/>
  <c r="E10714" i="3"/>
  <c r="E10715" i="3"/>
  <c r="E10716" i="3"/>
  <c r="E10717" i="3"/>
  <c r="E10718" i="3"/>
  <c r="E10719" i="3"/>
  <c r="E10720" i="3"/>
  <c r="E10721" i="3"/>
  <c r="E10722" i="3"/>
  <c r="E10723" i="3"/>
  <c r="E10724" i="3"/>
  <c r="E10725" i="3"/>
  <c r="E10726" i="3"/>
  <c r="E10727" i="3"/>
  <c r="E10728" i="3"/>
  <c r="E10729" i="3"/>
  <c r="E10730" i="3"/>
  <c r="E10731" i="3"/>
  <c r="E10732" i="3"/>
  <c r="E10733" i="3"/>
  <c r="E10734" i="3"/>
  <c r="E10735" i="3"/>
  <c r="E10736" i="3"/>
  <c r="E10737" i="3"/>
  <c r="E10738" i="3"/>
  <c r="E10739" i="3"/>
  <c r="E10740" i="3"/>
  <c r="E10741" i="3"/>
  <c r="E10742" i="3"/>
  <c r="E10743" i="3"/>
  <c r="E10744" i="3"/>
  <c r="E10745" i="3"/>
  <c r="E10746" i="3"/>
  <c r="E10747" i="3"/>
  <c r="E10748" i="3"/>
  <c r="E10749" i="3"/>
  <c r="E10750" i="3"/>
  <c r="E10751" i="3"/>
  <c r="E10752" i="3"/>
  <c r="E10753" i="3"/>
  <c r="E10754" i="3"/>
  <c r="E10755" i="3"/>
  <c r="E10756" i="3"/>
  <c r="E10757" i="3"/>
  <c r="E10758" i="3"/>
  <c r="E10759" i="3"/>
  <c r="E10760" i="3"/>
  <c r="E10761" i="3"/>
  <c r="E10762" i="3"/>
  <c r="E10763" i="3"/>
  <c r="E10764" i="3"/>
  <c r="E10765" i="3"/>
  <c r="E10766" i="3"/>
  <c r="E10767" i="3"/>
  <c r="E10768" i="3"/>
  <c r="E10769" i="3"/>
  <c r="E10770" i="3"/>
  <c r="E10771" i="3"/>
  <c r="E10772" i="3"/>
  <c r="E10773" i="3"/>
  <c r="E10774" i="3"/>
  <c r="E10775" i="3"/>
  <c r="E10776" i="3"/>
  <c r="E10777" i="3"/>
  <c r="E10778" i="3"/>
  <c r="E10779" i="3"/>
  <c r="E10780" i="3"/>
  <c r="E10781" i="3"/>
  <c r="E10782" i="3"/>
  <c r="E10783" i="3"/>
  <c r="E10784" i="3"/>
  <c r="E10785" i="3"/>
  <c r="E10786" i="3"/>
  <c r="E10787" i="3"/>
  <c r="E10788" i="3"/>
  <c r="E10789" i="3"/>
  <c r="E10790" i="3"/>
  <c r="E10791" i="3"/>
  <c r="E10792" i="3"/>
  <c r="E10793" i="3"/>
  <c r="E10794" i="3"/>
  <c r="E10795" i="3"/>
  <c r="E10796" i="3"/>
  <c r="E10797" i="3"/>
  <c r="E10798" i="3"/>
  <c r="E10799" i="3"/>
  <c r="E10800" i="3"/>
  <c r="E10801" i="3"/>
  <c r="E10802" i="3"/>
  <c r="E10803" i="3"/>
  <c r="E10804" i="3"/>
  <c r="E10805" i="3"/>
  <c r="E10806" i="3"/>
  <c r="E10807" i="3"/>
  <c r="E10808" i="3"/>
  <c r="E10809" i="3"/>
  <c r="E10810" i="3"/>
  <c r="E10811" i="3"/>
  <c r="E10812" i="3"/>
  <c r="E10813" i="3"/>
  <c r="E10814" i="3"/>
  <c r="E10815" i="3"/>
  <c r="E10816" i="3"/>
  <c r="E10817" i="3"/>
  <c r="E10818" i="3"/>
  <c r="E10819" i="3"/>
  <c r="E10820" i="3"/>
  <c r="E10821" i="3"/>
  <c r="E10822" i="3"/>
  <c r="E10823" i="3"/>
  <c r="E10824" i="3"/>
  <c r="E10825" i="3"/>
  <c r="E10826" i="3"/>
  <c r="E10827" i="3"/>
  <c r="E10828" i="3"/>
  <c r="E10829" i="3"/>
  <c r="E10830" i="3"/>
  <c r="E10831" i="3"/>
  <c r="E10832" i="3"/>
  <c r="E10833" i="3"/>
  <c r="E10834" i="3"/>
  <c r="E10835" i="3"/>
  <c r="E10836" i="3"/>
  <c r="E10837" i="3"/>
  <c r="E10838" i="3"/>
  <c r="E10839" i="3"/>
  <c r="E10840" i="3"/>
  <c r="E10841" i="3"/>
  <c r="E10842" i="3"/>
  <c r="E10843" i="3"/>
  <c r="E10844" i="3"/>
  <c r="E10845" i="3"/>
  <c r="E10846" i="3"/>
  <c r="E10847" i="3"/>
  <c r="E10848" i="3"/>
  <c r="E10849" i="3"/>
  <c r="E10850" i="3"/>
  <c r="E10851" i="3"/>
  <c r="E10852" i="3"/>
  <c r="E10853" i="3"/>
  <c r="E10854" i="3"/>
  <c r="E10855" i="3"/>
  <c r="E10856" i="3"/>
  <c r="E10857" i="3"/>
  <c r="E10858" i="3"/>
  <c r="E10859" i="3"/>
  <c r="E10860" i="3"/>
  <c r="E10861" i="3"/>
  <c r="E10862" i="3"/>
  <c r="E10863" i="3"/>
  <c r="E10864" i="3"/>
  <c r="E10865" i="3"/>
  <c r="E10866" i="3"/>
  <c r="E10867" i="3"/>
  <c r="E10868" i="3"/>
  <c r="E10869" i="3"/>
  <c r="E10870" i="3"/>
  <c r="E10871" i="3"/>
  <c r="E10872" i="3"/>
  <c r="E10873" i="3"/>
  <c r="E10874" i="3"/>
  <c r="E10875" i="3"/>
  <c r="E10876" i="3"/>
  <c r="E10877" i="3"/>
  <c r="E10878" i="3"/>
  <c r="E10879" i="3"/>
  <c r="E10880" i="3"/>
  <c r="E10881" i="3"/>
  <c r="E10882" i="3"/>
  <c r="E10883" i="3"/>
  <c r="E10884" i="3"/>
  <c r="E10885" i="3"/>
  <c r="E10886" i="3"/>
  <c r="E10887" i="3"/>
  <c r="E10888" i="3"/>
  <c r="E10889" i="3"/>
  <c r="E10890" i="3"/>
  <c r="E10891" i="3"/>
  <c r="E10892" i="3"/>
  <c r="E10893" i="3"/>
  <c r="E10894" i="3"/>
  <c r="E10895" i="3"/>
  <c r="E10896" i="3"/>
  <c r="E10897" i="3"/>
  <c r="E10898" i="3"/>
  <c r="E10899" i="3"/>
  <c r="E10900" i="3"/>
  <c r="E10901" i="3"/>
  <c r="E10902" i="3"/>
  <c r="E10903" i="3"/>
  <c r="E10904" i="3"/>
  <c r="E10905" i="3"/>
  <c r="E10906" i="3"/>
  <c r="E10907" i="3"/>
  <c r="E10908" i="3"/>
  <c r="E10909" i="3"/>
  <c r="E10910" i="3"/>
  <c r="E10911" i="3"/>
  <c r="E10912" i="3"/>
  <c r="E10913" i="3"/>
  <c r="E10914" i="3"/>
  <c r="E10915" i="3"/>
  <c r="E10916" i="3"/>
  <c r="E10917" i="3"/>
  <c r="E10918" i="3"/>
  <c r="E10919" i="3"/>
  <c r="E10920" i="3"/>
  <c r="E10921" i="3"/>
  <c r="E10922" i="3"/>
  <c r="E10923" i="3"/>
  <c r="E10924" i="3"/>
  <c r="E10925" i="3"/>
  <c r="E10926" i="3"/>
  <c r="E10927" i="3"/>
  <c r="E10928" i="3"/>
  <c r="E10929" i="3"/>
  <c r="E10930" i="3"/>
  <c r="E10931" i="3"/>
  <c r="E10932" i="3"/>
  <c r="E10933" i="3"/>
  <c r="E10934" i="3"/>
  <c r="E10935" i="3"/>
  <c r="E10936" i="3"/>
  <c r="E10937" i="3"/>
  <c r="E10938" i="3"/>
  <c r="E10939" i="3"/>
  <c r="E10940" i="3"/>
  <c r="E10941" i="3"/>
  <c r="E10942" i="3"/>
  <c r="E10943" i="3"/>
  <c r="E10944" i="3"/>
  <c r="E10945" i="3"/>
  <c r="E10946" i="3"/>
  <c r="E10947" i="3"/>
  <c r="E10948" i="3"/>
  <c r="E10949" i="3"/>
  <c r="E10950" i="3"/>
  <c r="E10951" i="3"/>
  <c r="E10952" i="3"/>
  <c r="E10953" i="3"/>
  <c r="E10954" i="3"/>
  <c r="E10955" i="3"/>
  <c r="E10956" i="3"/>
  <c r="E10957" i="3"/>
  <c r="E10958" i="3"/>
  <c r="E10959" i="3"/>
  <c r="E10960" i="3"/>
  <c r="E10961" i="3"/>
  <c r="E10962" i="3"/>
  <c r="E10963" i="3"/>
  <c r="E10964" i="3"/>
  <c r="E10965" i="3"/>
  <c r="E10966" i="3"/>
  <c r="E10967" i="3"/>
  <c r="E10968" i="3"/>
  <c r="E10969" i="3"/>
  <c r="E10970" i="3"/>
  <c r="E10971" i="3"/>
  <c r="E10972" i="3"/>
  <c r="E10973" i="3"/>
  <c r="E10974" i="3"/>
  <c r="E10975" i="3"/>
  <c r="E10976" i="3"/>
  <c r="E10977" i="3"/>
  <c r="E10978" i="3"/>
  <c r="E10979" i="3"/>
  <c r="E10980" i="3"/>
  <c r="E10981" i="3"/>
  <c r="E10982" i="3"/>
  <c r="E10983" i="3"/>
  <c r="E10984" i="3"/>
  <c r="E10985" i="3"/>
  <c r="E10986" i="3"/>
  <c r="E10987" i="3"/>
  <c r="E10988" i="3"/>
  <c r="E10989" i="3"/>
  <c r="E10990" i="3"/>
  <c r="E10991" i="3"/>
  <c r="E10992" i="3"/>
  <c r="E10993" i="3"/>
  <c r="E10994" i="3"/>
  <c r="E10995" i="3"/>
  <c r="E10996" i="3"/>
  <c r="E10997" i="3"/>
  <c r="E10998" i="3"/>
  <c r="E10999" i="3"/>
  <c r="E11000" i="3"/>
  <c r="E11001" i="3"/>
  <c r="E11002" i="3"/>
  <c r="E11003" i="3"/>
  <c r="E11004" i="3"/>
  <c r="E11005" i="3"/>
  <c r="E11006" i="3"/>
  <c r="E11007" i="3"/>
  <c r="E11008" i="3"/>
  <c r="E11009" i="3"/>
  <c r="E11010" i="3"/>
  <c r="E11011" i="3"/>
  <c r="E11012" i="3"/>
  <c r="E11013" i="3"/>
  <c r="E11014" i="3"/>
  <c r="E11015" i="3"/>
  <c r="E11016" i="3"/>
  <c r="E11017" i="3"/>
  <c r="E11018" i="3"/>
  <c r="E11019" i="3"/>
  <c r="E11020" i="3"/>
  <c r="E11021" i="3"/>
  <c r="E11022" i="3"/>
  <c r="E11023" i="3"/>
  <c r="E11024" i="3"/>
  <c r="E11025" i="3"/>
  <c r="E11026" i="3"/>
  <c r="E11027" i="3"/>
  <c r="E11028" i="3"/>
  <c r="E11029" i="3"/>
  <c r="E11030" i="3"/>
  <c r="E11031" i="3"/>
  <c r="E11032" i="3"/>
  <c r="E11033" i="3"/>
  <c r="E11034" i="3"/>
  <c r="E11035" i="3"/>
  <c r="E11036" i="3"/>
  <c r="E11037" i="3"/>
  <c r="E11038" i="3"/>
  <c r="E11039" i="3"/>
  <c r="E11040" i="3"/>
  <c r="E11041" i="3"/>
  <c r="E11042" i="3"/>
  <c r="E11043" i="3"/>
  <c r="E11044" i="3"/>
  <c r="E11045" i="3"/>
  <c r="E11046" i="3"/>
  <c r="E11047" i="3"/>
  <c r="E11048" i="3"/>
  <c r="E11049" i="3"/>
  <c r="E11050" i="3"/>
  <c r="E11051" i="3"/>
  <c r="E11052" i="3"/>
  <c r="E11053" i="3"/>
  <c r="E11054" i="3"/>
  <c r="E11055" i="3"/>
  <c r="E11056" i="3"/>
  <c r="E11057" i="3"/>
  <c r="E11058" i="3"/>
  <c r="E11059" i="3"/>
  <c r="E11060" i="3"/>
  <c r="E11061" i="3"/>
  <c r="E11062" i="3"/>
  <c r="E11063" i="3"/>
  <c r="E11064" i="3"/>
  <c r="E11065" i="3"/>
  <c r="E11066" i="3"/>
  <c r="E11067" i="3"/>
  <c r="E11068" i="3"/>
  <c r="E11069" i="3"/>
  <c r="E11070" i="3"/>
  <c r="E11071" i="3"/>
  <c r="E11072" i="3"/>
  <c r="E11073" i="3"/>
  <c r="E11074" i="3"/>
  <c r="E11075" i="3"/>
  <c r="E11076" i="3"/>
  <c r="E11077" i="3"/>
  <c r="E11078" i="3"/>
  <c r="E11079" i="3"/>
  <c r="E11080" i="3"/>
  <c r="E11081" i="3"/>
  <c r="E11082" i="3"/>
  <c r="E11083" i="3"/>
  <c r="E11084" i="3"/>
  <c r="E11085" i="3"/>
  <c r="E11086" i="3"/>
  <c r="E11087" i="3"/>
  <c r="E11088" i="3"/>
  <c r="E11089" i="3"/>
  <c r="E11090" i="3"/>
  <c r="E11091" i="3"/>
  <c r="E11092" i="3"/>
  <c r="E11093" i="3"/>
  <c r="E11094" i="3"/>
  <c r="E11095" i="3"/>
  <c r="E11096" i="3"/>
  <c r="E11097" i="3"/>
  <c r="E11098" i="3"/>
  <c r="E11099" i="3"/>
  <c r="E11100" i="3"/>
  <c r="E11101" i="3"/>
  <c r="E11102" i="3"/>
  <c r="E11103" i="3"/>
  <c r="E11104" i="3"/>
  <c r="E11105" i="3"/>
  <c r="E11106" i="3"/>
  <c r="E11107" i="3"/>
  <c r="E11108" i="3"/>
  <c r="E11109" i="3"/>
  <c r="E11110" i="3"/>
  <c r="E11111" i="3"/>
  <c r="E11112" i="3"/>
  <c r="E11113" i="3"/>
  <c r="E11114" i="3"/>
  <c r="E11115" i="3"/>
  <c r="E11116" i="3"/>
  <c r="E11117" i="3"/>
  <c r="E11118" i="3"/>
  <c r="E11119" i="3"/>
  <c r="E11120" i="3"/>
  <c r="E11121" i="3"/>
  <c r="E11122" i="3"/>
  <c r="E11123" i="3"/>
  <c r="E11124" i="3"/>
  <c r="E11125" i="3"/>
  <c r="E11126" i="3"/>
  <c r="E11127" i="3"/>
  <c r="E11128" i="3"/>
  <c r="E11129" i="3"/>
  <c r="E11130" i="3"/>
  <c r="E11131" i="3"/>
  <c r="E11132" i="3"/>
  <c r="E11133" i="3"/>
  <c r="E11134" i="3"/>
  <c r="E11135" i="3"/>
  <c r="E11136" i="3"/>
  <c r="E11137" i="3"/>
  <c r="E11138" i="3"/>
  <c r="E11139" i="3"/>
  <c r="E11140" i="3"/>
  <c r="E11141" i="3"/>
  <c r="E11142" i="3"/>
  <c r="E11143" i="3"/>
  <c r="E11144" i="3"/>
  <c r="E11145" i="3"/>
  <c r="E11146" i="3"/>
  <c r="E11147" i="3"/>
  <c r="E11148" i="3"/>
  <c r="E11149" i="3"/>
  <c r="E11150" i="3"/>
  <c r="E11151" i="3"/>
  <c r="E11152" i="3"/>
  <c r="E11153" i="3"/>
  <c r="E11154" i="3"/>
  <c r="E11155" i="3"/>
  <c r="E11156" i="3"/>
  <c r="E11157" i="3"/>
  <c r="E11158" i="3"/>
  <c r="E11159" i="3"/>
  <c r="E11160" i="3"/>
  <c r="E11161" i="3"/>
  <c r="E11162" i="3"/>
  <c r="E11163" i="3"/>
  <c r="E11164" i="3"/>
  <c r="E11165" i="3"/>
  <c r="E11166" i="3"/>
  <c r="E11167" i="3"/>
  <c r="E11168" i="3"/>
  <c r="E11169" i="3"/>
  <c r="E11170" i="3"/>
  <c r="E11171" i="3"/>
  <c r="E11172" i="3"/>
  <c r="E11173" i="3"/>
  <c r="E11174" i="3"/>
  <c r="E11175" i="3"/>
  <c r="E11176" i="3"/>
  <c r="E11177" i="3"/>
  <c r="E11178" i="3"/>
  <c r="E11179" i="3"/>
  <c r="E11180" i="3"/>
  <c r="E11181" i="3"/>
  <c r="E11182" i="3"/>
  <c r="E11183" i="3"/>
  <c r="E11184" i="3"/>
  <c r="E11185" i="3"/>
  <c r="E11186" i="3"/>
  <c r="E11187" i="3"/>
  <c r="E11188" i="3"/>
  <c r="E11189" i="3"/>
  <c r="E11190" i="3"/>
  <c r="E11191" i="3"/>
  <c r="E11192" i="3"/>
  <c r="E11193" i="3"/>
  <c r="E11194" i="3"/>
  <c r="E11195" i="3"/>
  <c r="E11196" i="3"/>
  <c r="E11197" i="3"/>
  <c r="E11198" i="3"/>
  <c r="E11199" i="3"/>
  <c r="E11200" i="3"/>
  <c r="E11201" i="3"/>
  <c r="E11202" i="3"/>
  <c r="E11203" i="3"/>
  <c r="E11204" i="3"/>
  <c r="E11205" i="3"/>
  <c r="E11206" i="3"/>
  <c r="E11207" i="3"/>
  <c r="E11208" i="3"/>
  <c r="E11209" i="3"/>
  <c r="E11210" i="3"/>
  <c r="E11211" i="3"/>
  <c r="E11212" i="3"/>
  <c r="E11213" i="3"/>
  <c r="E11214" i="3"/>
  <c r="E11215" i="3"/>
  <c r="E11216" i="3"/>
  <c r="E11217" i="3"/>
  <c r="E11218" i="3"/>
  <c r="E11219" i="3"/>
  <c r="E11220" i="3"/>
  <c r="E11221" i="3"/>
  <c r="E11222" i="3"/>
  <c r="E11223" i="3"/>
  <c r="E11224" i="3"/>
  <c r="E11225" i="3"/>
  <c r="E11226" i="3"/>
  <c r="E11227" i="3"/>
  <c r="E11228" i="3"/>
  <c r="E11229" i="3"/>
  <c r="E11230" i="3"/>
  <c r="E11231" i="3"/>
  <c r="E11232" i="3"/>
  <c r="E11233" i="3"/>
  <c r="E11234" i="3"/>
  <c r="E11235" i="3"/>
  <c r="E11236" i="3"/>
  <c r="E11237" i="3"/>
  <c r="E11238" i="3"/>
  <c r="E11239" i="3"/>
  <c r="E11240" i="3"/>
  <c r="E11241" i="3"/>
  <c r="E11242" i="3"/>
  <c r="E11243" i="3"/>
  <c r="E11244" i="3"/>
  <c r="E11245" i="3"/>
  <c r="E11246" i="3"/>
  <c r="E11247" i="3"/>
  <c r="E11248" i="3"/>
  <c r="E11249" i="3"/>
  <c r="E11250" i="3"/>
  <c r="E11251" i="3"/>
  <c r="E11252" i="3"/>
  <c r="E11253" i="3"/>
  <c r="E11254" i="3"/>
  <c r="E11255" i="3"/>
  <c r="E11256" i="3"/>
  <c r="E11257" i="3"/>
  <c r="E11258" i="3"/>
  <c r="E11259" i="3"/>
  <c r="E11260" i="3"/>
  <c r="E11261" i="3"/>
  <c r="E11262" i="3"/>
  <c r="E11263" i="3"/>
  <c r="E11264" i="3"/>
  <c r="E11265" i="3"/>
  <c r="E11266" i="3"/>
  <c r="E11267" i="3"/>
  <c r="E11268" i="3"/>
  <c r="E11269" i="3"/>
  <c r="E11270" i="3"/>
  <c r="E11271" i="3"/>
  <c r="E11272" i="3"/>
  <c r="E11273" i="3"/>
  <c r="E11274" i="3"/>
  <c r="E11275" i="3"/>
  <c r="E11276" i="3"/>
  <c r="E11277" i="3"/>
  <c r="E11278" i="3"/>
  <c r="E11279" i="3"/>
  <c r="E11280" i="3"/>
  <c r="E11281" i="3"/>
  <c r="E11282" i="3"/>
  <c r="E11283" i="3"/>
  <c r="E11284" i="3"/>
  <c r="E11285" i="3"/>
  <c r="E11286" i="3"/>
  <c r="E11287" i="3"/>
  <c r="E11288" i="3"/>
  <c r="E11289" i="3"/>
  <c r="E11290" i="3"/>
  <c r="E11291" i="3"/>
  <c r="E11292" i="3"/>
  <c r="E11293" i="3"/>
  <c r="E11294" i="3"/>
  <c r="E11295" i="3"/>
  <c r="E11296" i="3"/>
  <c r="E11297" i="3"/>
  <c r="E11298" i="3"/>
  <c r="E11299" i="3"/>
  <c r="E11300" i="3"/>
  <c r="E11301" i="3"/>
  <c r="E11302" i="3"/>
  <c r="E11303" i="3"/>
  <c r="E11304" i="3"/>
  <c r="E11305" i="3"/>
  <c r="E11306" i="3"/>
  <c r="E11307" i="3"/>
  <c r="E11308" i="3"/>
  <c r="E11309" i="3"/>
  <c r="E11310" i="3"/>
  <c r="E11311" i="3"/>
  <c r="E11312" i="3"/>
  <c r="E11313" i="3"/>
  <c r="E11314" i="3"/>
  <c r="E11315" i="3"/>
  <c r="E11316" i="3"/>
  <c r="E11317" i="3"/>
  <c r="E11318" i="3"/>
  <c r="E11319" i="3"/>
  <c r="E11320" i="3"/>
  <c r="E11321" i="3"/>
  <c r="E11322" i="3"/>
  <c r="E11323" i="3"/>
  <c r="E11324" i="3"/>
  <c r="E11325" i="3"/>
  <c r="E11326" i="3"/>
  <c r="E11327" i="3"/>
  <c r="E11328" i="3"/>
  <c r="E11329" i="3"/>
  <c r="E11330" i="3"/>
  <c r="E11331" i="3"/>
  <c r="E11332" i="3"/>
  <c r="E11333" i="3"/>
  <c r="E11334" i="3"/>
  <c r="E11335" i="3"/>
  <c r="E11336" i="3"/>
  <c r="E11337" i="3"/>
  <c r="E11338" i="3"/>
  <c r="E11339" i="3"/>
  <c r="E11340" i="3"/>
  <c r="E11341" i="3"/>
  <c r="E11342" i="3"/>
  <c r="E11343" i="3"/>
  <c r="E11344" i="3"/>
  <c r="E11345" i="3"/>
  <c r="E11346" i="3"/>
  <c r="E11347" i="3"/>
  <c r="E11348" i="3"/>
  <c r="E11349" i="3"/>
  <c r="E11350" i="3"/>
  <c r="E11351" i="3"/>
  <c r="E11352" i="3"/>
  <c r="E11353" i="3"/>
  <c r="E11354" i="3"/>
  <c r="E11355" i="3"/>
  <c r="E11356" i="3"/>
  <c r="E11357" i="3"/>
  <c r="E11358" i="3"/>
  <c r="E11359" i="3"/>
  <c r="E11360" i="3"/>
  <c r="E11361" i="3"/>
  <c r="E11362" i="3"/>
  <c r="E11363" i="3"/>
  <c r="E11364" i="3"/>
  <c r="E11365" i="3"/>
  <c r="E11366" i="3"/>
  <c r="E11367" i="3"/>
  <c r="E11368" i="3"/>
  <c r="E11369" i="3"/>
  <c r="E11370" i="3"/>
  <c r="E11371" i="3"/>
  <c r="E11372" i="3"/>
  <c r="E11373" i="3"/>
  <c r="E11374" i="3"/>
  <c r="E11375" i="3"/>
  <c r="E11376" i="3"/>
  <c r="E11377" i="3"/>
  <c r="E11378" i="3"/>
  <c r="E11379" i="3"/>
  <c r="E11380" i="3"/>
  <c r="E11381" i="3"/>
  <c r="E11382" i="3"/>
  <c r="E11383" i="3"/>
  <c r="E11384" i="3"/>
  <c r="E11385" i="3"/>
  <c r="E11386" i="3"/>
  <c r="E11387" i="3"/>
  <c r="E11388" i="3"/>
  <c r="E11389" i="3"/>
  <c r="E11390" i="3"/>
  <c r="E11391" i="3"/>
  <c r="E11392" i="3"/>
  <c r="E11393" i="3"/>
  <c r="E11394" i="3"/>
  <c r="E11395" i="3"/>
  <c r="E11396" i="3"/>
  <c r="E11397" i="3"/>
  <c r="E11398" i="3"/>
  <c r="E11399" i="3"/>
  <c r="E11400" i="3"/>
  <c r="E11401" i="3"/>
  <c r="E11402" i="3"/>
  <c r="E11403" i="3"/>
  <c r="E11404" i="3"/>
  <c r="E11405" i="3"/>
  <c r="E11406" i="3"/>
  <c r="E11407" i="3"/>
  <c r="E11408" i="3"/>
  <c r="E11409" i="3"/>
  <c r="E11410" i="3"/>
  <c r="E11411" i="3"/>
  <c r="E11412" i="3"/>
  <c r="E11413" i="3"/>
  <c r="E11414" i="3"/>
  <c r="E11415" i="3"/>
  <c r="E11416" i="3"/>
  <c r="E11417" i="3"/>
  <c r="E11418" i="3"/>
  <c r="E11419" i="3"/>
  <c r="E11420" i="3"/>
  <c r="E11421" i="3"/>
  <c r="E11422" i="3"/>
  <c r="E11423" i="3"/>
  <c r="E11424" i="3"/>
  <c r="E11425" i="3"/>
  <c r="E11426" i="3"/>
  <c r="E11427" i="3"/>
  <c r="E11428" i="3"/>
  <c r="E11429" i="3"/>
  <c r="E11430" i="3"/>
  <c r="E11431" i="3"/>
  <c r="E11432" i="3"/>
  <c r="E11433" i="3"/>
  <c r="E11434" i="3"/>
  <c r="E11435" i="3"/>
  <c r="E11436" i="3"/>
  <c r="E11437" i="3"/>
  <c r="E11438" i="3"/>
  <c r="E11439" i="3"/>
  <c r="E11440" i="3"/>
  <c r="E11441" i="3"/>
  <c r="E11442" i="3"/>
  <c r="E11443" i="3"/>
  <c r="E11444" i="3"/>
  <c r="E11445" i="3"/>
  <c r="E11446" i="3"/>
  <c r="E11447" i="3"/>
  <c r="E11448" i="3"/>
  <c r="E11449" i="3"/>
  <c r="E11450" i="3"/>
  <c r="E11451" i="3"/>
  <c r="E11452" i="3"/>
  <c r="E11453" i="3"/>
  <c r="E11454" i="3"/>
  <c r="E11455" i="3"/>
  <c r="E11456" i="3"/>
  <c r="E11457" i="3"/>
  <c r="E11458" i="3"/>
  <c r="E11459" i="3"/>
  <c r="E11460" i="3"/>
  <c r="E11461" i="3"/>
  <c r="E11462" i="3"/>
  <c r="E11463" i="3"/>
  <c r="E11464" i="3"/>
  <c r="E11465" i="3"/>
  <c r="E11466" i="3"/>
  <c r="E11467" i="3"/>
  <c r="E11468" i="3"/>
  <c r="E11469" i="3"/>
  <c r="E11470" i="3"/>
  <c r="E11471" i="3"/>
  <c r="E11472" i="3"/>
  <c r="E11473" i="3"/>
  <c r="E11474" i="3"/>
  <c r="E11475" i="3"/>
  <c r="E11476" i="3"/>
  <c r="E11477" i="3"/>
  <c r="E11478" i="3"/>
  <c r="E11479" i="3"/>
  <c r="E11480" i="3"/>
  <c r="E11481" i="3"/>
  <c r="E11482" i="3"/>
  <c r="E11483" i="3"/>
  <c r="E11484" i="3"/>
  <c r="E11485" i="3"/>
  <c r="E11486" i="3"/>
  <c r="E11487" i="3"/>
  <c r="E11488" i="3"/>
  <c r="E11489" i="3"/>
  <c r="E11490" i="3"/>
  <c r="E11491" i="3"/>
  <c r="E11492" i="3"/>
  <c r="E11493" i="3"/>
  <c r="E11494" i="3"/>
  <c r="E11495" i="3"/>
  <c r="E11496" i="3"/>
  <c r="E11497" i="3"/>
  <c r="E11498" i="3"/>
  <c r="E11499" i="3"/>
  <c r="E11500" i="3"/>
  <c r="E11501" i="3"/>
  <c r="E11502" i="3"/>
  <c r="E11503" i="3"/>
  <c r="E11504" i="3"/>
  <c r="E11505" i="3"/>
  <c r="E11506" i="3"/>
  <c r="E11507" i="3"/>
  <c r="E11508" i="3"/>
  <c r="E11509" i="3"/>
  <c r="E11510" i="3"/>
  <c r="E11511" i="3"/>
  <c r="E11512" i="3"/>
  <c r="E11513" i="3"/>
  <c r="E11514" i="3"/>
  <c r="E11515" i="3"/>
  <c r="E11516" i="3"/>
  <c r="E11517" i="3"/>
  <c r="E11518" i="3"/>
  <c r="E11519" i="3"/>
  <c r="E11520" i="3"/>
  <c r="E11521" i="3"/>
  <c r="E11522" i="3"/>
  <c r="E11523" i="3"/>
  <c r="E11524" i="3"/>
  <c r="E11525" i="3"/>
  <c r="E11526" i="3"/>
  <c r="E11527" i="3"/>
  <c r="E11528" i="3"/>
  <c r="E11529" i="3"/>
  <c r="E11530" i="3"/>
  <c r="E11531" i="3"/>
  <c r="E11532" i="3"/>
  <c r="E11533" i="3"/>
  <c r="E11534" i="3"/>
  <c r="E11535" i="3"/>
  <c r="E11536" i="3"/>
  <c r="E11537" i="3"/>
  <c r="E11538" i="3"/>
  <c r="E11539" i="3"/>
  <c r="E11540" i="3"/>
  <c r="E11541" i="3"/>
  <c r="E11542" i="3"/>
  <c r="E11543" i="3"/>
  <c r="E11544" i="3"/>
  <c r="E11545" i="3"/>
  <c r="E11546" i="3"/>
  <c r="E11547" i="3"/>
  <c r="E11548" i="3"/>
  <c r="E11549" i="3"/>
  <c r="E11550" i="3"/>
  <c r="E11551" i="3"/>
  <c r="E11552" i="3"/>
  <c r="E11553" i="3"/>
  <c r="E11554" i="3"/>
  <c r="E11555" i="3"/>
  <c r="E11556" i="3"/>
  <c r="E11557" i="3"/>
  <c r="E11558" i="3"/>
  <c r="E11559" i="3"/>
  <c r="E11560" i="3"/>
  <c r="E11561" i="3"/>
  <c r="E11562" i="3"/>
  <c r="E11563" i="3"/>
  <c r="E11564" i="3"/>
  <c r="E11565" i="3"/>
  <c r="E11566" i="3"/>
  <c r="E11567" i="3"/>
  <c r="E11568" i="3"/>
  <c r="E11569" i="3"/>
  <c r="E11570" i="3"/>
  <c r="E11571" i="3"/>
  <c r="E11572" i="3"/>
  <c r="E11573" i="3"/>
  <c r="E11574" i="3"/>
  <c r="E11575" i="3"/>
  <c r="E11576" i="3"/>
  <c r="E11577" i="3"/>
  <c r="E11578" i="3"/>
  <c r="E11579" i="3"/>
  <c r="E11580" i="3"/>
  <c r="E11581" i="3"/>
  <c r="E11582" i="3"/>
  <c r="E11583" i="3"/>
  <c r="E11584" i="3"/>
  <c r="E11585" i="3"/>
  <c r="E11586" i="3"/>
  <c r="E11587" i="3"/>
  <c r="E11588" i="3"/>
  <c r="E11589" i="3"/>
  <c r="E11590" i="3"/>
  <c r="E11591" i="3"/>
  <c r="E11592" i="3"/>
  <c r="E11593" i="3"/>
  <c r="E11594" i="3"/>
  <c r="E11595" i="3"/>
  <c r="E11596" i="3"/>
  <c r="E11597" i="3"/>
  <c r="E11598" i="3"/>
  <c r="E11599" i="3"/>
  <c r="E11600" i="3"/>
  <c r="E11601" i="3"/>
  <c r="E11602" i="3"/>
  <c r="E11603" i="3"/>
  <c r="E11604" i="3"/>
  <c r="E11605" i="3"/>
  <c r="E11606" i="3"/>
  <c r="E11607" i="3"/>
  <c r="E11608" i="3"/>
  <c r="E11609" i="3"/>
  <c r="E11610" i="3"/>
  <c r="E11611" i="3"/>
  <c r="E11612" i="3"/>
  <c r="E11613" i="3"/>
  <c r="E11614" i="3"/>
  <c r="E11615" i="3"/>
  <c r="E11616" i="3"/>
  <c r="E11617" i="3"/>
  <c r="E11618" i="3"/>
  <c r="E11619" i="3"/>
  <c r="E11620" i="3"/>
  <c r="E11621" i="3"/>
  <c r="E11622" i="3"/>
  <c r="E11623" i="3"/>
  <c r="E11624" i="3"/>
  <c r="E11625" i="3"/>
  <c r="E11626" i="3"/>
  <c r="E11627" i="3"/>
  <c r="E11628" i="3"/>
  <c r="E11629" i="3"/>
  <c r="E11630" i="3"/>
  <c r="E11631" i="3"/>
  <c r="E11632" i="3"/>
  <c r="E11633" i="3"/>
  <c r="E11634" i="3"/>
  <c r="E11635" i="3"/>
  <c r="E11636" i="3"/>
  <c r="E11637" i="3"/>
  <c r="E11638" i="3"/>
  <c r="E11639" i="3"/>
  <c r="E11640" i="3"/>
  <c r="E11641" i="3"/>
  <c r="E11642" i="3"/>
  <c r="E11643" i="3"/>
  <c r="E11644" i="3"/>
  <c r="E11645" i="3"/>
  <c r="E11646" i="3"/>
  <c r="E11647" i="3"/>
  <c r="E11648" i="3"/>
  <c r="E11649" i="3"/>
  <c r="E11650" i="3"/>
  <c r="E11651" i="3"/>
  <c r="E11652" i="3"/>
  <c r="E11653" i="3"/>
  <c r="E11654" i="3"/>
  <c r="E11655" i="3"/>
  <c r="E11656" i="3"/>
  <c r="E11657" i="3"/>
  <c r="E11658" i="3"/>
  <c r="E11659" i="3"/>
  <c r="E11660" i="3"/>
  <c r="E11661" i="3"/>
  <c r="E11662" i="3"/>
  <c r="E11663" i="3"/>
  <c r="E11664" i="3"/>
  <c r="E11665" i="3"/>
  <c r="E11666" i="3"/>
  <c r="E11667" i="3"/>
  <c r="E11668" i="3"/>
  <c r="E11669" i="3"/>
  <c r="E11670" i="3"/>
  <c r="E11671" i="3"/>
  <c r="E11672" i="3"/>
  <c r="E11673" i="3"/>
  <c r="E11674" i="3"/>
  <c r="E11675" i="3"/>
  <c r="E11676" i="3"/>
  <c r="E11677" i="3"/>
  <c r="E11678" i="3"/>
  <c r="E11679" i="3"/>
  <c r="E11680" i="3"/>
  <c r="E11681" i="3"/>
  <c r="E11682" i="3"/>
  <c r="E11683" i="3"/>
  <c r="E11684" i="3"/>
  <c r="E11685" i="3"/>
  <c r="E11686" i="3"/>
  <c r="E11687" i="3"/>
  <c r="E11688" i="3"/>
  <c r="E11689" i="3"/>
  <c r="E11690" i="3"/>
  <c r="E11691" i="3"/>
  <c r="E11692" i="3"/>
  <c r="E11693" i="3"/>
  <c r="E11694" i="3"/>
  <c r="E11695" i="3"/>
  <c r="E11696" i="3"/>
  <c r="E11697" i="3"/>
  <c r="E11698" i="3"/>
  <c r="E11699" i="3"/>
  <c r="E11700" i="3"/>
  <c r="E11701" i="3"/>
  <c r="E11702" i="3"/>
  <c r="E11703" i="3"/>
  <c r="E11704" i="3"/>
  <c r="E11705" i="3"/>
  <c r="E11706" i="3"/>
  <c r="E11707" i="3"/>
  <c r="E11708" i="3"/>
  <c r="E11709" i="3"/>
  <c r="E11710" i="3"/>
  <c r="E11711" i="3"/>
  <c r="E11712" i="3"/>
  <c r="E11713" i="3"/>
  <c r="E11714" i="3"/>
  <c r="E11715" i="3"/>
  <c r="E11716" i="3"/>
  <c r="E11717" i="3"/>
  <c r="E11718" i="3"/>
  <c r="E11719" i="3"/>
  <c r="E11720" i="3"/>
  <c r="E11721" i="3"/>
  <c r="E11722" i="3"/>
  <c r="E11723" i="3"/>
  <c r="E11724" i="3"/>
  <c r="E11725" i="3"/>
  <c r="E11726" i="3"/>
  <c r="E11727" i="3"/>
  <c r="E11728" i="3"/>
  <c r="E11729" i="3"/>
  <c r="E11730" i="3"/>
  <c r="E11731" i="3"/>
  <c r="E11732" i="3"/>
  <c r="E11733" i="3"/>
  <c r="E11734" i="3"/>
  <c r="E11735" i="3"/>
  <c r="E11736" i="3"/>
  <c r="E11737" i="3"/>
  <c r="E11738" i="3"/>
  <c r="E11739" i="3"/>
  <c r="E11740" i="3"/>
  <c r="E11741" i="3"/>
  <c r="E11742" i="3"/>
  <c r="E11743" i="3"/>
  <c r="E11744" i="3"/>
  <c r="E11745" i="3"/>
  <c r="E11746" i="3"/>
  <c r="E11747" i="3"/>
  <c r="E11748" i="3"/>
  <c r="E11749" i="3"/>
  <c r="E11750" i="3"/>
  <c r="E11751" i="3"/>
  <c r="E11752" i="3"/>
  <c r="E11753" i="3"/>
  <c r="E11754" i="3"/>
  <c r="E11755" i="3"/>
  <c r="E11756" i="3"/>
  <c r="E11757" i="3"/>
  <c r="E11758" i="3"/>
  <c r="E11759" i="3"/>
  <c r="E11760" i="3"/>
  <c r="E11761" i="3"/>
  <c r="E11762" i="3"/>
  <c r="E11763" i="3"/>
  <c r="E11764" i="3"/>
  <c r="E11765" i="3"/>
  <c r="E11766" i="3"/>
  <c r="E11767" i="3"/>
  <c r="E11768" i="3"/>
  <c r="E11769" i="3"/>
  <c r="E11770" i="3"/>
  <c r="E11771" i="3"/>
  <c r="E11772" i="3"/>
  <c r="E11773" i="3"/>
  <c r="E11774" i="3"/>
  <c r="E11775" i="3"/>
  <c r="E11776" i="3"/>
  <c r="E11777" i="3"/>
  <c r="E11778" i="3"/>
  <c r="E11779" i="3"/>
  <c r="E11780" i="3"/>
  <c r="E11781" i="3"/>
  <c r="E11782" i="3"/>
  <c r="E11783" i="3"/>
  <c r="E11784" i="3"/>
  <c r="E11785" i="3"/>
  <c r="E11786" i="3"/>
  <c r="E11787" i="3"/>
  <c r="E11788" i="3"/>
  <c r="E11789" i="3"/>
  <c r="E11790" i="3"/>
  <c r="E11791" i="3"/>
  <c r="E11792" i="3"/>
  <c r="E11793" i="3"/>
  <c r="E11794" i="3"/>
  <c r="E11795" i="3"/>
  <c r="E11796" i="3"/>
  <c r="E11797" i="3"/>
  <c r="E11798" i="3"/>
  <c r="E11799" i="3"/>
  <c r="E11800" i="3"/>
  <c r="E11801" i="3"/>
  <c r="E11802" i="3"/>
  <c r="E11803" i="3"/>
  <c r="E11804" i="3"/>
  <c r="E11805" i="3"/>
  <c r="E11806" i="3"/>
  <c r="E11807" i="3"/>
  <c r="E11808" i="3"/>
  <c r="E11809" i="3"/>
  <c r="E11810" i="3"/>
  <c r="E11811" i="3"/>
  <c r="E11812" i="3"/>
  <c r="E11813" i="3"/>
  <c r="E11814" i="3"/>
  <c r="E11815" i="3"/>
  <c r="E11816" i="3"/>
  <c r="E11817" i="3"/>
  <c r="E11818" i="3"/>
  <c r="E11819" i="3"/>
  <c r="E11820" i="3"/>
  <c r="E11821" i="3"/>
  <c r="E11822" i="3"/>
  <c r="E11823" i="3"/>
  <c r="E11824" i="3"/>
  <c r="E11825" i="3"/>
  <c r="E11826" i="3"/>
  <c r="E11827" i="3"/>
  <c r="E11828" i="3"/>
  <c r="E11829" i="3"/>
  <c r="E11830" i="3"/>
  <c r="E11831" i="3"/>
  <c r="E11832" i="3"/>
  <c r="E11833" i="3"/>
  <c r="E11834" i="3"/>
  <c r="E11835" i="3"/>
  <c r="E11836" i="3"/>
  <c r="E11837" i="3"/>
  <c r="E11838" i="3"/>
  <c r="E11839" i="3"/>
  <c r="E11840" i="3"/>
  <c r="E11841" i="3"/>
  <c r="E11842" i="3"/>
  <c r="E11843" i="3"/>
  <c r="E11844" i="3"/>
  <c r="E11845" i="3"/>
  <c r="E11846" i="3"/>
  <c r="E11847" i="3"/>
  <c r="E11848" i="3"/>
  <c r="E11849" i="3"/>
  <c r="E11850" i="3"/>
  <c r="E11851" i="3"/>
  <c r="E11852" i="3"/>
  <c r="E11853" i="3"/>
  <c r="E11854" i="3"/>
  <c r="E11855" i="3"/>
  <c r="E11856" i="3"/>
  <c r="E11857" i="3"/>
  <c r="E11858" i="3"/>
  <c r="E11859" i="3"/>
  <c r="E11860" i="3"/>
  <c r="E11861" i="3"/>
  <c r="E11862" i="3"/>
  <c r="E11863" i="3"/>
  <c r="E11864" i="3"/>
  <c r="E11865" i="3"/>
  <c r="E11866" i="3"/>
  <c r="E11867" i="3"/>
  <c r="E11868" i="3"/>
  <c r="E11869" i="3"/>
  <c r="E11870" i="3"/>
  <c r="E11871" i="3"/>
  <c r="E11872" i="3"/>
  <c r="E11873" i="3"/>
  <c r="E11874" i="3"/>
  <c r="E11875" i="3"/>
  <c r="E11876" i="3"/>
  <c r="E11877" i="3"/>
  <c r="E11878" i="3"/>
  <c r="E11879" i="3"/>
  <c r="E11880" i="3"/>
  <c r="E11881" i="3"/>
  <c r="E11882" i="3"/>
  <c r="E11883" i="3"/>
  <c r="E11884" i="3"/>
  <c r="E11885" i="3"/>
  <c r="E11886" i="3"/>
  <c r="E11887" i="3"/>
  <c r="E11888" i="3"/>
  <c r="E11889" i="3"/>
  <c r="E11890" i="3"/>
  <c r="E11891" i="3"/>
  <c r="E11892" i="3"/>
  <c r="E11893" i="3"/>
  <c r="E11894" i="3"/>
  <c r="E11895" i="3"/>
  <c r="E11896" i="3"/>
  <c r="E11897" i="3"/>
  <c r="E11898" i="3"/>
  <c r="E11899" i="3"/>
  <c r="E11900" i="3"/>
  <c r="E11901" i="3"/>
  <c r="E11902" i="3"/>
  <c r="E11903" i="3"/>
  <c r="E11904" i="3"/>
  <c r="E11905" i="3"/>
  <c r="E11906" i="3"/>
  <c r="E11907" i="3"/>
  <c r="E11908" i="3"/>
  <c r="E11909" i="3"/>
  <c r="E11910" i="3"/>
  <c r="E11911" i="3"/>
  <c r="E11912" i="3"/>
  <c r="E11913" i="3"/>
  <c r="E11914" i="3"/>
  <c r="E11915" i="3"/>
  <c r="E11916" i="3"/>
  <c r="E11917" i="3"/>
  <c r="E11918" i="3"/>
  <c r="E11919" i="3"/>
  <c r="E11920" i="3"/>
  <c r="E11921" i="3"/>
  <c r="E11922" i="3"/>
  <c r="E11923" i="3"/>
  <c r="E11924" i="3"/>
  <c r="E11925" i="3"/>
  <c r="E11926" i="3"/>
  <c r="E11927" i="3"/>
  <c r="E11928" i="3"/>
  <c r="E11929" i="3"/>
  <c r="E11930" i="3"/>
  <c r="E11931" i="3"/>
  <c r="E11932" i="3"/>
  <c r="E11933" i="3"/>
  <c r="E11934" i="3"/>
  <c r="E11935" i="3"/>
  <c r="E11936" i="3"/>
  <c r="E11937" i="3"/>
  <c r="E11938" i="3"/>
  <c r="E11939" i="3"/>
  <c r="E11940" i="3"/>
  <c r="E11941" i="3"/>
  <c r="E11942" i="3"/>
  <c r="E11943" i="3"/>
  <c r="E11944" i="3"/>
  <c r="E11945" i="3"/>
  <c r="E11946" i="3"/>
  <c r="E11947" i="3"/>
  <c r="E11948" i="3"/>
  <c r="E11949" i="3"/>
  <c r="E11950" i="3"/>
  <c r="E11951" i="3"/>
  <c r="E11952" i="3"/>
  <c r="E11953" i="3"/>
  <c r="E11954" i="3"/>
  <c r="E11955" i="3"/>
  <c r="E11956" i="3"/>
  <c r="E11957" i="3"/>
  <c r="E11958" i="3"/>
  <c r="E11959" i="3"/>
  <c r="E11960" i="3"/>
  <c r="E11961" i="3"/>
  <c r="E11962" i="3"/>
  <c r="E11963" i="3"/>
  <c r="E11964" i="3"/>
  <c r="E11965" i="3"/>
  <c r="E11966" i="3"/>
  <c r="E11967" i="3"/>
  <c r="E11968" i="3"/>
  <c r="E11969" i="3"/>
  <c r="E11970" i="3"/>
  <c r="E11971" i="3"/>
  <c r="E11972" i="3"/>
  <c r="E11973" i="3"/>
  <c r="E11974" i="3"/>
  <c r="E11975" i="3"/>
  <c r="E11976" i="3"/>
  <c r="E11977" i="3"/>
  <c r="E11978" i="3"/>
  <c r="E11979" i="3"/>
  <c r="E11980" i="3"/>
  <c r="E11981" i="3"/>
  <c r="E11982" i="3"/>
  <c r="E11983" i="3"/>
  <c r="E11984" i="3"/>
  <c r="E11985" i="3"/>
  <c r="E11986" i="3"/>
  <c r="E11987" i="3"/>
  <c r="E11988" i="3"/>
  <c r="E11989" i="3"/>
  <c r="E11990" i="3"/>
  <c r="E11991" i="3"/>
  <c r="E11992" i="3"/>
  <c r="E11993" i="3"/>
  <c r="E11994" i="3"/>
  <c r="E11995" i="3"/>
  <c r="E11996" i="3"/>
  <c r="E11997" i="3"/>
  <c r="E11998" i="3"/>
  <c r="E11999" i="3"/>
  <c r="E12000" i="3"/>
  <c r="E12001" i="3"/>
  <c r="E12002" i="3"/>
  <c r="E12003" i="3"/>
  <c r="E12004" i="3"/>
  <c r="E12005" i="3"/>
  <c r="E12006" i="3"/>
  <c r="E12007" i="3"/>
  <c r="E12008" i="3"/>
  <c r="E12009" i="3"/>
  <c r="E12010" i="3"/>
  <c r="E12011" i="3"/>
  <c r="E12012" i="3"/>
  <c r="E12013" i="3"/>
  <c r="E12014" i="3"/>
  <c r="E12015" i="3"/>
  <c r="E12016" i="3"/>
  <c r="E12017" i="3"/>
  <c r="E12018" i="3"/>
  <c r="E12019" i="3"/>
  <c r="E12020" i="3"/>
  <c r="E12021" i="3"/>
  <c r="E12022" i="3"/>
  <c r="E12023" i="3"/>
  <c r="E12024" i="3"/>
  <c r="E12025" i="3"/>
  <c r="E12026" i="3"/>
  <c r="E12027" i="3"/>
  <c r="E12028" i="3"/>
  <c r="E12029" i="3"/>
  <c r="E12030" i="3"/>
  <c r="E12031" i="3"/>
  <c r="E12032" i="3"/>
  <c r="E12033" i="3"/>
  <c r="E12034" i="3"/>
  <c r="E12035" i="3"/>
  <c r="E12036" i="3"/>
  <c r="E12037" i="3"/>
  <c r="E12038" i="3"/>
  <c r="E12039" i="3"/>
  <c r="E12040" i="3"/>
  <c r="E12041" i="3"/>
  <c r="E12042" i="3"/>
  <c r="E12043" i="3"/>
  <c r="E12044" i="3"/>
  <c r="E12045" i="3"/>
  <c r="E12046" i="3"/>
  <c r="E12047" i="3"/>
  <c r="E12048" i="3"/>
  <c r="E12049" i="3"/>
  <c r="E12050" i="3"/>
  <c r="E12051" i="3"/>
  <c r="E12052" i="3"/>
  <c r="E12053" i="3"/>
  <c r="E12054" i="3"/>
  <c r="E12055" i="3"/>
  <c r="E12056" i="3"/>
  <c r="E12057" i="3"/>
  <c r="E12058" i="3"/>
  <c r="E12059" i="3"/>
  <c r="E12060" i="3"/>
  <c r="E12061" i="3"/>
  <c r="E12062" i="3"/>
  <c r="E12063" i="3"/>
  <c r="E12064" i="3"/>
  <c r="E12065" i="3"/>
  <c r="E12066" i="3"/>
  <c r="E12067" i="3"/>
  <c r="E12068" i="3"/>
  <c r="E12069" i="3"/>
  <c r="E12070" i="3"/>
  <c r="E12071" i="3"/>
  <c r="E12072" i="3"/>
  <c r="E12073" i="3"/>
  <c r="E12074" i="3"/>
  <c r="E12075" i="3"/>
  <c r="E12076" i="3"/>
  <c r="E12077" i="3"/>
  <c r="E12078" i="3"/>
  <c r="E12079" i="3"/>
  <c r="E12080" i="3"/>
  <c r="E12081" i="3"/>
  <c r="E12082" i="3"/>
  <c r="E12083" i="3"/>
  <c r="E12084" i="3"/>
  <c r="E12085" i="3"/>
  <c r="E12086" i="3"/>
  <c r="E12087" i="3"/>
  <c r="E12088" i="3"/>
  <c r="E12089" i="3"/>
  <c r="E12090" i="3"/>
  <c r="E12091" i="3"/>
  <c r="E12092" i="3"/>
  <c r="E12093" i="3"/>
  <c r="E12094" i="3"/>
  <c r="E12095" i="3"/>
  <c r="E12096" i="3"/>
  <c r="E12097" i="3"/>
  <c r="E12098" i="3"/>
  <c r="E12099" i="3"/>
  <c r="E12100" i="3"/>
  <c r="E12101" i="3"/>
  <c r="E12102" i="3"/>
  <c r="E12103" i="3"/>
  <c r="E12104" i="3"/>
  <c r="E12105" i="3"/>
  <c r="E12106" i="3"/>
  <c r="E12107" i="3"/>
  <c r="E12108" i="3"/>
  <c r="E12109" i="3"/>
  <c r="E12110" i="3"/>
  <c r="E12111" i="3"/>
  <c r="E12112" i="3"/>
  <c r="E12113" i="3"/>
  <c r="E12114" i="3"/>
  <c r="E12115" i="3"/>
  <c r="E12116" i="3"/>
  <c r="E12117" i="3"/>
  <c r="E12118" i="3"/>
  <c r="E12119" i="3"/>
  <c r="E12120" i="3"/>
  <c r="E12121" i="3"/>
  <c r="E12122" i="3"/>
  <c r="E12123" i="3"/>
  <c r="E12124" i="3"/>
  <c r="E12125" i="3"/>
  <c r="E12126" i="3"/>
  <c r="E12127" i="3"/>
  <c r="E12128" i="3"/>
  <c r="E12129" i="3"/>
  <c r="E12130" i="3"/>
  <c r="E12131" i="3"/>
  <c r="E12132" i="3"/>
  <c r="E12133" i="3"/>
  <c r="E12134" i="3"/>
  <c r="E12135" i="3"/>
  <c r="E12136" i="3"/>
  <c r="E12137" i="3"/>
  <c r="E12138" i="3"/>
  <c r="E12139" i="3"/>
  <c r="E12140" i="3"/>
  <c r="E12141" i="3"/>
  <c r="E12142" i="3"/>
  <c r="E12143" i="3"/>
  <c r="E12144" i="3"/>
  <c r="E12145" i="3"/>
  <c r="E12146" i="3"/>
  <c r="E12147" i="3"/>
  <c r="E12148" i="3"/>
  <c r="E12149" i="3"/>
  <c r="E12150" i="3"/>
  <c r="E12151" i="3"/>
  <c r="E12152" i="3"/>
  <c r="E12153" i="3"/>
  <c r="E12154" i="3"/>
  <c r="E12155" i="3"/>
  <c r="E12156" i="3"/>
  <c r="E12157" i="3"/>
  <c r="E12158" i="3"/>
  <c r="E12159" i="3"/>
  <c r="E12160" i="3"/>
  <c r="E12161" i="3"/>
  <c r="E12162" i="3"/>
  <c r="E12163" i="3"/>
  <c r="E12164" i="3"/>
  <c r="E12165" i="3"/>
  <c r="E12166" i="3"/>
  <c r="E12167" i="3"/>
  <c r="E12168" i="3"/>
  <c r="E12169" i="3"/>
  <c r="E12170" i="3"/>
  <c r="E12171" i="3"/>
  <c r="E12172" i="3"/>
  <c r="E12173" i="3"/>
  <c r="E12174" i="3"/>
  <c r="E12175" i="3"/>
  <c r="E12176" i="3"/>
  <c r="E12177" i="3"/>
  <c r="E12178" i="3"/>
  <c r="E12179" i="3"/>
  <c r="E12180" i="3"/>
  <c r="E12181" i="3"/>
  <c r="E12182" i="3"/>
  <c r="E12183" i="3"/>
  <c r="E12184" i="3"/>
  <c r="E12185" i="3"/>
  <c r="E12186" i="3"/>
  <c r="E12187" i="3"/>
  <c r="E12188" i="3"/>
  <c r="E12189" i="3"/>
  <c r="E12190" i="3"/>
  <c r="E12191" i="3"/>
  <c r="E12192" i="3"/>
  <c r="E12193" i="3"/>
  <c r="E12194" i="3"/>
  <c r="E12195" i="3"/>
  <c r="E12196" i="3"/>
  <c r="E12197" i="3"/>
  <c r="E12198" i="3"/>
  <c r="E12199" i="3"/>
  <c r="E12200" i="3"/>
  <c r="E12201" i="3"/>
  <c r="E12202" i="3"/>
  <c r="E12203" i="3"/>
  <c r="E12204" i="3"/>
  <c r="E12205" i="3"/>
  <c r="E12206" i="3"/>
  <c r="E12207" i="3"/>
  <c r="E12208" i="3"/>
  <c r="E12209" i="3"/>
  <c r="E12210" i="3"/>
  <c r="E12211" i="3"/>
  <c r="E12212" i="3"/>
  <c r="E12213" i="3"/>
  <c r="E12214" i="3"/>
  <c r="E12215" i="3"/>
  <c r="E12216" i="3"/>
  <c r="E12217" i="3"/>
  <c r="E12218" i="3"/>
  <c r="E12219" i="3"/>
  <c r="E12220" i="3"/>
  <c r="E12221" i="3"/>
  <c r="E12222" i="3"/>
  <c r="E12223" i="3"/>
  <c r="E12224" i="3"/>
  <c r="E12225" i="3"/>
  <c r="E12226" i="3"/>
  <c r="E12227" i="3"/>
  <c r="E12228" i="3"/>
  <c r="E12229" i="3"/>
  <c r="E12230" i="3"/>
  <c r="E12231" i="3"/>
  <c r="E12232" i="3"/>
  <c r="E12233" i="3"/>
  <c r="E12234" i="3"/>
  <c r="E12235" i="3"/>
  <c r="E12236" i="3"/>
  <c r="E12237" i="3"/>
  <c r="E12238" i="3"/>
  <c r="E12239" i="3"/>
  <c r="E12240" i="3"/>
  <c r="E12241" i="3"/>
  <c r="E12242" i="3"/>
  <c r="E12243" i="3"/>
  <c r="E12244" i="3"/>
  <c r="E12245" i="3"/>
  <c r="E12246" i="3"/>
  <c r="E12247" i="3"/>
  <c r="E12248" i="3"/>
  <c r="E12249" i="3"/>
  <c r="E12250" i="3"/>
  <c r="E12251" i="3"/>
  <c r="E12252" i="3"/>
  <c r="E12253" i="3"/>
  <c r="E12254" i="3"/>
  <c r="E12255" i="3"/>
  <c r="E12256" i="3"/>
  <c r="E12257" i="3"/>
  <c r="E12258" i="3"/>
  <c r="E12259" i="3"/>
  <c r="E12260" i="3"/>
  <c r="E12261" i="3"/>
  <c r="E12262" i="3"/>
  <c r="E12263" i="3"/>
  <c r="E12264" i="3"/>
  <c r="E12265" i="3"/>
  <c r="E12266" i="3"/>
  <c r="E12267" i="3"/>
  <c r="E12268" i="3"/>
  <c r="E12269" i="3"/>
  <c r="E12270" i="3"/>
  <c r="E12271" i="3"/>
  <c r="E12272" i="3"/>
  <c r="E12273" i="3"/>
  <c r="E12274" i="3"/>
  <c r="E12275" i="3"/>
  <c r="E12276" i="3"/>
  <c r="E12277" i="3"/>
  <c r="E12278" i="3"/>
  <c r="E12279" i="3"/>
  <c r="E12280" i="3"/>
  <c r="E12281" i="3"/>
  <c r="E12282" i="3"/>
  <c r="E12283" i="3"/>
  <c r="E12284" i="3"/>
  <c r="E12285" i="3"/>
  <c r="E12286" i="3"/>
  <c r="E12287" i="3"/>
  <c r="E12288" i="3"/>
  <c r="E12289" i="3"/>
  <c r="E12290" i="3"/>
  <c r="E12291" i="3"/>
  <c r="E12292" i="3"/>
  <c r="E12293" i="3"/>
  <c r="E12294" i="3"/>
  <c r="E12295" i="3"/>
  <c r="E12296" i="3"/>
  <c r="E12297" i="3"/>
  <c r="E12298" i="3"/>
  <c r="E12299" i="3"/>
  <c r="E12300" i="3"/>
  <c r="E12301" i="3"/>
  <c r="E12302" i="3"/>
  <c r="E12303" i="3"/>
  <c r="E12304" i="3"/>
  <c r="E12305" i="3"/>
  <c r="E12306" i="3"/>
  <c r="E12307" i="3"/>
  <c r="E12308" i="3"/>
  <c r="E12309" i="3"/>
  <c r="E12310" i="3"/>
  <c r="E12311" i="3"/>
  <c r="E12312" i="3"/>
  <c r="E12313" i="3"/>
  <c r="E12314" i="3"/>
  <c r="E12315" i="3"/>
  <c r="E12316" i="3"/>
  <c r="E12317" i="3"/>
  <c r="E12318" i="3"/>
  <c r="E12319" i="3"/>
  <c r="E12320" i="3"/>
  <c r="E12321" i="3"/>
  <c r="E12322" i="3"/>
  <c r="E12323" i="3"/>
  <c r="E12324" i="3"/>
  <c r="E12325" i="3"/>
  <c r="E12326" i="3"/>
  <c r="E12327" i="3"/>
  <c r="E12328" i="3"/>
  <c r="E12329" i="3"/>
  <c r="E12330" i="3"/>
  <c r="E12331" i="3"/>
  <c r="E12332" i="3"/>
  <c r="E12333" i="3"/>
  <c r="E12334" i="3"/>
  <c r="E12335" i="3"/>
  <c r="E12336" i="3"/>
  <c r="E12337" i="3"/>
  <c r="E12338" i="3"/>
  <c r="E12339" i="3"/>
  <c r="E12340" i="3"/>
  <c r="E12341" i="3"/>
  <c r="E12342" i="3"/>
  <c r="E12343" i="3"/>
  <c r="E12344" i="3"/>
  <c r="E12345" i="3"/>
  <c r="E12346" i="3"/>
  <c r="E12347" i="3"/>
  <c r="E12348" i="3"/>
  <c r="E12349" i="3"/>
  <c r="E12350" i="3"/>
  <c r="E12351" i="3"/>
  <c r="E12352" i="3"/>
  <c r="E12353" i="3"/>
  <c r="E12354" i="3"/>
  <c r="E12355" i="3"/>
  <c r="E12356" i="3"/>
  <c r="E12357" i="3"/>
  <c r="E12358" i="3"/>
  <c r="E12359" i="3"/>
  <c r="E12360" i="3"/>
  <c r="E12361" i="3"/>
  <c r="E12362" i="3"/>
  <c r="E12363" i="3"/>
  <c r="E12364" i="3"/>
  <c r="E12365" i="3"/>
  <c r="E12366" i="3"/>
  <c r="E12367" i="3"/>
  <c r="E12368" i="3"/>
  <c r="E12369" i="3"/>
  <c r="E12370" i="3"/>
  <c r="E12371" i="3"/>
  <c r="E12372" i="3"/>
  <c r="E12373" i="3"/>
  <c r="E12374" i="3"/>
  <c r="E12375" i="3"/>
  <c r="E12376" i="3"/>
  <c r="E12377" i="3"/>
  <c r="E12378" i="3"/>
  <c r="E12379" i="3"/>
  <c r="E12380" i="3"/>
  <c r="E12381" i="3"/>
  <c r="E12382" i="3"/>
  <c r="E12383" i="3"/>
  <c r="E12384" i="3"/>
  <c r="E12385" i="3"/>
  <c r="E12386" i="3"/>
  <c r="E12387" i="3"/>
  <c r="E12388" i="3"/>
  <c r="E12389" i="3"/>
  <c r="E12390" i="3"/>
  <c r="E12391" i="3"/>
  <c r="E12392" i="3"/>
  <c r="E12393" i="3"/>
  <c r="E12394" i="3"/>
  <c r="E12395" i="3"/>
  <c r="E12396" i="3"/>
  <c r="E12397" i="3"/>
  <c r="E12398" i="3"/>
  <c r="E12399" i="3"/>
  <c r="E12400" i="3"/>
  <c r="E12401" i="3"/>
  <c r="E12402" i="3"/>
  <c r="E12403" i="3"/>
  <c r="E12404" i="3"/>
  <c r="E12405" i="3"/>
  <c r="E12406" i="3"/>
  <c r="E12407" i="3"/>
  <c r="E12408" i="3"/>
  <c r="E12409" i="3"/>
  <c r="E12410" i="3"/>
  <c r="E12411" i="3"/>
  <c r="E12412" i="3"/>
  <c r="E12413" i="3"/>
  <c r="E12414" i="3"/>
  <c r="E12415" i="3"/>
  <c r="E12416" i="3"/>
  <c r="E12417" i="3"/>
  <c r="E12418" i="3"/>
  <c r="E12419" i="3"/>
  <c r="E12420" i="3"/>
  <c r="E12421" i="3"/>
  <c r="E12422" i="3"/>
  <c r="E12423" i="3"/>
  <c r="E12424" i="3"/>
  <c r="E12425" i="3"/>
  <c r="E12426" i="3"/>
  <c r="E12427" i="3"/>
  <c r="E12428" i="3"/>
  <c r="E12429" i="3"/>
  <c r="E12430" i="3"/>
  <c r="E12431" i="3"/>
  <c r="E12432" i="3"/>
  <c r="E12433" i="3"/>
  <c r="E12434" i="3"/>
  <c r="E12435" i="3"/>
  <c r="E12436" i="3"/>
  <c r="E12437" i="3"/>
  <c r="E12438" i="3"/>
  <c r="E12439" i="3"/>
  <c r="E12440" i="3"/>
  <c r="E12441" i="3"/>
  <c r="E12442" i="3"/>
  <c r="E12443" i="3"/>
  <c r="E12444" i="3"/>
  <c r="E12445" i="3"/>
  <c r="E12446" i="3"/>
  <c r="E12447" i="3"/>
  <c r="E12448" i="3"/>
  <c r="E12449" i="3"/>
  <c r="E12450" i="3"/>
  <c r="E12451" i="3"/>
  <c r="E12452" i="3"/>
  <c r="E12453" i="3"/>
  <c r="E12454" i="3"/>
  <c r="E12455" i="3"/>
  <c r="E12456" i="3"/>
  <c r="E12457" i="3"/>
  <c r="E12458" i="3"/>
  <c r="E12459" i="3"/>
  <c r="E12460" i="3"/>
  <c r="E12461" i="3"/>
  <c r="E12462" i="3"/>
  <c r="E12463" i="3"/>
  <c r="E12464" i="3"/>
  <c r="E12465" i="3"/>
  <c r="E12466" i="3"/>
  <c r="E12467" i="3"/>
  <c r="E12468" i="3"/>
  <c r="E12469" i="3"/>
  <c r="E12470" i="3"/>
  <c r="E12471" i="3"/>
  <c r="E12472" i="3"/>
  <c r="E12473" i="3"/>
  <c r="E12474" i="3"/>
  <c r="E12475" i="3"/>
  <c r="E12476" i="3"/>
  <c r="E12477" i="3"/>
  <c r="E12478" i="3"/>
  <c r="E12479" i="3"/>
  <c r="E12480" i="3"/>
  <c r="E12481" i="3"/>
  <c r="E12482" i="3"/>
  <c r="E12483" i="3"/>
  <c r="E12484" i="3"/>
  <c r="E12485" i="3"/>
  <c r="E12486" i="3"/>
  <c r="E12487" i="3"/>
  <c r="E12488" i="3"/>
  <c r="E12489" i="3"/>
  <c r="E12490" i="3"/>
  <c r="E12491" i="3"/>
  <c r="E12492" i="3"/>
  <c r="E12493" i="3"/>
  <c r="E12494" i="3"/>
  <c r="E12495" i="3"/>
  <c r="E12496" i="3"/>
  <c r="E12497" i="3"/>
  <c r="E12498" i="3"/>
  <c r="E12499" i="3"/>
  <c r="E12500" i="3"/>
  <c r="E12501" i="3"/>
  <c r="E12502" i="3"/>
  <c r="E12503" i="3"/>
  <c r="E12504" i="3"/>
  <c r="E12505" i="3"/>
  <c r="E12506" i="3"/>
  <c r="E12507" i="3"/>
  <c r="E12508" i="3"/>
  <c r="E12509" i="3"/>
  <c r="E12510" i="3"/>
  <c r="E12511" i="3"/>
  <c r="E12512" i="3"/>
  <c r="E12513" i="3"/>
  <c r="E12514" i="3"/>
  <c r="E12515" i="3"/>
  <c r="E12516" i="3"/>
  <c r="E12517" i="3"/>
  <c r="E12518" i="3"/>
  <c r="E12519" i="3"/>
  <c r="E12520" i="3"/>
  <c r="E12521" i="3"/>
  <c r="E12522" i="3"/>
  <c r="E12523" i="3"/>
  <c r="E12524" i="3"/>
  <c r="E12525" i="3"/>
  <c r="E12526" i="3"/>
  <c r="E12527" i="3"/>
  <c r="E12528" i="3"/>
  <c r="E12529" i="3"/>
  <c r="E12530" i="3"/>
  <c r="E12531" i="3"/>
  <c r="E12532" i="3"/>
  <c r="E12533" i="3"/>
  <c r="E12534" i="3"/>
  <c r="E12535" i="3"/>
  <c r="E12536" i="3"/>
  <c r="E12537" i="3"/>
  <c r="E12538" i="3"/>
  <c r="E12539" i="3"/>
  <c r="E12540" i="3"/>
  <c r="E12541" i="3"/>
  <c r="E12542" i="3"/>
  <c r="E12543" i="3"/>
  <c r="E12544" i="3"/>
  <c r="E12545" i="3"/>
  <c r="E12546" i="3"/>
  <c r="E12547" i="3"/>
  <c r="E12548" i="3"/>
  <c r="E12549" i="3"/>
  <c r="E12550" i="3"/>
  <c r="E12551" i="3"/>
  <c r="E12552" i="3"/>
  <c r="E12553" i="3"/>
  <c r="E12554" i="3"/>
  <c r="E12555" i="3"/>
  <c r="E12556" i="3"/>
  <c r="E12557" i="3"/>
  <c r="E12558" i="3"/>
  <c r="E12559" i="3"/>
  <c r="E12560" i="3"/>
  <c r="E12561" i="3"/>
  <c r="E12562" i="3"/>
  <c r="E12563" i="3"/>
  <c r="E12564" i="3"/>
  <c r="E12565" i="3"/>
  <c r="E12566" i="3"/>
  <c r="E12567" i="3"/>
  <c r="E12568" i="3"/>
  <c r="E12569" i="3"/>
  <c r="E12570" i="3"/>
  <c r="E12571" i="3"/>
  <c r="E12572" i="3"/>
  <c r="E12573" i="3"/>
  <c r="E12574" i="3"/>
  <c r="E12575" i="3"/>
  <c r="E12576" i="3"/>
  <c r="E12577" i="3"/>
  <c r="E12578" i="3"/>
  <c r="E12579" i="3"/>
  <c r="E12580" i="3"/>
  <c r="E12581" i="3"/>
  <c r="E12582" i="3"/>
  <c r="E12583" i="3"/>
  <c r="E12584" i="3"/>
  <c r="E12585" i="3"/>
  <c r="E12586" i="3"/>
  <c r="E12587" i="3"/>
  <c r="E12588" i="3"/>
  <c r="E12589" i="3"/>
  <c r="E12590" i="3"/>
  <c r="E12591" i="3"/>
  <c r="E12592" i="3"/>
  <c r="E12593" i="3"/>
  <c r="E12594" i="3"/>
  <c r="E12595" i="3"/>
  <c r="E12596" i="3"/>
  <c r="E12597" i="3"/>
  <c r="E12598" i="3"/>
  <c r="E12599" i="3"/>
  <c r="E12600" i="3"/>
  <c r="E12601" i="3"/>
  <c r="E12602" i="3"/>
  <c r="E12603" i="3"/>
  <c r="E12604" i="3"/>
  <c r="E12605" i="3"/>
  <c r="E12606" i="3"/>
  <c r="E12607" i="3"/>
  <c r="E12608" i="3"/>
  <c r="E12609" i="3"/>
  <c r="E12610" i="3"/>
  <c r="E12611" i="3"/>
  <c r="E12612" i="3"/>
  <c r="E12613" i="3"/>
  <c r="E12614" i="3"/>
  <c r="E12615" i="3"/>
  <c r="E12616" i="3"/>
  <c r="E12617" i="3"/>
  <c r="E12618" i="3"/>
  <c r="E12619" i="3"/>
  <c r="E12620" i="3"/>
  <c r="E12621" i="3"/>
  <c r="E12622" i="3"/>
  <c r="E12623" i="3"/>
  <c r="E12624" i="3"/>
  <c r="E12625" i="3"/>
  <c r="E12626" i="3"/>
  <c r="E12627" i="3"/>
  <c r="E12628" i="3"/>
  <c r="E12629" i="3"/>
  <c r="E12630" i="3"/>
  <c r="E12631" i="3"/>
  <c r="E12632" i="3"/>
  <c r="E12633" i="3"/>
  <c r="E12634" i="3"/>
  <c r="E12635" i="3"/>
  <c r="E12636" i="3"/>
  <c r="E12637" i="3"/>
  <c r="E12638" i="3"/>
  <c r="E12639" i="3"/>
  <c r="E12640" i="3"/>
  <c r="E12641" i="3"/>
  <c r="E12642" i="3"/>
  <c r="E12643" i="3"/>
  <c r="E12644" i="3"/>
  <c r="E12645" i="3"/>
  <c r="E12646" i="3"/>
  <c r="E12647" i="3"/>
  <c r="E12648" i="3"/>
  <c r="E12649" i="3"/>
  <c r="E12650" i="3"/>
  <c r="E12651" i="3"/>
  <c r="E12652" i="3"/>
  <c r="E12653" i="3"/>
  <c r="E12654" i="3"/>
  <c r="E12655" i="3"/>
  <c r="E12656" i="3"/>
  <c r="E12657" i="3"/>
  <c r="E12658" i="3"/>
  <c r="E12659" i="3"/>
  <c r="E12660" i="3"/>
  <c r="E12661" i="3"/>
  <c r="E12662" i="3"/>
  <c r="E12663" i="3"/>
  <c r="E12664" i="3"/>
  <c r="E12665" i="3"/>
  <c r="E12666" i="3"/>
  <c r="E12667" i="3"/>
  <c r="E12668" i="3"/>
  <c r="E12669" i="3"/>
  <c r="E12670" i="3"/>
  <c r="E12671" i="3"/>
  <c r="E12672" i="3"/>
  <c r="E12673" i="3"/>
  <c r="E12674" i="3"/>
  <c r="E12675" i="3"/>
  <c r="E12676" i="3"/>
  <c r="E12677" i="3"/>
  <c r="E12678" i="3"/>
  <c r="E12679" i="3"/>
  <c r="E12680" i="3"/>
  <c r="E12681" i="3"/>
  <c r="E12682" i="3"/>
  <c r="E12683" i="3"/>
  <c r="E12684" i="3"/>
  <c r="E12685" i="3"/>
  <c r="E12686" i="3"/>
  <c r="E12687" i="3"/>
  <c r="E12688" i="3"/>
  <c r="E12689" i="3"/>
  <c r="E12690" i="3"/>
  <c r="E12691" i="3"/>
  <c r="E12692" i="3"/>
  <c r="E12693" i="3"/>
  <c r="E12694" i="3"/>
  <c r="E12695" i="3"/>
  <c r="E12696" i="3"/>
  <c r="E12697" i="3"/>
  <c r="E12698" i="3"/>
  <c r="E12699" i="3"/>
  <c r="E12700" i="3"/>
  <c r="E12701" i="3"/>
  <c r="E12702" i="3"/>
  <c r="E12703" i="3"/>
  <c r="E12704" i="3"/>
  <c r="E12705" i="3"/>
  <c r="E12706" i="3"/>
  <c r="E12707" i="3"/>
  <c r="E12708" i="3"/>
  <c r="E12709" i="3"/>
  <c r="E12710" i="3"/>
  <c r="E12711" i="3"/>
  <c r="E12712" i="3"/>
  <c r="E12713" i="3"/>
  <c r="E12714" i="3"/>
  <c r="E12715" i="3"/>
  <c r="E12716" i="3"/>
  <c r="E12717" i="3"/>
  <c r="E12718" i="3"/>
  <c r="E12719" i="3"/>
  <c r="E12720" i="3"/>
  <c r="E12721" i="3"/>
  <c r="E12722" i="3"/>
  <c r="E12723" i="3"/>
  <c r="E12724" i="3"/>
  <c r="E12725" i="3"/>
  <c r="E12726" i="3"/>
  <c r="E12727" i="3"/>
  <c r="E12728" i="3"/>
  <c r="E12729" i="3"/>
  <c r="E12730" i="3"/>
  <c r="E12731" i="3"/>
  <c r="E12732" i="3"/>
  <c r="E12733" i="3"/>
  <c r="E12734" i="3"/>
  <c r="E12735" i="3"/>
  <c r="E12736" i="3"/>
  <c r="E12737" i="3"/>
  <c r="E12738" i="3"/>
  <c r="E12739" i="3"/>
  <c r="E12740" i="3"/>
  <c r="E12741" i="3"/>
  <c r="E12742" i="3"/>
  <c r="E12743" i="3"/>
  <c r="E12744" i="3"/>
  <c r="E12745" i="3"/>
  <c r="E12746" i="3"/>
  <c r="E12747" i="3"/>
  <c r="E12748" i="3"/>
  <c r="E12749" i="3"/>
  <c r="E12750" i="3"/>
  <c r="E12751" i="3"/>
  <c r="E12752" i="3"/>
  <c r="E12753" i="3"/>
  <c r="E12754" i="3"/>
  <c r="E12755" i="3"/>
  <c r="E12756" i="3"/>
  <c r="E12757" i="3"/>
  <c r="E12758" i="3"/>
  <c r="E12759" i="3"/>
  <c r="E12760" i="3"/>
  <c r="E12761" i="3"/>
  <c r="E12762" i="3"/>
  <c r="E12763" i="3"/>
  <c r="E12764" i="3"/>
  <c r="E12765" i="3"/>
  <c r="E12766" i="3"/>
  <c r="E12767" i="3"/>
  <c r="E12768" i="3"/>
  <c r="E12769" i="3"/>
  <c r="E12770" i="3"/>
  <c r="E12771" i="3"/>
  <c r="E12772" i="3"/>
  <c r="E12773" i="3"/>
  <c r="E12774" i="3"/>
  <c r="E12775" i="3"/>
  <c r="E12776" i="3"/>
  <c r="E12777" i="3"/>
  <c r="E12778" i="3"/>
  <c r="E12779" i="3"/>
  <c r="E12780" i="3"/>
  <c r="E12781" i="3"/>
  <c r="E12782" i="3"/>
  <c r="E12783" i="3"/>
  <c r="E12784" i="3"/>
  <c r="E12785" i="3"/>
  <c r="E12786" i="3"/>
  <c r="E12787" i="3"/>
  <c r="E12788" i="3"/>
  <c r="E12789" i="3"/>
  <c r="E12790" i="3"/>
  <c r="E12791" i="3"/>
  <c r="E12792" i="3"/>
  <c r="E12793" i="3"/>
  <c r="E12794" i="3"/>
  <c r="E12795" i="3"/>
  <c r="E12796" i="3"/>
  <c r="E12797" i="3"/>
  <c r="E12798" i="3"/>
  <c r="E12799" i="3"/>
  <c r="E12800" i="3"/>
  <c r="E12801" i="3"/>
  <c r="E12802" i="3"/>
  <c r="E12803" i="3"/>
  <c r="E12804" i="3"/>
  <c r="E12805" i="3"/>
  <c r="E12806" i="3"/>
  <c r="E12807" i="3"/>
  <c r="E12808" i="3"/>
  <c r="E12809" i="3"/>
  <c r="E12810" i="3"/>
  <c r="E12811" i="3"/>
  <c r="E12812" i="3"/>
  <c r="E12813" i="3"/>
  <c r="E12814" i="3"/>
  <c r="E12815" i="3"/>
  <c r="E12816" i="3"/>
  <c r="E12817" i="3"/>
  <c r="E12818" i="3"/>
  <c r="E12819" i="3"/>
  <c r="E12820" i="3"/>
  <c r="E12821" i="3"/>
  <c r="E12822" i="3"/>
  <c r="E12823" i="3"/>
  <c r="E12824" i="3"/>
  <c r="E12825" i="3"/>
  <c r="E12826" i="3"/>
  <c r="E12827" i="3"/>
  <c r="E12828" i="3"/>
  <c r="E12829" i="3"/>
  <c r="E12830" i="3"/>
  <c r="E12831" i="3"/>
  <c r="E12832" i="3"/>
  <c r="E12833" i="3"/>
  <c r="E12834" i="3"/>
  <c r="E12835" i="3"/>
  <c r="E12836" i="3"/>
  <c r="E12837" i="3"/>
  <c r="E12838" i="3"/>
  <c r="E12839" i="3"/>
  <c r="E12840" i="3"/>
  <c r="E12841" i="3"/>
  <c r="E12842" i="3"/>
  <c r="E12843" i="3"/>
  <c r="E12844" i="3"/>
  <c r="E12845" i="3"/>
  <c r="E12846" i="3"/>
  <c r="E12847" i="3"/>
  <c r="E12848" i="3"/>
  <c r="E12849" i="3"/>
  <c r="E12850" i="3"/>
  <c r="E12851" i="3"/>
  <c r="E12852" i="3"/>
  <c r="E12853" i="3"/>
  <c r="E12854" i="3"/>
  <c r="E12855" i="3"/>
  <c r="E12856" i="3"/>
  <c r="E12857" i="3"/>
  <c r="E12858" i="3"/>
  <c r="E12859" i="3"/>
  <c r="E12860" i="3"/>
  <c r="E12861" i="3"/>
  <c r="E12862" i="3"/>
  <c r="E12863" i="3"/>
  <c r="E12864" i="3"/>
  <c r="E12865" i="3"/>
  <c r="E12866" i="3"/>
  <c r="E12867" i="3"/>
  <c r="E12868" i="3"/>
  <c r="E12869" i="3"/>
  <c r="E12870" i="3"/>
  <c r="E12871" i="3"/>
  <c r="E12872" i="3"/>
  <c r="E12873" i="3"/>
  <c r="E12874" i="3"/>
  <c r="E12875" i="3"/>
  <c r="E12876" i="3"/>
  <c r="E12877" i="3"/>
  <c r="E12878" i="3"/>
  <c r="E12879" i="3"/>
  <c r="E12880" i="3"/>
  <c r="E12881" i="3"/>
  <c r="E12882" i="3"/>
  <c r="E12883" i="3"/>
  <c r="E12884" i="3"/>
  <c r="E12885" i="3"/>
  <c r="E12886" i="3"/>
  <c r="E12887" i="3"/>
  <c r="E12888" i="3"/>
  <c r="E12889" i="3"/>
  <c r="E12890" i="3"/>
  <c r="E12891" i="3"/>
  <c r="E12892" i="3"/>
  <c r="E12893" i="3"/>
  <c r="E12894" i="3"/>
  <c r="E12895" i="3"/>
  <c r="E12896" i="3"/>
  <c r="E12897" i="3"/>
  <c r="E12898" i="3"/>
  <c r="E12899" i="3"/>
  <c r="E12900" i="3"/>
  <c r="E12901" i="3"/>
  <c r="E12902" i="3"/>
  <c r="E12903" i="3"/>
  <c r="E12904" i="3"/>
  <c r="E12905" i="3"/>
  <c r="E12906" i="3"/>
  <c r="E12907" i="3"/>
  <c r="E12908" i="3"/>
  <c r="E12909" i="3"/>
  <c r="E12910" i="3"/>
  <c r="E12911" i="3"/>
  <c r="E12912" i="3"/>
  <c r="E12913" i="3"/>
  <c r="E12914" i="3"/>
  <c r="E12915" i="3"/>
  <c r="E12916" i="3"/>
  <c r="E12917" i="3"/>
  <c r="E12918" i="3"/>
  <c r="E12919" i="3"/>
  <c r="E12920" i="3"/>
  <c r="E12921" i="3"/>
  <c r="E12922" i="3"/>
  <c r="E12923" i="3"/>
  <c r="E12924" i="3"/>
  <c r="E12925" i="3"/>
  <c r="E12926" i="3"/>
  <c r="E12927" i="3"/>
  <c r="E12928" i="3"/>
  <c r="E12929" i="3"/>
  <c r="E12930" i="3"/>
  <c r="E12931" i="3"/>
  <c r="E12932" i="3"/>
  <c r="E12933" i="3"/>
  <c r="E12934" i="3"/>
  <c r="E12935" i="3"/>
  <c r="E12936" i="3"/>
  <c r="E12937" i="3"/>
  <c r="E12938" i="3"/>
  <c r="E12939" i="3"/>
  <c r="E12940" i="3"/>
  <c r="E12941" i="3"/>
  <c r="E12942" i="3"/>
  <c r="E12943" i="3"/>
  <c r="E12944" i="3"/>
  <c r="E12945" i="3"/>
  <c r="E12946" i="3"/>
  <c r="E12947" i="3"/>
  <c r="E12948" i="3"/>
  <c r="E12949" i="3"/>
  <c r="E12950" i="3"/>
  <c r="E12951" i="3"/>
  <c r="E12952" i="3"/>
  <c r="E12953" i="3"/>
  <c r="E12954" i="3"/>
  <c r="E12955" i="3"/>
  <c r="E12956" i="3"/>
  <c r="E12957" i="3"/>
  <c r="E12958" i="3"/>
  <c r="E12959" i="3"/>
  <c r="E12960" i="3"/>
  <c r="E12961" i="3"/>
  <c r="E12962" i="3"/>
  <c r="E12963" i="3"/>
  <c r="E12964" i="3"/>
  <c r="E12965" i="3"/>
  <c r="E12966" i="3"/>
  <c r="E12967" i="3"/>
  <c r="E12968" i="3"/>
  <c r="E12969" i="3"/>
  <c r="E12970" i="3"/>
  <c r="E12971" i="3"/>
  <c r="E12972" i="3"/>
  <c r="E12973" i="3"/>
  <c r="E12974" i="3"/>
  <c r="E12975" i="3"/>
  <c r="E12976" i="3"/>
  <c r="E12977" i="3"/>
  <c r="E12978" i="3"/>
  <c r="E12979" i="3"/>
  <c r="E12980" i="3"/>
  <c r="E12981" i="3"/>
  <c r="E12982" i="3"/>
  <c r="E12983" i="3"/>
  <c r="E12984" i="3"/>
  <c r="E12985" i="3"/>
  <c r="E12986" i="3"/>
  <c r="E12987" i="3"/>
  <c r="E12988" i="3"/>
  <c r="E12989" i="3"/>
  <c r="E12990" i="3"/>
  <c r="E12991" i="3"/>
  <c r="E12992" i="3"/>
  <c r="E12993" i="3"/>
  <c r="E12994" i="3"/>
  <c r="E12995" i="3"/>
  <c r="E12996" i="3"/>
  <c r="E12997" i="3"/>
  <c r="E12998" i="3"/>
  <c r="E12999" i="3"/>
  <c r="E13000" i="3"/>
  <c r="E13001" i="3"/>
  <c r="E13002" i="3"/>
  <c r="E13003" i="3"/>
  <c r="E13004" i="3"/>
  <c r="E13005" i="3"/>
  <c r="E13006" i="3"/>
  <c r="E13007" i="3"/>
  <c r="E13008" i="3"/>
  <c r="E13009" i="3"/>
  <c r="E13010" i="3"/>
  <c r="E13011" i="3"/>
  <c r="E13012" i="3"/>
  <c r="E13013" i="3"/>
  <c r="E13014" i="3"/>
  <c r="E13015" i="3"/>
  <c r="E13016" i="3"/>
  <c r="E13017" i="3"/>
  <c r="E13018" i="3"/>
  <c r="E13019" i="3"/>
  <c r="E13020" i="3"/>
  <c r="E13021" i="3"/>
  <c r="E13022" i="3"/>
  <c r="E13023" i="3"/>
  <c r="E13024" i="3"/>
  <c r="E13025" i="3"/>
  <c r="E13026" i="3"/>
  <c r="E13027" i="3"/>
  <c r="E13028" i="3"/>
  <c r="E13029" i="3"/>
  <c r="E13030" i="3"/>
  <c r="E13031" i="3"/>
  <c r="E13032" i="3"/>
  <c r="E13033" i="3"/>
  <c r="E13034" i="3"/>
  <c r="E13035" i="3"/>
  <c r="E13036" i="3"/>
  <c r="E13037" i="3"/>
  <c r="E13038" i="3"/>
  <c r="E13039" i="3"/>
  <c r="E13040" i="3"/>
  <c r="E13041" i="3"/>
  <c r="E13042" i="3"/>
  <c r="E13043" i="3"/>
  <c r="E13044" i="3"/>
  <c r="E13045" i="3"/>
  <c r="E13046" i="3"/>
  <c r="E13047" i="3"/>
  <c r="E13048" i="3"/>
  <c r="E13049" i="3"/>
  <c r="E13050" i="3"/>
  <c r="E13051" i="3"/>
  <c r="E13052" i="3"/>
  <c r="E13053" i="3"/>
  <c r="E13054" i="3"/>
  <c r="E13055" i="3"/>
  <c r="E13056" i="3"/>
  <c r="E13057" i="3"/>
  <c r="E13058" i="3"/>
  <c r="E13059" i="3"/>
  <c r="E13060" i="3"/>
  <c r="E13061" i="3"/>
  <c r="E13062" i="3"/>
  <c r="E13063" i="3"/>
  <c r="E13064" i="3"/>
  <c r="E13065" i="3"/>
  <c r="E13066" i="3"/>
  <c r="E13067" i="3"/>
  <c r="E13068" i="3"/>
  <c r="E13069" i="3"/>
  <c r="E13070" i="3"/>
  <c r="E13071" i="3"/>
  <c r="E13072" i="3"/>
  <c r="E13073" i="3"/>
  <c r="E13074" i="3"/>
  <c r="E13075" i="3"/>
  <c r="E13076" i="3"/>
  <c r="E13077" i="3"/>
  <c r="E13078" i="3"/>
  <c r="E13079" i="3"/>
  <c r="E13080" i="3"/>
  <c r="E13081" i="3"/>
  <c r="E13082" i="3"/>
  <c r="E13083" i="3"/>
  <c r="E13084" i="3"/>
  <c r="E13085" i="3"/>
  <c r="E13086" i="3"/>
  <c r="E13087" i="3"/>
  <c r="E13088" i="3"/>
  <c r="E13089" i="3"/>
  <c r="E13090" i="3"/>
  <c r="E13091" i="3"/>
  <c r="E13092" i="3"/>
  <c r="E13093" i="3"/>
  <c r="E13094" i="3"/>
  <c r="E13095" i="3"/>
  <c r="E13096" i="3"/>
  <c r="E13097" i="3"/>
  <c r="E13098" i="3"/>
  <c r="E13099" i="3"/>
  <c r="E13100" i="3"/>
  <c r="E13101" i="3"/>
  <c r="E13102" i="3"/>
  <c r="E13103" i="3"/>
  <c r="E13104" i="3"/>
  <c r="E13105" i="3"/>
  <c r="E13106" i="3"/>
  <c r="E13107" i="3"/>
  <c r="E13108" i="3"/>
  <c r="E13109" i="3"/>
  <c r="E13110" i="3"/>
  <c r="E13111" i="3"/>
  <c r="E13112" i="3"/>
  <c r="E13113" i="3"/>
  <c r="E13114" i="3"/>
  <c r="E13115" i="3"/>
  <c r="E13116" i="3"/>
  <c r="E13117" i="3"/>
  <c r="E13118" i="3"/>
  <c r="E13119" i="3"/>
  <c r="E13120" i="3"/>
  <c r="E13121" i="3"/>
  <c r="E13122" i="3"/>
  <c r="E13123" i="3"/>
  <c r="E13124" i="3"/>
  <c r="E13125" i="3"/>
  <c r="E13126" i="3"/>
  <c r="E13127" i="3"/>
  <c r="E13128" i="3"/>
  <c r="E13129" i="3"/>
  <c r="E13130" i="3"/>
  <c r="E13131" i="3"/>
  <c r="E13132" i="3"/>
  <c r="E13133" i="3"/>
  <c r="E13134" i="3"/>
  <c r="E13135" i="3"/>
  <c r="E13136" i="3"/>
  <c r="E13137" i="3"/>
  <c r="E13138" i="3"/>
  <c r="E13139" i="3"/>
  <c r="E13140" i="3"/>
  <c r="E13141" i="3"/>
  <c r="E13142" i="3"/>
  <c r="E13143" i="3"/>
  <c r="E13144" i="3"/>
  <c r="E13145" i="3"/>
  <c r="E13146" i="3"/>
  <c r="E13147" i="3"/>
  <c r="E13148" i="3"/>
  <c r="E13149" i="3"/>
  <c r="E13150" i="3"/>
  <c r="E13151" i="3"/>
  <c r="E13152" i="3"/>
  <c r="E13153" i="3"/>
  <c r="E13154" i="3"/>
  <c r="E13155" i="3"/>
  <c r="E13156" i="3"/>
  <c r="E13157" i="3"/>
  <c r="E13158" i="3"/>
  <c r="E13159" i="3"/>
  <c r="E13160" i="3"/>
  <c r="E13161" i="3"/>
  <c r="E13162" i="3"/>
  <c r="E13163" i="3"/>
  <c r="E13164" i="3"/>
  <c r="E13165" i="3"/>
  <c r="E13166" i="3"/>
  <c r="E13167" i="3"/>
  <c r="E13168" i="3"/>
  <c r="E13169" i="3"/>
  <c r="E13170" i="3"/>
  <c r="E13171" i="3"/>
  <c r="E13172" i="3"/>
  <c r="E13173" i="3"/>
  <c r="E13174" i="3"/>
  <c r="E13175" i="3"/>
  <c r="E13176" i="3"/>
  <c r="E13177" i="3"/>
  <c r="E13178" i="3"/>
  <c r="E13179" i="3"/>
  <c r="E13180" i="3"/>
  <c r="E13181" i="3"/>
  <c r="E13182" i="3"/>
  <c r="E13183" i="3"/>
  <c r="E13184" i="3"/>
  <c r="E13185" i="3"/>
  <c r="E13186" i="3"/>
  <c r="E13187" i="3"/>
  <c r="E13188" i="3"/>
  <c r="E13189" i="3"/>
  <c r="E13190" i="3"/>
  <c r="E13191" i="3"/>
  <c r="E13192" i="3"/>
  <c r="E13193" i="3"/>
  <c r="E13194" i="3"/>
  <c r="E13195" i="3"/>
  <c r="E13196" i="3"/>
  <c r="E13197" i="3"/>
  <c r="E13198" i="3"/>
  <c r="E13199" i="3"/>
  <c r="E13200" i="3"/>
  <c r="E13201" i="3"/>
  <c r="E13202" i="3"/>
  <c r="E13203" i="3"/>
  <c r="E13204" i="3"/>
  <c r="E13205" i="3"/>
  <c r="E13206" i="3"/>
  <c r="E13207" i="3"/>
  <c r="E13208" i="3"/>
  <c r="E13209" i="3"/>
  <c r="E13210" i="3"/>
  <c r="E13211" i="3"/>
  <c r="E13212" i="3"/>
  <c r="E13213" i="3"/>
  <c r="E13214" i="3"/>
  <c r="E13215" i="3"/>
  <c r="E13216" i="3"/>
  <c r="E13217" i="3"/>
  <c r="E13218" i="3"/>
  <c r="E13219" i="3"/>
  <c r="E13220" i="3"/>
  <c r="E13221" i="3"/>
  <c r="E13222" i="3"/>
  <c r="E13223" i="3"/>
  <c r="E13224" i="3"/>
  <c r="E13225" i="3"/>
  <c r="E13226" i="3"/>
  <c r="E13227" i="3"/>
  <c r="E13228" i="3"/>
  <c r="E13229" i="3"/>
  <c r="E13230" i="3"/>
  <c r="E13231" i="3"/>
  <c r="E13232" i="3"/>
  <c r="E13233" i="3"/>
  <c r="E13234" i="3"/>
  <c r="E13235" i="3"/>
  <c r="E13236" i="3"/>
  <c r="E13237" i="3"/>
  <c r="E13238" i="3"/>
  <c r="E13239" i="3"/>
  <c r="E13240" i="3"/>
  <c r="E13241" i="3"/>
  <c r="E13242" i="3"/>
  <c r="E13243" i="3"/>
  <c r="E13244" i="3"/>
  <c r="E13245" i="3"/>
  <c r="E13246" i="3"/>
  <c r="E13247" i="3"/>
  <c r="E13248" i="3"/>
  <c r="E13249" i="3"/>
  <c r="E13250" i="3"/>
  <c r="E13251" i="3"/>
  <c r="E13252" i="3"/>
  <c r="E13253" i="3"/>
  <c r="E13254" i="3"/>
  <c r="E13255" i="3"/>
  <c r="E13256" i="3"/>
  <c r="E13257" i="3"/>
  <c r="E13258" i="3"/>
  <c r="E13259" i="3"/>
  <c r="E13260" i="3"/>
  <c r="E13261" i="3"/>
  <c r="E13262" i="3"/>
  <c r="E13263" i="3"/>
  <c r="E13264" i="3"/>
  <c r="E13265" i="3"/>
  <c r="E13266" i="3"/>
  <c r="E13267" i="3"/>
  <c r="E13268" i="3"/>
  <c r="E13269" i="3"/>
  <c r="E13270" i="3"/>
  <c r="E13271" i="3"/>
  <c r="E13272" i="3"/>
  <c r="E13273" i="3"/>
  <c r="E13274" i="3"/>
  <c r="E13275" i="3"/>
  <c r="E13276" i="3"/>
  <c r="E13277" i="3"/>
  <c r="E13278" i="3"/>
  <c r="E13279" i="3"/>
  <c r="E13280" i="3"/>
  <c r="E13281" i="3"/>
  <c r="E13282" i="3"/>
  <c r="E13283" i="3"/>
  <c r="E13284" i="3"/>
  <c r="E13285" i="3"/>
  <c r="E13286" i="3"/>
  <c r="E13287" i="3"/>
  <c r="E13288" i="3"/>
  <c r="E13289" i="3"/>
  <c r="E13290" i="3"/>
  <c r="E13291" i="3"/>
  <c r="E13292" i="3"/>
  <c r="E13293" i="3"/>
  <c r="E13294" i="3"/>
  <c r="E13295" i="3"/>
  <c r="E13296" i="3"/>
  <c r="E13297" i="3"/>
  <c r="E13298" i="3"/>
  <c r="E13299" i="3"/>
  <c r="E13300" i="3"/>
  <c r="E13301" i="3"/>
  <c r="E13302" i="3"/>
  <c r="E13303" i="3"/>
  <c r="E13304" i="3"/>
  <c r="E13305" i="3"/>
  <c r="E13306" i="3"/>
  <c r="E13307" i="3"/>
  <c r="E13308" i="3"/>
  <c r="E13309" i="3"/>
  <c r="E13310" i="3"/>
  <c r="E13311" i="3"/>
  <c r="E13312" i="3"/>
  <c r="E13313" i="3"/>
  <c r="E13314" i="3"/>
  <c r="E13315" i="3"/>
  <c r="E13316" i="3"/>
  <c r="E13317" i="3"/>
  <c r="E13318" i="3"/>
  <c r="E13319" i="3"/>
  <c r="E13320" i="3"/>
  <c r="E13321" i="3"/>
  <c r="E13322" i="3"/>
  <c r="E13323" i="3"/>
  <c r="E13324" i="3"/>
  <c r="E13325" i="3"/>
  <c r="E13326" i="3"/>
  <c r="E13327" i="3"/>
  <c r="E13328" i="3"/>
  <c r="E13329" i="3"/>
  <c r="E13330" i="3"/>
  <c r="E13331" i="3"/>
  <c r="E13332" i="3"/>
  <c r="E13333" i="3"/>
  <c r="E13334" i="3"/>
  <c r="E13335" i="3"/>
  <c r="E13336" i="3"/>
  <c r="E13337" i="3"/>
  <c r="E13338" i="3"/>
  <c r="E13339" i="3"/>
  <c r="E13340" i="3"/>
  <c r="E13341" i="3"/>
  <c r="E13342" i="3"/>
  <c r="E13343" i="3"/>
  <c r="E13344" i="3"/>
  <c r="E13345" i="3"/>
  <c r="E13346" i="3"/>
  <c r="E13347" i="3"/>
  <c r="E13348" i="3"/>
  <c r="E13349" i="3"/>
  <c r="E13350" i="3"/>
  <c r="E13351" i="3"/>
  <c r="E13352" i="3"/>
  <c r="E13353" i="3"/>
  <c r="E13354" i="3"/>
  <c r="E13355" i="3"/>
  <c r="E13356" i="3"/>
  <c r="E13357" i="3"/>
  <c r="E13358" i="3"/>
  <c r="E13359" i="3"/>
  <c r="E13360" i="3"/>
  <c r="E13361" i="3"/>
  <c r="E13362" i="3"/>
  <c r="E13363" i="3"/>
  <c r="E13364" i="3"/>
  <c r="E13365" i="3"/>
  <c r="E13366" i="3"/>
  <c r="E13367" i="3"/>
  <c r="E13368" i="3"/>
  <c r="E13369" i="3"/>
  <c r="E13370" i="3"/>
  <c r="E13371" i="3"/>
  <c r="E13372" i="3"/>
  <c r="E13373" i="3"/>
  <c r="E13374" i="3"/>
  <c r="E13375" i="3"/>
  <c r="E13376" i="3"/>
  <c r="E13377" i="3"/>
  <c r="E13378" i="3"/>
  <c r="E13379" i="3"/>
  <c r="E13380" i="3"/>
  <c r="E13381" i="3"/>
  <c r="E13382" i="3"/>
  <c r="E13383" i="3"/>
  <c r="E13384" i="3"/>
  <c r="E13385" i="3"/>
  <c r="E13386" i="3"/>
  <c r="E13387" i="3"/>
  <c r="E13388" i="3"/>
  <c r="E13389" i="3"/>
  <c r="E13390" i="3"/>
  <c r="E13391" i="3"/>
  <c r="E13392" i="3"/>
  <c r="E13393" i="3"/>
  <c r="E13394" i="3"/>
  <c r="E13395" i="3"/>
  <c r="E13396" i="3"/>
  <c r="E13397" i="3"/>
  <c r="E13398" i="3"/>
  <c r="E13399" i="3"/>
  <c r="E13400" i="3"/>
  <c r="E13401" i="3"/>
  <c r="E13402" i="3"/>
  <c r="E13403" i="3"/>
  <c r="E13404" i="3"/>
  <c r="E13405" i="3"/>
  <c r="E13406" i="3"/>
  <c r="E13407" i="3"/>
  <c r="E13408" i="3"/>
  <c r="E13409" i="3"/>
  <c r="E13410" i="3"/>
  <c r="E13411" i="3"/>
  <c r="E13412" i="3"/>
  <c r="E13413" i="3"/>
  <c r="E13414" i="3"/>
  <c r="E13415" i="3"/>
  <c r="E13416" i="3"/>
  <c r="E13417" i="3"/>
  <c r="E13418" i="3"/>
  <c r="E13419" i="3"/>
  <c r="E13420" i="3"/>
  <c r="E13421" i="3"/>
  <c r="E13422" i="3"/>
  <c r="E13423" i="3"/>
  <c r="E13424" i="3"/>
  <c r="E13425" i="3"/>
  <c r="E13426" i="3"/>
  <c r="E13427" i="3"/>
  <c r="E13428" i="3"/>
  <c r="E13429" i="3"/>
  <c r="E13430" i="3"/>
  <c r="E13431" i="3"/>
  <c r="E13432" i="3"/>
  <c r="E13433" i="3"/>
  <c r="E13434" i="3"/>
  <c r="E13435" i="3"/>
  <c r="E13436" i="3"/>
  <c r="E13437" i="3"/>
  <c r="E13438" i="3"/>
  <c r="E13439" i="3"/>
  <c r="E13440" i="3"/>
  <c r="E13441" i="3"/>
  <c r="E13442" i="3"/>
  <c r="E13443" i="3"/>
  <c r="E13444" i="3"/>
  <c r="E13445" i="3"/>
  <c r="E13446" i="3"/>
  <c r="E13447" i="3"/>
  <c r="E13448" i="3"/>
  <c r="E13449" i="3"/>
  <c r="E13450" i="3"/>
  <c r="E13451" i="3"/>
  <c r="E13452" i="3"/>
  <c r="E13453" i="3"/>
  <c r="E13454" i="3"/>
  <c r="E13455" i="3"/>
  <c r="E13456" i="3"/>
  <c r="E13457" i="3"/>
  <c r="E13458" i="3"/>
  <c r="E13459" i="3"/>
  <c r="E13460" i="3"/>
  <c r="E13461" i="3"/>
  <c r="E13462" i="3"/>
  <c r="E13463" i="3"/>
  <c r="E13464" i="3"/>
  <c r="E13465" i="3"/>
  <c r="E13466" i="3"/>
  <c r="E13467" i="3"/>
  <c r="E13468" i="3"/>
  <c r="E13469" i="3"/>
  <c r="E13470" i="3"/>
  <c r="E13471" i="3"/>
  <c r="E13472" i="3"/>
  <c r="E13473" i="3"/>
  <c r="E13474" i="3"/>
  <c r="E13475" i="3"/>
  <c r="E13476" i="3"/>
  <c r="E13477" i="3"/>
  <c r="E13478" i="3"/>
  <c r="E13479" i="3"/>
  <c r="E13480" i="3"/>
  <c r="E13481" i="3"/>
  <c r="E13482" i="3"/>
  <c r="E13483" i="3"/>
  <c r="E13484" i="3"/>
  <c r="E13485" i="3"/>
  <c r="E13486" i="3"/>
  <c r="E13487" i="3"/>
  <c r="E13488" i="3"/>
  <c r="E13489" i="3"/>
  <c r="E13490" i="3"/>
  <c r="E13491" i="3"/>
  <c r="E13492" i="3"/>
  <c r="E13493" i="3"/>
  <c r="E13494" i="3"/>
  <c r="E13495" i="3"/>
  <c r="E13496" i="3"/>
  <c r="E13497" i="3"/>
  <c r="E13498" i="3"/>
  <c r="E13499" i="3"/>
  <c r="E13500" i="3"/>
  <c r="E13501" i="3"/>
  <c r="E13502" i="3"/>
  <c r="E13503" i="3"/>
  <c r="E13504" i="3"/>
  <c r="E13505" i="3"/>
  <c r="E13506" i="3"/>
  <c r="E13507" i="3"/>
  <c r="E13508" i="3"/>
  <c r="E13509" i="3"/>
  <c r="E13510" i="3"/>
  <c r="E13511" i="3"/>
  <c r="E13512" i="3"/>
  <c r="E13513" i="3"/>
  <c r="E13514" i="3"/>
  <c r="E13515" i="3"/>
  <c r="E13516" i="3"/>
  <c r="E13517" i="3"/>
  <c r="E13518" i="3"/>
  <c r="E13519" i="3"/>
  <c r="E13520" i="3"/>
  <c r="E13521" i="3"/>
  <c r="E13522" i="3"/>
  <c r="E13523" i="3"/>
  <c r="E13524" i="3"/>
  <c r="E13525" i="3"/>
  <c r="E13526" i="3"/>
  <c r="E13527" i="3"/>
  <c r="E13528" i="3"/>
  <c r="E13529" i="3"/>
  <c r="E13530" i="3"/>
  <c r="E13531" i="3"/>
  <c r="E13532" i="3"/>
  <c r="E13533" i="3"/>
  <c r="E13534" i="3"/>
  <c r="E13535" i="3"/>
  <c r="E13536" i="3"/>
  <c r="E13537" i="3"/>
  <c r="E13538" i="3"/>
  <c r="E13539" i="3"/>
  <c r="E13540" i="3"/>
  <c r="E13541" i="3"/>
  <c r="E13542" i="3"/>
  <c r="E13543" i="3"/>
  <c r="E13544" i="3"/>
  <c r="E13545" i="3"/>
  <c r="E13546" i="3"/>
  <c r="E13547" i="3"/>
  <c r="E13548" i="3"/>
  <c r="E13549" i="3"/>
  <c r="E13550" i="3"/>
  <c r="E13551" i="3"/>
  <c r="E13552" i="3"/>
  <c r="E13553" i="3"/>
  <c r="E13554" i="3"/>
  <c r="E13555" i="3"/>
  <c r="E13556" i="3"/>
  <c r="E13557" i="3"/>
  <c r="E13558" i="3"/>
  <c r="E13559" i="3"/>
  <c r="E13560" i="3"/>
  <c r="E13561" i="3"/>
  <c r="E13562" i="3"/>
  <c r="E13563" i="3"/>
  <c r="E13564" i="3"/>
  <c r="E13565" i="3"/>
  <c r="E13566" i="3"/>
  <c r="E13567" i="3"/>
  <c r="E13568" i="3"/>
  <c r="E13569" i="3"/>
  <c r="E13570" i="3"/>
  <c r="E13571" i="3"/>
  <c r="E13572" i="3"/>
  <c r="E13573" i="3"/>
  <c r="E13574" i="3"/>
  <c r="E13575" i="3"/>
  <c r="E13576" i="3"/>
  <c r="E13577" i="3"/>
  <c r="E13578" i="3"/>
  <c r="E13579" i="3"/>
  <c r="E13580" i="3"/>
  <c r="E13581" i="3"/>
  <c r="E13582" i="3"/>
  <c r="E13583" i="3"/>
  <c r="E13584" i="3"/>
  <c r="E13585" i="3"/>
  <c r="E13586" i="3"/>
  <c r="E13587" i="3"/>
  <c r="E13588" i="3"/>
  <c r="E13589" i="3"/>
  <c r="E13590" i="3"/>
  <c r="E13591" i="3"/>
  <c r="E13592" i="3"/>
  <c r="E13593" i="3"/>
  <c r="E13594" i="3"/>
  <c r="E13595" i="3"/>
  <c r="E13596" i="3"/>
  <c r="E13597" i="3"/>
  <c r="E13598" i="3"/>
  <c r="E13599" i="3"/>
  <c r="E13600" i="3"/>
  <c r="E13601" i="3"/>
  <c r="E13602" i="3"/>
  <c r="E13603" i="3"/>
  <c r="E13604" i="3"/>
  <c r="E13605" i="3"/>
  <c r="E13606" i="3"/>
  <c r="E13607" i="3"/>
  <c r="E13608" i="3"/>
  <c r="E13609" i="3"/>
  <c r="E13610" i="3"/>
  <c r="E13611" i="3"/>
  <c r="E13612" i="3"/>
  <c r="E13613" i="3"/>
  <c r="E13614" i="3"/>
  <c r="E13615" i="3"/>
  <c r="E13616" i="3"/>
  <c r="E13617" i="3"/>
  <c r="E13618" i="3"/>
  <c r="E13619" i="3"/>
  <c r="E13620" i="3"/>
  <c r="E13621" i="3"/>
  <c r="E13622" i="3"/>
  <c r="E13623" i="3"/>
  <c r="E13624" i="3"/>
  <c r="E13625" i="3"/>
  <c r="E13626" i="3"/>
  <c r="E13627" i="3"/>
  <c r="E13628" i="3"/>
  <c r="E13629" i="3"/>
  <c r="E13630" i="3"/>
  <c r="E13631" i="3"/>
  <c r="E13632" i="3"/>
  <c r="E13633" i="3"/>
  <c r="E13634" i="3"/>
  <c r="E13635" i="3"/>
  <c r="E13636" i="3"/>
  <c r="E13637" i="3"/>
  <c r="E13638" i="3"/>
  <c r="E13639" i="3"/>
  <c r="E13640" i="3"/>
  <c r="E13641" i="3"/>
  <c r="E13642" i="3"/>
  <c r="E13643" i="3"/>
  <c r="E13644" i="3"/>
  <c r="E13645" i="3"/>
  <c r="E13646" i="3"/>
  <c r="E13647" i="3"/>
  <c r="E13648" i="3"/>
  <c r="E13649" i="3"/>
  <c r="E13650" i="3"/>
  <c r="E13651" i="3"/>
  <c r="E13652" i="3"/>
  <c r="E13653" i="3"/>
  <c r="E13654" i="3"/>
  <c r="E13655" i="3"/>
  <c r="E13656" i="3"/>
  <c r="E13657" i="3"/>
  <c r="E13658" i="3"/>
  <c r="E13659" i="3"/>
  <c r="E13660" i="3"/>
  <c r="E13661" i="3"/>
  <c r="E13662" i="3"/>
  <c r="E13663" i="3"/>
  <c r="E13664" i="3"/>
  <c r="E13665" i="3"/>
  <c r="E13666" i="3"/>
  <c r="E13667" i="3"/>
  <c r="E13668" i="3"/>
  <c r="E13669" i="3"/>
  <c r="E13670" i="3"/>
  <c r="E13671" i="3"/>
  <c r="E13672" i="3"/>
  <c r="E13673" i="3"/>
  <c r="E13674" i="3"/>
  <c r="E13675" i="3"/>
  <c r="E13676" i="3"/>
  <c r="E13677" i="3"/>
  <c r="E13678" i="3"/>
  <c r="E13679" i="3"/>
  <c r="E13680" i="3"/>
  <c r="E13681" i="3"/>
  <c r="E13682" i="3"/>
  <c r="E13683" i="3"/>
  <c r="E13684" i="3"/>
  <c r="E13685" i="3"/>
  <c r="E13686" i="3"/>
  <c r="E13687" i="3"/>
  <c r="E13688" i="3"/>
  <c r="E13689" i="3"/>
  <c r="E13690" i="3"/>
  <c r="E13691" i="3"/>
  <c r="E13692" i="3"/>
  <c r="E13693" i="3"/>
  <c r="E13694" i="3"/>
  <c r="E13695" i="3"/>
  <c r="E13696" i="3"/>
  <c r="E13697" i="3"/>
  <c r="E13698" i="3"/>
  <c r="E13699" i="3"/>
  <c r="E13700" i="3"/>
  <c r="E13701" i="3"/>
  <c r="E13702" i="3"/>
  <c r="E13703" i="3"/>
  <c r="E13704" i="3"/>
  <c r="E13705" i="3"/>
  <c r="E13706" i="3"/>
  <c r="E13707" i="3"/>
  <c r="E13708" i="3"/>
  <c r="E13709" i="3"/>
  <c r="E13710" i="3"/>
  <c r="E13711" i="3"/>
  <c r="E13712" i="3"/>
  <c r="E13713" i="3"/>
  <c r="E13714" i="3"/>
  <c r="E13715" i="3"/>
  <c r="E13716" i="3"/>
  <c r="E13717" i="3"/>
  <c r="E13718" i="3"/>
  <c r="E13719" i="3"/>
  <c r="E13720" i="3"/>
  <c r="E13721" i="3"/>
  <c r="E13722" i="3"/>
  <c r="E13723" i="3"/>
  <c r="E13724" i="3"/>
  <c r="E13725" i="3"/>
  <c r="E13726" i="3"/>
  <c r="E13727" i="3"/>
  <c r="E13728" i="3"/>
  <c r="E13729" i="3"/>
  <c r="E13730" i="3"/>
  <c r="E13731" i="3"/>
  <c r="E13732" i="3"/>
  <c r="E13733" i="3"/>
  <c r="E13734" i="3"/>
  <c r="E13735" i="3"/>
  <c r="E13736" i="3"/>
  <c r="E13737" i="3"/>
  <c r="E13738" i="3"/>
  <c r="E13739" i="3"/>
  <c r="E13740" i="3"/>
  <c r="E13741" i="3"/>
  <c r="E13742" i="3"/>
  <c r="E13743" i="3"/>
  <c r="E13744" i="3"/>
  <c r="E13745" i="3"/>
  <c r="E13746" i="3"/>
  <c r="E13747" i="3"/>
  <c r="E13748" i="3"/>
  <c r="E13749" i="3"/>
  <c r="E13750" i="3"/>
  <c r="E13751" i="3"/>
  <c r="E13752" i="3"/>
  <c r="E13753" i="3"/>
  <c r="E13754" i="3"/>
  <c r="E13755" i="3"/>
  <c r="E13756" i="3"/>
  <c r="E13757" i="3"/>
  <c r="E13758" i="3"/>
  <c r="E13759" i="3"/>
  <c r="E13760" i="3"/>
  <c r="E13761" i="3"/>
  <c r="E13762" i="3"/>
  <c r="E13763" i="3"/>
  <c r="E13764" i="3"/>
  <c r="E13765" i="3"/>
  <c r="E13766" i="3"/>
  <c r="E13767" i="3"/>
  <c r="E13768" i="3"/>
  <c r="E13769" i="3"/>
  <c r="E13770" i="3"/>
  <c r="E13771" i="3"/>
  <c r="E13772" i="3"/>
  <c r="E13773" i="3"/>
  <c r="E13774" i="3"/>
  <c r="E13775" i="3"/>
  <c r="E13776" i="3"/>
  <c r="E13777" i="3"/>
  <c r="E13778" i="3"/>
  <c r="E13779" i="3"/>
  <c r="E13780" i="3"/>
  <c r="E13781" i="3"/>
  <c r="E13782" i="3"/>
  <c r="E13783" i="3"/>
  <c r="E13784" i="3"/>
  <c r="E13785" i="3"/>
  <c r="E13786" i="3"/>
  <c r="E13787" i="3"/>
  <c r="E13788" i="3"/>
  <c r="E13789" i="3"/>
  <c r="E13790" i="3"/>
  <c r="E13791" i="3"/>
  <c r="E13792" i="3"/>
  <c r="E13793" i="3"/>
  <c r="E13794" i="3"/>
  <c r="E13795" i="3"/>
  <c r="E13796" i="3"/>
  <c r="E13797" i="3"/>
  <c r="E13798" i="3"/>
  <c r="E13799" i="3"/>
  <c r="E13800" i="3"/>
  <c r="E13801" i="3"/>
  <c r="E13802" i="3"/>
  <c r="E13803" i="3"/>
  <c r="E13804" i="3"/>
  <c r="E13805" i="3"/>
  <c r="E13806" i="3"/>
  <c r="E13807" i="3"/>
  <c r="E13808" i="3"/>
  <c r="E13809" i="3"/>
  <c r="E13810" i="3"/>
  <c r="E13811" i="3"/>
  <c r="E13812" i="3"/>
  <c r="E13813" i="3"/>
  <c r="E13814" i="3"/>
  <c r="E13815" i="3"/>
  <c r="E13816" i="3"/>
  <c r="E13817" i="3"/>
  <c r="E13818" i="3"/>
  <c r="E13819" i="3"/>
  <c r="E13820" i="3"/>
  <c r="E13821" i="3"/>
  <c r="E13822" i="3"/>
  <c r="E13823" i="3"/>
  <c r="E13824" i="3"/>
  <c r="E13825" i="3"/>
  <c r="E13826" i="3"/>
  <c r="E13827" i="3"/>
  <c r="E13828" i="3"/>
  <c r="E13829" i="3"/>
  <c r="E13830" i="3"/>
  <c r="E13831" i="3"/>
  <c r="E13832" i="3"/>
  <c r="E13833" i="3"/>
  <c r="E13834" i="3"/>
  <c r="E13835" i="3"/>
  <c r="E13836" i="3"/>
  <c r="E13837" i="3"/>
  <c r="E13838" i="3"/>
  <c r="E13839" i="3"/>
  <c r="E13840" i="3"/>
  <c r="E13841" i="3"/>
  <c r="E13842" i="3"/>
  <c r="E13843" i="3"/>
  <c r="E13844" i="3"/>
  <c r="E13845" i="3"/>
  <c r="E13846" i="3"/>
  <c r="E13847" i="3"/>
  <c r="E13848" i="3"/>
  <c r="E13849" i="3"/>
  <c r="E13850" i="3"/>
  <c r="E13851" i="3"/>
  <c r="E13852" i="3"/>
  <c r="E13853" i="3"/>
  <c r="E13854" i="3"/>
  <c r="E13855" i="3"/>
  <c r="E13856" i="3"/>
  <c r="E13857" i="3"/>
  <c r="E13858" i="3"/>
  <c r="E13859" i="3"/>
  <c r="E13860" i="3"/>
  <c r="E13861" i="3"/>
  <c r="E13862" i="3"/>
  <c r="E13863" i="3"/>
  <c r="E13864" i="3"/>
  <c r="E13865" i="3"/>
  <c r="E13866" i="3"/>
  <c r="E13867" i="3"/>
  <c r="E13868" i="3"/>
  <c r="E13869" i="3"/>
  <c r="E13870" i="3"/>
  <c r="E13871" i="3"/>
  <c r="E13872" i="3"/>
  <c r="E13873" i="3"/>
  <c r="E13874" i="3"/>
  <c r="E13875" i="3"/>
  <c r="E13876" i="3"/>
  <c r="E13877" i="3"/>
  <c r="E13878" i="3"/>
  <c r="E13879" i="3"/>
  <c r="E13880" i="3"/>
  <c r="E13881" i="3"/>
  <c r="E13882" i="3"/>
  <c r="E13883" i="3"/>
  <c r="E13884" i="3"/>
  <c r="E13885" i="3"/>
  <c r="E13886" i="3"/>
  <c r="E13887" i="3"/>
  <c r="E13888" i="3"/>
  <c r="E13889" i="3"/>
  <c r="E13890" i="3"/>
  <c r="E13891" i="3"/>
  <c r="E13892" i="3"/>
  <c r="E13893" i="3"/>
  <c r="E13894" i="3"/>
  <c r="E13895" i="3"/>
  <c r="E13896" i="3"/>
  <c r="E13897" i="3"/>
  <c r="E13898" i="3"/>
  <c r="E13899" i="3"/>
  <c r="E13900" i="3"/>
  <c r="E13901" i="3"/>
  <c r="E13902" i="3"/>
  <c r="E13903" i="3"/>
  <c r="E13904" i="3"/>
  <c r="E13905" i="3"/>
  <c r="E13906" i="3"/>
  <c r="E13907" i="3"/>
  <c r="E13908" i="3"/>
  <c r="E13909" i="3"/>
  <c r="E13910" i="3"/>
  <c r="E13911" i="3"/>
  <c r="E13912" i="3"/>
  <c r="E13913" i="3"/>
  <c r="E13914" i="3"/>
  <c r="E13915" i="3"/>
  <c r="E13916" i="3"/>
  <c r="E13917" i="3"/>
  <c r="E13918" i="3"/>
  <c r="E13919" i="3"/>
  <c r="E13920" i="3"/>
  <c r="E13921" i="3"/>
  <c r="E13922" i="3"/>
  <c r="E13923" i="3"/>
  <c r="E13924" i="3"/>
  <c r="E13925" i="3"/>
  <c r="E13926" i="3"/>
  <c r="E13927" i="3"/>
  <c r="E13928" i="3"/>
  <c r="E13929" i="3"/>
  <c r="E13930" i="3"/>
  <c r="E13931" i="3"/>
  <c r="E13932" i="3"/>
  <c r="E13933" i="3"/>
  <c r="E13934" i="3"/>
  <c r="E13935" i="3"/>
  <c r="E13936" i="3"/>
  <c r="E13937" i="3"/>
  <c r="E13938" i="3"/>
  <c r="E13939" i="3"/>
  <c r="E13940" i="3"/>
  <c r="E13941" i="3"/>
  <c r="E13942" i="3"/>
  <c r="E13943" i="3"/>
  <c r="E13944" i="3"/>
  <c r="E13945" i="3"/>
  <c r="E13946" i="3"/>
  <c r="E13947" i="3"/>
  <c r="E13948" i="3"/>
  <c r="E13949" i="3"/>
  <c r="E13950" i="3"/>
  <c r="E13951" i="3"/>
  <c r="E13952" i="3"/>
  <c r="E13953" i="3"/>
  <c r="E13954" i="3"/>
  <c r="E13955" i="3"/>
  <c r="E13956" i="3"/>
  <c r="E13957" i="3"/>
  <c r="E13958" i="3"/>
  <c r="E13959" i="3"/>
  <c r="E13960" i="3"/>
  <c r="E13961" i="3"/>
  <c r="E13962" i="3"/>
  <c r="E13963" i="3"/>
  <c r="E13964" i="3"/>
  <c r="E13965" i="3"/>
  <c r="E13966" i="3"/>
  <c r="E13967" i="3"/>
  <c r="E13968" i="3"/>
  <c r="E13969" i="3"/>
  <c r="E13970" i="3"/>
  <c r="E13971" i="3"/>
  <c r="E13972" i="3"/>
  <c r="E13973" i="3"/>
  <c r="E13974" i="3"/>
  <c r="E13975" i="3"/>
  <c r="E13976" i="3"/>
  <c r="E13977" i="3"/>
  <c r="E13978" i="3"/>
  <c r="E13979" i="3"/>
  <c r="E13980" i="3"/>
  <c r="E13981" i="3"/>
  <c r="E13982" i="3"/>
  <c r="E13983" i="3"/>
  <c r="E13984" i="3"/>
  <c r="E13985" i="3"/>
  <c r="E13986" i="3"/>
  <c r="E13987" i="3"/>
  <c r="E13988" i="3"/>
  <c r="E13989" i="3"/>
  <c r="E13990" i="3"/>
  <c r="E13991" i="3"/>
  <c r="E13992" i="3"/>
  <c r="E13993" i="3"/>
  <c r="E13994" i="3"/>
  <c r="E13995" i="3"/>
  <c r="E13996" i="3"/>
  <c r="E13997" i="3"/>
  <c r="E13998" i="3"/>
  <c r="E13999" i="3"/>
  <c r="E14000" i="3"/>
  <c r="E14001" i="3"/>
  <c r="E14002" i="3"/>
  <c r="E14003" i="3"/>
  <c r="E14004" i="3"/>
  <c r="E14005" i="3"/>
  <c r="E14006" i="3"/>
  <c r="E14007" i="3"/>
  <c r="E14008" i="3"/>
  <c r="E14009" i="3"/>
  <c r="E14010" i="3"/>
  <c r="E14011" i="3"/>
  <c r="E14012" i="3"/>
  <c r="E14013" i="3"/>
  <c r="E14014" i="3"/>
  <c r="E14015" i="3"/>
  <c r="E14016" i="3"/>
  <c r="E14017" i="3"/>
  <c r="E14018" i="3"/>
  <c r="E14019" i="3"/>
  <c r="E14020" i="3"/>
  <c r="E14021" i="3"/>
  <c r="E14022" i="3"/>
  <c r="E14023" i="3"/>
  <c r="E14024" i="3"/>
  <c r="E14025" i="3"/>
  <c r="E14026" i="3"/>
  <c r="E14027" i="3"/>
  <c r="E14028" i="3"/>
  <c r="E14029" i="3"/>
  <c r="E14030" i="3"/>
  <c r="E14031" i="3"/>
  <c r="E14032" i="3"/>
  <c r="E14033" i="3"/>
  <c r="E14034" i="3"/>
  <c r="E14035" i="3"/>
  <c r="E14036" i="3"/>
  <c r="E14037" i="3"/>
  <c r="E14038" i="3"/>
  <c r="E14039" i="3"/>
  <c r="E14040" i="3"/>
  <c r="E14041" i="3"/>
  <c r="E14042" i="3"/>
  <c r="E14043" i="3"/>
  <c r="E14044" i="3"/>
  <c r="E14045" i="3"/>
  <c r="E14046" i="3"/>
  <c r="E14047" i="3"/>
  <c r="E14048" i="3"/>
  <c r="E14049" i="3"/>
  <c r="E14050" i="3"/>
  <c r="E14051" i="3"/>
  <c r="E14052" i="3"/>
  <c r="E14053" i="3"/>
  <c r="E14054" i="3"/>
  <c r="E14055" i="3"/>
  <c r="E14056" i="3"/>
  <c r="E14057" i="3"/>
  <c r="E14058" i="3"/>
  <c r="E14059" i="3"/>
  <c r="E14060" i="3"/>
  <c r="E14061" i="3"/>
  <c r="E14062" i="3"/>
  <c r="E14063" i="3"/>
  <c r="E14064" i="3"/>
  <c r="E14065" i="3"/>
  <c r="E14066" i="3"/>
  <c r="E14067" i="3"/>
  <c r="E14068" i="3"/>
  <c r="E14069" i="3"/>
  <c r="E14070" i="3"/>
  <c r="E14071" i="3"/>
  <c r="E14072" i="3"/>
  <c r="E14073" i="3"/>
  <c r="E14074" i="3"/>
  <c r="E14075" i="3"/>
  <c r="E14076" i="3"/>
  <c r="E14077" i="3"/>
  <c r="E14078" i="3"/>
  <c r="E14079" i="3"/>
  <c r="E14080" i="3"/>
  <c r="E14081" i="3"/>
  <c r="E14082" i="3"/>
  <c r="E14083" i="3"/>
  <c r="E14084" i="3"/>
  <c r="E14085" i="3"/>
  <c r="E14086" i="3"/>
  <c r="E14087" i="3"/>
  <c r="E14088" i="3"/>
  <c r="E14089" i="3"/>
  <c r="E14090" i="3"/>
  <c r="E14091" i="3"/>
  <c r="E14092" i="3"/>
  <c r="E14093" i="3"/>
  <c r="E14094" i="3"/>
  <c r="E14095" i="3"/>
  <c r="E14096" i="3"/>
  <c r="E14097" i="3"/>
  <c r="E14098" i="3"/>
  <c r="E14099" i="3"/>
  <c r="E14100" i="3"/>
  <c r="E14101" i="3"/>
  <c r="E14102" i="3"/>
  <c r="E14103" i="3"/>
  <c r="E14104" i="3"/>
  <c r="E14105" i="3"/>
  <c r="E14106" i="3"/>
  <c r="E14107" i="3"/>
  <c r="E14108" i="3"/>
  <c r="E14109" i="3"/>
  <c r="E14110" i="3"/>
  <c r="E14111" i="3"/>
  <c r="E14112" i="3"/>
  <c r="E14113" i="3"/>
  <c r="E14114" i="3"/>
  <c r="E14115" i="3"/>
  <c r="E14116" i="3"/>
  <c r="E14117" i="3"/>
  <c r="E14118" i="3"/>
  <c r="E14119" i="3"/>
  <c r="E14120" i="3"/>
  <c r="E14121" i="3"/>
  <c r="E14122" i="3"/>
  <c r="E14123" i="3"/>
  <c r="E14124" i="3"/>
  <c r="E14125" i="3"/>
  <c r="E14126" i="3"/>
  <c r="E14127" i="3"/>
  <c r="E14128" i="3"/>
  <c r="E14129" i="3"/>
  <c r="E14130" i="3"/>
  <c r="E14131" i="3"/>
  <c r="E14132" i="3"/>
  <c r="E14133" i="3"/>
  <c r="E14134" i="3"/>
  <c r="E14135" i="3"/>
  <c r="E14136" i="3"/>
  <c r="E14137" i="3"/>
  <c r="E14138" i="3"/>
  <c r="E14139" i="3"/>
  <c r="E14140" i="3"/>
  <c r="E14141" i="3"/>
  <c r="E14142" i="3"/>
  <c r="E14143" i="3"/>
  <c r="E14144" i="3"/>
  <c r="E14145" i="3"/>
  <c r="E14146" i="3"/>
  <c r="E14147" i="3"/>
  <c r="E14148" i="3"/>
  <c r="E14149" i="3"/>
  <c r="E14150" i="3"/>
  <c r="E14151" i="3"/>
  <c r="E14152" i="3"/>
  <c r="E14153" i="3"/>
  <c r="E14154" i="3"/>
  <c r="E14155" i="3"/>
  <c r="E14156" i="3"/>
  <c r="E14157" i="3"/>
  <c r="E14158" i="3"/>
  <c r="E14159" i="3"/>
  <c r="E14160" i="3"/>
  <c r="E14161" i="3"/>
  <c r="E14162" i="3"/>
  <c r="E14163" i="3"/>
  <c r="E14164" i="3"/>
  <c r="E14165" i="3"/>
  <c r="E14166" i="3"/>
  <c r="E14167" i="3"/>
  <c r="E14168" i="3"/>
  <c r="E14169" i="3"/>
  <c r="E14170" i="3"/>
  <c r="E14171" i="3"/>
  <c r="E14172" i="3"/>
  <c r="E14173" i="3"/>
  <c r="E14174" i="3"/>
  <c r="E14175" i="3"/>
  <c r="E14176" i="3"/>
  <c r="E14177" i="3"/>
  <c r="E14178" i="3"/>
  <c r="E14179" i="3"/>
  <c r="E14180" i="3"/>
  <c r="E14181" i="3"/>
  <c r="E14182" i="3"/>
  <c r="E14183" i="3"/>
  <c r="E14184" i="3"/>
  <c r="E14185" i="3"/>
  <c r="E14186" i="3"/>
  <c r="E14187" i="3"/>
  <c r="E14188" i="3"/>
  <c r="E14189" i="3"/>
  <c r="E14190" i="3"/>
  <c r="E14191" i="3"/>
  <c r="E14192" i="3"/>
  <c r="E14193" i="3"/>
  <c r="E14194" i="3"/>
  <c r="E14195" i="3"/>
  <c r="E14196" i="3"/>
  <c r="E14197" i="3"/>
  <c r="E14198" i="3"/>
  <c r="E14199" i="3"/>
  <c r="E14200" i="3"/>
  <c r="E14201" i="3"/>
  <c r="E14202" i="3"/>
  <c r="E14203" i="3"/>
  <c r="E14204" i="3"/>
  <c r="E14205" i="3"/>
  <c r="E14206" i="3"/>
  <c r="E14207" i="3"/>
  <c r="E14208" i="3"/>
  <c r="E14209" i="3"/>
  <c r="E14210" i="3"/>
  <c r="E14211" i="3"/>
  <c r="E14212" i="3"/>
  <c r="E14213" i="3"/>
  <c r="E14214" i="3"/>
  <c r="E14215" i="3"/>
  <c r="E14216" i="3"/>
  <c r="E14217" i="3"/>
  <c r="E14218" i="3"/>
  <c r="E14219" i="3"/>
  <c r="E14220" i="3"/>
  <c r="E14221" i="3"/>
  <c r="E14222" i="3"/>
  <c r="E14223" i="3"/>
  <c r="E14224" i="3"/>
  <c r="E14225" i="3"/>
  <c r="E14226" i="3"/>
  <c r="E14227" i="3"/>
  <c r="E14228" i="3"/>
  <c r="E14229" i="3"/>
  <c r="E14230" i="3"/>
  <c r="E14231" i="3"/>
  <c r="E14232" i="3"/>
  <c r="E14233" i="3"/>
  <c r="E14234" i="3"/>
  <c r="E14235" i="3"/>
  <c r="E14236" i="3"/>
  <c r="E14237" i="3"/>
  <c r="E14238" i="3"/>
  <c r="E14239" i="3"/>
  <c r="E14240" i="3"/>
  <c r="E14241" i="3"/>
  <c r="E14242" i="3"/>
  <c r="E14243" i="3"/>
  <c r="E14244" i="3"/>
  <c r="E14245" i="3"/>
  <c r="E14246" i="3"/>
  <c r="E14247" i="3"/>
  <c r="E14248" i="3"/>
  <c r="E14249" i="3"/>
  <c r="E14250" i="3"/>
  <c r="E14251" i="3"/>
  <c r="E14252" i="3"/>
  <c r="E14253" i="3"/>
  <c r="E14254" i="3"/>
  <c r="E14255" i="3"/>
  <c r="E14256" i="3"/>
  <c r="E14257" i="3"/>
  <c r="E14258" i="3"/>
  <c r="E14259" i="3"/>
  <c r="E14260" i="3"/>
  <c r="E14261" i="3"/>
  <c r="E14262" i="3"/>
  <c r="E14263" i="3"/>
  <c r="E14264" i="3"/>
  <c r="E14265" i="3"/>
  <c r="E14266" i="3"/>
  <c r="E14267" i="3"/>
  <c r="E14268" i="3"/>
  <c r="E14269" i="3"/>
  <c r="E14270" i="3"/>
  <c r="E14271" i="3"/>
  <c r="E14272" i="3"/>
  <c r="E14273" i="3"/>
  <c r="E14274" i="3"/>
  <c r="E14275" i="3"/>
  <c r="E14276" i="3"/>
  <c r="E14277" i="3"/>
  <c r="E14278" i="3"/>
  <c r="E14279" i="3"/>
  <c r="E14280" i="3"/>
  <c r="E14281" i="3"/>
  <c r="E14282" i="3"/>
  <c r="E14283" i="3"/>
  <c r="E14284" i="3"/>
  <c r="E14285" i="3"/>
  <c r="E14286" i="3"/>
  <c r="E14287" i="3"/>
  <c r="E14288" i="3"/>
  <c r="E14289" i="3"/>
  <c r="E14290" i="3"/>
  <c r="E14291" i="3"/>
  <c r="E14292" i="3"/>
  <c r="E14293" i="3"/>
  <c r="E14294" i="3"/>
  <c r="E14295" i="3"/>
  <c r="E14296" i="3"/>
  <c r="E14297" i="3"/>
  <c r="E14298" i="3"/>
  <c r="E14299" i="3"/>
  <c r="E14300" i="3"/>
  <c r="E14301" i="3"/>
  <c r="E14302" i="3"/>
  <c r="E14303" i="3"/>
  <c r="E14304" i="3"/>
  <c r="E14305" i="3"/>
  <c r="E14306" i="3"/>
  <c r="E14307" i="3"/>
  <c r="E14308" i="3"/>
  <c r="E14309" i="3"/>
  <c r="E14310" i="3"/>
  <c r="E14311" i="3"/>
  <c r="E14312" i="3"/>
  <c r="E14313" i="3"/>
  <c r="E14314" i="3"/>
  <c r="E14315" i="3"/>
  <c r="E14316" i="3"/>
  <c r="E14317" i="3"/>
  <c r="E14318" i="3"/>
  <c r="E14319" i="3"/>
  <c r="E14320" i="3"/>
  <c r="E14321" i="3"/>
  <c r="E14322" i="3"/>
  <c r="E14323" i="3"/>
  <c r="E14324" i="3"/>
  <c r="E14325" i="3"/>
  <c r="E14326" i="3"/>
  <c r="E14327" i="3"/>
  <c r="E14328" i="3"/>
  <c r="E14329" i="3"/>
  <c r="E14330" i="3"/>
  <c r="E14331" i="3"/>
  <c r="E14332" i="3"/>
  <c r="E14333" i="3"/>
  <c r="E14334" i="3"/>
  <c r="E14335" i="3"/>
  <c r="E14336" i="3"/>
  <c r="E14337" i="3"/>
  <c r="E14338" i="3"/>
  <c r="E14339" i="3"/>
  <c r="E14340" i="3"/>
  <c r="E14341" i="3"/>
  <c r="E14342" i="3"/>
  <c r="E14343" i="3"/>
  <c r="E14344" i="3"/>
  <c r="E14345" i="3"/>
  <c r="E14346" i="3"/>
  <c r="E14347" i="3"/>
  <c r="E14348" i="3"/>
  <c r="E14349" i="3"/>
  <c r="E14350" i="3"/>
  <c r="E14351" i="3"/>
  <c r="E14352" i="3"/>
  <c r="E14353" i="3"/>
  <c r="E14354" i="3"/>
  <c r="E14355" i="3"/>
  <c r="E14356" i="3"/>
  <c r="E14357" i="3"/>
  <c r="E14358" i="3"/>
  <c r="E14359" i="3"/>
  <c r="E14360" i="3"/>
  <c r="E14361" i="3"/>
  <c r="E14362" i="3"/>
  <c r="E14363" i="3"/>
  <c r="E14364" i="3"/>
  <c r="E14365" i="3"/>
  <c r="E14366" i="3"/>
  <c r="E14367" i="3"/>
  <c r="E14368" i="3"/>
  <c r="E14369" i="3"/>
  <c r="E14370" i="3"/>
  <c r="E14371" i="3"/>
  <c r="E14372" i="3"/>
  <c r="E14373" i="3"/>
  <c r="E14374" i="3"/>
  <c r="E14375" i="3"/>
  <c r="E14376" i="3"/>
  <c r="E14377" i="3"/>
  <c r="E14378" i="3"/>
  <c r="E14379" i="3"/>
  <c r="E14380" i="3"/>
  <c r="E14381" i="3"/>
  <c r="E14382" i="3"/>
  <c r="E14383" i="3"/>
  <c r="E14384" i="3"/>
  <c r="E14385" i="3"/>
  <c r="E14386" i="3"/>
  <c r="E14387" i="3"/>
  <c r="E14388" i="3"/>
  <c r="E14389" i="3"/>
  <c r="E14390" i="3"/>
  <c r="E14391" i="3"/>
  <c r="E14392" i="3"/>
  <c r="E14393" i="3"/>
  <c r="E14394" i="3"/>
  <c r="E14395" i="3"/>
  <c r="E14396" i="3"/>
  <c r="E14397" i="3"/>
  <c r="E14398" i="3"/>
  <c r="E14399" i="3"/>
  <c r="E14400" i="3"/>
  <c r="E14401" i="3"/>
  <c r="E14402" i="3"/>
  <c r="E14403" i="3"/>
  <c r="E14404" i="3"/>
  <c r="E14405" i="3"/>
  <c r="E14406" i="3"/>
  <c r="E14407" i="3"/>
  <c r="E14408" i="3"/>
  <c r="E14409" i="3"/>
  <c r="E14410" i="3"/>
  <c r="E14411" i="3"/>
  <c r="E14412" i="3"/>
  <c r="E14413" i="3"/>
  <c r="E14414" i="3"/>
  <c r="E14415" i="3"/>
  <c r="E14416" i="3"/>
  <c r="E14417" i="3"/>
  <c r="E14418" i="3"/>
  <c r="E14419" i="3"/>
  <c r="E14420" i="3"/>
  <c r="E14421" i="3"/>
  <c r="E14422" i="3"/>
  <c r="E14423" i="3"/>
  <c r="E14424" i="3"/>
  <c r="E14425" i="3"/>
  <c r="E14426" i="3"/>
  <c r="E14427" i="3"/>
  <c r="E14428" i="3"/>
  <c r="E14429" i="3"/>
  <c r="E14430" i="3"/>
  <c r="E14431" i="3"/>
  <c r="E14432" i="3"/>
  <c r="E14433" i="3"/>
  <c r="E14434" i="3"/>
  <c r="E14435" i="3"/>
  <c r="E14436" i="3"/>
  <c r="E14437" i="3"/>
  <c r="E14438" i="3"/>
  <c r="E14439" i="3"/>
  <c r="E14440" i="3"/>
  <c r="E14441" i="3"/>
  <c r="E14442" i="3"/>
  <c r="E14443" i="3"/>
  <c r="E14444" i="3"/>
  <c r="E14445" i="3"/>
  <c r="E14446" i="3"/>
  <c r="E14447" i="3"/>
  <c r="E14448" i="3"/>
  <c r="E14449" i="3"/>
  <c r="E14450" i="3"/>
  <c r="E14451" i="3"/>
  <c r="E14452" i="3"/>
  <c r="E14453" i="3"/>
  <c r="E14454" i="3"/>
  <c r="E14455" i="3"/>
  <c r="E14456" i="3"/>
  <c r="E14457" i="3"/>
  <c r="E14458" i="3"/>
  <c r="E14459" i="3"/>
  <c r="E14460" i="3"/>
  <c r="E14461" i="3"/>
  <c r="E14462" i="3"/>
  <c r="E14463" i="3"/>
  <c r="E14464" i="3"/>
  <c r="E14465" i="3"/>
  <c r="E14466" i="3"/>
  <c r="E14467" i="3"/>
  <c r="E14468" i="3"/>
  <c r="E14469" i="3"/>
  <c r="E14470" i="3"/>
  <c r="E14471" i="3"/>
  <c r="E14472" i="3"/>
  <c r="E14473" i="3"/>
  <c r="E14474" i="3"/>
  <c r="E14475" i="3"/>
  <c r="E14476" i="3"/>
  <c r="E14477" i="3"/>
  <c r="E14478" i="3"/>
  <c r="E14479" i="3"/>
  <c r="E14480" i="3"/>
  <c r="E14481" i="3"/>
  <c r="E14482" i="3"/>
  <c r="E14483" i="3"/>
  <c r="E14484" i="3"/>
  <c r="E14485" i="3"/>
  <c r="E14486" i="3"/>
  <c r="E14487" i="3"/>
  <c r="E14488" i="3"/>
  <c r="E14489" i="3"/>
  <c r="E14490" i="3"/>
  <c r="E14491" i="3"/>
  <c r="E14492" i="3"/>
  <c r="E14493" i="3"/>
  <c r="E14494" i="3"/>
  <c r="E14495" i="3"/>
  <c r="E14496" i="3"/>
  <c r="E14497" i="3"/>
  <c r="E14498" i="3"/>
  <c r="E14499" i="3"/>
  <c r="E14500" i="3"/>
  <c r="E14501" i="3"/>
  <c r="E14502" i="3"/>
  <c r="E14503" i="3"/>
  <c r="E14504" i="3"/>
  <c r="E14505" i="3"/>
  <c r="E14506" i="3"/>
  <c r="E14507" i="3"/>
  <c r="E14508" i="3"/>
  <c r="E14509" i="3"/>
  <c r="E14510" i="3"/>
  <c r="E14511" i="3"/>
  <c r="E14512" i="3"/>
  <c r="E14513" i="3"/>
  <c r="E14514" i="3"/>
  <c r="E14515" i="3"/>
  <c r="E14516" i="3"/>
  <c r="E14517" i="3"/>
  <c r="E14518" i="3"/>
  <c r="E14519" i="3"/>
  <c r="E14520" i="3"/>
  <c r="E14521" i="3"/>
  <c r="E14522" i="3"/>
  <c r="E14523" i="3"/>
  <c r="E14524" i="3"/>
  <c r="E14525" i="3"/>
  <c r="E14526" i="3"/>
  <c r="E14527" i="3"/>
  <c r="E14528" i="3"/>
  <c r="E14529" i="3"/>
  <c r="E14530" i="3"/>
  <c r="E14531" i="3"/>
  <c r="E14532" i="3"/>
  <c r="E14533" i="3"/>
  <c r="E14534" i="3"/>
  <c r="E14535" i="3"/>
  <c r="E14536" i="3"/>
  <c r="E14537" i="3"/>
  <c r="E14538" i="3"/>
  <c r="E14539" i="3"/>
  <c r="E14540" i="3"/>
  <c r="E14541" i="3"/>
  <c r="E14542" i="3"/>
  <c r="E14543" i="3"/>
  <c r="E14544" i="3"/>
  <c r="E14545" i="3"/>
  <c r="E14546" i="3"/>
  <c r="E14547" i="3"/>
  <c r="E14548" i="3"/>
  <c r="E14549" i="3"/>
  <c r="E14550" i="3"/>
  <c r="E14551" i="3"/>
  <c r="E14552" i="3"/>
  <c r="E14553" i="3"/>
  <c r="E14554" i="3"/>
  <c r="E14555" i="3"/>
  <c r="E14556" i="3"/>
  <c r="E14557" i="3"/>
  <c r="E14558" i="3"/>
  <c r="E14559" i="3"/>
  <c r="E14560" i="3"/>
  <c r="E14561" i="3"/>
  <c r="E14562" i="3"/>
  <c r="E14563" i="3"/>
  <c r="E14564" i="3"/>
  <c r="E14565" i="3"/>
  <c r="E14566" i="3"/>
  <c r="E14567" i="3"/>
  <c r="E14568" i="3"/>
  <c r="E14569" i="3"/>
  <c r="E14570" i="3"/>
  <c r="E14571" i="3"/>
  <c r="E14572" i="3"/>
  <c r="E14573" i="3"/>
  <c r="E14574" i="3"/>
  <c r="E14575" i="3"/>
  <c r="E14576" i="3"/>
  <c r="E14577" i="3"/>
  <c r="E14578" i="3"/>
  <c r="E14579" i="3"/>
  <c r="E14580" i="3"/>
  <c r="E14581" i="3"/>
  <c r="E14582" i="3"/>
  <c r="E14583" i="3"/>
  <c r="E14584" i="3"/>
  <c r="E14585" i="3"/>
  <c r="E14586" i="3"/>
  <c r="E14587" i="3"/>
  <c r="E14588" i="3"/>
  <c r="E14589" i="3"/>
  <c r="E14590" i="3"/>
  <c r="E14591" i="3"/>
  <c r="E14592" i="3"/>
  <c r="E14593" i="3"/>
  <c r="E14594" i="3"/>
  <c r="E14595" i="3"/>
  <c r="E14596" i="3"/>
  <c r="E14597" i="3"/>
  <c r="E14598" i="3"/>
  <c r="E14599" i="3"/>
  <c r="E14600" i="3"/>
  <c r="E14601" i="3"/>
  <c r="E14602" i="3"/>
  <c r="E14603" i="3"/>
  <c r="E14604" i="3"/>
  <c r="E14605" i="3"/>
  <c r="E14606" i="3"/>
  <c r="E14607" i="3"/>
  <c r="E14608" i="3"/>
  <c r="E14609" i="3"/>
  <c r="E14610" i="3"/>
  <c r="E14611" i="3"/>
  <c r="E14612" i="3"/>
  <c r="E14613" i="3"/>
  <c r="E14614" i="3"/>
  <c r="E14615" i="3"/>
  <c r="E14616" i="3"/>
  <c r="E14617" i="3"/>
  <c r="E14618" i="3"/>
  <c r="E14619" i="3"/>
  <c r="E14620" i="3"/>
  <c r="E14621" i="3"/>
  <c r="E14622" i="3"/>
  <c r="E14623" i="3"/>
  <c r="E14624" i="3"/>
  <c r="E14625" i="3"/>
  <c r="E14626" i="3"/>
  <c r="E14627" i="3"/>
  <c r="E14628" i="3"/>
  <c r="E14629" i="3"/>
  <c r="E14630" i="3"/>
  <c r="E14631" i="3"/>
  <c r="E14632" i="3"/>
  <c r="E14633" i="3"/>
  <c r="E14634" i="3"/>
  <c r="E14635" i="3"/>
  <c r="E14636" i="3"/>
  <c r="E14637" i="3"/>
  <c r="E14638" i="3"/>
  <c r="E14639" i="3"/>
  <c r="E14640" i="3"/>
  <c r="E14641" i="3"/>
  <c r="E14642" i="3"/>
  <c r="E14643" i="3"/>
  <c r="E14644" i="3"/>
  <c r="E14645" i="3"/>
  <c r="E14646" i="3"/>
  <c r="E14647" i="3"/>
  <c r="E14648" i="3"/>
  <c r="E14649" i="3"/>
  <c r="E14650" i="3"/>
  <c r="E14651" i="3"/>
  <c r="E14652" i="3"/>
  <c r="E14653" i="3"/>
  <c r="E14654" i="3"/>
  <c r="E14655" i="3"/>
  <c r="E14656" i="3"/>
  <c r="E14657" i="3"/>
  <c r="E14658" i="3"/>
  <c r="E14659" i="3"/>
  <c r="E14660" i="3"/>
  <c r="E14661" i="3"/>
  <c r="E14662" i="3"/>
  <c r="E14663" i="3"/>
  <c r="E14664" i="3"/>
  <c r="E14665" i="3"/>
  <c r="E14666" i="3"/>
  <c r="E14667" i="3"/>
  <c r="E14668" i="3"/>
  <c r="E14669" i="3"/>
  <c r="E14670" i="3"/>
  <c r="E14671" i="3"/>
  <c r="E14672" i="3"/>
  <c r="E14673" i="3"/>
  <c r="E14674" i="3"/>
  <c r="E14675" i="3"/>
  <c r="E14676" i="3"/>
  <c r="E14677" i="3"/>
  <c r="E14678" i="3"/>
  <c r="E14679" i="3"/>
  <c r="E14680" i="3"/>
  <c r="E14681" i="3"/>
  <c r="E14682" i="3"/>
  <c r="E14683" i="3"/>
  <c r="E14684" i="3"/>
  <c r="E14685" i="3"/>
  <c r="E14686" i="3"/>
  <c r="E14687" i="3"/>
  <c r="E14688" i="3"/>
  <c r="E14689" i="3"/>
  <c r="E14690" i="3"/>
  <c r="E14691" i="3"/>
  <c r="E14692" i="3"/>
  <c r="E14693" i="3"/>
  <c r="E14694" i="3"/>
  <c r="E14695" i="3"/>
  <c r="E14696" i="3"/>
  <c r="E14697" i="3"/>
  <c r="E14698" i="3"/>
  <c r="E14699" i="3"/>
  <c r="E14700" i="3"/>
  <c r="E14701" i="3"/>
  <c r="E14702" i="3"/>
  <c r="E14703" i="3"/>
  <c r="E14704" i="3"/>
  <c r="E14705" i="3"/>
  <c r="E14706" i="3"/>
  <c r="E14707" i="3"/>
  <c r="E14708" i="3"/>
  <c r="E14709" i="3"/>
  <c r="E14710" i="3"/>
  <c r="E14711" i="3"/>
  <c r="E14712" i="3"/>
  <c r="E14713" i="3"/>
  <c r="E14714" i="3"/>
  <c r="E14715" i="3"/>
  <c r="E14716" i="3"/>
  <c r="E14717" i="3"/>
  <c r="E14718" i="3"/>
  <c r="E14719" i="3"/>
  <c r="E14720" i="3"/>
  <c r="E14721" i="3"/>
  <c r="E14722" i="3"/>
  <c r="E14723" i="3"/>
  <c r="E14724" i="3"/>
  <c r="E14725" i="3"/>
  <c r="E14726" i="3"/>
  <c r="E14727" i="3"/>
  <c r="E14728" i="3"/>
  <c r="E14729" i="3"/>
  <c r="E14730" i="3"/>
  <c r="E14731" i="3"/>
  <c r="E14732" i="3"/>
  <c r="E14733" i="3"/>
  <c r="E14734" i="3"/>
  <c r="E14735" i="3"/>
  <c r="E14736" i="3"/>
  <c r="E14737" i="3"/>
  <c r="E14738" i="3"/>
  <c r="E14739" i="3"/>
  <c r="E14740" i="3"/>
  <c r="E14741" i="3"/>
  <c r="E14742" i="3"/>
  <c r="E14743" i="3"/>
  <c r="E14744" i="3"/>
  <c r="E14745" i="3"/>
  <c r="E14746" i="3"/>
  <c r="E14747" i="3"/>
  <c r="E14748" i="3"/>
  <c r="E14749" i="3"/>
  <c r="E14750" i="3"/>
  <c r="E14751" i="3"/>
  <c r="E14752" i="3"/>
  <c r="E14753" i="3"/>
  <c r="E14754" i="3"/>
  <c r="E14755" i="3"/>
  <c r="E14756" i="3"/>
  <c r="E14757" i="3"/>
  <c r="E14758" i="3"/>
  <c r="E14759" i="3"/>
  <c r="E14760" i="3"/>
  <c r="E14761" i="3"/>
  <c r="E14762" i="3"/>
  <c r="E14763" i="3"/>
  <c r="E14764" i="3"/>
  <c r="E14765" i="3"/>
  <c r="E14766" i="3"/>
  <c r="E14767" i="3"/>
  <c r="E14768" i="3"/>
  <c r="E14769" i="3"/>
  <c r="E14770" i="3"/>
  <c r="E14771" i="3"/>
  <c r="E14772" i="3"/>
  <c r="E14773" i="3"/>
  <c r="E14774" i="3"/>
  <c r="E14775" i="3"/>
  <c r="E14776" i="3"/>
  <c r="E14777" i="3"/>
  <c r="E14778" i="3"/>
  <c r="E14779" i="3"/>
  <c r="E14780" i="3"/>
  <c r="E14781" i="3"/>
  <c r="E14782" i="3"/>
  <c r="E14783" i="3"/>
  <c r="E14784" i="3"/>
  <c r="E14785" i="3"/>
  <c r="E14786" i="3"/>
  <c r="E14787" i="3"/>
  <c r="E14788" i="3"/>
  <c r="E14789" i="3"/>
  <c r="E14790" i="3"/>
  <c r="E14791" i="3"/>
  <c r="E14792" i="3"/>
  <c r="E14793" i="3"/>
  <c r="E14794" i="3"/>
  <c r="E14795" i="3"/>
  <c r="E14796" i="3"/>
  <c r="E14797" i="3"/>
  <c r="E14798" i="3"/>
  <c r="E14799" i="3"/>
  <c r="E14800" i="3"/>
  <c r="E14801" i="3"/>
  <c r="E14802" i="3"/>
  <c r="E14803" i="3"/>
  <c r="E14804" i="3"/>
  <c r="E14805" i="3"/>
  <c r="E14806" i="3"/>
  <c r="E14807" i="3"/>
  <c r="E14808" i="3"/>
  <c r="E14809" i="3"/>
  <c r="E14810" i="3"/>
  <c r="E14811" i="3"/>
  <c r="E14812" i="3"/>
  <c r="E14813" i="3"/>
  <c r="E14814" i="3"/>
  <c r="E14815" i="3"/>
  <c r="E14816" i="3"/>
  <c r="E14817" i="3"/>
  <c r="E14818" i="3"/>
  <c r="E14819" i="3"/>
  <c r="E14820" i="3"/>
  <c r="E14821" i="3"/>
  <c r="E14822" i="3"/>
  <c r="E14823" i="3"/>
  <c r="E14824" i="3"/>
  <c r="E14825" i="3"/>
  <c r="E14826" i="3"/>
  <c r="E14827" i="3"/>
  <c r="E14828" i="3"/>
  <c r="E14829" i="3"/>
  <c r="E14830" i="3"/>
  <c r="E14831" i="3"/>
  <c r="E14832" i="3"/>
  <c r="E14833" i="3"/>
  <c r="E14834" i="3"/>
  <c r="E14835" i="3"/>
  <c r="E14836" i="3"/>
  <c r="E14837" i="3"/>
  <c r="E14838" i="3"/>
  <c r="E14839" i="3"/>
  <c r="E14840" i="3"/>
  <c r="E14841" i="3"/>
  <c r="E14842" i="3"/>
  <c r="E14843" i="3"/>
  <c r="E14844" i="3"/>
  <c r="E14845" i="3"/>
  <c r="E14846" i="3"/>
  <c r="E14847" i="3"/>
  <c r="E14848" i="3"/>
  <c r="E14849" i="3"/>
  <c r="E14850" i="3"/>
  <c r="E14851" i="3"/>
  <c r="E14852" i="3"/>
  <c r="E14853" i="3"/>
  <c r="E14854" i="3"/>
  <c r="E14855" i="3"/>
  <c r="E14856" i="3"/>
  <c r="E14857" i="3"/>
  <c r="E14858" i="3"/>
  <c r="E14859" i="3"/>
  <c r="E14860" i="3"/>
  <c r="E14861" i="3"/>
  <c r="E14862" i="3"/>
  <c r="E14863" i="3"/>
  <c r="E14864" i="3"/>
  <c r="E14865" i="3"/>
  <c r="E14866" i="3"/>
  <c r="E14867" i="3"/>
  <c r="E14868" i="3"/>
  <c r="E14869" i="3"/>
  <c r="E14870" i="3"/>
  <c r="E14871" i="3"/>
  <c r="E14872" i="3"/>
  <c r="E14873" i="3"/>
  <c r="E14874" i="3"/>
  <c r="E14875" i="3"/>
  <c r="E14876" i="3"/>
  <c r="E14877" i="3"/>
  <c r="E14878" i="3"/>
  <c r="E14879" i="3"/>
  <c r="E14880" i="3"/>
  <c r="E14881" i="3"/>
  <c r="E14882" i="3"/>
  <c r="E14883" i="3"/>
  <c r="E14884" i="3"/>
  <c r="E14885" i="3"/>
  <c r="E14886" i="3"/>
  <c r="E14887" i="3"/>
  <c r="E14888" i="3"/>
  <c r="E14889" i="3"/>
  <c r="E14890" i="3"/>
  <c r="E14891" i="3"/>
  <c r="E14892" i="3"/>
  <c r="E14893" i="3"/>
  <c r="E14894" i="3"/>
  <c r="E14895" i="3"/>
  <c r="E14896" i="3"/>
  <c r="E14897" i="3"/>
  <c r="E14898" i="3"/>
  <c r="E14899" i="3"/>
  <c r="E14900" i="3"/>
  <c r="E14901" i="3"/>
  <c r="E14902" i="3"/>
  <c r="E14903" i="3"/>
  <c r="E14904" i="3"/>
  <c r="E14905" i="3"/>
  <c r="E14906" i="3"/>
  <c r="E14907" i="3"/>
  <c r="E14908" i="3"/>
  <c r="E14909" i="3"/>
  <c r="E14910" i="3"/>
  <c r="E14911" i="3"/>
  <c r="E14912" i="3"/>
  <c r="E14913" i="3"/>
  <c r="E14914" i="3"/>
  <c r="E14915" i="3"/>
  <c r="E14916" i="3"/>
  <c r="E14917" i="3"/>
  <c r="E14918" i="3"/>
  <c r="E14919" i="3"/>
  <c r="E14920" i="3"/>
  <c r="E14921" i="3"/>
  <c r="E14922" i="3"/>
  <c r="E14923" i="3"/>
  <c r="E14924" i="3"/>
  <c r="E14925" i="3"/>
  <c r="E14926" i="3"/>
  <c r="E14927" i="3"/>
  <c r="E14928" i="3"/>
  <c r="E14929" i="3"/>
  <c r="E14930" i="3"/>
  <c r="E14931" i="3"/>
  <c r="E14932" i="3"/>
  <c r="E14933" i="3"/>
  <c r="E14934" i="3"/>
  <c r="E14935" i="3"/>
  <c r="E14936" i="3"/>
  <c r="E14937" i="3"/>
  <c r="E14938" i="3"/>
  <c r="E14939" i="3"/>
  <c r="E14940" i="3"/>
  <c r="E14941" i="3"/>
  <c r="E14942" i="3"/>
  <c r="E14943" i="3"/>
  <c r="E14944" i="3"/>
  <c r="E14945" i="3"/>
  <c r="E14946" i="3"/>
  <c r="E14947" i="3"/>
  <c r="E14948" i="3"/>
  <c r="E14949" i="3"/>
  <c r="E14950" i="3"/>
  <c r="E14951" i="3"/>
  <c r="E14952" i="3"/>
  <c r="E14953" i="3"/>
  <c r="E14954" i="3"/>
  <c r="E14955" i="3"/>
  <c r="E14956" i="3"/>
  <c r="E14957" i="3"/>
  <c r="E14958" i="3"/>
  <c r="E14959" i="3"/>
  <c r="E14960" i="3"/>
  <c r="E14961" i="3"/>
  <c r="E14962" i="3"/>
  <c r="E14963" i="3"/>
  <c r="E14964" i="3"/>
  <c r="E14965" i="3"/>
  <c r="E14966" i="3"/>
  <c r="E14967" i="3"/>
  <c r="E14968" i="3"/>
  <c r="E14969" i="3"/>
  <c r="E14970" i="3"/>
  <c r="E14971" i="3"/>
  <c r="E14972" i="3"/>
  <c r="E14973" i="3"/>
  <c r="E14974" i="3"/>
  <c r="E14975" i="3"/>
  <c r="E14976" i="3"/>
  <c r="E14977" i="3"/>
  <c r="E14978" i="3"/>
  <c r="E14979" i="3"/>
  <c r="E14980" i="3"/>
  <c r="E14981" i="3"/>
  <c r="E14982" i="3"/>
  <c r="E14983" i="3"/>
  <c r="E14984" i="3"/>
  <c r="E14985" i="3"/>
  <c r="E14986" i="3"/>
  <c r="E14987" i="3"/>
  <c r="E14988" i="3"/>
  <c r="E14989" i="3"/>
  <c r="E14990" i="3"/>
  <c r="E14991" i="3"/>
  <c r="E14992" i="3"/>
  <c r="E14993" i="3"/>
  <c r="E14994" i="3"/>
  <c r="E14995" i="3"/>
  <c r="E14996" i="3"/>
  <c r="E14997" i="3"/>
  <c r="E14998" i="3"/>
  <c r="E14999" i="3"/>
  <c r="E15000" i="3"/>
  <c r="E15001" i="3"/>
  <c r="E15002" i="3"/>
  <c r="E15003" i="3"/>
  <c r="E15004" i="3"/>
  <c r="E15005" i="3"/>
  <c r="E15006" i="3"/>
  <c r="E15007" i="3"/>
  <c r="E15008" i="3"/>
  <c r="E15009" i="3"/>
  <c r="E15010" i="3"/>
  <c r="E15011" i="3"/>
  <c r="E15012" i="3"/>
  <c r="E15013" i="3"/>
  <c r="E15014" i="3"/>
  <c r="E15015" i="3"/>
  <c r="E15016" i="3"/>
  <c r="E15017" i="3"/>
  <c r="E15018" i="3"/>
  <c r="E15019" i="3"/>
  <c r="E15020" i="3"/>
  <c r="E15021" i="3"/>
  <c r="E15022" i="3"/>
  <c r="E15023" i="3"/>
  <c r="E15024" i="3"/>
  <c r="E15025" i="3"/>
  <c r="E15026" i="3"/>
  <c r="E15027" i="3"/>
  <c r="E15028" i="3"/>
  <c r="E15029" i="3"/>
  <c r="E15030" i="3"/>
  <c r="E15031" i="3"/>
  <c r="E15032" i="3"/>
  <c r="E15033" i="3"/>
  <c r="E15034" i="3"/>
  <c r="E15035" i="3"/>
  <c r="E15036" i="3"/>
  <c r="E15037" i="3"/>
  <c r="E15038" i="3"/>
  <c r="E15039" i="3"/>
  <c r="E15040" i="3"/>
  <c r="E15041" i="3"/>
  <c r="E15042" i="3"/>
  <c r="E15043" i="3"/>
  <c r="E15044" i="3"/>
  <c r="E15045" i="3"/>
  <c r="E15046" i="3"/>
  <c r="E15047" i="3"/>
  <c r="E15048" i="3"/>
  <c r="E15049" i="3"/>
  <c r="E15050" i="3"/>
  <c r="E15051" i="3"/>
  <c r="E15052" i="3"/>
  <c r="E15053" i="3"/>
  <c r="E15054" i="3"/>
  <c r="E15055" i="3"/>
  <c r="E15056" i="3"/>
  <c r="E15057" i="3"/>
  <c r="E15058" i="3"/>
  <c r="E15059" i="3"/>
  <c r="E15060" i="3"/>
  <c r="E15061" i="3"/>
  <c r="E15062" i="3"/>
  <c r="E15063" i="3"/>
  <c r="E15064" i="3"/>
  <c r="E15065" i="3"/>
  <c r="E15066" i="3"/>
  <c r="E15067" i="3"/>
  <c r="E15068" i="3"/>
  <c r="E15069" i="3"/>
  <c r="E15070" i="3"/>
  <c r="E15071" i="3"/>
  <c r="E15072" i="3"/>
  <c r="E15073" i="3"/>
  <c r="E15074" i="3"/>
  <c r="E15075" i="3"/>
  <c r="E15076" i="3"/>
  <c r="E15077" i="3"/>
  <c r="E15078" i="3"/>
  <c r="E15079" i="3"/>
  <c r="E15080" i="3"/>
  <c r="E15081" i="3"/>
  <c r="E15082" i="3"/>
  <c r="E15083" i="3"/>
  <c r="E15084" i="3"/>
  <c r="E15085" i="3"/>
  <c r="E15086" i="3"/>
  <c r="E15087" i="3"/>
  <c r="E15088" i="3"/>
  <c r="E15089" i="3"/>
  <c r="E15090" i="3"/>
  <c r="E15091" i="3"/>
  <c r="E15092" i="3"/>
  <c r="E15093" i="3"/>
  <c r="E15094" i="3"/>
  <c r="E15095" i="3"/>
  <c r="E15096" i="3"/>
  <c r="E15097" i="3"/>
  <c r="E15098" i="3"/>
  <c r="E15099" i="3"/>
  <c r="E15100" i="3"/>
  <c r="E15101" i="3"/>
  <c r="E15102" i="3"/>
  <c r="E15103" i="3"/>
  <c r="E15104" i="3"/>
  <c r="E15105" i="3"/>
  <c r="E15106" i="3"/>
  <c r="E15107" i="3"/>
  <c r="E15108" i="3"/>
  <c r="E15109" i="3"/>
  <c r="E15110" i="3"/>
  <c r="E15111" i="3"/>
  <c r="E15112" i="3"/>
  <c r="E15113" i="3"/>
  <c r="E15114" i="3"/>
  <c r="E15115" i="3"/>
  <c r="E15116" i="3"/>
  <c r="E15117" i="3"/>
  <c r="E15118" i="3"/>
  <c r="E15119" i="3"/>
  <c r="E15120" i="3"/>
  <c r="E15121" i="3"/>
  <c r="E15122" i="3"/>
  <c r="E15123" i="3"/>
  <c r="E15124" i="3"/>
  <c r="E15125" i="3"/>
  <c r="E15126" i="3"/>
  <c r="E15127" i="3"/>
  <c r="E15128" i="3"/>
  <c r="E15129" i="3"/>
  <c r="E15130" i="3"/>
  <c r="E15131" i="3"/>
  <c r="E15132" i="3"/>
  <c r="E15133" i="3"/>
  <c r="E15134" i="3"/>
  <c r="E15135" i="3"/>
  <c r="E15136" i="3"/>
  <c r="E15137" i="3"/>
  <c r="E15138" i="3"/>
  <c r="E15139" i="3"/>
  <c r="E15140" i="3"/>
  <c r="E15141" i="3"/>
  <c r="E15142" i="3"/>
  <c r="E15143" i="3"/>
  <c r="E15144" i="3"/>
  <c r="E15145" i="3"/>
  <c r="E15146" i="3"/>
  <c r="E15147" i="3"/>
  <c r="E15148" i="3"/>
  <c r="E15149" i="3"/>
  <c r="E15150" i="3"/>
  <c r="E15151" i="3"/>
  <c r="E15152" i="3"/>
  <c r="E15153" i="3"/>
  <c r="E15154" i="3"/>
  <c r="E15155" i="3"/>
  <c r="E15156" i="3"/>
  <c r="E15157" i="3"/>
  <c r="E15158" i="3"/>
  <c r="E15159" i="3"/>
  <c r="E15160" i="3"/>
  <c r="E15161" i="3"/>
  <c r="E15162" i="3"/>
  <c r="E15163" i="3"/>
  <c r="E15164" i="3"/>
  <c r="E15165" i="3"/>
  <c r="E15166" i="3"/>
  <c r="E15167" i="3"/>
  <c r="E15168" i="3"/>
  <c r="E15169" i="3"/>
  <c r="E15170" i="3"/>
  <c r="E15171" i="3"/>
  <c r="E15172" i="3"/>
  <c r="E15173" i="3"/>
  <c r="E15174" i="3"/>
  <c r="E15175" i="3"/>
  <c r="E15176" i="3"/>
  <c r="E15177" i="3"/>
  <c r="E15178" i="3"/>
  <c r="E15179" i="3"/>
  <c r="E15180" i="3"/>
  <c r="E15181" i="3"/>
  <c r="E15182" i="3"/>
  <c r="E15183" i="3"/>
  <c r="E15184" i="3"/>
  <c r="E15185" i="3"/>
  <c r="E15186" i="3"/>
  <c r="E15187" i="3"/>
  <c r="E15188" i="3"/>
  <c r="E15189" i="3"/>
  <c r="E15190" i="3"/>
  <c r="E15191" i="3"/>
  <c r="E15192" i="3"/>
  <c r="E15193" i="3"/>
  <c r="E15194" i="3"/>
  <c r="E15195" i="3"/>
  <c r="E15196" i="3"/>
  <c r="E15197" i="3"/>
  <c r="E15198" i="3"/>
  <c r="E15199" i="3"/>
  <c r="E15200" i="3"/>
  <c r="E15201" i="3"/>
  <c r="E15202" i="3"/>
  <c r="E15203" i="3"/>
  <c r="E15204" i="3"/>
  <c r="E15205" i="3"/>
  <c r="E15206" i="3"/>
  <c r="E15207" i="3"/>
  <c r="E15208" i="3"/>
  <c r="E15209" i="3"/>
  <c r="E15210" i="3"/>
  <c r="E15211" i="3"/>
  <c r="E15212" i="3"/>
  <c r="E15213" i="3"/>
  <c r="E15214" i="3"/>
  <c r="E15215" i="3"/>
  <c r="E15216" i="3"/>
  <c r="E15217" i="3"/>
  <c r="E15218" i="3"/>
  <c r="E15219" i="3"/>
  <c r="E15220" i="3"/>
  <c r="E15221" i="3"/>
  <c r="E15222" i="3"/>
  <c r="E15223" i="3"/>
  <c r="E15224" i="3"/>
  <c r="E15225" i="3"/>
  <c r="E15226" i="3"/>
  <c r="E15227" i="3"/>
  <c r="E15228" i="3"/>
  <c r="E15229" i="3"/>
  <c r="E15230" i="3"/>
  <c r="E15231" i="3"/>
  <c r="E15232" i="3"/>
  <c r="E15233" i="3"/>
  <c r="E15234" i="3"/>
  <c r="E15235" i="3"/>
  <c r="E15236" i="3"/>
  <c r="E15237" i="3"/>
  <c r="E15238" i="3"/>
  <c r="E15239" i="3"/>
  <c r="E15240" i="3"/>
  <c r="E15241" i="3"/>
  <c r="E15242" i="3"/>
  <c r="E15243" i="3"/>
  <c r="E15244" i="3"/>
  <c r="E15245" i="3"/>
  <c r="E15246" i="3"/>
  <c r="E15247" i="3"/>
  <c r="E15248" i="3"/>
  <c r="E15249" i="3"/>
  <c r="E15250" i="3"/>
  <c r="E15251" i="3"/>
  <c r="E15252" i="3"/>
  <c r="E15253" i="3"/>
  <c r="E15254" i="3"/>
  <c r="E15255" i="3"/>
  <c r="E15256" i="3"/>
  <c r="E15257" i="3"/>
  <c r="E15258" i="3"/>
  <c r="E15259" i="3"/>
  <c r="E15260" i="3"/>
  <c r="E15261" i="3"/>
  <c r="E15262" i="3"/>
  <c r="E15263" i="3"/>
  <c r="E15264" i="3"/>
  <c r="E15265" i="3"/>
  <c r="E15266" i="3"/>
  <c r="E15267" i="3"/>
  <c r="E15268" i="3"/>
  <c r="E15269" i="3"/>
  <c r="E15270" i="3"/>
  <c r="E15271" i="3"/>
  <c r="E15272" i="3"/>
  <c r="E15273" i="3"/>
  <c r="E15274" i="3"/>
  <c r="E15275" i="3"/>
  <c r="E15276" i="3"/>
  <c r="E15277" i="3"/>
  <c r="E15278" i="3"/>
  <c r="E15279" i="3"/>
  <c r="E15280" i="3"/>
  <c r="E15281" i="3"/>
  <c r="E15282" i="3"/>
  <c r="E15283" i="3"/>
  <c r="E15284" i="3"/>
  <c r="E15285" i="3"/>
  <c r="E15286" i="3"/>
  <c r="E15287" i="3"/>
  <c r="E15288" i="3"/>
  <c r="E15289" i="3"/>
  <c r="E15290" i="3"/>
  <c r="E15291" i="3"/>
  <c r="E15292" i="3"/>
  <c r="E15293" i="3"/>
  <c r="E15294" i="3"/>
  <c r="E15295" i="3"/>
  <c r="E15296" i="3"/>
  <c r="E15297" i="3"/>
  <c r="E15298" i="3"/>
  <c r="E15299" i="3"/>
  <c r="E15300" i="3"/>
  <c r="E15301" i="3"/>
  <c r="E15302" i="3"/>
  <c r="E15303" i="3"/>
  <c r="E15304" i="3"/>
  <c r="E15305" i="3"/>
  <c r="E15306" i="3"/>
  <c r="E15307" i="3"/>
  <c r="E15308" i="3"/>
  <c r="E15309" i="3"/>
  <c r="E15310" i="3"/>
  <c r="E15311" i="3"/>
  <c r="E15312" i="3"/>
  <c r="E15313" i="3"/>
  <c r="E15314" i="3"/>
  <c r="E15315" i="3"/>
  <c r="E15316" i="3"/>
  <c r="E15317" i="3"/>
  <c r="E15318" i="3"/>
  <c r="E15319" i="3"/>
  <c r="E15320" i="3"/>
  <c r="E15321" i="3"/>
  <c r="E15322" i="3"/>
  <c r="E15323" i="3"/>
  <c r="E15324" i="3"/>
  <c r="E15325" i="3"/>
  <c r="E15326" i="3"/>
  <c r="E15327" i="3"/>
  <c r="E15328" i="3"/>
  <c r="E15329" i="3"/>
  <c r="E15330" i="3"/>
  <c r="E15331" i="3"/>
  <c r="E15332" i="3"/>
  <c r="E15333" i="3"/>
  <c r="E15334" i="3"/>
  <c r="E15335" i="3"/>
  <c r="E15336" i="3"/>
  <c r="E15337" i="3"/>
  <c r="E15338" i="3"/>
  <c r="E15339" i="3"/>
  <c r="E15340" i="3"/>
  <c r="E15341" i="3"/>
  <c r="E15342" i="3"/>
  <c r="E15343" i="3"/>
  <c r="E15344" i="3"/>
  <c r="E15345" i="3"/>
  <c r="E15346" i="3"/>
  <c r="E15347" i="3"/>
  <c r="E15348" i="3"/>
  <c r="E15349" i="3"/>
  <c r="E15350" i="3"/>
  <c r="E15351" i="3"/>
  <c r="E15352" i="3"/>
  <c r="E15353" i="3"/>
  <c r="E15354" i="3"/>
  <c r="E15355" i="3"/>
  <c r="E15356" i="3"/>
  <c r="E15357" i="3"/>
  <c r="E15358" i="3"/>
  <c r="E15359" i="3"/>
  <c r="E15360" i="3"/>
  <c r="E15361" i="3"/>
  <c r="E15362" i="3"/>
  <c r="E15363" i="3"/>
  <c r="E15364" i="3"/>
  <c r="E15365" i="3"/>
  <c r="E15366" i="3"/>
  <c r="E15367" i="3"/>
  <c r="E15368" i="3"/>
  <c r="E15369" i="3"/>
  <c r="E15370" i="3"/>
  <c r="E15371" i="3"/>
  <c r="E15372" i="3"/>
  <c r="E15373" i="3"/>
  <c r="E15374" i="3"/>
  <c r="E15375" i="3"/>
  <c r="E15376" i="3"/>
  <c r="E15377" i="3"/>
  <c r="E15378" i="3"/>
  <c r="E15379" i="3"/>
  <c r="E15380" i="3"/>
  <c r="E15381" i="3"/>
  <c r="E15382" i="3"/>
  <c r="E15383" i="3"/>
  <c r="E15384" i="3"/>
  <c r="E15385" i="3"/>
  <c r="E15386" i="3"/>
  <c r="E15387" i="3"/>
  <c r="E15388" i="3"/>
  <c r="E15389" i="3"/>
  <c r="E15390" i="3"/>
  <c r="E15391" i="3"/>
  <c r="E15392" i="3"/>
  <c r="E15393" i="3"/>
  <c r="E15394" i="3"/>
  <c r="E15395" i="3"/>
  <c r="E15396" i="3"/>
  <c r="E15397" i="3"/>
  <c r="E15398" i="3"/>
  <c r="E15399" i="3"/>
  <c r="E15400" i="3"/>
  <c r="E15401" i="3"/>
  <c r="E15402" i="3"/>
  <c r="E15403" i="3"/>
  <c r="E15404" i="3"/>
  <c r="E15405" i="3"/>
  <c r="E15406" i="3"/>
  <c r="E15407" i="3"/>
  <c r="E15408" i="3"/>
  <c r="E15409" i="3"/>
  <c r="E15410" i="3"/>
  <c r="E15411" i="3"/>
  <c r="E15412" i="3"/>
  <c r="E15413" i="3"/>
  <c r="E15414" i="3"/>
  <c r="E15415" i="3"/>
  <c r="E15416" i="3"/>
  <c r="E15417" i="3"/>
  <c r="E15418" i="3"/>
  <c r="E15419" i="3"/>
  <c r="E15420" i="3"/>
  <c r="E15421" i="3"/>
  <c r="E15422" i="3"/>
  <c r="E15423" i="3"/>
  <c r="E15424" i="3"/>
  <c r="E15425" i="3"/>
  <c r="E15426" i="3"/>
  <c r="E15427" i="3"/>
  <c r="E15428" i="3"/>
  <c r="E15429" i="3"/>
  <c r="E15430" i="3"/>
  <c r="E15431" i="3"/>
  <c r="E15432" i="3"/>
  <c r="E15433" i="3"/>
  <c r="E15434" i="3"/>
  <c r="E15435" i="3"/>
  <c r="E15436" i="3"/>
  <c r="E15437" i="3"/>
  <c r="E15438" i="3"/>
  <c r="E15439" i="3"/>
  <c r="E15440" i="3"/>
  <c r="E15441" i="3"/>
  <c r="E15442" i="3"/>
  <c r="E15443" i="3"/>
  <c r="E15444" i="3"/>
  <c r="E15445" i="3"/>
  <c r="E15446" i="3"/>
  <c r="E15447" i="3"/>
  <c r="E15448" i="3"/>
  <c r="E15449" i="3"/>
  <c r="E15450" i="3"/>
  <c r="E15451" i="3"/>
  <c r="E15452" i="3"/>
  <c r="E15453" i="3"/>
  <c r="E15454" i="3"/>
  <c r="E15455" i="3"/>
  <c r="E15456" i="3"/>
  <c r="E15457" i="3"/>
  <c r="E15458" i="3"/>
  <c r="E15459" i="3"/>
  <c r="E15460" i="3"/>
  <c r="E15461" i="3"/>
  <c r="E15462" i="3"/>
  <c r="E15463" i="3"/>
  <c r="E15464" i="3"/>
  <c r="E15465" i="3"/>
  <c r="E15466" i="3"/>
  <c r="E15467" i="3"/>
  <c r="E15468" i="3"/>
  <c r="E15469" i="3"/>
  <c r="E15470" i="3"/>
  <c r="E15471" i="3"/>
  <c r="E15472" i="3"/>
  <c r="E15473" i="3"/>
  <c r="E15474" i="3"/>
  <c r="E15475" i="3"/>
  <c r="E15476" i="3"/>
  <c r="E15477" i="3"/>
  <c r="E15478" i="3"/>
  <c r="E15479" i="3"/>
  <c r="E15480" i="3"/>
  <c r="E15481" i="3"/>
  <c r="E15482" i="3"/>
  <c r="E15483" i="3"/>
  <c r="E15484" i="3"/>
  <c r="E15485" i="3"/>
  <c r="E15486" i="3"/>
  <c r="E15487" i="3"/>
  <c r="E15488" i="3"/>
  <c r="E15489" i="3"/>
  <c r="E15490" i="3"/>
  <c r="E15491" i="3"/>
  <c r="E2" i="3"/>
  <c r="B29" i="1"/>
  <c r="B27" i="1"/>
  <c r="B28" i="1"/>
  <c r="B17" i="1"/>
  <c r="B16" i="1"/>
  <c r="B18" i="1" s="1"/>
  <c r="J767" i="3" l="1"/>
  <c r="J4830" i="3"/>
  <c r="J4286" i="3"/>
  <c r="J4094" i="3"/>
  <c r="J3838" i="3"/>
  <c r="J3294" i="3"/>
  <c r="J3006" i="3"/>
  <c r="J2558" i="3"/>
  <c r="J2270" i="3"/>
  <c r="J2014" i="3"/>
  <c r="J1470" i="3"/>
  <c r="J1102" i="3"/>
  <c r="J430" i="3"/>
  <c r="J4845" i="3"/>
  <c r="J4557" i="3"/>
  <c r="J4269" i="3"/>
  <c r="J4013" i="3"/>
  <c r="J3821" i="3"/>
  <c r="J3021" i="3"/>
  <c r="J2733" i="3"/>
  <c r="J2285" i="3"/>
  <c r="J1997" i="3"/>
  <c r="J1197" i="3"/>
  <c r="J2748" i="3"/>
  <c r="J2460" i="3"/>
  <c r="J2012" i="3"/>
  <c r="J1724" i="3"/>
  <c r="J1468" i="3"/>
  <c r="J828" i="3"/>
  <c r="J4747" i="3"/>
  <c r="J4299" i="3"/>
  <c r="J4011" i="3"/>
  <c r="J3723" i="3"/>
  <c r="J3467" i="3"/>
  <c r="J3275" i="3"/>
  <c r="J3019" i="3"/>
  <c r="J2475" i="3"/>
  <c r="J2187" i="3"/>
  <c r="J1739" i="3"/>
  <c r="J1451" i="3"/>
  <c r="J1083" i="3"/>
  <c r="J955" i="3"/>
  <c r="J4474" i="3"/>
  <c r="J3738" i="3"/>
  <c r="J3450" i="3"/>
  <c r="J3002" i="3"/>
  <c r="J2746" i="3"/>
  <c r="J1914" i="3"/>
  <c r="J1466" i="3"/>
  <c r="J1002" i="3"/>
  <c r="J426" i="3"/>
  <c r="J4745" i="3"/>
  <c r="J4201" i="3"/>
  <c r="J3753" i="3"/>
  <c r="J3465" i="3"/>
  <c r="J3177" i="3"/>
  <c r="J2921" i="3"/>
  <c r="J2729" i="3"/>
  <c r="J2473" i="3"/>
  <c r="J1929" i="3"/>
  <c r="J1641" i="3"/>
  <c r="J1193" i="3"/>
  <c r="J1177" i="3"/>
  <c r="J4728" i="3"/>
  <c r="J4472" i="3"/>
  <c r="J3928" i="3"/>
  <c r="J3480" i="3"/>
  <c r="J3192" i="3"/>
  <c r="J2904" i="3"/>
  <c r="J2456" i="3"/>
  <c r="J2200" i="3"/>
  <c r="J1368" i="3"/>
  <c r="J328" i="3"/>
  <c r="J4918" i="3"/>
  <c r="J4470" i="3"/>
  <c r="J4182" i="3"/>
  <c r="J3926" i="3"/>
  <c r="J3382" i="3"/>
  <c r="J2934" i="3"/>
  <c r="J2646" i="3"/>
  <c r="J2358" i="3"/>
  <c r="J1910" i="3"/>
  <c r="J1654" i="3"/>
  <c r="J982" i="3"/>
  <c r="J358" i="3"/>
  <c r="J4933" i="3"/>
  <c r="J4645" i="3"/>
  <c r="J4197" i="3"/>
  <c r="J3909" i="3"/>
  <c r="J3653" i="3"/>
  <c r="J2661" i="3"/>
  <c r="J2373" i="3"/>
  <c r="J2085" i="3"/>
  <c r="J1829" i="3"/>
  <c r="J1381" i="3"/>
  <c r="J821" i="3"/>
  <c r="J4660" i="3"/>
  <c r="J4372" i="3"/>
  <c r="J3924" i="3"/>
  <c r="J3636" i="3"/>
  <c r="J3380" i="3"/>
  <c r="J2836" i="3"/>
  <c r="J2388" i="3"/>
  <c r="J2100" i="3"/>
  <c r="J1812" i="3"/>
  <c r="J1556" i="3"/>
  <c r="J1364" i="3"/>
  <c r="J980" i="3"/>
  <c r="J4931" i="3"/>
  <c r="J4387" i="3"/>
  <c r="J4099" i="3"/>
  <c r="J3651" i="3"/>
  <c r="J3363" i="3"/>
  <c r="J3107" i="3"/>
  <c r="J2115" i="3"/>
  <c r="J1827" i="3"/>
  <c r="J1539" i="3"/>
  <c r="J1283" i="3"/>
  <c r="J1426" i="3"/>
  <c r="J1410" i="3"/>
  <c r="J1394" i="3"/>
  <c r="J1378" i="3"/>
  <c r="J1362" i="3"/>
  <c r="J1346" i="3"/>
  <c r="J1330" i="3"/>
  <c r="J1314" i="3"/>
  <c r="J1298" i="3"/>
  <c r="J1282" i="3"/>
  <c r="J1266" i="3"/>
  <c r="J1234" i="3"/>
  <c r="J1218" i="3"/>
  <c r="J1202" i="3"/>
  <c r="J1186" i="3"/>
  <c r="J1170" i="3"/>
  <c r="J1154" i="3"/>
  <c r="J1138" i="3"/>
  <c r="J1122" i="3"/>
  <c r="J1106" i="3"/>
  <c r="J1090" i="3"/>
  <c r="J1074" i="3"/>
  <c r="J1058" i="3"/>
  <c r="J1042" i="3"/>
  <c r="J1026" i="3"/>
  <c r="J1010" i="3"/>
  <c r="J978" i="3"/>
  <c r="J962" i="3"/>
  <c r="J946" i="3"/>
  <c r="J930" i="3"/>
  <c r="J914" i="3"/>
  <c r="J898" i="3"/>
  <c r="J882" i="3"/>
  <c r="J866" i="3"/>
  <c r="J850" i="3"/>
  <c r="J834" i="3"/>
  <c r="J818" i="3"/>
  <c r="J802" i="3"/>
  <c r="J786" i="3"/>
  <c r="J770" i="3"/>
  <c r="J754" i="3"/>
  <c r="J722" i="3"/>
  <c r="J706" i="3"/>
  <c r="J690" i="3"/>
  <c r="J674" i="3"/>
  <c r="J658" i="3"/>
  <c r="J642" i="3"/>
  <c r="J626" i="3"/>
  <c r="J610" i="3"/>
  <c r="J594" i="3"/>
  <c r="J578" i="3"/>
  <c r="J562" i="3"/>
  <c r="J546" i="3"/>
  <c r="J530" i="3"/>
  <c r="J514" i="3"/>
  <c r="J498" i="3"/>
  <c r="J466" i="3"/>
  <c r="J450" i="3"/>
  <c r="J434" i="3"/>
  <c r="J418" i="3"/>
  <c r="J402" i="3"/>
  <c r="J386" i="3"/>
  <c r="J370" i="3"/>
  <c r="J354" i="3"/>
  <c r="J338" i="3"/>
  <c r="J322" i="3"/>
  <c r="J306" i="3"/>
  <c r="J290" i="3"/>
  <c r="J274" i="3"/>
  <c r="J258" i="3"/>
  <c r="J242" i="3"/>
  <c r="J210" i="3"/>
  <c r="J194" i="3"/>
  <c r="J178" i="3"/>
  <c r="J162" i="3"/>
  <c r="J146" i="3"/>
  <c r="J130" i="3"/>
  <c r="J114" i="3"/>
  <c r="J98" i="3"/>
  <c r="J82" i="3"/>
  <c r="J66" i="3"/>
  <c r="J50" i="3"/>
  <c r="J34" i="3"/>
  <c r="J18" i="3"/>
  <c r="J4913" i="3"/>
  <c r="J4113" i="3"/>
  <c r="J3825" i="3"/>
  <c r="J3377" i="3"/>
  <c r="J2833" i="3"/>
  <c r="J2289" i="3"/>
  <c r="J1841" i="3"/>
  <c r="J1553" i="3"/>
  <c r="J3089" i="3"/>
  <c r="J5564" i="3"/>
  <c r="J2563" i="3"/>
  <c r="J15312" i="3"/>
  <c r="J14544" i="3"/>
  <c r="J13555" i="3"/>
  <c r="J12808" i="3"/>
  <c r="J11902" i="3"/>
  <c r="J9027" i="3"/>
  <c r="J5635" i="3"/>
  <c r="J2648" i="3"/>
  <c r="J15244" i="3"/>
  <c r="J14446" i="3"/>
  <c r="J13456" i="3"/>
  <c r="J12721" i="3"/>
  <c r="J11643" i="3"/>
  <c r="J8911" i="3"/>
  <c r="J5479" i="3"/>
  <c r="J2202" i="3"/>
  <c r="J15230" i="3"/>
  <c r="J14360" i="3"/>
  <c r="J13452" i="3"/>
  <c r="J12637" i="3"/>
  <c r="J11629" i="3"/>
  <c r="J8480" i="3"/>
  <c r="J5118" i="3"/>
  <c r="J2183" i="3"/>
  <c r="J15176" i="3"/>
  <c r="J14271" i="3"/>
  <c r="J13370" i="3"/>
  <c r="J12633" i="3"/>
  <c r="J11545" i="3"/>
  <c r="J8395" i="3"/>
  <c r="J5088" i="3"/>
  <c r="J2102" i="3"/>
  <c r="J15162" i="3"/>
  <c r="J14189" i="3"/>
  <c r="J13354" i="3"/>
  <c r="J12462" i="3"/>
  <c r="J11541" i="3"/>
  <c r="J8024" i="3"/>
  <c r="J5018" i="3"/>
  <c r="J1741" i="3"/>
  <c r="J15091" i="3"/>
  <c r="J14173" i="3"/>
  <c r="J13281" i="3"/>
  <c r="J12448" i="3"/>
  <c r="J11301" i="3"/>
  <c r="J8005" i="3"/>
  <c r="J4657" i="3"/>
  <c r="J1656" i="3"/>
  <c r="J15008" i="3"/>
  <c r="J14101" i="3"/>
  <c r="J13183" i="3"/>
  <c r="J12364" i="3"/>
  <c r="J10921" i="3"/>
  <c r="J7934" i="3"/>
  <c r="J4572" i="3"/>
  <c r="J1637" i="3"/>
  <c r="J14992" i="3"/>
  <c r="J14003" i="3"/>
  <c r="J13179" i="3"/>
  <c r="J12360" i="3"/>
  <c r="J10840" i="3"/>
  <c r="J7459" i="3"/>
  <c r="J4542" i="3"/>
  <c r="J1265" i="3"/>
  <c r="J14920" i="3"/>
  <c r="J13998" i="3"/>
  <c r="J13097" i="3"/>
  <c r="J12189" i="3"/>
  <c r="J10394" i="3"/>
  <c r="J7098" i="3"/>
  <c r="J4111" i="3"/>
  <c r="J1195" i="3"/>
  <c r="J14906" i="3"/>
  <c r="J13916" i="3"/>
  <c r="J13081" i="3"/>
  <c r="J12175" i="3"/>
  <c r="J10375" i="3"/>
  <c r="J7017" i="3"/>
  <c r="J4026" i="3"/>
  <c r="J1104" i="3"/>
  <c r="J14817" i="3"/>
  <c r="J13900" i="3"/>
  <c r="J13008" i="3"/>
  <c r="J12091" i="3"/>
  <c r="J9933" i="3"/>
  <c r="J6571" i="3"/>
  <c r="J3565" i="3"/>
  <c r="J14735" i="3"/>
  <c r="J13729" i="3"/>
  <c r="J12995" i="3"/>
  <c r="J12087" i="3"/>
  <c r="J9848" i="3"/>
  <c r="J6552" i="3"/>
  <c r="J3194" i="3"/>
  <c r="J15449" i="3"/>
  <c r="J14719" i="3"/>
  <c r="J13725" i="3"/>
  <c r="J12910" i="3"/>
  <c r="J12005" i="3"/>
  <c r="J9487" i="3"/>
  <c r="J6471" i="3"/>
  <c r="J3109" i="3"/>
  <c r="J9457" i="3"/>
  <c r="J6110" i="3"/>
  <c r="J153" i="3"/>
  <c r="J15484" i="3"/>
  <c r="J15467" i="3"/>
  <c r="J15450" i="3"/>
  <c r="J15433" i="3"/>
  <c r="J15416" i="3"/>
  <c r="J15399" i="3"/>
  <c r="J15382" i="3"/>
  <c r="J15365" i="3"/>
  <c r="J15348" i="3"/>
  <c r="J15331" i="3"/>
  <c r="J15313" i="3"/>
  <c r="J15296" i="3"/>
  <c r="J15279" i="3"/>
  <c r="J15262" i="3"/>
  <c r="J15245" i="3"/>
  <c r="J15228" i="3"/>
  <c r="J15211" i="3"/>
  <c r="J15194" i="3"/>
  <c r="J15177" i="3"/>
  <c r="J15160" i="3"/>
  <c r="J15143" i="3"/>
  <c r="J15126" i="3"/>
  <c r="J15109" i="3"/>
  <c r="J15092" i="3"/>
  <c r="J15075" i="3"/>
  <c r="J15057" i="3"/>
  <c r="J15040" i="3"/>
  <c r="J15023" i="3"/>
  <c r="J15006" i="3"/>
  <c r="J14989" i="3"/>
  <c r="J14972" i="3"/>
  <c r="J14955" i="3"/>
  <c r="J14938" i="3"/>
  <c r="J14921" i="3"/>
  <c r="J14904" i="3"/>
  <c r="J14887" i="3"/>
  <c r="J14870" i="3"/>
  <c r="J14853" i="3"/>
  <c r="J14836" i="3"/>
  <c r="J14819" i="3"/>
  <c r="J14801" i="3"/>
  <c r="J14784" i="3"/>
  <c r="J14767" i="3"/>
  <c r="J14750" i="3"/>
  <c r="J14733" i="3"/>
  <c r="J14716" i="3"/>
  <c r="J14699" i="3"/>
  <c r="J14682" i="3"/>
  <c r="J14665" i="3"/>
  <c r="J14648" i="3"/>
  <c r="J14631" i="3"/>
  <c r="J14614" i="3"/>
  <c r="J14597" i="3"/>
  <c r="J14580" i="3"/>
  <c r="J14563" i="3"/>
  <c r="J14545" i="3"/>
  <c r="J14528" i="3"/>
  <c r="J14511" i="3"/>
  <c r="J14494" i="3"/>
  <c r="J14477" i="3"/>
  <c r="J14460" i="3"/>
  <c r="J14443" i="3"/>
  <c r="J14426" i="3"/>
  <c r="J14409" i="3"/>
  <c r="J14392" i="3"/>
  <c r="J14375" i="3"/>
  <c r="J14358" i="3"/>
  <c r="J14341" i="3"/>
  <c r="J14324" i="3"/>
  <c r="J14307" i="3"/>
  <c r="J14289" i="3"/>
  <c r="J14272" i="3"/>
  <c r="J14255" i="3"/>
  <c r="J14238" i="3"/>
  <c r="J14221" i="3"/>
  <c r="J14204" i="3"/>
  <c r="J14187" i="3"/>
  <c r="J14170" i="3"/>
  <c r="J14153" i="3"/>
  <c r="J14136" i="3"/>
  <c r="J14119" i="3"/>
  <c r="J14102" i="3"/>
  <c r="J14085" i="3"/>
  <c r="J14068" i="3"/>
  <c r="J14051" i="3"/>
  <c r="J14033" i="3"/>
  <c r="J14016" i="3"/>
  <c r="J13999" i="3"/>
  <c r="J13982" i="3"/>
  <c r="J13965" i="3"/>
  <c r="J13948" i="3"/>
  <c r="J13931" i="3"/>
  <c r="J13914" i="3"/>
  <c r="J13897" i="3"/>
  <c r="J13880" i="3"/>
  <c r="J13863" i="3"/>
  <c r="J13846" i="3"/>
  <c r="J13829" i="3"/>
  <c r="J13812" i="3"/>
  <c r="J13795" i="3"/>
  <c r="J13777" i="3"/>
  <c r="J13760" i="3"/>
  <c r="J13743" i="3"/>
  <c r="J13726" i="3"/>
  <c r="J13709" i="3"/>
  <c r="J13692" i="3"/>
  <c r="J13675" i="3"/>
  <c r="J13658" i="3"/>
  <c r="J13641" i="3"/>
  <c r="J13624" i="3"/>
  <c r="J13607" i="3"/>
  <c r="J13590" i="3"/>
  <c r="J13573" i="3"/>
  <c r="J13556" i="3"/>
  <c r="J13539" i="3"/>
  <c r="J13521" i="3"/>
  <c r="J13504" i="3"/>
  <c r="J13487" i="3"/>
  <c r="J13470" i="3"/>
  <c r="J13453" i="3"/>
  <c r="J13436" i="3"/>
  <c r="J13419" i="3"/>
  <c r="J13402" i="3"/>
  <c r="J13385" i="3"/>
  <c r="J13368" i="3"/>
  <c r="J13351" i="3"/>
  <c r="J13334" i="3"/>
  <c r="J13317" i="3"/>
  <c r="J13300" i="3"/>
  <c r="J13283" i="3"/>
  <c r="J13265" i="3"/>
  <c r="J13248" i="3"/>
  <c r="J13231" i="3"/>
  <c r="J13214" i="3"/>
  <c r="J13197" i="3"/>
  <c r="J13180" i="3"/>
  <c r="J13163" i="3"/>
  <c r="J13146" i="3"/>
  <c r="J13129" i="3"/>
  <c r="J13112" i="3"/>
  <c r="J13095" i="3"/>
  <c r="J13078" i="3"/>
  <c r="J13061" i="3"/>
  <c r="J13044" i="3"/>
  <c r="J13027" i="3"/>
  <c r="J13009" i="3"/>
  <c r="J12992" i="3"/>
  <c r="J12975" i="3"/>
  <c r="J12958" i="3"/>
  <c r="J12941" i="3"/>
  <c r="J12924" i="3"/>
  <c r="J12907" i="3"/>
  <c r="J12890" i="3"/>
  <c r="J12873" i="3"/>
  <c r="J12856" i="3"/>
  <c r="J12839" i="3"/>
  <c r="J12822" i="3"/>
  <c r="J12805" i="3"/>
  <c r="J12788" i="3"/>
  <c r="J12771" i="3"/>
  <c r="J12753" i="3"/>
  <c r="J12736" i="3"/>
  <c r="J12719" i="3"/>
  <c r="J12702" i="3"/>
  <c r="J12685" i="3"/>
  <c r="J12668" i="3"/>
  <c r="J12651" i="3"/>
  <c r="J12634" i="3"/>
  <c r="J12617" i="3"/>
  <c r="J12600" i="3"/>
  <c r="J12583" i="3"/>
  <c r="J12566" i="3"/>
  <c r="J12549" i="3"/>
  <c r="J12532" i="3"/>
  <c r="J12515" i="3"/>
  <c r="J12497" i="3"/>
  <c r="J12480" i="3"/>
  <c r="J12463" i="3"/>
  <c r="J12446" i="3"/>
  <c r="J12429" i="3"/>
  <c r="J12412" i="3"/>
  <c r="J12395" i="3"/>
  <c r="J12378" i="3"/>
  <c r="J12361" i="3"/>
  <c r="J12344" i="3"/>
  <c r="J12327" i="3"/>
  <c r="J12310" i="3"/>
  <c r="J12293" i="3"/>
  <c r="J12276" i="3"/>
  <c r="J12259" i="3"/>
  <c r="J12241" i="3"/>
  <c r="J12224" i="3"/>
  <c r="J12207" i="3"/>
  <c r="J12190" i="3"/>
  <c r="J12173" i="3"/>
  <c r="J12156" i="3"/>
  <c r="J12139" i="3"/>
  <c r="J12122" i="3"/>
  <c r="J12105" i="3"/>
  <c r="J12088" i="3"/>
  <c r="J12071" i="3"/>
  <c r="J12054" i="3"/>
  <c r="J12037" i="3"/>
  <c r="J12020" i="3"/>
  <c r="J12003" i="3"/>
  <c r="J11985" i="3"/>
  <c r="J11968" i="3"/>
  <c r="J11951" i="3"/>
  <c r="J11934" i="3"/>
  <c r="J11917" i="3"/>
  <c r="J11900" i="3"/>
  <c r="J11883" i="3"/>
  <c r="J11866" i="3"/>
  <c r="J11849" i="3"/>
  <c r="J11832" i="3"/>
  <c r="J11815" i="3"/>
  <c r="J11798" i="3"/>
  <c r="J11781" i="3"/>
  <c r="J11764" i="3"/>
  <c r="J11747" i="3"/>
  <c r="J11729" i="3"/>
  <c r="J11712" i="3"/>
  <c r="J11695" i="3"/>
  <c r="J11678" i="3"/>
  <c r="J11661" i="3"/>
  <c r="J11644" i="3"/>
  <c r="J11627" i="3"/>
  <c r="J11610" i="3"/>
  <c r="J11593" i="3"/>
  <c r="J11576" i="3"/>
  <c r="J11559" i="3"/>
  <c r="J11542" i="3"/>
  <c r="J11525" i="3"/>
  <c r="J11508" i="3"/>
  <c r="J11491" i="3"/>
  <c r="J11437" i="3"/>
  <c r="J11369" i="3"/>
  <c r="J11284" i="3"/>
  <c r="J11196" i="3"/>
  <c r="J11109" i="3"/>
  <c r="J11011" i="3"/>
  <c r="J10923" i="3"/>
  <c r="J10836" i="3"/>
  <c r="J10737" i="3"/>
  <c r="J10650" i="3"/>
  <c r="J10563" i="3"/>
  <c r="J10464" i="3"/>
  <c r="J10377" i="3"/>
  <c r="J10289" i="3"/>
  <c r="J10191" i="3"/>
  <c r="J10104" i="3"/>
  <c r="J10016" i="3"/>
  <c r="J9918" i="3"/>
  <c r="J9831" i="3"/>
  <c r="J9743" i="3"/>
  <c r="J9645" i="3"/>
  <c r="J9558" i="3"/>
  <c r="J9470" i="3"/>
  <c r="J9372" i="3"/>
  <c r="J9285" i="3"/>
  <c r="J9197" i="3"/>
  <c r="J9099" i="3"/>
  <c r="J9012" i="3"/>
  <c r="J8924" i="3"/>
  <c r="J8826" i="3"/>
  <c r="J8739" i="3"/>
  <c r="J8651" i="3"/>
  <c r="J8553" i="3"/>
  <c r="J8465" i="3"/>
  <c r="J8378" i="3"/>
  <c r="J8280" i="3"/>
  <c r="J8192" i="3"/>
  <c r="J8105" i="3"/>
  <c r="J8007" i="3"/>
  <c r="J7919" i="3"/>
  <c r="J7832" i="3"/>
  <c r="J7734" i="3"/>
  <c r="J7646" i="3"/>
  <c r="J7559" i="3"/>
  <c r="J7461" i="3"/>
  <c r="J7373" i="3"/>
  <c r="J7286" i="3"/>
  <c r="J7188" i="3"/>
  <c r="J7100" i="3"/>
  <c r="J7013" i="3"/>
  <c r="J6915" i="3"/>
  <c r="J6827" i="3"/>
  <c r="J6740" i="3"/>
  <c r="J6641" i="3"/>
  <c r="J6554" i="3"/>
  <c r="J6467" i="3"/>
  <c r="J6368" i="3"/>
  <c r="J6281" i="3"/>
  <c r="J6193" i="3"/>
  <c r="J6095" i="3"/>
  <c r="J6008" i="3"/>
  <c r="J5920" i="3"/>
  <c r="J5822" i="3"/>
  <c r="J5735" i="3"/>
  <c r="J5647" i="3"/>
  <c r="J5549" i="3"/>
  <c r="J5462" i="3"/>
  <c r="J5374" i="3"/>
  <c r="J5276" i="3"/>
  <c r="J5189" i="3"/>
  <c r="J5101" i="3"/>
  <c r="J5003" i="3"/>
  <c r="J4916" i="3"/>
  <c r="J4828" i="3"/>
  <c r="J4730" i="3"/>
  <c r="J4643" i="3"/>
  <c r="J4555" i="3"/>
  <c r="J4457" i="3"/>
  <c r="J4369" i="3"/>
  <c r="J4282" i="3"/>
  <c r="J4184" i="3"/>
  <c r="J4096" i="3"/>
  <c r="J4009" i="3"/>
  <c r="J3911" i="3"/>
  <c r="J3823" i="3"/>
  <c r="J3736" i="3"/>
  <c r="J3638" i="3"/>
  <c r="J3550" i="3"/>
  <c r="J3463" i="3"/>
  <c r="J3365" i="3"/>
  <c r="J3277" i="3"/>
  <c r="J3190" i="3"/>
  <c r="J3092" i="3"/>
  <c r="J3004" i="3"/>
  <c r="J2917" i="3"/>
  <c r="J2819" i="3"/>
  <c r="J2731" i="3"/>
  <c r="J2644" i="3"/>
  <c r="J2545" i="3"/>
  <c r="J2458" i="3"/>
  <c r="J2371" i="3"/>
  <c r="J2272" i="3"/>
  <c r="J2185" i="3"/>
  <c r="J2097" i="3"/>
  <c r="J1999" i="3"/>
  <c r="J1912" i="3"/>
  <c r="J1824" i="3"/>
  <c r="J1726" i="3"/>
  <c r="J1639" i="3"/>
  <c r="J1551" i="3"/>
  <c r="J1453" i="3"/>
  <c r="J1366" i="3"/>
  <c r="J1278" i="3"/>
  <c r="J1179" i="3"/>
  <c r="J1085" i="3"/>
  <c r="J976" i="3"/>
  <c r="J772" i="3"/>
  <c r="J343" i="3"/>
  <c r="J11746" i="3"/>
  <c r="J15482" i="3"/>
  <c r="J15465" i="3"/>
  <c r="J15448" i="3"/>
  <c r="J15431" i="3"/>
  <c r="J15414" i="3"/>
  <c r="J15397" i="3"/>
  <c r="J15380" i="3"/>
  <c r="J15363" i="3"/>
  <c r="J15345" i="3"/>
  <c r="J15328" i="3"/>
  <c r="J15311" i="3"/>
  <c r="J15294" i="3"/>
  <c r="J15277" i="3"/>
  <c r="J15260" i="3"/>
  <c r="J15243" i="3"/>
  <c r="J15226" i="3"/>
  <c r="J15209" i="3"/>
  <c r="J15192" i="3"/>
  <c r="J15175" i="3"/>
  <c r="J15158" i="3"/>
  <c r="J15141" i="3"/>
  <c r="J15124" i="3"/>
  <c r="J15107" i="3"/>
  <c r="J15089" i="3"/>
  <c r="J15072" i="3"/>
  <c r="J15055" i="3"/>
  <c r="J15038" i="3"/>
  <c r="J15021" i="3"/>
  <c r="J15004" i="3"/>
  <c r="J14987" i="3"/>
  <c r="J14970" i="3"/>
  <c r="J14953" i="3"/>
  <c r="J14936" i="3"/>
  <c r="J14919" i="3"/>
  <c r="J14902" i="3"/>
  <c r="J14885" i="3"/>
  <c r="J14868" i="3"/>
  <c r="J14851" i="3"/>
  <c r="J14833" i="3"/>
  <c r="J14816" i="3"/>
  <c r="J14799" i="3"/>
  <c r="J14782" i="3"/>
  <c r="J14765" i="3"/>
  <c r="J14748" i="3"/>
  <c r="J14731" i="3"/>
  <c r="J14714" i="3"/>
  <c r="J14697" i="3"/>
  <c r="J14680" i="3"/>
  <c r="J14663" i="3"/>
  <c r="J14646" i="3"/>
  <c r="J14629" i="3"/>
  <c r="J14612" i="3"/>
  <c r="J14595" i="3"/>
  <c r="J14577" i="3"/>
  <c r="J14560" i="3"/>
  <c r="J14543" i="3"/>
  <c r="J14526" i="3"/>
  <c r="J14509" i="3"/>
  <c r="J14492" i="3"/>
  <c r="J14475" i="3"/>
  <c r="J14458" i="3"/>
  <c r="J14441" i="3"/>
  <c r="J14424" i="3"/>
  <c r="J14407" i="3"/>
  <c r="J14390" i="3"/>
  <c r="J14373" i="3"/>
  <c r="J14356" i="3"/>
  <c r="J14339" i="3"/>
  <c r="J14321" i="3"/>
  <c r="J14304" i="3"/>
  <c r="J14287" i="3"/>
  <c r="J14270" i="3"/>
  <c r="J14253" i="3"/>
  <c r="J14236" i="3"/>
  <c r="J14219" i="3"/>
  <c r="J14202" i="3"/>
  <c r="J14185" i="3"/>
  <c r="J14168" i="3"/>
  <c r="J14151" i="3"/>
  <c r="J14134" i="3"/>
  <c r="J14117" i="3"/>
  <c r="J14100" i="3"/>
  <c r="J14083" i="3"/>
  <c r="J14065" i="3"/>
  <c r="J14048" i="3"/>
  <c r="J14031" i="3"/>
  <c r="J14014" i="3"/>
  <c r="J13997" i="3"/>
  <c r="J13980" i="3"/>
  <c r="J13963" i="3"/>
  <c r="J13946" i="3"/>
  <c r="J13929" i="3"/>
  <c r="J13912" i="3"/>
  <c r="J13895" i="3"/>
  <c r="J13878" i="3"/>
  <c r="J13861" i="3"/>
  <c r="J13844" i="3"/>
  <c r="J13827" i="3"/>
  <c r="J13809" i="3"/>
  <c r="J13792" i="3"/>
  <c r="J13775" i="3"/>
  <c r="J13758" i="3"/>
  <c r="J13741" i="3"/>
  <c r="J13724" i="3"/>
  <c r="J13707" i="3"/>
  <c r="J13690" i="3"/>
  <c r="J13673" i="3"/>
  <c r="J13656" i="3"/>
  <c r="J13639" i="3"/>
  <c r="J13622" i="3"/>
  <c r="J13605" i="3"/>
  <c r="J13588" i="3"/>
  <c r="J13571" i="3"/>
  <c r="J13553" i="3"/>
  <c r="J13536" i="3"/>
  <c r="J13519" i="3"/>
  <c r="J13502" i="3"/>
  <c r="J13485" i="3"/>
  <c r="J13468" i="3"/>
  <c r="J13451" i="3"/>
  <c r="J13434" i="3"/>
  <c r="J13417" i="3"/>
  <c r="J13400" i="3"/>
  <c r="J13383" i="3"/>
  <c r="J13366" i="3"/>
  <c r="J13349" i="3"/>
  <c r="J13332" i="3"/>
  <c r="J13315" i="3"/>
  <c r="J13297" i="3"/>
  <c r="J13280" i="3"/>
  <c r="J13263" i="3"/>
  <c r="J13246" i="3"/>
  <c r="J13229" i="3"/>
  <c r="J13212" i="3"/>
  <c r="J13195" i="3"/>
  <c r="J13178" i="3"/>
  <c r="J13161" i="3"/>
  <c r="J13144" i="3"/>
  <c r="J13127" i="3"/>
  <c r="J13110" i="3"/>
  <c r="J13093" i="3"/>
  <c r="J13076" i="3"/>
  <c r="J13059" i="3"/>
  <c r="J13041" i="3"/>
  <c r="J13024" i="3"/>
  <c r="J13007" i="3"/>
  <c r="J12990" i="3"/>
  <c r="J12973" i="3"/>
  <c r="J12956" i="3"/>
  <c r="J12939" i="3"/>
  <c r="J12922" i="3"/>
  <c r="J12905" i="3"/>
  <c r="J12888" i="3"/>
  <c r="J12871" i="3"/>
  <c r="J12854" i="3"/>
  <c r="J12837" i="3"/>
  <c r="J12820" i="3"/>
  <c r="J12803" i="3"/>
  <c r="J12785" i="3"/>
  <c r="J12768" i="3"/>
  <c r="J12751" i="3"/>
  <c r="J12734" i="3"/>
  <c r="J12717" i="3"/>
  <c r="J12700" i="3"/>
  <c r="J12683" i="3"/>
  <c r="J12666" i="3"/>
  <c r="J12649" i="3"/>
  <c r="J12632" i="3"/>
  <c r="J12615" i="3"/>
  <c r="J12598" i="3"/>
  <c r="J12581" i="3"/>
  <c r="J12564" i="3"/>
  <c r="J12547" i="3"/>
  <c r="J12529" i="3"/>
  <c r="J12512" i="3"/>
  <c r="J12495" i="3"/>
  <c r="J12478" i="3"/>
  <c r="J12461" i="3"/>
  <c r="J12444" i="3"/>
  <c r="J12427" i="3"/>
  <c r="J12410" i="3"/>
  <c r="J12393" i="3"/>
  <c r="J12376" i="3"/>
  <c r="J12359" i="3"/>
  <c r="J12342" i="3"/>
  <c r="J12325" i="3"/>
  <c r="J12308" i="3"/>
  <c r="J12291" i="3"/>
  <c r="J12273" i="3"/>
  <c r="J12256" i="3"/>
  <c r="J12239" i="3"/>
  <c r="J12222" i="3"/>
  <c r="J12205" i="3"/>
  <c r="J12188" i="3"/>
  <c r="J12171" i="3"/>
  <c r="J12154" i="3"/>
  <c r="J12137" i="3"/>
  <c r="J12120" i="3"/>
  <c r="J12103" i="3"/>
  <c r="J12086" i="3"/>
  <c r="J12069" i="3"/>
  <c r="J12052" i="3"/>
  <c r="J12035" i="3"/>
  <c r="J12017" i="3"/>
  <c r="J12000" i="3"/>
  <c r="J11983" i="3"/>
  <c r="J11966" i="3"/>
  <c r="J11949" i="3"/>
  <c r="J11932" i="3"/>
  <c r="J11915" i="3"/>
  <c r="J11898" i="3"/>
  <c r="J11881" i="3"/>
  <c r="J11864" i="3"/>
  <c r="J11847" i="3"/>
  <c r="J11830" i="3"/>
  <c r="J11813" i="3"/>
  <c r="J11796" i="3"/>
  <c r="J11779" i="3"/>
  <c r="J11761" i="3"/>
  <c r="J11744" i="3"/>
  <c r="J11727" i="3"/>
  <c r="J11710" i="3"/>
  <c r="J11693" i="3"/>
  <c r="J11676" i="3"/>
  <c r="J11659" i="3"/>
  <c r="J11642" i="3"/>
  <c r="J11625" i="3"/>
  <c r="J11608" i="3"/>
  <c r="J11591" i="3"/>
  <c r="J11574" i="3"/>
  <c r="J11557" i="3"/>
  <c r="J11540" i="3"/>
  <c r="J11523" i="3"/>
  <c r="J11505" i="3"/>
  <c r="J11487" i="3"/>
  <c r="J11433" i="3"/>
  <c r="J11365" i="3"/>
  <c r="J11279" i="3"/>
  <c r="J11181" i="3"/>
  <c r="J11094" i="3"/>
  <c r="J11006" i="3"/>
  <c r="J10908" i="3"/>
  <c r="J10821" i="3"/>
  <c r="J10733" i="3"/>
  <c r="J10635" i="3"/>
  <c r="J10548" i="3"/>
  <c r="J10460" i="3"/>
  <c r="J10362" i="3"/>
  <c r="J10275" i="3"/>
  <c r="J10187" i="3"/>
  <c r="J10089" i="3"/>
  <c r="J10001" i="3"/>
  <c r="J9914" i="3"/>
  <c r="J9816" i="3"/>
  <c r="J9728" i="3"/>
  <c r="J9641" i="3"/>
  <c r="J9543" i="3"/>
  <c r="J9455" i="3"/>
  <c r="J9368" i="3"/>
  <c r="J9270" i="3"/>
  <c r="J9182" i="3"/>
  <c r="J9095" i="3"/>
  <c r="J8997" i="3"/>
  <c r="J8909" i="3"/>
  <c r="J8822" i="3"/>
  <c r="J8724" i="3"/>
  <c r="J8636" i="3"/>
  <c r="J8549" i="3"/>
  <c r="J8451" i="3"/>
  <c r="J8363" i="3"/>
  <c r="J8276" i="3"/>
  <c r="J8177" i="3"/>
  <c r="J8090" i="3"/>
  <c r="J8003" i="3"/>
  <c r="J7904" i="3"/>
  <c r="J7817" i="3"/>
  <c r="J7729" i="3"/>
  <c r="J7631" i="3"/>
  <c r="J7544" i="3"/>
  <c r="J7456" i="3"/>
  <c r="J7358" i="3"/>
  <c r="J7271" i="3"/>
  <c r="J7183" i="3"/>
  <c r="J7085" i="3"/>
  <c r="J6998" i="3"/>
  <c r="J6910" i="3"/>
  <c r="J6812" i="3"/>
  <c r="J6725" i="3"/>
  <c r="J6637" i="3"/>
  <c r="J6539" i="3"/>
  <c r="J6452" i="3"/>
  <c r="J6364" i="3"/>
  <c r="J6266" i="3"/>
  <c r="J6179" i="3"/>
  <c r="J6091" i="3"/>
  <c r="J5993" i="3"/>
  <c r="J5905" i="3"/>
  <c r="J5818" i="3"/>
  <c r="J5720" i="3"/>
  <c r="J5632" i="3"/>
  <c r="J5545" i="3"/>
  <c r="J5447" i="3"/>
  <c r="J5359" i="3"/>
  <c r="J5272" i="3"/>
  <c r="J5174" i="3"/>
  <c r="J5086" i="3"/>
  <c r="J4999" i="3"/>
  <c r="J4901" i="3"/>
  <c r="J4813" i="3"/>
  <c r="J4726" i="3"/>
  <c r="J4628" i="3"/>
  <c r="J4540" i="3"/>
  <c r="J4453" i="3"/>
  <c r="J4355" i="3"/>
  <c r="J4267" i="3"/>
  <c r="J4180" i="3"/>
  <c r="J4081" i="3"/>
  <c r="J3994" i="3"/>
  <c r="J3907" i="3"/>
  <c r="J3808" i="3"/>
  <c r="J3721" i="3"/>
  <c r="J3633" i="3"/>
  <c r="J3535" i="3"/>
  <c r="J3448" i="3"/>
  <c r="J3360" i="3"/>
  <c r="J3262" i="3"/>
  <c r="J3175" i="3"/>
  <c r="J3087" i="3"/>
  <c r="J2989" i="3"/>
  <c r="J2902" i="3"/>
  <c r="J2814" i="3"/>
  <c r="J2716" i="3"/>
  <c r="J2629" i="3"/>
  <c r="J2541" i="3"/>
  <c r="J2443" i="3"/>
  <c r="J2356" i="3"/>
  <c r="J2268" i="3"/>
  <c r="J2170" i="3"/>
  <c r="J2083" i="3"/>
  <c r="J1995" i="3"/>
  <c r="J1897" i="3"/>
  <c r="J1809" i="3"/>
  <c r="J1722" i="3"/>
  <c r="J1624" i="3"/>
  <c r="J1536" i="3"/>
  <c r="J1449" i="3"/>
  <c r="J1351" i="3"/>
  <c r="J1263" i="3"/>
  <c r="J1175" i="3"/>
  <c r="J1068" i="3"/>
  <c r="J952" i="3"/>
  <c r="J755" i="3"/>
  <c r="J260" i="3"/>
  <c r="J15481" i="3"/>
  <c r="J15464" i="3"/>
  <c r="J15447" i="3"/>
  <c r="J15430" i="3"/>
  <c r="J15413" i="3"/>
  <c r="J15396" i="3"/>
  <c r="J15379" i="3"/>
  <c r="J15361" i="3"/>
  <c r="J15344" i="3"/>
  <c r="J15327" i="3"/>
  <c r="J15310" i="3"/>
  <c r="J15293" i="3"/>
  <c r="J15276" i="3"/>
  <c r="J15259" i="3"/>
  <c r="J15242" i="3"/>
  <c r="J15225" i="3"/>
  <c r="J15208" i="3"/>
  <c r="J15191" i="3"/>
  <c r="J15174" i="3"/>
  <c r="J15157" i="3"/>
  <c r="J15140" i="3"/>
  <c r="J15123" i="3"/>
  <c r="J15105" i="3"/>
  <c r="J15088" i="3"/>
  <c r="J15071" i="3"/>
  <c r="J15054" i="3"/>
  <c r="J15037" i="3"/>
  <c r="J15020" i="3"/>
  <c r="J15003" i="3"/>
  <c r="J14986" i="3"/>
  <c r="J14969" i="3"/>
  <c r="J14952" i="3"/>
  <c r="J14935" i="3"/>
  <c r="J14918" i="3"/>
  <c r="J14901" i="3"/>
  <c r="J14884" i="3"/>
  <c r="J14867" i="3"/>
  <c r="J14849" i="3"/>
  <c r="J14832" i="3"/>
  <c r="J14815" i="3"/>
  <c r="J14798" i="3"/>
  <c r="J14781" i="3"/>
  <c r="J14764" i="3"/>
  <c r="J14747" i="3"/>
  <c r="J14730" i="3"/>
  <c r="J14713" i="3"/>
  <c r="J14696" i="3"/>
  <c r="J14679" i="3"/>
  <c r="J14662" i="3"/>
  <c r="J14645" i="3"/>
  <c r="J14628" i="3"/>
  <c r="J14611" i="3"/>
  <c r="J14593" i="3"/>
  <c r="J14576" i="3"/>
  <c r="J14559" i="3"/>
  <c r="J14542" i="3"/>
  <c r="J14525" i="3"/>
  <c r="J14508" i="3"/>
  <c r="J14491" i="3"/>
  <c r="J14474" i="3"/>
  <c r="J14457" i="3"/>
  <c r="J14440" i="3"/>
  <c r="J14423" i="3"/>
  <c r="J14406" i="3"/>
  <c r="J14389" i="3"/>
  <c r="J14372" i="3"/>
  <c r="J14355" i="3"/>
  <c r="J14337" i="3"/>
  <c r="J14320" i="3"/>
  <c r="J14303" i="3"/>
  <c r="J14286" i="3"/>
  <c r="J14269" i="3"/>
  <c r="J14252" i="3"/>
  <c r="J14235" i="3"/>
  <c r="J14218" i="3"/>
  <c r="J14201" i="3"/>
  <c r="J14184" i="3"/>
  <c r="J14167" i="3"/>
  <c r="J14150" i="3"/>
  <c r="J14133" i="3"/>
  <c r="J14116" i="3"/>
  <c r="J14099" i="3"/>
  <c r="J14081" i="3"/>
  <c r="J14064" i="3"/>
  <c r="J14047" i="3"/>
  <c r="J14030" i="3"/>
  <c r="J14013" i="3"/>
  <c r="J13996" i="3"/>
  <c r="J13979" i="3"/>
  <c r="J13962" i="3"/>
  <c r="J13945" i="3"/>
  <c r="J13928" i="3"/>
  <c r="J13911" i="3"/>
  <c r="J13894" i="3"/>
  <c r="J13877" i="3"/>
  <c r="J13860" i="3"/>
  <c r="J13843" i="3"/>
  <c r="J13825" i="3"/>
  <c r="J13808" i="3"/>
  <c r="J13791" i="3"/>
  <c r="J13774" i="3"/>
  <c r="J13757" i="3"/>
  <c r="J13740" i="3"/>
  <c r="J13723" i="3"/>
  <c r="J13706" i="3"/>
  <c r="J13689" i="3"/>
  <c r="J13672" i="3"/>
  <c r="J13655" i="3"/>
  <c r="J13638" i="3"/>
  <c r="J13621" i="3"/>
  <c r="J13604" i="3"/>
  <c r="J13587" i="3"/>
  <c r="J13569" i="3"/>
  <c r="J13552" i="3"/>
  <c r="J13535" i="3"/>
  <c r="J13518" i="3"/>
  <c r="J13501" i="3"/>
  <c r="J13484" i="3"/>
  <c r="J13467" i="3"/>
  <c r="J13450" i="3"/>
  <c r="J13433" i="3"/>
  <c r="J13416" i="3"/>
  <c r="J13399" i="3"/>
  <c r="J13382" i="3"/>
  <c r="J13365" i="3"/>
  <c r="J13348" i="3"/>
  <c r="J13331" i="3"/>
  <c r="J13313" i="3"/>
  <c r="J13296" i="3"/>
  <c r="J13279" i="3"/>
  <c r="J13262" i="3"/>
  <c r="J13245" i="3"/>
  <c r="J13228" i="3"/>
  <c r="J13211" i="3"/>
  <c r="J13194" i="3"/>
  <c r="J13177" i="3"/>
  <c r="J13160" i="3"/>
  <c r="J13143" i="3"/>
  <c r="J13126" i="3"/>
  <c r="J13109" i="3"/>
  <c r="J13092" i="3"/>
  <c r="J13075" i="3"/>
  <c r="J13057" i="3"/>
  <c r="J13040" i="3"/>
  <c r="J13023" i="3"/>
  <c r="J13006" i="3"/>
  <c r="J12989" i="3"/>
  <c r="J12972" i="3"/>
  <c r="J12955" i="3"/>
  <c r="J12938" i="3"/>
  <c r="J12921" i="3"/>
  <c r="J12904" i="3"/>
  <c r="J12887" i="3"/>
  <c r="J12870" i="3"/>
  <c r="J12853" i="3"/>
  <c r="J12836" i="3"/>
  <c r="J12819" i="3"/>
  <c r="J12801" i="3"/>
  <c r="J12784" i="3"/>
  <c r="J12767" i="3"/>
  <c r="J12750" i="3"/>
  <c r="J12733" i="3"/>
  <c r="J12716" i="3"/>
  <c r="J12699" i="3"/>
  <c r="J12682" i="3"/>
  <c r="J12665" i="3"/>
  <c r="J12648" i="3"/>
  <c r="J12631" i="3"/>
  <c r="J12614" i="3"/>
  <c r="J12597" i="3"/>
  <c r="J12580" i="3"/>
  <c r="J12563" i="3"/>
  <c r="J12545" i="3"/>
  <c r="J12528" i="3"/>
  <c r="J12511" i="3"/>
  <c r="J12494" i="3"/>
  <c r="J12477" i="3"/>
  <c r="J12460" i="3"/>
  <c r="J12443" i="3"/>
  <c r="J12426" i="3"/>
  <c r="J12409" i="3"/>
  <c r="J12392" i="3"/>
  <c r="J12375" i="3"/>
  <c r="J12358" i="3"/>
  <c r="J12341" i="3"/>
  <c r="J12324" i="3"/>
  <c r="J12307" i="3"/>
  <c r="J12289" i="3"/>
  <c r="J12272" i="3"/>
  <c r="J12255" i="3"/>
  <c r="J12238" i="3"/>
  <c r="J12221" i="3"/>
  <c r="J12204" i="3"/>
  <c r="J12187" i="3"/>
  <c r="J12170" i="3"/>
  <c r="J12153" i="3"/>
  <c r="J12136" i="3"/>
  <c r="J12119" i="3"/>
  <c r="J12102" i="3"/>
  <c r="J12085" i="3"/>
  <c r="J12068" i="3"/>
  <c r="J12051" i="3"/>
  <c r="J12033" i="3"/>
  <c r="J12016" i="3"/>
  <c r="J11999" i="3"/>
  <c r="J11982" i="3"/>
  <c r="J11965" i="3"/>
  <c r="J11948" i="3"/>
  <c r="J11931" i="3"/>
  <c r="J11914" i="3"/>
  <c r="J11897" i="3"/>
  <c r="J11880" i="3"/>
  <c r="J11863" i="3"/>
  <c r="J11846" i="3"/>
  <c r="J11829" i="3"/>
  <c r="J11812" i="3"/>
  <c r="J11795" i="3"/>
  <c r="J11777" i="3"/>
  <c r="J11760" i="3"/>
  <c r="J11743" i="3"/>
  <c r="J11726" i="3"/>
  <c r="J11709" i="3"/>
  <c r="J11692" i="3"/>
  <c r="J11675" i="3"/>
  <c r="J11658" i="3"/>
  <c r="J11641" i="3"/>
  <c r="J11624" i="3"/>
  <c r="J11607" i="3"/>
  <c r="J11590" i="3"/>
  <c r="J11573" i="3"/>
  <c r="J11556" i="3"/>
  <c r="J11539" i="3"/>
  <c r="J11521" i="3"/>
  <c r="J11504" i="3"/>
  <c r="J11486" i="3"/>
  <c r="J11430" i="3"/>
  <c r="J11361" i="3"/>
  <c r="J11267" i="3"/>
  <c r="J11179" i="3"/>
  <c r="J11092" i="3"/>
  <c r="J10993" i="3"/>
  <c r="J10906" i="3"/>
  <c r="J10819" i="3"/>
  <c r="J10720" i="3"/>
  <c r="J10633" i="3"/>
  <c r="J10545" i="3"/>
  <c r="J10447" i="3"/>
  <c r="J10360" i="3"/>
  <c r="J10272" i="3"/>
  <c r="J10174" i="3"/>
  <c r="J10087" i="3"/>
  <c r="J9999" i="3"/>
  <c r="J9901" i="3"/>
  <c r="J9814" i="3"/>
  <c r="J9726" i="3"/>
  <c r="J9628" i="3"/>
  <c r="J9541" i="3"/>
  <c r="J9453" i="3"/>
  <c r="J9355" i="3"/>
  <c r="J9268" i="3"/>
  <c r="J9180" i="3"/>
  <c r="J9082" i="3"/>
  <c r="J8995" i="3"/>
  <c r="J8907" i="3"/>
  <c r="J8809" i="3"/>
  <c r="J8721" i="3"/>
  <c r="J8634" i="3"/>
  <c r="J8536" i="3"/>
  <c r="J8448" i="3"/>
  <c r="J8361" i="3"/>
  <c r="J8263" i="3"/>
  <c r="J8175" i="3"/>
  <c r="J8088" i="3"/>
  <c r="J7990" i="3"/>
  <c r="J7902" i="3"/>
  <c r="J7815" i="3"/>
  <c r="J7717" i="3"/>
  <c r="J7629" i="3"/>
  <c r="J7542" i="3"/>
  <c r="J7444" i="3"/>
  <c r="J7356" i="3"/>
  <c r="J7269" i="3"/>
  <c r="J7171" i="3"/>
  <c r="J7083" i="3"/>
  <c r="J6996" i="3"/>
  <c r="J6897" i="3"/>
  <c r="J6810" i="3"/>
  <c r="J6723" i="3"/>
  <c r="J6624" i="3"/>
  <c r="J6537" i="3"/>
  <c r="J6449" i="3"/>
  <c r="J6351" i="3"/>
  <c r="J6264" i="3"/>
  <c r="J6176" i="3"/>
  <c r="J6078" i="3"/>
  <c r="J5991" i="3"/>
  <c r="J5903" i="3"/>
  <c r="J5805" i="3"/>
  <c r="J5718" i="3"/>
  <c r="J5630" i="3"/>
  <c r="J5532" i="3"/>
  <c r="J5445" i="3"/>
  <c r="J5357" i="3"/>
  <c r="J5259" i="3"/>
  <c r="J5172" i="3"/>
  <c r="J5084" i="3"/>
  <c r="J4986" i="3"/>
  <c r="J4899" i="3"/>
  <c r="J4811" i="3"/>
  <c r="J4713" i="3"/>
  <c r="J4625" i="3"/>
  <c r="J4538" i="3"/>
  <c r="J4440" i="3"/>
  <c r="J4352" i="3"/>
  <c r="J4265" i="3"/>
  <c r="J4167" i="3"/>
  <c r="J4079" i="3"/>
  <c r="J3992" i="3"/>
  <c r="J3894" i="3"/>
  <c r="J3806" i="3"/>
  <c r="J3719" i="3"/>
  <c r="J3621" i="3"/>
  <c r="J3533" i="3"/>
  <c r="J3446" i="3"/>
  <c r="J3348" i="3"/>
  <c r="J3260" i="3"/>
  <c r="J3173" i="3"/>
  <c r="J3075" i="3"/>
  <c r="J2987" i="3"/>
  <c r="J2900" i="3"/>
  <c r="J2801" i="3"/>
  <c r="J2714" i="3"/>
  <c r="J2627" i="3"/>
  <c r="J2528" i="3"/>
  <c r="J2441" i="3"/>
  <c r="J2353" i="3"/>
  <c r="J2255" i="3"/>
  <c r="J2168" i="3"/>
  <c r="J2080" i="3"/>
  <c r="J1982" i="3"/>
  <c r="J1895" i="3"/>
  <c r="J1807" i="3"/>
  <c r="J1709" i="3"/>
  <c r="J1622" i="3"/>
  <c r="J1534" i="3"/>
  <c r="J1436" i="3"/>
  <c r="J1349" i="3"/>
  <c r="J1261" i="3"/>
  <c r="J1161" i="3"/>
  <c r="J1066" i="3"/>
  <c r="J948" i="3"/>
  <c r="J703" i="3"/>
  <c r="J255" i="3"/>
  <c r="J15480" i="3"/>
  <c r="J15463" i="3"/>
  <c r="J15446" i="3"/>
  <c r="J15429" i="3"/>
  <c r="J15412" i="3"/>
  <c r="J15395" i="3"/>
  <c r="J15377" i="3"/>
  <c r="J15360" i="3"/>
  <c r="J15343" i="3"/>
  <c r="J15326" i="3"/>
  <c r="J15309" i="3"/>
  <c r="J15292" i="3"/>
  <c r="J15275" i="3"/>
  <c r="J15258" i="3"/>
  <c r="J15241" i="3"/>
  <c r="J15224" i="3"/>
  <c r="J15207" i="3"/>
  <c r="J15190" i="3"/>
  <c r="J15173" i="3"/>
  <c r="J15156" i="3"/>
  <c r="J15139" i="3"/>
  <c r="J15121" i="3"/>
  <c r="J15104" i="3"/>
  <c r="J15087" i="3"/>
  <c r="J15070" i="3"/>
  <c r="J15053" i="3"/>
  <c r="J15036" i="3"/>
  <c r="J15019" i="3"/>
  <c r="J15002" i="3"/>
  <c r="J14985" i="3"/>
  <c r="J14968" i="3"/>
  <c r="J14951" i="3"/>
  <c r="J14934" i="3"/>
  <c r="J14917" i="3"/>
  <c r="J14900" i="3"/>
  <c r="J14883" i="3"/>
  <c r="J14865" i="3"/>
  <c r="J14848" i="3"/>
  <c r="J14831" i="3"/>
  <c r="J14814" i="3"/>
  <c r="J14797" i="3"/>
  <c r="J14780" i="3"/>
  <c r="J14763" i="3"/>
  <c r="J14746" i="3"/>
  <c r="J14729" i="3"/>
  <c r="J14712" i="3"/>
  <c r="J14695" i="3"/>
  <c r="J14678" i="3"/>
  <c r="J14661" i="3"/>
  <c r="J14644" i="3"/>
  <c r="J14627" i="3"/>
  <c r="J14609" i="3"/>
  <c r="J14592" i="3"/>
  <c r="J14575" i="3"/>
  <c r="J14558" i="3"/>
  <c r="J14541" i="3"/>
  <c r="J14524" i="3"/>
  <c r="J14507" i="3"/>
  <c r="J14490" i="3"/>
  <c r="J14473" i="3"/>
  <c r="J14456" i="3"/>
  <c r="J14439" i="3"/>
  <c r="J14422" i="3"/>
  <c r="J14405" i="3"/>
  <c r="J14388" i="3"/>
  <c r="J14371" i="3"/>
  <c r="J14353" i="3"/>
  <c r="J14336" i="3"/>
  <c r="J14319" i="3"/>
  <c r="J14302" i="3"/>
  <c r="J14285" i="3"/>
  <c r="J14268" i="3"/>
  <c r="J14251" i="3"/>
  <c r="J14234" i="3"/>
  <c r="J14217" i="3"/>
  <c r="J14200" i="3"/>
  <c r="J14183" i="3"/>
  <c r="J14166" i="3"/>
  <c r="J14149" i="3"/>
  <c r="J14132" i="3"/>
  <c r="J14115" i="3"/>
  <c r="J14097" i="3"/>
  <c r="J14080" i="3"/>
  <c r="J14063" i="3"/>
  <c r="J14046" i="3"/>
  <c r="J14029" i="3"/>
  <c r="J14012" i="3"/>
  <c r="J13995" i="3"/>
  <c r="J13978" i="3"/>
  <c r="J13961" i="3"/>
  <c r="J13944" i="3"/>
  <c r="J13927" i="3"/>
  <c r="J13910" i="3"/>
  <c r="J13893" i="3"/>
  <c r="J13876" i="3"/>
  <c r="J13859" i="3"/>
  <c r="J13841" i="3"/>
  <c r="J13824" i="3"/>
  <c r="J13807" i="3"/>
  <c r="J13790" i="3"/>
  <c r="J13773" i="3"/>
  <c r="J13756" i="3"/>
  <c r="J13739" i="3"/>
  <c r="J13722" i="3"/>
  <c r="J13705" i="3"/>
  <c r="J13688" i="3"/>
  <c r="J13671" i="3"/>
  <c r="J13654" i="3"/>
  <c r="J13637" i="3"/>
  <c r="J13620" i="3"/>
  <c r="J13603" i="3"/>
  <c r="J13585" i="3"/>
  <c r="J13568" i="3"/>
  <c r="J13551" i="3"/>
  <c r="J13534" i="3"/>
  <c r="J13517" i="3"/>
  <c r="J13500" i="3"/>
  <c r="J13483" i="3"/>
  <c r="J13466" i="3"/>
  <c r="J13449" i="3"/>
  <c r="J13432" i="3"/>
  <c r="J13415" i="3"/>
  <c r="J13398" i="3"/>
  <c r="J13381" i="3"/>
  <c r="J13364" i="3"/>
  <c r="J13347" i="3"/>
  <c r="J13329" i="3"/>
  <c r="J13312" i="3"/>
  <c r="J13295" i="3"/>
  <c r="J13278" i="3"/>
  <c r="J13261" i="3"/>
  <c r="J13244" i="3"/>
  <c r="J13227" i="3"/>
  <c r="J13210" i="3"/>
  <c r="J13193" i="3"/>
  <c r="J13176" i="3"/>
  <c r="J13159" i="3"/>
  <c r="J13142" i="3"/>
  <c r="J13125" i="3"/>
  <c r="J13108" i="3"/>
  <c r="J13091" i="3"/>
  <c r="J13073" i="3"/>
  <c r="J13056" i="3"/>
  <c r="J13039" i="3"/>
  <c r="J13022" i="3"/>
  <c r="J13005" i="3"/>
  <c r="J12988" i="3"/>
  <c r="J12971" i="3"/>
  <c r="J12954" i="3"/>
  <c r="J12937" i="3"/>
  <c r="J12920" i="3"/>
  <c r="J12903" i="3"/>
  <c r="J12886" i="3"/>
  <c r="J12869" i="3"/>
  <c r="J12852" i="3"/>
  <c r="J12835" i="3"/>
  <c r="J12817" i="3"/>
  <c r="J12800" i="3"/>
  <c r="J12783" i="3"/>
  <c r="J12766" i="3"/>
  <c r="J12749" i="3"/>
  <c r="J12732" i="3"/>
  <c r="J12715" i="3"/>
  <c r="J12698" i="3"/>
  <c r="J12681" i="3"/>
  <c r="J12664" i="3"/>
  <c r="J12647" i="3"/>
  <c r="J12630" i="3"/>
  <c r="J12613" i="3"/>
  <c r="J12596" i="3"/>
  <c r="J12579" i="3"/>
  <c r="J12561" i="3"/>
  <c r="J12544" i="3"/>
  <c r="J12527" i="3"/>
  <c r="J12510" i="3"/>
  <c r="J12493" i="3"/>
  <c r="J12476" i="3"/>
  <c r="J12459" i="3"/>
  <c r="J12442" i="3"/>
  <c r="J12425" i="3"/>
  <c r="J12408" i="3"/>
  <c r="J12391" i="3"/>
  <c r="J12374" i="3"/>
  <c r="J12357" i="3"/>
  <c r="J12340" i="3"/>
  <c r="J12323" i="3"/>
  <c r="J12305" i="3"/>
  <c r="J12288" i="3"/>
  <c r="J12271" i="3"/>
  <c r="J12254" i="3"/>
  <c r="J12237" i="3"/>
  <c r="J12220" i="3"/>
  <c r="J12203" i="3"/>
  <c r="J12186" i="3"/>
  <c r="J12169" i="3"/>
  <c r="J12152" i="3"/>
  <c r="J12135" i="3"/>
  <c r="J12118" i="3"/>
  <c r="J12101" i="3"/>
  <c r="J12084" i="3"/>
  <c r="J12067" i="3"/>
  <c r="J12049" i="3"/>
  <c r="J12032" i="3"/>
  <c r="J12015" i="3"/>
  <c r="J11998" i="3"/>
  <c r="J11981" i="3"/>
  <c r="J11964" i="3"/>
  <c r="J11947" i="3"/>
  <c r="J11930" i="3"/>
  <c r="J11913" i="3"/>
  <c r="J11896" i="3"/>
  <c r="J11879" i="3"/>
  <c r="J11862" i="3"/>
  <c r="J11845" i="3"/>
  <c r="J11828" i="3"/>
  <c r="J11811" i="3"/>
  <c r="J11793" i="3"/>
  <c r="J11776" i="3"/>
  <c r="J11759" i="3"/>
  <c r="J11742" i="3"/>
  <c r="J11725" i="3"/>
  <c r="J11708" i="3"/>
  <c r="J11691" i="3"/>
  <c r="J11674" i="3"/>
  <c r="J11657" i="3"/>
  <c r="J11640" i="3"/>
  <c r="J11623" i="3"/>
  <c r="J11606" i="3"/>
  <c r="J11589" i="3"/>
  <c r="J11572" i="3"/>
  <c r="J11555" i="3"/>
  <c r="J11537" i="3"/>
  <c r="J11520" i="3"/>
  <c r="J11503" i="3"/>
  <c r="J11484" i="3"/>
  <c r="J11420" i="3"/>
  <c r="J11352" i="3"/>
  <c r="J11264" i="3"/>
  <c r="J11177" i="3"/>
  <c r="J11079" i="3"/>
  <c r="J10991" i="3"/>
  <c r="J10904" i="3"/>
  <c r="J10806" i="3"/>
  <c r="J10718" i="3"/>
  <c r="J10631" i="3"/>
  <c r="J10533" i="3"/>
  <c r="J10445" i="3"/>
  <c r="J10358" i="3"/>
  <c r="J10260" i="3"/>
  <c r="J10172" i="3"/>
  <c r="J10085" i="3"/>
  <c r="J9987" i="3"/>
  <c r="J9899" i="3"/>
  <c r="J9812" i="3"/>
  <c r="J9713" i="3"/>
  <c r="J9626" i="3"/>
  <c r="J9539" i="3"/>
  <c r="J9440" i="3"/>
  <c r="J9353" i="3"/>
  <c r="J9265" i="3"/>
  <c r="J9167" i="3"/>
  <c r="J9080" i="3"/>
  <c r="J8992" i="3"/>
  <c r="J8894" i="3"/>
  <c r="J8807" i="3"/>
  <c r="J8719" i="3"/>
  <c r="J8621" i="3"/>
  <c r="J8534" i="3"/>
  <c r="J8446" i="3"/>
  <c r="J8348" i="3"/>
  <c r="J8261" i="3"/>
  <c r="J8173" i="3"/>
  <c r="J8075" i="3"/>
  <c r="J7988" i="3"/>
  <c r="J7900" i="3"/>
  <c r="J7802" i="3"/>
  <c r="J7715" i="3"/>
  <c r="J7627" i="3"/>
  <c r="J7529" i="3"/>
  <c r="J7441" i="3"/>
  <c r="J7354" i="3"/>
  <c r="J7256" i="3"/>
  <c r="J7168" i="3"/>
  <c r="J7081" i="3"/>
  <c r="J6983" i="3"/>
  <c r="J6895" i="3"/>
  <c r="J6808" i="3"/>
  <c r="J6710" i="3"/>
  <c r="J6622" i="3"/>
  <c r="J6535" i="3"/>
  <c r="J6437" i="3"/>
  <c r="J6349" i="3"/>
  <c r="J6262" i="3"/>
  <c r="J6164" i="3"/>
  <c r="J6076" i="3"/>
  <c r="J5989" i="3"/>
  <c r="J5891" i="3"/>
  <c r="J5803" i="3"/>
  <c r="J5716" i="3"/>
  <c r="J5617" i="3"/>
  <c r="J5530" i="3"/>
  <c r="J5443" i="3"/>
  <c r="J5344" i="3"/>
  <c r="J5257" i="3"/>
  <c r="J5169" i="3"/>
  <c r="J5071" i="3"/>
  <c r="J4984" i="3"/>
  <c r="J4896" i="3"/>
  <c r="J4798" i="3"/>
  <c r="J4711" i="3"/>
  <c r="J4623" i="3"/>
  <c r="J4525" i="3"/>
  <c r="J4438" i="3"/>
  <c r="J4350" i="3"/>
  <c r="J4252" i="3"/>
  <c r="J4165" i="3"/>
  <c r="J4077" i="3"/>
  <c r="J3979" i="3"/>
  <c r="J3892" i="3"/>
  <c r="J3804" i="3"/>
  <c r="J3706" i="3"/>
  <c r="J3619" i="3"/>
  <c r="J3531" i="3"/>
  <c r="J3433" i="3"/>
  <c r="J3345" i="3"/>
  <c r="J3258" i="3"/>
  <c r="J3160" i="3"/>
  <c r="J3072" i="3"/>
  <c r="J2985" i="3"/>
  <c r="J2887" i="3"/>
  <c r="J2799" i="3"/>
  <c r="J2712" i="3"/>
  <c r="J2614" i="3"/>
  <c r="J2526" i="3"/>
  <c r="J2439" i="3"/>
  <c r="J2341" i="3"/>
  <c r="J2253" i="3"/>
  <c r="J2166" i="3"/>
  <c r="J2068" i="3"/>
  <c r="J1980" i="3"/>
  <c r="J1893" i="3"/>
  <c r="J1795" i="3"/>
  <c r="J1707" i="3"/>
  <c r="J1620" i="3"/>
  <c r="J1521" i="3"/>
  <c r="J1434" i="3"/>
  <c r="J1347" i="3"/>
  <c r="J1248" i="3"/>
  <c r="J1159" i="3"/>
  <c r="J1064" i="3"/>
  <c r="J925" i="3"/>
  <c r="J699" i="3"/>
  <c r="J240" i="3"/>
  <c r="J15479" i="3"/>
  <c r="J15462" i="3"/>
  <c r="J15445" i="3"/>
  <c r="J15428" i="3"/>
  <c r="J15411" i="3"/>
  <c r="J15393" i="3"/>
  <c r="J15376" i="3"/>
  <c r="J15359" i="3"/>
  <c r="J15342" i="3"/>
  <c r="J15325" i="3"/>
  <c r="J15308" i="3"/>
  <c r="J15291" i="3"/>
  <c r="J15274" i="3"/>
  <c r="J15257" i="3"/>
  <c r="J15240" i="3"/>
  <c r="J15223" i="3"/>
  <c r="J15206" i="3"/>
  <c r="J15189" i="3"/>
  <c r="J15172" i="3"/>
  <c r="J15155" i="3"/>
  <c r="J15137" i="3"/>
  <c r="J15120" i="3"/>
  <c r="J15103" i="3"/>
  <c r="J15086" i="3"/>
  <c r="J15069" i="3"/>
  <c r="J15052" i="3"/>
  <c r="J15035" i="3"/>
  <c r="J15018" i="3"/>
  <c r="J15001" i="3"/>
  <c r="J14984" i="3"/>
  <c r="J14967" i="3"/>
  <c r="J14950" i="3"/>
  <c r="J14933" i="3"/>
  <c r="J14916" i="3"/>
  <c r="J14899" i="3"/>
  <c r="J14881" i="3"/>
  <c r="J14864" i="3"/>
  <c r="J14847" i="3"/>
  <c r="J14830" i="3"/>
  <c r="J14813" i="3"/>
  <c r="J14796" i="3"/>
  <c r="J14779" i="3"/>
  <c r="J14762" i="3"/>
  <c r="J14745" i="3"/>
  <c r="J14728" i="3"/>
  <c r="J14711" i="3"/>
  <c r="J14694" i="3"/>
  <c r="J14677" i="3"/>
  <c r="J14660" i="3"/>
  <c r="J14643" i="3"/>
  <c r="J14625" i="3"/>
  <c r="J14608" i="3"/>
  <c r="J14591" i="3"/>
  <c r="J14574" i="3"/>
  <c r="J14557" i="3"/>
  <c r="J14540" i="3"/>
  <c r="J14523" i="3"/>
  <c r="J14506" i="3"/>
  <c r="J14489" i="3"/>
  <c r="J14472" i="3"/>
  <c r="J14455" i="3"/>
  <c r="J14438" i="3"/>
  <c r="J14421" i="3"/>
  <c r="J14404" i="3"/>
  <c r="J14387" i="3"/>
  <c r="J14369" i="3"/>
  <c r="J14352" i="3"/>
  <c r="J14335" i="3"/>
  <c r="J14318" i="3"/>
  <c r="J14301" i="3"/>
  <c r="J14284" i="3"/>
  <c r="J14267" i="3"/>
  <c r="J14250" i="3"/>
  <c r="J14233" i="3"/>
  <c r="J14216" i="3"/>
  <c r="J14199" i="3"/>
  <c r="J14182" i="3"/>
  <c r="J14165" i="3"/>
  <c r="J14148" i="3"/>
  <c r="J14131" i="3"/>
  <c r="J14113" i="3"/>
  <c r="J14096" i="3"/>
  <c r="J14079" i="3"/>
  <c r="J14062" i="3"/>
  <c r="J14045" i="3"/>
  <c r="J14028" i="3"/>
  <c r="J14011" i="3"/>
  <c r="J13994" i="3"/>
  <c r="J13977" i="3"/>
  <c r="J13960" i="3"/>
  <c r="J13943" i="3"/>
  <c r="J13926" i="3"/>
  <c r="J13909" i="3"/>
  <c r="J13892" i="3"/>
  <c r="J13875" i="3"/>
  <c r="J13857" i="3"/>
  <c r="J13840" i="3"/>
  <c r="J13823" i="3"/>
  <c r="J13806" i="3"/>
  <c r="J13789" i="3"/>
  <c r="J13772" i="3"/>
  <c r="J13755" i="3"/>
  <c r="J13738" i="3"/>
  <c r="J13721" i="3"/>
  <c r="J13704" i="3"/>
  <c r="J13687" i="3"/>
  <c r="J13670" i="3"/>
  <c r="J13653" i="3"/>
  <c r="J13636" i="3"/>
  <c r="J13619" i="3"/>
  <c r="J13601" i="3"/>
  <c r="J13584" i="3"/>
  <c r="J13567" i="3"/>
  <c r="J13550" i="3"/>
  <c r="J13533" i="3"/>
  <c r="J13516" i="3"/>
  <c r="J13499" i="3"/>
  <c r="J13482" i="3"/>
  <c r="J13465" i="3"/>
  <c r="J13448" i="3"/>
  <c r="J13431" i="3"/>
  <c r="J13414" i="3"/>
  <c r="J13397" i="3"/>
  <c r="J13380" i="3"/>
  <c r="J13363" i="3"/>
  <c r="J13345" i="3"/>
  <c r="J13328" i="3"/>
  <c r="J13311" i="3"/>
  <c r="J13294" i="3"/>
  <c r="J13277" i="3"/>
  <c r="J13260" i="3"/>
  <c r="J13243" i="3"/>
  <c r="J13226" i="3"/>
  <c r="J13209" i="3"/>
  <c r="J13192" i="3"/>
  <c r="J13175" i="3"/>
  <c r="J13158" i="3"/>
  <c r="J13141" i="3"/>
  <c r="J13124" i="3"/>
  <c r="J13107" i="3"/>
  <c r="J13089" i="3"/>
  <c r="J13072" i="3"/>
  <c r="J13055" i="3"/>
  <c r="J13038" i="3"/>
  <c r="J13021" i="3"/>
  <c r="J13004" i="3"/>
  <c r="J12987" i="3"/>
  <c r="J12970" i="3"/>
  <c r="J12953" i="3"/>
  <c r="J12936" i="3"/>
  <c r="J12919" i="3"/>
  <c r="J12902" i="3"/>
  <c r="J12885" i="3"/>
  <c r="J12868" i="3"/>
  <c r="J12851" i="3"/>
  <c r="J12833" i="3"/>
  <c r="J12816" i="3"/>
  <c r="J12799" i="3"/>
  <c r="J12782" i="3"/>
  <c r="J12765" i="3"/>
  <c r="J12748" i="3"/>
  <c r="J12731" i="3"/>
  <c r="J12714" i="3"/>
  <c r="J12697" i="3"/>
  <c r="J12680" i="3"/>
  <c r="J12663" i="3"/>
  <c r="J12646" i="3"/>
  <c r="J12629" i="3"/>
  <c r="J12612" i="3"/>
  <c r="J12595" i="3"/>
  <c r="J12577" i="3"/>
  <c r="J12560" i="3"/>
  <c r="J12543" i="3"/>
  <c r="J12526" i="3"/>
  <c r="J12509" i="3"/>
  <c r="J12492" i="3"/>
  <c r="J12475" i="3"/>
  <c r="J12458" i="3"/>
  <c r="J12441" i="3"/>
  <c r="J12424" i="3"/>
  <c r="J12407" i="3"/>
  <c r="J12390" i="3"/>
  <c r="J12373" i="3"/>
  <c r="J12356" i="3"/>
  <c r="J12339" i="3"/>
  <c r="J12321" i="3"/>
  <c r="J12304" i="3"/>
  <c r="J12287" i="3"/>
  <c r="J12270" i="3"/>
  <c r="J12253" i="3"/>
  <c r="J12236" i="3"/>
  <c r="J12219" i="3"/>
  <c r="J12202" i="3"/>
  <c r="J12185" i="3"/>
  <c r="J12168" i="3"/>
  <c r="J12151" i="3"/>
  <c r="J12134" i="3"/>
  <c r="J12117" i="3"/>
  <c r="J12100" i="3"/>
  <c r="J12083" i="3"/>
  <c r="J12065" i="3"/>
  <c r="J12048" i="3"/>
  <c r="J12031" i="3"/>
  <c r="J12014" i="3"/>
  <c r="J11997" i="3"/>
  <c r="J11980" i="3"/>
  <c r="J11963" i="3"/>
  <c r="J11946" i="3"/>
  <c r="J11929" i="3"/>
  <c r="J11912" i="3"/>
  <c r="J11895" i="3"/>
  <c r="J11878" i="3"/>
  <c r="J11861" i="3"/>
  <c r="J11844" i="3"/>
  <c r="J11827" i="3"/>
  <c r="J11809" i="3"/>
  <c r="J11792" i="3"/>
  <c r="J11775" i="3"/>
  <c r="J11758" i="3"/>
  <c r="J11741" i="3"/>
  <c r="J11724" i="3"/>
  <c r="J11707" i="3"/>
  <c r="J11690" i="3"/>
  <c r="J11673" i="3"/>
  <c r="J11656" i="3"/>
  <c r="J11639" i="3"/>
  <c r="J11622" i="3"/>
  <c r="J11605" i="3"/>
  <c r="J11588" i="3"/>
  <c r="J11571" i="3"/>
  <c r="J11553" i="3"/>
  <c r="J11536" i="3"/>
  <c r="J11519" i="3"/>
  <c r="J11502" i="3"/>
  <c r="J11483" i="3"/>
  <c r="J11418" i="3"/>
  <c r="J11350" i="3"/>
  <c r="J11262" i="3"/>
  <c r="J11164" i="3"/>
  <c r="J11077" i="3"/>
  <c r="J10989" i="3"/>
  <c r="J10891" i="3"/>
  <c r="J10804" i="3"/>
  <c r="J10716" i="3"/>
  <c r="J10618" i="3"/>
  <c r="J10531" i="3"/>
  <c r="J10443" i="3"/>
  <c r="J10345" i="3"/>
  <c r="J10257" i="3"/>
  <c r="J10170" i="3"/>
  <c r="J10072" i="3"/>
  <c r="J9984" i="3"/>
  <c r="J9897" i="3"/>
  <c r="J9799" i="3"/>
  <c r="J9711" i="3"/>
  <c r="J9624" i="3"/>
  <c r="J9526" i="3"/>
  <c r="J9438" i="3"/>
  <c r="J9351" i="3"/>
  <c r="J9253" i="3"/>
  <c r="J9165" i="3"/>
  <c r="J9078" i="3"/>
  <c r="J8980" i="3"/>
  <c r="J8892" i="3"/>
  <c r="J8805" i="3"/>
  <c r="J8707" i="3"/>
  <c r="J8619" i="3"/>
  <c r="J8532" i="3"/>
  <c r="J8433" i="3"/>
  <c r="J8346" i="3"/>
  <c r="J8259" i="3"/>
  <c r="J8160" i="3"/>
  <c r="J8073" i="3"/>
  <c r="J7985" i="3"/>
  <c r="J7887" i="3"/>
  <c r="J7800" i="3"/>
  <c r="J7712" i="3"/>
  <c r="J7614" i="3"/>
  <c r="J7527" i="3"/>
  <c r="J7439" i="3"/>
  <c r="J7341" i="3"/>
  <c r="J7254" i="3"/>
  <c r="J7166" i="3"/>
  <c r="J7068" i="3"/>
  <c r="J6981" i="3"/>
  <c r="J6893" i="3"/>
  <c r="J6795" i="3"/>
  <c r="J6708" i="3"/>
  <c r="J6620" i="3"/>
  <c r="J6522" i="3"/>
  <c r="J6435" i="3"/>
  <c r="J6347" i="3"/>
  <c r="J6249" i="3"/>
  <c r="J6161" i="3"/>
  <c r="J6074" i="3"/>
  <c r="J5976" i="3"/>
  <c r="J5888" i="3"/>
  <c r="J5801" i="3"/>
  <c r="J5703" i="3"/>
  <c r="J5615" i="3"/>
  <c r="J5528" i="3"/>
  <c r="J5430" i="3"/>
  <c r="J5342" i="3"/>
  <c r="J5255" i="3"/>
  <c r="J5157" i="3"/>
  <c r="J5069" i="3"/>
  <c r="J4982" i="3"/>
  <c r="J4884" i="3"/>
  <c r="J4796" i="3"/>
  <c r="J4709" i="3"/>
  <c r="J4611" i="3"/>
  <c r="J4523" i="3"/>
  <c r="J4436" i="3"/>
  <c r="J4337" i="3"/>
  <c r="J4250" i="3"/>
  <c r="J4163" i="3"/>
  <c r="J4064" i="3"/>
  <c r="J3977" i="3"/>
  <c r="J3889" i="3"/>
  <c r="J3791" i="3"/>
  <c r="J3704" i="3"/>
  <c r="J3616" i="3"/>
  <c r="J3518" i="3"/>
  <c r="J3431" i="3"/>
  <c r="J3343" i="3"/>
  <c r="J3245" i="3"/>
  <c r="J3158" i="3"/>
  <c r="J3070" i="3"/>
  <c r="J2972" i="3"/>
  <c r="J2885" i="3"/>
  <c r="J2797" i="3"/>
  <c r="J2699" i="3"/>
  <c r="J2612" i="3"/>
  <c r="J2524" i="3"/>
  <c r="J2426" i="3"/>
  <c r="J2339" i="3"/>
  <c r="J2251" i="3"/>
  <c r="J2153" i="3"/>
  <c r="J2065" i="3"/>
  <c r="J1978" i="3"/>
  <c r="J1880" i="3"/>
  <c r="J1792" i="3"/>
  <c r="J1705" i="3"/>
  <c r="J1607" i="3"/>
  <c r="J1519" i="3"/>
  <c r="J1432" i="3"/>
  <c r="J1334" i="3"/>
  <c r="J1246" i="3"/>
  <c r="J1157" i="3"/>
  <c r="J1049" i="3"/>
  <c r="J921" i="3"/>
  <c r="J686" i="3"/>
  <c r="J172" i="3"/>
  <c r="J15478" i="3"/>
  <c r="J15461" i="3"/>
  <c r="J15444" i="3"/>
  <c r="J15427" i="3"/>
  <c r="J15409" i="3"/>
  <c r="J15392" i="3"/>
  <c r="J15375" i="3"/>
  <c r="J15358" i="3"/>
  <c r="J15341" i="3"/>
  <c r="J15324" i="3"/>
  <c r="J15307" i="3"/>
  <c r="J15290" i="3"/>
  <c r="J15273" i="3"/>
  <c r="J15256" i="3"/>
  <c r="J15239" i="3"/>
  <c r="J15222" i="3"/>
  <c r="J15205" i="3"/>
  <c r="J15188" i="3"/>
  <c r="J15171" i="3"/>
  <c r="J15153" i="3"/>
  <c r="J15136" i="3"/>
  <c r="J15119" i="3"/>
  <c r="J15102" i="3"/>
  <c r="J15085" i="3"/>
  <c r="J15068" i="3"/>
  <c r="J15051" i="3"/>
  <c r="J15034" i="3"/>
  <c r="J15017" i="3"/>
  <c r="J15000" i="3"/>
  <c r="J14983" i="3"/>
  <c r="J14966" i="3"/>
  <c r="J14949" i="3"/>
  <c r="J14932" i="3"/>
  <c r="J14915" i="3"/>
  <c r="J14897" i="3"/>
  <c r="J14880" i="3"/>
  <c r="J14863" i="3"/>
  <c r="J14846" i="3"/>
  <c r="J14829" i="3"/>
  <c r="J14812" i="3"/>
  <c r="J14795" i="3"/>
  <c r="J14778" i="3"/>
  <c r="J14761" i="3"/>
  <c r="J14744" i="3"/>
  <c r="J14727" i="3"/>
  <c r="J14710" i="3"/>
  <c r="J14693" i="3"/>
  <c r="J14676" i="3"/>
  <c r="J14659" i="3"/>
  <c r="J14641" i="3"/>
  <c r="J14624" i="3"/>
  <c r="J14607" i="3"/>
  <c r="J14590" i="3"/>
  <c r="J14573" i="3"/>
  <c r="J14556" i="3"/>
  <c r="J14539" i="3"/>
  <c r="J14522" i="3"/>
  <c r="J14505" i="3"/>
  <c r="J14488" i="3"/>
  <c r="J14471" i="3"/>
  <c r="J14454" i="3"/>
  <c r="J14437" i="3"/>
  <c r="J14420" i="3"/>
  <c r="J14403" i="3"/>
  <c r="J14385" i="3"/>
  <c r="J14368" i="3"/>
  <c r="J14351" i="3"/>
  <c r="J14334" i="3"/>
  <c r="J14317" i="3"/>
  <c r="J14300" i="3"/>
  <c r="J14283" i="3"/>
  <c r="J14266" i="3"/>
  <c r="J14249" i="3"/>
  <c r="J14232" i="3"/>
  <c r="J14215" i="3"/>
  <c r="J14198" i="3"/>
  <c r="J14181" i="3"/>
  <c r="J14164" i="3"/>
  <c r="J14147" i="3"/>
  <c r="J14129" i="3"/>
  <c r="J14112" i="3"/>
  <c r="J14095" i="3"/>
  <c r="J14078" i="3"/>
  <c r="J14061" i="3"/>
  <c r="J14044" i="3"/>
  <c r="J14027" i="3"/>
  <c r="J14010" i="3"/>
  <c r="J13993" i="3"/>
  <c r="J13976" i="3"/>
  <c r="J13959" i="3"/>
  <c r="J13942" i="3"/>
  <c r="J13925" i="3"/>
  <c r="J13908" i="3"/>
  <c r="J13891" i="3"/>
  <c r="J13873" i="3"/>
  <c r="J13856" i="3"/>
  <c r="J13839" i="3"/>
  <c r="J13822" i="3"/>
  <c r="J13805" i="3"/>
  <c r="J13788" i="3"/>
  <c r="J13771" i="3"/>
  <c r="J13754" i="3"/>
  <c r="J13737" i="3"/>
  <c r="J13720" i="3"/>
  <c r="J13703" i="3"/>
  <c r="J13686" i="3"/>
  <c r="J13669" i="3"/>
  <c r="J13652" i="3"/>
  <c r="J13635" i="3"/>
  <c r="J13617" i="3"/>
  <c r="J13600" i="3"/>
  <c r="J13583" i="3"/>
  <c r="J13566" i="3"/>
  <c r="J13549" i="3"/>
  <c r="J13532" i="3"/>
  <c r="J13515" i="3"/>
  <c r="J13498" i="3"/>
  <c r="J13481" i="3"/>
  <c r="J13464" i="3"/>
  <c r="J13447" i="3"/>
  <c r="J13430" i="3"/>
  <c r="J13413" i="3"/>
  <c r="J13396" i="3"/>
  <c r="J13379" i="3"/>
  <c r="J13361" i="3"/>
  <c r="J13344" i="3"/>
  <c r="J13327" i="3"/>
  <c r="J13310" i="3"/>
  <c r="J13293" i="3"/>
  <c r="J13276" i="3"/>
  <c r="J13259" i="3"/>
  <c r="J13242" i="3"/>
  <c r="J13225" i="3"/>
  <c r="J13208" i="3"/>
  <c r="J13191" i="3"/>
  <c r="J13174" i="3"/>
  <c r="J13157" i="3"/>
  <c r="J13140" i="3"/>
  <c r="J13123" i="3"/>
  <c r="J13105" i="3"/>
  <c r="J13088" i="3"/>
  <c r="J13071" i="3"/>
  <c r="J13054" i="3"/>
  <c r="J13037" i="3"/>
  <c r="J13020" i="3"/>
  <c r="J13003" i="3"/>
  <c r="J12986" i="3"/>
  <c r="J12969" i="3"/>
  <c r="J12952" i="3"/>
  <c r="J12935" i="3"/>
  <c r="J12918" i="3"/>
  <c r="J12901" i="3"/>
  <c r="J12884" i="3"/>
  <c r="J12867" i="3"/>
  <c r="J12849" i="3"/>
  <c r="J12832" i="3"/>
  <c r="J12815" i="3"/>
  <c r="J12798" i="3"/>
  <c r="J12781" i="3"/>
  <c r="J12764" i="3"/>
  <c r="J12747" i="3"/>
  <c r="J12730" i="3"/>
  <c r="J12713" i="3"/>
  <c r="J12696" i="3"/>
  <c r="J12679" i="3"/>
  <c r="J12662" i="3"/>
  <c r="J12645" i="3"/>
  <c r="J12628" i="3"/>
  <c r="J12611" i="3"/>
  <c r="J12593" i="3"/>
  <c r="J12576" i="3"/>
  <c r="J12559" i="3"/>
  <c r="J12542" i="3"/>
  <c r="J12525" i="3"/>
  <c r="J12508" i="3"/>
  <c r="J12491" i="3"/>
  <c r="J12474" i="3"/>
  <c r="J12457" i="3"/>
  <c r="J12440" i="3"/>
  <c r="J12423" i="3"/>
  <c r="J12406" i="3"/>
  <c r="J12389" i="3"/>
  <c r="J12372" i="3"/>
  <c r="J12355" i="3"/>
  <c r="J12337" i="3"/>
  <c r="J12320" i="3"/>
  <c r="J12303" i="3"/>
  <c r="J12286" i="3"/>
  <c r="J12269" i="3"/>
  <c r="J12252" i="3"/>
  <c r="J12235" i="3"/>
  <c r="J12218" i="3"/>
  <c r="J12201" i="3"/>
  <c r="J12184" i="3"/>
  <c r="J12167" i="3"/>
  <c r="J12150" i="3"/>
  <c r="J12133" i="3"/>
  <c r="J12116" i="3"/>
  <c r="J12099" i="3"/>
  <c r="J12081" i="3"/>
  <c r="J12064" i="3"/>
  <c r="J12047" i="3"/>
  <c r="J12030" i="3"/>
  <c r="J12013" i="3"/>
  <c r="J11996" i="3"/>
  <c r="J11979" i="3"/>
  <c r="J11962" i="3"/>
  <c r="J11945" i="3"/>
  <c r="J11928" i="3"/>
  <c r="J11911" i="3"/>
  <c r="J11894" i="3"/>
  <c r="J11877" i="3"/>
  <c r="J11860" i="3"/>
  <c r="J11843" i="3"/>
  <c r="J11825" i="3"/>
  <c r="J11808" i="3"/>
  <c r="J11791" i="3"/>
  <c r="J11774" i="3"/>
  <c r="J11757" i="3"/>
  <c r="J11740" i="3"/>
  <c r="J11723" i="3"/>
  <c r="J11706" i="3"/>
  <c r="J11689" i="3"/>
  <c r="J11672" i="3"/>
  <c r="J11655" i="3"/>
  <c r="J11638" i="3"/>
  <c r="J11621" i="3"/>
  <c r="J11604" i="3"/>
  <c r="J11587" i="3"/>
  <c r="J11569" i="3"/>
  <c r="J11552" i="3"/>
  <c r="J11535" i="3"/>
  <c r="J11518" i="3"/>
  <c r="J11501" i="3"/>
  <c r="J11481" i="3"/>
  <c r="J11416" i="3"/>
  <c r="J11348" i="3"/>
  <c r="J11249" i="3"/>
  <c r="J11162" i="3"/>
  <c r="J11075" i="3"/>
  <c r="J10976" i="3"/>
  <c r="J10889" i="3"/>
  <c r="J10801" i="3"/>
  <c r="J10703" i="3"/>
  <c r="J10616" i="3"/>
  <c r="J10528" i="3"/>
  <c r="J10430" i="3"/>
  <c r="J10343" i="3"/>
  <c r="J10255" i="3"/>
  <c r="J10157" i="3"/>
  <c r="J10070" i="3"/>
  <c r="J9982" i="3"/>
  <c r="J9884" i="3"/>
  <c r="J9797" i="3"/>
  <c r="J9709" i="3"/>
  <c r="J9611" i="3"/>
  <c r="J9524" i="3"/>
  <c r="J9436" i="3"/>
  <c r="J9338" i="3"/>
  <c r="J9251" i="3"/>
  <c r="J9163" i="3"/>
  <c r="J9065" i="3"/>
  <c r="J8977" i="3"/>
  <c r="J8890" i="3"/>
  <c r="J8792" i="3"/>
  <c r="J8704" i="3"/>
  <c r="J8617" i="3"/>
  <c r="J8519" i="3"/>
  <c r="J8431" i="3"/>
  <c r="J8344" i="3"/>
  <c r="J8246" i="3"/>
  <c r="J8158" i="3"/>
  <c r="J8071" i="3"/>
  <c r="J7973" i="3"/>
  <c r="J7885" i="3"/>
  <c r="J7798" i="3"/>
  <c r="J7700" i="3"/>
  <c r="J7612" i="3"/>
  <c r="J7525" i="3"/>
  <c r="J7427" i="3"/>
  <c r="J7339" i="3"/>
  <c r="J7252" i="3"/>
  <c r="J7153" i="3"/>
  <c r="J7066" i="3"/>
  <c r="J6979" i="3"/>
  <c r="J6880" i="3"/>
  <c r="J6793" i="3"/>
  <c r="J6705" i="3"/>
  <c r="J6607" i="3"/>
  <c r="J6520" i="3"/>
  <c r="J6432" i="3"/>
  <c r="J6334" i="3"/>
  <c r="J6247" i="3"/>
  <c r="J6159" i="3"/>
  <c r="J6061" i="3"/>
  <c r="J5974" i="3"/>
  <c r="J5886" i="3"/>
  <c r="J5788" i="3"/>
  <c r="J5701" i="3"/>
  <c r="J5613" i="3"/>
  <c r="J5515" i="3"/>
  <c r="J5428" i="3"/>
  <c r="J5340" i="3"/>
  <c r="J5242" i="3"/>
  <c r="J5155" i="3"/>
  <c r="J5067" i="3"/>
  <c r="J4969" i="3"/>
  <c r="J4881" i="3"/>
  <c r="J4794" i="3"/>
  <c r="J4696" i="3"/>
  <c r="J4608" i="3"/>
  <c r="J4521" i="3"/>
  <c r="J4423" i="3"/>
  <c r="J4335" i="3"/>
  <c r="J4248" i="3"/>
  <c r="J4150" i="3"/>
  <c r="J4062" i="3"/>
  <c r="J3975" i="3"/>
  <c r="J3877" i="3"/>
  <c r="J3789" i="3"/>
  <c r="J3702" i="3"/>
  <c r="J3604" i="3"/>
  <c r="J3516" i="3"/>
  <c r="J3429" i="3"/>
  <c r="J3331" i="3"/>
  <c r="J3243" i="3"/>
  <c r="J3156" i="3"/>
  <c r="J3057" i="3"/>
  <c r="J2970" i="3"/>
  <c r="J2883" i="3"/>
  <c r="J2784" i="3"/>
  <c r="J2697" i="3"/>
  <c r="J2609" i="3"/>
  <c r="J2511" i="3"/>
  <c r="J2424" i="3"/>
  <c r="J2336" i="3"/>
  <c r="J2238" i="3"/>
  <c r="J2151" i="3"/>
  <c r="J2063" i="3"/>
  <c r="J1965" i="3"/>
  <c r="J1878" i="3"/>
  <c r="J1790" i="3"/>
  <c r="J1692" i="3"/>
  <c r="J1605" i="3"/>
  <c r="J1517" i="3"/>
  <c r="J1419" i="3"/>
  <c r="J1332" i="3"/>
  <c r="J1244" i="3"/>
  <c r="J1143" i="3"/>
  <c r="J1047" i="3"/>
  <c r="J918" i="3"/>
  <c r="J631" i="3"/>
  <c r="J157" i="3"/>
  <c r="J15477" i="3"/>
  <c r="J15460" i="3"/>
  <c r="J15443" i="3"/>
  <c r="J15425" i="3"/>
  <c r="J15408" i="3"/>
  <c r="J15391" i="3"/>
  <c r="J15374" i="3"/>
  <c r="J15357" i="3"/>
  <c r="J15340" i="3"/>
  <c r="J15323" i="3"/>
  <c r="J15306" i="3"/>
  <c r="J15289" i="3"/>
  <c r="J15272" i="3"/>
  <c r="J15255" i="3"/>
  <c r="J15238" i="3"/>
  <c r="J15221" i="3"/>
  <c r="J15204" i="3"/>
  <c r="J15187" i="3"/>
  <c r="J15169" i="3"/>
  <c r="J15152" i="3"/>
  <c r="J15135" i="3"/>
  <c r="J15118" i="3"/>
  <c r="J15101" i="3"/>
  <c r="J15084" i="3"/>
  <c r="J15067" i="3"/>
  <c r="J15050" i="3"/>
  <c r="J15033" i="3"/>
  <c r="J15016" i="3"/>
  <c r="J14999" i="3"/>
  <c r="J14982" i="3"/>
  <c r="J14965" i="3"/>
  <c r="J14948" i="3"/>
  <c r="J14931" i="3"/>
  <c r="J14913" i="3"/>
  <c r="J14896" i="3"/>
  <c r="J14879" i="3"/>
  <c r="J14862" i="3"/>
  <c r="J14845" i="3"/>
  <c r="J14828" i="3"/>
  <c r="J14811" i="3"/>
  <c r="J14794" i="3"/>
  <c r="J14777" i="3"/>
  <c r="J14760" i="3"/>
  <c r="J14743" i="3"/>
  <c r="J14726" i="3"/>
  <c r="J14709" i="3"/>
  <c r="J14692" i="3"/>
  <c r="J14675" i="3"/>
  <c r="J14657" i="3"/>
  <c r="J14640" i="3"/>
  <c r="J14623" i="3"/>
  <c r="J14606" i="3"/>
  <c r="J14589" i="3"/>
  <c r="J14572" i="3"/>
  <c r="J14555" i="3"/>
  <c r="J14538" i="3"/>
  <c r="J14521" i="3"/>
  <c r="J14504" i="3"/>
  <c r="J14487" i="3"/>
  <c r="J14470" i="3"/>
  <c r="J14453" i="3"/>
  <c r="J14436" i="3"/>
  <c r="J14419" i="3"/>
  <c r="J14401" i="3"/>
  <c r="J14384" i="3"/>
  <c r="J14367" i="3"/>
  <c r="J14350" i="3"/>
  <c r="J14333" i="3"/>
  <c r="J14316" i="3"/>
  <c r="J14299" i="3"/>
  <c r="J14282" i="3"/>
  <c r="J14265" i="3"/>
  <c r="J14248" i="3"/>
  <c r="J14231" i="3"/>
  <c r="J14214" i="3"/>
  <c r="J14197" i="3"/>
  <c r="J14180" i="3"/>
  <c r="J14163" i="3"/>
  <c r="J14145" i="3"/>
  <c r="J14128" i="3"/>
  <c r="J14111" i="3"/>
  <c r="J14094" i="3"/>
  <c r="J14077" i="3"/>
  <c r="J14060" i="3"/>
  <c r="J14043" i="3"/>
  <c r="J14026" i="3"/>
  <c r="J14009" i="3"/>
  <c r="J13992" i="3"/>
  <c r="J13975" i="3"/>
  <c r="J13958" i="3"/>
  <c r="J13941" i="3"/>
  <c r="J13924" i="3"/>
  <c r="J13907" i="3"/>
  <c r="J13889" i="3"/>
  <c r="J13872" i="3"/>
  <c r="J13855" i="3"/>
  <c r="J13838" i="3"/>
  <c r="J13821" i="3"/>
  <c r="J13804" i="3"/>
  <c r="J13787" i="3"/>
  <c r="J13770" i="3"/>
  <c r="J13753" i="3"/>
  <c r="J13736" i="3"/>
  <c r="J13719" i="3"/>
  <c r="J13702" i="3"/>
  <c r="J13685" i="3"/>
  <c r="J13668" i="3"/>
  <c r="J13651" i="3"/>
  <c r="J13633" i="3"/>
  <c r="J13616" i="3"/>
  <c r="J13599" i="3"/>
  <c r="J13582" i="3"/>
  <c r="J13565" i="3"/>
  <c r="J13548" i="3"/>
  <c r="J13531" i="3"/>
  <c r="J13514" i="3"/>
  <c r="J13497" i="3"/>
  <c r="J13480" i="3"/>
  <c r="J13463" i="3"/>
  <c r="J13446" i="3"/>
  <c r="J13429" i="3"/>
  <c r="J13412" i="3"/>
  <c r="J13395" i="3"/>
  <c r="J13377" i="3"/>
  <c r="J13360" i="3"/>
  <c r="J13343" i="3"/>
  <c r="J13326" i="3"/>
  <c r="J13309" i="3"/>
  <c r="J13292" i="3"/>
  <c r="J13275" i="3"/>
  <c r="J13258" i="3"/>
  <c r="J13241" i="3"/>
  <c r="J13224" i="3"/>
  <c r="J13207" i="3"/>
  <c r="J13190" i="3"/>
  <c r="J13173" i="3"/>
  <c r="J13156" i="3"/>
  <c r="J13139" i="3"/>
  <c r="J13121" i="3"/>
  <c r="J13104" i="3"/>
  <c r="J13087" i="3"/>
  <c r="J13070" i="3"/>
  <c r="J13053" i="3"/>
  <c r="J13036" i="3"/>
  <c r="J13019" i="3"/>
  <c r="J13002" i="3"/>
  <c r="J12985" i="3"/>
  <c r="J12968" i="3"/>
  <c r="J12951" i="3"/>
  <c r="J12934" i="3"/>
  <c r="J12917" i="3"/>
  <c r="J12900" i="3"/>
  <c r="J12883" i="3"/>
  <c r="J12865" i="3"/>
  <c r="J12848" i="3"/>
  <c r="J12831" i="3"/>
  <c r="J12814" i="3"/>
  <c r="J12797" i="3"/>
  <c r="J12780" i="3"/>
  <c r="J12763" i="3"/>
  <c r="J12746" i="3"/>
  <c r="J12729" i="3"/>
  <c r="J12712" i="3"/>
  <c r="J12695" i="3"/>
  <c r="J12678" i="3"/>
  <c r="J12661" i="3"/>
  <c r="J12644" i="3"/>
  <c r="J12627" i="3"/>
  <c r="J12609" i="3"/>
  <c r="J12592" i="3"/>
  <c r="J12575" i="3"/>
  <c r="J12558" i="3"/>
  <c r="J12541" i="3"/>
  <c r="J12524" i="3"/>
  <c r="J12507" i="3"/>
  <c r="J12490" i="3"/>
  <c r="J12473" i="3"/>
  <c r="J12456" i="3"/>
  <c r="J12439" i="3"/>
  <c r="J12422" i="3"/>
  <c r="J12405" i="3"/>
  <c r="J12388" i="3"/>
  <c r="J12371" i="3"/>
  <c r="J12353" i="3"/>
  <c r="J12336" i="3"/>
  <c r="J12319" i="3"/>
  <c r="J12302" i="3"/>
  <c r="J12285" i="3"/>
  <c r="J12268" i="3"/>
  <c r="J12251" i="3"/>
  <c r="J12234" i="3"/>
  <c r="J12217" i="3"/>
  <c r="J12200" i="3"/>
  <c r="J12183" i="3"/>
  <c r="J12166" i="3"/>
  <c r="J12149" i="3"/>
  <c r="J12132" i="3"/>
  <c r="J12115" i="3"/>
  <c r="J12097" i="3"/>
  <c r="J12080" i="3"/>
  <c r="J12063" i="3"/>
  <c r="J12046" i="3"/>
  <c r="J12029" i="3"/>
  <c r="J12012" i="3"/>
  <c r="J11995" i="3"/>
  <c r="J11978" i="3"/>
  <c r="J11961" i="3"/>
  <c r="J11944" i="3"/>
  <c r="J11927" i="3"/>
  <c r="J11910" i="3"/>
  <c r="J11893" i="3"/>
  <c r="J11876" i="3"/>
  <c r="J11859" i="3"/>
  <c r="J11841" i="3"/>
  <c r="J11824" i="3"/>
  <c r="J11807" i="3"/>
  <c r="J11790" i="3"/>
  <c r="J11773" i="3"/>
  <c r="J11756" i="3"/>
  <c r="J11739" i="3"/>
  <c r="J11722" i="3"/>
  <c r="J11705" i="3"/>
  <c r="J11688" i="3"/>
  <c r="J11671" i="3"/>
  <c r="J11654" i="3"/>
  <c r="J11637" i="3"/>
  <c r="J11620" i="3"/>
  <c r="J11603" i="3"/>
  <c r="J11585" i="3"/>
  <c r="J11568" i="3"/>
  <c r="J11551" i="3"/>
  <c r="J11534" i="3"/>
  <c r="J11517" i="3"/>
  <c r="J11500" i="3"/>
  <c r="J11479" i="3"/>
  <c r="J11413" i="3"/>
  <c r="J11335" i="3"/>
  <c r="J11247" i="3"/>
  <c r="J11160" i="3"/>
  <c r="J11062" i="3"/>
  <c r="J10974" i="3"/>
  <c r="J10887" i="3"/>
  <c r="J10789" i="3"/>
  <c r="J10701" i="3"/>
  <c r="J10614" i="3"/>
  <c r="J10516" i="3"/>
  <c r="J10428" i="3"/>
  <c r="J10341" i="3"/>
  <c r="J10243" i="3"/>
  <c r="J10155" i="3"/>
  <c r="J10068" i="3"/>
  <c r="J9969" i="3"/>
  <c r="J9882" i="3"/>
  <c r="J9795" i="3"/>
  <c r="J9696" i="3"/>
  <c r="J9609" i="3"/>
  <c r="J9521" i="3"/>
  <c r="J9423" i="3"/>
  <c r="J9336" i="3"/>
  <c r="J9248" i="3"/>
  <c r="J9150" i="3"/>
  <c r="J9063" i="3"/>
  <c r="J8975" i="3"/>
  <c r="J8877" i="3"/>
  <c r="J8790" i="3"/>
  <c r="J8702" i="3"/>
  <c r="J8604" i="3"/>
  <c r="J8517" i="3"/>
  <c r="J8429" i="3"/>
  <c r="J8331" i="3"/>
  <c r="J8244" i="3"/>
  <c r="J8156" i="3"/>
  <c r="J8058" i="3"/>
  <c r="J7971" i="3"/>
  <c r="J7883" i="3"/>
  <c r="J7785" i="3"/>
  <c r="J7697" i="3"/>
  <c r="J7610" i="3"/>
  <c r="J7512" i="3"/>
  <c r="J7424" i="3"/>
  <c r="J7337" i="3"/>
  <c r="J7239" i="3"/>
  <c r="J7151" i="3"/>
  <c r="J7064" i="3"/>
  <c r="J6966" i="3"/>
  <c r="J6878" i="3"/>
  <c r="J6791" i="3"/>
  <c r="J6693" i="3"/>
  <c r="J6605" i="3"/>
  <c r="J6518" i="3"/>
  <c r="J6420" i="3"/>
  <c r="J6332" i="3"/>
  <c r="J6245" i="3"/>
  <c r="J6147" i="3"/>
  <c r="J6059" i="3"/>
  <c r="J5972" i="3"/>
  <c r="J5873" i="3"/>
  <c r="J5786" i="3"/>
  <c r="J5699" i="3"/>
  <c r="J5600" i="3"/>
  <c r="J5513" i="3"/>
  <c r="J5425" i="3"/>
  <c r="J5327" i="3"/>
  <c r="J5240" i="3"/>
  <c r="J5152" i="3"/>
  <c r="J5054" i="3"/>
  <c r="J4967" i="3"/>
  <c r="J4879" i="3"/>
  <c r="J4781" i="3"/>
  <c r="J4694" i="3"/>
  <c r="J4606" i="3"/>
  <c r="J4508" i="3"/>
  <c r="J4421" i="3"/>
  <c r="J4333" i="3"/>
  <c r="J4235" i="3"/>
  <c r="J4148" i="3"/>
  <c r="J4060" i="3"/>
  <c r="J3962" i="3"/>
  <c r="J3875" i="3"/>
  <c r="J3787" i="3"/>
  <c r="J3689" i="3"/>
  <c r="J3601" i="3"/>
  <c r="J3514" i="3"/>
  <c r="J3416" i="3"/>
  <c r="J3328" i="3"/>
  <c r="J3241" i="3"/>
  <c r="J3143" i="3"/>
  <c r="J3055" i="3"/>
  <c r="J2968" i="3"/>
  <c r="J2870" i="3"/>
  <c r="J2782" i="3"/>
  <c r="J2695" i="3"/>
  <c r="J2597" i="3"/>
  <c r="J2509" i="3"/>
  <c r="J2422" i="3"/>
  <c r="J2324" i="3"/>
  <c r="J2236" i="3"/>
  <c r="J2149" i="3"/>
  <c r="J2051" i="3"/>
  <c r="J1963" i="3"/>
  <c r="J1876" i="3"/>
  <c r="J1777" i="3"/>
  <c r="J1690" i="3"/>
  <c r="J1603" i="3"/>
  <c r="J1504" i="3"/>
  <c r="J1417" i="3"/>
  <c r="J1329" i="3"/>
  <c r="J1231" i="3"/>
  <c r="J1141" i="3"/>
  <c r="J1045" i="3"/>
  <c r="J894" i="3"/>
  <c r="J616" i="3"/>
  <c r="J738" i="3"/>
  <c r="J4834" i="3"/>
  <c r="J8930" i="3"/>
  <c r="J13026" i="3"/>
  <c r="J5" i="3"/>
  <c r="J22" i="3"/>
  <c r="J39" i="3"/>
  <c r="J56" i="3"/>
  <c r="J73" i="3"/>
  <c r="J90" i="3"/>
  <c r="J107" i="3"/>
  <c r="J124" i="3"/>
  <c r="J141" i="3"/>
  <c r="J158" i="3"/>
  <c r="J175" i="3"/>
  <c r="J192" i="3"/>
  <c r="J209" i="3"/>
  <c r="J227" i="3"/>
  <c r="J244" i="3"/>
  <c r="J261" i="3"/>
  <c r="J278" i="3"/>
  <c r="J295" i="3"/>
  <c r="J312" i="3"/>
  <c r="J329" i="3"/>
  <c r="J346" i="3"/>
  <c r="J363" i="3"/>
  <c r="J380" i="3"/>
  <c r="J397" i="3"/>
  <c r="J414" i="3"/>
  <c r="J431" i="3"/>
  <c r="J448" i="3"/>
  <c r="J465" i="3"/>
  <c r="J483" i="3"/>
  <c r="J500" i="3"/>
  <c r="J517" i="3"/>
  <c r="J534" i="3"/>
  <c r="J551" i="3"/>
  <c r="J568" i="3"/>
  <c r="J585" i="3"/>
  <c r="J602" i="3"/>
  <c r="J619" i="3"/>
  <c r="J636" i="3"/>
  <c r="J653" i="3"/>
  <c r="J670" i="3"/>
  <c r="J687" i="3"/>
  <c r="J704" i="3"/>
  <c r="J721" i="3"/>
  <c r="J739" i="3"/>
  <c r="J756" i="3"/>
  <c r="J773" i="3"/>
  <c r="J790" i="3"/>
  <c r="J807" i="3"/>
  <c r="J824" i="3"/>
  <c r="J841" i="3"/>
  <c r="J994" i="3"/>
  <c r="J5090" i="3"/>
  <c r="J9186" i="3"/>
  <c r="J13282" i="3"/>
  <c r="J6" i="3"/>
  <c r="J23" i="3"/>
  <c r="J40" i="3"/>
  <c r="J57" i="3"/>
  <c r="J74" i="3"/>
  <c r="J91" i="3"/>
  <c r="J108" i="3"/>
  <c r="J125" i="3"/>
  <c r="J142" i="3"/>
  <c r="J159" i="3"/>
  <c r="J176" i="3"/>
  <c r="J193" i="3"/>
  <c r="J211" i="3"/>
  <c r="J228" i="3"/>
  <c r="J245" i="3"/>
  <c r="J262" i="3"/>
  <c r="J279" i="3"/>
  <c r="J296" i="3"/>
  <c r="J313" i="3"/>
  <c r="J330" i="3"/>
  <c r="J347" i="3"/>
  <c r="J364" i="3"/>
  <c r="J381" i="3"/>
  <c r="J398" i="3"/>
  <c r="J415" i="3"/>
  <c r="J432" i="3"/>
  <c r="J449" i="3"/>
  <c r="J467" i="3"/>
  <c r="J484" i="3"/>
  <c r="J501" i="3"/>
  <c r="J518" i="3"/>
  <c r="J535" i="3"/>
  <c r="J552" i="3"/>
  <c r="J569" i="3"/>
  <c r="J586" i="3"/>
  <c r="J603" i="3"/>
  <c r="J620" i="3"/>
  <c r="J637" i="3"/>
  <c r="J654" i="3"/>
  <c r="J671" i="3"/>
  <c r="J688" i="3"/>
  <c r="J705" i="3"/>
  <c r="J723" i="3"/>
  <c r="J740" i="3"/>
  <c r="J757" i="3"/>
  <c r="J774" i="3"/>
  <c r="J791" i="3"/>
  <c r="J808" i="3"/>
  <c r="J825" i="3"/>
  <c r="J842" i="3"/>
  <c r="J859" i="3"/>
  <c r="J876" i="3"/>
  <c r="J893" i="3"/>
  <c r="J910" i="3"/>
  <c r="J927" i="3"/>
  <c r="J944" i="3"/>
  <c r="J961" i="3"/>
  <c r="J979" i="3"/>
  <c r="J996" i="3"/>
  <c r="J1013" i="3"/>
  <c r="J1250" i="3"/>
  <c r="J5346" i="3"/>
  <c r="J9442" i="3"/>
  <c r="J13538" i="3"/>
  <c r="J7" i="3"/>
  <c r="J24" i="3"/>
  <c r="J41" i="3"/>
  <c r="J58" i="3"/>
  <c r="J75" i="3"/>
  <c r="J92" i="3"/>
  <c r="J109" i="3"/>
  <c r="J126" i="3"/>
  <c r="J143" i="3"/>
  <c r="J160" i="3"/>
  <c r="J177" i="3"/>
  <c r="J195" i="3"/>
  <c r="J212" i="3"/>
  <c r="J229" i="3"/>
  <c r="J246" i="3"/>
  <c r="J263" i="3"/>
  <c r="J280" i="3"/>
  <c r="J297" i="3"/>
  <c r="J314" i="3"/>
  <c r="J331" i="3"/>
  <c r="J348" i="3"/>
  <c r="J365" i="3"/>
  <c r="J382" i="3"/>
  <c r="J399" i="3"/>
  <c r="J416" i="3"/>
  <c r="J433" i="3"/>
  <c r="J451" i="3"/>
  <c r="J468" i="3"/>
  <c r="J485" i="3"/>
  <c r="J502" i="3"/>
  <c r="J519" i="3"/>
  <c r="J536" i="3"/>
  <c r="J553" i="3"/>
  <c r="J570" i="3"/>
  <c r="J587" i="3"/>
  <c r="J604" i="3"/>
  <c r="J621" i="3"/>
  <c r="J638" i="3"/>
  <c r="J655" i="3"/>
  <c r="J672" i="3"/>
  <c r="J689" i="3"/>
  <c r="J707" i="3"/>
  <c r="J724" i="3"/>
  <c r="J741" i="3"/>
  <c r="J758" i="3"/>
  <c r="J775" i="3"/>
  <c r="J792" i="3"/>
  <c r="J809" i="3"/>
  <c r="J826" i="3"/>
  <c r="J1506" i="3"/>
  <c r="J5602" i="3"/>
  <c r="J9698" i="3"/>
  <c r="J13794" i="3"/>
  <c r="J8" i="3"/>
  <c r="J25" i="3"/>
  <c r="J42" i="3"/>
  <c r="J59" i="3"/>
  <c r="J76" i="3"/>
  <c r="J93" i="3"/>
  <c r="J110" i="3"/>
  <c r="J127" i="3"/>
  <c r="J144" i="3"/>
  <c r="J161" i="3"/>
  <c r="J179" i="3"/>
  <c r="J196" i="3"/>
  <c r="J213" i="3"/>
  <c r="J230" i="3"/>
  <c r="J247" i="3"/>
  <c r="J264" i="3"/>
  <c r="J281" i="3"/>
  <c r="J298" i="3"/>
  <c r="J315" i="3"/>
  <c r="J332" i="3"/>
  <c r="J349" i="3"/>
  <c r="J366" i="3"/>
  <c r="J383" i="3"/>
  <c r="J400" i="3"/>
  <c r="J417" i="3"/>
  <c r="J435" i="3"/>
  <c r="J452" i="3"/>
  <c r="J469" i="3"/>
  <c r="J486" i="3"/>
  <c r="J503" i="3"/>
  <c r="J520" i="3"/>
  <c r="J537" i="3"/>
  <c r="J554" i="3"/>
  <c r="J571" i="3"/>
  <c r="J588" i="3"/>
  <c r="J605" i="3"/>
  <c r="J622" i="3"/>
  <c r="J639" i="3"/>
  <c r="J656" i="3"/>
  <c r="J673" i="3"/>
  <c r="J691" i="3"/>
  <c r="J708" i="3"/>
  <c r="J725" i="3"/>
  <c r="J742" i="3"/>
  <c r="J759" i="3"/>
  <c r="J776" i="3"/>
  <c r="J793" i="3"/>
  <c r="J810" i="3"/>
  <c r="J827" i="3"/>
  <c r="J844" i="3"/>
  <c r="J861" i="3"/>
  <c r="J878" i="3"/>
  <c r="J895" i="3"/>
  <c r="J912" i="3"/>
  <c r="J929" i="3"/>
  <c r="J947" i="3"/>
  <c r="J1762" i="3"/>
  <c r="J5858" i="3"/>
  <c r="J9954" i="3"/>
  <c r="J14050" i="3"/>
  <c r="J9" i="3"/>
  <c r="J26" i="3"/>
  <c r="J43" i="3"/>
  <c r="J60" i="3"/>
  <c r="J77" i="3"/>
  <c r="J94" i="3"/>
  <c r="J111" i="3"/>
  <c r="J128" i="3"/>
  <c r="J145" i="3"/>
  <c r="J163" i="3"/>
  <c r="J180" i="3"/>
  <c r="J197" i="3"/>
  <c r="J214" i="3"/>
  <c r="J231" i="3"/>
  <c r="J248" i="3"/>
  <c r="J265" i="3"/>
  <c r="J282" i="3"/>
  <c r="J299" i="3"/>
  <c r="J316" i="3"/>
  <c r="J333" i="3"/>
  <c r="J350" i="3"/>
  <c r="J367" i="3"/>
  <c r="J384" i="3"/>
  <c r="J401" i="3"/>
  <c r="J419" i="3"/>
  <c r="J436" i="3"/>
  <c r="J453" i="3"/>
  <c r="J470" i="3"/>
  <c r="J487" i="3"/>
  <c r="J504" i="3"/>
  <c r="J521" i="3"/>
  <c r="J538" i="3"/>
  <c r="J555" i="3"/>
  <c r="J572" i="3"/>
  <c r="J589" i="3"/>
  <c r="J606" i="3"/>
  <c r="J623" i="3"/>
  <c r="J640" i="3"/>
  <c r="J657" i="3"/>
  <c r="J675" i="3"/>
  <c r="J692" i="3"/>
  <c r="J709" i="3"/>
  <c r="J726" i="3"/>
  <c r="J743" i="3"/>
  <c r="J760" i="3"/>
  <c r="J777" i="3"/>
  <c r="J794" i="3"/>
  <c r="J811" i="3"/>
  <c r="J2018" i="3"/>
  <c r="J6114" i="3"/>
  <c r="J10210" i="3"/>
  <c r="J14306" i="3"/>
  <c r="J10" i="3"/>
  <c r="J27" i="3"/>
  <c r="J44" i="3"/>
  <c r="J61" i="3"/>
  <c r="J78" i="3"/>
  <c r="J95" i="3"/>
  <c r="J112" i="3"/>
  <c r="J129" i="3"/>
  <c r="J147" i="3"/>
  <c r="J164" i="3"/>
  <c r="J181" i="3"/>
  <c r="J198" i="3"/>
  <c r="J215" i="3"/>
  <c r="J232" i="3"/>
  <c r="J249" i="3"/>
  <c r="J266" i="3"/>
  <c r="J283" i="3"/>
  <c r="J300" i="3"/>
  <c r="J317" i="3"/>
  <c r="J334" i="3"/>
  <c r="J351" i="3"/>
  <c r="J368" i="3"/>
  <c r="J385" i="3"/>
  <c r="J403" i="3"/>
  <c r="J420" i="3"/>
  <c r="J437" i="3"/>
  <c r="J454" i="3"/>
  <c r="J471" i="3"/>
  <c r="J488" i="3"/>
  <c r="J505" i="3"/>
  <c r="J522" i="3"/>
  <c r="J539" i="3"/>
  <c r="J556" i="3"/>
  <c r="J573" i="3"/>
  <c r="J590" i="3"/>
  <c r="J607" i="3"/>
  <c r="J624" i="3"/>
  <c r="J641" i="3"/>
  <c r="J659" i="3"/>
  <c r="J676" i="3"/>
  <c r="J693" i="3"/>
  <c r="J710" i="3"/>
  <c r="J727" i="3"/>
  <c r="J744" i="3"/>
  <c r="J761" i="3"/>
  <c r="J778" i="3"/>
  <c r="J795" i="3"/>
  <c r="J812" i="3"/>
  <c r="J829" i="3"/>
  <c r="J846" i="3"/>
  <c r="J863" i="3"/>
  <c r="J880" i="3"/>
  <c r="J897" i="3"/>
  <c r="J915" i="3"/>
  <c r="J932" i="3"/>
  <c r="J949" i="3"/>
  <c r="J966" i="3"/>
  <c r="J983" i="3"/>
  <c r="J1000" i="3"/>
  <c r="J2274" i="3"/>
  <c r="J6370" i="3"/>
  <c r="J10466" i="3"/>
  <c r="J14562" i="3"/>
  <c r="J11" i="3"/>
  <c r="J28" i="3"/>
  <c r="J45" i="3"/>
  <c r="J62" i="3"/>
  <c r="J79" i="3"/>
  <c r="J96" i="3"/>
  <c r="J113" i="3"/>
  <c r="J131" i="3"/>
  <c r="J148" i="3"/>
  <c r="J165" i="3"/>
  <c r="J182" i="3"/>
  <c r="J199" i="3"/>
  <c r="J216" i="3"/>
  <c r="J233" i="3"/>
  <c r="J250" i="3"/>
  <c r="J267" i="3"/>
  <c r="J284" i="3"/>
  <c r="J301" i="3"/>
  <c r="J318" i="3"/>
  <c r="J335" i="3"/>
  <c r="J352" i="3"/>
  <c r="J369" i="3"/>
  <c r="J387" i="3"/>
  <c r="J404" i="3"/>
  <c r="J421" i="3"/>
  <c r="J438" i="3"/>
  <c r="J455" i="3"/>
  <c r="J472" i="3"/>
  <c r="J489" i="3"/>
  <c r="J506" i="3"/>
  <c r="J523" i="3"/>
  <c r="J540" i="3"/>
  <c r="J557" i="3"/>
  <c r="J574" i="3"/>
  <c r="J591" i="3"/>
  <c r="J608" i="3"/>
  <c r="J625" i="3"/>
  <c r="J643" i="3"/>
  <c r="J660" i="3"/>
  <c r="J677" i="3"/>
  <c r="J694" i="3"/>
  <c r="J711" i="3"/>
  <c r="J728" i="3"/>
  <c r="J745" i="3"/>
  <c r="J762" i="3"/>
  <c r="J779" i="3"/>
  <c r="J796" i="3"/>
  <c r="J813" i="3"/>
  <c r="J830" i="3"/>
  <c r="J847" i="3"/>
  <c r="J864" i="3"/>
  <c r="J881" i="3"/>
  <c r="J899" i="3"/>
  <c r="J916" i="3"/>
  <c r="J933" i="3"/>
  <c r="J950" i="3"/>
  <c r="J967" i="3"/>
  <c r="J984" i="3"/>
  <c r="J2530" i="3"/>
  <c r="J6626" i="3"/>
  <c r="J10722" i="3"/>
  <c r="J14818" i="3"/>
  <c r="J12" i="3"/>
  <c r="J29" i="3"/>
  <c r="J46" i="3"/>
  <c r="J63" i="3"/>
  <c r="J80" i="3"/>
  <c r="J97" i="3"/>
  <c r="J115" i="3"/>
  <c r="J132" i="3"/>
  <c r="J149" i="3"/>
  <c r="J166" i="3"/>
  <c r="J183" i="3"/>
  <c r="J200" i="3"/>
  <c r="J217" i="3"/>
  <c r="J234" i="3"/>
  <c r="J251" i="3"/>
  <c r="J268" i="3"/>
  <c r="J285" i="3"/>
  <c r="J302" i="3"/>
  <c r="J319" i="3"/>
  <c r="J336" i="3"/>
  <c r="J353" i="3"/>
  <c r="J371" i="3"/>
  <c r="J388" i="3"/>
  <c r="J405" i="3"/>
  <c r="J422" i="3"/>
  <c r="J439" i="3"/>
  <c r="J456" i="3"/>
  <c r="J473" i="3"/>
  <c r="J490" i="3"/>
  <c r="J507" i="3"/>
  <c r="J524" i="3"/>
  <c r="J541" i="3"/>
  <c r="J558" i="3"/>
  <c r="J575" i="3"/>
  <c r="J592" i="3"/>
  <c r="J609" i="3"/>
  <c r="J627" i="3"/>
  <c r="J644" i="3"/>
  <c r="J661" i="3"/>
  <c r="J678" i="3"/>
  <c r="J695" i="3"/>
  <c r="J712" i="3"/>
  <c r="J729" i="3"/>
  <c r="J746" i="3"/>
  <c r="J763" i="3"/>
  <c r="J780" i="3"/>
  <c r="J797" i="3"/>
  <c r="J814" i="3"/>
  <c r="J2786" i="3"/>
  <c r="J6882" i="3"/>
  <c r="J10978" i="3"/>
  <c r="J15074" i="3"/>
  <c r="J13" i="3"/>
  <c r="J30" i="3"/>
  <c r="J47" i="3"/>
  <c r="J64" i="3"/>
  <c r="J81" i="3"/>
  <c r="J99" i="3"/>
  <c r="J116" i="3"/>
  <c r="J133" i="3"/>
  <c r="J150" i="3"/>
  <c r="J167" i="3"/>
  <c r="J184" i="3"/>
  <c r="J201" i="3"/>
  <c r="J218" i="3"/>
  <c r="J235" i="3"/>
  <c r="J252" i="3"/>
  <c r="J269" i="3"/>
  <c r="J286" i="3"/>
  <c r="J303" i="3"/>
  <c r="J320" i="3"/>
  <c r="J337" i="3"/>
  <c r="J355" i="3"/>
  <c r="J372" i="3"/>
  <c r="J389" i="3"/>
  <c r="J406" i="3"/>
  <c r="J423" i="3"/>
  <c r="J440" i="3"/>
  <c r="J457" i="3"/>
  <c r="J474" i="3"/>
  <c r="J491" i="3"/>
  <c r="J508" i="3"/>
  <c r="J525" i="3"/>
  <c r="J542" i="3"/>
  <c r="J559" i="3"/>
  <c r="J576" i="3"/>
  <c r="J593" i="3"/>
  <c r="J611" i="3"/>
  <c r="J628" i="3"/>
  <c r="J645" i="3"/>
  <c r="J662" i="3"/>
  <c r="J679" i="3"/>
  <c r="J696" i="3"/>
  <c r="J713" i="3"/>
  <c r="J730" i="3"/>
  <c r="J747" i="3"/>
  <c r="J764" i="3"/>
  <c r="J781" i="3"/>
  <c r="J798" i="3"/>
  <c r="J3042" i="3"/>
  <c r="J7138" i="3"/>
  <c r="J11234" i="3"/>
  <c r="J15330" i="3"/>
  <c r="J14" i="3"/>
  <c r="J31" i="3"/>
  <c r="J48" i="3"/>
  <c r="J65" i="3"/>
  <c r="J83" i="3"/>
  <c r="J100" i="3"/>
  <c r="J117" i="3"/>
  <c r="J134" i="3"/>
  <c r="J151" i="3"/>
  <c r="J168" i="3"/>
  <c r="J185" i="3"/>
  <c r="J202" i="3"/>
  <c r="J219" i="3"/>
  <c r="J236" i="3"/>
  <c r="J253" i="3"/>
  <c r="J270" i="3"/>
  <c r="J287" i="3"/>
  <c r="J304" i="3"/>
  <c r="J321" i="3"/>
  <c r="J339" i="3"/>
  <c r="J356" i="3"/>
  <c r="J373" i="3"/>
  <c r="J390" i="3"/>
  <c r="J407" i="3"/>
  <c r="J424" i="3"/>
  <c r="J441" i="3"/>
  <c r="J458" i="3"/>
  <c r="J475" i="3"/>
  <c r="J492" i="3"/>
  <c r="J509" i="3"/>
  <c r="J526" i="3"/>
  <c r="J543" i="3"/>
  <c r="J560" i="3"/>
  <c r="J577" i="3"/>
  <c r="J595" i="3"/>
  <c r="J612" i="3"/>
  <c r="J629" i="3"/>
  <c r="J646" i="3"/>
  <c r="J663" i="3"/>
  <c r="J680" i="3"/>
  <c r="J697" i="3"/>
  <c r="J714" i="3"/>
  <c r="J731" i="3"/>
  <c r="J748" i="3"/>
  <c r="J765" i="3"/>
  <c r="J782" i="3"/>
  <c r="J799" i="3"/>
  <c r="J816" i="3"/>
  <c r="J833" i="3"/>
  <c r="J851" i="3"/>
  <c r="J868" i="3"/>
  <c r="J885" i="3"/>
  <c r="J902" i="3"/>
  <c r="J919" i="3"/>
  <c r="J936" i="3"/>
  <c r="J953" i="3"/>
  <c r="J970" i="3"/>
  <c r="J987" i="3"/>
  <c r="J1004" i="3"/>
  <c r="J1021" i="3"/>
  <c r="J1038" i="3"/>
  <c r="J1055" i="3"/>
  <c r="J1072" i="3"/>
  <c r="J1089" i="3"/>
  <c r="J3298" i="3"/>
  <c r="J7394" i="3"/>
  <c r="J11490" i="3"/>
  <c r="J15" i="3"/>
  <c r="J32" i="3"/>
  <c r="J49" i="3"/>
  <c r="J67" i="3"/>
  <c r="J84" i="3"/>
  <c r="J101" i="3"/>
  <c r="J118" i="3"/>
  <c r="J135" i="3"/>
  <c r="J152" i="3"/>
  <c r="J169" i="3"/>
  <c r="J186" i="3"/>
  <c r="J203" i="3"/>
  <c r="J220" i="3"/>
  <c r="J237" i="3"/>
  <c r="J254" i="3"/>
  <c r="J271" i="3"/>
  <c r="J288" i="3"/>
  <c r="J305" i="3"/>
  <c r="J323" i="3"/>
  <c r="J340" i="3"/>
  <c r="J357" i="3"/>
  <c r="J374" i="3"/>
  <c r="J391" i="3"/>
  <c r="J408" i="3"/>
  <c r="J425" i="3"/>
  <c r="J442" i="3"/>
  <c r="J459" i="3"/>
  <c r="J476" i="3"/>
  <c r="J493" i="3"/>
  <c r="J510" i="3"/>
  <c r="J527" i="3"/>
  <c r="J544" i="3"/>
  <c r="J561" i="3"/>
  <c r="J579" i="3"/>
  <c r="J596" i="3"/>
  <c r="J613" i="3"/>
  <c r="J630" i="3"/>
  <c r="J647" i="3"/>
  <c r="J664" i="3"/>
  <c r="J3810" i="3"/>
  <c r="J7906" i="3"/>
  <c r="J12002" i="3"/>
  <c r="J17" i="3"/>
  <c r="J35" i="3"/>
  <c r="J52" i="3"/>
  <c r="J69" i="3"/>
  <c r="J86" i="3"/>
  <c r="J103" i="3"/>
  <c r="J120" i="3"/>
  <c r="J137" i="3"/>
  <c r="J154" i="3"/>
  <c r="J171" i="3"/>
  <c r="J188" i="3"/>
  <c r="J205" i="3"/>
  <c r="J222" i="3"/>
  <c r="J239" i="3"/>
  <c r="J256" i="3"/>
  <c r="J273" i="3"/>
  <c r="J291" i="3"/>
  <c r="J308" i="3"/>
  <c r="J325" i="3"/>
  <c r="J342" i="3"/>
  <c r="J359" i="3"/>
  <c r="J376" i="3"/>
  <c r="J393" i="3"/>
  <c r="J410" i="3"/>
  <c r="J427" i="3"/>
  <c r="J444" i="3"/>
  <c r="J461" i="3"/>
  <c r="J478" i="3"/>
  <c r="J495" i="3"/>
  <c r="J512" i="3"/>
  <c r="J529" i="3"/>
  <c r="J547" i="3"/>
  <c r="J564" i="3"/>
  <c r="J581" i="3"/>
  <c r="J598" i="3"/>
  <c r="J615" i="3"/>
  <c r="J632" i="3"/>
  <c r="J649" i="3"/>
  <c r="J666" i="3"/>
  <c r="J683" i="3"/>
  <c r="J700" i="3"/>
  <c r="J717" i="3"/>
  <c r="J734" i="3"/>
  <c r="J751" i="3"/>
  <c r="J768" i="3"/>
  <c r="J785" i="3"/>
  <c r="J803" i="3"/>
  <c r="J820" i="3"/>
  <c r="J837" i="3"/>
  <c r="J854" i="3"/>
  <c r="J871" i="3"/>
  <c r="J888" i="3"/>
  <c r="J905" i="3"/>
  <c r="J922" i="3"/>
  <c r="J939" i="3"/>
  <c r="J956" i="3"/>
  <c r="J973" i="3"/>
  <c r="J990" i="3"/>
  <c r="J1007" i="3"/>
  <c r="J226" i="3"/>
  <c r="J4322" i="3"/>
  <c r="J8418" i="3"/>
  <c r="J12514" i="3"/>
  <c r="J3" i="3"/>
  <c r="J20" i="3"/>
  <c r="J37" i="3"/>
  <c r="J54" i="3"/>
  <c r="J71" i="3"/>
  <c r="J88" i="3"/>
  <c r="J105" i="3"/>
  <c r="J122" i="3"/>
  <c r="J139" i="3"/>
  <c r="J156" i="3"/>
  <c r="J173" i="3"/>
  <c r="J190" i="3"/>
  <c r="J207" i="3"/>
  <c r="J224" i="3"/>
  <c r="J241" i="3"/>
  <c r="J259" i="3"/>
  <c r="J276" i="3"/>
  <c r="J293" i="3"/>
  <c r="J310" i="3"/>
  <c r="J327" i="3"/>
  <c r="J344" i="3"/>
  <c r="J361" i="3"/>
  <c r="J378" i="3"/>
  <c r="J395" i="3"/>
  <c r="J412" i="3"/>
  <c r="J429" i="3"/>
  <c r="J446" i="3"/>
  <c r="J463" i="3"/>
  <c r="J480" i="3"/>
  <c r="J497" i="3"/>
  <c r="J515" i="3"/>
  <c r="J532" i="3"/>
  <c r="J549" i="3"/>
  <c r="J566" i="3"/>
  <c r="J583" i="3"/>
  <c r="J600" i="3"/>
  <c r="J617" i="3"/>
  <c r="J634" i="3"/>
  <c r="J651" i="3"/>
  <c r="J668" i="3"/>
  <c r="J685" i="3"/>
  <c r="J702" i="3"/>
  <c r="J719" i="3"/>
  <c r="J736" i="3"/>
  <c r="J753" i="3"/>
  <c r="J771" i="3"/>
  <c r="J788" i="3"/>
  <c r="J805" i="3"/>
  <c r="J822" i="3"/>
  <c r="J839" i="3"/>
  <c r="J856" i="3"/>
  <c r="J873" i="3"/>
  <c r="J890" i="3"/>
  <c r="J907" i="3"/>
  <c r="J924" i="3"/>
  <c r="J941" i="3"/>
  <c r="J958" i="3"/>
  <c r="J975" i="3"/>
  <c r="J992" i="3"/>
  <c r="J1009" i="3"/>
  <c r="J1027" i="3"/>
  <c r="J1044" i="3"/>
  <c r="J1061" i="3"/>
  <c r="J1078" i="3"/>
  <c r="J1095" i="3"/>
  <c r="J1112" i="3"/>
  <c r="J1129" i="3"/>
  <c r="J1146" i="3"/>
  <c r="J1163" i="3"/>
  <c r="J1180" i="3"/>
  <c r="J87" i="3"/>
  <c r="J174" i="3"/>
  <c r="J272" i="3"/>
  <c r="J360" i="3"/>
  <c r="J447" i="3"/>
  <c r="J545" i="3"/>
  <c r="J633" i="3"/>
  <c r="J715" i="3"/>
  <c r="J783" i="3"/>
  <c r="J835" i="3"/>
  <c r="J867" i="3"/>
  <c r="J896" i="3"/>
  <c r="J926" i="3"/>
  <c r="J957" i="3"/>
  <c r="J985" i="3"/>
  <c r="J1011" i="3"/>
  <c r="J1031" i="3"/>
  <c r="J1050" i="3"/>
  <c r="J1069" i="3"/>
  <c r="J1088" i="3"/>
  <c r="J1108" i="3"/>
  <c r="J1126" i="3"/>
  <c r="J1144" i="3"/>
  <c r="J1162" i="3"/>
  <c r="J1181" i="3"/>
  <c r="J1198" i="3"/>
  <c r="J1215" i="3"/>
  <c r="J1232" i="3"/>
  <c r="J1249" i="3"/>
  <c r="J1267" i="3"/>
  <c r="J1284" i="3"/>
  <c r="J1301" i="3"/>
  <c r="J1318" i="3"/>
  <c r="J1335" i="3"/>
  <c r="J1352" i="3"/>
  <c r="J1369" i="3"/>
  <c r="J1386" i="3"/>
  <c r="J1403" i="3"/>
  <c r="J1420" i="3"/>
  <c r="J1437" i="3"/>
  <c r="J1454" i="3"/>
  <c r="J1471" i="3"/>
  <c r="J1488" i="3"/>
  <c r="J1505" i="3"/>
  <c r="J1523" i="3"/>
  <c r="J1540" i="3"/>
  <c r="J1557" i="3"/>
  <c r="J1574" i="3"/>
  <c r="J1591" i="3"/>
  <c r="J1608" i="3"/>
  <c r="J1625" i="3"/>
  <c r="J1642" i="3"/>
  <c r="J1659" i="3"/>
  <c r="J1676" i="3"/>
  <c r="J1693" i="3"/>
  <c r="J1710" i="3"/>
  <c r="J1727" i="3"/>
  <c r="J1744" i="3"/>
  <c r="J1761" i="3"/>
  <c r="J1779" i="3"/>
  <c r="J1796" i="3"/>
  <c r="J1813" i="3"/>
  <c r="J1830" i="3"/>
  <c r="J1847" i="3"/>
  <c r="J1864" i="3"/>
  <c r="J1881" i="3"/>
  <c r="J1898" i="3"/>
  <c r="J1915" i="3"/>
  <c r="J1932" i="3"/>
  <c r="J1949" i="3"/>
  <c r="J1966" i="3"/>
  <c r="J1983" i="3"/>
  <c r="J2000" i="3"/>
  <c r="J2017" i="3"/>
  <c r="J2035" i="3"/>
  <c r="J2052" i="3"/>
  <c r="J2069" i="3"/>
  <c r="J2086" i="3"/>
  <c r="J2103" i="3"/>
  <c r="J2120" i="3"/>
  <c r="J2137" i="3"/>
  <c r="J2154" i="3"/>
  <c r="J2171" i="3"/>
  <c r="J2188" i="3"/>
  <c r="J2205" i="3"/>
  <c r="J2222" i="3"/>
  <c r="J2239" i="3"/>
  <c r="J2256" i="3"/>
  <c r="J2273" i="3"/>
  <c r="J2291" i="3"/>
  <c r="J2308" i="3"/>
  <c r="J2325" i="3"/>
  <c r="J2342" i="3"/>
  <c r="J2359" i="3"/>
  <c r="J2376" i="3"/>
  <c r="J2393" i="3"/>
  <c r="J2410" i="3"/>
  <c r="J2427" i="3"/>
  <c r="J2444" i="3"/>
  <c r="J2461" i="3"/>
  <c r="J2478" i="3"/>
  <c r="J2495" i="3"/>
  <c r="J2512" i="3"/>
  <c r="J2529" i="3"/>
  <c r="J2547" i="3"/>
  <c r="J2564" i="3"/>
  <c r="J2581" i="3"/>
  <c r="J2598" i="3"/>
  <c r="J2615" i="3"/>
  <c r="J2632" i="3"/>
  <c r="J2649" i="3"/>
  <c r="J2666" i="3"/>
  <c r="J2683" i="3"/>
  <c r="J2700" i="3"/>
  <c r="J2717" i="3"/>
  <c r="J2734" i="3"/>
  <c r="J2751" i="3"/>
  <c r="J2768" i="3"/>
  <c r="J2785" i="3"/>
  <c r="J2803" i="3"/>
  <c r="J2820" i="3"/>
  <c r="J2837" i="3"/>
  <c r="J2854" i="3"/>
  <c r="J2871" i="3"/>
  <c r="J2888" i="3"/>
  <c r="J2905" i="3"/>
  <c r="J2922" i="3"/>
  <c r="J2939" i="3"/>
  <c r="J2956" i="3"/>
  <c r="J2973" i="3"/>
  <c r="J2990" i="3"/>
  <c r="J3007" i="3"/>
  <c r="J3024" i="3"/>
  <c r="J3041" i="3"/>
  <c r="J3059" i="3"/>
  <c r="J3076" i="3"/>
  <c r="J3093" i="3"/>
  <c r="J3110" i="3"/>
  <c r="J3127" i="3"/>
  <c r="J3144" i="3"/>
  <c r="J3161" i="3"/>
  <c r="J3178" i="3"/>
  <c r="J3195" i="3"/>
  <c r="J3212" i="3"/>
  <c r="J3229" i="3"/>
  <c r="J3246" i="3"/>
  <c r="J3263" i="3"/>
  <c r="J3280" i="3"/>
  <c r="J3297" i="3"/>
  <c r="J3315" i="3"/>
  <c r="J3332" i="3"/>
  <c r="J3349" i="3"/>
  <c r="J3366" i="3"/>
  <c r="J3383" i="3"/>
  <c r="J3400" i="3"/>
  <c r="J3417" i="3"/>
  <c r="J3434" i="3"/>
  <c r="J3451" i="3"/>
  <c r="J3468" i="3"/>
  <c r="J3485" i="3"/>
  <c r="J3502" i="3"/>
  <c r="J3519" i="3"/>
  <c r="J3536" i="3"/>
  <c r="J3553" i="3"/>
  <c r="J3571" i="3"/>
  <c r="J3588" i="3"/>
  <c r="J3605" i="3"/>
  <c r="J3622" i="3"/>
  <c r="J3639" i="3"/>
  <c r="J3656" i="3"/>
  <c r="J3673" i="3"/>
  <c r="J3690" i="3"/>
  <c r="J3707" i="3"/>
  <c r="J3724" i="3"/>
  <c r="J3741" i="3"/>
  <c r="J3758" i="3"/>
  <c r="J3775" i="3"/>
  <c r="J3792" i="3"/>
  <c r="J3809" i="3"/>
  <c r="J3827" i="3"/>
  <c r="J3844" i="3"/>
  <c r="J3861" i="3"/>
  <c r="J3878" i="3"/>
  <c r="J3895" i="3"/>
  <c r="J3912" i="3"/>
  <c r="J3929" i="3"/>
  <c r="J3946" i="3"/>
  <c r="J3963" i="3"/>
  <c r="J3980" i="3"/>
  <c r="J3997" i="3"/>
  <c r="J4014" i="3"/>
  <c r="J4031" i="3"/>
  <c r="J4048" i="3"/>
  <c r="J4065" i="3"/>
  <c r="J4083" i="3"/>
  <c r="J4100" i="3"/>
  <c r="J4117" i="3"/>
  <c r="J4134" i="3"/>
  <c r="J4151" i="3"/>
  <c r="J4168" i="3"/>
  <c r="J4185" i="3"/>
  <c r="J4202" i="3"/>
  <c r="J4219" i="3"/>
  <c r="J4236" i="3"/>
  <c r="J4253" i="3"/>
  <c r="J4270" i="3"/>
  <c r="J4287" i="3"/>
  <c r="J4304" i="3"/>
  <c r="J4321" i="3"/>
  <c r="J4339" i="3"/>
  <c r="J4356" i="3"/>
  <c r="J4373" i="3"/>
  <c r="J4390" i="3"/>
  <c r="J4407" i="3"/>
  <c r="J4424" i="3"/>
  <c r="J4441" i="3"/>
  <c r="J4458" i="3"/>
  <c r="J4475" i="3"/>
  <c r="J4492" i="3"/>
  <c r="J4509" i="3"/>
  <c r="J4526" i="3"/>
  <c r="J4543" i="3"/>
  <c r="J4560" i="3"/>
  <c r="J4577" i="3"/>
  <c r="J4595" i="3"/>
  <c r="J4612" i="3"/>
  <c r="J4629" i="3"/>
  <c r="J4646" i="3"/>
  <c r="J4663" i="3"/>
  <c r="J4680" i="3"/>
  <c r="J4697" i="3"/>
  <c r="J4714" i="3"/>
  <c r="J4731" i="3"/>
  <c r="J4748" i="3"/>
  <c r="J4765" i="3"/>
  <c r="J4782" i="3"/>
  <c r="J4799" i="3"/>
  <c r="J4816" i="3"/>
  <c r="J4833" i="3"/>
  <c r="J4851" i="3"/>
  <c r="J4868" i="3"/>
  <c r="J4885" i="3"/>
  <c r="J4902" i="3"/>
  <c r="J4919" i="3"/>
  <c r="J4936" i="3"/>
  <c r="J4953" i="3"/>
  <c r="J4970" i="3"/>
  <c r="J4987" i="3"/>
  <c r="J5004" i="3"/>
  <c r="J5021" i="3"/>
  <c r="J5038" i="3"/>
  <c r="J5055" i="3"/>
  <c r="J5072" i="3"/>
  <c r="J5089" i="3"/>
  <c r="J5107" i="3"/>
  <c r="J5124" i="3"/>
  <c r="J5141" i="3"/>
  <c r="J5158" i="3"/>
  <c r="J5175" i="3"/>
  <c r="J5192" i="3"/>
  <c r="J5209" i="3"/>
  <c r="J5226" i="3"/>
  <c r="J5243" i="3"/>
  <c r="J5260" i="3"/>
  <c r="J5277" i="3"/>
  <c r="J5294" i="3"/>
  <c r="J5311" i="3"/>
  <c r="J5328" i="3"/>
  <c r="J5345" i="3"/>
  <c r="J5363" i="3"/>
  <c r="J5380" i="3"/>
  <c r="J5397" i="3"/>
  <c r="J5414" i="3"/>
  <c r="J5431" i="3"/>
  <c r="J5448" i="3"/>
  <c r="J5465" i="3"/>
  <c r="J5482" i="3"/>
  <c r="J5499" i="3"/>
  <c r="J5516" i="3"/>
  <c r="J5533" i="3"/>
  <c r="J5550" i="3"/>
  <c r="J5567" i="3"/>
  <c r="J5584" i="3"/>
  <c r="J5601" i="3"/>
  <c r="J5619" i="3"/>
  <c r="J5636" i="3"/>
  <c r="J5653" i="3"/>
  <c r="J5670" i="3"/>
  <c r="J5687" i="3"/>
  <c r="J5704" i="3"/>
  <c r="J5721" i="3"/>
  <c r="J5738" i="3"/>
  <c r="J5755" i="3"/>
  <c r="J5772" i="3"/>
  <c r="J5789" i="3"/>
  <c r="J5806" i="3"/>
  <c r="J5823" i="3"/>
  <c r="J5840" i="3"/>
  <c r="J5857" i="3"/>
  <c r="J5875" i="3"/>
  <c r="J5892" i="3"/>
  <c r="J5909" i="3"/>
  <c r="J5926" i="3"/>
  <c r="J5943" i="3"/>
  <c r="J5960" i="3"/>
  <c r="J5977" i="3"/>
  <c r="J5994" i="3"/>
  <c r="J6011" i="3"/>
  <c r="J6028" i="3"/>
  <c r="J6045" i="3"/>
  <c r="J6062" i="3"/>
  <c r="J6079" i="3"/>
  <c r="J6096" i="3"/>
  <c r="J6113" i="3"/>
  <c r="J6131" i="3"/>
  <c r="J6148" i="3"/>
  <c r="J6165" i="3"/>
  <c r="J6182" i="3"/>
  <c r="J6199" i="3"/>
  <c r="J6216" i="3"/>
  <c r="J6233" i="3"/>
  <c r="J6250" i="3"/>
  <c r="J6267" i="3"/>
  <c r="J6284" i="3"/>
  <c r="J6301" i="3"/>
  <c r="J6318" i="3"/>
  <c r="J6335" i="3"/>
  <c r="J6352" i="3"/>
  <c r="J6369" i="3"/>
  <c r="J6387" i="3"/>
  <c r="J6404" i="3"/>
  <c r="J6421" i="3"/>
  <c r="J6438" i="3"/>
  <c r="J6455" i="3"/>
  <c r="J6472" i="3"/>
  <c r="J6489" i="3"/>
  <c r="J6506" i="3"/>
  <c r="J6523" i="3"/>
  <c r="J6540" i="3"/>
  <c r="J6557" i="3"/>
  <c r="J6574" i="3"/>
  <c r="J6591" i="3"/>
  <c r="J6608" i="3"/>
  <c r="J6625" i="3"/>
  <c r="J6643" i="3"/>
  <c r="J6660" i="3"/>
  <c r="J6677" i="3"/>
  <c r="J6694" i="3"/>
  <c r="J6711" i="3"/>
  <c r="J6728" i="3"/>
  <c r="J6745" i="3"/>
  <c r="J6762" i="3"/>
  <c r="J6779" i="3"/>
  <c r="J6796" i="3"/>
  <c r="J6813" i="3"/>
  <c r="J6830" i="3"/>
  <c r="J6847" i="3"/>
  <c r="J6864" i="3"/>
  <c r="J6881" i="3"/>
  <c r="J6899" i="3"/>
  <c r="J6916" i="3"/>
  <c r="J6933" i="3"/>
  <c r="J6950" i="3"/>
  <c r="J6967" i="3"/>
  <c r="J6984" i="3"/>
  <c r="J7001" i="3"/>
  <c r="J7018" i="3"/>
  <c r="J7035" i="3"/>
  <c r="J7052" i="3"/>
  <c r="J7069" i="3"/>
  <c r="J7086" i="3"/>
  <c r="J7103" i="3"/>
  <c r="J7120" i="3"/>
  <c r="J7137" i="3"/>
  <c r="J7155" i="3"/>
  <c r="J7172" i="3"/>
  <c r="J7189" i="3"/>
  <c r="J7206" i="3"/>
  <c r="J7223" i="3"/>
  <c r="J7240" i="3"/>
  <c r="J7257" i="3"/>
  <c r="J7274" i="3"/>
  <c r="J7291" i="3"/>
  <c r="J7308" i="3"/>
  <c r="J7325" i="3"/>
  <c r="J7342" i="3"/>
  <c r="J7359" i="3"/>
  <c r="J7376" i="3"/>
  <c r="J7393" i="3"/>
  <c r="J7411" i="3"/>
  <c r="J7428" i="3"/>
  <c r="J7445" i="3"/>
  <c r="J7462" i="3"/>
  <c r="J7479" i="3"/>
  <c r="J7496" i="3"/>
  <c r="J7513" i="3"/>
  <c r="J7530" i="3"/>
  <c r="J7547" i="3"/>
  <c r="J7564" i="3"/>
  <c r="J7581" i="3"/>
  <c r="J7598" i="3"/>
  <c r="J7615" i="3"/>
  <c r="J7632" i="3"/>
  <c r="J7649" i="3"/>
  <c r="J7667" i="3"/>
  <c r="J7684" i="3"/>
  <c r="J7701" i="3"/>
  <c r="J7718" i="3"/>
  <c r="J7735" i="3"/>
  <c r="J7752" i="3"/>
  <c r="J7769" i="3"/>
  <c r="J7786" i="3"/>
  <c r="J7803" i="3"/>
  <c r="J7820" i="3"/>
  <c r="J7837" i="3"/>
  <c r="J7854" i="3"/>
  <c r="J7871" i="3"/>
  <c r="J7888" i="3"/>
  <c r="J7905" i="3"/>
  <c r="J7923" i="3"/>
  <c r="J7940" i="3"/>
  <c r="J7957" i="3"/>
  <c r="J7974" i="3"/>
  <c r="J7991" i="3"/>
  <c r="J8008" i="3"/>
  <c r="J8025" i="3"/>
  <c r="J8042" i="3"/>
  <c r="J8059" i="3"/>
  <c r="J8076" i="3"/>
  <c r="J8093" i="3"/>
  <c r="J8110" i="3"/>
  <c r="J8127" i="3"/>
  <c r="J8144" i="3"/>
  <c r="J8161" i="3"/>
  <c r="J8179" i="3"/>
  <c r="J8196" i="3"/>
  <c r="J8213" i="3"/>
  <c r="J8230" i="3"/>
  <c r="J8247" i="3"/>
  <c r="J8264" i="3"/>
  <c r="J8281" i="3"/>
  <c r="J8298" i="3"/>
  <c r="J8315" i="3"/>
  <c r="J8332" i="3"/>
  <c r="J8349" i="3"/>
  <c r="J8366" i="3"/>
  <c r="J8383" i="3"/>
  <c r="J8400" i="3"/>
  <c r="J8417" i="3"/>
  <c r="J8435" i="3"/>
  <c r="J8452" i="3"/>
  <c r="J8469" i="3"/>
  <c r="J8486" i="3"/>
  <c r="J8503" i="3"/>
  <c r="J8520" i="3"/>
  <c r="J8537" i="3"/>
  <c r="J8554" i="3"/>
  <c r="J8571" i="3"/>
  <c r="J8588" i="3"/>
  <c r="J8605" i="3"/>
  <c r="J8622" i="3"/>
  <c r="J8639" i="3"/>
  <c r="J8656" i="3"/>
  <c r="J8673" i="3"/>
  <c r="J8691" i="3"/>
  <c r="J8708" i="3"/>
  <c r="J8725" i="3"/>
  <c r="J8742" i="3"/>
  <c r="J8759" i="3"/>
  <c r="J8776" i="3"/>
  <c r="J8793" i="3"/>
  <c r="J8810" i="3"/>
  <c r="J8827" i="3"/>
  <c r="J8844" i="3"/>
  <c r="J8861" i="3"/>
  <c r="J8878" i="3"/>
  <c r="J8895" i="3"/>
  <c r="J8912" i="3"/>
  <c r="J8929" i="3"/>
  <c r="J8947" i="3"/>
  <c r="J8964" i="3"/>
  <c r="J8981" i="3"/>
  <c r="J8998" i="3"/>
  <c r="J9015" i="3"/>
  <c r="J9032" i="3"/>
  <c r="J9049" i="3"/>
  <c r="J9066" i="3"/>
  <c r="J9083" i="3"/>
  <c r="J9100" i="3"/>
  <c r="J9117" i="3"/>
  <c r="J9134" i="3"/>
  <c r="J9151" i="3"/>
  <c r="J9168" i="3"/>
  <c r="J9185" i="3"/>
  <c r="J9203" i="3"/>
  <c r="J9220" i="3"/>
  <c r="J9237" i="3"/>
  <c r="J9254" i="3"/>
  <c r="J9271" i="3"/>
  <c r="J9288" i="3"/>
  <c r="J9305" i="3"/>
  <c r="J9322" i="3"/>
  <c r="J9339" i="3"/>
  <c r="J9356" i="3"/>
  <c r="J9373" i="3"/>
  <c r="J9390" i="3"/>
  <c r="J9407" i="3"/>
  <c r="J9424" i="3"/>
  <c r="J9441" i="3"/>
  <c r="J9459" i="3"/>
  <c r="J9476" i="3"/>
  <c r="J9493" i="3"/>
  <c r="J9510" i="3"/>
  <c r="J9527" i="3"/>
  <c r="J9544" i="3"/>
  <c r="J9561" i="3"/>
  <c r="J9578" i="3"/>
  <c r="J9595" i="3"/>
  <c r="J9612" i="3"/>
  <c r="J9629" i="3"/>
  <c r="J9646" i="3"/>
  <c r="J9663" i="3"/>
  <c r="J9680" i="3"/>
  <c r="J9697" i="3"/>
  <c r="J9715" i="3"/>
  <c r="J9732" i="3"/>
  <c r="J9749" i="3"/>
  <c r="J9766" i="3"/>
  <c r="J9783" i="3"/>
  <c r="J9800" i="3"/>
  <c r="J9817" i="3"/>
  <c r="J9834" i="3"/>
  <c r="J9851" i="3"/>
  <c r="J9868" i="3"/>
  <c r="J9885" i="3"/>
  <c r="J9902" i="3"/>
  <c r="J9919" i="3"/>
  <c r="J9936" i="3"/>
  <c r="J9953" i="3"/>
  <c r="J9971" i="3"/>
  <c r="J9988" i="3"/>
  <c r="J10005" i="3"/>
  <c r="J10022" i="3"/>
  <c r="J10039" i="3"/>
  <c r="J10056" i="3"/>
  <c r="J10073" i="3"/>
  <c r="J10090" i="3"/>
  <c r="J10107" i="3"/>
  <c r="J10124" i="3"/>
  <c r="J10141" i="3"/>
  <c r="J10158" i="3"/>
  <c r="J10175" i="3"/>
  <c r="J10192" i="3"/>
  <c r="J10209" i="3"/>
  <c r="J10227" i="3"/>
  <c r="J10244" i="3"/>
  <c r="J10261" i="3"/>
  <c r="J10278" i="3"/>
  <c r="J10295" i="3"/>
  <c r="J10312" i="3"/>
  <c r="J10329" i="3"/>
  <c r="J10346" i="3"/>
  <c r="J10363" i="3"/>
  <c r="J10380" i="3"/>
  <c r="J10397" i="3"/>
  <c r="J10414" i="3"/>
  <c r="J10431" i="3"/>
  <c r="J10448" i="3"/>
  <c r="J10465" i="3"/>
  <c r="J10483" i="3"/>
  <c r="J10500" i="3"/>
  <c r="J10517" i="3"/>
  <c r="J10534" i="3"/>
  <c r="J10551" i="3"/>
  <c r="J10568" i="3"/>
  <c r="J10585" i="3"/>
  <c r="J10602" i="3"/>
  <c r="J10619" i="3"/>
  <c r="J10636" i="3"/>
  <c r="J10653" i="3"/>
  <c r="J10670" i="3"/>
  <c r="J10687" i="3"/>
  <c r="J10704" i="3"/>
  <c r="J10721" i="3"/>
  <c r="J10739" i="3"/>
  <c r="J10756" i="3"/>
  <c r="J10773" i="3"/>
  <c r="J10790" i="3"/>
  <c r="J10807" i="3"/>
  <c r="J10824" i="3"/>
  <c r="J10841" i="3"/>
  <c r="J10858" i="3"/>
  <c r="J10875" i="3"/>
  <c r="J10892" i="3"/>
  <c r="J10909" i="3"/>
  <c r="J10926" i="3"/>
  <c r="J10943" i="3"/>
  <c r="J10960" i="3"/>
  <c r="J10977" i="3"/>
  <c r="J10995" i="3"/>
  <c r="J11012" i="3"/>
  <c r="J11029" i="3"/>
  <c r="J11046" i="3"/>
  <c r="J11063" i="3"/>
  <c r="J11080" i="3"/>
  <c r="J11097" i="3"/>
  <c r="J11114" i="3"/>
  <c r="J11131" i="3"/>
  <c r="J11148" i="3"/>
  <c r="J11165" i="3"/>
  <c r="J11182" i="3"/>
  <c r="J11199" i="3"/>
  <c r="J11216" i="3"/>
  <c r="J11233" i="3"/>
  <c r="J11251" i="3"/>
  <c r="J11268" i="3"/>
  <c r="J11285" i="3"/>
  <c r="J11302" i="3"/>
  <c r="J11319" i="3"/>
  <c r="J11336" i="3"/>
  <c r="J11353" i="3"/>
  <c r="J11370" i="3"/>
  <c r="J11387" i="3"/>
  <c r="J11404" i="3"/>
  <c r="J11421" i="3"/>
  <c r="J11438" i="3"/>
  <c r="J11455" i="3"/>
  <c r="J11472" i="3"/>
  <c r="J11489" i="3"/>
  <c r="J89" i="3"/>
  <c r="J187" i="3"/>
  <c r="J275" i="3"/>
  <c r="J362" i="3"/>
  <c r="J460" i="3"/>
  <c r="J548" i="3"/>
  <c r="J635" i="3"/>
  <c r="J716" i="3"/>
  <c r="J784" i="3"/>
  <c r="J836" i="3"/>
  <c r="J869" i="3"/>
  <c r="J900" i="3"/>
  <c r="J928" i="3"/>
  <c r="J959" i="3"/>
  <c r="J986" i="3"/>
  <c r="J1012" i="3"/>
  <c r="J1032" i="3"/>
  <c r="J1051" i="3"/>
  <c r="J1070" i="3"/>
  <c r="J1091" i="3"/>
  <c r="J1109" i="3"/>
  <c r="J1127" i="3"/>
  <c r="J1145" i="3"/>
  <c r="J1164" i="3"/>
  <c r="J1182" i="3"/>
  <c r="J1199" i="3"/>
  <c r="J1216" i="3"/>
  <c r="J1233" i="3"/>
  <c r="J1251" i="3"/>
  <c r="J1268" i="3"/>
  <c r="J1285" i="3"/>
  <c r="J1302" i="3"/>
  <c r="J1319" i="3"/>
  <c r="J1336" i="3"/>
  <c r="J1353" i="3"/>
  <c r="J1370" i="3"/>
  <c r="J1387" i="3"/>
  <c r="J1404" i="3"/>
  <c r="J1421" i="3"/>
  <c r="J1438" i="3"/>
  <c r="J1455" i="3"/>
  <c r="J1472" i="3"/>
  <c r="J1489" i="3"/>
  <c r="J1507" i="3"/>
  <c r="J1524" i="3"/>
  <c r="J1541" i="3"/>
  <c r="J1558" i="3"/>
  <c r="J1575" i="3"/>
  <c r="J1592" i="3"/>
  <c r="J1609" i="3"/>
  <c r="J1626" i="3"/>
  <c r="J1643" i="3"/>
  <c r="J1660" i="3"/>
  <c r="J1677" i="3"/>
  <c r="J1694" i="3"/>
  <c r="J1711" i="3"/>
  <c r="J1728" i="3"/>
  <c r="J1745" i="3"/>
  <c r="J1763" i="3"/>
  <c r="J1780" i="3"/>
  <c r="J1797" i="3"/>
  <c r="J1814" i="3"/>
  <c r="J1831" i="3"/>
  <c r="J1848" i="3"/>
  <c r="J1865" i="3"/>
  <c r="J1882" i="3"/>
  <c r="J1899" i="3"/>
  <c r="J1916" i="3"/>
  <c r="J1933" i="3"/>
  <c r="J1950" i="3"/>
  <c r="J1967" i="3"/>
  <c r="J1984" i="3"/>
  <c r="J2001" i="3"/>
  <c r="J2019" i="3"/>
  <c r="J2036" i="3"/>
  <c r="J2053" i="3"/>
  <c r="J2070" i="3"/>
  <c r="J2087" i="3"/>
  <c r="J2104" i="3"/>
  <c r="J2121" i="3"/>
  <c r="J2138" i="3"/>
  <c r="J2155" i="3"/>
  <c r="J2172" i="3"/>
  <c r="J2189" i="3"/>
  <c r="J2206" i="3"/>
  <c r="J2223" i="3"/>
  <c r="J2240" i="3"/>
  <c r="J2257" i="3"/>
  <c r="J2275" i="3"/>
  <c r="J2292" i="3"/>
  <c r="J2309" i="3"/>
  <c r="J2326" i="3"/>
  <c r="J2343" i="3"/>
  <c r="J2360" i="3"/>
  <c r="J2377" i="3"/>
  <c r="J2394" i="3"/>
  <c r="J2411" i="3"/>
  <c r="J2428" i="3"/>
  <c r="J2445" i="3"/>
  <c r="J2462" i="3"/>
  <c r="J2479" i="3"/>
  <c r="J2496" i="3"/>
  <c r="J2513" i="3"/>
  <c r="J2531" i="3"/>
  <c r="J2548" i="3"/>
  <c r="J2565" i="3"/>
  <c r="J2582" i="3"/>
  <c r="J2599" i="3"/>
  <c r="J2616" i="3"/>
  <c r="J2633" i="3"/>
  <c r="J2650" i="3"/>
  <c r="J2667" i="3"/>
  <c r="J2684" i="3"/>
  <c r="J2701" i="3"/>
  <c r="J2718" i="3"/>
  <c r="J2735" i="3"/>
  <c r="J2752" i="3"/>
  <c r="J2769" i="3"/>
  <c r="J2787" i="3"/>
  <c r="J2804" i="3"/>
  <c r="J2821" i="3"/>
  <c r="J2838" i="3"/>
  <c r="J2855" i="3"/>
  <c r="J2872" i="3"/>
  <c r="J2889" i="3"/>
  <c r="J2906" i="3"/>
  <c r="J2923" i="3"/>
  <c r="J2940" i="3"/>
  <c r="J2957" i="3"/>
  <c r="J2974" i="3"/>
  <c r="J2991" i="3"/>
  <c r="J3008" i="3"/>
  <c r="J3025" i="3"/>
  <c r="J3043" i="3"/>
  <c r="J3060" i="3"/>
  <c r="J3077" i="3"/>
  <c r="J3094" i="3"/>
  <c r="J3111" i="3"/>
  <c r="J3128" i="3"/>
  <c r="J3145" i="3"/>
  <c r="J3162" i="3"/>
  <c r="J3179" i="3"/>
  <c r="J3196" i="3"/>
  <c r="J3213" i="3"/>
  <c r="J3230" i="3"/>
  <c r="J3247" i="3"/>
  <c r="J3264" i="3"/>
  <c r="J3281" i="3"/>
  <c r="J3299" i="3"/>
  <c r="J3316" i="3"/>
  <c r="J3333" i="3"/>
  <c r="J3350" i="3"/>
  <c r="J3367" i="3"/>
  <c r="J3384" i="3"/>
  <c r="J3401" i="3"/>
  <c r="J3418" i="3"/>
  <c r="J3435" i="3"/>
  <c r="J3452" i="3"/>
  <c r="J3469" i="3"/>
  <c r="J3486" i="3"/>
  <c r="J3503" i="3"/>
  <c r="J3520" i="3"/>
  <c r="J3537" i="3"/>
  <c r="J3555" i="3"/>
  <c r="J3572" i="3"/>
  <c r="J3589" i="3"/>
  <c r="J3606" i="3"/>
  <c r="J3623" i="3"/>
  <c r="J3640" i="3"/>
  <c r="J3657" i="3"/>
  <c r="J3674" i="3"/>
  <c r="J3691" i="3"/>
  <c r="J3708" i="3"/>
  <c r="J3725" i="3"/>
  <c r="J3742" i="3"/>
  <c r="J3759" i="3"/>
  <c r="J3776" i="3"/>
  <c r="J3793" i="3"/>
  <c r="J3811" i="3"/>
  <c r="J3828" i="3"/>
  <c r="J3845" i="3"/>
  <c r="J3862" i="3"/>
  <c r="J3879" i="3"/>
  <c r="J3896" i="3"/>
  <c r="J3913" i="3"/>
  <c r="J3930" i="3"/>
  <c r="J3947" i="3"/>
  <c r="J3964" i="3"/>
  <c r="J3981" i="3"/>
  <c r="J3998" i="3"/>
  <c r="J4015" i="3"/>
  <c r="J4032" i="3"/>
  <c r="J4049" i="3"/>
  <c r="J4067" i="3"/>
  <c r="J4084" i="3"/>
  <c r="J4101" i="3"/>
  <c r="J4118" i="3"/>
  <c r="J4135" i="3"/>
  <c r="J4152" i="3"/>
  <c r="J4169" i="3"/>
  <c r="J4186" i="3"/>
  <c r="J4203" i="3"/>
  <c r="J4220" i="3"/>
  <c r="J4237" i="3"/>
  <c r="J4254" i="3"/>
  <c r="J4271" i="3"/>
  <c r="J4288" i="3"/>
  <c r="J4305" i="3"/>
  <c r="J4323" i="3"/>
  <c r="J4340" i="3"/>
  <c r="J4357" i="3"/>
  <c r="J4374" i="3"/>
  <c r="J4391" i="3"/>
  <c r="J4408" i="3"/>
  <c r="J4425" i="3"/>
  <c r="J4442" i="3"/>
  <c r="J4459" i="3"/>
  <c r="J4476" i="3"/>
  <c r="J4493" i="3"/>
  <c r="J4510" i="3"/>
  <c r="J4527" i="3"/>
  <c r="J4544" i="3"/>
  <c r="J4561" i="3"/>
  <c r="J4579" i="3"/>
  <c r="J4596" i="3"/>
  <c r="J4613" i="3"/>
  <c r="J4630" i="3"/>
  <c r="J4647" i="3"/>
  <c r="J4664" i="3"/>
  <c r="J4681" i="3"/>
  <c r="J4698" i="3"/>
  <c r="J4715" i="3"/>
  <c r="J4732" i="3"/>
  <c r="J4749" i="3"/>
  <c r="J4766" i="3"/>
  <c r="J4783" i="3"/>
  <c r="J4800" i="3"/>
  <c r="J4817" i="3"/>
  <c r="J4835" i="3"/>
  <c r="J4852" i="3"/>
  <c r="J4869" i="3"/>
  <c r="J4886" i="3"/>
  <c r="J4903" i="3"/>
  <c r="J4920" i="3"/>
  <c r="J4937" i="3"/>
  <c r="J4954" i="3"/>
  <c r="J4971" i="3"/>
  <c r="J4988" i="3"/>
  <c r="J5005" i="3"/>
  <c r="J5022" i="3"/>
  <c r="J5039" i="3"/>
  <c r="J5056" i="3"/>
  <c r="J5073" i="3"/>
  <c r="J5091" i="3"/>
  <c r="J5108" i="3"/>
  <c r="J5125" i="3"/>
  <c r="J5142" i="3"/>
  <c r="J5159" i="3"/>
  <c r="J5176" i="3"/>
  <c r="J5193" i="3"/>
  <c r="J5210" i="3"/>
  <c r="J5227" i="3"/>
  <c r="J5244" i="3"/>
  <c r="J5261" i="3"/>
  <c r="J5278" i="3"/>
  <c r="J5295" i="3"/>
  <c r="J5312" i="3"/>
  <c r="J5329" i="3"/>
  <c r="J5347" i="3"/>
  <c r="J5364" i="3"/>
  <c r="J5381" i="3"/>
  <c r="J5398" i="3"/>
  <c r="J5415" i="3"/>
  <c r="J5432" i="3"/>
  <c r="J5449" i="3"/>
  <c r="J5466" i="3"/>
  <c r="J5483" i="3"/>
  <c r="J5500" i="3"/>
  <c r="J5517" i="3"/>
  <c r="J5534" i="3"/>
  <c r="J5551" i="3"/>
  <c r="J5568" i="3"/>
  <c r="J5585" i="3"/>
  <c r="J5603" i="3"/>
  <c r="J5620" i="3"/>
  <c r="J5637" i="3"/>
  <c r="J5654" i="3"/>
  <c r="J5671" i="3"/>
  <c r="J5688" i="3"/>
  <c r="J5705" i="3"/>
  <c r="J5722" i="3"/>
  <c r="J5739" i="3"/>
  <c r="J5756" i="3"/>
  <c r="J5773" i="3"/>
  <c r="J5790" i="3"/>
  <c r="J5807" i="3"/>
  <c r="J5824" i="3"/>
  <c r="J5841" i="3"/>
  <c r="J5859" i="3"/>
  <c r="J5876" i="3"/>
  <c r="J5893" i="3"/>
  <c r="J5910" i="3"/>
  <c r="J5927" i="3"/>
  <c r="J5944" i="3"/>
  <c r="J5961" i="3"/>
  <c r="J5978" i="3"/>
  <c r="J5995" i="3"/>
  <c r="J6012" i="3"/>
  <c r="J6029" i="3"/>
  <c r="J6046" i="3"/>
  <c r="J6063" i="3"/>
  <c r="J6080" i="3"/>
  <c r="J6097" i="3"/>
  <c r="J6115" i="3"/>
  <c r="J6132" i="3"/>
  <c r="J6149" i="3"/>
  <c r="J6166" i="3"/>
  <c r="J6183" i="3"/>
  <c r="J6200" i="3"/>
  <c r="J6217" i="3"/>
  <c r="J6234" i="3"/>
  <c r="J6251" i="3"/>
  <c r="J6268" i="3"/>
  <c r="J6285" i="3"/>
  <c r="J6302" i="3"/>
  <c r="J6319" i="3"/>
  <c r="J6336" i="3"/>
  <c r="J6353" i="3"/>
  <c r="J6371" i="3"/>
  <c r="J6388" i="3"/>
  <c r="J6405" i="3"/>
  <c r="J6422" i="3"/>
  <c r="J6439" i="3"/>
  <c r="J6456" i="3"/>
  <c r="J6473" i="3"/>
  <c r="J6490" i="3"/>
  <c r="J6507" i="3"/>
  <c r="J6524" i="3"/>
  <c r="J6541" i="3"/>
  <c r="J6558" i="3"/>
  <c r="J6575" i="3"/>
  <c r="J6592" i="3"/>
  <c r="J6609" i="3"/>
  <c r="J6627" i="3"/>
  <c r="J6644" i="3"/>
  <c r="J6661" i="3"/>
  <c r="J6678" i="3"/>
  <c r="J6695" i="3"/>
  <c r="J6712" i="3"/>
  <c r="J6729" i="3"/>
  <c r="J6746" i="3"/>
  <c r="J6763" i="3"/>
  <c r="J6780" i="3"/>
  <c r="J6797" i="3"/>
  <c r="J6814" i="3"/>
  <c r="J6831" i="3"/>
  <c r="J6848" i="3"/>
  <c r="J6865" i="3"/>
  <c r="J6883" i="3"/>
  <c r="J6900" i="3"/>
  <c r="J6917" i="3"/>
  <c r="J6934" i="3"/>
  <c r="J6951" i="3"/>
  <c r="J6968" i="3"/>
  <c r="J6985" i="3"/>
  <c r="J7002" i="3"/>
  <c r="J7019" i="3"/>
  <c r="J7036" i="3"/>
  <c r="J7053" i="3"/>
  <c r="J7070" i="3"/>
  <c r="J7087" i="3"/>
  <c r="J7104" i="3"/>
  <c r="J7121" i="3"/>
  <c r="J7139" i="3"/>
  <c r="J7156" i="3"/>
  <c r="J7173" i="3"/>
  <c r="J7190" i="3"/>
  <c r="J7207" i="3"/>
  <c r="J7224" i="3"/>
  <c r="J7241" i="3"/>
  <c r="J7258" i="3"/>
  <c r="J7275" i="3"/>
  <c r="J7292" i="3"/>
  <c r="J7309" i="3"/>
  <c r="J7326" i="3"/>
  <c r="J7343" i="3"/>
  <c r="J7360" i="3"/>
  <c r="J7377" i="3"/>
  <c r="J7395" i="3"/>
  <c r="J7412" i="3"/>
  <c r="J7429" i="3"/>
  <c r="J7446" i="3"/>
  <c r="J7463" i="3"/>
  <c r="J7480" i="3"/>
  <c r="J7497" i="3"/>
  <c r="J7514" i="3"/>
  <c r="J7531" i="3"/>
  <c r="J7548" i="3"/>
  <c r="J7565" i="3"/>
  <c r="J7582" i="3"/>
  <c r="J7599" i="3"/>
  <c r="J7616" i="3"/>
  <c r="J7633" i="3"/>
  <c r="J7651" i="3"/>
  <c r="J7668" i="3"/>
  <c r="J7685" i="3"/>
  <c r="J7702" i="3"/>
  <c r="J7719" i="3"/>
  <c r="J7736" i="3"/>
  <c r="J7753" i="3"/>
  <c r="J7770" i="3"/>
  <c r="J7787" i="3"/>
  <c r="J7804" i="3"/>
  <c r="J7821" i="3"/>
  <c r="J7838" i="3"/>
  <c r="J7855" i="3"/>
  <c r="J7872" i="3"/>
  <c r="J7889" i="3"/>
  <c r="J7907" i="3"/>
  <c r="J7924" i="3"/>
  <c r="J7941" i="3"/>
  <c r="J7958" i="3"/>
  <c r="J7975" i="3"/>
  <c r="J7992" i="3"/>
  <c r="J8009" i="3"/>
  <c r="J8026" i="3"/>
  <c r="J8043" i="3"/>
  <c r="J8060" i="3"/>
  <c r="J8077" i="3"/>
  <c r="J8094" i="3"/>
  <c r="J8111" i="3"/>
  <c r="J8128" i="3"/>
  <c r="J8145" i="3"/>
  <c r="J8163" i="3"/>
  <c r="J8180" i="3"/>
  <c r="J8197" i="3"/>
  <c r="J8214" i="3"/>
  <c r="J8231" i="3"/>
  <c r="J8248" i="3"/>
  <c r="J8265" i="3"/>
  <c r="J8282" i="3"/>
  <c r="J8299" i="3"/>
  <c r="J8316" i="3"/>
  <c r="J8333" i="3"/>
  <c r="J8350" i="3"/>
  <c r="J8367" i="3"/>
  <c r="J8384" i="3"/>
  <c r="J8401" i="3"/>
  <c r="J8419" i="3"/>
  <c r="J8436" i="3"/>
  <c r="J8453" i="3"/>
  <c r="J8470" i="3"/>
  <c r="J8487" i="3"/>
  <c r="J8504" i="3"/>
  <c r="J8521" i="3"/>
  <c r="J8538" i="3"/>
  <c r="J8555" i="3"/>
  <c r="J8572" i="3"/>
  <c r="J8589" i="3"/>
  <c r="J8606" i="3"/>
  <c r="J8623" i="3"/>
  <c r="J8640" i="3"/>
  <c r="J8657" i="3"/>
  <c r="J8675" i="3"/>
  <c r="J8692" i="3"/>
  <c r="J8709" i="3"/>
  <c r="J8726" i="3"/>
  <c r="J8743" i="3"/>
  <c r="J8760" i="3"/>
  <c r="J8777" i="3"/>
  <c r="J8794" i="3"/>
  <c r="J8811" i="3"/>
  <c r="J8828" i="3"/>
  <c r="J8845" i="3"/>
  <c r="J8862" i="3"/>
  <c r="J8879" i="3"/>
  <c r="J8896" i="3"/>
  <c r="J8913" i="3"/>
  <c r="J8931" i="3"/>
  <c r="J8948" i="3"/>
  <c r="J8965" i="3"/>
  <c r="J8982" i="3"/>
  <c r="J8999" i="3"/>
  <c r="J9016" i="3"/>
  <c r="J9033" i="3"/>
  <c r="J9050" i="3"/>
  <c r="J9067" i="3"/>
  <c r="J9084" i="3"/>
  <c r="J9101" i="3"/>
  <c r="J9118" i="3"/>
  <c r="J9135" i="3"/>
  <c r="J9152" i="3"/>
  <c r="J9169" i="3"/>
  <c r="J9187" i="3"/>
  <c r="J9204" i="3"/>
  <c r="J9221" i="3"/>
  <c r="J9238" i="3"/>
  <c r="J9255" i="3"/>
  <c r="J9272" i="3"/>
  <c r="J9289" i="3"/>
  <c r="J9306" i="3"/>
  <c r="J9323" i="3"/>
  <c r="J9340" i="3"/>
  <c r="J9357" i="3"/>
  <c r="J9374" i="3"/>
  <c r="J9391" i="3"/>
  <c r="J9408" i="3"/>
  <c r="J9425" i="3"/>
  <c r="J9443" i="3"/>
  <c r="J9460" i="3"/>
  <c r="J9477" i="3"/>
  <c r="J9494" i="3"/>
  <c r="J9511" i="3"/>
  <c r="J9528" i="3"/>
  <c r="J9545" i="3"/>
  <c r="J9562" i="3"/>
  <c r="J9579" i="3"/>
  <c r="J9596" i="3"/>
  <c r="J9613" i="3"/>
  <c r="J9630" i="3"/>
  <c r="J9647" i="3"/>
  <c r="J9664" i="3"/>
  <c r="J9681" i="3"/>
  <c r="J9699" i="3"/>
  <c r="J9716" i="3"/>
  <c r="J9733" i="3"/>
  <c r="J9750" i="3"/>
  <c r="J9767" i="3"/>
  <c r="J9784" i="3"/>
  <c r="J9801" i="3"/>
  <c r="J9818" i="3"/>
  <c r="J9835" i="3"/>
  <c r="J9852" i="3"/>
  <c r="J9869" i="3"/>
  <c r="J9886" i="3"/>
  <c r="J9903" i="3"/>
  <c r="J9920" i="3"/>
  <c r="J9937" i="3"/>
  <c r="J9955" i="3"/>
  <c r="J9972" i="3"/>
  <c r="J9989" i="3"/>
  <c r="J10006" i="3"/>
  <c r="J10023" i="3"/>
  <c r="J10040" i="3"/>
  <c r="J10057" i="3"/>
  <c r="J10074" i="3"/>
  <c r="J10091" i="3"/>
  <c r="J10108" i="3"/>
  <c r="J10125" i="3"/>
  <c r="J10142" i="3"/>
  <c r="J10159" i="3"/>
  <c r="J10176" i="3"/>
  <c r="J10193" i="3"/>
  <c r="J10211" i="3"/>
  <c r="J10228" i="3"/>
  <c r="J10245" i="3"/>
  <c r="J10262" i="3"/>
  <c r="J10279" i="3"/>
  <c r="J10296" i="3"/>
  <c r="J10313" i="3"/>
  <c r="J10330" i="3"/>
  <c r="J10347" i="3"/>
  <c r="J10364" i="3"/>
  <c r="J10381" i="3"/>
  <c r="J10398" i="3"/>
  <c r="J10415" i="3"/>
  <c r="J10432" i="3"/>
  <c r="J10449" i="3"/>
  <c r="J10467" i="3"/>
  <c r="J10484" i="3"/>
  <c r="J10501" i="3"/>
  <c r="J10518" i="3"/>
  <c r="J10535" i="3"/>
  <c r="J10552" i="3"/>
  <c r="J10569" i="3"/>
  <c r="J10586" i="3"/>
  <c r="J10603" i="3"/>
  <c r="J10620" i="3"/>
  <c r="J10637" i="3"/>
  <c r="J10654" i="3"/>
  <c r="J10671" i="3"/>
  <c r="J10688" i="3"/>
  <c r="J10705" i="3"/>
  <c r="J10723" i="3"/>
  <c r="J10740" i="3"/>
  <c r="J10757" i="3"/>
  <c r="J10774" i="3"/>
  <c r="J10791" i="3"/>
  <c r="J10808" i="3"/>
  <c r="J10825" i="3"/>
  <c r="J10842" i="3"/>
  <c r="J10859" i="3"/>
  <c r="J10876" i="3"/>
  <c r="J10893" i="3"/>
  <c r="J10910" i="3"/>
  <c r="J10927" i="3"/>
  <c r="J10944" i="3"/>
  <c r="J10961" i="3"/>
  <c r="J10979" i="3"/>
  <c r="J10996" i="3"/>
  <c r="J11013" i="3"/>
  <c r="J11030" i="3"/>
  <c r="J11047" i="3"/>
  <c r="J11064" i="3"/>
  <c r="J11081" i="3"/>
  <c r="J11098" i="3"/>
  <c r="J11115" i="3"/>
  <c r="J11132" i="3"/>
  <c r="J11149" i="3"/>
  <c r="J11166" i="3"/>
  <c r="J11183" i="3"/>
  <c r="J11200" i="3"/>
  <c r="J11217" i="3"/>
  <c r="J11235" i="3"/>
  <c r="J11252" i="3"/>
  <c r="J11269" i="3"/>
  <c r="J11286" i="3"/>
  <c r="J11303" i="3"/>
  <c r="J11320" i="3"/>
  <c r="J11337" i="3"/>
  <c r="J11354" i="3"/>
  <c r="J11371" i="3"/>
  <c r="J11388" i="3"/>
  <c r="J11405" i="3"/>
  <c r="J11422" i="3"/>
  <c r="J11439" i="3"/>
  <c r="J11456" i="3"/>
  <c r="J11473" i="3"/>
  <c r="J4" i="3"/>
  <c r="J102" i="3"/>
  <c r="J189" i="3"/>
  <c r="J277" i="3"/>
  <c r="J375" i="3"/>
  <c r="J462" i="3"/>
  <c r="J550" i="3"/>
  <c r="J648" i="3"/>
  <c r="J718" i="3"/>
  <c r="J787" i="3"/>
  <c r="J838" i="3"/>
  <c r="J870" i="3"/>
  <c r="J901" i="3"/>
  <c r="J931" i="3"/>
  <c r="J960" i="3"/>
  <c r="J988" i="3"/>
  <c r="J1014" i="3"/>
  <c r="J1033" i="3"/>
  <c r="J1052" i="3"/>
  <c r="J1071" i="3"/>
  <c r="J1092" i="3"/>
  <c r="J1110" i="3"/>
  <c r="J1128" i="3"/>
  <c r="J1147" i="3"/>
  <c r="J1165" i="3"/>
  <c r="J1183" i="3"/>
  <c r="J1200" i="3"/>
  <c r="J1217" i="3"/>
  <c r="J1235" i="3"/>
  <c r="J1252" i="3"/>
  <c r="J1269" i="3"/>
  <c r="J1286" i="3"/>
  <c r="J1303" i="3"/>
  <c r="J1320" i="3"/>
  <c r="J1337" i="3"/>
  <c r="J1354" i="3"/>
  <c r="J1371" i="3"/>
  <c r="J1388" i="3"/>
  <c r="J1405" i="3"/>
  <c r="J1422" i="3"/>
  <c r="J1439" i="3"/>
  <c r="J1456" i="3"/>
  <c r="J1473" i="3"/>
  <c r="J1491" i="3"/>
  <c r="J1508" i="3"/>
  <c r="J1525" i="3"/>
  <c r="J1542" i="3"/>
  <c r="J1559" i="3"/>
  <c r="J1576" i="3"/>
  <c r="J1593" i="3"/>
  <c r="J1610" i="3"/>
  <c r="J1627" i="3"/>
  <c r="J1644" i="3"/>
  <c r="J1661" i="3"/>
  <c r="J1678" i="3"/>
  <c r="J1695" i="3"/>
  <c r="J1712" i="3"/>
  <c r="J1729" i="3"/>
  <c r="J1747" i="3"/>
  <c r="J1764" i="3"/>
  <c r="J1781" i="3"/>
  <c r="J1798" i="3"/>
  <c r="J1815" i="3"/>
  <c r="J1832" i="3"/>
  <c r="J1849" i="3"/>
  <c r="J1866" i="3"/>
  <c r="J1883" i="3"/>
  <c r="J1900" i="3"/>
  <c r="J1917" i="3"/>
  <c r="J1934" i="3"/>
  <c r="J1951" i="3"/>
  <c r="J1968" i="3"/>
  <c r="J1985" i="3"/>
  <c r="J2003" i="3"/>
  <c r="J2020" i="3"/>
  <c r="J2037" i="3"/>
  <c r="J2054" i="3"/>
  <c r="J2071" i="3"/>
  <c r="J2088" i="3"/>
  <c r="J2105" i="3"/>
  <c r="J2122" i="3"/>
  <c r="J2139" i="3"/>
  <c r="J2156" i="3"/>
  <c r="J2173" i="3"/>
  <c r="J2190" i="3"/>
  <c r="J2207" i="3"/>
  <c r="J2224" i="3"/>
  <c r="J2241" i="3"/>
  <c r="J2259" i="3"/>
  <c r="J2276" i="3"/>
  <c r="J2293" i="3"/>
  <c r="J2310" i="3"/>
  <c r="J2327" i="3"/>
  <c r="J2344" i="3"/>
  <c r="J2361" i="3"/>
  <c r="J2378" i="3"/>
  <c r="J2395" i="3"/>
  <c r="J2412" i="3"/>
  <c r="J2429" i="3"/>
  <c r="J2446" i="3"/>
  <c r="J2463" i="3"/>
  <c r="J2480" i="3"/>
  <c r="J2497" i="3"/>
  <c r="J2515" i="3"/>
  <c r="J2532" i="3"/>
  <c r="J2549" i="3"/>
  <c r="J2566" i="3"/>
  <c r="J2583" i="3"/>
  <c r="J2600" i="3"/>
  <c r="J2617" i="3"/>
  <c r="J2634" i="3"/>
  <c r="J2651" i="3"/>
  <c r="J2668" i="3"/>
  <c r="J2685" i="3"/>
  <c r="J2702" i="3"/>
  <c r="J2719" i="3"/>
  <c r="J2736" i="3"/>
  <c r="J2753" i="3"/>
  <c r="J2771" i="3"/>
  <c r="J2788" i="3"/>
  <c r="J2805" i="3"/>
  <c r="J2822" i="3"/>
  <c r="J2839" i="3"/>
  <c r="J2856" i="3"/>
  <c r="J2873" i="3"/>
  <c r="J2890" i="3"/>
  <c r="J2907" i="3"/>
  <c r="J2924" i="3"/>
  <c r="J2941" i="3"/>
  <c r="J2958" i="3"/>
  <c r="J2975" i="3"/>
  <c r="J2992" i="3"/>
  <c r="J3009" i="3"/>
  <c r="J3027" i="3"/>
  <c r="J3044" i="3"/>
  <c r="J3061" i="3"/>
  <c r="J3078" i="3"/>
  <c r="J3095" i="3"/>
  <c r="J3112" i="3"/>
  <c r="J3129" i="3"/>
  <c r="J3146" i="3"/>
  <c r="J3163" i="3"/>
  <c r="J3180" i="3"/>
  <c r="J3197" i="3"/>
  <c r="J3214" i="3"/>
  <c r="J3231" i="3"/>
  <c r="J3248" i="3"/>
  <c r="J3265" i="3"/>
  <c r="J3283" i="3"/>
  <c r="J3300" i="3"/>
  <c r="J3317" i="3"/>
  <c r="J3334" i="3"/>
  <c r="J3351" i="3"/>
  <c r="J3368" i="3"/>
  <c r="J3385" i="3"/>
  <c r="J3402" i="3"/>
  <c r="J3419" i="3"/>
  <c r="J3436" i="3"/>
  <c r="J3453" i="3"/>
  <c r="J3470" i="3"/>
  <c r="J3487" i="3"/>
  <c r="J3504" i="3"/>
  <c r="J3521" i="3"/>
  <c r="J3539" i="3"/>
  <c r="J3556" i="3"/>
  <c r="J3573" i="3"/>
  <c r="J3590" i="3"/>
  <c r="J3607" i="3"/>
  <c r="J3624" i="3"/>
  <c r="J3641" i="3"/>
  <c r="J3658" i="3"/>
  <c r="J3675" i="3"/>
  <c r="J3692" i="3"/>
  <c r="J3709" i="3"/>
  <c r="J3726" i="3"/>
  <c r="J3743" i="3"/>
  <c r="J3760" i="3"/>
  <c r="J3777" i="3"/>
  <c r="J3795" i="3"/>
  <c r="J3812" i="3"/>
  <c r="J3829" i="3"/>
  <c r="J3846" i="3"/>
  <c r="J3863" i="3"/>
  <c r="J3880" i="3"/>
  <c r="J3897" i="3"/>
  <c r="J3914" i="3"/>
  <c r="J3931" i="3"/>
  <c r="J3948" i="3"/>
  <c r="J3965" i="3"/>
  <c r="J3982" i="3"/>
  <c r="J3999" i="3"/>
  <c r="J4016" i="3"/>
  <c r="J4033" i="3"/>
  <c r="J4051" i="3"/>
  <c r="J4068" i="3"/>
  <c r="J4085" i="3"/>
  <c r="J4102" i="3"/>
  <c r="J4119" i="3"/>
  <c r="J4136" i="3"/>
  <c r="J4153" i="3"/>
  <c r="J4170" i="3"/>
  <c r="J4187" i="3"/>
  <c r="J4204" i="3"/>
  <c r="J4221" i="3"/>
  <c r="J4238" i="3"/>
  <c r="J4255" i="3"/>
  <c r="J4272" i="3"/>
  <c r="J4289" i="3"/>
  <c r="J4307" i="3"/>
  <c r="J4324" i="3"/>
  <c r="J4341" i="3"/>
  <c r="J4358" i="3"/>
  <c r="J4375" i="3"/>
  <c r="J4392" i="3"/>
  <c r="J4409" i="3"/>
  <c r="J4426" i="3"/>
  <c r="J4443" i="3"/>
  <c r="J4460" i="3"/>
  <c r="J4477" i="3"/>
  <c r="J4494" i="3"/>
  <c r="J4511" i="3"/>
  <c r="J4528" i="3"/>
  <c r="J4545" i="3"/>
  <c r="J4563" i="3"/>
  <c r="J4580" i="3"/>
  <c r="J4597" i="3"/>
  <c r="J4614" i="3"/>
  <c r="J4631" i="3"/>
  <c r="J4648" i="3"/>
  <c r="J4665" i="3"/>
  <c r="J4682" i="3"/>
  <c r="J4699" i="3"/>
  <c r="J4716" i="3"/>
  <c r="J4733" i="3"/>
  <c r="J4750" i="3"/>
  <c r="J4767" i="3"/>
  <c r="J4784" i="3"/>
  <c r="J4801" i="3"/>
  <c r="J4819" i="3"/>
  <c r="J4836" i="3"/>
  <c r="J4853" i="3"/>
  <c r="J4870" i="3"/>
  <c r="J4887" i="3"/>
  <c r="J4904" i="3"/>
  <c r="J4921" i="3"/>
  <c r="J4938" i="3"/>
  <c r="J4955" i="3"/>
  <c r="J4972" i="3"/>
  <c r="J4989" i="3"/>
  <c r="J5006" i="3"/>
  <c r="J5023" i="3"/>
  <c r="J5040" i="3"/>
  <c r="J5057" i="3"/>
  <c r="J5075" i="3"/>
  <c r="J5092" i="3"/>
  <c r="J5109" i="3"/>
  <c r="J5126" i="3"/>
  <c r="J5143" i="3"/>
  <c r="J5160" i="3"/>
  <c r="J5177" i="3"/>
  <c r="J5194" i="3"/>
  <c r="J5211" i="3"/>
  <c r="J5228" i="3"/>
  <c r="J5245" i="3"/>
  <c r="J5262" i="3"/>
  <c r="J5279" i="3"/>
  <c r="J5296" i="3"/>
  <c r="J5313" i="3"/>
  <c r="J5331" i="3"/>
  <c r="J5348" i="3"/>
  <c r="J5365" i="3"/>
  <c r="J5382" i="3"/>
  <c r="J5399" i="3"/>
  <c r="J5416" i="3"/>
  <c r="J5433" i="3"/>
  <c r="J5450" i="3"/>
  <c r="J5467" i="3"/>
  <c r="J5484" i="3"/>
  <c r="J5501" i="3"/>
  <c r="J5518" i="3"/>
  <c r="J5535" i="3"/>
  <c r="J5552" i="3"/>
  <c r="J5569" i="3"/>
  <c r="J5587" i="3"/>
  <c r="J5604" i="3"/>
  <c r="J5621" i="3"/>
  <c r="J5638" i="3"/>
  <c r="J5655" i="3"/>
  <c r="J5672" i="3"/>
  <c r="J5689" i="3"/>
  <c r="J5706" i="3"/>
  <c r="J5723" i="3"/>
  <c r="J5740" i="3"/>
  <c r="J5757" i="3"/>
  <c r="J5774" i="3"/>
  <c r="J5791" i="3"/>
  <c r="J5808" i="3"/>
  <c r="J5825" i="3"/>
  <c r="J5843" i="3"/>
  <c r="J5860" i="3"/>
  <c r="J5877" i="3"/>
  <c r="J5894" i="3"/>
  <c r="J5911" i="3"/>
  <c r="J5928" i="3"/>
  <c r="J5945" i="3"/>
  <c r="J5962" i="3"/>
  <c r="J5979" i="3"/>
  <c r="J5996" i="3"/>
  <c r="J6013" i="3"/>
  <c r="J6030" i="3"/>
  <c r="J6047" i="3"/>
  <c r="J6064" i="3"/>
  <c r="J6081" i="3"/>
  <c r="J6099" i="3"/>
  <c r="J6116" i="3"/>
  <c r="J6133" i="3"/>
  <c r="J6150" i="3"/>
  <c r="J6167" i="3"/>
  <c r="J6184" i="3"/>
  <c r="J6201" i="3"/>
  <c r="J6218" i="3"/>
  <c r="J6235" i="3"/>
  <c r="J6252" i="3"/>
  <c r="J6269" i="3"/>
  <c r="J6286" i="3"/>
  <c r="J6303" i="3"/>
  <c r="J6320" i="3"/>
  <c r="J6337" i="3"/>
  <c r="J6355" i="3"/>
  <c r="J6372" i="3"/>
  <c r="J6389" i="3"/>
  <c r="J6406" i="3"/>
  <c r="J6423" i="3"/>
  <c r="J6440" i="3"/>
  <c r="J6457" i="3"/>
  <c r="J6474" i="3"/>
  <c r="J6491" i="3"/>
  <c r="J6508" i="3"/>
  <c r="J6525" i="3"/>
  <c r="J6542" i="3"/>
  <c r="J6559" i="3"/>
  <c r="J6576" i="3"/>
  <c r="J6593" i="3"/>
  <c r="J6611" i="3"/>
  <c r="J6628" i="3"/>
  <c r="J6645" i="3"/>
  <c r="J6662" i="3"/>
  <c r="J6679" i="3"/>
  <c r="J6696" i="3"/>
  <c r="J6713" i="3"/>
  <c r="J6730" i="3"/>
  <c r="J6747" i="3"/>
  <c r="J6764" i="3"/>
  <c r="J6781" i="3"/>
  <c r="J6798" i="3"/>
  <c r="J6815" i="3"/>
  <c r="J6832" i="3"/>
  <c r="J6849" i="3"/>
  <c r="J6867" i="3"/>
  <c r="J6884" i="3"/>
  <c r="J6901" i="3"/>
  <c r="J6918" i="3"/>
  <c r="J6935" i="3"/>
  <c r="J6952" i="3"/>
  <c r="J6969" i="3"/>
  <c r="J6986" i="3"/>
  <c r="J7003" i="3"/>
  <c r="J7020" i="3"/>
  <c r="J7037" i="3"/>
  <c r="J7054" i="3"/>
  <c r="J7071" i="3"/>
  <c r="J7088" i="3"/>
  <c r="J7105" i="3"/>
  <c r="J7123" i="3"/>
  <c r="J7140" i="3"/>
  <c r="J7157" i="3"/>
  <c r="J7174" i="3"/>
  <c r="J7191" i="3"/>
  <c r="J7208" i="3"/>
  <c r="J7225" i="3"/>
  <c r="J7242" i="3"/>
  <c r="J7259" i="3"/>
  <c r="J7276" i="3"/>
  <c r="J7293" i="3"/>
  <c r="J7310" i="3"/>
  <c r="J7327" i="3"/>
  <c r="J7344" i="3"/>
  <c r="J7361" i="3"/>
  <c r="J7379" i="3"/>
  <c r="J7396" i="3"/>
  <c r="J7413" i="3"/>
  <c r="J7430" i="3"/>
  <c r="J7447" i="3"/>
  <c r="J7464" i="3"/>
  <c r="J7481" i="3"/>
  <c r="J7498" i="3"/>
  <c r="J7515" i="3"/>
  <c r="J7532" i="3"/>
  <c r="J7549" i="3"/>
  <c r="J7566" i="3"/>
  <c r="J7583" i="3"/>
  <c r="J7600" i="3"/>
  <c r="J7617" i="3"/>
  <c r="J7635" i="3"/>
  <c r="J7652" i="3"/>
  <c r="J7669" i="3"/>
  <c r="J7686" i="3"/>
  <c r="J7703" i="3"/>
  <c r="J7720" i="3"/>
  <c r="J7737" i="3"/>
  <c r="J7754" i="3"/>
  <c r="J7771" i="3"/>
  <c r="J7788" i="3"/>
  <c r="J7805" i="3"/>
  <c r="J7822" i="3"/>
  <c r="J7839" i="3"/>
  <c r="J7856" i="3"/>
  <c r="J7873" i="3"/>
  <c r="J7891" i="3"/>
  <c r="J7908" i="3"/>
  <c r="J7925" i="3"/>
  <c r="J7942" i="3"/>
  <c r="J7959" i="3"/>
  <c r="J7976" i="3"/>
  <c r="J7993" i="3"/>
  <c r="J8010" i="3"/>
  <c r="J8027" i="3"/>
  <c r="J8044" i="3"/>
  <c r="J8061" i="3"/>
  <c r="J8078" i="3"/>
  <c r="J8095" i="3"/>
  <c r="J8112" i="3"/>
  <c r="J8129" i="3"/>
  <c r="J8147" i="3"/>
  <c r="J8164" i="3"/>
  <c r="J8181" i="3"/>
  <c r="J8198" i="3"/>
  <c r="J8215" i="3"/>
  <c r="J8232" i="3"/>
  <c r="J8249" i="3"/>
  <c r="J8266" i="3"/>
  <c r="J8283" i="3"/>
  <c r="J8300" i="3"/>
  <c r="J8317" i="3"/>
  <c r="J8334" i="3"/>
  <c r="J8351" i="3"/>
  <c r="J8368" i="3"/>
  <c r="J8385" i="3"/>
  <c r="J8403" i="3"/>
  <c r="J8420" i="3"/>
  <c r="J8437" i="3"/>
  <c r="J8454" i="3"/>
  <c r="J8471" i="3"/>
  <c r="J8488" i="3"/>
  <c r="J8505" i="3"/>
  <c r="J8522" i="3"/>
  <c r="J8539" i="3"/>
  <c r="J8556" i="3"/>
  <c r="J8573" i="3"/>
  <c r="J8590" i="3"/>
  <c r="J8607" i="3"/>
  <c r="J8624" i="3"/>
  <c r="J8641" i="3"/>
  <c r="J8659" i="3"/>
  <c r="J8676" i="3"/>
  <c r="J8693" i="3"/>
  <c r="J8710" i="3"/>
  <c r="J8727" i="3"/>
  <c r="J8744" i="3"/>
  <c r="J8761" i="3"/>
  <c r="J8778" i="3"/>
  <c r="J8795" i="3"/>
  <c r="J8812" i="3"/>
  <c r="J8829" i="3"/>
  <c r="J8846" i="3"/>
  <c r="J8863" i="3"/>
  <c r="J8880" i="3"/>
  <c r="J8897" i="3"/>
  <c r="J8915" i="3"/>
  <c r="J8932" i="3"/>
  <c r="J8949" i="3"/>
  <c r="J8966" i="3"/>
  <c r="J8983" i="3"/>
  <c r="J9000" i="3"/>
  <c r="J9017" i="3"/>
  <c r="J9034" i="3"/>
  <c r="J9051" i="3"/>
  <c r="J9068" i="3"/>
  <c r="J9085" i="3"/>
  <c r="J9102" i="3"/>
  <c r="J9119" i="3"/>
  <c r="J9136" i="3"/>
  <c r="J9153" i="3"/>
  <c r="J9171" i="3"/>
  <c r="J9188" i="3"/>
  <c r="J9205" i="3"/>
  <c r="J9222" i="3"/>
  <c r="J9239" i="3"/>
  <c r="J9256" i="3"/>
  <c r="J9273" i="3"/>
  <c r="J9290" i="3"/>
  <c r="J9307" i="3"/>
  <c r="J9324" i="3"/>
  <c r="J9341" i="3"/>
  <c r="J9358" i="3"/>
  <c r="J9375" i="3"/>
  <c r="J9392" i="3"/>
  <c r="J9409" i="3"/>
  <c r="J9427" i="3"/>
  <c r="J9444" i="3"/>
  <c r="J9461" i="3"/>
  <c r="J9478" i="3"/>
  <c r="J9495" i="3"/>
  <c r="J9512" i="3"/>
  <c r="J9529" i="3"/>
  <c r="J9546" i="3"/>
  <c r="J9563" i="3"/>
  <c r="J9580" i="3"/>
  <c r="J9597" i="3"/>
  <c r="J9614" i="3"/>
  <c r="J9631" i="3"/>
  <c r="J9648" i="3"/>
  <c r="J9665" i="3"/>
  <c r="J9683" i="3"/>
  <c r="J9700" i="3"/>
  <c r="J9717" i="3"/>
  <c r="J9734" i="3"/>
  <c r="J9751" i="3"/>
  <c r="J9768" i="3"/>
  <c r="J9785" i="3"/>
  <c r="J9802" i="3"/>
  <c r="J9819" i="3"/>
  <c r="J9836" i="3"/>
  <c r="J9853" i="3"/>
  <c r="J9870" i="3"/>
  <c r="J9887" i="3"/>
  <c r="J9904" i="3"/>
  <c r="J9921" i="3"/>
  <c r="J9939" i="3"/>
  <c r="J9956" i="3"/>
  <c r="J9973" i="3"/>
  <c r="J9990" i="3"/>
  <c r="J10007" i="3"/>
  <c r="J10024" i="3"/>
  <c r="J10041" i="3"/>
  <c r="J10058" i="3"/>
  <c r="J10075" i="3"/>
  <c r="J10092" i="3"/>
  <c r="J10109" i="3"/>
  <c r="J10126" i="3"/>
  <c r="J10143" i="3"/>
  <c r="J10160" i="3"/>
  <c r="J10177" i="3"/>
  <c r="J10195" i="3"/>
  <c r="J10212" i="3"/>
  <c r="J10229" i="3"/>
  <c r="J10246" i="3"/>
  <c r="J10263" i="3"/>
  <c r="J10280" i="3"/>
  <c r="J10297" i="3"/>
  <c r="J10314" i="3"/>
  <c r="J10331" i="3"/>
  <c r="J10348" i="3"/>
  <c r="J10365" i="3"/>
  <c r="J10382" i="3"/>
  <c r="J10399" i="3"/>
  <c r="J10416" i="3"/>
  <c r="J10433" i="3"/>
  <c r="J10451" i="3"/>
  <c r="J10468" i="3"/>
  <c r="J10485" i="3"/>
  <c r="J10502" i="3"/>
  <c r="J10519" i="3"/>
  <c r="J10536" i="3"/>
  <c r="J10553" i="3"/>
  <c r="J10570" i="3"/>
  <c r="J10587" i="3"/>
  <c r="J10604" i="3"/>
  <c r="J10621" i="3"/>
  <c r="J10638" i="3"/>
  <c r="J10655" i="3"/>
  <c r="J10672" i="3"/>
  <c r="J10689" i="3"/>
  <c r="J10707" i="3"/>
  <c r="J10724" i="3"/>
  <c r="J10741" i="3"/>
  <c r="J10758" i="3"/>
  <c r="J10775" i="3"/>
  <c r="J10792" i="3"/>
  <c r="J10809" i="3"/>
  <c r="J10826" i="3"/>
  <c r="J10843" i="3"/>
  <c r="J10860" i="3"/>
  <c r="J10877" i="3"/>
  <c r="J10894" i="3"/>
  <c r="J10911" i="3"/>
  <c r="J10928" i="3"/>
  <c r="J10945" i="3"/>
  <c r="J10963" i="3"/>
  <c r="J10980" i="3"/>
  <c r="J10997" i="3"/>
  <c r="J11014" i="3"/>
  <c r="J11031" i="3"/>
  <c r="J11048" i="3"/>
  <c r="J11065" i="3"/>
  <c r="J11082" i="3"/>
  <c r="J11099" i="3"/>
  <c r="J11116" i="3"/>
  <c r="J11133" i="3"/>
  <c r="J11150" i="3"/>
  <c r="J11167" i="3"/>
  <c r="J11184" i="3"/>
  <c r="J11201" i="3"/>
  <c r="J11219" i="3"/>
  <c r="J11236" i="3"/>
  <c r="J11253" i="3"/>
  <c r="J11270" i="3"/>
  <c r="J11287" i="3"/>
  <c r="J11304" i="3"/>
  <c r="J11321" i="3"/>
  <c r="J11338" i="3"/>
  <c r="J11355" i="3"/>
  <c r="J11372" i="3"/>
  <c r="J11389" i="3"/>
  <c r="J11406" i="3"/>
  <c r="J11423" i="3"/>
  <c r="J11440" i="3"/>
  <c r="J11457" i="3"/>
  <c r="J11475" i="3"/>
  <c r="J16" i="3"/>
  <c r="J104" i="3"/>
  <c r="J191" i="3"/>
  <c r="J289" i="3"/>
  <c r="J377" i="3"/>
  <c r="J464" i="3"/>
  <c r="J563" i="3"/>
  <c r="J650" i="3"/>
  <c r="J720" i="3"/>
  <c r="J789" i="3"/>
  <c r="J840" i="3"/>
  <c r="J872" i="3"/>
  <c r="J903" i="3"/>
  <c r="J934" i="3"/>
  <c r="J963" i="3"/>
  <c r="J989" i="3"/>
  <c r="J1015" i="3"/>
  <c r="J1034" i="3"/>
  <c r="J1053" i="3"/>
  <c r="J1073" i="3"/>
  <c r="J1093" i="3"/>
  <c r="J1111" i="3"/>
  <c r="J1130" i="3"/>
  <c r="J1148" i="3"/>
  <c r="J1166" i="3"/>
  <c r="J1184" i="3"/>
  <c r="J1201" i="3"/>
  <c r="J1219" i="3"/>
  <c r="J1236" i="3"/>
  <c r="J1253" i="3"/>
  <c r="J1270" i="3"/>
  <c r="J1287" i="3"/>
  <c r="J1304" i="3"/>
  <c r="J1321" i="3"/>
  <c r="J1338" i="3"/>
  <c r="J1355" i="3"/>
  <c r="J1372" i="3"/>
  <c r="J1389" i="3"/>
  <c r="J1406" i="3"/>
  <c r="J1423" i="3"/>
  <c r="J1440" i="3"/>
  <c r="J1457" i="3"/>
  <c r="J1475" i="3"/>
  <c r="J1492" i="3"/>
  <c r="J1509" i="3"/>
  <c r="J1526" i="3"/>
  <c r="J1543" i="3"/>
  <c r="J1560" i="3"/>
  <c r="J1577" i="3"/>
  <c r="J1594" i="3"/>
  <c r="J1611" i="3"/>
  <c r="J1628" i="3"/>
  <c r="J1645" i="3"/>
  <c r="J1662" i="3"/>
  <c r="J1679" i="3"/>
  <c r="J1696" i="3"/>
  <c r="J1713" i="3"/>
  <c r="J1731" i="3"/>
  <c r="J1748" i="3"/>
  <c r="J1765" i="3"/>
  <c r="J1782" i="3"/>
  <c r="J1799" i="3"/>
  <c r="J1816" i="3"/>
  <c r="J1833" i="3"/>
  <c r="J1850" i="3"/>
  <c r="J1867" i="3"/>
  <c r="J1884" i="3"/>
  <c r="J1901" i="3"/>
  <c r="J1918" i="3"/>
  <c r="J1935" i="3"/>
  <c r="J1952" i="3"/>
  <c r="J1969" i="3"/>
  <c r="J1987" i="3"/>
  <c r="J2004" i="3"/>
  <c r="J2021" i="3"/>
  <c r="J2038" i="3"/>
  <c r="J2055" i="3"/>
  <c r="J2072" i="3"/>
  <c r="J2089" i="3"/>
  <c r="J2106" i="3"/>
  <c r="J2123" i="3"/>
  <c r="J2140" i="3"/>
  <c r="J2157" i="3"/>
  <c r="J2174" i="3"/>
  <c r="J2191" i="3"/>
  <c r="J2208" i="3"/>
  <c r="J2225" i="3"/>
  <c r="J2243" i="3"/>
  <c r="J2260" i="3"/>
  <c r="J2277" i="3"/>
  <c r="J2294" i="3"/>
  <c r="J2311" i="3"/>
  <c r="J2328" i="3"/>
  <c r="J2345" i="3"/>
  <c r="J2362" i="3"/>
  <c r="J2379" i="3"/>
  <c r="J2396" i="3"/>
  <c r="J2413" i="3"/>
  <c r="J2430" i="3"/>
  <c r="J2447" i="3"/>
  <c r="J2464" i="3"/>
  <c r="J2481" i="3"/>
  <c r="J2499" i="3"/>
  <c r="J2516" i="3"/>
  <c r="J2533" i="3"/>
  <c r="J2550" i="3"/>
  <c r="J2567" i="3"/>
  <c r="J2584" i="3"/>
  <c r="J2601" i="3"/>
  <c r="J2618" i="3"/>
  <c r="J2635" i="3"/>
  <c r="J2652" i="3"/>
  <c r="J2669" i="3"/>
  <c r="J2686" i="3"/>
  <c r="J2703" i="3"/>
  <c r="J2720" i="3"/>
  <c r="J2737" i="3"/>
  <c r="J2755" i="3"/>
  <c r="J2772" i="3"/>
  <c r="J2789" i="3"/>
  <c r="J2806" i="3"/>
  <c r="J2823" i="3"/>
  <c r="J2840" i="3"/>
  <c r="J2857" i="3"/>
  <c r="J2874" i="3"/>
  <c r="J2891" i="3"/>
  <c r="J2908" i="3"/>
  <c r="J2925" i="3"/>
  <c r="J2942" i="3"/>
  <c r="J2959" i="3"/>
  <c r="J2976" i="3"/>
  <c r="J2993" i="3"/>
  <c r="J3011" i="3"/>
  <c r="J3028" i="3"/>
  <c r="J3045" i="3"/>
  <c r="J3062" i="3"/>
  <c r="J3079" i="3"/>
  <c r="J3096" i="3"/>
  <c r="J3113" i="3"/>
  <c r="J3130" i="3"/>
  <c r="J3147" i="3"/>
  <c r="J3164" i="3"/>
  <c r="J3181" i="3"/>
  <c r="J3198" i="3"/>
  <c r="J3215" i="3"/>
  <c r="J3232" i="3"/>
  <c r="J3249" i="3"/>
  <c r="J3267" i="3"/>
  <c r="J3284" i="3"/>
  <c r="J3301" i="3"/>
  <c r="J3318" i="3"/>
  <c r="J3335" i="3"/>
  <c r="J3352" i="3"/>
  <c r="J3369" i="3"/>
  <c r="J3386" i="3"/>
  <c r="J3403" i="3"/>
  <c r="J3420" i="3"/>
  <c r="J3437" i="3"/>
  <c r="J3454" i="3"/>
  <c r="J3471" i="3"/>
  <c r="J3488" i="3"/>
  <c r="J3505" i="3"/>
  <c r="J3523" i="3"/>
  <c r="J3540" i="3"/>
  <c r="J3557" i="3"/>
  <c r="J3574" i="3"/>
  <c r="J3591" i="3"/>
  <c r="J3608" i="3"/>
  <c r="J3625" i="3"/>
  <c r="J3642" i="3"/>
  <c r="J3659" i="3"/>
  <c r="J3676" i="3"/>
  <c r="J3693" i="3"/>
  <c r="J3710" i="3"/>
  <c r="J3727" i="3"/>
  <c r="J3744" i="3"/>
  <c r="J3761" i="3"/>
  <c r="J3779" i="3"/>
  <c r="J3796" i="3"/>
  <c r="J3813" i="3"/>
  <c r="J3830" i="3"/>
  <c r="J3847" i="3"/>
  <c r="J3864" i="3"/>
  <c r="J3881" i="3"/>
  <c r="J3898" i="3"/>
  <c r="J3915" i="3"/>
  <c r="J3932" i="3"/>
  <c r="J3949" i="3"/>
  <c r="J3966" i="3"/>
  <c r="J3983" i="3"/>
  <c r="J4000" i="3"/>
  <c r="J4017" i="3"/>
  <c r="J4035" i="3"/>
  <c r="J4052" i="3"/>
  <c r="J4069" i="3"/>
  <c r="J4086" i="3"/>
  <c r="J4103" i="3"/>
  <c r="J4120" i="3"/>
  <c r="J4137" i="3"/>
  <c r="J4154" i="3"/>
  <c r="J4171" i="3"/>
  <c r="J4188" i="3"/>
  <c r="J4205" i="3"/>
  <c r="J4222" i="3"/>
  <c r="J4239" i="3"/>
  <c r="J4256" i="3"/>
  <c r="J4273" i="3"/>
  <c r="J4291" i="3"/>
  <c r="J4308" i="3"/>
  <c r="J4325" i="3"/>
  <c r="J4342" i="3"/>
  <c r="J4359" i="3"/>
  <c r="J4376" i="3"/>
  <c r="J4393" i="3"/>
  <c r="J4410" i="3"/>
  <c r="J4427" i="3"/>
  <c r="J4444" i="3"/>
  <c r="J4461" i="3"/>
  <c r="J4478" i="3"/>
  <c r="J4495" i="3"/>
  <c r="J4512" i="3"/>
  <c r="J4529" i="3"/>
  <c r="J4547" i="3"/>
  <c r="J4564" i="3"/>
  <c r="J4581" i="3"/>
  <c r="J4598" i="3"/>
  <c r="J4615" i="3"/>
  <c r="J4632" i="3"/>
  <c r="J4649" i="3"/>
  <c r="J4666" i="3"/>
  <c r="J4683" i="3"/>
  <c r="J4700" i="3"/>
  <c r="J4717" i="3"/>
  <c r="J4734" i="3"/>
  <c r="J4751" i="3"/>
  <c r="J4768" i="3"/>
  <c r="J4785" i="3"/>
  <c r="J4803" i="3"/>
  <c r="J4820" i="3"/>
  <c r="J4837" i="3"/>
  <c r="J4854" i="3"/>
  <c r="J4871" i="3"/>
  <c r="J4888" i="3"/>
  <c r="J4905" i="3"/>
  <c r="J4922" i="3"/>
  <c r="J4939" i="3"/>
  <c r="J4956" i="3"/>
  <c r="J4973" i="3"/>
  <c r="J4990" i="3"/>
  <c r="J5007" i="3"/>
  <c r="J5024" i="3"/>
  <c r="J5041" i="3"/>
  <c r="J5059" i="3"/>
  <c r="J5076" i="3"/>
  <c r="J5093" i="3"/>
  <c r="J5110" i="3"/>
  <c r="J5127" i="3"/>
  <c r="J5144" i="3"/>
  <c r="J5161" i="3"/>
  <c r="J5178" i="3"/>
  <c r="J5195" i="3"/>
  <c r="J5212" i="3"/>
  <c r="J5229" i="3"/>
  <c r="J5246" i="3"/>
  <c r="J5263" i="3"/>
  <c r="J5280" i="3"/>
  <c r="J5297" i="3"/>
  <c r="J5315" i="3"/>
  <c r="J5332" i="3"/>
  <c r="J5349" i="3"/>
  <c r="J5366" i="3"/>
  <c r="J5383" i="3"/>
  <c r="J5400" i="3"/>
  <c r="J5417" i="3"/>
  <c r="J5434" i="3"/>
  <c r="J5451" i="3"/>
  <c r="J5468" i="3"/>
  <c r="J5485" i="3"/>
  <c r="J5502" i="3"/>
  <c r="J5519" i="3"/>
  <c r="J5536" i="3"/>
  <c r="J5553" i="3"/>
  <c r="J5571" i="3"/>
  <c r="J5588" i="3"/>
  <c r="J5605" i="3"/>
  <c r="J5622" i="3"/>
  <c r="J5639" i="3"/>
  <c r="J5656" i="3"/>
  <c r="J5673" i="3"/>
  <c r="J5690" i="3"/>
  <c r="J5707" i="3"/>
  <c r="J5724" i="3"/>
  <c r="J5741" i="3"/>
  <c r="J5758" i="3"/>
  <c r="J5775" i="3"/>
  <c r="J5792" i="3"/>
  <c r="J5809" i="3"/>
  <c r="J5827" i="3"/>
  <c r="J5844" i="3"/>
  <c r="J5861" i="3"/>
  <c r="J5878" i="3"/>
  <c r="J5895" i="3"/>
  <c r="J5912" i="3"/>
  <c r="J5929" i="3"/>
  <c r="J5946" i="3"/>
  <c r="J5963" i="3"/>
  <c r="J5980" i="3"/>
  <c r="J5997" i="3"/>
  <c r="J6014" i="3"/>
  <c r="J6031" i="3"/>
  <c r="J6048" i="3"/>
  <c r="J6065" i="3"/>
  <c r="J6083" i="3"/>
  <c r="J6100" i="3"/>
  <c r="J6117" i="3"/>
  <c r="J6134" i="3"/>
  <c r="J6151" i="3"/>
  <c r="J6168" i="3"/>
  <c r="J6185" i="3"/>
  <c r="J6202" i="3"/>
  <c r="J6219" i="3"/>
  <c r="J6236" i="3"/>
  <c r="J6253" i="3"/>
  <c r="J6270" i="3"/>
  <c r="J6287" i="3"/>
  <c r="J6304" i="3"/>
  <c r="J6321" i="3"/>
  <c r="J6339" i="3"/>
  <c r="J6356" i="3"/>
  <c r="J6373" i="3"/>
  <c r="J6390" i="3"/>
  <c r="J6407" i="3"/>
  <c r="J6424" i="3"/>
  <c r="J6441" i="3"/>
  <c r="J6458" i="3"/>
  <c r="J6475" i="3"/>
  <c r="J6492" i="3"/>
  <c r="J6509" i="3"/>
  <c r="J6526" i="3"/>
  <c r="J6543" i="3"/>
  <c r="J6560" i="3"/>
  <c r="J6577" i="3"/>
  <c r="J6595" i="3"/>
  <c r="J6612" i="3"/>
  <c r="J6629" i="3"/>
  <c r="J6646" i="3"/>
  <c r="J6663" i="3"/>
  <c r="J6680" i="3"/>
  <c r="J6697" i="3"/>
  <c r="J6714" i="3"/>
  <c r="J6731" i="3"/>
  <c r="J6748" i="3"/>
  <c r="J6765" i="3"/>
  <c r="J6782" i="3"/>
  <c r="J6799" i="3"/>
  <c r="J6816" i="3"/>
  <c r="J6833" i="3"/>
  <c r="J6851" i="3"/>
  <c r="J6868" i="3"/>
  <c r="J6885" i="3"/>
  <c r="J6902" i="3"/>
  <c r="J6919" i="3"/>
  <c r="J6936" i="3"/>
  <c r="J6953" i="3"/>
  <c r="J6970" i="3"/>
  <c r="J6987" i="3"/>
  <c r="J7004" i="3"/>
  <c r="J7021" i="3"/>
  <c r="J7038" i="3"/>
  <c r="J7055" i="3"/>
  <c r="J7072" i="3"/>
  <c r="J7089" i="3"/>
  <c r="J7107" i="3"/>
  <c r="J7124" i="3"/>
  <c r="J7141" i="3"/>
  <c r="J7158" i="3"/>
  <c r="J7175" i="3"/>
  <c r="J7192" i="3"/>
  <c r="J7209" i="3"/>
  <c r="J7226" i="3"/>
  <c r="J7243" i="3"/>
  <c r="J7260" i="3"/>
  <c r="J7277" i="3"/>
  <c r="J7294" i="3"/>
  <c r="J7311" i="3"/>
  <c r="J7328" i="3"/>
  <c r="J7345" i="3"/>
  <c r="J7363" i="3"/>
  <c r="J7380" i="3"/>
  <c r="J7397" i="3"/>
  <c r="J7414" i="3"/>
  <c r="J7431" i="3"/>
  <c r="J7448" i="3"/>
  <c r="J7465" i="3"/>
  <c r="J7482" i="3"/>
  <c r="J7499" i="3"/>
  <c r="J7516" i="3"/>
  <c r="J7533" i="3"/>
  <c r="J7550" i="3"/>
  <c r="J7567" i="3"/>
  <c r="J7584" i="3"/>
  <c r="J7601" i="3"/>
  <c r="J7619" i="3"/>
  <c r="J7636" i="3"/>
  <c r="J7653" i="3"/>
  <c r="J7670" i="3"/>
  <c r="J7687" i="3"/>
  <c r="J7704" i="3"/>
  <c r="J7721" i="3"/>
  <c r="J7738" i="3"/>
  <c r="J7755" i="3"/>
  <c r="J7772" i="3"/>
  <c r="J7789" i="3"/>
  <c r="J7806" i="3"/>
  <c r="J7823" i="3"/>
  <c r="J7840" i="3"/>
  <c r="J7857" i="3"/>
  <c r="J7875" i="3"/>
  <c r="J7892" i="3"/>
  <c r="J7909" i="3"/>
  <c r="J7926" i="3"/>
  <c r="J7943" i="3"/>
  <c r="J7960" i="3"/>
  <c r="J7977" i="3"/>
  <c r="J7994" i="3"/>
  <c r="J8011" i="3"/>
  <c r="J8028" i="3"/>
  <c r="J8045" i="3"/>
  <c r="J8062" i="3"/>
  <c r="J8079" i="3"/>
  <c r="J8096" i="3"/>
  <c r="J8113" i="3"/>
  <c r="J8131" i="3"/>
  <c r="J8148" i="3"/>
  <c r="J8165" i="3"/>
  <c r="J8182" i="3"/>
  <c r="J8199" i="3"/>
  <c r="J8216" i="3"/>
  <c r="J8233" i="3"/>
  <c r="J8250" i="3"/>
  <c r="J8267" i="3"/>
  <c r="J8284" i="3"/>
  <c r="J8301" i="3"/>
  <c r="J8318" i="3"/>
  <c r="J8335" i="3"/>
  <c r="J8352" i="3"/>
  <c r="J8369" i="3"/>
  <c r="J8387" i="3"/>
  <c r="J8404" i="3"/>
  <c r="J8421" i="3"/>
  <c r="J8438" i="3"/>
  <c r="J8455" i="3"/>
  <c r="J8472" i="3"/>
  <c r="J8489" i="3"/>
  <c r="J8506" i="3"/>
  <c r="J8523" i="3"/>
  <c r="J8540" i="3"/>
  <c r="J8557" i="3"/>
  <c r="J8574" i="3"/>
  <c r="J8591" i="3"/>
  <c r="J8608" i="3"/>
  <c r="J8625" i="3"/>
  <c r="J8643" i="3"/>
  <c r="J8660" i="3"/>
  <c r="J8677" i="3"/>
  <c r="J8694" i="3"/>
  <c r="J8711" i="3"/>
  <c r="J8728" i="3"/>
  <c r="J8745" i="3"/>
  <c r="J8762" i="3"/>
  <c r="J8779" i="3"/>
  <c r="J8796" i="3"/>
  <c r="J8813" i="3"/>
  <c r="J8830" i="3"/>
  <c r="J8847" i="3"/>
  <c r="J8864" i="3"/>
  <c r="J8881" i="3"/>
  <c r="J8899" i="3"/>
  <c r="J8916" i="3"/>
  <c r="J8933" i="3"/>
  <c r="J8950" i="3"/>
  <c r="J8967" i="3"/>
  <c r="J8984" i="3"/>
  <c r="J9001" i="3"/>
  <c r="J9018" i="3"/>
  <c r="J9035" i="3"/>
  <c r="J9052" i="3"/>
  <c r="J9069" i="3"/>
  <c r="J9086" i="3"/>
  <c r="J9103" i="3"/>
  <c r="J9120" i="3"/>
  <c r="J9137" i="3"/>
  <c r="J9155" i="3"/>
  <c r="J9172" i="3"/>
  <c r="J9189" i="3"/>
  <c r="J9206" i="3"/>
  <c r="J9223" i="3"/>
  <c r="J9240" i="3"/>
  <c r="J9257" i="3"/>
  <c r="J9274" i="3"/>
  <c r="J9291" i="3"/>
  <c r="J9308" i="3"/>
  <c r="J9325" i="3"/>
  <c r="J9342" i="3"/>
  <c r="J9359" i="3"/>
  <c r="J9376" i="3"/>
  <c r="J9393" i="3"/>
  <c r="J9411" i="3"/>
  <c r="J9428" i="3"/>
  <c r="J9445" i="3"/>
  <c r="J9462" i="3"/>
  <c r="J9479" i="3"/>
  <c r="J9496" i="3"/>
  <c r="J9513" i="3"/>
  <c r="J9530" i="3"/>
  <c r="J9547" i="3"/>
  <c r="J9564" i="3"/>
  <c r="J9581" i="3"/>
  <c r="J9598" i="3"/>
  <c r="J9615" i="3"/>
  <c r="J9632" i="3"/>
  <c r="J9649" i="3"/>
  <c r="J9667" i="3"/>
  <c r="J9684" i="3"/>
  <c r="J9701" i="3"/>
  <c r="J9718" i="3"/>
  <c r="J9735" i="3"/>
  <c r="J9752" i="3"/>
  <c r="J9769" i="3"/>
  <c r="J9786" i="3"/>
  <c r="J9803" i="3"/>
  <c r="J9820" i="3"/>
  <c r="J9837" i="3"/>
  <c r="J9854" i="3"/>
  <c r="J9871" i="3"/>
  <c r="J9888" i="3"/>
  <c r="J9905" i="3"/>
  <c r="J9923" i="3"/>
  <c r="J9940" i="3"/>
  <c r="J9957" i="3"/>
  <c r="J9974" i="3"/>
  <c r="J9991" i="3"/>
  <c r="J10008" i="3"/>
  <c r="J10025" i="3"/>
  <c r="J10042" i="3"/>
  <c r="J10059" i="3"/>
  <c r="J10076" i="3"/>
  <c r="J10093" i="3"/>
  <c r="J10110" i="3"/>
  <c r="J10127" i="3"/>
  <c r="J10144" i="3"/>
  <c r="J10161" i="3"/>
  <c r="J10179" i="3"/>
  <c r="J10196" i="3"/>
  <c r="J10213" i="3"/>
  <c r="J10230" i="3"/>
  <c r="J10247" i="3"/>
  <c r="J10264" i="3"/>
  <c r="J10281" i="3"/>
  <c r="J10298" i="3"/>
  <c r="J10315" i="3"/>
  <c r="J10332" i="3"/>
  <c r="J10349" i="3"/>
  <c r="J10366" i="3"/>
  <c r="J10383" i="3"/>
  <c r="J10400" i="3"/>
  <c r="J10417" i="3"/>
  <c r="J10435" i="3"/>
  <c r="J10452" i="3"/>
  <c r="J10469" i="3"/>
  <c r="J10486" i="3"/>
  <c r="J10503" i="3"/>
  <c r="J10520" i="3"/>
  <c r="J10537" i="3"/>
  <c r="J10554" i="3"/>
  <c r="J10571" i="3"/>
  <c r="J10588" i="3"/>
  <c r="J10605" i="3"/>
  <c r="J10622" i="3"/>
  <c r="J10639" i="3"/>
  <c r="J10656" i="3"/>
  <c r="J10673" i="3"/>
  <c r="J10691" i="3"/>
  <c r="J10708" i="3"/>
  <c r="J10725" i="3"/>
  <c r="J10742" i="3"/>
  <c r="J10759" i="3"/>
  <c r="J10776" i="3"/>
  <c r="J10793" i="3"/>
  <c r="J10810" i="3"/>
  <c r="J10827" i="3"/>
  <c r="J10844" i="3"/>
  <c r="J10861" i="3"/>
  <c r="J10878" i="3"/>
  <c r="J10895" i="3"/>
  <c r="J10912" i="3"/>
  <c r="J10929" i="3"/>
  <c r="J10947" i="3"/>
  <c r="J10964" i="3"/>
  <c r="J10981" i="3"/>
  <c r="J10998" i="3"/>
  <c r="J11015" i="3"/>
  <c r="J11032" i="3"/>
  <c r="J11049" i="3"/>
  <c r="J11066" i="3"/>
  <c r="J11083" i="3"/>
  <c r="J11100" i="3"/>
  <c r="J11117" i="3"/>
  <c r="J11134" i="3"/>
  <c r="J11151" i="3"/>
  <c r="J11168" i="3"/>
  <c r="J11185" i="3"/>
  <c r="J11203" i="3"/>
  <c r="J11220" i="3"/>
  <c r="J11237" i="3"/>
  <c r="J11254" i="3"/>
  <c r="J11271" i="3"/>
  <c r="J11288" i="3"/>
  <c r="J11305" i="3"/>
  <c r="J11322" i="3"/>
  <c r="J11339" i="3"/>
  <c r="J11356" i="3"/>
  <c r="J11373" i="3"/>
  <c r="J11390" i="3"/>
  <c r="J11407" i="3"/>
  <c r="J11424" i="3"/>
  <c r="J11441" i="3"/>
  <c r="J11459" i="3"/>
  <c r="J11476" i="3"/>
  <c r="J482" i="3"/>
  <c r="J19" i="3"/>
  <c r="J106" i="3"/>
  <c r="J204" i="3"/>
  <c r="J292" i="3"/>
  <c r="J379" i="3"/>
  <c r="J477" i="3"/>
  <c r="J565" i="3"/>
  <c r="J652" i="3"/>
  <c r="J732" i="3"/>
  <c r="J800" i="3"/>
  <c r="J843" i="3"/>
  <c r="J874" i="3"/>
  <c r="J904" i="3"/>
  <c r="J935" i="3"/>
  <c r="J964" i="3"/>
  <c r="J991" i="3"/>
  <c r="J1016" i="3"/>
  <c r="J1035" i="3"/>
  <c r="J1054" i="3"/>
  <c r="J1075" i="3"/>
  <c r="J1094" i="3"/>
  <c r="J1113" i="3"/>
  <c r="J1131" i="3"/>
  <c r="J1149" i="3"/>
  <c r="J1167" i="3"/>
  <c r="J1185" i="3"/>
  <c r="J1203" i="3"/>
  <c r="J1220" i="3"/>
  <c r="J1237" i="3"/>
  <c r="J1254" i="3"/>
  <c r="J1271" i="3"/>
  <c r="J1288" i="3"/>
  <c r="J1305" i="3"/>
  <c r="J1322" i="3"/>
  <c r="J1339" i="3"/>
  <c r="J1356" i="3"/>
  <c r="J1373" i="3"/>
  <c r="J1390" i="3"/>
  <c r="J1407" i="3"/>
  <c r="J1424" i="3"/>
  <c r="J1441" i="3"/>
  <c r="J1459" i="3"/>
  <c r="J1476" i="3"/>
  <c r="J1493" i="3"/>
  <c r="J1510" i="3"/>
  <c r="J1527" i="3"/>
  <c r="J1544" i="3"/>
  <c r="J1561" i="3"/>
  <c r="J1578" i="3"/>
  <c r="J1595" i="3"/>
  <c r="J1612" i="3"/>
  <c r="J1629" i="3"/>
  <c r="J1646" i="3"/>
  <c r="J1663" i="3"/>
  <c r="J1680" i="3"/>
  <c r="J1697" i="3"/>
  <c r="J1715" i="3"/>
  <c r="J1732" i="3"/>
  <c r="J1749" i="3"/>
  <c r="J1766" i="3"/>
  <c r="J1783" i="3"/>
  <c r="J1800" i="3"/>
  <c r="J1817" i="3"/>
  <c r="J1834" i="3"/>
  <c r="J1851" i="3"/>
  <c r="J1868" i="3"/>
  <c r="J1885" i="3"/>
  <c r="J1902" i="3"/>
  <c r="J1919" i="3"/>
  <c r="J1936" i="3"/>
  <c r="J1953" i="3"/>
  <c r="J1971" i="3"/>
  <c r="J1988" i="3"/>
  <c r="J2005" i="3"/>
  <c r="J2022" i="3"/>
  <c r="J2039" i="3"/>
  <c r="J2056" i="3"/>
  <c r="J2073" i="3"/>
  <c r="J2090" i="3"/>
  <c r="J2107" i="3"/>
  <c r="J2124" i="3"/>
  <c r="J2141" i="3"/>
  <c r="J2158" i="3"/>
  <c r="J2175" i="3"/>
  <c r="J2192" i="3"/>
  <c r="J2209" i="3"/>
  <c r="J2227" i="3"/>
  <c r="J2244" i="3"/>
  <c r="J2261" i="3"/>
  <c r="J2278" i="3"/>
  <c r="J2295" i="3"/>
  <c r="J2312" i="3"/>
  <c r="J2329" i="3"/>
  <c r="J2346" i="3"/>
  <c r="J2363" i="3"/>
  <c r="J2380" i="3"/>
  <c r="J2397" i="3"/>
  <c r="J2414" i="3"/>
  <c r="J2431" i="3"/>
  <c r="J2448" i="3"/>
  <c r="J2465" i="3"/>
  <c r="J2483" i="3"/>
  <c r="J2500" i="3"/>
  <c r="J2517" i="3"/>
  <c r="J2534" i="3"/>
  <c r="J2551" i="3"/>
  <c r="J2568" i="3"/>
  <c r="J2585" i="3"/>
  <c r="J2602" i="3"/>
  <c r="J2619" i="3"/>
  <c r="J2636" i="3"/>
  <c r="J2653" i="3"/>
  <c r="J2670" i="3"/>
  <c r="J2687" i="3"/>
  <c r="J2704" i="3"/>
  <c r="J2721" i="3"/>
  <c r="J2739" i="3"/>
  <c r="J2756" i="3"/>
  <c r="J2773" i="3"/>
  <c r="J2790" i="3"/>
  <c r="J2807" i="3"/>
  <c r="J2824" i="3"/>
  <c r="J2841" i="3"/>
  <c r="J2858" i="3"/>
  <c r="J2875" i="3"/>
  <c r="J2892" i="3"/>
  <c r="J2909" i="3"/>
  <c r="J2926" i="3"/>
  <c r="J2943" i="3"/>
  <c r="J2960" i="3"/>
  <c r="J2977" i="3"/>
  <c r="J2995" i="3"/>
  <c r="J3012" i="3"/>
  <c r="J3029" i="3"/>
  <c r="J3046" i="3"/>
  <c r="J3063" i="3"/>
  <c r="J3080" i="3"/>
  <c r="J3097" i="3"/>
  <c r="J3114" i="3"/>
  <c r="J3131" i="3"/>
  <c r="J3148" i="3"/>
  <c r="J3165" i="3"/>
  <c r="J3182" i="3"/>
  <c r="J3199" i="3"/>
  <c r="J3216" i="3"/>
  <c r="J3233" i="3"/>
  <c r="J3251" i="3"/>
  <c r="J3268" i="3"/>
  <c r="J3285" i="3"/>
  <c r="J3302" i="3"/>
  <c r="J3319" i="3"/>
  <c r="J3336" i="3"/>
  <c r="J3353" i="3"/>
  <c r="J3370" i="3"/>
  <c r="J3387" i="3"/>
  <c r="J3404" i="3"/>
  <c r="J3421" i="3"/>
  <c r="J3438" i="3"/>
  <c r="J3455" i="3"/>
  <c r="J3472" i="3"/>
  <c r="J3489" i="3"/>
  <c r="J3507" i="3"/>
  <c r="J3524" i="3"/>
  <c r="J3541" i="3"/>
  <c r="J3558" i="3"/>
  <c r="J3575" i="3"/>
  <c r="J3592" i="3"/>
  <c r="J3609" i="3"/>
  <c r="J3626" i="3"/>
  <c r="J3643" i="3"/>
  <c r="J3660" i="3"/>
  <c r="J3677" i="3"/>
  <c r="J3694" i="3"/>
  <c r="J3711" i="3"/>
  <c r="J3728" i="3"/>
  <c r="J3745" i="3"/>
  <c r="J3763" i="3"/>
  <c r="J3780" i="3"/>
  <c r="J3797" i="3"/>
  <c r="J3814" i="3"/>
  <c r="J3831" i="3"/>
  <c r="J3848" i="3"/>
  <c r="J3865" i="3"/>
  <c r="J3882" i="3"/>
  <c r="J3899" i="3"/>
  <c r="J3916" i="3"/>
  <c r="J3933" i="3"/>
  <c r="J3950" i="3"/>
  <c r="J3967" i="3"/>
  <c r="J3984" i="3"/>
  <c r="J4001" i="3"/>
  <c r="J4019" i="3"/>
  <c r="J4036" i="3"/>
  <c r="J4053" i="3"/>
  <c r="J4070" i="3"/>
  <c r="J4087" i="3"/>
  <c r="J4104" i="3"/>
  <c r="J4121" i="3"/>
  <c r="J4138" i="3"/>
  <c r="J4155" i="3"/>
  <c r="J4172" i="3"/>
  <c r="J4189" i="3"/>
  <c r="J4206" i="3"/>
  <c r="J4223" i="3"/>
  <c r="J4240" i="3"/>
  <c r="J4257" i="3"/>
  <c r="J4275" i="3"/>
  <c r="J4292" i="3"/>
  <c r="J4309" i="3"/>
  <c r="J4326" i="3"/>
  <c r="J4343" i="3"/>
  <c r="J4360" i="3"/>
  <c r="J4377" i="3"/>
  <c r="J4394" i="3"/>
  <c r="J4411" i="3"/>
  <c r="J4428" i="3"/>
  <c r="J4445" i="3"/>
  <c r="J4462" i="3"/>
  <c r="J4479" i="3"/>
  <c r="J4496" i="3"/>
  <c r="J4513" i="3"/>
  <c r="J4531" i="3"/>
  <c r="J4548" i="3"/>
  <c r="J4565" i="3"/>
  <c r="J4582" i="3"/>
  <c r="J4599" i="3"/>
  <c r="J4616" i="3"/>
  <c r="J4633" i="3"/>
  <c r="J4650" i="3"/>
  <c r="J4667" i="3"/>
  <c r="J4684" i="3"/>
  <c r="J4701" i="3"/>
  <c r="J4718" i="3"/>
  <c r="J4735" i="3"/>
  <c r="J4752" i="3"/>
  <c r="J4769" i="3"/>
  <c r="J4787" i="3"/>
  <c r="J4804" i="3"/>
  <c r="J4821" i="3"/>
  <c r="J4838" i="3"/>
  <c r="J4855" i="3"/>
  <c r="J4872" i="3"/>
  <c r="J4889" i="3"/>
  <c r="J4906" i="3"/>
  <c r="J4923" i="3"/>
  <c r="J4940" i="3"/>
  <c r="J4957" i="3"/>
  <c r="J4974" i="3"/>
  <c r="J4991" i="3"/>
  <c r="J5008" i="3"/>
  <c r="J5025" i="3"/>
  <c r="J5043" i="3"/>
  <c r="J5060" i="3"/>
  <c r="J5077" i="3"/>
  <c r="J5094" i="3"/>
  <c r="J5111" i="3"/>
  <c r="J5128" i="3"/>
  <c r="J5145" i="3"/>
  <c r="J5162" i="3"/>
  <c r="J5179" i="3"/>
  <c r="J5196" i="3"/>
  <c r="J5213" i="3"/>
  <c r="J5230" i="3"/>
  <c r="J5247" i="3"/>
  <c r="J5264" i="3"/>
  <c r="J5281" i="3"/>
  <c r="J5299" i="3"/>
  <c r="J5316" i="3"/>
  <c r="J5333" i="3"/>
  <c r="J5350" i="3"/>
  <c r="J5367" i="3"/>
  <c r="J5384" i="3"/>
  <c r="J5401" i="3"/>
  <c r="J5418" i="3"/>
  <c r="J5435" i="3"/>
  <c r="J5452" i="3"/>
  <c r="J5469" i="3"/>
  <c r="J5486" i="3"/>
  <c r="J5503" i="3"/>
  <c r="J5520" i="3"/>
  <c r="J5537" i="3"/>
  <c r="J5555" i="3"/>
  <c r="J5572" i="3"/>
  <c r="J5589" i="3"/>
  <c r="J5606" i="3"/>
  <c r="J5623" i="3"/>
  <c r="J5640" i="3"/>
  <c r="J5657" i="3"/>
  <c r="J5674" i="3"/>
  <c r="J5691" i="3"/>
  <c r="J5708" i="3"/>
  <c r="J5725" i="3"/>
  <c r="J5742" i="3"/>
  <c r="J5759" i="3"/>
  <c r="J5776" i="3"/>
  <c r="J5793" i="3"/>
  <c r="J5811" i="3"/>
  <c r="J5828" i="3"/>
  <c r="J5845" i="3"/>
  <c r="J5862" i="3"/>
  <c r="J5879" i="3"/>
  <c r="J5896" i="3"/>
  <c r="J5913" i="3"/>
  <c r="J5930" i="3"/>
  <c r="J5947" i="3"/>
  <c r="J5964" i="3"/>
  <c r="J5981" i="3"/>
  <c r="J5998" i="3"/>
  <c r="J6015" i="3"/>
  <c r="J6032" i="3"/>
  <c r="J6049" i="3"/>
  <c r="J6067" i="3"/>
  <c r="J6084" i="3"/>
  <c r="J6101" i="3"/>
  <c r="J6118" i="3"/>
  <c r="J6135" i="3"/>
  <c r="J6152" i="3"/>
  <c r="J6169" i="3"/>
  <c r="J6186" i="3"/>
  <c r="J6203" i="3"/>
  <c r="J6220" i="3"/>
  <c r="J6237" i="3"/>
  <c r="J6254" i="3"/>
  <c r="J6271" i="3"/>
  <c r="J6288" i="3"/>
  <c r="J6305" i="3"/>
  <c r="J6323" i="3"/>
  <c r="J6340" i="3"/>
  <c r="J6357" i="3"/>
  <c r="J6374" i="3"/>
  <c r="J6391" i="3"/>
  <c r="J6408" i="3"/>
  <c r="J6425" i="3"/>
  <c r="J6442" i="3"/>
  <c r="J6459" i="3"/>
  <c r="J6476" i="3"/>
  <c r="J6493" i="3"/>
  <c r="J6510" i="3"/>
  <c r="J6527" i="3"/>
  <c r="J6544" i="3"/>
  <c r="J6561" i="3"/>
  <c r="J6579" i="3"/>
  <c r="J6596" i="3"/>
  <c r="J6613" i="3"/>
  <c r="J6630" i="3"/>
  <c r="J6647" i="3"/>
  <c r="J6664" i="3"/>
  <c r="J6681" i="3"/>
  <c r="J6698" i="3"/>
  <c r="J6715" i="3"/>
  <c r="J6732" i="3"/>
  <c r="J6749" i="3"/>
  <c r="J6766" i="3"/>
  <c r="J6783" i="3"/>
  <c r="J6800" i="3"/>
  <c r="J6817" i="3"/>
  <c r="J6835" i="3"/>
  <c r="J6852" i="3"/>
  <c r="J6869" i="3"/>
  <c r="J6886" i="3"/>
  <c r="J6903" i="3"/>
  <c r="J6920" i="3"/>
  <c r="J6937" i="3"/>
  <c r="J6954" i="3"/>
  <c r="J6971" i="3"/>
  <c r="J6988" i="3"/>
  <c r="J7005" i="3"/>
  <c r="J7022" i="3"/>
  <c r="J7039" i="3"/>
  <c r="J7056" i="3"/>
  <c r="J7073" i="3"/>
  <c r="J7091" i="3"/>
  <c r="J7108" i="3"/>
  <c r="J7125" i="3"/>
  <c r="J7142" i="3"/>
  <c r="J7159" i="3"/>
  <c r="J7176" i="3"/>
  <c r="J7193" i="3"/>
  <c r="J7210" i="3"/>
  <c r="J7227" i="3"/>
  <c r="J7244" i="3"/>
  <c r="J7261" i="3"/>
  <c r="J7278" i="3"/>
  <c r="J7295" i="3"/>
  <c r="J7312" i="3"/>
  <c r="J7329" i="3"/>
  <c r="J7347" i="3"/>
  <c r="J7364" i="3"/>
  <c r="J7381" i="3"/>
  <c r="J7398" i="3"/>
  <c r="J7415" i="3"/>
  <c r="J7432" i="3"/>
  <c r="J7449" i="3"/>
  <c r="J7466" i="3"/>
  <c r="J7483" i="3"/>
  <c r="J7500" i="3"/>
  <c r="J7517" i="3"/>
  <c r="J7534" i="3"/>
  <c r="J7551" i="3"/>
  <c r="J7568" i="3"/>
  <c r="J7585" i="3"/>
  <c r="J7603" i="3"/>
  <c r="J7620" i="3"/>
  <c r="J7637" i="3"/>
  <c r="J7654" i="3"/>
  <c r="J7671" i="3"/>
  <c r="J7688" i="3"/>
  <c r="J7705" i="3"/>
  <c r="J7722" i="3"/>
  <c r="J7739" i="3"/>
  <c r="J7756" i="3"/>
  <c r="J7773" i="3"/>
  <c r="J7790" i="3"/>
  <c r="J7807" i="3"/>
  <c r="J7824" i="3"/>
  <c r="J7841" i="3"/>
  <c r="J7859" i="3"/>
  <c r="J7876" i="3"/>
  <c r="J7893" i="3"/>
  <c r="J7910" i="3"/>
  <c r="J7927" i="3"/>
  <c r="J7944" i="3"/>
  <c r="J7961" i="3"/>
  <c r="J7978" i="3"/>
  <c r="J7995" i="3"/>
  <c r="J8012" i="3"/>
  <c r="J8029" i="3"/>
  <c r="J8046" i="3"/>
  <c r="J8063" i="3"/>
  <c r="J8080" i="3"/>
  <c r="J8097" i="3"/>
  <c r="J8115" i="3"/>
  <c r="J8132" i="3"/>
  <c r="J8149" i="3"/>
  <c r="J8166" i="3"/>
  <c r="J8183" i="3"/>
  <c r="J8200" i="3"/>
  <c r="J8217" i="3"/>
  <c r="J8234" i="3"/>
  <c r="J8251" i="3"/>
  <c r="J8268" i="3"/>
  <c r="J8285" i="3"/>
  <c r="J8302" i="3"/>
  <c r="J8319" i="3"/>
  <c r="J8336" i="3"/>
  <c r="J8353" i="3"/>
  <c r="J8371" i="3"/>
  <c r="J8388" i="3"/>
  <c r="J8405" i="3"/>
  <c r="J8422" i="3"/>
  <c r="J8439" i="3"/>
  <c r="J8456" i="3"/>
  <c r="J8473" i="3"/>
  <c r="J8490" i="3"/>
  <c r="J8507" i="3"/>
  <c r="J8524" i="3"/>
  <c r="J8541" i="3"/>
  <c r="J8558" i="3"/>
  <c r="J8575" i="3"/>
  <c r="J8592" i="3"/>
  <c r="J8609" i="3"/>
  <c r="J8627" i="3"/>
  <c r="J8644" i="3"/>
  <c r="J8661" i="3"/>
  <c r="J8678" i="3"/>
  <c r="J8695" i="3"/>
  <c r="J8712" i="3"/>
  <c r="J8729" i="3"/>
  <c r="J8746" i="3"/>
  <c r="J8763" i="3"/>
  <c r="J8780" i="3"/>
  <c r="J8797" i="3"/>
  <c r="J8814" i="3"/>
  <c r="J8831" i="3"/>
  <c r="J8848" i="3"/>
  <c r="J8865" i="3"/>
  <c r="J8883" i="3"/>
  <c r="J8900" i="3"/>
  <c r="J8917" i="3"/>
  <c r="J8934" i="3"/>
  <c r="J8951" i="3"/>
  <c r="J8968" i="3"/>
  <c r="J8985" i="3"/>
  <c r="J9002" i="3"/>
  <c r="J9019" i="3"/>
  <c r="J9036" i="3"/>
  <c r="J9053" i="3"/>
  <c r="J9070" i="3"/>
  <c r="J9087" i="3"/>
  <c r="J9104" i="3"/>
  <c r="J9121" i="3"/>
  <c r="J9139" i="3"/>
  <c r="J9156" i="3"/>
  <c r="J9173" i="3"/>
  <c r="J9190" i="3"/>
  <c r="J9207" i="3"/>
  <c r="J9224" i="3"/>
  <c r="J9241" i="3"/>
  <c r="J9258" i="3"/>
  <c r="J9275" i="3"/>
  <c r="J9292" i="3"/>
  <c r="J9309" i="3"/>
  <c r="J9326" i="3"/>
  <c r="J9343" i="3"/>
  <c r="J9360" i="3"/>
  <c r="J9377" i="3"/>
  <c r="J9395" i="3"/>
  <c r="J9412" i="3"/>
  <c r="J9429" i="3"/>
  <c r="J9446" i="3"/>
  <c r="J9463" i="3"/>
  <c r="J9480" i="3"/>
  <c r="J9497" i="3"/>
  <c r="J9514" i="3"/>
  <c r="J9531" i="3"/>
  <c r="J9548" i="3"/>
  <c r="J9565" i="3"/>
  <c r="J9582" i="3"/>
  <c r="J9599" i="3"/>
  <c r="J9616" i="3"/>
  <c r="J9633" i="3"/>
  <c r="J9651" i="3"/>
  <c r="J9668" i="3"/>
  <c r="J9685" i="3"/>
  <c r="J9702" i="3"/>
  <c r="J9719" i="3"/>
  <c r="J9736" i="3"/>
  <c r="J9753" i="3"/>
  <c r="J9770" i="3"/>
  <c r="J9787" i="3"/>
  <c r="J9804" i="3"/>
  <c r="J9821" i="3"/>
  <c r="J9838" i="3"/>
  <c r="J9855" i="3"/>
  <c r="J9872" i="3"/>
  <c r="J9889" i="3"/>
  <c r="J9907" i="3"/>
  <c r="J9924" i="3"/>
  <c r="J9941" i="3"/>
  <c r="J9958" i="3"/>
  <c r="J9975" i="3"/>
  <c r="J9992" i="3"/>
  <c r="J10009" i="3"/>
  <c r="J10026" i="3"/>
  <c r="J10043" i="3"/>
  <c r="J10060" i="3"/>
  <c r="J10077" i="3"/>
  <c r="J10094" i="3"/>
  <c r="J10111" i="3"/>
  <c r="J10128" i="3"/>
  <c r="J10145" i="3"/>
  <c r="J10163" i="3"/>
  <c r="J10180" i="3"/>
  <c r="J10197" i="3"/>
  <c r="J10214" i="3"/>
  <c r="J10231" i="3"/>
  <c r="J10248" i="3"/>
  <c r="J10265" i="3"/>
  <c r="J10282" i="3"/>
  <c r="J10299" i="3"/>
  <c r="J10316" i="3"/>
  <c r="J10333" i="3"/>
  <c r="J10350" i="3"/>
  <c r="J10367" i="3"/>
  <c r="J10384" i="3"/>
  <c r="J10401" i="3"/>
  <c r="J10419" i="3"/>
  <c r="J10436" i="3"/>
  <c r="J10453" i="3"/>
  <c r="J10470" i="3"/>
  <c r="J10487" i="3"/>
  <c r="J10504" i="3"/>
  <c r="J10521" i="3"/>
  <c r="J10538" i="3"/>
  <c r="J10555" i="3"/>
  <c r="J10572" i="3"/>
  <c r="J10589" i="3"/>
  <c r="J10606" i="3"/>
  <c r="J10623" i="3"/>
  <c r="J10640" i="3"/>
  <c r="J10657" i="3"/>
  <c r="J10675" i="3"/>
  <c r="J10692" i="3"/>
  <c r="J10709" i="3"/>
  <c r="J10726" i="3"/>
  <c r="J10743" i="3"/>
  <c r="J10760" i="3"/>
  <c r="J10777" i="3"/>
  <c r="J10794" i="3"/>
  <c r="J10811" i="3"/>
  <c r="J10828" i="3"/>
  <c r="J10845" i="3"/>
  <c r="J10862" i="3"/>
  <c r="J10879" i="3"/>
  <c r="J10896" i="3"/>
  <c r="J10913" i="3"/>
  <c r="J10931" i="3"/>
  <c r="J10948" i="3"/>
  <c r="J10965" i="3"/>
  <c r="J10982" i="3"/>
  <c r="J10999" i="3"/>
  <c r="J11016" i="3"/>
  <c r="J11033" i="3"/>
  <c r="J11050" i="3"/>
  <c r="J11067" i="3"/>
  <c r="J11084" i="3"/>
  <c r="J11101" i="3"/>
  <c r="J11118" i="3"/>
  <c r="J11135" i="3"/>
  <c r="J11152" i="3"/>
  <c r="J11169" i="3"/>
  <c r="J11187" i="3"/>
  <c r="J11204" i="3"/>
  <c r="J11221" i="3"/>
  <c r="J11238" i="3"/>
  <c r="J11255" i="3"/>
  <c r="J11272" i="3"/>
  <c r="J11289" i="3"/>
  <c r="J11306" i="3"/>
  <c r="J11323" i="3"/>
  <c r="J11340" i="3"/>
  <c r="J11357" i="3"/>
  <c r="J11374" i="3"/>
  <c r="J11391" i="3"/>
  <c r="J11408" i="3"/>
  <c r="J11425" i="3"/>
  <c r="J11443" i="3"/>
  <c r="J11460" i="3"/>
  <c r="J11477" i="3"/>
  <c r="J3554" i="3"/>
  <c r="J21" i="3"/>
  <c r="J119" i="3"/>
  <c r="J206" i="3"/>
  <c r="J294" i="3"/>
  <c r="J392" i="3"/>
  <c r="J479" i="3"/>
  <c r="J567" i="3"/>
  <c r="J665" i="3"/>
  <c r="J733" i="3"/>
  <c r="J801" i="3"/>
  <c r="J845" i="3"/>
  <c r="J875" i="3"/>
  <c r="J906" i="3"/>
  <c r="J937" i="3"/>
  <c r="J965" i="3"/>
  <c r="J993" i="3"/>
  <c r="J1017" i="3"/>
  <c r="J1036" i="3"/>
  <c r="J1056" i="3"/>
  <c r="J1076" i="3"/>
  <c r="J1096" i="3"/>
  <c r="J1114" i="3"/>
  <c r="J1132" i="3"/>
  <c r="J1150" i="3"/>
  <c r="J1168" i="3"/>
  <c r="J1187" i="3"/>
  <c r="J1204" i="3"/>
  <c r="J1221" i="3"/>
  <c r="J1238" i="3"/>
  <c r="J1255" i="3"/>
  <c r="J1272" i="3"/>
  <c r="J1289" i="3"/>
  <c r="J1306" i="3"/>
  <c r="J1323" i="3"/>
  <c r="J1340" i="3"/>
  <c r="J1357" i="3"/>
  <c r="J1374" i="3"/>
  <c r="J1391" i="3"/>
  <c r="J1408" i="3"/>
  <c r="J1425" i="3"/>
  <c r="J1443" i="3"/>
  <c r="J1460" i="3"/>
  <c r="J1477" i="3"/>
  <c r="J1494" i="3"/>
  <c r="J1511" i="3"/>
  <c r="J1528" i="3"/>
  <c r="J1545" i="3"/>
  <c r="J1562" i="3"/>
  <c r="J1579" i="3"/>
  <c r="J1596" i="3"/>
  <c r="J1613" i="3"/>
  <c r="J1630" i="3"/>
  <c r="J1647" i="3"/>
  <c r="J1664" i="3"/>
  <c r="J1681" i="3"/>
  <c r="J1699" i="3"/>
  <c r="J1716" i="3"/>
  <c r="J1733" i="3"/>
  <c r="J1750" i="3"/>
  <c r="J1767" i="3"/>
  <c r="J1784" i="3"/>
  <c r="J1801" i="3"/>
  <c r="J1818" i="3"/>
  <c r="J1835" i="3"/>
  <c r="J1852" i="3"/>
  <c r="J1869" i="3"/>
  <c r="J1886" i="3"/>
  <c r="J1903" i="3"/>
  <c r="J1920" i="3"/>
  <c r="J1937" i="3"/>
  <c r="J1955" i="3"/>
  <c r="J1972" i="3"/>
  <c r="J1989" i="3"/>
  <c r="J2006" i="3"/>
  <c r="J2023" i="3"/>
  <c r="J2040" i="3"/>
  <c r="J2057" i="3"/>
  <c r="J2074" i="3"/>
  <c r="J2091" i="3"/>
  <c r="J2108" i="3"/>
  <c r="J2125" i="3"/>
  <c r="J2142" i="3"/>
  <c r="J2159" i="3"/>
  <c r="J2176" i="3"/>
  <c r="J2193" i="3"/>
  <c r="J2211" i="3"/>
  <c r="J2228" i="3"/>
  <c r="J2245" i="3"/>
  <c r="J2262" i="3"/>
  <c r="J2279" i="3"/>
  <c r="J2296" i="3"/>
  <c r="J2313" i="3"/>
  <c r="J2330" i="3"/>
  <c r="J2347" i="3"/>
  <c r="J2364" i="3"/>
  <c r="J2381" i="3"/>
  <c r="J2398" i="3"/>
  <c r="J2415" i="3"/>
  <c r="J2432" i="3"/>
  <c r="J2449" i="3"/>
  <c r="J2467" i="3"/>
  <c r="J2484" i="3"/>
  <c r="J2501" i="3"/>
  <c r="J2518" i="3"/>
  <c r="J2535" i="3"/>
  <c r="J2552" i="3"/>
  <c r="J2569" i="3"/>
  <c r="J2586" i="3"/>
  <c r="J2603" i="3"/>
  <c r="J2620" i="3"/>
  <c r="J2637" i="3"/>
  <c r="J2654" i="3"/>
  <c r="J2671" i="3"/>
  <c r="J2688" i="3"/>
  <c r="J2705" i="3"/>
  <c r="J2723" i="3"/>
  <c r="J2740" i="3"/>
  <c r="J2757" i="3"/>
  <c r="J2774" i="3"/>
  <c r="J2791" i="3"/>
  <c r="J2808" i="3"/>
  <c r="J2825" i="3"/>
  <c r="J2842" i="3"/>
  <c r="J2859" i="3"/>
  <c r="J2876" i="3"/>
  <c r="J2893" i="3"/>
  <c r="J2910" i="3"/>
  <c r="J2927" i="3"/>
  <c r="J2944" i="3"/>
  <c r="J2961" i="3"/>
  <c r="J2979" i="3"/>
  <c r="J2996" i="3"/>
  <c r="J3013" i="3"/>
  <c r="J3030" i="3"/>
  <c r="J3047" i="3"/>
  <c r="J3064" i="3"/>
  <c r="J3081" i="3"/>
  <c r="J3098" i="3"/>
  <c r="J3115" i="3"/>
  <c r="J3132" i="3"/>
  <c r="J3149" i="3"/>
  <c r="J3166" i="3"/>
  <c r="J3183" i="3"/>
  <c r="J3200" i="3"/>
  <c r="J3217" i="3"/>
  <c r="J3235" i="3"/>
  <c r="J3252" i="3"/>
  <c r="J3269" i="3"/>
  <c r="J3286" i="3"/>
  <c r="J3303" i="3"/>
  <c r="J3320" i="3"/>
  <c r="J3337" i="3"/>
  <c r="J3354" i="3"/>
  <c r="J3371" i="3"/>
  <c r="J3388" i="3"/>
  <c r="J3405" i="3"/>
  <c r="J3422" i="3"/>
  <c r="J3439" i="3"/>
  <c r="J3456" i="3"/>
  <c r="J3473" i="3"/>
  <c r="J3491" i="3"/>
  <c r="J3508" i="3"/>
  <c r="J3525" i="3"/>
  <c r="J3542" i="3"/>
  <c r="J3559" i="3"/>
  <c r="J3576" i="3"/>
  <c r="J3593" i="3"/>
  <c r="J3610" i="3"/>
  <c r="J3627" i="3"/>
  <c r="J3644" i="3"/>
  <c r="J3661" i="3"/>
  <c r="J3678" i="3"/>
  <c r="J3695" i="3"/>
  <c r="J3712" i="3"/>
  <c r="J3729" i="3"/>
  <c r="J3747" i="3"/>
  <c r="J3764" i="3"/>
  <c r="J3781" i="3"/>
  <c r="J3798" i="3"/>
  <c r="J3815" i="3"/>
  <c r="J3832" i="3"/>
  <c r="J3849" i="3"/>
  <c r="J3866" i="3"/>
  <c r="J3883" i="3"/>
  <c r="J3900" i="3"/>
  <c r="J3917" i="3"/>
  <c r="J3934" i="3"/>
  <c r="J3951" i="3"/>
  <c r="J3968" i="3"/>
  <c r="J3985" i="3"/>
  <c r="J4003" i="3"/>
  <c r="J4020" i="3"/>
  <c r="J4037" i="3"/>
  <c r="J4054" i="3"/>
  <c r="J4071" i="3"/>
  <c r="J4088" i="3"/>
  <c r="J4105" i="3"/>
  <c r="J4122" i="3"/>
  <c r="J4139" i="3"/>
  <c r="J4156" i="3"/>
  <c r="J4173" i="3"/>
  <c r="J4190" i="3"/>
  <c r="J4207" i="3"/>
  <c r="J4224" i="3"/>
  <c r="J4241" i="3"/>
  <c r="J4259" i="3"/>
  <c r="J4276" i="3"/>
  <c r="J4293" i="3"/>
  <c r="J4310" i="3"/>
  <c r="J4327" i="3"/>
  <c r="J4344" i="3"/>
  <c r="J4361" i="3"/>
  <c r="J4378" i="3"/>
  <c r="J4395" i="3"/>
  <c r="J4412" i="3"/>
  <c r="J4429" i="3"/>
  <c r="J4446" i="3"/>
  <c r="J4463" i="3"/>
  <c r="J4480" i="3"/>
  <c r="J4497" i="3"/>
  <c r="J4515" i="3"/>
  <c r="J4532" i="3"/>
  <c r="J4549" i="3"/>
  <c r="J4566" i="3"/>
  <c r="J4583" i="3"/>
  <c r="J4600" i="3"/>
  <c r="J4617" i="3"/>
  <c r="J4634" i="3"/>
  <c r="J4651" i="3"/>
  <c r="J4668" i="3"/>
  <c r="J4685" i="3"/>
  <c r="J4702" i="3"/>
  <c r="J4719" i="3"/>
  <c r="J4736" i="3"/>
  <c r="J4753" i="3"/>
  <c r="J4771" i="3"/>
  <c r="J4788" i="3"/>
  <c r="J4805" i="3"/>
  <c r="J4822" i="3"/>
  <c r="J4839" i="3"/>
  <c r="J4856" i="3"/>
  <c r="J4873" i="3"/>
  <c r="J4890" i="3"/>
  <c r="J4907" i="3"/>
  <c r="J4924" i="3"/>
  <c r="J4941" i="3"/>
  <c r="J4958" i="3"/>
  <c r="J4975" i="3"/>
  <c r="J4992" i="3"/>
  <c r="J5009" i="3"/>
  <c r="J5027" i="3"/>
  <c r="J5044" i="3"/>
  <c r="J5061" i="3"/>
  <c r="J5078" i="3"/>
  <c r="J5095" i="3"/>
  <c r="J5112" i="3"/>
  <c r="J5129" i="3"/>
  <c r="J5146" i="3"/>
  <c r="J5163" i="3"/>
  <c r="J5180" i="3"/>
  <c r="J5197" i="3"/>
  <c r="J5214" i="3"/>
  <c r="J5231" i="3"/>
  <c r="J5248" i="3"/>
  <c r="J5265" i="3"/>
  <c r="J5283" i="3"/>
  <c r="J5300" i="3"/>
  <c r="J5317" i="3"/>
  <c r="J5334" i="3"/>
  <c r="J5351" i="3"/>
  <c r="J5368" i="3"/>
  <c r="J5385" i="3"/>
  <c r="J5402" i="3"/>
  <c r="J5419" i="3"/>
  <c r="J5436" i="3"/>
  <c r="J5453" i="3"/>
  <c r="J5470" i="3"/>
  <c r="J5487" i="3"/>
  <c r="J5504" i="3"/>
  <c r="J5521" i="3"/>
  <c r="J5539" i="3"/>
  <c r="J5556" i="3"/>
  <c r="J5573" i="3"/>
  <c r="J5590" i="3"/>
  <c r="J5607" i="3"/>
  <c r="J5624" i="3"/>
  <c r="J5641" i="3"/>
  <c r="J5658" i="3"/>
  <c r="J5675" i="3"/>
  <c r="J5692" i="3"/>
  <c r="J5709" i="3"/>
  <c r="J5726" i="3"/>
  <c r="J5743" i="3"/>
  <c r="J5760" i="3"/>
  <c r="J5777" i="3"/>
  <c r="J5795" i="3"/>
  <c r="J5812" i="3"/>
  <c r="J5829" i="3"/>
  <c r="J5846" i="3"/>
  <c r="J5863" i="3"/>
  <c r="J5880" i="3"/>
  <c r="J5897" i="3"/>
  <c r="J5914" i="3"/>
  <c r="J5931" i="3"/>
  <c r="J5948" i="3"/>
  <c r="J5965" i="3"/>
  <c r="J5982" i="3"/>
  <c r="J5999" i="3"/>
  <c r="J6016" i="3"/>
  <c r="J6033" i="3"/>
  <c r="J6051" i="3"/>
  <c r="J6068" i="3"/>
  <c r="J6085" i="3"/>
  <c r="J6102" i="3"/>
  <c r="J6119" i="3"/>
  <c r="J6136" i="3"/>
  <c r="J6153" i="3"/>
  <c r="J6170" i="3"/>
  <c r="J6187" i="3"/>
  <c r="J6204" i="3"/>
  <c r="J6221" i="3"/>
  <c r="J6238" i="3"/>
  <c r="J6255" i="3"/>
  <c r="J6272" i="3"/>
  <c r="J6289" i="3"/>
  <c r="J6307" i="3"/>
  <c r="J6324" i="3"/>
  <c r="J6341" i="3"/>
  <c r="J6358" i="3"/>
  <c r="J6375" i="3"/>
  <c r="J6392" i="3"/>
  <c r="J6409" i="3"/>
  <c r="J6426" i="3"/>
  <c r="J6443" i="3"/>
  <c r="J6460" i="3"/>
  <c r="J6477" i="3"/>
  <c r="J6494" i="3"/>
  <c r="J6511" i="3"/>
  <c r="J6528" i="3"/>
  <c r="J6545" i="3"/>
  <c r="J6563" i="3"/>
  <c r="J6580" i="3"/>
  <c r="J6597" i="3"/>
  <c r="J6614" i="3"/>
  <c r="J6631" i="3"/>
  <c r="J6648" i="3"/>
  <c r="J6665" i="3"/>
  <c r="J6682" i="3"/>
  <c r="J6699" i="3"/>
  <c r="J6716" i="3"/>
  <c r="J6733" i="3"/>
  <c r="J6750" i="3"/>
  <c r="J6767" i="3"/>
  <c r="J6784" i="3"/>
  <c r="J6801" i="3"/>
  <c r="J6819" i="3"/>
  <c r="J6836" i="3"/>
  <c r="J6853" i="3"/>
  <c r="J6870" i="3"/>
  <c r="J6887" i="3"/>
  <c r="J6904" i="3"/>
  <c r="J6921" i="3"/>
  <c r="J6938" i="3"/>
  <c r="J6955" i="3"/>
  <c r="J6972" i="3"/>
  <c r="J6989" i="3"/>
  <c r="J7006" i="3"/>
  <c r="J7023" i="3"/>
  <c r="J7040" i="3"/>
  <c r="J7057" i="3"/>
  <c r="J7075" i="3"/>
  <c r="J7092" i="3"/>
  <c r="J7109" i="3"/>
  <c r="J7126" i="3"/>
  <c r="J7143" i="3"/>
  <c r="J7160" i="3"/>
  <c r="J7177" i="3"/>
  <c r="J7194" i="3"/>
  <c r="J7211" i="3"/>
  <c r="J7228" i="3"/>
  <c r="J7245" i="3"/>
  <c r="J7262" i="3"/>
  <c r="J7279" i="3"/>
  <c r="J7296" i="3"/>
  <c r="J7313" i="3"/>
  <c r="J7331" i="3"/>
  <c r="J7348" i="3"/>
  <c r="J7365" i="3"/>
  <c r="J7382" i="3"/>
  <c r="J7399" i="3"/>
  <c r="J7416" i="3"/>
  <c r="J7433" i="3"/>
  <c r="J7450" i="3"/>
  <c r="J7467" i="3"/>
  <c r="J7484" i="3"/>
  <c r="J7501" i="3"/>
  <c r="J7518" i="3"/>
  <c r="J7535" i="3"/>
  <c r="J7552" i="3"/>
  <c r="J7569" i="3"/>
  <c r="J7587" i="3"/>
  <c r="J7604" i="3"/>
  <c r="J7621" i="3"/>
  <c r="J7638" i="3"/>
  <c r="J7655" i="3"/>
  <c r="J7672" i="3"/>
  <c r="J7689" i="3"/>
  <c r="J7706" i="3"/>
  <c r="J7723" i="3"/>
  <c r="J7740" i="3"/>
  <c r="J7757" i="3"/>
  <c r="J7774" i="3"/>
  <c r="J7791" i="3"/>
  <c r="J7808" i="3"/>
  <c r="J7825" i="3"/>
  <c r="J7843" i="3"/>
  <c r="J7860" i="3"/>
  <c r="J7877" i="3"/>
  <c r="J7894" i="3"/>
  <c r="J7911" i="3"/>
  <c r="J7928" i="3"/>
  <c r="J7945" i="3"/>
  <c r="J7962" i="3"/>
  <c r="J7979" i="3"/>
  <c r="J7996" i="3"/>
  <c r="J8013" i="3"/>
  <c r="J8030" i="3"/>
  <c r="J8047" i="3"/>
  <c r="J8064" i="3"/>
  <c r="J8081" i="3"/>
  <c r="J8099" i="3"/>
  <c r="J8116" i="3"/>
  <c r="J8133" i="3"/>
  <c r="J8150" i="3"/>
  <c r="J8167" i="3"/>
  <c r="J8184" i="3"/>
  <c r="J8201" i="3"/>
  <c r="J8218" i="3"/>
  <c r="J8235" i="3"/>
  <c r="J8252" i="3"/>
  <c r="J8269" i="3"/>
  <c r="J8286" i="3"/>
  <c r="J8303" i="3"/>
  <c r="J8320" i="3"/>
  <c r="J8337" i="3"/>
  <c r="J8355" i="3"/>
  <c r="J8372" i="3"/>
  <c r="J8389" i="3"/>
  <c r="J8406" i="3"/>
  <c r="J8423" i="3"/>
  <c r="J8440" i="3"/>
  <c r="J8457" i="3"/>
  <c r="J8474" i="3"/>
  <c r="J8491" i="3"/>
  <c r="J8508" i="3"/>
  <c r="J8525" i="3"/>
  <c r="J8542" i="3"/>
  <c r="J8559" i="3"/>
  <c r="J8576" i="3"/>
  <c r="J8593" i="3"/>
  <c r="J8611" i="3"/>
  <c r="J8628" i="3"/>
  <c r="J8645" i="3"/>
  <c r="J8662" i="3"/>
  <c r="J8679" i="3"/>
  <c r="J8696" i="3"/>
  <c r="J8713" i="3"/>
  <c r="J8730" i="3"/>
  <c r="J8747" i="3"/>
  <c r="J8764" i="3"/>
  <c r="J8781" i="3"/>
  <c r="J8798" i="3"/>
  <c r="J8815" i="3"/>
  <c r="J8832" i="3"/>
  <c r="J8849" i="3"/>
  <c r="J8867" i="3"/>
  <c r="J8884" i="3"/>
  <c r="J8901" i="3"/>
  <c r="J8918" i="3"/>
  <c r="J8935" i="3"/>
  <c r="J8952" i="3"/>
  <c r="J8969" i="3"/>
  <c r="J8986" i="3"/>
  <c r="J9003" i="3"/>
  <c r="J9020" i="3"/>
  <c r="J9037" i="3"/>
  <c r="J9054" i="3"/>
  <c r="J9071" i="3"/>
  <c r="J9088" i="3"/>
  <c r="J9105" i="3"/>
  <c r="J9123" i="3"/>
  <c r="J9140" i="3"/>
  <c r="J9157" i="3"/>
  <c r="J9174" i="3"/>
  <c r="J9191" i="3"/>
  <c r="J9208" i="3"/>
  <c r="J9225" i="3"/>
  <c r="J9242" i="3"/>
  <c r="J9259" i="3"/>
  <c r="J9276" i="3"/>
  <c r="J9293" i="3"/>
  <c r="J9310" i="3"/>
  <c r="J9327" i="3"/>
  <c r="J9344" i="3"/>
  <c r="J9361" i="3"/>
  <c r="J9379" i="3"/>
  <c r="J9396" i="3"/>
  <c r="J9413" i="3"/>
  <c r="J9430" i="3"/>
  <c r="J9447" i="3"/>
  <c r="J9464" i="3"/>
  <c r="J9481" i="3"/>
  <c r="J9498" i="3"/>
  <c r="J9515" i="3"/>
  <c r="J9532" i="3"/>
  <c r="J9549" i="3"/>
  <c r="J9566" i="3"/>
  <c r="J9583" i="3"/>
  <c r="J9600" i="3"/>
  <c r="J9617" i="3"/>
  <c r="J9635" i="3"/>
  <c r="J9652" i="3"/>
  <c r="J9669" i="3"/>
  <c r="J9686" i="3"/>
  <c r="J9703" i="3"/>
  <c r="J9720" i="3"/>
  <c r="J9737" i="3"/>
  <c r="J9754" i="3"/>
  <c r="J9771" i="3"/>
  <c r="J9788" i="3"/>
  <c r="J9805" i="3"/>
  <c r="J9822" i="3"/>
  <c r="J9839" i="3"/>
  <c r="J9856" i="3"/>
  <c r="J9873" i="3"/>
  <c r="J9891" i="3"/>
  <c r="J9908" i="3"/>
  <c r="J9925" i="3"/>
  <c r="J9942" i="3"/>
  <c r="J9959" i="3"/>
  <c r="J9976" i="3"/>
  <c r="J9993" i="3"/>
  <c r="J10010" i="3"/>
  <c r="J10027" i="3"/>
  <c r="J10044" i="3"/>
  <c r="J10061" i="3"/>
  <c r="J10078" i="3"/>
  <c r="J10095" i="3"/>
  <c r="J10112" i="3"/>
  <c r="J10129" i="3"/>
  <c r="J10147" i="3"/>
  <c r="J10164" i="3"/>
  <c r="J10181" i="3"/>
  <c r="J10198" i="3"/>
  <c r="J10215" i="3"/>
  <c r="J10232" i="3"/>
  <c r="J10249" i="3"/>
  <c r="J10266" i="3"/>
  <c r="J10283" i="3"/>
  <c r="J10300" i="3"/>
  <c r="J10317" i="3"/>
  <c r="J10334" i="3"/>
  <c r="J10351" i="3"/>
  <c r="J10368" i="3"/>
  <c r="J10385" i="3"/>
  <c r="J10403" i="3"/>
  <c r="J10420" i="3"/>
  <c r="J10437" i="3"/>
  <c r="J10454" i="3"/>
  <c r="J10471" i="3"/>
  <c r="J10488" i="3"/>
  <c r="J10505" i="3"/>
  <c r="J10522" i="3"/>
  <c r="J10539" i="3"/>
  <c r="J10556" i="3"/>
  <c r="J10573" i="3"/>
  <c r="J10590" i="3"/>
  <c r="J10607" i="3"/>
  <c r="J10624" i="3"/>
  <c r="J10641" i="3"/>
  <c r="J10659" i="3"/>
  <c r="J10676" i="3"/>
  <c r="J10693" i="3"/>
  <c r="J10710" i="3"/>
  <c r="J10727" i="3"/>
  <c r="J10744" i="3"/>
  <c r="J10761" i="3"/>
  <c r="J10778" i="3"/>
  <c r="J10795" i="3"/>
  <c r="J10812" i="3"/>
  <c r="J10829" i="3"/>
  <c r="J10846" i="3"/>
  <c r="J10863" i="3"/>
  <c r="J10880" i="3"/>
  <c r="J10897" i="3"/>
  <c r="J10915" i="3"/>
  <c r="J10932" i="3"/>
  <c r="J10949" i="3"/>
  <c r="J10966" i="3"/>
  <c r="J10983" i="3"/>
  <c r="J11000" i="3"/>
  <c r="J11017" i="3"/>
  <c r="J11034" i="3"/>
  <c r="J11051" i="3"/>
  <c r="J11068" i="3"/>
  <c r="J11085" i="3"/>
  <c r="J11102" i="3"/>
  <c r="J11119" i="3"/>
  <c r="J11136" i="3"/>
  <c r="J11153" i="3"/>
  <c r="J11171" i="3"/>
  <c r="J11188" i="3"/>
  <c r="J11205" i="3"/>
  <c r="J11222" i="3"/>
  <c r="J11239" i="3"/>
  <c r="J11256" i="3"/>
  <c r="J11273" i="3"/>
  <c r="J11290" i="3"/>
  <c r="J11307" i="3"/>
  <c r="J11324" i="3"/>
  <c r="J11341" i="3"/>
  <c r="J11358" i="3"/>
  <c r="J11375" i="3"/>
  <c r="J11392" i="3"/>
  <c r="J11409" i="3"/>
  <c r="J11427" i="3"/>
  <c r="J11444" i="3"/>
  <c r="J11461" i="3"/>
  <c r="J11478" i="3"/>
  <c r="J4066" i="3"/>
  <c r="J33" i="3"/>
  <c r="J121" i="3"/>
  <c r="J208" i="3"/>
  <c r="J307" i="3"/>
  <c r="J394" i="3"/>
  <c r="J481" i="3"/>
  <c r="J580" i="3"/>
  <c r="J667" i="3"/>
  <c r="J735" i="3"/>
  <c r="J804" i="3"/>
  <c r="J848" i="3"/>
  <c r="J877" i="3"/>
  <c r="J908" i="3"/>
  <c r="J938" i="3"/>
  <c r="J968" i="3"/>
  <c r="J995" i="3"/>
  <c r="J1018" i="3"/>
  <c r="J1037" i="3"/>
  <c r="J1057" i="3"/>
  <c r="J1077" i="3"/>
  <c r="J1097" i="3"/>
  <c r="J1115" i="3"/>
  <c r="J1133" i="3"/>
  <c r="J1151" i="3"/>
  <c r="J1169" i="3"/>
  <c r="J1188" i="3"/>
  <c r="J1205" i="3"/>
  <c r="J1222" i="3"/>
  <c r="J1239" i="3"/>
  <c r="J1256" i="3"/>
  <c r="J1273" i="3"/>
  <c r="J1290" i="3"/>
  <c r="J1307" i="3"/>
  <c r="J1324" i="3"/>
  <c r="J1341" i="3"/>
  <c r="J1358" i="3"/>
  <c r="J1375" i="3"/>
  <c r="J1392" i="3"/>
  <c r="J1409" i="3"/>
  <c r="J1427" i="3"/>
  <c r="J1444" i="3"/>
  <c r="J1461" i="3"/>
  <c r="J1478" i="3"/>
  <c r="J1495" i="3"/>
  <c r="J1512" i="3"/>
  <c r="J1529" i="3"/>
  <c r="J1546" i="3"/>
  <c r="J1563" i="3"/>
  <c r="J1580" i="3"/>
  <c r="J1597" i="3"/>
  <c r="J1614" i="3"/>
  <c r="J1631" i="3"/>
  <c r="J1648" i="3"/>
  <c r="J1665" i="3"/>
  <c r="J1683" i="3"/>
  <c r="J1700" i="3"/>
  <c r="J1717" i="3"/>
  <c r="J1734" i="3"/>
  <c r="J1751" i="3"/>
  <c r="J1768" i="3"/>
  <c r="J1785" i="3"/>
  <c r="J1802" i="3"/>
  <c r="J1819" i="3"/>
  <c r="J1836" i="3"/>
  <c r="J1853" i="3"/>
  <c r="J1870" i="3"/>
  <c r="J1887" i="3"/>
  <c r="J1904" i="3"/>
  <c r="J1921" i="3"/>
  <c r="J1939" i="3"/>
  <c r="J1956" i="3"/>
  <c r="J1973" i="3"/>
  <c r="J1990" i="3"/>
  <c r="J2007" i="3"/>
  <c r="J2024" i="3"/>
  <c r="J2041" i="3"/>
  <c r="J2058" i="3"/>
  <c r="J2075" i="3"/>
  <c r="J2092" i="3"/>
  <c r="J2109" i="3"/>
  <c r="J2126" i="3"/>
  <c r="J2143" i="3"/>
  <c r="J2160" i="3"/>
  <c r="J2177" i="3"/>
  <c r="J2195" i="3"/>
  <c r="J2212" i="3"/>
  <c r="J2229" i="3"/>
  <c r="J2246" i="3"/>
  <c r="J2263" i="3"/>
  <c r="J2280" i="3"/>
  <c r="J2297" i="3"/>
  <c r="J2314" i="3"/>
  <c r="J2331" i="3"/>
  <c r="J2348" i="3"/>
  <c r="J2365" i="3"/>
  <c r="J2382" i="3"/>
  <c r="J2399" i="3"/>
  <c r="J2416" i="3"/>
  <c r="J2433" i="3"/>
  <c r="J2451" i="3"/>
  <c r="J2468" i="3"/>
  <c r="J2485" i="3"/>
  <c r="J2502" i="3"/>
  <c r="J2519" i="3"/>
  <c r="J2536" i="3"/>
  <c r="J2553" i="3"/>
  <c r="J2570" i="3"/>
  <c r="J2587" i="3"/>
  <c r="J2604" i="3"/>
  <c r="J2621" i="3"/>
  <c r="J2638" i="3"/>
  <c r="J2655" i="3"/>
  <c r="J2672" i="3"/>
  <c r="J2689" i="3"/>
  <c r="J2707" i="3"/>
  <c r="J2724" i="3"/>
  <c r="J2741" i="3"/>
  <c r="J2758" i="3"/>
  <c r="J2775" i="3"/>
  <c r="J2792" i="3"/>
  <c r="J2809" i="3"/>
  <c r="J2826" i="3"/>
  <c r="J2843" i="3"/>
  <c r="J2860" i="3"/>
  <c r="J2877" i="3"/>
  <c r="J2894" i="3"/>
  <c r="J2911" i="3"/>
  <c r="J2928" i="3"/>
  <c r="J2945" i="3"/>
  <c r="J2963" i="3"/>
  <c r="J2980" i="3"/>
  <c r="J2997" i="3"/>
  <c r="J3014" i="3"/>
  <c r="J3031" i="3"/>
  <c r="J3048" i="3"/>
  <c r="J3065" i="3"/>
  <c r="J3082" i="3"/>
  <c r="J3099" i="3"/>
  <c r="J3116" i="3"/>
  <c r="J3133" i="3"/>
  <c r="J3150" i="3"/>
  <c r="J3167" i="3"/>
  <c r="J3184" i="3"/>
  <c r="J3201" i="3"/>
  <c r="J3219" i="3"/>
  <c r="J3236" i="3"/>
  <c r="J3253" i="3"/>
  <c r="J3270" i="3"/>
  <c r="J3287" i="3"/>
  <c r="J3304" i="3"/>
  <c r="J3321" i="3"/>
  <c r="J3338" i="3"/>
  <c r="J3355" i="3"/>
  <c r="J3372" i="3"/>
  <c r="J3389" i="3"/>
  <c r="J3406" i="3"/>
  <c r="J3423" i="3"/>
  <c r="J3440" i="3"/>
  <c r="J3457" i="3"/>
  <c r="J3475" i="3"/>
  <c r="J3492" i="3"/>
  <c r="J3509" i="3"/>
  <c r="J3526" i="3"/>
  <c r="J3543" i="3"/>
  <c r="J3560" i="3"/>
  <c r="J3577" i="3"/>
  <c r="J3594" i="3"/>
  <c r="J3611" i="3"/>
  <c r="J3628" i="3"/>
  <c r="J3645" i="3"/>
  <c r="J3662" i="3"/>
  <c r="J3679" i="3"/>
  <c r="J3696" i="3"/>
  <c r="J3713" i="3"/>
  <c r="J3731" i="3"/>
  <c r="J3748" i="3"/>
  <c r="J3765" i="3"/>
  <c r="J3782" i="3"/>
  <c r="J3799" i="3"/>
  <c r="J3816" i="3"/>
  <c r="J3833" i="3"/>
  <c r="J3850" i="3"/>
  <c r="J3867" i="3"/>
  <c r="J3884" i="3"/>
  <c r="J3901" i="3"/>
  <c r="J3918" i="3"/>
  <c r="J3935" i="3"/>
  <c r="J3952" i="3"/>
  <c r="J3969" i="3"/>
  <c r="J3987" i="3"/>
  <c r="J4004" i="3"/>
  <c r="J4021" i="3"/>
  <c r="J4038" i="3"/>
  <c r="J4055" i="3"/>
  <c r="J4072" i="3"/>
  <c r="J4089" i="3"/>
  <c r="J4106" i="3"/>
  <c r="J4123" i="3"/>
  <c r="J4140" i="3"/>
  <c r="J4157" i="3"/>
  <c r="J4174" i="3"/>
  <c r="J4191" i="3"/>
  <c r="J4208" i="3"/>
  <c r="J4225" i="3"/>
  <c r="J4243" i="3"/>
  <c r="J4260" i="3"/>
  <c r="J4277" i="3"/>
  <c r="J4294" i="3"/>
  <c r="J4311" i="3"/>
  <c r="J4328" i="3"/>
  <c r="J4345" i="3"/>
  <c r="J4362" i="3"/>
  <c r="J4379" i="3"/>
  <c r="J4396" i="3"/>
  <c r="J4413" i="3"/>
  <c r="J4430" i="3"/>
  <c r="J4447" i="3"/>
  <c r="J4464" i="3"/>
  <c r="J4481" i="3"/>
  <c r="J4499" i="3"/>
  <c r="J4516" i="3"/>
  <c r="J4533" i="3"/>
  <c r="J4550" i="3"/>
  <c r="J4567" i="3"/>
  <c r="J4584" i="3"/>
  <c r="J4601" i="3"/>
  <c r="J4618" i="3"/>
  <c r="J4635" i="3"/>
  <c r="J4652" i="3"/>
  <c r="J4669" i="3"/>
  <c r="J4686" i="3"/>
  <c r="J4703" i="3"/>
  <c r="J4720" i="3"/>
  <c r="J4737" i="3"/>
  <c r="J4755" i="3"/>
  <c r="J4772" i="3"/>
  <c r="J4789" i="3"/>
  <c r="J4806" i="3"/>
  <c r="J4823" i="3"/>
  <c r="J4840" i="3"/>
  <c r="J4857" i="3"/>
  <c r="J4874" i="3"/>
  <c r="J4891" i="3"/>
  <c r="J4908" i="3"/>
  <c r="J4925" i="3"/>
  <c r="J4942" i="3"/>
  <c r="J4959" i="3"/>
  <c r="J4976" i="3"/>
  <c r="J4993" i="3"/>
  <c r="J5011" i="3"/>
  <c r="J5028" i="3"/>
  <c r="J5045" i="3"/>
  <c r="J5062" i="3"/>
  <c r="J5079" i="3"/>
  <c r="J5096" i="3"/>
  <c r="J5113" i="3"/>
  <c r="J5130" i="3"/>
  <c r="J5147" i="3"/>
  <c r="J5164" i="3"/>
  <c r="J5181" i="3"/>
  <c r="J5198" i="3"/>
  <c r="J5215" i="3"/>
  <c r="J5232" i="3"/>
  <c r="J5249" i="3"/>
  <c r="J5267" i="3"/>
  <c r="J5284" i="3"/>
  <c r="J5301" i="3"/>
  <c r="J5318" i="3"/>
  <c r="J5335" i="3"/>
  <c r="J5352" i="3"/>
  <c r="J5369" i="3"/>
  <c r="J5386" i="3"/>
  <c r="J5403" i="3"/>
  <c r="J5420" i="3"/>
  <c r="J5437" i="3"/>
  <c r="J5454" i="3"/>
  <c r="J5471" i="3"/>
  <c r="J5488" i="3"/>
  <c r="J5505" i="3"/>
  <c r="J5523" i="3"/>
  <c r="J5540" i="3"/>
  <c r="J5557" i="3"/>
  <c r="J5574" i="3"/>
  <c r="J5591" i="3"/>
  <c r="J5608" i="3"/>
  <c r="J5625" i="3"/>
  <c r="J5642" i="3"/>
  <c r="J5659" i="3"/>
  <c r="J5676" i="3"/>
  <c r="J5693" i="3"/>
  <c r="J5710" i="3"/>
  <c r="J5727" i="3"/>
  <c r="J5744" i="3"/>
  <c r="J5761" i="3"/>
  <c r="J5779" i="3"/>
  <c r="J5796" i="3"/>
  <c r="J5813" i="3"/>
  <c r="J5830" i="3"/>
  <c r="J5847" i="3"/>
  <c r="J5864" i="3"/>
  <c r="J5881" i="3"/>
  <c r="J5898" i="3"/>
  <c r="J5915" i="3"/>
  <c r="J5932" i="3"/>
  <c r="J5949" i="3"/>
  <c r="J5966" i="3"/>
  <c r="J5983" i="3"/>
  <c r="J6000" i="3"/>
  <c r="J6017" i="3"/>
  <c r="J6035" i="3"/>
  <c r="J6052" i="3"/>
  <c r="J6069" i="3"/>
  <c r="J6086" i="3"/>
  <c r="J6103" i="3"/>
  <c r="J6120" i="3"/>
  <c r="J6137" i="3"/>
  <c r="J6154" i="3"/>
  <c r="J6171" i="3"/>
  <c r="J6188" i="3"/>
  <c r="J6205" i="3"/>
  <c r="J6222" i="3"/>
  <c r="J6239" i="3"/>
  <c r="J6256" i="3"/>
  <c r="J6273" i="3"/>
  <c r="J6291" i="3"/>
  <c r="J6308" i="3"/>
  <c r="J6325" i="3"/>
  <c r="J6342" i="3"/>
  <c r="J6359" i="3"/>
  <c r="J6376" i="3"/>
  <c r="J6393" i="3"/>
  <c r="J6410" i="3"/>
  <c r="J6427" i="3"/>
  <c r="J6444" i="3"/>
  <c r="J6461" i="3"/>
  <c r="J6478" i="3"/>
  <c r="J6495" i="3"/>
  <c r="J6512" i="3"/>
  <c r="J6529" i="3"/>
  <c r="J6547" i="3"/>
  <c r="J6564" i="3"/>
  <c r="J6581" i="3"/>
  <c r="J6598" i="3"/>
  <c r="J6615" i="3"/>
  <c r="J6632" i="3"/>
  <c r="J6649" i="3"/>
  <c r="J6666" i="3"/>
  <c r="J6683" i="3"/>
  <c r="J6700" i="3"/>
  <c r="J6717" i="3"/>
  <c r="J6734" i="3"/>
  <c r="J6751" i="3"/>
  <c r="J6768" i="3"/>
  <c r="J6785" i="3"/>
  <c r="J6803" i="3"/>
  <c r="J6820" i="3"/>
  <c r="J6837" i="3"/>
  <c r="J6854" i="3"/>
  <c r="J6871" i="3"/>
  <c r="J6888" i="3"/>
  <c r="J6905" i="3"/>
  <c r="J6922" i="3"/>
  <c r="J6939" i="3"/>
  <c r="J6956" i="3"/>
  <c r="J6973" i="3"/>
  <c r="J6990" i="3"/>
  <c r="J7007" i="3"/>
  <c r="J7024" i="3"/>
  <c r="J7041" i="3"/>
  <c r="J7059" i="3"/>
  <c r="J7076" i="3"/>
  <c r="J7093" i="3"/>
  <c r="J7110" i="3"/>
  <c r="J7127" i="3"/>
  <c r="J7144" i="3"/>
  <c r="J7161" i="3"/>
  <c r="J7178" i="3"/>
  <c r="J7195" i="3"/>
  <c r="J7212" i="3"/>
  <c r="J7229" i="3"/>
  <c r="J7246" i="3"/>
  <c r="J7263" i="3"/>
  <c r="J7280" i="3"/>
  <c r="J7297" i="3"/>
  <c r="J7315" i="3"/>
  <c r="J7332" i="3"/>
  <c r="J7349" i="3"/>
  <c r="J7366" i="3"/>
  <c r="J7383" i="3"/>
  <c r="J7400" i="3"/>
  <c r="J7417" i="3"/>
  <c r="J7434" i="3"/>
  <c r="J7451" i="3"/>
  <c r="J7468" i="3"/>
  <c r="J7485" i="3"/>
  <c r="J7502" i="3"/>
  <c r="J7519" i="3"/>
  <c r="J7536" i="3"/>
  <c r="J7553" i="3"/>
  <c r="J7571" i="3"/>
  <c r="J7588" i="3"/>
  <c r="J7605" i="3"/>
  <c r="J7622" i="3"/>
  <c r="J7639" i="3"/>
  <c r="J7656" i="3"/>
  <c r="J7673" i="3"/>
  <c r="J7690" i="3"/>
  <c r="J7707" i="3"/>
  <c r="J7724" i="3"/>
  <c r="J7741" i="3"/>
  <c r="J7758" i="3"/>
  <c r="J7775" i="3"/>
  <c r="J7792" i="3"/>
  <c r="J7809" i="3"/>
  <c r="J7827" i="3"/>
  <c r="J7844" i="3"/>
  <c r="J7861" i="3"/>
  <c r="J7878" i="3"/>
  <c r="J7895" i="3"/>
  <c r="J7912" i="3"/>
  <c r="J7929" i="3"/>
  <c r="J7946" i="3"/>
  <c r="J7963" i="3"/>
  <c r="J7980" i="3"/>
  <c r="J7997" i="3"/>
  <c r="J8014" i="3"/>
  <c r="J8031" i="3"/>
  <c r="J8048" i="3"/>
  <c r="J8065" i="3"/>
  <c r="J8083" i="3"/>
  <c r="J8100" i="3"/>
  <c r="J8117" i="3"/>
  <c r="J8134" i="3"/>
  <c r="J8151" i="3"/>
  <c r="J8168" i="3"/>
  <c r="J8185" i="3"/>
  <c r="J8202" i="3"/>
  <c r="J8219" i="3"/>
  <c r="J8236" i="3"/>
  <c r="J8253" i="3"/>
  <c r="J8270" i="3"/>
  <c r="J8287" i="3"/>
  <c r="J8304" i="3"/>
  <c r="J8321" i="3"/>
  <c r="J8339" i="3"/>
  <c r="J8356" i="3"/>
  <c r="J8373" i="3"/>
  <c r="J8390" i="3"/>
  <c r="J8407" i="3"/>
  <c r="J8424" i="3"/>
  <c r="J8441" i="3"/>
  <c r="J8458" i="3"/>
  <c r="J8475" i="3"/>
  <c r="J8492" i="3"/>
  <c r="J8509" i="3"/>
  <c r="J8526" i="3"/>
  <c r="J8543" i="3"/>
  <c r="J8560" i="3"/>
  <c r="J8577" i="3"/>
  <c r="J8595" i="3"/>
  <c r="J8612" i="3"/>
  <c r="J8629" i="3"/>
  <c r="J8646" i="3"/>
  <c r="J8663" i="3"/>
  <c r="J8680" i="3"/>
  <c r="J8697" i="3"/>
  <c r="J8714" i="3"/>
  <c r="J8731" i="3"/>
  <c r="J8748" i="3"/>
  <c r="J8765" i="3"/>
  <c r="J8782" i="3"/>
  <c r="J8799" i="3"/>
  <c r="J8816" i="3"/>
  <c r="J8833" i="3"/>
  <c r="J8851" i="3"/>
  <c r="J8868" i="3"/>
  <c r="J8885" i="3"/>
  <c r="J8902" i="3"/>
  <c r="J8919" i="3"/>
  <c r="J8936" i="3"/>
  <c r="J8953" i="3"/>
  <c r="J8970" i="3"/>
  <c r="J8987" i="3"/>
  <c r="J9004" i="3"/>
  <c r="J9021" i="3"/>
  <c r="J9038" i="3"/>
  <c r="J9055" i="3"/>
  <c r="J9072" i="3"/>
  <c r="J9089" i="3"/>
  <c r="J9107" i="3"/>
  <c r="J9124" i="3"/>
  <c r="J9141" i="3"/>
  <c r="J9158" i="3"/>
  <c r="J9175" i="3"/>
  <c r="J9192" i="3"/>
  <c r="J9209" i="3"/>
  <c r="J9226" i="3"/>
  <c r="J9243" i="3"/>
  <c r="J9260" i="3"/>
  <c r="J9277" i="3"/>
  <c r="J9294" i="3"/>
  <c r="J9311" i="3"/>
  <c r="J9328" i="3"/>
  <c r="J9345" i="3"/>
  <c r="J9363" i="3"/>
  <c r="J9380" i="3"/>
  <c r="J9397" i="3"/>
  <c r="J9414" i="3"/>
  <c r="J9431" i="3"/>
  <c r="J9448" i="3"/>
  <c r="J9465" i="3"/>
  <c r="J9482" i="3"/>
  <c r="J9499" i="3"/>
  <c r="J9516" i="3"/>
  <c r="J9533" i="3"/>
  <c r="J9550" i="3"/>
  <c r="J9567" i="3"/>
  <c r="J9584" i="3"/>
  <c r="J9601" i="3"/>
  <c r="J9619" i="3"/>
  <c r="J9636" i="3"/>
  <c r="J9653" i="3"/>
  <c r="J9670" i="3"/>
  <c r="J9687" i="3"/>
  <c r="J9704" i="3"/>
  <c r="J9721" i="3"/>
  <c r="J9738" i="3"/>
  <c r="J9755" i="3"/>
  <c r="J9772" i="3"/>
  <c r="J9789" i="3"/>
  <c r="J9806" i="3"/>
  <c r="J9823" i="3"/>
  <c r="J9840" i="3"/>
  <c r="J9857" i="3"/>
  <c r="J9875" i="3"/>
  <c r="J9892" i="3"/>
  <c r="J9909" i="3"/>
  <c r="J9926" i="3"/>
  <c r="J9943" i="3"/>
  <c r="J9960" i="3"/>
  <c r="J9977" i="3"/>
  <c r="J9994" i="3"/>
  <c r="J10011" i="3"/>
  <c r="J10028" i="3"/>
  <c r="J10045" i="3"/>
  <c r="J10062" i="3"/>
  <c r="J10079" i="3"/>
  <c r="J10096" i="3"/>
  <c r="J10113" i="3"/>
  <c r="J10131" i="3"/>
  <c r="J10148" i="3"/>
  <c r="J10165" i="3"/>
  <c r="J10182" i="3"/>
  <c r="J10199" i="3"/>
  <c r="J10216" i="3"/>
  <c r="J10233" i="3"/>
  <c r="J10250" i="3"/>
  <c r="J10267" i="3"/>
  <c r="J10284" i="3"/>
  <c r="J10301" i="3"/>
  <c r="J10318" i="3"/>
  <c r="J10335" i="3"/>
  <c r="J10352" i="3"/>
  <c r="J10369" i="3"/>
  <c r="J10387" i="3"/>
  <c r="J10404" i="3"/>
  <c r="J10421" i="3"/>
  <c r="J10438" i="3"/>
  <c r="J10455" i="3"/>
  <c r="J10472" i="3"/>
  <c r="J10489" i="3"/>
  <c r="J10506" i="3"/>
  <c r="J10523" i="3"/>
  <c r="J10540" i="3"/>
  <c r="J10557" i="3"/>
  <c r="J10574" i="3"/>
  <c r="J10591" i="3"/>
  <c r="J10608" i="3"/>
  <c r="J10625" i="3"/>
  <c r="J10643" i="3"/>
  <c r="J10660" i="3"/>
  <c r="J10677" i="3"/>
  <c r="J10694" i="3"/>
  <c r="J10711" i="3"/>
  <c r="J10728" i="3"/>
  <c r="J10745" i="3"/>
  <c r="J10762" i="3"/>
  <c r="J10779" i="3"/>
  <c r="J10796" i="3"/>
  <c r="J10813" i="3"/>
  <c r="J10830" i="3"/>
  <c r="J10847" i="3"/>
  <c r="J10864" i="3"/>
  <c r="J10881" i="3"/>
  <c r="J10899" i="3"/>
  <c r="J10916" i="3"/>
  <c r="J10933" i="3"/>
  <c r="J10950" i="3"/>
  <c r="J10967" i="3"/>
  <c r="J10984" i="3"/>
  <c r="J11001" i="3"/>
  <c r="J11018" i="3"/>
  <c r="J11035" i="3"/>
  <c r="J11052" i="3"/>
  <c r="J11069" i="3"/>
  <c r="J11086" i="3"/>
  <c r="J11103" i="3"/>
  <c r="J11120" i="3"/>
  <c r="J11137" i="3"/>
  <c r="J11155" i="3"/>
  <c r="J11172" i="3"/>
  <c r="J11189" i="3"/>
  <c r="J11206" i="3"/>
  <c r="J11223" i="3"/>
  <c r="J11240" i="3"/>
  <c r="J11257" i="3"/>
  <c r="J11274" i="3"/>
  <c r="J11291" i="3"/>
  <c r="J11308" i="3"/>
  <c r="J11325" i="3"/>
  <c r="J11342" i="3"/>
  <c r="J11359" i="3"/>
  <c r="J11376" i="3"/>
  <c r="J11393" i="3"/>
  <c r="J11411" i="3"/>
  <c r="J11428" i="3"/>
  <c r="J11445" i="3"/>
  <c r="J11462" i="3"/>
  <c r="J4578" i="3"/>
  <c r="J36" i="3"/>
  <c r="J123" i="3"/>
  <c r="J221" i="3"/>
  <c r="J309" i="3"/>
  <c r="J396" i="3"/>
  <c r="J494" i="3"/>
  <c r="J582" i="3"/>
  <c r="J669" i="3"/>
  <c r="J737" i="3"/>
  <c r="J806" i="3"/>
  <c r="J849" i="3"/>
  <c r="J879" i="3"/>
  <c r="J909" i="3"/>
  <c r="J940" i="3"/>
  <c r="J969" i="3"/>
  <c r="J997" i="3"/>
  <c r="J1019" i="3"/>
  <c r="J1039" i="3"/>
  <c r="J1059" i="3"/>
  <c r="J1079" i="3"/>
  <c r="J1098" i="3"/>
  <c r="J1116" i="3"/>
  <c r="J1134" i="3"/>
  <c r="J1152" i="3"/>
  <c r="J1171" i="3"/>
  <c r="J1189" i="3"/>
  <c r="J1206" i="3"/>
  <c r="J1223" i="3"/>
  <c r="J1240" i="3"/>
  <c r="J1257" i="3"/>
  <c r="J1274" i="3"/>
  <c r="J1291" i="3"/>
  <c r="J1308" i="3"/>
  <c r="J1325" i="3"/>
  <c r="J1342" i="3"/>
  <c r="J1359" i="3"/>
  <c r="J1376" i="3"/>
  <c r="J1393" i="3"/>
  <c r="J1411" i="3"/>
  <c r="J1428" i="3"/>
  <c r="J1445" i="3"/>
  <c r="J1462" i="3"/>
  <c r="J1479" i="3"/>
  <c r="J1496" i="3"/>
  <c r="J1513" i="3"/>
  <c r="J1530" i="3"/>
  <c r="J1547" i="3"/>
  <c r="J1564" i="3"/>
  <c r="J1581" i="3"/>
  <c r="J1598" i="3"/>
  <c r="J1615" i="3"/>
  <c r="J1632" i="3"/>
  <c r="J1649" i="3"/>
  <c r="J1667" i="3"/>
  <c r="J1684" i="3"/>
  <c r="J1701" i="3"/>
  <c r="J1718" i="3"/>
  <c r="J1735" i="3"/>
  <c r="J1752" i="3"/>
  <c r="J1769" i="3"/>
  <c r="J1786" i="3"/>
  <c r="J1803" i="3"/>
  <c r="J1820" i="3"/>
  <c r="J1837" i="3"/>
  <c r="J1854" i="3"/>
  <c r="J1871" i="3"/>
  <c r="J1888" i="3"/>
  <c r="J1905" i="3"/>
  <c r="J1923" i="3"/>
  <c r="J1940" i="3"/>
  <c r="J1957" i="3"/>
  <c r="J1974" i="3"/>
  <c r="J1991" i="3"/>
  <c r="J2008" i="3"/>
  <c r="J2025" i="3"/>
  <c r="J2042" i="3"/>
  <c r="J2059" i="3"/>
  <c r="J2076" i="3"/>
  <c r="J2093" i="3"/>
  <c r="J2110" i="3"/>
  <c r="J2127" i="3"/>
  <c r="J2144" i="3"/>
  <c r="J2161" i="3"/>
  <c r="J2179" i="3"/>
  <c r="J2196" i="3"/>
  <c r="J2213" i="3"/>
  <c r="J2230" i="3"/>
  <c r="J2247" i="3"/>
  <c r="J2264" i="3"/>
  <c r="J2281" i="3"/>
  <c r="J2298" i="3"/>
  <c r="J2315" i="3"/>
  <c r="J2332" i="3"/>
  <c r="J2349" i="3"/>
  <c r="J2366" i="3"/>
  <c r="J2383" i="3"/>
  <c r="J2400" i="3"/>
  <c r="J2417" i="3"/>
  <c r="J2435" i="3"/>
  <c r="J2452" i="3"/>
  <c r="J2469" i="3"/>
  <c r="J2486" i="3"/>
  <c r="J2503" i="3"/>
  <c r="J2520" i="3"/>
  <c r="J2537" i="3"/>
  <c r="J2554" i="3"/>
  <c r="J2571" i="3"/>
  <c r="J2588" i="3"/>
  <c r="J2605" i="3"/>
  <c r="J2622" i="3"/>
  <c r="J2639" i="3"/>
  <c r="J2656" i="3"/>
  <c r="J2673" i="3"/>
  <c r="J2691" i="3"/>
  <c r="J2708" i="3"/>
  <c r="J2725" i="3"/>
  <c r="J2742" i="3"/>
  <c r="J2759" i="3"/>
  <c r="J2776" i="3"/>
  <c r="J2793" i="3"/>
  <c r="J2810" i="3"/>
  <c r="J2827" i="3"/>
  <c r="J2844" i="3"/>
  <c r="J2861" i="3"/>
  <c r="J2878" i="3"/>
  <c r="J2895" i="3"/>
  <c r="J2912" i="3"/>
  <c r="J2929" i="3"/>
  <c r="J2947" i="3"/>
  <c r="J2964" i="3"/>
  <c r="J2981" i="3"/>
  <c r="J2998" i="3"/>
  <c r="J3015" i="3"/>
  <c r="J3032" i="3"/>
  <c r="J3049" i="3"/>
  <c r="J3066" i="3"/>
  <c r="J3083" i="3"/>
  <c r="J3100" i="3"/>
  <c r="J3117" i="3"/>
  <c r="J3134" i="3"/>
  <c r="J3151" i="3"/>
  <c r="J3168" i="3"/>
  <c r="J3185" i="3"/>
  <c r="J3203" i="3"/>
  <c r="J3220" i="3"/>
  <c r="J3237" i="3"/>
  <c r="J3254" i="3"/>
  <c r="J3271" i="3"/>
  <c r="J3288" i="3"/>
  <c r="J3305" i="3"/>
  <c r="J3322" i="3"/>
  <c r="J3339" i="3"/>
  <c r="J3356" i="3"/>
  <c r="J3373" i="3"/>
  <c r="J3390" i="3"/>
  <c r="J3407" i="3"/>
  <c r="J3424" i="3"/>
  <c r="J3441" i="3"/>
  <c r="J3459" i="3"/>
  <c r="J3476" i="3"/>
  <c r="J3493" i="3"/>
  <c r="J3510" i="3"/>
  <c r="J3527" i="3"/>
  <c r="J3544" i="3"/>
  <c r="J3561" i="3"/>
  <c r="J3578" i="3"/>
  <c r="J3595" i="3"/>
  <c r="J3612" i="3"/>
  <c r="J3629" i="3"/>
  <c r="J3646" i="3"/>
  <c r="J3663" i="3"/>
  <c r="J3680" i="3"/>
  <c r="J3697" i="3"/>
  <c r="J3715" i="3"/>
  <c r="J3732" i="3"/>
  <c r="J3749" i="3"/>
  <c r="J3766" i="3"/>
  <c r="J3783" i="3"/>
  <c r="J3800" i="3"/>
  <c r="J3817" i="3"/>
  <c r="J3834" i="3"/>
  <c r="J3851" i="3"/>
  <c r="J3868" i="3"/>
  <c r="J3885" i="3"/>
  <c r="J3902" i="3"/>
  <c r="J3919" i="3"/>
  <c r="J3936" i="3"/>
  <c r="J3953" i="3"/>
  <c r="J3971" i="3"/>
  <c r="J3988" i="3"/>
  <c r="J4005" i="3"/>
  <c r="J4022" i="3"/>
  <c r="J4039" i="3"/>
  <c r="J4056" i="3"/>
  <c r="J4073" i="3"/>
  <c r="J4090" i="3"/>
  <c r="J4107" i="3"/>
  <c r="J4124" i="3"/>
  <c r="J4141" i="3"/>
  <c r="J4158" i="3"/>
  <c r="J4175" i="3"/>
  <c r="J4192" i="3"/>
  <c r="J4209" i="3"/>
  <c r="J4227" i="3"/>
  <c r="J4244" i="3"/>
  <c r="J4261" i="3"/>
  <c r="J4278" i="3"/>
  <c r="J4295" i="3"/>
  <c r="J4312" i="3"/>
  <c r="J4329" i="3"/>
  <c r="J4346" i="3"/>
  <c r="J4363" i="3"/>
  <c r="J4380" i="3"/>
  <c r="J4397" i="3"/>
  <c r="J4414" i="3"/>
  <c r="J4431" i="3"/>
  <c r="J4448" i="3"/>
  <c r="J4465" i="3"/>
  <c r="J4483" i="3"/>
  <c r="J4500" i="3"/>
  <c r="J4517" i="3"/>
  <c r="J4534" i="3"/>
  <c r="J4551" i="3"/>
  <c r="J4568" i="3"/>
  <c r="J4585" i="3"/>
  <c r="J4602" i="3"/>
  <c r="J4619" i="3"/>
  <c r="J4636" i="3"/>
  <c r="J4653" i="3"/>
  <c r="J4670" i="3"/>
  <c r="J4687" i="3"/>
  <c r="J4704" i="3"/>
  <c r="J4721" i="3"/>
  <c r="J4739" i="3"/>
  <c r="J4756" i="3"/>
  <c r="J4773" i="3"/>
  <c r="J4790" i="3"/>
  <c r="J4807" i="3"/>
  <c r="J4824" i="3"/>
  <c r="J4841" i="3"/>
  <c r="J4858" i="3"/>
  <c r="J4875" i="3"/>
  <c r="J4892" i="3"/>
  <c r="J4909" i="3"/>
  <c r="J4926" i="3"/>
  <c r="J4943" i="3"/>
  <c r="J4960" i="3"/>
  <c r="J4977" i="3"/>
  <c r="J4995" i="3"/>
  <c r="J5012" i="3"/>
  <c r="J5029" i="3"/>
  <c r="J5046" i="3"/>
  <c r="J5063" i="3"/>
  <c r="J5080" i="3"/>
  <c r="J5097" i="3"/>
  <c r="J5114" i="3"/>
  <c r="J5131" i="3"/>
  <c r="J5148" i="3"/>
  <c r="J5165" i="3"/>
  <c r="J5182" i="3"/>
  <c r="J5199" i="3"/>
  <c r="J5216" i="3"/>
  <c r="J5233" i="3"/>
  <c r="J5251" i="3"/>
  <c r="J5268" i="3"/>
  <c r="J5285" i="3"/>
  <c r="J5302" i="3"/>
  <c r="J5319" i="3"/>
  <c r="J5336" i="3"/>
  <c r="J5353" i="3"/>
  <c r="J5370" i="3"/>
  <c r="J5387" i="3"/>
  <c r="J5404" i="3"/>
  <c r="J5421" i="3"/>
  <c r="J5438" i="3"/>
  <c r="J5455" i="3"/>
  <c r="J5472" i="3"/>
  <c r="J5489" i="3"/>
  <c r="J5507" i="3"/>
  <c r="J5524" i="3"/>
  <c r="J5541" i="3"/>
  <c r="J5558" i="3"/>
  <c r="J5575" i="3"/>
  <c r="J5592" i="3"/>
  <c r="J5609" i="3"/>
  <c r="J5626" i="3"/>
  <c r="J5643" i="3"/>
  <c r="J5660" i="3"/>
  <c r="J5677" i="3"/>
  <c r="J5694" i="3"/>
  <c r="J5711" i="3"/>
  <c r="J5728" i="3"/>
  <c r="J5745" i="3"/>
  <c r="J5763" i="3"/>
  <c r="J5780" i="3"/>
  <c r="J5797" i="3"/>
  <c r="J5814" i="3"/>
  <c r="J5831" i="3"/>
  <c r="J5848" i="3"/>
  <c r="J5865" i="3"/>
  <c r="J5882" i="3"/>
  <c r="J5899" i="3"/>
  <c r="J5916" i="3"/>
  <c r="J5933" i="3"/>
  <c r="J5950" i="3"/>
  <c r="J5967" i="3"/>
  <c r="J5984" i="3"/>
  <c r="J6001" i="3"/>
  <c r="J6019" i="3"/>
  <c r="J6036" i="3"/>
  <c r="J6053" i="3"/>
  <c r="J6070" i="3"/>
  <c r="J6087" i="3"/>
  <c r="J6104" i="3"/>
  <c r="J6121" i="3"/>
  <c r="J6138" i="3"/>
  <c r="J6155" i="3"/>
  <c r="J6172" i="3"/>
  <c r="J6189" i="3"/>
  <c r="J6206" i="3"/>
  <c r="J6223" i="3"/>
  <c r="J6240" i="3"/>
  <c r="J6257" i="3"/>
  <c r="J6275" i="3"/>
  <c r="J6292" i="3"/>
  <c r="J6309" i="3"/>
  <c r="J6326" i="3"/>
  <c r="J6343" i="3"/>
  <c r="J6360" i="3"/>
  <c r="J6377" i="3"/>
  <c r="J6394" i="3"/>
  <c r="J6411" i="3"/>
  <c r="J6428" i="3"/>
  <c r="J6445" i="3"/>
  <c r="J6462" i="3"/>
  <c r="J6479" i="3"/>
  <c r="J6496" i="3"/>
  <c r="J6513" i="3"/>
  <c r="J6531" i="3"/>
  <c r="J6548" i="3"/>
  <c r="J6565" i="3"/>
  <c r="J6582" i="3"/>
  <c r="J6599" i="3"/>
  <c r="J6616" i="3"/>
  <c r="J6633" i="3"/>
  <c r="J6650" i="3"/>
  <c r="J6667" i="3"/>
  <c r="J6684" i="3"/>
  <c r="J6701" i="3"/>
  <c r="J6718" i="3"/>
  <c r="J6735" i="3"/>
  <c r="J6752" i="3"/>
  <c r="J6769" i="3"/>
  <c r="J6787" i="3"/>
  <c r="J6804" i="3"/>
  <c r="J6821" i="3"/>
  <c r="J6838" i="3"/>
  <c r="J6855" i="3"/>
  <c r="J6872" i="3"/>
  <c r="J6889" i="3"/>
  <c r="J6906" i="3"/>
  <c r="J6923" i="3"/>
  <c r="J6940" i="3"/>
  <c r="J6957" i="3"/>
  <c r="J6974" i="3"/>
  <c r="J6991" i="3"/>
  <c r="J7008" i="3"/>
  <c r="J7025" i="3"/>
  <c r="J7043" i="3"/>
  <c r="J7060" i="3"/>
  <c r="J7077" i="3"/>
  <c r="J7094" i="3"/>
  <c r="J7111" i="3"/>
  <c r="J7128" i="3"/>
  <c r="J7145" i="3"/>
  <c r="J7162" i="3"/>
  <c r="J7179" i="3"/>
  <c r="J7196" i="3"/>
  <c r="J7213" i="3"/>
  <c r="J7230" i="3"/>
  <c r="J7247" i="3"/>
  <c r="J7264" i="3"/>
  <c r="J7281" i="3"/>
  <c r="J7299" i="3"/>
  <c r="J7316" i="3"/>
  <c r="J7333" i="3"/>
  <c r="J7350" i="3"/>
  <c r="J7367" i="3"/>
  <c r="J7384" i="3"/>
  <c r="J7401" i="3"/>
  <c r="J7418" i="3"/>
  <c r="J7435" i="3"/>
  <c r="J7452" i="3"/>
  <c r="J7469" i="3"/>
  <c r="J7486" i="3"/>
  <c r="J7503" i="3"/>
  <c r="J7520" i="3"/>
  <c r="J7537" i="3"/>
  <c r="J7555" i="3"/>
  <c r="J7572" i="3"/>
  <c r="J7589" i="3"/>
  <c r="J7606" i="3"/>
  <c r="J7623" i="3"/>
  <c r="J7640" i="3"/>
  <c r="J7657" i="3"/>
  <c r="J7674" i="3"/>
  <c r="J7691" i="3"/>
  <c r="J7708" i="3"/>
  <c r="J7725" i="3"/>
  <c r="J7742" i="3"/>
  <c r="J7759" i="3"/>
  <c r="J7776" i="3"/>
  <c r="J7793" i="3"/>
  <c r="J7811" i="3"/>
  <c r="J7828" i="3"/>
  <c r="J7845" i="3"/>
  <c r="J7862" i="3"/>
  <c r="J7879" i="3"/>
  <c r="J7896" i="3"/>
  <c r="J7913" i="3"/>
  <c r="J7930" i="3"/>
  <c r="J7947" i="3"/>
  <c r="J7964" i="3"/>
  <c r="J7981" i="3"/>
  <c r="J7998" i="3"/>
  <c r="J8015" i="3"/>
  <c r="J8032" i="3"/>
  <c r="J8049" i="3"/>
  <c r="J8067" i="3"/>
  <c r="J8084" i="3"/>
  <c r="J8101" i="3"/>
  <c r="J8118" i="3"/>
  <c r="J8135" i="3"/>
  <c r="J8152" i="3"/>
  <c r="J8169" i="3"/>
  <c r="J8186" i="3"/>
  <c r="J8203" i="3"/>
  <c r="J8220" i="3"/>
  <c r="J8237" i="3"/>
  <c r="J8254" i="3"/>
  <c r="J8271" i="3"/>
  <c r="J8288" i="3"/>
  <c r="J8305" i="3"/>
  <c r="J8323" i="3"/>
  <c r="J8340" i="3"/>
  <c r="J8357" i="3"/>
  <c r="J8374" i="3"/>
  <c r="J8391" i="3"/>
  <c r="J8408" i="3"/>
  <c r="J8425" i="3"/>
  <c r="J8442" i="3"/>
  <c r="J8459" i="3"/>
  <c r="J8476" i="3"/>
  <c r="J8493" i="3"/>
  <c r="J8510" i="3"/>
  <c r="J8527" i="3"/>
  <c r="J8544" i="3"/>
  <c r="J8561" i="3"/>
  <c r="J8579" i="3"/>
  <c r="J8596" i="3"/>
  <c r="J8613" i="3"/>
  <c r="J8630" i="3"/>
  <c r="J8647" i="3"/>
  <c r="J8664" i="3"/>
  <c r="J8681" i="3"/>
  <c r="J8698" i="3"/>
  <c r="J8715" i="3"/>
  <c r="J8732" i="3"/>
  <c r="J8749" i="3"/>
  <c r="J8766" i="3"/>
  <c r="J8783" i="3"/>
  <c r="J8800" i="3"/>
  <c r="J8817" i="3"/>
  <c r="J8835" i="3"/>
  <c r="J8852" i="3"/>
  <c r="J8869" i="3"/>
  <c r="J8886" i="3"/>
  <c r="J8903" i="3"/>
  <c r="J8920" i="3"/>
  <c r="J8937" i="3"/>
  <c r="J8954" i="3"/>
  <c r="J8971" i="3"/>
  <c r="J8988" i="3"/>
  <c r="J9005" i="3"/>
  <c r="J9022" i="3"/>
  <c r="J9039" i="3"/>
  <c r="J9056" i="3"/>
  <c r="J9073" i="3"/>
  <c r="J9091" i="3"/>
  <c r="J9108" i="3"/>
  <c r="J9125" i="3"/>
  <c r="J9142" i="3"/>
  <c r="J9159" i="3"/>
  <c r="J9176" i="3"/>
  <c r="J9193" i="3"/>
  <c r="J9210" i="3"/>
  <c r="J9227" i="3"/>
  <c r="J9244" i="3"/>
  <c r="J9261" i="3"/>
  <c r="J9278" i="3"/>
  <c r="J9295" i="3"/>
  <c r="J9312" i="3"/>
  <c r="J9329" i="3"/>
  <c r="J9347" i="3"/>
  <c r="J9364" i="3"/>
  <c r="J9381" i="3"/>
  <c r="J9398" i="3"/>
  <c r="J9415" i="3"/>
  <c r="J9432" i="3"/>
  <c r="J9449" i="3"/>
  <c r="J9466" i="3"/>
  <c r="J9483" i="3"/>
  <c r="J9500" i="3"/>
  <c r="J9517" i="3"/>
  <c r="J9534" i="3"/>
  <c r="J9551" i="3"/>
  <c r="J9568" i="3"/>
  <c r="J9585" i="3"/>
  <c r="J9603" i="3"/>
  <c r="J9620" i="3"/>
  <c r="J9637" i="3"/>
  <c r="J9654" i="3"/>
  <c r="J9671" i="3"/>
  <c r="J9688" i="3"/>
  <c r="J9705" i="3"/>
  <c r="J9722" i="3"/>
  <c r="J9739" i="3"/>
  <c r="J9756" i="3"/>
  <c r="J9773" i="3"/>
  <c r="J9790" i="3"/>
  <c r="J9807" i="3"/>
  <c r="J9824" i="3"/>
  <c r="J9841" i="3"/>
  <c r="J9859" i="3"/>
  <c r="J9876" i="3"/>
  <c r="J9893" i="3"/>
  <c r="J9910" i="3"/>
  <c r="J9927" i="3"/>
  <c r="J9944" i="3"/>
  <c r="J9961" i="3"/>
  <c r="J9978" i="3"/>
  <c r="J9995" i="3"/>
  <c r="J10012" i="3"/>
  <c r="J10029" i="3"/>
  <c r="J10046" i="3"/>
  <c r="J10063" i="3"/>
  <c r="J10080" i="3"/>
  <c r="J10097" i="3"/>
  <c r="J10115" i="3"/>
  <c r="J10132" i="3"/>
  <c r="J10149" i="3"/>
  <c r="J10166" i="3"/>
  <c r="J10183" i="3"/>
  <c r="J10200" i="3"/>
  <c r="J10217" i="3"/>
  <c r="J10234" i="3"/>
  <c r="J10251" i="3"/>
  <c r="J10268" i="3"/>
  <c r="J10285" i="3"/>
  <c r="J10302" i="3"/>
  <c r="J10319" i="3"/>
  <c r="J10336" i="3"/>
  <c r="J10353" i="3"/>
  <c r="J10371" i="3"/>
  <c r="J10388" i="3"/>
  <c r="J10405" i="3"/>
  <c r="J10422" i="3"/>
  <c r="J10439" i="3"/>
  <c r="J10456" i="3"/>
  <c r="J10473" i="3"/>
  <c r="J10490" i="3"/>
  <c r="J10507" i="3"/>
  <c r="J10524" i="3"/>
  <c r="J10541" i="3"/>
  <c r="J10558" i="3"/>
  <c r="J10575" i="3"/>
  <c r="J10592" i="3"/>
  <c r="J10609" i="3"/>
  <c r="J10627" i="3"/>
  <c r="J10644" i="3"/>
  <c r="J10661" i="3"/>
  <c r="J10678" i="3"/>
  <c r="J10695" i="3"/>
  <c r="J10712" i="3"/>
  <c r="J10729" i="3"/>
  <c r="J10746" i="3"/>
  <c r="J10763" i="3"/>
  <c r="J10780" i="3"/>
  <c r="J10797" i="3"/>
  <c r="J10814" i="3"/>
  <c r="J10831" i="3"/>
  <c r="J10848" i="3"/>
  <c r="J10865" i="3"/>
  <c r="J10883" i="3"/>
  <c r="J10900" i="3"/>
  <c r="J10917" i="3"/>
  <c r="J10934" i="3"/>
  <c r="J10951" i="3"/>
  <c r="J10968" i="3"/>
  <c r="J10985" i="3"/>
  <c r="J11002" i="3"/>
  <c r="J11019" i="3"/>
  <c r="J11036" i="3"/>
  <c r="J11053" i="3"/>
  <c r="J11070" i="3"/>
  <c r="J11087" i="3"/>
  <c r="J11104" i="3"/>
  <c r="J11121" i="3"/>
  <c r="J11139" i="3"/>
  <c r="J11156" i="3"/>
  <c r="J11173" i="3"/>
  <c r="J11190" i="3"/>
  <c r="J11207" i="3"/>
  <c r="J11224" i="3"/>
  <c r="J11241" i="3"/>
  <c r="J11258" i="3"/>
  <c r="J11275" i="3"/>
  <c r="J11292" i="3"/>
  <c r="J11309" i="3"/>
  <c r="J11326" i="3"/>
  <c r="J11343" i="3"/>
  <c r="J11360" i="3"/>
  <c r="J11377" i="3"/>
  <c r="J11395" i="3"/>
  <c r="J11412" i="3"/>
  <c r="J11429" i="3"/>
  <c r="J11446" i="3"/>
  <c r="J11463" i="3"/>
  <c r="J11480" i="3"/>
  <c r="J7650" i="3"/>
  <c r="J38" i="3"/>
  <c r="J136" i="3"/>
  <c r="J223" i="3"/>
  <c r="J311" i="3"/>
  <c r="J409" i="3"/>
  <c r="J496" i="3"/>
  <c r="J584" i="3"/>
  <c r="J681" i="3"/>
  <c r="J749" i="3"/>
  <c r="J815" i="3"/>
  <c r="J852" i="3"/>
  <c r="J883" i="3"/>
  <c r="J911" i="3"/>
  <c r="J942" i="3"/>
  <c r="J971" i="3"/>
  <c r="J998" i="3"/>
  <c r="J1020" i="3"/>
  <c r="J1040" i="3"/>
  <c r="J1060" i="3"/>
  <c r="J1080" i="3"/>
  <c r="J1099" i="3"/>
  <c r="J1117" i="3"/>
  <c r="J1135" i="3"/>
  <c r="J1153" i="3"/>
  <c r="J1172" i="3"/>
  <c r="J1190" i="3"/>
  <c r="J1207" i="3"/>
  <c r="J1224" i="3"/>
  <c r="J1241" i="3"/>
  <c r="J1258" i="3"/>
  <c r="J1275" i="3"/>
  <c r="J1292" i="3"/>
  <c r="J1309" i="3"/>
  <c r="J1326" i="3"/>
  <c r="J1343" i="3"/>
  <c r="J1360" i="3"/>
  <c r="J1377" i="3"/>
  <c r="J1395" i="3"/>
  <c r="J1412" i="3"/>
  <c r="J1429" i="3"/>
  <c r="J1446" i="3"/>
  <c r="J1463" i="3"/>
  <c r="J1480" i="3"/>
  <c r="J1497" i="3"/>
  <c r="J1514" i="3"/>
  <c r="J1531" i="3"/>
  <c r="J1548" i="3"/>
  <c r="J1565" i="3"/>
  <c r="J1582" i="3"/>
  <c r="J1599" i="3"/>
  <c r="J1616" i="3"/>
  <c r="J1633" i="3"/>
  <c r="J1651" i="3"/>
  <c r="J1668" i="3"/>
  <c r="J1685" i="3"/>
  <c r="J1702" i="3"/>
  <c r="J1719" i="3"/>
  <c r="J1736" i="3"/>
  <c r="J1753" i="3"/>
  <c r="J1770" i="3"/>
  <c r="J1787" i="3"/>
  <c r="J1804" i="3"/>
  <c r="J1821" i="3"/>
  <c r="J1838" i="3"/>
  <c r="J1855" i="3"/>
  <c r="J1872" i="3"/>
  <c r="J1889" i="3"/>
  <c r="J1907" i="3"/>
  <c r="J1924" i="3"/>
  <c r="J1941" i="3"/>
  <c r="J1958" i="3"/>
  <c r="J1975" i="3"/>
  <c r="J1992" i="3"/>
  <c r="J2009" i="3"/>
  <c r="J2026" i="3"/>
  <c r="J2043" i="3"/>
  <c r="J2060" i="3"/>
  <c r="J2077" i="3"/>
  <c r="J2094" i="3"/>
  <c r="J2111" i="3"/>
  <c r="J2128" i="3"/>
  <c r="J2145" i="3"/>
  <c r="J2163" i="3"/>
  <c r="J2180" i="3"/>
  <c r="J2197" i="3"/>
  <c r="J2214" i="3"/>
  <c r="J2231" i="3"/>
  <c r="J2248" i="3"/>
  <c r="J2265" i="3"/>
  <c r="J2282" i="3"/>
  <c r="J2299" i="3"/>
  <c r="J2316" i="3"/>
  <c r="J2333" i="3"/>
  <c r="J2350" i="3"/>
  <c r="J2367" i="3"/>
  <c r="J2384" i="3"/>
  <c r="J2401" i="3"/>
  <c r="J2419" i="3"/>
  <c r="J2436" i="3"/>
  <c r="J2453" i="3"/>
  <c r="J2470" i="3"/>
  <c r="J2487" i="3"/>
  <c r="J2504" i="3"/>
  <c r="J2521" i="3"/>
  <c r="J2538" i="3"/>
  <c r="J2555" i="3"/>
  <c r="J2572" i="3"/>
  <c r="J2589" i="3"/>
  <c r="J2606" i="3"/>
  <c r="J2623" i="3"/>
  <c r="J2640" i="3"/>
  <c r="J2657" i="3"/>
  <c r="J2675" i="3"/>
  <c r="J2692" i="3"/>
  <c r="J2709" i="3"/>
  <c r="J2726" i="3"/>
  <c r="J2743" i="3"/>
  <c r="J2760" i="3"/>
  <c r="J2777" i="3"/>
  <c r="J2794" i="3"/>
  <c r="J2811" i="3"/>
  <c r="J2828" i="3"/>
  <c r="J2845" i="3"/>
  <c r="J2862" i="3"/>
  <c r="J2879" i="3"/>
  <c r="J2896" i="3"/>
  <c r="J2913" i="3"/>
  <c r="J2931" i="3"/>
  <c r="J2948" i="3"/>
  <c r="J2965" i="3"/>
  <c r="J2982" i="3"/>
  <c r="J2999" i="3"/>
  <c r="J3016" i="3"/>
  <c r="J3033" i="3"/>
  <c r="J3050" i="3"/>
  <c r="J3067" i="3"/>
  <c r="J3084" i="3"/>
  <c r="J3101" i="3"/>
  <c r="J3118" i="3"/>
  <c r="J3135" i="3"/>
  <c r="J3152" i="3"/>
  <c r="J3169" i="3"/>
  <c r="J3187" i="3"/>
  <c r="J3204" i="3"/>
  <c r="J3221" i="3"/>
  <c r="J3238" i="3"/>
  <c r="J3255" i="3"/>
  <c r="J3272" i="3"/>
  <c r="J3289" i="3"/>
  <c r="J3306" i="3"/>
  <c r="J3323" i="3"/>
  <c r="J3340" i="3"/>
  <c r="J3357" i="3"/>
  <c r="J3374" i="3"/>
  <c r="J3391" i="3"/>
  <c r="J3408" i="3"/>
  <c r="J3425" i="3"/>
  <c r="J3443" i="3"/>
  <c r="J3460" i="3"/>
  <c r="J3477" i="3"/>
  <c r="J3494" i="3"/>
  <c r="J3511" i="3"/>
  <c r="J3528" i="3"/>
  <c r="J3545" i="3"/>
  <c r="J3562" i="3"/>
  <c r="J3579" i="3"/>
  <c r="J3596" i="3"/>
  <c r="J3613" i="3"/>
  <c r="J3630" i="3"/>
  <c r="J3647" i="3"/>
  <c r="J3664" i="3"/>
  <c r="J3681" i="3"/>
  <c r="J3699" i="3"/>
  <c r="J3716" i="3"/>
  <c r="J3733" i="3"/>
  <c r="J3750" i="3"/>
  <c r="J3767" i="3"/>
  <c r="J3784" i="3"/>
  <c r="J3801" i="3"/>
  <c r="J3818" i="3"/>
  <c r="J3835" i="3"/>
  <c r="J3852" i="3"/>
  <c r="J3869" i="3"/>
  <c r="J3886" i="3"/>
  <c r="J3903" i="3"/>
  <c r="J3920" i="3"/>
  <c r="J3937" i="3"/>
  <c r="J3955" i="3"/>
  <c r="J3972" i="3"/>
  <c r="J3989" i="3"/>
  <c r="J4006" i="3"/>
  <c r="J4023" i="3"/>
  <c r="J4040" i="3"/>
  <c r="J4057" i="3"/>
  <c r="J4074" i="3"/>
  <c r="J4091" i="3"/>
  <c r="J4108" i="3"/>
  <c r="J4125" i="3"/>
  <c r="J4142" i="3"/>
  <c r="J4159" i="3"/>
  <c r="J4176" i="3"/>
  <c r="J4193" i="3"/>
  <c r="J4211" i="3"/>
  <c r="J4228" i="3"/>
  <c r="J4245" i="3"/>
  <c r="J4262" i="3"/>
  <c r="J4279" i="3"/>
  <c r="J4296" i="3"/>
  <c r="J4313" i="3"/>
  <c r="J4330" i="3"/>
  <c r="J4347" i="3"/>
  <c r="J4364" i="3"/>
  <c r="J4381" i="3"/>
  <c r="J4398" i="3"/>
  <c r="J4415" i="3"/>
  <c r="J4432" i="3"/>
  <c r="J4449" i="3"/>
  <c r="J4467" i="3"/>
  <c r="J4484" i="3"/>
  <c r="J4501" i="3"/>
  <c r="J4518" i="3"/>
  <c r="J4535" i="3"/>
  <c r="J4552" i="3"/>
  <c r="J4569" i="3"/>
  <c r="J4586" i="3"/>
  <c r="J4603" i="3"/>
  <c r="J4620" i="3"/>
  <c r="J4637" i="3"/>
  <c r="J4654" i="3"/>
  <c r="J4671" i="3"/>
  <c r="J4688" i="3"/>
  <c r="J4705" i="3"/>
  <c r="J4723" i="3"/>
  <c r="J4740" i="3"/>
  <c r="J4757" i="3"/>
  <c r="J4774" i="3"/>
  <c r="J4791" i="3"/>
  <c r="J4808" i="3"/>
  <c r="J4825" i="3"/>
  <c r="J4842" i="3"/>
  <c r="J4859" i="3"/>
  <c r="J4876" i="3"/>
  <c r="J4893" i="3"/>
  <c r="J4910" i="3"/>
  <c r="J4927" i="3"/>
  <c r="J4944" i="3"/>
  <c r="J4961" i="3"/>
  <c r="J4979" i="3"/>
  <c r="J4996" i="3"/>
  <c r="J5013" i="3"/>
  <c r="J5030" i="3"/>
  <c r="J5047" i="3"/>
  <c r="J5064" i="3"/>
  <c r="J5081" i="3"/>
  <c r="J5098" i="3"/>
  <c r="J5115" i="3"/>
  <c r="J5132" i="3"/>
  <c r="J5149" i="3"/>
  <c r="J5166" i="3"/>
  <c r="J5183" i="3"/>
  <c r="J5200" i="3"/>
  <c r="J5217" i="3"/>
  <c r="J5235" i="3"/>
  <c r="J5252" i="3"/>
  <c r="J5269" i="3"/>
  <c r="J5286" i="3"/>
  <c r="J5303" i="3"/>
  <c r="J5320" i="3"/>
  <c r="J5337" i="3"/>
  <c r="J5354" i="3"/>
  <c r="J5371" i="3"/>
  <c r="J5388" i="3"/>
  <c r="J5405" i="3"/>
  <c r="J5422" i="3"/>
  <c r="J5439" i="3"/>
  <c r="J5456" i="3"/>
  <c r="J5473" i="3"/>
  <c r="J5491" i="3"/>
  <c r="J5508" i="3"/>
  <c r="J5525" i="3"/>
  <c r="J5542" i="3"/>
  <c r="J5559" i="3"/>
  <c r="J5576" i="3"/>
  <c r="J5593" i="3"/>
  <c r="J5610" i="3"/>
  <c r="J5627" i="3"/>
  <c r="J5644" i="3"/>
  <c r="J5661" i="3"/>
  <c r="J5678" i="3"/>
  <c r="J5695" i="3"/>
  <c r="J5712" i="3"/>
  <c r="J5729" i="3"/>
  <c r="J5747" i="3"/>
  <c r="J5764" i="3"/>
  <c r="J5781" i="3"/>
  <c r="J5798" i="3"/>
  <c r="J5815" i="3"/>
  <c r="J5832" i="3"/>
  <c r="J5849" i="3"/>
  <c r="J5866" i="3"/>
  <c r="J5883" i="3"/>
  <c r="J5900" i="3"/>
  <c r="J5917" i="3"/>
  <c r="J5934" i="3"/>
  <c r="J5951" i="3"/>
  <c r="J5968" i="3"/>
  <c r="J5985" i="3"/>
  <c r="J6003" i="3"/>
  <c r="J6020" i="3"/>
  <c r="J6037" i="3"/>
  <c r="J6054" i="3"/>
  <c r="J6071" i="3"/>
  <c r="J6088" i="3"/>
  <c r="J6105" i="3"/>
  <c r="J6122" i="3"/>
  <c r="J6139" i="3"/>
  <c r="J6156" i="3"/>
  <c r="J6173" i="3"/>
  <c r="J6190" i="3"/>
  <c r="J6207" i="3"/>
  <c r="J6224" i="3"/>
  <c r="J6241" i="3"/>
  <c r="J6259" i="3"/>
  <c r="J6276" i="3"/>
  <c r="J6293" i="3"/>
  <c r="J6310" i="3"/>
  <c r="J6327" i="3"/>
  <c r="J6344" i="3"/>
  <c r="J6361" i="3"/>
  <c r="J6378" i="3"/>
  <c r="J6395" i="3"/>
  <c r="J6412" i="3"/>
  <c r="J6429" i="3"/>
  <c r="J6446" i="3"/>
  <c r="J6463" i="3"/>
  <c r="J6480" i="3"/>
  <c r="J6497" i="3"/>
  <c r="J6515" i="3"/>
  <c r="J6532" i="3"/>
  <c r="J6549" i="3"/>
  <c r="J6566" i="3"/>
  <c r="J6583" i="3"/>
  <c r="J6600" i="3"/>
  <c r="J6617" i="3"/>
  <c r="J6634" i="3"/>
  <c r="J6651" i="3"/>
  <c r="J6668" i="3"/>
  <c r="J6685" i="3"/>
  <c r="J6702" i="3"/>
  <c r="J6719" i="3"/>
  <c r="J6736" i="3"/>
  <c r="J6753" i="3"/>
  <c r="J6771" i="3"/>
  <c r="J6788" i="3"/>
  <c r="J6805" i="3"/>
  <c r="J6822" i="3"/>
  <c r="J6839" i="3"/>
  <c r="J6856" i="3"/>
  <c r="J6873" i="3"/>
  <c r="J6890" i="3"/>
  <c r="J6907" i="3"/>
  <c r="J6924" i="3"/>
  <c r="J6941" i="3"/>
  <c r="J6958" i="3"/>
  <c r="J6975" i="3"/>
  <c r="J6992" i="3"/>
  <c r="J7009" i="3"/>
  <c r="J7027" i="3"/>
  <c r="J7044" i="3"/>
  <c r="J7061" i="3"/>
  <c r="J7078" i="3"/>
  <c r="J7095" i="3"/>
  <c r="J7112" i="3"/>
  <c r="J7129" i="3"/>
  <c r="J7146" i="3"/>
  <c r="J7163" i="3"/>
  <c r="J7180" i="3"/>
  <c r="J7197" i="3"/>
  <c r="J7214" i="3"/>
  <c r="J7231" i="3"/>
  <c r="J7248" i="3"/>
  <c r="J7265" i="3"/>
  <c r="J7283" i="3"/>
  <c r="J7300" i="3"/>
  <c r="J7317" i="3"/>
  <c r="J7334" i="3"/>
  <c r="J7351" i="3"/>
  <c r="J7368" i="3"/>
  <c r="J7385" i="3"/>
  <c r="J7402" i="3"/>
  <c r="J7419" i="3"/>
  <c r="J7436" i="3"/>
  <c r="J7453" i="3"/>
  <c r="J7470" i="3"/>
  <c r="J7487" i="3"/>
  <c r="J7504" i="3"/>
  <c r="J7521" i="3"/>
  <c r="J7539" i="3"/>
  <c r="J7556" i="3"/>
  <c r="J7573" i="3"/>
  <c r="J7590" i="3"/>
  <c r="J7607" i="3"/>
  <c r="J7624" i="3"/>
  <c r="J7641" i="3"/>
  <c r="J7658" i="3"/>
  <c r="J7675" i="3"/>
  <c r="J7692" i="3"/>
  <c r="J7709" i="3"/>
  <c r="J7726" i="3"/>
  <c r="J7743" i="3"/>
  <c r="J7760" i="3"/>
  <c r="J7777" i="3"/>
  <c r="J7795" i="3"/>
  <c r="J7812" i="3"/>
  <c r="J7829" i="3"/>
  <c r="J7846" i="3"/>
  <c r="J7863" i="3"/>
  <c r="J7880" i="3"/>
  <c r="J7897" i="3"/>
  <c r="J7914" i="3"/>
  <c r="J7931" i="3"/>
  <c r="J7948" i="3"/>
  <c r="J7965" i="3"/>
  <c r="J7982" i="3"/>
  <c r="J7999" i="3"/>
  <c r="J8016" i="3"/>
  <c r="J8033" i="3"/>
  <c r="J8051" i="3"/>
  <c r="J8068" i="3"/>
  <c r="J8085" i="3"/>
  <c r="J8102" i="3"/>
  <c r="J8119" i="3"/>
  <c r="J8136" i="3"/>
  <c r="J8153" i="3"/>
  <c r="J8170" i="3"/>
  <c r="J8187" i="3"/>
  <c r="J8204" i="3"/>
  <c r="J8221" i="3"/>
  <c r="J8238" i="3"/>
  <c r="J8255" i="3"/>
  <c r="J8272" i="3"/>
  <c r="J8289" i="3"/>
  <c r="J8307" i="3"/>
  <c r="J8324" i="3"/>
  <c r="J8341" i="3"/>
  <c r="J8358" i="3"/>
  <c r="J8375" i="3"/>
  <c r="J8392" i="3"/>
  <c r="J8409" i="3"/>
  <c r="J8426" i="3"/>
  <c r="J8443" i="3"/>
  <c r="J8460" i="3"/>
  <c r="J8477" i="3"/>
  <c r="J8494" i="3"/>
  <c r="J8511" i="3"/>
  <c r="J8528" i="3"/>
  <c r="J8545" i="3"/>
  <c r="J8563" i="3"/>
  <c r="J8580" i="3"/>
  <c r="J8597" i="3"/>
  <c r="J8614" i="3"/>
  <c r="J8631" i="3"/>
  <c r="J8648" i="3"/>
  <c r="J8665" i="3"/>
  <c r="J8682" i="3"/>
  <c r="J8699" i="3"/>
  <c r="J8716" i="3"/>
  <c r="J8733" i="3"/>
  <c r="J8750" i="3"/>
  <c r="J8767" i="3"/>
  <c r="J8784" i="3"/>
  <c r="J8801" i="3"/>
  <c r="J8819" i="3"/>
  <c r="J8836" i="3"/>
  <c r="J8853" i="3"/>
  <c r="J8870" i="3"/>
  <c r="J8887" i="3"/>
  <c r="J8904" i="3"/>
  <c r="J8921" i="3"/>
  <c r="J8938" i="3"/>
  <c r="J8955" i="3"/>
  <c r="J8972" i="3"/>
  <c r="J8989" i="3"/>
  <c r="J9006" i="3"/>
  <c r="J9023" i="3"/>
  <c r="J9040" i="3"/>
  <c r="J9057" i="3"/>
  <c r="J9075" i="3"/>
  <c r="J9092" i="3"/>
  <c r="J9109" i="3"/>
  <c r="J9126" i="3"/>
  <c r="J9143" i="3"/>
  <c r="J9160" i="3"/>
  <c r="J9177" i="3"/>
  <c r="J9194" i="3"/>
  <c r="J9211" i="3"/>
  <c r="J9228" i="3"/>
  <c r="J9245" i="3"/>
  <c r="J9262" i="3"/>
  <c r="J9279" i="3"/>
  <c r="J9296" i="3"/>
  <c r="J9313" i="3"/>
  <c r="J9331" i="3"/>
  <c r="J9348" i="3"/>
  <c r="J9365" i="3"/>
  <c r="J9382" i="3"/>
  <c r="J9399" i="3"/>
  <c r="J9416" i="3"/>
  <c r="J9433" i="3"/>
  <c r="J9450" i="3"/>
  <c r="J9467" i="3"/>
  <c r="J9484" i="3"/>
  <c r="J9501" i="3"/>
  <c r="J9518" i="3"/>
  <c r="J9535" i="3"/>
  <c r="J9552" i="3"/>
  <c r="J9569" i="3"/>
  <c r="J9587" i="3"/>
  <c r="J9604" i="3"/>
  <c r="J9621" i="3"/>
  <c r="J9638" i="3"/>
  <c r="J9655" i="3"/>
  <c r="J9672" i="3"/>
  <c r="J9689" i="3"/>
  <c r="J9706" i="3"/>
  <c r="J9723" i="3"/>
  <c r="J9740" i="3"/>
  <c r="J9757" i="3"/>
  <c r="J9774" i="3"/>
  <c r="J9791" i="3"/>
  <c r="J9808" i="3"/>
  <c r="J9825" i="3"/>
  <c r="J9843" i="3"/>
  <c r="J9860" i="3"/>
  <c r="J9877" i="3"/>
  <c r="J9894" i="3"/>
  <c r="J9911" i="3"/>
  <c r="J9928" i="3"/>
  <c r="J9945" i="3"/>
  <c r="J9962" i="3"/>
  <c r="J9979" i="3"/>
  <c r="J9996" i="3"/>
  <c r="J10013" i="3"/>
  <c r="J10030" i="3"/>
  <c r="J10047" i="3"/>
  <c r="J10064" i="3"/>
  <c r="J10081" i="3"/>
  <c r="J10099" i="3"/>
  <c r="J10116" i="3"/>
  <c r="J10133" i="3"/>
  <c r="J10150" i="3"/>
  <c r="J10167" i="3"/>
  <c r="J10184" i="3"/>
  <c r="J10201" i="3"/>
  <c r="J10218" i="3"/>
  <c r="J10235" i="3"/>
  <c r="J10252" i="3"/>
  <c r="J10269" i="3"/>
  <c r="J10286" i="3"/>
  <c r="J10303" i="3"/>
  <c r="J10320" i="3"/>
  <c r="J10337" i="3"/>
  <c r="J10355" i="3"/>
  <c r="J10372" i="3"/>
  <c r="J10389" i="3"/>
  <c r="J10406" i="3"/>
  <c r="J10423" i="3"/>
  <c r="J10440" i="3"/>
  <c r="J10457" i="3"/>
  <c r="J10474" i="3"/>
  <c r="J10491" i="3"/>
  <c r="J10508" i="3"/>
  <c r="J10525" i="3"/>
  <c r="J10542" i="3"/>
  <c r="J10559" i="3"/>
  <c r="J10576" i="3"/>
  <c r="J10593" i="3"/>
  <c r="J10611" i="3"/>
  <c r="J10628" i="3"/>
  <c r="J10645" i="3"/>
  <c r="J10662" i="3"/>
  <c r="J10679" i="3"/>
  <c r="J10696" i="3"/>
  <c r="J10713" i="3"/>
  <c r="J10730" i="3"/>
  <c r="J10747" i="3"/>
  <c r="J10764" i="3"/>
  <c r="J10781" i="3"/>
  <c r="J10798" i="3"/>
  <c r="J10815" i="3"/>
  <c r="J10832" i="3"/>
  <c r="J10849" i="3"/>
  <c r="J10867" i="3"/>
  <c r="J10884" i="3"/>
  <c r="J10901" i="3"/>
  <c r="J10918" i="3"/>
  <c r="J10935" i="3"/>
  <c r="J10952" i="3"/>
  <c r="J10969" i="3"/>
  <c r="J10986" i="3"/>
  <c r="J11003" i="3"/>
  <c r="J11020" i="3"/>
  <c r="J11037" i="3"/>
  <c r="J11054" i="3"/>
  <c r="J11071" i="3"/>
  <c r="J11088" i="3"/>
  <c r="J11105" i="3"/>
  <c r="J11123" i="3"/>
  <c r="J11140" i="3"/>
  <c r="J11157" i="3"/>
  <c r="J11174" i="3"/>
  <c r="J11191" i="3"/>
  <c r="J11208" i="3"/>
  <c r="J11225" i="3"/>
  <c r="J11242" i="3"/>
  <c r="J11259" i="3"/>
  <c r="J11276" i="3"/>
  <c r="J11293" i="3"/>
  <c r="J11310" i="3"/>
  <c r="J11327" i="3"/>
  <c r="J11344" i="3"/>
  <c r="J8162" i="3"/>
  <c r="J51" i="3"/>
  <c r="J138" i="3"/>
  <c r="J225" i="3"/>
  <c r="J324" i="3"/>
  <c r="J411" i="3"/>
  <c r="J499" i="3"/>
  <c r="J597" i="3"/>
  <c r="J682" i="3"/>
  <c r="J750" i="3"/>
  <c r="J817" i="3"/>
  <c r="J853" i="3"/>
  <c r="J884" i="3"/>
  <c r="J913" i="3"/>
  <c r="J943" i="3"/>
  <c r="J972" i="3"/>
  <c r="J999" i="3"/>
  <c r="J1022" i="3"/>
  <c r="J1041" i="3"/>
  <c r="J1062" i="3"/>
  <c r="J1081" i="3"/>
  <c r="J1100" i="3"/>
  <c r="J1118" i="3"/>
  <c r="J1136" i="3"/>
  <c r="J1155" i="3"/>
  <c r="J1173" i="3"/>
  <c r="J1191" i="3"/>
  <c r="J1208" i="3"/>
  <c r="J1225" i="3"/>
  <c r="J1242" i="3"/>
  <c r="J1259" i="3"/>
  <c r="J1276" i="3"/>
  <c r="J1293" i="3"/>
  <c r="J1310" i="3"/>
  <c r="J1327" i="3"/>
  <c r="J1344" i="3"/>
  <c r="J1361" i="3"/>
  <c r="J1379" i="3"/>
  <c r="J1396" i="3"/>
  <c r="J1413" i="3"/>
  <c r="J1430" i="3"/>
  <c r="J1447" i="3"/>
  <c r="J1464" i="3"/>
  <c r="J1481" i="3"/>
  <c r="J1498" i="3"/>
  <c r="J1515" i="3"/>
  <c r="J1532" i="3"/>
  <c r="J1549" i="3"/>
  <c r="J1566" i="3"/>
  <c r="J1583" i="3"/>
  <c r="J1600" i="3"/>
  <c r="J1617" i="3"/>
  <c r="J1635" i="3"/>
  <c r="J1652" i="3"/>
  <c r="J1669" i="3"/>
  <c r="J1686" i="3"/>
  <c r="J1703" i="3"/>
  <c r="J1720" i="3"/>
  <c r="J1737" i="3"/>
  <c r="J1754" i="3"/>
  <c r="J1771" i="3"/>
  <c r="J1788" i="3"/>
  <c r="J1805" i="3"/>
  <c r="J1822" i="3"/>
  <c r="J1839" i="3"/>
  <c r="J1856" i="3"/>
  <c r="J1873" i="3"/>
  <c r="J1891" i="3"/>
  <c r="J1908" i="3"/>
  <c r="J1925" i="3"/>
  <c r="J1942" i="3"/>
  <c r="J1959" i="3"/>
  <c r="J1976" i="3"/>
  <c r="J1993" i="3"/>
  <c r="J2010" i="3"/>
  <c r="J2027" i="3"/>
  <c r="J2044" i="3"/>
  <c r="J2061" i="3"/>
  <c r="J2078" i="3"/>
  <c r="J2095" i="3"/>
  <c r="J2112" i="3"/>
  <c r="J2129" i="3"/>
  <c r="J2147" i="3"/>
  <c r="J2164" i="3"/>
  <c r="J2181" i="3"/>
  <c r="J2198" i="3"/>
  <c r="J2215" i="3"/>
  <c r="J2232" i="3"/>
  <c r="J2249" i="3"/>
  <c r="J2266" i="3"/>
  <c r="J2283" i="3"/>
  <c r="J2300" i="3"/>
  <c r="J2317" i="3"/>
  <c r="J2334" i="3"/>
  <c r="J2351" i="3"/>
  <c r="J2368" i="3"/>
  <c r="J2385" i="3"/>
  <c r="J2403" i="3"/>
  <c r="J2420" i="3"/>
  <c r="J2437" i="3"/>
  <c r="J2454" i="3"/>
  <c r="J2471" i="3"/>
  <c r="J2488" i="3"/>
  <c r="J2505" i="3"/>
  <c r="J2522" i="3"/>
  <c r="J2539" i="3"/>
  <c r="J2556" i="3"/>
  <c r="J2573" i="3"/>
  <c r="J2590" i="3"/>
  <c r="J2607" i="3"/>
  <c r="J2624" i="3"/>
  <c r="J2641" i="3"/>
  <c r="J2659" i="3"/>
  <c r="J2676" i="3"/>
  <c r="J2693" i="3"/>
  <c r="J2710" i="3"/>
  <c r="J2727" i="3"/>
  <c r="J2744" i="3"/>
  <c r="J2761" i="3"/>
  <c r="J2778" i="3"/>
  <c r="J2795" i="3"/>
  <c r="J2812" i="3"/>
  <c r="J2829" i="3"/>
  <c r="J2846" i="3"/>
  <c r="J2863" i="3"/>
  <c r="J2880" i="3"/>
  <c r="J2897" i="3"/>
  <c r="J2915" i="3"/>
  <c r="J2932" i="3"/>
  <c r="J2949" i="3"/>
  <c r="J2966" i="3"/>
  <c r="J2983" i="3"/>
  <c r="J3000" i="3"/>
  <c r="J3017" i="3"/>
  <c r="J3034" i="3"/>
  <c r="J3051" i="3"/>
  <c r="J3068" i="3"/>
  <c r="J3085" i="3"/>
  <c r="J3102" i="3"/>
  <c r="J3119" i="3"/>
  <c r="J3136" i="3"/>
  <c r="J3153" i="3"/>
  <c r="J3171" i="3"/>
  <c r="J3188" i="3"/>
  <c r="J3205" i="3"/>
  <c r="J3222" i="3"/>
  <c r="J3239" i="3"/>
  <c r="J3256" i="3"/>
  <c r="J3273" i="3"/>
  <c r="J3290" i="3"/>
  <c r="J3307" i="3"/>
  <c r="J3324" i="3"/>
  <c r="J3341" i="3"/>
  <c r="J3358" i="3"/>
  <c r="J3375" i="3"/>
  <c r="J3392" i="3"/>
  <c r="J3409" i="3"/>
  <c r="J3427" i="3"/>
  <c r="J3444" i="3"/>
  <c r="J3461" i="3"/>
  <c r="J3478" i="3"/>
  <c r="J3495" i="3"/>
  <c r="J3512" i="3"/>
  <c r="J3529" i="3"/>
  <c r="J3546" i="3"/>
  <c r="J3563" i="3"/>
  <c r="J3580" i="3"/>
  <c r="J3597" i="3"/>
  <c r="J3614" i="3"/>
  <c r="J3631" i="3"/>
  <c r="J3648" i="3"/>
  <c r="J3665" i="3"/>
  <c r="J3683" i="3"/>
  <c r="J3700" i="3"/>
  <c r="J3717" i="3"/>
  <c r="J3734" i="3"/>
  <c r="J3751" i="3"/>
  <c r="J3768" i="3"/>
  <c r="J3785" i="3"/>
  <c r="J3802" i="3"/>
  <c r="J3819" i="3"/>
  <c r="J3836" i="3"/>
  <c r="J3853" i="3"/>
  <c r="J3870" i="3"/>
  <c r="J3887" i="3"/>
  <c r="J3904" i="3"/>
  <c r="J3921" i="3"/>
  <c r="J3939" i="3"/>
  <c r="J3956" i="3"/>
  <c r="J3973" i="3"/>
  <c r="J3990" i="3"/>
  <c r="J4007" i="3"/>
  <c r="J4024" i="3"/>
  <c r="J4041" i="3"/>
  <c r="J4058" i="3"/>
  <c r="J4075" i="3"/>
  <c r="J4092" i="3"/>
  <c r="J4109" i="3"/>
  <c r="J4126" i="3"/>
  <c r="J4143" i="3"/>
  <c r="J4160" i="3"/>
  <c r="J4177" i="3"/>
  <c r="J4195" i="3"/>
  <c r="J4212" i="3"/>
  <c r="J4229" i="3"/>
  <c r="J4246" i="3"/>
  <c r="J4263" i="3"/>
  <c r="J4280" i="3"/>
  <c r="J4297" i="3"/>
  <c r="J4314" i="3"/>
  <c r="J4331" i="3"/>
  <c r="J4348" i="3"/>
  <c r="J4365" i="3"/>
  <c r="J4382" i="3"/>
  <c r="J4399" i="3"/>
  <c r="J4416" i="3"/>
  <c r="J4433" i="3"/>
  <c r="J4451" i="3"/>
  <c r="J4468" i="3"/>
  <c r="J4485" i="3"/>
  <c r="J4502" i="3"/>
  <c r="J4519" i="3"/>
  <c r="J4536" i="3"/>
  <c r="J4553" i="3"/>
  <c r="J4570" i="3"/>
  <c r="J4587" i="3"/>
  <c r="J4604" i="3"/>
  <c r="J4621" i="3"/>
  <c r="J4638" i="3"/>
  <c r="J4655" i="3"/>
  <c r="J4672" i="3"/>
  <c r="J4689" i="3"/>
  <c r="J4707" i="3"/>
  <c r="J4724" i="3"/>
  <c r="J4741" i="3"/>
  <c r="J4758" i="3"/>
  <c r="J4775" i="3"/>
  <c r="J4792" i="3"/>
  <c r="J4809" i="3"/>
  <c r="J4826" i="3"/>
  <c r="J4843" i="3"/>
  <c r="J4860" i="3"/>
  <c r="J4877" i="3"/>
  <c r="J4894" i="3"/>
  <c r="J4911" i="3"/>
  <c r="J4928" i="3"/>
  <c r="J4945" i="3"/>
  <c r="J4963" i="3"/>
  <c r="J4980" i="3"/>
  <c r="J4997" i="3"/>
  <c r="J5014" i="3"/>
  <c r="J5031" i="3"/>
  <c r="J5048" i="3"/>
  <c r="J5065" i="3"/>
  <c r="J5082" i="3"/>
  <c r="J5099" i="3"/>
  <c r="J5116" i="3"/>
  <c r="J5133" i="3"/>
  <c r="J5150" i="3"/>
  <c r="J5167" i="3"/>
  <c r="J5184" i="3"/>
  <c r="J5201" i="3"/>
  <c r="J5219" i="3"/>
  <c r="J5236" i="3"/>
  <c r="J5253" i="3"/>
  <c r="J5270" i="3"/>
  <c r="J5287" i="3"/>
  <c r="J5304" i="3"/>
  <c r="J5321" i="3"/>
  <c r="J5338" i="3"/>
  <c r="J5355" i="3"/>
  <c r="J5372" i="3"/>
  <c r="J5389" i="3"/>
  <c r="J5406" i="3"/>
  <c r="J5423" i="3"/>
  <c r="J5440" i="3"/>
  <c r="J5457" i="3"/>
  <c r="J5475" i="3"/>
  <c r="J5492" i="3"/>
  <c r="J5509" i="3"/>
  <c r="J5526" i="3"/>
  <c r="J5543" i="3"/>
  <c r="J5560" i="3"/>
  <c r="J5577" i="3"/>
  <c r="J5594" i="3"/>
  <c r="J5611" i="3"/>
  <c r="J5628" i="3"/>
  <c r="J5645" i="3"/>
  <c r="J5662" i="3"/>
  <c r="J5679" i="3"/>
  <c r="J5696" i="3"/>
  <c r="J5713" i="3"/>
  <c r="J5731" i="3"/>
  <c r="J5748" i="3"/>
  <c r="J5765" i="3"/>
  <c r="J5782" i="3"/>
  <c r="J5799" i="3"/>
  <c r="J5816" i="3"/>
  <c r="J5833" i="3"/>
  <c r="J5850" i="3"/>
  <c r="J5867" i="3"/>
  <c r="J5884" i="3"/>
  <c r="J5901" i="3"/>
  <c r="J5918" i="3"/>
  <c r="J5935" i="3"/>
  <c r="J5952" i="3"/>
  <c r="J5969" i="3"/>
  <c r="J5987" i="3"/>
  <c r="J6004" i="3"/>
  <c r="J6021" i="3"/>
  <c r="J6038" i="3"/>
  <c r="J6055" i="3"/>
  <c r="J6072" i="3"/>
  <c r="J6089" i="3"/>
  <c r="J6106" i="3"/>
  <c r="J6123" i="3"/>
  <c r="J6140" i="3"/>
  <c r="J6157" i="3"/>
  <c r="J6174" i="3"/>
  <c r="J6191" i="3"/>
  <c r="J6208" i="3"/>
  <c r="J6225" i="3"/>
  <c r="J6243" i="3"/>
  <c r="J6260" i="3"/>
  <c r="J6277" i="3"/>
  <c r="J6294" i="3"/>
  <c r="J6311" i="3"/>
  <c r="J6328" i="3"/>
  <c r="J6345" i="3"/>
  <c r="J6362" i="3"/>
  <c r="J6379" i="3"/>
  <c r="J6396" i="3"/>
  <c r="J6413" i="3"/>
  <c r="J6430" i="3"/>
  <c r="J6447" i="3"/>
  <c r="J6464" i="3"/>
  <c r="J6481" i="3"/>
  <c r="J6499" i="3"/>
  <c r="J6516" i="3"/>
  <c r="J6533" i="3"/>
  <c r="J6550" i="3"/>
  <c r="J6567" i="3"/>
  <c r="J6584" i="3"/>
  <c r="J6601" i="3"/>
  <c r="J6618" i="3"/>
  <c r="J6635" i="3"/>
  <c r="J6652" i="3"/>
  <c r="J6669" i="3"/>
  <c r="J6686" i="3"/>
  <c r="J6703" i="3"/>
  <c r="J6720" i="3"/>
  <c r="J6737" i="3"/>
  <c r="J6755" i="3"/>
  <c r="J6772" i="3"/>
  <c r="J6789" i="3"/>
  <c r="J6806" i="3"/>
  <c r="J6823" i="3"/>
  <c r="J6840" i="3"/>
  <c r="J6857" i="3"/>
  <c r="J6874" i="3"/>
  <c r="J6891" i="3"/>
  <c r="J6908" i="3"/>
  <c r="J6925" i="3"/>
  <c r="J6942" i="3"/>
  <c r="J6959" i="3"/>
  <c r="J6976" i="3"/>
  <c r="J6993" i="3"/>
  <c r="J7011" i="3"/>
  <c r="J7028" i="3"/>
  <c r="J7045" i="3"/>
  <c r="J7062" i="3"/>
  <c r="J7079" i="3"/>
  <c r="J7096" i="3"/>
  <c r="J7113" i="3"/>
  <c r="J7130" i="3"/>
  <c r="J7147" i="3"/>
  <c r="J7164" i="3"/>
  <c r="J7181" i="3"/>
  <c r="J7198" i="3"/>
  <c r="J7215" i="3"/>
  <c r="J7232" i="3"/>
  <c r="J7249" i="3"/>
  <c r="J7267" i="3"/>
  <c r="J7284" i="3"/>
  <c r="J7301" i="3"/>
  <c r="J7318" i="3"/>
  <c r="J7335" i="3"/>
  <c r="J7352" i="3"/>
  <c r="J7369" i="3"/>
  <c r="J7386" i="3"/>
  <c r="J7403" i="3"/>
  <c r="J7420" i="3"/>
  <c r="J7437" i="3"/>
  <c r="J7454" i="3"/>
  <c r="J7471" i="3"/>
  <c r="J7488" i="3"/>
  <c r="J7505" i="3"/>
  <c r="J7523" i="3"/>
  <c r="J7540" i="3"/>
  <c r="J7557" i="3"/>
  <c r="J7574" i="3"/>
  <c r="J7591" i="3"/>
  <c r="J7608" i="3"/>
  <c r="J7625" i="3"/>
  <c r="J7642" i="3"/>
  <c r="J7659" i="3"/>
  <c r="J7676" i="3"/>
  <c r="J7693" i="3"/>
  <c r="J7710" i="3"/>
  <c r="J7727" i="3"/>
  <c r="J7744" i="3"/>
  <c r="J7761" i="3"/>
  <c r="J7779" i="3"/>
  <c r="J7796" i="3"/>
  <c r="J7813" i="3"/>
  <c r="J7830" i="3"/>
  <c r="J7847" i="3"/>
  <c r="J7864" i="3"/>
  <c r="J7881" i="3"/>
  <c r="J7898" i="3"/>
  <c r="J7915" i="3"/>
  <c r="J7932" i="3"/>
  <c r="J7949" i="3"/>
  <c r="J7966" i="3"/>
  <c r="J7983" i="3"/>
  <c r="J8000" i="3"/>
  <c r="J8017" i="3"/>
  <c r="J8035" i="3"/>
  <c r="J8052" i="3"/>
  <c r="J8069" i="3"/>
  <c r="J8086" i="3"/>
  <c r="J8103" i="3"/>
  <c r="J8120" i="3"/>
  <c r="J8137" i="3"/>
  <c r="J8154" i="3"/>
  <c r="J8171" i="3"/>
  <c r="J8188" i="3"/>
  <c r="J8205" i="3"/>
  <c r="J8222" i="3"/>
  <c r="J8239" i="3"/>
  <c r="J8256" i="3"/>
  <c r="J8273" i="3"/>
  <c r="J8291" i="3"/>
  <c r="J8308" i="3"/>
  <c r="J8325" i="3"/>
  <c r="J8342" i="3"/>
  <c r="J8359" i="3"/>
  <c r="J8376" i="3"/>
  <c r="J8393" i="3"/>
  <c r="J8410" i="3"/>
  <c r="J8427" i="3"/>
  <c r="J8444" i="3"/>
  <c r="J8461" i="3"/>
  <c r="J8478" i="3"/>
  <c r="J8495" i="3"/>
  <c r="J8512" i="3"/>
  <c r="J8529" i="3"/>
  <c r="J8547" i="3"/>
  <c r="J8564" i="3"/>
  <c r="J8581" i="3"/>
  <c r="J8598" i="3"/>
  <c r="J8615" i="3"/>
  <c r="J8632" i="3"/>
  <c r="J8649" i="3"/>
  <c r="J8666" i="3"/>
  <c r="J8683" i="3"/>
  <c r="J8700" i="3"/>
  <c r="J8717" i="3"/>
  <c r="J8734" i="3"/>
  <c r="J8751" i="3"/>
  <c r="J8768" i="3"/>
  <c r="J8785" i="3"/>
  <c r="J8803" i="3"/>
  <c r="J8820" i="3"/>
  <c r="J8837" i="3"/>
  <c r="J8854" i="3"/>
  <c r="J8871" i="3"/>
  <c r="J8888" i="3"/>
  <c r="J8905" i="3"/>
  <c r="J8922" i="3"/>
  <c r="J8939" i="3"/>
  <c r="J8956" i="3"/>
  <c r="J8973" i="3"/>
  <c r="J8990" i="3"/>
  <c r="J9007" i="3"/>
  <c r="J9024" i="3"/>
  <c r="J9041" i="3"/>
  <c r="J9059" i="3"/>
  <c r="J9076" i="3"/>
  <c r="J9093" i="3"/>
  <c r="J9110" i="3"/>
  <c r="J9127" i="3"/>
  <c r="J9144" i="3"/>
  <c r="J9161" i="3"/>
  <c r="J9178" i="3"/>
  <c r="J9195" i="3"/>
  <c r="J9212" i="3"/>
  <c r="J9229" i="3"/>
  <c r="J9246" i="3"/>
  <c r="J9263" i="3"/>
  <c r="J9280" i="3"/>
  <c r="J9297" i="3"/>
  <c r="J9315" i="3"/>
  <c r="J9332" i="3"/>
  <c r="J9349" i="3"/>
  <c r="J9366" i="3"/>
  <c r="J9383" i="3"/>
  <c r="J9400" i="3"/>
  <c r="J9417" i="3"/>
  <c r="J9434" i="3"/>
  <c r="J9451" i="3"/>
  <c r="J9468" i="3"/>
  <c r="J9485" i="3"/>
  <c r="J9502" i="3"/>
  <c r="J9519" i="3"/>
  <c r="J9536" i="3"/>
  <c r="J9553" i="3"/>
  <c r="J9571" i="3"/>
  <c r="J9588" i="3"/>
  <c r="J9605" i="3"/>
  <c r="J9622" i="3"/>
  <c r="J9639" i="3"/>
  <c r="J9656" i="3"/>
  <c r="J9673" i="3"/>
  <c r="J9690" i="3"/>
  <c r="J9707" i="3"/>
  <c r="J9724" i="3"/>
  <c r="J9741" i="3"/>
  <c r="J9758" i="3"/>
  <c r="J9775" i="3"/>
  <c r="J9792" i="3"/>
  <c r="J9809" i="3"/>
  <c r="J9827" i="3"/>
  <c r="J9844" i="3"/>
  <c r="J9861" i="3"/>
  <c r="J9878" i="3"/>
  <c r="J9895" i="3"/>
  <c r="J9912" i="3"/>
  <c r="J9929" i="3"/>
  <c r="J9946" i="3"/>
  <c r="J9963" i="3"/>
  <c r="J9980" i="3"/>
  <c r="J9997" i="3"/>
  <c r="J10014" i="3"/>
  <c r="J10031" i="3"/>
  <c r="J10048" i="3"/>
  <c r="J10065" i="3"/>
  <c r="J10083" i="3"/>
  <c r="J10100" i="3"/>
  <c r="J10117" i="3"/>
  <c r="J10134" i="3"/>
  <c r="J10151" i="3"/>
  <c r="J10168" i="3"/>
  <c r="J10185" i="3"/>
  <c r="J10202" i="3"/>
  <c r="J10219" i="3"/>
  <c r="J10236" i="3"/>
  <c r="J10253" i="3"/>
  <c r="J10270" i="3"/>
  <c r="J10287" i="3"/>
  <c r="J10304" i="3"/>
  <c r="J10321" i="3"/>
  <c r="J10339" i="3"/>
  <c r="J10356" i="3"/>
  <c r="J10373" i="3"/>
  <c r="J10390" i="3"/>
  <c r="J10407" i="3"/>
  <c r="J10424" i="3"/>
  <c r="J10441" i="3"/>
  <c r="J10458" i="3"/>
  <c r="J10475" i="3"/>
  <c r="J10492" i="3"/>
  <c r="J10509" i="3"/>
  <c r="J10526" i="3"/>
  <c r="J10543" i="3"/>
  <c r="J10560" i="3"/>
  <c r="J10577" i="3"/>
  <c r="J10595" i="3"/>
  <c r="J10612" i="3"/>
  <c r="J10629" i="3"/>
  <c r="J10646" i="3"/>
  <c r="J10663" i="3"/>
  <c r="J10680" i="3"/>
  <c r="J10697" i="3"/>
  <c r="J10714" i="3"/>
  <c r="J10731" i="3"/>
  <c r="J10748" i="3"/>
  <c r="J10765" i="3"/>
  <c r="J10782" i="3"/>
  <c r="J10799" i="3"/>
  <c r="J10816" i="3"/>
  <c r="J10833" i="3"/>
  <c r="J10851" i="3"/>
  <c r="J10868" i="3"/>
  <c r="J10885" i="3"/>
  <c r="J10902" i="3"/>
  <c r="J10919" i="3"/>
  <c r="J10936" i="3"/>
  <c r="J10953" i="3"/>
  <c r="J10970" i="3"/>
  <c r="J10987" i="3"/>
  <c r="J11004" i="3"/>
  <c r="J11021" i="3"/>
  <c r="J11038" i="3"/>
  <c r="J11055" i="3"/>
  <c r="J11072" i="3"/>
  <c r="J11089" i="3"/>
  <c r="J11107" i="3"/>
  <c r="J11124" i="3"/>
  <c r="J11141" i="3"/>
  <c r="J11158" i="3"/>
  <c r="J11175" i="3"/>
  <c r="J11192" i="3"/>
  <c r="J11209" i="3"/>
  <c r="J11226" i="3"/>
  <c r="J11243" i="3"/>
  <c r="J11260" i="3"/>
  <c r="J11277" i="3"/>
  <c r="J11294" i="3"/>
  <c r="J11311" i="3"/>
  <c r="J11328" i="3"/>
  <c r="J11345" i="3"/>
  <c r="J11363" i="3"/>
  <c r="J11380" i="3"/>
  <c r="J11397" i="3"/>
  <c r="J11414" i="3"/>
  <c r="J11431" i="3"/>
  <c r="J11448" i="3"/>
  <c r="J11465" i="3"/>
  <c r="J11482" i="3"/>
  <c r="J8674" i="3"/>
  <c r="J53" i="3"/>
  <c r="J140" i="3"/>
  <c r="J238" i="3"/>
  <c r="J326" i="3"/>
  <c r="J413" i="3"/>
  <c r="J511" i="3"/>
  <c r="J599" i="3"/>
  <c r="J684" i="3"/>
  <c r="J752" i="3"/>
  <c r="J819" i="3"/>
  <c r="J855" i="3"/>
  <c r="J886" i="3"/>
  <c r="J917" i="3"/>
  <c r="J945" i="3"/>
  <c r="J974" i="3"/>
  <c r="J1001" i="3"/>
  <c r="J1023" i="3"/>
  <c r="J1043" i="3"/>
  <c r="J1063" i="3"/>
  <c r="J1082" i="3"/>
  <c r="J1101" i="3"/>
  <c r="J1119" i="3"/>
  <c r="J1137" i="3"/>
  <c r="J1156" i="3"/>
  <c r="J1174" i="3"/>
  <c r="J1192" i="3"/>
  <c r="J1209" i="3"/>
  <c r="J1226" i="3"/>
  <c r="J1243" i="3"/>
  <c r="J1260" i="3"/>
  <c r="J1277" i="3"/>
  <c r="J1294" i="3"/>
  <c r="J1311" i="3"/>
  <c r="J1328" i="3"/>
  <c r="J1345" i="3"/>
  <c r="J1363" i="3"/>
  <c r="J1380" i="3"/>
  <c r="J1397" i="3"/>
  <c r="J1414" i="3"/>
  <c r="J1431" i="3"/>
  <c r="J1448" i="3"/>
  <c r="J1465" i="3"/>
  <c r="J1482" i="3"/>
  <c r="J1499" i="3"/>
  <c r="J1516" i="3"/>
  <c r="J1533" i="3"/>
  <c r="J1550" i="3"/>
  <c r="J1567" i="3"/>
  <c r="J1584" i="3"/>
  <c r="J1601" i="3"/>
  <c r="J1619" i="3"/>
  <c r="J1636" i="3"/>
  <c r="J1653" i="3"/>
  <c r="J1670" i="3"/>
  <c r="J1687" i="3"/>
  <c r="J1704" i="3"/>
  <c r="J1721" i="3"/>
  <c r="J1738" i="3"/>
  <c r="J1755" i="3"/>
  <c r="J1772" i="3"/>
  <c r="J1789" i="3"/>
  <c r="J1806" i="3"/>
  <c r="J1823" i="3"/>
  <c r="J1840" i="3"/>
  <c r="J1857" i="3"/>
  <c r="J1875" i="3"/>
  <c r="J1892" i="3"/>
  <c r="J1909" i="3"/>
  <c r="J1926" i="3"/>
  <c r="J1943" i="3"/>
  <c r="J1960" i="3"/>
  <c r="J1977" i="3"/>
  <c r="J1994" i="3"/>
  <c r="J2011" i="3"/>
  <c r="J2028" i="3"/>
  <c r="J2045" i="3"/>
  <c r="J2062" i="3"/>
  <c r="J2079" i="3"/>
  <c r="J2096" i="3"/>
  <c r="J2113" i="3"/>
  <c r="J2131" i="3"/>
  <c r="J2148" i="3"/>
  <c r="J2165" i="3"/>
  <c r="J2182" i="3"/>
  <c r="J2199" i="3"/>
  <c r="J2216" i="3"/>
  <c r="J2233" i="3"/>
  <c r="J2250" i="3"/>
  <c r="J2267" i="3"/>
  <c r="J2284" i="3"/>
  <c r="J2301" i="3"/>
  <c r="J2318" i="3"/>
  <c r="J2335" i="3"/>
  <c r="J2352" i="3"/>
  <c r="J2369" i="3"/>
  <c r="J2387" i="3"/>
  <c r="J2404" i="3"/>
  <c r="J2421" i="3"/>
  <c r="J2438" i="3"/>
  <c r="J2455" i="3"/>
  <c r="J2472" i="3"/>
  <c r="J2489" i="3"/>
  <c r="J2506" i="3"/>
  <c r="J2523" i="3"/>
  <c r="J2540" i="3"/>
  <c r="J2557" i="3"/>
  <c r="J2574" i="3"/>
  <c r="J2591" i="3"/>
  <c r="J2608" i="3"/>
  <c r="J2625" i="3"/>
  <c r="J2643" i="3"/>
  <c r="J2660" i="3"/>
  <c r="J2677" i="3"/>
  <c r="J2694" i="3"/>
  <c r="J2711" i="3"/>
  <c r="J2728" i="3"/>
  <c r="J2745" i="3"/>
  <c r="J2762" i="3"/>
  <c r="J2779" i="3"/>
  <c r="J2796" i="3"/>
  <c r="J2813" i="3"/>
  <c r="J2830" i="3"/>
  <c r="J2847" i="3"/>
  <c r="J2864" i="3"/>
  <c r="J2881" i="3"/>
  <c r="J2899" i="3"/>
  <c r="J2916" i="3"/>
  <c r="J2933" i="3"/>
  <c r="J2950" i="3"/>
  <c r="J2967" i="3"/>
  <c r="J2984" i="3"/>
  <c r="J3001" i="3"/>
  <c r="J3018" i="3"/>
  <c r="J3035" i="3"/>
  <c r="J3052" i="3"/>
  <c r="J3069" i="3"/>
  <c r="J3086" i="3"/>
  <c r="J3103" i="3"/>
  <c r="J3120" i="3"/>
  <c r="J3137" i="3"/>
  <c r="J3155" i="3"/>
  <c r="J3172" i="3"/>
  <c r="J3189" i="3"/>
  <c r="J3206" i="3"/>
  <c r="J3223" i="3"/>
  <c r="J3240" i="3"/>
  <c r="J3257" i="3"/>
  <c r="J3274" i="3"/>
  <c r="J3291" i="3"/>
  <c r="J3308" i="3"/>
  <c r="J3325" i="3"/>
  <c r="J3342" i="3"/>
  <c r="J3359" i="3"/>
  <c r="J3376" i="3"/>
  <c r="J3393" i="3"/>
  <c r="J3411" i="3"/>
  <c r="J3428" i="3"/>
  <c r="J3445" i="3"/>
  <c r="J3462" i="3"/>
  <c r="J3479" i="3"/>
  <c r="J3496" i="3"/>
  <c r="J3513" i="3"/>
  <c r="J3530" i="3"/>
  <c r="J3547" i="3"/>
  <c r="J3564" i="3"/>
  <c r="J3581" i="3"/>
  <c r="J3598" i="3"/>
  <c r="J3615" i="3"/>
  <c r="J3632" i="3"/>
  <c r="J3649" i="3"/>
  <c r="J3667" i="3"/>
  <c r="J3684" i="3"/>
  <c r="J3701" i="3"/>
  <c r="J3718" i="3"/>
  <c r="J3735" i="3"/>
  <c r="J3752" i="3"/>
  <c r="J3769" i="3"/>
  <c r="J3786" i="3"/>
  <c r="J3803" i="3"/>
  <c r="J3820" i="3"/>
  <c r="J3837" i="3"/>
  <c r="J3854" i="3"/>
  <c r="J3871" i="3"/>
  <c r="J3888" i="3"/>
  <c r="J3905" i="3"/>
  <c r="J3923" i="3"/>
  <c r="J3940" i="3"/>
  <c r="J3957" i="3"/>
  <c r="J3974" i="3"/>
  <c r="J3991" i="3"/>
  <c r="J4008" i="3"/>
  <c r="J4025" i="3"/>
  <c r="J4042" i="3"/>
  <c r="J4059" i="3"/>
  <c r="J4076" i="3"/>
  <c r="J4093" i="3"/>
  <c r="J4110" i="3"/>
  <c r="J4127" i="3"/>
  <c r="J4144" i="3"/>
  <c r="J4161" i="3"/>
  <c r="J4179" i="3"/>
  <c r="J4196" i="3"/>
  <c r="J4213" i="3"/>
  <c r="J4230" i="3"/>
  <c r="J4247" i="3"/>
  <c r="J4264" i="3"/>
  <c r="J4281" i="3"/>
  <c r="J4298" i="3"/>
  <c r="J4315" i="3"/>
  <c r="J4332" i="3"/>
  <c r="J4349" i="3"/>
  <c r="J4366" i="3"/>
  <c r="J4383" i="3"/>
  <c r="J4400" i="3"/>
  <c r="J4417" i="3"/>
  <c r="J4435" i="3"/>
  <c r="J4452" i="3"/>
  <c r="J4469" i="3"/>
  <c r="J4486" i="3"/>
  <c r="J4503" i="3"/>
  <c r="J4520" i="3"/>
  <c r="J4537" i="3"/>
  <c r="J4554" i="3"/>
  <c r="J4571" i="3"/>
  <c r="J4588" i="3"/>
  <c r="J4605" i="3"/>
  <c r="J4622" i="3"/>
  <c r="J4639" i="3"/>
  <c r="J4656" i="3"/>
  <c r="J4673" i="3"/>
  <c r="J4691" i="3"/>
  <c r="J4708" i="3"/>
  <c r="J4725" i="3"/>
  <c r="J4742" i="3"/>
  <c r="J4759" i="3"/>
  <c r="J4776" i="3"/>
  <c r="J4793" i="3"/>
  <c r="J4810" i="3"/>
  <c r="J4827" i="3"/>
  <c r="J4844" i="3"/>
  <c r="J4861" i="3"/>
  <c r="J4878" i="3"/>
  <c r="J4895" i="3"/>
  <c r="J4912" i="3"/>
  <c r="J4929" i="3"/>
  <c r="J4947" i="3"/>
  <c r="J4964" i="3"/>
  <c r="J4981" i="3"/>
  <c r="J4998" i="3"/>
  <c r="J5015" i="3"/>
  <c r="J5032" i="3"/>
  <c r="J5049" i="3"/>
  <c r="J5066" i="3"/>
  <c r="J5083" i="3"/>
  <c r="J5100" i="3"/>
  <c r="J5117" i="3"/>
  <c r="J5134" i="3"/>
  <c r="J5151" i="3"/>
  <c r="J5168" i="3"/>
  <c r="J5185" i="3"/>
  <c r="J5203" i="3"/>
  <c r="J5220" i="3"/>
  <c r="J5237" i="3"/>
  <c r="J5254" i="3"/>
  <c r="J5271" i="3"/>
  <c r="J5288" i="3"/>
  <c r="J5305" i="3"/>
  <c r="J5322" i="3"/>
  <c r="J5339" i="3"/>
  <c r="J5356" i="3"/>
  <c r="J5373" i="3"/>
  <c r="J5390" i="3"/>
  <c r="J5407" i="3"/>
  <c r="J5424" i="3"/>
  <c r="J5441" i="3"/>
  <c r="J5459" i="3"/>
  <c r="J5476" i="3"/>
  <c r="J5493" i="3"/>
  <c r="J5510" i="3"/>
  <c r="J5527" i="3"/>
  <c r="J5544" i="3"/>
  <c r="J5561" i="3"/>
  <c r="J5578" i="3"/>
  <c r="J5595" i="3"/>
  <c r="J5612" i="3"/>
  <c r="J5629" i="3"/>
  <c r="J5646" i="3"/>
  <c r="J5663" i="3"/>
  <c r="J5680" i="3"/>
  <c r="J5697" i="3"/>
  <c r="J5715" i="3"/>
  <c r="J5732" i="3"/>
  <c r="J5749" i="3"/>
  <c r="J5766" i="3"/>
  <c r="J5783" i="3"/>
  <c r="J5800" i="3"/>
  <c r="J5817" i="3"/>
  <c r="J5834" i="3"/>
  <c r="J5851" i="3"/>
  <c r="J5868" i="3"/>
  <c r="J5885" i="3"/>
  <c r="J5902" i="3"/>
  <c r="J5919" i="3"/>
  <c r="J5936" i="3"/>
  <c r="J5953" i="3"/>
  <c r="J5971" i="3"/>
  <c r="J5988" i="3"/>
  <c r="J6005" i="3"/>
  <c r="J6022" i="3"/>
  <c r="J6039" i="3"/>
  <c r="J6056" i="3"/>
  <c r="J6073" i="3"/>
  <c r="J6090" i="3"/>
  <c r="J6107" i="3"/>
  <c r="J6124" i="3"/>
  <c r="J6141" i="3"/>
  <c r="J6158" i="3"/>
  <c r="J6175" i="3"/>
  <c r="J6192" i="3"/>
  <c r="J6209" i="3"/>
  <c r="J6227" i="3"/>
  <c r="J6244" i="3"/>
  <c r="J6261" i="3"/>
  <c r="J6278" i="3"/>
  <c r="J6295" i="3"/>
  <c r="J6312" i="3"/>
  <c r="J6329" i="3"/>
  <c r="J6346" i="3"/>
  <c r="J6363" i="3"/>
  <c r="J6380" i="3"/>
  <c r="J6397" i="3"/>
  <c r="J6414" i="3"/>
  <c r="J6431" i="3"/>
  <c r="J6448" i="3"/>
  <c r="J6465" i="3"/>
  <c r="J6483" i="3"/>
  <c r="J6500" i="3"/>
  <c r="J6517" i="3"/>
  <c r="J6534" i="3"/>
  <c r="J6551" i="3"/>
  <c r="J6568" i="3"/>
  <c r="J6585" i="3"/>
  <c r="J6602" i="3"/>
  <c r="J6619" i="3"/>
  <c r="J6636" i="3"/>
  <c r="J6653" i="3"/>
  <c r="J6670" i="3"/>
  <c r="J6687" i="3"/>
  <c r="J6704" i="3"/>
  <c r="J6721" i="3"/>
  <c r="J6739" i="3"/>
  <c r="J6756" i="3"/>
  <c r="J6773" i="3"/>
  <c r="J6790" i="3"/>
  <c r="J6807" i="3"/>
  <c r="J6824" i="3"/>
  <c r="J6841" i="3"/>
  <c r="J6858" i="3"/>
  <c r="J6875" i="3"/>
  <c r="J6892" i="3"/>
  <c r="J6909" i="3"/>
  <c r="J6926" i="3"/>
  <c r="J6943" i="3"/>
  <c r="J6960" i="3"/>
  <c r="J6977" i="3"/>
  <c r="J6995" i="3"/>
  <c r="J7012" i="3"/>
  <c r="J7029" i="3"/>
  <c r="J7046" i="3"/>
  <c r="J7063" i="3"/>
  <c r="J7080" i="3"/>
  <c r="J7097" i="3"/>
  <c r="J7114" i="3"/>
  <c r="J7131" i="3"/>
  <c r="J7148" i="3"/>
  <c r="J7165" i="3"/>
  <c r="J7182" i="3"/>
  <c r="J7199" i="3"/>
  <c r="J7216" i="3"/>
  <c r="J7233" i="3"/>
  <c r="J7251" i="3"/>
  <c r="J7268" i="3"/>
  <c r="J7285" i="3"/>
  <c r="J7302" i="3"/>
  <c r="J7319" i="3"/>
  <c r="J7336" i="3"/>
  <c r="J7353" i="3"/>
  <c r="J7370" i="3"/>
  <c r="J7387" i="3"/>
  <c r="J7404" i="3"/>
  <c r="J7421" i="3"/>
  <c r="J7438" i="3"/>
  <c r="J7455" i="3"/>
  <c r="J7472" i="3"/>
  <c r="J7489" i="3"/>
  <c r="J7507" i="3"/>
  <c r="J7524" i="3"/>
  <c r="J7541" i="3"/>
  <c r="J7558" i="3"/>
  <c r="J7575" i="3"/>
  <c r="J7592" i="3"/>
  <c r="J7609" i="3"/>
  <c r="J7626" i="3"/>
  <c r="J7643" i="3"/>
  <c r="J7660" i="3"/>
  <c r="J7677" i="3"/>
  <c r="J7694" i="3"/>
  <c r="J7711" i="3"/>
  <c r="J7728" i="3"/>
  <c r="J7745" i="3"/>
  <c r="J7763" i="3"/>
  <c r="J7780" i="3"/>
  <c r="J7797" i="3"/>
  <c r="J7814" i="3"/>
  <c r="J7831" i="3"/>
  <c r="J7848" i="3"/>
  <c r="J7865" i="3"/>
  <c r="J7882" i="3"/>
  <c r="J7899" i="3"/>
  <c r="J7916" i="3"/>
  <c r="J7933" i="3"/>
  <c r="J7950" i="3"/>
  <c r="J7967" i="3"/>
  <c r="J7984" i="3"/>
  <c r="J8001" i="3"/>
  <c r="J8019" i="3"/>
  <c r="J8036" i="3"/>
  <c r="J8053" i="3"/>
  <c r="J8070" i="3"/>
  <c r="J8087" i="3"/>
  <c r="J8104" i="3"/>
  <c r="J8121" i="3"/>
  <c r="J8138" i="3"/>
  <c r="J8155" i="3"/>
  <c r="J8172" i="3"/>
  <c r="J8189" i="3"/>
  <c r="J8206" i="3"/>
  <c r="J8223" i="3"/>
  <c r="J8240" i="3"/>
  <c r="J8257" i="3"/>
  <c r="J8275" i="3"/>
  <c r="J8292" i="3"/>
  <c r="J8309" i="3"/>
  <c r="J8326" i="3"/>
  <c r="J8343" i="3"/>
  <c r="J8360" i="3"/>
  <c r="J8377" i="3"/>
  <c r="J8394" i="3"/>
  <c r="J8411" i="3"/>
  <c r="J8428" i="3"/>
  <c r="J8445" i="3"/>
  <c r="J8462" i="3"/>
  <c r="J8479" i="3"/>
  <c r="J8496" i="3"/>
  <c r="J8513" i="3"/>
  <c r="J8531" i="3"/>
  <c r="J8548" i="3"/>
  <c r="J8565" i="3"/>
  <c r="J8582" i="3"/>
  <c r="J8599" i="3"/>
  <c r="J8616" i="3"/>
  <c r="J8633" i="3"/>
  <c r="J8650" i="3"/>
  <c r="J8667" i="3"/>
  <c r="J8684" i="3"/>
  <c r="J8701" i="3"/>
  <c r="J8718" i="3"/>
  <c r="J8735" i="3"/>
  <c r="J8752" i="3"/>
  <c r="J8769" i="3"/>
  <c r="J8787" i="3"/>
  <c r="J8804" i="3"/>
  <c r="J8821" i="3"/>
  <c r="J8838" i="3"/>
  <c r="J8855" i="3"/>
  <c r="J8872" i="3"/>
  <c r="J8889" i="3"/>
  <c r="J8906" i="3"/>
  <c r="J8923" i="3"/>
  <c r="J8940" i="3"/>
  <c r="J8957" i="3"/>
  <c r="J8974" i="3"/>
  <c r="J8991" i="3"/>
  <c r="J9008" i="3"/>
  <c r="J9025" i="3"/>
  <c r="J9043" i="3"/>
  <c r="J9060" i="3"/>
  <c r="J9077" i="3"/>
  <c r="J9094" i="3"/>
  <c r="J9111" i="3"/>
  <c r="J9128" i="3"/>
  <c r="J9145" i="3"/>
  <c r="J9162" i="3"/>
  <c r="J9179" i="3"/>
  <c r="J9196" i="3"/>
  <c r="J9213" i="3"/>
  <c r="J9230" i="3"/>
  <c r="J9247" i="3"/>
  <c r="J9264" i="3"/>
  <c r="J9281" i="3"/>
  <c r="J9299" i="3"/>
  <c r="J9316" i="3"/>
  <c r="J9333" i="3"/>
  <c r="J9350" i="3"/>
  <c r="J9367" i="3"/>
  <c r="J9384" i="3"/>
  <c r="J9401" i="3"/>
  <c r="J9418" i="3"/>
  <c r="J9435" i="3"/>
  <c r="J9452" i="3"/>
  <c r="J9469" i="3"/>
  <c r="J9486" i="3"/>
  <c r="J9503" i="3"/>
  <c r="J9520" i="3"/>
  <c r="J9537" i="3"/>
  <c r="J9555" i="3"/>
  <c r="J9572" i="3"/>
  <c r="J9589" i="3"/>
  <c r="J9606" i="3"/>
  <c r="J9623" i="3"/>
  <c r="J9640" i="3"/>
  <c r="J9657" i="3"/>
  <c r="J9674" i="3"/>
  <c r="J9691" i="3"/>
  <c r="J9708" i="3"/>
  <c r="J9725" i="3"/>
  <c r="J9742" i="3"/>
  <c r="J9759" i="3"/>
  <c r="J9776" i="3"/>
  <c r="J9793" i="3"/>
  <c r="J9811" i="3"/>
  <c r="J9828" i="3"/>
  <c r="J9845" i="3"/>
  <c r="J9862" i="3"/>
  <c r="J9879" i="3"/>
  <c r="J9896" i="3"/>
  <c r="J9913" i="3"/>
  <c r="J9930" i="3"/>
  <c r="J9947" i="3"/>
  <c r="J9964" i="3"/>
  <c r="J9981" i="3"/>
  <c r="J9998" i="3"/>
  <c r="J10015" i="3"/>
  <c r="J10032" i="3"/>
  <c r="J10049" i="3"/>
  <c r="J10067" i="3"/>
  <c r="J10084" i="3"/>
  <c r="J10101" i="3"/>
  <c r="J10118" i="3"/>
  <c r="J10135" i="3"/>
  <c r="J10152" i="3"/>
  <c r="J10169" i="3"/>
  <c r="J10186" i="3"/>
  <c r="J10203" i="3"/>
  <c r="J10220" i="3"/>
  <c r="J10237" i="3"/>
  <c r="J10254" i="3"/>
  <c r="J10271" i="3"/>
  <c r="J10288" i="3"/>
  <c r="J10305" i="3"/>
  <c r="J10323" i="3"/>
  <c r="J10340" i="3"/>
  <c r="J10357" i="3"/>
  <c r="J10374" i="3"/>
  <c r="J10391" i="3"/>
  <c r="J10408" i="3"/>
  <c r="J10425" i="3"/>
  <c r="J10442" i="3"/>
  <c r="J10459" i="3"/>
  <c r="J10476" i="3"/>
  <c r="J10493" i="3"/>
  <c r="J10510" i="3"/>
  <c r="J10527" i="3"/>
  <c r="J10544" i="3"/>
  <c r="J10561" i="3"/>
  <c r="J10579" i="3"/>
  <c r="J10596" i="3"/>
  <c r="J10613" i="3"/>
  <c r="J10630" i="3"/>
  <c r="J10647" i="3"/>
  <c r="J10664" i="3"/>
  <c r="J10681" i="3"/>
  <c r="J10698" i="3"/>
  <c r="J10715" i="3"/>
  <c r="J10732" i="3"/>
  <c r="J10749" i="3"/>
  <c r="J10766" i="3"/>
  <c r="J10783" i="3"/>
  <c r="J10800" i="3"/>
  <c r="J10817" i="3"/>
  <c r="J10835" i="3"/>
  <c r="J10852" i="3"/>
  <c r="J10869" i="3"/>
  <c r="J10886" i="3"/>
  <c r="J10903" i="3"/>
  <c r="J10920" i="3"/>
  <c r="J10937" i="3"/>
  <c r="J10954" i="3"/>
  <c r="J10971" i="3"/>
  <c r="J10988" i="3"/>
  <c r="J11005" i="3"/>
  <c r="J11022" i="3"/>
  <c r="J11039" i="3"/>
  <c r="J11056" i="3"/>
  <c r="J11073" i="3"/>
  <c r="J11091" i="3"/>
  <c r="J11108" i="3"/>
  <c r="J11125" i="3"/>
  <c r="J11142" i="3"/>
  <c r="J11159" i="3"/>
  <c r="J11176" i="3"/>
  <c r="J11193" i="3"/>
  <c r="J11210" i="3"/>
  <c r="J11227" i="3"/>
  <c r="J11244" i="3"/>
  <c r="J11261" i="3"/>
  <c r="J11278" i="3"/>
  <c r="J11295" i="3"/>
  <c r="J11312" i="3"/>
  <c r="J11329" i="3"/>
  <c r="J11347" i="3"/>
  <c r="J11364" i="3"/>
  <c r="J11381" i="3"/>
  <c r="J11398" i="3"/>
  <c r="J11415" i="3"/>
  <c r="J11432" i="3"/>
  <c r="J11449" i="3"/>
  <c r="J11466" i="3"/>
  <c r="J12258" i="3"/>
  <c r="J68" i="3"/>
  <c r="J155" i="3"/>
  <c r="J243" i="3"/>
  <c r="J341" i="3"/>
  <c r="J428" i="3"/>
  <c r="J516" i="3"/>
  <c r="J614" i="3"/>
  <c r="J698" i="3"/>
  <c r="J766" i="3"/>
  <c r="J823" i="3"/>
  <c r="J858" i="3"/>
  <c r="J889" i="3"/>
  <c r="J920" i="3"/>
  <c r="J951" i="3"/>
  <c r="J977" i="3"/>
  <c r="J1003" i="3"/>
  <c r="J1025" i="3"/>
  <c r="J1046" i="3"/>
  <c r="J1065" i="3"/>
  <c r="J1084" i="3"/>
  <c r="J1103" i="3"/>
  <c r="J1121" i="3"/>
  <c r="J1140" i="3"/>
  <c r="J1158" i="3"/>
  <c r="J1176" i="3"/>
  <c r="J1194" i="3"/>
  <c r="J1211" i="3"/>
  <c r="J1228" i="3"/>
  <c r="J1245" i="3"/>
  <c r="J1262" i="3"/>
  <c r="J1279" i="3"/>
  <c r="J1296" i="3"/>
  <c r="J1313" i="3"/>
  <c r="J1331" i="3"/>
  <c r="J1348" i="3"/>
  <c r="J1365" i="3"/>
  <c r="J1382" i="3"/>
  <c r="J1399" i="3"/>
  <c r="J1416" i="3"/>
  <c r="J1433" i="3"/>
  <c r="J1450" i="3"/>
  <c r="J1467" i="3"/>
  <c r="J1484" i="3"/>
  <c r="J1501" i="3"/>
  <c r="J1518" i="3"/>
  <c r="J1535" i="3"/>
  <c r="J1552" i="3"/>
  <c r="J1569" i="3"/>
  <c r="J1587" i="3"/>
  <c r="J1604" i="3"/>
  <c r="J1621" i="3"/>
  <c r="J1638" i="3"/>
  <c r="J1655" i="3"/>
  <c r="J1672" i="3"/>
  <c r="J1689" i="3"/>
  <c r="J1706" i="3"/>
  <c r="J1723" i="3"/>
  <c r="J1740" i="3"/>
  <c r="J1757" i="3"/>
  <c r="J1774" i="3"/>
  <c r="J1791" i="3"/>
  <c r="J1808" i="3"/>
  <c r="J1825" i="3"/>
  <c r="J1843" i="3"/>
  <c r="J1860" i="3"/>
  <c r="J1877" i="3"/>
  <c r="J1894" i="3"/>
  <c r="J1911" i="3"/>
  <c r="J1928" i="3"/>
  <c r="J1945" i="3"/>
  <c r="J1962" i="3"/>
  <c r="J1979" i="3"/>
  <c r="J1996" i="3"/>
  <c r="J2013" i="3"/>
  <c r="J2030" i="3"/>
  <c r="J2047" i="3"/>
  <c r="J2064" i="3"/>
  <c r="J2081" i="3"/>
  <c r="J2099" i="3"/>
  <c r="J2116" i="3"/>
  <c r="J2133" i="3"/>
  <c r="J2150" i="3"/>
  <c r="J2167" i="3"/>
  <c r="J2184" i="3"/>
  <c r="J2201" i="3"/>
  <c r="J2218" i="3"/>
  <c r="J2235" i="3"/>
  <c r="J2252" i="3"/>
  <c r="J2269" i="3"/>
  <c r="J2286" i="3"/>
  <c r="J2303" i="3"/>
  <c r="J2320" i="3"/>
  <c r="J2337" i="3"/>
  <c r="J2355" i="3"/>
  <c r="J2372" i="3"/>
  <c r="J2389" i="3"/>
  <c r="J2406" i="3"/>
  <c r="J2423" i="3"/>
  <c r="J2440" i="3"/>
  <c r="J2457" i="3"/>
  <c r="J2474" i="3"/>
  <c r="J2491" i="3"/>
  <c r="J2508" i="3"/>
  <c r="J2525" i="3"/>
  <c r="J2542" i="3"/>
  <c r="J2559" i="3"/>
  <c r="J2576" i="3"/>
  <c r="J2593" i="3"/>
  <c r="J2611" i="3"/>
  <c r="J2628" i="3"/>
  <c r="J2645" i="3"/>
  <c r="J2662" i="3"/>
  <c r="J2679" i="3"/>
  <c r="J2696" i="3"/>
  <c r="J2713" i="3"/>
  <c r="J2730" i="3"/>
  <c r="J2747" i="3"/>
  <c r="J2764" i="3"/>
  <c r="J2781" i="3"/>
  <c r="J2798" i="3"/>
  <c r="J2815" i="3"/>
  <c r="J2832" i="3"/>
  <c r="J2849" i="3"/>
  <c r="J2867" i="3"/>
  <c r="J2884" i="3"/>
  <c r="J2901" i="3"/>
  <c r="J2918" i="3"/>
  <c r="J2935" i="3"/>
  <c r="J2952" i="3"/>
  <c r="J2969" i="3"/>
  <c r="J2986" i="3"/>
  <c r="J3003" i="3"/>
  <c r="J3020" i="3"/>
  <c r="J3037" i="3"/>
  <c r="J3054" i="3"/>
  <c r="J3071" i="3"/>
  <c r="J3088" i="3"/>
  <c r="J3105" i="3"/>
  <c r="J3123" i="3"/>
  <c r="J3140" i="3"/>
  <c r="J3157" i="3"/>
  <c r="J3174" i="3"/>
  <c r="J3191" i="3"/>
  <c r="J3208" i="3"/>
  <c r="J3225" i="3"/>
  <c r="J3242" i="3"/>
  <c r="J3259" i="3"/>
  <c r="J3276" i="3"/>
  <c r="J3293" i="3"/>
  <c r="J3310" i="3"/>
  <c r="J3327" i="3"/>
  <c r="J3344" i="3"/>
  <c r="J3361" i="3"/>
  <c r="J3379" i="3"/>
  <c r="J3396" i="3"/>
  <c r="J3413" i="3"/>
  <c r="J3430" i="3"/>
  <c r="J3447" i="3"/>
  <c r="J3464" i="3"/>
  <c r="J3481" i="3"/>
  <c r="J3498" i="3"/>
  <c r="J3515" i="3"/>
  <c r="J3532" i="3"/>
  <c r="J3549" i="3"/>
  <c r="J3566" i="3"/>
  <c r="J3583" i="3"/>
  <c r="J3600" i="3"/>
  <c r="J3617" i="3"/>
  <c r="J3635" i="3"/>
  <c r="J3652" i="3"/>
  <c r="J3669" i="3"/>
  <c r="J3686" i="3"/>
  <c r="J3703" i="3"/>
  <c r="J3720" i="3"/>
  <c r="J3737" i="3"/>
  <c r="J3754" i="3"/>
  <c r="J3771" i="3"/>
  <c r="J3788" i="3"/>
  <c r="J3805" i="3"/>
  <c r="J3822" i="3"/>
  <c r="J3839" i="3"/>
  <c r="J3856" i="3"/>
  <c r="J3873" i="3"/>
  <c r="J3891" i="3"/>
  <c r="J3908" i="3"/>
  <c r="J3925" i="3"/>
  <c r="J3942" i="3"/>
  <c r="J3959" i="3"/>
  <c r="J3976" i="3"/>
  <c r="J3993" i="3"/>
  <c r="J4010" i="3"/>
  <c r="J4027" i="3"/>
  <c r="J4044" i="3"/>
  <c r="J4061" i="3"/>
  <c r="J4078" i="3"/>
  <c r="J4095" i="3"/>
  <c r="J4112" i="3"/>
  <c r="J4129" i="3"/>
  <c r="J4147" i="3"/>
  <c r="J4164" i="3"/>
  <c r="J4181" i="3"/>
  <c r="J4198" i="3"/>
  <c r="J4215" i="3"/>
  <c r="J4232" i="3"/>
  <c r="J4249" i="3"/>
  <c r="J4266" i="3"/>
  <c r="J4283" i="3"/>
  <c r="J4300" i="3"/>
  <c r="J4317" i="3"/>
  <c r="J4334" i="3"/>
  <c r="J4351" i="3"/>
  <c r="J4368" i="3"/>
  <c r="J4385" i="3"/>
  <c r="J4403" i="3"/>
  <c r="J4420" i="3"/>
  <c r="J4437" i="3"/>
  <c r="J4454" i="3"/>
  <c r="J4471" i="3"/>
  <c r="J4488" i="3"/>
  <c r="J4505" i="3"/>
  <c r="J4522" i="3"/>
  <c r="J4539" i="3"/>
  <c r="J4556" i="3"/>
  <c r="J4573" i="3"/>
  <c r="J4590" i="3"/>
  <c r="J4607" i="3"/>
  <c r="J4624" i="3"/>
  <c r="J4641" i="3"/>
  <c r="J4659" i="3"/>
  <c r="J4676" i="3"/>
  <c r="J4693" i="3"/>
  <c r="J4710" i="3"/>
  <c r="J4727" i="3"/>
  <c r="J4744" i="3"/>
  <c r="J4761" i="3"/>
  <c r="J4778" i="3"/>
  <c r="J4795" i="3"/>
  <c r="J4812" i="3"/>
  <c r="J4829" i="3"/>
  <c r="J4846" i="3"/>
  <c r="J4863" i="3"/>
  <c r="J4880" i="3"/>
  <c r="J4897" i="3"/>
  <c r="J4915" i="3"/>
  <c r="J4932" i="3"/>
  <c r="J4949" i="3"/>
  <c r="J4966" i="3"/>
  <c r="J4983" i="3"/>
  <c r="J5000" i="3"/>
  <c r="J5017" i="3"/>
  <c r="J5034" i="3"/>
  <c r="J5051" i="3"/>
  <c r="J5068" i="3"/>
  <c r="J5085" i="3"/>
  <c r="J5102" i="3"/>
  <c r="J5119" i="3"/>
  <c r="J5136" i="3"/>
  <c r="J5153" i="3"/>
  <c r="J5171" i="3"/>
  <c r="J5188" i="3"/>
  <c r="J5205" i="3"/>
  <c r="J5222" i="3"/>
  <c r="J5239" i="3"/>
  <c r="J5256" i="3"/>
  <c r="J5273" i="3"/>
  <c r="J5290" i="3"/>
  <c r="J5307" i="3"/>
  <c r="J5324" i="3"/>
  <c r="J5341" i="3"/>
  <c r="J5358" i="3"/>
  <c r="J5375" i="3"/>
  <c r="J5392" i="3"/>
  <c r="J5409" i="3"/>
  <c r="J5427" i="3"/>
  <c r="J5444" i="3"/>
  <c r="J5461" i="3"/>
  <c r="J5478" i="3"/>
  <c r="J5495" i="3"/>
  <c r="J5512" i="3"/>
  <c r="J5529" i="3"/>
  <c r="J5546" i="3"/>
  <c r="J5563" i="3"/>
  <c r="J5580" i="3"/>
  <c r="J5597" i="3"/>
  <c r="J5614" i="3"/>
  <c r="J5631" i="3"/>
  <c r="J5648" i="3"/>
  <c r="J5665" i="3"/>
  <c r="J5683" i="3"/>
  <c r="J5700" i="3"/>
  <c r="J5717" i="3"/>
  <c r="J5734" i="3"/>
  <c r="J5751" i="3"/>
  <c r="J5768" i="3"/>
  <c r="J5785" i="3"/>
  <c r="J5802" i="3"/>
  <c r="J5819" i="3"/>
  <c r="J5836" i="3"/>
  <c r="J5853" i="3"/>
  <c r="J5870" i="3"/>
  <c r="J5887" i="3"/>
  <c r="J5904" i="3"/>
  <c r="J5921" i="3"/>
  <c r="J5939" i="3"/>
  <c r="J5956" i="3"/>
  <c r="J5973" i="3"/>
  <c r="J5990" i="3"/>
  <c r="J6007" i="3"/>
  <c r="J6024" i="3"/>
  <c r="J6041" i="3"/>
  <c r="J6058" i="3"/>
  <c r="J6075" i="3"/>
  <c r="J6092" i="3"/>
  <c r="J6109" i="3"/>
  <c r="J6126" i="3"/>
  <c r="J6143" i="3"/>
  <c r="J6160" i="3"/>
  <c r="J6177" i="3"/>
  <c r="J6195" i="3"/>
  <c r="J6212" i="3"/>
  <c r="J6229" i="3"/>
  <c r="J6246" i="3"/>
  <c r="J6263" i="3"/>
  <c r="J6280" i="3"/>
  <c r="J6297" i="3"/>
  <c r="J6314" i="3"/>
  <c r="J6331" i="3"/>
  <c r="J6348" i="3"/>
  <c r="J6365" i="3"/>
  <c r="J6382" i="3"/>
  <c r="J6399" i="3"/>
  <c r="J6416" i="3"/>
  <c r="J6433" i="3"/>
  <c r="J6451" i="3"/>
  <c r="J6468" i="3"/>
  <c r="J6485" i="3"/>
  <c r="J6502" i="3"/>
  <c r="J6519" i="3"/>
  <c r="J6536" i="3"/>
  <c r="J6553" i="3"/>
  <c r="J6570" i="3"/>
  <c r="J6587" i="3"/>
  <c r="J6604" i="3"/>
  <c r="J6621" i="3"/>
  <c r="J6638" i="3"/>
  <c r="J6655" i="3"/>
  <c r="J6672" i="3"/>
  <c r="J6689" i="3"/>
  <c r="J6707" i="3"/>
  <c r="J6724" i="3"/>
  <c r="J6741" i="3"/>
  <c r="J6758" i="3"/>
  <c r="J6775" i="3"/>
  <c r="J6792" i="3"/>
  <c r="J6809" i="3"/>
  <c r="J6826" i="3"/>
  <c r="J6843" i="3"/>
  <c r="J6860" i="3"/>
  <c r="J6877" i="3"/>
  <c r="J6894" i="3"/>
  <c r="J6911" i="3"/>
  <c r="J6928" i="3"/>
  <c r="J6945" i="3"/>
  <c r="J6963" i="3"/>
  <c r="J6980" i="3"/>
  <c r="J6997" i="3"/>
  <c r="J7014" i="3"/>
  <c r="J7031" i="3"/>
  <c r="J7048" i="3"/>
  <c r="J7065" i="3"/>
  <c r="J7082" i="3"/>
  <c r="J7099" i="3"/>
  <c r="J7116" i="3"/>
  <c r="J7133" i="3"/>
  <c r="J7150" i="3"/>
  <c r="J7167" i="3"/>
  <c r="J7184" i="3"/>
  <c r="J7201" i="3"/>
  <c r="J7219" i="3"/>
  <c r="J7236" i="3"/>
  <c r="J7253" i="3"/>
  <c r="J7270" i="3"/>
  <c r="J7287" i="3"/>
  <c r="J7304" i="3"/>
  <c r="J7321" i="3"/>
  <c r="J7338" i="3"/>
  <c r="J7355" i="3"/>
  <c r="J7372" i="3"/>
  <c r="J7389" i="3"/>
  <c r="J7406" i="3"/>
  <c r="J7423" i="3"/>
  <c r="J7440" i="3"/>
  <c r="J7457" i="3"/>
  <c r="J7475" i="3"/>
  <c r="J7492" i="3"/>
  <c r="J7509" i="3"/>
  <c r="J7526" i="3"/>
  <c r="J7543" i="3"/>
  <c r="J7560" i="3"/>
  <c r="J7577" i="3"/>
  <c r="J7594" i="3"/>
  <c r="J7611" i="3"/>
  <c r="J7628" i="3"/>
  <c r="J7645" i="3"/>
  <c r="J7662" i="3"/>
  <c r="J7679" i="3"/>
  <c r="J7696" i="3"/>
  <c r="J7713" i="3"/>
  <c r="J7731" i="3"/>
  <c r="J7748" i="3"/>
  <c r="J7765" i="3"/>
  <c r="J7782" i="3"/>
  <c r="J7799" i="3"/>
  <c r="J7816" i="3"/>
  <c r="J7833" i="3"/>
  <c r="J7850" i="3"/>
  <c r="J7867" i="3"/>
  <c r="J7884" i="3"/>
  <c r="J7901" i="3"/>
  <c r="J7918" i="3"/>
  <c r="J7935" i="3"/>
  <c r="J7952" i="3"/>
  <c r="J7969" i="3"/>
  <c r="J7987" i="3"/>
  <c r="J8004" i="3"/>
  <c r="J8021" i="3"/>
  <c r="J8038" i="3"/>
  <c r="J8055" i="3"/>
  <c r="J8072" i="3"/>
  <c r="J8089" i="3"/>
  <c r="J8106" i="3"/>
  <c r="J8123" i="3"/>
  <c r="J8140" i="3"/>
  <c r="J8157" i="3"/>
  <c r="J8174" i="3"/>
  <c r="J8191" i="3"/>
  <c r="J8208" i="3"/>
  <c r="J8225" i="3"/>
  <c r="J8243" i="3"/>
  <c r="J8260" i="3"/>
  <c r="J8277" i="3"/>
  <c r="J8294" i="3"/>
  <c r="J8311" i="3"/>
  <c r="J8328" i="3"/>
  <c r="J8345" i="3"/>
  <c r="J8362" i="3"/>
  <c r="J8379" i="3"/>
  <c r="J8396" i="3"/>
  <c r="J8413" i="3"/>
  <c r="J8430" i="3"/>
  <c r="J8447" i="3"/>
  <c r="J8464" i="3"/>
  <c r="J8481" i="3"/>
  <c r="J8499" i="3"/>
  <c r="J8516" i="3"/>
  <c r="J8533" i="3"/>
  <c r="J8550" i="3"/>
  <c r="J8567" i="3"/>
  <c r="J8584" i="3"/>
  <c r="J8601" i="3"/>
  <c r="J8618" i="3"/>
  <c r="J8635" i="3"/>
  <c r="J8652" i="3"/>
  <c r="J8669" i="3"/>
  <c r="J8686" i="3"/>
  <c r="J8703" i="3"/>
  <c r="J8720" i="3"/>
  <c r="J8737" i="3"/>
  <c r="J8755" i="3"/>
  <c r="J8772" i="3"/>
  <c r="J8789" i="3"/>
  <c r="J8806" i="3"/>
  <c r="J8823" i="3"/>
  <c r="J8840" i="3"/>
  <c r="J8857" i="3"/>
  <c r="J8874" i="3"/>
  <c r="J8891" i="3"/>
  <c r="J8908" i="3"/>
  <c r="J8925" i="3"/>
  <c r="J8942" i="3"/>
  <c r="J8959" i="3"/>
  <c r="J8976" i="3"/>
  <c r="J8993" i="3"/>
  <c r="J9011" i="3"/>
  <c r="J9028" i="3"/>
  <c r="J9045" i="3"/>
  <c r="J9062" i="3"/>
  <c r="J9079" i="3"/>
  <c r="J9096" i="3"/>
  <c r="J9113" i="3"/>
  <c r="J9130" i="3"/>
  <c r="J9147" i="3"/>
  <c r="J9164" i="3"/>
  <c r="J9181" i="3"/>
  <c r="J9198" i="3"/>
  <c r="J9215" i="3"/>
  <c r="J9232" i="3"/>
  <c r="J9249" i="3"/>
  <c r="J9267" i="3"/>
  <c r="J9284" i="3"/>
  <c r="J9301" i="3"/>
  <c r="J9318" i="3"/>
  <c r="J9335" i="3"/>
  <c r="J9352" i="3"/>
  <c r="J9369" i="3"/>
  <c r="J9386" i="3"/>
  <c r="J9403" i="3"/>
  <c r="J9420" i="3"/>
  <c r="J9437" i="3"/>
  <c r="J9454" i="3"/>
  <c r="J9471" i="3"/>
  <c r="J9488" i="3"/>
  <c r="J9505" i="3"/>
  <c r="J9523" i="3"/>
  <c r="J9540" i="3"/>
  <c r="J9557" i="3"/>
  <c r="J9574" i="3"/>
  <c r="J9591" i="3"/>
  <c r="J9608" i="3"/>
  <c r="J9625" i="3"/>
  <c r="J9642" i="3"/>
  <c r="J9659" i="3"/>
  <c r="J9676" i="3"/>
  <c r="J9693" i="3"/>
  <c r="J9710" i="3"/>
  <c r="J9727" i="3"/>
  <c r="J9744" i="3"/>
  <c r="J9761" i="3"/>
  <c r="J9779" i="3"/>
  <c r="J9796" i="3"/>
  <c r="J9813" i="3"/>
  <c r="J9830" i="3"/>
  <c r="J9847" i="3"/>
  <c r="J9864" i="3"/>
  <c r="J9881" i="3"/>
  <c r="J9898" i="3"/>
  <c r="J9915" i="3"/>
  <c r="J9932" i="3"/>
  <c r="J9949" i="3"/>
  <c r="J9966" i="3"/>
  <c r="J9983" i="3"/>
  <c r="J10000" i="3"/>
  <c r="J10017" i="3"/>
  <c r="J10035" i="3"/>
  <c r="J10052" i="3"/>
  <c r="J10069" i="3"/>
  <c r="J10086" i="3"/>
  <c r="J10103" i="3"/>
  <c r="J10120" i="3"/>
  <c r="J10137" i="3"/>
  <c r="J10154" i="3"/>
  <c r="J10171" i="3"/>
  <c r="J10188" i="3"/>
  <c r="J10205" i="3"/>
  <c r="J10222" i="3"/>
  <c r="J10239" i="3"/>
  <c r="J10256" i="3"/>
  <c r="J10273" i="3"/>
  <c r="J10291" i="3"/>
  <c r="J10308" i="3"/>
  <c r="J10325" i="3"/>
  <c r="J10342" i="3"/>
  <c r="J10359" i="3"/>
  <c r="J10376" i="3"/>
  <c r="J10393" i="3"/>
  <c r="J10410" i="3"/>
  <c r="J10427" i="3"/>
  <c r="J10444" i="3"/>
  <c r="J10461" i="3"/>
  <c r="J10478" i="3"/>
  <c r="J10495" i="3"/>
  <c r="J10512" i="3"/>
  <c r="J10529" i="3"/>
  <c r="J10547" i="3"/>
  <c r="J10564" i="3"/>
  <c r="J10581" i="3"/>
  <c r="J10598" i="3"/>
  <c r="J10615" i="3"/>
  <c r="J10632" i="3"/>
  <c r="J10649" i="3"/>
  <c r="J10666" i="3"/>
  <c r="J10683" i="3"/>
  <c r="J10700" i="3"/>
  <c r="J10717" i="3"/>
  <c r="J10734" i="3"/>
  <c r="J10751" i="3"/>
  <c r="J10768" i="3"/>
  <c r="J10785" i="3"/>
  <c r="J10803" i="3"/>
  <c r="J10820" i="3"/>
  <c r="J10837" i="3"/>
  <c r="J10854" i="3"/>
  <c r="J10871" i="3"/>
  <c r="J10888" i="3"/>
  <c r="J10905" i="3"/>
  <c r="J10922" i="3"/>
  <c r="J10939" i="3"/>
  <c r="J10956" i="3"/>
  <c r="J10973" i="3"/>
  <c r="J10990" i="3"/>
  <c r="J11007" i="3"/>
  <c r="J11024" i="3"/>
  <c r="J11041" i="3"/>
  <c r="J11059" i="3"/>
  <c r="J11076" i="3"/>
  <c r="J11093" i="3"/>
  <c r="J11110" i="3"/>
  <c r="J11127" i="3"/>
  <c r="J11144" i="3"/>
  <c r="J11161" i="3"/>
  <c r="J11178" i="3"/>
  <c r="J11195" i="3"/>
  <c r="J11212" i="3"/>
  <c r="J11229" i="3"/>
  <c r="J11246" i="3"/>
  <c r="J11263" i="3"/>
  <c r="J11280" i="3"/>
  <c r="J11297" i="3"/>
  <c r="J11315" i="3"/>
  <c r="J11332" i="3"/>
  <c r="J11349" i="3"/>
  <c r="J11366" i="3"/>
  <c r="J11383" i="3"/>
  <c r="J11400" i="3"/>
  <c r="J11417" i="3"/>
  <c r="J11434" i="3"/>
  <c r="J11451" i="3"/>
  <c r="J11468" i="3"/>
  <c r="J11485" i="3"/>
  <c r="J72" i="3"/>
  <c r="J170" i="3"/>
  <c r="J257" i="3"/>
  <c r="J345" i="3"/>
  <c r="J443" i="3"/>
  <c r="J531" i="3"/>
  <c r="J618" i="3"/>
  <c r="J701" i="3"/>
  <c r="J769" i="3"/>
  <c r="J831" i="3"/>
  <c r="J862" i="3"/>
  <c r="J892" i="3"/>
  <c r="J923" i="3"/>
  <c r="J954" i="3"/>
  <c r="J981" i="3"/>
  <c r="J1006" i="3"/>
  <c r="J1029" i="3"/>
  <c r="J1048" i="3"/>
  <c r="J1067" i="3"/>
  <c r="J1086" i="3"/>
  <c r="J1105" i="3"/>
  <c r="J1124" i="3"/>
  <c r="J1142" i="3"/>
  <c r="J1160" i="3"/>
  <c r="J1178" i="3"/>
  <c r="J1196" i="3"/>
  <c r="J1213" i="3"/>
  <c r="J1230" i="3"/>
  <c r="J1247" i="3"/>
  <c r="J1264" i="3"/>
  <c r="J1281" i="3"/>
  <c r="J1299" i="3"/>
  <c r="J1316" i="3"/>
  <c r="J1333" i="3"/>
  <c r="J1350" i="3"/>
  <c r="J1367" i="3"/>
  <c r="J1384" i="3"/>
  <c r="J1401" i="3"/>
  <c r="J1418" i="3"/>
  <c r="J1435" i="3"/>
  <c r="J1452" i="3"/>
  <c r="J1469" i="3"/>
  <c r="J1486" i="3"/>
  <c r="J1503" i="3"/>
  <c r="J1520" i="3"/>
  <c r="J1537" i="3"/>
  <c r="J1555" i="3"/>
  <c r="J1572" i="3"/>
  <c r="J1589" i="3"/>
  <c r="J1606" i="3"/>
  <c r="J1623" i="3"/>
  <c r="J1640" i="3"/>
  <c r="J1657" i="3"/>
  <c r="J1674" i="3"/>
  <c r="J1691" i="3"/>
  <c r="J1708" i="3"/>
  <c r="J1725" i="3"/>
  <c r="J1742" i="3"/>
  <c r="J1759" i="3"/>
  <c r="J1776" i="3"/>
  <c r="J1793" i="3"/>
  <c r="J1811" i="3"/>
  <c r="J1828" i="3"/>
  <c r="J1845" i="3"/>
  <c r="J1862" i="3"/>
  <c r="J1879" i="3"/>
  <c r="J1896" i="3"/>
  <c r="J1913" i="3"/>
  <c r="J1930" i="3"/>
  <c r="J1947" i="3"/>
  <c r="J1964" i="3"/>
  <c r="J1981" i="3"/>
  <c r="J1998" i="3"/>
  <c r="J2015" i="3"/>
  <c r="J2032" i="3"/>
  <c r="J2049" i="3"/>
  <c r="J2067" i="3"/>
  <c r="J2084" i="3"/>
  <c r="J2101" i="3"/>
  <c r="J2118" i="3"/>
  <c r="J2135" i="3"/>
  <c r="J2152" i="3"/>
  <c r="J2169" i="3"/>
  <c r="J2186" i="3"/>
  <c r="J2203" i="3"/>
  <c r="J2220" i="3"/>
  <c r="J2237" i="3"/>
  <c r="J2254" i="3"/>
  <c r="J2271" i="3"/>
  <c r="J2288" i="3"/>
  <c r="J2305" i="3"/>
  <c r="J2323" i="3"/>
  <c r="J2340" i="3"/>
  <c r="J2357" i="3"/>
  <c r="J2374" i="3"/>
  <c r="J2391" i="3"/>
  <c r="J2408" i="3"/>
  <c r="J2425" i="3"/>
  <c r="J2442" i="3"/>
  <c r="J2459" i="3"/>
  <c r="J2476" i="3"/>
  <c r="J2493" i="3"/>
  <c r="J2510" i="3"/>
  <c r="J2527" i="3"/>
  <c r="J2544" i="3"/>
  <c r="J2561" i="3"/>
  <c r="J2579" i="3"/>
  <c r="J2596" i="3"/>
  <c r="J2613" i="3"/>
  <c r="J2630" i="3"/>
  <c r="J2647" i="3"/>
  <c r="J2664" i="3"/>
  <c r="J2681" i="3"/>
  <c r="J2698" i="3"/>
  <c r="J2715" i="3"/>
  <c r="J2732" i="3"/>
  <c r="J2749" i="3"/>
  <c r="J2766" i="3"/>
  <c r="J2783" i="3"/>
  <c r="J2800" i="3"/>
  <c r="J2817" i="3"/>
  <c r="J2835" i="3"/>
  <c r="J2852" i="3"/>
  <c r="J2869" i="3"/>
  <c r="J2886" i="3"/>
  <c r="J2903" i="3"/>
  <c r="J2920" i="3"/>
  <c r="J2937" i="3"/>
  <c r="J2954" i="3"/>
  <c r="J2971" i="3"/>
  <c r="J2988" i="3"/>
  <c r="J3005" i="3"/>
  <c r="J3022" i="3"/>
  <c r="J3039" i="3"/>
  <c r="J3056" i="3"/>
  <c r="J3073" i="3"/>
  <c r="J3091" i="3"/>
  <c r="J3108" i="3"/>
  <c r="J3125" i="3"/>
  <c r="J3142" i="3"/>
  <c r="J3159" i="3"/>
  <c r="J3176" i="3"/>
  <c r="J3193" i="3"/>
  <c r="J3210" i="3"/>
  <c r="J3227" i="3"/>
  <c r="J3244" i="3"/>
  <c r="J3261" i="3"/>
  <c r="J3278" i="3"/>
  <c r="J3295" i="3"/>
  <c r="J3312" i="3"/>
  <c r="J3329" i="3"/>
  <c r="J3347" i="3"/>
  <c r="J3364" i="3"/>
  <c r="J3381" i="3"/>
  <c r="J3398" i="3"/>
  <c r="J3415" i="3"/>
  <c r="J3432" i="3"/>
  <c r="J3449" i="3"/>
  <c r="J3466" i="3"/>
  <c r="J3483" i="3"/>
  <c r="J3500" i="3"/>
  <c r="J3517" i="3"/>
  <c r="J3534" i="3"/>
  <c r="J3551" i="3"/>
  <c r="J3568" i="3"/>
  <c r="J3585" i="3"/>
  <c r="J3603" i="3"/>
  <c r="J3620" i="3"/>
  <c r="J3637" i="3"/>
  <c r="J3654" i="3"/>
  <c r="J3671" i="3"/>
  <c r="J3688" i="3"/>
  <c r="J3705" i="3"/>
  <c r="J3722" i="3"/>
  <c r="J3739" i="3"/>
  <c r="J3756" i="3"/>
  <c r="J3773" i="3"/>
  <c r="J3790" i="3"/>
  <c r="J3807" i="3"/>
  <c r="J3824" i="3"/>
  <c r="J3841" i="3"/>
  <c r="J3859" i="3"/>
  <c r="J3876" i="3"/>
  <c r="J3893" i="3"/>
  <c r="J3910" i="3"/>
  <c r="J3927" i="3"/>
  <c r="J3944" i="3"/>
  <c r="J3961" i="3"/>
  <c r="J3978" i="3"/>
  <c r="J3995" i="3"/>
  <c r="J4012" i="3"/>
  <c r="J4029" i="3"/>
  <c r="J4046" i="3"/>
  <c r="J4063" i="3"/>
  <c r="J4080" i="3"/>
  <c r="J4097" i="3"/>
  <c r="J4115" i="3"/>
  <c r="J4132" i="3"/>
  <c r="J4149" i="3"/>
  <c r="J4166" i="3"/>
  <c r="J4183" i="3"/>
  <c r="J4200" i="3"/>
  <c r="J4217" i="3"/>
  <c r="J4234" i="3"/>
  <c r="J4251" i="3"/>
  <c r="J4268" i="3"/>
  <c r="J4285" i="3"/>
  <c r="J4302" i="3"/>
  <c r="J4319" i="3"/>
  <c r="J4336" i="3"/>
  <c r="J4353" i="3"/>
  <c r="J4371" i="3"/>
  <c r="J4388" i="3"/>
  <c r="J4405" i="3"/>
  <c r="J4422" i="3"/>
  <c r="J4439" i="3"/>
  <c r="J4456" i="3"/>
  <c r="J4473" i="3"/>
  <c r="J4490" i="3"/>
  <c r="J4507" i="3"/>
  <c r="J4524" i="3"/>
  <c r="J4541" i="3"/>
  <c r="J4558" i="3"/>
  <c r="J4575" i="3"/>
  <c r="J4592" i="3"/>
  <c r="J4609" i="3"/>
  <c r="J4627" i="3"/>
  <c r="J4644" i="3"/>
  <c r="J4661" i="3"/>
  <c r="J4678" i="3"/>
  <c r="J4695" i="3"/>
  <c r="J4712" i="3"/>
  <c r="J4729" i="3"/>
  <c r="J4746" i="3"/>
  <c r="J4763" i="3"/>
  <c r="J4780" i="3"/>
  <c r="J4797" i="3"/>
  <c r="J4814" i="3"/>
  <c r="J4831" i="3"/>
  <c r="J4848" i="3"/>
  <c r="J4865" i="3"/>
  <c r="J4883" i="3"/>
  <c r="J4900" i="3"/>
  <c r="J4917" i="3"/>
  <c r="J4934" i="3"/>
  <c r="J4951" i="3"/>
  <c r="J4968" i="3"/>
  <c r="J4985" i="3"/>
  <c r="J5002" i="3"/>
  <c r="J5019" i="3"/>
  <c r="J5036" i="3"/>
  <c r="J5053" i="3"/>
  <c r="J5070" i="3"/>
  <c r="J5087" i="3"/>
  <c r="J5104" i="3"/>
  <c r="J5121" i="3"/>
  <c r="J5139" i="3"/>
  <c r="J5156" i="3"/>
  <c r="J5173" i="3"/>
  <c r="J5190" i="3"/>
  <c r="J5207" i="3"/>
  <c r="J5224" i="3"/>
  <c r="J5241" i="3"/>
  <c r="J5258" i="3"/>
  <c r="J5275" i="3"/>
  <c r="J5292" i="3"/>
  <c r="J5309" i="3"/>
  <c r="J5326" i="3"/>
  <c r="J5343" i="3"/>
  <c r="J5360" i="3"/>
  <c r="J5377" i="3"/>
  <c r="J5395" i="3"/>
  <c r="J5412" i="3"/>
  <c r="J5429" i="3"/>
  <c r="J5446" i="3"/>
  <c r="J5463" i="3"/>
  <c r="J5480" i="3"/>
  <c r="J5497" i="3"/>
  <c r="J5514" i="3"/>
  <c r="J5531" i="3"/>
  <c r="J5548" i="3"/>
  <c r="J5565" i="3"/>
  <c r="J5582" i="3"/>
  <c r="J5599" i="3"/>
  <c r="J5616" i="3"/>
  <c r="J5633" i="3"/>
  <c r="J5651" i="3"/>
  <c r="J5668" i="3"/>
  <c r="J5685" i="3"/>
  <c r="J5702" i="3"/>
  <c r="J5719" i="3"/>
  <c r="J5736" i="3"/>
  <c r="J5753" i="3"/>
  <c r="J5770" i="3"/>
  <c r="J5787" i="3"/>
  <c r="J5804" i="3"/>
  <c r="J5821" i="3"/>
  <c r="J5838" i="3"/>
  <c r="J5855" i="3"/>
  <c r="J5872" i="3"/>
  <c r="J5889" i="3"/>
  <c r="J5907" i="3"/>
  <c r="J5924" i="3"/>
  <c r="J5941" i="3"/>
  <c r="J5958" i="3"/>
  <c r="J5975" i="3"/>
  <c r="J5992" i="3"/>
  <c r="J6009" i="3"/>
  <c r="J6026" i="3"/>
  <c r="J6043" i="3"/>
  <c r="J6060" i="3"/>
  <c r="J6077" i="3"/>
  <c r="J6094" i="3"/>
  <c r="J6111" i="3"/>
  <c r="J6128" i="3"/>
  <c r="J6145" i="3"/>
  <c r="J6163" i="3"/>
  <c r="J6180" i="3"/>
  <c r="J6197" i="3"/>
  <c r="J6214" i="3"/>
  <c r="J6231" i="3"/>
  <c r="J6248" i="3"/>
  <c r="J6265" i="3"/>
  <c r="J6282" i="3"/>
  <c r="J6299" i="3"/>
  <c r="J6316" i="3"/>
  <c r="J6333" i="3"/>
  <c r="J6350" i="3"/>
  <c r="J6367" i="3"/>
  <c r="J6384" i="3"/>
  <c r="J6401" i="3"/>
  <c r="J6419" i="3"/>
  <c r="J6436" i="3"/>
  <c r="J6453" i="3"/>
  <c r="J6470" i="3"/>
  <c r="J6487" i="3"/>
  <c r="J6504" i="3"/>
  <c r="J6521" i="3"/>
  <c r="J6538" i="3"/>
  <c r="J6555" i="3"/>
  <c r="J6572" i="3"/>
  <c r="J6589" i="3"/>
  <c r="J6606" i="3"/>
  <c r="J6623" i="3"/>
  <c r="J6640" i="3"/>
  <c r="J6657" i="3"/>
  <c r="J6675" i="3"/>
  <c r="J6692" i="3"/>
  <c r="J6709" i="3"/>
  <c r="J6726" i="3"/>
  <c r="J6743" i="3"/>
  <c r="J6760" i="3"/>
  <c r="J6777" i="3"/>
  <c r="J6794" i="3"/>
  <c r="J6811" i="3"/>
  <c r="J6828" i="3"/>
  <c r="J6845" i="3"/>
  <c r="J6862" i="3"/>
  <c r="J6879" i="3"/>
  <c r="J6896" i="3"/>
  <c r="J6913" i="3"/>
  <c r="J6931" i="3"/>
  <c r="J6948" i="3"/>
  <c r="J6965" i="3"/>
  <c r="J6982" i="3"/>
  <c r="J6999" i="3"/>
  <c r="J7016" i="3"/>
  <c r="J7033" i="3"/>
  <c r="J7050" i="3"/>
  <c r="J7067" i="3"/>
  <c r="J7084" i="3"/>
  <c r="J7101" i="3"/>
  <c r="J7118" i="3"/>
  <c r="J7135" i="3"/>
  <c r="J7152" i="3"/>
  <c r="J7169" i="3"/>
  <c r="J7187" i="3"/>
  <c r="J7204" i="3"/>
  <c r="J7221" i="3"/>
  <c r="J7238" i="3"/>
  <c r="J7255" i="3"/>
  <c r="J7272" i="3"/>
  <c r="J7289" i="3"/>
  <c r="J7306" i="3"/>
  <c r="J7323" i="3"/>
  <c r="J7340" i="3"/>
  <c r="J7357" i="3"/>
  <c r="J7374" i="3"/>
  <c r="J7391" i="3"/>
  <c r="J7408" i="3"/>
  <c r="J7425" i="3"/>
  <c r="J7443" i="3"/>
  <c r="J7460" i="3"/>
  <c r="J7477" i="3"/>
  <c r="J7494" i="3"/>
  <c r="J7511" i="3"/>
  <c r="J7528" i="3"/>
  <c r="J7545" i="3"/>
  <c r="J7562" i="3"/>
  <c r="J7579" i="3"/>
  <c r="J7596" i="3"/>
  <c r="J7613" i="3"/>
  <c r="J7630" i="3"/>
  <c r="J7647" i="3"/>
  <c r="J7664" i="3"/>
  <c r="J7681" i="3"/>
  <c r="J7699" i="3"/>
  <c r="J7716" i="3"/>
  <c r="J7733" i="3"/>
  <c r="J7750" i="3"/>
  <c r="J7767" i="3"/>
  <c r="J7784" i="3"/>
  <c r="J7801" i="3"/>
  <c r="J7818" i="3"/>
  <c r="J7835" i="3"/>
  <c r="J7852" i="3"/>
  <c r="J7869" i="3"/>
  <c r="J7886" i="3"/>
  <c r="J7903" i="3"/>
  <c r="J7920" i="3"/>
  <c r="J7937" i="3"/>
  <c r="J7955" i="3"/>
  <c r="J7972" i="3"/>
  <c r="J7989" i="3"/>
  <c r="J8006" i="3"/>
  <c r="J8023" i="3"/>
  <c r="J8040" i="3"/>
  <c r="J8057" i="3"/>
  <c r="J8074" i="3"/>
  <c r="J8091" i="3"/>
  <c r="J8108" i="3"/>
  <c r="J8125" i="3"/>
  <c r="J8142" i="3"/>
  <c r="J8159" i="3"/>
  <c r="J8176" i="3"/>
  <c r="J8193" i="3"/>
  <c r="J8211" i="3"/>
  <c r="J8228" i="3"/>
  <c r="J8245" i="3"/>
  <c r="J8262" i="3"/>
  <c r="J8279" i="3"/>
  <c r="J8296" i="3"/>
  <c r="J8313" i="3"/>
  <c r="J8330" i="3"/>
  <c r="J8347" i="3"/>
  <c r="J8364" i="3"/>
  <c r="J8381" i="3"/>
  <c r="J8398" i="3"/>
  <c r="J8415" i="3"/>
  <c r="J8432" i="3"/>
  <c r="J8449" i="3"/>
  <c r="J8467" i="3"/>
  <c r="J8484" i="3"/>
  <c r="J8501" i="3"/>
  <c r="J8518" i="3"/>
  <c r="J8535" i="3"/>
  <c r="J8552" i="3"/>
  <c r="J8569" i="3"/>
  <c r="J8586" i="3"/>
  <c r="J8603" i="3"/>
  <c r="J8620" i="3"/>
  <c r="J8637" i="3"/>
  <c r="J8654" i="3"/>
  <c r="J8671" i="3"/>
  <c r="J8688" i="3"/>
  <c r="J8705" i="3"/>
  <c r="J8723" i="3"/>
  <c r="J8740" i="3"/>
  <c r="J8757" i="3"/>
  <c r="J8774" i="3"/>
  <c r="J8791" i="3"/>
  <c r="J8808" i="3"/>
  <c r="J8825" i="3"/>
  <c r="J8842" i="3"/>
  <c r="J8859" i="3"/>
  <c r="J8876" i="3"/>
  <c r="J8893" i="3"/>
  <c r="J8910" i="3"/>
  <c r="J8927" i="3"/>
  <c r="J8944" i="3"/>
  <c r="J8961" i="3"/>
  <c r="J8979" i="3"/>
  <c r="J8996" i="3"/>
  <c r="J9013" i="3"/>
  <c r="J9030" i="3"/>
  <c r="J9047" i="3"/>
  <c r="J9064" i="3"/>
  <c r="J9081" i="3"/>
  <c r="J9098" i="3"/>
  <c r="J9115" i="3"/>
  <c r="J9132" i="3"/>
  <c r="J9149" i="3"/>
  <c r="J9166" i="3"/>
  <c r="J9183" i="3"/>
  <c r="J9200" i="3"/>
  <c r="J9217" i="3"/>
  <c r="J9235" i="3"/>
  <c r="J9252" i="3"/>
  <c r="J9269" i="3"/>
  <c r="J9286" i="3"/>
  <c r="J9303" i="3"/>
  <c r="J9320" i="3"/>
  <c r="J9337" i="3"/>
  <c r="J9354" i="3"/>
  <c r="J9371" i="3"/>
  <c r="J9388" i="3"/>
  <c r="J9405" i="3"/>
  <c r="J9422" i="3"/>
  <c r="J9439" i="3"/>
  <c r="J9456" i="3"/>
  <c r="J9473" i="3"/>
  <c r="J9491" i="3"/>
  <c r="J9508" i="3"/>
  <c r="J9525" i="3"/>
  <c r="J9542" i="3"/>
  <c r="J9559" i="3"/>
  <c r="J9576" i="3"/>
  <c r="J9593" i="3"/>
  <c r="J9610" i="3"/>
  <c r="J9627" i="3"/>
  <c r="J9644" i="3"/>
  <c r="J9661" i="3"/>
  <c r="J9678" i="3"/>
  <c r="J9695" i="3"/>
  <c r="J9712" i="3"/>
  <c r="J9729" i="3"/>
  <c r="J9747" i="3"/>
  <c r="J9764" i="3"/>
  <c r="J9781" i="3"/>
  <c r="J9798" i="3"/>
  <c r="J9815" i="3"/>
  <c r="J9832" i="3"/>
  <c r="J9849" i="3"/>
  <c r="J9866" i="3"/>
  <c r="J9883" i="3"/>
  <c r="J9900" i="3"/>
  <c r="J9917" i="3"/>
  <c r="J9934" i="3"/>
  <c r="J9951" i="3"/>
  <c r="J9968" i="3"/>
  <c r="J9985" i="3"/>
  <c r="J10003" i="3"/>
  <c r="J10020" i="3"/>
  <c r="J10037" i="3"/>
  <c r="J10054" i="3"/>
  <c r="J10071" i="3"/>
  <c r="J10088" i="3"/>
  <c r="J10105" i="3"/>
  <c r="J10122" i="3"/>
  <c r="J10139" i="3"/>
  <c r="J10156" i="3"/>
  <c r="J10173" i="3"/>
  <c r="J10190" i="3"/>
  <c r="J10207" i="3"/>
  <c r="J10224" i="3"/>
  <c r="J10241" i="3"/>
  <c r="J10259" i="3"/>
  <c r="J10276" i="3"/>
  <c r="J10293" i="3"/>
  <c r="J10310" i="3"/>
  <c r="J10327" i="3"/>
  <c r="J10344" i="3"/>
  <c r="J10361" i="3"/>
  <c r="J10378" i="3"/>
  <c r="J10395" i="3"/>
  <c r="J10412" i="3"/>
  <c r="J10429" i="3"/>
  <c r="J10446" i="3"/>
  <c r="J10463" i="3"/>
  <c r="J10480" i="3"/>
  <c r="J10497" i="3"/>
  <c r="J10515" i="3"/>
  <c r="J10532" i="3"/>
  <c r="J10549" i="3"/>
  <c r="J10566" i="3"/>
  <c r="J10583" i="3"/>
  <c r="J10600" i="3"/>
  <c r="J10617" i="3"/>
  <c r="J10634" i="3"/>
  <c r="J10651" i="3"/>
  <c r="J10668" i="3"/>
  <c r="J10685" i="3"/>
  <c r="J10702" i="3"/>
  <c r="J10719" i="3"/>
  <c r="J10736" i="3"/>
  <c r="J10753" i="3"/>
  <c r="J10771" i="3"/>
  <c r="J10788" i="3"/>
  <c r="J10805" i="3"/>
  <c r="J10822" i="3"/>
  <c r="J10839" i="3"/>
  <c r="J10856" i="3"/>
  <c r="J10873" i="3"/>
  <c r="J10890" i="3"/>
  <c r="J10907" i="3"/>
  <c r="J10924" i="3"/>
  <c r="J10941" i="3"/>
  <c r="J10958" i="3"/>
  <c r="J10975" i="3"/>
  <c r="J10992" i="3"/>
  <c r="J11009" i="3"/>
  <c r="J11027" i="3"/>
  <c r="J11044" i="3"/>
  <c r="J11061" i="3"/>
  <c r="J11078" i="3"/>
  <c r="J11095" i="3"/>
  <c r="J11112" i="3"/>
  <c r="J11129" i="3"/>
  <c r="J11146" i="3"/>
  <c r="J11163" i="3"/>
  <c r="J11180" i="3"/>
  <c r="J11197" i="3"/>
  <c r="J11214" i="3"/>
  <c r="J11231" i="3"/>
  <c r="J11248" i="3"/>
  <c r="J11265" i="3"/>
  <c r="J11283" i="3"/>
  <c r="J11300" i="3"/>
  <c r="J11317" i="3"/>
  <c r="J11334" i="3"/>
  <c r="J11351" i="3"/>
  <c r="J11368" i="3"/>
  <c r="J11385" i="3"/>
  <c r="J11402" i="3"/>
  <c r="J11419" i="3"/>
  <c r="J11436" i="3"/>
  <c r="J11453" i="3"/>
  <c r="J11470" i="3"/>
  <c r="J15476" i="3"/>
  <c r="J15459" i="3"/>
  <c r="J15441" i="3"/>
  <c r="J15424" i="3"/>
  <c r="J15407" i="3"/>
  <c r="J15390" i="3"/>
  <c r="J15373" i="3"/>
  <c r="J15356" i="3"/>
  <c r="J15339" i="3"/>
  <c r="J15322" i="3"/>
  <c r="J15305" i="3"/>
  <c r="J15288" i="3"/>
  <c r="J15271" i="3"/>
  <c r="J15254" i="3"/>
  <c r="J15237" i="3"/>
  <c r="J15220" i="3"/>
  <c r="J15203" i="3"/>
  <c r="J15185" i="3"/>
  <c r="J15168" i="3"/>
  <c r="J15151" i="3"/>
  <c r="J15134" i="3"/>
  <c r="J15117" i="3"/>
  <c r="J15100" i="3"/>
  <c r="J15083" i="3"/>
  <c r="J15066" i="3"/>
  <c r="J15049" i="3"/>
  <c r="J15032" i="3"/>
  <c r="J15015" i="3"/>
  <c r="J14998" i="3"/>
  <c r="J14981" i="3"/>
  <c r="J14964" i="3"/>
  <c r="J14947" i="3"/>
  <c r="J14929" i="3"/>
  <c r="J14912" i="3"/>
  <c r="J14895" i="3"/>
  <c r="J14878" i="3"/>
  <c r="J14861" i="3"/>
  <c r="J14844" i="3"/>
  <c r="J14827" i="3"/>
  <c r="J14810" i="3"/>
  <c r="J14793" i="3"/>
  <c r="J14776" i="3"/>
  <c r="J14759" i="3"/>
  <c r="J14742" i="3"/>
  <c r="J14725" i="3"/>
  <c r="J14708" i="3"/>
  <c r="J14691" i="3"/>
  <c r="J14673" i="3"/>
  <c r="J14656" i="3"/>
  <c r="J14639" i="3"/>
  <c r="J14622" i="3"/>
  <c r="J14605" i="3"/>
  <c r="J14588" i="3"/>
  <c r="J14571" i="3"/>
  <c r="J14554" i="3"/>
  <c r="J14537" i="3"/>
  <c r="J14520" i="3"/>
  <c r="J14503" i="3"/>
  <c r="J14486" i="3"/>
  <c r="J14469" i="3"/>
  <c r="J14452" i="3"/>
  <c r="J14435" i="3"/>
  <c r="J14417" i="3"/>
  <c r="J14400" i="3"/>
  <c r="J14383" i="3"/>
  <c r="J14366" i="3"/>
  <c r="J14349" i="3"/>
  <c r="J14332" i="3"/>
  <c r="J14315" i="3"/>
  <c r="J14298" i="3"/>
  <c r="J14281" i="3"/>
  <c r="J14264" i="3"/>
  <c r="J14247" i="3"/>
  <c r="J14230" i="3"/>
  <c r="J14213" i="3"/>
  <c r="J14196" i="3"/>
  <c r="J14179" i="3"/>
  <c r="J14161" i="3"/>
  <c r="J14144" i="3"/>
  <c r="J14127" i="3"/>
  <c r="J14110" i="3"/>
  <c r="J14093" i="3"/>
  <c r="J14076" i="3"/>
  <c r="J14059" i="3"/>
  <c r="J14042" i="3"/>
  <c r="J14025" i="3"/>
  <c r="J14008" i="3"/>
  <c r="J13991" i="3"/>
  <c r="J13974" i="3"/>
  <c r="J13957" i="3"/>
  <c r="J13940" i="3"/>
  <c r="J13923" i="3"/>
  <c r="J13905" i="3"/>
  <c r="J13888" i="3"/>
  <c r="J13871" i="3"/>
  <c r="J13854" i="3"/>
  <c r="J13837" i="3"/>
  <c r="J13820" i="3"/>
  <c r="J13803" i="3"/>
  <c r="J13786" i="3"/>
  <c r="J13769" i="3"/>
  <c r="J13752" i="3"/>
  <c r="J13735" i="3"/>
  <c r="J13718" i="3"/>
  <c r="J13701" i="3"/>
  <c r="J13684" i="3"/>
  <c r="J13667" i="3"/>
  <c r="J13649" i="3"/>
  <c r="J13632" i="3"/>
  <c r="J13615" i="3"/>
  <c r="J13598" i="3"/>
  <c r="J13581" i="3"/>
  <c r="J13564" i="3"/>
  <c r="J13547" i="3"/>
  <c r="J13530" i="3"/>
  <c r="J13513" i="3"/>
  <c r="J13496" i="3"/>
  <c r="J13479" i="3"/>
  <c r="J13462" i="3"/>
  <c r="J13445" i="3"/>
  <c r="J13428" i="3"/>
  <c r="J13411" i="3"/>
  <c r="J13393" i="3"/>
  <c r="J13376" i="3"/>
  <c r="J13359" i="3"/>
  <c r="J13342" i="3"/>
  <c r="J13325" i="3"/>
  <c r="J13308" i="3"/>
  <c r="J13291" i="3"/>
  <c r="J13274" i="3"/>
  <c r="J13257" i="3"/>
  <c r="J13240" i="3"/>
  <c r="J13223" i="3"/>
  <c r="J13206" i="3"/>
  <c r="J13189" i="3"/>
  <c r="J13172" i="3"/>
  <c r="J13155" i="3"/>
  <c r="J13137" i="3"/>
  <c r="J13120" i="3"/>
  <c r="J13103" i="3"/>
  <c r="J13086" i="3"/>
  <c r="J13069" i="3"/>
  <c r="J13052" i="3"/>
  <c r="J13035" i="3"/>
  <c r="J13018" i="3"/>
  <c r="J13001" i="3"/>
  <c r="J12984" i="3"/>
  <c r="J12967" i="3"/>
  <c r="J12950" i="3"/>
  <c r="J12933" i="3"/>
  <c r="J12916" i="3"/>
  <c r="J12899" i="3"/>
  <c r="J12881" i="3"/>
  <c r="J12864" i="3"/>
  <c r="J12847" i="3"/>
  <c r="J12830" i="3"/>
  <c r="J12813" i="3"/>
  <c r="J12796" i="3"/>
  <c r="J12779" i="3"/>
  <c r="J12762" i="3"/>
  <c r="J12745" i="3"/>
  <c r="J12728" i="3"/>
  <c r="J12711" i="3"/>
  <c r="J12694" i="3"/>
  <c r="J12677" i="3"/>
  <c r="J12660" i="3"/>
  <c r="J12643" i="3"/>
  <c r="J12625" i="3"/>
  <c r="J12608" i="3"/>
  <c r="J12591" i="3"/>
  <c r="J12574" i="3"/>
  <c r="J12557" i="3"/>
  <c r="J12540" i="3"/>
  <c r="J12523" i="3"/>
  <c r="J12506" i="3"/>
  <c r="J12489" i="3"/>
  <c r="J12472" i="3"/>
  <c r="J12455" i="3"/>
  <c r="J12438" i="3"/>
  <c r="J12421" i="3"/>
  <c r="J12404" i="3"/>
  <c r="J12387" i="3"/>
  <c r="J12369" i="3"/>
  <c r="J12352" i="3"/>
  <c r="J12335" i="3"/>
  <c r="J12318" i="3"/>
  <c r="J12301" i="3"/>
  <c r="J12284" i="3"/>
  <c r="J12267" i="3"/>
  <c r="J12250" i="3"/>
  <c r="J12233" i="3"/>
  <c r="J12216" i="3"/>
  <c r="J12199" i="3"/>
  <c r="J12182" i="3"/>
  <c r="J12165" i="3"/>
  <c r="J12148" i="3"/>
  <c r="J12131" i="3"/>
  <c r="J12113" i="3"/>
  <c r="J12096" i="3"/>
  <c r="J12079" i="3"/>
  <c r="J12062" i="3"/>
  <c r="J12045" i="3"/>
  <c r="J12028" i="3"/>
  <c r="J12011" i="3"/>
  <c r="J11994" i="3"/>
  <c r="J11977" i="3"/>
  <c r="J11960" i="3"/>
  <c r="J11943" i="3"/>
  <c r="J11926" i="3"/>
  <c r="J11909" i="3"/>
  <c r="J11892" i="3"/>
  <c r="J11875" i="3"/>
  <c r="J11857" i="3"/>
  <c r="J11840" i="3"/>
  <c r="J11823" i="3"/>
  <c r="J11806" i="3"/>
  <c r="J11789" i="3"/>
  <c r="J11772" i="3"/>
  <c r="J11755" i="3"/>
  <c r="J11738" i="3"/>
  <c r="J11721" i="3"/>
  <c r="J11704" i="3"/>
  <c r="J11687" i="3"/>
  <c r="J11670" i="3"/>
  <c r="J11653" i="3"/>
  <c r="J11636" i="3"/>
  <c r="J11619" i="3"/>
  <c r="J11601" i="3"/>
  <c r="J11584" i="3"/>
  <c r="J11567" i="3"/>
  <c r="J11550" i="3"/>
  <c r="J11533" i="3"/>
  <c r="J11516" i="3"/>
  <c r="J11499" i="3"/>
  <c r="J11471" i="3"/>
  <c r="J11403" i="3"/>
  <c r="J11333" i="3"/>
  <c r="J11245" i="3"/>
  <c r="J11147" i="3"/>
  <c r="J11060" i="3"/>
  <c r="J10972" i="3"/>
  <c r="J10874" i="3"/>
  <c r="J10787" i="3"/>
  <c r="J10699" i="3"/>
  <c r="J10601" i="3"/>
  <c r="J10513" i="3"/>
  <c r="J10426" i="3"/>
  <c r="J10328" i="3"/>
  <c r="J10240" i="3"/>
  <c r="J10153" i="3"/>
  <c r="J10055" i="3"/>
  <c r="J9967" i="3"/>
  <c r="J9880" i="3"/>
  <c r="J9782" i="3"/>
  <c r="J9694" i="3"/>
  <c r="J9607" i="3"/>
  <c r="J9509" i="3"/>
  <c r="J9421" i="3"/>
  <c r="J9334" i="3"/>
  <c r="J9236" i="3"/>
  <c r="J9148" i="3"/>
  <c r="J9061" i="3"/>
  <c r="J8963" i="3"/>
  <c r="J8875" i="3"/>
  <c r="J8788" i="3"/>
  <c r="J8689" i="3"/>
  <c r="J8602" i="3"/>
  <c r="J8515" i="3"/>
  <c r="J8416" i="3"/>
  <c r="J8329" i="3"/>
  <c r="J8241" i="3"/>
  <c r="J8143" i="3"/>
  <c r="J8056" i="3"/>
  <c r="J7968" i="3"/>
  <c r="J7870" i="3"/>
  <c r="J7783" i="3"/>
  <c r="J7695" i="3"/>
  <c r="J7597" i="3"/>
  <c r="J7510" i="3"/>
  <c r="J7422" i="3"/>
  <c r="J7324" i="3"/>
  <c r="J7237" i="3"/>
  <c r="J7149" i="3"/>
  <c r="J7051" i="3"/>
  <c r="J6964" i="3"/>
  <c r="J6876" i="3"/>
  <c r="J6778" i="3"/>
  <c r="J6691" i="3"/>
  <c r="J6603" i="3"/>
  <c r="J6505" i="3"/>
  <c r="J6417" i="3"/>
  <c r="J6330" i="3"/>
  <c r="J6232" i="3"/>
  <c r="J6144" i="3"/>
  <c r="J6057" i="3"/>
  <c r="J5959" i="3"/>
  <c r="J5871" i="3"/>
  <c r="J5784" i="3"/>
  <c r="J5686" i="3"/>
  <c r="J5598" i="3"/>
  <c r="J5511" i="3"/>
  <c r="J5413" i="3"/>
  <c r="J5325" i="3"/>
  <c r="J5238" i="3"/>
  <c r="J5140" i="3"/>
  <c r="J5052" i="3"/>
  <c r="J4965" i="3"/>
  <c r="J4867" i="3"/>
  <c r="J4779" i="3"/>
  <c r="J4692" i="3"/>
  <c r="J4593" i="3"/>
  <c r="J4506" i="3"/>
  <c r="J4419" i="3"/>
  <c r="J4320" i="3"/>
  <c r="J4233" i="3"/>
  <c r="J4145" i="3"/>
  <c r="J4047" i="3"/>
  <c r="J3960" i="3"/>
  <c r="J3872" i="3"/>
  <c r="J3774" i="3"/>
  <c r="J3687" i="3"/>
  <c r="J3599" i="3"/>
  <c r="J3501" i="3"/>
  <c r="J3414" i="3"/>
  <c r="J3326" i="3"/>
  <c r="J3228" i="3"/>
  <c r="J3141" i="3"/>
  <c r="J3053" i="3"/>
  <c r="J2955" i="3"/>
  <c r="J2868" i="3"/>
  <c r="J2780" i="3"/>
  <c r="J2682" i="3"/>
  <c r="J2595" i="3"/>
  <c r="J2507" i="3"/>
  <c r="J2409" i="3"/>
  <c r="J2321" i="3"/>
  <c r="J2234" i="3"/>
  <c r="J2136" i="3"/>
  <c r="J2048" i="3"/>
  <c r="J1961" i="3"/>
  <c r="J1863" i="3"/>
  <c r="J1775" i="3"/>
  <c r="J1688" i="3"/>
  <c r="J1590" i="3"/>
  <c r="J1502" i="3"/>
  <c r="J1415" i="3"/>
  <c r="J1317" i="3"/>
  <c r="J1229" i="3"/>
  <c r="J1139" i="3"/>
  <c r="J1030" i="3"/>
  <c r="J891" i="3"/>
  <c r="J601" i="3"/>
  <c r="J85" i="3"/>
  <c r="J2" i="3"/>
  <c r="O37" i="3" s="1"/>
  <c r="J15475" i="3"/>
  <c r="J15457" i="3"/>
  <c r="J15440" i="3"/>
  <c r="J15423" i="3"/>
  <c r="J15406" i="3"/>
  <c r="J15389" i="3"/>
  <c r="J15372" i="3"/>
  <c r="J15355" i="3"/>
  <c r="J15338" i="3"/>
  <c r="J15321" i="3"/>
  <c r="J15304" i="3"/>
  <c r="J15287" i="3"/>
  <c r="J15270" i="3"/>
  <c r="J15253" i="3"/>
  <c r="J15236" i="3"/>
  <c r="J15219" i="3"/>
  <c r="J15201" i="3"/>
  <c r="J15184" i="3"/>
  <c r="J15167" i="3"/>
  <c r="J15150" i="3"/>
  <c r="J15133" i="3"/>
  <c r="J15116" i="3"/>
  <c r="J15099" i="3"/>
  <c r="J15082" i="3"/>
  <c r="J15065" i="3"/>
  <c r="J15048" i="3"/>
  <c r="J15031" i="3"/>
  <c r="J15014" i="3"/>
  <c r="J14997" i="3"/>
  <c r="J14980" i="3"/>
  <c r="J14963" i="3"/>
  <c r="J14945" i="3"/>
  <c r="J14928" i="3"/>
  <c r="J14911" i="3"/>
  <c r="J14894" i="3"/>
  <c r="J14877" i="3"/>
  <c r="J14860" i="3"/>
  <c r="J14843" i="3"/>
  <c r="J14826" i="3"/>
  <c r="J14809" i="3"/>
  <c r="J14792" i="3"/>
  <c r="J14775" i="3"/>
  <c r="J14758" i="3"/>
  <c r="J14741" i="3"/>
  <c r="J14724" i="3"/>
  <c r="J14707" i="3"/>
  <c r="J14689" i="3"/>
  <c r="J14672" i="3"/>
  <c r="J14655" i="3"/>
  <c r="J14638" i="3"/>
  <c r="J14621" i="3"/>
  <c r="J14604" i="3"/>
  <c r="J14587" i="3"/>
  <c r="J14570" i="3"/>
  <c r="J14553" i="3"/>
  <c r="J14536" i="3"/>
  <c r="J14519" i="3"/>
  <c r="J14502" i="3"/>
  <c r="J14485" i="3"/>
  <c r="J14468" i="3"/>
  <c r="J14451" i="3"/>
  <c r="J14433" i="3"/>
  <c r="J14416" i="3"/>
  <c r="J14399" i="3"/>
  <c r="J14382" i="3"/>
  <c r="J14365" i="3"/>
  <c r="J14348" i="3"/>
  <c r="J14331" i="3"/>
  <c r="J14314" i="3"/>
  <c r="J14297" i="3"/>
  <c r="J14280" i="3"/>
  <c r="J14263" i="3"/>
  <c r="J14246" i="3"/>
  <c r="J14229" i="3"/>
  <c r="J14212" i="3"/>
  <c r="J14195" i="3"/>
  <c r="J14177" i="3"/>
  <c r="J14160" i="3"/>
  <c r="J14143" i="3"/>
  <c r="J14126" i="3"/>
  <c r="J14109" i="3"/>
  <c r="J14092" i="3"/>
  <c r="J14075" i="3"/>
  <c r="J14058" i="3"/>
  <c r="J14041" i="3"/>
  <c r="J14024" i="3"/>
  <c r="J14007" i="3"/>
  <c r="J13990" i="3"/>
  <c r="J13973" i="3"/>
  <c r="J13956" i="3"/>
  <c r="J13939" i="3"/>
  <c r="J13921" i="3"/>
  <c r="J13904" i="3"/>
  <c r="J13887" i="3"/>
  <c r="J13870" i="3"/>
  <c r="J13853" i="3"/>
  <c r="J13836" i="3"/>
  <c r="J13819" i="3"/>
  <c r="J13802" i="3"/>
  <c r="J13785" i="3"/>
  <c r="J13768" i="3"/>
  <c r="J13751" i="3"/>
  <c r="J13734" i="3"/>
  <c r="J13717" i="3"/>
  <c r="J13700" i="3"/>
  <c r="J13683" i="3"/>
  <c r="J13665" i="3"/>
  <c r="J13648" i="3"/>
  <c r="J13631" i="3"/>
  <c r="J13614" i="3"/>
  <c r="J13597" i="3"/>
  <c r="J13580" i="3"/>
  <c r="J13563" i="3"/>
  <c r="J13546" i="3"/>
  <c r="J13529" i="3"/>
  <c r="J13512" i="3"/>
  <c r="J13495" i="3"/>
  <c r="J13478" i="3"/>
  <c r="J13461" i="3"/>
  <c r="J13444" i="3"/>
  <c r="J13427" i="3"/>
  <c r="J13409" i="3"/>
  <c r="J13392" i="3"/>
  <c r="J13375" i="3"/>
  <c r="J13358" i="3"/>
  <c r="J13341" i="3"/>
  <c r="J13324" i="3"/>
  <c r="J13307" i="3"/>
  <c r="J13290" i="3"/>
  <c r="J13273" i="3"/>
  <c r="J13256" i="3"/>
  <c r="J13239" i="3"/>
  <c r="J13222" i="3"/>
  <c r="J13205" i="3"/>
  <c r="J13188" i="3"/>
  <c r="J13171" i="3"/>
  <c r="J13153" i="3"/>
  <c r="J13136" i="3"/>
  <c r="J13119" i="3"/>
  <c r="J13102" i="3"/>
  <c r="J13085" i="3"/>
  <c r="J13068" i="3"/>
  <c r="J13051" i="3"/>
  <c r="J13034" i="3"/>
  <c r="J13017" i="3"/>
  <c r="J13000" i="3"/>
  <c r="J12983" i="3"/>
  <c r="J12966" i="3"/>
  <c r="J12949" i="3"/>
  <c r="J12932" i="3"/>
  <c r="J12915" i="3"/>
  <c r="J12897" i="3"/>
  <c r="J12880" i="3"/>
  <c r="J12863" i="3"/>
  <c r="J12846" i="3"/>
  <c r="J12829" i="3"/>
  <c r="J12812" i="3"/>
  <c r="J12795" i="3"/>
  <c r="J12778" i="3"/>
  <c r="J12761" i="3"/>
  <c r="J12744" i="3"/>
  <c r="J12727" i="3"/>
  <c r="J12710" i="3"/>
  <c r="J12693" i="3"/>
  <c r="J12676" i="3"/>
  <c r="J12659" i="3"/>
  <c r="J12641" i="3"/>
  <c r="J12624" i="3"/>
  <c r="J12607" i="3"/>
  <c r="J12590" i="3"/>
  <c r="J12573" i="3"/>
  <c r="J12556" i="3"/>
  <c r="J12539" i="3"/>
  <c r="J12522" i="3"/>
  <c r="J12505" i="3"/>
  <c r="J12488" i="3"/>
  <c r="J12471" i="3"/>
  <c r="J12454" i="3"/>
  <c r="J12437" i="3"/>
  <c r="J12420" i="3"/>
  <c r="J12403" i="3"/>
  <c r="J12385" i="3"/>
  <c r="J12368" i="3"/>
  <c r="J12351" i="3"/>
  <c r="J12334" i="3"/>
  <c r="J12317" i="3"/>
  <c r="J12300" i="3"/>
  <c r="J12283" i="3"/>
  <c r="J12266" i="3"/>
  <c r="J12249" i="3"/>
  <c r="J12232" i="3"/>
  <c r="J12215" i="3"/>
  <c r="J12198" i="3"/>
  <c r="J12181" i="3"/>
  <c r="J12164" i="3"/>
  <c r="J12147" i="3"/>
  <c r="J12129" i="3"/>
  <c r="J12112" i="3"/>
  <c r="J12095" i="3"/>
  <c r="J12078" i="3"/>
  <c r="J12061" i="3"/>
  <c r="J12044" i="3"/>
  <c r="J12027" i="3"/>
  <c r="J12010" i="3"/>
  <c r="J11993" i="3"/>
  <c r="J11976" i="3"/>
  <c r="J11959" i="3"/>
  <c r="J11942" i="3"/>
  <c r="J11925" i="3"/>
  <c r="J11908" i="3"/>
  <c r="J11891" i="3"/>
  <c r="J11873" i="3"/>
  <c r="J11856" i="3"/>
  <c r="J11839" i="3"/>
  <c r="J11822" i="3"/>
  <c r="J11805" i="3"/>
  <c r="J11788" i="3"/>
  <c r="J11771" i="3"/>
  <c r="J11754" i="3"/>
  <c r="J11737" i="3"/>
  <c r="J11720" i="3"/>
  <c r="J11703" i="3"/>
  <c r="J11686" i="3"/>
  <c r="J11669" i="3"/>
  <c r="J11652" i="3"/>
  <c r="J11635" i="3"/>
  <c r="J11617" i="3"/>
  <c r="J11600" i="3"/>
  <c r="J11583" i="3"/>
  <c r="J11566" i="3"/>
  <c r="J11549" i="3"/>
  <c r="J11532" i="3"/>
  <c r="J11515" i="3"/>
  <c r="J11498" i="3"/>
  <c r="J11469" i="3"/>
  <c r="J11401" i="3"/>
  <c r="J11331" i="3"/>
  <c r="J11232" i="3"/>
  <c r="J11145" i="3"/>
  <c r="J11057" i="3"/>
  <c r="J10959" i="3"/>
  <c r="J10872" i="3"/>
  <c r="J10784" i="3"/>
  <c r="J10686" i="3"/>
  <c r="J10599" i="3"/>
  <c r="J10511" i="3"/>
  <c r="J10413" i="3"/>
  <c r="J10326" i="3"/>
  <c r="J10238" i="3"/>
  <c r="J10140" i="3"/>
  <c r="J10053" i="3"/>
  <c r="J9965" i="3"/>
  <c r="J9867" i="3"/>
  <c r="J9780" i="3"/>
  <c r="J9692" i="3"/>
  <c r="J9594" i="3"/>
  <c r="J9507" i="3"/>
  <c r="J9419" i="3"/>
  <c r="J9321" i="3"/>
  <c r="J9233" i="3"/>
  <c r="J9146" i="3"/>
  <c r="J9048" i="3"/>
  <c r="J8960" i="3"/>
  <c r="J8873" i="3"/>
  <c r="J8775" i="3"/>
  <c r="J8687" i="3"/>
  <c r="J8600" i="3"/>
  <c r="J8502" i="3"/>
  <c r="J8414" i="3"/>
  <c r="J8327" i="3"/>
  <c r="J8229" i="3"/>
  <c r="J8141" i="3"/>
  <c r="J8054" i="3"/>
  <c r="J7956" i="3"/>
  <c r="J7868" i="3"/>
  <c r="J7781" i="3"/>
  <c r="J7683" i="3"/>
  <c r="J7595" i="3"/>
  <c r="J7508" i="3"/>
  <c r="J7409" i="3"/>
  <c r="J7322" i="3"/>
  <c r="J7235" i="3"/>
  <c r="J7136" i="3"/>
  <c r="J7049" i="3"/>
  <c r="J6961" i="3"/>
  <c r="J6863" i="3"/>
  <c r="J6776" i="3"/>
  <c r="J6688" i="3"/>
  <c r="J6590" i="3"/>
  <c r="J6503" i="3"/>
  <c r="J6415" i="3"/>
  <c r="J6317" i="3"/>
  <c r="J6230" i="3"/>
  <c r="J6142" i="3"/>
  <c r="J6044" i="3"/>
  <c r="J5957" i="3"/>
  <c r="J5869" i="3"/>
  <c r="J5771" i="3"/>
  <c r="J5684" i="3"/>
  <c r="J5596" i="3"/>
  <c r="J5498" i="3"/>
  <c r="J5411" i="3"/>
  <c r="J5323" i="3"/>
  <c r="J5225" i="3"/>
  <c r="J5137" i="3"/>
  <c r="J5050" i="3"/>
  <c r="J4952" i="3"/>
  <c r="J4864" i="3"/>
  <c r="J4777" i="3"/>
  <c r="J4679" i="3"/>
  <c r="J4591" i="3"/>
  <c r="J4504" i="3"/>
  <c r="J4406" i="3"/>
  <c r="J4318" i="3"/>
  <c r="J4231" i="3"/>
  <c r="J4133" i="3"/>
  <c r="J4045" i="3"/>
  <c r="J3958" i="3"/>
  <c r="J3860" i="3"/>
  <c r="J3772" i="3"/>
  <c r="J3685" i="3"/>
  <c r="J3587" i="3"/>
  <c r="J3499" i="3"/>
  <c r="J3412" i="3"/>
  <c r="J3313" i="3"/>
  <c r="J3226" i="3"/>
  <c r="J3139" i="3"/>
  <c r="J3040" i="3"/>
  <c r="J2953" i="3"/>
  <c r="J2865" i="3"/>
  <c r="J2767" i="3"/>
  <c r="J2680" i="3"/>
  <c r="J2592" i="3"/>
  <c r="J2494" i="3"/>
  <c r="J2407" i="3"/>
  <c r="J2319" i="3"/>
  <c r="J2221" i="3"/>
  <c r="J2134" i="3"/>
  <c r="J2046" i="3"/>
  <c r="J1948" i="3"/>
  <c r="J1861" i="3"/>
  <c r="J1773" i="3"/>
  <c r="J1675" i="3"/>
  <c r="J1588" i="3"/>
  <c r="J1500" i="3"/>
  <c r="J1402" i="3"/>
  <c r="J1315" i="3"/>
  <c r="J1227" i="3"/>
  <c r="J1125" i="3"/>
  <c r="J1028" i="3"/>
  <c r="J887" i="3"/>
  <c r="J533" i="3"/>
  <c r="J70" i="3"/>
  <c r="J15491" i="3"/>
  <c r="J15473" i="3"/>
  <c r="J15456" i="3"/>
  <c r="J15439" i="3"/>
  <c r="J15422" i="3"/>
  <c r="J15405" i="3"/>
  <c r="J15388" i="3"/>
  <c r="J15371" i="3"/>
  <c r="J15354" i="3"/>
  <c r="J15337" i="3"/>
  <c r="J15320" i="3"/>
  <c r="J15303" i="3"/>
  <c r="J15286" i="3"/>
  <c r="J15269" i="3"/>
  <c r="J15252" i="3"/>
  <c r="J15235" i="3"/>
  <c r="J15217" i="3"/>
  <c r="J15200" i="3"/>
  <c r="J15183" i="3"/>
  <c r="J15166" i="3"/>
  <c r="J15149" i="3"/>
  <c r="J15132" i="3"/>
  <c r="J15115" i="3"/>
  <c r="J15098" i="3"/>
  <c r="J15081" i="3"/>
  <c r="J15064" i="3"/>
  <c r="J15047" i="3"/>
  <c r="J15030" i="3"/>
  <c r="J15013" i="3"/>
  <c r="J14996" i="3"/>
  <c r="J14979" i="3"/>
  <c r="J14961" i="3"/>
  <c r="J14944" i="3"/>
  <c r="J14927" i="3"/>
  <c r="J14910" i="3"/>
  <c r="J14893" i="3"/>
  <c r="J14876" i="3"/>
  <c r="J14859" i="3"/>
  <c r="J14842" i="3"/>
  <c r="J14825" i="3"/>
  <c r="J14808" i="3"/>
  <c r="J14791" i="3"/>
  <c r="J14774" i="3"/>
  <c r="J14757" i="3"/>
  <c r="J14740" i="3"/>
  <c r="J14723" i="3"/>
  <c r="J14705" i="3"/>
  <c r="J14688" i="3"/>
  <c r="J14671" i="3"/>
  <c r="J14654" i="3"/>
  <c r="J14637" i="3"/>
  <c r="J14620" i="3"/>
  <c r="J14603" i="3"/>
  <c r="J14586" i="3"/>
  <c r="J14569" i="3"/>
  <c r="J14552" i="3"/>
  <c r="J14535" i="3"/>
  <c r="J14518" i="3"/>
  <c r="J14501" i="3"/>
  <c r="J14484" i="3"/>
  <c r="J14467" i="3"/>
  <c r="J14449" i="3"/>
  <c r="J14432" i="3"/>
  <c r="J14415" i="3"/>
  <c r="J14398" i="3"/>
  <c r="J14381" i="3"/>
  <c r="J14364" i="3"/>
  <c r="J14347" i="3"/>
  <c r="J14330" i="3"/>
  <c r="J14313" i="3"/>
  <c r="J14296" i="3"/>
  <c r="J14279" i="3"/>
  <c r="J14262" i="3"/>
  <c r="J14245" i="3"/>
  <c r="J14228" i="3"/>
  <c r="J14211" i="3"/>
  <c r="J14193" i="3"/>
  <c r="J14176" i="3"/>
  <c r="J14159" i="3"/>
  <c r="J14142" i="3"/>
  <c r="J14125" i="3"/>
  <c r="J14108" i="3"/>
  <c r="J14091" i="3"/>
  <c r="J14074" i="3"/>
  <c r="J14057" i="3"/>
  <c r="J14040" i="3"/>
  <c r="J14023" i="3"/>
  <c r="J14006" i="3"/>
  <c r="J13989" i="3"/>
  <c r="J13972" i="3"/>
  <c r="J13955" i="3"/>
  <c r="J13937" i="3"/>
  <c r="J13920" i="3"/>
  <c r="J13903" i="3"/>
  <c r="J13886" i="3"/>
  <c r="J13869" i="3"/>
  <c r="J13852" i="3"/>
  <c r="J13835" i="3"/>
  <c r="J13818" i="3"/>
  <c r="J13801" i="3"/>
  <c r="J13784" i="3"/>
  <c r="J13767" i="3"/>
  <c r="J13750" i="3"/>
  <c r="J13733" i="3"/>
  <c r="J13716" i="3"/>
  <c r="J13699" i="3"/>
  <c r="J13681" i="3"/>
  <c r="J13664" i="3"/>
  <c r="J13647" i="3"/>
  <c r="J13630" i="3"/>
  <c r="J13613" i="3"/>
  <c r="J13596" i="3"/>
  <c r="J13579" i="3"/>
  <c r="J13562" i="3"/>
  <c r="J13545" i="3"/>
  <c r="J13528" i="3"/>
  <c r="J13511" i="3"/>
  <c r="J13494" i="3"/>
  <c r="J13477" i="3"/>
  <c r="J13460" i="3"/>
  <c r="J13443" i="3"/>
  <c r="J13425" i="3"/>
  <c r="J13408" i="3"/>
  <c r="J13391" i="3"/>
  <c r="J13374" i="3"/>
  <c r="J13357" i="3"/>
  <c r="J13340" i="3"/>
  <c r="J13323" i="3"/>
  <c r="J13306" i="3"/>
  <c r="J13289" i="3"/>
  <c r="J13272" i="3"/>
  <c r="J13255" i="3"/>
  <c r="J13238" i="3"/>
  <c r="J13221" i="3"/>
  <c r="J13204" i="3"/>
  <c r="J13187" i="3"/>
  <c r="J13169" i="3"/>
  <c r="J13152" i="3"/>
  <c r="J13135" i="3"/>
  <c r="J13118" i="3"/>
  <c r="J13101" i="3"/>
  <c r="J13084" i="3"/>
  <c r="J13067" i="3"/>
  <c r="J13050" i="3"/>
  <c r="J13033" i="3"/>
  <c r="J13016" i="3"/>
  <c r="J12999" i="3"/>
  <c r="J12982" i="3"/>
  <c r="J12965" i="3"/>
  <c r="J12948" i="3"/>
  <c r="J12931" i="3"/>
  <c r="J12913" i="3"/>
  <c r="J12896" i="3"/>
  <c r="J12879" i="3"/>
  <c r="J12862" i="3"/>
  <c r="J12845" i="3"/>
  <c r="J12828" i="3"/>
  <c r="J12811" i="3"/>
  <c r="J12794" i="3"/>
  <c r="J12777" i="3"/>
  <c r="J12760" i="3"/>
  <c r="J12743" i="3"/>
  <c r="J12726" i="3"/>
  <c r="J12709" i="3"/>
  <c r="J12692" i="3"/>
  <c r="J12675" i="3"/>
  <c r="J12657" i="3"/>
  <c r="J12640" i="3"/>
  <c r="J12623" i="3"/>
  <c r="J12606" i="3"/>
  <c r="J12589" i="3"/>
  <c r="J12572" i="3"/>
  <c r="J12555" i="3"/>
  <c r="J12538" i="3"/>
  <c r="J12521" i="3"/>
  <c r="J12504" i="3"/>
  <c r="J12487" i="3"/>
  <c r="J12470" i="3"/>
  <c r="J12453" i="3"/>
  <c r="J12436" i="3"/>
  <c r="J12419" i="3"/>
  <c r="J12401" i="3"/>
  <c r="J12384" i="3"/>
  <c r="J12367" i="3"/>
  <c r="J12350" i="3"/>
  <c r="J12333" i="3"/>
  <c r="J12316" i="3"/>
  <c r="J12299" i="3"/>
  <c r="J12282" i="3"/>
  <c r="J12265" i="3"/>
  <c r="J12248" i="3"/>
  <c r="J12231" i="3"/>
  <c r="J12214" i="3"/>
  <c r="J12197" i="3"/>
  <c r="J12180" i="3"/>
  <c r="J12163" i="3"/>
  <c r="J12145" i="3"/>
  <c r="J12128" i="3"/>
  <c r="J12111" i="3"/>
  <c r="J12094" i="3"/>
  <c r="J12077" i="3"/>
  <c r="J12060" i="3"/>
  <c r="J12043" i="3"/>
  <c r="J12026" i="3"/>
  <c r="J12009" i="3"/>
  <c r="J11992" i="3"/>
  <c r="J11975" i="3"/>
  <c r="J11958" i="3"/>
  <c r="J11941" i="3"/>
  <c r="J11924" i="3"/>
  <c r="J11907" i="3"/>
  <c r="J11889" i="3"/>
  <c r="J11872" i="3"/>
  <c r="J11855" i="3"/>
  <c r="J11838" i="3"/>
  <c r="J11821" i="3"/>
  <c r="J11804" i="3"/>
  <c r="J11787" i="3"/>
  <c r="J11770" i="3"/>
  <c r="J11753" i="3"/>
  <c r="J11736" i="3"/>
  <c r="J11719" i="3"/>
  <c r="J11702" i="3"/>
  <c r="J11685" i="3"/>
  <c r="J11668" i="3"/>
  <c r="J11651" i="3"/>
  <c r="J11633" i="3"/>
  <c r="J11616" i="3"/>
  <c r="J11599" i="3"/>
  <c r="J11582" i="3"/>
  <c r="J11565" i="3"/>
  <c r="J11548" i="3"/>
  <c r="J11531" i="3"/>
  <c r="J11514" i="3"/>
  <c r="J11497" i="3"/>
  <c r="J11467" i="3"/>
  <c r="J11399" i="3"/>
  <c r="J11318" i="3"/>
  <c r="J11230" i="3"/>
  <c r="J11143" i="3"/>
  <c r="J11045" i="3"/>
  <c r="J10957" i="3"/>
  <c r="J10870" i="3"/>
  <c r="J10772" i="3"/>
  <c r="J10684" i="3"/>
  <c r="J10597" i="3"/>
  <c r="J10499" i="3"/>
  <c r="J10411" i="3"/>
  <c r="J10324" i="3"/>
  <c r="J10225" i="3"/>
  <c r="J10138" i="3"/>
  <c r="J10051" i="3"/>
  <c r="J9952" i="3"/>
  <c r="J9865" i="3"/>
  <c r="J9777" i="3"/>
  <c r="J9679" i="3"/>
  <c r="J9592" i="3"/>
  <c r="J9504" i="3"/>
  <c r="J9406" i="3"/>
  <c r="J9319" i="3"/>
  <c r="J9231" i="3"/>
  <c r="J9133" i="3"/>
  <c r="J9046" i="3"/>
  <c r="J8958" i="3"/>
  <c r="J8860" i="3"/>
  <c r="J8773" i="3"/>
  <c r="J8685" i="3"/>
  <c r="J8587" i="3"/>
  <c r="J8500" i="3"/>
  <c r="J8412" i="3"/>
  <c r="J8314" i="3"/>
  <c r="J8227" i="3"/>
  <c r="J8139" i="3"/>
  <c r="J8041" i="3"/>
  <c r="J7953" i="3"/>
  <c r="J7866" i="3"/>
  <c r="J7768" i="3"/>
  <c r="J7680" i="3"/>
  <c r="J7593" i="3"/>
  <c r="J7495" i="3"/>
  <c r="J7407" i="3"/>
  <c r="J7320" i="3"/>
  <c r="J7222" i="3"/>
  <c r="J7134" i="3"/>
  <c r="J7047" i="3"/>
  <c r="J6949" i="3"/>
  <c r="J6861" i="3"/>
  <c r="J6774" i="3"/>
  <c r="J6676" i="3"/>
  <c r="J6588" i="3"/>
  <c r="J6501" i="3"/>
  <c r="J6403" i="3"/>
  <c r="J6315" i="3"/>
  <c r="J6228" i="3"/>
  <c r="J6129" i="3"/>
  <c r="J6042" i="3"/>
  <c r="J5955" i="3"/>
  <c r="J5856" i="3"/>
  <c r="J5769" i="3"/>
  <c r="J5681" i="3"/>
  <c r="J5583" i="3"/>
  <c r="J5496" i="3"/>
  <c r="J5408" i="3"/>
  <c r="J5310" i="3"/>
  <c r="J5223" i="3"/>
  <c r="J5135" i="3"/>
  <c r="J5037" i="3"/>
  <c r="J4950" i="3"/>
  <c r="J4862" i="3"/>
  <c r="J4764" i="3"/>
  <c r="J4677" i="3"/>
  <c r="J4589" i="3"/>
  <c r="J4491" i="3"/>
  <c r="J4404" i="3"/>
  <c r="J4316" i="3"/>
  <c r="J4218" i="3"/>
  <c r="J4131" i="3"/>
  <c r="J4043" i="3"/>
  <c r="J3945" i="3"/>
  <c r="J3857" i="3"/>
  <c r="J3770" i="3"/>
  <c r="J3672" i="3"/>
  <c r="J3584" i="3"/>
  <c r="J3497" i="3"/>
  <c r="J3399" i="3"/>
  <c r="J3311" i="3"/>
  <c r="J3224" i="3"/>
  <c r="J3126" i="3"/>
  <c r="J3038" i="3"/>
  <c r="J2951" i="3"/>
  <c r="J2853" i="3"/>
  <c r="J2765" i="3"/>
  <c r="J2678" i="3"/>
  <c r="J2580" i="3"/>
  <c r="J2492" i="3"/>
  <c r="J2405" i="3"/>
  <c r="J2307" i="3"/>
  <c r="J2219" i="3"/>
  <c r="J2132" i="3"/>
  <c r="J2033" i="3"/>
  <c r="J1946" i="3"/>
  <c r="J1859" i="3"/>
  <c r="J1760" i="3"/>
  <c r="J1673" i="3"/>
  <c r="J1585" i="3"/>
  <c r="J1487" i="3"/>
  <c r="J1400" i="3"/>
  <c r="J1312" i="3"/>
  <c r="J1214" i="3"/>
  <c r="J1123" i="3"/>
  <c r="J1024" i="3"/>
  <c r="J865" i="3"/>
  <c r="J528" i="3"/>
  <c r="J55" i="3"/>
  <c r="J15489" i="3"/>
  <c r="J15472" i="3"/>
  <c r="J15455" i="3"/>
  <c r="J15438" i="3"/>
  <c r="J15421" i="3"/>
  <c r="J15404" i="3"/>
  <c r="J15387" i="3"/>
  <c r="J15370" i="3"/>
  <c r="J15353" i="3"/>
  <c r="J15336" i="3"/>
  <c r="J15319" i="3"/>
  <c r="J15302" i="3"/>
  <c r="J15285" i="3"/>
  <c r="J15268" i="3"/>
  <c r="J15251" i="3"/>
  <c r="J15233" i="3"/>
  <c r="J15216" i="3"/>
  <c r="J15199" i="3"/>
  <c r="J15182" i="3"/>
  <c r="J15165" i="3"/>
  <c r="J15148" i="3"/>
  <c r="J15131" i="3"/>
  <c r="J15114" i="3"/>
  <c r="J15097" i="3"/>
  <c r="J15080" i="3"/>
  <c r="J15063" i="3"/>
  <c r="J15046" i="3"/>
  <c r="J15029" i="3"/>
  <c r="J15012" i="3"/>
  <c r="J14995" i="3"/>
  <c r="J14977" i="3"/>
  <c r="J14960" i="3"/>
  <c r="J14943" i="3"/>
  <c r="J14926" i="3"/>
  <c r="J14909" i="3"/>
  <c r="J14892" i="3"/>
  <c r="J14875" i="3"/>
  <c r="J14858" i="3"/>
  <c r="J14841" i="3"/>
  <c r="J14824" i="3"/>
  <c r="J14807" i="3"/>
  <c r="J14790" i="3"/>
  <c r="J14773" i="3"/>
  <c r="J14756" i="3"/>
  <c r="J14739" i="3"/>
  <c r="J14721" i="3"/>
  <c r="J14704" i="3"/>
  <c r="J14687" i="3"/>
  <c r="J14670" i="3"/>
  <c r="J14653" i="3"/>
  <c r="J14636" i="3"/>
  <c r="J14619" i="3"/>
  <c r="J14602" i="3"/>
  <c r="J14585" i="3"/>
  <c r="J14568" i="3"/>
  <c r="J14551" i="3"/>
  <c r="J14534" i="3"/>
  <c r="J14517" i="3"/>
  <c r="J14500" i="3"/>
  <c r="J14483" i="3"/>
  <c r="J14465" i="3"/>
  <c r="J14448" i="3"/>
  <c r="J14431" i="3"/>
  <c r="J14414" i="3"/>
  <c r="J14397" i="3"/>
  <c r="J14380" i="3"/>
  <c r="J14363" i="3"/>
  <c r="J14346" i="3"/>
  <c r="J14329" i="3"/>
  <c r="J14312" i="3"/>
  <c r="J14295" i="3"/>
  <c r="J14278" i="3"/>
  <c r="J14261" i="3"/>
  <c r="J14244" i="3"/>
  <c r="J14227" i="3"/>
  <c r="J14209" i="3"/>
  <c r="J14192" i="3"/>
  <c r="J14175" i="3"/>
  <c r="J14158" i="3"/>
  <c r="J14141" i="3"/>
  <c r="J14124" i="3"/>
  <c r="J14107" i="3"/>
  <c r="J14090" i="3"/>
  <c r="J14073" i="3"/>
  <c r="J14056" i="3"/>
  <c r="J14039" i="3"/>
  <c r="J14022" i="3"/>
  <c r="J14005" i="3"/>
  <c r="J13988" i="3"/>
  <c r="J13971" i="3"/>
  <c r="J13953" i="3"/>
  <c r="J13936" i="3"/>
  <c r="J13919" i="3"/>
  <c r="J13902" i="3"/>
  <c r="J13885" i="3"/>
  <c r="J13868" i="3"/>
  <c r="J13851" i="3"/>
  <c r="J13834" i="3"/>
  <c r="J13817" i="3"/>
  <c r="J13800" i="3"/>
  <c r="J13783" i="3"/>
  <c r="J13766" i="3"/>
  <c r="J13749" i="3"/>
  <c r="J13732" i="3"/>
  <c r="J13715" i="3"/>
  <c r="J13697" i="3"/>
  <c r="J13680" i="3"/>
  <c r="J13663" i="3"/>
  <c r="J13646" i="3"/>
  <c r="J13629" i="3"/>
  <c r="J13612" i="3"/>
  <c r="J13595" i="3"/>
  <c r="J13578" i="3"/>
  <c r="J13561" i="3"/>
  <c r="J13544" i="3"/>
  <c r="J13527" i="3"/>
  <c r="J13510" i="3"/>
  <c r="J13493" i="3"/>
  <c r="J13476" i="3"/>
  <c r="J13459" i="3"/>
  <c r="J13441" i="3"/>
  <c r="J13424" i="3"/>
  <c r="J13407" i="3"/>
  <c r="J13390" i="3"/>
  <c r="J13373" i="3"/>
  <c r="J13356" i="3"/>
  <c r="J13339" i="3"/>
  <c r="J13322" i="3"/>
  <c r="J13305" i="3"/>
  <c r="J13288" i="3"/>
  <c r="J13271" i="3"/>
  <c r="J13254" i="3"/>
  <c r="J13237" i="3"/>
  <c r="J13220" i="3"/>
  <c r="J13203" i="3"/>
  <c r="J13185" i="3"/>
  <c r="J13168" i="3"/>
  <c r="J13151" i="3"/>
  <c r="J13134" i="3"/>
  <c r="J13117" i="3"/>
  <c r="J13100" i="3"/>
  <c r="J13083" i="3"/>
  <c r="J13066" i="3"/>
  <c r="J13049" i="3"/>
  <c r="J13032" i="3"/>
  <c r="J13015" i="3"/>
  <c r="J12998" i="3"/>
  <c r="J12981" i="3"/>
  <c r="J12964" i="3"/>
  <c r="J12947" i="3"/>
  <c r="J12929" i="3"/>
  <c r="J12912" i="3"/>
  <c r="J12895" i="3"/>
  <c r="J12878" i="3"/>
  <c r="J12861" i="3"/>
  <c r="J12844" i="3"/>
  <c r="J12827" i="3"/>
  <c r="J12810" i="3"/>
  <c r="J12793" i="3"/>
  <c r="J12776" i="3"/>
  <c r="J12759" i="3"/>
  <c r="J12742" i="3"/>
  <c r="J12725" i="3"/>
  <c r="J12708" i="3"/>
  <c r="J12691" i="3"/>
  <c r="J12673" i="3"/>
  <c r="J12656" i="3"/>
  <c r="J12639" i="3"/>
  <c r="J12622" i="3"/>
  <c r="J12605" i="3"/>
  <c r="J12588" i="3"/>
  <c r="J12571" i="3"/>
  <c r="J12554" i="3"/>
  <c r="J12537" i="3"/>
  <c r="J12520" i="3"/>
  <c r="J12503" i="3"/>
  <c r="J12486" i="3"/>
  <c r="J12469" i="3"/>
  <c r="J12452" i="3"/>
  <c r="J12435" i="3"/>
  <c r="J12417" i="3"/>
  <c r="J12400" i="3"/>
  <c r="J12383" i="3"/>
  <c r="J12366" i="3"/>
  <c r="J12349" i="3"/>
  <c r="J12332" i="3"/>
  <c r="J12315" i="3"/>
  <c r="J12298" i="3"/>
  <c r="J12281" i="3"/>
  <c r="J12264" i="3"/>
  <c r="J12247" i="3"/>
  <c r="J12230" i="3"/>
  <c r="J12213" i="3"/>
  <c r="J12196" i="3"/>
  <c r="J12179" i="3"/>
  <c r="J12161" i="3"/>
  <c r="J12144" i="3"/>
  <c r="J12127" i="3"/>
  <c r="J12110" i="3"/>
  <c r="J12093" i="3"/>
  <c r="J12076" i="3"/>
  <c r="J12059" i="3"/>
  <c r="J12042" i="3"/>
  <c r="J12025" i="3"/>
  <c r="J12008" i="3"/>
  <c r="J11991" i="3"/>
  <c r="J11974" i="3"/>
  <c r="J11957" i="3"/>
  <c r="J11940" i="3"/>
  <c r="J11923" i="3"/>
  <c r="J11905" i="3"/>
  <c r="J11888" i="3"/>
  <c r="J11871" i="3"/>
  <c r="J11854" i="3"/>
  <c r="J11837" i="3"/>
  <c r="J11820" i="3"/>
  <c r="J11803" i="3"/>
  <c r="J11786" i="3"/>
  <c r="J11769" i="3"/>
  <c r="J11752" i="3"/>
  <c r="J11735" i="3"/>
  <c r="J11718" i="3"/>
  <c r="J11701" i="3"/>
  <c r="J11684" i="3"/>
  <c r="J11667" i="3"/>
  <c r="J11649" i="3"/>
  <c r="J11632" i="3"/>
  <c r="J11615" i="3"/>
  <c r="J11598" i="3"/>
  <c r="J11581" i="3"/>
  <c r="J11564" i="3"/>
  <c r="J11547" i="3"/>
  <c r="J11530" i="3"/>
  <c r="J11513" i="3"/>
  <c r="J11496" i="3"/>
  <c r="J11464" i="3"/>
  <c r="J11396" i="3"/>
  <c r="J11316" i="3"/>
  <c r="J11228" i="3"/>
  <c r="J11130" i="3"/>
  <c r="J11043" i="3"/>
  <c r="J10955" i="3"/>
  <c r="J10857" i="3"/>
  <c r="J10769" i="3"/>
  <c r="J10682" i="3"/>
  <c r="J10584" i="3"/>
  <c r="J10496" i="3"/>
  <c r="J10409" i="3"/>
  <c r="J10311" i="3"/>
  <c r="J10223" i="3"/>
  <c r="J10136" i="3"/>
  <c r="J10038" i="3"/>
  <c r="J9950" i="3"/>
  <c r="J9863" i="3"/>
  <c r="J9765" i="3"/>
  <c r="J9677" i="3"/>
  <c r="J9590" i="3"/>
  <c r="J9492" i="3"/>
  <c r="J9404" i="3"/>
  <c r="J9317" i="3"/>
  <c r="J9219" i="3"/>
  <c r="J9131" i="3"/>
  <c r="J9044" i="3"/>
  <c r="J8945" i="3"/>
  <c r="J8858" i="3"/>
  <c r="J8771" i="3"/>
  <c r="J8672" i="3"/>
  <c r="J8585" i="3"/>
  <c r="J8497" i="3"/>
  <c r="J8399" i="3"/>
  <c r="J8312" i="3"/>
  <c r="J8224" i="3"/>
  <c r="J8126" i="3"/>
  <c r="J8039" i="3"/>
  <c r="J7951" i="3"/>
  <c r="J7853" i="3"/>
  <c r="J7766" i="3"/>
  <c r="J7678" i="3"/>
  <c r="J7580" i="3"/>
  <c r="J7493" i="3"/>
  <c r="J7405" i="3"/>
  <c r="J7307" i="3"/>
  <c r="J7220" i="3"/>
  <c r="J7132" i="3"/>
  <c r="J7034" i="3"/>
  <c r="J6947" i="3"/>
  <c r="J6859" i="3"/>
  <c r="J6761" i="3"/>
  <c r="J6673" i="3"/>
  <c r="J6586" i="3"/>
  <c r="J6488" i="3"/>
  <c r="J6400" i="3"/>
  <c r="J6313" i="3"/>
  <c r="J6215" i="3"/>
  <c r="J6127" i="3"/>
  <c r="J6040" i="3"/>
  <c r="J5942" i="3"/>
  <c r="J5854" i="3"/>
  <c r="J5767" i="3"/>
  <c r="J5669" i="3"/>
  <c r="J5581" i="3"/>
  <c r="J5494" i="3"/>
  <c r="J5396" i="3"/>
  <c r="J5308" i="3"/>
  <c r="J5221" i="3"/>
  <c r="J5123" i="3"/>
  <c r="J5035" i="3"/>
  <c r="J4948" i="3"/>
  <c r="J4849" i="3"/>
  <c r="J4762" i="3"/>
  <c r="J4675" i="3"/>
  <c r="J4576" i="3"/>
  <c r="J4489" i="3"/>
  <c r="J4401" i="3"/>
  <c r="J4303" i="3"/>
  <c r="J4216" i="3"/>
  <c r="J4128" i="3"/>
  <c r="J4030" i="3"/>
  <c r="J3943" i="3"/>
  <c r="J3855" i="3"/>
  <c r="J3757" i="3"/>
  <c r="J3670" i="3"/>
  <c r="J3582" i="3"/>
  <c r="J3484" i="3"/>
  <c r="J3397" i="3"/>
  <c r="J3309" i="3"/>
  <c r="J3211" i="3"/>
  <c r="J3124" i="3"/>
  <c r="J3036" i="3"/>
  <c r="J2938" i="3"/>
  <c r="J2851" i="3"/>
  <c r="J2763" i="3"/>
  <c r="J2665" i="3"/>
  <c r="J2577" i="3"/>
  <c r="J2490" i="3"/>
  <c r="J2392" i="3"/>
  <c r="J2304" i="3"/>
  <c r="J2217" i="3"/>
  <c r="J2119" i="3"/>
  <c r="J2031" i="3"/>
  <c r="J1944" i="3"/>
  <c r="J1846" i="3"/>
  <c r="J1758" i="3"/>
  <c r="J1671" i="3"/>
  <c r="J1573" i="3"/>
  <c r="J1485" i="3"/>
  <c r="J1398" i="3"/>
  <c r="J1300" i="3"/>
  <c r="J1212" i="3"/>
  <c r="J1120" i="3"/>
  <c r="J1008" i="3"/>
  <c r="J860" i="3"/>
  <c r="J513" i="3"/>
  <c r="J15488" i="3"/>
  <c r="J15471" i="3"/>
  <c r="J15454" i="3"/>
  <c r="J15437" i="3"/>
  <c r="J15420" i="3"/>
  <c r="J15403" i="3"/>
  <c r="J15386" i="3"/>
  <c r="J15369" i="3"/>
  <c r="J15352" i="3"/>
  <c r="J15335" i="3"/>
  <c r="J15318" i="3"/>
  <c r="J15301" i="3"/>
  <c r="J15284" i="3"/>
  <c r="J15267" i="3"/>
  <c r="J15249" i="3"/>
  <c r="J15232" i="3"/>
  <c r="J15215" i="3"/>
  <c r="J15198" i="3"/>
  <c r="J15181" i="3"/>
  <c r="J15164" i="3"/>
  <c r="J15147" i="3"/>
  <c r="J15130" i="3"/>
  <c r="J15113" i="3"/>
  <c r="J15096" i="3"/>
  <c r="J15079" i="3"/>
  <c r="J15062" i="3"/>
  <c r="J15045" i="3"/>
  <c r="J15028" i="3"/>
  <c r="J15011" i="3"/>
  <c r="J14993" i="3"/>
  <c r="J14976" i="3"/>
  <c r="J14959" i="3"/>
  <c r="J14942" i="3"/>
  <c r="J14925" i="3"/>
  <c r="J14908" i="3"/>
  <c r="J14891" i="3"/>
  <c r="J14874" i="3"/>
  <c r="J14857" i="3"/>
  <c r="J14840" i="3"/>
  <c r="J14823" i="3"/>
  <c r="J14806" i="3"/>
  <c r="J14789" i="3"/>
  <c r="J14772" i="3"/>
  <c r="J14755" i="3"/>
  <c r="J14737" i="3"/>
  <c r="J14720" i="3"/>
  <c r="J14703" i="3"/>
  <c r="J14686" i="3"/>
  <c r="J14669" i="3"/>
  <c r="J14652" i="3"/>
  <c r="J14635" i="3"/>
  <c r="J14618" i="3"/>
  <c r="J14601" i="3"/>
  <c r="J14584" i="3"/>
  <c r="J14567" i="3"/>
  <c r="J14550" i="3"/>
  <c r="J14533" i="3"/>
  <c r="J14516" i="3"/>
  <c r="J14499" i="3"/>
  <c r="J14481" i="3"/>
  <c r="J14464" i="3"/>
  <c r="J14447" i="3"/>
  <c r="J14430" i="3"/>
  <c r="J14413" i="3"/>
  <c r="J14396" i="3"/>
  <c r="J14379" i="3"/>
  <c r="J14362" i="3"/>
  <c r="J14345" i="3"/>
  <c r="J14328" i="3"/>
  <c r="J14311" i="3"/>
  <c r="J14294" i="3"/>
  <c r="J14277" i="3"/>
  <c r="J14260" i="3"/>
  <c r="J14243" i="3"/>
  <c r="J14225" i="3"/>
  <c r="J14208" i="3"/>
  <c r="J14191" i="3"/>
  <c r="J14174" i="3"/>
  <c r="J14157" i="3"/>
  <c r="J14140" i="3"/>
  <c r="J14123" i="3"/>
  <c r="J14106" i="3"/>
  <c r="J14089" i="3"/>
  <c r="J14072" i="3"/>
  <c r="J14055" i="3"/>
  <c r="J14038" i="3"/>
  <c r="J14021" i="3"/>
  <c r="J14004" i="3"/>
  <c r="J13987" i="3"/>
  <c r="J13969" i="3"/>
  <c r="J13952" i="3"/>
  <c r="J13935" i="3"/>
  <c r="J13918" i="3"/>
  <c r="J13901" i="3"/>
  <c r="J13884" i="3"/>
  <c r="J13867" i="3"/>
  <c r="J13850" i="3"/>
  <c r="J13833" i="3"/>
  <c r="J13816" i="3"/>
  <c r="J13799" i="3"/>
  <c r="J13782" i="3"/>
  <c r="J13765" i="3"/>
  <c r="J13748" i="3"/>
  <c r="J13731" i="3"/>
  <c r="J13713" i="3"/>
  <c r="J13696" i="3"/>
  <c r="J13679" i="3"/>
  <c r="J13662" i="3"/>
  <c r="J13645" i="3"/>
  <c r="J13628" i="3"/>
  <c r="J13611" i="3"/>
  <c r="J13594" i="3"/>
  <c r="J13577" i="3"/>
  <c r="J13560" i="3"/>
  <c r="J13543" i="3"/>
  <c r="J13526" i="3"/>
  <c r="J13509" i="3"/>
  <c r="J13492" i="3"/>
  <c r="J13475" i="3"/>
  <c r="J13457" i="3"/>
  <c r="J13440" i="3"/>
  <c r="J13423" i="3"/>
  <c r="J13406" i="3"/>
  <c r="J13389" i="3"/>
  <c r="J13372" i="3"/>
  <c r="J13355" i="3"/>
  <c r="J13338" i="3"/>
  <c r="J13321" i="3"/>
  <c r="J13304" i="3"/>
  <c r="J13287" i="3"/>
  <c r="J13270" i="3"/>
  <c r="J13253" i="3"/>
  <c r="J13236" i="3"/>
  <c r="J13219" i="3"/>
  <c r="J13201" i="3"/>
  <c r="J13184" i="3"/>
  <c r="J13167" i="3"/>
  <c r="J13150" i="3"/>
  <c r="J13133" i="3"/>
  <c r="J13116" i="3"/>
  <c r="J13099" i="3"/>
  <c r="J13082" i="3"/>
  <c r="J13065" i="3"/>
  <c r="J13048" i="3"/>
  <c r="J13031" i="3"/>
  <c r="J13014" i="3"/>
  <c r="J12997" i="3"/>
  <c r="J12980" i="3"/>
  <c r="J12963" i="3"/>
  <c r="J12945" i="3"/>
  <c r="J12928" i="3"/>
  <c r="J12911" i="3"/>
  <c r="J12894" i="3"/>
  <c r="J12877" i="3"/>
  <c r="J12860" i="3"/>
  <c r="J12843" i="3"/>
  <c r="J12826" i="3"/>
  <c r="J12809" i="3"/>
  <c r="J12792" i="3"/>
  <c r="J12775" i="3"/>
  <c r="J12758" i="3"/>
  <c r="J12741" i="3"/>
  <c r="J12724" i="3"/>
  <c r="J12707" i="3"/>
  <c r="J12689" i="3"/>
  <c r="J12672" i="3"/>
  <c r="J12655" i="3"/>
  <c r="J12638" i="3"/>
  <c r="J12621" i="3"/>
  <c r="J12604" i="3"/>
  <c r="J12587" i="3"/>
  <c r="J12570" i="3"/>
  <c r="J12553" i="3"/>
  <c r="J12536" i="3"/>
  <c r="J12519" i="3"/>
  <c r="J12502" i="3"/>
  <c r="J12485" i="3"/>
  <c r="J12468" i="3"/>
  <c r="J12451" i="3"/>
  <c r="J12433" i="3"/>
  <c r="J12416" i="3"/>
  <c r="J12399" i="3"/>
  <c r="J12382" i="3"/>
  <c r="J12365" i="3"/>
  <c r="J12348" i="3"/>
  <c r="J12331" i="3"/>
  <c r="J12314" i="3"/>
  <c r="J12297" i="3"/>
  <c r="J12280" i="3"/>
  <c r="J12263" i="3"/>
  <c r="J12246" i="3"/>
  <c r="J12229" i="3"/>
  <c r="J12212" i="3"/>
  <c r="J12195" i="3"/>
  <c r="J12177" i="3"/>
  <c r="J12160" i="3"/>
  <c r="J12143" i="3"/>
  <c r="J12126" i="3"/>
  <c r="J12109" i="3"/>
  <c r="J12092" i="3"/>
  <c r="J12075" i="3"/>
  <c r="J12058" i="3"/>
  <c r="J12041" i="3"/>
  <c r="J12024" i="3"/>
  <c r="J12007" i="3"/>
  <c r="J11990" i="3"/>
  <c r="J11973" i="3"/>
  <c r="J11956" i="3"/>
  <c r="J11939" i="3"/>
  <c r="J11921" i="3"/>
  <c r="J11904" i="3"/>
  <c r="J11887" i="3"/>
  <c r="J11870" i="3"/>
  <c r="J11853" i="3"/>
  <c r="J11836" i="3"/>
  <c r="J11819" i="3"/>
  <c r="J11802" i="3"/>
  <c r="J11785" i="3"/>
  <c r="J11768" i="3"/>
  <c r="J11751" i="3"/>
  <c r="J11734" i="3"/>
  <c r="J11717" i="3"/>
  <c r="J11700" i="3"/>
  <c r="J11683" i="3"/>
  <c r="J11665" i="3"/>
  <c r="J11648" i="3"/>
  <c r="J11631" i="3"/>
  <c r="J11614" i="3"/>
  <c r="J11597" i="3"/>
  <c r="J11580" i="3"/>
  <c r="J11563" i="3"/>
  <c r="J11546" i="3"/>
  <c r="J11529" i="3"/>
  <c r="J11512" i="3"/>
  <c r="J11495" i="3"/>
  <c r="J11454" i="3"/>
  <c r="J11386" i="3"/>
  <c r="J11313" i="3"/>
  <c r="J11215" i="3"/>
  <c r="J11128" i="3"/>
  <c r="J11040" i="3"/>
  <c r="J10942" i="3"/>
  <c r="J10855" i="3"/>
  <c r="J10767" i="3"/>
  <c r="J10669" i="3"/>
  <c r="J10582" i="3"/>
  <c r="J10494" i="3"/>
  <c r="J10396" i="3"/>
  <c r="J10309" i="3"/>
  <c r="J10221" i="3"/>
  <c r="J10123" i="3"/>
  <c r="J10036" i="3"/>
  <c r="J9948" i="3"/>
  <c r="J9850" i="3"/>
  <c r="J9763" i="3"/>
  <c r="J9675" i="3"/>
  <c r="J9577" i="3"/>
  <c r="J9489" i="3"/>
  <c r="J9402" i="3"/>
  <c r="J9304" i="3"/>
  <c r="J9216" i="3"/>
  <c r="J9129" i="3"/>
  <c r="J9031" i="3"/>
  <c r="J8943" i="3"/>
  <c r="J8856" i="3"/>
  <c r="J8758" i="3"/>
  <c r="J8670" i="3"/>
  <c r="J8583" i="3"/>
  <c r="J8485" i="3"/>
  <c r="J8397" i="3"/>
  <c r="J8310" i="3"/>
  <c r="J8212" i="3"/>
  <c r="J8124" i="3"/>
  <c r="J8037" i="3"/>
  <c r="J7939" i="3"/>
  <c r="J7851" i="3"/>
  <c r="J7764" i="3"/>
  <c r="J7665" i="3"/>
  <c r="J7578" i="3"/>
  <c r="J7491" i="3"/>
  <c r="J7392" i="3"/>
  <c r="J7305" i="3"/>
  <c r="J7217" i="3"/>
  <c r="J7119" i="3"/>
  <c r="J7032" i="3"/>
  <c r="J6944" i="3"/>
  <c r="J6846" i="3"/>
  <c r="J6759" i="3"/>
  <c r="J6671" i="3"/>
  <c r="J6573" i="3"/>
  <c r="J6486" i="3"/>
  <c r="J6398" i="3"/>
  <c r="J6300" i="3"/>
  <c r="J6213" i="3"/>
  <c r="J6125" i="3"/>
  <c r="J6027" i="3"/>
  <c r="J5940" i="3"/>
  <c r="J5852" i="3"/>
  <c r="J5754" i="3"/>
  <c r="J5667" i="3"/>
  <c r="J5579" i="3"/>
  <c r="J5481" i="3"/>
  <c r="J5393" i="3"/>
  <c r="J5306" i="3"/>
  <c r="J5208" i="3"/>
  <c r="J5120" i="3"/>
  <c r="J5033" i="3"/>
  <c r="J4935" i="3"/>
  <c r="J4847" i="3"/>
  <c r="J4760" i="3"/>
  <c r="J4662" i="3"/>
  <c r="J4574" i="3"/>
  <c r="J4487" i="3"/>
  <c r="J4389" i="3"/>
  <c r="J4301" i="3"/>
  <c r="J4214" i="3"/>
  <c r="J4116" i="3"/>
  <c r="J4028" i="3"/>
  <c r="J3941" i="3"/>
  <c r="J3843" i="3"/>
  <c r="J3755" i="3"/>
  <c r="J3668" i="3"/>
  <c r="J3569" i="3"/>
  <c r="J3482" i="3"/>
  <c r="J3395" i="3"/>
  <c r="J3296" i="3"/>
  <c r="J3209" i="3"/>
  <c r="J3121" i="3"/>
  <c r="J3023" i="3"/>
  <c r="J2936" i="3"/>
  <c r="J2848" i="3"/>
  <c r="J2750" i="3"/>
  <c r="J2663" i="3"/>
  <c r="J2575" i="3"/>
  <c r="J2477" i="3"/>
  <c r="J2390" i="3"/>
  <c r="J2302" i="3"/>
  <c r="J2204" i="3"/>
  <c r="J2117" i="3"/>
  <c r="J2029" i="3"/>
  <c r="J1931" i="3"/>
  <c r="J1844" i="3"/>
  <c r="J1756" i="3"/>
  <c r="J1658" i="3"/>
  <c r="J1571" i="3"/>
  <c r="J1483" i="3"/>
  <c r="J1385" i="3"/>
  <c r="J1297" i="3"/>
  <c r="J1210" i="3"/>
  <c r="J1107" i="3"/>
  <c r="J1005" i="3"/>
  <c r="J857" i="3"/>
  <c r="J445" i="3"/>
  <c r="N32" i="3"/>
  <c r="N33" i="3"/>
  <c r="O38" i="3" l="1"/>
  <c r="O23" i="3" s="1"/>
  <c r="O39" i="3"/>
  <c r="N23" i="3" s="1"/>
  <c r="O42" i="3"/>
  <c r="O40" i="3"/>
  <c r="O41" i="3"/>
  <c r="O32" i="3"/>
  <c r="O33" i="3"/>
  <c r="N21" i="3" l="1"/>
  <c r="N22" i="3"/>
  <c r="O21" i="3"/>
  <c r="O22" i="3"/>
</calcChain>
</file>

<file path=xl/sharedStrings.xml><?xml version="1.0" encoding="utf-8"?>
<sst xmlns="http://schemas.openxmlformats.org/spreadsheetml/2006/main" count="15650" uniqueCount="150">
  <si>
    <t>Mcap Pty Ltd</t>
  </si>
  <si>
    <t>Company name</t>
  </si>
  <si>
    <t>Number of generating units</t>
  </si>
  <si>
    <t>Capacity per generator</t>
  </si>
  <si>
    <t>MW</t>
  </si>
  <si>
    <t>UoM</t>
  </si>
  <si>
    <t>Value</t>
  </si>
  <si>
    <t>Item</t>
  </si>
  <si>
    <t>Swaps capacity</t>
  </si>
  <si>
    <t>Swap strike price</t>
  </si>
  <si>
    <t>$/MWh</t>
  </si>
  <si>
    <t>Date</t>
  </si>
  <si>
    <t>Trading interval</t>
  </si>
  <si>
    <t>minutes</t>
  </si>
  <si>
    <t>Spot price maximum</t>
  </si>
  <si>
    <t>Generation revenue</t>
  </si>
  <si>
    <t>Number of minutes per hour</t>
  </si>
  <si>
    <t>Swap revenue</t>
  </si>
  <si>
    <t>Swap position</t>
  </si>
  <si>
    <t>short</t>
  </si>
  <si>
    <t>Units operating</t>
  </si>
  <si>
    <t>Green Energy</t>
  </si>
  <si>
    <t>Expected load for CY2024</t>
  </si>
  <si>
    <t>GWh</t>
  </si>
  <si>
    <t>PPA volume</t>
  </si>
  <si>
    <t>volume</t>
  </si>
  <si>
    <t>GJZ2020F</t>
  </si>
  <si>
    <t>GKZ2020F</t>
  </si>
  <si>
    <t>GXZ2020F</t>
  </si>
  <si>
    <t>GJF2021F</t>
  </si>
  <si>
    <t>GJG2021F</t>
  </si>
  <si>
    <t>GYZ2021F</t>
  </si>
  <si>
    <t>GKH2021F</t>
  </si>
  <si>
    <t>GJH2021F</t>
  </si>
  <si>
    <t>GXH2021F</t>
  </si>
  <si>
    <t>GJJ2021F</t>
  </si>
  <si>
    <t>GJK2021F</t>
  </si>
  <si>
    <t>GJM2021F</t>
  </si>
  <si>
    <t>GKM2021F</t>
  </si>
  <si>
    <t>GXM2021F</t>
  </si>
  <si>
    <t>GYM2022F</t>
  </si>
  <si>
    <t>GKU2021F</t>
  </si>
  <si>
    <t>GXU2021F</t>
  </si>
  <si>
    <t>GKZ2021F</t>
  </si>
  <si>
    <t>GXZ2021F</t>
  </si>
  <si>
    <t>GYZ2022F</t>
  </si>
  <si>
    <t>GKH2022F</t>
  </si>
  <si>
    <t>GXH2022F</t>
  </si>
  <si>
    <t>GKM2022F</t>
  </si>
  <si>
    <t>GXM2022F</t>
  </si>
  <si>
    <t>GKM2024F</t>
  </si>
  <si>
    <t>GKU2022F</t>
  </si>
  <si>
    <t>GKZ2022F</t>
  </si>
  <si>
    <t>GKH2023F</t>
  </si>
  <si>
    <t>GKU2023F</t>
  </si>
  <si>
    <t>GKU2024F</t>
  </si>
  <si>
    <t>GKZ2023F</t>
  </si>
  <si>
    <t>GKZ2024F</t>
  </si>
  <si>
    <t>GKH2024F</t>
  </si>
  <si>
    <t>GKM2023F</t>
  </si>
  <si>
    <t>GYM2023F</t>
  </si>
  <si>
    <t>GXU2022F</t>
  </si>
  <si>
    <t>GXZ2022F</t>
  </si>
  <si>
    <t>GXH2023F</t>
  </si>
  <si>
    <t>GXM2023F</t>
  </si>
  <si>
    <t>GJN2021F</t>
  </si>
  <si>
    <t>GJQ2021F</t>
  </si>
  <si>
    <t>GJU2021F</t>
  </si>
  <si>
    <t>GKH2025F</t>
  </si>
  <si>
    <t>GKM2025F</t>
  </si>
  <si>
    <t>GYZ2023F</t>
  </si>
  <si>
    <t>GXU2023F</t>
  </si>
  <si>
    <t>GXZ2023F</t>
  </si>
  <si>
    <t>GJV2021F</t>
  </si>
  <si>
    <t>GJX2021F</t>
  </si>
  <si>
    <t>GJZ2021F</t>
  </si>
  <si>
    <t>GJF2022F</t>
  </si>
  <si>
    <t>GJG2022F</t>
  </si>
  <si>
    <t>GJH2022F</t>
  </si>
  <si>
    <t>GKU2025F</t>
  </si>
  <si>
    <t>GKZ2025F</t>
  </si>
  <si>
    <t>GYM2024F</t>
  </si>
  <si>
    <t>GXH2024F</t>
  </si>
  <si>
    <t>GXM2024F</t>
  </si>
  <si>
    <t>GJJ2022F</t>
  </si>
  <si>
    <t>GJK2022F</t>
  </si>
  <si>
    <t>GJM2022F</t>
  </si>
  <si>
    <t>GJQ2022F</t>
  </si>
  <si>
    <t>GJU2022F</t>
  </si>
  <si>
    <t>GJN2022F</t>
  </si>
  <si>
    <t>GKM2026F</t>
  </si>
  <si>
    <t>GKH2026F</t>
  </si>
  <si>
    <t>GYZ2024F</t>
  </si>
  <si>
    <t>GXU2024F</t>
  </si>
  <si>
    <t>GXZ2024F</t>
  </si>
  <si>
    <t>GJV2022F</t>
  </si>
  <si>
    <t>GJZ2022F</t>
  </si>
  <si>
    <t>GJX2022F</t>
  </si>
  <si>
    <t>GYM2025F</t>
  </si>
  <si>
    <t>GXH2025F</t>
  </si>
  <si>
    <t>GXM2025F</t>
  </si>
  <si>
    <t>Year</t>
  </si>
  <si>
    <t>Open interest</t>
  </si>
  <si>
    <t>Gas basin</t>
  </si>
  <si>
    <t>2P gas reserves (March 2023) Share of eastern</t>
  </si>
  <si>
    <t>Surat—Bowen (QId)</t>
  </si>
  <si>
    <t>Cooper (SA—Qld)</t>
  </si>
  <si>
    <t>Gippsland (Vic)</t>
  </si>
  <si>
    <t>Otway (Vic)</t>
  </si>
  <si>
    <t>Bass (Vic)</t>
  </si>
  <si>
    <t>Sydney, Narrabri, Gunnedah (NSW)</t>
  </si>
  <si>
    <t>Amadeus (NT)</t>
  </si>
  <si>
    <t>Bonaparte (NT)</t>
  </si>
  <si>
    <t>Eastern Australia total</t>
  </si>
  <si>
    <t>Domestic gas sales</t>
  </si>
  <si>
    <t>LNG exports</t>
  </si>
  <si>
    <t>Type</t>
  </si>
  <si>
    <t>Hub</t>
  </si>
  <si>
    <t>Code</t>
  </si>
  <si>
    <t>Trading_date</t>
  </si>
  <si>
    <t>Open_interest</t>
  </si>
  <si>
    <t>Gas quantity per contract</t>
  </si>
  <si>
    <t>GJ/day</t>
  </si>
  <si>
    <t>GJ per PJ</t>
  </si>
  <si>
    <t>PJ per contract</t>
  </si>
  <si>
    <t>Quantity (PJ)</t>
  </si>
  <si>
    <t>Days in month</t>
  </si>
  <si>
    <t>(All)</t>
  </si>
  <si>
    <t>Row Labels</t>
  </si>
  <si>
    <t>Grand Total</t>
  </si>
  <si>
    <t>Sum of Quantity (PJ)</t>
  </si>
  <si>
    <t>Column Labels</t>
  </si>
  <si>
    <t>2P GAS RESERVES (FEBRUARY 2022) SHARE OF EASTERN AUSTRALIA</t>
  </si>
  <si>
    <t>PETAJOULES</t>
  </si>
  <si>
    <t>SHARE OF EASTERN AUSTRALIAN SUPPLY (%)</t>
  </si>
  <si>
    <t>CHANGE FROM PREVIOUS YEAR (0/0)</t>
  </si>
  <si>
    <t>RESERVES (0/0)</t>
  </si>
  <si>
    <t>2P: proven plus probable reserves estimated to be at</t>
  </si>
  <si>
    <t>50% sure of successful commercial recovery</t>
  </si>
  <si>
    <t>Note: Source:</t>
  </si>
  <si>
    <t>ASX derivatives volume</t>
  </si>
  <si>
    <t>Gas basins serving eastern Australia (PJ)</t>
  </si>
  <si>
    <t>Volume (PJ) (all contracts within period)</t>
  </si>
  <si>
    <t>Contract maturity period</t>
  </si>
  <si>
    <t>Volume (PJ) (contracts by maturity year)</t>
  </si>
  <si>
    <t>Physical market</t>
  </si>
  <si>
    <t>Traded in year</t>
  </si>
  <si>
    <t>Maturity year</t>
  </si>
  <si>
    <t>Liquidity ratio (all contracts traded in year)</t>
  </si>
  <si>
    <t>Liquidity ratio (all contracts for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</si>
</sst>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quot;$&quot;* #,##0.00_-;_-&quot;$&quot;* &quot;-&quot;??_-;_-@_-"/>
    <numFmt numFmtId="164" formatCode="_-&quot;$&quot;* #,##0_-;\-&quot;$&quot;* #,##0_-;_-&quot;$&quot;* &quot;-&quot;??_-;_-@_-"/>
  </numFmts>
  <fonts count="4" x14ac:knownFonts="1">
    <font>
      <sz val="11"/>
      <color theme="1"/>
      <name val="Arial"/>
      <family val="2"/>
    </font>
    <font>
      <sz val="11"/>
      <color theme="1"/>
      <name val="Arial"/>
      <family val="2"/>
    </font>
    <font>
      <b/>
      <sz val="11"/>
      <color theme="1"/>
      <name val="Arial"/>
      <family val="2"/>
    </font>
    <font>
      <b/>
      <i/>
      <sz val="12"/>
      <color theme="1"/>
      <name val="Arial"/>
      <family val="2"/>
    </font>
  </fonts>
  <fills count="2">
    <fill>
      <patternFill patternType="none"/>
    </fill>
    <fill>
      <patternFill patternType="gray125"/>
    </fill>
  </fills>
  <borders count="2">
    <border>
      <left/>
      <right/>
      <top/>
      <bottom/>
      <diagonal/>
    </border>
    <border>
      <left/>
      <right/>
      <top style="thin">
        <color indexed="64"/>
      </top>
      <bottom style="double">
        <color indexed="64"/>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9">
    <xf numFmtId="0" fontId="0" fillId="0" borderId="0" xfId="0"/>
    <xf numFmtId="0" fontId="2" fillId="0" borderId="0" xfId="0" applyFont="1" applyAlignment="1">
      <alignment horizontal="left"/>
    </xf>
    <xf numFmtId="0" fontId="2" fillId="0" borderId="0" xfId="0" applyFont="1" applyAlignment="1">
      <alignment horizontal="center"/>
    </xf>
    <xf numFmtId="14" fontId="0" fillId="0" borderId="0" xfId="0" applyNumberFormat="1"/>
    <xf numFmtId="164" fontId="0" fillId="0" borderId="0" xfId="1" applyNumberFormat="1" applyFont="1"/>
    <xf numFmtId="164" fontId="0" fillId="0" borderId="1" xfId="0" applyNumberFormat="1" applyBorder="1"/>
    <xf numFmtId="0" fontId="0" fillId="0" borderId="0" xfId="0" applyAlignment="1">
      <alignment horizontal="right"/>
    </xf>
    <xf numFmtId="3" fontId="0" fillId="0" borderId="0" xfId="0" applyNumberFormat="1"/>
    <xf numFmtId="10" fontId="0" fillId="0" borderId="0" xfId="0" applyNumberFormat="1"/>
    <xf numFmtId="9" fontId="0" fillId="0" borderId="0" xfId="0" applyNumberFormat="1"/>
    <xf numFmtId="3" fontId="0" fillId="0" borderId="1" xfId="0" applyNumberFormat="1" applyBorder="1"/>
    <xf numFmtId="0" fontId="2" fillId="0" borderId="0" xfId="0" applyFont="1"/>
    <xf numFmtId="0" fontId="2" fillId="0" borderId="0" xfId="0" applyFont="1" applyAlignment="1">
      <alignment horizontal="right"/>
    </xf>
    <xf numFmtId="2" fontId="0" fillId="0" borderId="0" xfId="0" applyNumberFormat="1"/>
    <xf numFmtId="0" fontId="0" fillId="0" borderId="0" xfId="0" pivotButton="1"/>
    <xf numFmtId="0" fontId="0" fillId="0" borderId="0" xfId="0" applyAlignment="1">
      <alignment horizontal="left"/>
    </xf>
    <xf numFmtId="4" fontId="0" fillId="0" borderId="0" xfId="0" applyNumberFormat="1"/>
    <xf numFmtId="10" fontId="0" fillId="0" borderId="0" xfId="2" applyNumberFormat="1" applyFont="1"/>
    <xf numFmtId="0" fontId="3" fillId="0" borderId="0" xfId="0" applyFont="1"/>
  </cellXfs>
  <cellStyles count="3">
    <cellStyle name="Currency" xfId="1" builtinId="4"/>
    <cellStyle name="Normal" xfId="0" builtinId="0"/>
    <cellStyle name="Percent" xfId="2" builtinId="5"/>
  </cellStyles>
  <dxfs count="2">
    <dxf>
      <font>
        <b/>
        <i val="0"/>
        <strike val="0"/>
        <condense val="0"/>
        <extend val="0"/>
        <outline val="0"/>
        <shadow val="0"/>
        <u val="none"/>
        <vertAlign val="baseline"/>
        <sz val="11"/>
        <color theme="1"/>
        <name val="Arial"/>
        <family val="2"/>
        <scheme val="none"/>
      </font>
      <alignment horizontal="right" vertical="bottom" textRotation="0" wrapText="0" indent="0" justifyLastLine="0" shrinkToFit="0" readingOrder="0"/>
    </dxf>
    <dxf>
      <numFmt numFmtId="19" formatCode="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142874</xdr:colOff>
      <xdr:row>10</xdr:row>
      <xdr:rowOff>161925</xdr:rowOff>
    </xdr:from>
    <xdr:to>
      <xdr:col>9</xdr:col>
      <xdr:colOff>371475</xdr:colOff>
      <xdr:row>22</xdr:row>
      <xdr:rowOff>123825</xdr:rowOff>
    </xdr:to>
    <xdr:sp macro="" textlink="">
      <xdr:nvSpPr>
        <xdr:cNvPr id="2" name="Arrow: Left 1">
          <a:extLst>
            <a:ext uri="{FF2B5EF4-FFF2-40B4-BE49-F238E27FC236}">
              <a16:creationId xmlns:a16="http://schemas.microsoft.com/office/drawing/2014/main" id="{AACF845D-4247-2916-9617-3123BC212AE0}"/>
            </a:ext>
          </a:extLst>
        </xdr:cNvPr>
        <xdr:cNvSpPr/>
      </xdr:nvSpPr>
      <xdr:spPr>
        <a:xfrm>
          <a:off x="2952749" y="1981200"/>
          <a:ext cx="5029201" cy="21526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b="0" i="0">
              <a:solidFill>
                <a:schemeClr val="lt1"/>
              </a:solidFill>
              <a:effectLst/>
              <a:latin typeface="+mn-lt"/>
              <a:ea typeface="+mn-ea"/>
              <a:cs typeface="+mn-cs"/>
            </a:rPr>
            <a:t>Q1.1.1. During a given five-minute dispatch interval on 01 September 2024, the spot price spikes to $16,600/MWh, with the plant continuing to operate all three units at its maximum output. Calculate and explain the financial impact of this price spike on Mcap's spot market and contract position individually and collectively. </a:t>
          </a:r>
          <a:r>
            <a:rPr lang="en-AU" sz="1100" b="1" i="0">
              <a:solidFill>
                <a:schemeClr val="lt1"/>
              </a:solidFill>
              <a:effectLst/>
              <a:latin typeface="+mn-lt"/>
              <a:ea typeface="+mn-ea"/>
              <a:cs typeface="+mn-cs"/>
            </a:rPr>
            <a:t>(6 marks) </a:t>
          </a:r>
          <a:endParaRPr lang="en-AU" sz="1100"/>
        </a:p>
      </xdr:txBody>
    </xdr:sp>
    <xdr:clientData/>
  </xdr:twoCellAnchor>
  <xdr:twoCellAnchor>
    <xdr:from>
      <xdr:col>2</xdr:col>
      <xdr:colOff>114301</xdr:colOff>
      <xdr:row>23</xdr:row>
      <xdr:rowOff>28575</xdr:rowOff>
    </xdr:from>
    <xdr:to>
      <xdr:col>10</xdr:col>
      <xdr:colOff>400051</xdr:colOff>
      <xdr:row>33</xdr:row>
      <xdr:rowOff>114300</xdr:rowOff>
    </xdr:to>
    <xdr:sp macro="" textlink="">
      <xdr:nvSpPr>
        <xdr:cNvPr id="3" name="Arrow: Left 2">
          <a:extLst>
            <a:ext uri="{FF2B5EF4-FFF2-40B4-BE49-F238E27FC236}">
              <a16:creationId xmlns:a16="http://schemas.microsoft.com/office/drawing/2014/main" id="{7F9E83DF-D224-E56B-847B-0C061F6C6A23}"/>
            </a:ext>
          </a:extLst>
        </xdr:cNvPr>
        <xdr:cNvSpPr/>
      </xdr:nvSpPr>
      <xdr:spPr>
        <a:xfrm>
          <a:off x="2924176" y="4219575"/>
          <a:ext cx="5772150" cy="191452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AU" sz="1100" b="0" i="0">
              <a:solidFill>
                <a:schemeClr val="lt1"/>
              </a:solidFill>
              <a:effectLst/>
              <a:latin typeface="+mn-lt"/>
              <a:ea typeface="+mn-ea"/>
              <a:cs typeface="+mn-cs"/>
            </a:rPr>
            <a:t>Q1.1.2. In another dispatch interval, the spot price again spiked to $16,600/MWh due to hot weather-induced increase in demand. This hot weather also resulted in an outage on one of Mcap's units. How (if at all) does your answer to Question 1 change given this?</a:t>
          </a:r>
          <a:r>
            <a:rPr lang="en-AU" sz="1100" b="1" i="0">
              <a:solidFill>
                <a:schemeClr val="lt1"/>
              </a:solidFill>
              <a:effectLst/>
              <a:latin typeface="+mn-lt"/>
              <a:ea typeface="+mn-ea"/>
              <a:cs typeface="+mn-cs"/>
            </a:rPr>
            <a:t> (4 marks) </a:t>
          </a:r>
          <a:r>
            <a:rPr lang="en-AU" sz="1100" b="0" i="0">
              <a:solidFill>
                <a:schemeClr val="lt1"/>
              </a:solidFill>
              <a:effectLst/>
              <a:latin typeface="+mn-lt"/>
              <a:ea typeface="+mn-ea"/>
              <a:cs typeface="+mn-cs"/>
            </a:rPr>
            <a:t> </a:t>
          </a:r>
        </a:p>
        <a:p>
          <a:pPr algn="l"/>
          <a:endParaRPr lang="en-AU"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190500</xdr:colOff>
      <xdr:row>0</xdr:row>
      <xdr:rowOff>123825</xdr:rowOff>
    </xdr:from>
    <xdr:to>
      <xdr:col>10</xdr:col>
      <xdr:colOff>247650</xdr:colOff>
      <xdr:row>40</xdr:row>
      <xdr:rowOff>85725</xdr:rowOff>
    </xdr:to>
    <xdr:sp macro="" textlink="">
      <xdr:nvSpPr>
        <xdr:cNvPr id="2" name="TextBox 1">
          <a:extLst>
            <a:ext uri="{FF2B5EF4-FFF2-40B4-BE49-F238E27FC236}">
              <a16:creationId xmlns:a16="http://schemas.microsoft.com/office/drawing/2014/main" id="{CEBAD7F0-DAA9-0721-A248-F41B37251BD2}"/>
            </a:ext>
          </a:extLst>
        </xdr:cNvPr>
        <xdr:cNvSpPr txBox="1"/>
      </xdr:nvSpPr>
      <xdr:spPr>
        <a:xfrm>
          <a:off x="3267075" y="123825"/>
          <a:ext cx="4857750" cy="7200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i="0">
              <a:solidFill>
                <a:schemeClr val="dk1"/>
              </a:solidFill>
              <a:effectLst/>
              <a:latin typeface="+mn-lt"/>
              <a:ea typeface="+mn-ea"/>
              <a:cs typeface="+mn-cs"/>
            </a:rPr>
            <a:t>1.2  Analysing risks faced in the NEM (6 marks)  </a:t>
          </a:r>
          <a:br>
            <a:rPr lang="en-GB" sz="1100" b="0" i="0">
              <a:solidFill>
                <a:schemeClr val="dk1"/>
              </a:solidFill>
              <a:effectLst/>
              <a:latin typeface="+mn-lt"/>
              <a:ea typeface="+mn-ea"/>
              <a:cs typeface="+mn-cs"/>
            </a:rPr>
          </a:br>
          <a:endParaRPr lang="en-GB" sz="1100" b="0" i="0">
            <a:solidFill>
              <a:schemeClr val="dk1"/>
            </a:solidFill>
            <a:effectLst/>
            <a:latin typeface="+mn-lt"/>
            <a:ea typeface="+mn-ea"/>
            <a:cs typeface="+mn-cs"/>
          </a:endParaRPr>
        </a:p>
        <a:p>
          <a:r>
            <a:rPr lang="en-GB" sz="1100" b="0" i="0">
              <a:solidFill>
                <a:schemeClr val="dk1"/>
              </a:solidFill>
              <a:effectLst/>
              <a:latin typeface="+mn-lt"/>
              <a:ea typeface="+mn-ea"/>
              <a:cs typeface="+mn-cs"/>
            </a:rPr>
            <a:t>Mike is managing the energy trading team at Green Energy, a new-entrant innovative retailer with stated green credentials. Green Energy has retail customers on load-following contracts, with total expected load of 100GWh over CY2024. It has also just bought a PPA with a large wind farm that is expected to generate 100GWh over CY2024. As the PPA volume equals the expected load volume, Mike’s energy trading team is asking him if this means Green Energy is perfectly hedged for CY2024.</a:t>
          </a:r>
        </a:p>
        <a:p>
          <a:r>
            <a:rPr lang="en-GB" sz="1100" b="0" i="0">
              <a:solidFill>
                <a:schemeClr val="dk1"/>
              </a:solidFill>
              <a:effectLst/>
              <a:latin typeface="+mn-lt"/>
              <a:ea typeface="+mn-ea"/>
              <a:cs typeface="+mn-cs"/>
            </a:rPr>
            <a:t>Assuming its customers’ loads are around-the-clock, what risks does Green Energy face under its PPA? </a:t>
          </a:r>
          <a:r>
            <a:rPr lang="en-GB" sz="1100" b="1" i="0">
              <a:solidFill>
                <a:schemeClr val="dk1"/>
              </a:solidFill>
              <a:effectLst/>
              <a:latin typeface="+mn-lt"/>
              <a:ea typeface="+mn-ea"/>
              <a:cs typeface="+mn-cs"/>
            </a:rPr>
            <a:t>(2 marks) </a:t>
          </a:r>
          <a:br>
            <a:rPr lang="en-GB" sz="1100" b="0" i="0">
              <a:solidFill>
                <a:schemeClr val="dk1"/>
              </a:solidFill>
              <a:effectLst/>
              <a:latin typeface="+mn-lt"/>
              <a:ea typeface="+mn-ea"/>
              <a:cs typeface="+mn-cs"/>
            </a:rPr>
          </a:br>
          <a:br>
            <a:rPr lang="en-GB" sz="1100" b="0" i="0">
              <a:solidFill>
                <a:schemeClr val="dk1"/>
              </a:solidFill>
              <a:effectLst/>
              <a:latin typeface="+mn-lt"/>
              <a:ea typeface="+mn-ea"/>
              <a:cs typeface="+mn-cs"/>
            </a:rPr>
          </a:br>
          <a:r>
            <a:rPr lang="en-GB" sz="1100" b="1" i="0">
              <a:solidFill>
                <a:schemeClr val="dk1"/>
              </a:solidFill>
              <a:effectLst/>
              <a:latin typeface="+mn-lt"/>
              <a:ea typeface="+mn-ea"/>
              <a:cs typeface="+mn-cs"/>
            </a:rPr>
            <a:t>Answer</a:t>
          </a:r>
        </a:p>
        <a:p>
          <a:r>
            <a:rPr lang="en-GB" sz="1100" b="0" i="0">
              <a:solidFill>
                <a:schemeClr val="dk1"/>
              </a:solidFill>
              <a:effectLst/>
              <a:latin typeface="+mn-lt"/>
              <a:ea typeface="+mn-ea"/>
              <a:cs typeface="+mn-cs"/>
            </a:rPr>
            <a:t>Risks:</a:t>
          </a:r>
        </a:p>
        <a:p>
          <a:r>
            <a:rPr lang="en-GB" sz="1100" b="0" i="0">
              <a:solidFill>
                <a:schemeClr val="dk1"/>
              </a:solidFill>
              <a:effectLst/>
              <a:latin typeface="+mn-lt"/>
              <a:ea typeface="+mn-ea"/>
              <a:cs typeface="+mn-cs"/>
            </a:rPr>
            <a:t>(1)</a:t>
          </a:r>
          <a:r>
            <a:rPr lang="en-GB" sz="1100" b="0" i="0" baseline="0">
              <a:solidFill>
                <a:schemeClr val="dk1"/>
              </a:solidFill>
              <a:effectLst/>
              <a:latin typeface="+mn-lt"/>
              <a:ea typeface="+mn-ea"/>
              <a:cs typeface="+mn-cs"/>
            </a:rPr>
            <a:t> Forced outage of wind farm due to wind dropping causing generation to operate below full capacity. This leaves Green Energy short relative to its expected load. Green Energy would need to purchase the difference from the wholesale spot market.</a:t>
          </a:r>
        </a:p>
        <a:p>
          <a:endParaRPr lang="en-GB" sz="1100" b="0" i="0" baseline="0">
            <a:solidFill>
              <a:schemeClr val="dk1"/>
            </a:solidFill>
            <a:effectLst/>
            <a:latin typeface="+mn-lt"/>
            <a:ea typeface="+mn-ea"/>
            <a:cs typeface="+mn-cs"/>
          </a:endParaRPr>
        </a:p>
        <a:p>
          <a:r>
            <a:rPr lang="en-GB" sz="1100" b="0" i="0" baseline="0">
              <a:solidFill>
                <a:schemeClr val="dk1"/>
              </a:solidFill>
              <a:effectLst/>
              <a:latin typeface="+mn-lt"/>
              <a:ea typeface="+mn-ea"/>
              <a:cs typeface="+mn-cs"/>
            </a:rPr>
            <a:t>(2) Expected load implies some variation, which could lead to an 'over-hedged' position, being forced to pay for energy it doesn't use. Green Energy will need to offer this surplus to the wholesale market, which may not reach the PPA price over the surplus period. This leaves a net expense.</a:t>
          </a:r>
          <a:endParaRPr lang="en-GB" sz="1100" b="0" i="0">
            <a:solidFill>
              <a:schemeClr val="dk1"/>
            </a:solidFill>
            <a:effectLst/>
            <a:latin typeface="+mn-lt"/>
            <a:ea typeface="+mn-ea"/>
            <a:cs typeface="+mn-cs"/>
          </a:endParaRPr>
        </a:p>
        <a:p>
          <a:endParaRPr lang="en-GB" sz="1100" b="0" i="0">
            <a:solidFill>
              <a:schemeClr val="dk1"/>
            </a:solidFill>
            <a:effectLst/>
            <a:latin typeface="+mn-lt"/>
            <a:ea typeface="+mn-ea"/>
            <a:cs typeface="+mn-cs"/>
          </a:endParaRPr>
        </a:p>
        <a:p>
          <a:endParaRPr lang="en-GB" sz="1100" b="0" i="0">
            <a:solidFill>
              <a:schemeClr val="dk1"/>
            </a:solidFill>
            <a:effectLst/>
            <a:latin typeface="+mn-lt"/>
            <a:ea typeface="+mn-ea"/>
            <a:cs typeface="+mn-cs"/>
          </a:endParaRPr>
        </a:p>
        <a:p>
          <a:r>
            <a:rPr lang="en-GB" sz="1100" b="0" i="0">
              <a:solidFill>
                <a:schemeClr val="dk1"/>
              </a:solidFill>
              <a:effectLst/>
              <a:latin typeface="+mn-lt"/>
              <a:ea typeface="+mn-ea"/>
              <a:cs typeface="+mn-cs"/>
            </a:rPr>
            <a:t>Green Energy needs to measure, manage and limit its risk exposures. Identify two (2) limits and reporting tools that are available for the management of the following risks: </a:t>
          </a:r>
        </a:p>
        <a:p>
          <a:r>
            <a:rPr lang="en-GB" sz="1100" b="0" i="0">
              <a:solidFill>
                <a:schemeClr val="dk1"/>
              </a:solidFill>
              <a:effectLst/>
              <a:latin typeface="+mn-lt"/>
              <a:ea typeface="+mn-ea"/>
              <a:cs typeface="+mn-cs"/>
            </a:rPr>
            <a:t>a) Market-based risks </a:t>
          </a:r>
          <a:r>
            <a:rPr lang="en-GB" sz="1100" b="1" i="0">
              <a:solidFill>
                <a:schemeClr val="dk1"/>
              </a:solidFill>
              <a:effectLst/>
              <a:latin typeface="+mn-lt"/>
              <a:ea typeface="+mn-ea"/>
              <a:cs typeface="+mn-cs"/>
            </a:rPr>
            <a:t>(2 marks)</a:t>
          </a:r>
        </a:p>
        <a:p>
          <a:endParaRPr lang="en-GB" sz="1100" b="1" i="0">
            <a:solidFill>
              <a:schemeClr val="dk1"/>
            </a:solidFill>
            <a:effectLst/>
            <a:latin typeface="+mn-lt"/>
            <a:ea typeface="+mn-ea"/>
            <a:cs typeface="+mn-cs"/>
          </a:endParaRPr>
        </a:p>
        <a:p>
          <a:r>
            <a:rPr lang="en-GB" sz="1100" b="1" i="0">
              <a:solidFill>
                <a:schemeClr val="dk1"/>
              </a:solidFill>
              <a:effectLst/>
              <a:latin typeface="+mn-lt"/>
              <a:ea typeface="+mn-ea"/>
              <a:cs typeface="+mn-cs"/>
            </a:rPr>
            <a:t>Answer</a:t>
          </a:r>
        </a:p>
        <a:p>
          <a:r>
            <a:rPr lang="en-GB" sz="1100" b="0" i="0">
              <a:solidFill>
                <a:schemeClr val="dk1"/>
              </a:solidFill>
              <a:effectLst/>
              <a:latin typeface="+mn-lt"/>
              <a:ea typeface="+mn-ea"/>
              <a:cs typeface="+mn-cs"/>
            </a:rPr>
            <a:t>(1)</a:t>
          </a:r>
          <a:r>
            <a:rPr lang="en-GB" sz="1100" b="0" i="0" baseline="0">
              <a:solidFill>
                <a:schemeClr val="dk1"/>
              </a:solidFill>
              <a:effectLst/>
              <a:latin typeface="+mn-lt"/>
              <a:ea typeface="+mn-ea"/>
              <a:cs typeface="+mn-cs"/>
            </a:rPr>
            <a:t> Mismatch on volume of fixed PPA and expected volume. Could be a deficit or surplus of power supplied.</a:t>
          </a:r>
        </a:p>
        <a:p>
          <a:r>
            <a:rPr lang="en-GB" sz="1100" b="0" i="0" baseline="0">
              <a:solidFill>
                <a:schemeClr val="dk1"/>
              </a:solidFill>
              <a:effectLst/>
              <a:latin typeface="+mn-lt"/>
              <a:ea typeface="+mn-ea"/>
              <a:cs typeface="+mn-cs"/>
            </a:rPr>
            <a:t>(2) Mismatch on price between fixed PPA price and wholesale spot price when there is a volume deficit or surplus.</a:t>
          </a:r>
          <a:endParaRPr lang="en-GB" sz="1100" b="0" i="0">
            <a:solidFill>
              <a:schemeClr val="dk1"/>
            </a:solidFill>
            <a:effectLst/>
            <a:latin typeface="+mn-lt"/>
            <a:ea typeface="+mn-ea"/>
            <a:cs typeface="+mn-cs"/>
          </a:endParaRPr>
        </a:p>
        <a:p>
          <a:endParaRPr lang="en-GB" sz="1100" b="0" i="0">
            <a:solidFill>
              <a:schemeClr val="dk1"/>
            </a:solidFill>
            <a:effectLst/>
            <a:latin typeface="+mn-lt"/>
            <a:ea typeface="+mn-ea"/>
            <a:cs typeface="+mn-cs"/>
          </a:endParaRPr>
        </a:p>
        <a:p>
          <a:r>
            <a:rPr lang="en-GB" sz="1100" b="0" i="0">
              <a:solidFill>
                <a:schemeClr val="dk1"/>
              </a:solidFill>
              <a:effectLst/>
              <a:latin typeface="+mn-lt"/>
              <a:ea typeface="+mn-ea"/>
              <a:cs typeface="+mn-cs"/>
            </a:rPr>
            <a:t>b) Credit-based risks. </a:t>
          </a:r>
          <a:r>
            <a:rPr lang="en-GB" sz="1100" b="1" i="0">
              <a:solidFill>
                <a:schemeClr val="dk1"/>
              </a:solidFill>
              <a:effectLst/>
              <a:latin typeface="+mn-lt"/>
              <a:ea typeface="+mn-ea"/>
              <a:cs typeface="+mn-cs"/>
            </a:rPr>
            <a:t>(2 marks)</a:t>
          </a:r>
          <a:r>
            <a:rPr lang="en-GB" sz="1100" b="0" i="0">
              <a:solidFill>
                <a:schemeClr val="dk1"/>
              </a:solidFill>
              <a:effectLst/>
              <a:latin typeface="+mn-lt"/>
              <a:ea typeface="+mn-ea"/>
              <a:cs typeface="+mn-cs"/>
            </a:rPr>
            <a:t> </a:t>
          </a:r>
        </a:p>
        <a:p>
          <a:r>
            <a:rPr lang="en-AU" sz="1100"/>
            <a:t>(1) Wind farm owner</a:t>
          </a:r>
          <a:r>
            <a:rPr lang="en-AU" sz="1100" baseline="0"/>
            <a:t> could default, exposing Green Energy's short position.</a:t>
          </a:r>
        </a:p>
        <a:p>
          <a:r>
            <a:rPr lang="en-AU" sz="1100" baseline="0"/>
            <a:t>(2) Green Energy's customers churn or default, leaving Green Energy exposed to financial loss.</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16</xdr:col>
      <xdr:colOff>2362200</xdr:colOff>
      <xdr:row>23</xdr:row>
      <xdr:rowOff>123825</xdr:rowOff>
    </xdr:from>
    <xdr:to>
      <xdr:col>27</xdr:col>
      <xdr:colOff>104775</xdr:colOff>
      <xdr:row>44</xdr:row>
      <xdr:rowOff>133350</xdr:rowOff>
    </xdr:to>
    <xdr:sp macro="" textlink="">
      <xdr:nvSpPr>
        <xdr:cNvPr id="2" name="TextBox 1">
          <a:extLst>
            <a:ext uri="{FF2B5EF4-FFF2-40B4-BE49-F238E27FC236}">
              <a16:creationId xmlns:a16="http://schemas.microsoft.com/office/drawing/2014/main" id="{4B46D390-2F4E-7564-F17A-D6AC6835C5D8}"/>
            </a:ext>
          </a:extLst>
        </xdr:cNvPr>
        <xdr:cNvSpPr txBox="1"/>
      </xdr:nvSpPr>
      <xdr:spPr>
        <a:xfrm>
          <a:off x="20574000" y="4333875"/>
          <a:ext cx="16821150" cy="381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600" b="1"/>
            <a:t>Notes</a:t>
          </a:r>
        </a:p>
        <a:p>
          <a:r>
            <a:rPr lang="en-AU" sz="1100" b="1"/>
            <a:t>Part</a:t>
          </a:r>
          <a:r>
            <a:rPr lang="en-AU" sz="1100" b="1" baseline="0"/>
            <a:t> </a:t>
          </a:r>
          <a:r>
            <a:rPr lang="en-AU" sz="1100" b="1"/>
            <a:t>2.3 Australia's East Coast gas derivatives market</a:t>
          </a:r>
        </a:p>
        <a:p>
          <a:endParaRPr lang="en-AU" sz="1100"/>
        </a:p>
        <a:p>
          <a:r>
            <a:rPr lang="en-AU" sz="1100"/>
            <a:t>Calculate and tabulate the liquidity ratio, calculating the ratio separately for ASX-listed derivatives vs. physically-settled derivatives. </a:t>
          </a:r>
        </a:p>
        <a:p>
          <a:endParaRPr lang="en-AU" sz="1100"/>
        </a:p>
        <a:p>
          <a:r>
            <a:rPr lang="en-AU" sz="1100"/>
            <a:t>Is the liquidity ratio higher for ASX-listed or physically-settled derivatives?</a:t>
          </a:r>
        </a:p>
        <a:p>
          <a:r>
            <a:rPr lang="en-AU" sz="1100"/>
            <a:t>- Explain any changes in this ratio from CY2021 to CY2022.</a:t>
          </a:r>
        </a:p>
        <a:p>
          <a:endParaRPr lang="en-AU" sz="1100"/>
        </a:p>
        <a:p>
          <a:r>
            <a:rPr lang="en-AU" sz="1100" b="1"/>
            <a:t>Trading intensity</a:t>
          </a:r>
        </a:p>
        <a:p>
          <a:r>
            <a:rPr lang="en-AU" sz="1100"/>
            <a:t>Interpretations:</a:t>
          </a:r>
        </a:p>
        <a:p>
          <a:r>
            <a:rPr lang="en-AU" sz="1100"/>
            <a:t>1. Liquidity</a:t>
          </a:r>
          <a:r>
            <a:rPr lang="en-AU" sz="1100" baseline="0"/>
            <a:t> ratio during the year. That is, volume traded across all futures contracts within a given period of physical delivery.</a:t>
          </a:r>
        </a:p>
        <a:p>
          <a:r>
            <a:rPr lang="en-AU" sz="1100" baseline="0"/>
            <a:t>2. Liquidity ratio on the year. That is, volume trading the futures contract for a given period (e.g. a year) over the underlying physically delivered for that  period.</a:t>
          </a:r>
          <a:endParaRPr lang="en-AU" sz="1100"/>
        </a:p>
        <a:p>
          <a:endParaRPr lang="en-AU" sz="1100"/>
        </a:p>
        <a:p>
          <a:endParaRPr lang="en-AU" sz="1100"/>
        </a:p>
        <a:p>
          <a:endParaRPr lang="en-AU" sz="1100"/>
        </a:p>
        <a:p>
          <a:r>
            <a:rPr lang="en-AU" sz="1100" b="1">
              <a:solidFill>
                <a:schemeClr val="dk1"/>
              </a:solidFill>
              <a:effectLst/>
              <a:latin typeface="+mn-lt"/>
              <a:ea typeface="+mn-ea"/>
              <a:cs typeface="+mn-cs"/>
            </a:rPr>
            <a:t>Source</a:t>
          </a:r>
          <a:endParaRPr lang="en-AU">
            <a:effectLst/>
          </a:endParaRPr>
        </a:p>
        <a:p>
          <a:r>
            <a:rPr lang="en-AU" sz="1100">
              <a:solidFill>
                <a:schemeClr val="dk1"/>
              </a:solidFill>
              <a:effectLst/>
              <a:latin typeface="+mn-lt"/>
              <a:ea typeface="+mn-ea"/>
              <a:cs typeface="+mn-cs"/>
            </a:rPr>
            <a:t>ASX Gas Futures data: https://prolearn.mq.edu.au/mod/resource/view.php?id=46636</a:t>
          </a:r>
        </a:p>
        <a:p>
          <a:endParaRPr lang="en-AU">
            <a:effectLst/>
          </a:endParaRPr>
        </a:p>
        <a:p>
          <a:pPr eaLnBrk="1" fontAlgn="auto" latinLnBrk="0" hangingPunct="1"/>
          <a:r>
            <a:rPr lang="en-AU" sz="1100">
              <a:solidFill>
                <a:schemeClr val="dk1"/>
              </a:solidFill>
              <a:effectLst/>
              <a:latin typeface="+mn-lt"/>
              <a:ea typeface="+mn-ea"/>
              <a:cs typeface="+mn-cs"/>
            </a:rPr>
            <a:t>‘State of the Energy Market 2023 | Australian Energy Regulator (AER)’. 2023. June 30. https://www.aer.gov.au/publications/reports/performance/state-energy-market-2023.</a:t>
          </a:r>
          <a:endParaRPr lang="en-AU">
            <a:effectLst/>
          </a:endParaRPr>
        </a:p>
        <a:p>
          <a:endParaRPr lang="en-AU" sz="1100"/>
        </a:p>
      </xdr:txBody>
    </xdr:sp>
    <xdr:clientData/>
  </xdr:twoCellAnchor>
  <xdr:twoCellAnchor editAs="oneCell">
    <xdr:from>
      <xdr:col>16</xdr:col>
      <xdr:colOff>1143000</xdr:colOff>
      <xdr:row>0</xdr:row>
      <xdr:rowOff>19050</xdr:rowOff>
    </xdr:from>
    <xdr:to>
      <xdr:col>19</xdr:col>
      <xdr:colOff>373054</xdr:colOff>
      <xdr:row>22</xdr:row>
      <xdr:rowOff>78940</xdr:rowOff>
    </xdr:to>
    <xdr:pic>
      <xdr:nvPicPr>
        <xdr:cNvPr id="3" name="Picture 2" descr="A screenshot of a graph&#10;&#10;Description automatically generated">
          <a:extLst>
            <a:ext uri="{FF2B5EF4-FFF2-40B4-BE49-F238E27FC236}">
              <a16:creationId xmlns:a16="http://schemas.microsoft.com/office/drawing/2014/main" id="{2E37FC53-1063-CB1D-6CD8-ED56BCB27EAB}"/>
            </a:ext>
          </a:extLst>
        </xdr:cNvPr>
        <xdr:cNvPicPr>
          <a:picLocks noChangeAspect="1"/>
        </xdr:cNvPicPr>
      </xdr:nvPicPr>
      <xdr:blipFill>
        <a:blip xmlns:r="http://schemas.openxmlformats.org/officeDocument/2006/relationships" r:embed="rId1"/>
        <a:stretch>
          <a:fillRect/>
        </a:stretch>
      </xdr:blipFill>
      <xdr:spPr>
        <a:xfrm>
          <a:off x="16716375" y="19050"/>
          <a:ext cx="8069254" cy="4088965"/>
        </a:xfrm>
        <a:prstGeom prst="rect">
          <a:avLst/>
        </a:prstGeom>
      </xdr:spPr>
    </xdr:pic>
    <xdr:clientData/>
  </xdr:twoCellAnchor>
  <xdr:twoCellAnchor editAs="oneCell">
    <xdr:from>
      <xdr:col>16</xdr:col>
      <xdr:colOff>762000</xdr:colOff>
      <xdr:row>44</xdr:row>
      <xdr:rowOff>57150</xdr:rowOff>
    </xdr:from>
    <xdr:to>
      <xdr:col>18</xdr:col>
      <xdr:colOff>1658340</xdr:colOff>
      <xdr:row>65</xdr:row>
      <xdr:rowOff>66675</xdr:rowOff>
    </xdr:to>
    <xdr:pic>
      <xdr:nvPicPr>
        <xdr:cNvPr id="4" name="Picture 3" descr="A screenshot of a computer&#10;&#10;Description automatically generated">
          <a:extLst>
            <a:ext uri="{FF2B5EF4-FFF2-40B4-BE49-F238E27FC236}">
              <a16:creationId xmlns:a16="http://schemas.microsoft.com/office/drawing/2014/main" id="{6A239F6E-2BA2-C9D9-99DA-1EBDF13ABFB1}"/>
            </a:ext>
          </a:extLst>
        </xdr:cNvPr>
        <xdr:cNvPicPr>
          <a:picLocks noChangeAspect="1"/>
        </xdr:cNvPicPr>
      </xdr:nvPicPr>
      <xdr:blipFill>
        <a:blip xmlns:r="http://schemas.openxmlformats.org/officeDocument/2006/relationships" r:embed="rId2"/>
        <a:stretch>
          <a:fillRect/>
        </a:stretch>
      </xdr:blipFill>
      <xdr:spPr>
        <a:xfrm>
          <a:off x="17002125" y="8067675"/>
          <a:ext cx="7097115" cy="3810000"/>
        </a:xfrm>
        <a:prstGeom prst="rect">
          <a:avLst/>
        </a:prstGeom>
      </xdr:spPr>
    </xdr:pic>
    <xdr:clientData/>
  </xdr:twoCellAnchor>
  <xdr:twoCellAnchor editAs="oneCell">
    <xdr:from>
      <xdr:col>11</xdr:col>
      <xdr:colOff>123825</xdr:colOff>
      <xdr:row>811</xdr:row>
      <xdr:rowOff>28575</xdr:rowOff>
    </xdr:from>
    <xdr:to>
      <xdr:col>16</xdr:col>
      <xdr:colOff>248696</xdr:colOff>
      <xdr:row>820</xdr:row>
      <xdr:rowOff>9750</xdr:rowOff>
    </xdr:to>
    <xdr:pic>
      <xdr:nvPicPr>
        <xdr:cNvPr id="5" name="Picture 4" descr="A screenshot of a computer&#10;&#10;Description automatically generated">
          <a:extLst>
            <a:ext uri="{FF2B5EF4-FFF2-40B4-BE49-F238E27FC236}">
              <a16:creationId xmlns:a16="http://schemas.microsoft.com/office/drawing/2014/main" id="{DB4206D3-1C2C-FBD4-34D5-59FF6CC98E36}"/>
            </a:ext>
          </a:extLst>
        </xdr:cNvPr>
        <xdr:cNvPicPr>
          <a:picLocks noChangeAspect="1"/>
        </xdr:cNvPicPr>
      </xdr:nvPicPr>
      <xdr:blipFill>
        <a:blip xmlns:r="http://schemas.openxmlformats.org/officeDocument/2006/relationships" r:embed="rId3"/>
        <a:stretch>
          <a:fillRect/>
        </a:stretch>
      </xdr:blipFill>
      <xdr:spPr>
        <a:xfrm>
          <a:off x="7543800" y="4200525"/>
          <a:ext cx="7497221" cy="160995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ant Coble-Neal" refreshedDate="45451.596600578705" createdVersion="8" refreshedVersion="8" minRefreshableVersion="3" recordCount="15490" xr:uid="{486B3976-03BE-4AF1-9CC0-A492FCDAE6AD}">
  <cacheSource type="worksheet">
    <worksheetSource ref="A1:J15491" sheet="Part 2 Q1.1."/>
  </cacheSource>
  <cacheFields count="9">
    <cacheField name="Code" numFmtId="0">
      <sharedItems count="75">
        <s v="GJZ2020F"/>
        <s v="GKZ2020F"/>
        <s v="GXZ2020F"/>
        <s v="GJF2021F"/>
        <s v="GJG2021F"/>
        <s v="GYZ2021F"/>
        <s v="GKH2021F"/>
        <s v="GJH2021F"/>
        <s v="GXH2021F"/>
        <s v="GJJ2021F"/>
        <s v="GJK2021F"/>
        <s v="GJM2021F"/>
        <s v="GKM2021F"/>
        <s v="GXM2021F"/>
        <s v="GYM2022F"/>
        <s v="GKU2021F"/>
        <s v="GXU2021F"/>
        <s v="GKZ2021F"/>
        <s v="GXZ2021F"/>
        <s v="GYZ2022F"/>
        <s v="GKH2022F"/>
        <s v="GXH2022F"/>
        <s v="GKM2022F"/>
        <s v="GXM2022F"/>
        <s v="GKM2024F"/>
        <s v="GKU2022F"/>
        <s v="GKZ2022F"/>
        <s v="GKH2023F"/>
        <s v="GKU2023F"/>
        <s v="GKU2024F"/>
        <s v="GKZ2023F"/>
        <s v="GKZ2024F"/>
        <s v="GKH2024F"/>
        <s v="GKM2023F"/>
        <s v="GYM2023F"/>
        <s v="GXU2022F"/>
        <s v="GXZ2022F"/>
        <s v="GXH2023F"/>
        <s v="GXM2023F"/>
        <s v="GJN2021F"/>
        <s v="GJQ2021F"/>
        <s v="GJU2021F"/>
        <s v="GKH2025F"/>
        <s v="GKM2025F"/>
        <s v="GYZ2023F"/>
        <s v="GXU2023F"/>
        <s v="GXZ2023F"/>
        <s v="GJV2021F"/>
        <s v="GJX2021F"/>
        <s v="GJZ2021F"/>
        <s v="GJF2022F"/>
        <s v="GJG2022F"/>
        <s v="GJH2022F"/>
        <s v="GKU2025F"/>
        <s v="GKZ2025F"/>
        <s v="GYM2024F"/>
        <s v="GXH2024F"/>
        <s v="GXM2024F"/>
        <s v="GJJ2022F"/>
        <s v="GJK2022F"/>
        <s v="GJM2022F"/>
        <s v="GJQ2022F"/>
        <s v="GJU2022F"/>
        <s v="GJN2022F"/>
        <s v="GKM2026F"/>
        <s v="GKH2026F"/>
        <s v="GYZ2024F"/>
        <s v="GXU2024F"/>
        <s v="GXZ2024F"/>
        <s v="GJV2022F"/>
        <s v="GJZ2022F"/>
        <s v="GJX2022F"/>
        <s v="GYM2025F"/>
        <s v="GXH2025F"/>
        <s v="GXM2025F"/>
      </sharedItems>
    </cacheField>
    <cacheField name="Trading_date" numFmtId="14">
      <sharedItems containsSemiMixedTypes="0" containsNonDate="0" containsDate="1" containsString="0" minDate="2021-01-04T00:00:00" maxDate="2022-11-01T00:00:00"/>
    </cacheField>
    <cacheField name="Open_interest" numFmtId="0">
      <sharedItems containsSemiMixedTypes="0" containsString="0" containsNumber="1" containsInteger="1" minValue="0" maxValue="216"/>
    </cacheField>
    <cacheField name="volume" numFmtId="0">
      <sharedItems containsSemiMixedTypes="0" containsString="0" containsNumber="1" containsInteger="1" minValue="0" maxValue="22"/>
    </cacheField>
    <cacheField name="Year" numFmtId="0">
      <sharedItems containsSemiMixedTypes="0" containsString="0" containsNumber="1" containsInteger="1" minValue="2021" maxValue="2022" count="2">
        <n v="2021"/>
        <n v="2022"/>
      </sharedItems>
    </cacheField>
    <cacheField name="Hub" numFmtId="0">
      <sharedItems count="2">
        <s v="Victorian"/>
        <s v="Wallumbilla"/>
      </sharedItems>
    </cacheField>
    <cacheField name="Type" numFmtId="0">
      <sharedItems count="3">
        <s v="Month"/>
        <s v="Quarter"/>
        <s v="Strip"/>
      </sharedItems>
    </cacheField>
    <cacheField name="Days in month" numFmtId="0">
      <sharedItems containsSemiMixedTypes="0" containsString="0" containsNumber="1" containsInteger="1" minValue="28" maxValue="365"/>
    </cacheField>
    <cacheField name="Quantity (PJ)" numFmtId="0">
      <sharedItems containsSemiMixedTypes="0" containsString="0" containsNumber="1" minValue="0" maxValue="0.5474999999999999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490">
  <r>
    <x v="0"/>
    <d v="2021-01-04T00:00:00"/>
    <n v="0"/>
    <n v="0"/>
    <x v="0"/>
    <x v="0"/>
    <x v="0"/>
    <n v="31"/>
    <n v="0"/>
  </r>
  <r>
    <x v="1"/>
    <d v="2021-01-04T00:00:00"/>
    <n v="0"/>
    <n v="0"/>
    <x v="0"/>
    <x v="0"/>
    <x v="1"/>
    <n v="90"/>
    <n v="0"/>
  </r>
  <r>
    <x v="2"/>
    <d v="2021-01-04T00:00:00"/>
    <n v="89"/>
    <n v="0"/>
    <x v="0"/>
    <x v="1"/>
    <x v="1"/>
    <n v="90"/>
    <n v="0"/>
  </r>
  <r>
    <x v="3"/>
    <d v="2021-01-04T00:00:00"/>
    <n v="0"/>
    <n v="0"/>
    <x v="0"/>
    <x v="0"/>
    <x v="0"/>
    <n v="31"/>
    <n v="0"/>
  </r>
  <r>
    <x v="4"/>
    <d v="2021-01-04T00:00:00"/>
    <n v="0"/>
    <n v="0"/>
    <x v="0"/>
    <x v="0"/>
    <x v="0"/>
    <n v="31"/>
    <n v="0"/>
  </r>
  <r>
    <x v="5"/>
    <d v="2021-01-04T00:00:00"/>
    <n v="0"/>
    <n v="0"/>
    <x v="0"/>
    <x v="1"/>
    <x v="2"/>
    <n v="365"/>
    <n v="0"/>
  </r>
  <r>
    <x v="6"/>
    <d v="2021-01-04T00:00:00"/>
    <n v="0"/>
    <n v="0"/>
    <x v="0"/>
    <x v="0"/>
    <x v="1"/>
    <n v="90"/>
    <n v="0"/>
  </r>
  <r>
    <x v="7"/>
    <d v="2021-01-04T00:00:00"/>
    <n v="0"/>
    <n v="0"/>
    <x v="0"/>
    <x v="0"/>
    <x v="0"/>
    <n v="31"/>
    <n v="0"/>
  </r>
  <r>
    <x v="8"/>
    <d v="2021-01-04T00:00:00"/>
    <n v="80"/>
    <n v="0"/>
    <x v="0"/>
    <x v="1"/>
    <x v="1"/>
    <n v="90"/>
    <n v="0"/>
  </r>
  <r>
    <x v="9"/>
    <d v="2021-01-04T00:00:00"/>
    <n v="0"/>
    <n v="0"/>
    <x v="0"/>
    <x v="0"/>
    <x v="0"/>
    <n v="31"/>
    <n v="0"/>
  </r>
  <r>
    <x v="10"/>
    <d v="2021-01-04T00:00:00"/>
    <n v="0"/>
    <n v="0"/>
    <x v="0"/>
    <x v="0"/>
    <x v="0"/>
    <n v="31"/>
    <n v="0"/>
  </r>
  <r>
    <x v="11"/>
    <d v="2021-01-04T00:00:00"/>
    <n v="0"/>
    <n v="0"/>
    <x v="0"/>
    <x v="0"/>
    <x v="0"/>
    <n v="31"/>
    <n v="0"/>
  </r>
  <r>
    <x v="12"/>
    <d v="2021-01-04T00:00:00"/>
    <n v="0"/>
    <n v="0"/>
    <x v="0"/>
    <x v="0"/>
    <x v="1"/>
    <n v="90"/>
    <n v="0"/>
  </r>
  <r>
    <x v="13"/>
    <d v="2021-01-04T00:00:00"/>
    <n v="122"/>
    <n v="0"/>
    <x v="0"/>
    <x v="1"/>
    <x v="1"/>
    <n v="90"/>
    <n v="0"/>
  </r>
  <r>
    <x v="14"/>
    <d v="2021-01-04T00:00:00"/>
    <n v="0"/>
    <n v="0"/>
    <x v="0"/>
    <x v="1"/>
    <x v="2"/>
    <n v="365"/>
    <n v="0"/>
  </r>
  <r>
    <x v="15"/>
    <d v="2021-01-04T00:00:00"/>
    <n v="0"/>
    <n v="0"/>
    <x v="0"/>
    <x v="0"/>
    <x v="1"/>
    <n v="90"/>
    <n v="0"/>
  </r>
  <r>
    <x v="16"/>
    <d v="2021-01-04T00:00:00"/>
    <n v="151"/>
    <n v="0"/>
    <x v="0"/>
    <x v="1"/>
    <x v="1"/>
    <n v="90"/>
    <n v="0"/>
  </r>
  <r>
    <x v="17"/>
    <d v="2021-01-04T00:00:00"/>
    <n v="0"/>
    <n v="0"/>
    <x v="0"/>
    <x v="0"/>
    <x v="1"/>
    <n v="90"/>
    <n v="0"/>
  </r>
  <r>
    <x v="18"/>
    <d v="2021-01-04T00:00:00"/>
    <n v="85"/>
    <n v="0"/>
    <x v="0"/>
    <x v="1"/>
    <x v="1"/>
    <n v="90"/>
    <n v="0"/>
  </r>
  <r>
    <x v="19"/>
    <d v="2021-01-04T00:00:00"/>
    <n v="0"/>
    <n v="0"/>
    <x v="0"/>
    <x v="1"/>
    <x v="2"/>
    <n v="365"/>
    <n v="0"/>
  </r>
  <r>
    <x v="20"/>
    <d v="2021-01-04T00:00:00"/>
    <n v="0"/>
    <n v="0"/>
    <x v="0"/>
    <x v="0"/>
    <x v="1"/>
    <n v="90"/>
    <n v="0"/>
  </r>
  <r>
    <x v="21"/>
    <d v="2021-01-04T00:00:00"/>
    <n v="5"/>
    <n v="0"/>
    <x v="0"/>
    <x v="1"/>
    <x v="1"/>
    <n v="90"/>
    <n v="0"/>
  </r>
  <r>
    <x v="22"/>
    <d v="2021-01-04T00:00:00"/>
    <n v="0"/>
    <n v="0"/>
    <x v="0"/>
    <x v="0"/>
    <x v="1"/>
    <n v="90"/>
    <n v="0"/>
  </r>
  <r>
    <x v="23"/>
    <d v="2021-01-04T00:00:00"/>
    <n v="5"/>
    <n v="0"/>
    <x v="0"/>
    <x v="1"/>
    <x v="1"/>
    <n v="90"/>
    <n v="0"/>
  </r>
  <r>
    <x v="24"/>
    <d v="2021-01-04T00:00:00"/>
    <n v="0"/>
    <n v="0"/>
    <x v="0"/>
    <x v="0"/>
    <x v="1"/>
    <n v="90"/>
    <n v="0"/>
  </r>
  <r>
    <x v="25"/>
    <d v="2021-01-04T00:00:00"/>
    <n v="0"/>
    <n v="0"/>
    <x v="0"/>
    <x v="0"/>
    <x v="1"/>
    <n v="90"/>
    <n v="0"/>
  </r>
  <r>
    <x v="26"/>
    <d v="2021-01-04T00:00:00"/>
    <n v="0"/>
    <n v="0"/>
    <x v="0"/>
    <x v="0"/>
    <x v="1"/>
    <n v="90"/>
    <n v="0"/>
  </r>
  <r>
    <x v="27"/>
    <d v="2021-01-04T00:00:00"/>
    <n v="0"/>
    <n v="0"/>
    <x v="0"/>
    <x v="0"/>
    <x v="1"/>
    <n v="90"/>
    <n v="0"/>
  </r>
  <r>
    <x v="28"/>
    <d v="2021-01-04T00:00:00"/>
    <n v="0"/>
    <n v="0"/>
    <x v="0"/>
    <x v="0"/>
    <x v="1"/>
    <n v="90"/>
    <n v="0"/>
  </r>
  <r>
    <x v="29"/>
    <d v="2021-01-04T00:00:00"/>
    <n v="0"/>
    <n v="0"/>
    <x v="0"/>
    <x v="0"/>
    <x v="1"/>
    <n v="90"/>
    <n v="0"/>
  </r>
  <r>
    <x v="30"/>
    <d v="2021-01-04T00:00:00"/>
    <n v="0"/>
    <n v="0"/>
    <x v="0"/>
    <x v="0"/>
    <x v="1"/>
    <n v="90"/>
    <n v="0"/>
  </r>
  <r>
    <x v="31"/>
    <d v="2021-01-04T00:00:00"/>
    <n v="0"/>
    <n v="0"/>
    <x v="0"/>
    <x v="0"/>
    <x v="1"/>
    <n v="90"/>
    <n v="0"/>
  </r>
  <r>
    <x v="32"/>
    <d v="2021-01-04T00:00:00"/>
    <n v="0"/>
    <n v="0"/>
    <x v="0"/>
    <x v="0"/>
    <x v="1"/>
    <n v="90"/>
    <n v="0"/>
  </r>
  <r>
    <x v="33"/>
    <d v="2021-01-04T00:00:00"/>
    <n v="0"/>
    <n v="0"/>
    <x v="0"/>
    <x v="0"/>
    <x v="1"/>
    <n v="90"/>
    <n v="0"/>
  </r>
  <r>
    <x v="34"/>
    <d v="2021-01-04T00:00:00"/>
    <n v="0"/>
    <n v="0"/>
    <x v="0"/>
    <x v="1"/>
    <x v="2"/>
    <n v="365"/>
    <n v="0"/>
  </r>
  <r>
    <x v="35"/>
    <d v="2021-01-04T00:00:00"/>
    <n v="15"/>
    <n v="0"/>
    <x v="0"/>
    <x v="1"/>
    <x v="1"/>
    <n v="90"/>
    <n v="0"/>
  </r>
  <r>
    <x v="36"/>
    <d v="2021-01-04T00:00:00"/>
    <n v="5"/>
    <n v="0"/>
    <x v="0"/>
    <x v="1"/>
    <x v="1"/>
    <n v="90"/>
    <n v="0"/>
  </r>
  <r>
    <x v="37"/>
    <d v="2021-01-04T00:00:00"/>
    <n v="0"/>
    <n v="0"/>
    <x v="0"/>
    <x v="1"/>
    <x v="1"/>
    <n v="90"/>
    <n v="0"/>
  </r>
  <r>
    <x v="38"/>
    <d v="2021-01-04T00:00:00"/>
    <n v="0"/>
    <n v="0"/>
    <x v="0"/>
    <x v="1"/>
    <x v="1"/>
    <n v="90"/>
    <n v="0"/>
  </r>
  <r>
    <x v="2"/>
    <d v="2021-01-05T00:00:00"/>
    <n v="89"/>
    <n v="0"/>
    <x v="0"/>
    <x v="1"/>
    <x v="1"/>
    <n v="90"/>
    <n v="0"/>
  </r>
  <r>
    <x v="3"/>
    <d v="2021-01-05T00:00:00"/>
    <n v="0"/>
    <n v="0"/>
    <x v="0"/>
    <x v="0"/>
    <x v="0"/>
    <n v="31"/>
    <n v="0"/>
  </r>
  <r>
    <x v="4"/>
    <d v="2021-01-05T00:00:00"/>
    <n v="0"/>
    <n v="0"/>
    <x v="0"/>
    <x v="0"/>
    <x v="0"/>
    <n v="31"/>
    <n v="0"/>
  </r>
  <r>
    <x v="5"/>
    <d v="2021-01-05T00:00:00"/>
    <n v="0"/>
    <n v="0"/>
    <x v="0"/>
    <x v="1"/>
    <x v="2"/>
    <n v="365"/>
    <n v="0"/>
  </r>
  <r>
    <x v="6"/>
    <d v="2021-01-05T00:00:00"/>
    <n v="0"/>
    <n v="0"/>
    <x v="0"/>
    <x v="0"/>
    <x v="1"/>
    <n v="90"/>
    <n v="0"/>
  </r>
  <r>
    <x v="7"/>
    <d v="2021-01-05T00:00:00"/>
    <n v="0"/>
    <n v="0"/>
    <x v="0"/>
    <x v="0"/>
    <x v="0"/>
    <n v="31"/>
    <n v="0"/>
  </r>
  <r>
    <x v="8"/>
    <d v="2021-01-05T00:00:00"/>
    <n v="80"/>
    <n v="0"/>
    <x v="0"/>
    <x v="1"/>
    <x v="1"/>
    <n v="90"/>
    <n v="0"/>
  </r>
  <r>
    <x v="9"/>
    <d v="2021-01-05T00:00:00"/>
    <n v="0"/>
    <n v="0"/>
    <x v="0"/>
    <x v="0"/>
    <x v="0"/>
    <n v="31"/>
    <n v="0"/>
  </r>
  <r>
    <x v="10"/>
    <d v="2021-01-05T00:00:00"/>
    <n v="0"/>
    <n v="0"/>
    <x v="0"/>
    <x v="0"/>
    <x v="0"/>
    <n v="31"/>
    <n v="0"/>
  </r>
  <r>
    <x v="11"/>
    <d v="2021-01-05T00:00:00"/>
    <n v="0"/>
    <n v="0"/>
    <x v="0"/>
    <x v="0"/>
    <x v="0"/>
    <n v="31"/>
    <n v="0"/>
  </r>
  <r>
    <x v="12"/>
    <d v="2021-01-05T00:00:00"/>
    <n v="0"/>
    <n v="0"/>
    <x v="0"/>
    <x v="0"/>
    <x v="1"/>
    <n v="90"/>
    <n v="0"/>
  </r>
  <r>
    <x v="13"/>
    <d v="2021-01-05T00:00:00"/>
    <n v="122"/>
    <n v="0"/>
    <x v="0"/>
    <x v="1"/>
    <x v="1"/>
    <n v="90"/>
    <n v="0"/>
  </r>
  <r>
    <x v="14"/>
    <d v="2021-01-05T00:00:00"/>
    <n v="0"/>
    <n v="0"/>
    <x v="0"/>
    <x v="1"/>
    <x v="2"/>
    <n v="365"/>
    <n v="0"/>
  </r>
  <r>
    <x v="15"/>
    <d v="2021-01-05T00:00:00"/>
    <n v="0"/>
    <n v="0"/>
    <x v="0"/>
    <x v="0"/>
    <x v="1"/>
    <n v="90"/>
    <n v="0"/>
  </r>
  <r>
    <x v="16"/>
    <d v="2021-01-05T00:00:00"/>
    <n v="151"/>
    <n v="0"/>
    <x v="0"/>
    <x v="1"/>
    <x v="1"/>
    <n v="90"/>
    <n v="0"/>
  </r>
  <r>
    <x v="17"/>
    <d v="2021-01-05T00:00:00"/>
    <n v="0"/>
    <n v="0"/>
    <x v="0"/>
    <x v="0"/>
    <x v="1"/>
    <n v="90"/>
    <n v="0"/>
  </r>
  <r>
    <x v="18"/>
    <d v="2021-01-05T00:00:00"/>
    <n v="85"/>
    <n v="0"/>
    <x v="0"/>
    <x v="1"/>
    <x v="1"/>
    <n v="90"/>
    <n v="0"/>
  </r>
  <r>
    <x v="19"/>
    <d v="2021-01-05T00:00:00"/>
    <n v="0"/>
    <n v="0"/>
    <x v="0"/>
    <x v="1"/>
    <x v="2"/>
    <n v="365"/>
    <n v="0"/>
  </r>
  <r>
    <x v="20"/>
    <d v="2021-01-05T00:00:00"/>
    <n v="0"/>
    <n v="0"/>
    <x v="0"/>
    <x v="0"/>
    <x v="1"/>
    <n v="90"/>
    <n v="0"/>
  </r>
  <r>
    <x v="21"/>
    <d v="2021-01-05T00:00:00"/>
    <n v="5"/>
    <n v="0"/>
    <x v="0"/>
    <x v="1"/>
    <x v="1"/>
    <n v="90"/>
    <n v="0"/>
  </r>
  <r>
    <x v="22"/>
    <d v="2021-01-05T00:00:00"/>
    <n v="0"/>
    <n v="0"/>
    <x v="0"/>
    <x v="0"/>
    <x v="1"/>
    <n v="90"/>
    <n v="0"/>
  </r>
  <r>
    <x v="23"/>
    <d v="2021-01-05T00:00:00"/>
    <n v="5"/>
    <n v="0"/>
    <x v="0"/>
    <x v="1"/>
    <x v="1"/>
    <n v="90"/>
    <n v="0"/>
  </r>
  <r>
    <x v="33"/>
    <d v="2021-01-05T00:00:00"/>
    <n v="0"/>
    <n v="0"/>
    <x v="0"/>
    <x v="0"/>
    <x v="1"/>
    <n v="90"/>
    <n v="0"/>
  </r>
  <r>
    <x v="26"/>
    <d v="2021-01-05T00:00:00"/>
    <n v="0"/>
    <n v="0"/>
    <x v="0"/>
    <x v="0"/>
    <x v="1"/>
    <n v="90"/>
    <n v="0"/>
  </r>
  <r>
    <x v="32"/>
    <d v="2021-01-05T00:00:00"/>
    <n v="0"/>
    <n v="0"/>
    <x v="0"/>
    <x v="0"/>
    <x v="1"/>
    <n v="90"/>
    <n v="0"/>
  </r>
  <r>
    <x v="27"/>
    <d v="2021-01-05T00:00:00"/>
    <n v="0"/>
    <n v="0"/>
    <x v="0"/>
    <x v="0"/>
    <x v="1"/>
    <n v="90"/>
    <n v="0"/>
  </r>
  <r>
    <x v="25"/>
    <d v="2021-01-05T00:00:00"/>
    <n v="0"/>
    <n v="0"/>
    <x v="0"/>
    <x v="0"/>
    <x v="1"/>
    <n v="90"/>
    <n v="0"/>
  </r>
  <r>
    <x v="30"/>
    <d v="2021-01-05T00:00:00"/>
    <n v="0"/>
    <n v="0"/>
    <x v="0"/>
    <x v="0"/>
    <x v="1"/>
    <n v="90"/>
    <n v="0"/>
  </r>
  <r>
    <x v="29"/>
    <d v="2021-01-05T00:00:00"/>
    <n v="0"/>
    <n v="0"/>
    <x v="0"/>
    <x v="0"/>
    <x v="1"/>
    <n v="90"/>
    <n v="0"/>
  </r>
  <r>
    <x v="31"/>
    <d v="2021-01-05T00:00:00"/>
    <n v="0"/>
    <n v="0"/>
    <x v="0"/>
    <x v="0"/>
    <x v="1"/>
    <n v="90"/>
    <n v="0"/>
  </r>
  <r>
    <x v="28"/>
    <d v="2021-01-05T00:00:00"/>
    <n v="0"/>
    <n v="0"/>
    <x v="0"/>
    <x v="0"/>
    <x v="1"/>
    <n v="90"/>
    <n v="0"/>
  </r>
  <r>
    <x v="24"/>
    <d v="2021-01-05T00:00:00"/>
    <n v="0"/>
    <n v="0"/>
    <x v="0"/>
    <x v="0"/>
    <x v="1"/>
    <n v="90"/>
    <n v="0"/>
  </r>
  <r>
    <x v="34"/>
    <d v="2021-01-05T00:00:00"/>
    <n v="0"/>
    <n v="0"/>
    <x v="0"/>
    <x v="1"/>
    <x v="2"/>
    <n v="365"/>
    <n v="0"/>
  </r>
  <r>
    <x v="35"/>
    <d v="2021-01-05T00:00:00"/>
    <n v="15"/>
    <n v="0"/>
    <x v="0"/>
    <x v="1"/>
    <x v="1"/>
    <n v="90"/>
    <n v="0"/>
  </r>
  <r>
    <x v="36"/>
    <d v="2021-01-05T00:00:00"/>
    <n v="5"/>
    <n v="0"/>
    <x v="0"/>
    <x v="1"/>
    <x v="1"/>
    <n v="90"/>
    <n v="0"/>
  </r>
  <r>
    <x v="37"/>
    <d v="2021-01-05T00:00:00"/>
    <n v="0"/>
    <n v="0"/>
    <x v="0"/>
    <x v="1"/>
    <x v="1"/>
    <n v="90"/>
    <n v="0"/>
  </r>
  <r>
    <x v="38"/>
    <d v="2021-01-05T00:00:00"/>
    <n v="0"/>
    <n v="0"/>
    <x v="0"/>
    <x v="1"/>
    <x v="1"/>
    <n v="90"/>
    <n v="0"/>
  </r>
  <r>
    <x v="2"/>
    <d v="2021-01-06T00:00:00"/>
    <n v="89"/>
    <n v="0"/>
    <x v="0"/>
    <x v="1"/>
    <x v="1"/>
    <n v="90"/>
    <n v="0"/>
  </r>
  <r>
    <x v="3"/>
    <d v="2021-01-06T00:00:00"/>
    <n v="0"/>
    <n v="0"/>
    <x v="0"/>
    <x v="0"/>
    <x v="0"/>
    <n v="31"/>
    <n v="0"/>
  </r>
  <r>
    <x v="4"/>
    <d v="2021-01-06T00:00:00"/>
    <n v="0"/>
    <n v="0"/>
    <x v="0"/>
    <x v="0"/>
    <x v="0"/>
    <n v="31"/>
    <n v="0"/>
  </r>
  <r>
    <x v="5"/>
    <d v="2021-01-06T00:00:00"/>
    <n v="0"/>
    <n v="0"/>
    <x v="0"/>
    <x v="1"/>
    <x v="2"/>
    <n v="365"/>
    <n v="0"/>
  </r>
  <r>
    <x v="6"/>
    <d v="2021-01-06T00:00:00"/>
    <n v="0"/>
    <n v="0"/>
    <x v="0"/>
    <x v="0"/>
    <x v="1"/>
    <n v="90"/>
    <n v="0"/>
  </r>
  <r>
    <x v="7"/>
    <d v="2021-01-06T00:00:00"/>
    <n v="0"/>
    <n v="0"/>
    <x v="0"/>
    <x v="0"/>
    <x v="0"/>
    <n v="31"/>
    <n v="0"/>
  </r>
  <r>
    <x v="8"/>
    <d v="2021-01-06T00:00:00"/>
    <n v="80"/>
    <n v="0"/>
    <x v="0"/>
    <x v="1"/>
    <x v="1"/>
    <n v="90"/>
    <n v="0"/>
  </r>
  <r>
    <x v="9"/>
    <d v="2021-01-06T00:00:00"/>
    <n v="0"/>
    <n v="0"/>
    <x v="0"/>
    <x v="0"/>
    <x v="0"/>
    <n v="31"/>
    <n v="0"/>
  </r>
  <r>
    <x v="10"/>
    <d v="2021-01-06T00:00:00"/>
    <n v="0"/>
    <n v="0"/>
    <x v="0"/>
    <x v="0"/>
    <x v="0"/>
    <n v="31"/>
    <n v="0"/>
  </r>
  <r>
    <x v="11"/>
    <d v="2021-01-06T00:00:00"/>
    <n v="0"/>
    <n v="0"/>
    <x v="0"/>
    <x v="0"/>
    <x v="0"/>
    <n v="31"/>
    <n v="0"/>
  </r>
  <r>
    <x v="12"/>
    <d v="2021-01-06T00:00:00"/>
    <n v="0"/>
    <n v="0"/>
    <x v="0"/>
    <x v="0"/>
    <x v="1"/>
    <n v="90"/>
    <n v="0"/>
  </r>
  <r>
    <x v="13"/>
    <d v="2021-01-06T00:00:00"/>
    <n v="122"/>
    <n v="0"/>
    <x v="0"/>
    <x v="1"/>
    <x v="1"/>
    <n v="90"/>
    <n v="0"/>
  </r>
  <r>
    <x v="14"/>
    <d v="2021-01-06T00:00:00"/>
    <n v="0"/>
    <n v="0"/>
    <x v="0"/>
    <x v="1"/>
    <x v="2"/>
    <n v="365"/>
    <n v="0"/>
  </r>
  <r>
    <x v="15"/>
    <d v="2021-01-06T00:00:00"/>
    <n v="0"/>
    <n v="0"/>
    <x v="0"/>
    <x v="0"/>
    <x v="1"/>
    <n v="90"/>
    <n v="0"/>
  </r>
  <r>
    <x v="16"/>
    <d v="2021-01-06T00:00:00"/>
    <n v="151"/>
    <n v="0"/>
    <x v="0"/>
    <x v="1"/>
    <x v="1"/>
    <n v="90"/>
    <n v="0"/>
  </r>
  <r>
    <x v="17"/>
    <d v="2021-01-06T00:00:00"/>
    <n v="0"/>
    <n v="0"/>
    <x v="0"/>
    <x v="0"/>
    <x v="1"/>
    <n v="90"/>
    <n v="0"/>
  </r>
  <r>
    <x v="18"/>
    <d v="2021-01-06T00:00:00"/>
    <n v="85"/>
    <n v="0"/>
    <x v="0"/>
    <x v="1"/>
    <x v="1"/>
    <n v="90"/>
    <n v="0"/>
  </r>
  <r>
    <x v="19"/>
    <d v="2021-01-06T00:00:00"/>
    <n v="0"/>
    <n v="0"/>
    <x v="0"/>
    <x v="1"/>
    <x v="2"/>
    <n v="365"/>
    <n v="0"/>
  </r>
  <r>
    <x v="20"/>
    <d v="2021-01-06T00:00:00"/>
    <n v="0"/>
    <n v="0"/>
    <x v="0"/>
    <x v="0"/>
    <x v="1"/>
    <n v="90"/>
    <n v="0"/>
  </r>
  <r>
    <x v="21"/>
    <d v="2021-01-06T00:00:00"/>
    <n v="5"/>
    <n v="0"/>
    <x v="0"/>
    <x v="1"/>
    <x v="1"/>
    <n v="90"/>
    <n v="0"/>
  </r>
  <r>
    <x v="22"/>
    <d v="2021-01-06T00:00:00"/>
    <n v="0"/>
    <n v="0"/>
    <x v="0"/>
    <x v="0"/>
    <x v="1"/>
    <n v="90"/>
    <n v="0"/>
  </r>
  <r>
    <x v="23"/>
    <d v="2021-01-06T00:00:00"/>
    <n v="5"/>
    <n v="0"/>
    <x v="0"/>
    <x v="1"/>
    <x v="1"/>
    <n v="90"/>
    <n v="0"/>
  </r>
  <r>
    <x v="32"/>
    <d v="2021-01-06T00:00:00"/>
    <n v="0"/>
    <n v="0"/>
    <x v="0"/>
    <x v="0"/>
    <x v="1"/>
    <n v="90"/>
    <n v="0"/>
  </r>
  <r>
    <x v="33"/>
    <d v="2021-01-06T00:00:00"/>
    <n v="0"/>
    <n v="0"/>
    <x v="0"/>
    <x v="0"/>
    <x v="1"/>
    <n v="90"/>
    <n v="0"/>
  </r>
  <r>
    <x v="26"/>
    <d v="2021-01-06T00:00:00"/>
    <n v="0"/>
    <n v="0"/>
    <x v="0"/>
    <x v="0"/>
    <x v="1"/>
    <n v="90"/>
    <n v="0"/>
  </r>
  <r>
    <x v="27"/>
    <d v="2021-01-06T00:00:00"/>
    <n v="0"/>
    <n v="0"/>
    <x v="0"/>
    <x v="0"/>
    <x v="1"/>
    <n v="90"/>
    <n v="0"/>
  </r>
  <r>
    <x v="29"/>
    <d v="2021-01-06T00:00:00"/>
    <n v="0"/>
    <n v="0"/>
    <x v="0"/>
    <x v="0"/>
    <x v="1"/>
    <n v="90"/>
    <n v="0"/>
  </r>
  <r>
    <x v="31"/>
    <d v="2021-01-06T00:00:00"/>
    <n v="0"/>
    <n v="0"/>
    <x v="0"/>
    <x v="0"/>
    <x v="1"/>
    <n v="90"/>
    <n v="0"/>
  </r>
  <r>
    <x v="30"/>
    <d v="2021-01-06T00:00:00"/>
    <n v="0"/>
    <n v="0"/>
    <x v="0"/>
    <x v="0"/>
    <x v="1"/>
    <n v="90"/>
    <n v="0"/>
  </r>
  <r>
    <x v="28"/>
    <d v="2021-01-06T00:00:00"/>
    <n v="0"/>
    <n v="0"/>
    <x v="0"/>
    <x v="0"/>
    <x v="1"/>
    <n v="90"/>
    <n v="0"/>
  </r>
  <r>
    <x v="25"/>
    <d v="2021-01-06T00:00:00"/>
    <n v="0"/>
    <n v="0"/>
    <x v="0"/>
    <x v="0"/>
    <x v="1"/>
    <n v="90"/>
    <n v="0"/>
  </r>
  <r>
    <x v="24"/>
    <d v="2021-01-06T00:00:00"/>
    <n v="0"/>
    <n v="0"/>
    <x v="0"/>
    <x v="0"/>
    <x v="1"/>
    <n v="90"/>
    <n v="0"/>
  </r>
  <r>
    <x v="34"/>
    <d v="2021-01-06T00:00:00"/>
    <n v="0"/>
    <n v="0"/>
    <x v="0"/>
    <x v="1"/>
    <x v="2"/>
    <n v="365"/>
    <n v="0"/>
  </r>
  <r>
    <x v="35"/>
    <d v="2021-01-06T00:00:00"/>
    <n v="15"/>
    <n v="0"/>
    <x v="0"/>
    <x v="1"/>
    <x v="1"/>
    <n v="90"/>
    <n v="0"/>
  </r>
  <r>
    <x v="36"/>
    <d v="2021-01-06T00:00:00"/>
    <n v="5"/>
    <n v="0"/>
    <x v="0"/>
    <x v="1"/>
    <x v="1"/>
    <n v="90"/>
    <n v="0"/>
  </r>
  <r>
    <x v="37"/>
    <d v="2021-01-06T00:00:00"/>
    <n v="0"/>
    <n v="0"/>
    <x v="0"/>
    <x v="1"/>
    <x v="1"/>
    <n v="90"/>
    <n v="0"/>
  </r>
  <r>
    <x v="38"/>
    <d v="2021-01-06T00:00:00"/>
    <n v="0"/>
    <n v="0"/>
    <x v="0"/>
    <x v="1"/>
    <x v="1"/>
    <n v="90"/>
    <n v="0"/>
  </r>
  <r>
    <x v="3"/>
    <d v="2021-01-07T00:00:00"/>
    <n v="0"/>
    <n v="0"/>
    <x v="0"/>
    <x v="0"/>
    <x v="0"/>
    <n v="31"/>
    <n v="0"/>
  </r>
  <r>
    <x v="4"/>
    <d v="2021-01-07T00:00:00"/>
    <n v="0"/>
    <n v="0"/>
    <x v="0"/>
    <x v="0"/>
    <x v="0"/>
    <n v="31"/>
    <n v="0"/>
  </r>
  <r>
    <x v="5"/>
    <d v="2021-01-07T00:00:00"/>
    <n v="0"/>
    <n v="0"/>
    <x v="0"/>
    <x v="1"/>
    <x v="2"/>
    <n v="365"/>
    <n v="0"/>
  </r>
  <r>
    <x v="7"/>
    <d v="2021-01-07T00:00:00"/>
    <n v="0"/>
    <n v="0"/>
    <x v="0"/>
    <x v="0"/>
    <x v="0"/>
    <n v="31"/>
    <n v="0"/>
  </r>
  <r>
    <x v="6"/>
    <d v="2021-01-07T00:00:00"/>
    <n v="0"/>
    <n v="0"/>
    <x v="0"/>
    <x v="0"/>
    <x v="1"/>
    <n v="90"/>
    <n v="0"/>
  </r>
  <r>
    <x v="8"/>
    <d v="2021-01-07T00:00:00"/>
    <n v="80"/>
    <n v="0"/>
    <x v="0"/>
    <x v="1"/>
    <x v="1"/>
    <n v="90"/>
    <n v="0"/>
  </r>
  <r>
    <x v="9"/>
    <d v="2021-01-07T00:00:00"/>
    <n v="0"/>
    <n v="0"/>
    <x v="0"/>
    <x v="0"/>
    <x v="0"/>
    <n v="31"/>
    <n v="0"/>
  </r>
  <r>
    <x v="10"/>
    <d v="2021-01-07T00:00:00"/>
    <n v="0"/>
    <n v="0"/>
    <x v="0"/>
    <x v="0"/>
    <x v="0"/>
    <n v="31"/>
    <n v="0"/>
  </r>
  <r>
    <x v="12"/>
    <d v="2021-01-07T00:00:00"/>
    <n v="0"/>
    <n v="0"/>
    <x v="0"/>
    <x v="0"/>
    <x v="1"/>
    <n v="90"/>
    <n v="0"/>
  </r>
  <r>
    <x v="11"/>
    <d v="2021-01-07T00:00:00"/>
    <n v="0"/>
    <n v="0"/>
    <x v="0"/>
    <x v="0"/>
    <x v="0"/>
    <n v="31"/>
    <n v="0"/>
  </r>
  <r>
    <x v="13"/>
    <d v="2021-01-07T00:00:00"/>
    <n v="122"/>
    <n v="0"/>
    <x v="0"/>
    <x v="1"/>
    <x v="1"/>
    <n v="90"/>
    <n v="0"/>
  </r>
  <r>
    <x v="14"/>
    <d v="2021-01-07T00:00:00"/>
    <n v="0"/>
    <n v="0"/>
    <x v="0"/>
    <x v="1"/>
    <x v="2"/>
    <n v="365"/>
    <n v="0"/>
  </r>
  <r>
    <x v="15"/>
    <d v="2021-01-07T00:00:00"/>
    <n v="0"/>
    <n v="0"/>
    <x v="0"/>
    <x v="0"/>
    <x v="1"/>
    <n v="90"/>
    <n v="0"/>
  </r>
  <r>
    <x v="16"/>
    <d v="2021-01-07T00:00:00"/>
    <n v="151"/>
    <n v="0"/>
    <x v="0"/>
    <x v="1"/>
    <x v="1"/>
    <n v="90"/>
    <n v="0"/>
  </r>
  <r>
    <x v="17"/>
    <d v="2021-01-07T00:00:00"/>
    <n v="0"/>
    <n v="0"/>
    <x v="0"/>
    <x v="0"/>
    <x v="1"/>
    <n v="90"/>
    <n v="0"/>
  </r>
  <r>
    <x v="18"/>
    <d v="2021-01-07T00:00:00"/>
    <n v="85"/>
    <n v="0"/>
    <x v="0"/>
    <x v="1"/>
    <x v="1"/>
    <n v="90"/>
    <n v="0"/>
  </r>
  <r>
    <x v="19"/>
    <d v="2021-01-07T00:00:00"/>
    <n v="0"/>
    <n v="0"/>
    <x v="0"/>
    <x v="1"/>
    <x v="2"/>
    <n v="365"/>
    <n v="0"/>
  </r>
  <r>
    <x v="20"/>
    <d v="2021-01-07T00:00:00"/>
    <n v="0"/>
    <n v="0"/>
    <x v="0"/>
    <x v="0"/>
    <x v="1"/>
    <n v="90"/>
    <n v="0"/>
  </r>
  <r>
    <x v="21"/>
    <d v="2021-01-07T00:00:00"/>
    <n v="5"/>
    <n v="0"/>
    <x v="0"/>
    <x v="1"/>
    <x v="1"/>
    <n v="90"/>
    <n v="0"/>
  </r>
  <r>
    <x v="22"/>
    <d v="2021-01-07T00:00:00"/>
    <n v="0"/>
    <n v="0"/>
    <x v="0"/>
    <x v="0"/>
    <x v="1"/>
    <n v="90"/>
    <n v="0"/>
  </r>
  <r>
    <x v="23"/>
    <d v="2021-01-07T00:00:00"/>
    <n v="5"/>
    <n v="0"/>
    <x v="0"/>
    <x v="1"/>
    <x v="1"/>
    <n v="90"/>
    <n v="0"/>
  </r>
  <r>
    <x v="27"/>
    <d v="2021-01-07T00:00:00"/>
    <n v="0"/>
    <n v="0"/>
    <x v="0"/>
    <x v="0"/>
    <x v="1"/>
    <n v="90"/>
    <n v="0"/>
  </r>
  <r>
    <x v="32"/>
    <d v="2021-01-07T00:00:00"/>
    <n v="0"/>
    <n v="0"/>
    <x v="0"/>
    <x v="0"/>
    <x v="1"/>
    <n v="90"/>
    <n v="0"/>
  </r>
  <r>
    <x v="30"/>
    <d v="2021-01-07T00:00:00"/>
    <n v="0"/>
    <n v="0"/>
    <x v="0"/>
    <x v="0"/>
    <x v="1"/>
    <n v="90"/>
    <n v="0"/>
  </r>
  <r>
    <x v="33"/>
    <d v="2021-01-07T00:00:00"/>
    <n v="0"/>
    <n v="0"/>
    <x v="0"/>
    <x v="0"/>
    <x v="1"/>
    <n v="90"/>
    <n v="0"/>
  </r>
  <r>
    <x v="24"/>
    <d v="2021-01-07T00:00:00"/>
    <n v="0"/>
    <n v="0"/>
    <x v="0"/>
    <x v="0"/>
    <x v="1"/>
    <n v="90"/>
    <n v="0"/>
  </r>
  <r>
    <x v="25"/>
    <d v="2021-01-07T00:00:00"/>
    <n v="0"/>
    <n v="0"/>
    <x v="0"/>
    <x v="0"/>
    <x v="1"/>
    <n v="90"/>
    <n v="0"/>
  </r>
  <r>
    <x v="26"/>
    <d v="2021-01-07T00:00:00"/>
    <n v="0"/>
    <n v="0"/>
    <x v="0"/>
    <x v="0"/>
    <x v="1"/>
    <n v="90"/>
    <n v="0"/>
  </r>
  <r>
    <x v="28"/>
    <d v="2021-01-07T00:00:00"/>
    <n v="0"/>
    <n v="0"/>
    <x v="0"/>
    <x v="0"/>
    <x v="1"/>
    <n v="90"/>
    <n v="0"/>
  </r>
  <r>
    <x v="31"/>
    <d v="2021-01-07T00:00:00"/>
    <n v="0"/>
    <n v="0"/>
    <x v="0"/>
    <x v="0"/>
    <x v="1"/>
    <n v="90"/>
    <n v="0"/>
  </r>
  <r>
    <x v="29"/>
    <d v="2021-01-07T00:00:00"/>
    <n v="0"/>
    <n v="0"/>
    <x v="0"/>
    <x v="0"/>
    <x v="1"/>
    <n v="90"/>
    <n v="0"/>
  </r>
  <r>
    <x v="34"/>
    <d v="2021-01-07T00:00:00"/>
    <n v="0"/>
    <n v="0"/>
    <x v="0"/>
    <x v="1"/>
    <x v="2"/>
    <n v="365"/>
    <n v="0"/>
  </r>
  <r>
    <x v="35"/>
    <d v="2021-01-07T00:00:00"/>
    <n v="15"/>
    <n v="0"/>
    <x v="0"/>
    <x v="1"/>
    <x v="1"/>
    <n v="90"/>
    <n v="0"/>
  </r>
  <r>
    <x v="36"/>
    <d v="2021-01-07T00:00:00"/>
    <n v="5"/>
    <n v="0"/>
    <x v="0"/>
    <x v="1"/>
    <x v="1"/>
    <n v="90"/>
    <n v="0"/>
  </r>
  <r>
    <x v="37"/>
    <d v="2021-01-07T00:00:00"/>
    <n v="0"/>
    <n v="0"/>
    <x v="0"/>
    <x v="1"/>
    <x v="1"/>
    <n v="90"/>
    <n v="0"/>
  </r>
  <r>
    <x v="38"/>
    <d v="2021-01-07T00:00:00"/>
    <n v="0"/>
    <n v="0"/>
    <x v="0"/>
    <x v="1"/>
    <x v="1"/>
    <n v="90"/>
    <n v="0"/>
  </r>
  <r>
    <x v="3"/>
    <d v="2021-01-08T00:00:00"/>
    <n v="0"/>
    <n v="0"/>
    <x v="0"/>
    <x v="0"/>
    <x v="0"/>
    <n v="31"/>
    <n v="0"/>
  </r>
  <r>
    <x v="4"/>
    <d v="2021-01-08T00:00:00"/>
    <n v="0"/>
    <n v="0"/>
    <x v="0"/>
    <x v="0"/>
    <x v="0"/>
    <n v="31"/>
    <n v="0"/>
  </r>
  <r>
    <x v="5"/>
    <d v="2021-01-08T00:00:00"/>
    <n v="0"/>
    <n v="0"/>
    <x v="0"/>
    <x v="1"/>
    <x v="2"/>
    <n v="365"/>
    <n v="0"/>
  </r>
  <r>
    <x v="6"/>
    <d v="2021-01-08T00:00:00"/>
    <n v="0"/>
    <n v="0"/>
    <x v="0"/>
    <x v="0"/>
    <x v="1"/>
    <n v="90"/>
    <n v="0"/>
  </r>
  <r>
    <x v="7"/>
    <d v="2021-01-08T00:00:00"/>
    <n v="0"/>
    <n v="0"/>
    <x v="0"/>
    <x v="0"/>
    <x v="0"/>
    <n v="31"/>
    <n v="0"/>
  </r>
  <r>
    <x v="8"/>
    <d v="2021-01-08T00:00:00"/>
    <n v="80"/>
    <n v="0"/>
    <x v="0"/>
    <x v="1"/>
    <x v="1"/>
    <n v="90"/>
    <n v="0"/>
  </r>
  <r>
    <x v="9"/>
    <d v="2021-01-08T00:00:00"/>
    <n v="0"/>
    <n v="0"/>
    <x v="0"/>
    <x v="0"/>
    <x v="0"/>
    <n v="31"/>
    <n v="0"/>
  </r>
  <r>
    <x v="10"/>
    <d v="2021-01-08T00:00:00"/>
    <n v="0"/>
    <n v="0"/>
    <x v="0"/>
    <x v="0"/>
    <x v="0"/>
    <n v="31"/>
    <n v="0"/>
  </r>
  <r>
    <x v="11"/>
    <d v="2021-01-08T00:00:00"/>
    <n v="0"/>
    <n v="0"/>
    <x v="0"/>
    <x v="0"/>
    <x v="0"/>
    <n v="31"/>
    <n v="0"/>
  </r>
  <r>
    <x v="12"/>
    <d v="2021-01-08T00:00:00"/>
    <n v="0"/>
    <n v="0"/>
    <x v="0"/>
    <x v="0"/>
    <x v="1"/>
    <n v="90"/>
    <n v="0"/>
  </r>
  <r>
    <x v="13"/>
    <d v="2021-01-08T00:00:00"/>
    <n v="122"/>
    <n v="0"/>
    <x v="0"/>
    <x v="1"/>
    <x v="1"/>
    <n v="90"/>
    <n v="0"/>
  </r>
  <r>
    <x v="14"/>
    <d v="2021-01-08T00:00:00"/>
    <n v="0"/>
    <n v="0"/>
    <x v="0"/>
    <x v="1"/>
    <x v="2"/>
    <n v="365"/>
    <n v="0"/>
  </r>
  <r>
    <x v="15"/>
    <d v="2021-01-08T00:00:00"/>
    <n v="0"/>
    <n v="0"/>
    <x v="0"/>
    <x v="0"/>
    <x v="1"/>
    <n v="90"/>
    <n v="0"/>
  </r>
  <r>
    <x v="16"/>
    <d v="2021-01-08T00:00:00"/>
    <n v="151"/>
    <n v="0"/>
    <x v="0"/>
    <x v="1"/>
    <x v="1"/>
    <n v="90"/>
    <n v="0"/>
  </r>
  <r>
    <x v="17"/>
    <d v="2021-01-08T00:00:00"/>
    <n v="0"/>
    <n v="0"/>
    <x v="0"/>
    <x v="0"/>
    <x v="1"/>
    <n v="90"/>
    <n v="0"/>
  </r>
  <r>
    <x v="18"/>
    <d v="2021-01-08T00:00:00"/>
    <n v="85"/>
    <n v="0"/>
    <x v="0"/>
    <x v="1"/>
    <x v="1"/>
    <n v="90"/>
    <n v="0"/>
  </r>
  <r>
    <x v="19"/>
    <d v="2021-01-08T00:00:00"/>
    <n v="0"/>
    <n v="0"/>
    <x v="0"/>
    <x v="1"/>
    <x v="2"/>
    <n v="365"/>
    <n v="0"/>
  </r>
  <r>
    <x v="20"/>
    <d v="2021-01-08T00:00:00"/>
    <n v="0"/>
    <n v="0"/>
    <x v="0"/>
    <x v="0"/>
    <x v="1"/>
    <n v="90"/>
    <n v="0"/>
  </r>
  <r>
    <x v="21"/>
    <d v="2021-01-08T00:00:00"/>
    <n v="5"/>
    <n v="0"/>
    <x v="0"/>
    <x v="1"/>
    <x v="1"/>
    <n v="90"/>
    <n v="0"/>
  </r>
  <r>
    <x v="22"/>
    <d v="2021-01-08T00:00:00"/>
    <n v="0"/>
    <n v="0"/>
    <x v="0"/>
    <x v="0"/>
    <x v="1"/>
    <n v="90"/>
    <n v="0"/>
  </r>
  <r>
    <x v="23"/>
    <d v="2021-01-08T00:00:00"/>
    <n v="5"/>
    <n v="0"/>
    <x v="0"/>
    <x v="1"/>
    <x v="1"/>
    <n v="90"/>
    <n v="0"/>
  </r>
  <r>
    <x v="27"/>
    <d v="2021-01-08T00:00:00"/>
    <n v="0"/>
    <n v="0"/>
    <x v="0"/>
    <x v="0"/>
    <x v="1"/>
    <n v="90"/>
    <n v="0"/>
  </r>
  <r>
    <x v="26"/>
    <d v="2021-01-08T00:00:00"/>
    <n v="0"/>
    <n v="0"/>
    <x v="0"/>
    <x v="0"/>
    <x v="1"/>
    <n v="90"/>
    <n v="0"/>
  </r>
  <r>
    <x v="30"/>
    <d v="2021-01-08T00:00:00"/>
    <n v="0"/>
    <n v="0"/>
    <x v="0"/>
    <x v="0"/>
    <x v="1"/>
    <n v="90"/>
    <n v="0"/>
  </r>
  <r>
    <x v="31"/>
    <d v="2021-01-08T00:00:00"/>
    <n v="0"/>
    <n v="0"/>
    <x v="0"/>
    <x v="0"/>
    <x v="1"/>
    <n v="90"/>
    <n v="0"/>
  </r>
  <r>
    <x v="28"/>
    <d v="2021-01-08T00:00:00"/>
    <n v="0"/>
    <n v="0"/>
    <x v="0"/>
    <x v="0"/>
    <x v="1"/>
    <n v="90"/>
    <n v="0"/>
  </r>
  <r>
    <x v="24"/>
    <d v="2021-01-08T00:00:00"/>
    <n v="0"/>
    <n v="0"/>
    <x v="0"/>
    <x v="0"/>
    <x v="1"/>
    <n v="90"/>
    <n v="0"/>
  </r>
  <r>
    <x v="33"/>
    <d v="2021-01-08T00:00:00"/>
    <n v="0"/>
    <n v="0"/>
    <x v="0"/>
    <x v="0"/>
    <x v="1"/>
    <n v="90"/>
    <n v="0"/>
  </r>
  <r>
    <x v="32"/>
    <d v="2021-01-08T00:00:00"/>
    <n v="0"/>
    <n v="0"/>
    <x v="0"/>
    <x v="0"/>
    <x v="1"/>
    <n v="90"/>
    <n v="0"/>
  </r>
  <r>
    <x v="29"/>
    <d v="2021-01-08T00:00:00"/>
    <n v="0"/>
    <n v="0"/>
    <x v="0"/>
    <x v="0"/>
    <x v="1"/>
    <n v="90"/>
    <n v="0"/>
  </r>
  <r>
    <x v="25"/>
    <d v="2021-01-08T00:00:00"/>
    <n v="0"/>
    <n v="0"/>
    <x v="0"/>
    <x v="0"/>
    <x v="1"/>
    <n v="90"/>
    <n v="0"/>
  </r>
  <r>
    <x v="34"/>
    <d v="2021-01-08T00:00:00"/>
    <n v="0"/>
    <n v="0"/>
    <x v="0"/>
    <x v="1"/>
    <x v="2"/>
    <n v="365"/>
    <n v="0"/>
  </r>
  <r>
    <x v="35"/>
    <d v="2021-01-08T00:00:00"/>
    <n v="15"/>
    <n v="0"/>
    <x v="0"/>
    <x v="1"/>
    <x v="1"/>
    <n v="90"/>
    <n v="0"/>
  </r>
  <r>
    <x v="36"/>
    <d v="2021-01-08T00:00:00"/>
    <n v="5"/>
    <n v="0"/>
    <x v="0"/>
    <x v="1"/>
    <x v="1"/>
    <n v="90"/>
    <n v="0"/>
  </r>
  <r>
    <x v="37"/>
    <d v="2021-01-08T00:00:00"/>
    <n v="0"/>
    <n v="0"/>
    <x v="0"/>
    <x v="1"/>
    <x v="1"/>
    <n v="90"/>
    <n v="0"/>
  </r>
  <r>
    <x v="38"/>
    <d v="2021-01-08T00:00:00"/>
    <n v="0"/>
    <n v="0"/>
    <x v="0"/>
    <x v="1"/>
    <x v="1"/>
    <n v="90"/>
    <n v="0"/>
  </r>
  <r>
    <x v="3"/>
    <d v="2021-01-11T00:00:00"/>
    <n v="0"/>
    <n v="0"/>
    <x v="0"/>
    <x v="0"/>
    <x v="0"/>
    <n v="31"/>
    <n v="0"/>
  </r>
  <r>
    <x v="4"/>
    <d v="2021-01-11T00:00:00"/>
    <n v="0"/>
    <n v="0"/>
    <x v="0"/>
    <x v="0"/>
    <x v="0"/>
    <n v="31"/>
    <n v="0"/>
  </r>
  <r>
    <x v="5"/>
    <d v="2021-01-11T00:00:00"/>
    <n v="0"/>
    <n v="0"/>
    <x v="0"/>
    <x v="1"/>
    <x v="2"/>
    <n v="365"/>
    <n v="0"/>
  </r>
  <r>
    <x v="6"/>
    <d v="2021-01-11T00:00:00"/>
    <n v="0"/>
    <n v="0"/>
    <x v="0"/>
    <x v="0"/>
    <x v="1"/>
    <n v="90"/>
    <n v="0"/>
  </r>
  <r>
    <x v="7"/>
    <d v="2021-01-11T00:00:00"/>
    <n v="0"/>
    <n v="0"/>
    <x v="0"/>
    <x v="0"/>
    <x v="0"/>
    <n v="31"/>
    <n v="0"/>
  </r>
  <r>
    <x v="8"/>
    <d v="2021-01-11T00:00:00"/>
    <n v="80"/>
    <n v="0"/>
    <x v="0"/>
    <x v="1"/>
    <x v="1"/>
    <n v="90"/>
    <n v="0"/>
  </r>
  <r>
    <x v="9"/>
    <d v="2021-01-11T00:00:00"/>
    <n v="0"/>
    <n v="0"/>
    <x v="0"/>
    <x v="0"/>
    <x v="0"/>
    <n v="31"/>
    <n v="0"/>
  </r>
  <r>
    <x v="10"/>
    <d v="2021-01-11T00:00:00"/>
    <n v="0"/>
    <n v="0"/>
    <x v="0"/>
    <x v="0"/>
    <x v="0"/>
    <n v="31"/>
    <n v="0"/>
  </r>
  <r>
    <x v="12"/>
    <d v="2021-01-11T00:00:00"/>
    <n v="0"/>
    <n v="0"/>
    <x v="0"/>
    <x v="0"/>
    <x v="1"/>
    <n v="90"/>
    <n v="0"/>
  </r>
  <r>
    <x v="11"/>
    <d v="2021-01-11T00:00:00"/>
    <n v="0"/>
    <n v="0"/>
    <x v="0"/>
    <x v="0"/>
    <x v="0"/>
    <n v="31"/>
    <n v="0"/>
  </r>
  <r>
    <x v="13"/>
    <d v="2021-01-11T00:00:00"/>
    <n v="122"/>
    <n v="0"/>
    <x v="0"/>
    <x v="1"/>
    <x v="1"/>
    <n v="90"/>
    <n v="0"/>
  </r>
  <r>
    <x v="14"/>
    <d v="2021-01-11T00:00:00"/>
    <n v="0"/>
    <n v="0"/>
    <x v="0"/>
    <x v="1"/>
    <x v="2"/>
    <n v="365"/>
    <n v="0"/>
  </r>
  <r>
    <x v="15"/>
    <d v="2021-01-11T00:00:00"/>
    <n v="0"/>
    <n v="0"/>
    <x v="0"/>
    <x v="0"/>
    <x v="1"/>
    <n v="90"/>
    <n v="0"/>
  </r>
  <r>
    <x v="16"/>
    <d v="2021-01-11T00:00:00"/>
    <n v="151"/>
    <n v="0"/>
    <x v="0"/>
    <x v="1"/>
    <x v="1"/>
    <n v="90"/>
    <n v="0"/>
  </r>
  <r>
    <x v="17"/>
    <d v="2021-01-11T00:00:00"/>
    <n v="0"/>
    <n v="0"/>
    <x v="0"/>
    <x v="0"/>
    <x v="1"/>
    <n v="90"/>
    <n v="0"/>
  </r>
  <r>
    <x v="18"/>
    <d v="2021-01-11T00:00:00"/>
    <n v="85"/>
    <n v="0"/>
    <x v="0"/>
    <x v="1"/>
    <x v="1"/>
    <n v="90"/>
    <n v="0"/>
  </r>
  <r>
    <x v="19"/>
    <d v="2021-01-11T00:00:00"/>
    <n v="0"/>
    <n v="0"/>
    <x v="0"/>
    <x v="1"/>
    <x v="2"/>
    <n v="365"/>
    <n v="0"/>
  </r>
  <r>
    <x v="20"/>
    <d v="2021-01-11T00:00:00"/>
    <n v="0"/>
    <n v="0"/>
    <x v="0"/>
    <x v="0"/>
    <x v="1"/>
    <n v="90"/>
    <n v="0"/>
  </r>
  <r>
    <x v="21"/>
    <d v="2021-01-11T00:00:00"/>
    <n v="5"/>
    <n v="0"/>
    <x v="0"/>
    <x v="1"/>
    <x v="1"/>
    <n v="90"/>
    <n v="0"/>
  </r>
  <r>
    <x v="22"/>
    <d v="2021-01-11T00:00:00"/>
    <n v="0"/>
    <n v="0"/>
    <x v="0"/>
    <x v="0"/>
    <x v="1"/>
    <n v="90"/>
    <n v="0"/>
  </r>
  <r>
    <x v="23"/>
    <d v="2021-01-11T00:00:00"/>
    <n v="5"/>
    <n v="0"/>
    <x v="0"/>
    <x v="1"/>
    <x v="1"/>
    <n v="90"/>
    <n v="0"/>
  </r>
  <r>
    <x v="26"/>
    <d v="2021-01-11T00:00:00"/>
    <n v="0"/>
    <n v="0"/>
    <x v="0"/>
    <x v="0"/>
    <x v="1"/>
    <n v="90"/>
    <n v="0"/>
  </r>
  <r>
    <x v="24"/>
    <d v="2021-01-11T00:00:00"/>
    <n v="0"/>
    <n v="0"/>
    <x v="0"/>
    <x v="0"/>
    <x v="1"/>
    <n v="90"/>
    <n v="0"/>
  </r>
  <r>
    <x v="32"/>
    <d v="2021-01-11T00:00:00"/>
    <n v="0"/>
    <n v="0"/>
    <x v="0"/>
    <x v="0"/>
    <x v="1"/>
    <n v="90"/>
    <n v="0"/>
  </r>
  <r>
    <x v="30"/>
    <d v="2021-01-11T00:00:00"/>
    <n v="0"/>
    <n v="0"/>
    <x v="0"/>
    <x v="0"/>
    <x v="1"/>
    <n v="90"/>
    <n v="0"/>
  </r>
  <r>
    <x v="25"/>
    <d v="2021-01-11T00:00:00"/>
    <n v="0"/>
    <n v="0"/>
    <x v="0"/>
    <x v="0"/>
    <x v="1"/>
    <n v="90"/>
    <n v="0"/>
  </r>
  <r>
    <x v="28"/>
    <d v="2021-01-11T00:00:00"/>
    <n v="0"/>
    <n v="0"/>
    <x v="0"/>
    <x v="0"/>
    <x v="1"/>
    <n v="90"/>
    <n v="0"/>
  </r>
  <r>
    <x v="27"/>
    <d v="2021-01-11T00:00:00"/>
    <n v="0"/>
    <n v="0"/>
    <x v="0"/>
    <x v="0"/>
    <x v="1"/>
    <n v="90"/>
    <n v="0"/>
  </r>
  <r>
    <x v="33"/>
    <d v="2021-01-11T00:00:00"/>
    <n v="0"/>
    <n v="0"/>
    <x v="0"/>
    <x v="0"/>
    <x v="1"/>
    <n v="90"/>
    <n v="0"/>
  </r>
  <r>
    <x v="29"/>
    <d v="2021-01-11T00:00:00"/>
    <n v="0"/>
    <n v="0"/>
    <x v="0"/>
    <x v="0"/>
    <x v="1"/>
    <n v="90"/>
    <n v="0"/>
  </r>
  <r>
    <x v="31"/>
    <d v="2021-01-11T00:00:00"/>
    <n v="0"/>
    <n v="0"/>
    <x v="0"/>
    <x v="0"/>
    <x v="1"/>
    <n v="90"/>
    <n v="0"/>
  </r>
  <r>
    <x v="34"/>
    <d v="2021-01-11T00:00:00"/>
    <n v="0"/>
    <n v="0"/>
    <x v="0"/>
    <x v="1"/>
    <x v="2"/>
    <n v="365"/>
    <n v="0"/>
  </r>
  <r>
    <x v="35"/>
    <d v="2021-01-11T00:00:00"/>
    <n v="15"/>
    <n v="0"/>
    <x v="0"/>
    <x v="1"/>
    <x v="1"/>
    <n v="90"/>
    <n v="0"/>
  </r>
  <r>
    <x v="36"/>
    <d v="2021-01-11T00:00:00"/>
    <n v="5"/>
    <n v="0"/>
    <x v="0"/>
    <x v="1"/>
    <x v="1"/>
    <n v="90"/>
    <n v="0"/>
  </r>
  <r>
    <x v="37"/>
    <d v="2021-01-11T00:00:00"/>
    <n v="0"/>
    <n v="0"/>
    <x v="0"/>
    <x v="1"/>
    <x v="1"/>
    <n v="90"/>
    <n v="0"/>
  </r>
  <r>
    <x v="38"/>
    <d v="2021-01-11T00:00:00"/>
    <n v="0"/>
    <n v="0"/>
    <x v="0"/>
    <x v="1"/>
    <x v="1"/>
    <n v="90"/>
    <n v="0"/>
  </r>
  <r>
    <x v="3"/>
    <d v="2021-01-12T00:00:00"/>
    <n v="0"/>
    <n v="0"/>
    <x v="0"/>
    <x v="0"/>
    <x v="0"/>
    <n v="31"/>
    <n v="0"/>
  </r>
  <r>
    <x v="4"/>
    <d v="2021-01-12T00:00:00"/>
    <n v="0"/>
    <n v="0"/>
    <x v="0"/>
    <x v="0"/>
    <x v="0"/>
    <n v="31"/>
    <n v="0"/>
  </r>
  <r>
    <x v="5"/>
    <d v="2021-01-12T00:00:00"/>
    <n v="0"/>
    <n v="0"/>
    <x v="0"/>
    <x v="1"/>
    <x v="2"/>
    <n v="365"/>
    <n v="0"/>
  </r>
  <r>
    <x v="7"/>
    <d v="2021-01-12T00:00:00"/>
    <n v="0"/>
    <n v="0"/>
    <x v="0"/>
    <x v="0"/>
    <x v="0"/>
    <n v="31"/>
    <n v="0"/>
  </r>
  <r>
    <x v="6"/>
    <d v="2021-01-12T00:00:00"/>
    <n v="0"/>
    <n v="0"/>
    <x v="0"/>
    <x v="0"/>
    <x v="1"/>
    <n v="90"/>
    <n v="0"/>
  </r>
  <r>
    <x v="8"/>
    <d v="2021-01-12T00:00:00"/>
    <n v="80"/>
    <n v="0"/>
    <x v="0"/>
    <x v="1"/>
    <x v="1"/>
    <n v="90"/>
    <n v="0"/>
  </r>
  <r>
    <x v="9"/>
    <d v="2021-01-12T00:00:00"/>
    <n v="0"/>
    <n v="0"/>
    <x v="0"/>
    <x v="0"/>
    <x v="0"/>
    <n v="31"/>
    <n v="0"/>
  </r>
  <r>
    <x v="10"/>
    <d v="2021-01-12T00:00:00"/>
    <n v="0"/>
    <n v="0"/>
    <x v="0"/>
    <x v="0"/>
    <x v="0"/>
    <n v="31"/>
    <n v="0"/>
  </r>
  <r>
    <x v="11"/>
    <d v="2021-01-12T00:00:00"/>
    <n v="0"/>
    <n v="0"/>
    <x v="0"/>
    <x v="0"/>
    <x v="0"/>
    <n v="31"/>
    <n v="0"/>
  </r>
  <r>
    <x v="12"/>
    <d v="2021-01-12T00:00:00"/>
    <n v="0"/>
    <n v="0"/>
    <x v="0"/>
    <x v="0"/>
    <x v="1"/>
    <n v="90"/>
    <n v="0"/>
  </r>
  <r>
    <x v="13"/>
    <d v="2021-01-12T00:00:00"/>
    <n v="122"/>
    <n v="0"/>
    <x v="0"/>
    <x v="1"/>
    <x v="1"/>
    <n v="90"/>
    <n v="0"/>
  </r>
  <r>
    <x v="14"/>
    <d v="2021-01-12T00:00:00"/>
    <n v="0"/>
    <n v="0"/>
    <x v="0"/>
    <x v="1"/>
    <x v="2"/>
    <n v="365"/>
    <n v="0"/>
  </r>
  <r>
    <x v="15"/>
    <d v="2021-01-12T00:00:00"/>
    <n v="0"/>
    <n v="0"/>
    <x v="0"/>
    <x v="0"/>
    <x v="1"/>
    <n v="90"/>
    <n v="0"/>
  </r>
  <r>
    <x v="16"/>
    <d v="2021-01-12T00:00:00"/>
    <n v="151"/>
    <n v="0"/>
    <x v="0"/>
    <x v="1"/>
    <x v="1"/>
    <n v="90"/>
    <n v="0"/>
  </r>
  <r>
    <x v="17"/>
    <d v="2021-01-12T00:00:00"/>
    <n v="0"/>
    <n v="0"/>
    <x v="0"/>
    <x v="0"/>
    <x v="1"/>
    <n v="90"/>
    <n v="0"/>
  </r>
  <r>
    <x v="18"/>
    <d v="2021-01-12T00:00:00"/>
    <n v="85"/>
    <n v="0"/>
    <x v="0"/>
    <x v="1"/>
    <x v="1"/>
    <n v="90"/>
    <n v="0"/>
  </r>
  <r>
    <x v="19"/>
    <d v="2021-01-12T00:00:00"/>
    <n v="0"/>
    <n v="0"/>
    <x v="0"/>
    <x v="1"/>
    <x v="2"/>
    <n v="365"/>
    <n v="0"/>
  </r>
  <r>
    <x v="20"/>
    <d v="2021-01-12T00:00:00"/>
    <n v="0"/>
    <n v="0"/>
    <x v="0"/>
    <x v="0"/>
    <x v="1"/>
    <n v="90"/>
    <n v="0"/>
  </r>
  <r>
    <x v="21"/>
    <d v="2021-01-12T00:00:00"/>
    <n v="5"/>
    <n v="0"/>
    <x v="0"/>
    <x v="1"/>
    <x v="1"/>
    <n v="90"/>
    <n v="0"/>
  </r>
  <r>
    <x v="22"/>
    <d v="2021-01-12T00:00:00"/>
    <n v="0"/>
    <n v="0"/>
    <x v="0"/>
    <x v="0"/>
    <x v="1"/>
    <n v="90"/>
    <n v="0"/>
  </r>
  <r>
    <x v="23"/>
    <d v="2021-01-12T00:00:00"/>
    <n v="5"/>
    <n v="0"/>
    <x v="0"/>
    <x v="1"/>
    <x v="1"/>
    <n v="90"/>
    <n v="0"/>
  </r>
  <r>
    <x v="24"/>
    <d v="2021-01-12T00:00:00"/>
    <n v="0"/>
    <n v="0"/>
    <x v="0"/>
    <x v="0"/>
    <x v="1"/>
    <n v="90"/>
    <n v="0"/>
  </r>
  <r>
    <x v="32"/>
    <d v="2021-01-12T00:00:00"/>
    <n v="0"/>
    <n v="0"/>
    <x v="0"/>
    <x v="0"/>
    <x v="1"/>
    <n v="90"/>
    <n v="0"/>
  </r>
  <r>
    <x v="28"/>
    <d v="2021-01-12T00:00:00"/>
    <n v="0"/>
    <n v="0"/>
    <x v="0"/>
    <x v="0"/>
    <x v="1"/>
    <n v="90"/>
    <n v="0"/>
  </r>
  <r>
    <x v="27"/>
    <d v="2021-01-12T00:00:00"/>
    <n v="0"/>
    <n v="0"/>
    <x v="0"/>
    <x v="0"/>
    <x v="1"/>
    <n v="90"/>
    <n v="0"/>
  </r>
  <r>
    <x v="26"/>
    <d v="2021-01-12T00:00:00"/>
    <n v="0"/>
    <n v="0"/>
    <x v="0"/>
    <x v="0"/>
    <x v="1"/>
    <n v="90"/>
    <n v="0"/>
  </r>
  <r>
    <x v="33"/>
    <d v="2021-01-12T00:00:00"/>
    <n v="0"/>
    <n v="0"/>
    <x v="0"/>
    <x v="0"/>
    <x v="1"/>
    <n v="90"/>
    <n v="0"/>
  </r>
  <r>
    <x v="30"/>
    <d v="2021-01-12T00:00:00"/>
    <n v="0"/>
    <n v="0"/>
    <x v="0"/>
    <x v="0"/>
    <x v="1"/>
    <n v="90"/>
    <n v="0"/>
  </r>
  <r>
    <x v="31"/>
    <d v="2021-01-12T00:00:00"/>
    <n v="0"/>
    <n v="0"/>
    <x v="0"/>
    <x v="0"/>
    <x v="1"/>
    <n v="90"/>
    <n v="0"/>
  </r>
  <r>
    <x v="25"/>
    <d v="2021-01-12T00:00:00"/>
    <n v="0"/>
    <n v="0"/>
    <x v="0"/>
    <x v="0"/>
    <x v="1"/>
    <n v="90"/>
    <n v="0"/>
  </r>
  <r>
    <x v="29"/>
    <d v="2021-01-12T00:00:00"/>
    <n v="0"/>
    <n v="0"/>
    <x v="0"/>
    <x v="0"/>
    <x v="1"/>
    <n v="90"/>
    <n v="0"/>
  </r>
  <r>
    <x v="34"/>
    <d v="2021-01-12T00:00:00"/>
    <n v="0"/>
    <n v="0"/>
    <x v="0"/>
    <x v="1"/>
    <x v="2"/>
    <n v="365"/>
    <n v="0"/>
  </r>
  <r>
    <x v="35"/>
    <d v="2021-01-12T00:00:00"/>
    <n v="15"/>
    <n v="0"/>
    <x v="0"/>
    <x v="1"/>
    <x v="1"/>
    <n v="90"/>
    <n v="0"/>
  </r>
  <r>
    <x v="36"/>
    <d v="2021-01-12T00:00:00"/>
    <n v="5"/>
    <n v="0"/>
    <x v="0"/>
    <x v="1"/>
    <x v="1"/>
    <n v="90"/>
    <n v="0"/>
  </r>
  <r>
    <x v="37"/>
    <d v="2021-01-12T00:00:00"/>
    <n v="0"/>
    <n v="0"/>
    <x v="0"/>
    <x v="1"/>
    <x v="1"/>
    <n v="90"/>
    <n v="0"/>
  </r>
  <r>
    <x v="38"/>
    <d v="2021-01-12T00:00:00"/>
    <n v="0"/>
    <n v="0"/>
    <x v="0"/>
    <x v="1"/>
    <x v="1"/>
    <n v="90"/>
    <n v="0"/>
  </r>
  <r>
    <x v="3"/>
    <d v="2021-01-13T00:00:00"/>
    <n v="0"/>
    <n v="0"/>
    <x v="0"/>
    <x v="0"/>
    <x v="0"/>
    <n v="31"/>
    <n v="0"/>
  </r>
  <r>
    <x v="4"/>
    <d v="2021-01-13T00:00:00"/>
    <n v="0"/>
    <n v="0"/>
    <x v="0"/>
    <x v="0"/>
    <x v="0"/>
    <n v="31"/>
    <n v="0"/>
  </r>
  <r>
    <x v="5"/>
    <d v="2021-01-13T00:00:00"/>
    <n v="0"/>
    <n v="0"/>
    <x v="0"/>
    <x v="1"/>
    <x v="2"/>
    <n v="365"/>
    <n v="0"/>
  </r>
  <r>
    <x v="7"/>
    <d v="2021-01-13T00:00:00"/>
    <n v="0"/>
    <n v="0"/>
    <x v="0"/>
    <x v="0"/>
    <x v="0"/>
    <n v="31"/>
    <n v="0"/>
  </r>
  <r>
    <x v="6"/>
    <d v="2021-01-13T00:00:00"/>
    <n v="0"/>
    <n v="0"/>
    <x v="0"/>
    <x v="0"/>
    <x v="1"/>
    <n v="90"/>
    <n v="0"/>
  </r>
  <r>
    <x v="8"/>
    <d v="2021-01-13T00:00:00"/>
    <n v="80"/>
    <n v="0"/>
    <x v="0"/>
    <x v="1"/>
    <x v="1"/>
    <n v="90"/>
    <n v="0"/>
  </r>
  <r>
    <x v="9"/>
    <d v="2021-01-13T00:00:00"/>
    <n v="0"/>
    <n v="0"/>
    <x v="0"/>
    <x v="0"/>
    <x v="0"/>
    <n v="31"/>
    <n v="0"/>
  </r>
  <r>
    <x v="10"/>
    <d v="2021-01-13T00:00:00"/>
    <n v="0"/>
    <n v="0"/>
    <x v="0"/>
    <x v="0"/>
    <x v="0"/>
    <n v="31"/>
    <n v="0"/>
  </r>
  <r>
    <x v="11"/>
    <d v="2021-01-13T00:00:00"/>
    <n v="0"/>
    <n v="0"/>
    <x v="0"/>
    <x v="0"/>
    <x v="0"/>
    <n v="31"/>
    <n v="0"/>
  </r>
  <r>
    <x v="12"/>
    <d v="2021-01-13T00:00:00"/>
    <n v="0"/>
    <n v="0"/>
    <x v="0"/>
    <x v="0"/>
    <x v="1"/>
    <n v="90"/>
    <n v="0"/>
  </r>
  <r>
    <x v="13"/>
    <d v="2021-01-13T00:00:00"/>
    <n v="122"/>
    <n v="0"/>
    <x v="0"/>
    <x v="1"/>
    <x v="1"/>
    <n v="90"/>
    <n v="0"/>
  </r>
  <r>
    <x v="14"/>
    <d v="2021-01-13T00:00:00"/>
    <n v="0"/>
    <n v="0"/>
    <x v="0"/>
    <x v="1"/>
    <x v="2"/>
    <n v="365"/>
    <n v="0"/>
  </r>
  <r>
    <x v="15"/>
    <d v="2021-01-13T00:00:00"/>
    <n v="0"/>
    <n v="0"/>
    <x v="0"/>
    <x v="0"/>
    <x v="1"/>
    <n v="90"/>
    <n v="0"/>
  </r>
  <r>
    <x v="16"/>
    <d v="2021-01-13T00:00:00"/>
    <n v="151"/>
    <n v="0"/>
    <x v="0"/>
    <x v="1"/>
    <x v="1"/>
    <n v="90"/>
    <n v="0"/>
  </r>
  <r>
    <x v="17"/>
    <d v="2021-01-13T00:00:00"/>
    <n v="0"/>
    <n v="0"/>
    <x v="0"/>
    <x v="0"/>
    <x v="1"/>
    <n v="90"/>
    <n v="0"/>
  </r>
  <r>
    <x v="18"/>
    <d v="2021-01-13T00:00:00"/>
    <n v="85"/>
    <n v="0"/>
    <x v="0"/>
    <x v="1"/>
    <x v="1"/>
    <n v="90"/>
    <n v="0"/>
  </r>
  <r>
    <x v="19"/>
    <d v="2021-01-13T00:00:00"/>
    <n v="0"/>
    <n v="0"/>
    <x v="0"/>
    <x v="1"/>
    <x v="2"/>
    <n v="365"/>
    <n v="0"/>
  </r>
  <r>
    <x v="20"/>
    <d v="2021-01-13T00:00:00"/>
    <n v="0"/>
    <n v="0"/>
    <x v="0"/>
    <x v="0"/>
    <x v="1"/>
    <n v="90"/>
    <n v="0"/>
  </r>
  <r>
    <x v="21"/>
    <d v="2021-01-13T00:00:00"/>
    <n v="5"/>
    <n v="0"/>
    <x v="0"/>
    <x v="1"/>
    <x v="1"/>
    <n v="90"/>
    <n v="0"/>
  </r>
  <r>
    <x v="22"/>
    <d v="2021-01-13T00:00:00"/>
    <n v="0"/>
    <n v="0"/>
    <x v="0"/>
    <x v="0"/>
    <x v="1"/>
    <n v="90"/>
    <n v="0"/>
  </r>
  <r>
    <x v="23"/>
    <d v="2021-01-13T00:00:00"/>
    <n v="5"/>
    <n v="0"/>
    <x v="0"/>
    <x v="1"/>
    <x v="1"/>
    <n v="90"/>
    <n v="0"/>
  </r>
  <r>
    <x v="25"/>
    <d v="2021-01-13T00:00:00"/>
    <n v="0"/>
    <n v="0"/>
    <x v="0"/>
    <x v="0"/>
    <x v="1"/>
    <n v="90"/>
    <n v="0"/>
  </r>
  <r>
    <x v="26"/>
    <d v="2021-01-13T00:00:00"/>
    <n v="0"/>
    <n v="0"/>
    <x v="0"/>
    <x v="0"/>
    <x v="1"/>
    <n v="90"/>
    <n v="0"/>
  </r>
  <r>
    <x v="32"/>
    <d v="2021-01-13T00:00:00"/>
    <n v="0"/>
    <n v="0"/>
    <x v="0"/>
    <x v="0"/>
    <x v="1"/>
    <n v="90"/>
    <n v="0"/>
  </r>
  <r>
    <x v="31"/>
    <d v="2021-01-13T00:00:00"/>
    <n v="0"/>
    <n v="0"/>
    <x v="0"/>
    <x v="0"/>
    <x v="1"/>
    <n v="90"/>
    <n v="0"/>
  </r>
  <r>
    <x v="33"/>
    <d v="2021-01-13T00:00:00"/>
    <n v="0"/>
    <n v="0"/>
    <x v="0"/>
    <x v="0"/>
    <x v="1"/>
    <n v="90"/>
    <n v="0"/>
  </r>
  <r>
    <x v="24"/>
    <d v="2021-01-13T00:00:00"/>
    <n v="0"/>
    <n v="0"/>
    <x v="0"/>
    <x v="0"/>
    <x v="1"/>
    <n v="90"/>
    <n v="0"/>
  </r>
  <r>
    <x v="28"/>
    <d v="2021-01-13T00:00:00"/>
    <n v="0"/>
    <n v="0"/>
    <x v="0"/>
    <x v="0"/>
    <x v="1"/>
    <n v="90"/>
    <n v="0"/>
  </r>
  <r>
    <x v="27"/>
    <d v="2021-01-13T00:00:00"/>
    <n v="0"/>
    <n v="0"/>
    <x v="0"/>
    <x v="0"/>
    <x v="1"/>
    <n v="90"/>
    <n v="0"/>
  </r>
  <r>
    <x v="29"/>
    <d v="2021-01-13T00:00:00"/>
    <n v="0"/>
    <n v="0"/>
    <x v="0"/>
    <x v="0"/>
    <x v="1"/>
    <n v="90"/>
    <n v="0"/>
  </r>
  <r>
    <x v="30"/>
    <d v="2021-01-13T00:00:00"/>
    <n v="0"/>
    <n v="0"/>
    <x v="0"/>
    <x v="0"/>
    <x v="1"/>
    <n v="90"/>
    <n v="0"/>
  </r>
  <r>
    <x v="34"/>
    <d v="2021-01-13T00:00:00"/>
    <n v="0"/>
    <n v="0"/>
    <x v="0"/>
    <x v="1"/>
    <x v="2"/>
    <n v="365"/>
    <n v="0"/>
  </r>
  <r>
    <x v="35"/>
    <d v="2021-01-13T00:00:00"/>
    <n v="15"/>
    <n v="0"/>
    <x v="0"/>
    <x v="1"/>
    <x v="1"/>
    <n v="90"/>
    <n v="0"/>
  </r>
  <r>
    <x v="36"/>
    <d v="2021-01-13T00:00:00"/>
    <n v="5"/>
    <n v="0"/>
    <x v="0"/>
    <x v="1"/>
    <x v="1"/>
    <n v="90"/>
    <n v="0"/>
  </r>
  <r>
    <x v="37"/>
    <d v="2021-01-13T00:00:00"/>
    <n v="0"/>
    <n v="0"/>
    <x v="0"/>
    <x v="1"/>
    <x v="1"/>
    <n v="90"/>
    <n v="0"/>
  </r>
  <r>
    <x v="38"/>
    <d v="2021-01-13T00:00:00"/>
    <n v="0"/>
    <n v="0"/>
    <x v="0"/>
    <x v="1"/>
    <x v="1"/>
    <n v="90"/>
    <n v="0"/>
  </r>
  <r>
    <x v="3"/>
    <d v="2021-01-14T00:00:00"/>
    <n v="0"/>
    <n v="0"/>
    <x v="0"/>
    <x v="0"/>
    <x v="0"/>
    <n v="31"/>
    <n v="0"/>
  </r>
  <r>
    <x v="4"/>
    <d v="2021-01-14T00:00:00"/>
    <n v="0"/>
    <n v="0"/>
    <x v="0"/>
    <x v="0"/>
    <x v="0"/>
    <n v="31"/>
    <n v="0"/>
  </r>
  <r>
    <x v="5"/>
    <d v="2021-01-14T00:00:00"/>
    <n v="0"/>
    <n v="0"/>
    <x v="0"/>
    <x v="1"/>
    <x v="2"/>
    <n v="365"/>
    <n v="0"/>
  </r>
  <r>
    <x v="6"/>
    <d v="2021-01-14T00:00:00"/>
    <n v="0"/>
    <n v="0"/>
    <x v="0"/>
    <x v="0"/>
    <x v="1"/>
    <n v="90"/>
    <n v="0"/>
  </r>
  <r>
    <x v="7"/>
    <d v="2021-01-14T00:00:00"/>
    <n v="0"/>
    <n v="0"/>
    <x v="0"/>
    <x v="0"/>
    <x v="0"/>
    <n v="31"/>
    <n v="0"/>
  </r>
  <r>
    <x v="8"/>
    <d v="2021-01-14T00:00:00"/>
    <n v="80"/>
    <n v="0"/>
    <x v="0"/>
    <x v="1"/>
    <x v="1"/>
    <n v="90"/>
    <n v="0"/>
  </r>
  <r>
    <x v="9"/>
    <d v="2021-01-14T00:00:00"/>
    <n v="0"/>
    <n v="0"/>
    <x v="0"/>
    <x v="0"/>
    <x v="0"/>
    <n v="31"/>
    <n v="0"/>
  </r>
  <r>
    <x v="10"/>
    <d v="2021-01-14T00:00:00"/>
    <n v="0"/>
    <n v="0"/>
    <x v="0"/>
    <x v="0"/>
    <x v="0"/>
    <n v="31"/>
    <n v="0"/>
  </r>
  <r>
    <x v="11"/>
    <d v="2021-01-14T00:00:00"/>
    <n v="0"/>
    <n v="0"/>
    <x v="0"/>
    <x v="0"/>
    <x v="0"/>
    <n v="31"/>
    <n v="0"/>
  </r>
  <r>
    <x v="12"/>
    <d v="2021-01-14T00:00:00"/>
    <n v="0"/>
    <n v="0"/>
    <x v="0"/>
    <x v="0"/>
    <x v="1"/>
    <n v="90"/>
    <n v="0"/>
  </r>
  <r>
    <x v="13"/>
    <d v="2021-01-14T00:00:00"/>
    <n v="122"/>
    <n v="0"/>
    <x v="0"/>
    <x v="1"/>
    <x v="1"/>
    <n v="90"/>
    <n v="0"/>
  </r>
  <r>
    <x v="14"/>
    <d v="2021-01-14T00:00:00"/>
    <n v="0"/>
    <n v="0"/>
    <x v="0"/>
    <x v="1"/>
    <x v="2"/>
    <n v="365"/>
    <n v="0"/>
  </r>
  <r>
    <x v="15"/>
    <d v="2021-01-14T00:00:00"/>
    <n v="0"/>
    <n v="0"/>
    <x v="0"/>
    <x v="0"/>
    <x v="1"/>
    <n v="90"/>
    <n v="0"/>
  </r>
  <r>
    <x v="16"/>
    <d v="2021-01-14T00:00:00"/>
    <n v="151"/>
    <n v="0"/>
    <x v="0"/>
    <x v="1"/>
    <x v="1"/>
    <n v="90"/>
    <n v="0"/>
  </r>
  <r>
    <x v="17"/>
    <d v="2021-01-14T00:00:00"/>
    <n v="0"/>
    <n v="0"/>
    <x v="0"/>
    <x v="0"/>
    <x v="1"/>
    <n v="90"/>
    <n v="0"/>
  </r>
  <r>
    <x v="18"/>
    <d v="2021-01-14T00:00:00"/>
    <n v="85"/>
    <n v="0"/>
    <x v="0"/>
    <x v="1"/>
    <x v="1"/>
    <n v="90"/>
    <n v="0"/>
  </r>
  <r>
    <x v="19"/>
    <d v="2021-01-14T00:00:00"/>
    <n v="0"/>
    <n v="0"/>
    <x v="0"/>
    <x v="1"/>
    <x v="2"/>
    <n v="365"/>
    <n v="0"/>
  </r>
  <r>
    <x v="20"/>
    <d v="2021-01-14T00:00:00"/>
    <n v="0"/>
    <n v="0"/>
    <x v="0"/>
    <x v="0"/>
    <x v="1"/>
    <n v="90"/>
    <n v="0"/>
  </r>
  <r>
    <x v="21"/>
    <d v="2021-01-14T00:00:00"/>
    <n v="5"/>
    <n v="0"/>
    <x v="0"/>
    <x v="1"/>
    <x v="1"/>
    <n v="90"/>
    <n v="0"/>
  </r>
  <r>
    <x v="22"/>
    <d v="2021-01-14T00:00:00"/>
    <n v="0"/>
    <n v="0"/>
    <x v="0"/>
    <x v="0"/>
    <x v="1"/>
    <n v="90"/>
    <n v="0"/>
  </r>
  <r>
    <x v="23"/>
    <d v="2021-01-14T00:00:00"/>
    <n v="5"/>
    <n v="0"/>
    <x v="0"/>
    <x v="1"/>
    <x v="1"/>
    <n v="90"/>
    <n v="0"/>
  </r>
  <r>
    <x v="32"/>
    <d v="2021-01-14T00:00:00"/>
    <n v="0"/>
    <n v="0"/>
    <x v="0"/>
    <x v="0"/>
    <x v="1"/>
    <n v="90"/>
    <n v="0"/>
  </r>
  <r>
    <x v="33"/>
    <d v="2021-01-14T00:00:00"/>
    <n v="0"/>
    <n v="0"/>
    <x v="0"/>
    <x v="0"/>
    <x v="1"/>
    <n v="90"/>
    <n v="0"/>
  </r>
  <r>
    <x v="26"/>
    <d v="2021-01-14T00:00:00"/>
    <n v="0"/>
    <n v="0"/>
    <x v="0"/>
    <x v="0"/>
    <x v="1"/>
    <n v="90"/>
    <n v="0"/>
  </r>
  <r>
    <x v="31"/>
    <d v="2021-01-14T00:00:00"/>
    <n v="0"/>
    <n v="0"/>
    <x v="0"/>
    <x v="0"/>
    <x v="1"/>
    <n v="90"/>
    <n v="0"/>
  </r>
  <r>
    <x v="28"/>
    <d v="2021-01-14T00:00:00"/>
    <n v="0"/>
    <n v="0"/>
    <x v="0"/>
    <x v="0"/>
    <x v="1"/>
    <n v="90"/>
    <n v="0"/>
  </r>
  <r>
    <x v="27"/>
    <d v="2021-01-14T00:00:00"/>
    <n v="0"/>
    <n v="0"/>
    <x v="0"/>
    <x v="0"/>
    <x v="1"/>
    <n v="90"/>
    <n v="0"/>
  </r>
  <r>
    <x v="30"/>
    <d v="2021-01-14T00:00:00"/>
    <n v="0"/>
    <n v="0"/>
    <x v="0"/>
    <x v="0"/>
    <x v="1"/>
    <n v="90"/>
    <n v="0"/>
  </r>
  <r>
    <x v="25"/>
    <d v="2021-01-14T00:00:00"/>
    <n v="0"/>
    <n v="0"/>
    <x v="0"/>
    <x v="0"/>
    <x v="1"/>
    <n v="90"/>
    <n v="0"/>
  </r>
  <r>
    <x v="24"/>
    <d v="2021-01-14T00:00:00"/>
    <n v="0"/>
    <n v="0"/>
    <x v="0"/>
    <x v="0"/>
    <x v="1"/>
    <n v="90"/>
    <n v="0"/>
  </r>
  <r>
    <x v="29"/>
    <d v="2021-01-14T00:00:00"/>
    <n v="0"/>
    <n v="0"/>
    <x v="0"/>
    <x v="0"/>
    <x v="1"/>
    <n v="90"/>
    <n v="0"/>
  </r>
  <r>
    <x v="34"/>
    <d v="2021-01-14T00:00:00"/>
    <n v="0"/>
    <n v="0"/>
    <x v="0"/>
    <x v="1"/>
    <x v="2"/>
    <n v="365"/>
    <n v="0"/>
  </r>
  <r>
    <x v="35"/>
    <d v="2021-01-14T00:00:00"/>
    <n v="15"/>
    <n v="0"/>
    <x v="0"/>
    <x v="1"/>
    <x v="1"/>
    <n v="90"/>
    <n v="0"/>
  </r>
  <r>
    <x v="36"/>
    <d v="2021-01-14T00:00:00"/>
    <n v="5"/>
    <n v="0"/>
    <x v="0"/>
    <x v="1"/>
    <x v="1"/>
    <n v="90"/>
    <n v="0"/>
  </r>
  <r>
    <x v="37"/>
    <d v="2021-01-14T00:00:00"/>
    <n v="0"/>
    <n v="0"/>
    <x v="0"/>
    <x v="1"/>
    <x v="1"/>
    <n v="90"/>
    <n v="0"/>
  </r>
  <r>
    <x v="38"/>
    <d v="2021-01-14T00:00:00"/>
    <n v="0"/>
    <n v="0"/>
    <x v="0"/>
    <x v="1"/>
    <x v="1"/>
    <n v="90"/>
    <n v="0"/>
  </r>
  <r>
    <x v="3"/>
    <d v="2021-01-15T00:00:00"/>
    <n v="0"/>
    <n v="0"/>
    <x v="0"/>
    <x v="0"/>
    <x v="0"/>
    <n v="31"/>
    <n v="0"/>
  </r>
  <r>
    <x v="4"/>
    <d v="2021-01-15T00:00:00"/>
    <n v="0"/>
    <n v="0"/>
    <x v="0"/>
    <x v="0"/>
    <x v="0"/>
    <n v="31"/>
    <n v="0"/>
  </r>
  <r>
    <x v="5"/>
    <d v="2021-01-15T00:00:00"/>
    <n v="0"/>
    <n v="0"/>
    <x v="0"/>
    <x v="1"/>
    <x v="2"/>
    <n v="365"/>
    <n v="0"/>
  </r>
  <r>
    <x v="7"/>
    <d v="2021-01-15T00:00:00"/>
    <n v="0"/>
    <n v="0"/>
    <x v="0"/>
    <x v="0"/>
    <x v="0"/>
    <n v="31"/>
    <n v="0"/>
  </r>
  <r>
    <x v="6"/>
    <d v="2021-01-15T00:00:00"/>
    <n v="0"/>
    <n v="0"/>
    <x v="0"/>
    <x v="0"/>
    <x v="1"/>
    <n v="90"/>
    <n v="0"/>
  </r>
  <r>
    <x v="8"/>
    <d v="2021-01-15T00:00:00"/>
    <n v="80"/>
    <n v="0"/>
    <x v="0"/>
    <x v="1"/>
    <x v="1"/>
    <n v="90"/>
    <n v="0"/>
  </r>
  <r>
    <x v="9"/>
    <d v="2021-01-15T00:00:00"/>
    <n v="0"/>
    <n v="0"/>
    <x v="0"/>
    <x v="0"/>
    <x v="0"/>
    <n v="31"/>
    <n v="0"/>
  </r>
  <r>
    <x v="10"/>
    <d v="2021-01-15T00:00:00"/>
    <n v="0"/>
    <n v="0"/>
    <x v="0"/>
    <x v="0"/>
    <x v="0"/>
    <n v="31"/>
    <n v="0"/>
  </r>
  <r>
    <x v="12"/>
    <d v="2021-01-15T00:00:00"/>
    <n v="0"/>
    <n v="0"/>
    <x v="0"/>
    <x v="0"/>
    <x v="1"/>
    <n v="90"/>
    <n v="0"/>
  </r>
  <r>
    <x v="11"/>
    <d v="2021-01-15T00:00:00"/>
    <n v="0"/>
    <n v="0"/>
    <x v="0"/>
    <x v="0"/>
    <x v="0"/>
    <n v="31"/>
    <n v="0"/>
  </r>
  <r>
    <x v="13"/>
    <d v="2021-01-15T00:00:00"/>
    <n v="122"/>
    <n v="0"/>
    <x v="0"/>
    <x v="1"/>
    <x v="1"/>
    <n v="90"/>
    <n v="0"/>
  </r>
  <r>
    <x v="14"/>
    <d v="2021-01-15T00:00:00"/>
    <n v="0"/>
    <n v="0"/>
    <x v="0"/>
    <x v="1"/>
    <x v="2"/>
    <n v="365"/>
    <n v="0"/>
  </r>
  <r>
    <x v="15"/>
    <d v="2021-01-15T00:00:00"/>
    <n v="0"/>
    <n v="0"/>
    <x v="0"/>
    <x v="0"/>
    <x v="1"/>
    <n v="90"/>
    <n v="0"/>
  </r>
  <r>
    <x v="16"/>
    <d v="2021-01-15T00:00:00"/>
    <n v="151"/>
    <n v="0"/>
    <x v="0"/>
    <x v="1"/>
    <x v="1"/>
    <n v="90"/>
    <n v="0"/>
  </r>
  <r>
    <x v="17"/>
    <d v="2021-01-15T00:00:00"/>
    <n v="0"/>
    <n v="0"/>
    <x v="0"/>
    <x v="0"/>
    <x v="1"/>
    <n v="90"/>
    <n v="0"/>
  </r>
  <r>
    <x v="18"/>
    <d v="2021-01-15T00:00:00"/>
    <n v="85"/>
    <n v="0"/>
    <x v="0"/>
    <x v="1"/>
    <x v="1"/>
    <n v="90"/>
    <n v="0"/>
  </r>
  <r>
    <x v="19"/>
    <d v="2021-01-15T00:00:00"/>
    <n v="0"/>
    <n v="0"/>
    <x v="0"/>
    <x v="1"/>
    <x v="2"/>
    <n v="365"/>
    <n v="0"/>
  </r>
  <r>
    <x v="20"/>
    <d v="2021-01-15T00:00:00"/>
    <n v="0"/>
    <n v="0"/>
    <x v="0"/>
    <x v="0"/>
    <x v="1"/>
    <n v="90"/>
    <n v="0"/>
  </r>
  <r>
    <x v="21"/>
    <d v="2021-01-15T00:00:00"/>
    <n v="5"/>
    <n v="0"/>
    <x v="0"/>
    <x v="1"/>
    <x v="1"/>
    <n v="90"/>
    <n v="0"/>
  </r>
  <r>
    <x v="22"/>
    <d v="2021-01-15T00:00:00"/>
    <n v="0"/>
    <n v="0"/>
    <x v="0"/>
    <x v="0"/>
    <x v="1"/>
    <n v="90"/>
    <n v="0"/>
  </r>
  <r>
    <x v="23"/>
    <d v="2021-01-15T00:00:00"/>
    <n v="5"/>
    <n v="0"/>
    <x v="0"/>
    <x v="1"/>
    <x v="1"/>
    <n v="90"/>
    <n v="0"/>
  </r>
  <r>
    <x v="27"/>
    <d v="2021-01-15T00:00:00"/>
    <n v="0"/>
    <n v="0"/>
    <x v="0"/>
    <x v="0"/>
    <x v="1"/>
    <n v="90"/>
    <n v="0"/>
  </r>
  <r>
    <x v="32"/>
    <d v="2021-01-15T00:00:00"/>
    <n v="0"/>
    <n v="0"/>
    <x v="0"/>
    <x v="0"/>
    <x v="1"/>
    <n v="90"/>
    <n v="0"/>
  </r>
  <r>
    <x v="30"/>
    <d v="2021-01-15T00:00:00"/>
    <n v="0"/>
    <n v="0"/>
    <x v="0"/>
    <x v="0"/>
    <x v="1"/>
    <n v="90"/>
    <n v="0"/>
  </r>
  <r>
    <x v="33"/>
    <d v="2021-01-15T00:00:00"/>
    <n v="0"/>
    <n v="0"/>
    <x v="0"/>
    <x v="0"/>
    <x v="1"/>
    <n v="90"/>
    <n v="0"/>
  </r>
  <r>
    <x v="31"/>
    <d v="2021-01-15T00:00:00"/>
    <n v="0"/>
    <n v="0"/>
    <x v="0"/>
    <x v="0"/>
    <x v="1"/>
    <n v="90"/>
    <n v="0"/>
  </r>
  <r>
    <x v="28"/>
    <d v="2021-01-15T00:00:00"/>
    <n v="0"/>
    <n v="0"/>
    <x v="0"/>
    <x v="0"/>
    <x v="1"/>
    <n v="90"/>
    <n v="0"/>
  </r>
  <r>
    <x v="26"/>
    <d v="2021-01-15T00:00:00"/>
    <n v="0"/>
    <n v="0"/>
    <x v="0"/>
    <x v="0"/>
    <x v="1"/>
    <n v="90"/>
    <n v="0"/>
  </r>
  <r>
    <x v="25"/>
    <d v="2021-01-15T00:00:00"/>
    <n v="0"/>
    <n v="0"/>
    <x v="0"/>
    <x v="0"/>
    <x v="1"/>
    <n v="90"/>
    <n v="0"/>
  </r>
  <r>
    <x v="24"/>
    <d v="2021-01-15T00:00:00"/>
    <n v="0"/>
    <n v="0"/>
    <x v="0"/>
    <x v="0"/>
    <x v="1"/>
    <n v="90"/>
    <n v="0"/>
  </r>
  <r>
    <x v="29"/>
    <d v="2021-01-15T00:00:00"/>
    <n v="0"/>
    <n v="0"/>
    <x v="0"/>
    <x v="0"/>
    <x v="1"/>
    <n v="90"/>
    <n v="0"/>
  </r>
  <r>
    <x v="34"/>
    <d v="2021-01-15T00:00:00"/>
    <n v="0"/>
    <n v="0"/>
    <x v="0"/>
    <x v="1"/>
    <x v="2"/>
    <n v="365"/>
    <n v="0"/>
  </r>
  <r>
    <x v="35"/>
    <d v="2021-01-15T00:00:00"/>
    <n v="15"/>
    <n v="0"/>
    <x v="0"/>
    <x v="1"/>
    <x v="1"/>
    <n v="90"/>
    <n v="0"/>
  </r>
  <r>
    <x v="36"/>
    <d v="2021-01-15T00:00:00"/>
    <n v="5"/>
    <n v="0"/>
    <x v="0"/>
    <x v="1"/>
    <x v="1"/>
    <n v="90"/>
    <n v="0"/>
  </r>
  <r>
    <x v="37"/>
    <d v="2021-01-15T00:00:00"/>
    <n v="0"/>
    <n v="0"/>
    <x v="0"/>
    <x v="1"/>
    <x v="1"/>
    <n v="90"/>
    <n v="0"/>
  </r>
  <r>
    <x v="38"/>
    <d v="2021-01-15T00:00:00"/>
    <n v="0"/>
    <n v="0"/>
    <x v="0"/>
    <x v="1"/>
    <x v="1"/>
    <n v="90"/>
    <n v="0"/>
  </r>
  <r>
    <x v="3"/>
    <d v="2021-01-18T00:00:00"/>
    <n v="0"/>
    <n v="0"/>
    <x v="0"/>
    <x v="0"/>
    <x v="0"/>
    <n v="31"/>
    <n v="0"/>
  </r>
  <r>
    <x v="4"/>
    <d v="2021-01-18T00:00:00"/>
    <n v="0"/>
    <n v="0"/>
    <x v="0"/>
    <x v="0"/>
    <x v="0"/>
    <n v="31"/>
    <n v="0"/>
  </r>
  <r>
    <x v="5"/>
    <d v="2021-01-18T00:00:00"/>
    <n v="0"/>
    <n v="0"/>
    <x v="0"/>
    <x v="1"/>
    <x v="2"/>
    <n v="365"/>
    <n v="0"/>
  </r>
  <r>
    <x v="6"/>
    <d v="2021-01-18T00:00:00"/>
    <n v="0"/>
    <n v="0"/>
    <x v="0"/>
    <x v="0"/>
    <x v="1"/>
    <n v="90"/>
    <n v="0"/>
  </r>
  <r>
    <x v="7"/>
    <d v="2021-01-18T00:00:00"/>
    <n v="0"/>
    <n v="0"/>
    <x v="0"/>
    <x v="0"/>
    <x v="0"/>
    <n v="31"/>
    <n v="0"/>
  </r>
  <r>
    <x v="8"/>
    <d v="2021-01-18T00:00:00"/>
    <n v="80"/>
    <n v="0"/>
    <x v="0"/>
    <x v="1"/>
    <x v="1"/>
    <n v="90"/>
    <n v="0"/>
  </r>
  <r>
    <x v="9"/>
    <d v="2021-01-18T00:00:00"/>
    <n v="0"/>
    <n v="0"/>
    <x v="0"/>
    <x v="0"/>
    <x v="0"/>
    <n v="31"/>
    <n v="0"/>
  </r>
  <r>
    <x v="10"/>
    <d v="2021-01-18T00:00:00"/>
    <n v="0"/>
    <n v="0"/>
    <x v="0"/>
    <x v="0"/>
    <x v="0"/>
    <n v="31"/>
    <n v="0"/>
  </r>
  <r>
    <x v="11"/>
    <d v="2021-01-18T00:00:00"/>
    <n v="0"/>
    <n v="0"/>
    <x v="0"/>
    <x v="0"/>
    <x v="0"/>
    <n v="31"/>
    <n v="0"/>
  </r>
  <r>
    <x v="12"/>
    <d v="2021-01-18T00:00:00"/>
    <n v="0"/>
    <n v="0"/>
    <x v="0"/>
    <x v="0"/>
    <x v="1"/>
    <n v="90"/>
    <n v="0"/>
  </r>
  <r>
    <x v="13"/>
    <d v="2021-01-18T00:00:00"/>
    <n v="122"/>
    <n v="0"/>
    <x v="0"/>
    <x v="1"/>
    <x v="1"/>
    <n v="90"/>
    <n v="0"/>
  </r>
  <r>
    <x v="14"/>
    <d v="2021-01-18T00:00:00"/>
    <n v="0"/>
    <n v="0"/>
    <x v="0"/>
    <x v="1"/>
    <x v="2"/>
    <n v="365"/>
    <n v="0"/>
  </r>
  <r>
    <x v="15"/>
    <d v="2021-01-18T00:00:00"/>
    <n v="0"/>
    <n v="0"/>
    <x v="0"/>
    <x v="0"/>
    <x v="1"/>
    <n v="90"/>
    <n v="0"/>
  </r>
  <r>
    <x v="16"/>
    <d v="2021-01-18T00:00:00"/>
    <n v="151"/>
    <n v="0"/>
    <x v="0"/>
    <x v="1"/>
    <x v="1"/>
    <n v="90"/>
    <n v="0"/>
  </r>
  <r>
    <x v="17"/>
    <d v="2021-01-18T00:00:00"/>
    <n v="0"/>
    <n v="0"/>
    <x v="0"/>
    <x v="0"/>
    <x v="1"/>
    <n v="90"/>
    <n v="0"/>
  </r>
  <r>
    <x v="18"/>
    <d v="2021-01-18T00:00:00"/>
    <n v="85"/>
    <n v="0"/>
    <x v="0"/>
    <x v="1"/>
    <x v="1"/>
    <n v="90"/>
    <n v="0"/>
  </r>
  <r>
    <x v="19"/>
    <d v="2021-01-18T00:00:00"/>
    <n v="0"/>
    <n v="0"/>
    <x v="0"/>
    <x v="1"/>
    <x v="2"/>
    <n v="365"/>
    <n v="0"/>
  </r>
  <r>
    <x v="20"/>
    <d v="2021-01-18T00:00:00"/>
    <n v="0"/>
    <n v="0"/>
    <x v="0"/>
    <x v="0"/>
    <x v="1"/>
    <n v="90"/>
    <n v="0"/>
  </r>
  <r>
    <x v="21"/>
    <d v="2021-01-18T00:00:00"/>
    <n v="5"/>
    <n v="0"/>
    <x v="0"/>
    <x v="1"/>
    <x v="1"/>
    <n v="90"/>
    <n v="0"/>
  </r>
  <r>
    <x v="22"/>
    <d v="2021-01-18T00:00:00"/>
    <n v="0"/>
    <n v="0"/>
    <x v="0"/>
    <x v="0"/>
    <x v="1"/>
    <n v="90"/>
    <n v="0"/>
  </r>
  <r>
    <x v="23"/>
    <d v="2021-01-18T00:00:00"/>
    <n v="5"/>
    <n v="0"/>
    <x v="0"/>
    <x v="1"/>
    <x v="1"/>
    <n v="90"/>
    <n v="0"/>
  </r>
  <r>
    <x v="25"/>
    <d v="2021-01-18T00:00:00"/>
    <n v="0"/>
    <n v="0"/>
    <x v="0"/>
    <x v="0"/>
    <x v="1"/>
    <n v="90"/>
    <n v="0"/>
  </r>
  <r>
    <x v="26"/>
    <d v="2021-01-18T00:00:00"/>
    <n v="0"/>
    <n v="0"/>
    <x v="0"/>
    <x v="0"/>
    <x v="1"/>
    <n v="90"/>
    <n v="0"/>
  </r>
  <r>
    <x v="33"/>
    <d v="2021-01-18T00:00:00"/>
    <n v="0"/>
    <n v="0"/>
    <x v="0"/>
    <x v="0"/>
    <x v="1"/>
    <n v="90"/>
    <n v="0"/>
  </r>
  <r>
    <x v="28"/>
    <d v="2021-01-18T00:00:00"/>
    <n v="0"/>
    <n v="0"/>
    <x v="0"/>
    <x v="0"/>
    <x v="1"/>
    <n v="90"/>
    <n v="0"/>
  </r>
  <r>
    <x v="29"/>
    <d v="2021-01-18T00:00:00"/>
    <n v="0"/>
    <n v="0"/>
    <x v="0"/>
    <x v="0"/>
    <x v="1"/>
    <n v="90"/>
    <n v="0"/>
  </r>
  <r>
    <x v="24"/>
    <d v="2021-01-18T00:00:00"/>
    <n v="0"/>
    <n v="0"/>
    <x v="0"/>
    <x v="0"/>
    <x v="1"/>
    <n v="90"/>
    <n v="0"/>
  </r>
  <r>
    <x v="30"/>
    <d v="2021-01-18T00:00:00"/>
    <n v="0"/>
    <n v="0"/>
    <x v="0"/>
    <x v="0"/>
    <x v="1"/>
    <n v="90"/>
    <n v="0"/>
  </r>
  <r>
    <x v="31"/>
    <d v="2021-01-18T00:00:00"/>
    <n v="0"/>
    <n v="0"/>
    <x v="0"/>
    <x v="0"/>
    <x v="1"/>
    <n v="90"/>
    <n v="0"/>
  </r>
  <r>
    <x v="27"/>
    <d v="2021-01-18T00:00:00"/>
    <n v="0"/>
    <n v="0"/>
    <x v="0"/>
    <x v="0"/>
    <x v="1"/>
    <n v="90"/>
    <n v="0"/>
  </r>
  <r>
    <x v="32"/>
    <d v="2021-01-18T00:00:00"/>
    <n v="0"/>
    <n v="0"/>
    <x v="0"/>
    <x v="0"/>
    <x v="1"/>
    <n v="90"/>
    <n v="0"/>
  </r>
  <r>
    <x v="34"/>
    <d v="2021-01-18T00:00:00"/>
    <n v="0"/>
    <n v="0"/>
    <x v="0"/>
    <x v="1"/>
    <x v="2"/>
    <n v="365"/>
    <n v="0"/>
  </r>
  <r>
    <x v="35"/>
    <d v="2021-01-18T00:00:00"/>
    <n v="15"/>
    <n v="0"/>
    <x v="0"/>
    <x v="1"/>
    <x v="1"/>
    <n v="90"/>
    <n v="0"/>
  </r>
  <r>
    <x v="36"/>
    <d v="2021-01-18T00:00:00"/>
    <n v="5"/>
    <n v="0"/>
    <x v="0"/>
    <x v="1"/>
    <x v="1"/>
    <n v="90"/>
    <n v="0"/>
  </r>
  <r>
    <x v="37"/>
    <d v="2021-01-18T00:00:00"/>
    <n v="0"/>
    <n v="0"/>
    <x v="0"/>
    <x v="1"/>
    <x v="1"/>
    <n v="90"/>
    <n v="0"/>
  </r>
  <r>
    <x v="38"/>
    <d v="2021-01-18T00:00:00"/>
    <n v="0"/>
    <n v="0"/>
    <x v="0"/>
    <x v="1"/>
    <x v="1"/>
    <n v="90"/>
    <n v="0"/>
  </r>
  <r>
    <x v="3"/>
    <d v="2021-01-19T00:00:00"/>
    <n v="0"/>
    <n v="0"/>
    <x v="0"/>
    <x v="0"/>
    <x v="0"/>
    <n v="31"/>
    <n v="0"/>
  </r>
  <r>
    <x v="4"/>
    <d v="2021-01-19T00:00:00"/>
    <n v="0"/>
    <n v="0"/>
    <x v="0"/>
    <x v="0"/>
    <x v="0"/>
    <n v="31"/>
    <n v="0"/>
  </r>
  <r>
    <x v="5"/>
    <d v="2021-01-19T00:00:00"/>
    <n v="0"/>
    <n v="0"/>
    <x v="0"/>
    <x v="1"/>
    <x v="2"/>
    <n v="365"/>
    <n v="0"/>
  </r>
  <r>
    <x v="6"/>
    <d v="2021-01-19T00:00:00"/>
    <n v="0"/>
    <n v="0"/>
    <x v="0"/>
    <x v="0"/>
    <x v="1"/>
    <n v="90"/>
    <n v="0"/>
  </r>
  <r>
    <x v="7"/>
    <d v="2021-01-19T00:00:00"/>
    <n v="0"/>
    <n v="0"/>
    <x v="0"/>
    <x v="0"/>
    <x v="0"/>
    <n v="31"/>
    <n v="0"/>
  </r>
  <r>
    <x v="8"/>
    <d v="2021-01-19T00:00:00"/>
    <n v="80"/>
    <n v="0"/>
    <x v="0"/>
    <x v="1"/>
    <x v="1"/>
    <n v="90"/>
    <n v="0"/>
  </r>
  <r>
    <x v="9"/>
    <d v="2021-01-19T00:00:00"/>
    <n v="0"/>
    <n v="0"/>
    <x v="0"/>
    <x v="0"/>
    <x v="0"/>
    <n v="31"/>
    <n v="0"/>
  </r>
  <r>
    <x v="10"/>
    <d v="2021-01-19T00:00:00"/>
    <n v="0"/>
    <n v="0"/>
    <x v="0"/>
    <x v="0"/>
    <x v="0"/>
    <n v="31"/>
    <n v="0"/>
  </r>
  <r>
    <x v="11"/>
    <d v="2021-01-19T00:00:00"/>
    <n v="0"/>
    <n v="0"/>
    <x v="0"/>
    <x v="0"/>
    <x v="0"/>
    <n v="31"/>
    <n v="0"/>
  </r>
  <r>
    <x v="12"/>
    <d v="2021-01-19T00:00:00"/>
    <n v="0"/>
    <n v="0"/>
    <x v="0"/>
    <x v="0"/>
    <x v="1"/>
    <n v="90"/>
    <n v="0"/>
  </r>
  <r>
    <x v="13"/>
    <d v="2021-01-19T00:00:00"/>
    <n v="122"/>
    <n v="0"/>
    <x v="0"/>
    <x v="1"/>
    <x v="1"/>
    <n v="90"/>
    <n v="0"/>
  </r>
  <r>
    <x v="14"/>
    <d v="2021-01-19T00:00:00"/>
    <n v="0"/>
    <n v="0"/>
    <x v="0"/>
    <x v="1"/>
    <x v="2"/>
    <n v="365"/>
    <n v="0"/>
  </r>
  <r>
    <x v="15"/>
    <d v="2021-01-19T00:00:00"/>
    <n v="0"/>
    <n v="0"/>
    <x v="0"/>
    <x v="0"/>
    <x v="1"/>
    <n v="90"/>
    <n v="0"/>
  </r>
  <r>
    <x v="16"/>
    <d v="2021-01-19T00:00:00"/>
    <n v="151"/>
    <n v="0"/>
    <x v="0"/>
    <x v="1"/>
    <x v="1"/>
    <n v="90"/>
    <n v="0"/>
  </r>
  <r>
    <x v="17"/>
    <d v="2021-01-19T00:00:00"/>
    <n v="0"/>
    <n v="0"/>
    <x v="0"/>
    <x v="0"/>
    <x v="1"/>
    <n v="90"/>
    <n v="0"/>
  </r>
  <r>
    <x v="18"/>
    <d v="2021-01-19T00:00:00"/>
    <n v="85"/>
    <n v="0"/>
    <x v="0"/>
    <x v="1"/>
    <x v="1"/>
    <n v="90"/>
    <n v="0"/>
  </r>
  <r>
    <x v="19"/>
    <d v="2021-01-19T00:00:00"/>
    <n v="0"/>
    <n v="0"/>
    <x v="0"/>
    <x v="1"/>
    <x v="2"/>
    <n v="365"/>
    <n v="0"/>
  </r>
  <r>
    <x v="20"/>
    <d v="2021-01-19T00:00:00"/>
    <n v="0"/>
    <n v="0"/>
    <x v="0"/>
    <x v="0"/>
    <x v="1"/>
    <n v="90"/>
    <n v="0"/>
  </r>
  <r>
    <x v="21"/>
    <d v="2021-01-19T00:00:00"/>
    <n v="5"/>
    <n v="0"/>
    <x v="0"/>
    <x v="1"/>
    <x v="1"/>
    <n v="90"/>
    <n v="0"/>
  </r>
  <r>
    <x v="22"/>
    <d v="2021-01-19T00:00:00"/>
    <n v="0"/>
    <n v="0"/>
    <x v="0"/>
    <x v="0"/>
    <x v="1"/>
    <n v="90"/>
    <n v="0"/>
  </r>
  <r>
    <x v="23"/>
    <d v="2021-01-19T00:00:00"/>
    <n v="5"/>
    <n v="0"/>
    <x v="0"/>
    <x v="1"/>
    <x v="1"/>
    <n v="90"/>
    <n v="0"/>
  </r>
  <r>
    <x v="26"/>
    <d v="2021-01-19T00:00:00"/>
    <n v="0"/>
    <n v="0"/>
    <x v="0"/>
    <x v="0"/>
    <x v="1"/>
    <n v="90"/>
    <n v="0"/>
  </r>
  <r>
    <x v="31"/>
    <d v="2021-01-19T00:00:00"/>
    <n v="0"/>
    <n v="0"/>
    <x v="0"/>
    <x v="0"/>
    <x v="1"/>
    <n v="90"/>
    <n v="0"/>
  </r>
  <r>
    <x v="32"/>
    <d v="2021-01-19T00:00:00"/>
    <n v="0"/>
    <n v="0"/>
    <x v="0"/>
    <x v="0"/>
    <x v="1"/>
    <n v="90"/>
    <n v="0"/>
  </r>
  <r>
    <x v="33"/>
    <d v="2021-01-19T00:00:00"/>
    <n v="0"/>
    <n v="0"/>
    <x v="0"/>
    <x v="0"/>
    <x v="1"/>
    <n v="90"/>
    <n v="0"/>
  </r>
  <r>
    <x v="27"/>
    <d v="2021-01-19T00:00:00"/>
    <n v="0"/>
    <n v="0"/>
    <x v="0"/>
    <x v="0"/>
    <x v="1"/>
    <n v="90"/>
    <n v="0"/>
  </r>
  <r>
    <x v="24"/>
    <d v="2021-01-19T00:00:00"/>
    <n v="0"/>
    <n v="0"/>
    <x v="0"/>
    <x v="0"/>
    <x v="1"/>
    <n v="90"/>
    <n v="0"/>
  </r>
  <r>
    <x v="29"/>
    <d v="2021-01-19T00:00:00"/>
    <n v="0"/>
    <n v="0"/>
    <x v="0"/>
    <x v="0"/>
    <x v="1"/>
    <n v="90"/>
    <n v="0"/>
  </r>
  <r>
    <x v="30"/>
    <d v="2021-01-19T00:00:00"/>
    <n v="0"/>
    <n v="0"/>
    <x v="0"/>
    <x v="0"/>
    <x v="1"/>
    <n v="90"/>
    <n v="0"/>
  </r>
  <r>
    <x v="25"/>
    <d v="2021-01-19T00:00:00"/>
    <n v="0"/>
    <n v="0"/>
    <x v="0"/>
    <x v="0"/>
    <x v="1"/>
    <n v="90"/>
    <n v="0"/>
  </r>
  <r>
    <x v="28"/>
    <d v="2021-01-19T00:00:00"/>
    <n v="0"/>
    <n v="0"/>
    <x v="0"/>
    <x v="0"/>
    <x v="1"/>
    <n v="90"/>
    <n v="0"/>
  </r>
  <r>
    <x v="34"/>
    <d v="2021-01-19T00:00:00"/>
    <n v="0"/>
    <n v="0"/>
    <x v="0"/>
    <x v="1"/>
    <x v="2"/>
    <n v="365"/>
    <n v="0"/>
  </r>
  <r>
    <x v="35"/>
    <d v="2021-01-19T00:00:00"/>
    <n v="15"/>
    <n v="0"/>
    <x v="0"/>
    <x v="1"/>
    <x v="1"/>
    <n v="90"/>
    <n v="0"/>
  </r>
  <r>
    <x v="36"/>
    <d v="2021-01-19T00:00:00"/>
    <n v="5"/>
    <n v="0"/>
    <x v="0"/>
    <x v="1"/>
    <x v="1"/>
    <n v="90"/>
    <n v="0"/>
  </r>
  <r>
    <x v="37"/>
    <d v="2021-01-19T00:00:00"/>
    <n v="0"/>
    <n v="0"/>
    <x v="0"/>
    <x v="1"/>
    <x v="1"/>
    <n v="90"/>
    <n v="0"/>
  </r>
  <r>
    <x v="38"/>
    <d v="2021-01-19T00:00:00"/>
    <n v="0"/>
    <n v="0"/>
    <x v="0"/>
    <x v="1"/>
    <x v="1"/>
    <n v="90"/>
    <n v="0"/>
  </r>
  <r>
    <x v="3"/>
    <d v="2021-01-20T00:00:00"/>
    <n v="0"/>
    <n v="0"/>
    <x v="0"/>
    <x v="0"/>
    <x v="0"/>
    <n v="31"/>
    <n v="0"/>
  </r>
  <r>
    <x v="4"/>
    <d v="2021-01-20T00:00:00"/>
    <n v="0"/>
    <n v="0"/>
    <x v="0"/>
    <x v="0"/>
    <x v="0"/>
    <n v="31"/>
    <n v="0"/>
  </r>
  <r>
    <x v="5"/>
    <d v="2021-01-20T00:00:00"/>
    <n v="0"/>
    <n v="0"/>
    <x v="0"/>
    <x v="1"/>
    <x v="2"/>
    <n v="365"/>
    <n v="0"/>
  </r>
  <r>
    <x v="6"/>
    <d v="2021-01-20T00:00:00"/>
    <n v="0"/>
    <n v="0"/>
    <x v="0"/>
    <x v="0"/>
    <x v="1"/>
    <n v="90"/>
    <n v="0"/>
  </r>
  <r>
    <x v="7"/>
    <d v="2021-01-20T00:00:00"/>
    <n v="0"/>
    <n v="0"/>
    <x v="0"/>
    <x v="0"/>
    <x v="0"/>
    <n v="31"/>
    <n v="0"/>
  </r>
  <r>
    <x v="8"/>
    <d v="2021-01-20T00:00:00"/>
    <n v="80"/>
    <n v="0"/>
    <x v="0"/>
    <x v="1"/>
    <x v="1"/>
    <n v="90"/>
    <n v="0"/>
  </r>
  <r>
    <x v="9"/>
    <d v="2021-01-20T00:00:00"/>
    <n v="0"/>
    <n v="0"/>
    <x v="0"/>
    <x v="0"/>
    <x v="0"/>
    <n v="31"/>
    <n v="0"/>
  </r>
  <r>
    <x v="10"/>
    <d v="2021-01-20T00:00:00"/>
    <n v="0"/>
    <n v="0"/>
    <x v="0"/>
    <x v="0"/>
    <x v="0"/>
    <n v="31"/>
    <n v="0"/>
  </r>
  <r>
    <x v="11"/>
    <d v="2021-01-20T00:00:00"/>
    <n v="0"/>
    <n v="0"/>
    <x v="0"/>
    <x v="0"/>
    <x v="0"/>
    <n v="31"/>
    <n v="0"/>
  </r>
  <r>
    <x v="12"/>
    <d v="2021-01-20T00:00:00"/>
    <n v="0"/>
    <n v="0"/>
    <x v="0"/>
    <x v="0"/>
    <x v="1"/>
    <n v="90"/>
    <n v="0"/>
  </r>
  <r>
    <x v="13"/>
    <d v="2021-01-20T00:00:00"/>
    <n v="122"/>
    <n v="0"/>
    <x v="0"/>
    <x v="1"/>
    <x v="1"/>
    <n v="90"/>
    <n v="0"/>
  </r>
  <r>
    <x v="14"/>
    <d v="2021-01-20T00:00:00"/>
    <n v="0"/>
    <n v="0"/>
    <x v="0"/>
    <x v="1"/>
    <x v="2"/>
    <n v="365"/>
    <n v="0"/>
  </r>
  <r>
    <x v="15"/>
    <d v="2021-01-20T00:00:00"/>
    <n v="0"/>
    <n v="0"/>
    <x v="0"/>
    <x v="0"/>
    <x v="1"/>
    <n v="90"/>
    <n v="0"/>
  </r>
  <r>
    <x v="16"/>
    <d v="2021-01-20T00:00:00"/>
    <n v="151"/>
    <n v="0"/>
    <x v="0"/>
    <x v="1"/>
    <x v="1"/>
    <n v="90"/>
    <n v="0"/>
  </r>
  <r>
    <x v="17"/>
    <d v="2021-01-20T00:00:00"/>
    <n v="0"/>
    <n v="0"/>
    <x v="0"/>
    <x v="0"/>
    <x v="1"/>
    <n v="90"/>
    <n v="0"/>
  </r>
  <r>
    <x v="18"/>
    <d v="2021-01-20T00:00:00"/>
    <n v="85"/>
    <n v="0"/>
    <x v="0"/>
    <x v="1"/>
    <x v="1"/>
    <n v="90"/>
    <n v="0"/>
  </r>
  <r>
    <x v="19"/>
    <d v="2021-01-20T00:00:00"/>
    <n v="0"/>
    <n v="0"/>
    <x v="0"/>
    <x v="1"/>
    <x v="2"/>
    <n v="365"/>
    <n v="0"/>
  </r>
  <r>
    <x v="20"/>
    <d v="2021-01-20T00:00:00"/>
    <n v="0"/>
    <n v="0"/>
    <x v="0"/>
    <x v="0"/>
    <x v="1"/>
    <n v="90"/>
    <n v="0"/>
  </r>
  <r>
    <x v="21"/>
    <d v="2021-01-20T00:00:00"/>
    <n v="5"/>
    <n v="0"/>
    <x v="0"/>
    <x v="1"/>
    <x v="1"/>
    <n v="90"/>
    <n v="0"/>
  </r>
  <r>
    <x v="22"/>
    <d v="2021-01-20T00:00:00"/>
    <n v="0"/>
    <n v="0"/>
    <x v="0"/>
    <x v="0"/>
    <x v="1"/>
    <n v="90"/>
    <n v="0"/>
  </r>
  <r>
    <x v="23"/>
    <d v="2021-01-20T00:00:00"/>
    <n v="5"/>
    <n v="0"/>
    <x v="0"/>
    <x v="1"/>
    <x v="1"/>
    <n v="90"/>
    <n v="0"/>
  </r>
  <r>
    <x v="28"/>
    <d v="2021-01-20T00:00:00"/>
    <n v="0"/>
    <n v="0"/>
    <x v="0"/>
    <x v="0"/>
    <x v="1"/>
    <n v="90"/>
    <n v="0"/>
  </r>
  <r>
    <x v="25"/>
    <d v="2021-01-20T00:00:00"/>
    <n v="0"/>
    <n v="0"/>
    <x v="0"/>
    <x v="0"/>
    <x v="1"/>
    <n v="90"/>
    <n v="0"/>
  </r>
  <r>
    <x v="26"/>
    <d v="2021-01-20T00:00:00"/>
    <n v="0"/>
    <n v="0"/>
    <x v="0"/>
    <x v="0"/>
    <x v="1"/>
    <n v="90"/>
    <n v="0"/>
  </r>
  <r>
    <x v="31"/>
    <d v="2021-01-20T00:00:00"/>
    <n v="0"/>
    <n v="0"/>
    <x v="0"/>
    <x v="0"/>
    <x v="1"/>
    <n v="90"/>
    <n v="0"/>
  </r>
  <r>
    <x v="24"/>
    <d v="2021-01-20T00:00:00"/>
    <n v="0"/>
    <n v="0"/>
    <x v="0"/>
    <x v="0"/>
    <x v="1"/>
    <n v="90"/>
    <n v="0"/>
  </r>
  <r>
    <x v="33"/>
    <d v="2021-01-20T00:00:00"/>
    <n v="0"/>
    <n v="0"/>
    <x v="0"/>
    <x v="0"/>
    <x v="1"/>
    <n v="90"/>
    <n v="0"/>
  </r>
  <r>
    <x v="30"/>
    <d v="2021-01-20T00:00:00"/>
    <n v="0"/>
    <n v="0"/>
    <x v="0"/>
    <x v="0"/>
    <x v="1"/>
    <n v="90"/>
    <n v="0"/>
  </r>
  <r>
    <x v="27"/>
    <d v="2021-01-20T00:00:00"/>
    <n v="0"/>
    <n v="0"/>
    <x v="0"/>
    <x v="0"/>
    <x v="1"/>
    <n v="90"/>
    <n v="0"/>
  </r>
  <r>
    <x v="32"/>
    <d v="2021-01-20T00:00:00"/>
    <n v="0"/>
    <n v="0"/>
    <x v="0"/>
    <x v="0"/>
    <x v="1"/>
    <n v="90"/>
    <n v="0"/>
  </r>
  <r>
    <x v="29"/>
    <d v="2021-01-20T00:00:00"/>
    <n v="0"/>
    <n v="0"/>
    <x v="0"/>
    <x v="0"/>
    <x v="1"/>
    <n v="90"/>
    <n v="0"/>
  </r>
  <r>
    <x v="34"/>
    <d v="2021-01-20T00:00:00"/>
    <n v="0"/>
    <n v="0"/>
    <x v="0"/>
    <x v="1"/>
    <x v="2"/>
    <n v="365"/>
    <n v="0"/>
  </r>
  <r>
    <x v="35"/>
    <d v="2021-01-20T00:00:00"/>
    <n v="15"/>
    <n v="0"/>
    <x v="0"/>
    <x v="1"/>
    <x v="1"/>
    <n v="90"/>
    <n v="0"/>
  </r>
  <r>
    <x v="36"/>
    <d v="2021-01-20T00:00:00"/>
    <n v="5"/>
    <n v="0"/>
    <x v="0"/>
    <x v="1"/>
    <x v="1"/>
    <n v="90"/>
    <n v="0"/>
  </r>
  <r>
    <x v="37"/>
    <d v="2021-01-20T00:00:00"/>
    <n v="0"/>
    <n v="0"/>
    <x v="0"/>
    <x v="1"/>
    <x v="1"/>
    <n v="90"/>
    <n v="0"/>
  </r>
  <r>
    <x v="38"/>
    <d v="2021-01-20T00:00:00"/>
    <n v="0"/>
    <n v="0"/>
    <x v="0"/>
    <x v="1"/>
    <x v="1"/>
    <n v="90"/>
    <n v="0"/>
  </r>
  <r>
    <x v="3"/>
    <d v="2021-01-21T00:00:00"/>
    <n v="0"/>
    <n v="0"/>
    <x v="0"/>
    <x v="0"/>
    <x v="0"/>
    <n v="31"/>
    <n v="0"/>
  </r>
  <r>
    <x v="4"/>
    <d v="2021-01-21T00:00:00"/>
    <n v="0"/>
    <n v="0"/>
    <x v="0"/>
    <x v="0"/>
    <x v="0"/>
    <n v="31"/>
    <n v="0"/>
  </r>
  <r>
    <x v="5"/>
    <d v="2021-01-21T00:00:00"/>
    <n v="0"/>
    <n v="0"/>
    <x v="0"/>
    <x v="1"/>
    <x v="2"/>
    <n v="365"/>
    <n v="0"/>
  </r>
  <r>
    <x v="7"/>
    <d v="2021-01-21T00:00:00"/>
    <n v="0"/>
    <n v="0"/>
    <x v="0"/>
    <x v="0"/>
    <x v="0"/>
    <n v="31"/>
    <n v="0"/>
  </r>
  <r>
    <x v="6"/>
    <d v="2021-01-21T00:00:00"/>
    <n v="0"/>
    <n v="0"/>
    <x v="0"/>
    <x v="0"/>
    <x v="1"/>
    <n v="90"/>
    <n v="0"/>
  </r>
  <r>
    <x v="8"/>
    <d v="2021-01-21T00:00:00"/>
    <n v="80"/>
    <n v="0"/>
    <x v="0"/>
    <x v="1"/>
    <x v="1"/>
    <n v="90"/>
    <n v="0"/>
  </r>
  <r>
    <x v="9"/>
    <d v="2021-01-21T00:00:00"/>
    <n v="0"/>
    <n v="0"/>
    <x v="0"/>
    <x v="0"/>
    <x v="0"/>
    <n v="31"/>
    <n v="0"/>
  </r>
  <r>
    <x v="10"/>
    <d v="2021-01-21T00:00:00"/>
    <n v="0"/>
    <n v="0"/>
    <x v="0"/>
    <x v="0"/>
    <x v="0"/>
    <n v="31"/>
    <n v="0"/>
  </r>
  <r>
    <x v="11"/>
    <d v="2021-01-21T00:00:00"/>
    <n v="0"/>
    <n v="0"/>
    <x v="0"/>
    <x v="0"/>
    <x v="0"/>
    <n v="31"/>
    <n v="0"/>
  </r>
  <r>
    <x v="12"/>
    <d v="2021-01-21T00:00:00"/>
    <n v="0"/>
    <n v="0"/>
    <x v="0"/>
    <x v="0"/>
    <x v="1"/>
    <n v="90"/>
    <n v="0"/>
  </r>
  <r>
    <x v="13"/>
    <d v="2021-01-21T00:00:00"/>
    <n v="122"/>
    <n v="0"/>
    <x v="0"/>
    <x v="1"/>
    <x v="1"/>
    <n v="90"/>
    <n v="0"/>
  </r>
  <r>
    <x v="14"/>
    <d v="2021-01-21T00:00:00"/>
    <n v="0"/>
    <n v="0"/>
    <x v="0"/>
    <x v="1"/>
    <x v="2"/>
    <n v="365"/>
    <n v="0"/>
  </r>
  <r>
    <x v="15"/>
    <d v="2021-01-21T00:00:00"/>
    <n v="0"/>
    <n v="0"/>
    <x v="0"/>
    <x v="0"/>
    <x v="1"/>
    <n v="90"/>
    <n v="0"/>
  </r>
  <r>
    <x v="16"/>
    <d v="2021-01-21T00:00:00"/>
    <n v="151"/>
    <n v="0"/>
    <x v="0"/>
    <x v="1"/>
    <x v="1"/>
    <n v="90"/>
    <n v="0"/>
  </r>
  <r>
    <x v="17"/>
    <d v="2021-01-21T00:00:00"/>
    <n v="0"/>
    <n v="0"/>
    <x v="0"/>
    <x v="0"/>
    <x v="1"/>
    <n v="90"/>
    <n v="0"/>
  </r>
  <r>
    <x v="18"/>
    <d v="2021-01-21T00:00:00"/>
    <n v="85"/>
    <n v="0"/>
    <x v="0"/>
    <x v="1"/>
    <x v="1"/>
    <n v="90"/>
    <n v="0"/>
  </r>
  <r>
    <x v="19"/>
    <d v="2021-01-21T00:00:00"/>
    <n v="0"/>
    <n v="0"/>
    <x v="0"/>
    <x v="1"/>
    <x v="2"/>
    <n v="365"/>
    <n v="0"/>
  </r>
  <r>
    <x v="20"/>
    <d v="2021-01-21T00:00:00"/>
    <n v="0"/>
    <n v="0"/>
    <x v="0"/>
    <x v="0"/>
    <x v="1"/>
    <n v="90"/>
    <n v="0"/>
  </r>
  <r>
    <x v="21"/>
    <d v="2021-01-21T00:00:00"/>
    <n v="5"/>
    <n v="0"/>
    <x v="0"/>
    <x v="1"/>
    <x v="1"/>
    <n v="90"/>
    <n v="0"/>
  </r>
  <r>
    <x v="22"/>
    <d v="2021-01-21T00:00:00"/>
    <n v="0"/>
    <n v="0"/>
    <x v="0"/>
    <x v="0"/>
    <x v="1"/>
    <n v="90"/>
    <n v="0"/>
  </r>
  <r>
    <x v="23"/>
    <d v="2021-01-21T00:00:00"/>
    <n v="5"/>
    <n v="0"/>
    <x v="0"/>
    <x v="1"/>
    <x v="1"/>
    <n v="90"/>
    <n v="0"/>
  </r>
  <r>
    <x v="25"/>
    <d v="2021-01-21T00:00:00"/>
    <n v="0"/>
    <n v="0"/>
    <x v="0"/>
    <x v="0"/>
    <x v="1"/>
    <n v="90"/>
    <n v="0"/>
  </r>
  <r>
    <x v="30"/>
    <d v="2021-01-21T00:00:00"/>
    <n v="0"/>
    <n v="0"/>
    <x v="0"/>
    <x v="0"/>
    <x v="1"/>
    <n v="90"/>
    <n v="0"/>
  </r>
  <r>
    <x v="32"/>
    <d v="2021-01-21T00:00:00"/>
    <n v="0"/>
    <n v="0"/>
    <x v="0"/>
    <x v="0"/>
    <x v="1"/>
    <n v="90"/>
    <n v="0"/>
  </r>
  <r>
    <x v="27"/>
    <d v="2021-01-21T00:00:00"/>
    <n v="0"/>
    <n v="0"/>
    <x v="0"/>
    <x v="0"/>
    <x v="1"/>
    <n v="90"/>
    <n v="0"/>
  </r>
  <r>
    <x v="33"/>
    <d v="2021-01-21T00:00:00"/>
    <n v="0"/>
    <n v="0"/>
    <x v="0"/>
    <x v="0"/>
    <x v="1"/>
    <n v="90"/>
    <n v="0"/>
  </r>
  <r>
    <x v="24"/>
    <d v="2021-01-21T00:00:00"/>
    <n v="0"/>
    <n v="0"/>
    <x v="0"/>
    <x v="0"/>
    <x v="1"/>
    <n v="90"/>
    <n v="0"/>
  </r>
  <r>
    <x v="28"/>
    <d v="2021-01-21T00:00:00"/>
    <n v="0"/>
    <n v="0"/>
    <x v="0"/>
    <x v="0"/>
    <x v="1"/>
    <n v="90"/>
    <n v="0"/>
  </r>
  <r>
    <x v="31"/>
    <d v="2021-01-21T00:00:00"/>
    <n v="0"/>
    <n v="0"/>
    <x v="0"/>
    <x v="0"/>
    <x v="1"/>
    <n v="90"/>
    <n v="0"/>
  </r>
  <r>
    <x v="29"/>
    <d v="2021-01-21T00:00:00"/>
    <n v="0"/>
    <n v="0"/>
    <x v="0"/>
    <x v="0"/>
    <x v="1"/>
    <n v="90"/>
    <n v="0"/>
  </r>
  <r>
    <x v="26"/>
    <d v="2021-01-21T00:00:00"/>
    <n v="0"/>
    <n v="0"/>
    <x v="0"/>
    <x v="0"/>
    <x v="1"/>
    <n v="90"/>
    <n v="0"/>
  </r>
  <r>
    <x v="34"/>
    <d v="2021-01-21T00:00:00"/>
    <n v="0"/>
    <n v="0"/>
    <x v="0"/>
    <x v="1"/>
    <x v="2"/>
    <n v="365"/>
    <n v="0"/>
  </r>
  <r>
    <x v="35"/>
    <d v="2021-01-21T00:00:00"/>
    <n v="15"/>
    <n v="0"/>
    <x v="0"/>
    <x v="1"/>
    <x v="1"/>
    <n v="90"/>
    <n v="0"/>
  </r>
  <r>
    <x v="36"/>
    <d v="2021-01-21T00:00:00"/>
    <n v="5"/>
    <n v="0"/>
    <x v="0"/>
    <x v="1"/>
    <x v="1"/>
    <n v="90"/>
    <n v="0"/>
  </r>
  <r>
    <x v="37"/>
    <d v="2021-01-21T00:00:00"/>
    <n v="0"/>
    <n v="0"/>
    <x v="0"/>
    <x v="1"/>
    <x v="1"/>
    <n v="90"/>
    <n v="0"/>
  </r>
  <r>
    <x v="38"/>
    <d v="2021-01-21T00:00:00"/>
    <n v="0"/>
    <n v="0"/>
    <x v="0"/>
    <x v="1"/>
    <x v="1"/>
    <n v="90"/>
    <n v="0"/>
  </r>
  <r>
    <x v="3"/>
    <d v="2021-01-22T00:00:00"/>
    <n v="0"/>
    <n v="0"/>
    <x v="0"/>
    <x v="0"/>
    <x v="0"/>
    <n v="31"/>
    <n v="0"/>
  </r>
  <r>
    <x v="4"/>
    <d v="2021-01-22T00:00:00"/>
    <n v="0"/>
    <n v="0"/>
    <x v="0"/>
    <x v="0"/>
    <x v="0"/>
    <n v="31"/>
    <n v="0"/>
  </r>
  <r>
    <x v="5"/>
    <d v="2021-01-22T00:00:00"/>
    <n v="0"/>
    <n v="0"/>
    <x v="0"/>
    <x v="1"/>
    <x v="2"/>
    <n v="365"/>
    <n v="0"/>
  </r>
  <r>
    <x v="6"/>
    <d v="2021-01-22T00:00:00"/>
    <n v="0"/>
    <n v="0"/>
    <x v="0"/>
    <x v="0"/>
    <x v="1"/>
    <n v="90"/>
    <n v="0"/>
  </r>
  <r>
    <x v="7"/>
    <d v="2021-01-22T00:00:00"/>
    <n v="0"/>
    <n v="0"/>
    <x v="0"/>
    <x v="0"/>
    <x v="0"/>
    <n v="31"/>
    <n v="0"/>
  </r>
  <r>
    <x v="8"/>
    <d v="2021-01-22T00:00:00"/>
    <n v="85"/>
    <n v="5"/>
    <x v="0"/>
    <x v="1"/>
    <x v="1"/>
    <n v="90"/>
    <n v="4.4999999999999998E-2"/>
  </r>
  <r>
    <x v="9"/>
    <d v="2021-01-22T00:00:00"/>
    <n v="0"/>
    <n v="0"/>
    <x v="0"/>
    <x v="0"/>
    <x v="0"/>
    <n v="31"/>
    <n v="0"/>
  </r>
  <r>
    <x v="10"/>
    <d v="2021-01-22T00:00:00"/>
    <n v="0"/>
    <n v="0"/>
    <x v="0"/>
    <x v="0"/>
    <x v="0"/>
    <n v="31"/>
    <n v="0"/>
  </r>
  <r>
    <x v="11"/>
    <d v="2021-01-22T00:00:00"/>
    <n v="0"/>
    <n v="0"/>
    <x v="0"/>
    <x v="0"/>
    <x v="0"/>
    <n v="31"/>
    <n v="0"/>
  </r>
  <r>
    <x v="12"/>
    <d v="2021-01-22T00:00:00"/>
    <n v="0"/>
    <n v="0"/>
    <x v="0"/>
    <x v="0"/>
    <x v="1"/>
    <n v="90"/>
    <n v="0"/>
  </r>
  <r>
    <x v="13"/>
    <d v="2021-01-22T00:00:00"/>
    <n v="122"/>
    <n v="0"/>
    <x v="0"/>
    <x v="1"/>
    <x v="1"/>
    <n v="90"/>
    <n v="0"/>
  </r>
  <r>
    <x v="14"/>
    <d v="2021-01-22T00:00:00"/>
    <n v="0"/>
    <n v="0"/>
    <x v="0"/>
    <x v="1"/>
    <x v="2"/>
    <n v="365"/>
    <n v="0"/>
  </r>
  <r>
    <x v="15"/>
    <d v="2021-01-22T00:00:00"/>
    <n v="0"/>
    <n v="0"/>
    <x v="0"/>
    <x v="0"/>
    <x v="1"/>
    <n v="90"/>
    <n v="0"/>
  </r>
  <r>
    <x v="16"/>
    <d v="2021-01-22T00:00:00"/>
    <n v="151"/>
    <n v="0"/>
    <x v="0"/>
    <x v="1"/>
    <x v="1"/>
    <n v="90"/>
    <n v="0"/>
  </r>
  <r>
    <x v="17"/>
    <d v="2021-01-22T00:00:00"/>
    <n v="0"/>
    <n v="0"/>
    <x v="0"/>
    <x v="0"/>
    <x v="1"/>
    <n v="90"/>
    <n v="0"/>
  </r>
  <r>
    <x v="18"/>
    <d v="2021-01-22T00:00:00"/>
    <n v="85"/>
    <n v="0"/>
    <x v="0"/>
    <x v="1"/>
    <x v="1"/>
    <n v="90"/>
    <n v="0"/>
  </r>
  <r>
    <x v="19"/>
    <d v="2021-01-22T00:00:00"/>
    <n v="0"/>
    <n v="0"/>
    <x v="0"/>
    <x v="1"/>
    <x v="2"/>
    <n v="365"/>
    <n v="0"/>
  </r>
  <r>
    <x v="20"/>
    <d v="2021-01-22T00:00:00"/>
    <n v="0"/>
    <n v="0"/>
    <x v="0"/>
    <x v="0"/>
    <x v="1"/>
    <n v="90"/>
    <n v="0"/>
  </r>
  <r>
    <x v="21"/>
    <d v="2021-01-22T00:00:00"/>
    <n v="5"/>
    <n v="0"/>
    <x v="0"/>
    <x v="1"/>
    <x v="1"/>
    <n v="90"/>
    <n v="0"/>
  </r>
  <r>
    <x v="22"/>
    <d v="2021-01-22T00:00:00"/>
    <n v="0"/>
    <n v="0"/>
    <x v="0"/>
    <x v="0"/>
    <x v="1"/>
    <n v="90"/>
    <n v="0"/>
  </r>
  <r>
    <x v="23"/>
    <d v="2021-01-22T00:00:00"/>
    <n v="5"/>
    <n v="0"/>
    <x v="0"/>
    <x v="1"/>
    <x v="1"/>
    <n v="90"/>
    <n v="0"/>
  </r>
  <r>
    <x v="32"/>
    <d v="2021-01-22T00:00:00"/>
    <n v="0"/>
    <n v="0"/>
    <x v="0"/>
    <x v="0"/>
    <x v="1"/>
    <n v="90"/>
    <n v="0"/>
  </r>
  <r>
    <x v="33"/>
    <d v="2021-01-22T00:00:00"/>
    <n v="0"/>
    <n v="0"/>
    <x v="0"/>
    <x v="0"/>
    <x v="1"/>
    <n v="90"/>
    <n v="0"/>
  </r>
  <r>
    <x v="24"/>
    <d v="2021-01-22T00:00:00"/>
    <n v="0"/>
    <n v="0"/>
    <x v="0"/>
    <x v="0"/>
    <x v="1"/>
    <n v="90"/>
    <n v="0"/>
  </r>
  <r>
    <x v="31"/>
    <d v="2021-01-22T00:00:00"/>
    <n v="0"/>
    <n v="0"/>
    <x v="0"/>
    <x v="0"/>
    <x v="1"/>
    <n v="90"/>
    <n v="0"/>
  </r>
  <r>
    <x v="28"/>
    <d v="2021-01-22T00:00:00"/>
    <n v="0"/>
    <n v="0"/>
    <x v="0"/>
    <x v="0"/>
    <x v="1"/>
    <n v="90"/>
    <n v="0"/>
  </r>
  <r>
    <x v="27"/>
    <d v="2021-01-22T00:00:00"/>
    <n v="0"/>
    <n v="0"/>
    <x v="0"/>
    <x v="0"/>
    <x v="1"/>
    <n v="90"/>
    <n v="0"/>
  </r>
  <r>
    <x v="30"/>
    <d v="2021-01-22T00:00:00"/>
    <n v="0"/>
    <n v="0"/>
    <x v="0"/>
    <x v="0"/>
    <x v="1"/>
    <n v="90"/>
    <n v="0"/>
  </r>
  <r>
    <x v="29"/>
    <d v="2021-01-22T00:00:00"/>
    <n v="0"/>
    <n v="0"/>
    <x v="0"/>
    <x v="0"/>
    <x v="1"/>
    <n v="90"/>
    <n v="0"/>
  </r>
  <r>
    <x v="26"/>
    <d v="2021-01-22T00:00:00"/>
    <n v="0"/>
    <n v="0"/>
    <x v="0"/>
    <x v="0"/>
    <x v="1"/>
    <n v="90"/>
    <n v="0"/>
  </r>
  <r>
    <x v="25"/>
    <d v="2021-01-22T00:00:00"/>
    <n v="0"/>
    <n v="0"/>
    <x v="0"/>
    <x v="0"/>
    <x v="1"/>
    <n v="90"/>
    <n v="0"/>
  </r>
  <r>
    <x v="34"/>
    <d v="2021-01-22T00:00:00"/>
    <n v="0"/>
    <n v="0"/>
    <x v="0"/>
    <x v="1"/>
    <x v="2"/>
    <n v="365"/>
    <n v="0"/>
  </r>
  <r>
    <x v="35"/>
    <d v="2021-01-22T00:00:00"/>
    <n v="15"/>
    <n v="0"/>
    <x v="0"/>
    <x v="1"/>
    <x v="1"/>
    <n v="90"/>
    <n v="0"/>
  </r>
  <r>
    <x v="36"/>
    <d v="2021-01-22T00:00:00"/>
    <n v="5"/>
    <n v="0"/>
    <x v="0"/>
    <x v="1"/>
    <x v="1"/>
    <n v="90"/>
    <n v="0"/>
  </r>
  <r>
    <x v="37"/>
    <d v="2021-01-22T00:00:00"/>
    <n v="0"/>
    <n v="0"/>
    <x v="0"/>
    <x v="1"/>
    <x v="1"/>
    <n v="90"/>
    <n v="0"/>
  </r>
  <r>
    <x v="38"/>
    <d v="2021-01-22T00:00:00"/>
    <n v="0"/>
    <n v="0"/>
    <x v="0"/>
    <x v="1"/>
    <x v="1"/>
    <n v="90"/>
    <n v="0"/>
  </r>
  <r>
    <x v="3"/>
    <d v="2021-01-25T00:00:00"/>
    <n v="0"/>
    <n v="0"/>
    <x v="0"/>
    <x v="0"/>
    <x v="0"/>
    <n v="31"/>
    <n v="0"/>
  </r>
  <r>
    <x v="4"/>
    <d v="2021-01-25T00:00:00"/>
    <n v="0"/>
    <n v="0"/>
    <x v="0"/>
    <x v="0"/>
    <x v="0"/>
    <n v="31"/>
    <n v="0"/>
  </r>
  <r>
    <x v="5"/>
    <d v="2021-01-25T00:00:00"/>
    <n v="0"/>
    <n v="0"/>
    <x v="0"/>
    <x v="1"/>
    <x v="2"/>
    <n v="365"/>
    <n v="0"/>
  </r>
  <r>
    <x v="6"/>
    <d v="2021-01-25T00:00:00"/>
    <n v="0"/>
    <n v="0"/>
    <x v="0"/>
    <x v="0"/>
    <x v="1"/>
    <n v="90"/>
    <n v="0"/>
  </r>
  <r>
    <x v="7"/>
    <d v="2021-01-25T00:00:00"/>
    <n v="0"/>
    <n v="0"/>
    <x v="0"/>
    <x v="0"/>
    <x v="0"/>
    <n v="31"/>
    <n v="0"/>
  </r>
  <r>
    <x v="8"/>
    <d v="2021-01-25T00:00:00"/>
    <n v="85"/>
    <n v="0"/>
    <x v="0"/>
    <x v="1"/>
    <x v="1"/>
    <n v="90"/>
    <n v="0"/>
  </r>
  <r>
    <x v="9"/>
    <d v="2021-01-25T00:00:00"/>
    <n v="0"/>
    <n v="0"/>
    <x v="0"/>
    <x v="0"/>
    <x v="0"/>
    <n v="31"/>
    <n v="0"/>
  </r>
  <r>
    <x v="10"/>
    <d v="2021-01-25T00:00:00"/>
    <n v="0"/>
    <n v="0"/>
    <x v="0"/>
    <x v="0"/>
    <x v="0"/>
    <n v="31"/>
    <n v="0"/>
  </r>
  <r>
    <x v="11"/>
    <d v="2021-01-25T00:00:00"/>
    <n v="0"/>
    <n v="0"/>
    <x v="0"/>
    <x v="0"/>
    <x v="0"/>
    <n v="31"/>
    <n v="0"/>
  </r>
  <r>
    <x v="12"/>
    <d v="2021-01-25T00:00:00"/>
    <n v="0"/>
    <n v="0"/>
    <x v="0"/>
    <x v="0"/>
    <x v="1"/>
    <n v="90"/>
    <n v="0"/>
  </r>
  <r>
    <x v="13"/>
    <d v="2021-01-25T00:00:00"/>
    <n v="122"/>
    <n v="0"/>
    <x v="0"/>
    <x v="1"/>
    <x v="1"/>
    <n v="90"/>
    <n v="0"/>
  </r>
  <r>
    <x v="14"/>
    <d v="2021-01-25T00:00:00"/>
    <n v="0"/>
    <n v="0"/>
    <x v="0"/>
    <x v="1"/>
    <x v="2"/>
    <n v="365"/>
    <n v="0"/>
  </r>
  <r>
    <x v="15"/>
    <d v="2021-01-25T00:00:00"/>
    <n v="0"/>
    <n v="0"/>
    <x v="0"/>
    <x v="0"/>
    <x v="1"/>
    <n v="90"/>
    <n v="0"/>
  </r>
  <r>
    <x v="16"/>
    <d v="2021-01-25T00:00:00"/>
    <n v="151"/>
    <n v="0"/>
    <x v="0"/>
    <x v="1"/>
    <x v="1"/>
    <n v="90"/>
    <n v="0"/>
  </r>
  <r>
    <x v="17"/>
    <d v="2021-01-25T00:00:00"/>
    <n v="0"/>
    <n v="0"/>
    <x v="0"/>
    <x v="0"/>
    <x v="1"/>
    <n v="90"/>
    <n v="0"/>
  </r>
  <r>
    <x v="18"/>
    <d v="2021-01-25T00:00:00"/>
    <n v="85"/>
    <n v="0"/>
    <x v="0"/>
    <x v="1"/>
    <x v="1"/>
    <n v="90"/>
    <n v="0"/>
  </r>
  <r>
    <x v="19"/>
    <d v="2021-01-25T00:00:00"/>
    <n v="0"/>
    <n v="0"/>
    <x v="0"/>
    <x v="1"/>
    <x v="2"/>
    <n v="365"/>
    <n v="0"/>
  </r>
  <r>
    <x v="20"/>
    <d v="2021-01-25T00:00:00"/>
    <n v="0"/>
    <n v="0"/>
    <x v="0"/>
    <x v="0"/>
    <x v="1"/>
    <n v="90"/>
    <n v="0"/>
  </r>
  <r>
    <x v="21"/>
    <d v="2021-01-25T00:00:00"/>
    <n v="5"/>
    <n v="0"/>
    <x v="0"/>
    <x v="1"/>
    <x v="1"/>
    <n v="90"/>
    <n v="0"/>
  </r>
  <r>
    <x v="22"/>
    <d v="2021-01-25T00:00:00"/>
    <n v="0"/>
    <n v="0"/>
    <x v="0"/>
    <x v="0"/>
    <x v="1"/>
    <n v="90"/>
    <n v="0"/>
  </r>
  <r>
    <x v="23"/>
    <d v="2021-01-25T00:00:00"/>
    <n v="5"/>
    <n v="0"/>
    <x v="0"/>
    <x v="1"/>
    <x v="1"/>
    <n v="90"/>
    <n v="0"/>
  </r>
  <r>
    <x v="32"/>
    <d v="2021-01-25T00:00:00"/>
    <n v="0"/>
    <n v="0"/>
    <x v="0"/>
    <x v="0"/>
    <x v="1"/>
    <n v="90"/>
    <n v="0"/>
  </r>
  <r>
    <x v="25"/>
    <d v="2021-01-25T00:00:00"/>
    <n v="0"/>
    <n v="0"/>
    <x v="0"/>
    <x v="0"/>
    <x v="1"/>
    <n v="90"/>
    <n v="0"/>
  </r>
  <r>
    <x v="24"/>
    <d v="2021-01-25T00:00:00"/>
    <n v="0"/>
    <n v="0"/>
    <x v="0"/>
    <x v="0"/>
    <x v="1"/>
    <n v="90"/>
    <n v="0"/>
  </r>
  <r>
    <x v="31"/>
    <d v="2021-01-25T00:00:00"/>
    <n v="0"/>
    <n v="0"/>
    <x v="0"/>
    <x v="0"/>
    <x v="1"/>
    <n v="90"/>
    <n v="0"/>
  </r>
  <r>
    <x v="27"/>
    <d v="2021-01-25T00:00:00"/>
    <n v="0"/>
    <n v="0"/>
    <x v="0"/>
    <x v="0"/>
    <x v="1"/>
    <n v="90"/>
    <n v="0"/>
  </r>
  <r>
    <x v="33"/>
    <d v="2021-01-25T00:00:00"/>
    <n v="0"/>
    <n v="0"/>
    <x v="0"/>
    <x v="0"/>
    <x v="1"/>
    <n v="90"/>
    <n v="0"/>
  </r>
  <r>
    <x v="26"/>
    <d v="2021-01-25T00:00:00"/>
    <n v="0"/>
    <n v="0"/>
    <x v="0"/>
    <x v="0"/>
    <x v="1"/>
    <n v="90"/>
    <n v="0"/>
  </r>
  <r>
    <x v="28"/>
    <d v="2021-01-25T00:00:00"/>
    <n v="0"/>
    <n v="0"/>
    <x v="0"/>
    <x v="0"/>
    <x v="1"/>
    <n v="90"/>
    <n v="0"/>
  </r>
  <r>
    <x v="29"/>
    <d v="2021-01-25T00:00:00"/>
    <n v="0"/>
    <n v="0"/>
    <x v="0"/>
    <x v="0"/>
    <x v="1"/>
    <n v="90"/>
    <n v="0"/>
  </r>
  <r>
    <x v="30"/>
    <d v="2021-01-25T00:00:00"/>
    <n v="0"/>
    <n v="0"/>
    <x v="0"/>
    <x v="0"/>
    <x v="1"/>
    <n v="90"/>
    <n v="0"/>
  </r>
  <r>
    <x v="34"/>
    <d v="2021-01-25T00:00:00"/>
    <n v="0"/>
    <n v="0"/>
    <x v="0"/>
    <x v="1"/>
    <x v="2"/>
    <n v="365"/>
    <n v="0"/>
  </r>
  <r>
    <x v="35"/>
    <d v="2021-01-25T00:00:00"/>
    <n v="15"/>
    <n v="0"/>
    <x v="0"/>
    <x v="1"/>
    <x v="1"/>
    <n v="90"/>
    <n v="0"/>
  </r>
  <r>
    <x v="36"/>
    <d v="2021-01-25T00:00:00"/>
    <n v="5"/>
    <n v="0"/>
    <x v="0"/>
    <x v="1"/>
    <x v="1"/>
    <n v="90"/>
    <n v="0"/>
  </r>
  <r>
    <x v="37"/>
    <d v="2021-01-25T00:00:00"/>
    <n v="0"/>
    <n v="0"/>
    <x v="0"/>
    <x v="1"/>
    <x v="1"/>
    <n v="90"/>
    <n v="0"/>
  </r>
  <r>
    <x v="38"/>
    <d v="2021-01-25T00:00:00"/>
    <n v="0"/>
    <n v="0"/>
    <x v="0"/>
    <x v="1"/>
    <x v="1"/>
    <n v="90"/>
    <n v="0"/>
  </r>
  <r>
    <x v="3"/>
    <d v="2021-01-26T00:00:00"/>
    <n v="0"/>
    <n v="0"/>
    <x v="0"/>
    <x v="0"/>
    <x v="0"/>
    <n v="31"/>
    <n v="0"/>
  </r>
  <r>
    <x v="4"/>
    <d v="2021-01-26T00:00:00"/>
    <n v="0"/>
    <n v="0"/>
    <x v="0"/>
    <x v="0"/>
    <x v="0"/>
    <n v="31"/>
    <n v="0"/>
  </r>
  <r>
    <x v="5"/>
    <d v="2021-01-26T00:00:00"/>
    <n v="0"/>
    <n v="0"/>
    <x v="0"/>
    <x v="1"/>
    <x v="2"/>
    <n v="365"/>
    <n v="0"/>
  </r>
  <r>
    <x v="6"/>
    <d v="2021-01-26T00:00:00"/>
    <n v="0"/>
    <n v="0"/>
    <x v="0"/>
    <x v="0"/>
    <x v="1"/>
    <n v="90"/>
    <n v="0"/>
  </r>
  <r>
    <x v="7"/>
    <d v="2021-01-26T00:00:00"/>
    <n v="0"/>
    <n v="0"/>
    <x v="0"/>
    <x v="0"/>
    <x v="0"/>
    <n v="31"/>
    <n v="0"/>
  </r>
  <r>
    <x v="8"/>
    <d v="2021-01-26T00:00:00"/>
    <n v="85"/>
    <n v="0"/>
    <x v="0"/>
    <x v="1"/>
    <x v="1"/>
    <n v="90"/>
    <n v="0"/>
  </r>
  <r>
    <x v="9"/>
    <d v="2021-01-26T00:00:00"/>
    <n v="0"/>
    <n v="0"/>
    <x v="0"/>
    <x v="0"/>
    <x v="0"/>
    <n v="31"/>
    <n v="0"/>
  </r>
  <r>
    <x v="10"/>
    <d v="2021-01-26T00:00:00"/>
    <n v="0"/>
    <n v="0"/>
    <x v="0"/>
    <x v="0"/>
    <x v="0"/>
    <n v="31"/>
    <n v="0"/>
  </r>
  <r>
    <x v="11"/>
    <d v="2021-01-26T00:00:00"/>
    <n v="0"/>
    <n v="0"/>
    <x v="0"/>
    <x v="0"/>
    <x v="0"/>
    <n v="31"/>
    <n v="0"/>
  </r>
  <r>
    <x v="12"/>
    <d v="2021-01-26T00:00:00"/>
    <n v="0"/>
    <n v="0"/>
    <x v="0"/>
    <x v="0"/>
    <x v="1"/>
    <n v="90"/>
    <n v="0"/>
  </r>
  <r>
    <x v="13"/>
    <d v="2021-01-26T00:00:00"/>
    <n v="122"/>
    <n v="0"/>
    <x v="0"/>
    <x v="1"/>
    <x v="1"/>
    <n v="90"/>
    <n v="0"/>
  </r>
  <r>
    <x v="14"/>
    <d v="2021-01-26T00:00:00"/>
    <n v="0"/>
    <n v="0"/>
    <x v="0"/>
    <x v="1"/>
    <x v="2"/>
    <n v="365"/>
    <n v="0"/>
  </r>
  <r>
    <x v="15"/>
    <d v="2021-01-26T00:00:00"/>
    <n v="0"/>
    <n v="0"/>
    <x v="0"/>
    <x v="0"/>
    <x v="1"/>
    <n v="90"/>
    <n v="0"/>
  </r>
  <r>
    <x v="16"/>
    <d v="2021-01-26T00:00:00"/>
    <n v="151"/>
    <n v="0"/>
    <x v="0"/>
    <x v="1"/>
    <x v="1"/>
    <n v="90"/>
    <n v="0"/>
  </r>
  <r>
    <x v="17"/>
    <d v="2021-01-26T00:00:00"/>
    <n v="0"/>
    <n v="0"/>
    <x v="0"/>
    <x v="0"/>
    <x v="1"/>
    <n v="90"/>
    <n v="0"/>
  </r>
  <r>
    <x v="18"/>
    <d v="2021-01-26T00:00:00"/>
    <n v="85"/>
    <n v="0"/>
    <x v="0"/>
    <x v="1"/>
    <x v="1"/>
    <n v="90"/>
    <n v="0"/>
  </r>
  <r>
    <x v="19"/>
    <d v="2021-01-26T00:00:00"/>
    <n v="0"/>
    <n v="0"/>
    <x v="0"/>
    <x v="1"/>
    <x v="2"/>
    <n v="365"/>
    <n v="0"/>
  </r>
  <r>
    <x v="20"/>
    <d v="2021-01-26T00:00:00"/>
    <n v="0"/>
    <n v="0"/>
    <x v="0"/>
    <x v="0"/>
    <x v="1"/>
    <n v="90"/>
    <n v="0"/>
  </r>
  <r>
    <x v="21"/>
    <d v="2021-01-26T00:00:00"/>
    <n v="5"/>
    <n v="0"/>
    <x v="0"/>
    <x v="1"/>
    <x v="1"/>
    <n v="90"/>
    <n v="0"/>
  </r>
  <r>
    <x v="22"/>
    <d v="2021-01-26T00:00:00"/>
    <n v="0"/>
    <n v="0"/>
    <x v="0"/>
    <x v="0"/>
    <x v="1"/>
    <n v="90"/>
    <n v="0"/>
  </r>
  <r>
    <x v="23"/>
    <d v="2021-01-26T00:00:00"/>
    <n v="5"/>
    <n v="0"/>
    <x v="0"/>
    <x v="1"/>
    <x v="1"/>
    <n v="90"/>
    <n v="0"/>
  </r>
  <r>
    <x v="27"/>
    <d v="2021-01-26T00:00:00"/>
    <n v="0"/>
    <n v="0"/>
    <x v="0"/>
    <x v="0"/>
    <x v="1"/>
    <n v="90"/>
    <n v="0"/>
  </r>
  <r>
    <x v="26"/>
    <d v="2021-01-26T00:00:00"/>
    <n v="0"/>
    <n v="0"/>
    <x v="0"/>
    <x v="0"/>
    <x v="1"/>
    <n v="90"/>
    <n v="0"/>
  </r>
  <r>
    <x v="30"/>
    <d v="2021-01-26T00:00:00"/>
    <n v="0"/>
    <n v="0"/>
    <x v="0"/>
    <x v="0"/>
    <x v="1"/>
    <n v="90"/>
    <n v="0"/>
  </r>
  <r>
    <x v="28"/>
    <d v="2021-01-26T00:00:00"/>
    <n v="0"/>
    <n v="0"/>
    <x v="0"/>
    <x v="0"/>
    <x v="1"/>
    <n v="90"/>
    <n v="0"/>
  </r>
  <r>
    <x v="25"/>
    <d v="2021-01-26T00:00:00"/>
    <n v="0"/>
    <n v="0"/>
    <x v="0"/>
    <x v="0"/>
    <x v="1"/>
    <n v="90"/>
    <n v="0"/>
  </r>
  <r>
    <x v="24"/>
    <d v="2021-01-26T00:00:00"/>
    <n v="0"/>
    <n v="0"/>
    <x v="0"/>
    <x v="0"/>
    <x v="1"/>
    <n v="90"/>
    <n v="0"/>
  </r>
  <r>
    <x v="33"/>
    <d v="2021-01-26T00:00:00"/>
    <n v="0"/>
    <n v="0"/>
    <x v="0"/>
    <x v="0"/>
    <x v="1"/>
    <n v="90"/>
    <n v="0"/>
  </r>
  <r>
    <x v="31"/>
    <d v="2021-01-26T00:00:00"/>
    <n v="0"/>
    <n v="0"/>
    <x v="0"/>
    <x v="0"/>
    <x v="1"/>
    <n v="90"/>
    <n v="0"/>
  </r>
  <r>
    <x v="32"/>
    <d v="2021-01-26T00:00:00"/>
    <n v="0"/>
    <n v="0"/>
    <x v="0"/>
    <x v="0"/>
    <x v="1"/>
    <n v="90"/>
    <n v="0"/>
  </r>
  <r>
    <x v="29"/>
    <d v="2021-01-26T00:00:00"/>
    <n v="0"/>
    <n v="0"/>
    <x v="0"/>
    <x v="0"/>
    <x v="1"/>
    <n v="90"/>
    <n v="0"/>
  </r>
  <r>
    <x v="34"/>
    <d v="2021-01-26T00:00:00"/>
    <n v="0"/>
    <n v="0"/>
    <x v="0"/>
    <x v="1"/>
    <x v="2"/>
    <n v="365"/>
    <n v="0"/>
  </r>
  <r>
    <x v="35"/>
    <d v="2021-01-26T00:00:00"/>
    <n v="15"/>
    <n v="0"/>
    <x v="0"/>
    <x v="1"/>
    <x v="1"/>
    <n v="90"/>
    <n v="0"/>
  </r>
  <r>
    <x v="36"/>
    <d v="2021-01-26T00:00:00"/>
    <n v="5"/>
    <n v="0"/>
    <x v="0"/>
    <x v="1"/>
    <x v="1"/>
    <n v="90"/>
    <n v="0"/>
  </r>
  <r>
    <x v="37"/>
    <d v="2021-01-26T00:00:00"/>
    <n v="0"/>
    <n v="0"/>
    <x v="0"/>
    <x v="1"/>
    <x v="1"/>
    <n v="90"/>
    <n v="0"/>
  </r>
  <r>
    <x v="38"/>
    <d v="2021-01-26T00:00:00"/>
    <n v="0"/>
    <n v="0"/>
    <x v="0"/>
    <x v="1"/>
    <x v="1"/>
    <n v="90"/>
    <n v="0"/>
  </r>
  <r>
    <x v="3"/>
    <d v="2021-01-27T00:00:00"/>
    <n v="0"/>
    <n v="0"/>
    <x v="0"/>
    <x v="0"/>
    <x v="0"/>
    <n v="31"/>
    <n v="0"/>
  </r>
  <r>
    <x v="4"/>
    <d v="2021-01-27T00:00:00"/>
    <n v="0"/>
    <n v="0"/>
    <x v="0"/>
    <x v="0"/>
    <x v="0"/>
    <n v="31"/>
    <n v="0"/>
  </r>
  <r>
    <x v="5"/>
    <d v="2021-01-27T00:00:00"/>
    <n v="0"/>
    <n v="0"/>
    <x v="0"/>
    <x v="1"/>
    <x v="2"/>
    <n v="365"/>
    <n v="0"/>
  </r>
  <r>
    <x v="6"/>
    <d v="2021-01-27T00:00:00"/>
    <n v="0"/>
    <n v="0"/>
    <x v="0"/>
    <x v="0"/>
    <x v="1"/>
    <n v="90"/>
    <n v="0"/>
  </r>
  <r>
    <x v="7"/>
    <d v="2021-01-27T00:00:00"/>
    <n v="0"/>
    <n v="0"/>
    <x v="0"/>
    <x v="0"/>
    <x v="0"/>
    <n v="31"/>
    <n v="0"/>
  </r>
  <r>
    <x v="8"/>
    <d v="2021-01-27T00:00:00"/>
    <n v="85"/>
    <n v="0"/>
    <x v="0"/>
    <x v="1"/>
    <x v="1"/>
    <n v="90"/>
    <n v="0"/>
  </r>
  <r>
    <x v="9"/>
    <d v="2021-01-27T00:00:00"/>
    <n v="0"/>
    <n v="0"/>
    <x v="0"/>
    <x v="0"/>
    <x v="0"/>
    <n v="31"/>
    <n v="0"/>
  </r>
  <r>
    <x v="10"/>
    <d v="2021-01-27T00:00:00"/>
    <n v="0"/>
    <n v="0"/>
    <x v="0"/>
    <x v="0"/>
    <x v="0"/>
    <n v="31"/>
    <n v="0"/>
  </r>
  <r>
    <x v="11"/>
    <d v="2021-01-27T00:00:00"/>
    <n v="0"/>
    <n v="0"/>
    <x v="0"/>
    <x v="0"/>
    <x v="0"/>
    <n v="31"/>
    <n v="0"/>
  </r>
  <r>
    <x v="12"/>
    <d v="2021-01-27T00:00:00"/>
    <n v="0"/>
    <n v="0"/>
    <x v="0"/>
    <x v="0"/>
    <x v="1"/>
    <n v="90"/>
    <n v="0"/>
  </r>
  <r>
    <x v="13"/>
    <d v="2021-01-27T00:00:00"/>
    <n v="122"/>
    <n v="0"/>
    <x v="0"/>
    <x v="1"/>
    <x v="1"/>
    <n v="90"/>
    <n v="0"/>
  </r>
  <r>
    <x v="14"/>
    <d v="2021-01-27T00:00:00"/>
    <n v="0"/>
    <n v="0"/>
    <x v="0"/>
    <x v="1"/>
    <x v="2"/>
    <n v="365"/>
    <n v="0"/>
  </r>
  <r>
    <x v="15"/>
    <d v="2021-01-27T00:00:00"/>
    <n v="0"/>
    <n v="0"/>
    <x v="0"/>
    <x v="0"/>
    <x v="1"/>
    <n v="90"/>
    <n v="0"/>
  </r>
  <r>
    <x v="16"/>
    <d v="2021-01-27T00:00:00"/>
    <n v="151"/>
    <n v="0"/>
    <x v="0"/>
    <x v="1"/>
    <x v="1"/>
    <n v="90"/>
    <n v="0"/>
  </r>
  <r>
    <x v="17"/>
    <d v="2021-01-27T00:00:00"/>
    <n v="0"/>
    <n v="0"/>
    <x v="0"/>
    <x v="0"/>
    <x v="1"/>
    <n v="90"/>
    <n v="0"/>
  </r>
  <r>
    <x v="18"/>
    <d v="2021-01-27T00:00:00"/>
    <n v="85"/>
    <n v="0"/>
    <x v="0"/>
    <x v="1"/>
    <x v="1"/>
    <n v="90"/>
    <n v="0"/>
  </r>
  <r>
    <x v="19"/>
    <d v="2021-01-27T00:00:00"/>
    <n v="0"/>
    <n v="0"/>
    <x v="0"/>
    <x v="1"/>
    <x v="2"/>
    <n v="365"/>
    <n v="0"/>
  </r>
  <r>
    <x v="20"/>
    <d v="2021-01-27T00:00:00"/>
    <n v="0"/>
    <n v="0"/>
    <x v="0"/>
    <x v="0"/>
    <x v="1"/>
    <n v="90"/>
    <n v="0"/>
  </r>
  <r>
    <x v="21"/>
    <d v="2021-01-27T00:00:00"/>
    <n v="5"/>
    <n v="0"/>
    <x v="0"/>
    <x v="1"/>
    <x v="1"/>
    <n v="90"/>
    <n v="0"/>
  </r>
  <r>
    <x v="22"/>
    <d v="2021-01-27T00:00:00"/>
    <n v="0"/>
    <n v="0"/>
    <x v="0"/>
    <x v="0"/>
    <x v="1"/>
    <n v="90"/>
    <n v="0"/>
  </r>
  <r>
    <x v="23"/>
    <d v="2021-01-27T00:00:00"/>
    <n v="5"/>
    <n v="0"/>
    <x v="0"/>
    <x v="1"/>
    <x v="1"/>
    <n v="90"/>
    <n v="0"/>
  </r>
  <r>
    <x v="26"/>
    <d v="2021-01-27T00:00:00"/>
    <n v="0"/>
    <n v="0"/>
    <x v="0"/>
    <x v="0"/>
    <x v="1"/>
    <n v="90"/>
    <n v="0"/>
  </r>
  <r>
    <x v="24"/>
    <d v="2021-01-27T00:00:00"/>
    <n v="0"/>
    <n v="0"/>
    <x v="0"/>
    <x v="0"/>
    <x v="1"/>
    <n v="90"/>
    <n v="0"/>
  </r>
  <r>
    <x v="25"/>
    <d v="2021-01-27T00:00:00"/>
    <n v="0"/>
    <n v="0"/>
    <x v="0"/>
    <x v="0"/>
    <x v="1"/>
    <n v="90"/>
    <n v="0"/>
  </r>
  <r>
    <x v="33"/>
    <d v="2021-01-27T00:00:00"/>
    <n v="0"/>
    <n v="0"/>
    <x v="0"/>
    <x v="0"/>
    <x v="1"/>
    <n v="90"/>
    <n v="0"/>
  </r>
  <r>
    <x v="29"/>
    <d v="2021-01-27T00:00:00"/>
    <n v="0"/>
    <n v="0"/>
    <x v="0"/>
    <x v="0"/>
    <x v="1"/>
    <n v="90"/>
    <n v="0"/>
  </r>
  <r>
    <x v="31"/>
    <d v="2021-01-27T00:00:00"/>
    <n v="0"/>
    <n v="0"/>
    <x v="0"/>
    <x v="0"/>
    <x v="1"/>
    <n v="90"/>
    <n v="0"/>
  </r>
  <r>
    <x v="32"/>
    <d v="2021-01-27T00:00:00"/>
    <n v="0"/>
    <n v="0"/>
    <x v="0"/>
    <x v="0"/>
    <x v="1"/>
    <n v="90"/>
    <n v="0"/>
  </r>
  <r>
    <x v="27"/>
    <d v="2021-01-27T00:00:00"/>
    <n v="0"/>
    <n v="0"/>
    <x v="0"/>
    <x v="0"/>
    <x v="1"/>
    <n v="90"/>
    <n v="0"/>
  </r>
  <r>
    <x v="28"/>
    <d v="2021-01-27T00:00:00"/>
    <n v="0"/>
    <n v="0"/>
    <x v="0"/>
    <x v="0"/>
    <x v="1"/>
    <n v="90"/>
    <n v="0"/>
  </r>
  <r>
    <x v="30"/>
    <d v="2021-01-27T00:00:00"/>
    <n v="0"/>
    <n v="0"/>
    <x v="0"/>
    <x v="0"/>
    <x v="1"/>
    <n v="90"/>
    <n v="0"/>
  </r>
  <r>
    <x v="34"/>
    <d v="2021-01-27T00:00:00"/>
    <n v="0"/>
    <n v="0"/>
    <x v="0"/>
    <x v="1"/>
    <x v="2"/>
    <n v="365"/>
    <n v="0"/>
  </r>
  <r>
    <x v="35"/>
    <d v="2021-01-27T00:00:00"/>
    <n v="15"/>
    <n v="0"/>
    <x v="0"/>
    <x v="1"/>
    <x v="1"/>
    <n v="90"/>
    <n v="0"/>
  </r>
  <r>
    <x v="36"/>
    <d v="2021-01-27T00:00:00"/>
    <n v="5"/>
    <n v="0"/>
    <x v="0"/>
    <x v="1"/>
    <x v="1"/>
    <n v="90"/>
    <n v="0"/>
  </r>
  <r>
    <x v="37"/>
    <d v="2021-01-27T00:00:00"/>
    <n v="0"/>
    <n v="0"/>
    <x v="0"/>
    <x v="1"/>
    <x v="1"/>
    <n v="90"/>
    <n v="0"/>
  </r>
  <r>
    <x v="38"/>
    <d v="2021-01-27T00:00:00"/>
    <n v="0"/>
    <n v="0"/>
    <x v="0"/>
    <x v="1"/>
    <x v="1"/>
    <n v="90"/>
    <n v="0"/>
  </r>
  <r>
    <x v="3"/>
    <d v="2021-01-28T00:00:00"/>
    <n v="0"/>
    <n v="0"/>
    <x v="0"/>
    <x v="0"/>
    <x v="0"/>
    <n v="31"/>
    <n v="0"/>
  </r>
  <r>
    <x v="4"/>
    <d v="2021-01-28T00:00:00"/>
    <n v="0"/>
    <n v="0"/>
    <x v="0"/>
    <x v="0"/>
    <x v="0"/>
    <n v="31"/>
    <n v="0"/>
  </r>
  <r>
    <x v="5"/>
    <d v="2021-01-28T00:00:00"/>
    <n v="0"/>
    <n v="0"/>
    <x v="0"/>
    <x v="1"/>
    <x v="2"/>
    <n v="365"/>
    <n v="0"/>
  </r>
  <r>
    <x v="6"/>
    <d v="2021-01-28T00:00:00"/>
    <n v="0"/>
    <n v="0"/>
    <x v="0"/>
    <x v="0"/>
    <x v="1"/>
    <n v="90"/>
    <n v="0"/>
  </r>
  <r>
    <x v="7"/>
    <d v="2021-01-28T00:00:00"/>
    <n v="0"/>
    <n v="0"/>
    <x v="0"/>
    <x v="0"/>
    <x v="0"/>
    <n v="31"/>
    <n v="0"/>
  </r>
  <r>
    <x v="8"/>
    <d v="2021-01-28T00:00:00"/>
    <n v="85"/>
    <n v="0"/>
    <x v="0"/>
    <x v="1"/>
    <x v="1"/>
    <n v="90"/>
    <n v="0"/>
  </r>
  <r>
    <x v="9"/>
    <d v="2021-01-28T00:00:00"/>
    <n v="0"/>
    <n v="0"/>
    <x v="0"/>
    <x v="0"/>
    <x v="0"/>
    <n v="31"/>
    <n v="0"/>
  </r>
  <r>
    <x v="10"/>
    <d v="2021-01-28T00:00:00"/>
    <n v="0"/>
    <n v="0"/>
    <x v="0"/>
    <x v="0"/>
    <x v="0"/>
    <n v="31"/>
    <n v="0"/>
  </r>
  <r>
    <x v="11"/>
    <d v="2021-01-28T00:00:00"/>
    <n v="0"/>
    <n v="0"/>
    <x v="0"/>
    <x v="0"/>
    <x v="0"/>
    <n v="31"/>
    <n v="0"/>
  </r>
  <r>
    <x v="12"/>
    <d v="2021-01-28T00:00:00"/>
    <n v="0"/>
    <n v="0"/>
    <x v="0"/>
    <x v="0"/>
    <x v="1"/>
    <n v="90"/>
    <n v="0"/>
  </r>
  <r>
    <x v="13"/>
    <d v="2021-01-28T00:00:00"/>
    <n v="122"/>
    <n v="0"/>
    <x v="0"/>
    <x v="1"/>
    <x v="1"/>
    <n v="90"/>
    <n v="0"/>
  </r>
  <r>
    <x v="14"/>
    <d v="2021-01-28T00:00:00"/>
    <n v="0"/>
    <n v="0"/>
    <x v="0"/>
    <x v="1"/>
    <x v="2"/>
    <n v="365"/>
    <n v="0"/>
  </r>
  <r>
    <x v="15"/>
    <d v="2021-01-28T00:00:00"/>
    <n v="0"/>
    <n v="0"/>
    <x v="0"/>
    <x v="0"/>
    <x v="1"/>
    <n v="90"/>
    <n v="0"/>
  </r>
  <r>
    <x v="16"/>
    <d v="2021-01-28T00:00:00"/>
    <n v="151"/>
    <n v="0"/>
    <x v="0"/>
    <x v="1"/>
    <x v="1"/>
    <n v="90"/>
    <n v="0"/>
  </r>
  <r>
    <x v="17"/>
    <d v="2021-01-28T00:00:00"/>
    <n v="0"/>
    <n v="0"/>
    <x v="0"/>
    <x v="0"/>
    <x v="1"/>
    <n v="90"/>
    <n v="0"/>
  </r>
  <r>
    <x v="18"/>
    <d v="2021-01-28T00:00:00"/>
    <n v="85"/>
    <n v="0"/>
    <x v="0"/>
    <x v="1"/>
    <x v="1"/>
    <n v="90"/>
    <n v="0"/>
  </r>
  <r>
    <x v="19"/>
    <d v="2021-01-28T00:00:00"/>
    <n v="0"/>
    <n v="0"/>
    <x v="0"/>
    <x v="1"/>
    <x v="2"/>
    <n v="365"/>
    <n v="0"/>
  </r>
  <r>
    <x v="20"/>
    <d v="2021-01-28T00:00:00"/>
    <n v="0"/>
    <n v="0"/>
    <x v="0"/>
    <x v="0"/>
    <x v="1"/>
    <n v="90"/>
    <n v="0"/>
  </r>
  <r>
    <x v="21"/>
    <d v="2021-01-28T00:00:00"/>
    <n v="5"/>
    <n v="0"/>
    <x v="0"/>
    <x v="1"/>
    <x v="1"/>
    <n v="90"/>
    <n v="0"/>
  </r>
  <r>
    <x v="22"/>
    <d v="2021-01-28T00:00:00"/>
    <n v="0"/>
    <n v="0"/>
    <x v="0"/>
    <x v="0"/>
    <x v="1"/>
    <n v="90"/>
    <n v="0"/>
  </r>
  <r>
    <x v="23"/>
    <d v="2021-01-28T00:00:00"/>
    <n v="5"/>
    <n v="0"/>
    <x v="0"/>
    <x v="1"/>
    <x v="1"/>
    <n v="90"/>
    <n v="0"/>
  </r>
  <r>
    <x v="28"/>
    <d v="2021-01-28T00:00:00"/>
    <n v="0"/>
    <n v="0"/>
    <x v="0"/>
    <x v="0"/>
    <x v="1"/>
    <n v="90"/>
    <n v="0"/>
  </r>
  <r>
    <x v="32"/>
    <d v="2021-01-28T00:00:00"/>
    <n v="0"/>
    <n v="0"/>
    <x v="0"/>
    <x v="0"/>
    <x v="1"/>
    <n v="90"/>
    <n v="0"/>
  </r>
  <r>
    <x v="30"/>
    <d v="2021-01-28T00:00:00"/>
    <n v="0"/>
    <n v="0"/>
    <x v="0"/>
    <x v="0"/>
    <x v="1"/>
    <n v="90"/>
    <n v="0"/>
  </r>
  <r>
    <x v="31"/>
    <d v="2021-01-28T00:00:00"/>
    <n v="0"/>
    <n v="0"/>
    <x v="0"/>
    <x v="0"/>
    <x v="1"/>
    <n v="90"/>
    <n v="0"/>
  </r>
  <r>
    <x v="26"/>
    <d v="2021-01-28T00:00:00"/>
    <n v="0"/>
    <n v="0"/>
    <x v="0"/>
    <x v="0"/>
    <x v="1"/>
    <n v="90"/>
    <n v="0"/>
  </r>
  <r>
    <x v="33"/>
    <d v="2021-01-28T00:00:00"/>
    <n v="0"/>
    <n v="0"/>
    <x v="0"/>
    <x v="0"/>
    <x v="1"/>
    <n v="90"/>
    <n v="0"/>
  </r>
  <r>
    <x v="24"/>
    <d v="2021-01-28T00:00:00"/>
    <n v="0"/>
    <n v="0"/>
    <x v="0"/>
    <x v="0"/>
    <x v="1"/>
    <n v="90"/>
    <n v="0"/>
  </r>
  <r>
    <x v="27"/>
    <d v="2021-01-28T00:00:00"/>
    <n v="0"/>
    <n v="0"/>
    <x v="0"/>
    <x v="0"/>
    <x v="1"/>
    <n v="90"/>
    <n v="0"/>
  </r>
  <r>
    <x v="25"/>
    <d v="2021-01-28T00:00:00"/>
    <n v="0"/>
    <n v="0"/>
    <x v="0"/>
    <x v="0"/>
    <x v="1"/>
    <n v="90"/>
    <n v="0"/>
  </r>
  <r>
    <x v="29"/>
    <d v="2021-01-28T00:00:00"/>
    <n v="0"/>
    <n v="0"/>
    <x v="0"/>
    <x v="0"/>
    <x v="1"/>
    <n v="90"/>
    <n v="0"/>
  </r>
  <r>
    <x v="34"/>
    <d v="2021-01-28T00:00:00"/>
    <n v="0"/>
    <n v="0"/>
    <x v="0"/>
    <x v="1"/>
    <x v="2"/>
    <n v="365"/>
    <n v="0"/>
  </r>
  <r>
    <x v="35"/>
    <d v="2021-01-28T00:00:00"/>
    <n v="15"/>
    <n v="0"/>
    <x v="0"/>
    <x v="1"/>
    <x v="1"/>
    <n v="90"/>
    <n v="0"/>
  </r>
  <r>
    <x v="36"/>
    <d v="2021-01-28T00:00:00"/>
    <n v="5"/>
    <n v="0"/>
    <x v="0"/>
    <x v="1"/>
    <x v="1"/>
    <n v="90"/>
    <n v="0"/>
  </r>
  <r>
    <x v="37"/>
    <d v="2021-01-28T00:00:00"/>
    <n v="0"/>
    <n v="0"/>
    <x v="0"/>
    <x v="1"/>
    <x v="1"/>
    <n v="90"/>
    <n v="0"/>
  </r>
  <r>
    <x v="38"/>
    <d v="2021-01-28T00:00:00"/>
    <n v="0"/>
    <n v="0"/>
    <x v="0"/>
    <x v="1"/>
    <x v="1"/>
    <n v="90"/>
    <n v="0"/>
  </r>
  <r>
    <x v="3"/>
    <d v="2021-01-29T00:00:00"/>
    <n v="0"/>
    <n v="0"/>
    <x v="0"/>
    <x v="0"/>
    <x v="0"/>
    <n v="31"/>
    <n v="0"/>
  </r>
  <r>
    <x v="4"/>
    <d v="2021-01-29T00:00:00"/>
    <n v="0"/>
    <n v="0"/>
    <x v="0"/>
    <x v="0"/>
    <x v="0"/>
    <n v="31"/>
    <n v="0"/>
  </r>
  <r>
    <x v="5"/>
    <d v="2021-01-29T00:00:00"/>
    <n v="0"/>
    <n v="0"/>
    <x v="0"/>
    <x v="1"/>
    <x v="2"/>
    <n v="365"/>
    <n v="0"/>
  </r>
  <r>
    <x v="7"/>
    <d v="2021-01-29T00:00:00"/>
    <n v="0"/>
    <n v="0"/>
    <x v="0"/>
    <x v="0"/>
    <x v="0"/>
    <n v="31"/>
    <n v="0"/>
  </r>
  <r>
    <x v="6"/>
    <d v="2021-01-29T00:00:00"/>
    <n v="0"/>
    <n v="0"/>
    <x v="0"/>
    <x v="0"/>
    <x v="1"/>
    <n v="90"/>
    <n v="0"/>
  </r>
  <r>
    <x v="8"/>
    <d v="2021-01-29T00:00:00"/>
    <n v="85"/>
    <n v="0"/>
    <x v="0"/>
    <x v="1"/>
    <x v="1"/>
    <n v="90"/>
    <n v="0"/>
  </r>
  <r>
    <x v="9"/>
    <d v="2021-01-29T00:00:00"/>
    <n v="0"/>
    <n v="0"/>
    <x v="0"/>
    <x v="0"/>
    <x v="0"/>
    <n v="31"/>
    <n v="0"/>
  </r>
  <r>
    <x v="10"/>
    <d v="2021-01-29T00:00:00"/>
    <n v="0"/>
    <n v="0"/>
    <x v="0"/>
    <x v="0"/>
    <x v="0"/>
    <n v="31"/>
    <n v="0"/>
  </r>
  <r>
    <x v="11"/>
    <d v="2021-01-29T00:00:00"/>
    <n v="0"/>
    <n v="0"/>
    <x v="0"/>
    <x v="0"/>
    <x v="0"/>
    <n v="31"/>
    <n v="0"/>
  </r>
  <r>
    <x v="12"/>
    <d v="2021-01-29T00:00:00"/>
    <n v="0"/>
    <n v="0"/>
    <x v="0"/>
    <x v="0"/>
    <x v="1"/>
    <n v="90"/>
    <n v="0"/>
  </r>
  <r>
    <x v="13"/>
    <d v="2021-01-29T00:00:00"/>
    <n v="122"/>
    <n v="0"/>
    <x v="0"/>
    <x v="1"/>
    <x v="1"/>
    <n v="90"/>
    <n v="0"/>
  </r>
  <r>
    <x v="14"/>
    <d v="2021-01-29T00:00:00"/>
    <n v="0"/>
    <n v="0"/>
    <x v="0"/>
    <x v="1"/>
    <x v="2"/>
    <n v="365"/>
    <n v="0"/>
  </r>
  <r>
    <x v="15"/>
    <d v="2021-01-29T00:00:00"/>
    <n v="0"/>
    <n v="0"/>
    <x v="0"/>
    <x v="0"/>
    <x v="1"/>
    <n v="90"/>
    <n v="0"/>
  </r>
  <r>
    <x v="16"/>
    <d v="2021-01-29T00:00:00"/>
    <n v="151"/>
    <n v="0"/>
    <x v="0"/>
    <x v="1"/>
    <x v="1"/>
    <n v="90"/>
    <n v="0"/>
  </r>
  <r>
    <x v="17"/>
    <d v="2021-01-29T00:00:00"/>
    <n v="0"/>
    <n v="0"/>
    <x v="0"/>
    <x v="0"/>
    <x v="1"/>
    <n v="90"/>
    <n v="0"/>
  </r>
  <r>
    <x v="18"/>
    <d v="2021-01-29T00:00:00"/>
    <n v="85"/>
    <n v="0"/>
    <x v="0"/>
    <x v="1"/>
    <x v="1"/>
    <n v="90"/>
    <n v="0"/>
  </r>
  <r>
    <x v="19"/>
    <d v="2021-01-29T00:00:00"/>
    <n v="0"/>
    <n v="0"/>
    <x v="0"/>
    <x v="1"/>
    <x v="2"/>
    <n v="365"/>
    <n v="0"/>
  </r>
  <r>
    <x v="20"/>
    <d v="2021-01-29T00:00:00"/>
    <n v="0"/>
    <n v="0"/>
    <x v="0"/>
    <x v="0"/>
    <x v="1"/>
    <n v="90"/>
    <n v="0"/>
  </r>
  <r>
    <x v="21"/>
    <d v="2021-01-29T00:00:00"/>
    <n v="5"/>
    <n v="0"/>
    <x v="0"/>
    <x v="1"/>
    <x v="1"/>
    <n v="90"/>
    <n v="0"/>
  </r>
  <r>
    <x v="22"/>
    <d v="2021-01-29T00:00:00"/>
    <n v="0"/>
    <n v="0"/>
    <x v="0"/>
    <x v="0"/>
    <x v="1"/>
    <n v="90"/>
    <n v="0"/>
  </r>
  <r>
    <x v="23"/>
    <d v="2021-01-29T00:00:00"/>
    <n v="5"/>
    <n v="0"/>
    <x v="0"/>
    <x v="1"/>
    <x v="1"/>
    <n v="90"/>
    <n v="0"/>
  </r>
  <r>
    <x v="27"/>
    <d v="2021-01-29T00:00:00"/>
    <n v="0"/>
    <n v="0"/>
    <x v="0"/>
    <x v="0"/>
    <x v="1"/>
    <n v="90"/>
    <n v="0"/>
  </r>
  <r>
    <x v="30"/>
    <d v="2021-01-29T00:00:00"/>
    <n v="0"/>
    <n v="0"/>
    <x v="0"/>
    <x v="0"/>
    <x v="1"/>
    <n v="90"/>
    <n v="0"/>
  </r>
  <r>
    <x v="32"/>
    <d v="2021-01-29T00:00:00"/>
    <n v="0"/>
    <n v="0"/>
    <x v="0"/>
    <x v="0"/>
    <x v="1"/>
    <n v="90"/>
    <n v="0"/>
  </r>
  <r>
    <x v="31"/>
    <d v="2021-01-29T00:00:00"/>
    <n v="0"/>
    <n v="0"/>
    <x v="0"/>
    <x v="0"/>
    <x v="1"/>
    <n v="90"/>
    <n v="0"/>
  </r>
  <r>
    <x v="33"/>
    <d v="2021-01-29T00:00:00"/>
    <n v="0"/>
    <n v="0"/>
    <x v="0"/>
    <x v="0"/>
    <x v="1"/>
    <n v="90"/>
    <n v="0"/>
  </r>
  <r>
    <x v="24"/>
    <d v="2021-01-29T00:00:00"/>
    <n v="0"/>
    <n v="0"/>
    <x v="0"/>
    <x v="0"/>
    <x v="1"/>
    <n v="90"/>
    <n v="0"/>
  </r>
  <r>
    <x v="28"/>
    <d v="2021-01-29T00:00:00"/>
    <n v="0"/>
    <n v="0"/>
    <x v="0"/>
    <x v="0"/>
    <x v="1"/>
    <n v="90"/>
    <n v="0"/>
  </r>
  <r>
    <x v="26"/>
    <d v="2021-01-29T00:00:00"/>
    <n v="0"/>
    <n v="0"/>
    <x v="0"/>
    <x v="0"/>
    <x v="1"/>
    <n v="90"/>
    <n v="0"/>
  </r>
  <r>
    <x v="25"/>
    <d v="2021-01-29T00:00:00"/>
    <n v="0"/>
    <n v="0"/>
    <x v="0"/>
    <x v="0"/>
    <x v="1"/>
    <n v="90"/>
    <n v="0"/>
  </r>
  <r>
    <x v="29"/>
    <d v="2021-01-29T00:00:00"/>
    <n v="0"/>
    <n v="0"/>
    <x v="0"/>
    <x v="0"/>
    <x v="1"/>
    <n v="90"/>
    <n v="0"/>
  </r>
  <r>
    <x v="34"/>
    <d v="2021-01-29T00:00:00"/>
    <n v="0"/>
    <n v="0"/>
    <x v="0"/>
    <x v="1"/>
    <x v="2"/>
    <n v="365"/>
    <n v="0"/>
  </r>
  <r>
    <x v="35"/>
    <d v="2021-01-29T00:00:00"/>
    <n v="15"/>
    <n v="0"/>
    <x v="0"/>
    <x v="1"/>
    <x v="1"/>
    <n v="90"/>
    <n v="0"/>
  </r>
  <r>
    <x v="36"/>
    <d v="2021-01-29T00:00:00"/>
    <n v="5"/>
    <n v="0"/>
    <x v="0"/>
    <x v="1"/>
    <x v="1"/>
    <n v="90"/>
    <n v="0"/>
  </r>
  <r>
    <x v="37"/>
    <d v="2021-01-29T00:00:00"/>
    <n v="0"/>
    <n v="0"/>
    <x v="0"/>
    <x v="1"/>
    <x v="1"/>
    <n v="90"/>
    <n v="0"/>
  </r>
  <r>
    <x v="38"/>
    <d v="2021-01-29T00:00:00"/>
    <n v="0"/>
    <n v="0"/>
    <x v="0"/>
    <x v="1"/>
    <x v="1"/>
    <n v="90"/>
    <n v="0"/>
  </r>
  <r>
    <x v="3"/>
    <d v="2021-02-01T00:00:00"/>
    <n v="0"/>
    <n v="0"/>
    <x v="0"/>
    <x v="0"/>
    <x v="0"/>
    <n v="28"/>
    <n v="0"/>
  </r>
  <r>
    <x v="4"/>
    <d v="2021-02-01T00:00:00"/>
    <n v="0"/>
    <n v="0"/>
    <x v="0"/>
    <x v="0"/>
    <x v="0"/>
    <n v="28"/>
    <n v="0"/>
  </r>
  <r>
    <x v="5"/>
    <d v="2021-02-01T00:00:00"/>
    <n v="0"/>
    <n v="0"/>
    <x v="0"/>
    <x v="1"/>
    <x v="2"/>
    <n v="365"/>
    <n v="0"/>
  </r>
  <r>
    <x v="6"/>
    <d v="2021-02-01T00:00:00"/>
    <n v="0"/>
    <n v="0"/>
    <x v="0"/>
    <x v="0"/>
    <x v="1"/>
    <n v="89"/>
    <n v="0"/>
  </r>
  <r>
    <x v="7"/>
    <d v="2021-02-01T00:00:00"/>
    <n v="0"/>
    <n v="0"/>
    <x v="0"/>
    <x v="0"/>
    <x v="0"/>
    <n v="28"/>
    <n v="0"/>
  </r>
  <r>
    <x v="8"/>
    <d v="2021-02-01T00:00:00"/>
    <n v="85"/>
    <n v="0"/>
    <x v="0"/>
    <x v="1"/>
    <x v="1"/>
    <n v="89"/>
    <n v="0"/>
  </r>
  <r>
    <x v="9"/>
    <d v="2021-02-01T00:00:00"/>
    <n v="0"/>
    <n v="0"/>
    <x v="0"/>
    <x v="0"/>
    <x v="0"/>
    <n v="28"/>
    <n v="0"/>
  </r>
  <r>
    <x v="10"/>
    <d v="2021-02-01T00:00:00"/>
    <n v="0"/>
    <n v="0"/>
    <x v="0"/>
    <x v="0"/>
    <x v="0"/>
    <n v="28"/>
    <n v="0"/>
  </r>
  <r>
    <x v="11"/>
    <d v="2021-02-01T00:00:00"/>
    <n v="0"/>
    <n v="0"/>
    <x v="0"/>
    <x v="0"/>
    <x v="0"/>
    <n v="28"/>
    <n v="0"/>
  </r>
  <r>
    <x v="12"/>
    <d v="2021-02-01T00:00:00"/>
    <n v="0"/>
    <n v="0"/>
    <x v="0"/>
    <x v="0"/>
    <x v="1"/>
    <n v="89"/>
    <n v="0"/>
  </r>
  <r>
    <x v="13"/>
    <d v="2021-02-01T00:00:00"/>
    <n v="122"/>
    <n v="0"/>
    <x v="0"/>
    <x v="1"/>
    <x v="1"/>
    <n v="89"/>
    <n v="0"/>
  </r>
  <r>
    <x v="14"/>
    <d v="2021-02-01T00:00:00"/>
    <n v="0"/>
    <n v="0"/>
    <x v="0"/>
    <x v="1"/>
    <x v="2"/>
    <n v="365"/>
    <n v="0"/>
  </r>
  <r>
    <x v="15"/>
    <d v="2021-02-01T00:00:00"/>
    <n v="0"/>
    <n v="0"/>
    <x v="0"/>
    <x v="0"/>
    <x v="1"/>
    <n v="89"/>
    <n v="0"/>
  </r>
  <r>
    <x v="16"/>
    <d v="2021-02-01T00:00:00"/>
    <n v="151"/>
    <n v="0"/>
    <x v="0"/>
    <x v="1"/>
    <x v="1"/>
    <n v="89"/>
    <n v="0"/>
  </r>
  <r>
    <x v="17"/>
    <d v="2021-02-01T00:00:00"/>
    <n v="0"/>
    <n v="0"/>
    <x v="0"/>
    <x v="0"/>
    <x v="1"/>
    <n v="89"/>
    <n v="0"/>
  </r>
  <r>
    <x v="18"/>
    <d v="2021-02-01T00:00:00"/>
    <n v="85"/>
    <n v="0"/>
    <x v="0"/>
    <x v="1"/>
    <x v="1"/>
    <n v="89"/>
    <n v="0"/>
  </r>
  <r>
    <x v="19"/>
    <d v="2021-02-01T00:00:00"/>
    <n v="0"/>
    <n v="0"/>
    <x v="0"/>
    <x v="1"/>
    <x v="2"/>
    <n v="365"/>
    <n v="0"/>
  </r>
  <r>
    <x v="20"/>
    <d v="2021-02-01T00:00:00"/>
    <n v="0"/>
    <n v="0"/>
    <x v="0"/>
    <x v="0"/>
    <x v="1"/>
    <n v="89"/>
    <n v="0"/>
  </r>
  <r>
    <x v="21"/>
    <d v="2021-02-01T00:00:00"/>
    <n v="5"/>
    <n v="0"/>
    <x v="0"/>
    <x v="1"/>
    <x v="1"/>
    <n v="89"/>
    <n v="0"/>
  </r>
  <r>
    <x v="22"/>
    <d v="2021-02-01T00:00:00"/>
    <n v="0"/>
    <n v="0"/>
    <x v="0"/>
    <x v="0"/>
    <x v="1"/>
    <n v="89"/>
    <n v="0"/>
  </r>
  <r>
    <x v="23"/>
    <d v="2021-02-01T00:00:00"/>
    <n v="5"/>
    <n v="0"/>
    <x v="0"/>
    <x v="1"/>
    <x v="1"/>
    <n v="89"/>
    <n v="0"/>
  </r>
  <r>
    <x v="25"/>
    <d v="2021-02-01T00:00:00"/>
    <n v="0"/>
    <n v="0"/>
    <x v="0"/>
    <x v="0"/>
    <x v="1"/>
    <n v="89"/>
    <n v="0"/>
  </r>
  <r>
    <x v="24"/>
    <d v="2021-02-01T00:00:00"/>
    <n v="0"/>
    <n v="0"/>
    <x v="0"/>
    <x v="0"/>
    <x v="1"/>
    <n v="89"/>
    <n v="0"/>
  </r>
  <r>
    <x v="32"/>
    <d v="2021-02-01T00:00:00"/>
    <n v="0"/>
    <n v="0"/>
    <x v="0"/>
    <x v="0"/>
    <x v="1"/>
    <n v="89"/>
    <n v="0"/>
  </r>
  <r>
    <x v="31"/>
    <d v="2021-02-01T00:00:00"/>
    <n v="0"/>
    <n v="0"/>
    <x v="0"/>
    <x v="0"/>
    <x v="1"/>
    <n v="89"/>
    <n v="0"/>
  </r>
  <r>
    <x v="28"/>
    <d v="2021-02-01T00:00:00"/>
    <n v="0"/>
    <n v="0"/>
    <x v="0"/>
    <x v="0"/>
    <x v="1"/>
    <n v="89"/>
    <n v="0"/>
  </r>
  <r>
    <x v="33"/>
    <d v="2021-02-01T00:00:00"/>
    <n v="0"/>
    <n v="0"/>
    <x v="0"/>
    <x v="0"/>
    <x v="1"/>
    <n v="89"/>
    <n v="0"/>
  </r>
  <r>
    <x v="26"/>
    <d v="2021-02-01T00:00:00"/>
    <n v="0"/>
    <n v="0"/>
    <x v="0"/>
    <x v="0"/>
    <x v="1"/>
    <n v="89"/>
    <n v="0"/>
  </r>
  <r>
    <x v="27"/>
    <d v="2021-02-01T00:00:00"/>
    <n v="0"/>
    <n v="0"/>
    <x v="0"/>
    <x v="0"/>
    <x v="1"/>
    <n v="89"/>
    <n v="0"/>
  </r>
  <r>
    <x v="29"/>
    <d v="2021-02-01T00:00:00"/>
    <n v="0"/>
    <n v="0"/>
    <x v="0"/>
    <x v="0"/>
    <x v="1"/>
    <n v="89"/>
    <n v="0"/>
  </r>
  <r>
    <x v="30"/>
    <d v="2021-02-01T00:00:00"/>
    <n v="0"/>
    <n v="0"/>
    <x v="0"/>
    <x v="0"/>
    <x v="1"/>
    <n v="89"/>
    <n v="0"/>
  </r>
  <r>
    <x v="34"/>
    <d v="2021-02-01T00:00:00"/>
    <n v="0"/>
    <n v="0"/>
    <x v="0"/>
    <x v="1"/>
    <x v="2"/>
    <n v="365"/>
    <n v="0"/>
  </r>
  <r>
    <x v="35"/>
    <d v="2021-02-01T00:00:00"/>
    <n v="15"/>
    <n v="0"/>
    <x v="0"/>
    <x v="1"/>
    <x v="1"/>
    <n v="89"/>
    <n v="0"/>
  </r>
  <r>
    <x v="36"/>
    <d v="2021-02-01T00:00:00"/>
    <n v="5"/>
    <n v="0"/>
    <x v="0"/>
    <x v="1"/>
    <x v="1"/>
    <n v="89"/>
    <n v="0"/>
  </r>
  <r>
    <x v="37"/>
    <d v="2021-02-01T00:00:00"/>
    <n v="0"/>
    <n v="0"/>
    <x v="0"/>
    <x v="1"/>
    <x v="1"/>
    <n v="89"/>
    <n v="0"/>
  </r>
  <r>
    <x v="38"/>
    <d v="2021-02-01T00:00:00"/>
    <n v="0"/>
    <n v="0"/>
    <x v="0"/>
    <x v="1"/>
    <x v="1"/>
    <n v="89"/>
    <n v="0"/>
  </r>
  <r>
    <x v="4"/>
    <d v="2021-02-02T00:00:00"/>
    <n v="0"/>
    <n v="0"/>
    <x v="0"/>
    <x v="0"/>
    <x v="0"/>
    <n v="28"/>
    <n v="0"/>
  </r>
  <r>
    <x v="5"/>
    <d v="2021-02-02T00:00:00"/>
    <n v="0"/>
    <n v="0"/>
    <x v="0"/>
    <x v="1"/>
    <x v="2"/>
    <n v="365"/>
    <n v="0"/>
  </r>
  <r>
    <x v="6"/>
    <d v="2021-02-02T00:00:00"/>
    <n v="0"/>
    <n v="0"/>
    <x v="0"/>
    <x v="0"/>
    <x v="1"/>
    <n v="89"/>
    <n v="0"/>
  </r>
  <r>
    <x v="7"/>
    <d v="2021-02-02T00:00:00"/>
    <n v="0"/>
    <n v="0"/>
    <x v="0"/>
    <x v="0"/>
    <x v="0"/>
    <n v="28"/>
    <n v="0"/>
  </r>
  <r>
    <x v="8"/>
    <d v="2021-02-02T00:00:00"/>
    <n v="85"/>
    <n v="0"/>
    <x v="0"/>
    <x v="1"/>
    <x v="1"/>
    <n v="89"/>
    <n v="0"/>
  </r>
  <r>
    <x v="9"/>
    <d v="2021-02-02T00:00:00"/>
    <n v="0"/>
    <n v="0"/>
    <x v="0"/>
    <x v="0"/>
    <x v="0"/>
    <n v="28"/>
    <n v="0"/>
  </r>
  <r>
    <x v="10"/>
    <d v="2021-02-02T00:00:00"/>
    <n v="0"/>
    <n v="0"/>
    <x v="0"/>
    <x v="0"/>
    <x v="0"/>
    <n v="28"/>
    <n v="0"/>
  </r>
  <r>
    <x v="11"/>
    <d v="2021-02-02T00:00:00"/>
    <n v="0"/>
    <n v="0"/>
    <x v="0"/>
    <x v="0"/>
    <x v="0"/>
    <n v="28"/>
    <n v="0"/>
  </r>
  <r>
    <x v="12"/>
    <d v="2021-02-02T00:00:00"/>
    <n v="0"/>
    <n v="0"/>
    <x v="0"/>
    <x v="0"/>
    <x v="1"/>
    <n v="89"/>
    <n v="0"/>
  </r>
  <r>
    <x v="13"/>
    <d v="2021-02-02T00:00:00"/>
    <n v="122"/>
    <n v="0"/>
    <x v="0"/>
    <x v="1"/>
    <x v="1"/>
    <n v="89"/>
    <n v="0"/>
  </r>
  <r>
    <x v="14"/>
    <d v="2021-02-02T00:00:00"/>
    <n v="0"/>
    <n v="0"/>
    <x v="0"/>
    <x v="1"/>
    <x v="2"/>
    <n v="365"/>
    <n v="0"/>
  </r>
  <r>
    <x v="15"/>
    <d v="2021-02-02T00:00:00"/>
    <n v="0"/>
    <n v="0"/>
    <x v="0"/>
    <x v="0"/>
    <x v="1"/>
    <n v="89"/>
    <n v="0"/>
  </r>
  <r>
    <x v="16"/>
    <d v="2021-02-02T00:00:00"/>
    <n v="151"/>
    <n v="0"/>
    <x v="0"/>
    <x v="1"/>
    <x v="1"/>
    <n v="89"/>
    <n v="0"/>
  </r>
  <r>
    <x v="17"/>
    <d v="2021-02-02T00:00:00"/>
    <n v="0"/>
    <n v="0"/>
    <x v="0"/>
    <x v="0"/>
    <x v="1"/>
    <n v="89"/>
    <n v="0"/>
  </r>
  <r>
    <x v="18"/>
    <d v="2021-02-02T00:00:00"/>
    <n v="85"/>
    <n v="0"/>
    <x v="0"/>
    <x v="1"/>
    <x v="1"/>
    <n v="89"/>
    <n v="0"/>
  </r>
  <r>
    <x v="19"/>
    <d v="2021-02-02T00:00:00"/>
    <n v="0"/>
    <n v="0"/>
    <x v="0"/>
    <x v="1"/>
    <x v="2"/>
    <n v="365"/>
    <n v="0"/>
  </r>
  <r>
    <x v="20"/>
    <d v="2021-02-02T00:00:00"/>
    <n v="0"/>
    <n v="0"/>
    <x v="0"/>
    <x v="0"/>
    <x v="1"/>
    <n v="89"/>
    <n v="0"/>
  </r>
  <r>
    <x v="21"/>
    <d v="2021-02-02T00:00:00"/>
    <n v="5"/>
    <n v="0"/>
    <x v="0"/>
    <x v="1"/>
    <x v="1"/>
    <n v="89"/>
    <n v="0"/>
  </r>
  <r>
    <x v="22"/>
    <d v="2021-02-02T00:00:00"/>
    <n v="0"/>
    <n v="0"/>
    <x v="0"/>
    <x v="0"/>
    <x v="1"/>
    <n v="89"/>
    <n v="0"/>
  </r>
  <r>
    <x v="23"/>
    <d v="2021-02-02T00:00:00"/>
    <n v="5"/>
    <n v="0"/>
    <x v="0"/>
    <x v="1"/>
    <x v="1"/>
    <n v="89"/>
    <n v="0"/>
  </r>
  <r>
    <x v="32"/>
    <d v="2021-02-02T00:00:00"/>
    <n v="0"/>
    <n v="0"/>
    <x v="0"/>
    <x v="0"/>
    <x v="1"/>
    <n v="89"/>
    <n v="0"/>
  </r>
  <r>
    <x v="30"/>
    <d v="2021-02-02T00:00:00"/>
    <n v="0"/>
    <n v="0"/>
    <x v="0"/>
    <x v="0"/>
    <x v="1"/>
    <n v="89"/>
    <n v="0"/>
  </r>
  <r>
    <x v="26"/>
    <d v="2021-02-02T00:00:00"/>
    <n v="0"/>
    <n v="0"/>
    <x v="0"/>
    <x v="0"/>
    <x v="1"/>
    <n v="89"/>
    <n v="0"/>
  </r>
  <r>
    <x v="33"/>
    <d v="2021-02-02T00:00:00"/>
    <n v="0"/>
    <n v="0"/>
    <x v="0"/>
    <x v="0"/>
    <x v="1"/>
    <n v="89"/>
    <n v="0"/>
  </r>
  <r>
    <x v="27"/>
    <d v="2021-02-02T00:00:00"/>
    <n v="0"/>
    <n v="0"/>
    <x v="0"/>
    <x v="0"/>
    <x v="1"/>
    <n v="89"/>
    <n v="0"/>
  </r>
  <r>
    <x v="29"/>
    <d v="2021-02-02T00:00:00"/>
    <n v="0"/>
    <n v="0"/>
    <x v="0"/>
    <x v="0"/>
    <x v="1"/>
    <n v="89"/>
    <n v="0"/>
  </r>
  <r>
    <x v="24"/>
    <d v="2021-02-02T00:00:00"/>
    <n v="0"/>
    <n v="0"/>
    <x v="0"/>
    <x v="0"/>
    <x v="1"/>
    <n v="89"/>
    <n v="0"/>
  </r>
  <r>
    <x v="25"/>
    <d v="2021-02-02T00:00:00"/>
    <n v="0"/>
    <n v="0"/>
    <x v="0"/>
    <x v="0"/>
    <x v="1"/>
    <n v="89"/>
    <n v="0"/>
  </r>
  <r>
    <x v="31"/>
    <d v="2021-02-02T00:00:00"/>
    <n v="0"/>
    <n v="0"/>
    <x v="0"/>
    <x v="0"/>
    <x v="1"/>
    <n v="89"/>
    <n v="0"/>
  </r>
  <r>
    <x v="28"/>
    <d v="2021-02-02T00:00:00"/>
    <n v="0"/>
    <n v="0"/>
    <x v="0"/>
    <x v="0"/>
    <x v="1"/>
    <n v="89"/>
    <n v="0"/>
  </r>
  <r>
    <x v="34"/>
    <d v="2021-02-02T00:00:00"/>
    <n v="0"/>
    <n v="0"/>
    <x v="0"/>
    <x v="1"/>
    <x v="2"/>
    <n v="365"/>
    <n v="0"/>
  </r>
  <r>
    <x v="35"/>
    <d v="2021-02-02T00:00:00"/>
    <n v="15"/>
    <n v="0"/>
    <x v="0"/>
    <x v="1"/>
    <x v="1"/>
    <n v="89"/>
    <n v="0"/>
  </r>
  <r>
    <x v="36"/>
    <d v="2021-02-02T00:00:00"/>
    <n v="5"/>
    <n v="0"/>
    <x v="0"/>
    <x v="1"/>
    <x v="1"/>
    <n v="89"/>
    <n v="0"/>
  </r>
  <r>
    <x v="37"/>
    <d v="2021-02-02T00:00:00"/>
    <n v="0"/>
    <n v="0"/>
    <x v="0"/>
    <x v="1"/>
    <x v="1"/>
    <n v="89"/>
    <n v="0"/>
  </r>
  <r>
    <x v="38"/>
    <d v="2021-02-02T00:00:00"/>
    <n v="0"/>
    <n v="0"/>
    <x v="0"/>
    <x v="1"/>
    <x v="1"/>
    <n v="89"/>
    <n v="0"/>
  </r>
  <r>
    <x v="4"/>
    <d v="2021-02-03T00:00:00"/>
    <n v="0"/>
    <n v="0"/>
    <x v="0"/>
    <x v="0"/>
    <x v="0"/>
    <n v="28"/>
    <n v="0"/>
  </r>
  <r>
    <x v="5"/>
    <d v="2021-02-03T00:00:00"/>
    <n v="0"/>
    <n v="0"/>
    <x v="0"/>
    <x v="1"/>
    <x v="2"/>
    <n v="365"/>
    <n v="0"/>
  </r>
  <r>
    <x v="7"/>
    <d v="2021-02-03T00:00:00"/>
    <n v="0"/>
    <n v="0"/>
    <x v="0"/>
    <x v="0"/>
    <x v="0"/>
    <n v="28"/>
    <n v="0"/>
  </r>
  <r>
    <x v="6"/>
    <d v="2021-02-03T00:00:00"/>
    <n v="0"/>
    <n v="0"/>
    <x v="0"/>
    <x v="0"/>
    <x v="1"/>
    <n v="89"/>
    <n v="0"/>
  </r>
  <r>
    <x v="8"/>
    <d v="2021-02-03T00:00:00"/>
    <n v="85"/>
    <n v="5"/>
    <x v="0"/>
    <x v="1"/>
    <x v="1"/>
    <n v="89"/>
    <n v="4.4499999999999998E-2"/>
  </r>
  <r>
    <x v="9"/>
    <d v="2021-02-03T00:00:00"/>
    <n v="0"/>
    <n v="0"/>
    <x v="0"/>
    <x v="0"/>
    <x v="0"/>
    <n v="28"/>
    <n v="0"/>
  </r>
  <r>
    <x v="10"/>
    <d v="2021-02-03T00:00:00"/>
    <n v="0"/>
    <n v="0"/>
    <x v="0"/>
    <x v="0"/>
    <x v="0"/>
    <n v="28"/>
    <n v="0"/>
  </r>
  <r>
    <x v="11"/>
    <d v="2021-02-03T00:00:00"/>
    <n v="0"/>
    <n v="0"/>
    <x v="0"/>
    <x v="0"/>
    <x v="0"/>
    <n v="28"/>
    <n v="0"/>
  </r>
  <r>
    <x v="12"/>
    <d v="2021-02-03T00:00:00"/>
    <n v="0"/>
    <n v="0"/>
    <x v="0"/>
    <x v="0"/>
    <x v="1"/>
    <n v="89"/>
    <n v="0"/>
  </r>
  <r>
    <x v="13"/>
    <d v="2021-02-03T00:00:00"/>
    <n v="122"/>
    <n v="0"/>
    <x v="0"/>
    <x v="1"/>
    <x v="1"/>
    <n v="89"/>
    <n v="0"/>
  </r>
  <r>
    <x v="14"/>
    <d v="2021-02-03T00:00:00"/>
    <n v="0"/>
    <n v="0"/>
    <x v="0"/>
    <x v="1"/>
    <x v="2"/>
    <n v="365"/>
    <n v="0"/>
  </r>
  <r>
    <x v="15"/>
    <d v="2021-02-03T00:00:00"/>
    <n v="0"/>
    <n v="0"/>
    <x v="0"/>
    <x v="0"/>
    <x v="1"/>
    <n v="89"/>
    <n v="0"/>
  </r>
  <r>
    <x v="16"/>
    <d v="2021-02-03T00:00:00"/>
    <n v="151"/>
    <n v="0"/>
    <x v="0"/>
    <x v="1"/>
    <x v="1"/>
    <n v="89"/>
    <n v="0"/>
  </r>
  <r>
    <x v="17"/>
    <d v="2021-02-03T00:00:00"/>
    <n v="0"/>
    <n v="0"/>
    <x v="0"/>
    <x v="0"/>
    <x v="1"/>
    <n v="89"/>
    <n v="0"/>
  </r>
  <r>
    <x v="18"/>
    <d v="2021-02-03T00:00:00"/>
    <n v="85"/>
    <n v="0"/>
    <x v="0"/>
    <x v="1"/>
    <x v="1"/>
    <n v="89"/>
    <n v="0"/>
  </r>
  <r>
    <x v="19"/>
    <d v="2021-02-03T00:00:00"/>
    <n v="0"/>
    <n v="0"/>
    <x v="0"/>
    <x v="1"/>
    <x v="2"/>
    <n v="365"/>
    <n v="0"/>
  </r>
  <r>
    <x v="20"/>
    <d v="2021-02-03T00:00:00"/>
    <n v="0"/>
    <n v="0"/>
    <x v="0"/>
    <x v="0"/>
    <x v="1"/>
    <n v="89"/>
    <n v="0"/>
  </r>
  <r>
    <x v="21"/>
    <d v="2021-02-03T00:00:00"/>
    <n v="5"/>
    <n v="0"/>
    <x v="0"/>
    <x v="1"/>
    <x v="1"/>
    <n v="89"/>
    <n v="0"/>
  </r>
  <r>
    <x v="22"/>
    <d v="2021-02-03T00:00:00"/>
    <n v="0"/>
    <n v="0"/>
    <x v="0"/>
    <x v="0"/>
    <x v="1"/>
    <n v="89"/>
    <n v="0"/>
  </r>
  <r>
    <x v="23"/>
    <d v="2021-02-03T00:00:00"/>
    <n v="5"/>
    <n v="0"/>
    <x v="0"/>
    <x v="1"/>
    <x v="1"/>
    <n v="89"/>
    <n v="0"/>
  </r>
  <r>
    <x v="27"/>
    <d v="2021-02-03T00:00:00"/>
    <n v="0"/>
    <n v="0"/>
    <x v="0"/>
    <x v="0"/>
    <x v="1"/>
    <n v="89"/>
    <n v="0"/>
  </r>
  <r>
    <x v="26"/>
    <d v="2021-02-03T00:00:00"/>
    <n v="0"/>
    <n v="0"/>
    <x v="0"/>
    <x v="0"/>
    <x v="1"/>
    <n v="89"/>
    <n v="0"/>
  </r>
  <r>
    <x v="30"/>
    <d v="2021-02-03T00:00:00"/>
    <n v="0"/>
    <n v="0"/>
    <x v="0"/>
    <x v="0"/>
    <x v="1"/>
    <n v="89"/>
    <n v="0"/>
  </r>
  <r>
    <x v="24"/>
    <d v="2021-02-03T00:00:00"/>
    <n v="0"/>
    <n v="0"/>
    <x v="0"/>
    <x v="0"/>
    <x v="1"/>
    <n v="89"/>
    <n v="0"/>
  </r>
  <r>
    <x v="32"/>
    <d v="2021-02-03T00:00:00"/>
    <n v="0"/>
    <n v="0"/>
    <x v="0"/>
    <x v="0"/>
    <x v="1"/>
    <n v="89"/>
    <n v="0"/>
  </r>
  <r>
    <x v="31"/>
    <d v="2021-02-03T00:00:00"/>
    <n v="0"/>
    <n v="0"/>
    <x v="0"/>
    <x v="0"/>
    <x v="1"/>
    <n v="89"/>
    <n v="0"/>
  </r>
  <r>
    <x v="25"/>
    <d v="2021-02-03T00:00:00"/>
    <n v="0"/>
    <n v="0"/>
    <x v="0"/>
    <x v="0"/>
    <x v="1"/>
    <n v="89"/>
    <n v="0"/>
  </r>
  <r>
    <x v="28"/>
    <d v="2021-02-03T00:00:00"/>
    <n v="0"/>
    <n v="0"/>
    <x v="0"/>
    <x v="0"/>
    <x v="1"/>
    <n v="89"/>
    <n v="0"/>
  </r>
  <r>
    <x v="33"/>
    <d v="2021-02-03T00:00:00"/>
    <n v="0"/>
    <n v="0"/>
    <x v="0"/>
    <x v="0"/>
    <x v="1"/>
    <n v="89"/>
    <n v="0"/>
  </r>
  <r>
    <x v="29"/>
    <d v="2021-02-03T00:00:00"/>
    <n v="0"/>
    <n v="0"/>
    <x v="0"/>
    <x v="0"/>
    <x v="1"/>
    <n v="89"/>
    <n v="0"/>
  </r>
  <r>
    <x v="34"/>
    <d v="2021-02-03T00:00:00"/>
    <n v="0"/>
    <n v="0"/>
    <x v="0"/>
    <x v="1"/>
    <x v="2"/>
    <n v="365"/>
    <n v="0"/>
  </r>
  <r>
    <x v="35"/>
    <d v="2021-02-03T00:00:00"/>
    <n v="15"/>
    <n v="0"/>
    <x v="0"/>
    <x v="1"/>
    <x v="1"/>
    <n v="89"/>
    <n v="0"/>
  </r>
  <r>
    <x v="36"/>
    <d v="2021-02-03T00:00:00"/>
    <n v="5"/>
    <n v="0"/>
    <x v="0"/>
    <x v="1"/>
    <x v="1"/>
    <n v="89"/>
    <n v="0"/>
  </r>
  <r>
    <x v="37"/>
    <d v="2021-02-03T00:00:00"/>
    <n v="0"/>
    <n v="0"/>
    <x v="0"/>
    <x v="1"/>
    <x v="1"/>
    <n v="89"/>
    <n v="0"/>
  </r>
  <r>
    <x v="38"/>
    <d v="2021-02-03T00:00:00"/>
    <n v="0"/>
    <n v="0"/>
    <x v="0"/>
    <x v="1"/>
    <x v="1"/>
    <n v="89"/>
    <n v="0"/>
  </r>
  <r>
    <x v="4"/>
    <d v="2021-02-04T00:00:00"/>
    <n v="0"/>
    <n v="0"/>
    <x v="0"/>
    <x v="0"/>
    <x v="0"/>
    <n v="28"/>
    <n v="0"/>
  </r>
  <r>
    <x v="5"/>
    <d v="2021-02-04T00:00:00"/>
    <n v="0"/>
    <n v="0"/>
    <x v="0"/>
    <x v="1"/>
    <x v="2"/>
    <n v="365"/>
    <n v="0"/>
  </r>
  <r>
    <x v="6"/>
    <d v="2021-02-04T00:00:00"/>
    <n v="0"/>
    <n v="0"/>
    <x v="0"/>
    <x v="0"/>
    <x v="1"/>
    <n v="89"/>
    <n v="0"/>
  </r>
  <r>
    <x v="7"/>
    <d v="2021-02-04T00:00:00"/>
    <n v="0"/>
    <n v="0"/>
    <x v="0"/>
    <x v="0"/>
    <x v="0"/>
    <n v="28"/>
    <n v="0"/>
  </r>
  <r>
    <x v="8"/>
    <d v="2021-02-04T00:00:00"/>
    <n v="85"/>
    <n v="0"/>
    <x v="0"/>
    <x v="1"/>
    <x v="1"/>
    <n v="89"/>
    <n v="0"/>
  </r>
  <r>
    <x v="9"/>
    <d v="2021-02-04T00:00:00"/>
    <n v="0"/>
    <n v="0"/>
    <x v="0"/>
    <x v="0"/>
    <x v="0"/>
    <n v="28"/>
    <n v="0"/>
  </r>
  <r>
    <x v="10"/>
    <d v="2021-02-04T00:00:00"/>
    <n v="0"/>
    <n v="0"/>
    <x v="0"/>
    <x v="0"/>
    <x v="0"/>
    <n v="28"/>
    <n v="0"/>
  </r>
  <r>
    <x v="12"/>
    <d v="2021-02-04T00:00:00"/>
    <n v="0"/>
    <n v="0"/>
    <x v="0"/>
    <x v="0"/>
    <x v="1"/>
    <n v="89"/>
    <n v="0"/>
  </r>
  <r>
    <x v="11"/>
    <d v="2021-02-04T00:00:00"/>
    <n v="0"/>
    <n v="0"/>
    <x v="0"/>
    <x v="0"/>
    <x v="0"/>
    <n v="28"/>
    <n v="0"/>
  </r>
  <r>
    <x v="13"/>
    <d v="2021-02-04T00:00:00"/>
    <n v="122"/>
    <n v="0"/>
    <x v="0"/>
    <x v="1"/>
    <x v="1"/>
    <n v="89"/>
    <n v="0"/>
  </r>
  <r>
    <x v="14"/>
    <d v="2021-02-04T00:00:00"/>
    <n v="0"/>
    <n v="0"/>
    <x v="0"/>
    <x v="1"/>
    <x v="2"/>
    <n v="365"/>
    <n v="0"/>
  </r>
  <r>
    <x v="15"/>
    <d v="2021-02-04T00:00:00"/>
    <n v="0"/>
    <n v="0"/>
    <x v="0"/>
    <x v="0"/>
    <x v="1"/>
    <n v="89"/>
    <n v="0"/>
  </r>
  <r>
    <x v="16"/>
    <d v="2021-02-04T00:00:00"/>
    <n v="151"/>
    <n v="0"/>
    <x v="0"/>
    <x v="1"/>
    <x v="1"/>
    <n v="89"/>
    <n v="0"/>
  </r>
  <r>
    <x v="17"/>
    <d v="2021-02-04T00:00:00"/>
    <n v="0"/>
    <n v="0"/>
    <x v="0"/>
    <x v="0"/>
    <x v="1"/>
    <n v="89"/>
    <n v="0"/>
  </r>
  <r>
    <x v="18"/>
    <d v="2021-02-04T00:00:00"/>
    <n v="85"/>
    <n v="0"/>
    <x v="0"/>
    <x v="1"/>
    <x v="1"/>
    <n v="89"/>
    <n v="0"/>
  </r>
  <r>
    <x v="19"/>
    <d v="2021-02-04T00:00:00"/>
    <n v="0"/>
    <n v="0"/>
    <x v="0"/>
    <x v="1"/>
    <x v="2"/>
    <n v="365"/>
    <n v="0"/>
  </r>
  <r>
    <x v="20"/>
    <d v="2021-02-04T00:00:00"/>
    <n v="0"/>
    <n v="0"/>
    <x v="0"/>
    <x v="0"/>
    <x v="1"/>
    <n v="89"/>
    <n v="0"/>
  </r>
  <r>
    <x v="21"/>
    <d v="2021-02-04T00:00:00"/>
    <n v="5"/>
    <n v="0"/>
    <x v="0"/>
    <x v="1"/>
    <x v="1"/>
    <n v="89"/>
    <n v="0"/>
  </r>
  <r>
    <x v="22"/>
    <d v="2021-02-04T00:00:00"/>
    <n v="0"/>
    <n v="0"/>
    <x v="0"/>
    <x v="0"/>
    <x v="1"/>
    <n v="89"/>
    <n v="0"/>
  </r>
  <r>
    <x v="23"/>
    <d v="2021-02-04T00:00:00"/>
    <n v="5"/>
    <n v="0"/>
    <x v="0"/>
    <x v="1"/>
    <x v="1"/>
    <n v="89"/>
    <n v="0"/>
  </r>
  <r>
    <x v="29"/>
    <d v="2021-02-04T00:00:00"/>
    <n v="0"/>
    <n v="0"/>
    <x v="0"/>
    <x v="0"/>
    <x v="1"/>
    <n v="89"/>
    <n v="0"/>
  </r>
  <r>
    <x v="25"/>
    <d v="2021-02-04T00:00:00"/>
    <n v="0"/>
    <n v="0"/>
    <x v="0"/>
    <x v="0"/>
    <x v="1"/>
    <n v="89"/>
    <n v="0"/>
  </r>
  <r>
    <x v="26"/>
    <d v="2021-02-04T00:00:00"/>
    <n v="0"/>
    <n v="0"/>
    <x v="0"/>
    <x v="0"/>
    <x v="1"/>
    <n v="89"/>
    <n v="0"/>
  </r>
  <r>
    <x v="28"/>
    <d v="2021-02-04T00:00:00"/>
    <n v="0"/>
    <n v="0"/>
    <x v="0"/>
    <x v="0"/>
    <x v="1"/>
    <n v="89"/>
    <n v="0"/>
  </r>
  <r>
    <x v="27"/>
    <d v="2021-02-04T00:00:00"/>
    <n v="0"/>
    <n v="0"/>
    <x v="0"/>
    <x v="0"/>
    <x v="1"/>
    <n v="89"/>
    <n v="0"/>
  </r>
  <r>
    <x v="33"/>
    <d v="2021-02-04T00:00:00"/>
    <n v="0"/>
    <n v="0"/>
    <x v="0"/>
    <x v="0"/>
    <x v="1"/>
    <n v="89"/>
    <n v="0"/>
  </r>
  <r>
    <x v="31"/>
    <d v="2021-02-04T00:00:00"/>
    <n v="0"/>
    <n v="0"/>
    <x v="0"/>
    <x v="0"/>
    <x v="1"/>
    <n v="89"/>
    <n v="0"/>
  </r>
  <r>
    <x v="30"/>
    <d v="2021-02-04T00:00:00"/>
    <n v="0"/>
    <n v="0"/>
    <x v="0"/>
    <x v="0"/>
    <x v="1"/>
    <n v="89"/>
    <n v="0"/>
  </r>
  <r>
    <x v="24"/>
    <d v="2021-02-04T00:00:00"/>
    <n v="0"/>
    <n v="0"/>
    <x v="0"/>
    <x v="0"/>
    <x v="1"/>
    <n v="89"/>
    <n v="0"/>
  </r>
  <r>
    <x v="32"/>
    <d v="2021-02-04T00:00:00"/>
    <n v="0"/>
    <n v="0"/>
    <x v="0"/>
    <x v="0"/>
    <x v="1"/>
    <n v="89"/>
    <n v="0"/>
  </r>
  <r>
    <x v="34"/>
    <d v="2021-02-04T00:00:00"/>
    <n v="0"/>
    <n v="0"/>
    <x v="0"/>
    <x v="1"/>
    <x v="2"/>
    <n v="365"/>
    <n v="0"/>
  </r>
  <r>
    <x v="35"/>
    <d v="2021-02-04T00:00:00"/>
    <n v="15"/>
    <n v="0"/>
    <x v="0"/>
    <x v="1"/>
    <x v="1"/>
    <n v="89"/>
    <n v="0"/>
  </r>
  <r>
    <x v="36"/>
    <d v="2021-02-04T00:00:00"/>
    <n v="5"/>
    <n v="0"/>
    <x v="0"/>
    <x v="1"/>
    <x v="1"/>
    <n v="89"/>
    <n v="0"/>
  </r>
  <r>
    <x v="37"/>
    <d v="2021-02-04T00:00:00"/>
    <n v="0"/>
    <n v="0"/>
    <x v="0"/>
    <x v="1"/>
    <x v="1"/>
    <n v="89"/>
    <n v="0"/>
  </r>
  <r>
    <x v="38"/>
    <d v="2021-02-04T00:00:00"/>
    <n v="0"/>
    <n v="0"/>
    <x v="0"/>
    <x v="1"/>
    <x v="1"/>
    <n v="89"/>
    <n v="0"/>
  </r>
  <r>
    <x v="4"/>
    <d v="2021-02-05T00:00:00"/>
    <n v="0"/>
    <n v="0"/>
    <x v="0"/>
    <x v="0"/>
    <x v="0"/>
    <n v="28"/>
    <n v="0"/>
  </r>
  <r>
    <x v="5"/>
    <d v="2021-02-05T00:00:00"/>
    <n v="0"/>
    <n v="0"/>
    <x v="0"/>
    <x v="1"/>
    <x v="2"/>
    <n v="365"/>
    <n v="0"/>
  </r>
  <r>
    <x v="6"/>
    <d v="2021-02-05T00:00:00"/>
    <n v="0"/>
    <n v="0"/>
    <x v="0"/>
    <x v="0"/>
    <x v="1"/>
    <n v="89"/>
    <n v="0"/>
  </r>
  <r>
    <x v="7"/>
    <d v="2021-02-05T00:00:00"/>
    <n v="0"/>
    <n v="0"/>
    <x v="0"/>
    <x v="0"/>
    <x v="0"/>
    <n v="28"/>
    <n v="0"/>
  </r>
  <r>
    <x v="8"/>
    <d v="2021-02-05T00:00:00"/>
    <n v="85"/>
    <n v="0"/>
    <x v="0"/>
    <x v="1"/>
    <x v="1"/>
    <n v="89"/>
    <n v="0"/>
  </r>
  <r>
    <x v="9"/>
    <d v="2021-02-05T00:00:00"/>
    <n v="0"/>
    <n v="0"/>
    <x v="0"/>
    <x v="0"/>
    <x v="0"/>
    <n v="28"/>
    <n v="0"/>
  </r>
  <r>
    <x v="10"/>
    <d v="2021-02-05T00:00:00"/>
    <n v="0"/>
    <n v="0"/>
    <x v="0"/>
    <x v="0"/>
    <x v="0"/>
    <n v="28"/>
    <n v="0"/>
  </r>
  <r>
    <x v="12"/>
    <d v="2021-02-05T00:00:00"/>
    <n v="0"/>
    <n v="0"/>
    <x v="0"/>
    <x v="0"/>
    <x v="1"/>
    <n v="89"/>
    <n v="0"/>
  </r>
  <r>
    <x v="11"/>
    <d v="2021-02-05T00:00:00"/>
    <n v="0"/>
    <n v="0"/>
    <x v="0"/>
    <x v="0"/>
    <x v="0"/>
    <n v="28"/>
    <n v="0"/>
  </r>
  <r>
    <x v="13"/>
    <d v="2021-02-05T00:00:00"/>
    <n v="122"/>
    <n v="0"/>
    <x v="0"/>
    <x v="1"/>
    <x v="1"/>
    <n v="89"/>
    <n v="0"/>
  </r>
  <r>
    <x v="14"/>
    <d v="2021-02-05T00:00:00"/>
    <n v="0"/>
    <n v="0"/>
    <x v="0"/>
    <x v="1"/>
    <x v="2"/>
    <n v="365"/>
    <n v="0"/>
  </r>
  <r>
    <x v="15"/>
    <d v="2021-02-05T00:00:00"/>
    <n v="0"/>
    <n v="0"/>
    <x v="0"/>
    <x v="0"/>
    <x v="1"/>
    <n v="89"/>
    <n v="0"/>
  </r>
  <r>
    <x v="16"/>
    <d v="2021-02-05T00:00:00"/>
    <n v="151"/>
    <n v="0"/>
    <x v="0"/>
    <x v="1"/>
    <x v="1"/>
    <n v="89"/>
    <n v="0"/>
  </r>
  <r>
    <x v="17"/>
    <d v="2021-02-05T00:00:00"/>
    <n v="0"/>
    <n v="0"/>
    <x v="0"/>
    <x v="0"/>
    <x v="1"/>
    <n v="89"/>
    <n v="0"/>
  </r>
  <r>
    <x v="18"/>
    <d v="2021-02-05T00:00:00"/>
    <n v="85"/>
    <n v="0"/>
    <x v="0"/>
    <x v="1"/>
    <x v="1"/>
    <n v="89"/>
    <n v="0"/>
  </r>
  <r>
    <x v="19"/>
    <d v="2021-02-05T00:00:00"/>
    <n v="0"/>
    <n v="0"/>
    <x v="0"/>
    <x v="1"/>
    <x v="2"/>
    <n v="365"/>
    <n v="0"/>
  </r>
  <r>
    <x v="20"/>
    <d v="2021-02-05T00:00:00"/>
    <n v="0"/>
    <n v="0"/>
    <x v="0"/>
    <x v="0"/>
    <x v="1"/>
    <n v="89"/>
    <n v="0"/>
  </r>
  <r>
    <x v="21"/>
    <d v="2021-02-05T00:00:00"/>
    <n v="5"/>
    <n v="0"/>
    <x v="0"/>
    <x v="1"/>
    <x v="1"/>
    <n v="89"/>
    <n v="0"/>
  </r>
  <r>
    <x v="22"/>
    <d v="2021-02-05T00:00:00"/>
    <n v="0"/>
    <n v="0"/>
    <x v="0"/>
    <x v="0"/>
    <x v="1"/>
    <n v="89"/>
    <n v="0"/>
  </r>
  <r>
    <x v="23"/>
    <d v="2021-02-05T00:00:00"/>
    <n v="5"/>
    <n v="0"/>
    <x v="0"/>
    <x v="1"/>
    <x v="1"/>
    <n v="89"/>
    <n v="0"/>
  </r>
  <r>
    <x v="27"/>
    <d v="2021-02-05T00:00:00"/>
    <n v="0"/>
    <n v="0"/>
    <x v="0"/>
    <x v="0"/>
    <x v="1"/>
    <n v="89"/>
    <n v="0"/>
  </r>
  <r>
    <x v="24"/>
    <d v="2021-02-05T00:00:00"/>
    <n v="0"/>
    <n v="0"/>
    <x v="0"/>
    <x v="0"/>
    <x v="1"/>
    <n v="89"/>
    <n v="0"/>
  </r>
  <r>
    <x v="32"/>
    <d v="2021-02-05T00:00:00"/>
    <n v="0"/>
    <n v="0"/>
    <x v="0"/>
    <x v="0"/>
    <x v="1"/>
    <n v="89"/>
    <n v="0"/>
  </r>
  <r>
    <x v="28"/>
    <d v="2021-02-05T00:00:00"/>
    <n v="0"/>
    <n v="0"/>
    <x v="0"/>
    <x v="0"/>
    <x v="1"/>
    <n v="89"/>
    <n v="0"/>
  </r>
  <r>
    <x v="25"/>
    <d v="2021-02-05T00:00:00"/>
    <n v="0"/>
    <n v="0"/>
    <x v="0"/>
    <x v="0"/>
    <x v="1"/>
    <n v="89"/>
    <n v="0"/>
  </r>
  <r>
    <x v="26"/>
    <d v="2021-02-05T00:00:00"/>
    <n v="0"/>
    <n v="0"/>
    <x v="0"/>
    <x v="0"/>
    <x v="1"/>
    <n v="89"/>
    <n v="0"/>
  </r>
  <r>
    <x v="30"/>
    <d v="2021-02-05T00:00:00"/>
    <n v="0"/>
    <n v="0"/>
    <x v="0"/>
    <x v="0"/>
    <x v="1"/>
    <n v="89"/>
    <n v="0"/>
  </r>
  <r>
    <x v="31"/>
    <d v="2021-02-05T00:00:00"/>
    <n v="0"/>
    <n v="0"/>
    <x v="0"/>
    <x v="0"/>
    <x v="1"/>
    <n v="89"/>
    <n v="0"/>
  </r>
  <r>
    <x v="29"/>
    <d v="2021-02-05T00:00:00"/>
    <n v="0"/>
    <n v="0"/>
    <x v="0"/>
    <x v="0"/>
    <x v="1"/>
    <n v="89"/>
    <n v="0"/>
  </r>
  <r>
    <x v="33"/>
    <d v="2021-02-05T00:00:00"/>
    <n v="0"/>
    <n v="0"/>
    <x v="0"/>
    <x v="0"/>
    <x v="1"/>
    <n v="89"/>
    <n v="0"/>
  </r>
  <r>
    <x v="34"/>
    <d v="2021-02-05T00:00:00"/>
    <n v="0"/>
    <n v="0"/>
    <x v="0"/>
    <x v="1"/>
    <x v="2"/>
    <n v="365"/>
    <n v="0"/>
  </r>
  <r>
    <x v="35"/>
    <d v="2021-02-05T00:00:00"/>
    <n v="15"/>
    <n v="0"/>
    <x v="0"/>
    <x v="1"/>
    <x v="1"/>
    <n v="89"/>
    <n v="0"/>
  </r>
  <r>
    <x v="36"/>
    <d v="2021-02-05T00:00:00"/>
    <n v="5"/>
    <n v="0"/>
    <x v="0"/>
    <x v="1"/>
    <x v="1"/>
    <n v="89"/>
    <n v="0"/>
  </r>
  <r>
    <x v="37"/>
    <d v="2021-02-05T00:00:00"/>
    <n v="0"/>
    <n v="0"/>
    <x v="0"/>
    <x v="1"/>
    <x v="1"/>
    <n v="89"/>
    <n v="0"/>
  </r>
  <r>
    <x v="38"/>
    <d v="2021-02-05T00:00:00"/>
    <n v="0"/>
    <n v="0"/>
    <x v="0"/>
    <x v="1"/>
    <x v="1"/>
    <n v="89"/>
    <n v="0"/>
  </r>
  <r>
    <x v="4"/>
    <d v="2021-02-08T00:00:00"/>
    <n v="0"/>
    <n v="0"/>
    <x v="0"/>
    <x v="0"/>
    <x v="0"/>
    <n v="28"/>
    <n v="0"/>
  </r>
  <r>
    <x v="5"/>
    <d v="2021-02-08T00:00:00"/>
    <n v="0"/>
    <n v="0"/>
    <x v="0"/>
    <x v="1"/>
    <x v="2"/>
    <n v="365"/>
    <n v="0"/>
  </r>
  <r>
    <x v="7"/>
    <d v="2021-02-08T00:00:00"/>
    <n v="0"/>
    <n v="0"/>
    <x v="0"/>
    <x v="0"/>
    <x v="0"/>
    <n v="28"/>
    <n v="0"/>
  </r>
  <r>
    <x v="6"/>
    <d v="2021-02-08T00:00:00"/>
    <n v="0"/>
    <n v="0"/>
    <x v="0"/>
    <x v="0"/>
    <x v="1"/>
    <n v="89"/>
    <n v="0"/>
  </r>
  <r>
    <x v="8"/>
    <d v="2021-02-08T00:00:00"/>
    <n v="85"/>
    <n v="0"/>
    <x v="0"/>
    <x v="1"/>
    <x v="1"/>
    <n v="89"/>
    <n v="0"/>
  </r>
  <r>
    <x v="9"/>
    <d v="2021-02-08T00:00:00"/>
    <n v="0"/>
    <n v="0"/>
    <x v="0"/>
    <x v="0"/>
    <x v="0"/>
    <n v="28"/>
    <n v="0"/>
  </r>
  <r>
    <x v="10"/>
    <d v="2021-02-08T00:00:00"/>
    <n v="0"/>
    <n v="0"/>
    <x v="0"/>
    <x v="0"/>
    <x v="0"/>
    <n v="28"/>
    <n v="0"/>
  </r>
  <r>
    <x v="11"/>
    <d v="2021-02-08T00:00:00"/>
    <n v="0"/>
    <n v="0"/>
    <x v="0"/>
    <x v="0"/>
    <x v="0"/>
    <n v="28"/>
    <n v="0"/>
  </r>
  <r>
    <x v="12"/>
    <d v="2021-02-08T00:00:00"/>
    <n v="0"/>
    <n v="0"/>
    <x v="0"/>
    <x v="0"/>
    <x v="1"/>
    <n v="89"/>
    <n v="0"/>
  </r>
  <r>
    <x v="13"/>
    <d v="2021-02-08T00:00:00"/>
    <n v="122"/>
    <n v="0"/>
    <x v="0"/>
    <x v="1"/>
    <x v="1"/>
    <n v="89"/>
    <n v="0"/>
  </r>
  <r>
    <x v="14"/>
    <d v="2021-02-08T00:00:00"/>
    <n v="0"/>
    <n v="0"/>
    <x v="0"/>
    <x v="1"/>
    <x v="2"/>
    <n v="365"/>
    <n v="0"/>
  </r>
  <r>
    <x v="15"/>
    <d v="2021-02-08T00:00:00"/>
    <n v="0"/>
    <n v="0"/>
    <x v="0"/>
    <x v="0"/>
    <x v="1"/>
    <n v="89"/>
    <n v="0"/>
  </r>
  <r>
    <x v="16"/>
    <d v="2021-02-08T00:00:00"/>
    <n v="151"/>
    <n v="0"/>
    <x v="0"/>
    <x v="1"/>
    <x v="1"/>
    <n v="89"/>
    <n v="0"/>
  </r>
  <r>
    <x v="17"/>
    <d v="2021-02-08T00:00:00"/>
    <n v="0"/>
    <n v="0"/>
    <x v="0"/>
    <x v="0"/>
    <x v="1"/>
    <n v="89"/>
    <n v="0"/>
  </r>
  <r>
    <x v="18"/>
    <d v="2021-02-08T00:00:00"/>
    <n v="85"/>
    <n v="0"/>
    <x v="0"/>
    <x v="1"/>
    <x v="1"/>
    <n v="89"/>
    <n v="0"/>
  </r>
  <r>
    <x v="19"/>
    <d v="2021-02-08T00:00:00"/>
    <n v="0"/>
    <n v="0"/>
    <x v="0"/>
    <x v="1"/>
    <x v="2"/>
    <n v="365"/>
    <n v="0"/>
  </r>
  <r>
    <x v="20"/>
    <d v="2021-02-08T00:00:00"/>
    <n v="0"/>
    <n v="0"/>
    <x v="0"/>
    <x v="0"/>
    <x v="1"/>
    <n v="89"/>
    <n v="0"/>
  </r>
  <r>
    <x v="21"/>
    <d v="2021-02-08T00:00:00"/>
    <n v="5"/>
    <n v="0"/>
    <x v="0"/>
    <x v="1"/>
    <x v="1"/>
    <n v="89"/>
    <n v="0"/>
  </r>
  <r>
    <x v="22"/>
    <d v="2021-02-08T00:00:00"/>
    <n v="0"/>
    <n v="0"/>
    <x v="0"/>
    <x v="0"/>
    <x v="1"/>
    <n v="89"/>
    <n v="0"/>
  </r>
  <r>
    <x v="23"/>
    <d v="2021-02-08T00:00:00"/>
    <n v="5"/>
    <n v="0"/>
    <x v="0"/>
    <x v="1"/>
    <x v="1"/>
    <n v="89"/>
    <n v="0"/>
  </r>
  <r>
    <x v="33"/>
    <d v="2021-02-08T00:00:00"/>
    <n v="0"/>
    <n v="0"/>
    <x v="0"/>
    <x v="0"/>
    <x v="1"/>
    <n v="89"/>
    <n v="0"/>
  </r>
  <r>
    <x v="32"/>
    <d v="2021-02-08T00:00:00"/>
    <n v="0"/>
    <n v="0"/>
    <x v="0"/>
    <x v="0"/>
    <x v="1"/>
    <n v="89"/>
    <n v="0"/>
  </r>
  <r>
    <x v="29"/>
    <d v="2021-02-08T00:00:00"/>
    <n v="0"/>
    <n v="0"/>
    <x v="0"/>
    <x v="0"/>
    <x v="1"/>
    <n v="89"/>
    <n v="0"/>
  </r>
  <r>
    <x v="31"/>
    <d v="2021-02-08T00:00:00"/>
    <n v="0"/>
    <n v="0"/>
    <x v="0"/>
    <x v="0"/>
    <x v="1"/>
    <n v="89"/>
    <n v="0"/>
  </r>
  <r>
    <x v="25"/>
    <d v="2021-02-08T00:00:00"/>
    <n v="0"/>
    <n v="0"/>
    <x v="0"/>
    <x v="0"/>
    <x v="1"/>
    <n v="89"/>
    <n v="0"/>
  </r>
  <r>
    <x v="30"/>
    <d v="2021-02-08T00:00:00"/>
    <n v="0"/>
    <n v="0"/>
    <x v="0"/>
    <x v="0"/>
    <x v="1"/>
    <n v="89"/>
    <n v="0"/>
  </r>
  <r>
    <x v="28"/>
    <d v="2021-02-08T00:00:00"/>
    <n v="0"/>
    <n v="0"/>
    <x v="0"/>
    <x v="0"/>
    <x v="1"/>
    <n v="89"/>
    <n v="0"/>
  </r>
  <r>
    <x v="27"/>
    <d v="2021-02-08T00:00:00"/>
    <n v="0"/>
    <n v="0"/>
    <x v="0"/>
    <x v="0"/>
    <x v="1"/>
    <n v="89"/>
    <n v="0"/>
  </r>
  <r>
    <x v="24"/>
    <d v="2021-02-08T00:00:00"/>
    <n v="0"/>
    <n v="0"/>
    <x v="0"/>
    <x v="0"/>
    <x v="1"/>
    <n v="89"/>
    <n v="0"/>
  </r>
  <r>
    <x v="26"/>
    <d v="2021-02-08T00:00:00"/>
    <n v="0"/>
    <n v="0"/>
    <x v="0"/>
    <x v="0"/>
    <x v="1"/>
    <n v="89"/>
    <n v="0"/>
  </r>
  <r>
    <x v="34"/>
    <d v="2021-02-08T00:00:00"/>
    <n v="0"/>
    <n v="0"/>
    <x v="0"/>
    <x v="1"/>
    <x v="2"/>
    <n v="365"/>
    <n v="0"/>
  </r>
  <r>
    <x v="35"/>
    <d v="2021-02-08T00:00:00"/>
    <n v="15"/>
    <n v="0"/>
    <x v="0"/>
    <x v="1"/>
    <x v="1"/>
    <n v="89"/>
    <n v="0"/>
  </r>
  <r>
    <x v="36"/>
    <d v="2021-02-08T00:00:00"/>
    <n v="5"/>
    <n v="0"/>
    <x v="0"/>
    <x v="1"/>
    <x v="1"/>
    <n v="89"/>
    <n v="0"/>
  </r>
  <r>
    <x v="37"/>
    <d v="2021-02-08T00:00:00"/>
    <n v="0"/>
    <n v="0"/>
    <x v="0"/>
    <x v="1"/>
    <x v="1"/>
    <n v="89"/>
    <n v="0"/>
  </r>
  <r>
    <x v="38"/>
    <d v="2021-02-08T00:00:00"/>
    <n v="0"/>
    <n v="0"/>
    <x v="0"/>
    <x v="1"/>
    <x v="1"/>
    <n v="89"/>
    <n v="0"/>
  </r>
  <r>
    <x v="4"/>
    <d v="2021-02-09T00:00:00"/>
    <n v="0"/>
    <n v="0"/>
    <x v="0"/>
    <x v="0"/>
    <x v="0"/>
    <n v="28"/>
    <n v="0"/>
  </r>
  <r>
    <x v="5"/>
    <d v="2021-02-09T00:00:00"/>
    <n v="0"/>
    <n v="0"/>
    <x v="0"/>
    <x v="1"/>
    <x v="2"/>
    <n v="365"/>
    <n v="0"/>
  </r>
  <r>
    <x v="6"/>
    <d v="2021-02-09T00:00:00"/>
    <n v="0"/>
    <n v="0"/>
    <x v="0"/>
    <x v="0"/>
    <x v="1"/>
    <n v="89"/>
    <n v="0"/>
  </r>
  <r>
    <x v="7"/>
    <d v="2021-02-09T00:00:00"/>
    <n v="0"/>
    <n v="0"/>
    <x v="0"/>
    <x v="0"/>
    <x v="0"/>
    <n v="28"/>
    <n v="0"/>
  </r>
  <r>
    <x v="8"/>
    <d v="2021-02-09T00:00:00"/>
    <n v="85"/>
    <n v="0"/>
    <x v="0"/>
    <x v="1"/>
    <x v="1"/>
    <n v="89"/>
    <n v="0"/>
  </r>
  <r>
    <x v="9"/>
    <d v="2021-02-09T00:00:00"/>
    <n v="0"/>
    <n v="0"/>
    <x v="0"/>
    <x v="0"/>
    <x v="0"/>
    <n v="28"/>
    <n v="0"/>
  </r>
  <r>
    <x v="10"/>
    <d v="2021-02-09T00:00:00"/>
    <n v="0"/>
    <n v="0"/>
    <x v="0"/>
    <x v="0"/>
    <x v="0"/>
    <n v="28"/>
    <n v="0"/>
  </r>
  <r>
    <x v="11"/>
    <d v="2021-02-09T00:00:00"/>
    <n v="0"/>
    <n v="0"/>
    <x v="0"/>
    <x v="0"/>
    <x v="0"/>
    <n v="28"/>
    <n v="0"/>
  </r>
  <r>
    <x v="12"/>
    <d v="2021-02-09T00:00:00"/>
    <n v="0"/>
    <n v="0"/>
    <x v="0"/>
    <x v="0"/>
    <x v="1"/>
    <n v="89"/>
    <n v="0"/>
  </r>
  <r>
    <x v="13"/>
    <d v="2021-02-09T00:00:00"/>
    <n v="122"/>
    <n v="0"/>
    <x v="0"/>
    <x v="1"/>
    <x v="1"/>
    <n v="89"/>
    <n v="0"/>
  </r>
  <r>
    <x v="14"/>
    <d v="2021-02-09T00:00:00"/>
    <n v="0"/>
    <n v="0"/>
    <x v="0"/>
    <x v="1"/>
    <x v="2"/>
    <n v="365"/>
    <n v="0"/>
  </r>
  <r>
    <x v="15"/>
    <d v="2021-02-09T00:00:00"/>
    <n v="0"/>
    <n v="0"/>
    <x v="0"/>
    <x v="0"/>
    <x v="1"/>
    <n v="89"/>
    <n v="0"/>
  </r>
  <r>
    <x v="16"/>
    <d v="2021-02-09T00:00:00"/>
    <n v="151"/>
    <n v="0"/>
    <x v="0"/>
    <x v="1"/>
    <x v="1"/>
    <n v="89"/>
    <n v="0"/>
  </r>
  <r>
    <x v="17"/>
    <d v="2021-02-09T00:00:00"/>
    <n v="0"/>
    <n v="0"/>
    <x v="0"/>
    <x v="0"/>
    <x v="1"/>
    <n v="89"/>
    <n v="0"/>
  </r>
  <r>
    <x v="18"/>
    <d v="2021-02-09T00:00:00"/>
    <n v="85"/>
    <n v="0"/>
    <x v="0"/>
    <x v="1"/>
    <x v="1"/>
    <n v="89"/>
    <n v="0"/>
  </r>
  <r>
    <x v="19"/>
    <d v="2021-02-09T00:00:00"/>
    <n v="0"/>
    <n v="0"/>
    <x v="0"/>
    <x v="1"/>
    <x v="2"/>
    <n v="365"/>
    <n v="0"/>
  </r>
  <r>
    <x v="20"/>
    <d v="2021-02-09T00:00:00"/>
    <n v="0"/>
    <n v="0"/>
    <x v="0"/>
    <x v="0"/>
    <x v="1"/>
    <n v="89"/>
    <n v="0"/>
  </r>
  <r>
    <x v="21"/>
    <d v="2021-02-09T00:00:00"/>
    <n v="5"/>
    <n v="0"/>
    <x v="0"/>
    <x v="1"/>
    <x v="1"/>
    <n v="89"/>
    <n v="0"/>
  </r>
  <r>
    <x v="22"/>
    <d v="2021-02-09T00:00:00"/>
    <n v="0"/>
    <n v="0"/>
    <x v="0"/>
    <x v="0"/>
    <x v="1"/>
    <n v="89"/>
    <n v="0"/>
  </r>
  <r>
    <x v="23"/>
    <d v="2021-02-09T00:00:00"/>
    <n v="15"/>
    <n v="10"/>
    <x v="0"/>
    <x v="1"/>
    <x v="1"/>
    <n v="89"/>
    <n v="8.8999999999999996E-2"/>
  </r>
  <r>
    <x v="29"/>
    <d v="2021-02-09T00:00:00"/>
    <n v="0"/>
    <n v="0"/>
    <x v="0"/>
    <x v="0"/>
    <x v="1"/>
    <n v="89"/>
    <n v="0"/>
  </r>
  <r>
    <x v="24"/>
    <d v="2021-02-09T00:00:00"/>
    <n v="0"/>
    <n v="0"/>
    <x v="0"/>
    <x v="0"/>
    <x v="1"/>
    <n v="89"/>
    <n v="0"/>
  </r>
  <r>
    <x v="32"/>
    <d v="2021-02-09T00:00:00"/>
    <n v="0"/>
    <n v="0"/>
    <x v="0"/>
    <x v="0"/>
    <x v="1"/>
    <n v="89"/>
    <n v="0"/>
  </r>
  <r>
    <x v="31"/>
    <d v="2021-02-09T00:00:00"/>
    <n v="0"/>
    <n v="0"/>
    <x v="0"/>
    <x v="0"/>
    <x v="1"/>
    <n v="89"/>
    <n v="0"/>
  </r>
  <r>
    <x v="25"/>
    <d v="2021-02-09T00:00:00"/>
    <n v="0"/>
    <n v="0"/>
    <x v="0"/>
    <x v="0"/>
    <x v="1"/>
    <n v="89"/>
    <n v="0"/>
  </r>
  <r>
    <x v="33"/>
    <d v="2021-02-09T00:00:00"/>
    <n v="0"/>
    <n v="0"/>
    <x v="0"/>
    <x v="0"/>
    <x v="1"/>
    <n v="89"/>
    <n v="0"/>
  </r>
  <r>
    <x v="30"/>
    <d v="2021-02-09T00:00:00"/>
    <n v="0"/>
    <n v="0"/>
    <x v="0"/>
    <x v="0"/>
    <x v="1"/>
    <n v="89"/>
    <n v="0"/>
  </r>
  <r>
    <x v="27"/>
    <d v="2021-02-09T00:00:00"/>
    <n v="0"/>
    <n v="0"/>
    <x v="0"/>
    <x v="0"/>
    <x v="1"/>
    <n v="89"/>
    <n v="0"/>
  </r>
  <r>
    <x v="28"/>
    <d v="2021-02-09T00:00:00"/>
    <n v="0"/>
    <n v="0"/>
    <x v="0"/>
    <x v="0"/>
    <x v="1"/>
    <n v="89"/>
    <n v="0"/>
  </r>
  <r>
    <x v="26"/>
    <d v="2021-02-09T00:00:00"/>
    <n v="0"/>
    <n v="0"/>
    <x v="0"/>
    <x v="0"/>
    <x v="1"/>
    <n v="89"/>
    <n v="0"/>
  </r>
  <r>
    <x v="34"/>
    <d v="2021-02-09T00:00:00"/>
    <n v="0"/>
    <n v="0"/>
    <x v="0"/>
    <x v="1"/>
    <x v="2"/>
    <n v="365"/>
    <n v="0"/>
  </r>
  <r>
    <x v="35"/>
    <d v="2021-02-09T00:00:00"/>
    <n v="25"/>
    <n v="10"/>
    <x v="0"/>
    <x v="1"/>
    <x v="1"/>
    <n v="89"/>
    <n v="8.8999999999999996E-2"/>
  </r>
  <r>
    <x v="36"/>
    <d v="2021-02-09T00:00:00"/>
    <n v="5"/>
    <n v="0"/>
    <x v="0"/>
    <x v="1"/>
    <x v="1"/>
    <n v="89"/>
    <n v="0"/>
  </r>
  <r>
    <x v="37"/>
    <d v="2021-02-09T00:00:00"/>
    <n v="0"/>
    <n v="0"/>
    <x v="0"/>
    <x v="1"/>
    <x v="1"/>
    <n v="89"/>
    <n v="0"/>
  </r>
  <r>
    <x v="38"/>
    <d v="2021-02-09T00:00:00"/>
    <n v="0"/>
    <n v="0"/>
    <x v="0"/>
    <x v="1"/>
    <x v="1"/>
    <n v="89"/>
    <n v="0"/>
  </r>
  <r>
    <x v="4"/>
    <d v="2021-02-10T00:00:00"/>
    <n v="0"/>
    <n v="0"/>
    <x v="0"/>
    <x v="0"/>
    <x v="0"/>
    <n v="28"/>
    <n v="0"/>
  </r>
  <r>
    <x v="5"/>
    <d v="2021-02-10T00:00:00"/>
    <n v="0"/>
    <n v="0"/>
    <x v="0"/>
    <x v="1"/>
    <x v="2"/>
    <n v="365"/>
    <n v="0"/>
  </r>
  <r>
    <x v="7"/>
    <d v="2021-02-10T00:00:00"/>
    <n v="0"/>
    <n v="0"/>
    <x v="0"/>
    <x v="0"/>
    <x v="0"/>
    <n v="28"/>
    <n v="0"/>
  </r>
  <r>
    <x v="6"/>
    <d v="2021-02-10T00:00:00"/>
    <n v="0"/>
    <n v="0"/>
    <x v="0"/>
    <x v="0"/>
    <x v="1"/>
    <n v="89"/>
    <n v="0"/>
  </r>
  <r>
    <x v="8"/>
    <d v="2021-02-10T00:00:00"/>
    <n v="85"/>
    <n v="0"/>
    <x v="0"/>
    <x v="1"/>
    <x v="1"/>
    <n v="89"/>
    <n v="0"/>
  </r>
  <r>
    <x v="9"/>
    <d v="2021-02-10T00:00:00"/>
    <n v="0"/>
    <n v="0"/>
    <x v="0"/>
    <x v="0"/>
    <x v="0"/>
    <n v="28"/>
    <n v="0"/>
  </r>
  <r>
    <x v="10"/>
    <d v="2021-02-10T00:00:00"/>
    <n v="0"/>
    <n v="0"/>
    <x v="0"/>
    <x v="0"/>
    <x v="0"/>
    <n v="28"/>
    <n v="0"/>
  </r>
  <r>
    <x v="11"/>
    <d v="2021-02-10T00:00:00"/>
    <n v="0"/>
    <n v="0"/>
    <x v="0"/>
    <x v="0"/>
    <x v="0"/>
    <n v="28"/>
    <n v="0"/>
  </r>
  <r>
    <x v="12"/>
    <d v="2021-02-10T00:00:00"/>
    <n v="0"/>
    <n v="0"/>
    <x v="0"/>
    <x v="0"/>
    <x v="1"/>
    <n v="89"/>
    <n v="0"/>
  </r>
  <r>
    <x v="13"/>
    <d v="2021-02-10T00:00:00"/>
    <n v="122"/>
    <n v="0"/>
    <x v="0"/>
    <x v="1"/>
    <x v="1"/>
    <n v="89"/>
    <n v="0"/>
  </r>
  <r>
    <x v="14"/>
    <d v="2021-02-10T00:00:00"/>
    <n v="0"/>
    <n v="0"/>
    <x v="0"/>
    <x v="1"/>
    <x v="2"/>
    <n v="365"/>
    <n v="0"/>
  </r>
  <r>
    <x v="15"/>
    <d v="2021-02-10T00:00:00"/>
    <n v="0"/>
    <n v="0"/>
    <x v="0"/>
    <x v="0"/>
    <x v="1"/>
    <n v="89"/>
    <n v="0"/>
  </r>
  <r>
    <x v="16"/>
    <d v="2021-02-10T00:00:00"/>
    <n v="151"/>
    <n v="0"/>
    <x v="0"/>
    <x v="1"/>
    <x v="1"/>
    <n v="89"/>
    <n v="0"/>
  </r>
  <r>
    <x v="17"/>
    <d v="2021-02-10T00:00:00"/>
    <n v="0"/>
    <n v="0"/>
    <x v="0"/>
    <x v="0"/>
    <x v="1"/>
    <n v="89"/>
    <n v="0"/>
  </r>
  <r>
    <x v="18"/>
    <d v="2021-02-10T00:00:00"/>
    <n v="85"/>
    <n v="0"/>
    <x v="0"/>
    <x v="1"/>
    <x v="1"/>
    <n v="89"/>
    <n v="0"/>
  </r>
  <r>
    <x v="19"/>
    <d v="2021-02-10T00:00:00"/>
    <n v="0"/>
    <n v="0"/>
    <x v="0"/>
    <x v="1"/>
    <x v="2"/>
    <n v="365"/>
    <n v="0"/>
  </r>
  <r>
    <x v="20"/>
    <d v="2021-02-10T00:00:00"/>
    <n v="0"/>
    <n v="0"/>
    <x v="0"/>
    <x v="0"/>
    <x v="1"/>
    <n v="89"/>
    <n v="0"/>
  </r>
  <r>
    <x v="21"/>
    <d v="2021-02-10T00:00:00"/>
    <n v="5"/>
    <n v="0"/>
    <x v="0"/>
    <x v="1"/>
    <x v="1"/>
    <n v="89"/>
    <n v="0"/>
  </r>
  <r>
    <x v="22"/>
    <d v="2021-02-10T00:00:00"/>
    <n v="0"/>
    <n v="0"/>
    <x v="0"/>
    <x v="0"/>
    <x v="1"/>
    <n v="89"/>
    <n v="0"/>
  </r>
  <r>
    <x v="23"/>
    <d v="2021-02-10T00:00:00"/>
    <n v="15"/>
    <n v="0"/>
    <x v="0"/>
    <x v="1"/>
    <x v="1"/>
    <n v="89"/>
    <n v="0"/>
  </r>
  <r>
    <x v="27"/>
    <d v="2021-02-10T00:00:00"/>
    <n v="0"/>
    <n v="0"/>
    <x v="0"/>
    <x v="0"/>
    <x v="1"/>
    <n v="89"/>
    <n v="0"/>
  </r>
  <r>
    <x v="29"/>
    <d v="2021-02-10T00:00:00"/>
    <n v="0"/>
    <n v="0"/>
    <x v="0"/>
    <x v="0"/>
    <x v="1"/>
    <n v="89"/>
    <n v="0"/>
  </r>
  <r>
    <x v="26"/>
    <d v="2021-02-10T00:00:00"/>
    <n v="0"/>
    <n v="0"/>
    <x v="0"/>
    <x v="0"/>
    <x v="1"/>
    <n v="89"/>
    <n v="0"/>
  </r>
  <r>
    <x v="33"/>
    <d v="2021-02-10T00:00:00"/>
    <n v="0"/>
    <n v="0"/>
    <x v="0"/>
    <x v="0"/>
    <x v="1"/>
    <n v="89"/>
    <n v="0"/>
  </r>
  <r>
    <x v="32"/>
    <d v="2021-02-10T00:00:00"/>
    <n v="0"/>
    <n v="0"/>
    <x v="0"/>
    <x v="0"/>
    <x v="1"/>
    <n v="89"/>
    <n v="0"/>
  </r>
  <r>
    <x v="28"/>
    <d v="2021-02-10T00:00:00"/>
    <n v="0"/>
    <n v="0"/>
    <x v="0"/>
    <x v="0"/>
    <x v="1"/>
    <n v="89"/>
    <n v="0"/>
  </r>
  <r>
    <x v="24"/>
    <d v="2021-02-10T00:00:00"/>
    <n v="0"/>
    <n v="0"/>
    <x v="0"/>
    <x v="0"/>
    <x v="1"/>
    <n v="89"/>
    <n v="0"/>
  </r>
  <r>
    <x v="25"/>
    <d v="2021-02-10T00:00:00"/>
    <n v="0"/>
    <n v="0"/>
    <x v="0"/>
    <x v="0"/>
    <x v="1"/>
    <n v="89"/>
    <n v="0"/>
  </r>
  <r>
    <x v="31"/>
    <d v="2021-02-10T00:00:00"/>
    <n v="0"/>
    <n v="0"/>
    <x v="0"/>
    <x v="0"/>
    <x v="1"/>
    <n v="89"/>
    <n v="0"/>
  </r>
  <r>
    <x v="30"/>
    <d v="2021-02-10T00:00:00"/>
    <n v="0"/>
    <n v="0"/>
    <x v="0"/>
    <x v="0"/>
    <x v="1"/>
    <n v="89"/>
    <n v="0"/>
  </r>
  <r>
    <x v="34"/>
    <d v="2021-02-10T00:00:00"/>
    <n v="0"/>
    <n v="0"/>
    <x v="0"/>
    <x v="1"/>
    <x v="2"/>
    <n v="365"/>
    <n v="0"/>
  </r>
  <r>
    <x v="35"/>
    <d v="2021-02-10T00:00:00"/>
    <n v="25"/>
    <n v="0"/>
    <x v="0"/>
    <x v="1"/>
    <x v="1"/>
    <n v="89"/>
    <n v="0"/>
  </r>
  <r>
    <x v="36"/>
    <d v="2021-02-10T00:00:00"/>
    <n v="5"/>
    <n v="0"/>
    <x v="0"/>
    <x v="1"/>
    <x v="1"/>
    <n v="89"/>
    <n v="0"/>
  </r>
  <r>
    <x v="37"/>
    <d v="2021-02-10T00:00:00"/>
    <n v="0"/>
    <n v="0"/>
    <x v="0"/>
    <x v="1"/>
    <x v="1"/>
    <n v="89"/>
    <n v="0"/>
  </r>
  <r>
    <x v="38"/>
    <d v="2021-02-10T00:00:00"/>
    <n v="0"/>
    <n v="0"/>
    <x v="0"/>
    <x v="1"/>
    <x v="1"/>
    <n v="89"/>
    <n v="0"/>
  </r>
  <r>
    <x v="4"/>
    <d v="2021-02-11T00:00:00"/>
    <n v="0"/>
    <n v="0"/>
    <x v="0"/>
    <x v="0"/>
    <x v="0"/>
    <n v="28"/>
    <n v="0"/>
  </r>
  <r>
    <x v="5"/>
    <d v="2021-02-11T00:00:00"/>
    <n v="0"/>
    <n v="0"/>
    <x v="0"/>
    <x v="1"/>
    <x v="2"/>
    <n v="365"/>
    <n v="0"/>
  </r>
  <r>
    <x v="7"/>
    <d v="2021-02-11T00:00:00"/>
    <n v="0"/>
    <n v="0"/>
    <x v="0"/>
    <x v="0"/>
    <x v="0"/>
    <n v="28"/>
    <n v="0"/>
  </r>
  <r>
    <x v="6"/>
    <d v="2021-02-11T00:00:00"/>
    <n v="0"/>
    <n v="0"/>
    <x v="0"/>
    <x v="0"/>
    <x v="1"/>
    <n v="89"/>
    <n v="0"/>
  </r>
  <r>
    <x v="8"/>
    <d v="2021-02-11T00:00:00"/>
    <n v="85"/>
    <n v="0"/>
    <x v="0"/>
    <x v="1"/>
    <x v="1"/>
    <n v="89"/>
    <n v="0"/>
  </r>
  <r>
    <x v="9"/>
    <d v="2021-02-11T00:00:00"/>
    <n v="0"/>
    <n v="0"/>
    <x v="0"/>
    <x v="0"/>
    <x v="0"/>
    <n v="28"/>
    <n v="0"/>
  </r>
  <r>
    <x v="10"/>
    <d v="2021-02-11T00:00:00"/>
    <n v="0"/>
    <n v="0"/>
    <x v="0"/>
    <x v="0"/>
    <x v="0"/>
    <n v="28"/>
    <n v="0"/>
  </r>
  <r>
    <x v="11"/>
    <d v="2021-02-11T00:00:00"/>
    <n v="0"/>
    <n v="0"/>
    <x v="0"/>
    <x v="0"/>
    <x v="0"/>
    <n v="28"/>
    <n v="0"/>
  </r>
  <r>
    <x v="12"/>
    <d v="2021-02-11T00:00:00"/>
    <n v="0"/>
    <n v="0"/>
    <x v="0"/>
    <x v="0"/>
    <x v="1"/>
    <n v="89"/>
    <n v="0"/>
  </r>
  <r>
    <x v="13"/>
    <d v="2021-02-11T00:00:00"/>
    <n v="122"/>
    <n v="0"/>
    <x v="0"/>
    <x v="1"/>
    <x v="1"/>
    <n v="89"/>
    <n v="0"/>
  </r>
  <r>
    <x v="14"/>
    <d v="2021-02-11T00:00:00"/>
    <n v="0"/>
    <n v="0"/>
    <x v="0"/>
    <x v="1"/>
    <x v="2"/>
    <n v="365"/>
    <n v="0"/>
  </r>
  <r>
    <x v="15"/>
    <d v="2021-02-11T00:00:00"/>
    <n v="0"/>
    <n v="0"/>
    <x v="0"/>
    <x v="0"/>
    <x v="1"/>
    <n v="89"/>
    <n v="0"/>
  </r>
  <r>
    <x v="16"/>
    <d v="2021-02-11T00:00:00"/>
    <n v="151"/>
    <n v="0"/>
    <x v="0"/>
    <x v="1"/>
    <x v="1"/>
    <n v="89"/>
    <n v="0"/>
  </r>
  <r>
    <x v="17"/>
    <d v="2021-02-11T00:00:00"/>
    <n v="0"/>
    <n v="0"/>
    <x v="0"/>
    <x v="0"/>
    <x v="1"/>
    <n v="89"/>
    <n v="0"/>
  </r>
  <r>
    <x v="18"/>
    <d v="2021-02-11T00:00:00"/>
    <n v="85"/>
    <n v="0"/>
    <x v="0"/>
    <x v="1"/>
    <x v="1"/>
    <n v="89"/>
    <n v="0"/>
  </r>
  <r>
    <x v="19"/>
    <d v="2021-02-11T00:00:00"/>
    <n v="0"/>
    <n v="0"/>
    <x v="0"/>
    <x v="1"/>
    <x v="2"/>
    <n v="365"/>
    <n v="0"/>
  </r>
  <r>
    <x v="20"/>
    <d v="2021-02-11T00:00:00"/>
    <n v="0"/>
    <n v="0"/>
    <x v="0"/>
    <x v="0"/>
    <x v="1"/>
    <n v="89"/>
    <n v="0"/>
  </r>
  <r>
    <x v="21"/>
    <d v="2021-02-11T00:00:00"/>
    <n v="5"/>
    <n v="0"/>
    <x v="0"/>
    <x v="1"/>
    <x v="1"/>
    <n v="89"/>
    <n v="0"/>
  </r>
  <r>
    <x v="22"/>
    <d v="2021-02-11T00:00:00"/>
    <n v="0"/>
    <n v="0"/>
    <x v="0"/>
    <x v="0"/>
    <x v="1"/>
    <n v="89"/>
    <n v="0"/>
  </r>
  <r>
    <x v="23"/>
    <d v="2021-02-11T00:00:00"/>
    <n v="15"/>
    <n v="0"/>
    <x v="0"/>
    <x v="1"/>
    <x v="1"/>
    <n v="89"/>
    <n v="0"/>
  </r>
  <r>
    <x v="32"/>
    <d v="2021-02-11T00:00:00"/>
    <n v="0"/>
    <n v="0"/>
    <x v="0"/>
    <x v="0"/>
    <x v="1"/>
    <n v="89"/>
    <n v="0"/>
  </r>
  <r>
    <x v="26"/>
    <d v="2021-02-11T00:00:00"/>
    <n v="0"/>
    <n v="0"/>
    <x v="0"/>
    <x v="0"/>
    <x v="1"/>
    <n v="89"/>
    <n v="0"/>
  </r>
  <r>
    <x v="29"/>
    <d v="2021-02-11T00:00:00"/>
    <n v="0"/>
    <n v="0"/>
    <x v="0"/>
    <x v="0"/>
    <x v="1"/>
    <n v="89"/>
    <n v="0"/>
  </r>
  <r>
    <x v="24"/>
    <d v="2021-02-11T00:00:00"/>
    <n v="0"/>
    <n v="0"/>
    <x v="0"/>
    <x v="0"/>
    <x v="1"/>
    <n v="89"/>
    <n v="0"/>
  </r>
  <r>
    <x v="27"/>
    <d v="2021-02-11T00:00:00"/>
    <n v="0"/>
    <n v="0"/>
    <x v="0"/>
    <x v="0"/>
    <x v="1"/>
    <n v="89"/>
    <n v="0"/>
  </r>
  <r>
    <x v="31"/>
    <d v="2021-02-11T00:00:00"/>
    <n v="0"/>
    <n v="0"/>
    <x v="0"/>
    <x v="0"/>
    <x v="1"/>
    <n v="89"/>
    <n v="0"/>
  </r>
  <r>
    <x v="25"/>
    <d v="2021-02-11T00:00:00"/>
    <n v="0"/>
    <n v="0"/>
    <x v="0"/>
    <x v="0"/>
    <x v="1"/>
    <n v="89"/>
    <n v="0"/>
  </r>
  <r>
    <x v="28"/>
    <d v="2021-02-11T00:00:00"/>
    <n v="0"/>
    <n v="0"/>
    <x v="0"/>
    <x v="0"/>
    <x v="1"/>
    <n v="89"/>
    <n v="0"/>
  </r>
  <r>
    <x v="33"/>
    <d v="2021-02-11T00:00:00"/>
    <n v="0"/>
    <n v="0"/>
    <x v="0"/>
    <x v="0"/>
    <x v="1"/>
    <n v="89"/>
    <n v="0"/>
  </r>
  <r>
    <x v="30"/>
    <d v="2021-02-11T00:00:00"/>
    <n v="0"/>
    <n v="0"/>
    <x v="0"/>
    <x v="0"/>
    <x v="1"/>
    <n v="89"/>
    <n v="0"/>
  </r>
  <r>
    <x v="34"/>
    <d v="2021-02-11T00:00:00"/>
    <n v="0"/>
    <n v="0"/>
    <x v="0"/>
    <x v="1"/>
    <x v="2"/>
    <n v="365"/>
    <n v="0"/>
  </r>
  <r>
    <x v="35"/>
    <d v="2021-02-11T00:00:00"/>
    <n v="25"/>
    <n v="0"/>
    <x v="0"/>
    <x v="1"/>
    <x v="1"/>
    <n v="89"/>
    <n v="0"/>
  </r>
  <r>
    <x v="36"/>
    <d v="2021-02-11T00:00:00"/>
    <n v="5"/>
    <n v="0"/>
    <x v="0"/>
    <x v="1"/>
    <x v="1"/>
    <n v="89"/>
    <n v="0"/>
  </r>
  <r>
    <x v="37"/>
    <d v="2021-02-11T00:00:00"/>
    <n v="0"/>
    <n v="0"/>
    <x v="0"/>
    <x v="1"/>
    <x v="1"/>
    <n v="89"/>
    <n v="0"/>
  </r>
  <r>
    <x v="38"/>
    <d v="2021-02-11T00:00:00"/>
    <n v="0"/>
    <n v="0"/>
    <x v="0"/>
    <x v="1"/>
    <x v="1"/>
    <n v="89"/>
    <n v="0"/>
  </r>
  <r>
    <x v="4"/>
    <d v="2021-02-12T00:00:00"/>
    <n v="0"/>
    <n v="0"/>
    <x v="0"/>
    <x v="0"/>
    <x v="0"/>
    <n v="28"/>
    <n v="0"/>
  </r>
  <r>
    <x v="5"/>
    <d v="2021-02-12T00:00:00"/>
    <n v="0"/>
    <n v="0"/>
    <x v="0"/>
    <x v="1"/>
    <x v="2"/>
    <n v="365"/>
    <n v="0"/>
  </r>
  <r>
    <x v="7"/>
    <d v="2021-02-12T00:00:00"/>
    <n v="0"/>
    <n v="0"/>
    <x v="0"/>
    <x v="0"/>
    <x v="0"/>
    <n v="28"/>
    <n v="0"/>
  </r>
  <r>
    <x v="6"/>
    <d v="2021-02-12T00:00:00"/>
    <n v="0"/>
    <n v="0"/>
    <x v="0"/>
    <x v="0"/>
    <x v="1"/>
    <n v="89"/>
    <n v="0"/>
  </r>
  <r>
    <x v="8"/>
    <d v="2021-02-12T00:00:00"/>
    <n v="85"/>
    <n v="0"/>
    <x v="0"/>
    <x v="1"/>
    <x v="1"/>
    <n v="89"/>
    <n v="0"/>
  </r>
  <r>
    <x v="9"/>
    <d v="2021-02-12T00:00:00"/>
    <n v="0"/>
    <n v="0"/>
    <x v="0"/>
    <x v="0"/>
    <x v="0"/>
    <n v="28"/>
    <n v="0"/>
  </r>
  <r>
    <x v="10"/>
    <d v="2021-02-12T00:00:00"/>
    <n v="0"/>
    <n v="0"/>
    <x v="0"/>
    <x v="0"/>
    <x v="0"/>
    <n v="28"/>
    <n v="0"/>
  </r>
  <r>
    <x v="12"/>
    <d v="2021-02-12T00:00:00"/>
    <n v="0"/>
    <n v="0"/>
    <x v="0"/>
    <x v="0"/>
    <x v="1"/>
    <n v="89"/>
    <n v="0"/>
  </r>
  <r>
    <x v="11"/>
    <d v="2021-02-12T00:00:00"/>
    <n v="0"/>
    <n v="0"/>
    <x v="0"/>
    <x v="0"/>
    <x v="0"/>
    <n v="28"/>
    <n v="0"/>
  </r>
  <r>
    <x v="13"/>
    <d v="2021-02-12T00:00:00"/>
    <n v="122"/>
    <n v="0"/>
    <x v="0"/>
    <x v="1"/>
    <x v="1"/>
    <n v="89"/>
    <n v="0"/>
  </r>
  <r>
    <x v="14"/>
    <d v="2021-02-12T00:00:00"/>
    <n v="0"/>
    <n v="0"/>
    <x v="0"/>
    <x v="1"/>
    <x v="2"/>
    <n v="365"/>
    <n v="0"/>
  </r>
  <r>
    <x v="15"/>
    <d v="2021-02-12T00:00:00"/>
    <n v="0"/>
    <n v="0"/>
    <x v="0"/>
    <x v="0"/>
    <x v="1"/>
    <n v="89"/>
    <n v="0"/>
  </r>
  <r>
    <x v="16"/>
    <d v="2021-02-12T00:00:00"/>
    <n v="151"/>
    <n v="0"/>
    <x v="0"/>
    <x v="1"/>
    <x v="1"/>
    <n v="89"/>
    <n v="0"/>
  </r>
  <r>
    <x v="17"/>
    <d v="2021-02-12T00:00:00"/>
    <n v="0"/>
    <n v="0"/>
    <x v="0"/>
    <x v="0"/>
    <x v="1"/>
    <n v="89"/>
    <n v="0"/>
  </r>
  <r>
    <x v="18"/>
    <d v="2021-02-12T00:00:00"/>
    <n v="85"/>
    <n v="0"/>
    <x v="0"/>
    <x v="1"/>
    <x v="1"/>
    <n v="89"/>
    <n v="0"/>
  </r>
  <r>
    <x v="19"/>
    <d v="2021-02-12T00:00:00"/>
    <n v="0"/>
    <n v="0"/>
    <x v="0"/>
    <x v="1"/>
    <x v="2"/>
    <n v="365"/>
    <n v="0"/>
  </r>
  <r>
    <x v="20"/>
    <d v="2021-02-12T00:00:00"/>
    <n v="0"/>
    <n v="0"/>
    <x v="0"/>
    <x v="0"/>
    <x v="1"/>
    <n v="89"/>
    <n v="0"/>
  </r>
  <r>
    <x v="21"/>
    <d v="2021-02-12T00:00:00"/>
    <n v="5"/>
    <n v="0"/>
    <x v="0"/>
    <x v="1"/>
    <x v="1"/>
    <n v="89"/>
    <n v="0"/>
  </r>
  <r>
    <x v="22"/>
    <d v="2021-02-12T00:00:00"/>
    <n v="0"/>
    <n v="0"/>
    <x v="0"/>
    <x v="0"/>
    <x v="1"/>
    <n v="89"/>
    <n v="0"/>
  </r>
  <r>
    <x v="23"/>
    <d v="2021-02-12T00:00:00"/>
    <n v="15"/>
    <n v="0"/>
    <x v="0"/>
    <x v="1"/>
    <x v="1"/>
    <n v="89"/>
    <n v="0"/>
  </r>
  <r>
    <x v="27"/>
    <d v="2021-02-12T00:00:00"/>
    <n v="0"/>
    <n v="0"/>
    <x v="0"/>
    <x v="0"/>
    <x v="1"/>
    <n v="89"/>
    <n v="0"/>
  </r>
  <r>
    <x v="25"/>
    <d v="2021-02-12T00:00:00"/>
    <n v="0"/>
    <n v="0"/>
    <x v="0"/>
    <x v="0"/>
    <x v="1"/>
    <n v="89"/>
    <n v="0"/>
  </r>
  <r>
    <x v="26"/>
    <d v="2021-02-12T00:00:00"/>
    <n v="0"/>
    <n v="0"/>
    <x v="0"/>
    <x v="0"/>
    <x v="1"/>
    <n v="89"/>
    <n v="0"/>
  </r>
  <r>
    <x v="31"/>
    <d v="2021-02-12T00:00:00"/>
    <n v="0"/>
    <n v="0"/>
    <x v="0"/>
    <x v="0"/>
    <x v="1"/>
    <n v="89"/>
    <n v="0"/>
  </r>
  <r>
    <x v="29"/>
    <d v="2021-02-12T00:00:00"/>
    <n v="0"/>
    <n v="0"/>
    <x v="0"/>
    <x v="0"/>
    <x v="1"/>
    <n v="89"/>
    <n v="0"/>
  </r>
  <r>
    <x v="33"/>
    <d v="2021-02-12T00:00:00"/>
    <n v="0"/>
    <n v="0"/>
    <x v="0"/>
    <x v="0"/>
    <x v="1"/>
    <n v="89"/>
    <n v="0"/>
  </r>
  <r>
    <x v="28"/>
    <d v="2021-02-12T00:00:00"/>
    <n v="0"/>
    <n v="0"/>
    <x v="0"/>
    <x v="0"/>
    <x v="1"/>
    <n v="89"/>
    <n v="0"/>
  </r>
  <r>
    <x v="30"/>
    <d v="2021-02-12T00:00:00"/>
    <n v="0"/>
    <n v="0"/>
    <x v="0"/>
    <x v="0"/>
    <x v="1"/>
    <n v="89"/>
    <n v="0"/>
  </r>
  <r>
    <x v="24"/>
    <d v="2021-02-12T00:00:00"/>
    <n v="0"/>
    <n v="0"/>
    <x v="0"/>
    <x v="0"/>
    <x v="1"/>
    <n v="89"/>
    <n v="0"/>
  </r>
  <r>
    <x v="32"/>
    <d v="2021-02-12T00:00:00"/>
    <n v="0"/>
    <n v="0"/>
    <x v="0"/>
    <x v="0"/>
    <x v="1"/>
    <n v="89"/>
    <n v="0"/>
  </r>
  <r>
    <x v="34"/>
    <d v="2021-02-12T00:00:00"/>
    <n v="0"/>
    <n v="0"/>
    <x v="0"/>
    <x v="1"/>
    <x v="2"/>
    <n v="365"/>
    <n v="0"/>
  </r>
  <r>
    <x v="35"/>
    <d v="2021-02-12T00:00:00"/>
    <n v="25"/>
    <n v="0"/>
    <x v="0"/>
    <x v="1"/>
    <x v="1"/>
    <n v="89"/>
    <n v="0"/>
  </r>
  <r>
    <x v="36"/>
    <d v="2021-02-12T00:00:00"/>
    <n v="5"/>
    <n v="0"/>
    <x v="0"/>
    <x v="1"/>
    <x v="1"/>
    <n v="89"/>
    <n v="0"/>
  </r>
  <r>
    <x v="37"/>
    <d v="2021-02-12T00:00:00"/>
    <n v="0"/>
    <n v="0"/>
    <x v="0"/>
    <x v="1"/>
    <x v="1"/>
    <n v="89"/>
    <n v="0"/>
  </r>
  <r>
    <x v="38"/>
    <d v="2021-02-12T00:00:00"/>
    <n v="0"/>
    <n v="0"/>
    <x v="0"/>
    <x v="1"/>
    <x v="1"/>
    <n v="89"/>
    <n v="0"/>
  </r>
  <r>
    <x v="4"/>
    <d v="2021-02-15T00:00:00"/>
    <n v="0"/>
    <n v="0"/>
    <x v="0"/>
    <x v="0"/>
    <x v="0"/>
    <n v="28"/>
    <n v="0"/>
  </r>
  <r>
    <x v="5"/>
    <d v="2021-02-15T00:00:00"/>
    <n v="0"/>
    <n v="0"/>
    <x v="0"/>
    <x v="1"/>
    <x v="2"/>
    <n v="365"/>
    <n v="0"/>
  </r>
  <r>
    <x v="6"/>
    <d v="2021-02-15T00:00:00"/>
    <n v="0"/>
    <n v="0"/>
    <x v="0"/>
    <x v="0"/>
    <x v="1"/>
    <n v="89"/>
    <n v="0"/>
  </r>
  <r>
    <x v="7"/>
    <d v="2021-02-15T00:00:00"/>
    <n v="0"/>
    <n v="0"/>
    <x v="0"/>
    <x v="0"/>
    <x v="0"/>
    <n v="28"/>
    <n v="0"/>
  </r>
  <r>
    <x v="8"/>
    <d v="2021-02-15T00:00:00"/>
    <n v="85"/>
    <n v="0"/>
    <x v="0"/>
    <x v="1"/>
    <x v="1"/>
    <n v="89"/>
    <n v="0"/>
  </r>
  <r>
    <x v="9"/>
    <d v="2021-02-15T00:00:00"/>
    <n v="0"/>
    <n v="0"/>
    <x v="0"/>
    <x v="0"/>
    <x v="0"/>
    <n v="28"/>
    <n v="0"/>
  </r>
  <r>
    <x v="10"/>
    <d v="2021-02-15T00:00:00"/>
    <n v="0"/>
    <n v="0"/>
    <x v="0"/>
    <x v="0"/>
    <x v="0"/>
    <n v="28"/>
    <n v="0"/>
  </r>
  <r>
    <x v="11"/>
    <d v="2021-02-15T00:00:00"/>
    <n v="0"/>
    <n v="0"/>
    <x v="0"/>
    <x v="0"/>
    <x v="0"/>
    <n v="28"/>
    <n v="0"/>
  </r>
  <r>
    <x v="12"/>
    <d v="2021-02-15T00:00:00"/>
    <n v="0"/>
    <n v="0"/>
    <x v="0"/>
    <x v="0"/>
    <x v="1"/>
    <n v="89"/>
    <n v="0"/>
  </r>
  <r>
    <x v="13"/>
    <d v="2021-02-15T00:00:00"/>
    <n v="122"/>
    <n v="0"/>
    <x v="0"/>
    <x v="1"/>
    <x v="1"/>
    <n v="89"/>
    <n v="0"/>
  </r>
  <r>
    <x v="14"/>
    <d v="2021-02-15T00:00:00"/>
    <n v="0"/>
    <n v="0"/>
    <x v="0"/>
    <x v="1"/>
    <x v="2"/>
    <n v="365"/>
    <n v="0"/>
  </r>
  <r>
    <x v="15"/>
    <d v="2021-02-15T00:00:00"/>
    <n v="0"/>
    <n v="0"/>
    <x v="0"/>
    <x v="0"/>
    <x v="1"/>
    <n v="89"/>
    <n v="0"/>
  </r>
  <r>
    <x v="16"/>
    <d v="2021-02-15T00:00:00"/>
    <n v="151"/>
    <n v="0"/>
    <x v="0"/>
    <x v="1"/>
    <x v="1"/>
    <n v="89"/>
    <n v="0"/>
  </r>
  <r>
    <x v="17"/>
    <d v="2021-02-15T00:00:00"/>
    <n v="0"/>
    <n v="0"/>
    <x v="0"/>
    <x v="0"/>
    <x v="1"/>
    <n v="89"/>
    <n v="0"/>
  </r>
  <r>
    <x v="18"/>
    <d v="2021-02-15T00:00:00"/>
    <n v="85"/>
    <n v="0"/>
    <x v="0"/>
    <x v="1"/>
    <x v="1"/>
    <n v="89"/>
    <n v="0"/>
  </r>
  <r>
    <x v="19"/>
    <d v="2021-02-15T00:00:00"/>
    <n v="0"/>
    <n v="0"/>
    <x v="0"/>
    <x v="1"/>
    <x v="2"/>
    <n v="365"/>
    <n v="0"/>
  </r>
  <r>
    <x v="20"/>
    <d v="2021-02-15T00:00:00"/>
    <n v="0"/>
    <n v="0"/>
    <x v="0"/>
    <x v="0"/>
    <x v="1"/>
    <n v="89"/>
    <n v="0"/>
  </r>
  <r>
    <x v="21"/>
    <d v="2021-02-15T00:00:00"/>
    <n v="5"/>
    <n v="0"/>
    <x v="0"/>
    <x v="1"/>
    <x v="1"/>
    <n v="89"/>
    <n v="0"/>
  </r>
  <r>
    <x v="22"/>
    <d v="2021-02-15T00:00:00"/>
    <n v="0"/>
    <n v="0"/>
    <x v="0"/>
    <x v="0"/>
    <x v="1"/>
    <n v="89"/>
    <n v="0"/>
  </r>
  <r>
    <x v="23"/>
    <d v="2021-02-15T00:00:00"/>
    <n v="15"/>
    <n v="0"/>
    <x v="0"/>
    <x v="1"/>
    <x v="1"/>
    <n v="89"/>
    <n v="0"/>
  </r>
  <r>
    <x v="24"/>
    <d v="2021-02-15T00:00:00"/>
    <n v="0"/>
    <n v="0"/>
    <x v="0"/>
    <x v="0"/>
    <x v="1"/>
    <n v="89"/>
    <n v="0"/>
  </r>
  <r>
    <x v="25"/>
    <d v="2021-02-15T00:00:00"/>
    <n v="0"/>
    <n v="0"/>
    <x v="0"/>
    <x v="0"/>
    <x v="1"/>
    <n v="89"/>
    <n v="0"/>
  </r>
  <r>
    <x v="26"/>
    <d v="2021-02-15T00:00:00"/>
    <n v="0"/>
    <n v="0"/>
    <x v="0"/>
    <x v="0"/>
    <x v="1"/>
    <n v="89"/>
    <n v="0"/>
  </r>
  <r>
    <x v="32"/>
    <d v="2021-02-15T00:00:00"/>
    <n v="0"/>
    <n v="0"/>
    <x v="0"/>
    <x v="0"/>
    <x v="1"/>
    <n v="89"/>
    <n v="0"/>
  </r>
  <r>
    <x v="28"/>
    <d v="2021-02-15T00:00:00"/>
    <n v="0"/>
    <n v="0"/>
    <x v="0"/>
    <x v="0"/>
    <x v="1"/>
    <n v="89"/>
    <n v="0"/>
  </r>
  <r>
    <x v="29"/>
    <d v="2021-02-15T00:00:00"/>
    <n v="0"/>
    <n v="0"/>
    <x v="0"/>
    <x v="0"/>
    <x v="1"/>
    <n v="89"/>
    <n v="0"/>
  </r>
  <r>
    <x v="30"/>
    <d v="2021-02-15T00:00:00"/>
    <n v="0"/>
    <n v="0"/>
    <x v="0"/>
    <x v="0"/>
    <x v="1"/>
    <n v="89"/>
    <n v="0"/>
  </r>
  <r>
    <x v="31"/>
    <d v="2021-02-15T00:00:00"/>
    <n v="0"/>
    <n v="0"/>
    <x v="0"/>
    <x v="0"/>
    <x v="1"/>
    <n v="89"/>
    <n v="0"/>
  </r>
  <r>
    <x v="33"/>
    <d v="2021-02-15T00:00:00"/>
    <n v="0"/>
    <n v="0"/>
    <x v="0"/>
    <x v="0"/>
    <x v="1"/>
    <n v="89"/>
    <n v="0"/>
  </r>
  <r>
    <x v="27"/>
    <d v="2021-02-15T00:00:00"/>
    <n v="0"/>
    <n v="0"/>
    <x v="0"/>
    <x v="0"/>
    <x v="1"/>
    <n v="89"/>
    <n v="0"/>
  </r>
  <r>
    <x v="34"/>
    <d v="2021-02-15T00:00:00"/>
    <n v="0"/>
    <n v="0"/>
    <x v="0"/>
    <x v="1"/>
    <x v="2"/>
    <n v="365"/>
    <n v="0"/>
  </r>
  <r>
    <x v="35"/>
    <d v="2021-02-15T00:00:00"/>
    <n v="25"/>
    <n v="0"/>
    <x v="0"/>
    <x v="1"/>
    <x v="1"/>
    <n v="89"/>
    <n v="0"/>
  </r>
  <r>
    <x v="36"/>
    <d v="2021-02-15T00:00:00"/>
    <n v="5"/>
    <n v="0"/>
    <x v="0"/>
    <x v="1"/>
    <x v="1"/>
    <n v="89"/>
    <n v="0"/>
  </r>
  <r>
    <x v="37"/>
    <d v="2021-02-15T00:00:00"/>
    <n v="0"/>
    <n v="0"/>
    <x v="0"/>
    <x v="1"/>
    <x v="1"/>
    <n v="89"/>
    <n v="0"/>
  </r>
  <r>
    <x v="38"/>
    <d v="2021-02-15T00:00:00"/>
    <n v="0"/>
    <n v="0"/>
    <x v="0"/>
    <x v="1"/>
    <x v="1"/>
    <n v="89"/>
    <n v="0"/>
  </r>
  <r>
    <x v="4"/>
    <d v="2021-02-16T00:00:00"/>
    <n v="0"/>
    <n v="0"/>
    <x v="0"/>
    <x v="0"/>
    <x v="0"/>
    <n v="28"/>
    <n v="0"/>
  </r>
  <r>
    <x v="5"/>
    <d v="2021-02-16T00:00:00"/>
    <n v="0"/>
    <n v="0"/>
    <x v="0"/>
    <x v="1"/>
    <x v="2"/>
    <n v="365"/>
    <n v="0"/>
  </r>
  <r>
    <x v="7"/>
    <d v="2021-02-16T00:00:00"/>
    <n v="0"/>
    <n v="0"/>
    <x v="0"/>
    <x v="0"/>
    <x v="0"/>
    <n v="28"/>
    <n v="0"/>
  </r>
  <r>
    <x v="6"/>
    <d v="2021-02-16T00:00:00"/>
    <n v="0"/>
    <n v="0"/>
    <x v="0"/>
    <x v="0"/>
    <x v="1"/>
    <n v="89"/>
    <n v="0"/>
  </r>
  <r>
    <x v="8"/>
    <d v="2021-02-16T00:00:00"/>
    <n v="85"/>
    <n v="0"/>
    <x v="0"/>
    <x v="1"/>
    <x v="1"/>
    <n v="89"/>
    <n v="0"/>
  </r>
  <r>
    <x v="9"/>
    <d v="2021-02-16T00:00:00"/>
    <n v="0"/>
    <n v="0"/>
    <x v="0"/>
    <x v="0"/>
    <x v="0"/>
    <n v="28"/>
    <n v="0"/>
  </r>
  <r>
    <x v="10"/>
    <d v="2021-02-16T00:00:00"/>
    <n v="0"/>
    <n v="0"/>
    <x v="0"/>
    <x v="0"/>
    <x v="0"/>
    <n v="28"/>
    <n v="0"/>
  </r>
  <r>
    <x v="11"/>
    <d v="2021-02-16T00:00:00"/>
    <n v="0"/>
    <n v="0"/>
    <x v="0"/>
    <x v="0"/>
    <x v="0"/>
    <n v="28"/>
    <n v="0"/>
  </r>
  <r>
    <x v="12"/>
    <d v="2021-02-16T00:00:00"/>
    <n v="0"/>
    <n v="0"/>
    <x v="0"/>
    <x v="0"/>
    <x v="1"/>
    <n v="89"/>
    <n v="0"/>
  </r>
  <r>
    <x v="13"/>
    <d v="2021-02-16T00:00:00"/>
    <n v="122"/>
    <n v="0"/>
    <x v="0"/>
    <x v="1"/>
    <x v="1"/>
    <n v="89"/>
    <n v="0"/>
  </r>
  <r>
    <x v="14"/>
    <d v="2021-02-16T00:00:00"/>
    <n v="0"/>
    <n v="0"/>
    <x v="0"/>
    <x v="1"/>
    <x v="2"/>
    <n v="365"/>
    <n v="0"/>
  </r>
  <r>
    <x v="15"/>
    <d v="2021-02-16T00:00:00"/>
    <n v="0"/>
    <n v="0"/>
    <x v="0"/>
    <x v="0"/>
    <x v="1"/>
    <n v="89"/>
    <n v="0"/>
  </r>
  <r>
    <x v="16"/>
    <d v="2021-02-16T00:00:00"/>
    <n v="151"/>
    <n v="0"/>
    <x v="0"/>
    <x v="1"/>
    <x v="1"/>
    <n v="89"/>
    <n v="0"/>
  </r>
  <r>
    <x v="17"/>
    <d v="2021-02-16T00:00:00"/>
    <n v="0"/>
    <n v="0"/>
    <x v="0"/>
    <x v="0"/>
    <x v="1"/>
    <n v="89"/>
    <n v="0"/>
  </r>
  <r>
    <x v="18"/>
    <d v="2021-02-16T00:00:00"/>
    <n v="85"/>
    <n v="0"/>
    <x v="0"/>
    <x v="1"/>
    <x v="1"/>
    <n v="89"/>
    <n v="0"/>
  </r>
  <r>
    <x v="19"/>
    <d v="2021-02-16T00:00:00"/>
    <n v="0"/>
    <n v="0"/>
    <x v="0"/>
    <x v="1"/>
    <x v="2"/>
    <n v="365"/>
    <n v="0"/>
  </r>
  <r>
    <x v="20"/>
    <d v="2021-02-16T00:00:00"/>
    <n v="0"/>
    <n v="0"/>
    <x v="0"/>
    <x v="0"/>
    <x v="1"/>
    <n v="89"/>
    <n v="0"/>
  </r>
  <r>
    <x v="21"/>
    <d v="2021-02-16T00:00:00"/>
    <n v="5"/>
    <n v="0"/>
    <x v="0"/>
    <x v="1"/>
    <x v="1"/>
    <n v="89"/>
    <n v="0"/>
  </r>
  <r>
    <x v="22"/>
    <d v="2021-02-16T00:00:00"/>
    <n v="0"/>
    <n v="0"/>
    <x v="0"/>
    <x v="0"/>
    <x v="1"/>
    <n v="89"/>
    <n v="0"/>
  </r>
  <r>
    <x v="23"/>
    <d v="2021-02-16T00:00:00"/>
    <n v="15"/>
    <n v="0"/>
    <x v="0"/>
    <x v="1"/>
    <x v="1"/>
    <n v="89"/>
    <n v="0"/>
  </r>
  <r>
    <x v="33"/>
    <d v="2021-02-16T00:00:00"/>
    <n v="0"/>
    <n v="0"/>
    <x v="0"/>
    <x v="0"/>
    <x v="1"/>
    <n v="89"/>
    <n v="0"/>
  </r>
  <r>
    <x v="32"/>
    <d v="2021-02-16T00:00:00"/>
    <n v="0"/>
    <n v="0"/>
    <x v="0"/>
    <x v="0"/>
    <x v="1"/>
    <n v="89"/>
    <n v="0"/>
  </r>
  <r>
    <x v="28"/>
    <d v="2021-02-16T00:00:00"/>
    <n v="0"/>
    <n v="0"/>
    <x v="0"/>
    <x v="0"/>
    <x v="1"/>
    <n v="89"/>
    <n v="0"/>
  </r>
  <r>
    <x v="31"/>
    <d v="2021-02-16T00:00:00"/>
    <n v="0"/>
    <n v="0"/>
    <x v="0"/>
    <x v="0"/>
    <x v="1"/>
    <n v="89"/>
    <n v="0"/>
  </r>
  <r>
    <x v="25"/>
    <d v="2021-02-16T00:00:00"/>
    <n v="0"/>
    <n v="0"/>
    <x v="0"/>
    <x v="0"/>
    <x v="1"/>
    <n v="89"/>
    <n v="0"/>
  </r>
  <r>
    <x v="30"/>
    <d v="2021-02-16T00:00:00"/>
    <n v="0"/>
    <n v="0"/>
    <x v="0"/>
    <x v="0"/>
    <x v="1"/>
    <n v="89"/>
    <n v="0"/>
  </r>
  <r>
    <x v="29"/>
    <d v="2021-02-16T00:00:00"/>
    <n v="0"/>
    <n v="0"/>
    <x v="0"/>
    <x v="0"/>
    <x v="1"/>
    <n v="89"/>
    <n v="0"/>
  </r>
  <r>
    <x v="27"/>
    <d v="2021-02-16T00:00:00"/>
    <n v="0"/>
    <n v="0"/>
    <x v="0"/>
    <x v="0"/>
    <x v="1"/>
    <n v="89"/>
    <n v="0"/>
  </r>
  <r>
    <x v="24"/>
    <d v="2021-02-16T00:00:00"/>
    <n v="0"/>
    <n v="0"/>
    <x v="0"/>
    <x v="0"/>
    <x v="1"/>
    <n v="89"/>
    <n v="0"/>
  </r>
  <r>
    <x v="26"/>
    <d v="2021-02-16T00:00:00"/>
    <n v="0"/>
    <n v="0"/>
    <x v="0"/>
    <x v="0"/>
    <x v="1"/>
    <n v="89"/>
    <n v="0"/>
  </r>
  <r>
    <x v="34"/>
    <d v="2021-02-16T00:00:00"/>
    <n v="0"/>
    <n v="0"/>
    <x v="0"/>
    <x v="1"/>
    <x v="2"/>
    <n v="365"/>
    <n v="0"/>
  </r>
  <r>
    <x v="35"/>
    <d v="2021-02-16T00:00:00"/>
    <n v="25"/>
    <n v="0"/>
    <x v="0"/>
    <x v="1"/>
    <x v="1"/>
    <n v="89"/>
    <n v="0"/>
  </r>
  <r>
    <x v="36"/>
    <d v="2021-02-16T00:00:00"/>
    <n v="5"/>
    <n v="0"/>
    <x v="0"/>
    <x v="1"/>
    <x v="1"/>
    <n v="89"/>
    <n v="0"/>
  </r>
  <r>
    <x v="37"/>
    <d v="2021-02-16T00:00:00"/>
    <n v="0"/>
    <n v="0"/>
    <x v="0"/>
    <x v="1"/>
    <x v="1"/>
    <n v="89"/>
    <n v="0"/>
  </r>
  <r>
    <x v="38"/>
    <d v="2021-02-16T00:00:00"/>
    <n v="0"/>
    <n v="0"/>
    <x v="0"/>
    <x v="1"/>
    <x v="1"/>
    <n v="89"/>
    <n v="0"/>
  </r>
  <r>
    <x v="4"/>
    <d v="2021-02-17T00:00:00"/>
    <n v="0"/>
    <n v="0"/>
    <x v="0"/>
    <x v="0"/>
    <x v="0"/>
    <n v="28"/>
    <n v="0"/>
  </r>
  <r>
    <x v="5"/>
    <d v="2021-02-17T00:00:00"/>
    <n v="0"/>
    <n v="0"/>
    <x v="0"/>
    <x v="1"/>
    <x v="2"/>
    <n v="365"/>
    <n v="0"/>
  </r>
  <r>
    <x v="6"/>
    <d v="2021-02-17T00:00:00"/>
    <n v="0"/>
    <n v="0"/>
    <x v="0"/>
    <x v="0"/>
    <x v="1"/>
    <n v="89"/>
    <n v="0"/>
  </r>
  <r>
    <x v="7"/>
    <d v="2021-02-17T00:00:00"/>
    <n v="0"/>
    <n v="0"/>
    <x v="0"/>
    <x v="0"/>
    <x v="0"/>
    <n v="28"/>
    <n v="0"/>
  </r>
  <r>
    <x v="8"/>
    <d v="2021-02-17T00:00:00"/>
    <n v="85"/>
    <n v="0"/>
    <x v="0"/>
    <x v="1"/>
    <x v="1"/>
    <n v="89"/>
    <n v="0"/>
  </r>
  <r>
    <x v="9"/>
    <d v="2021-02-17T00:00:00"/>
    <n v="0"/>
    <n v="0"/>
    <x v="0"/>
    <x v="0"/>
    <x v="0"/>
    <n v="28"/>
    <n v="0"/>
  </r>
  <r>
    <x v="10"/>
    <d v="2021-02-17T00:00:00"/>
    <n v="0"/>
    <n v="0"/>
    <x v="0"/>
    <x v="0"/>
    <x v="0"/>
    <n v="28"/>
    <n v="0"/>
  </r>
  <r>
    <x v="11"/>
    <d v="2021-02-17T00:00:00"/>
    <n v="0"/>
    <n v="0"/>
    <x v="0"/>
    <x v="0"/>
    <x v="0"/>
    <n v="28"/>
    <n v="0"/>
  </r>
  <r>
    <x v="12"/>
    <d v="2021-02-17T00:00:00"/>
    <n v="0"/>
    <n v="0"/>
    <x v="0"/>
    <x v="0"/>
    <x v="1"/>
    <n v="89"/>
    <n v="0"/>
  </r>
  <r>
    <x v="13"/>
    <d v="2021-02-17T00:00:00"/>
    <n v="122"/>
    <n v="0"/>
    <x v="0"/>
    <x v="1"/>
    <x v="1"/>
    <n v="89"/>
    <n v="0"/>
  </r>
  <r>
    <x v="14"/>
    <d v="2021-02-17T00:00:00"/>
    <n v="0"/>
    <n v="0"/>
    <x v="0"/>
    <x v="1"/>
    <x v="2"/>
    <n v="365"/>
    <n v="0"/>
  </r>
  <r>
    <x v="15"/>
    <d v="2021-02-17T00:00:00"/>
    <n v="0"/>
    <n v="0"/>
    <x v="0"/>
    <x v="0"/>
    <x v="1"/>
    <n v="89"/>
    <n v="0"/>
  </r>
  <r>
    <x v="16"/>
    <d v="2021-02-17T00:00:00"/>
    <n v="151"/>
    <n v="0"/>
    <x v="0"/>
    <x v="1"/>
    <x v="1"/>
    <n v="89"/>
    <n v="0"/>
  </r>
  <r>
    <x v="17"/>
    <d v="2021-02-17T00:00:00"/>
    <n v="0"/>
    <n v="0"/>
    <x v="0"/>
    <x v="0"/>
    <x v="1"/>
    <n v="89"/>
    <n v="0"/>
  </r>
  <r>
    <x v="18"/>
    <d v="2021-02-17T00:00:00"/>
    <n v="85"/>
    <n v="0"/>
    <x v="0"/>
    <x v="1"/>
    <x v="1"/>
    <n v="89"/>
    <n v="0"/>
  </r>
  <r>
    <x v="19"/>
    <d v="2021-02-17T00:00:00"/>
    <n v="0"/>
    <n v="0"/>
    <x v="0"/>
    <x v="1"/>
    <x v="2"/>
    <n v="365"/>
    <n v="0"/>
  </r>
  <r>
    <x v="20"/>
    <d v="2021-02-17T00:00:00"/>
    <n v="0"/>
    <n v="0"/>
    <x v="0"/>
    <x v="0"/>
    <x v="1"/>
    <n v="89"/>
    <n v="0"/>
  </r>
  <r>
    <x v="21"/>
    <d v="2021-02-17T00:00:00"/>
    <n v="5"/>
    <n v="0"/>
    <x v="0"/>
    <x v="1"/>
    <x v="1"/>
    <n v="89"/>
    <n v="0"/>
  </r>
  <r>
    <x v="22"/>
    <d v="2021-02-17T00:00:00"/>
    <n v="0"/>
    <n v="0"/>
    <x v="0"/>
    <x v="0"/>
    <x v="1"/>
    <n v="89"/>
    <n v="0"/>
  </r>
  <r>
    <x v="23"/>
    <d v="2021-02-17T00:00:00"/>
    <n v="15"/>
    <n v="0"/>
    <x v="0"/>
    <x v="1"/>
    <x v="1"/>
    <n v="89"/>
    <n v="0"/>
  </r>
  <r>
    <x v="28"/>
    <d v="2021-02-17T00:00:00"/>
    <n v="0"/>
    <n v="0"/>
    <x v="0"/>
    <x v="0"/>
    <x v="1"/>
    <n v="89"/>
    <n v="0"/>
  </r>
  <r>
    <x v="24"/>
    <d v="2021-02-17T00:00:00"/>
    <n v="0"/>
    <n v="0"/>
    <x v="0"/>
    <x v="0"/>
    <x v="1"/>
    <n v="89"/>
    <n v="0"/>
  </r>
  <r>
    <x v="26"/>
    <d v="2021-02-17T00:00:00"/>
    <n v="0"/>
    <n v="0"/>
    <x v="0"/>
    <x v="0"/>
    <x v="1"/>
    <n v="89"/>
    <n v="0"/>
  </r>
  <r>
    <x v="31"/>
    <d v="2021-02-17T00:00:00"/>
    <n v="0"/>
    <n v="0"/>
    <x v="0"/>
    <x v="0"/>
    <x v="1"/>
    <n v="89"/>
    <n v="0"/>
  </r>
  <r>
    <x v="25"/>
    <d v="2021-02-17T00:00:00"/>
    <n v="0"/>
    <n v="0"/>
    <x v="0"/>
    <x v="0"/>
    <x v="1"/>
    <n v="89"/>
    <n v="0"/>
  </r>
  <r>
    <x v="33"/>
    <d v="2021-02-17T00:00:00"/>
    <n v="0"/>
    <n v="0"/>
    <x v="0"/>
    <x v="0"/>
    <x v="1"/>
    <n v="89"/>
    <n v="0"/>
  </r>
  <r>
    <x v="30"/>
    <d v="2021-02-17T00:00:00"/>
    <n v="0"/>
    <n v="0"/>
    <x v="0"/>
    <x v="0"/>
    <x v="1"/>
    <n v="89"/>
    <n v="0"/>
  </r>
  <r>
    <x v="27"/>
    <d v="2021-02-17T00:00:00"/>
    <n v="0"/>
    <n v="0"/>
    <x v="0"/>
    <x v="0"/>
    <x v="1"/>
    <n v="89"/>
    <n v="0"/>
  </r>
  <r>
    <x v="29"/>
    <d v="2021-02-17T00:00:00"/>
    <n v="0"/>
    <n v="0"/>
    <x v="0"/>
    <x v="0"/>
    <x v="1"/>
    <n v="89"/>
    <n v="0"/>
  </r>
  <r>
    <x v="32"/>
    <d v="2021-02-17T00:00:00"/>
    <n v="0"/>
    <n v="0"/>
    <x v="0"/>
    <x v="0"/>
    <x v="1"/>
    <n v="89"/>
    <n v="0"/>
  </r>
  <r>
    <x v="34"/>
    <d v="2021-02-17T00:00:00"/>
    <n v="0"/>
    <n v="0"/>
    <x v="0"/>
    <x v="1"/>
    <x v="2"/>
    <n v="365"/>
    <n v="0"/>
  </r>
  <r>
    <x v="35"/>
    <d v="2021-02-17T00:00:00"/>
    <n v="25"/>
    <n v="0"/>
    <x v="0"/>
    <x v="1"/>
    <x v="1"/>
    <n v="89"/>
    <n v="0"/>
  </r>
  <r>
    <x v="36"/>
    <d v="2021-02-17T00:00:00"/>
    <n v="5"/>
    <n v="0"/>
    <x v="0"/>
    <x v="1"/>
    <x v="1"/>
    <n v="89"/>
    <n v="0"/>
  </r>
  <r>
    <x v="37"/>
    <d v="2021-02-17T00:00:00"/>
    <n v="0"/>
    <n v="0"/>
    <x v="0"/>
    <x v="1"/>
    <x v="1"/>
    <n v="89"/>
    <n v="0"/>
  </r>
  <r>
    <x v="38"/>
    <d v="2021-02-17T00:00:00"/>
    <n v="0"/>
    <n v="0"/>
    <x v="0"/>
    <x v="1"/>
    <x v="1"/>
    <n v="89"/>
    <n v="0"/>
  </r>
  <r>
    <x v="4"/>
    <d v="2021-02-18T00:00:00"/>
    <n v="0"/>
    <n v="0"/>
    <x v="0"/>
    <x v="0"/>
    <x v="0"/>
    <n v="28"/>
    <n v="0"/>
  </r>
  <r>
    <x v="5"/>
    <d v="2021-02-18T00:00:00"/>
    <n v="0"/>
    <n v="0"/>
    <x v="0"/>
    <x v="1"/>
    <x v="2"/>
    <n v="365"/>
    <n v="0"/>
  </r>
  <r>
    <x v="7"/>
    <d v="2021-02-18T00:00:00"/>
    <n v="0"/>
    <n v="0"/>
    <x v="0"/>
    <x v="0"/>
    <x v="0"/>
    <n v="28"/>
    <n v="0"/>
  </r>
  <r>
    <x v="6"/>
    <d v="2021-02-18T00:00:00"/>
    <n v="0"/>
    <n v="0"/>
    <x v="0"/>
    <x v="0"/>
    <x v="1"/>
    <n v="89"/>
    <n v="0"/>
  </r>
  <r>
    <x v="8"/>
    <d v="2021-02-18T00:00:00"/>
    <n v="85"/>
    <n v="0"/>
    <x v="0"/>
    <x v="1"/>
    <x v="1"/>
    <n v="89"/>
    <n v="0"/>
  </r>
  <r>
    <x v="9"/>
    <d v="2021-02-18T00:00:00"/>
    <n v="0"/>
    <n v="0"/>
    <x v="0"/>
    <x v="0"/>
    <x v="0"/>
    <n v="28"/>
    <n v="0"/>
  </r>
  <r>
    <x v="10"/>
    <d v="2021-02-18T00:00:00"/>
    <n v="0"/>
    <n v="0"/>
    <x v="0"/>
    <x v="0"/>
    <x v="0"/>
    <n v="28"/>
    <n v="0"/>
  </r>
  <r>
    <x v="11"/>
    <d v="2021-02-18T00:00:00"/>
    <n v="0"/>
    <n v="0"/>
    <x v="0"/>
    <x v="0"/>
    <x v="0"/>
    <n v="28"/>
    <n v="0"/>
  </r>
  <r>
    <x v="12"/>
    <d v="2021-02-18T00:00:00"/>
    <n v="0"/>
    <n v="0"/>
    <x v="0"/>
    <x v="0"/>
    <x v="1"/>
    <n v="89"/>
    <n v="0"/>
  </r>
  <r>
    <x v="13"/>
    <d v="2021-02-18T00:00:00"/>
    <n v="122"/>
    <n v="0"/>
    <x v="0"/>
    <x v="1"/>
    <x v="1"/>
    <n v="89"/>
    <n v="0"/>
  </r>
  <r>
    <x v="14"/>
    <d v="2021-02-18T00:00:00"/>
    <n v="0"/>
    <n v="0"/>
    <x v="0"/>
    <x v="1"/>
    <x v="2"/>
    <n v="365"/>
    <n v="0"/>
  </r>
  <r>
    <x v="15"/>
    <d v="2021-02-18T00:00:00"/>
    <n v="0"/>
    <n v="0"/>
    <x v="0"/>
    <x v="0"/>
    <x v="1"/>
    <n v="89"/>
    <n v="0"/>
  </r>
  <r>
    <x v="16"/>
    <d v="2021-02-18T00:00:00"/>
    <n v="151"/>
    <n v="0"/>
    <x v="0"/>
    <x v="1"/>
    <x v="1"/>
    <n v="89"/>
    <n v="0"/>
  </r>
  <r>
    <x v="17"/>
    <d v="2021-02-18T00:00:00"/>
    <n v="0"/>
    <n v="0"/>
    <x v="0"/>
    <x v="0"/>
    <x v="1"/>
    <n v="89"/>
    <n v="0"/>
  </r>
  <r>
    <x v="18"/>
    <d v="2021-02-18T00:00:00"/>
    <n v="85"/>
    <n v="0"/>
    <x v="0"/>
    <x v="1"/>
    <x v="1"/>
    <n v="89"/>
    <n v="0"/>
  </r>
  <r>
    <x v="19"/>
    <d v="2021-02-18T00:00:00"/>
    <n v="0"/>
    <n v="0"/>
    <x v="0"/>
    <x v="1"/>
    <x v="2"/>
    <n v="365"/>
    <n v="0"/>
  </r>
  <r>
    <x v="20"/>
    <d v="2021-02-18T00:00:00"/>
    <n v="0"/>
    <n v="0"/>
    <x v="0"/>
    <x v="0"/>
    <x v="1"/>
    <n v="89"/>
    <n v="0"/>
  </r>
  <r>
    <x v="21"/>
    <d v="2021-02-18T00:00:00"/>
    <n v="5"/>
    <n v="0"/>
    <x v="0"/>
    <x v="1"/>
    <x v="1"/>
    <n v="89"/>
    <n v="0"/>
  </r>
  <r>
    <x v="22"/>
    <d v="2021-02-18T00:00:00"/>
    <n v="0"/>
    <n v="0"/>
    <x v="0"/>
    <x v="0"/>
    <x v="1"/>
    <n v="89"/>
    <n v="0"/>
  </r>
  <r>
    <x v="23"/>
    <d v="2021-02-18T00:00:00"/>
    <n v="15"/>
    <n v="0"/>
    <x v="0"/>
    <x v="1"/>
    <x v="1"/>
    <n v="89"/>
    <n v="0"/>
  </r>
  <r>
    <x v="27"/>
    <d v="2021-02-18T00:00:00"/>
    <n v="0"/>
    <n v="0"/>
    <x v="0"/>
    <x v="0"/>
    <x v="1"/>
    <n v="89"/>
    <n v="0"/>
  </r>
  <r>
    <x v="30"/>
    <d v="2021-02-18T00:00:00"/>
    <n v="0"/>
    <n v="0"/>
    <x v="0"/>
    <x v="0"/>
    <x v="1"/>
    <n v="89"/>
    <n v="0"/>
  </r>
  <r>
    <x v="26"/>
    <d v="2021-02-18T00:00:00"/>
    <n v="0"/>
    <n v="0"/>
    <x v="0"/>
    <x v="0"/>
    <x v="1"/>
    <n v="89"/>
    <n v="0"/>
  </r>
  <r>
    <x v="33"/>
    <d v="2021-02-18T00:00:00"/>
    <n v="0"/>
    <n v="0"/>
    <x v="0"/>
    <x v="0"/>
    <x v="1"/>
    <n v="89"/>
    <n v="0"/>
  </r>
  <r>
    <x v="28"/>
    <d v="2021-02-18T00:00:00"/>
    <n v="0"/>
    <n v="0"/>
    <x v="0"/>
    <x v="0"/>
    <x v="1"/>
    <n v="89"/>
    <n v="0"/>
  </r>
  <r>
    <x v="31"/>
    <d v="2021-02-18T00:00:00"/>
    <n v="0"/>
    <n v="0"/>
    <x v="0"/>
    <x v="0"/>
    <x v="1"/>
    <n v="89"/>
    <n v="0"/>
  </r>
  <r>
    <x v="25"/>
    <d v="2021-02-18T00:00:00"/>
    <n v="0"/>
    <n v="0"/>
    <x v="0"/>
    <x v="0"/>
    <x v="1"/>
    <n v="89"/>
    <n v="0"/>
  </r>
  <r>
    <x v="24"/>
    <d v="2021-02-18T00:00:00"/>
    <n v="0"/>
    <n v="0"/>
    <x v="0"/>
    <x v="0"/>
    <x v="1"/>
    <n v="89"/>
    <n v="0"/>
  </r>
  <r>
    <x v="32"/>
    <d v="2021-02-18T00:00:00"/>
    <n v="0"/>
    <n v="0"/>
    <x v="0"/>
    <x v="0"/>
    <x v="1"/>
    <n v="89"/>
    <n v="0"/>
  </r>
  <r>
    <x v="29"/>
    <d v="2021-02-18T00:00:00"/>
    <n v="0"/>
    <n v="0"/>
    <x v="0"/>
    <x v="0"/>
    <x v="1"/>
    <n v="89"/>
    <n v="0"/>
  </r>
  <r>
    <x v="34"/>
    <d v="2021-02-18T00:00:00"/>
    <n v="0"/>
    <n v="0"/>
    <x v="0"/>
    <x v="1"/>
    <x v="2"/>
    <n v="365"/>
    <n v="0"/>
  </r>
  <r>
    <x v="35"/>
    <d v="2021-02-18T00:00:00"/>
    <n v="25"/>
    <n v="0"/>
    <x v="0"/>
    <x v="1"/>
    <x v="1"/>
    <n v="89"/>
    <n v="0"/>
  </r>
  <r>
    <x v="36"/>
    <d v="2021-02-18T00:00:00"/>
    <n v="5"/>
    <n v="0"/>
    <x v="0"/>
    <x v="1"/>
    <x v="1"/>
    <n v="89"/>
    <n v="0"/>
  </r>
  <r>
    <x v="37"/>
    <d v="2021-02-18T00:00:00"/>
    <n v="0"/>
    <n v="0"/>
    <x v="0"/>
    <x v="1"/>
    <x v="1"/>
    <n v="89"/>
    <n v="0"/>
  </r>
  <r>
    <x v="38"/>
    <d v="2021-02-18T00:00:00"/>
    <n v="0"/>
    <n v="0"/>
    <x v="0"/>
    <x v="1"/>
    <x v="1"/>
    <n v="89"/>
    <n v="0"/>
  </r>
  <r>
    <x v="4"/>
    <d v="2021-02-19T00:00:00"/>
    <n v="0"/>
    <n v="0"/>
    <x v="0"/>
    <x v="0"/>
    <x v="0"/>
    <n v="28"/>
    <n v="0"/>
  </r>
  <r>
    <x v="5"/>
    <d v="2021-02-19T00:00:00"/>
    <n v="0"/>
    <n v="0"/>
    <x v="0"/>
    <x v="1"/>
    <x v="2"/>
    <n v="365"/>
    <n v="0"/>
  </r>
  <r>
    <x v="7"/>
    <d v="2021-02-19T00:00:00"/>
    <n v="0"/>
    <n v="0"/>
    <x v="0"/>
    <x v="0"/>
    <x v="0"/>
    <n v="28"/>
    <n v="0"/>
  </r>
  <r>
    <x v="6"/>
    <d v="2021-02-19T00:00:00"/>
    <n v="0"/>
    <n v="0"/>
    <x v="0"/>
    <x v="0"/>
    <x v="1"/>
    <n v="89"/>
    <n v="0"/>
  </r>
  <r>
    <x v="8"/>
    <d v="2021-02-19T00:00:00"/>
    <n v="85"/>
    <n v="0"/>
    <x v="0"/>
    <x v="1"/>
    <x v="1"/>
    <n v="89"/>
    <n v="0"/>
  </r>
  <r>
    <x v="9"/>
    <d v="2021-02-19T00:00:00"/>
    <n v="0"/>
    <n v="0"/>
    <x v="0"/>
    <x v="0"/>
    <x v="0"/>
    <n v="28"/>
    <n v="0"/>
  </r>
  <r>
    <x v="10"/>
    <d v="2021-02-19T00:00:00"/>
    <n v="0"/>
    <n v="0"/>
    <x v="0"/>
    <x v="0"/>
    <x v="0"/>
    <n v="28"/>
    <n v="0"/>
  </r>
  <r>
    <x v="11"/>
    <d v="2021-02-19T00:00:00"/>
    <n v="0"/>
    <n v="0"/>
    <x v="0"/>
    <x v="0"/>
    <x v="0"/>
    <n v="28"/>
    <n v="0"/>
  </r>
  <r>
    <x v="12"/>
    <d v="2021-02-19T00:00:00"/>
    <n v="0"/>
    <n v="0"/>
    <x v="0"/>
    <x v="0"/>
    <x v="1"/>
    <n v="89"/>
    <n v="0"/>
  </r>
  <r>
    <x v="13"/>
    <d v="2021-02-19T00:00:00"/>
    <n v="122"/>
    <n v="0"/>
    <x v="0"/>
    <x v="1"/>
    <x v="1"/>
    <n v="89"/>
    <n v="0"/>
  </r>
  <r>
    <x v="14"/>
    <d v="2021-02-19T00:00:00"/>
    <n v="0"/>
    <n v="0"/>
    <x v="0"/>
    <x v="1"/>
    <x v="2"/>
    <n v="365"/>
    <n v="0"/>
  </r>
  <r>
    <x v="15"/>
    <d v="2021-02-19T00:00:00"/>
    <n v="0"/>
    <n v="0"/>
    <x v="0"/>
    <x v="0"/>
    <x v="1"/>
    <n v="89"/>
    <n v="0"/>
  </r>
  <r>
    <x v="16"/>
    <d v="2021-02-19T00:00:00"/>
    <n v="151"/>
    <n v="0"/>
    <x v="0"/>
    <x v="1"/>
    <x v="1"/>
    <n v="89"/>
    <n v="0"/>
  </r>
  <r>
    <x v="17"/>
    <d v="2021-02-19T00:00:00"/>
    <n v="0"/>
    <n v="0"/>
    <x v="0"/>
    <x v="0"/>
    <x v="1"/>
    <n v="89"/>
    <n v="0"/>
  </r>
  <r>
    <x v="18"/>
    <d v="2021-02-19T00:00:00"/>
    <n v="85"/>
    <n v="0"/>
    <x v="0"/>
    <x v="1"/>
    <x v="1"/>
    <n v="89"/>
    <n v="0"/>
  </r>
  <r>
    <x v="19"/>
    <d v="2021-02-19T00:00:00"/>
    <n v="0"/>
    <n v="0"/>
    <x v="0"/>
    <x v="1"/>
    <x v="2"/>
    <n v="365"/>
    <n v="0"/>
  </r>
  <r>
    <x v="20"/>
    <d v="2021-02-19T00:00:00"/>
    <n v="0"/>
    <n v="0"/>
    <x v="0"/>
    <x v="0"/>
    <x v="1"/>
    <n v="89"/>
    <n v="0"/>
  </r>
  <r>
    <x v="21"/>
    <d v="2021-02-19T00:00:00"/>
    <n v="5"/>
    <n v="0"/>
    <x v="0"/>
    <x v="1"/>
    <x v="1"/>
    <n v="89"/>
    <n v="0"/>
  </r>
  <r>
    <x v="22"/>
    <d v="2021-02-19T00:00:00"/>
    <n v="0"/>
    <n v="0"/>
    <x v="0"/>
    <x v="0"/>
    <x v="1"/>
    <n v="89"/>
    <n v="0"/>
  </r>
  <r>
    <x v="23"/>
    <d v="2021-02-19T00:00:00"/>
    <n v="15"/>
    <n v="0"/>
    <x v="0"/>
    <x v="1"/>
    <x v="1"/>
    <n v="89"/>
    <n v="0"/>
  </r>
  <r>
    <x v="27"/>
    <d v="2021-02-19T00:00:00"/>
    <n v="0"/>
    <n v="0"/>
    <x v="0"/>
    <x v="0"/>
    <x v="1"/>
    <n v="89"/>
    <n v="0"/>
  </r>
  <r>
    <x v="26"/>
    <d v="2021-02-19T00:00:00"/>
    <n v="0"/>
    <n v="0"/>
    <x v="0"/>
    <x v="0"/>
    <x v="1"/>
    <n v="89"/>
    <n v="0"/>
  </r>
  <r>
    <x v="29"/>
    <d v="2021-02-19T00:00:00"/>
    <n v="0"/>
    <n v="0"/>
    <x v="0"/>
    <x v="0"/>
    <x v="1"/>
    <n v="89"/>
    <n v="0"/>
  </r>
  <r>
    <x v="24"/>
    <d v="2021-02-19T00:00:00"/>
    <n v="0"/>
    <n v="0"/>
    <x v="0"/>
    <x v="0"/>
    <x v="1"/>
    <n v="89"/>
    <n v="0"/>
  </r>
  <r>
    <x v="25"/>
    <d v="2021-02-19T00:00:00"/>
    <n v="0"/>
    <n v="0"/>
    <x v="0"/>
    <x v="0"/>
    <x v="1"/>
    <n v="89"/>
    <n v="0"/>
  </r>
  <r>
    <x v="31"/>
    <d v="2021-02-19T00:00:00"/>
    <n v="0"/>
    <n v="0"/>
    <x v="0"/>
    <x v="0"/>
    <x v="1"/>
    <n v="89"/>
    <n v="0"/>
  </r>
  <r>
    <x v="33"/>
    <d v="2021-02-19T00:00:00"/>
    <n v="0"/>
    <n v="0"/>
    <x v="0"/>
    <x v="0"/>
    <x v="1"/>
    <n v="89"/>
    <n v="0"/>
  </r>
  <r>
    <x v="28"/>
    <d v="2021-02-19T00:00:00"/>
    <n v="0"/>
    <n v="0"/>
    <x v="0"/>
    <x v="0"/>
    <x v="1"/>
    <n v="89"/>
    <n v="0"/>
  </r>
  <r>
    <x v="32"/>
    <d v="2021-02-19T00:00:00"/>
    <n v="0"/>
    <n v="0"/>
    <x v="0"/>
    <x v="0"/>
    <x v="1"/>
    <n v="89"/>
    <n v="0"/>
  </r>
  <r>
    <x v="30"/>
    <d v="2021-02-19T00:00:00"/>
    <n v="0"/>
    <n v="0"/>
    <x v="0"/>
    <x v="0"/>
    <x v="1"/>
    <n v="89"/>
    <n v="0"/>
  </r>
  <r>
    <x v="34"/>
    <d v="2021-02-19T00:00:00"/>
    <n v="0"/>
    <n v="0"/>
    <x v="0"/>
    <x v="1"/>
    <x v="2"/>
    <n v="365"/>
    <n v="0"/>
  </r>
  <r>
    <x v="35"/>
    <d v="2021-02-19T00:00:00"/>
    <n v="25"/>
    <n v="0"/>
    <x v="0"/>
    <x v="1"/>
    <x v="1"/>
    <n v="89"/>
    <n v="0"/>
  </r>
  <r>
    <x v="36"/>
    <d v="2021-02-19T00:00:00"/>
    <n v="5"/>
    <n v="0"/>
    <x v="0"/>
    <x v="1"/>
    <x v="1"/>
    <n v="89"/>
    <n v="0"/>
  </r>
  <r>
    <x v="37"/>
    <d v="2021-02-19T00:00:00"/>
    <n v="0"/>
    <n v="0"/>
    <x v="0"/>
    <x v="1"/>
    <x v="1"/>
    <n v="89"/>
    <n v="0"/>
  </r>
  <r>
    <x v="38"/>
    <d v="2021-02-19T00:00:00"/>
    <n v="0"/>
    <n v="0"/>
    <x v="0"/>
    <x v="1"/>
    <x v="1"/>
    <n v="89"/>
    <n v="0"/>
  </r>
  <r>
    <x v="4"/>
    <d v="2021-02-22T00:00:00"/>
    <n v="0"/>
    <n v="0"/>
    <x v="0"/>
    <x v="0"/>
    <x v="0"/>
    <n v="28"/>
    <n v="0"/>
  </r>
  <r>
    <x v="5"/>
    <d v="2021-02-22T00:00:00"/>
    <n v="0"/>
    <n v="0"/>
    <x v="0"/>
    <x v="1"/>
    <x v="2"/>
    <n v="365"/>
    <n v="0"/>
  </r>
  <r>
    <x v="6"/>
    <d v="2021-02-22T00:00:00"/>
    <n v="0"/>
    <n v="0"/>
    <x v="0"/>
    <x v="0"/>
    <x v="1"/>
    <n v="89"/>
    <n v="0"/>
  </r>
  <r>
    <x v="7"/>
    <d v="2021-02-22T00:00:00"/>
    <n v="0"/>
    <n v="0"/>
    <x v="0"/>
    <x v="0"/>
    <x v="0"/>
    <n v="28"/>
    <n v="0"/>
  </r>
  <r>
    <x v="8"/>
    <d v="2021-02-22T00:00:00"/>
    <n v="85"/>
    <n v="0"/>
    <x v="0"/>
    <x v="1"/>
    <x v="1"/>
    <n v="89"/>
    <n v="0"/>
  </r>
  <r>
    <x v="9"/>
    <d v="2021-02-22T00:00:00"/>
    <n v="0"/>
    <n v="0"/>
    <x v="0"/>
    <x v="0"/>
    <x v="0"/>
    <n v="28"/>
    <n v="0"/>
  </r>
  <r>
    <x v="10"/>
    <d v="2021-02-22T00:00:00"/>
    <n v="0"/>
    <n v="0"/>
    <x v="0"/>
    <x v="0"/>
    <x v="0"/>
    <n v="28"/>
    <n v="0"/>
  </r>
  <r>
    <x v="12"/>
    <d v="2021-02-22T00:00:00"/>
    <n v="0"/>
    <n v="0"/>
    <x v="0"/>
    <x v="0"/>
    <x v="1"/>
    <n v="89"/>
    <n v="0"/>
  </r>
  <r>
    <x v="11"/>
    <d v="2021-02-22T00:00:00"/>
    <n v="0"/>
    <n v="0"/>
    <x v="0"/>
    <x v="0"/>
    <x v="0"/>
    <n v="28"/>
    <n v="0"/>
  </r>
  <r>
    <x v="13"/>
    <d v="2021-02-22T00:00:00"/>
    <n v="122"/>
    <n v="0"/>
    <x v="0"/>
    <x v="1"/>
    <x v="1"/>
    <n v="89"/>
    <n v="0"/>
  </r>
  <r>
    <x v="14"/>
    <d v="2021-02-22T00:00:00"/>
    <n v="0"/>
    <n v="0"/>
    <x v="0"/>
    <x v="1"/>
    <x v="2"/>
    <n v="365"/>
    <n v="0"/>
  </r>
  <r>
    <x v="15"/>
    <d v="2021-02-22T00:00:00"/>
    <n v="0"/>
    <n v="0"/>
    <x v="0"/>
    <x v="0"/>
    <x v="1"/>
    <n v="89"/>
    <n v="0"/>
  </r>
  <r>
    <x v="16"/>
    <d v="2021-02-22T00:00:00"/>
    <n v="151"/>
    <n v="0"/>
    <x v="0"/>
    <x v="1"/>
    <x v="1"/>
    <n v="89"/>
    <n v="0"/>
  </r>
  <r>
    <x v="17"/>
    <d v="2021-02-22T00:00:00"/>
    <n v="0"/>
    <n v="0"/>
    <x v="0"/>
    <x v="0"/>
    <x v="1"/>
    <n v="89"/>
    <n v="0"/>
  </r>
  <r>
    <x v="18"/>
    <d v="2021-02-22T00:00:00"/>
    <n v="85"/>
    <n v="0"/>
    <x v="0"/>
    <x v="1"/>
    <x v="1"/>
    <n v="89"/>
    <n v="0"/>
  </r>
  <r>
    <x v="19"/>
    <d v="2021-02-22T00:00:00"/>
    <n v="0"/>
    <n v="0"/>
    <x v="0"/>
    <x v="1"/>
    <x v="2"/>
    <n v="365"/>
    <n v="0"/>
  </r>
  <r>
    <x v="20"/>
    <d v="2021-02-22T00:00:00"/>
    <n v="0"/>
    <n v="0"/>
    <x v="0"/>
    <x v="0"/>
    <x v="1"/>
    <n v="89"/>
    <n v="0"/>
  </r>
  <r>
    <x v="21"/>
    <d v="2021-02-22T00:00:00"/>
    <n v="5"/>
    <n v="0"/>
    <x v="0"/>
    <x v="1"/>
    <x v="1"/>
    <n v="89"/>
    <n v="0"/>
  </r>
  <r>
    <x v="22"/>
    <d v="2021-02-22T00:00:00"/>
    <n v="0"/>
    <n v="0"/>
    <x v="0"/>
    <x v="0"/>
    <x v="1"/>
    <n v="89"/>
    <n v="0"/>
  </r>
  <r>
    <x v="23"/>
    <d v="2021-02-22T00:00:00"/>
    <n v="15"/>
    <n v="0"/>
    <x v="0"/>
    <x v="1"/>
    <x v="1"/>
    <n v="89"/>
    <n v="0"/>
  </r>
  <r>
    <x v="24"/>
    <d v="2021-02-22T00:00:00"/>
    <n v="0"/>
    <n v="0"/>
    <x v="0"/>
    <x v="0"/>
    <x v="1"/>
    <n v="89"/>
    <n v="0"/>
  </r>
  <r>
    <x v="26"/>
    <d v="2021-02-22T00:00:00"/>
    <n v="0"/>
    <n v="0"/>
    <x v="0"/>
    <x v="0"/>
    <x v="1"/>
    <n v="89"/>
    <n v="0"/>
  </r>
  <r>
    <x v="32"/>
    <d v="2021-02-22T00:00:00"/>
    <n v="0"/>
    <n v="0"/>
    <x v="0"/>
    <x v="0"/>
    <x v="1"/>
    <n v="89"/>
    <n v="0"/>
  </r>
  <r>
    <x v="27"/>
    <d v="2021-02-22T00:00:00"/>
    <n v="0"/>
    <n v="0"/>
    <x v="0"/>
    <x v="0"/>
    <x v="1"/>
    <n v="89"/>
    <n v="0"/>
  </r>
  <r>
    <x v="29"/>
    <d v="2021-02-22T00:00:00"/>
    <n v="0"/>
    <n v="0"/>
    <x v="0"/>
    <x v="0"/>
    <x v="1"/>
    <n v="89"/>
    <n v="0"/>
  </r>
  <r>
    <x v="28"/>
    <d v="2021-02-22T00:00:00"/>
    <n v="0"/>
    <n v="0"/>
    <x v="0"/>
    <x v="0"/>
    <x v="1"/>
    <n v="89"/>
    <n v="0"/>
  </r>
  <r>
    <x v="25"/>
    <d v="2021-02-22T00:00:00"/>
    <n v="0"/>
    <n v="0"/>
    <x v="0"/>
    <x v="0"/>
    <x v="1"/>
    <n v="89"/>
    <n v="0"/>
  </r>
  <r>
    <x v="31"/>
    <d v="2021-02-22T00:00:00"/>
    <n v="0"/>
    <n v="0"/>
    <x v="0"/>
    <x v="0"/>
    <x v="1"/>
    <n v="89"/>
    <n v="0"/>
  </r>
  <r>
    <x v="30"/>
    <d v="2021-02-22T00:00:00"/>
    <n v="0"/>
    <n v="0"/>
    <x v="0"/>
    <x v="0"/>
    <x v="1"/>
    <n v="89"/>
    <n v="0"/>
  </r>
  <r>
    <x v="33"/>
    <d v="2021-02-22T00:00:00"/>
    <n v="0"/>
    <n v="0"/>
    <x v="0"/>
    <x v="0"/>
    <x v="1"/>
    <n v="89"/>
    <n v="0"/>
  </r>
  <r>
    <x v="34"/>
    <d v="2021-02-22T00:00:00"/>
    <n v="0"/>
    <n v="0"/>
    <x v="0"/>
    <x v="1"/>
    <x v="2"/>
    <n v="365"/>
    <n v="0"/>
  </r>
  <r>
    <x v="35"/>
    <d v="2021-02-22T00:00:00"/>
    <n v="25"/>
    <n v="0"/>
    <x v="0"/>
    <x v="1"/>
    <x v="1"/>
    <n v="89"/>
    <n v="0"/>
  </r>
  <r>
    <x v="36"/>
    <d v="2021-02-22T00:00:00"/>
    <n v="5"/>
    <n v="0"/>
    <x v="0"/>
    <x v="1"/>
    <x v="1"/>
    <n v="89"/>
    <n v="0"/>
  </r>
  <r>
    <x v="37"/>
    <d v="2021-02-22T00:00:00"/>
    <n v="0"/>
    <n v="0"/>
    <x v="0"/>
    <x v="1"/>
    <x v="1"/>
    <n v="89"/>
    <n v="0"/>
  </r>
  <r>
    <x v="38"/>
    <d v="2021-02-22T00:00:00"/>
    <n v="0"/>
    <n v="0"/>
    <x v="0"/>
    <x v="1"/>
    <x v="1"/>
    <n v="89"/>
    <n v="0"/>
  </r>
  <r>
    <x v="4"/>
    <d v="2021-02-23T00:00:00"/>
    <n v="0"/>
    <n v="0"/>
    <x v="0"/>
    <x v="0"/>
    <x v="0"/>
    <n v="28"/>
    <n v="0"/>
  </r>
  <r>
    <x v="5"/>
    <d v="2021-02-23T00:00:00"/>
    <n v="0"/>
    <n v="0"/>
    <x v="0"/>
    <x v="1"/>
    <x v="2"/>
    <n v="365"/>
    <n v="0"/>
  </r>
  <r>
    <x v="6"/>
    <d v="2021-02-23T00:00:00"/>
    <n v="0"/>
    <n v="0"/>
    <x v="0"/>
    <x v="0"/>
    <x v="1"/>
    <n v="89"/>
    <n v="0"/>
  </r>
  <r>
    <x v="7"/>
    <d v="2021-02-23T00:00:00"/>
    <n v="0"/>
    <n v="0"/>
    <x v="0"/>
    <x v="0"/>
    <x v="0"/>
    <n v="28"/>
    <n v="0"/>
  </r>
  <r>
    <x v="8"/>
    <d v="2021-02-23T00:00:00"/>
    <n v="85"/>
    <n v="0"/>
    <x v="0"/>
    <x v="1"/>
    <x v="1"/>
    <n v="89"/>
    <n v="0"/>
  </r>
  <r>
    <x v="9"/>
    <d v="2021-02-23T00:00:00"/>
    <n v="0"/>
    <n v="0"/>
    <x v="0"/>
    <x v="0"/>
    <x v="0"/>
    <n v="28"/>
    <n v="0"/>
  </r>
  <r>
    <x v="10"/>
    <d v="2021-02-23T00:00:00"/>
    <n v="0"/>
    <n v="0"/>
    <x v="0"/>
    <x v="0"/>
    <x v="0"/>
    <n v="28"/>
    <n v="0"/>
  </r>
  <r>
    <x v="11"/>
    <d v="2021-02-23T00:00:00"/>
    <n v="0"/>
    <n v="0"/>
    <x v="0"/>
    <x v="0"/>
    <x v="0"/>
    <n v="28"/>
    <n v="0"/>
  </r>
  <r>
    <x v="12"/>
    <d v="2021-02-23T00:00:00"/>
    <n v="0"/>
    <n v="0"/>
    <x v="0"/>
    <x v="0"/>
    <x v="1"/>
    <n v="89"/>
    <n v="0"/>
  </r>
  <r>
    <x v="13"/>
    <d v="2021-02-23T00:00:00"/>
    <n v="122"/>
    <n v="0"/>
    <x v="0"/>
    <x v="1"/>
    <x v="1"/>
    <n v="89"/>
    <n v="0"/>
  </r>
  <r>
    <x v="14"/>
    <d v="2021-02-23T00:00:00"/>
    <n v="0"/>
    <n v="0"/>
    <x v="0"/>
    <x v="1"/>
    <x v="2"/>
    <n v="365"/>
    <n v="0"/>
  </r>
  <r>
    <x v="15"/>
    <d v="2021-02-23T00:00:00"/>
    <n v="0"/>
    <n v="0"/>
    <x v="0"/>
    <x v="0"/>
    <x v="1"/>
    <n v="89"/>
    <n v="0"/>
  </r>
  <r>
    <x v="16"/>
    <d v="2021-02-23T00:00:00"/>
    <n v="151"/>
    <n v="0"/>
    <x v="0"/>
    <x v="1"/>
    <x v="1"/>
    <n v="89"/>
    <n v="0"/>
  </r>
  <r>
    <x v="17"/>
    <d v="2021-02-23T00:00:00"/>
    <n v="0"/>
    <n v="0"/>
    <x v="0"/>
    <x v="0"/>
    <x v="1"/>
    <n v="89"/>
    <n v="0"/>
  </r>
  <r>
    <x v="18"/>
    <d v="2021-02-23T00:00:00"/>
    <n v="85"/>
    <n v="0"/>
    <x v="0"/>
    <x v="1"/>
    <x v="1"/>
    <n v="89"/>
    <n v="0"/>
  </r>
  <r>
    <x v="19"/>
    <d v="2021-02-23T00:00:00"/>
    <n v="0"/>
    <n v="0"/>
    <x v="0"/>
    <x v="1"/>
    <x v="2"/>
    <n v="365"/>
    <n v="0"/>
  </r>
  <r>
    <x v="20"/>
    <d v="2021-02-23T00:00:00"/>
    <n v="0"/>
    <n v="0"/>
    <x v="0"/>
    <x v="0"/>
    <x v="1"/>
    <n v="89"/>
    <n v="0"/>
  </r>
  <r>
    <x v="21"/>
    <d v="2021-02-23T00:00:00"/>
    <n v="5"/>
    <n v="0"/>
    <x v="0"/>
    <x v="1"/>
    <x v="1"/>
    <n v="89"/>
    <n v="0"/>
  </r>
  <r>
    <x v="22"/>
    <d v="2021-02-23T00:00:00"/>
    <n v="0"/>
    <n v="0"/>
    <x v="0"/>
    <x v="0"/>
    <x v="1"/>
    <n v="89"/>
    <n v="0"/>
  </r>
  <r>
    <x v="23"/>
    <d v="2021-02-23T00:00:00"/>
    <n v="15"/>
    <n v="0"/>
    <x v="0"/>
    <x v="1"/>
    <x v="1"/>
    <n v="89"/>
    <n v="0"/>
  </r>
  <r>
    <x v="28"/>
    <d v="2021-02-23T00:00:00"/>
    <n v="0"/>
    <n v="0"/>
    <x v="0"/>
    <x v="0"/>
    <x v="1"/>
    <n v="89"/>
    <n v="0"/>
  </r>
  <r>
    <x v="25"/>
    <d v="2021-02-23T00:00:00"/>
    <n v="0"/>
    <n v="0"/>
    <x v="0"/>
    <x v="0"/>
    <x v="1"/>
    <n v="89"/>
    <n v="0"/>
  </r>
  <r>
    <x v="26"/>
    <d v="2021-02-23T00:00:00"/>
    <n v="0"/>
    <n v="0"/>
    <x v="0"/>
    <x v="0"/>
    <x v="1"/>
    <n v="89"/>
    <n v="0"/>
  </r>
  <r>
    <x v="27"/>
    <d v="2021-02-23T00:00:00"/>
    <n v="0"/>
    <n v="0"/>
    <x v="0"/>
    <x v="0"/>
    <x v="1"/>
    <n v="89"/>
    <n v="0"/>
  </r>
  <r>
    <x v="24"/>
    <d v="2021-02-23T00:00:00"/>
    <n v="0"/>
    <n v="0"/>
    <x v="0"/>
    <x v="0"/>
    <x v="1"/>
    <n v="89"/>
    <n v="0"/>
  </r>
  <r>
    <x v="29"/>
    <d v="2021-02-23T00:00:00"/>
    <n v="0"/>
    <n v="0"/>
    <x v="0"/>
    <x v="0"/>
    <x v="1"/>
    <n v="89"/>
    <n v="0"/>
  </r>
  <r>
    <x v="30"/>
    <d v="2021-02-23T00:00:00"/>
    <n v="0"/>
    <n v="0"/>
    <x v="0"/>
    <x v="0"/>
    <x v="1"/>
    <n v="89"/>
    <n v="0"/>
  </r>
  <r>
    <x v="31"/>
    <d v="2021-02-23T00:00:00"/>
    <n v="0"/>
    <n v="0"/>
    <x v="0"/>
    <x v="0"/>
    <x v="1"/>
    <n v="89"/>
    <n v="0"/>
  </r>
  <r>
    <x v="32"/>
    <d v="2021-02-23T00:00:00"/>
    <n v="0"/>
    <n v="0"/>
    <x v="0"/>
    <x v="0"/>
    <x v="1"/>
    <n v="89"/>
    <n v="0"/>
  </r>
  <r>
    <x v="33"/>
    <d v="2021-02-23T00:00:00"/>
    <n v="0"/>
    <n v="0"/>
    <x v="0"/>
    <x v="0"/>
    <x v="1"/>
    <n v="89"/>
    <n v="0"/>
  </r>
  <r>
    <x v="34"/>
    <d v="2021-02-23T00:00:00"/>
    <n v="0"/>
    <n v="0"/>
    <x v="0"/>
    <x v="1"/>
    <x v="2"/>
    <n v="365"/>
    <n v="0"/>
  </r>
  <r>
    <x v="35"/>
    <d v="2021-02-23T00:00:00"/>
    <n v="25"/>
    <n v="0"/>
    <x v="0"/>
    <x v="1"/>
    <x v="1"/>
    <n v="89"/>
    <n v="0"/>
  </r>
  <r>
    <x v="36"/>
    <d v="2021-02-23T00:00:00"/>
    <n v="5"/>
    <n v="0"/>
    <x v="0"/>
    <x v="1"/>
    <x v="1"/>
    <n v="89"/>
    <n v="0"/>
  </r>
  <r>
    <x v="37"/>
    <d v="2021-02-23T00:00:00"/>
    <n v="0"/>
    <n v="0"/>
    <x v="0"/>
    <x v="1"/>
    <x v="1"/>
    <n v="89"/>
    <n v="0"/>
  </r>
  <r>
    <x v="38"/>
    <d v="2021-02-23T00:00:00"/>
    <n v="0"/>
    <n v="0"/>
    <x v="0"/>
    <x v="1"/>
    <x v="1"/>
    <n v="89"/>
    <n v="0"/>
  </r>
  <r>
    <x v="4"/>
    <d v="2021-02-24T00:00:00"/>
    <n v="0"/>
    <n v="0"/>
    <x v="0"/>
    <x v="0"/>
    <x v="0"/>
    <n v="28"/>
    <n v="0"/>
  </r>
  <r>
    <x v="5"/>
    <d v="2021-02-24T00:00:00"/>
    <n v="0"/>
    <n v="0"/>
    <x v="0"/>
    <x v="1"/>
    <x v="2"/>
    <n v="365"/>
    <n v="0"/>
  </r>
  <r>
    <x v="7"/>
    <d v="2021-02-24T00:00:00"/>
    <n v="0"/>
    <n v="0"/>
    <x v="0"/>
    <x v="0"/>
    <x v="0"/>
    <n v="28"/>
    <n v="0"/>
  </r>
  <r>
    <x v="6"/>
    <d v="2021-02-24T00:00:00"/>
    <n v="0"/>
    <n v="0"/>
    <x v="0"/>
    <x v="0"/>
    <x v="1"/>
    <n v="89"/>
    <n v="0"/>
  </r>
  <r>
    <x v="8"/>
    <d v="2021-02-24T00:00:00"/>
    <n v="85"/>
    <n v="0"/>
    <x v="0"/>
    <x v="1"/>
    <x v="1"/>
    <n v="89"/>
    <n v="0"/>
  </r>
  <r>
    <x v="9"/>
    <d v="2021-02-24T00:00:00"/>
    <n v="0"/>
    <n v="0"/>
    <x v="0"/>
    <x v="0"/>
    <x v="0"/>
    <n v="28"/>
    <n v="0"/>
  </r>
  <r>
    <x v="10"/>
    <d v="2021-02-24T00:00:00"/>
    <n v="0"/>
    <n v="0"/>
    <x v="0"/>
    <x v="0"/>
    <x v="0"/>
    <n v="28"/>
    <n v="0"/>
  </r>
  <r>
    <x v="11"/>
    <d v="2021-02-24T00:00:00"/>
    <n v="0"/>
    <n v="0"/>
    <x v="0"/>
    <x v="0"/>
    <x v="0"/>
    <n v="28"/>
    <n v="0"/>
  </r>
  <r>
    <x v="12"/>
    <d v="2021-02-24T00:00:00"/>
    <n v="0"/>
    <n v="0"/>
    <x v="0"/>
    <x v="0"/>
    <x v="1"/>
    <n v="89"/>
    <n v="0"/>
  </r>
  <r>
    <x v="13"/>
    <d v="2021-02-24T00:00:00"/>
    <n v="122"/>
    <n v="0"/>
    <x v="0"/>
    <x v="1"/>
    <x v="1"/>
    <n v="89"/>
    <n v="0"/>
  </r>
  <r>
    <x v="14"/>
    <d v="2021-02-24T00:00:00"/>
    <n v="0"/>
    <n v="0"/>
    <x v="0"/>
    <x v="1"/>
    <x v="2"/>
    <n v="365"/>
    <n v="0"/>
  </r>
  <r>
    <x v="15"/>
    <d v="2021-02-24T00:00:00"/>
    <n v="0"/>
    <n v="0"/>
    <x v="0"/>
    <x v="0"/>
    <x v="1"/>
    <n v="89"/>
    <n v="0"/>
  </r>
  <r>
    <x v="16"/>
    <d v="2021-02-24T00:00:00"/>
    <n v="152"/>
    <n v="3"/>
    <x v="0"/>
    <x v="1"/>
    <x v="1"/>
    <n v="89"/>
    <n v="2.6700000000000002E-2"/>
  </r>
  <r>
    <x v="17"/>
    <d v="2021-02-24T00:00:00"/>
    <n v="0"/>
    <n v="0"/>
    <x v="0"/>
    <x v="0"/>
    <x v="1"/>
    <n v="89"/>
    <n v="0"/>
  </r>
  <r>
    <x v="18"/>
    <d v="2021-02-24T00:00:00"/>
    <n v="85"/>
    <n v="0"/>
    <x v="0"/>
    <x v="1"/>
    <x v="1"/>
    <n v="89"/>
    <n v="0"/>
  </r>
  <r>
    <x v="19"/>
    <d v="2021-02-24T00:00:00"/>
    <n v="0"/>
    <n v="0"/>
    <x v="0"/>
    <x v="1"/>
    <x v="2"/>
    <n v="365"/>
    <n v="0"/>
  </r>
  <r>
    <x v="20"/>
    <d v="2021-02-24T00:00:00"/>
    <n v="0"/>
    <n v="0"/>
    <x v="0"/>
    <x v="0"/>
    <x v="1"/>
    <n v="89"/>
    <n v="0"/>
  </r>
  <r>
    <x v="21"/>
    <d v="2021-02-24T00:00:00"/>
    <n v="5"/>
    <n v="0"/>
    <x v="0"/>
    <x v="1"/>
    <x v="1"/>
    <n v="89"/>
    <n v="0"/>
  </r>
  <r>
    <x v="22"/>
    <d v="2021-02-24T00:00:00"/>
    <n v="0"/>
    <n v="0"/>
    <x v="0"/>
    <x v="0"/>
    <x v="1"/>
    <n v="89"/>
    <n v="0"/>
  </r>
  <r>
    <x v="23"/>
    <d v="2021-02-24T00:00:00"/>
    <n v="15"/>
    <n v="0"/>
    <x v="0"/>
    <x v="1"/>
    <x v="1"/>
    <n v="89"/>
    <n v="0"/>
  </r>
  <r>
    <x v="25"/>
    <d v="2021-02-24T00:00:00"/>
    <n v="0"/>
    <n v="0"/>
    <x v="0"/>
    <x v="0"/>
    <x v="1"/>
    <n v="89"/>
    <n v="0"/>
  </r>
  <r>
    <x v="26"/>
    <d v="2021-02-24T00:00:00"/>
    <n v="0"/>
    <n v="0"/>
    <x v="0"/>
    <x v="0"/>
    <x v="1"/>
    <n v="89"/>
    <n v="0"/>
  </r>
  <r>
    <x v="28"/>
    <d v="2021-02-24T00:00:00"/>
    <n v="0"/>
    <n v="0"/>
    <x v="0"/>
    <x v="0"/>
    <x v="1"/>
    <n v="89"/>
    <n v="0"/>
  </r>
  <r>
    <x v="27"/>
    <d v="2021-02-24T00:00:00"/>
    <n v="0"/>
    <n v="0"/>
    <x v="0"/>
    <x v="0"/>
    <x v="1"/>
    <n v="89"/>
    <n v="0"/>
  </r>
  <r>
    <x v="33"/>
    <d v="2021-02-24T00:00:00"/>
    <n v="0"/>
    <n v="0"/>
    <x v="0"/>
    <x v="0"/>
    <x v="1"/>
    <n v="89"/>
    <n v="0"/>
  </r>
  <r>
    <x v="30"/>
    <d v="2021-02-24T00:00:00"/>
    <n v="0"/>
    <n v="0"/>
    <x v="0"/>
    <x v="0"/>
    <x v="1"/>
    <n v="89"/>
    <n v="0"/>
  </r>
  <r>
    <x v="29"/>
    <d v="2021-02-24T00:00:00"/>
    <n v="0"/>
    <n v="0"/>
    <x v="0"/>
    <x v="0"/>
    <x v="1"/>
    <n v="89"/>
    <n v="0"/>
  </r>
  <r>
    <x v="31"/>
    <d v="2021-02-24T00:00:00"/>
    <n v="0"/>
    <n v="0"/>
    <x v="0"/>
    <x v="0"/>
    <x v="1"/>
    <n v="89"/>
    <n v="0"/>
  </r>
  <r>
    <x v="32"/>
    <d v="2021-02-24T00:00:00"/>
    <n v="0"/>
    <n v="0"/>
    <x v="0"/>
    <x v="0"/>
    <x v="1"/>
    <n v="89"/>
    <n v="0"/>
  </r>
  <r>
    <x v="24"/>
    <d v="2021-02-24T00:00:00"/>
    <n v="0"/>
    <n v="0"/>
    <x v="0"/>
    <x v="0"/>
    <x v="1"/>
    <n v="89"/>
    <n v="0"/>
  </r>
  <r>
    <x v="34"/>
    <d v="2021-02-24T00:00:00"/>
    <n v="0"/>
    <n v="0"/>
    <x v="0"/>
    <x v="1"/>
    <x v="2"/>
    <n v="365"/>
    <n v="0"/>
  </r>
  <r>
    <x v="35"/>
    <d v="2021-02-24T00:00:00"/>
    <n v="25"/>
    <n v="0"/>
    <x v="0"/>
    <x v="1"/>
    <x v="1"/>
    <n v="89"/>
    <n v="0"/>
  </r>
  <r>
    <x v="36"/>
    <d v="2021-02-24T00:00:00"/>
    <n v="5"/>
    <n v="0"/>
    <x v="0"/>
    <x v="1"/>
    <x v="1"/>
    <n v="89"/>
    <n v="0"/>
  </r>
  <r>
    <x v="37"/>
    <d v="2021-02-24T00:00:00"/>
    <n v="0"/>
    <n v="0"/>
    <x v="0"/>
    <x v="1"/>
    <x v="1"/>
    <n v="89"/>
    <n v="0"/>
  </r>
  <r>
    <x v="38"/>
    <d v="2021-02-24T00:00:00"/>
    <n v="0"/>
    <n v="0"/>
    <x v="0"/>
    <x v="1"/>
    <x v="1"/>
    <n v="89"/>
    <n v="0"/>
  </r>
  <r>
    <x v="4"/>
    <d v="2021-02-25T00:00:00"/>
    <n v="0"/>
    <n v="0"/>
    <x v="0"/>
    <x v="0"/>
    <x v="0"/>
    <n v="28"/>
    <n v="0"/>
  </r>
  <r>
    <x v="5"/>
    <d v="2021-02-25T00:00:00"/>
    <n v="0"/>
    <n v="0"/>
    <x v="0"/>
    <x v="1"/>
    <x v="2"/>
    <n v="365"/>
    <n v="0"/>
  </r>
  <r>
    <x v="6"/>
    <d v="2021-02-25T00:00:00"/>
    <n v="0"/>
    <n v="0"/>
    <x v="0"/>
    <x v="0"/>
    <x v="1"/>
    <n v="89"/>
    <n v="0"/>
  </r>
  <r>
    <x v="7"/>
    <d v="2021-02-25T00:00:00"/>
    <n v="0"/>
    <n v="0"/>
    <x v="0"/>
    <x v="0"/>
    <x v="0"/>
    <n v="28"/>
    <n v="0"/>
  </r>
  <r>
    <x v="8"/>
    <d v="2021-02-25T00:00:00"/>
    <n v="85"/>
    <n v="0"/>
    <x v="0"/>
    <x v="1"/>
    <x v="1"/>
    <n v="89"/>
    <n v="0"/>
  </r>
  <r>
    <x v="9"/>
    <d v="2021-02-25T00:00:00"/>
    <n v="0"/>
    <n v="0"/>
    <x v="0"/>
    <x v="0"/>
    <x v="0"/>
    <n v="28"/>
    <n v="0"/>
  </r>
  <r>
    <x v="10"/>
    <d v="2021-02-25T00:00:00"/>
    <n v="0"/>
    <n v="0"/>
    <x v="0"/>
    <x v="0"/>
    <x v="0"/>
    <n v="28"/>
    <n v="0"/>
  </r>
  <r>
    <x v="11"/>
    <d v="2021-02-25T00:00:00"/>
    <n v="0"/>
    <n v="0"/>
    <x v="0"/>
    <x v="0"/>
    <x v="0"/>
    <n v="28"/>
    <n v="0"/>
  </r>
  <r>
    <x v="12"/>
    <d v="2021-02-25T00:00:00"/>
    <n v="0"/>
    <n v="0"/>
    <x v="0"/>
    <x v="0"/>
    <x v="1"/>
    <n v="89"/>
    <n v="0"/>
  </r>
  <r>
    <x v="13"/>
    <d v="2021-02-25T00:00:00"/>
    <n v="122"/>
    <n v="0"/>
    <x v="0"/>
    <x v="1"/>
    <x v="1"/>
    <n v="89"/>
    <n v="0"/>
  </r>
  <r>
    <x v="14"/>
    <d v="2021-02-25T00:00:00"/>
    <n v="0"/>
    <n v="0"/>
    <x v="0"/>
    <x v="1"/>
    <x v="2"/>
    <n v="365"/>
    <n v="0"/>
  </r>
  <r>
    <x v="15"/>
    <d v="2021-02-25T00:00:00"/>
    <n v="0"/>
    <n v="0"/>
    <x v="0"/>
    <x v="0"/>
    <x v="1"/>
    <n v="89"/>
    <n v="0"/>
  </r>
  <r>
    <x v="16"/>
    <d v="2021-02-25T00:00:00"/>
    <n v="152"/>
    <n v="0"/>
    <x v="0"/>
    <x v="1"/>
    <x v="1"/>
    <n v="89"/>
    <n v="0"/>
  </r>
  <r>
    <x v="17"/>
    <d v="2021-02-25T00:00:00"/>
    <n v="0"/>
    <n v="0"/>
    <x v="0"/>
    <x v="0"/>
    <x v="1"/>
    <n v="89"/>
    <n v="0"/>
  </r>
  <r>
    <x v="18"/>
    <d v="2021-02-25T00:00:00"/>
    <n v="85"/>
    <n v="0"/>
    <x v="0"/>
    <x v="1"/>
    <x v="1"/>
    <n v="89"/>
    <n v="0"/>
  </r>
  <r>
    <x v="19"/>
    <d v="2021-02-25T00:00:00"/>
    <n v="0"/>
    <n v="0"/>
    <x v="0"/>
    <x v="1"/>
    <x v="2"/>
    <n v="365"/>
    <n v="0"/>
  </r>
  <r>
    <x v="20"/>
    <d v="2021-02-25T00:00:00"/>
    <n v="0"/>
    <n v="0"/>
    <x v="0"/>
    <x v="0"/>
    <x v="1"/>
    <n v="89"/>
    <n v="0"/>
  </r>
  <r>
    <x v="21"/>
    <d v="2021-02-25T00:00:00"/>
    <n v="5"/>
    <n v="0"/>
    <x v="0"/>
    <x v="1"/>
    <x v="1"/>
    <n v="89"/>
    <n v="0"/>
  </r>
  <r>
    <x v="22"/>
    <d v="2021-02-25T00:00:00"/>
    <n v="0"/>
    <n v="0"/>
    <x v="0"/>
    <x v="0"/>
    <x v="1"/>
    <n v="89"/>
    <n v="0"/>
  </r>
  <r>
    <x v="23"/>
    <d v="2021-02-25T00:00:00"/>
    <n v="15"/>
    <n v="0"/>
    <x v="0"/>
    <x v="1"/>
    <x v="1"/>
    <n v="89"/>
    <n v="0"/>
  </r>
  <r>
    <x v="29"/>
    <d v="2021-02-25T00:00:00"/>
    <n v="0"/>
    <n v="0"/>
    <x v="0"/>
    <x v="0"/>
    <x v="1"/>
    <n v="89"/>
    <n v="0"/>
  </r>
  <r>
    <x v="24"/>
    <d v="2021-02-25T00:00:00"/>
    <n v="0"/>
    <n v="0"/>
    <x v="0"/>
    <x v="0"/>
    <x v="1"/>
    <n v="89"/>
    <n v="0"/>
  </r>
  <r>
    <x v="26"/>
    <d v="2021-02-25T00:00:00"/>
    <n v="0"/>
    <n v="0"/>
    <x v="0"/>
    <x v="0"/>
    <x v="1"/>
    <n v="89"/>
    <n v="0"/>
  </r>
  <r>
    <x v="31"/>
    <d v="2021-02-25T00:00:00"/>
    <n v="0"/>
    <n v="0"/>
    <x v="0"/>
    <x v="0"/>
    <x v="1"/>
    <n v="89"/>
    <n v="0"/>
  </r>
  <r>
    <x v="32"/>
    <d v="2021-02-25T00:00:00"/>
    <n v="0"/>
    <n v="0"/>
    <x v="0"/>
    <x v="0"/>
    <x v="1"/>
    <n v="89"/>
    <n v="0"/>
  </r>
  <r>
    <x v="33"/>
    <d v="2021-02-25T00:00:00"/>
    <n v="0"/>
    <n v="0"/>
    <x v="0"/>
    <x v="0"/>
    <x v="1"/>
    <n v="89"/>
    <n v="0"/>
  </r>
  <r>
    <x v="30"/>
    <d v="2021-02-25T00:00:00"/>
    <n v="0"/>
    <n v="0"/>
    <x v="0"/>
    <x v="0"/>
    <x v="1"/>
    <n v="89"/>
    <n v="0"/>
  </r>
  <r>
    <x v="27"/>
    <d v="2021-02-25T00:00:00"/>
    <n v="0"/>
    <n v="0"/>
    <x v="0"/>
    <x v="0"/>
    <x v="1"/>
    <n v="89"/>
    <n v="0"/>
  </r>
  <r>
    <x v="28"/>
    <d v="2021-02-25T00:00:00"/>
    <n v="0"/>
    <n v="0"/>
    <x v="0"/>
    <x v="0"/>
    <x v="1"/>
    <n v="89"/>
    <n v="0"/>
  </r>
  <r>
    <x v="25"/>
    <d v="2021-02-25T00:00:00"/>
    <n v="0"/>
    <n v="0"/>
    <x v="0"/>
    <x v="0"/>
    <x v="1"/>
    <n v="89"/>
    <n v="0"/>
  </r>
  <r>
    <x v="34"/>
    <d v="2021-02-25T00:00:00"/>
    <n v="0"/>
    <n v="0"/>
    <x v="0"/>
    <x v="1"/>
    <x v="2"/>
    <n v="365"/>
    <n v="0"/>
  </r>
  <r>
    <x v="35"/>
    <d v="2021-02-25T00:00:00"/>
    <n v="25"/>
    <n v="0"/>
    <x v="0"/>
    <x v="1"/>
    <x v="1"/>
    <n v="89"/>
    <n v="0"/>
  </r>
  <r>
    <x v="36"/>
    <d v="2021-02-25T00:00:00"/>
    <n v="5"/>
    <n v="0"/>
    <x v="0"/>
    <x v="1"/>
    <x v="1"/>
    <n v="89"/>
    <n v="0"/>
  </r>
  <r>
    <x v="37"/>
    <d v="2021-02-25T00:00:00"/>
    <n v="0"/>
    <n v="0"/>
    <x v="0"/>
    <x v="1"/>
    <x v="1"/>
    <n v="89"/>
    <n v="0"/>
  </r>
  <r>
    <x v="38"/>
    <d v="2021-02-25T00:00:00"/>
    <n v="0"/>
    <n v="0"/>
    <x v="0"/>
    <x v="1"/>
    <x v="1"/>
    <n v="89"/>
    <n v="0"/>
  </r>
  <r>
    <x v="4"/>
    <d v="2021-02-26T00:00:00"/>
    <n v="0"/>
    <n v="0"/>
    <x v="0"/>
    <x v="0"/>
    <x v="0"/>
    <n v="28"/>
    <n v="0"/>
  </r>
  <r>
    <x v="5"/>
    <d v="2021-02-26T00:00:00"/>
    <n v="0"/>
    <n v="0"/>
    <x v="0"/>
    <x v="1"/>
    <x v="2"/>
    <n v="365"/>
    <n v="0"/>
  </r>
  <r>
    <x v="7"/>
    <d v="2021-02-26T00:00:00"/>
    <n v="0"/>
    <n v="0"/>
    <x v="0"/>
    <x v="0"/>
    <x v="0"/>
    <n v="28"/>
    <n v="0"/>
  </r>
  <r>
    <x v="6"/>
    <d v="2021-02-26T00:00:00"/>
    <n v="0"/>
    <n v="0"/>
    <x v="0"/>
    <x v="0"/>
    <x v="1"/>
    <n v="89"/>
    <n v="0"/>
  </r>
  <r>
    <x v="8"/>
    <d v="2021-02-26T00:00:00"/>
    <n v="85"/>
    <n v="0"/>
    <x v="0"/>
    <x v="1"/>
    <x v="1"/>
    <n v="89"/>
    <n v="0"/>
  </r>
  <r>
    <x v="9"/>
    <d v="2021-02-26T00:00:00"/>
    <n v="0"/>
    <n v="0"/>
    <x v="0"/>
    <x v="0"/>
    <x v="0"/>
    <n v="28"/>
    <n v="0"/>
  </r>
  <r>
    <x v="10"/>
    <d v="2021-02-26T00:00:00"/>
    <n v="0"/>
    <n v="0"/>
    <x v="0"/>
    <x v="0"/>
    <x v="0"/>
    <n v="28"/>
    <n v="0"/>
  </r>
  <r>
    <x v="12"/>
    <d v="2021-02-26T00:00:00"/>
    <n v="0"/>
    <n v="0"/>
    <x v="0"/>
    <x v="0"/>
    <x v="1"/>
    <n v="89"/>
    <n v="0"/>
  </r>
  <r>
    <x v="11"/>
    <d v="2021-02-26T00:00:00"/>
    <n v="0"/>
    <n v="0"/>
    <x v="0"/>
    <x v="0"/>
    <x v="0"/>
    <n v="28"/>
    <n v="0"/>
  </r>
  <r>
    <x v="13"/>
    <d v="2021-02-26T00:00:00"/>
    <n v="122"/>
    <n v="0"/>
    <x v="0"/>
    <x v="1"/>
    <x v="1"/>
    <n v="89"/>
    <n v="0"/>
  </r>
  <r>
    <x v="14"/>
    <d v="2021-02-26T00:00:00"/>
    <n v="0"/>
    <n v="0"/>
    <x v="0"/>
    <x v="1"/>
    <x v="2"/>
    <n v="365"/>
    <n v="0"/>
  </r>
  <r>
    <x v="15"/>
    <d v="2021-02-26T00:00:00"/>
    <n v="0"/>
    <n v="0"/>
    <x v="0"/>
    <x v="0"/>
    <x v="1"/>
    <n v="89"/>
    <n v="0"/>
  </r>
  <r>
    <x v="16"/>
    <d v="2021-02-26T00:00:00"/>
    <n v="152"/>
    <n v="0"/>
    <x v="0"/>
    <x v="1"/>
    <x v="1"/>
    <n v="89"/>
    <n v="0"/>
  </r>
  <r>
    <x v="17"/>
    <d v="2021-02-26T00:00:00"/>
    <n v="0"/>
    <n v="0"/>
    <x v="0"/>
    <x v="0"/>
    <x v="1"/>
    <n v="89"/>
    <n v="0"/>
  </r>
  <r>
    <x v="18"/>
    <d v="2021-02-26T00:00:00"/>
    <n v="85"/>
    <n v="0"/>
    <x v="0"/>
    <x v="1"/>
    <x v="1"/>
    <n v="89"/>
    <n v="0"/>
  </r>
  <r>
    <x v="19"/>
    <d v="2021-02-26T00:00:00"/>
    <n v="0"/>
    <n v="0"/>
    <x v="0"/>
    <x v="1"/>
    <x v="2"/>
    <n v="365"/>
    <n v="0"/>
  </r>
  <r>
    <x v="20"/>
    <d v="2021-02-26T00:00:00"/>
    <n v="0"/>
    <n v="0"/>
    <x v="0"/>
    <x v="0"/>
    <x v="1"/>
    <n v="89"/>
    <n v="0"/>
  </r>
  <r>
    <x v="21"/>
    <d v="2021-02-26T00:00:00"/>
    <n v="5"/>
    <n v="0"/>
    <x v="0"/>
    <x v="1"/>
    <x v="1"/>
    <n v="89"/>
    <n v="0"/>
  </r>
  <r>
    <x v="22"/>
    <d v="2021-02-26T00:00:00"/>
    <n v="0"/>
    <n v="0"/>
    <x v="0"/>
    <x v="0"/>
    <x v="1"/>
    <n v="89"/>
    <n v="0"/>
  </r>
  <r>
    <x v="23"/>
    <d v="2021-02-26T00:00:00"/>
    <n v="15"/>
    <n v="0"/>
    <x v="0"/>
    <x v="1"/>
    <x v="1"/>
    <n v="89"/>
    <n v="0"/>
  </r>
  <r>
    <x v="27"/>
    <d v="2021-02-26T00:00:00"/>
    <n v="0"/>
    <n v="0"/>
    <x v="0"/>
    <x v="0"/>
    <x v="1"/>
    <n v="89"/>
    <n v="0"/>
  </r>
  <r>
    <x v="29"/>
    <d v="2021-02-26T00:00:00"/>
    <n v="0"/>
    <n v="0"/>
    <x v="0"/>
    <x v="0"/>
    <x v="1"/>
    <n v="89"/>
    <n v="0"/>
  </r>
  <r>
    <x v="26"/>
    <d v="2021-02-26T00:00:00"/>
    <n v="0"/>
    <n v="0"/>
    <x v="0"/>
    <x v="0"/>
    <x v="1"/>
    <n v="89"/>
    <n v="0"/>
  </r>
  <r>
    <x v="33"/>
    <d v="2021-02-26T00:00:00"/>
    <n v="0"/>
    <n v="0"/>
    <x v="0"/>
    <x v="0"/>
    <x v="1"/>
    <n v="89"/>
    <n v="0"/>
  </r>
  <r>
    <x v="28"/>
    <d v="2021-02-26T00:00:00"/>
    <n v="0"/>
    <n v="0"/>
    <x v="0"/>
    <x v="0"/>
    <x v="1"/>
    <n v="89"/>
    <n v="0"/>
  </r>
  <r>
    <x v="31"/>
    <d v="2021-02-26T00:00:00"/>
    <n v="0"/>
    <n v="0"/>
    <x v="0"/>
    <x v="0"/>
    <x v="1"/>
    <n v="89"/>
    <n v="0"/>
  </r>
  <r>
    <x v="25"/>
    <d v="2021-02-26T00:00:00"/>
    <n v="0"/>
    <n v="0"/>
    <x v="0"/>
    <x v="0"/>
    <x v="1"/>
    <n v="89"/>
    <n v="0"/>
  </r>
  <r>
    <x v="24"/>
    <d v="2021-02-26T00:00:00"/>
    <n v="0"/>
    <n v="0"/>
    <x v="0"/>
    <x v="0"/>
    <x v="1"/>
    <n v="89"/>
    <n v="0"/>
  </r>
  <r>
    <x v="32"/>
    <d v="2021-02-26T00:00:00"/>
    <n v="0"/>
    <n v="0"/>
    <x v="0"/>
    <x v="0"/>
    <x v="1"/>
    <n v="89"/>
    <n v="0"/>
  </r>
  <r>
    <x v="30"/>
    <d v="2021-02-26T00:00:00"/>
    <n v="0"/>
    <n v="0"/>
    <x v="0"/>
    <x v="0"/>
    <x v="1"/>
    <n v="89"/>
    <n v="0"/>
  </r>
  <r>
    <x v="34"/>
    <d v="2021-02-26T00:00:00"/>
    <n v="0"/>
    <n v="0"/>
    <x v="0"/>
    <x v="1"/>
    <x v="2"/>
    <n v="365"/>
    <n v="0"/>
  </r>
  <r>
    <x v="35"/>
    <d v="2021-02-26T00:00:00"/>
    <n v="25"/>
    <n v="0"/>
    <x v="0"/>
    <x v="1"/>
    <x v="1"/>
    <n v="89"/>
    <n v="0"/>
  </r>
  <r>
    <x v="36"/>
    <d v="2021-02-26T00:00:00"/>
    <n v="5"/>
    <n v="0"/>
    <x v="0"/>
    <x v="1"/>
    <x v="1"/>
    <n v="89"/>
    <n v="0"/>
  </r>
  <r>
    <x v="37"/>
    <d v="2021-02-26T00:00:00"/>
    <n v="0"/>
    <n v="0"/>
    <x v="0"/>
    <x v="1"/>
    <x v="1"/>
    <n v="89"/>
    <n v="0"/>
  </r>
  <r>
    <x v="38"/>
    <d v="2021-02-26T00:00:00"/>
    <n v="0"/>
    <n v="0"/>
    <x v="0"/>
    <x v="1"/>
    <x v="1"/>
    <n v="89"/>
    <n v="0"/>
  </r>
  <r>
    <x v="4"/>
    <d v="2021-03-01T00:00:00"/>
    <n v="0"/>
    <n v="0"/>
    <x v="0"/>
    <x v="0"/>
    <x v="0"/>
    <n v="31"/>
    <n v="0"/>
  </r>
  <r>
    <x v="5"/>
    <d v="2021-03-01T00:00:00"/>
    <n v="0"/>
    <n v="0"/>
    <x v="0"/>
    <x v="1"/>
    <x v="2"/>
    <n v="365"/>
    <n v="0"/>
  </r>
  <r>
    <x v="7"/>
    <d v="2021-03-01T00:00:00"/>
    <n v="0"/>
    <n v="0"/>
    <x v="0"/>
    <x v="0"/>
    <x v="0"/>
    <n v="31"/>
    <n v="0"/>
  </r>
  <r>
    <x v="6"/>
    <d v="2021-03-01T00:00:00"/>
    <n v="0"/>
    <n v="0"/>
    <x v="0"/>
    <x v="0"/>
    <x v="1"/>
    <n v="92"/>
    <n v="0"/>
  </r>
  <r>
    <x v="8"/>
    <d v="2021-03-01T00:00:00"/>
    <n v="85"/>
    <n v="0"/>
    <x v="0"/>
    <x v="1"/>
    <x v="1"/>
    <n v="92"/>
    <n v="0"/>
  </r>
  <r>
    <x v="9"/>
    <d v="2021-03-01T00:00:00"/>
    <n v="0"/>
    <n v="0"/>
    <x v="0"/>
    <x v="0"/>
    <x v="0"/>
    <n v="31"/>
    <n v="0"/>
  </r>
  <r>
    <x v="10"/>
    <d v="2021-03-01T00:00:00"/>
    <n v="0"/>
    <n v="0"/>
    <x v="0"/>
    <x v="0"/>
    <x v="0"/>
    <n v="31"/>
    <n v="0"/>
  </r>
  <r>
    <x v="12"/>
    <d v="2021-03-01T00:00:00"/>
    <n v="0"/>
    <n v="0"/>
    <x v="0"/>
    <x v="0"/>
    <x v="1"/>
    <n v="92"/>
    <n v="0"/>
  </r>
  <r>
    <x v="11"/>
    <d v="2021-03-01T00:00:00"/>
    <n v="0"/>
    <n v="0"/>
    <x v="0"/>
    <x v="0"/>
    <x v="0"/>
    <n v="31"/>
    <n v="0"/>
  </r>
  <r>
    <x v="13"/>
    <d v="2021-03-01T00:00:00"/>
    <n v="122"/>
    <n v="0"/>
    <x v="0"/>
    <x v="1"/>
    <x v="1"/>
    <n v="92"/>
    <n v="0"/>
  </r>
  <r>
    <x v="14"/>
    <d v="2021-03-01T00:00:00"/>
    <n v="0"/>
    <n v="0"/>
    <x v="0"/>
    <x v="1"/>
    <x v="2"/>
    <n v="365"/>
    <n v="0"/>
  </r>
  <r>
    <x v="15"/>
    <d v="2021-03-01T00:00:00"/>
    <n v="0"/>
    <n v="0"/>
    <x v="0"/>
    <x v="0"/>
    <x v="1"/>
    <n v="92"/>
    <n v="0"/>
  </r>
  <r>
    <x v="16"/>
    <d v="2021-03-01T00:00:00"/>
    <n v="152"/>
    <n v="0"/>
    <x v="0"/>
    <x v="1"/>
    <x v="1"/>
    <n v="92"/>
    <n v="0"/>
  </r>
  <r>
    <x v="17"/>
    <d v="2021-03-01T00:00:00"/>
    <n v="0"/>
    <n v="0"/>
    <x v="0"/>
    <x v="0"/>
    <x v="1"/>
    <n v="92"/>
    <n v="0"/>
  </r>
  <r>
    <x v="18"/>
    <d v="2021-03-01T00:00:00"/>
    <n v="85"/>
    <n v="0"/>
    <x v="0"/>
    <x v="1"/>
    <x v="1"/>
    <n v="92"/>
    <n v="0"/>
  </r>
  <r>
    <x v="19"/>
    <d v="2021-03-01T00:00:00"/>
    <n v="0"/>
    <n v="0"/>
    <x v="0"/>
    <x v="1"/>
    <x v="2"/>
    <n v="365"/>
    <n v="0"/>
  </r>
  <r>
    <x v="20"/>
    <d v="2021-03-01T00:00:00"/>
    <n v="0"/>
    <n v="0"/>
    <x v="0"/>
    <x v="0"/>
    <x v="1"/>
    <n v="92"/>
    <n v="0"/>
  </r>
  <r>
    <x v="21"/>
    <d v="2021-03-01T00:00:00"/>
    <n v="5"/>
    <n v="0"/>
    <x v="0"/>
    <x v="1"/>
    <x v="1"/>
    <n v="92"/>
    <n v="0"/>
  </r>
  <r>
    <x v="22"/>
    <d v="2021-03-01T00:00:00"/>
    <n v="0"/>
    <n v="0"/>
    <x v="0"/>
    <x v="0"/>
    <x v="1"/>
    <n v="92"/>
    <n v="0"/>
  </r>
  <r>
    <x v="23"/>
    <d v="2021-03-01T00:00:00"/>
    <n v="15"/>
    <n v="0"/>
    <x v="0"/>
    <x v="1"/>
    <x v="1"/>
    <n v="92"/>
    <n v="0"/>
  </r>
  <r>
    <x v="29"/>
    <d v="2021-03-01T00:00:00"/>
    <n v="0"/>
    <n v="0"/>
    <x v="0"/>
    <x v="0"/>
    <x v="1"/>
    <n v="92"/>
    <n v="0"/>
  </r>
  <r>
    <x v="26"/>
    <d v="2021-03-01T00:00:00"/>
    <n v="0"/>
    <n v="0"/>
    <x v="0"/>
    <x v="0"/>
    <x v="1"/>
    <n v="92"/>
    <n v="0"/>
  </r>
  <r>
    <x v="33"/>
    <d v="2021-03-01T00:00:00"/>
    <n v="0"/>
    <n v="0"/>
    <x v="0"/>
    <x v="0"/>
    <x v="1"/>
    <n v="92"/>
    <n v="0"/>
  </r>
  <r>
    <x v="28"/>
    <d v="2021-03-01T00:00:00"/>
    <n v="0"/>
    <n v="0"/>
    <x v="0"/>
    <x v="0"/>
    <x v="1"/>
    <n v="92"/>
    <n v="0"/>
  </r>
  <r>
    <x v="25"/>
    <d v="2021-03-01T00:00:00"/>
    <n v="0"/>
    <n v="0"/>
    <x v="0"/>
    <x v="0"/>
    <x v="1"/>
    <n v="92"/>
    <n v="0"/>
  </r>
  <r>
    <x v="31"/>
    <d v="2021-03-01T00:00:00"/>
    <n v="0"/>
    <n v="0"/>
    <x v="0"/>
    <x v="0"/>
    <x v="1"/>
    <n v="92"/>
    <n v="0"/>
  </r>
  <r>
    <x v="30"/>
    <d v="2021-03-01T00:00:00"/>
    <n v="0"/>
    <n v="0"/>
    <x v="0"/>
    <x v="0"/>
    <x v="1"/>
    <n v="92"/>
    <n v="0"/>
  </r>
  <r>
    <x v="24"/>
    <d v="2021-03-01T00:00:00"/>
    <n v="0"/>
    <n v="0"/>
    <x v="0"/>
    <x v="0"/>
    <x v="1"/>
    <n v="92"/>
    <n v="0"/>
  </r>
  <r>
    <x v="27"/>
    <d v="2021-03-01T00:00:00"/>
    <n v="0"/>
    <n v="0"/>
    <x v="0"/>
    <x v="0"/>
    <x v="1"/>
    <n v="92"/>
    <n v="0"/>
  </r>
  <r>
    <x v="32"/>
    <d v="2021-03-01T00:00:00"/>
    <n v="0"/>
    <n v="0"/>
    <x v="0"/>
    <x v="0"/>
    <x v="1"/>
    <n v="92"/>
    <n v="0"/>
  </r>
  <r>
    <x v="34"/>
    <d v="2021-03-01T00:00:00"/>
    <n v="0"/>
    <n v="0"/>
    <x v="0"/>
    <x v="1"/>
    <x v="2"/>
    <n v="365"/>
    <n v="0"/>
  </r>
  <r>
    <x v="35"/>
    <d v="2021-03-01T00:00:00"/>
    <n v="25"/>
    <n v="0"/>
    <x v="0"/>
    <x v="1"/>
    <x v="1"/>
    <n v="92"/>
    <n v="0"/>
  </r>
  <r>
    <x v="36"/>
    <d v="2021-03-01T00:00:00"/>
    <n v="5"/>
    <n v="0"/>
    <x v="0"/>
    <x v="1"/>
    <x v="1"/>
    <n v="92"/>
    <n v="0"/>
  </r>
  <r>
    <x v="37"/>
    <d v="2021-03-01T00:00:00"/>
    <n v="0"/>
    <n v="0"/>
    <x v="0"/>
    <x v="1"/>
    <x v="1"/>
    <n v="92"/>
    <n v="0"/>
  </r>
  <r>
    <x v="38"/>
    <d v="2021-03-01T00:00:00"/>
    <n v="0"/>
    <n v="0"/>
    <x v="0"/>
    <x v="1"/>
    <x v="1"/>
    <n v="92"/>
    <n v="0"/>
  </r>
  <r>
    <x v="5"/>
    <d v="2021-03-02T00:00:00"/>
    <n v="0"/>
    <n v="0"/>
    <x v="0"/>
    <x v="1"/>
    <x v="2"/>
    <n v="365"/>
    <n v="0"/>
  </r>
  <r>
    <x v="7"/>
    <d v="2021-03-02T00:00:00"/>
    <n v="0"/>
    <n v="0"/>
    <x v="0"/>
    <x v="0"/>
    <x v="0"/>
    <n v="31"/>
    <n v="0"/>
  </r>
  <r>
    <x v="6"/>
    <d v="2021-03-02T00:00:00"/>
    <n v="0"/>
    <n v="0"/>
    <x v="0"/>
    <x v="0"/>
    <x v="1"/>
    <n v="92"/>
    <n v="0"/>
  </r>
  <r>
    <x v="8"/>
    <d v="2021-03-02T00:00:00"/>
    <n v="85"/>
    <n v="0"/>
    <x v="0"/>
    <x v="1"/>
    <x v="1"/>
    <n v="92"/>
    <n v="0"/>
  </r>
  <r>
    <x v="9"/>
    <d v="2021-03-02T00:00:00"/>
    <n v="0"/>
    <n v="0"/>
    <x v="0"/>
    <x v="0"/>
    <x v="0"/>
    <n v="31"/>
    <n v="0"/>
  </r>
  <r>
    <x v="10"/>
    <d v="2021-03-02T00:00:00"/>
    <n v="0"/>
    <n v="0"/>
    <x v="0"/>
    <x v="0"/>
    <x v="0"/>
    <n v="31"/>
    <n v="0"/>
  </r>
  <r>
    <x v="12"/>
    <d v="2021-03-02T00:00:00"/>
    <n v="0"/>
    <n v="0"/>
    <x v="0"/>
    <x v="0"/>
    <x v="1"/>
    <n v="92"/>
    <n v="0"/>
  </r>
  <r>
    <x v="11"/>
    <d v="2021-03-02T00:00:00"/>
    <n v="0"/>
    <n v="0"/>
    <x v="0"/>
    <x v="0"/>
    <x v="0"/>
    <n v="31"/>
    <n v="0"/>
  </r>
  <r>
    <x v="13"/>
    <d v="2021-03-02T00:00:00"/>
    <n v="122"/>
    <n v="0"/>
    <x v="0"/>
    <x v="1"/>
    <x v="1"/>
    <n v="92"/>
    <n v="0"/>
  </r>
  <r>
    <x v="14"/>
    <d v="2021-03-02T00:00:00"/>
    <n v="0"/>
    <n v="0"/>
    <x v="0"/>
    <x v="1"/>
    <x v="2"/>
    <n v="365"/>
    <n v="0"/>
  </r>
  <r>
    <x v="15"/>
    <d v="2021-03-02T00:00:00"/>
    <n v="0"/>
    <n v="0"/>
    <x v="0"/>
    <x v="0"/>
    <x v="1"/>
    <n v="92"/>
    <n v="0"/>
  </r>
  <r>
    <x v="16"/>
    <d v="2021-03-02T00:00:00"/>
    <n v="152"/>
    <n v="0"/>
    <x v="0"/>
    <x v="1"/>
    <x v="1"/>
    <n v="92"/>
    <n v="0"/>
  </r>
  <r>
    <x v="17"/>
    <d v="2021-03-02T00:00:00"/>
    <n v="0"/>
    <n v="0"/>
    <x v="0"/>
    <x v="0"/>
    <x v="1"/>
    <n v="92"/>
    <n v="0"/>
  </r>
  <r>
    <x v="18"/>
    <d v="2021-03-02T00:00:00"/>
    <n v="85"/>
    <n v="0"/>
    <x v="0"/>
    <x v="1"/>
    <x v="1"/>
    <n v="92"/>
    <n v="0"/>
  </r>
  <r>
    <x v="19"/>
    <d v="2021-03-02T00:00:00"/>
    <n v="0"/>
    <n v="0"/>
    <x v="0"/>
    <x v="1"/>
    <x v="2"/>
    <n v="365"/>
    <n v="0"/>
  </r>
  <r>
    <x v="20"/>
    <d v="2021-03-02T00:00:00"/>
    <n v="0"/>
    <n v="0"/>
    <x v="0"/>
    <x v="0"/>
    <x v="1"/>
    <n v="92"/>
    <n v="0"/>
  </r>
  <r>
    <x v="21"/>
    <d v="2021-03-02T00:00:00"/>
    <n v="5"/>
    <n v="0"/>
    <x v="0"/>
    <x v="1"/>
    <x v="1"/>
    <n v="92"/>
    <n v="0"/>
  </r>
  <r>
    <x v="22"/>
    <d v="2021-03-02T00:00:00"/>
    <n v="0"/>
    <n v="0"/>
    <x v="0"/>
    <x v="0"/>
    <x v="1"/>
    <n v="92"/>
    <n v="0"/>
  </r>
  <r>
    <x v="23"/>
    <d v="2021-03-02T00:00:00"/>
    <n v="15"/>
    <n v="0"/>
    <x v="0"/>
    <x v="1"/>
    <x v="1"/>
    <n v="92"/>
    <n v="0"/>
  </r>
  <r>
    <x v="32"/>
    <d v="2021-03-02T00:00:00"/>
    <n v="0"/>
    <n v="0"/>
    <x v="0"/>
    <x v="0"/>
    <x v="1"/>
    <n v="92"/>
    <n v="0"/>
  </r>
  <r>
    <x v="26"/>
    <d v="2021-03-02T00:00:00"/>
    <n v="0"/>
    <n v="0"/>
    <x v="0"/>
    <x v="0"/>
    <x v="1"/>
    <n v="92"/>
    <n v="0"/>
  </r>
  <r>
    <x v="29"/>
    <d v="2021-03-02T00:00:00"/>
    <n v="0"/>
    <n v="0"/>
    <x v="0"/>
    <x v="0"/>
    <x v="1"/>
    <n v="92"/>
    <n v="0"/>
  </r>
  <r>
    <x v="33"/>
    <d v="2021-03-02T00:00:00"/>
    <n v="0"/>
    <n v="0"/>
    <x v="0"/>
    <x v="0"/>
    <x v="1"/>
    <n v="92"/>
    <n v="0"/>
  </r>
  <r>
    <x v="25"/>
    <d v="2021-03-02T00:00:00"/>
    <n v="0"/>
    <n v="0"/>
    <x v="0"/>
    <x v="0"/>
    <x v="1"/>
    <n v="92"/>
    <n v="0"/>
  </r>
  <r>
    <x v="28"/>
    <d v="2021-03-02T00:00:00"/>
    <n v="0"/>
    <n v="0"/>
    <x v="0"/>
    <x v="0"/>
    <x v="1"/>
    <n v="92"/>
    <n v="0"/>
  </r>
  <r>
    <x v="27"/>
    <d v="2021-03-02T00:00:00"/>
    <n v="0"/>
    <n v="0"/>
    <x v="0"/>
    <x v="0"/>
    <x v="1"/>
    <n v="92"/>
    <n v="0"/>
  </r>
  <r>
    <x v="30"/>
    <d v="2021-03-02T00:00:00"/>
    <n v="0"/>
    <n v="0"/>
    <x v="0"/>
    <x v="0"/>
    <x v="1"/>
    <n v="92"/>
    <n v="0"/>
  </r>
  <r>
    <x v="31"/>
    <d v="2021-03-02T00:00:00"/>
    <n v="0"/>
    <n v="0"/>
    <x v="0"/>
    <x v="0"/>
    <x v="1"/>
    <n v="92"/>
    <n v="0"/>
  </r>
  <r>
    <x v="24"/>
    <d v="2021-03-02T00:00:00"/>
    <n v="0"/>
    <n v="0"/>
    <x v="0"/>
    <x v="0"/>
    <x v="1"/>
    <n v="92"/>
    <n v="0"/>
  </r>
  <r>
    <x v="34"/>
    <d v="2021-03-02T00:00:00"/>
    <n v="0"/>
    <n v="0"/>
    <x v="0"/>
    <x v="1"/>
    <x v="2"/>
    <n v="365"/>
    <n v="0"/>
  </r>
  <r>
    <x v="35"/>
    <d v="2021-03-02T00:00:00"/>
    <n v="25"/>
    <n v="0"/>
    <x v="0"/>
    <x v="1"/>
    <x v="1"/>
    <n v="92"/>
    <n v="0"/>
  </r>
  <r>
    <x v="36"/>
    <d v="2021-03-02T00:00:00"/>
    <n v="5"/>
    <n v="0"/>
    <x v="0"/>
    <x v="1"/>
    <x v="1"/>
    <n v="92"/>
    <n v="0"/>
  </r>
  <r>
    <x v="37"/>
    <d v="2021-03-02T00:00:00"/>
    <n v="0"/>
    <n v="0"/>
    <x v="0"/>
    <x v="1"/>
    <x v="1"/>
    <n v="92"/>
    <n v="0"/>
  </r>
  <r>
    <x v="38"/>
    <d v="2021-03-02T00:00:00"/>
    <n v="0"/>
    <n v="0"/>
    <x v="0"/>
    <x v="1"/>
    <x v="1"/>
    <n v="92"/>
    <n v="0"/>
  </r>
  <r>
    <x v="5"/>
    <d v="2021-03-03T00:00:00"/>
    <n v="0"/>
    <n v="0"/>
    <x v="0"/>
    <x v="1"/>
    <x v="2"/>
    <n v="365"/>
    <n v="0"/>
  </r>
  <r>
    <x v="6"/>
    <d v="2021-03-03T00:00:00"/>
    <n v="0"/>
    <n v="0"/>
    <x v="0"/>
    <x v="0"/>
    <x v="1"/>
    <n v="92"/>
    <n v="0"/>
  </r>
  <r>
    <x v="7"/>
    <d v="2021-03-03T00:00:00"/>
    <n v="0"/>
    <n v="0"/>
    <x v="0"/>
    <x v="0"/>
    <x v="0"/>
    <n v="31"/>
    <n v="0"/>
  </r>
  <r>
    <x v="8"/>
    <d v="2021-03-03T00:00:00"/>
    <n v="85"/>
    <n v="0"/>
    <x v="0"/>
    <x v="1"/>
    <x v="1"/>
    <n v="92"/>
    <n v="0"/>
  </r>
  <r>
    <x v="9"/>
    <d v="2021-03-03T00:00:00"/>
    <n v="0"/>
    <n v="0"/>
    <x v="0"/>
    <x v="0"/>
    <x v="0"/>
    <n v="31"/>
    <n v="0"/>
  </r>
  <r>
    <x v="10"/>
    <d v="2021-03-03T00:00:00"/>
    <n v="0"/>
    <n v="0"/>
    <x v="0"/>
    <x v="0"/>
    <x v="0"/>
    <n v="31"/>
    <n v="0"/>
  </r>
  <r>
    <x v="12"/>
    <d v="2021-03-03T00:00:00"/>
    <n v="0"/>
    <n v="0"/>
    <x v="0"/>
    <x v="0"/>
    <x v="1"/>
    <n v="92"/>
    <n v="0"/>
  </r>
  <r>
    <x v="11"/>
    <d v="2021-03-03T00:00:00"/>
    <n v="0"/>
    <n v="0"/>
    <x v="0"/>
    <x v="0"/>
    <x v="0"/>
    <n v="31"/>
    <n v="0"/>
  </r>
  <r>
    <x v="13"/>
    <d v="2021-03-03T00:00:00"/>
    <n v="122"/>
    <n v="0"/>
    <x v="0"/>
    <x v="1"/>
    <x v="1"/>
    <n v="92"/>
    <n v="0"/>
  </r>
  <r>
    <x v="14"/>
    <d v="2021-03-03T00:00:00"/>
    <n v="0"/>
    <n v="0"/>
    <x v="0"/>
    <x v="1"/>
    <x v="2"/>
    <n v="365"/>
    <n v="0"/>
  </r>
  <r>
    <x v="15"/>
    <d v="2021-03-03T00:00:00"/>
    <n v="0"/>
    <n v="0"/>
    <x v="0"/>
    <x v="0"/>
    <x v="1"/>
    <n v="92"/>
    <n v="0"/>
  </r>
  <r>
    <x v="16"/>
    <d v="2021-03-03T00:00:00"/>
    <n v="152"/>
    <n v="0"/>
    <x v="0"/>
    <x v="1"/>
    <x v="1"/>
    <n v="92"/>
    <n v="0"/>
  </r>
  <r>
    <x v="17"/>
    <d v="2021-03-03T00:00:00"/>
    <n v="0"/>
    <n v="0"/>
    <x v="0"/>
    <x v="0"/>
    <x v="1"/>
    <n v="92"/>
    <n v="0"/>
  </r>
  <r>
    <x v="18"/>
    <d v="2021-03-03T00:00:00"/>
    <n v="85"/>
    <n v="0"/>
    <x v="0"/>
    <x v="1"/>
    <x v="1"/>
    <n v="92"/>
    <n v="0"/>
  </r>
  <r>
    <x v="19"/>
    <d v="2021-03-03T00:00:00"/>
    <n v="0"/>
    <n v="0"/>
    <x v="0"/>
    <x v="1"/>
    <x v="2"/>
    <n v="365"/>
    <n v="0"/>
  </r>
  <r>
    <x v="20"/>
    <d v="2021-03-03T00:00:00"/>
    <n v="0"/>
    <n v="0"/>
    <x v="0"/>
    <x v="0"/>
    <x v="1"/>
    <n v="92"/>
    <n v="0"/>
  </r>
  <r>
    <x v="21"/>
    <d v="2021-03-03T00:00:00"/>
    <n v="5"/>
    <n v="0"/>
    <x v="0"/>
    <x v="1"/>
    <x v="1"/>
    <n v="92"/>
    <n v="0"/>
  </r>
  <r>
    <x v="22"/>
    <d v="2021-03-03T00:00:00"/>
    <n v="0"/>
    <n v="0"/>
    <x v="0"/>
    <x v="0"/>
    <x v="1"/>
    <n v="92"/>
    <n v="0"/>
  </r>
  <r>
    <x v="23"/>
    <d v="2021-03-03T00:00:00"/>
    <n v="15"/>
    <n v="0"/>
    <x v="0"/>
    <x v="1"/>
    <x v="1"/>
    <n v="92"/>
    <n v="0"/>
  </r>
  <r>
    <x v="24"/>
    <d v="2021-03-03T00:00:00"/>
    <n v="0"/>
    <n v="0"/>
    <x v="0"/>
    <x v="0"/>
    <x v="1"/>
    <n v="92"/>
    <n v="0"/>
  </r>
  <r>
    <x v="33"/>
    <d v="2021-03-03T00:00:00"/>
    <n v="0"/>
    <n v="0"/>
    <x v="0"/>
    <x v="0"/>
    <x v="1"/>
    <n v="92"/>
    <n v="0"/>
  </r>
  <r>
    <x v="31"/>
    <d v="2021-03-03T00:00:00"/>
    <n v="0"/>
    <n v="0"/>
    <x v="0"/>
    <x v="0"/>
    <x v="1"/>
    <n v="92"/>
    <n v="0"/>
  </r>
  <r>
    <x v="25"/>
    <d v="2021-03-03T00:00:00"/>
    <n v="0"/>
    <n v="0"/>
    <x v="0"/>
    <x v="0"/>
    <x v="1"/>
    <n v="92"/>
    <n v="0"/>
  </r>
  <r>
    <x v="26"/>
    <d v="2021-03-03T00:00:00"/>
    <n v="0"/>
    <n v="0"/>
    <x v="0"/>
    <x v="0"/>
    <x v="1"/>
    <n v="92"/>
    <n v="0"/>
  </r>
  <r>
    <x v="27"/>
    <d v="2021-03-03T00:00:00"/>
    <n v="0"/>
    <n v="0"/>
    <x v="0"/>
    <x v="0"/>
    <x v="1"/>
    <n v="92"/>
    <n v="0"/>
  </r>
  <r>
    <x v="28"/>
    <d v="2021-03-03T00:00:00"/>
    <n v="0"/>
    <n v="0"/>
    <x v="0"/>
    <x v="0"/>
    <x v="1"/>
    <n v="92"/>
    <n v="0"/>
  </r>
  <r>
    <x v="32"/>
    <d v="2021-03-03T00:00:00"/>
    <n v="0"/>
    <n v="0"/>
    <x v="0"/>
    <x v="0"/>
    <x v="1"/>
    <n v="92"/>
    <n v="0"/>
  </r>
  <r>
    <x v="30"/>
    <d v="2021-03-03T00:00:00"/>
    <n v="0"/>
    <n v="0"/>
    <x v="0"/>
    <x v="0"/>
    <x v="1"/>
    <n v="92"/>
    <n v="0"/>
  </r>
  <r>
    <x v="29"/>
    <d v="2021-03-03T00:00:00"/>
    <n v="0"/>
    <n v="0"/>
    <x v="0"/>
    <x v="0"/>
    <x v="1"/>
    <n v="92"/>
    <n v="0"/>
  </r>
  <r>
    <x v="34"/>
    <d v="2021-03-03T00:00:00"/>
    <n v="0"/>
    <n v="0"/>
    <x v="0"/>
    <x v="1"/>
    <x v="2"/>
    <n v="365"/>
    <n v="0"/>
  </r>
  <r>
    <x v="35"/>
    <d v="2021-03-03T00:00:00"/>
    <n v="25"/>
    <n v="0"/>
    <x v="0"/>
    <x v="1"/>
    <x v="1"/>
    <n v="92"/>
    <n v="0"/>
  </r>
  <r>
    <x v="36"/>
    <d v="2021-03-03T00:00:00"/>
    <n v="5"/>
    <n v="0"/>
    <x v="0"/>
    <x v="1"/>
    <x v="1"/>
    <n v="92"/>
    <n v="0"/>
  </r>
  <r>
    <x v="37"/>
    <d v="2021-03-03T00:00:00"/>
    <n v="0"/>
    <n v="0"/>
    <x v="0"/>
    <x v="1"/>
    <x v="1"/>
    <n v="92"/>
    <n v="0"/>
  </r>
  <r>
    <x v="38"/>
    <d v="2021-03-03T00:00:00"/>
    <n v="0"/>
    <n v="0"/>
    <x v="0"/>
    <x v="1"/>
    <x v="1"/>
    <n v="92"/>
    <n v="0"/>
  </r>
  <r>
    <x v="5"/>
    <d v="2021-03-04T00:00:00"/>
    <n v="0"/>
    <n v="0"/>
    <x v="0"/>
    <x v="1"/>
    <x v="2"/>
    <n v="365"/>
    <n v="0"/>
  </r>
  <r>
    <x v="7"/>
    <d v="2021-03-04T00:00:00"/>
    <n v="0"/>
    <n v="0"/>
    <x v="0"/>
    <x v="0"/>
    <x v="0"/>
    <n v="31"/>
    <n v="0"/>
  </r>
  <r>
    <x v="6"/>
    <d v="2021-03-04T00:00:00"/>
    <n v="0"/>
    <n v="0"/>
    <x v="0"/>
    <x v="0"/>
    <x v="1"/>
    <n v="92"/>
    <n v="0"/>
  </r>
  <r>
    <x v="8"/>
    <d v="2021-03-04T00:00:00"/>
    <n v="85"/>
    <n v="0"/>
    <x v="0"/>
    <x v="1"/>
    <x v="1"/>
    <n v="92"/>
    <n v="0"/>
  </r>
  <r>
    <x v="9"/>
    <d v="2021-03-04T00:00:00"/>
    <n v="0"/>
    <n v="0"/>
    <x v="0"/>
    <x v="0"/>
    <x v="0"/>
    <n v="31"/>
    <n v="0"/>
  </r>
  <r>
    <x v="10"/>
    <d v="2021-03-04T00:00:00"/>
    <n v="0"/>
    <n v="0"/>
    <x v="0"/>
    <x v="0"/>
    <x v="0"/>
    <n v="31"/>
    <n v="0"/>
  </r>
  <r>
    <x v="11"/>
    <d v="2021-03-04T00:00:00"/>
    <n v="0"/>
    <n v="0"/>
    <x v="0"/>
    <x v="0"/>
    <x v="0"/>
    <n v="31"/>
    <n v="0"/>
  </r>
  <r>
    <x v="12"/>
    <d v="2021-03-04T00:00:00"/>
    <n v="0"/>
    <n v="0"/>
    <x v="0"/>
    <x v="0"/>
    <x v="1"/>
    <n v="92"/>
    <n v="0"/>
  </r>
  <r>
    <x v="13"/>
    <d v="2021-03-04T00:00:00"/>
    <n v="122"/>
    <n v="0"/>
    <x v="0"/>
    <x v="1"/>
    <x v="1"/>
    <n v="92"/>
    <n v="0"/>
  </r>
  <r>
    <x v="14"/>
    <d v="2021-03-04T00:00:00"/>
    <n v="0"/>
    <n v="0"/>
    <x v="0"/>
    <x v="1"/>
    <x v="2"/>
    <n v="365"/>
    <n v="0"/>
  </r>
  <r>
    <x v="15"/>
    <d v="2021-03-04T00:00:00"/>
    <n v="0"/>
    <n v="0"/>
    <x v="0"/>
    <x v="0"/>
    <x v="1"/>
    <n v="92"/>
    <n v="0"/>
  </r>
  <r>
    <x v="16"/>
    <d v="2021-03-04T00:00:00"/>
    <n v="152"/>
    <n v="0"/>
    <x v="0"/>
    <x v="1"/>
    <x v="1"/>
    <n v="92"/>
    <n v="0"/>
  </r>
  <r>
    <x v="17"/>
    <d v="2021-03-04T00:00:00"/>
    <n v="0"/>
    <n v="0"/>
    <x v="0"/>
    <x v="0"/>
    <x v="1"/>
    <n v="92"/>
    <n v="0"/>
  </r>
  <r>
    <x v="18"/>
    <d v="2021-03-04T00:00:00"/>
    <n v="85"/>
    <n v="0"/>
    <x v="0"/>
    <x v="1"/>
    <x v="1"/>
    <n v="92"/>
    <n v="0"/>
  </r>
  <r>
    <x v="19"/>
    <d v="2021-03-04T00:00:00"/>
    <n v="0"/>
    <n v="0"/>
    <x v="0"/>
    <x v="1"/>
    <x v="2"/>
    <n v="365"/>
    <n v="0"/>
  </r>
  <r>
    <x v="20"/>
    <d v="2021-03-04T00:00:00"/>
    <n v="0"/>
    <n v="0"/>
    <x v="0"/>
    <x v="0"/>
    <x v="1"/>
    <n v="92"/>
    <n v="0"/>
  </r>
  <r>
    <x v="21"/>
    <d v="2021-03-04T00:00:00"/>
    <n v="5"/>
    <n v="0"/>
    <x v="0"/>
    <x v="1"/>
    <x v="1"/>
    <n v="92"/>
    <n v="0"/>
  </r>
  <r>
    <x v="22"/>
    <d v="2021-03-04T00:00:00"/>
    <n v="0"/>
    <n v="0"/>
    <x v="0"/>
    <x v="0"/>
    <x v="1"/>
    <n v="92"/>
    <n v="0"/>
  </r>
  <r>
    <x v="23"/>
    <d v="2021-03-04T00:00:00"/>
    <n v="15"/>
    <n v="0"/>
    <x v="0"/>
    <x v="1"/>
    <x v="1"/>
    <n v="92"/>
    <n v="0"/>
  </r>
  <r>
    <x v="26"/>
    <d v="2021-03-04T00:00:00"/>
    <n v="0"/>
    <n v="0"/>
    <x v="0"/>
    <x v="0"/>
    <x v="1"/>
    <n v="92"/>
    <n v="0"/>
  </r>
  <r>
    <x v="28"/>
    <d v="2021-03-04T00:00:00"/>
    <n v="0"/>
    <n v="0"/>
    <x v="0"/>
    <x v="0"/>
    <x v="1"/>
    <n v="92"/>
    <n v="0"/>
  </r>
  <r>
    <x v="29"/>
    <d v="2021-03-04T00:00:00"/>
    <n v="0"/>
    <n v="0"/>
    <x v="0"/>
    <x v="0"/>
    <x v="1"/>
    <n v="92"/>
    <n v="0"/>
  </r>
  <r>
    <x v="30"/>
    <d v="2021-03-04T00:00:00"/>
    <n v="0"/>
    <n v="0"/>
    <x v="0"/>
    <x v="0"/>
    <x v="1"/>
    <n v="92"/>
    <n v="0"/>
  </r>
  <r>
    <x v="24"/>
    <d v="2021-03-04T00:00:00"/>
    <n v="0"/>
    <n v="0"/>
    <x v="0"/>
    <x v="0"/>
    <x v="1"/>
    <n v="92"/>
    <n v="0"/>
  </r>
  <r>
    <x v="27"/>
    <d v="2021-03-04T00:00:00"/>
    <n v="0"/>
    <n v="0"/>
    <x v="0"/>
    <x v="0"/>
    <x v="1"/>
    <n v="92"/>
    <n v="0"/>
  </r>
  <r>
    <x v="33"/>
    <d v="2021-03-04T00:00:00"/>
    <n v="0"/>
    <n v="0"/>
    <x v="0"/>
    <x v="0"/>
    <x v="1"/>
    <n v="92"/>
    <n v="0"/>
  </r>
  <r>
    <x v="32"/>
    <d v="2021-03-04T00:00:00"/>
    <n v="0"/>
    <n v="0"/>
    <x v="0"/>
    <x v="0"/>
    <x v="1"/>
    <n v="92"/>
    <n v="0"/>
  </r>
  <r>
    <x v="31"/>
    <d v="2021-03-04T00:00:00"/>
    <n v="0"/>
    <n v="0"/>
    <x v="0"/>
    <x v="0"/>
    <x v="1"/>
    <n v="92"/>
    <n v="0"/>
  </r>
  <r>
    <x v="25"/>
    <d v="2021-03-04T00:00:00"/>
    <n v="0"/>
    <n v="0"/>
    <x v="0"/>
    <x v="0"/>
    <x v="1"/>
    <n v="92"/>
    <n v="0"/>
  </r>
  <r>
    <x v="34"/>
    <d v="2021-03-04T00:00:00"/>
    <n v="0"/>
    <n v="0"/>
    <x v="0"/>
    <x v="1"/>
    <x v="2"/>
    <n v="365"/>
    <n v="0"/>
  </r>
  <r>
    <x v="35"/>
    <d v="2021-03-04T00:00:00"/>
    <n v="25"/>
    <n v="0"/>
    <x v="0"/>
    <x v="1"/>
    <x v="1"/>
    <n v="92"/>
    <n v="0"/>
  </r>
  <r>
    <x v="36"/>
    <d v="2021-03-04T00:00:00"/>
    <n v="5"/>
    <n v="0"/>
    <x v="0"/>
    <x v="1"/>
    <x v="1"/>
    <n v="92"/>
    <n v="0"/>
  </r>
  <r>
    <x v="37"/>
    <d v="2021-03-04T00:00:00"/>
    <n v="0"/>
    <n v="0"/>
    <x v="0"/>
    <x v="1"/>
    <x v="1"/>
    <n v="92"/>
    <n v="0"/>
  </r>
  <r>
    <x v="38"/>
    <d v="2021-03-04T00:00:00"/>
    <n v="0"/>
    <n v="0"/>
    <x v="0"/>
    <x v="1"/>
    <x v="1"/>
    <n v="92"/>
    <n v="0"/>
  </r>
  <r>
    <x v="5"/>
    <d v="2021-03-05T00:00:00"/>
    <n v="0"/>
    <n v="0"/>
    <x v="0"/>
    <x v="1"/>
    <x v="2"/>
    <n v="365"/>
    <n v="0"/>
  </r>
  <r>
    <x v="7"/>
    <d v="2021-03-05T00:00:00"/>
    <n v="0"/>
    <n v="0"/>
    <x v="0"/>
    <x v="0"/>
    <x v="0"/>
    <n v="31"/>
    <n v="0"/>
  </r>
  <r>
    <x v="6"/>
    <d v="2021-03-05T00:00:00"/>
    <n v="0"/>
    <n v="0"/>
    <x v="0"/>
    <x v="0"/>
    <x v="1"/>
    <n v="92"/>
    <n v="0"/>
  </r>
  <r>
    <x v="8"/>
    <d v="2021-03-05T00:00:00"/>
    <n v="85"/>
    <n v="0"/>
    <x v="0"/>
    <x v="1"/>
    <x v="1"/>
    <n v="92"/>
    <n v="0"/>
  </r>
  <r>
    <x v="9"/>
    <d v="2021-03-05T00:00:00"/>
    <n v="0"/>
    <n v="0"/>
    <x v="0"/>
    <x v="0"/>
    <x v="0"/>
    <n v="31"/>
    <n v="0"/>
  </r>
  <r>
    <x v="10"/>
    <d v="2021-03-05T00:00:00"/>
    <n v="0"/>
    <n v="0"/>
    <x v="0"/>
    <x v="0"/>
    <x v="0"/>
    <n v="31"/>
    <n v="0"/>
  </r>
  <r>
    <x v="11"/>
    <d v="2021-03-05T00:00:00"/>
    <n v="0"/>
    <n v="0"/>
    <x v="0"/>
    <x v="0"/>
    <x v="0"/>
    <n v="31"/>
    <n v="0"/>
  </r>
  <r>
    <x v="12"/>
    <d v="2021-03-05T00:00:00"/>
    <n v="0"/>
    <n v="0"/>
    <x v="0"/>
    <x v="0"/>
    <x v="1"/>
    <n v="92"/>
    <n v="0"/>
  </r>
  <r>
    <x v="13"/>
    <d v="2021-03-05T00:00:00"/>
    <n v="122"/>
    <n v="0"/>
    <x v="0"/>
    <x v="1"/>
    <x v="1"/>
    <n v="92"/>
    <n v="0"/>
  </r>
  <r>
    <x v="14"/>
    <d v="2021-03-05T00:00:00"/>
    <n v="0"/>
    <n v="0"/>
    <x v="0"/>
    <x v="1"/>
    <x v="2"/>
    <n v="365"/>
    <n v="0"/>
  </r>
  <r>
    <x v="15"/>
    <d v="2021-03-05T00:00:00"/>
    <n v="0"/>
    <n v="0"/>
    <x v="0"/>
    <x v="0"/>
    <x v="1"/>
    <n v="92"/>
    <n v="0"/>
  </r>
  <r>
    <x v="16"/>
    <d v="2021-03-05T00:00:00"/>
    <n v="152"/>
    <n v="0"/>
    <x v="0"/>
    <x v="1"/>
    <x v="1"/>
    <n v="92"/>
    <n v="0"/>
  </r>
  <r>
    <x v="17"/>
    <d v="2021-03-05T00:00:00"/>
    <n v="0"/>
    <n v="0"/>
    <x v="0"/>
    <x v="0"/>
    <x v="1"/>
    <n v="92"/>
    <n v="0"/>
  </r>
  <r>
    <x v="18"/>
    <d v="2021-03-05T00:00:00"/>
    <n v="85"/>
    <n v="0"/>
    <x v="0"/>
    <x v="1"/>
    <x v="1"/>
    <n v="92"/>
    <n v="0"/>
  </r>
  <r>
    <x v="19"/>
    <d v="2021-03-05T00:00:00"/>
    <n v="0"/>
    <n v="0"/>
    <x v="0"/>
    <x v="1"/>
    <x v="2"/>
    <n v="365"/>
    <n v="0"/>
  </r>
  <r>
    <x v="20"/>
    <d v="2021-03-05T00:00:00"/>
    <n v="0"/>
    <n v="0"/>
    <x v="0"/>
    <x v="0"/>
    <x v="1"/>
    <n v="92"/>
    <n v="0"/>
  </r>
  <r>
    <x v="21"/>
    <d v="2021-03-05T00:00:00"/>
    <n v="5"/>
    <n v="0"/>
    <x v="0"/>
    <x v="1"/>
    <x v="1"/>
    <n v="92"/>
    <n v="0"/>
  </r>
  <r>
    <x v="22"/>
    <d v="2021-03-05T00:00:00"/>
    <n v="0"/>
    <n v="0"/>
    <x v="0"/>
    <x v="0"/>
    <x v="1"/>
    <n v="92"/>
    <n v="0"/>
  </r>
  <r>
    <x v="23"/>
    <d v="2021-03-05T00:00:00"/>
    <n v="15"/>
    <n v="0"/>
    <x v="0"/>
    <x v="1"/>
    <x v="1"/>
    <n v="92"/>
    <n v="0"/>
  </r>
  <r>
    <x v="26"/>
    <d v="2021-03-05T00:00:00"/>
    <n v="0"/>
    <n v="0"/>
    <x v="0"/>
    <x v="0"/>
    <x v="1"/>
    <n v="92"/>
    <n v="0"/>
  </r>
  <r>
    <x v="27"/>
    <d v="2021-03-05T00:00:00"/>
    <n v="0"/>
    <n v="0"/>
    <x v="0"/>
    <x v="0"/>
    <x v="1"/>
    <n v="92"/>
    <n v="0"/>
  </r>
  <r>
    <x v="32"/>
    <d v="2021-03-05T00:00:00"/>
    <n v="0"/>
    <n v="0"/>
    <x v="0"/>
    <x v="0"/>
    <x v="1"/>
    <n v="92"/>
    <n v="0"/>
  </r>
  <r>
    <x v="33"/>
    <d v="2021-03-05T00:00:00"/>
    <n v="0"/>
    <n v="0"/>
    <x v="0"/>
    <x v="0"/>
    <x v="1"/>
    <n v="92"/>
    <n v="0"/>
  </r>
  <r>
    <x v="28"/>
    <d v="2021-03-05T00:00:00"/>
    <n v="0"/>
    <n v="0"/>
    <x v="0"/>
    <x v="0"/>
    <x v="1"/>
    <n v="92"/>
    <n v="0"/>
  </r>
  <r>
    <x v="31"/>
    <d v="2021-03-05T00:00:00"/>
    <n v="0"/>
    <n v="0"/>
    <x v="0"/>
    <x v="0"/>
    <x v="1"/>
    <n v="92"/>
    <n v="0"/>
  </r>
  <r>
    <x v="29"/>
    <d v="2021-03-05T00:00:00"/>
    <n v="0"/>
    <n v="0"/>
    <x v="0"/>
    <x v="0"/>
    <x v="1"/>
    <n v="92"/>
    <n v="0"/>
  </r>
  <r>
    <x v="30"/>
    <d v="2021-03-05T00:00:00"/>
    <n v="0"/>
    <n v="0"/>
    <x v="0"/>
    <x v="0"/>
    <x v="1"/>
    <n v="92"/>
    <n v="0"/>
  </r>
  <r>
    <x v="24"/>
    <d v="2021-03-05T00:00:00"/>
    <n v="0"/>
    <n v="0"/>
    <x v="0"/>
    <x v="0"/>
    <x v="1"/>
    <n v="92"/>
    <n v="0"/>
  </r>
  <r>
    <x v="25"/>
    <d v="2021-03-05T00:00:00"/>
    <n v="0"/>
    <n v="0"/>
    <x v="0"/>
    <x v="0"/>
    <x v="1"/>
    <n v="92"/>
    <n v="0"/>
  </r>
  <r>
    <x v="34"/>
    <d v="2021-03-05T00:00:00"/>
    <n v="0"/>
    <n v="0"/>
    <x v="0"/>
    <x v="1"/>
    <x v="2"/>
    <n v="365"/>
    <n v="0"/>
  </r>
  <r>
    <x v="35"/>
    <d v="2021-03-05T00:00:00"/>
    <n v="25"/>
    <n v="0"/>
    <x v="0"/>
    <x v="1"/>
    <x v="1"/>
    <n v="92"/>
    <n v="0"/>
  </r>
  <r>
    <x v="36"/>
    <d v="2021-03-05T00:00:00"/>
    <n v="5"/>
    <n v="0"/>
    <x v="0"/>
    <x v="1"/>
    <x v="1"/>
    <n v="92"/>
    <n v="0"/>
  </r>
  <r>
    <x v="37"/>
    <d v="2021-03-05T00:00:00"/>
    <n v="0"/>
    <n v="0"/>
    <x v="0"/>
    <x v="1"/>
    <x v="1"/>
    <n v="92"/>
    <n v="0"/>
  </r>
  <r>
    <x v="38"/>
    <d v="2021-03-05T00:00:00"/>
    <n v="0"/>
    <n v="0"/>
    <x v="0"/>
    <x v="1"/>
    <x v="1"/>
    <n v="92"/>
    <n v="0"/>
  </r>
  <r>
    <x v="5"/>
    <d v="2021-03-08T00:00:00"/>
    <n v="0"/>
    <n v="0"/>
    <x v="0"/>
    <x v="1"/>
    <x v="2"/>
    <n v="365"/>
    <n v="0"/>
  </r>
  <r>
    <x v="6"/>
    <d v="2021-03-08T00:00:00"/>
    <n v="0"/>
    <n v="0"/>
    <x v="0"/>
    <x v="0"/>
    <x v="1"/>
    <n v="92"/>
    <n v="0"/>
  </r>
  <r>
    <x v="7"/>
    <d v="2021-03-08T00:00:00"/>
    <n v="0"/>
    <n v="0"/>
    <x v="0"/>
    <x v="0"/>
    <x v="0"/>
    <n v="31"/>
    <n v="0"/>
  </r>
  <r>
    <x v="8"/>
    <d v="2021-03-08T00:00:00"/>
    <n v="85"/>
    <n v="0"/>
    <x v="0"/>
    <x v="1"/>
    <x v="1"/>
    <n v="92"/>
    <n v="0"/>
  </r>
  <r>
    <x v="9"/>
    <d v="2021-03-08T00:00:00"/>
    <n v="0"/>
    <n v="0"/>
    <x v="0"/>
    <x v="0"/>
    <x v="0"/>
    <n v="31"/>
    <n v="0"/>
  </r>
  <r>
    <x v="10"/>
    <d v="2021-03-08T00:00:00"/>
    <n v="0"/>
    <n v="0"/>
    <x v="0"/>
    <x v="0"/>
    <x v="0"/>
    <n v="31"/>
    <n v="0"/>
  </r>
  <r>
    <x v="11"/>
    <d v="2021-03-08T00:00:00"/>
    <n v="0"/>
    <n v="0"/>
    <x v="0"/>
    <x v="0"/>
    <x v="0"/>
    <n v="31"/>
    <n v="0"/>
  </r>
  <r>
    <x v="12"/>
    <d v="2021-03-08T00:00:00"/>
    <n v="0"/>
    <n v="0"/>
    <x v="0"/>
    <x v="0"/>
    <x v="1"/>
    <n v="92"/>
    <n v="0"/>
  </r>
  <r>
    <x v="13"/>
    <d v="2021-03-08T00:00:00"/>
    <n v="122"/>
    <n v="0"/>
    <x v="0"/>
    <x v="1"/>
    <x v="1"/>
    <n v="92"/>
    <n v="0"/>
  </r>
  <r>
    <x v="14"/>
    <d v="2021-03-08T00:00:00"/>
    <n v="0"/>
    <n v="0"/>
    <x v="0"/>
    <x v="1"/>
    <x v="2"/>
    <n v="365"/>
    <n v="0"/>
  </r>
  <r>
    <x v="15"/>
    <d v="2021-03-08T00:00:00"/>
    <n v="0"/>
    <n v="0"/>
    <x v="0"/>
    <x v="0"/>
    <x v="1"/>
    <n v="92"/>
    <n v="0"/>
  </r>
  <r>
    <x v="16"/>
    <d v="2021-03-08T00:00:00"/>
    <n v="152"/>
    <n v="0"/>
    <x v="0"/>
    <x v="1"/>
    <x v="1"/>
    <n v="92"/>
    <n v="0"/>
  </r>
  <r>
    <x v="17"/>
    <d v="2021-03-08T00:00:00"/>
    <n v="0"/>
    <n v="0"/>
    <x v="0"/>
    <x v="0"/>
    <x v="1"/>
    <n v="92"/>
    <n v="0"/>
  </r>
  <r>
    <x v="18"/>
    <d v="2021-03-08T00:00:00"/>
    <n v="85"/>
    <n v="0"/>
    <x v="0"/>
    <x v="1"/>
    <x v="1"/>
    <n v="92"/>
    <n v="0"/>
  </r>
  <r>
    <x v="19"/>
    <d v="2021-03-08T00:00:00"/>
    <n v="0"/>
    <n v="0"/>
    <x v="0"/>
    <x v="1"/>
    <x v="2"/>
    <n v="365"/>
    <n v="0"/>
  </r>
  <r>
    <x v="20"/>
    <d v="2021-03-08T00:00:00"/>
    <n v="0"/>
    <n v="0"/>
    <x v="0"/>
    <x v="0"/>
    <x v="1"/>
    <n v="92"/>
    <n v="0"/>
  </r>
  <r>
    <x v="21"/>
    <d v="2021-03-08T00:00:00"/>
    <n v="5"/>
    <n v="0"/>
    <x v="0"/>
    <x v="1"/>
    <x v="1"/>
    <n v="92"/>
    <n v="0"/>
  </r>
  <r>
    <x v="22"/>
    <d v="2021-03-08T00:00:00"/>
    <n v="0"/>
    <n v="0"/>
    <x v="0"/>
    <x v="0"/>
    <x v="1"/>
    <n v="92"/>
    <n v="0"/>
  </r>
  <r>
    <x v="23"/>
    <d v="2021-03-08T00:00:00"/>
    <n v="15"/>
    <n v="0"/>
    <x v="0"/>
    <x v="1"/>
    <x v="1"/>
    <n v="92"/>
    <n v="0"/>
  </r>
  <r>
    <x v="25"/>
    <d v="2021-03-08T00:00:00"/>
    <n v="0"/>
    <n v="0"/>
    <x v="0"/>
    <x v="0"/>
    <x v="1"/>
    <n v="92"/>
    <n v="0"/>
  </r>
  <r>
    <x v="28"/>
    <d v="2021-03-08T00:00:00"/>
    <n v="0"/>
    <n v="0"/>
    <x v="0"/>
    <x v="0"/>
    <x v="1"/>
    <n v="92"/>
    <n v="0"/>
  </r>
  <r>
    <x v="33"/>
    <d v="2021-03-08T00:00:00"/>
    <n v="0"/>
    <n v="0"/>
    <x v="0"/>
    <x v="0"/>
    <x v="1"/>
    <n v="92"/>
    <n v="0"/>
  </r>
  <r>
    <x v="26"/>
    <d v="2021-03-08T00:00:00"/>
    <n v="0"/>
    <n v="0"/>
    <x v="0"/>
    <x v="0"/>
    <x v="1"/>
    <n v="92"/>
    <n v="0"/>
  </r>
  <r>
    <x v="27"/>
    <d v="2021-03-08T00:00:00"/>
    <n v="0"/>
    <n v="0"/>
    <x v="0"/>
    <x v="0"/>
    <x v="1"/>
    <n v="92"/>
    <n v="0"/>
  </r>
  <r>
    <x v="29"/>
    <d v="2021-03-08T00:00:00"/>
    <n v="0"/>
    <n v="0"/>
    <x v="0"/>
    <x v="0"/>
    <x v="1"/>
    <n v="92"/>
    <n v="0"/>
  </r>
  <r>
    <x v="32"/>
    <d v="2021-03-08T00:00:00"/>
    <n v="0"/>
    <n v="0"/>
    <x v="0"/>
    <x v="0"/>
    <x v="1"/>
    <n v="92"/>
    <n v="0"/>
  </r>
  <r>
    <x v="31"/>
    <d v="2021-03-08T00:00:00"/>
    <n v="0"/>
    <n v="0"/>
    <x v="0"/>
    <x v="0"/>
    <x v="1"/>
    <n v="92"/>
    <n v="0"/>
  </r>
  <r>
    <x v="24"/>
    <d v="2021-03-08T00:00:00"/>
    <n v="0"/>
    <n v="0"/>
    <x v="0"/>
    <x v="0"/>
    <x v="1"/>
    <n v="92"/>
    <n v="0"/>
  </r>
  <r>
    <x v="30"/>
    <d v="2021-03-08T00:00:00"/>
    <n v="0"/>
    <n v="0"/>
    <x v="0"/>
    <x v="0"/>
    <x v="1"/>
    <n v="92"/>
    <n v="0"/>
  </r>
  <r>
    <x v="34"/>
    <d v="2021-03-08T00:00:00"/>
    <n v="0"/>
    <n v="0"/>
    <x v="0"/>
    <x v="1"/>
    <x v="2"/>
    <n v="365"/>
    <n v="0"/>
  </r>
  <r>
    <x v="35"/>
    <d v="2021-03-08T00:00:00"/>
    <n v="25"/>
    <n v="0"/>
    <x v="0"/>
    <x v="1"/>
    <x v="1"/>
    <n v="92"/>
    <n v="0"/>
  </r>
  <r>
    <x v="36"/>
    <d v="2021-03-08T00:00:00"/>
    <n v="5"/>
    <n v="0"/>
    <x v="0"/>
    <x v="1"/>
    <x v="1"/>
    <n v="92"/>
    <n v="0"/>
  </r>
  <r>
    <x v="37"/>
    <d v="2021-03-08T00:00:00"/>
    <n v="0"/>
    <n v="0"/>
    <x v="0"/>
    <x v="1"/>
    <x v="1"/>
    <n v="92"/>
    <n v="0"/>
  </r>
  <r>
    <x v="38"/>
    <d v="2021-03-08T00:00:00"/>
    <n v="0"/>
    <n v="0"/>
    <x v="0"/>
    <x v="1"/>
    <x v="1"/>
    <n v="92"/>
    <n v="0"/>
  </r>
  <r>
    <x v="5"/>
    <d v="2021-03-09T00:00:00"/>
    <n v="0"/>
    <n v="0"/>
    <x v="0"/>
    <x v="1"/>
    <x v="2"/>
    <n v="365"/>
    <n v="0"/>
  </r>
  <r>
    <x v="7"/>
    <d v="2021-03-09T00:00:00"/>
    <n v="0"/>
    <n v="0"/>
    <x v="0"/>
    <x v="0"/>
    <x v="0"/>
    <n v="31"/>
    <n v="0"/>
  </r>
  <r>
    <x v="6"/>
    <d v="2021-03-09T00:00:00"/>
    <n v="0"/>
    <n v="0"/>
    <x v="0"/>
    <x v="0"/>
    <x v="1"/>
    <n v="92"/>
    <n v="0"/>
  </r>
  <r>
    <x v="8"/>
    <d v="2021-03-09T00:00:00"/>
    <n v="85"/>
    <n v="0"/>
    <x v="0"/>
    <x v="1"/>
    <x v="1"/>
    <n v="92"/>
    <n v="0"/>
  </r>
  <r>
    <x v="9"/>
    <d v="2021-03-09T00:00:00"/>
    <n v="0"/>
    <n v="0"/>
    <x v="0"/>
    <x v="0"/>
    <x v="0"/>
    <n v="31"/>
    <n v="0"/>
  </r>
  <r>
    <x v="10"/>
    <d v="2021-03-09T00:00:00"/>
    <n v="0"/>
    <n v="0"/>
    <x v="0"/>
    <x v="0"/>
    <x v="0"/>
    <n v="31"/>
    <n v="0"/>
  </r>
  <r>
    <x v="11"/>
    <d v="2021-03-09T00:00:00"/>
    <n v="0"/>
    <n v="0"/>
    <x v="0"/>
    <x v="0"/>
    <x v="0"/>
    <n v="31"/>
    <n v="0"/>
  </r>
  <r>
    <x v="12"/>
    <d v="2021-03-09T00:00:00"/>
    <n v="0"/>
    <n v="0"/>
    <x v="0"/>
    <x v="0"/>
    <x v="1"/>
    <n v="92"/>
    <n v="0"/>
  </r>
  <r>
    <x v="13"/>
    <d v="2021-03-09T00:00:00"/>
    <n v="122"/>
    <n v="0"/>
    <x v="0"/>
    <x v="1"/>
    <x v="1"/>
    <n v="92"/>
    <n v="0"/>
  </r>
  <r>
    <x v="14"/>
    <d v="2021-03-09T00:00:00"/>
    <n v="0"/>
    <n v="0"/>
    <x v="0"/>
    <x v="1"/>
    <x v="2"/>
    <n v="365"/>
    <n v="0"/>
  </r>
  <r>
    <x v="15"/>
    <d v="2021-03-09T00:00:00"/>
    <n v="0"/>
    <n v="0"/>
    <x v="0"/>
    <x v="0"/>
    <x v="1"/>
    <n v="92"/>
    <n v="0"/>
  </r>
  <r>
    <x v="16"/>
    <d v="2021-03-09T00:00:00"/>
    <n v="152"/>
    <n v="0"/>
    <x v="0"/>
    <x v="1"/>
    <x v="1"/>
    <n v="92"/>
    <n v="0"/>
  </r>
  <r>
    <x v="17"/>
    <d v="2021-03-09T00:00:00"/>
    <n v="0"/>
    <n v="0"/>
    <x v="0"/>
    <x v="0"/>
    <x v="1"/>
    <n v="92"/>
    <n v="0"/>
  </r>
  <r>
    <x v="18"/>
    <d v="2021-03-09T00:00:00"/>
    <n v="85"/>
    <n v="0"/>
    <x v="0"/>
    <x v="1"/>
    <x v="1"/>
    <n v="92"/>
    <n v="0"/>
  </r>
  <r>
    <x v="19"/>
    <d v="2021-03-09T00:00:00"/>
    <n v="0"/>
    <n v="0"/>
    <x v="0"/>
    <x v="1"/>
    <x v="2"/>
    <n v="365"/>
    <n v="0"/>
  </r>
  <r>
    <x v="20"/>
    <d v="2021-03-09T00:00:00"/>
    <n v="0"/>
    <n v="0"/>
    <x v="0"/>
    <x v="0"/>
    <x v="1"/>
    <n v="92"/>
    <n v="0"/>
  </r>
  <r>
    <x v="21"/>
    <d v="2021-03-09T00:00:00"/>
    <n v="5"/>
    <n v="0"/>
    <x v="0"/>
    <x v="1"/>
    <x v="1"/>
    <n v="92"/>
    <n v="0"/>
  </r>
  <r>
    <x v="22"/>
    <d v="2021-03-09T00:00:00"/>
    <n v="0"/>
    <n v="0"/>
    <x v="0"/>
    <x v="0"/>
    <x v="1"/>
    <n v="92"/>
    <n v="0"/>
  </r>
  <r>
    <x v="23"/>
    <d v="2021-03-09T00:00:00"/>
    <n v="15"/>
    <n v="0"/>
    <x v="0"/>
    <x v="1"/>
    <x v="1"/>
    <n v="92"/>
    <n v="0"/>
  </r>
  <r>
    <x v="33"/>
    <d v="2021-03-09T00:00:00"/>
    <n v="0"/>
    <n v="0"/>
    <x v="0"/>
    <x v="0"/>
    <x v="1"/>
    <n v="92"/>
    <n v="0"/>
  </r>
  <r>
    <x v="31"/>
    <d v="2021-03-09T00:00:00"/>
    <n v="0"/>
    <n v="0"/>
    <x v="0"/>
    <x v="0"/>
    <x v="1"/>
    <n v="92"/>
    <n v="0"/>
  </r>
  <r>
    <x v="32"/>
    <d v="2021-03-09T00:00:00"/>
    <n v="0"/>
    <n v="0"/>
    <x v="0"/>
    <x v="0"/>
    <x v="1"/>
    <n v="92"/>
    <n v="0"/>
  </r>
  <r>
    <x v="30"/>
    <d v="2021-03-09T00:00:00"/>
    <n v="0"/>
    <n v="0"/>
    <x v="0"/>
    <x v="0"/>
    <x v="1"/>
    <n v="92"/>
    <n v="0"/>
  </r>
  <r>
    <x v="27"/>
    <d v="2021-03-09T00:00:00"/>
    <n v="0"/>
    <n v="0"/>
    <x v="0"/>
    <x v="0"/>
    <x v="1"/>
    <n v="92"/>
    <n v="0"/>
  </r>
  <r>
    <x v="24"/>
    <d v="2021-03-09T00:00:00"/>
    <n v="0"/>
    <n v="0"/>
    <x v="0"/>
    <x v="0"/>
    <x v="1"/>
    <n v="92"/>
    <n v="0"/>
  </r>
  <r>
    <x v="29"/>
    <d v="2021-03-09T00:00:00"/>
    <n v="0"/>
    <n v="0"/>
    <x v="0"/>
    <x v="0"/>
    <x v="1"/>
    <n v="92"/>
    <n v="0"/>
  </r>
  <r>
    <x v="26"/>
    <d v="2021-03-09T00:00:00"/>
    <n v="0"/>
    <n v="0"/>
    <x v="0"/>
    <x v="0"/>
    <x v="1"/>
    <n v="92"/>
    <n v="0"/>
  </r>
  <r>
    <x v="25"/>
    <d v="2021-03-09T00:00:00"/>
    <n v="0"/>
    <n v="0"/>
    <x v="0"/>
    <x v="0"/>
    <x v="1"/>
    <n v="92"/>
    <n v="0"/>
  </r>
  <r>
    <x v="28"/>
    <d v="2021-03-09T00:00:00"/>
    <n v="0"/>
    <n v="0"/>
    <x v="0"/>
    <x v="0"/>
    <x v="1"/>
    <n v="92"/>
    <n v="0"/>
  </r>
  <r>
    <x v="34"/>
    <d v="2021-03-09T00:00:00"/>
    <n v="0"/>
    <n v="0"/>
    <x v="0"/>
    <x v="1"/>
    <x v="2"/>
    <n v="365"/>
    <n v="0"/>
  </r>
  <r>
    <x v="35"/>
    <d v="2021-03-09T00:00:00"/>
    <n v="25"/>
    <n v="0"/>
    <x v="0"/>
    <x v="1"/>
    <x v="1"/>
    <n v="92"/>
    <n v="0"/>
  </r>
  <r>
    <x v="36"/>
    <d v="2021-03-09T00:00:00"/>
    <n v="5"/>
    <n v="0"/>
    <x v="0"/>
    <x v="1"/>
    <x v="1"/>
    <n v="92"/>
    <n v="0"/>
  </r>
  <r>
    <x v="37"/>
    <d v="2021-03-09T00:00:00"/>
    <n v="0"/>
    <n v="0"/>
    <x v="0"/>
    <x v="1"/>
    <x v="1"/>
    <n v="92"/>
    <n v="0"/>
  </r>
  <r>
    <x v="38"/>
    <d v="2021-03-09T00:00:00"/>
    <n v="0"/>
    <n v="0"/>
    <x v="0"/>
    <x v="1"/>
    <x v="1"/>
    <n v="92"/>
    <n v="0"/>
  </r>
  <r>
    <x v="5"/>
    <d v="2021-03-10T00:00:00"/>
    <n v="0"/>
    <n v="0"/>
    <x v="0"/>
    <x v="1"/>
    <x v="2"/>
    <n v="365"/>
    <n v="0"/>
  </r>
  <r>
    <x v="6"/>
    <d v="2021-03-10T00:00:00"/>
    <n v="0"/>
    <n v="0"/>
    <x v="0"/>
    <x v="0"/>
    <x v="1"/>
    <n v="92"/>
    <n v="0"/>
  </r>
  <r>
    <x v="7"/>
    <d v="2021-03-10T00:00:00"/>
    <n v="0"/>
    <n v="0"/>
    <x v="0"/>
    <x v="0"/>
    <x v="0"/>
    <n v="31"/>
    <n v="0"/>
  </r>
  <r>
    <x v="8"/>
    <d v="2021-03-10T00:00:00"/>
    <n v="85"/>
    <n v="0"/>
    <x v="0"/>
    <x v="1"/>
    <x v="1"/>
    <n v="92"/>
    <n v="0"/>
  </r>
  <r>
    <x v="9"/>
    <d v="2021-03-10T00:00:00"/>
    <n v="0"/>
    <n v="0"/>
    <x v="0"/>
    <x v="0"/>
    <x v="0"/>
    <n v="31"/>
    <n v="0"/>
  </r>
  <r>
    <x v="10"/>
    <d v="2021-03-10T00:00:00"/>
    <n v="0"/>
    <n v="0"/>
    <x v="0"/>
    <x v="0"/>
    <x v="0"/>
    <n v="31"/>
    <n v="0"/>
  </r>
  <r>
    <x v="11"/>
    <d v="2021-03-10T00:00:00"/>
    <n v="0"/>
    <n v="0"/>
    <x v="0"/>
    <x v="0"/>
    <x v="0"/>
    <n v="31"/>
    <n v="0"/>
  </r>
  <r>
    <x v="12"/>
    <d v="2021-03-10T00:00:00"/>
    <n v="0"/>
    <n v="0"/>
    <x v="0"/>
    <x v="0"/>
    <x v="1"/>
    <n v="92"/>
    <n v="0"/>
  </r>
  <r>
    <x v="13"/>
    <d v="2021-03-10T00:00:00"/>
    <n v="122"/>
    <n v="0"/>
    <x v="0"/>
    <x v="1"/>
    <x v="1"/>
    <n v="92"/>
    <n v="0"/>
  </r>
  <r>
    <x v="14"/>
    <d v="2021-03-10T00:00:00"/>
    <n v="0"/>
    <n v="0"/>
    <x v="0"/>
    <x v="1"/>
    <x v="2"/>
    <n v="365"/>
    <n v="0"/>
  </r>
  <r>
    <x v="15"/>
    <d v="2021-03-10T00:00:00"/>
    <n v="0"/>
    <n v="0"/>
    <x v="0"/>
    <x v="0"/>
    <x v="1"/>
    <n v="92"/>
    <n v="0"/>
  </r>
  <r>
    <x v="16"/>
    <d v="2021-03-10T00:00:00"/>
    <n v="152"/>
    <n v="0"/>
    <x v="0"/>
    <x v="1"/>
    <x v="1"/>
    <n v="92"/>
    <n v="0"/>
  </r>
  <r>
    <x v="17"/>
    <d v="2021-03-10T00:00:00"/>
    <n v="0"/>
    <n v="0"/>
    <x v="0"/>
    <x v="0"/>
    <x v="1"/>
    <n v="92"/>
    <n v="0"/>
  </r>
  <r>
    <x v="18"/>
    <d v="2021-03-10T00:00:00"/>
    <n v="85"/>
    <n v="0"/>
    <x v="0"/>
    <x v="1"/>
    <x v="1"/>
    <n v="92"/>
    <n v="0"/>
  </r>
  <r>
    <x v="19"/>
    <d v="2021-03-10T00:00:00"/>
    <n v="0"/>
    <n v="0"/>
    <x v="0"/>
    <x v="1"/>
    <x v="2"/>
    <n v="365"/>
    <n v="0"/>
  </r>
  <r>
    <x v="20"/>
    <d v="2021-03-10T00:00:00"/>
    <n v="0"/>
    <n v="0"/>
    <x v="0"/>
    <x v="0"/>
    <x v="1"/>
    <n v="92"/>
    <n v="0"/>
  </r>
  <r>
    <x v="21"/>
    <d v="2021-03-10T00:00:00"/>
    <n v="5"/>
    <n v="0"/>
    <x v="0"/>
    <x v="1"/>
    <x v="1"/>
    <n v="92"/>
    <n v="0"/>
  </r>
  <r>
    <x v="22"/>
    <d v="2021-03-10T00:00:00"/>
    <n v="0"/>
    <n v="0"/>
    <x v="0"/>
    <x v="0"/>
    <x v="1"/>
    <n v="92"/>
    <n v="0"/>
  </r>
  <r>
    <x v="23"/>
    <d v="2021-03-10T00:00:00"/>
    <n v="15"/>
    <n v="0"/>
    <x v="0"/>
    <x v="1"/>
    <x v="1"/>
    <n v="92"/>
    <n v="0"/>
  </r>
  <r>
    <x v="27"/>
    <d v="2021-03-10T00:00:00"/>
    <n v="0"/>
    <n v="0"/>
    <x v="0"/>
    <x v="0"/>
    <x v="1"/>
    <n v="92"/>
    <n v="0"/>
  </r>
  <r>
    <x v="32"/>
    <d v="2021-03-10T00:00:00"/>
    <n v="0"/>
    <n v="0"/>
    <x v="0"/>
    <x v="0"/>
    <x v="1"/>
    <n v="92"/>
    <n v="0"/>
  </r>
  <r>
    <x v="33"/>
    <d v="2021-03-10T00:00:00"/>
    <n v="0"/>
    <n v="0"/>
    <x v="0"/>
    <x v="0"/>
    <x v="1"/>
    <n v="92"/>
    <n v="0"/>
  </r>
  <r>
    <x v="28"/>
    <d v="2021-03-10T00:00:00"/>
    <n v="0"/>
    <n v="0"/>
    <x v="0"/>
    <x v="0"/>
    <x v="1"/>
    <n v="92"/>
    <n v="0"/>
  </r>
  <r>
    <x v="29"/>
    <d v="2021-03-10T00:00:00"/>
    <n v="0"/>
    <n v="0"/>
    <x v="0"/>
    <x v="0"/>
    <x v="1"/>
    <n v="92"/>
    <n v="0"/>
  </r>
  <r>
    <x v="31"/>
    <d v="2021-03-10T00:00:00"/>
    <n v="0"/>
    <n v="0"/>
    <x v="0"/>
    <x v="0"/>
    <x v="1"/>
    <n v="92"/>
    <n v="0"/>
  </r>
  <r>
    <x v="25"/>
    <d v="2021-03-10T00:00:00"/>
    <n v="0"/>
    <n v="0"/>
    <x v="0"/>
    <x v="0"/>
    <x v="1"/>
    <n v="92"/>
    <n v="0"/>
  </r>
  <r>
    <x v="24"/>
    <d v="2021-03-10T00:00:00"/>
    <n v="0"/>
    <n v="0"/>
    <x v="0"/>
    <x v="0"/>
    <x v="1"/>
    <n v="92"/>
    <n v="0"/>
  </r>
  <r>
    <x v="30"/>
    <d v="2021-03-10T00:00:00"/>
    <n v="0"/>
    <n v="0"/>
    <x v="0"/>
    <x v="0"/>
    <x v="1"/>
    <n v="92"/>
    <n v="0"/>
  </r>
  <r>
    <x v="26"/>
    <d v="2021-03-10T00:00:00"/>
    <n v="0"/>
    <n v="0"/>
    <x v="0"/>
    <x v="0"/>
    <x v="1"/>
    <n v="92"/>
    <n v="0"/>
  </r>
  <r>
    <x v="34"/>
    <d v="2021-03-10T00:00:00"/>
    <n v="0"/>
    <n v="0"/>
    <x v="0"/>
    <x v="1"/>
    <x v="2"/>
    <n v="365"/>
    <n v="0"/>
  </r>
  <r>
    <x v="35"/>
    <d v="2021-03-10T00:00:00"/>
    <n v="25"/>
    <n v="0"/>
    <x v="0"/>
    <x v="1"/>
    <x v="1"/>
    <n v="92"/>
    <n v="0"/>
  </r>
  <r>
    <x v="36"/>
    <d v="2021-03-10T00:00:00"/>
    <n v="5"/>
    <n v="0"/>
    <x v="0"/>
    <x v="1"/>
    <x v="1"/>
    <n v="92"/>
    <n v="0"/>
  </r>
  <r>
    <x v="37"/>
    <d v="2021-03-10T00:00:00"/>
    <n v="0"/>
    <n v="0"/>
    <x v="0"/>
    <x v="1"/>
    <x v="1"/>
    <n v="92"/>
    <n v="0"/>
  </r>
  <r>
    <x v="38"/>
    <d v="2021-03-10T00:00:00"/>
    <n v="0"/>
    <n v="0"/>
    <x v="0"/>
    <x v="1"/>
    <x v="1"/>
    <n v="92"/>
    <n v="0"/>
  </r>
  <r>
    <x v="5"/>
    <d v="2021-03-11T00:00:00"/>
    <n v="0"/>
    <n v="0"/>
    <x v="0"/>
    <x v="1"/>
    <x v="2"/>
    <n v="365"/>
    <n v="0"/>
  </r>
  <r>
    <x v="7"/>
    <d v="2021-03-11T00:00:00"/>
    <n v="0"/>
    <n v="0"/>
    <x v="0"/>
    <x v="0"/>
    <x v="0"/>
    <n v="31"/>
    <n v="0"/>
  </r>
  <r>
    <x v="6"/>
    <d v="2021-03-11T00:00:00"/>
    <n v="0"/>
    <n v="0"/>
    <x v="0"/>
    <x v="0"/>
    <x v="1"/>
    <n v="92"/>
    <n v="0"/>
  </r>
  <r>
    <x v="8"/>
    <d v="2021-03-11T00:00:00"/>
    <n v="85"/>
    <n v="0"/>
    <x v="0"/>
    <x v="1"/>
    <x v="1"/>
    <n v="92"/>
    <n v="0"/>
  </r>
  <r>
    <x v="9"/>
    <d v="2021-03-11T00:00:00"/>
    <n v="0"/>
    <n v="0"/>
    <x v="0"/>
    <x v="0"/>
    <x v="0"/>
    <n v="31"/>
    <n v="0"/>
  </r>
  <r>
    <x v="10"/>
    <d v="2021-03-11T00:00:00"/>
    <n v="0"/>
    <n v="0"/>
    <x v="0"/>
    <x v="0"/>
    <x v="0"/>
    <n v="31"/>
    <n v="0"/>
  </r>
  <r>
    <x v="12"/>
    <d v="2021-03-11T00:00:00"/>
    <n v="0"/>
    <n v="0"/>
    <x v="0"/>
    <x v="0"/>
    <x v="1"/>
    <n v="92"/>
    <n v="0"/>
  </r>
  <r>
    <x v="11"/>
    <d v="2021-03-11T00:00:00"/>
    <n v="0"/>
    <n v="0"/>
    <x v="0"/>
    <x v="0"/>
    <x v="0"/>
    <n v="31"/>
    <n v="0"/>
  </r>
  <r>
    <x v="13"/>
    <d v="2021-03-11T00:00:00"/>
    <n v="127"/>
    <n v="5"/>
    <x v="0"/>
    <x v="1"/>
    <x v="1"/>
    <n v="92"/>
    <n v="4.5999999999999999E-2"/>
  </r>
  <r>
    <x v="14"/>
    <d v="2021-03-11T00:00:00"/>
    <n v="0"/>
    <n v="0"/>
    <x v="0"/>
    <x v="1"/>
    <x v="2"/>
    <n v="365"/>
    <n v="0"/>
  </r>
  <r>
    <x v="15"/>
    <d v="2021-03-11T00:00:00"/>
    <n v="0"/>
    <n v="0"/>
    <x v="0"/>
    <x v="0"/>
    <x v="1"/>
    <n v="92"/>
    <n v="0"/>
  </r>
  <r>
    <x v="16"/>
    <d v="2021-03-11T00:00:00"/>
    <n v="152"/>
    <n v="0"/>
    <x v="0"/>
    <x v="1"/>
    <x v="1"/>
    <n v="92"/>
    <n v="0"/>
  </r>
  <r>
    <x v="17"/>
    <d v="2021-03-11T00:00:00"/>
    <n v="0"/>
    <n v="0"/>
    <x v="0"/>
    <x v="0"/>
    <x v="1"/>
    <n v="92"/>
    <n v="0"/>
  </r>
  <r>
    <x v="18"/>
    <d v="2021-03-11T00:00:00"/>
    <n v="90"/>
    <n v="5"/>
    <x v="0"/>
    <x v="1"/>
    <x v="1"/>
    <n v="92"/>
    <n v="4.5999999999999999E-2"/>
  </r>
  <r>
    <x v="19"/>
    <d v="2021-03-11T00:00:00"/>
    <n v="0"/>
    <n v="0"/>
    <x v="0"/>
    <x v="1"/>
    <x v="2"/>
    <n v="365"/>
    <n v="0"/>
  </r>
  <r>
    <x v="20"/>
    <d v="2021-03-11T00:00:00"/>
    <n v="0"/>
    <n v="0"/>
    <x v="0"/>
    <x v="0"/>
    <x v="1"/>
    <n v="92"/>
    <n v="0"/>
  </r>
  <r>
    <x v="21"/>
    <d v="2021-03-11T00:00:00"/>
    <n v="5"/>
    <n v="0"/>
    <x v="0"/>
    <x v="1"/>
    <x v="1"/>
    <n v="92"/>
    <n v="0"/>
  </r>
  <r>
    <x v="22"/>
    <d v="2021-03-11T00:00:00"/>
    <n v="0"/>
    <n v="0"/>
    <x v="0"/>
    <x v="0"/>
    <x v="1"/>
    <n v="92"/>
    <n v="0"/>
  </r>
  <r>
    <x v="23"/>
    <d v="2021-03-11T00:00:00"/>
    <n v="15"/>
    <n v="0"/>
    <x v="0"/>
    <x v="1"/>
    <x v="1"/>
    <n v="92"/>
    <n v="0"/>
  </r>
  <r>
    <x v="24"/>
    <d v="2021-03-11T00:00:00"/>
    <n v="0"/>
    <n v="0"/>
    <x v="0"/>
    <x v="0"/>
    <x v="1"/>
    <n v="92"/>
    <n v="0"/>
  </r>
  <r>
    <x v="25"/>
    <d v="2021-03-11T00:00:00"/>
    <n v="0"/>
    <n v="0"/>
    <x v="0"/>
    <x v="0"/>
    <x v="1"/>
    <n v="92"/>
    <n v="0"/>
  </r>
  <r>
    <x v="28"/>
    <d v="2021-03-11T00:00:00"/>
    <n v="0"/>
    <n v="0"/>
    <x v="0"/>
    <x v="0"/>
    <x v="1"/>
    <n v="92"/>
    <n v="0"/>
  </r>
  <r>
    <x v="32"/>
    <d v="2021-03-11T00:00:00"/>
    <n v="0"/>
    <n v="0"/>
    <x v="0"/>
    <x v="0"/>
    <x v="1"/>
    <n v="92"/>
    <n v="0"/>
  </r>
  <r>
    <x v="30"/>
    <d v="2021-03-11T00:00:00"/>
    <n v="0"/>
    <n v="0"/>
    <x v="0"/>
    <x v="0"/>
    <x v="1"/>
    <n v="92"/>
    <n v="0"/>
  </r>
  <r>
    <x v="27"/>
    <d v="2021-03-11T00:00:00"/>
    <n v="0"/>
    <n v="0"/>
    <x v="0"/>
    <x v="0"/>
    <x v="1"/>
    <n v="92"/>
    <n v="0"/>
  </r>
  <r>
    <x v="31"/>
    <d v="2021-03-11T00:00:00"/>
    <n v="0"/>
    <n v="0"/>
    <x v="0"/>
    <x v="0"/>
    <x v="1"/>
    <n v="92"/>
    <n v="0"/>
  </r>
  <r>
    <x v="33"/>
    <d v="2021-03-11T00:00:00"/>
    <n v="0"/>
    <n v="0"/>
    <x v="0"/>
    <x v="0"/>
    <x v="1"/>
    <n v="92"/>
    <n v="0"/>
  </r>
  <r>
    <x v="26"/>
    <d v="2021-03-11T00:00:00"/>
    <n v="0"/>
    <n v="0"/>
    <x v="0"/>
    <x v="0"/>
    <x v="1"/>
    <n v="92"/>
    <n v="0"/>
  </r>
  <r>
    <x v="29"/>
    <d v="2021-03-11T00:00:00"/>
    <n v="0"/>
    <n v="0"/>
    <x v="0"/>
    <x v="0"/>
    <x v="1"/>
    <n v="92"/>
    <n v="0"/>
  </r>
  <r>
    <x v="34"/>
    <d v="2021-03-11T00:00:00"/>
    <n v="0"/>
    <n v="0"/>
    <x v="0"/>
    <x v="1"/>
    <x v="2"/>
    <n v="365"/>
    <n v="0"/>
  </r>
  <r>
    <x v="35"/>
    <d v="2021-03-11T00:00:00"/>
    <n v="25"/>
    <n v="0"/>
    <x v="0"/>
    <x v="1"/>
    <x v="1"/>
    <n v="92"/>
    <n v="0"/>
  </r>
  <r>
    <x v="36"/>
    <d v="2021-03-11T00:00:00"/>
    <n v="5"/>
    <n v="0"/>
    <x v="0"/>
    <x v="1"/>
    <x v="1"/>
    <n v="92"/>
    <n v="0"/>
  </r>
  <r>
    <x v="37"/>
    <d v="2021-03-11T00:00:00"/>
    <n v="0"/>
    <n v="0"/>
    <x v="0"/>
    <x v="1"/>
    <x v="1"/>
    <n v="92"/>
    <n v="0"/>
  </r>
  <r>
    <x v="38"/>
    <d v="2021-03-11T00:00:00"/>
    <n v="0"/>
    <n v="0"/>
    <x v="0"/>
    <x v="1"/>
    <x v="1"/>
    <n v="92"/>
    <n v="0"/>
  </r>
  <r>
    <x v="5"/>
    <d v="2021-03-12T00:00:00"/>
    <n v="0"/>
    <n v="0"/>
    <x v="0"/>
    <x v="1"/>
    <x v="2"/>
    <n v="365"/>
    <n v="0"/>
  </r>
  <r>
    <x v="6"/>
    <d v="2021-03-12T00:00:00"/>
    <n v="0"/>
    <n v="0"/>
    <x v="0"/>
    <x v="0"/>
    <x v="1"/>
    <n v="92"/>
    <n v="0"/>
  </r>
  <r>
    <x v="7"/>
    <d v="2021-03-12T00:00:00"/>
    <n v="0"/>
    <n v="0"/>
    <x v="0"/>
    <x v="0"/>
    <x v="0"/>
    <n v="31"/>
    <n v="0"/>
  </r>
  <r>
    <x v="8"/>
    <d v="2021-03-12T00:00:00"/>
    <n v="85"/>
    <n v="0"/>
    <x v="0"/>
    <x v="1"/>
    <x v="1"/>
    <n v="92"/>
    <n v="0"/>
  </r>
  <r>
    <x v="9"/>
    <d v="2021-03-12T00:00:00"/>
    <n v="0"/>
    <n v="0"/>
    <x v="0"/>
    <x v="0"/>
    <x v="0"/>
    <n v="31"/>
    <n v="0"/>
  </r>
  <r>
    <x v="10"/>
    <d v="2021-03-12T00:00:00"/>
    <n v="0"/>
    <n v="0"/>
    <x v="0"/>
    <x v="0"/>
    <x v="0"/>
    <n v="31"/>
    <n v="0"/>
  </r>
  <r>
    <x v="11"/>
    <d v="2021-03-12T00:00:00"/>
    <n v="0"/>
    <n v="0"/>
    <x v="0"/>
    <x v="0"/>
    <x v="0"/>
    <n v="31"/>
    <n v="0"/>
  </r>
  <r>
    <x v="12"/>
    <d v="2021-03-12T00:00:00"/>
    <n v="0"/>
    <n v="0"/>
    <x v="0"/>
    <x v="0"/>
    <x v="1"/>
    <n v="92"/>
    <n v="0"/>
  </r>
  <r>
    <x v="13"/>
    <d v="2021-03-12T00:00:00"/>
    <n v="127"/>
    <n v="0"/>
    <x v="0"/>
    <x v="1"/>
    <x v="1"/>
    <n v="92"/>
    <n v="0"/>
  </r>
  <r>
    <x v="14"/>
    <d v="2021-03-12T00:00:00"/>
    <n v="0"/>
    <n v="0"/>
    <x v="0"/>
    <x v="1"/>
    <x v="2"/>
    <n v="365"/>
    <n v="0"/>
  </r>
  <r>
    <x v="15"/>
    <d v="2021-03-12T00:00:00"/>
    <n v="0"/>
    <n v="0"/>
    <x v="0"/>
    <x v="0"/>
    <x v="1"/>
    <n v="92"/>
    <n v="0"/>
  </r>
  <r>
    <x v="16"/>
    <d v="2021-03-12T00:00:00"/>
    <n v="152"/>
    <n v="0"/>
    <x v="0"/>
    <x v="1"/>
    <x v="1"/>
    <n v="92"/>
    <n v="0"/>
  </r>
  <r>
    <x v="17"/>
    <d v="2021-03-12T00:00:00"/>
    <n v="0"/>
    <n v="0"/>
    <x v="0"/>
    <x v="0"/>
    <x v="1"/>
    <n v="92"/>
    <n v="0"/>
  </r>
  <r>
    <x v="18"/>
    <d v="2021-03-12T00:00:00"/>
    <n v="90"/>
    <n v="0"/>
    <x v="0"/>
    <x v="1"/>
    <x v="1"/>
    <n v="92"/>
    <n v="0"/>
  </r>
  <r>
    <x v="19"/>
    <d v="2021-03-12T00:00:00"/>
    <n v="0"/>
    <n v="0"/>
    <x v="0"/>
    <x v="1"/>
    <x v="2"/>
    <n v="365"/>
    <n v="0"/>
  </r>
  <r>
    <x v="20"/>
    <d v="2021-03-12T00:00:00"/>
    <n v="0"/>
    <n v="0"/>
    <x v="0"/>
    <x v="0"/>
    <x v="1"/>
    <n v="92"/>
    <n v="0"/>
  </r>
  <r>
    <x v="21"/>
    <d v="2021-03-12T00:00:00"/>
    <n v="5"/>
    <n v="0"/>
    <x v="0"/>
    <x v="1"/>
    <x v="1"/>
    <n v="92"/>
    <n v="0"/>
  </r>
  <r>
    <x v="22"/>
    <d v="2021-03-12T00:00:00"/>
    <n v="0"/>
    <n v="0"/>
    <x v="0"/>
    <x v="0"/>
    <x v="1"/>
    <n v="92"/>
    <n v="0"/>
  </r>
  <r>
    <x v="23"/>
    <d v="2021-03-12T00:00:00"/>
    <n v="15"/>
    <n v="0"/>
    <x v="0"/>
    <x v="1"/>
    <x v="1"/>
    <n v="92"/>
    <n v="0"/>
  </r>
  <r>
    <x v="24"/>
    <d v="2021-03-12T00:00:00"/>
    <n v="0"/>
    <n v="0"/>
    <x v="0"/>
    <x v="0"/>
    <x v="1"/>
    <n v="92"/>
    <n v="0"/>
  </r>
  <r>
    <x v="28"/>
    <d v="2021-03-12T00:00:00"/>
    <n v="0"/>
    <n v="0"/>
    <x v="0"/>
    <x v="0"/>
    <x v="1"/>
    <n v="92"/>
    <n v="0"/>
  </r>
  <r>
    <x v="29"/>
    <d v="2021-03-12T00:00:00"/>
    <n v="0"/>
    <n v="0"/>
    <x v="0"/>
    <x v="0"/>
    <x v="1"/>
    <n v="92"/>
    <n v="0"/>
  </r>
  <r>
    <x v="33"/>
    <d v="2021-03-12T00:00:00"/>
    <n v="0"/>
    <n v="0"/>
    <x v="0"/>
    <x v="0"/>
    <x v="1"/>
    <n v="92"/>
    <n v="0"/>
  </r>
  <r>
    <x v="26"/>
    <d v="2021-03-12T00:00:00"/>
    <n v="0"/>
    <n v="0"/>
    <x v="0"/>
    <x v="0"/>
    <x v="1"/>
    <n v="92"/>
    <n v="0"/>
  </r>
  <r>
    <x v="31"/>
    <d v="2021-03-12T00:00:00"/>
    <n v="0"/>
    <n v="0"/>
    <x v="0"/>
    <x v="0"/>
    <x v="1"/>
    <n v="92"/>
    <n v="0"/>
  </r>
  <r>
    <x v="25"/>
    <d v="2021-03-12T00:00:00"/>
    <n v="0"/>
    <n v="0"/>
    <x v="0"/>
    <x v="0"/>
    <x v="1"/>
    <n v="92"/>
    <n v="0"/>
  </r>
  <r>
    <x v="30"/>
    <d v="2021-03-12T00:00:00"/>
    <n v="0"/>
    <n v="0"/>
    <x v="0"/>
    <x v="0"/>
    <x v="1"/>
    <n v="92"/>
    <n v="0"/>
  </r>
  <r>
    <x v="32"/>
    <d v="2021-03-12T00:00:00"/>
    <n v="0"/>
    <n v="0"/>
    <x v="0"/>
    <x v="0"/>
    <x v="1"/>
    <n v="92"/>
    <n v="0"/>
  </r>
  <r>
    <x v="27"/>
    <d v="2021-03-12T00:00:00"/>
    <n v="0"/>
    <n v="0"/>
    <x v="0"/>
    <x v="0"/>
    <x v="1"/>
    <n v="92"/>
    <n v="0"/>
  </r>
  <r>
    <x v="34"/>
    <d v="2021-03-12T00:00:00"/>
    <n v="0"/>
    <n v="0"/>
    <x v="0"/>
    <x v="1"/>
    <x v="2"/>
    <n v="365"/>
    <n v="0"/>
  </r>
  <r>
    <x v="35"/>
    <d v="2021-03-12T00:00:00"/>
    <n v="25"/>
    <n v="0"/>
    <x v="0"/>
    <x v="1"/>
    <x v="1"/>
    <n v="92"/>
    <n v="0"/>
  </r>
  <r>
    <x v="36"/>
    <d v="2021-03-12T00:00:00"/>
    <n v="5"/>
    <n v="0"/>
    <x v="0"/>
    <x v="1"/>
    <x v="1"/>
    <n v="92"/>
    <n v="0"/>
  </r>
  <r>
    <x v="37"/>
    <d v="2021-03-12T00:00:00"/>
    <n v="0"/>
    <n v="0"/>
    <x v="0"/>
    <x v="1"/>
    <x v="1"/>
    <n v="92"/>
    <n v="0"/>
  </r>
  <r>
    <x v="38"/>
    <d v="2021-03-12T00:00:00"/>
    <n v="0"/>
    <n v="0"/>
    <x v="0"/>
    <x v="1"/>
    <x v="1"/>
    <n v="92"/>
    <n v="0"/>
  </r>
  <r>
    <x v="5"/>
    <d v="2021-03-15T00:00:00"/>
    <n v="0"/>
    <n v="0"/>
    <x v="0"/>
    <x v="1"/>
    <x v="2"/>
    <n v="365"/>
    <n v="0"/>
  </r>
  <r>
    <x v="6"/>
    <d v="2021-03-15T00:00:00"/>
    <n v="0"/>
    <n v="0"/>
    <x v="0"/>
    <x v="0"/>
    <x v="1"/>
    <n v="92"/>
    <n v="0"/>
  </r>
  <r>
    <x v="7"/>
    <d v="2021-03-15T00:00:00"/>
    <n v="0"/>
    <n v="0"/>
    <x v="0"/>
    <x v="0"/>
    <x v="0"/>
    <n v="31"/>
    <n v="0"/>
  </r>
  <r>
    <x v="8"/>
    <d v="2021-03-15T00:00:00"/>
    <n v="85"/>
    <n v="0"/>
    <x v="0"/>
    <x v="1"/>
    <x v="1"/>
    <n v="92"/>
    <n v="0"/>
  </r>
  <r>
    <x v="9"/>
    <d v="2021-03-15T00:00:00"/>
    <n v="0"/>
    <n v="0"/>
    <x v="0"/>
    <x v="0"/>
    <x v="0"/>
    <n v="31"/>
    <n v="0"/>
  </r>
  <r>
    <x v="10"/>
    <d v="2021-03-15T00:00:00"/>
    <n v="0"/>
    <n v="0"/>
    <x v="0"/>
    <x v="0"/>
    <x v="0"/>
    <n v="31"/>
    <n v="0"/>
  </r>
  <r>
    <x v="11"/>
    <d v="2021-03-15T00:00:00"/>
    <n v="0"/>
    <n v="0"/>
    <x v="0"/>
    <x v="0"/>
    <x v="0"/>
    <n v="31"/>
    <n v="0"/>
  </r>
  <r>
    <x v="12"/>
    <d v="2021-03-15T00:00:00"/>
    <n v="0"/>
    <n v="0"/>
    <x v="0"/>
    <x v="0"/>
    <x v="1"/>
    <n v="92"/>
    <n v="0"/>
  </r>
  <r>
    <x v="13"/>
    <d v="2021-03-15T00:00:00"/>
    <n v="127"/>
    <n v="0"/>
    <x v="0"/>
    <x v="1"/>
    <x v="1"/>
    <n v="92"/>
    <n v="0"/>
  </r>
  <r>
    <x v="14"/>
    <d v="2021-03-15T00:00:00"/>
    <n v="0"/>
    <n v="0"/>
    <x v="0"/>
    <x v="1"/>
    <x v="2"/>
    <n v="365"/>
    <n v="0"/>
  </r>
  <r>
    <x v="15"/>
    <d v="2021-03-15T00:00:00"/>
    <n v="0"/>
    <n v="0"/>
    <x v="0"/>
    <x v="0"/>
    <x v="1"/>
    <n v="92"/>
    <n v="0"/>
  </r>
  <r>
    <x v="16"/>
    <d v="2021-03-15T00:00:00"/>
    <n v="152"/>
    <n v="0"/>
    <x v="0"/>
    <x v="1"/>
    <x v="1"/>
    <n v="92"/>
    <n v="0"/>
  </r>
  <r>
    <x v="17"/>
    <d v="2021-03-15T00:00:00"/>
    <n v="0"/>
    <n v="0"/>
    <x v="0"/>
    <x v="0"/>
    <x v="1"/>
    <n v="92"/>
    <n v="0"/>
  </r>
  <r>
    <x v="18"/>
    <d v="2021-03-15T00:00:00"/>
    <n v="90"/>
    <n v="0"/>
    <x v="0"/>
    <x v="1"/>
    <x v="1"/>
    <n v="92"/>
    <n v="0"/>
  </r>
  <r>
    <x v="19"/>
    <d v="2021-03-15T00:00:00"/>
    <n v="0"/>
    <n v="0"/>
    <x v="0"/>
    <x v="1"/>
    <x v="2"/>
    <n v="365"/>
    <n v="0"/>
  </r>
  <r>
    <x v="20"/>
    <d v="2021-03-15T00:00:00"/>
    <n v="0"/>
    <n v="0"/>
    <x v="0"/>
    <x v="0"/>
    <x v="1"/>
    <n v="92"/>
    <n v="0"/>
  </r>
  <r>
    <x v="21"/>
    <d v="2021-03-15T00:00:00"/>
    <n v="5"/>
    <n v="0"/>
    <x v="0"/>
    <x v="1"/>
    <x v="1"/>
    <n v="92"/>
    <n v="0"/>
  </r>
  <r>
    <x v="22"/>
    <d v="2021-03-15T00:00:00"/>
    <n v="0"/>
    <n v="0"/>
    <x v="0"/>
    <x v="0"/>
    <x v="1"/>
    <n v="92"/>
    <n v="0"/>
  </r>
  <r>
    <x v="23"/>
    <d v="2021-03-15T00:00:00"/>
    <n v="15"/>
    <n v="0"/>
    <x v="0"/>
    <x v="1"/>
    <x v="1"/>
    <n v="92"/>
    <n v="0"/>
  </r>
  <r>
    <x v="25"/>
    <d v="2021-03-15T00:00:00"/>
    <n v="0"/>
    <n v="0"/>
    <x v="0"/>
    <x v="0"/>
    <x v="1"/>
    <n v="92"/>
    <n v="0"/>
  </r>
  <r>
    <x v="27"/>
    <d v="2021-03-15T00:00:00"/>
    <n v="0"/>
    <n v="0"/>
    <x v="0"/>
    <x v="0"/>
    <x v="1"/>
    <n v="92"/>
    <n v="0"/>
  </r>
  <r>
    <x v="32"/>
    <d v="2021-03-15T00:00:00"/>
    <n v="0"/>
    <n v="0"/>
    <x v="0"/>
    <x v="0"/>
    <x v="1"/>
    <n v="92"/>
    <n v="0"/>
  </r>
  <r>
    <x v="24"/>
    <d v="2021-03-15T00:00:00"/>
    <n v="0"/>
    <n v="0"/>
    <x v="0"/>
    <x v="0"/>
    <x v="1"/>
    <n v="92"/>
    <n v="0"/>
  </r>
  <r>
    <x v="28"/>
    <d v="2021-03-15T00:00:00"/>
    <n v="0"/>
    <n v="0"/>
    <x v="0"/>
    <x v="0"/>
    <x v="1"/>
    <n v="92"/>
    <n v="0"/>
  </r>
  <r>
    <x v="33"/>
    <d v="2021-03-15T00:00:00"/>
    <n v="0"/>
    <n v="0"/>
    <x v="0"/>
    <x v="0"/>
    <x v="1"/>
    <n v="92"/>
    <n v="0"/>
  </r>
  <r>
    <x v="26"/>
    <d v="2021-03-15T00:00:00"/>
    <n v="0"/>
    <n v="0"/>
    <x v="0"/>
    <x v="0"/>
    <x v="1"/>
    <n v="92"/>
    <n v="0"/>
  </r>
  <r>
    <x v="31"/>
    <d v="2021-03-15T00:00:00"/>
    <n v="0"/>
    <n v="0"/>
    <x v="0"/>
    <x v="0"/>
    <x v="1"/>
    <n v="92"/>
    <n v="0"/>
  </r>
  <r>
    <x v="29"/>
    <d v="2021-03-15T00:00:00"/>
    <n v="0"/>
    <n v="0"/>
    <x v="0"/>
    <x v="0"/>
    <x v="1"/>
    <n v="92"/>
    <n v="0"/>
  </r>
  <r>
    <x v="30"/>
    <d v="2021-03-15T00:00:00"/>
    <n v="0"/>
    <n v="0"/>
    <x v="0"/>
    <x v="0"/>
    <x v="1"/>
    <n v="92"/>
    <n v="0"/>
  </r>
  <r>
    <x v="34"/>
    <d v="2021-03-15T00:00:00"/>
    <n v="0"/>
    <n v="0"/>
    <x v="0"/>
    <x v="1"/>
    <x v="2"/>
    <n v="365"/>
    <n v="0"/>
  </r>
  <r>
    <x v="35"/>
    <d v="2021-03-15T00:00:00"/>
    <n v="25"/>
    <n v="0"/>
    <x v="0"/>
    <x v="1"/>
    <x v="1"/>
    <n v="92"/>
    <n v="0"/>
  </r>
  <r>
    <x v="36"/>
    <d v="2021-03-15T00:00:00"/>
    <n v="5"/>
    <n v="0"/>
    <x v="0"/>
    <x v="1"/>
    <x v="1"/>
    <n v="92"/>
    <n v="0"/>
  </r>
  <r>
    <x v="37"/>
    <d v="2021-03-15T00:00:00"/>
    <n v="0"/>
    <n v="0"/>
    <x v="0"/>
    <x v="1"/>
    <x v="1"/>
    <n v="92"/>
    <n v="0"/>
  </r>
  <r>
    <x v="38"/>
    <d v="2021-03-15T00:00:00"/>
    <n v="0"/>
    <n v="0"/>
    <x v="0"/>
    <x v="1"/>
    <x v="1"/>
    <n v="92"/>
    <n v="0"/>
  </r>
  <r>
    <x v="5"/>
    <d v="2021-03-16T00:00:00"/>
    <n v="0"/>
    <n v="0"/>
    <x v="0"/>
    <x v="1"/>
    <x v="2"/>
    <n v="365"/>
    <n v="0"/>
  </r>
  <r>
    <x v="6"/>
    <d v="2021-03-16T00:00:00"/>
    <n v="0"/>
    <n v="0"/>
    <x v="0"/>
    <x v="0"/>
    <x v="1"/>
    <n v="92"/>
    <n v="0"/>
  </r>
  <r>
    <x v="7"/>
    <d v="2021-03-16T00:00:00"/>
    <n v="0"/>
    <n v="0"/>
    <x v="0"/>
    <x v="0"/>
    <x v="0"/>
    <n v="31"/>
    <n v="0"/>
  </r>
  <r>
    <x v="8"/>
    <d v="2021-03-16T00:00:00"/>
    <n v="85"/>
    <n v="0"/>
    <x v="0"/>
    <x v="1"/>
    <x v="1"/>
    <n v="92"/>
    <n v="0"/>
  </r>
  <r>
    <x v="9"/>
    <d v="2021-03-16T00:00:00"/>
    <n v="0"/>
    <n v="0"/>
    <x v="0"/>
    <x v="0"/>
    <x v="0"/>
    <n v="31"/>
    <n v="0"/>
  </r>
  <r>
    <x v="10"/>
    <d v="2021-03-16T00:00:00"/>
    <n v="0"/>
    <n v="0"/>
    <x v="0"/>
    <x v="0"/>
    <x v="0"/>
    <n v="31"/>
    <n v="0"/>
  </r>
  <r>
    <x v="11"/>
    <d v="2021-03-16T00:00:00"/>
    <n v="0"/>
    <n v="0"/>
    <x v="0"/>
    <x v="0"/>
    <x v="0"/>
    <n v="31"/>
    <n v="0"/>
  </r>
  <r>
    <x v="12"/>
    <d v="2021-03-16T00:00:00"/>
    <n v="0"/>
    <n v="0"/>
    <x v="0"/>
    <x v="0"/>
    <x v="1"/>
    <n v="92"/>
    <n v="0"/>
  </r>
  <r>
    <x v="13"/>
    <d v="2021-03-16T00:00:00"/>
    <n v="127"/>
    <n v="0"/>
    <x v="0"/>
    <x v="1"/>
    <x v="1"/>
    <n v="92"/>
    <n v="0"/>
  </r>
  <r>
    <x v="14"/>
    <d v="2021-03-16T00:00:00"/>
    <n v="0"/>
    <n v="0"/>
    <x v="0"/>
    <x v="1"/>
    <x v="2"/>
    <n v="365"/>
    <n v="0"/>
  </r>
  <r>
    <x v="15"/>
    <d v="2021-03-16T00:00:00"/>
    <n v="0"/>
    <n v="0"/>
    <x v="0"/>
    <x v="0"/>
    <x v="1"/>
    <n v="92"/>
    <n v="0"/>
  </r>
  <r>
    <x v="16"/>
    <d v="2021-03-16T00:00:00"/>
    <n v="152"/>
    <n v="0"/>
    <x v="0"/>
    <x v="1"/>
    <x v="1"/>
    <n v="92"/>
    <n v="0"/>
  </r>
  <r>
    <x v="17"/>
    <d v="2021-03-16T00:00:00"/>
    <n v="0"/>
    <n v="0"/>
    <x v="0"/>
    <x v="0"/>
    <x v="1"/>
    <n v="92"/>
    <n v="0"/>
  </r>
  <r>
    <x v="18"/>
    <d v="2021-03-16T00:00:00"/>
    <n v="90"/>
    <n v="0"/>
    <x v="0"/>
    <x v="1"/>
    <x v="1"/>
    <n v="92"/>
    <n v="0"/>
  </r>
  <r>
    <x v="19"/>
    <d v="2021-03-16T00:00:00"/>
    <n v="0"/>
    <n v="0"/>
    <x v="0"/>
    <x v="1"/>
    <x v="2"/>
    <n v="365"/>
    <n v="0"/>
  </r>
  <r>
    <x v="20"/>
    <d v="2021-03-16T00:00:00"/>
    <n v="0"/>
    <n v="0"/>
    <x v="0"/>
    <x v="0"/>
    <x v="1"/>
    <n v="92"/>
    <n v="0"/>
  </r>
  <r>
    <x v="21"/>
    <d v="2021-03-16T00:00:00"/>
    <n v="5"/>
    <n v="0"/>
    <x v="0"/>
    <x v="1"/>
    <x v="1"/>
    <n v="92"/>
    <n v="0"/>
  </r>
  <r>
    <x v="22"/>
    <d v="2021-03-16T00:00:00"/>
    <n v="0"/>
    <n v="0"/>
    <x v="0"/>
    <x v="0"/>
    <x v="1"/>
    <n v="92"/>
    <n v="0"/>
  </r>
  <r>
    <x v="23"/>
    <d v="2021-03-16T00:00:00"/>
    <n v="15"/>
    <n v="0"/>
    <x v="0"/>
    <x v="1"/>
    <x v="1"/>
    <n v="92"/>
    <n v="0"/>
  </r>
  <r>
    <x v="32"/>
    <d v="2021-03-16T00:00:00"/>
    <n v="0"/>
    <n v="0"/>
    <x v="0"/>
    <x v="0"/>
    <x v="1"/>
    <n v="92"/>
    <n v="0"/>
  </r>
  <r>
    <x v="28"/>
    <d v="2021-03-16T00:00:00"/>
    <n v="0"/>
    <n v="0"/>
    <x v="0"/>
    <x v="0"/>
    <x v="1"/>
    <n v="92"/>
    <n v="0"/>
  </r>
  <r>
    <x v="27"/>
    <d v="2021-03-16T00:00:00"/>
    <n v="0"/>
    <n v="0"/>
    <x v="0"/>
    <x v="0"/>
    <x v="1"/>
    <n v="92"/>
    <n v="0"/>
  </r>
  <r>
    <x v="30"/>
    <d v="2021-03-16T00:00:00"/>
    <n v="0"/>
    <n v="0"/>
    <x v="0"/>
    <x v="0"/>
    <x v="1"/>
    <n v="92"/>
    <n v="0"/>
  </r>
  <r>
    <x v="33"/>
    <d v="2021-03-16T00:00:00"/>
    <n v="0"/>
    <n v="0"/>
    <x v="0"/>
    <x v="0"/>
    <x v="1"/>
    <n v="92"/>
    <n v="0"/>
  </r>
  <r>
    <x v="25"/>
    <d v="2021-03-16T00:00:00"/>
    <n v="0"/>
    <n v="0"/>
    <x v="0"/>
    <x v="0"/>
    <x v="1"/>
    <n v="92"/>
    <n v="0"/>
  </r>
  <r>
    <x v="31"/>
    <d v="2021-03-16T00:00:00"/>
    <n v="0"/>
    <n v="0"/>
    <x v="0"/>
    <x v="0"/>
    <x v="1"/>
    <n v="92"/>
    <n v="0"/>
  </r>
  <r>
    <x v="29"/>
    <d v="2021-03-16T00:00:00"/>
    <n v="0"/>
    <n v="0"/>
    <x v="0"/>
    <x v="0"/>
    <x v="1"/>
    <n v="92"/>
    <n v="0"/>
  </r>
  <r>
    <x v="26"/>
    <d v="2021-03-16T00:00:00"/>
    <n v="0"/>
    <n v="0"/>
    <x v="0"/>
    <x v="0"/>
    <x v="1"/>
    <n v="92"/>
    <n v="0"/>
  </r>
  <r>
    <x v="24"/>
    <d v="2021-03-16T00:00:00"/>
    <n v="0"/>
    <n v="0"/>
    <x v="0"/>
    <x v="0"/>
    <x v="1"/>
    <n v="92"/>
    <n v="0"/>
  </r>
  <r>
    <x v="34"/>
    <d v="2021-03-16T00:00:00"/>
    <n v="0"/>
    <n v="0"/>
    <x v="0"/>
    <x v="1"/>
    <x v="2"/>
    <n v="365"/>
    <n v="0"/>
  </r>
  <r>
    <x v="35"/>
    <d v="2021-03-16T00:00:00"/>
    <n v="25"/>
    <n v="0"/>
    <x v="0"/>
    <x v="1"/>
    <x v="1"/>
    <n v="92"/>
    <n v="0"/>
  </r>
  <r>
    <x v="36"/>
    <d v="2021-03-16T00:00:00"/>
    <n v="5"/>
    <n v="0"/>
    <x v="0"/>
    <x v="1"/>
    <x v="1"/>
    <n v="92"/>
    <n v="0"/>
  </r>
  <r>
    <x v="37"/>
    <d v="2021-03-16T00:00:00"/>
    <n v="0"/>
    <n v="0"/>
    <x v="0"/>
    <x v="1"/>
    <x v="1"/>
    <n v="92"/>
    <n v="0"/>
  </r>
  <r>
    <x v="38"/>
    <d v="2021-03-16T00:00:00"/>
    <n v="0"/>
    <n v="0"/>
    <x v="0"/>
    <x v="1"/>
    <x v="1"/>
    <n v="92"/>
    <n v="0"/>
  </r>
  <r>
    <x v="5"/>
    <d v="2021-03-17T00:00:00"/>
    <n v="0"/>
    <n v="0"/>
    <x v="0"/>
    <x v="1"/>
    <x v="2"/>
    <n v="365"/>
    <n v="0"/>
  </r>
  <r>
    <x v="7"/>
    <d v="2021-03-17T00:00:00"/>
    <n v="0"/>
    <n v="0"/>
    <x v="0"/>
    <x v="0"/>
    <x v="0"/>
    <n v="31"/>
    <n v="0"/>
  </r>
  <r>
    <x v="6"/>
    <d v="2021-03-17T00:00:00"/>
    <n v="0"/>
    <n v="0"/>
    <x v="0"/>
    <x v="0"/>
    <x v="1"/>
    <n v="92"/>
    <n v="0"/>
  </r>
  <r>
    <x v="8"/>
    <d v="2021-03-17T00:00:00"/>
    <n v="85"/>
    <n v="0"/>
    <x v="0"/>
    <x v="1"/>
    <x v="1"/>
    <n v="92"/>
    <n v="0"/>
  </r>
  <r>
    <x v="9"/>
    <d v="2021-03-17T00:00:00"/>
    <n v="0"/>
    <n v="0"/>
    <x v="0"/>
    <x v="0"/>
    <x v="0"/>
    <n v="31"/>
    <n v="0"/>
  </r>
  <r>
    <x v="10"/>
    <d v="2021-03-17T00:00:00"/>
    <n v="0"/>
    <n v="0"/>
    <x v="0"/>
    <x v="0"/>
    <x v="0"/>
    <n v="31"/>
    <n v="0"/>
  </r>
  <r>
    <x v="11"/>
    <d v="2021-03-17T00:00:00"/>
    <n v="0"/>
    <n v="0"/>
    <x v="0"/>
    <x v="0"/>
    <x v="0"/>
    <n v="31"/>
    <n v="0"/>
  </r>
  <r>
    <x v="12"/>
    <d v="2021-03-17T00:00:00"/>
    <n v="0"/>
    <n v="0"/>
    <x v="0"/>
    <x v="0"/>
    <x v="1"/>
    <n v="92"/>
    <n v="0"/>
  </r>
  <r>
    <x v="13"/>
    <d v="2021-03-17T00:00:00"/>
    <n v="127"/>
    <n v="0"/>
    <x v="0"/>
    <x v="1"/>
    <x v="1"/>
    <n v="92"/>
    <n v="0"/>
  </r>
  <r>
    <x v="14"/>
    <d v="2021-03-17T00:00:00"/>
    <n v="0"/>
    <n v="0"/>
    <x v="0"/>
    <x v="1"/>
    <x v="2"/>
    <n v="365"/>
    <n v="0"/>
  </r>
  <r>
    <x v="15"/>
    <d v="2021-03-17T00:00:00"/>
    <n v="0"/>
    <n v="0"/>
    <x v="0"/>
    <x v="0"/>
    <x v="1"/>
    <n v="92"/>
    <n v="0"/>
  </r>
  <r>
    <x v="16"/>
    <d v="2021-03-17T00:00:00"/>
    <n v="152"/>
    <n v="0"/>
    <x v="0"/>
    <x v="1"/>
    <x v="1"/>
    <n v="92"/>
    <n v="0"/>
  </r>
  <r>
    <x v="17"/>
    <d v="2021-03-17T00:00:00"/>
    <n v="0"/>
    <n v="0"/>
    <x v="0"/>
    <x v="0"/>
    <x v="1"/>
    <n v="92"/>
    <n v="0"/>
  </r>
  <r>
    <x v="18"/>
    <d v="2021-03-17T00:00:00"/>
    <n v="90"/>
    <n v="0"/>
    <x v="0"/>
    <x v="1"/>
    <x v="1"/>
    <n v="92"/>
    <n v="0"/>
  </r>
  <r>
    <x v="19"/>
    <d v="2021-03-17T00:00:00"/>
    <n v="0"/>
    <n v="0"/>
    <x v="0"/>
    <x v="1"/>
    <x v="2"/>
    <n v="365"/>
    <n v="0"/>
  </r>
  <r>
    <x v="20"/>
    <d v="2021-03-17T00:00:00"/>
    <n v="0"/>
    <n v="0"/>
    <x v="0"/>
    <x v="0"/>
    <x v="1"/>
    <n v="92"/>
    <n v="0"/>
  </r>
  <r>
    <x v="21"/>
    <d v="2021-03-17T00:00:00"/>
    <n v="5"/>
    <n v="0"/>
    <x v="0"/>
    <x v="1"/>
    <x v="1"/>
    <n v="92"/>
    <n v="0"/>
  </r>
  <r>
    <x v="22"/>
    <d v="2021-03-17T00:00:00"/>
    <n v="0"/>
    <n v="0"/>
    <x v="0"/>
    <x v="0"/>
    <x v="1"/>
    <n v="92"/>
    <n v="0"/>
  </r>
  <r>
    <x v="23"/>
    <d v="2021-03-17T00:00:00"/>
    <n v="15"/>
    <n v="0"/>
    <x v="0"/>
    <x v="1"/>
    <x v="1"/>
    <n v="92"/>
    <n v="0"/>
  </r>
  <r>
    <x v="27"/>
    <d v="2021-03-17T00:00:00"/>
    <n v="0"/>
    <n v="0"/>
    <x v="0"/>
    <x v="0"/>
    <x v="1"/>
    <n v="92"/>
    <n v="0"/>
  </r>
  <r>
    <x v="24"/>
    <d v="2021-03-17T00:00:00"/>
    <n v="0"/>
    <n v="0"/>
    <x v="0"/>
    <x v="0"/>
    <x v="1"/>
    <n v="92"/>
    <n v="0"/>
  </r>
  <r>
    <x v="25"/>
    <d v="2021-03-17T00:00:00"/>
    <n v="0"/>
    <n v="0"/>
    <x v="0"/>
    <x v="0"/>
    <x v="1"/>
    <n v="92"/>
    <n v="0"/>
  </r>
  <r>
    <x v="26"/>
    <d v="2021-03-17T00:00:00"/>
    <n v="0"/>
    <n v="0"/>
    <x v="0"/>
    <x v="0"/>
    <x v="1"/>
    <n v="92"/>
    <n v="0"/>
  </r>
  <r>
    <x v="29"/>
    <d v="2021-03-17T00:00:00"/>
    <n v="0"/>
    <n v="0"/>
    <x v="0"/>
    <x v="0"/>
    <x v="1"/>
    <n v="92"/>
    <n v="0"/>
  </r>
  <r>
    <x v="31"/>
    <d v="2021-03-17T00:00:00"/>
    <n v="0"/>
    <n v="0"/>
    <x v="0"/>
    <x v="0"/>
    <x v="1"/>
    <n v="92"/>
    <n v="0"/>
  </r>
  <r>
    <x v="32"/>
    <d v="2021-03-17T00:00:00"/>
    <n v="0"/>
    <n v="0"/>
    <x v="0"/>
    <x v="0"/>
    <x v="1"/>
    <n v="92"/>
    <n v="0"/>
  </r>
  <r>
    <x v="30"/>
    <d v="2021-03-17T00:00:00"/>
    <n v="0"/>
    <n v="0"/>
    <x v="0"/>
    <x v="0"/>
    <x v="1"/>
    <n v="92"/>
    <n v="0"/>
  </r>
  <r>
    <x v="33"/>
    <d v="2021-03-17T00:00:00"/>
    <n v="0"/>
    <n v="0"/>
    <x v="0"/>
    <x v="0"/>
    <x v="1"/>
    <n v="92"/>
    <n v="0"/>
  </r>
  <r>
    <x v="28"/>
    <d v="2021-03-17T00:00:00"/>
    <n v="0"/>
    <n v="0"/>
    <x v="0"/>
    <x v="0"/>
    <x v="1"/>
    <n v="92"/>
    <n v="0"/>
  </r>
  <r>
    <x v="34"/>
    <d v="2021-03-17T00:00:00"/>
    <n v="0"/>
    <n v="0"/>
    <x v="0"/>
    <x v="1"/>
    <x v="2"/>
    <n v="365"/>
    <n v="0"/>
  </r>
  <r>
    <x v="35"/>
    <d v="2021-03-17T00:00:00"/>
    <n v="25"/>
    <n v="0"/>
    <x v="0"/>
    <x v="1"/>
    <x v="1"/>
    <n v="92"/>
    <n v="0"/>
  </r>
  <r>
    <x v="36"/>
    <d v="2021-03-17T00:00:00"/>
    <n v="5"/>
    <n v="0"/>
    <x v="0"/>
    <x v="1"/>
    <x v="1"/>
    <n v="92"/>
    <n v="0"/>
  </r>
  <r>
    <x v="37"/>
    <d v="2021-03-17T00:00:00"/>
    <n v="0"/>
    <n v="0"/>
    <x v="0"/>
    <x v="1"/>
    <x v="1"/>
    <n v="92"/>
    <n v="0"/>
  </r>
  <r>
    <x v="38"/>
    <d v="2021-03-17T00:00:00"/>
    <n v="0"/>
    <n v="0"/>
    <x v="0"/>
    <x v="1"/>
    <x v="1"/>
    <n v="92"/>
    <n v="0"/>
  </r>
  <r>
    <x v="5"/>
    <d v="2021-03-18T00:00:00"/>
    <n v="0"/>
    <n v="0"/>
    <x v="0"/>
    <x v="1"/>
    <x v="2"/>
    <n v="365"/>
    <n v="0"/>
  </r>
  <r>
    <x v="6"/>
    <d v="2021-03-18T00:00:00"/>
    <n v="0"/>
    <n v="0"/>
    <x v="0"/>
    <x v="0"/>
    <x v="1"/>
    <n v="92"/>
    <n v="0"/>
  </r>
  <r>
    <x v="7"/>
    <d v="2021-03-18T00:00:00"/>
    <n v="0"/>
    <n v="0"/>
    <x v="0"/>
    <x v="0"/>
    <x v="0"/>
    <n v="31"/>
    <n v="0"/>
  </r>
  <r>
    <x v="8"/>
    <d v="2021-03-18T00:00:00"/>
    <n v="85"/>
    <n v="0"/>
    <x v="0"/>
    <x v="1"/>
    <x v="1"/>
    <n v="92"/>
    <n v="0"/>
  </r>
  <r>
    <x v="9"/>
    <d v="2021-03-18T00:00:00"/>
    <n v="0"/>
    <n v="0"/>
    <x v="0"/>
    <x v="0"/>
    <x v="0"/>
    <n v="31"/>
    <n v="0"/>
  </r>
  <r>
    <x v="10"/>
    <d v="2021-03-18T00:00:00"/>
    <n v="0"/>
    <n v="0"/>
    <x v="0"/>
    <x v="0"/>
    <x v="0"/>
    <n v="31"/>
    <n v="0"/>
  </r>
  <r>
    <x v="11"/>
    <d v="2021-03-18T00:00:00"/>
    <n v="0"/>
    <n v="0"/>
    <x v="0"/>
    <x v="0"/>
    <x v="0"/>
    <n v="31"/>
    <n v="0"/>
  </r>
  <r>
    <x v="12"/>
    <d v="2021-03-18T00:00:00"/>
    <n v="0"/>
    <n v="0"/>
    <x v="0"/>
    <x v="0"/>
    <x v="1"/>
    <n v="92"/>
    <n v="0"/>
  </r>
  <r>
    <x v="13"/>
    <d v="2021-03-18T00:00:00"/>
    <n v="127"/>
    <n v="0"/>
    <x v="0"/>
    <x v="1"/>
    <x v="1"/>
    <n v="92"/>
    <n v="0"/>
  </r>
  <r>
    <x v="14"/>
    <d v="2021-03-18T00:00:00"/>
    <n v="0"/>
    <n v="0"/>
    <x v="0"/>
    <x v="1"/>
    <x v="2"/>
    <n v="365"/>
    <n v="0"/>
  </r>
  <r>
    <x v="15"/>
    <d v="2021-03-18T00:00:00"/>
    <n v="0"/>
    <n v="0"/>
    <x v="0"/>
    <x v="0"/>
    <x v="1"/>
    <n v="92"/>
    <n v="0"/>
  </r>
  <r>
    <x v="16"/>
    <d v="2021-03-18T00:00:00"/>
    <n v="152"/>
    <n v="0"/>
    <x v="0"/>
    <x v="1"/>
    <x v="1"/>
    <n v="92"/>
    <n v="0"/>
  </r>
  <r>
    <x v="17"/>
    <d v="2021-03-18T00:00:00"/>
    <n v="0"/>
    <n v="0"/>
    <x v="0"/>
    <x v="0"/>
    <x v="1"/>
    <n v="92"/>
    <n v="0"/>
  </r>
  <r>
    <x v="18"/>
    <d v="2021-03-18T00:00:00"/>
    <n v="90"/>
    <n v="0"/>
    <x v="0"/>
    <x v="1"/>
    <x v="1"/>
    <n v="92"/>
    <n v="0"/>
  </r>
  <r>
    <x v="19"/>
    <d v="2021-03-18T00:00:00"/>
    <n v="0"/>
    <n v="0"/>
    <x v="0"/>
    <x v="1"/>
    <x v="2"/>
    <n v="365"/>
    <n v="0"/>
  </r>
  <r>
    <x v="20"/>
    <d v="2021-03-18T00:00:00"/>
    <n v="0"/>
    <n v="0"/>
    <x v="0"/>
    <x v="0"/>
    <x v="1"/>
    <n v="92"/>
    <n v="0"/>
  </r>
  <r>
    <x v="21"/>
    <d v="2021-03-18T00:00:00"/>
    <n v="5"/>
    <n v="0"/>
    <x v="0"/>
    <x v="1"/>
    <x v="1"/>
    <n v="92"/>
    <n v="0"/>
  </r>
  <r>
    <x v="22"/>
    <d v="2021-03-18T00:00:00"/>
    <n v="0"/>
    <n v="0"/>
    <x v="0"/>
    <x v="0"/>
    <x v="1"/>
    <n v="92"/>
    <n v="0"/>
  </r>
  <r>
    <x v="23"/>
    <d v="2021-03-18T00:00:00"/>
    <n v="15"/>
    <n v="0"/>
    <x v="0"/>
    <x v="1"/>
    <x v="1"/>
    <n v="92"/>
    <n v="0"/>
  </r>
  <r>
    <x v="33"/>
    <d v="2021-03-18T00:00:00"/>
    <n v="0"/>
    <n v="0"/>
    <x v="0"/>
    <x v="0"/>
    <x v="1"/>
    <n v="92"/>
    <n v="0"/>
  </r>
  <r>
    <x v="32"/>
    <d v="2021-03-18T00:00:00"/>
    <n v="0"/>
    <n v="0"/>
    <x v="0"/>
    <x v="0"/>
    <x v="1"/>
    <n v="92"/>
    <n v="0"/>
  </r>
  <r>
    <x v="27"/>
    <d v="2021-03-18T00:00:00"/>
    <n v="0"/>
    <n v="0"/>
    <x v="0"/>
    <x v="0"/>
    <x v="1"/>
    <n v="92"/>
    <n v="0"/>
  </r>
  <r>
    <x v="30"/>
    <d v="2021-03-18T00:00:00"/>
    <n v="0"/>
    <n v="0"/>
    <x v="0"/>
    <x v="0"/>
    <x v="1"/>
    <n v="92"/>
    <n v="0"/>
  </r>
  <r>
    <x v="25"/>
    <d v="2021-03-18T00:00:00"/>
    <n v="0"/>
    <n v="0"/>
    <x v="0"/>
    <x v="0"/>
    <x v="1"/>
    <n v="92"/>
    <n v="0"/>
  </r>
  <r>
    <x v="31"/>
    <d v="2021-03-18T00:00:00"/>
    <n v="0"/>
    <n v="0"/>
    <x v="0"/>
    <x v="0"/>
    <x v="1"/>
    <n v="92"/>
    <n v="0"/>
  </r>
  <r>
    <x v="29"/>
    <d v="2021-03-18T00:00:00"/>
    <n v="0"/>
    <n v="0"/>
    <x v="0"/>
    <x v="0"/>
    <x v="1"/>
    <n v="92"/>
    <n v="0"/>
  </r>
  <r>
    <x v="28"/>
    <d v="2021-03-18T00:00:00"/>
    <n v="0"/>
    <n v="0"/>
    <x v="0"/>
    <x v="0"/>
    <x v="1"/>
    <n v="92"/>
    <n v="0"/>
  </r>
  <r>
    <x v="26"/>
    <d v="2021-03-18T00:00:00"/>
    <n v="0"/>
    <n v="0"/>
    <x v="0"/>
    <x v="0"/>
    <x v="1"/>
    <n v="92"/>
    <n v="0"/>
  </r>
  <r>
    <x v="24"/>
    <d v="2021-03-18T00:00:00"/>
    <n v="0"/>
    <n v="0"/>
    <x v="0"/>
    <x v="0"/>
    <x v="1"/>
    <n v="92"/>
    <n v="0"/>
  </r>
  <r>
    <x v="34"/>
    <d v="2021-03-18T00:00:00"/>
    <n v="0"/>
    <n v="0"/>
    <x v="0"/>
    <x v="1"/>
    <x v="2"/>
    <n v="365"/>
    <n v="0"/>
  </r>
  <r>
    <x v="35"/>
    <d v="2021-03-18T00:00:00"/>
    <n v="25"/>
    <n v="0"/>
    <x v="0"/>
    <x v="1"/>
    <x v="1"/>
    <n v="92"/>
    <n v="0"/>
  </r>
  <r>
    <x v="36"/>
    <d v="2021-03-18T00:00:00"/>
    <n v="5"/>
    <n v="0"/>
    <x v="0"/>
    <x v="1"/>
    <x v="1"/>
    <n v="92"/>
    <n v="0"/>
  </r>
  <r>
    <x v="37"/>
    <d v="2021-03-18T00:00:00"/>
    <n v="0"/>
    <n v="0"/>
    <x v="0"/>
    <x v="1"/>
    <x v="1"/>
    <n v="92"/>
    <n v="0"/>
  </r>
  <r>
    <x v="38"/>
    <d v="2021-03-18T00:00:00"/>
    <n v="0"/>
    <n v="0"/>
    <x v="0"/>
    <x v="1"/>
    <x v="1"/>
    <n v="92"/>
    <n v="0"/>
  </r>
  <r>
    <x v="5"/>
    <d v="2021-03-19T00:00:00"/>
    <n v="0"/>
    <n v="0"/>
    <x v="0"/>
    <x v="1"/>
    <x v="2"/>
    <n v="365"/>
    <n v="0"/>
  </r>
  <r>
    <x v="6"/>
    <d v="2021-03-19T00:00:00"/>
    <n v="0"/>
    <n v="0"/>
    <x v="0"/>
    <x v="0"/>
    <x v="1"/>
    <n v="92"/>
    <n v="0"/>
  </r>
  <r>
    <x v="7"/>
    <d v="2021-03-19T00:00:00"/>
    <n v="0"/>
    <n v="0"/>
    <x v="0"/>
    <x v="0"/>
    <x v="0"/>
    <n v="31"/>
    <n v="0"/>
  </r>
  <r>
    <x v="8"/>
    <d v="2021-03-19T00:00:00"/>
    <n v="85"/>
    <n v="0"/>
    <x v="0"/>
    <x v="1"/>
    <x v="1"/>
    <n v="92"/>
    <n v="0"/>
  </r>
  <r>
    <x v="9"/>
    <d v="2021-03-19T00:00:00"/>
    <n v="0"/>
    <n v="0"/>
    <x v="0"/>
    <x v="0"/>
    <x v="0"/>
    <n v="31"/>
    <n v="0"/>
  </r>
  <r>
    <x v="10"/>
    <d v="2021-03-19T00:00:00"/>
    <n v="0"/>
    <n v="0"/>
    <x v="0"/>
    <x v="0"/>
    <x v="0"/>
    <n v="31"/>
    <n v="0"/>
  </r>
  <r>
    <x v="12"/>
    <d v="2021-03-19T00:00:00"/>
    <n v="0"/>
    <n v="0"/>
    <x v="0"/>
    <x v="0"/>
    <x v="1"/>
    <n v="92"/>
    <n v="0"/>
  </r>
  <r>
    <x v="11"/>
    <d v="2021-03-19T00:00:00"/>
    <n v="0"/>
    <n v="0"/>
    <x v="0"/>
    <x v="0"/>
    <x v="0"/>
    <n v="31"/>
    <n v="0"/>
  </r>
  <r>
    <x v="13"/>
    <d v="2021-03-19T00:00:00"/>
    <n v="127"/>
    <n v="0"/>
    <x v="0"/>
    <x v="1"/>
    <x v="1"/>
    <n v="92"/>
    <n v="0"/>
  </r>
  <r>
    <x v="14"/>
    <d v="2021-03-19T00:00:00"/>
    <n v="0"/>
    <n v="0"/>
    <x v="0"/>
    <x v="1"/>
    <x v="2"/>
    <n v="365"/>
    <n v="0"/>
  </r>
  <r>
    <x v="15"/>
    <d v="2021-03-19T00:00:00"/>
    <n v="0"/>
    <n v="0"/>
    <x v="0"/>
    <x v="0"/>
    <x v="1"/>
    <n v="92"/>
    <n v="0"/>
  </r>
  <r>
    <x v="16"/>
    <d v="2021-03-19T00:00:00"/>
    <n v="152"/>
    <n v="0"/>
    <x v="0"/>
    <x v="1"/>
    <x v="1"/>
    <n v="92"/>
    <n v="0"/>
  </r>
  <r>
    <x v="17"/>
    <d v="2021-03-19T00:00:00"/>
    <n v="0"/>
    <n v="0"/>
    <x v="0"/>
    <x v="0"/>
    <x v="1"/>
    <n v="92"/>
    <n v="0"/>
  </r>
  <r>
    <x v="18"/>
    <d v="2021-03-19T00:00:00"/>
    <n v="90"/>
    <n v="0"/>
    <x v="0"/>
    <x v="1"/>
    <x v="1"/>
    <n v="92"/>
    <n v="0"/>
  </r>
  <r>
    <x v="19"/>
    <d v="2021-03-19T00:00:00"/>
    <n v="0"/>
    <n v="0"/>
    <x v="0"/>
    <x v="1"/>
    <x v="2"/>
    <n v="365"/>
    <n v="0"/>
  </r>
  <r>
    <x v="20"/>
    <d v="2021-03-19T00:00:00"/>
    <n v="0"/>
    <n v="0"/>
    <x v="0"/>
    <x v="0"/>
    <x v="1"/>
    <n v="92"/>
    <n v="0"/>
  </r>
  <r>
    <x v="21"/>
    <d v="2021-03-19T00:00:00"/>
    <n v="5"/>
    <n v="0"/>
    <x v="0"/>
    <x v="1"/>
    <x v="1"/>
    <n v="92"/>
    <n v="0"/>
  </r>
  <r>
    <x v="22"/>
    <d v="2021-03-19T00:00:00"/>
    <n v="0"/>
    <n v="0"/>
    <x v="0"/>
    <x v="0"/>
    <x v="1"/>
    <n v="92"/>
    <n v="0"/>
  </r>
  <r>
    <x v="23"/>
    <d v="2021-03-19T00:00:00"/>
    <n v="20"/>
    <n v="5"/>
    <x v="0"/>
    <x v="1"/>
    <x v="1"/>
    <n v="92"/>
    <n v="4.5999999999999999E-2"/>
  </r>
  <r>
    <x v="24"/>
    <d v="2021-03-19T00:00:00"/>
    <n v="0"/>
    <n v="0"/>
    <x v="0"/>
    <x v="0"/>
    <x v="1"/>
    <n v="92"/>
    <n v="0"/>
  </r>
  <r>
    <x v="27"/>
    <d v="2021-03-19T00:00:00"/>
    <n v="0"/>
    <n v="0"/>
    <x v="0"/>
    <x v="0"/>
    <x v="1"/>
    <n v="92"/>
    <n v="0"/>
  </r>
  <r>
    <x v="31"/>
    <d v="2021-03-19T00:00:00"/>
    <n v="0"/>
    <n v="0"/>
    <x v="0"/>
    <x v="0"/>
    <x v="1"/>
    <n v="92"/>
    <n v="0"/>
  </r>
  <r>
    <x v="33"/>
    <d v="2021-03-19T00:00:00"/>
    <n v="0"/>
    <n v="0"/>
    <x v="0"/>
    <x v="0"/>
    <x v="1"/>
    <n v="92"/>
    <n v="0"/>
  </r>
  <r>
    <x v="30"/>
    <d v="2021-03-19T00:00:00"/>
    <n v="0"/>
    <n v="0"/>
    <x v="0"/>
    <x v="0"/>
    <x v="1"/>
    <n v="92"/>
    <n v="0"/>
  </r>
  <r>
    <x v="29"/>
    <d v="2021-03-19T00:00:00"/>
    <n v="0"/>
    <n v="0"/>
    <x v="0"/>
    <x v="0"/>
    <x v="1"/>
    <n v="92"/>
    <n v="0"/>
  </r>
  <r>
    <x v="28"/>
    <d v="2021-03-19T00:00:00"/>
    <n v="0"/>
    <n v="0"/>
    <x v="0"/>
    <x v="0"/>
    <x v="1"/>
    <n v="92"/>
    <n v="0"/>
  </r>
  <r>
    <x v="32"/>
    <d v="2021-03-19T00:00:00"/>
    <n v="0"/>
    <n v="0"/>
    <x v="0"/>
    <x v="0"/>
    <x v="1"/>
    <n v="92"/>
    <n v="0"/>
  </r>
  <r>
    <x v="26"/>
    <d v="2021-03-19T00:00:00"/>
    <n v="0"/>
    <n v="0"/>
    <x v="0"/>
    <x v="0"/>
    <x v="1"/>
    <n v="92"/>
    <n v="0"/>
  </r>
  <r>
    <x v="25"/>
    <d v="2021-03-19T00:00:00"/>
    <n v="0"/>
    <n v="0"/>
    <x v="0"/>
    <x v="0"/>
    <x v="1"/>
    <n v="92"/>
    <n v="0"/>
  </r>
  <r>
    <x v="34"/>
    <d v="2021-03-19T00:00:00"/>
    <n v="0"/>
    <n v="0"/>
    <x v="0"/>
    <x v="1"/>
    <x v="2"/>
    <n v="365"/>
    <n v="0"/>
  </r>
  <r>
    <x v="35"/>
    <d v="2021-03-19T00:00:00"/>
    <n v="30"/>
    <n v="5"/>
    <x v="0"/>
    <x v="1"/>
    <x v="1"/>
    <n v="92"/>
    <n v="4.5999999999999999E-2"/>
  </r>
  <r>
    <x v="36"/>
    <d v="2021-03-19T00:00:00"/>
    <n v="5"/>
    <n v="0"/>
    <x v="0"/>
    <x v="1"/>
    <x v="1"/>
    <n v="92"/>
    <n v="0"/>
  </r>
  <r>
    <x v="37"/>
    <d v="2021-03-19T00:00:00"/>
    <n v="0"/>
    <n v="0"/>
    <x v="0"/>
    <x v="1"/>
    <x v="1"/>
    <n v="92"/>
    <n v="0"/>
  </r>
  <r>
    <x v="38"/>
    <d v="2021-03-19T00:00:00"/>
    <n v="0"/>
    <n v="0"/>
    <x v="0"/>
    <x v="1"/>
    <x v="1"/>
    <n v="92"/>
    <n v="0"/>
  </r>
  <r>
    <x v="5"/>
    <d v="2021-03-22T00:00:00"/>
    <n v="0"/>
    <n v="0"/>
    <x v="0"/>
    <x v="1"/>
    <x v="2"/>
    <n v="365"/>
    <n v="0"/>
  </r>
  <r>
    <x v="6"/>
    <d v="2021-03-22T00:00:00"/>
    <n v="0"/>
    <n v="0"/>
    <x v="0"/>
    <x v="0"/>
    <x v="1"/>
    <n v="92"/>
    <n v="0"/>
  </r>
  <r>
    <x v="7"/>
    <d v="2021-03-22T00:00:00"/>
    <n v="0"/>
    <n v="0"/>
    <x v="0"/>
    <x v="0"/>
    <x v="0"/>
    <n v="31"/>
    <n v="0"/>
  </r>
  <r>
    <x v="8"/>
    <d v="2021-03-22T00:00:00"/>
    <n v="85"/>
    <n v="0"/>
    <x v="0"/>
    <x v="1"/>
    <x v="1"/>
    <n v="92"/>
    <n v="0"/>
  </r>
  <r>
    <x v="9"/>
    <d v="2021-03-22T00:00:00"/>
    <n v="0"/>
    <n v="0"/>
    <x v="0"/>
    <x v="0"/>
    <x v="0"/>
    <n v="31"/>
    <n v="0"/>
  </r>
  <r>
    <x v="10"/>
    <d v="2021-03-22T00:00:00"/>
    <n v="0"/>
    <n v="0"/>
    <x v="0"/>
    <x v="0"/>
    <x v="0"/>
    <n v="31"/>
    <n v="0"/>
  </r>
  <r>
    <x v="11"/>
    <d v="2021-03-22T00:00:00"/>
    <n v="0"/>
    <n v="0"/>
    <x v="0"/>
    <x v="0"/>
    <x v="0"/>
    <n v="31"/>
    <n v="0"/>
  </r>
  <r>
    <x v="12"/>
    <d v="2021-03-22T00:00:00"/>
    <n v="0"/>
    <n v="0"/>
    <x v="0"/>
    <x v="0"/>
    <x v="1"/>
    <n v="92"/>
    <n v="0"/>
  </r>
  <r>
    <x v="13"/>
    <d v="2021-03-22T00:00:00"/>
    <n v="127"/>
    <n v="0"/>
    <x v="0"/>
    <x v="1"/>
    <x v="1"/>
    <n v="92"/>
    <n v="0"/>
  </r>
  <r>
    <x v="14"/>
    <d v="2021-03-22T00:00:00"/>
    <n v="0"/>
    <n v="0"/>
    <x v="0"/>
    <x v="1"/>
    <x v="2"/>
    <n v="365"/>
    <n v="0"/>
  </r>
  <r>
    <x v="15"/>
    <d v="2021-03-22T00:00:00"/>
    <n v="0"/>
    <n v="0"/>
    <x v="0"/>
    <x v="0"/>
    <x v="1"/>
    <n v="92"/>
    <n v="0"/>
  </r>
  <r>
    <x v="16"/>
    <d v="2021-03-22T00:00:00"/>
    <n v="152"/>
    <n v="0"/>
    <x v="0"/>
    <x v="1"/>
    <x v="1"/>
    <n v="92"/>
    <n v="0"/>
  </r>
  <r>
    <x v="17"/>
    <d v="2021-03-22T00:00:00"/>
    <n v="0"/>
    <n v="0"/>
    <x v="0"/>
    <x v="0"/>
    <x v="1"/>
    <n v="92"/>
    <n v="0"/>
  </r>
  <r>
    <x v="18"/>
    <d v="2021-03-22T00:00:00"/>
    <n v="90"/>
    <n v="0"/>
    <x v="0"/>
    <x v="1"/>
    <x v="1"/>
    <n v="92"/>
    <n v="0"/>
  </r>
  <r>
    <x v="19"/>
    <d v="2021-03-22T00:00:00"/>
    <n v="0"/>
    <n v="0"/>
    <x v="0"/>
    <x v="1"/>
    <x v="2"/>
    <n v="365"/>
    <n v="0"/>
  </r>
  <r>
    <x v="20"/>
    <d v="2021-03-22T00:00:00"/>
    <n v="0"/>
    <n v="0"/>
    <x v="0"/>
    <x v="0"/>
    <x v="1"/>
    <n v="92"/>
    <n v="0"/>
  </r>
  <r>
    <x v="21"/>
    <d v="2021-03-22T00:00:00"/>
    <n v="5"/>
    <n v="0"/>
    <x v="0"/>
    <x v="1"/>
    <x v="1"/>
    <n v="92"/>
    <n v="0"/>
  </r>
  <r>
    <x v="22"/>
    <d v="2021-03-22T00:00:00"/>
    <n v="0"/>
    <n v="0"/>
    <x v="0"/>
    <x v="0"/>
    <x v="1"/>
    <n v="92"/>
    <n v="0"/>
  </r>
  <r>
    <x v="23"/>
    <d v="2021-03-22T00:00:00"/>
    <n v="20"/>
    <n v="0"/>
    <x v="0"/>
    <x v="1"/>
    <x v="1"/>
    <n v="92"/>
    <n v="0"/>
  </r>
  <r>
    <x v="33"/>
    <d v="2021-03-22T00:00:00"/>
    <n v="0"/>
    <n v="0"/>
    <x v="0"/>
    <x v="0"/>
    <x v="1"/>
    <n v="92"/>
    <n v="0"/>
  </r>
  <r>
    <x v="32"/>
    <d v="2021-03-22T00:00:00"/>
    <n v="0"/>
    <n v="0"/>
    <x v="0"/>
    <x v="0"/>
    <x v="1"/>
    <n v="92"/>
    <n v="0"/>
  </r>
  <r>
    <x v="28"/>
    <d v="2021-03-22T00:00:00"/>
    <n v="0"/>
    <n v="0"/>
    <x v="0"/>
    <x v="0"/>
    <x v="1"/>
    <n v="92"/>
    <n v="0"/>
  </r>
  <r>
    <x v="31"/>
    <d v="2021-03-22T00:00:00"/>
    <n v="0"/>
    <n v="0"/>
    <x v="0"/>
    <x v="0"/>
    <x v="1"/>
    <n v="92"/>
    <n v="0"/>
  </r>
  <r>
    <x v="29"/>
    <d v="2021-03-22T00:00:00"/>
    <n v="0"/>
    <n v="0"/>
    <x v="0"/>
    <x v="0"/>
    <x v="1"/>
    <n v="92"/>
    <n v="0"/>
  </r>
  <r>
    <x v="26"/>
    <d v="2021-03-22T00:00:00"/>
    <n v="0"/>
    <n v="0"/>
    <x v="0"/>
    <x v="0"/>
    <x v="1"/>
    <n v="92"/>
    <n v="0"/>
  </r>
  <r>
    <x v="24"/>
    <d v="2021-03-22T00:00:00"/>
    <n v="0"/>
    <n v="0"/>
    <x v="0"/>
    <x v="0"/>
    <x v="1"/>
    <n v="92"/>
    <n v="0"/>
  </r>
  <r>
    <x v="27"/>
    <d v="2021-03-22T00:00:00"/>
    <n v="0"/>
    <n v="0"/>
    <x v="0"/>
    <x v="0"/>
    <x v="1"/>
    <n v="92"/>
    <n v="0"/>
  </r>
  <r>
    <x v="25"/>
    <d v="2021-03-22T00:00:00"/>
    <n v="0"/>
    <n v="0"/>
    <x v="0"/>
    <x v="0"/>
    <x v="1"/>
    <n v="92"/>
    <n v="0"/>
  </r>
  <r>
    <x v="30"/>
    <d v="2021-03-22T00:00:00"/>
    <n v="0"/>
    <n v="0"/>
    <x v="0"/>
    <x v="0"/>
    <x v="1"/>
    <n v="92"/>
    <n v="0"/>
  </r>
  <r>
    <x v="34"/>
    <d v="2021-03-22T00:00:00"/>
    <n v="0"/>
    <n v="0"/>
    <x v="0"/>
    <x v="1"/>
    <x v="2"/>
    <n v="365"/>
    <n v="0"/>
  </r>
  <r>
    <x v="35"/>
    <d v="2021-03-22T00:00:00"/>
    <n v="30"/>
    <n v="0"/>
    <x v="0"/>
    <x v="1"/>
    <x v="1"/>
    <n v="92"/>
    <n v="0"/>
  </r>
  <r>
    <x v="36"/>
    <d v="2021-03-22T00:00:00"/>
    <n v="5"/>
    <n v="0"/>
    <x v="0"/>
    <x v="1"/>
    <x v="1"/>
    <n v="92"/>
    <n v="0"/>
  </r>
  <r>
    <x v="37"/>
    <d v="2021-03-22T00:00:00"/>
    <n v="0"/>
    <n v="0"/>
    <x v="0"/>
    <x v="1"/>
    <x v="1"/>
    <n v="92"/>
    <n v="0"/>
  </r>
  <r>
    <x v="38"/>
    <d v="2021-03-22T00:00:00"/>
    <n v="0"/>
    <n v="0"/>
    <x v="0"/>
    <x v="1"/>
    <x v="1"/>
    <n v="92"/>
    <n v="0"/>
  </r>
  <r>
    <x v="5"/>
    <d v="2021-03-23T00:00:00"/>
    <n v="0"/>
    <n v="0"/>
    <x v="0"/>
    <x v="1"/>
    <x v="2"/>
    <n v="365"/>
    <n v="0"/>
  </r>
  <r>
    <x v="6"/>
    <d v="2021-03-23T00:00:00"/>
    <n v="0"/>
    <n v="0"/>
    <x v="0"/>
    <x v="0"/>
    <x v="1"/>
    <n v="92"/>
    <n v="0"/>
  </r>
  <r>
    <x v="7"/>
    <d v="2021-03-23T00:00:00"/>
    <n v="0"/>
    <n v="0"/>
    <x v="0"/>
    <x v="0"/>
    <x v="0"/>
    <n v="31"/>
    <n v="0"/>
  </r>
  <r>
    <x v="8"/>
    <d v="2021-03-23T00:00:00"/>
    <n v="85"/>
    <n v="0"/>
    <x v="0"/>
    <x v="1"/>
    <x v="1"/>
    <n v="92"/>
    <n v="0"/>
  </r>
  <r>
    <x v="9"/>
    <d v="2021-03-23T00:00:00"/>
    <n v="0"/>
    <n v="0"/>
    <x v="0"/>
    <x v="0"/>
    <x v="0"/>
    <n v="31"/>
    <n v="0"/>
  </r>
  <r>
    <x v="10"/>
    <d v="2021-03-23T00:00:00"/>
    <n v="0"/>
    <n v="0"/>
    <x v="0"/>
    <x v="0"/>
    <x v="0"/>
    <n v="31"/>
    <n v="0"/>
  </r>
  <r>
    <x v="11"/>
    <d v="2021-03-23T00:00:00"/>
    <n v="0"/>
    <n v="0"/>
    <x v="0"/>
    <x v="0"/>
    <x v="0"/>
    <n v="31"/>
    <n v="0"/>
  </r>
  <r>
    <x v="12"/>
    <d v="2021-03-23T00:00:00"/>
    <n v="0"/>
    <n v="0"/>
    <x v="0"/>
    <x v="0"/>
    <x v="1"/>
    <n v="92"/>
    <n v="0"/>
  </r>
  <r>
    <x v="13"/>
    <d v="2021-03-23T00:00:00"/>
    <n v="127"/>
    <n v="0"/>
    <x v="0"/>
    <x v="1"/>
    <x v="1"/>
    <n v="92"/>
    <n v="0"/>
  </r>
  <r>
    <x v="14"/>
    <d v="2021-03-23T00:00:00"/>
    <n v="0"/>
    <n v="0"/>
    <x v="0"/>
    <x v="1"/>
    <x v="2"/>
    <n v="365"/>
    <n v="0"/>
  </r>
  <r>
    <x v="15"/>
    <d v="2021-03-23T00:00:00"/>
    <n v="0"/>
    <n v="0"/>
    <x v="0"/>
    <x v="0"/>
    <x v="1"/>
    <n v="92"/>
    <n v="0"/>
  </r>
  <r>
    <x v="16"/>
    <d v="2021-03-23T00:00:00"/>
    <n v="152"/>
    <n v="0"/>
    <x v="0"/>
    <x v="1"/>
    <x v="1"/>
    <n v="92"/>
    <n v="0"/>
  </r>
  <r>
    <x v="17"/>
    <d v="2021-03-23T00:00:00"/>
    <n v="0"/>
    <n v="0"/>
    <x v="0"/>
    <x v="0"/>
    <x v="1"/>
    <n v="92"/>
    <n v="0"/>
  </r>
  <r>
    <x v="18"/>
    <d v="2021-03-23T00:00:00"/>
    <n v="90"/>
    <n v="0"/>
    <x v="0"/>
    <x v="1"/>
    <x v="1"/>
    <n v="92"/>
    <n v="0"/>
  </r>
  <r>
    <x v="19"/>
    <d v="2021-03-23T00:00:00"/>
    <n v="0"/>
    <n v="5"/>
    <x v="0"/>
    <x v="1"/>
    <x v="2"/>
    <n v="365"/>
    <n v="0.1825"/>
  </r>
  <r>
    <x v="20"/>
    <d v="2021-03-23T00:00:00"/>
    <n v="0"/>
    <n v="0"/>
    <x v="0"/>
    <x v="0"/>
    <x v="1"/>
    <n v="92"/>
    <n v="0"/>
  </r>
  <r>
    <x v="21"/>
    <d v="2021-03-23T00:00:00"/>
    <n v="10"/>
    <n v="5"/>
    <x v="0"/>
    <x v="1"/>
    <x v="1"/>
    <n v="92"/>
    <n v="4.5999999999999999E-2"/>
  </r>
  <r>
    <x v="22"/>
    <d v="2021-03-23T00:00:00"/>
    <n v="0"/>
    <n v="0"/>
    <x v="0"/>
    <x v="0"/>
    <x v="1"/>
    <n v="92"/>
    <n v="0"/>
  </r>
  <r>
    <x v="23"/>
    <d v="2021-03-23T00:00:00"/>
    <n v="25"/>
    <n v="5"/>
    <x v="0"/>
    <x v="1"/>
    <x v="1"/>
    <n v="92"/>
    <n v="4.5999999999999999E-2"/>
  </r>
  <r>
    <x v="25"/>
    <d v="2021-03-23T00:00:00"/>
    <n v="0"/>
    <n v="0"/>
    <x v="0"/>
    <x v="0"/>
    <x v="1"/>
    <n v="92"/>
    <n v="0"/>
  </r>
  <r>
    <x v="27"/>
    <d v="2021-03-23T00:00:00"/>
    <n v="0"/>
    <n v="0"/>
    <x v="0"/>
    <x v="0"/>
    <x v="1"/>
    <n v="92"/>
    <n v="0"/>
  </r>
  <r>
    <x v="32"/>
    <d v="2021-03-23T00:00:00"/>
    <n v="0"/>
    <n v="0"/>
    <x v="0"/>
    <x v="0"/>
    <x v="1"/>
    <n v="92"/>
    <n v="0"/>
  </r>
  <r>
    <x v="33"/>
    <d v="2021-03-23T00:00:00"/>
    <n v="0"/>
    <n v="0"/>
    <x v="0"/>
    <x v="0"/>
    <x v="1"/>
    <n v="92"/>
    <n v="0"/>
  </r>
  <r>
    <x v="28"/>
    <d v="2021-03-23T00:00:00"/>
    <n v="0"/>
    <n v="0"/>
    <x v="0"/>
    <x v="0"/>
    <x v="1"/>
    <n v="92"/>
    <n v="0"/>
  </r>
  <r>
    <x v="30"/>
    <d v="2021-03-23T00:00:00"/>
    <n v="0"/>
    <n v="0"/>
    <x v="0"/>
    <x v="0"/>
    <x v="1"/>
    <n v="92"/>
    <n v="0"/>
  </r>
  <r>
    <x v="26"/>
    <d v="2021-03-23T00:00:00"/>
    <n v="0"/>
    <n v="0"/>
    <x v="0"/>
    <x v="0"/>
    <x v="1"/>
    <n v="92"/>
    <n v="0"/>
  </r>
  <r>
    <x v="24"/>
    <d v="2021-03-23T00:00:00"/>
    <n v="0"/>
    <n v="0"/>
    <x v="0"/>
    <x v="0"/>
    <x v="1"/>
    <n v="92"/>
    <n v="0"/>
  </r>
  <r>
    <x v="29"/>
    <d v="2021-03-23T00:00:00"/>
    <n v="0"/>
    <n v="0"/>
    <x v="0"/>
    <x v="0"/>
    <x v="1"/>
    <n v="92"/>
    <n v="0"/>
  </r>
  <r>
    <x v="31"/>
    <d v="2021-03-23T00:00:00"/>
    <n v="0"/>
    <n v="0"/>
    <x v="0"/>
    <x v="0"/>
    <x v="1"/>
    <n v="92"/>
    <n v="0"/>
  </r>
  <r>
    <x v="34"/>
    <d v="2021-03-23T00:00:00"/>
    <n v="0"/>
    <n v="0"/>
    <x v="0"/>
    <x v="1"/>
    <x v="2"/>
    <n v="365"/>
    <n v="0"/>
  </r>
  <r>
    <x v="35"/>
    <d v="2021-03-23T00:00:00"/>
    <n v="35"/>
    <n v="5"/>
    <x v="0"/>
    <x v="1"/>
    <x v="1"/>
    <n v="92"/>
    <n v="4.5999999999999999E-2"/>
  </r>
  <r>
    <x v="36"/>
    <d v="2021-03-23T00:00:00"/>
    <n v="10"/>
    <n v="5"/>
    <x v="0"/>
    <x v="1"/>
    <x v="1"/>
    <n v="92"/>
    <n v="4.5999999999999999E-2"/>
  </r>
  <r>
    <x v="37"/>
    <d v="2021-03-23T00:00:00"/>
    <n v="0"/>
    <n v="0"/>
    <x v="0"/>
    <x v="1"/>
    <x v="1"/>
    <n v="92"/>
    <n v="0"/>
  </r>
  <r>
    <x v="38"/>
    <d v="2021-03-23T00:00:00"/>
    <n v="0"/>
    <n v="0"/>
    <x v="0"/>
    <x v="1"/>
    <x v="1"/>
    <n v="92"/>
    <n v="0"/>
  </r>
  <r>
    <x v="5"/>
    <d v="2021-03-24T00:00:00"/>
    <n v="0"/>
    <n v="0"/>
    <x v="0"/>
    <x v="1"/>
    <x v="2"/>
    <n v="365"/>
    <n v="0"/>
  </r>
  <r>
    <x v="6"/>
    <d v="2021-03-24T00:00:00"/>
    <n v="0"/>
    <n v="0"/>
    <x v="0"/>
    <x v="0"/>
    <x v="1"/>
    <n v="92"/>
    <n v="0"/>
  </r>
  <r>
    <x v="7"/>
    <d v="2021-03-24T00:00:00"/>
    <n v="0"/>
    <n v="0"/>
    <x v="0"/>
    <x v="0"/>
    <x v="0"/>
    <n v="31"/>
    <n v="0"/>
  </r>
  <r>
    <x v="8"/>
    <d v="2021-03-24T00:00:00"/>
    <n v="85"/>
    <n v="0"/>
    <x v="0"/>
    <x v="1"/>
    <x v="1"/>
    <n v="92"/>
    <n v="0"/>
  </r>
  <r>
    <x v="9"/>
    <d v="2021-03-24T00:00:00"/>
    <n v="0"/>
    <n v="0"/>
    <x v="0"/>
    <x v="0"/>
    <x v="0"/>
    <n v="31"/>
    <n v="0"/>
  </r>
  <r>
    <x v="10"/>
    <d v="2021-03-24T00:00:00"/>
    <n v="0"/>
    <n v="0"/>
    <x v="0"/>
    <x v="0"/>
    <x v="0"/>
    <n v="31"/>
    <n v="0"/>
  </r>
  <r>
    <x v="11"/>
    <d v="2021-03-24T00:00:00"/>
    <n v="0"/>
    <n v="0"/>
    <x v="0"/>
    <x v="0"/>
    <x v="0"/>
    <n v="31"/>
    <n v="0"/>
  </r>
  <r>
    <x v="12"/>
    <d v="2021-03-24T00:00:00"/>
    <n v="0"/>
    <n v="0"/>
    <x v="0"/>
    <x v="0"/>
    <x v="1"/>
    <n v="92"/>
    <n v="0"/>
  </r>
  <r>
    <x v="13"/>
    <d v="2021-03-24T00:00:00"/>
    <n v="127"/>
    <n v="0"/>
    <x v="0"/>
    <x v="1"/>
    <x v="1"/>
    <n v="92"/>
    <n v="0"/>
  </r>
  <r>
    <x v="14"/>
    <d v="2021-03-24T00:00:00"/>
    <n v="0"/>
    <n v="0"/>
    <x v="0"/>
    <x v="1"/>
    <x v="2"/>
    <n v="365"/>
    <n v="0"/>
  </r>
  <r>
    <x v="15"/>
    <d v="2021-03-24T00:00:00"/>
    <n v="0"/>
    <n v="0"/>
    <x v="0"/>
    <x v="0"/>
    <x v="1"/>
    <n v="92"/>
    <n v="0"/>
  </r>
  <r>
    <x v="16"/>
    <d v="2021-03-24T00:00:00"/>
    <n v="152"/>
    <n v="0"/>
    <x v="0"/>
    <x v="1"/>
    <x v="1"/>
    <n v="92"/>
    <n v="0"/>
  </r>
  <r>
    <x v="17"/>
    <d v="2021-03-24T00:00:00"/>
    <n v="0"/>
    <n v="0"/>
    <x v="0"/>
    <x v="0"/>
    <x v="1"/>
    <n v="92"/>
    <n v="0"/>
  </r>
  <r>
    <x v="18"/>
    <d v="2021-03-24T00:00:00"/>
    <n v="90"/>
    <n v="0"/>
    <x v="0"/>
    <x v="1"/>
    <x v="1"/>
    <n v="92"/>
    <n v="0"/>
  </r>
  <r>
    <x v="19"/>
    <d v="2021-03-24T00:00:00"/>
    <n v="0"/>
    <n v="0"/>
    <x v="0"/>
    <x v="1"/>
    <x v="2"/>
    <n v="365"/>
    <n v="0"/>
  </r>
  <r>
    <x v="20"/>
    <d v="2021-03-24T00:00:00"/>
    <n v="0"/>
    <n v="0"/>
    <x v="0"/>
    <x v="0"/>
    <x v="1"/>
    <n v="92"/>
    <n v="0"/>
  </r>
  <r>
    <x v="21"/>
    <d v="2021-03-24T00:00:00"/>
    <n v="10"/>
    <n v="0"/>
    <x v="0"/>
    <x v="1"/>
    <x v="1"/>
    <n v="92"/>
    <n v="0"/>
  </r>
  <r>
    <x v="22"/>
    <d v="2021-03-24T00:00:00"/>
    <n v="0"/>
    <n v="0"/>
    <x v="0"/>
    <x v="0"/>
    <x v="1"/>
    <n v="92"/>
    <n v="0"/>
  </r>
  <r>
    <x v="23"/>
    <d v="2021-03-24T00:00:00"/>
    <n v="25"/>
    <n v="0"/>
    <x v="0"/>
    <x v="1"/>
    <x v="1"/>
    <n v="92"/>
    <n v="0"/>
  </r>
  <r>
    <x v="32"/>
    <d v="2021-03-24T00:00:00"/>
    <n v="0"/>
    <n v="0"/>
    <x v="0"/>
    <x v="0"/>
    <x v="1"/>
    <n v="92"/>
    <n v="0"/>
  </r>
  <r>
    <x v="30"/>
    <d v="2021-03-24T00:00:00"/>
    <n v="0"/>
    <n v="0"/>
    <x v="0"/>
    <x v="0"/>
    <x v="1"/>
    <n v="92"/>
    <n v="0"/>
  </r>
  <r>
    <x v="26"/>
    <d v="2021-03-24T00:00:00"/>
    <n v="0"/>
    <n v="0"/>
    <x v="0"/>
    <x v="0"/>
    <x v="1"/>
    <n v="92"/>
    <n v="0"/>
  </r>
  <r>
    <x v="24"/>
    <d v="2021-03-24T00:00:00"/>
    <n v="0"/>
    <n v="0"/>
    <x v="0"/>
    <x v="0"/>
    <x v="1"/>
    <n v="92"/>
    <n v="0"/>
  </r>
  <r>
    <x v="27"/>
    <d v="2021-03-24T00:00:00"/>
    <n v="0"/>
    <n v="0"/>
    <x v="0"/>
    <x v="0"/>
    <x v="1"/>
    <n v="92"/>
    <n v="0"/>
  </r>
  <r>
    <x v="28"/>
    <d v="2021-03-24T00:00:00"/>
    <n v="0"/>
    <n v="0"/>
    <x v="0"/>
    <x v="0"/>
    <x v="1"/>
    <n v="92"/>
    <n v="0"/>
  </r>
  <r>
    <x v="31"/>
    <d v="2021-03-24T00:00:00"/>
    <n v="0"/>
    <n v="0"/>
    <x v="0"/>
    <x v="0"/>
    <x v="1"/>
    <n v="92"/>
    <n v="0"/>
  </r>
  <r>
    <x v="33"/>
    <d v="2021-03-24T00:00:00"/>
    <n v="0"/>
    <n v="0"/>
    <x v="0"/>
    <x v="0"/>
    <x v="1"/>
    <n v="92"/>
    <n v="0"/>
  </r>
  <r>
    <x v="25"/>
    <d v="2021-03-24T00:00:00"/>
    <n v="0"/>
    <n v="0"/>
    <x v="0"/>
    <x v="0"/>
    <x v="1"/>
    <n v="92"/>
    <n v="0"/>
  </r>
  <r>
    <x v="29"/>
    <d v="2021-03-24T00:00:00"/>
    <n v="0"/>
    <n v="0"/>
    <x v="0"/>
    <x v="0"/>
    <x v="1"/>
    <n v="92"/>
    <n v="0"/>
  </r>
  <r>
    <x v="34"/>
    <d v="2021-03-24T00:00:00"/>
    <n v="0"/>
    <n v="0"/>
    <x v="0"/>
    <x v="1"/>
    <x v="2"/>
    <n v="365"/>
    <n v="0"/>
  </r>
  <r>
    <x v="35"/>
    <d v="2021-03-24T00:00:00"/>
    <n v="35"/>
    <n v="0"/>
    <x v="0"/>
    <x v="1"/>
    <x v="1"/>
    <n v="92"/>
    <n v="0"/>
  </r>
  <r>
    <x v="36"/>
    <d v="2021-03-24T00:00:00"/>
    <n v="10"/>
    <n v="0"/>
    <x v="0"/>
    <x v="1"/>
    <x v="1"/>
    <n v="92"/>
    <n v="0"/>
  </r>
  <r>
    <x v="37"/>
    <d v="2021-03-24T00:00:00"/>
    <n v="0"/>
    <n v="0"/>
    <x v="0"/>
    <x v="1"/>
    <x v="1"/>
    <n v="92"/>
    <n v="0"/>
  </r>
  <r>
    <x v="38"/>
    <d v="2021-03-24T00:00:00"/>
    <n v="0"/>
    <n v="0"/>
    <x v="0"/>
    <x v="1"/>
    <x v="1"/>
    <n v="92"/>
    <n v="0"/>
  </r>
  <r>
    <x v="5"/>
    <d v="2021-03-25T00:00:00"/>
    <n v="0"/>
    <n v="0"/>
    <x v="0"/>
    <x v="1"/>
    <x v="2"/>
    <n v="365"/>
    <n v="0"/>
  </r>
  <r>
    <x v="7"/>
    <d v="2021-03-25T00:00:00"/>
    <n v="0"/>
    <n v="0"/>
    <x v="0"/>
    <x v="0"/>
    <x v="0"/>
    <n v="31"/>
    <n v="0"/>
  </r>
  <r>
    <x v="6"/>
    <d v="2021-03-25T00:00:00"/>
    <n v="0"/>
    <n v="0"/>
    <x v="0"/>
    <x v="0"/>
    <x v="1"/>
    <n v="92"/>
    <n v="0"/>
  </r>
  <r>
    <x v="8"/>
    <d v="2021-03-25T00:00:00"/>
    <n v="85"/>
    <n v="0"/>
    <x v="0"/>
    <x v="1"/>
    <x v="1"/>
    <n v="92"/>
    <n v="0"/>
  </r>
  <r>
    <x v="9"/>
    <d v="2021-03-25T00:00:00"/>
    <n v="0"/>
    <n v="0"/>
    <x v="0"/>
    <x v="0"/>
    <x v="0"/>
    <n v="31"/>
    <n v="0"/>
  </r>
  <r>
    <x v="10"/>
    <d v="2021-03-25T00:00:00"/>
    <n v="0"/>
    <n v="0"/>
    <x v="0"/>
    <x v="0"/>
    <x v="0"/>
    <n v="31"/>
    <n v="0"/>
  </r>
  <r>
    <x v="11"/>
    <d v="2021-03-25T00:00:00"/>
    <n v="0"/>
    <n v="0"/>
    <x v="0"/>
    <x v="0"/>
    <x v="0"/>
    <n v="31"/>
    <n v="0"/>
  </r>
  <r>
    <x v="12"/>
    <d v="2021-03-25T00:00:00"/>
    <n v="0"/>
    <n v="0"/>
    <x v="0"/>
    <x v="0"/>
    <x v="1"/>
    <n v="92"/>
    <n v="0"/>
  </r>
  <r>
    <x v="13"/>
    <d v="2021-03-25T00:00:00"/>
    <n v="127"/>
    <n v="0"/>
    <x v="0"/>
    <x v="1"/>
    <x v="1"/>
    <n v="92"/>
    <n v="0"/>
  </r>
  <r>
    <x v="14"/>
    <d v="2021-03-25T00:00:00"/>
    <n v="0"/>
    <n v="0"/>
    <x v="0"/>
    <x v="1"/>
    <x v="2"/>
    <n v="365"/>
    <n v="0"/>
  </r>
  <r>
    <x v="15"/>
    <d v="2021-03-25T00:00:00"/>
    <n v="0"/>
    <n v="0"/>
    <x v="0"/>
    <x v="0"/>
    <x v="1"/>
    <n v="92"/>
    <n v="0"/>
  </r>
  <r>
    <x v="16"/>
    <d v="2021-03-25T00:00:00"/>
    <n v="152"/>
    <n v="0"/>
    <x v="0"/>
    <x v="1"/>
    <x v="1"/>
    <n v="92"/>
    <n v="0"/>
  </r>
  <r>
    <x v="17"/>
    <d v="2021-03-25T00:00:00"/>
    <n v="0"/>
    <n v="0"/>
    <x v="0"/>
    <x v="0"/>
    <x v="1"/>
    <n v="92"/>
    <n v="0"/>
  </r>
  <r>
    <x v="18"/>
    <d v="2021-03-25T00:00:00"/>
    <n v="90"/>
    <n v="0"/>
    <x v="0"/>
    <x v="1"/>
    <x v="1"/>
    <n v="92"/>
    <n v="0"/>
  </r>
  <r>
    <x v="19"/>
    <d v="2021-03-25T00:00:00"/>
    <n v="0"/>
    <n v="0"/>
    <x v="0"/>
    <x v="1"/>
    <x v="2"/>
    <n v="365"/>
    <n v="0"/>
  </r>
  <r>
    <x v="20"/>
    <d v="2021-03-25T00:00:00"/>
    <n v="0"/>
    <n v="0"/>
    <x v="0"/>
    <x v="0"/>
    <x v="1"/>
    <n v="92"/>
    <n v="0"/>
  </r>
  <r>
    <x v="21"/>
    <d v="2021-03-25T00:00:00"/>
    <n v="10"/>
    <n v="0"/>
    <x v="0"/>
    <x v="1"/>
    <x v="1"/>
    <n v="92"/>
    <n v="0"/>
  </r>
  <r>
    <x v="22"/>
    <d v="2021-03-25T00:00:00"/>
    <n v="0"/>
    <n v="0"/>
    <x v="0"/>
    <x v="0"/>
    <x v="1"/>
    <n v="92"/>
    <n v="0"/>
  </r>
  <r>
    <x v="23"/>
    <d v="2021-03-25T00:00:00"/>
    <n v="25"/>
    <n v="0"/>
    <x v="0"/>
    <x v="1"/>
    <x v="1"/>
    <n v="92"/>
    <n v="0"/>
  </r>
  <r>
    <x v="27"/>
    <d v="2021-03-25T00:00:00"/>
    <n v="0"/>
    <n v="0"/>
    <x v="0"/>
    <x v="0"/>
    <x v="1"/>
    <n v="92"/>
    <n v="0"/>
  </r>
  <r>
    <x v="26"/>
    <d v="2021-03-25T00:00:00"/>
    <n v="0"/>
    <n v="0"/>
    <x v="0"/>
    <x v="0"/>
    <x v="1"/>
    <n v="92"/>
    <n v="0"/>
  </r>
  <r>
    <x v="33"/>
    <d v="2021-03-25T00:00:00"/>
    <n v="0"/>
    <n v="0"/>
    <x v="0"/>
    <x v="0"/>
    <x v="1"/>
    <n v="92"/>
    <n v="0"/>
  </r>
  <r>
    <x v="31"/>
    <d v="2021-03-25T00:00:00"/>
    <n v="0"/>
    <n v="0"/>
    <x v="0"/>
    <x v="0"/>
    <x v="1"/>
    <n v="92"/>
    <n v="0"/>
  </r>
  <r>
    <x v="29"/>
    <d v="2021-03-25T00:00:00"/>
    <n v="0"/>
    <n v="0"/>
    <x v="0"/>
    <x v="0"/>
    <x v="1"/>
    <n v="92"/>
    <n v="0"/>
  </r>
  <r>
    <x v="24"/>
    <d v="2021-03-25T00:00:00"/>
    <n v="0"/>
    <n v="0"/>
    <x v="0"/>
    <x v="0"/>
    <x v="1"/>
    <n v="92"/>
    <n v="0"/>
  </r>
  <r>
    <x v="32"/>
    <d v="2021-03-25T00:00:00"/>
    <n v="0"/>
    <n v="0"/>
    <x v="0"/>
    <x v="0"/>
    <x v="1"/>
    <n v="92"/>
    <n v="0"/>
  </r>
  <r>
    <x v="28"/>
    <d v="2021-03-25T00:00:00"/>
    <n v="0"/>
    <n v="0"/>
    <x v="0"/>
    <x v="0"/>
    <x v="1"/>
    <n v="92"/>
    <n v="0"/>
  </r>
  <r>
    <x v="30"/>
    <d v="2021-03-25T00:00:00"/>
    <n v="0"/>
    <n v="0"/>
    <x v="0"/>
    <x v="0"/>
    <x v="1"/>
    <n v="92"/>
    <n v="0"/>
  </r>
  <r>
    <x v="25"/>
    <d v="2021-03-25T00:00:00"/>
    <n v="0"/>
    <n v="0"/>
    <x v="0"/>
    <x v="0"/>
    <x v="1"/>
    <n v="92"/>
    <n v="0"/>
  </r>
  <r>
    <x v="34"/>
    <d v="2021-03-25T00:00:00"/>
    <n v="0"/>
    <n v="0"/>
    <x v="0"/>
    <x v="1"/>
    <x v="2"/>
    <n v="365"/>
    <n v="0"/>
  </r>
  <r>
    <x v="35"/>
    <d v="2021-03-25T00:00:00"/>
    <n v="35"/>
    <n v="0"/>
    <x v="0"/>
    <x v="1"/>
    <x v="1"/>
    <n v="92"/>
    <n v="0"/>
  </r>
  <r>
    <x v="36"/>
    <d v="2021-03-25T00:00:00"/>
    <n v="10"/>
    <n v="0"/>
    <x v="0"/>
    <x v="1"/>
    <x v="1"/>
    <n v="92"/>
    <n v="0"/>
  </r>
  <r>
    <x v="37"/>
    <d v="2021-03-25T00:00:00"/>
    <n v="0"/>
    <n v="0"/>
    <x v="0"/>
    <x v="1"/>
    <x v="1"/>
    <n v="92"/>
    <n v="0"/>
  </r>
  <r>
    <x v="38"/>
    <d v="2021-03-25T00:00:00"/>
    <n v="0"/>
    <n v="0"/>
    <x v="0"/>
    <x v="1"/>
    <x v="1"/>
    <n v="92"/>
    <n v="0"/>
  </r>
  <r>
    <x v="5"/>
    <d v="2021-03-26T00:00:00"/>
    <n v="0"/>
    <n v="0"/>
    <x v="0"/>
    <x v="1"/>
    <x v="2"/>
    <n v="365"/>
    <n v="0"/>
  </r>
  <r>
    <x v="6"/>
    <d v="2021-03-26T00:00:00"/>
    <n v="0"/>
    <n v="0"/>
    <x v="0"/>
    <x v="0"/>
    <x v="1"/>
    <n v="92"/>
    <n v="0"/>
  </r>
  <r>
    <x v="7"/>
    <d v="2021-03-26T00:00:00"/>
    <n v="0"/>
    <n v="0"/>
    <x v="0"/>
    <x v="0"/>
    <x v="0"/>
    <n v="31"/>
    <n v="0"/>
  </r>
  <r>
    <x v="8"/>
    <d v="2021-03-26T00:00:00"/>
    <n v="85"/>
    <n v="0"/>
    <x v="0"/>
    <x v="1"/>
    <x v="1"/>
    <n v="92"/>
    <n v="0"/>
  </r>
  <r>
    <x v="9"/>
    <d v="2021-03-26T00:00:00"/>
    <n v="0"/>
    <n v="0"/>
    <x v="0"/>
    <x v="0"/>
    <x v="0"/>
    <n v="31"/>
    <n v="0"/>
  </r>
  <r>
    <x v="10"/>
    <d v="2021-03-26T00:00:00"/>
    <n v="0"/>
    <n v="0"/>
    <x v="0"/>
    <x v="0"/>
    <x v="0"/>
    <n v="31"/>
    <n v="0"/>
  </r>
  <r>
    <x v="11"/>
    <d v="2021-03-26T00:00:00"/>
    <n v="0"/>
    <n v="0"/>
    <x v="0"/>
    <x v="0"/>
    <x v="0"/>
    <n v="31"/>
    <n v="0"/>
  </r>
  <r>
    <x v="12"/>
    <d v="2021-03-26T00:00:00"/>
    <n v="0"/>
    <n v="0"/>
    <x v="0"/>
    <x v="0"/>
    <x v="1"/>
    <n v="92"/>
    <n v="0"/>
  </r>
  <r>
    <x v="13"/>
    <d v="2021-03-26T00:00:00"/>
    <n v="127"/>
    <n v="0"/>
    <x v="0"/>
    <x v="1"/>
    <x v="1"/>
    <n v="92"/>
    <n v="0"/>
  </r>
  <r>
    <x v="14"/>
    <d v="2021-03-26T00:00:00"/>
    <n v="0"/>
    <n v="0"/>
    <x v="0"/>
    <x v="1"/>
    <x v="2"/>
    <n v="365"/>
    <n v="0"/>
  </r>
  <r>
    <x v="15"/>
    <d v="2021-03-26T00:00:00"/>
    <n v="0"/>
    <n v="0"/>
    <x v="0"/>
    <x v="0"/>
    <x v="1"/>
    <n v="92"/>
    <n v="0"/>
  </r>
  <r>
    <x v="16"/>
    <d v="2021-03-26T00:00:00"/>
    <n v="152"/>
    <n v="0"/>
    <x v="0"/>
    <x v="1"/>
    <x v="1"/>
    <n v="92"/>
    <n v="0"/>
  </r>
  <r>
    <x v="17"/>
    <d v="2021-03-26T00:00:00"/>
    <n v="0"/>
    <n v="0"/>
    <x v="0"/>
    <x v="0"/>
    <x v="1"/>
    <n v="92"/>
    <n v="0"/>
  </r>
  <r>
    <x v="18"/>
    <d v="2021-03-26T00:00:00"/>
    <n v="90"/>
    <n v="0"/>
    <x v="0"/>
    <x v="1"/>
    <x v="1"/>
    <n v="92"/>
    <n v="0"/>
  </r>
  <r>
    <x v="19"/>
    <d v="2021-03-26T00:00:00"/>
    <n v="0"/>
    <n v="0"/>
    <x v="0"/>
    <x v="1"/>
    <x v="2"/>
    <n v="365"/>
    <n v="0"/>
  </r>
  <r>
    <x v="20"/>
    <d v="2021-03-26T00:00:00"/>
    <n v="0"/>
    <n v="0"/>
    <x v="0"/>
    <x v="0"/>
    <x v="1"/>
    <n v="92"/>
    <n v="0"/>
  </r>
  <r>
    <x v="21"/>
    <d v="2021-03-26T00:00:00"/>
    <n v="10"/>
    <n v="0"/>
    <x v="0"/>
    <x v="1"/>
    <x v="1"/>
    <n v="92"/>
    <n v="0"/>
  </r>
  <r>
    <x v="22"/>
    <d v="2021-03-26T00:00:00"/>
    <n v="0"/>
    <n v="0"/>
    <x v="0"/>
    <x v="0"/>
    <x v="1"/>
    <n v="92"/>
    <n v="0"/>
  </r>
  <r>
    <x v="23"/>
    <d v="2021-03-26T00:00:00"/>
    <n v="25"/>
    <n v="0"/>
    <x v="0"/>
    <x v="1"/>
    <x v="1"/>
    <n v="92"/>
    <n v="0"/>
  </r>
  <r>
    <x v="26"/>
    <d v="2021-03-26T00:00:00"/>
    <n v="0"/>
    <n v="0"/>
    <x v="0"/>
    <x v="0"/>
    <x v="1"/>
    <n v="92"/>
    <n v="0"/>
  </r>
  <r>
    <x v="30"/>
    <d v="2021-03-26T00:00:00"/>
    <n v="0"/>
    <n v="0"/>
    <x v="0"/>
    <x v="0"/>
    <x v="1"/>
    <n v="92"/>
    <n v="0"/>
  </r>
  <r>
    <x v="27"/>
    <d v="2021-03-26T00:00:00"/>
    <n v="0"/>
    <n v="0"/>
    <x v="0"/>
    <x v="0"/>
    <x v="1"/>
    <n v="92"/>
    <n v="0"/>
  </r>
  <r>
    <x v="31"/>
    <d v="2021-03-26T00:00:00"/>
    <n v="0"/>
    <n v="0"/>
    <x v="0"/>
    <x v="0"/>
    <x v="1"/>
    <n v="92"/>
    <n v="0"/>
  </r>
  <r>
    <x v="25"/>
    <d v="2021-03-26T00:00:00"/>
    <n v="0"/>
    <n v="0"/>
    <x v="0"/>
    <x v="0"/>
    <x v="1"/>
    <n v="92"/>
    <n v="0"/>
  </r>
  <r>
    <x v="33"/>
    <d v="2021-03-26T00:00:00"/>
    <n v="0"/>
    <n v="0"/>
    <x v="0"/>
    <x v="0"/>
    <x v="1"/>
    <n v="92"/>
    <n v="0"/>
  </r>
  <r>
    <x v="29"/>
    <d v="2021-03-26T00:00:00"/>
    <n v="0"/>
    <n v="0"/>
    <x v="0"/>
    <x v="0"/>
    <x v="1"/>
    <n v="92"/>
    <n v="0"/>
  </r>
  <r>
    <x v="28"/>
    <d v="2021-03-26T00:00:00"/>
    <n v="0"/>
    <n v="0"/>
    <x v="0"/>
    <x v="0"/>
    <x v="1"/>
    <n v="92"/>
    <n v="0"/>
  </r>
  <r>
    <x v="32"/>
    <d v="2021-03-26T00:00:00"/>
    <n v="0"/>
    <n v="0"/>
    <x v="0"/>
    <x v="0"/>
    <x v="1"/>
    <n v="92"/>
    <n v="0"/>
  </r>
  <r>
    <x v="24"/>
    <d v="2021-03-26T00:00:00"/>
    <n v="0"/>
    <n v="0"/>
    <x v="0"/>
    <x v="0"/>
    <x v="1"/>
    <n v="92"/>
    <n v="0"/>
  </r>
  <r>
    <x v="34"/>
    <d v="2021-03-26T00:00:00"/>
    <n v="0"/>
    <n v="0"/>
    <x v="0"/>
    <x v="1"/>
    <x v="2"/>
    <n v="365"/>
    <n v="0"/>
  </r>
  <r>
    <x v="35"/>
    <d v="2021-03-26T00:00:00"/>
    <n v="35"/>
    <n v="0"/>
    <x v="0"/>
    <x v="1"/>
    <x v="1"/>
    <n v="92"/>
    <n v="0"/>
  </r>
  <r>
    <x v="36"/>
    <d v="2021-03-26T00:00:00"/>
    <n v="10"/>
    <n v="0"/>
    <x v="0"/>
    <x v="1"/>
    <x v="1"/>
    <n v="92"/>
    <n v="0"/>
  </r>
  <r>
    <x v="37"/>
    <d v="2021-03-26T00:00:00"/>
    <n v="0"/>
    <n v="0"/>
    <x v="0"/>
    <x v="1"/>
    <x v="1"/>
    <n v="92"/>
    <n v="0"/>
  </r>
  <r>
    <x v="38"/>
    <d v="2021-03-26T00:00:00"/>
    <n v="0"/>
    <n v="0"/>
    <x v="0"/>
    <x v="1"/>
    <x v="1"/>
    <n v="92"/>
    <n v="0"/>
  </r>
  <r>
    <x v="5"/>
    <d v="2021-03-29T00:00:00"/>
    <n v="0"/>
    <n v="0"/>
    <x v="0"/>
    <x v="1"/>
    <x v="2"/>
    <n v="365"/>
    <n v="0"/>
  </r>
  <r>
    <x v="7"/>
    <d v="2021-03-29T00:00:00"/>
    <n v="0"/>
    <n v="0"/>
    <x v="0"/>
    <x v="0"/>
    <x v="0"/>
    <n v="31"/>
    <n v="0"/>
  </r>
  <r>
    <x v="6"/>
    <d v="2021-03-29T00:00:00"/>
    <n v="0"/>
    <n v="0"/>
    <x v="0"/>
    <x v="0"/>
    <x v="1"/>
    <n v="92"/>
    <n v="0"/>
  </r>
  <r>
    <x v="8"/>
    <d v="2021-03-29T00:00:00"/>
    <n v="85"/>
    <n v="0"/>
    <x v="0"/>
    <x v="1"/>
    <x v="1"/>
    <n v="92"/>
    <n v="0"/>
  </r>
  <r>
    <x v="9"/>
    <d v="2021-03-29T00:00:00"/>
    <n v="0"/>
    <n v="0"/>
    <x v="0"/>
    <x v="0"/>
    <x v="0"/>
    <n v="31"/>
    <n v="0"/>
  </r>
  <r>
    <x v="10"/>
    <d v="2021-03-29T00:00:00"/>
    <n v="0"/>
    <n v="0"/>
    <x v="0"/>
    <x v="0"/>
    <x v="0"/>
    <n v="31"/>
    <n v="0"/>
  </r>
  <r>
    <x v="11"/>
    <d v="2021-03-29T00:00:00"/>
    <n v="0"/>
    <n v="0"/>
    <x v="0"/>
    <x v="0"/>
    <x v="0"/>
    <n v="31"/>
    <n v="0"/>
  </r>
  <r>
    <x v="12"/>
    <d v="2021-03-29T00:00:00"/>
    <n v="0"/>
    <n v="0"/>
    <x v="0"/>
    <x v="0"/>
    <x v="1"/>
    <n v="92"/>
    <n v="0"/>
  </r>
  <r>
    <x v="13"/>
    <d v="2021-03-29T00:00:00"/>
    <n v="127"/>
    <n v="0"/>
    <x v="0"/>
    <x v="1"/>
    <x v="1"/>
    <n v="92"/>
    <n v="0"/>
  </r>
  <r>
    <x v="14"/>
    <d v="2021-03-29T00:00:00"/>
    <n v="0"/>
    <n v="0"/>
    <x v="0"/>
    <x v="1"/>
    <x v="2"/>
    <n v="365"/>
    <n v="0"/>
  </r>
  <r>
    <x v="15"/>
    <d v="2021-03-29T00:00:00"/>
    <n v="0"/>
    <n v="0"/>
    <x v="0"/>
    <x v="0"/>
    <x v="1"/>
    <n v="92"/>
    <n v="0"/>
  </r>
  <r>
    <x v="16"/>
    <d v="2021-03-29T00:00:00"/>
    <n v="152"/>
    <n v="0"/>
    <x v="0"/>
    <x v="1"/>
    <x v="1"/>
    <n v="92"/>
    <n v="0"/>
  </r>
  <r>
    <x v="17"/>
    <d v="2021-03-29T00:00:00"/>
    <n v="0"/>
    <n v="0"/>
    <x v="0"/>
    <x v="0"/>
    <x v="1"/>
    <n v="92"/>
    <n v="0"/>
  </r>
  <r>
    <x v="18"/>
    <d v="2021-03-29T00:00:00"/>
    <n v="90"/>
    <n v="0"/>
    <x v="0"/>
    <x v="1"/>
    <x v="1"/>
    <n v="92"/>
    <n v="0"/>
  </r>
  <r>
    <x v="19"/>
    <d v="2021-03-29T00:00:00"/>
    <n v="0"/>
    <n v="0"/>
    <x v="0"/>
    <x v="1"/>
    <x v="2"/>
    <n v="365"/>
    <n v="0"/>
  </r>
  <r>
    <x v="20"/>
    <d v="2021-03-29T00:00:00"/>
    <n v="0"/>
    <n v="0"/>
    <x v="0"/>
    <x v="0"/>
    <x v="1"/>
    <n v="92"/>
    <n v="0"/>
  </r>
  <r>
    <x v="21"/>
    <d v="2021-03-29T00:00:00"/>
    <n v="10"/>
    <n v="0"/>
    <x v="0"/>
    <x v="1"/>
    <x v="1"/>
    <n v="92"/>
    <n v="0"/>
  </r>
  <r>
    <x v="22"/>
    <d v="2021-03-29T00:00:00"/>
    <n v="0"/>
    <n v="0"/>
    <x v="0"/>
    <x v="0"/>
    <x v="1"/>
    <n v="92"/>
    <n v="0"/>
  </r>
  <r>
    <x v="23"/>
    <d v="2021-03-29T00:00:00"/>
    <n v="25"/>
    <n v="0"/>
    <x v="0"/>
    <x v="1"/>
    <x v="1"/>
    <n v="92"/>
    <n v="0"/>
  </r>
  <r>
    <x v="28"/>
    <d v="2021-03-29T00:00:00"/>
    <n v="0"/>
    <n v="0"/>
    <x v="0"/>
    <x v="0"/>
    <x v="1"/>
    <n v="92"/>
    <n v="0"/>
  </r>
  <r>
    <x v="25"/>
    <d v="2021-03-29T00:00:00"/>
    <n v="0"/>
    <n v="0"/>
    <x v="0"/>
    <x v="0"/>
    <x v="1"/>
    <n v="92"/>
    <n v="0"/>
  </r>
  <r>
    <x v="26"/>
    <d v="2021-03-29T00:00:00"/>
    <n v="0"/>
    <n v="0"/>
    <x v="0"/>
    <x v="0"/>
    <x v="1"/>
    <n v="92"/>
    <n v="0"/>
  </r>
  <r>
    <x v="27"/>
    <d v="2021-03-29T00:00:00"/>
    <n v="0"/>
    <n v="0"/>
    <x v="0"/>
    <x v="0"/>
    <x v="1"/>
    <n v="92"/>
    <n v="0"/>
  </r>
  <r>
    <x v="24"/>
    <d v="2021-03-29T00:00:00"/>
    <n v="0"/>
    <n v="0"/>
    <x v="0"/>
    <x v="0"/>
    <x v="1"/>
    <n v="92"/>
    <n v="0"/>
  </r>
  <r>
    <x v="33"/>
    <d v="2021-03-29T00:00:00"/>
    <n v="0"/>
    <n v="0"/>
    <x v="0"/>
    <x v="0"/>
    <x v="1"/>
    <n v="92"/>
    <n v="0"/>
  </r>
  <r>
    <x v="32"/>
    <d v="2021-03-29T00:00:00"/>
    <n v="0"/>
    <n v="0"/>
    <x v="0"/>
    <x v="0"/>
    <x v="1"/>
    <n v="92"/>
    <n v="0"/>
  </r>
  <r>
    <x v="31"/>
    <d v="2021-03-29T00:00:00"/>
    <n v="0"/>
    <n v="0"/>
    <x v="0"/>
    <x v="0"/>
    <x v="1"/>
    <n v="92"/>
    <n v="0"/>
  </r>
  <r>
    <x v="29"/>
    <d v="2021-03-29T00:00:00"/>
    <n v="0"/>
    <n v="0"/>
    <x v="0"/>
    <x v="0"/>
    <x v="1"/>
    <n v="92"/>
    <n v="0"/>
  </r>
  <r>
    <x v="30"/>
    <d v="2021-03-29T00:00:00"/>
    <n v="0"/>
    <n v="0"/>
    <x v="0"/>
    <x v="0"/>
    <x v="1"/>
    <n v="92"/>
    <n v="0"/>
  </r>
  <r>
    <x v="34"/>
    <d v="2021-03-29T00:00:00"/>
    <n v="0"/>
    <n v="0"/>
    <x v="0"/>
    <x v="1"/>
    <x v="2"/>
    <n v="365"/>
    <n v="0"/>
  </r>
  <r>
    <x v="35"/>
    <d v="2021-03-29T00:00:00"/>
    <n v="35"/>
    <n v="0"/>
    <x v="0"/>
    <x v="1"/>
    <x v="1"/>
    <n v="92"/>
    <n v="0"/>
  </r>
  <r>
    <x v="36"/>
    <d v="2021-03-29T00:00:00"/>
    <n v="10"/>
    <n v="0"/>
    <x v="0"/>
    <x v="1"/>
    <x v="1"/>
    <n v="92"/>
    <n v="0"/>
  </r>
  <r>
    <x v="37"/>
    <d v="2021-03-29T00:00:00"/>
    <n v="0"/>
    <n v="0"/>
    <x v="0"/>
    <x v="1"/>
    <x v="1"/>
    <n v="92"/>
    <n v="0"/>
  </r>
  <r>
    <x v="38"/>
    <d v="2021-03-29T00:00:00"/>
    <n v="0"/>
    <n v="0"/>
    <x v="0"/>
    <x v="1"/>
    <x v="1"/>
    <n v="92"/>
    <n v="0"/>
  </r>
  <r>
    <x v="5"/>
    <d v="2021-03-30T00:00:00"/>
    <n v="0"/>
    <n v="0"/>
    <x v="0"/>
    <x v="1"/>
    <x v="2"/>
    <n v="365"/>
    <n v="0"/>
  </r>
  <r>
    <x v="7"/>
    <d v="2021-03-30T00:00:00"/>
    <n v="0"/>
    <n v="0"/>
    <x v="0"/>
    <x v="0"/>
    <x v="0"/>
    <n v="31"/>
    <n v="0"/>
  </r>
  <r>
    <x v="6"/>
    <d v="2021-03-30T00:00:00"/>
    <n v="0"/>
    <n v="0"/>
    <x v="0"/>
    <x v="0"/>
    <x v="1"/>
    <n v="92"/>
    <n v="0"/>
  </r>
  <r>
    <x v="8"/>
    <d v="2021-03-30T00:00:00"/>
    <n v="85"/>
    <n v="0"/>
    <x v="0"/>
    <x v="1"/>
    <x v="1"/>
    <n v="92"/>
    <n v="0"/>
  </r>
  <r>
    <x v="9"/>
    <d v="2021-03-30T00:00:00"/>
    <n v="0"/>
    <n v="0"/>
    <x v="0"/>
    <x v="0"/>
    <x v="0"/>
    <n v="31"/>
    <n v="0"/>
  </r>
  <r>
    <x v="10"/>
    <d v="2021-03-30T00:00:00"/>
    <n v="0"/>
    <n v="0"/>
    <x v="0"/>
    <x v="0"/>
    <x v="0"/>
    <n v="31"/>
    <n v="0"/>
  </r>
  <r>
    <x v="11"/>
    <d v="2021-03-30T00:00:00"/>
    <n v="0"/>
    <n v="0"/>
    <x v="0"/>
    <x v="0"/>
    <x v="0"/>
    <n v="31"/>
    <n v="0"/>
  </r>
  <r>
    <x v="12"/>
    <d v="2021-03-30T00:00:00"/>
    <n v="0"/>
    <n v="0"/>
    <x v="0"/>
    <x v="0"/>
    <x v="1"/>
    <n v="92"/>
    <n v="0"/>
  </r>
  <r>
    <x v="13"/>
    <d v="2021-03-30T00:00:00"/>
    <n v="127"/>
    <n v="0"/>
    <x v="0"/>
    <x v="1"/>
    <x v="1"/>
    <n v="92"/>
    <n v="0"/>
  </r>
  <r>
    <x v="14"/>
    <d v="2021-03-30T00:00:00"/>
    <n v="0"/>
    <n v="0"/>
    <x v="0"/>
    <x v="1"/>
    <x v="2"/>
    <n v="365"/>
    <n v="0"/>
  </r>
  <r>
    <x v="15"/>
    <d v="2021-03-30T00:00:00"/>
    <n v="0"/>
    <n v="0"/>
    <x v="0"/>
    <x v="0"/>
    <x v="1"/>
    <n v="92"/>
    <n v="0"/>
  </r>
  <r>
    <x v="16"/>
    <d v="2021-03-30T00:00:00"/>
    <n v="152"/>
    <n v="0"/>
    <x v="0"/>
    <x v="1"/>
    <x v="1"/>
    <n v="92"/>
    <n v="0"/>
  </r>
  <r>
    <x v="17"/>
    <d v="2021-03-30T00:00:00"/>
    <n v="0"/>
    <n v="0"/>
    <x v="0"/>
    <x v="0"/>
    <x v="1"/>
    <n v="92"/>
    <n v="0"/>
  </r>
  <r>
    <x v="18"/>
    <d v="2021-03-30T00:00:00"/>
    <n v="90"/>
    <n v="0"/>
    <x v="0"/>
    <x v="1"/>
    <x v="1"/>
    <n v="92"/>
    <n v="0"/>
  </r>
  <r>
    <x v="19"/>
    <d v="2021-03-30T00:00:00"/>
    <n v="0"/>
    <n v="0"/>
    <x v="0"/>
    <x v="1"/>
    <x v="2"/>
    <n v="365"/>
    <n v="0"/>
  </r>
  <r>
    <x v="20"/>
    <d v="2021-03-30T00:00:00"/>
    <n v="0"/>
    <n v="0"/>
    <x v="0"/>
    <x v="0"/>
    <x v="1"/>
    <n v="92"/>
    <n v="0"/>
  </r>
  <r>
    <x v="21"/>
    <d v="2021-03-30T00:00:00"/>
    <n v="10"/>
    <n v="0"/>
    <x v="0"/>
    <x v="1"/>
    <x v="1"/>
    <n v="92"/>
    <n v="0"/>
  </r>
  <r>
    <x v="22"/>
    <d v="2021-03-30T00:00:00"/>
    <n v="0"/>
    <n v="0"/>
    <x v="0"/>
    <x v="0"/>
    <x v="1"/>
    <n v="92"/>
    <n v="0"/>
  </r>
  <r>
    <x v="23"/>
    <d v="2021-03-30T00:00:00"/>
    <n v="25"/>
    <n v="0"/>
    <x v="0"/>
    <x v="1"/>
    <x v="1"/>
    <n v="92"/>
    <n v="0"/>
  </r>
  <r>
    <x v="33"/>
    <d v="2021-03-30T00:00:00"/>
    <n v="0"/>
    <n v="0"/>
    <x v="0"/>
    <x v="0"/>
    <x v="1"/>
    <n v="92"/>
    <n v="0"/>
  </r>
  <r>
    <x v="30"/>
    <d v="2021-03-30T00:00:00"/>
    <n v="0"/>
    <n v="0"/>
    <x v="0"/>
    <x v="0"/>
    <x v="1"/>
    <n v="92"/>
    <n v="0"/>
  </r>
  <r>
    <x v="28"/>
    <d v="2021-03-30T00:00:00"/>
    <n v="0"/>
    <n v="0"/>
    <x v="0"/>
    <x v="0"/>
    <x v="1"/>
    <n v="92"/>
    <n v="0"/>
  </r>
  <r>
    <x v="31"/>
    <d v="2021-03-30T00:00:00"/>
    <n v="0"/>
    <n v="0"/>
    <x v="0"/>
    <x v="0"/>
    <x v="1"/>
    <n v="92"/>
    <n v="0"/>
  </r>
  <r>
    <x v="25"/>
    <d v="2021-03-30T00:00:00"/>
    <n v="0"/>
    <n v="0"/>
    <x v="0"/>
    <x v="0"/>
    <x v="1"/>
    <n v="92"/>
    <n v="0"/>
  </r>
  <r>
    <x v="26"/>
    <d v="2021-03-30T00:00:00"/>
    <n v="0"/>
    <n v="0"/>
    <x v="0"/>
    <x v="0"/>
    <x v="1"/>
    <n v="92"/>
    <n v="0"/>
  </r>
  <r>
    <x v="29"/>
    <d v="2021-03-30T00:00:00"/>
    <n v="0"/>
    <n v="0"/>
    <x v="0"/>
    <x v="0"/>
    <x v="1"/>
    <n v="92"/>
    <n v="0"/>
  </r>
  <r>
    <x v="27"/>
    <d v="2021-03-30T00:00:00"/>
    <n v="0"/>
    <n v="0"/>
    <x v="0"/>
    <x v="0"/>
    <x v="1"/>
    <n v="92"/>
    <n v="0"/>
  </r>
  <r>
    <x v="24"/>
    <d v="2021-03-30T00:00:00"/>
    <n v="0"/>
    <n v="0"/>
    <x v="0"/>
    <x v="0"/>
    <x v="1"/>
    <n v="92"/>
    <n v="0"/>
  </r>
  <r>
    <x v="32"/>
    <d v="2021-03-30T00:00:00"/>
    <n v="0"/>
    <n v="0"/>
    <x v="0"/>
    <x v="0"/>
    <x v="1"/>
    <n v="92"/>
    <n v="0"/>
  </r>
  <r>
    <x v="34"/>
    <d v="2021-03-30T00:00:00"/>
    <n v="0"/>
    <n v="0"/>
    <x v="0"/>
    <x v="1"/>
    <x v="2"/>
    <n v="365"/>
    <n v="0"/>
  </r>
  <r>
    <x v="35"/>
    <d v="2021-03-30T00:00:00"/>
    <n v="35"/>
    <n v="0"/>
    <x v="0"/>
    <x v="1"/>
    <x v="1"/>
    <n v="92"/>
    <n v="0"/>
  </r>
  <r>
    <x v="36"/>
    <d v="2021-03-30T00:00:00"/>
    <n v="10"/>
    <n v="0"/>
    <x v="0"/>
    <x v="1"/>
    <x v="1"/>
    <n v="92"/>
    <n v="0"/>
  </r>
  <r>
    <x v="37"/>
    <d v="2021-03-30T00:00:00"/>
    <n v="0"/>
    <n v="0"/>
    <x v="0"/>
    <x v="1"/>
    <x v="1"/>
    <n v="92"/>
    <n v="0"/>
  </r>
  <r>
    <x v="38"/>
    <d v="2021-03-30T00:00:00"/>
    <n v="0"/>
    <n v="0"/>
    <x v="0"/>
    <x v="1"/>
    <x v="1"/>
    <n v="92"/>
    <n v="0"/>
  </r>
  <r>
    <x v="5"/>
    <d v="2021-03-31T00:00:00"/>
    <n v="0"/>
    <n v="0"/>
    <x v="0"/>
    <x v="1"/>
    <x v="2"/>
    <n v="365"/>
    <n v="0"/>
  </r>
  <r>
    <x v="6"/>
    <d v="2021-03-31T00:00:00"/>
    <n v="0"/>
    <n v="0"/>
    <x v="0"/>
    <x v="0"/>
    <x v="1"/>
    <n v="92"/>
    <n v="0"/>
  </r>
  <r>
    <x v="7"/>
    <d v="2021-03-31T00:00:00"/>
    <n v="0"/>
    <n v="0"/>
    <x v="0"/>
    <x v="0"/>
    <x v="0"/>
    <n v="31"/>
    <n v="0"/>
  </r>
  <r>
    <x v="8"/>
    <d v="2021-03-31T00:00:00"/>
    <n v="85"/>
    <n v="0"/>
    <x v="0"/>
    <x v="1"/>
    <x v="1"/>
    <n v="92"/>
    <n v="0"/>
  </r>
  <r>
    <x v="9"/>
    <d v="2021-03-31T00:00:00"/>
    <n v="0"/>
    <n v="0"/>
    <x v="0"/>
    <x v="0"/>
    <x v="0"/>
    <n v="31"/>
    <n v="0"/>
  </r>
  <r>
    <x v="10"/>
    <d v="2021-03-31T00:00:00"/>
    <n v="0"/>
    <n v="0"/>
    <x v="0"/>
    <x v="0"/>
    <x v="0"/>
    <n v="31"/>
    <n v="0"/>
  </r>
  <r>
    <x v="11"/>
    <d v="2021-03-31T00:00:00"/>
    <n v="0"/>
    <n v="0"/>
    <x v="0"/>
    <x v="0"/>
    <x v="0"/>
    <n v="31"/>
    <n v="0"/>
  </r>
  <r>
    <x v="12"/>
    <d v="2021-03-31T00:00:00"/>
    <n v="0"/>
    <n v="0"/>
    <x v="0"/>
    <x v="0"/>
    <x v="1"/>
    <n v="92"/>
    <n v="0"/>
  </r>
  <r>
    <x v="13"/>
    <d v="2021-03-31T00:00:00"/>
    <n v="127"/>
    <n v="0"/>
    <x v="0"/>
    <x v="1"/>
    <x v="1"/>
    <n v="92"/>
    <n v="0"/>
  </r>
  <r>
    <x v="14"/>
    <d v="2021-03-31T00:00:00"/>
    <n v="0"/>
    <n v="0"/>
    <x v="0"/>
    <x v="1"/>
    <x v="2"/>
    <n v="365"/>
    <n v="0"/>
  </r>
  <r>
    <x v="15"/>
    <d v="2021-03-31T00:00:00"/>
    <n v="0"/>
    <n v="0"/>
    <x v="0"/>
    <x v="0"/>
    <x v="1"/>
    <n v="92"/>
    <n v="0"/>
  </r>
  <r>
    <x v="16"/>
    <d v="2021-03-31T00:00:00"/>
    <n v="152"/>
    <n v="0"/>
    <x v="0"/>
    <x v="1"/>
    <x v="1"/>
    <n v="92"/>
    <n v="0"/>
  </r>
  <r>
    <x v="17"/>
    <d v="2021-03-31T00:00:00"/>
    <n v="0"/>
    <n v="0"/>
    <x v="0"/>
    <x v="0"/>
    <x v="1"/>
    <n v="92"/>
    <n v="0"/>
  </r>
  <r>
    <x v="18"/>
    <d v="2021-03-31T00:00:00"/>
    <n v="90"/>
    <n v="0"/>
    <x v="0"/>
    <x v="1"/>
    <x v="1"/>
    <n v="92"/>
    <n v="0"/>
  </r>
  <r>
    <x v="19"/>
    <d v="2021-03-31T00:00:00"/>
    <n v="0"/>
    <n v="0"/>
    <x v="0"/>
    <x v="1"/>
    <x v="2"/>
    <n v="365"/>
    <n v="0"/>
  </r>
  <r>
    <x v="20"/>
    <d v="2021-03-31T00:00:00"/>
    <n v="0"/>
    <n v="0"/>
    <x v="0"/>
    <x v="0"/>
    <x v="1"/>
    <n v="92"/>
    <n v="0"/>
  </r>
  <r>
    <x v="21"/>
    <d v="2021-03-31T00:00:00"/>
    <n v="10"/>
    <n v="0"/>
    <x v="0"/>
    <x v="1"/>
    <x v="1"/>
    <n v="92"/>
    <n v="0"/>
  </r>
  <r>
    <x v="22"/>
    <d v="2021-03-31T00:00:00"/>
    <n v="0"/>
    <n v="0"/>
    <x v="0"/>
    <x v="0"/>
    <x v="1"/>
    <n v="92"/>
    <n v="0"/>
  </r>
  <r>
    <x v="23"/>
    <d v="2021-03-31T00:00:00"/>
    <n v="25"/>
    <n v="0"/>
    <x v="0"/>
    <x v="1"/>
    <x v="1"/>
    <n v="92"/>
    <n v="0"/>
  </r>
  <r>
    <x v="29"/>
    <d v="2021-03-31T00:00:00"/>
    <n v="0"/>
    <n v="0"/>
    <x v="0"/>
    <x v="0"/>
    <x v="1"/>
    <n v="92"/>
    <n v="0"/>
  </r>
  <r>
    <x v="31"/>
    <d v="2021-03-31T00:00:00"/>
    <n v="0"/>
    <n v="0"/>
    <x v="0"/>
    <x v="0"/>
    <x v="1"/>
    <n v="92"/>
    <n v="0"/>
  </r>
  <r>
    <x v="26"/>
    <d v="2021-03-31T00:00:00"/>
    <n v="0"/>
    <n v="0"/>
    <x v="0"/>
    <x v="0"/>
    <x v="1"/>
    <n v="92"/>
    <n v="0"/>
  </r>
  <r>
    <x v="33"/>
    <d v="2021-03-31T00:00:00"/>
    <n v="0"/>
    <n v="0"/>
    <x v="0"/>
    <x v="0"/>
    <x v="1"/>
    <n v="92"/>
    <n v="0"/>
  </r>
  <r>
    <x v="25"/>
    <d v="2021-03-31T00:00:00"/>
    <n v="0"/>
    <n v="0"/>
    <x v="0"/>
    <x v="0"/>
    <x v="1"/>
    <n v="92"/>
    <n v="0"/>
  </r>
  <r>
    <x v="27"/>
    <d v="2021-03-31T00:00:00"/>
    <n v="0"/>
    <n v="0"/>
    <x v="0"/>
    <x v="0"/>
    <x v="1"/>
    <n v="92"/>
    <n v="0"/>
  </r>
  <r>
    <x v="32"/>
    <d v="2021-03-31T00:00:00"/>
    <n v="0"/>
    <n v="0"/>
    <x v="0"/>
    <x v="0"/>
    <x v="1"/>
    <n v="92"/>
    <n v="0"/>
  </r>
  <r>
    <x v="24"/>
    <d v="2021-03-31T00:00:00"/>
    <n v="0"/>
    <n v="0"/>
    <x v="0"/>
    <x v="0"/>
    <x v="1"/>
    <n v="92"/>
    <n v="0"/>
  </r>
  <r>
    <x v="28"/>
    <d v="2021-03-31T00:00:00"/>
    <n v="0"/>
    <n v="0"/>
    <x v="0"/>
    <x v="0"/>
    <x v="1"/>
    <n v="92"/>
    <n v="0"/>
  </r>
  <r>
    <x v="30"/>
    <d v="2021-03-31T00:00:00"/>
    <n v="0"/>
    <n v="0"/>
    <x v="0"/>
    <x v="0"/>
    <x v="1"/>
    <n v="92"/>
    <n v="0"/>
  </r>
  <r>
    <x v="34"/>
    <d v="2021-03-31T00:00:00"/>
    <n v="0"/>
    <n v="0"/>
    <x v="0"/>
    <x v="1"/>
    <x v="2"/>
    <n v="365"/>
    <n v="0"/>
  </r>
  <r>
    <x v="35"/>
    <d v="2021-03-31T00:00:00"/>
    <n v="35"/>
    <n v="0"/>
    <x v="0"/>
    <x v="1"/>
    <x v="1"/>
    <n v="92"/>
    <n v="0"/>
  </r>
  <r>
    <x v="36"/>
    <d v="2021-03-31T00:00:00"/>
    <n v="10"/>
    <n v="0"/>
    <x v="0"/>
    <x v="1"/>
    <x v="1"/>
    <n v="92"/>
    <n v="0"/>
  </r>
  <r>
    <x v="37"/>
    <d v="2021-03-31T00:00:00"/>
    <n v="0"/>
    <n v="0"/>
    <x v="0"/>
    <x v="1"/>
    <x v="1"/>
    <n v="92"/>
    <n v="0"/>
  </r>
  <r>
    <x v="38"/>
    <d v="2021-03-31T00:00:00"/>
    <n v="0"/>
    <n v="0"/>
    <x v="0"/>
    <x v="1"/>
    <x v="1"/>
    <n v="92"/>
    <n v="0"/>
  </r>
  <r>
    <x v="6"/>
    <d v="2021-04-01T00:00:00"/>
    <n v="0"/>
    <n v="0"/>
    <x v="0"/>
    <x v="0"/>
    <x v="1"/>
    <n v="91"/>
    <n v="0"/>
  </r>
  <r>
    <x v="7"/>
    <d v="2021-04-01T00:00:00"/>
    <n v="0"/>
    <n v="0"/>
    <x v="0"/>
    <x v="0"/>
    <x v="0"/>
    <n v="30"/>
    <n v="0"/>
  </r>
  <r>
    <x v="8"/>
    <d v="2021-04-01T00:00:00"/>
    <n v="85"/>
    <n v="0"/>
    <x v="0"/>
    <x v="1"/>
    <x v="1"/>
    <n v="91"/>
    <n v="0"/>
  </r>
  <r>
    <x v="9"/>
    <d v="2021-04-01T00:00:00"/>
    <n v="0"/>
    <n v="0"/>
    <x v="0"/>
    <x v="0"/>
    <x v="0"/>
    <n v="30"/>
    <n v="0"/>
  </r>
  <r>
    <x v="10"/>
    <d v="2021-04-01T00:00:00"/>
    <n v="0"/>
    <n v="0"/>
    <x v="0"/>
    <x v="0"/>
    <x v="0"/>
    <n v="30"/>
    <n v="0"/>
  </r>
  <r>
    <x v="11"/>
    <d v="2021-04-01T00:00:00"/>
    <n v="0"/>
    <n v="0"/>
    <x v="0"/>
    <x v="0"/>
    <x v="0"/>
    <n v="30"/>
    <n v="0"/>
  </r>
  <r>
    <x v="12"/>
    <d v="2021-04-01T00:00:00"/>
    <n v="0"/>
    <n v="0"/>
    <x v="0"/>
    <x v="0"/>
    <x v="1"/>
    <n v="91"/>
    <n v="0"/>
  </r>
  <r>
    <x v="13"/>
    <d v="2021-04-01T00:00:00"/>
    <n v="127"/>
    <n v="0"/>
    <x v="0"/>
    <x v="1"/>
    <x v="1"/>
    <n v="91"/>
    <n v="0"/>
  </r>
  <r>
    <x v="39"/>
    <d v="2021-04-01T00:00:00"/>
    <n v="0"/>
    <n v="0"/>
    <x v="0"/>
    <x v="0"/>
    <x v="0"/>
    <n v="30"/>
    <n v="0"/>
  </r>
  <r>
    <x v="40"/>
    <d v="2021-04-01T00:00:00"/>
    <n v="0"/>
    <n v="0"/>
    <x v="0"/>
    <x v="0"/>
    <x v="0"/>
    <n v="30"/>
    <n v="0"/>
  </r>
  <r>
    <x v="14"/>
    <d v="2021-04-01T00:00:00"/>
    <n v="0"/>
    <n v="0"/>
    <x v="0"/>
    <x v="1"/>
    <x v="2"/>
    <n v="365"/>
    <n v="0"/>
  </r>
  <r>
    <x v="15"/>
    <d v="2021-04-01T00:00:00"/>
    <n v="0"/>
    <n v="0"/>
    <x v="0"/>
    <x v="0"/>
    <x v="1"/>
    <n v="91"/>
    <n v="0"/>
  </r>
  <r>
    <x v="41"/>
    <d v="2021-04-01T00:00:00"/>
    <n v="0"/>
    <n v="0"/>
    <x v="0"/>
    <x v="0"/>
    <x v="0"/>
    <n v="30"/>
    <n v="0"/>
  </r>
  <r>
    <x v="16"/>
    <d v="2021-04-01T00:00:00"/>
    <n v="152"/>
    <n v="0"/>
    <x v="0"/>
    <x v="1"/>
    <x v="1"/>
    <n v="91"/>
    <n v="0"/>
  </r>
  <r>
    <x v="17"/>
    <d v="2021-04-01T00:00:00"/>
    <n v="0"/>
    <n v="0"/>
    <x v="0"/>
    <x v="0"/>
    <x v="1"/>
    <n v="91"/>
    <n v="0"/>
  </r>
  <r>
    <x v="18"/>
    <d v="2021-04-01T00:00:00"/>
    <n v="90"/>
    <n v="0"/>
    <x v="0"/>
    <x v="1"/>
    <x v="1"/>
    <n v="91"/>
    <n v="0"/>
  </r>
  <r>
    <x v="19"/>
    <d v="2021-04-01T00:00:00"/>
    <n v="0"/>
    <n v="0"/>
    <x v="0"/>
    <x v="1"/>
    <x v="2"/>
    <n v="365"/>
    <n v="0"/>
  </r>
  <r>
    <x v="20"/>
    <d v="2021-04-01T00:00:00"/>
    <n v="0"/>
    <n v="0"/>
    <x v="0"/>
    <x v="0"/>
    <x v="1"/>
    <n v="91"/>
    <n v="0"/>
  </r>
  <r>
    <x v="21"/>
    <d v="2021-04-01T00:00:00"/>
    <n v="10"/>
    <n v="0"/>
    <x v="0"/>
    <x v="1"/>
    <x v="1"/>
    <n v="91"/>
    <n v="0"/>
  </r>
  <r>
    <x v="22"/>
    <d v="2021-04-01T00:00:00"/>
    <n v="0"/>
    <n v="0"/>
    <x v="0"/>
    <x v="0"/>
    <x v="1"/>
    <n v="91"/>
    <n v="0"/>
  </r>
  <r>
    <x v="23"/>
    <d v="2021-04-01T00:00:00"/>
    <n v="25"/>
    <n v="0"/>
    <x v="0"/>
    <x v="1"/>
    <x v="1"/>
    <n v="91"/>
    <n v="0"/>
  </r>
  <r>
    <x v="27"/>
    <d v="2021-04-01T00:00:00"/>
    <n v="0"/>
    <n v="0"/>
    <x v="0"/>
    <x v="0"/>
    <x v="1"/>
    <n v="91"/>
    <n v="0"/>
  </r>
  <r>
    <x v="30"/>
    <d v="2021-04-01T00:00:00"/>
    <n v="0"/>
    <n v="0"/>
    <x v="0"/>
    <x v="0"/>
    <x v="1"/>
    <n v="91"/>
    <n v="0"/>
  </r>
  <r>
    <x v="26"/>
    <d v="2021-04-01T00:00:00"/>
    <n v="0"/>
    <n v="0"/>
    <x v="0"/>
    <x v="0"/>
    <x v="1"/>
    <n v="91"/>
    <n v="0"/>
  </r>
  <r>
    <x v="24"/>
    <d v="2021-04-01T00:00:00"/>
    <n v="0"/>
    <n v="0"/>
    <x v="0"/>
    <x v="0"/>
    <x v="1"/>
    <n v="91"/>
    <n v="0"/>
  </r>
  <r>
    <x v="32"/>
    <d v="2021-04-01T00:00:00"/>
    <n v="0"/>
    <n v="0"/>
    <x v="0"/>
    <x v="0"/>
    <x v="1"/>
    <n v="91"/>
    <n v="0"/>
  </r>
  <r>
    <x v="25"/>
    <d v="2021-04-01T00:00:00"/>
    <n v="0"/>
    <n v="0"/>
    <x v="0"/>
    <x v="0"/>
    <x v="1"/>
    <n v="91"/>
    <n v="0"/>
  </r>
  <r>
    <x v="42"/>
    <d v="2021-04-01T00:00:00"/>
    <n v="0"/>
    <n v="0"/>
    <x v="0"/>
    <x v="0"/>
    <x v="1"/>
    <n v="91"/>
    <n v="0"/>
  </r>
  <r>
    <x v="31"/>
    <d v="2021-04-01T00:00:00"/>
    <n v="0"/>
    <n v="0"/>
    <x v="0"/>
    <x v="0"/>
    <x v="1"/>
    <n v="91"/>
    <n v="0"/>
  </r>
  <r>
    <x v="33"/>
    <d v="2021-04-01T00:00:00"/>
    <n v="0"/>
    <n v="0"/>
    <x v="0"/>
    <x v="0"/>
    <x v="1"/>
    <n v="91"/>
    <n v="0"/>
  </r>
  <r>
    <x v="28"/>
    <d v="2021-04-01T00:00:00"/>
    <n v="0"/>
    <n v="0"/>
    <x v="0"/>
    <x v="0"/>
    <x v="1"/>
    <n v="91"/>
    <n v="0"/>
  </r>
  <r>
    <x v="43"/>
    <d v="2021-04-01T00:00:00"/>
    <n v="0"/>
    <n v="0"/>
    <x v="0"/>
    <x v="0"/>
    <x v="1"/>
    <n v="91"/>
    <n v="0"/>
  </r>
  <r>
    <x v="29"/>
    <d v="2021-04-01T00:00:00"/>
    <n v="0"/>
    <n v="0"/>
    <x v="0"/>
    <x v="0"/>
    <x v="1"/>
    <n v="91"/>
    <n v="0"/>
  </r>
  <r>
    <x v="34"/>
    <d v="2021-04-01T00:00:00"/>
    <n v="0"/>
    <n v="0"/>
    <x v="0"/>
    <x v="1"/>
    <x v="2"/>
    <n v="365"/>
    <n v="0"/>
  </r>
  <r>
    <x v="35"/>
    <d v="2021-04-01T00:00:00"/>
    <n v="35"/>
    <n v="0"/>
    <x v="0"/>
    <x v="1"/>
    <x v="1"/>
    <n v="91"/>
    <n v="0"/>
  </r>
  <r>
    <x v="36"/>
    <d v="2021-04-01T00:00:00"/>
    <n v="10"/>
    <n v="0"/>
    <x v="0"/>
    <x v="1"/>
    <x v="1"/>
    <n v="91"/>
    <n v="0"/>
  </r>
  <r>
    <x v="44"/>
    <d v="2021-04-01T00:00:00"/>
    <n v="0"/>
    <n v="0"/>
    <x v="0"/>
    <x v="1"/>
    <x v="2"/>
    <n v="365"/>
    <n v="0"/>
  </r>
  <r>
    <x v="37"/>
    <d v="2021-04-01T00:00:00"/>
    <n v="0"/>
    <n v="0"/>
    <x v="0"/>
    <x v="1"/>
    <x v="1"/>
    <n v="91"/>
    <n v="0"/>
  </r>
  <r>
    <x v="38"/>
    <d v="2021-04-01T00:00:00"/>
    <n v="0"/>
    <n v="0"/>
    <x v="0"/>
    <x v="1"/>
    <x v="1"/>
    <n v="91"/>
    <n v="0"/>
  </r>
  <r>
    <x v="45"/>
    <d v="2021-04-01T00:00:00"/>
    <n v="0"/>
    <n v="0"/>
    <x v="0"/>
    <x v="1"/>
    <x v="1"/>
    <n v="91"/>
    <n v="0"/>
  </r>
  <r>
    <x v="46"/>
    <d v="2021-04-01T00:00:00"/>
    <n v="0"/>
    <n v="0"/>
    <x v="0"/>
    <x v="1"/>
    <x v="1"/>
    <n v="91"/>
    <n v="0"/>
  </r>
  <r>
    <x v="8"/>
    <d v="2021-04-06T00:00:00"/>
    <n v="85"/>
    <n v="0"/>
    <x v="0"/>
    <x v="1"/>
    <x v="1"/>
    <n v="91"/>
    <n v="0"/>
  </r>
  <r>
    <x v="9"/>
    <d v="2021-04-06T00:00:00"/>
    <n v="0"/>
    <n v="0"/>
    <x v="0"/>
    <x v="0"/>
    <x v="0"/>
    <n v="30"/>
    <n v="0"/>
  </r>
  <r>
    <x v="10"/>
    <d v="2021-04-06T00:00:00"/>
    <n v="0"/>
    <n v="0"/>
    <x v="0"/>
    <x v="0"/>
    <x v="0"/>
    <n v="30"/>
    <n v="0"/>
  </r>
  <r>
    <x v="12"/>
    <d v="2021-04-06T00:00:00"/>
    <n v="0"/>
    <n v="0"/>
    <x v="0"/>
    <x v="0"/>
    <x v="1"/>
    <n v="91"/>
    <n v="0"/>
  </r>
  <r>
    <x v="11"/>
    <d v="2021-04-06T00:00:00"/>
    <n v="0"/>
    <n v="0"/>
    <x v="0"/>
    <x v="0"/>
    <x v="0"/>
    <n v="30"/>
    <n v="0"/>
  </r>
  <r>
    <x v="13"/>
    <d v="2021-04-06T00:00:00"/>
    <n v="127"/>
    <n v="0"/>
    <x v="0"/>
    <x v="1"/>
    <x v="1"/>
    <n v="91"/>
    <n v="0"/>
  </r>
  <r>
    <x v="39"/>
    <d v="2021-04-06T00:00:00"/>
    <n v="0"/>
    <n v="0"/>
    <x v="0"/>
    <x v="0"/>
    <x v="0"/>
    <n v="30"/>
    <n v="0"/>
  </r>
  <r>
    <x v="40"/>
    <d v="2021-04-06T00:00:00"/>
    <n v="0"/>
    <n v="0"/>
    <x v="0"/>
    <x v="0"/>
    <x v="0"/>
    <n v="30"/>
    <n v="0"/>
  </r>
  <r>
    <x v="14"/>
    <d v="2021-04-06T00:00:00"/>
    <n v="0"/>
    <n v="0"/>
    <x v="0"/>
    <x v="1"/>
    <x v="2"/>
    <n v="365"/>
    <n v="0"/>
  </r>
  <r>
    <x v="41"/>
    <d v="2021-04-06T00:00:00"/>
    <n v="0"/>
    <n v="0"/>
    <x v="0"/>
    <x v="0"/>
    <x v="0"/>
    <n v="30"/>
    <n v="0"/>
  </r>
  <r>
    <x v="15"/>
    <d v="2021-04-06T00:00:00"/>
    <n v="0"/>
    <n v="0"/>
    <x v="0"/>
    <x v="0"/>
    <x v="1"/>
    <n v="91"/>
    <n v="0"/>
  </r>
  <r>
    <x v="16"/>
    <d v="2021-04-06T00:00:00"/>
    <n v="152"/>
    <n v="0"/>
    <x v="0"/>
    <x v="1"/>
    <x v="1"/>
    <n v="91"/>
    <n v="0"/>
  </r>
  <r>
    <x v="17"/>
    <d v="2021-04-06T00:00:00"/>
    <n v="0"/>
    <n v="0"/>
    <x v="0"/>
    <x v="0"/>
    <x v="1"/>
    <n v="91"/>
    <n v="0"/>
  </r>
  <r>
    <x v="18"/>
    <d v="2021-04-06T00:00:00"/>
    <n v="90"/>
    <n v="0"/>
    <x v="0"/>
    <x v="1"/>
    <x v="1"/>
    <n v="91"/>
    <n v="0"/>
  </r>
  <r>
    <x v="19"/>
    <d v="2021-04-06T00:00:00"/>
    <n v="0"/>
    <n v="0"/>
    <x v="0"/>
    <x v="1"/>
    <x v="2"/>
    <n v="365"/>
    <n v="0"/>
  </r>
  <r>
    <x v="20"/>
    <d v="2021-04-06T00:00:00"/>
    <n v="0"/>
    <n v="0"/>
    <x v="0"/>
    <x v="0"/>
    <x v="1"/>
    <n v="91"/>
    <n v="0"/>
  </r>
  <r>
    <x v="21"/>
    <d v="2021-04-06T00:00:00"/>
    <n v="10"/>
    <n v="0"/>
    <x v="0"/>
    <x v="1"/>
    <x v="1"/>
    <n v="91"/>
    <n v="0"/>
  </r>
  <r>
    <x v="22"/>
    <d v="2021-04-06T00:00:00"/>
    <n v="0"/>
    <n v="0"/>
    <x v="0"/>
    <x v="0"/>
    <x v="1"/>
    <n v="91"/>
    <n v="0"/>
  </r>
  <r>
    <x v="23"/>
    <d v="2021-04-06T00:00:00"/>
    <n v="25"/>
    <n v="0"/>
    <x v="0"/>
    <x v="1"/>
    <x v="1"/>
    <n v="91"/>
    <n v="0"/>
  </r>
  <r>
    <x v="24"/>
    <d v="2021-04-06T00:00:00"/>
    <n v="0"/>
    <n v="0"/>
    <x v="0"/>
    <x v="0"/>
    <x v="1"/>
    <n v="91"/>
    <n v="0"/>
  </r>
  <r>
    <x v="33"/>
    <d v="2021-04-06T00:00:00"/>
    <n v="0"/>
    <n v="0"/>
    <x v="0"/>
    <x v="0"/>
    <x v="1"/>
    <n v="91"/>
    <n v="0"/>
  </r>
  <r>
    <x v="42"/>
    <d v="2021-04-06T00:00:00"/>
    <n v="0"/>
    <n v="0"/>
    <x v="0"/>
    <x v="0"/>
    <x v="1"/>
    <n v="91"/>
    <n v="0"/>
  </r>
  <r>
    <x v="30"/>
    <d v="2021-04-06T00:00:00"/>
    <n v="0"/>
    <n v="0"/>
    <x v="0"/>
    <x v="0"/>
    <x v="1"/>
    <n v="91"/>
    <n v="0"/>
  </r>
  <r>
    <x v="26"/>
    <d v="2021-04-06T00:00:00"/>
    <n v="0"/>
    <n v="0"/>
    <x v="0"/>
    <x v="0"/>
    <x v="1"/>
    <n v="91"/>
    <n v="0"/>
  </r>
  <r>
    <x v="29"/>
    <d v="2021-04-06T00:00:00"/>
    <n v="0"/>
    <n v="0"/>
    <x v="0"/>
    <x v="0"/>
    <x v="1"/>
    <n v="91"/>
    <n v="0"/>
  </r>
  <r>
    <x v="27"/>
    <d v="2021-04-06T00:00:00"/>
    <n v="0"/>
    <n v="0"/>
    <x v="0"/>
    <x v="0"/>
    <x v="1"/>
    <n v="91"/>
    <n v="0"/>
  </r>
  <r>
    <x v="43"/>
    <d v="2021-04-06T00:00:00"/>
    <n v="0"/>
    <n v="0"/>
    <x v="0"/>
    <x v="0"/>
    <x v="1"/>
    <n v="91"/>
    <n v="0"/>
  </r>
  <r>
    <x v="32"/>
    <d v="2021-04-06T00:00:00"/>
    <n v="0"/>
    <n v="0"/>
    <x v="0"/>
    <x v="0"/>
    <x v="1"/>
    <n v="91"/>
    <n v="0"/>
  </r>
  <r>
    <x v="28"/>
    <d v="2021-04-06T00:00:00"/>
    <n v="0"/>
    <n v="0"/>
    <x v="0"/>
    <x v="0"/>
    <x v="1"/>
    <n v="91"/>
    <n v="0"/>
  </r>
  <r>
    <x v="25"/>
    <d v="2021-04-06T00:00:00"/>
    <n v="0"/>
    <n v="0"/>
    <x v="0"/>
    <x v="0"/>
    <x v="1"/>
    <n v="91"/>
    <n v="0"/>
  </r>
  <r>
    <x v="31"/>
    <d v="2021-04-06T00:00:00"/>
    <n v="0"/>
    <n v="0"/>
    <x v="0"/>
    <x v="0"/>
    <x v="1"/>
    <n v="91"/>
    <n v="0"/>
  </r>
  <r>
    <x v="34"/>
    <d v="2021-04-06T00:00:00"/>
    <n v="0"/>
    <n v="0"/>
    <x v="0"/>
    <x v="1"/>
    <x v="2"/>
    <n v="365"/>
    <n v="0"/>
  </r>
  <r>
    <x v="35"/>
    <d v="2021-04-06T00:00:00"/>
    <n v="35"/>
    <n v="0"/>
    <x v="0"/>
    <x v="1"/>
    <x v="1"/>
    <n v="91"/>
    <n v="0"/>
  </r>
  <r>
    <x v="36"/>
    <d v="2021-04-06T00:00:00"/>
    <n v="10"/>
    <n v="0"/>
    <x v="0"/>
    <x v="1"/>
    <x v="1"/>
    <n v="91"/>
    <n v="0"/>
  </r>
  <r>
    <x v="44"/>
    <d v="2021-04-06T00:00:00"/>
    <n v="0"/>
    <n v="0"/>
    <x v="0"/>
    <x v="1"/>
    <x v="2"/>
    <n v="365"/>
    <n v="0"/>
  </r>
  <r>
    <x v="37"/>
    <d v="2021-04-06T00:00:00"/>
    <n v="0"/>
    <n v="0"/>
    <x v="0"/>
    <x v="1"/>
    <x v="1"/>
    <n v="91"/>
    <n v="0"/>
  </r>
  <r>
    <x v="38"/>
    <d v="2021-04-06T00:00:00"/>
    <n v="0"/>
    <n v="0"/>
    <x v="0"/>
    <x v="1"/>
    <x v="1"/>
    <n v="91"/>
    <n v="0"/>
  </r>
  <r>
    <x v="45"/>
    <d v="2021-04-06T00:00:00"/>
    <n v="0"/>
    <n v="0"/>
    <x v="0"/>
    <x v="1"/>
    <x v="1"/>
    <n v="91"/>
    <n v="0"/>
  </r>
  <r>
    <x v="46"/>
    <d v="2021-04-06T00:00:00"/>
    <n v="0"/>
    <n v="0"/>
    <x v="0"/>
    <x v="1"/>
    <x v="1"/>
    <n v="91"/>
    <n v="0"/>
  </r>
  <r>
    <x v="8"/>
    <d v="2021-04-07T00:00:00"/>
    <n v="85"/>
    <n v="0"/>
    <x v="0"/>
    <x v="1"/>
    <x v="1"/>
    <n v="91"/>
    <n v="0"/>
  </r>
  <r>
    <x v="9"/>
    <d v="2021-04-07T00:00:00"/>
    <n v="0"/>
    <n v="0"/>
    <x v="0"/>
    <x v="0"/>
    <x v="0"/>
    <n v="30"/>
    <n v="0"/>
  </r>
  <r>
    <x v="10"/>
    <d v="2021-04-07T00:00:00"/>
    <n v="0"/>
    <n v="0"/>
    <x v="0"/>
    <x v="0"/>
    <x v="0"/>
    <n v="30"/>
    <n v="0"/>
  </r>
  <r>
    <x v="11"/>
    <d v="2021-04-07T00:00:00"/>
    <n v="0"/>
    <n v="0"/>
    <x v="0"/>
    <x v="0"/>
    <x v="0"/>
    <n v="30"/>
    <n v="0"/>
  </r>
  <r>
    <x v="12"/>
    <d v="2021-04-07T00:00:00"/>
    <n v="0"/>
    <n v="0"/>
    <x v="0"/>
    <x v="0"/>
    <x v="1"/>
    <n v="91"/>
    <n v="0"/>
  </r>
  <r>
    <x v="13"/>
    <d v="2021-04-07T00:00:00"/>
    <n v="127"/>
    <n v="0"/>
    <x v="0"/>
    <x v="1"/>
    <x v="1"/>
    <n v="91"/>
    <n v="0"/>
  </r>
  <r>
    <x v="39"/>
    <d v="2021-04-07T00:00:00"/>
    <n v="0"/>
    <n v="0"/>
    <x v="0"/>
    <x v="0"/>
    <x v="0"/>
    <n v="30"/>
    <n v="0"/>
  </r>
  <r>
    <x v="40"/>
    <d v="2021-04-07T00:00:00"/>
    <n v="0"/>
    <n v="0"/>
    <x v="0"/>
    <x v="0"/>
    <x v="0"/>
    <n v="30"/>
    <n v="0"/>
  </r>
  <r>
    <x v="14"/>
    <d v="2021-04-07T00:00:00"/>
    <n v="0"/>
    <n v="0"/>
    <x v="0"/>
    <x v="1"/>
    <x v="2"/>
    <n v="365"/>
    <n v="0"/>
  </r>
  <r>
    <x v="41"/>
    <d v="2021-04-07T00:00:00"/>
    <n v="0"/>
    <n v="0"/>
    <x v="0"/>
    <x v="0"/>
    <x v="0"/>
    <n v="30"/>
    <n v="0"/>
  </r>
  <r>
    <x v="15"/>
    <d v="2021-04-07T00:00:00"/>
    <n v="0"/>
    <n v="0"/>
    <x v="0"/>
    <x v="0"/>
    <x v="1"/>
    <n v="91"/>
    <n v="0"/>
  </r>
  <r>
    <x v="16"/>
    <d v="2021-04-07T00:00:00"/>
    <n v="152"/>
    <n v="0"/>
    <x v="0"/>
    <x v="1"/>
    <x v="1"/>
    <n v="91"/>
    <n v="0"/>
  </r>
  <r>
    <x v="17"/>
    <d v="2021-04-07T00:00:00"/>
    <n v="0"/>
    <n v="0"/>
    <x v="0"/>
    <x v="0"/>
    <x v="1"/>
    <n v="91"/>
    <n v="0"/>
  </r>
  <r>
    <x v="18"/>
    <d v="2021-04-07T00:00:00"/>
    <n v="90"/>
    <n v="0"/>
    <x v="0"/>
    <x v="1"/>
    <x v="1"/>
    <n v="91"/>
    <n v="0"/>
  </r>
  <r>
    <x v="19"/>
    <d v="2021-04-07T00:00:00"/>
    <n v="0"/>
    <n v="0"/>
    <x v="0"/>
    <x v="1"/>
    <x v="2"/>
    <n v="365"/>
    <n v="0"/>
  </r>
  <r>
    <x v="20"/>
    <d v="2021-04-07T00:00:00"/>
    <n v="0"/>
    <n v="0"/>
    <x v="0"/>
    <x v="0"/>
    <x v="1"/>
    <n v="91"/>
    <n v="0"/>
  </r>
  <r>
    <x v="21"/>
    <d v="2021-04-07T00:00:00"/>
    <n v="10"/>
    <n v="0"/>
    <x v="0"/>
    <x v="1"/>
    <x v="1"/>
    <n v="91"/>
    <n v="0"/>
  </r>
  <r>
    <x v="22"/>
    <d v="2021-04-07T00:00:00"/>
    <n v="0"/>
    <n v="0"/>
    <x v="0"/>
    <x v="0"/>
    <x v="1"/>
    <n v="91"/>
    <n v="0"/>
  </r>
  <r>
    <x v="23"/>
    <d v="2021-04-07T00:00:00"/>
    <n v="25"/>
    <n v="0"/>
    <x v="0"/>
    <x v="1"/>
    <x v="1"/>
    <n v="91"/>
    <n v="0"/>
  </r>
  <r>
    <x v="29"/>
    <d v="2021-04-07T00:00:00"/>
    <n v="0"/>
    <n v="0"/>
    <x v="0"/>
    <x v="0"/>
    <x v="1"/>
    <n v="91"/>
    <n v="0"/>
  </r>
  <r>
    <x v="42"/>
    <d v="2021-04-07T00:00:00"/>
    <n v="0"/>
    <n v="0"/>
    <x v="0"/>
    <x v="0"/>
    <x v="1"/>
    <n v="91"/>
    <n v="0"/>
  </r>
  <r>
    <x v="26"/>
    <d v="2021-04-07T00:00:00"/>
    <n v="0"/>
    <n v="0"/>
    <x v="0"/>
    <x v="0"/>
    <x v="1"/>
    <n v="91"/>
    <n v="0"/>
  </r>
  <r>
    <x v="30"/>
    <d v="2021-04-07T00:00:00"/>
    <n v="0"/>
    <n v="0"/>
    <x v="0"/>
    <x v="0"/>
    <x v="1"/>
    <n v="91"/>
    <n v="0"/>
  </r>
  <r>
    <x v="28"/>
    <d v="2021-04-07T00:00:00"/>
    <n v="0"/>
    <n v="0"/>
    <x v="0"/>
    <x v="0"/>
    <x v="1"/>
    <n v="91"/>
    <n v="0"/>
  </r>
  <r>
    <x v="27"/>
    <d v="2021-04-07T00:00:00"/>
    <n v="0"/>
    <n v="0"/>
    <x v="0"/>
    <x v="0"/>
    <x v="1"/>
    <n v="91"/>
    <n v="0"/>
  </r>
  <r>
    <x v="24"/>
    <d v="2021-04-07T00:00:00"/>
    <n v="0"/>
    <n v="0"/>
    <x v="0"/>
    <x v="0"/>
    <x v="1"/>
    <n v="91"/>
    <n v="0"/>
  </r>
  <r>
    <x v="33"/>
    <d v="2021-04-07T00:00:00"/>
    <n v="0"/>
    <n v="0"/>
    <x v="0"/>
    <x v="0"/>
    <x v="1"/>
    <n v="91"/>
    <n v="0"/>
  </r>
  <r>
    <x v="43"/>
    <d v="2021-04-07T00:00:00"/>
    <n v="0"/>
    <n v="0"/>
    <x v="0"/>
    <x v="0"/>
    <x v="1"/>
    <n v="91"/>
    <n v="0"/>
  </r>
  <r>
    <x v="25"/>
    <d v="2021-04-07T00:00:00"/>
    <n v="0"/>
    <n v="0"/>
    <x v="0"/>
    <x v="0"/>
    <x v="1"/>
    <n v="91"/>
    <n v="0"/>
  </r>
  <r>
    <x v="31"/>
    <d v="2021-04-07T00:00:00"/>
    <n v="0"/>
    <n v="0"/>
    <x v="0"/>
    <x v="0"/>
    <x v="1"/>
    <n v="91"/>
    <n v="0"/>
  </r>
  <r>
    <x v="32"/>
    <d v="2021-04-07T00:00:00"/>
    <n v="0"/>
    <n v="0"/>
    <x v="0"/>
    <x v="0"/>
    <x v="1"/>
    <n v="91"/>
    <n v="0"/>
  </r>
  <r>
    <x v="34"/>
    <d v="2021-04-07T00:00:00"/>
    <n v="0"/>
    <n v="0"/>
    <x v="0"/>
    <x v="1"/>
    <x v="2"/>
    <n v="365"/>
    <n v="0"/>
  </r>
  <r>
    <x v="35"/>
    <d v="2021-04-07T00:00:00"/>
    <n v="35"/>
    <n v="0"/>
    <x v="0"/>
    <x v="1"/>
    <x v="1"/>
    <n v="91"/>
    <n v="0"/>
  </r>
  <r>
    <x v="36"/>
    <d v="2021-04-07T00:00:00"/>
    <n v="10"/>
    <n v="0"/>
    <x v="0"/>
    <x v="1"/>
    <x v="1"/>
    <n v="91"/>
    <n v="0"/>
  </r>
  <r>
    <x v="44"/>
    <d v="2021-04-07T00:00:00"/>
    <n v="0"/>
    <n v="0"/>
    <x v="0"/>
    <x v="1"/>
    <x v="2"/>
    <n v="365"/>
    <n v="0"/>
  </r>
  <r>
    <x v="37"/>
    <d v="2021-04-07T00:00:00"/>
    <n v="0"/>
    <n v="0"/>
    <x v="0"/>
    <x v="1"/>
    <x v="1"/>
    <n v="91"/>
    <n v="0"/>
  </r>
  <r>
    <x v="38"/>
    <d v="2021-04-07T00:00:00"/>
    <n v="0"/>
    <n v="0"/>
    <x v="0"/>
    <x v="1"/>
    <x v="1"/>
    <n v="91"/>
    <n v="0"/>
  </r>
  <r>
    <x v="45"/>
    <d v="2021-04-07T00:00:00"/>
    <n v="0"/>
    <n v="0"/>
    <x v="0"/>
    <x v="1"/>
    <x v="1"/>
    <n v="91"/>
    <n v="0"/>
  </r>
  <r>
    <x v="46"/>
    <d v="2021-04-07T00:00:00"/>
    <n v="0"/>
    <n v="0"/>
    <x v="0"/>
    <x v="1"/>
    <x v="1"/>
    <n v="91"/>
    <n v="0"/>
  </r>
  <r>
    <x v="9"/>
    <d v="2021-04-08T00:00:00"/>
    <n v="0"/>
    <n v="0"/>
    <x v="0"/>
    <x v="0"/>
    <x v="0"/>
    <n v="30"/>
    <n v="0"/>
  </r>
  <r>
    <x v="10"/>
    <d v="2021-04-08T00:00:00"/>
    <n v="0"/>
    <n v="0"/>
    <x v="0"/>
    <x v="0"/>
    <x v="0"/>
    <n v="30"/>
    <n v="0"/>
  </r>
  <r>
    <x v="11"/>
    <d v="2021-04-08T00:00:00"/>
    <n v="0"/>
    <n v="0"/>
    <x v="0"/>
    <x v="0"/>
    <x v="0"/>
    <n v="30"/>
    <n v="0"/>
  </r>
  <r>
    <x v="12"/>
    <d v="2021-04-08T00:00:00"/>
    <n v="0"/>
    <n v="0"/>
    <x v="0"/>
    <x v="0"/>
    <x v="1"/>
    <n v="91"/>
    <n v="0"/>
  </r>
  <r>
    <x v="13"/>
    <d v="2021-04-08T00:00:00"/>
    <n v="127"/>
    <n v="0"/>
    <x v="0"/>
    <x v="1"/>
    <x v="1"/>
    <n v="91"/>
    <n v="0"/>
  </r>
  <r>
    <x v="39"/>
    <d v="2021-04-08T00:00:00"/>
    <n v="0"/>
    <n v="0"/>
    <x v="0"/>
    <x v="0"/>
    <x v="0"/>
    <n v="30"/>
    <n v="0"/>
  </r>
  <r>
    <x v="40"/>
    <d v="2021-04-08T00:00:00"/>
    <n v="0"/>
    <n v="0"/>
    <x v="0"/>
    <x v="0"/>
    <x v="0"/>
    <n v="30"/>
    <n v="0"/>
  </r>
  <r>
    <x v="14"/>
    <d v="2021-04-08T00:00:00"/>
    <n v="0"/>
    <n v="0"/>
    <x v="0"/>
    <x v="1"/>
    <x v="2"/>
    <n v="365"/>
    <n v="0"/>
  </r>
  <r>
    <x v="41"/>
    <d v="2021-04-08T00:00:00"/>
    <n v="0"/>
    <n v="0"/>
    <x v="0"/>
    <x v="0"/>
    <x v="0"/>
    <n v="30"/>
    <n v="0"/>
  </r>
  <r>
    <x v="15"/>
    <d v="2021-04-08T00:00:00"/>
    <n v="0"/>
    <n v="0"/>
    <x v="0"/>
    <x v="0"/>
    <x v="1"/>
    <n v="91"/>
    <n v="0"/>
  </r>
  <r>
    <x v="16"/>
    <d v="2021-04-08T00:00:00"/>
    <n v="152"/>
    <n v="0"/>
    <x v="0"/>
    <x v="1"/>
    <x v="1"/>
    <n v="91"/>
    <n v="0"/>
  </r>
  <r>
    <x v="17"/>
    <d v="2021-04-08T00:00:00"/>
    <n v="0"/>
    <n v="0"/>
    <x v="0"/>
    <x v="0"/>
    <x v="1"/>
    <n v="91"/>
    <n v="0"/>
  </r>
  <r>
    <x v="18"/>
    <d v="2021-04-08T00:00:00"/>
    <n v="90"/>
    <n v="0"/>
    <x v="0"/>
    <x v="1"/>
    <x v="1"/>
    <n v="91"/>
    <n v="0"/>
  </r>
  <r>
    <x v="19"/>
    <d v="2021-04-08T00:00:00"/>
    <n v="0"/>
    <n v="0"/>
    <x v="0"/>
    <x v="1"/>
    <x v="2"/>
    <n v="365"/>
    <n v="0"/>
  </r>
  <r>
    <x v="20"/>
    <d v="2021-04-08T00:00:00"/>
    <n v="0"/>
    <n v="0"/>
    <x v="0"/>
    <x v="0"/>
    <x v="1"/>
    <n v="91"/>
    <n v="0"/>
  </r>
  <r>
    <x v="21"/>
    <d v="2021-04-08T00:00:00"/>
    <n v="10"/>
    <n v="0"/>
    <x v="0"/>
    <x v="1"/>
    <x v="1"/>
    <n v="91"/>
    <n v="0"/>
  </r>
  <r>
    <x v="22"/>
    <d v="2021-04-08T00:00:00"/>
    <n v="0"/>
    <n v="0"/>
    <x v="0"/>
    <x v="0"/>
    <x v="1"/>
    <n v="91"/>
    <n v="0"/>
  </r>
  <r>
    <x v="23"/>
    <d v="2021-04-08T00:00:00"/>
    <n v="25"/>
    <n v="0"/>
    <x v="0"/>
    <x v="1"/>
    <x v="1"/>
    <n v="91"/>
    <n v="0"/>
  </r>
  <r>
    <x v="24"/>
    <d v="2021-04-08T00:00:00"/>
    <n v="0"/>
    <n v="0"/>
    <x v="0"/>
    <x v="0"/>
    <x v="1"/>
    <n v="91"/>
    <n v="0"/>
  </r>
  <r>
    <x v="43"/>
    <d v="2021-04-08T00:00:00"/>
    <n v="0"/>
    <n v="0"/>
    <x v="0"/>
    <x v="0"/>
    <x v="1"/>
    <n v="91"/>
    <n v="0"/>
  </r>
  <r>
    <x v="42"/>
    <d v="2021-04-08T00:00:00"/>
    <n v="0"/>
    <n v="0"/>
    <x v="0"/>
    <x v="0"/>
    <x v="1"/>
    <n v="91"/>
    <n v="0"/>
  </r>
  <r>
    <x v="30"/>
    <d v="2021-04-08T00:00:00"/>
    <n v="0"/>
    <n v="0"/>
    <x v="0"/>
    <x v="0"/>
    <x v="1"/>
    <n v="91"/>
    <n v="0"/>
  </r>
  <r>
    <x v="29"/>
    <d v="2021-04-08T00:00:00"/>
    <n v="0"/>
    <n v="0"/>
    <x v="0"/>
    <x v="0"/>
    <x v="1"/>
    <n v="91"/>
    <n v="0"/>
  </r>
  <r>
    <x v="28"/>
    <d v="2021-04-08T00:00:00"/>
    <n v="0"/>
    <n v="0"/>
    <x v="0"/>
    <x v="0"/>
    <x v="1"/>
    <n v="91"/>
    <n v="0"/>
  </r>
  <r>
    <x v="32"/>
    <d v="2021-04-08T00:00:00"/>
    <n v="0"/>
    <n v="0"/>
    <x v="0"/>
    <x v="0"/>
    <x v="1"/>
    <n v="91"/>
    <n v="0"/>
  </r>
  <r>
    <x v="33"/>
    <d v="2021-04-08T00:00:00"/>
    <n v="0"/>
    <n v="0"/>
    <x v="0"/>
    <x v="0"/>
    <x v="1"/>
    <n v="91"/>
    <n v="0"/>
  </r>
  <r>
    <x v="26"/>
    <d v="2021-04-08T00:00:00"/>
    <n v="0"/>
    <n v="0"/>
    <x v="0"/>
    <x v="0"/>
    <x v="1"/>
    <n v="91"/>
    <n v="0"/>
  </r>
  <r>
    <x v="25"/>
    <d v="2021-04-08T00:00:00"/>
    <n v="0"/>
    <n v="0"/>
    <x v="0"/>
    <x v="0"/>
    <x v="1"/>
    <n v="91"/>
    <n v="0"/>
  </r>
  <r>
    <x v="31"/>
    <d v="2021-04-08T00:00:00"/>
    <n v="0"/>
    <n v="0"/>
    <x v="0"/>
    <x v="0"/>
    <x v="1"/>
    <n v="91"/>
    <n v="0"/>
  </r>
  <r>
    <x v="27"/>
    <d v="2021-04-08T00:00:00"/>
    <n v="0"/>
    <n v="0"/>
    <x v="0"/>
    <x v="0"/>
    <x v="1"/>
    <n v="91"/>
    <n v="0"/>
  </r>
  <r>
    <x v="34"/>
    <d v="2021-04-08T00:00:00"/>
    <n v="0"/>
    <n v="0"/>
    <x v="0"/>
    <x v="1"/>
    <x v="2"/>
    <n v="365"/>
    <n v="0"/>
  </r>
  <r>
    <x v="35"/>
    <d v="2021-04-08T00:00:00"/>
    <n v="35"/>
    <n v="0"/>
    <x v="0"/>
    <x v="1"/>
    <x v="1"/>
    <n v="91"/>
    <n v="0"/>
  </r>
  <r>
    <x v="36"/>
    <d v="2021-04-08T00:00:00"/>
    <n v="10"/>
    <n v="0"/>
    <x v="0"/>
    <x v="1"/>
    <x v="1"/>
    <n v="91"/>
    <n v="0"/>
  </r>
  <r>
    <x v="44"/>
    <d v="2021-04-08T00:00:00"/>
    <n v="0"/>
    <n v="0"/>
    <x v="0"/>
    <x v="1"/>
    <x v="2"/>
    <n v="365"/>
    <n v="0"/>
  </r>
  <r>
    <x v="37"/>
    <d v="2021-04-08T00:00:00"/>
    <n v="0"/>
    <n v="0"/>
    <x v="0"/>
    <x v="1"/>
    <x v="1"/>
    <n v="91"/>
    <n v="0"/>
  </r>
  <r>
    <x v="38"/>
    <d v="2021-04-08T00:00:00"/>
    <n v="0"/>
    <n v="0"/>
    <x v="0"/>
    <x v="1"/>
    <x v="1"/>
    <n v="91"/>
    <n v="0"/>
  </r>
  <r>
    <x v="45"/>
    <d v="2021-04-08T00:00:00"/>
    <n v="0"/>
    <n v="0"/>
    <x v="0"/>
    <x v="1"/>
    <x v="1"/>
    <n v="91"/>
    <n v="0"/>
  </r>
  <r>
    <x v="46"/>
    <d v="2021-04-08T00:00:00"/>
    <n v="0"/>
    <n v="0"/>
    <x v="0"/>
    <x v="1"/>
    <x v="1"/>
    <n v="91"/>
    <n v="0"/>
  </r>
  <r>
    <x v="9"/>
    <d v="2021-04-09T00:00:00"/>
    <n v="0"/>
    <n v="0"/>
    <x v="0"/>
    <x v="0"/>
    <x v="0"/>
    <n v="30"/>
    <n v="0"/>
  </r>
  <r>
    <x v="10"/>
    <d v="2021-04-09T00:00:00"/>
    <n v="0"/>
    <n v="0"/>
    <x v="0"/>
    <x v="0"/>
    <x v="0"/>
    <n v="30"/>
    <n v="0"/>
  </r>
  <r>
    <x v="12"/>
    <d v="2021-04-09T00:00:00"/>
    <n v="0"/>
    <n v="0"/>
    <x v="0"/>
    <x v="0"/>
    <x v="1"/>
    <n v="91"/>
    <n v="0"/>
  </r>
  <r>
    <x v="11"/>
    <d v="2021-04-09T00:00:00"/>
    <n v="0"/>
    <n v="0"/>
    <x v="0"/>
    <x v="0"/>
    <x v="0"/>
    <n v="30"/>
    <n v="0"/>
  </r>
  <r>
    <x v="13"/>
    <d v="2021-04-09T00:00:00"/>
    <n v="127"/>
    <n v="0"/>
    <x v="0"/>
    <x v="1"/>
    <x v="1"/>
    <n v="91"/>
    <n v="0"/>
  </r>
  <r>
    <x v="39"/>
    <d v="2021-04-09T00:00:00"/>
    <n v="0"/>
    <n v="0"/>
    <x v="0"/>
    <x v="0"/>
    <x v="0"/>
    <n v="30"/>
    <n v="0"/>
  </r>
  <r>
    <x v="40"/>
    <d v="2021-04-09T00:00:00"/>
    <n v="0"/>
    <n v="0"/>
    <x v="0"/>
    <x v="0"/>
    <x v="0"/>
    <n v="30"/>
    <n v="0"/>
  </r>
  <r>
    <x v="14"/>
    <d v="2021-04-09T00:00:00"/>
    <n v="0"/>
    <n v="0"/>
    <x v="0"/>
    <x v="1"/>
    <x v="2"/>
    <n v="365"/>
    <n v="0"/>
  </r>
  <r>
    <x v="41"/>
    <d v="2021-04-09T00:00:00"/>
    <n v="0"/>
    <n v="0"/>
    <x v="0"/>
    <x v="0"/>
    <x v="0"/>
    <n v="30"/>
    <n v="0"/>
  </r>
  <r>
    <x v="15"/>
    <d v="2021-04-09T00:00:00"/>
    <n v="0"/>
    <n v="0"/>
    <x v="0"/>
    <x v="0"/>
    <x v="1"/>
    <n v="91"/>
    <n v="0"/>
  </r>
  <r>
    <x v="16"/>
    <d v="2021-04-09T00:00:00"/>
    <n v="152"/>
    <n v="0"/>
    <x v="0"/>
    <x v="1"/>
    <x v="1"/>
    <n v="91"/>
    <n v="0"/>
  </r>
  <r>
    <x v="17"/>
    <d v="2021-04-09T00:00:00"/>
    <n v="0"/>
    <n v="0"/>
    <x v="0"/>
    <x v="0"/>
    <x v="1"/>
    <n v="91"/>
    <n v="0"/>
  </r>
  <r>
    <x v="18"/>
    <d v="2021-04-09T00:00:00"/>
    <n v="90"/>
    <n v="0"/>
    <x v="0"/>
    <x v="1"/>
    <x v="1"/>
    <n v="91"/>
    <n v="0"/>
  </r>
  <r>
    <x v="19"/>
    <d v="2021-04-09T00:00:00"/>
    <n v="0"/>
    <n v="0"/>
    <x v="0"/>
    <x v="1"/>
    <x v="2"/>
    <n v="365"/>
    <n v="0"/>
  </r>
  <r>
    <x v="20"/>
    <d v="2021-04-09T00:00:00"/>
    <n v="0"/>
    <n v="0"/>
    <x v="0"/>
    <x v="0"/>
    <x v="1"/>
    <n v="91"/>
    <n v="0"/>
  </r>
  <r>
    <x v="21"/>
    <d v="2021-04-09T00:00:00"/>
    <n v="10"/>
    <n v="0"/>
    <x v="0"/>
    <x v="1"/>
    <x v="1"/>
    <n v="91"/>
    <n v="0"/>
  </r>
  <r>
    <x v="22"/>
    <d v="2021-04-09T00:00:00"/>
    <n v="0"/>
    <n v="0"/>
    <x v="0"/>
    <x v="0"/>
    <x v="1"/>
    <n v="91"/>
    <n v="0"/>
  </r>
  <r>
    <x v="23"/>
    <d v="2021-04-09T00:00:00"/>
    <n v="25"/>
    <n v="0"/>
    <x v="0"/>
    <x v="1"/>
    <x v="1"/>
    <n v="91"/>
    <n v="0"/>
  </r>
  <r>
    <x v="24"/>
    <d v="2021-04-09T00:00:00"/>
    <n v="0"/>
    <n v="0"/>
    <x v="0"/>
    <x v="0"/>
    <x v="1"/>
    <n v="91"/>
    <n v="0"/>
  </r>
  <r>
    <x v="25"/>
    <d v="2021-04-09T00:00:00"/>
    <n v="0"/>
    <n v="0"/>
    <x v="0"/>
    <x v="0"/>
    <x v="1"/>
    <n v="91"/>
    <n v="0"/>
  </r>
  <r>
    <x v="43"/>
    <d v="2021-04-09T00:00:00"/>
    <n v="0"/>
    <n v="0"/>
    <x v="0"/>
    <x v="0"/>
    <x v="1"/>
    <n v="91"/>
    <n v="0"/>
  </r>
  <r>
    <x v="30"/>
    <d v="2021-04-09T00:00:00"/>
    <n v="0"/>
    <n v="0"/>
    <x v="0"/>
    <x v="0"/>
    <x v="1"/>
    <n v="91"/>
    <n v="0"/>
  </r>
  <r>
    <x v="28"/>
    <d v="2021-04-09T00:00:00"/>
    <n v="0"/>
    <n v="0"/>
    <x v="0"/>
    <x v="0"/>
    <x v="1"/>
    <n v="91"/>
    <n v="0"/>
  </r>
  <r>
    <x v="42"/>
    <d v="2021-04-09T00:00:00"/>
    <n v="0"/>
    <n v="0"/>
    <x v="0"/>
    <x v="0"/>
    <x v="1"/>
    <n v="91"/>
    <n v="0"/>
  </r>
  <r>
    <x v="29"/>
    <d v="2021-04-09T00:00:00"/>
    <n v="0"/>
    <n v="0"/>
    <x v="0"/>
    <x v="0"/>
    <x v="1"/>
    <n v="91"/>
    <n v="0"/>
  </r>
  <r>
    <x v="31"/>
    <d v="2021-04-09T00:00:00"/>
    <n v="0"/>
    <n v="0"/>
    <x v="0"/>
    <x v="0"/>
    <x v="1"/>
    <n v="91"/>
    <n v="0"/>
  </r>
  <r>
    <x v="26"/>
    <d v="2021-04-09T00:00:00"/>
    <n v="0"/>
    <n v="0"/>
    <x v="0"/>
    <x v="0"/>
    <x v="1"/>
    <n v="91"/>
    <n v="0"/>
  </r>
  <r>
    <x v="32"/>
    <d v="2021-04-09T00:00:00"/>
    <n v="0"/>
    <n v="0"/>
    <x v="0"/>
    <x v="0"/>
    <x v="1"/>
    <n v="91"/>
    <n v="0"/>
  </r>
  <r>
    <x v="33"/>
    <d v="2021-04-09T00:00:00"/>
    <n v="0"/>
    <n v="0"/>
    <x v="0"/>
    <x v="0"/>
    <x v="1"/>
    <n v="91"/>
    <n v="0"/>
  </r>
  <r>
    <x v="27"/>
    <d v="2021-04-09T00:00:00"/>
    <n v="0"/>
    <n v="0"/>
    <x v="0"/>
    <x v="0"/>
    <x v="1"/>
    <n v="91"/>
    <n v="0"/>
  </r>
  <r>
    <x v="34"/>
    <d v="2021-04-09T00:00:00"/>
    <n v="0"/>
    <n v="0"/>
    <x v="0"/>
    <x v="1"/>
    <x v="2"/>
    <n v="365"/>
    <n v="0"/>
  </r>
  <r>
    <x v="35"/>
    <d v="2021-04-09T00:00:00"/>
    <n v="35"/>
    <n v="0"/>
    <x v="0"/>
    <x v="1"/>
    <x v="1"/>
    <n v="91"/>
    <n v="0"/>
  </r>
  <r>
    <x v="36"/>
    <d v="2021-04-09T00:00:00"/>
    <n v="10"/>
    <n v="0"/>
    <x v="0"/>
    <x v="1"/>
    <x v="1"/>
    <n v="91"/>
    <n v="0"/>
  </r>
  <r>
    <x v="44"/>
    <d v="2021-04-09T00:00:00"/>
    <n v="0"/>
    <n v="0"/>
    <x v="0"/>
    <x v="1"/>
    <x v="2"/>
    <n v="365"/>
    <n v="0"/>
  </r>
  <r>
    <x v="37"/>
    <d v="2021-04-09T00:00:00"/>
    <n v="0"/>
    <n v="0"/>
    <x v="0"/>
    <x v="1"/>
    <x v="1"/>
    <n v="91"/>
    <n v="0"/>
  </r>
  <r>
    <x v="38"/>
    <d v="2021-04-09T00:00:00"/>
    <n v="0"/>
    <n v="0"/>
    <x v="0"/>
    <x v="1"/>
    <x v="1"/>
    <n v="91"/>
    <n v="0"/>
  </r>
  <r>
    <x v="45"/>
    <d v="2021-04-09T00:00:00"/>
    <n v="0"/>
    <n v="0"/>
    <x v="0"/>
    <x v="1"/>
    <x v="1"/>
    <n v="91"/>
    <n v="0"/>
  </r>
  <r>
    <x v="46"/>
    <d v="2021-04-09T00:00:00"/>
    <n v="0"/>
    <n v="0"/>
    <x v="0"/>
    <x v="1"/>
    <x v="1"/>
    <n v="91"/>
    <n v="0"/>
  </r>
  <r>
    <x v="9"/>
    <d v="2021-04-12T00:00:00"/>
    <n v="0"/>
    <n v="0"/>
    <x v="0"/>
    <x v="0"/>
    <x v="0"/>
    <n v="30"/>
    <n v="0"/>
  </r>
  <r>
    <x v="10"/>
    <d v="2021-04-12T00:00:00"/>
    <n v="0"/>
    <n v="0"/>
    <x v="0"/>
    <x v="0"/>
    <x v="0"/>
    <n v="30"/>
    <n v="0"/>
  </r>
  <r>
    <x v="11"/>
    <d v="2021-04-12T00:00:00"/>
    <n v="0"/>
    <n v="0"/>
    <x v="0"/>
    <x v="0"/>
    <x v="0"/>
    <n v="30"/>
    <n v="0"/>
  </r>
  <r>
    <x v="12"/>
    <d v="2021-04-12T00:00:00"/>
    <n v="0"/>
    <n v="0"/>
    <x v="0"/>
    <x v="0"/>
    <x v="1"/>
    <n v="91"/>
    <n v="0"/>
  </r>
  <r>
    <x v="13"/>
    <d v="2021-04-12T00:00:00"/>
    <n v="127"/>
    <n v="0"/>
    <x v="0"/>
    <x v="1"/>
    <x v="1"/>
    <n v="91"/>
    <n v="0"/>
  </r>
  <r>
    <x v="39"/>
    <d v="2021-04-12T00:00:00"/>
    <n v="0"/>
    <n v="0"/>
    <x v="0"/>
    <x v="0"/>
    <x v="0"/>
    <n v="30"/>
    <n v="0"/>
  </r>
  <r>
    <x v="40"/>
    <d v="2021-04-12T00:00:00"/>
    <n v="0"/>
    <n v="0"/>
    <x v="0"/>
    <x v="0"/>
    <x v="0"/>
    <n v="30"/>
    <n v="0"/>
  </r>
  <r>
    <x v="14"/>
    <d v="2021-04-12T00:00:00"/>
    <n v="0"/>
    <n v="0"/>
    <x v="0"/>
    <x v="1"/>
    <x v="2"/>
    <n v="365"/>
    <n v="0"/>
  </r>
  <r>
    <x v="41"/>
    <d v="2021-04-12T00:00:00"/>
    <n v="0"/>
    <n v="0"/>
    <x v="0"/>
    <x v="0"/>
    <x v="0"/>
    <n v="30"/>
    <n v="0"/>
  </r>
  <r>
    <x v="15"/>
    <d v="2021-04-12T00:00:00"/>
    <n v="0"/>
    <n v="0"/>
    <x v="0"/>
    <x v="0"/>
    <x v="1"/>
    <n v="91"/>
    <n v="0"/>
  </r>
  <r>
    <x v="16"/>
    <d v="2021-04-12T00:00:00"/>
    <n v="152"/>
    <n v="0"/>
    <x v="0"/>
    <x v="1"/>
    <x v="1"/>
    <n v="91"/>
    <n v="0"/>
  </r>
  <r>
    <x v="17"/>
    <d v="2021-04-12T00:00:00"/>
    <n v="0"/>
    <n v="0"/>
    <x v="0"/>
    <x v="0"/>
    <x v="1"/>
    <n v="91"/>
    <n v="0"/>
  </r>
  <r>
    <x v="18"/>
    <d v="2021-04-12T00:00:00"/>
    <n v="90"/>
    <n v="0"/>
    <x v="0"/>
    <x v="1"/>
    <x v="1"/>
    <n v="91"/>
    <n v="0"/>
  </r>
  <r>
    <x v="19"/>
    <d v="2021-04-12T00:00:00"/>
    <n v="0"/>
    <n v="0"/>
    <x v="0"/>
    <x v="1"/>
    <x v="2"/>
    <n v="365"/>
    <n v="0"/>
  </r>
  <r>
    <x v="20"/>
    <d v="2021-04-12T00:00:00"/>
    <n v="0"/>
    <n v="0"/>
    <x v="0"/>
    <x v="0"/>
    <x v="1"/>
    <n v="91"/>
    <n v="0"/>
  </r>
  <r>
    <x v="21"/>
    <d v="2021-04-12T00:00:00"/>
    <n v="10"/>
    <n v="0"/>
    <x v="0"/>
    <x v="1"/>
    <x v="1"/>
    <n v="91"/>
    <n v="0"/>
  </r>
  <r>
    <x v="22"/>
    <d v="2021-04-12T00:00:00"/>
    <n v="0"/>
    <n v="0"/>
    <x v="0"/>
    <x v="0"/>
    <x v="1"/>
    <n v="91"/>
    <n v="0"/>
  </r>
  <r>
    <x v="23"/>
    <d v="2021-04-12T00:00:00"/>
    <n v="25"/>
    <n v="0"/>
    <x v="0"/>
    <x v="1"/>
    <x v="1"/>
    <n v="91"/>
    <n v="0"/>
  </r>
  <r>
    <x v="27"/>
    <d v="2021-04-12T00:00:00"/>
    <n v="0"/>
    <n v="0"/>
    <x v="0"/>
    <x v="0"/>
    <x v="1"/>
    <n v="91"/>
    <n v="0"/>
  </r>
  <r>
    <x v="42"/>
    <d v="2021-04-12T00:00:00"/>
    <n v="0"/>
    <n v="0"/>
    <x v="0"/>
    <x v="0"/>
    <x v="1"/>
    <n v="91"/>
    <n v="0"/>
  </r>
  <r>
    <x v="28"/>
    <d v="2021-04-12T00:00:00"/>
    <n v="0"/>
    <n v="0"/>
    <x v="0"/>
    <x v="0"/>
    <x v="1"/>
    <n v="91"/>
    <n v="0"/>
  </r>
  <r>
    <x v="30"/>
    <d v="2021-04-12T00:00:00"/>
    <n v="0"/>
    <n v="0"/>
    <x v="0"/>
    <x v="0"/>
    <x v="1"/>
    <n v="91"/>
    <n v="0"/>
  </r>
  <r>
    <x v="29"/>
    <d v="2021-04-12T00:00:00"/>
    <n v="0"/>
    <n v="0"/>
    <x v="0"/>
    <x v="0"/>
    <x v="1"/>
    <n v="91"/>
    <n v="0"/>
  </r>
  <r>
    <x v="31"/>
    <d v="2021-04-12T00:00:00"/>
    <n v="0"/>
    <n v="0"/>
    <x v="0"/>
    <x v="0"/>
    <x v="1"/>
    <n v="91"/>
    <n v="0"/>
  </r>
  <r>
    <x v="32"/>
    <d v="2021-04-12T00:00:00"/>
    <n v="0"/>
    <n v="0"/>
    <x v="0"/>
    <x v="0"/>
    <x v="1"/>
    <n v="91"/>
    <n v="0"/>
  </r>
  <r>
    <x v="26"/>
    <d v="2021-04-12T00:00:00"/>
    <n v="0"/>
    <n v="0"/>
    <x v="0"/>
    <x v="0"/>
    <x v="1"/>
    <n v="91"/>
    <n v="0"/>
  </r>
  <r>
    <x v="33"/>
    <d v="2021-04-12T00:00:00"/>
    <n v="0"/>
    <n v="0"/>
    <x v="0"/>
    <x v="0"/>
    <x v="1"/>
    <n v="91"/>
    <n v="0"/>
  </r>
  <r>
    <x v="24"/>
    <d v="2021-04-12T00:00:00"/>
    <n v="0"/>
    <n v="0"/>
    <x v="0"/>
    <x v="0"/>
    <x v="1"/>
    <n v="91"/>
    <n v="0"/>
  </r>
  <r>
    <x v="43"/>
    <d v="2021-04-12T00:00:00"/>
    <n v="0"/>
    <n v="0"/>
    <x v="0"/>
    <x v="0"/>
    <x v="1"/>
    <n v="91"/>
    <n v="0"/>
  </r>
  <r>
    <x v="25"/>
    <d v="2021-04-12T00:00:00"/>
    <n v="0"/>
    <n v="0"/>
    <x v="0"/>
    <x v="0"/>
    <x v="1"/>
    <n v="91"/>
    <n v="0"/>
  </r>
  <r>
    <x v="34"/>
    <d v="2021-04-12T00:00:00"/>
    <n v="0"/>
    <n v="0"/>
    <x v="0"/>
    <x v="1"/>
    <x v="2"/>
    <n v="365"/>
    <n v="0"/>
  </r>
  <r>
    <x v="35"/>
    <d v="2021-04-12T00:00:00"/>
    <n v="35"/>
    <n v="0"/>
    <x v="0"/>
    <x v="1"/>
    <x v="1"/>
    <n v="91"/>
    <n v="0"/>
  </r>
  <r>
    <x v="36"/>
    <d v="2021-04-12T00:00:00"/>
    <n v="10"/>
    <n v="0"/>
    <x v="0"/>
    <x v="1"/>
    <x v="1"/>
    <n v="91"/>
    <n v="0"/>
  </r>
  <r>
    <x v="44"/>
    <d v="2021-04-12T00:00:00"/>
    <n v="0"/>
    <n v="0"/>
    <x v="0"/>
    <x v="1"/>
    <x v="2"/>
    <n v="365"/>
    <n v="0"/>
  </r>
  <r>
    <x v="37"/>
    <d v="2021-04-12T00:00:00"/>
    <n v="0"/>
    <n v="0"/>
    <x v="0"/>
    <x v="1"/>
    <x v="1"/>
    <n v="91"/>
    <n v="0"/>
  </r>
  <r>
    <x v="38"/>
    <d v="2021-04-12T00:00:00"/>
    <n v="0"/>
    <n v="0"/>
    <x v="0"/>
    <x v="1"/>
    <x v="1"/>
    <n v="91"/>
    <n v="0"/>
  </r>
  <r>
    <x v="45"/>
    <d v="2021-04-12T00:00:00"/>
    <n v="0"/>
    <n v="0"/>
    <x v="0"/>
    <x v="1"/>
    <x v="1"/>
    <n v="91"/>
    <n v="0"/>
  </r>
  <r>
    <x v="46"/>
    <d v="2021-04-12T00:00:00"/>
    <n v="0"/>
    <n v="0"/>
    <x v="0"/>
    <x v="1"/>
    <x v="1"/>
    <n v="91"/>
    <n v="0"/>
  </r>
  <r>
    <x v="9"/>
    <d v="2021-04-13T00:00:00"/>
    <n v="0"/>
    <n v="0"/>
    <x v="0"/>
    <x v="0"/>
    <x v="0"/>
    <n v="30"/>
    <n v="0"/>
  </r>
  <r>
    <x v="10"/>
    <d v="2021-04-13T00:00:00"/>
    <n v="0"/>
    <n v="0"/>
    <x v="0"/>
    <x v="0"/>
    <x v="0"/>
    <n v="30"/>
    <n v="0"/>
  </r>
  <r>
    <x v="11"/>
    <d v="2021-04-13T00:00:00"/>
    <n v="0"/>
    <n v="0"/>
    <x v="0"/>
    <x v="0"/>
    <x v="0"/>
    <n v="30"/>
    <n v="0"/>
  </r>
  <r>
    <x v="12"/>
    <d v="2021-04-13T00:00:00"/>
    <n v="0"/>
    <n v="0"/>
    <x v="0"/>
    <x v="0"/>
    <x v="1"/>
    <n v="91"/>
    <n v="0"/>
  </r>
  <r>
    <x v="13"/>
    <d v="2021-04-13T00:00:00"/>
    <n v="127"/>
    <n v="0"/>
    <x v="0"/>
    <x v="1"/>
    <x v="1"/>
    <n v="91"/>
    <n v="0"/>
  </r>
  <r>
    <x v="39"/>
    <d v="2021-04-13T00:00:00"/>
    <n v="0"/>
    <n v="0"/>
    <x v="0"/>
    <x v="0"/>
    <x v="0"/>
    <n v="30"/>
    <n v="0"/>
  </r>
  <r>
    <x v="40"/>
    <d v="2021-04-13T00:00:00"/>
    <n v="0"/>
    <n v="0"/>
    <x v="0"/>
    <x v="0"/>
    <x v="0"/>
    <n v="30"/>
    <n v="0"/>
  </r>
  <r>
    <x v="14"/>
    <d v="2021-04-13T00:00:00"/>
    <n v="0"/>
    <n v="0"/>
    <x v="0"/>
    <x v="1"/>
    <x v="2"/>
    <n v="365"/>
    <n v="0"/>
  </r>
  <r>
    <x v="15"/>
    <d v="2021-04-13T00:00:00"/>
    <n v="0"/>
    <n v="0"/>
    <x v="0"/>
    <x v="0"/>
    <x v="1"/>
    <n v="91"/>
    <n v="0"/>
  </r>
  <r>
    <x v="41"/>
    <d v="2021-04-13T00:00:00"/>
    <n v="0"/>
    <n v="0"/>
    <x v="0"/>
    <x v="0"/>
    <x v="0"/>
    <n v="30"/>
    <n v="0"/>
  </r>
  <r>
    <x v="16"/>
    <d v="2021-04-13T00:00:00"/>
    <n v="152"/>
    <n v="0"/>
    <x v="0"/>
    <x v="1"/>
    <x v="1"/>
    <n v="91"/>
    <n v="0"/>
  </r>
  <r>
    <x v="17"/>
    <d v="2021-04-13T00:00:00"/>
    <n v="0"/>
    <n v="0"/>
    <x v="0"/>
    <x v="0"/>
    <x v="1"/>
    <n v="91"/>
    <n v="0"/>
  </r>
  <r>
    <x v="18"/>
    <d v="2021-04-13T00:00:00"/>
    <n v="90"/>
    <n v="0"/>
    <x v="0"/>
    <x v="1"/>
    <x v="1"/>
    <n v="91"/>
    <n v="0"/>
  </r>
  <r>
    <x v="19"/>
    <d v="2021-04-13T00:00:00"/>
    <n v="0"/>
    <n v="0"/>
    <x v="0"/>
    <x v="1"/>
    <x v="2"/>
    <n v="365"/>
    <n v="0"/>
  </r>
  <r>
    <x v="20"/>
    <d v="2021-04-13T00:00:00"/>
    <n v="0"/>
    <n v="0"/>
    <x v="0"/>
    <x v="0"/>
    <x v="1"/>
    <n v="91"/>
    <n v="0"/>
  </r>
  <r>
    <x v="21"/>
    <d v="2021-04-13T00:00:00"/>
    <n v="10"/>
    <n v="0"/>
    <x v="0"/>
    <x v="1"/>
    <x v="1"/>
    <n v="91"/>
    <n v="0"/>
  </r>
  <r>
    <x v="22"/>
    <d v="2021-04-13T00:00:00"/>
    <n v="0"/>
    <n v="0"/>
    <x v="0"/>
    <x v="0"/>
    <x v="1"/>
    <n v="91"/>
    <n v="0"/>
  </r>
  <r>
    <x v="23"/>
    <d v="2021-04-13T00:00:00"/>
    <n v="25"/>
    <n v="0"/>
    <x v="0"/>
    <x v="1"/>
    <x v="1"/>
    <n v="91"/>
    <n v="0"/>
  </r>
  <r>
    <x v="42"/>
    <d v="2021-04-13T00:00:00"/>
    <n v="0"/>
    <n v="0"/>
    <x v="0"/>
    <x v="0"/>
    <x v="1"/>
    <n v="91"/>
    <n v="0"/>
  </r>
  <r>
    <x v="28"/>
    <d v="2021-04-13T00:00:00"/>
    <n v="0"/>
    <n v="0"/>
    <x v="0"/>
    <x v="0"/>
    <x v="1"/>
    <n v="91"/>
    <n v="0"/>
  </r>
  <r>
    <x v="33"/>
    <d v="2021-04-13T00:00:00"/>
    <n v="0"/>
    <n v="0"/>
    <x v="0"/>
    <x v="0"/>
    <x v="1"/>
    <n v="91"/>
    <n v="0"/>
  </r>
  <r>
    <x v="26"/>
    <d v="2021-04-13T00:00:00"/>
    <n v="0"/>
    <n v="0"/>
    <x v="0"/>
    <x v="0"/>
    <x v="1"/>
    <n v="91"/>
    <n v="0"/>
  </r>
  <r>
    <x v="24"/>
    <d v="2021-04-13T00:00:00"/>
    <n v="0"/>
    <n v="0"/>
    <x v="0"/>
    <x v="0"/>
    <x v="1"/>
    <n v="91"/>
    <n v="0"/>
  </r>
  <r>
    <x v="25"/>
    <d v="2021-04-13T00:00:00"/>
    <n v="0"/>
    <n v="0"/>
    <x v="0"/>
    <x v="0"/>
    <x v="1"/>
    <n v="91"/>
    <n v="0"/>
  </r>
  <r>
    <x v="27"/>
    <d v="2021-04-13T00:00:00"/>
    <n v="0"/>
    <n v="0"/>
    <x v="0"/>
    <x v="0"/>
    <x v="1"/>
    <n v="91"/>
    <n v="0"/>
  </r>
  <r>
    <x v="31"/>
    <d v="2021-04-13T00:00:00"/>
    <n v="0"/>
    <n v="0"/>
    <x v="0"/>
    <x v="0"/>
    <x v="1"/>
    <n v="91"/>
    <n v="0"/>
  </r>
  <r>
    <x v="29"/>
    <d v="2021-04-13T00:00:00"/>
    <n v="0"/>
    <n v="0"/>
    <x v="0"/>
    <x v="0"/>
    <x v="1"/>
    <n v="91"/>
    <n v="0"/>
  </r>
  <r>
    <x v="32"/>
    <d v="2021-04-13T00:00:00"/>
    <n v="0"/>
    <n v="0"/>
    <x v="0"/>
    <x v="0"/>
    <x v="1"/>
    <n v="91"/>
    <n v="0"/>
  </r>
  <r>
    <x v="43"/>
    <d v="2021-04-13T00:00:00"/>
    <n v="0"/>
    <n v="0"/>
    <x v="0"/>
    <x v="0"/>
    <x v="1"/>
    <n v="91"/>
    <n v="0"/>
  </r>
  <r>
    <x v="30"/>
    <d v="2021-04-13T00:00:00"/>
    <n v="0"/>
    <n v="0"/>
    <x v="0"/>
    <x v="0"/>
    <x v="1"/>
    <n v="91"/>
    <n v="0"/>
  </r>
  <r>
    <x v="34"/>
    <d v="2021-04-13T00:00:00"/>
    <n v="0"/>
    <n v="0"/>
    <x v="0"/>
    <x v="1"/>
    <x v="2"/>
    <n v="365"/>
    <n v="0"/>
  </r>
  <r>
    <x v="35"/>
    <d v="2021-04-13T00:00:00"/>
    <n v="35"/>
    <n v="0"/>
    <x v="0"/>
    <x v="1"/>
    <x v="1"/>
    <n v="91"/>
    <n v="0"/>
  </r>
  <r>
    <x v="36"/>
    <d v="2021-04-13T00:00:00"/>
    <n v="10"/>
    <n v="0"/>
    <x v="0"/>
    <x v="1"/>
    <x v="1"/>
    <n v="91"/>
    <n v="0"/>
  </r>
  <r>
    <x v="44"/>
    <d v="2021-04-13T00:00:00"/>
    <n v="0"/>
    <n v="0"/>
    <x v="0"/>
    <x v="1"/>
    <x v="2"/>
    <n v="365"/>
    <n v="0"/>
  </r>
  <r>
    <x v="37"/>
    <d v="2021-04-13T00:00:00"/>
    <n v="0"/>
    <n v="0"/>
    <x v="0"/>
    <x v="1"/>
    <x v="1"/>
    <n v="91"/>
    <n v="0"/>
  </r>
  <r>
    <x v="38"/>
    <d v="2021-04-13T00:00:00"/>
    <n v="0"/>
    <n v="0"/>
    <x v="0"/>
    <x v="1"/>
    <x v="1"/>
    <n v="91"/>
    <n v="0"/>
  </r>
  <r>
    <x v="45"/>
    <d v="2021-04-13T00:00:00"/>
    <n v="0"/>
    <n v="0"/>
    <x v="0"/>
    <x v="1"/>
    <x v="1"/>
    <n v="91"/>
    <n v="0"/>
  </r>
  <r>
    <x v="46"/>
    <d v="2021-04-13T00:00:00"/>
    <n v="0"/>
    <n v="0"/>
    <x v="0"/>
    <x v="1"/>
    <x v="1"/>
    <n v="91"/>
    <n v="0"/>
  </r>
  <r>
    <x v="9"/>
    <d v="2021-04-14T00:00:00"/>
    <n v="0"/>
    <n v="0"/>
    <x v="0"/>
    <x v="0"/>
    <x v="0"/>
    <n v="30"/>
    <n v="0"/>
  </r>
  <r>
    <x v="10"/>
    <d v="2021-04-14T00:00:00"/>
    <n v="0"/>
    <n v="0"/>
    <x v="0"/>
    <x v="0"/>
    <x v="0"/>
    <n v="30"/>
    <n v="0"/>
  </r>
  <r>
    <x v="12"/>
    <d v="2021-04-14T00:00:00"/>
    <n v="0"/>
    <n v="0"/>
    <x v="0"/>
    <x v="0"/>
    <x v="1"/>
    <n v="91"/>
    <n v="0"/>
  </r>
  <r>
    <x v="11"/>
    <d v="2021-04-14T00:00:00"/>
    <n v="0"/>
    <n v="0"/>
    <x v="0"/>
    <x v="0"/>
    <x v="0"/>
    <n v="30"/>
    <n v="0"/>
  </r>
  <r>
    <x v="13"/>
    <d v="2021-04-14T00:00:00"/>
    <n v="127"/>
    <n v="0"/>
    <x v="0"/>
    <x v="1"/>
    <x v="1"/>
    <n v="91"/>
    <n v="0"/>
  </r>
  <r>
    <x v="39"/>
    <d v="2021-04-14T00:00:00"/>
    <n v="0"/>
    <n v="0"/>
    <x v="0"/>
    <x v="0"/>
    <x v="0"/>
    <n v="30"/>
    <n v="0"/>
  </r>
  <r>
    <x v="40"/>
    <d v="2021-04-14T00:00:00"/>
    <n v="0"/>
    <n v="0"/>
    <x v="0"/>
    <x v="0"/>
    <x v="0"/>
    <n v="30"/>
    <n v="0"/>
  </r>
  <r>
    <x v="14"/>
    <d v="2021-04-14T00:00:00"/>
    <n v="0"/>
    <n v="0"/>
    <x v="0"/>
    <x v="1"/>
    <x v="2"/>
    <n v="365"/>
    <n v="0"/>
  </r>
  <r>
    <x v="41"/>
    <d v="2021-04-14T00:00:00"/>
    <n v="0"/>
    <n v="0"/>
    <x v="0"/>
    <x v="0"/>
    <x v="0"/>
    <n v="30"/>
    <n v="0"/>
  </r>
  <r>
    <x v="15"/>
    <d v="2021-04-14T00:00:00"/>
    <n v="0"/>
    <n v="0"/>
    <x v="0"/>
    <x v="0"/>
    <x v="1"/>
    <n v="91"/>
    <n v="0"/>
  </r>
  <r>
    <x v="16"/>
    <d v="2021-04-14T00:00:00"/>
    <n v="152"/>
    <n v="0"/>
    <x v="0"/>
    <x v="1"/>
    <x v="1"/>
    <n v="91"/>
    <n v="0"/>
  </r>
  <r>
    <x v="17"/>
    <d v="2021-04-14T00:00:00"/>
    <n v="0"/>
    <n v="0"/>
    <x v="0"/>
    <x v="0"/>
    <x v="1"/>
    <n v="91"/>
    <n v="0"/>
  </r>
  <r>
    <x v="18"/>
    <d v="2021-04-14T00:00:00"/>
    <n v="90"/>
    <n v="0"/>
    <x v="0"/>
    <x v="1"/>
    <x v="1"/>
    <n v="91"/>
    <n v="0"/>
  </r>
  <r>
    <x v="19"/>
    <d v="2021-04-14T00:00:00"/>
    <n v="0"/>
    <n v="0"/>
    <x v="0"/>
    <x v="1"/>
    <x v="2"/>
    <n v="365"/>
    <n v="0"/>
  </r>
  <r>
    <x v="20"/>
    <d v="2021-04-14T00:00:00"/>
    <n v="0"/>
    <n v="0"/>
    <x v="0"/>
    <x v="0"/>
    <x v="1"/>
    <n v="91"/>
    <n v="0"/>
  </r>
  <r>
    <x v="21"/>
    <d v="2021-04-14T00:00:00"/>
    <n v="10"/>
    <n v="0"/>
    <x v="0"/>
    <x v="1"/>
    <x v="1"/>
    <n v="91"/>
    <n v="0"/>
  </r>
  <r>
    <x v="22"/>
    <d v="2021-04-14T00:00:00"/>
    <n v="0"/>
    <n v="0"/>
    <x v="0"/>
    <x v="0"/>
    <x v="1"/>
    <n v="91"/>
    <n v="0"/>
  </r>
  <r>
    <x v="23"/>
    <d v="2021-04-14T00:00:00"/>
    <n v="25"/>
    <n v="0"/>
    <x v="0"/>
    <x v="1"/>
    <x v="1"/>
    <n v="91"/>
    <n v="0"/>
  </r>
  <r>
    <x v="24"/>
    <d v="2021-04-14T00:00:00"/>
    <n v="0"/>
    <n v="0"/>
    <x v="0"/>
    <x v="0"/>
    <x v="1"/>
    <n v="91"/>
    <n v="0"/>
  </r>
  <r>
    <x v="33"/>
    <d v="2021-04-14T00:00:00"/>
    <n v="0"/>
    <n v="0"/>
    <x v="0"/>
    <x v="0"/>
    <x v="1"/>
    <n v="91"/>
    <n v="0"/>
  </r>
  <r>
    <x v="26"/>
    <d v="2021-04-14T00:00:00"/>
    <n v="0"/>
    <n v="0"/>
    <x v="0"/>
    <x v="0"/>
    <x v="1"/>
    <n v="91"/>
    <n v="0"/>
  </r>
  <r>
    <x v="30"/>
    <d v="2021-04-14T00:00:00"/>
    <n v="0"/>
    <n v="0"/>
    <x v="0"/>
    <x v="0"/>
    <x v="1"/>
    <n v="91"/>
    <n v="0"/>
  </r>
  <r>
    <x v="42"/>
    <d v="2021-04-14T00:00:00"/>
    <n v="0"/>
    <n v="0"/>
    <x v="0"/>
    <x v="0"/>
    <x v="1"/>
    <n v="91"/>
    <n v="0"/>
  </r>
  <r>
    <x v="29"/>
    <d v="2021-04-14T00:00:00"/>
    <n v="0"/>
    <n v="0"/>
    <x v="0"/>
    <x v="0"/>
    <x v="1"/>
    <n v="91"/>
    <n v="0"/>
  </r>
  <r>
    <x v="28"/>
    <d v="2021-04-14T00:00:00"/>
    <n v="0"/>
    <n v="0"/>
    <x v="0"/>
    <x v="0"/>
    <x v="1"/>
    <n v="91"/>
    <n v="0"/>
  </r>
  <r>
    <x v="43"/>
    <d v="2021-04-14T00:00:00"/>
    <n v="0"/>
    <n v="0"/>
    <x v="0"/>
    <x v="0"/>
    <x v="1"/>
    <n v="91"/>
    <n v="0"/>
  </r>
  <r>
    <x v="25"/>
    <d v="2021-04-14T00:00:00"/>
    <n v="0"/>
    <n v="0"/>
    <x v="0"/>
    <x v="0"/>
    <x v="1"/>
    <n v="91"/>
    <n v="0"/>
  </r>
  <r>
    <x v="27"/>
    <d v="2021-04-14T00:00:00"/>
    <n v="0"/>
    <n v="0"/>
    <x v="0"/>
    <x v="0"/>
    <x v="1"/>
    <n v="91"/>
    <n v="0"/>
  </r>
  <r>
    <x v="32"/>
    <d v="2021-04-14T00:00:00"/>
    <n v="0"/>
    <n v="0"/>
    <x v="0"/>
    <x v="0"/>
    <x v="1"/>
    <n v="91"/>
    <n v="0"/>
  </r>
  <r>
    <x v="31"/>
    <d v="2021-04-14T00:00:00"/>
    <n v="0"/>
    <n v="0"/>
    <x v="0"/>
    <x v="0"/>
    <x v="1"/>
    <n v="91"/>
    <n v="0"/>
  </r>
  <r>
    <x v="34"/>
    <d v="2021-04-14T00:00:00"/>
    <n v="0"/>
    <n v="0"/>
    <x v="0"/>
    <x v="1"/>
    <x v="2"/>
    <n v="365"/>
    <n v="0"/>
  </r>
  <r>
    <x v="35"/>
    <d v="2021-04-14T00:00:00"/>
    <n v="35"/>
    <n v="0"/>
    <x v="0"/>
    <x v="1"/>
    <x v="1"/>
    <n v="91"/>
    <n v="0"/>
  </r>
  <r>
    <x v="36"/>
    <d v="2021-04-14T00:00:00"/>
    <n v="10"/>
    <n v="0"/>
    <x v="0"/>
    <x v="1"/>
    <x v="1"/>
    <n v="91"/>
    <n v="0"/>
  </r>
  <r>
    <x v="44"/>
    <d v="2021-04-14T00:00:00"/>
    <n v="0"/>
    <n v="0"/>
    <x v="0"/>
    <x v="1"/>
    <x v="2"/>
    <n v="365"/>
    <n v="0"/>
  </r>
  <r>
    <x v="37"/>
    <d v="2021-04-14T00:00:00"/>
    <n v="0"/>
    <n v="0"/>
    <x v="0"/>
    <x v="1"/>
    <x v="1"/>
    <n v="91"/>
    <n v="0"/>
  </r>
  <r>
    <x v="38"/>
    <d v="2021-04-14T00:00:00"/>
    <n v="0"/>
    <n v="0"/>
    <x v="0"/>
    <x v="1"/>
    <x v="1"/>
    <n v="91"/>
    <n v="0"/>
  </r>
  <r>
    <x v="45"/>
    <d v="2021-04-14T00:00:00"/>
    <n v="0"/>
    <n v="0"/>
    <x v="0"/>
    <x v="1"/>
    <x v="1"/>
    <n v="91"/>
    <n v="0"/>
  </r>
  <r>
    <x v="46"/>
    <d v="2021-04-14T00:00:00"/>
    <n v="0"/>
    <n v="0"/>
    <x v="0"/>
    <x v="1"/>
    <x v="1"/>
    <n v="91"/>
    <n v="0"/>
  </r>
  <r>
    <x v="9"/>
    <d v="2021-04-15T00:00:00"/>
    <n v="0"/>
    <n v="0"/>
    <x v="0"/>
    <x v="0"/>
    <x v="0"/>
    <n v="30"/>
    <n v="0"/>
  </r>
  <r>
    <x v="10"/>
    <d v="2021-04-15T00:00:00"/>
    <n v="0"/>
    <n v="0"/>
    <x v="0"/>
    <x v="0"/>
    <x v="0"/>
    <n v="30"/>
    <n v="0"/>
  </r>
  <r>
    <x v="12"/>
    <d v="2021-04-15T00:00:00"/>
    <n v="0"/>
    <n v="0"/>
    <x v="0"/>
    <x v="0"/>
    <x v="1"/>
    <n v="91"/>
    <n v="0"/>
  </r>
  <r>
    <x v="11"/>
    <d v="2021-04-15T00:00:00"/>
    <n v="0"/>
    <n v="0"/>
    <x v="0"/>
    <x v="0"/>
    <x v="0"/>
    <n v="30"/>
    <n v="0"/>
  </r>
  <r>
    <x v="13"/>
    <d v="2021-04-15T00:00:00"/>
    <n v="127"/>
    <n v="0"/>
    <x v="0"/>
    <x v="1"/>
    <x v="1"/>
    <n v="91"/>
    <n v="0"/>
  </r>
  <r>
    <x v="39"/>
    <d v="2021-04-15T00:00:00"/>
    <n v="0"/>
    <n v="0"/>
    <x v="0"/>
    <x v="0"/>
    <x v="0"/>
    <n v="30"/>
    <n v="0"/>
  </r>
  <r>
    <x v="40"/>
    <d v="2021-04-15T00:00:00"/>
    <n v="0"/>
    <n v="0"/>
    <x v="0"/>
    <x v="0"/>
    <x v="0"/>
    <n v="30"/>
    <n v="0"/>
  </r>
  <r>
    <x v="14"/>
    <d v="2021-04-15T00:00:00"/>
    <n v="0"/>
    <n v="0"/>
    <x v="0"/>
    <x v="1"/>
    <x v="2"/>
    <n v="365"/>
    <n v="0"/>
  </r>
  <r>
    <x v="41"/>
    <d v="2021-04-15T00:00:00"/>
    <n v="0"/>
    <n v="0"/>
    <x v="0"/>
    <x v="0"/>
    <x v="0"/>
    <n v="30"/>
    <n v="0"/>
  </r>
  <r>
    <x v="15"/>
    <d v="2021-04-15T00:00:00"/>
    <n v="0"/>
    <n v="0"/>
    <x v="0"/>
    <x v="0"/>
    <x v="1"/>
    <n v="91"/>
    <n v="0"/>
  </r>
  <r>
    <x v="16"/>
    <d v="2021-04-15T00:00:00"/>
    <n v="152"/>
    <n v="0"/>
    <x v="0"/>
    <x v="1"/>
    <x v="1"/>
    <n v="91"/>
    <n v="0"/>
  </r>
  <r>
    <x v="17"/>
    <d v="2021-04-15T00:00:00"/>
    <n v="0"/>
    <n v="0"/>
    <x v="0"/>
    <x v="0"/>
    <x v="1"/>
    <n v="91"/>
    <n v="0"/>
  </r>
  <r>
    <x v="18"/>
    <d v="2021-04-15T00:00:00"/>
    <n v="90"/>
    <n v="0"/>
    <x v="0"/>
    <x v="1"/>
    <x v="1"/>
    <n v="91"/>
    <n v="0"/>
  </r>
  <r>
    <x v="19"/>
    <d v="2021-04-15T00:00:00"/>
    <n v="0"/>
    <n v="0"/>
    <x v="0"/>
    <x v="1"/>
    <x v="2"/>
    <n v="365"/>
    <n v="0"/>
  </r>
  <r>
    <x v="20"/>
    <d v="2021-04-15T00:00:00"/>
    <n v="0"/>
    <n v="0"/>
    <x v="0"/>
    <x v="0"/>
    <x v="1"/>
    <n v="91"/>
    <n v="0"/>
  </r>
  <r>
    <x v="21"/>
    <d v="2021-04-15T00:00:00"/>
    <n v="10"/>
    <n v="0"/>
    <x v="0"/>
    <x v="1"/>
    <x v="1"/>
    <n v="91"/>
    <n v="0"/>
  </r>
  <r>
    <x v="22"/>
    <d v="2021-04-15T00:00:00"/>
    <n v="0"/>
    <n v="0"/>
    <x v="0"/>
    <x v="0"/>
    <x v="1"/>
    <n v="91"/>
    <n v="0"/>
  </r>
  <r>
    <x v="23"/>
    <d v="2021-04-15T00:00:00"/>
    <n v="25"/>
    <n v="0"/>
    <x v="0"/>
    <x v="1"/>
    <x v="1"/>
    <n v="91"/>
    <n v="0"/>
  </r>
  <r>
    <x v="29"/>
    <d v="2021-04-15T00:00:00"/>
    <n v="0"/>
    <n v="0"/>
    <x v="0"/>
    <x v="0"/>
    <x v="1"/>
    <n v="91"/>
    <n v="0"/>
  </r>
  <r>
    <x v="42"/>
    <d v="2021-04-15T00:00:00"/>
    <n v="0"/>
    <n v="0"/>
    <x v="0"/>
    <x v="0"/>
    <x v="1"/>
    <n v="91"/>
    <n v="0"/>
  </r>
  <r>
    <x v="26"/>
    <d v="2021-04-15T00:00:00"/>
    <n v="0"/>
    <n v="0"/>
    <x v="0"/>
    <x v="0"/>
    <x v="1"/>
    <n v="91"/>
    <n v="0"/>
  </r>
  <r>
    <x v="33"/>
    <d v="2021-04-15T00:00:00"/>
    <n v="0"/>
    <n v="0"/>
    <x v="0"/>
    <x v="0"/>
    <x v="1"/>
    <n v="91"/>
    <n v="0"/>
  </r>
  <r>
    <x v="43"/>
    <d v="2021-04-15T00:00:00"/>
    <n v="0"/>
    <n v="0"/>
    <x v="0"/>
    <x v="0"/>
    <x v="1"/>
    <n v="91"/>
    <n v="0"/>
  </r>
  <r>
    <x v="31"/>
    <d v="2021-04-15T00:00:00"/>
    <n v="0"/>
    <n v="0"/>
    <x v="0"/>
    <x v="0"/>
    <x v="1"/>
    <n v="91"/>
    <n v="0"/>
  </r>
  <r>
    <x v="24"/>
    <d v="2021-04-15T00:00:00"/>
    <n v="0"/>
    <n v="0"/>
    <x v="0"/>
    <x v="0"/>
    <x v="1"/>
    <n v="91"/>
    <n v="0"/>
  </r>
  <r>
    <x v="30"/>
    <d v="2021-04-15T00:00:00"/>
    <n v="0"/>
    <n v="0"/>
    <x v="0"/>
    <x v="0"/>
    <x v="1"/>
    <n v="91"/>
    <n v="0"/>
  </r>
  <r>
    <x v="28"/>
    <d v="2021-04-15T00:00:00"/>
    <n v="0"/>
    <n v="0"/>
    <x v="0"/>
    <x v="0"/>
    <x v="1"/>
    <n v="91"/>
    <n v="0"/>
  </r>
  <r>
    <x v="27"/>
    <d v="2021-04-15T00:00:00"/>
    <n v="0"/>
    <n v="0"/>
    <x v="0"/>
    <x v="0"/>
    <x v="1"/>
    <n v="91"/>
    <n v="0"/>
  </r>
  <r>
    <x v="32"/>
    <d v="2021-04-15T00:00:00"/>
    <n v="0"/>
    <n v="0"/>
    <x v="0"/>
    <x v="0"/>
    <x v="1"/>
    <n v="91"/>
    <n v="0"/>
  </r>
  <r>
    <x v="25"/>
    <d v="2021-04-15T00:00:00"/>
    <n v="0"/>
    <n v="0"/>
    <x v="0"/>
    <x v="0"/>
    <x v="1"/>
    <n v="91"/>
    <n v="0"/>
  </r>
  <r>
    <x v="34"/>
    <d v="2021-04-15T00:00:00"/>
    <n v="0"/>
    <n v="0"/>
    <x v="0"/>
    <x v="1"/>
    <x v="2"/>
    <n v="365"/>
    <n v="0"/>
  </r>
  <r>
    <x v="35"/>
    <d v="2021-04-15T00:00:00"/>
    <n v="35"/>
    <n v="0"/>
    <x v="0"/>
    <x v="1"/>
    <x v="1"/>
    <n v="91"/>
    <n v="0"/>
  </r>
  <r>
    <x v="36"/>
    <d v="2021-04-15T00:00:00"/>
    <n v="10"/>
    <n v="0"/>
    <x v="0"/>
    <x v="1"/>
    <x v="1"/>
    <n v="91"/>
    <n v="0"/>
  </r>
  <r>
    <x v="44"/>
    <d v="2021-04-15T00:00:00"/>
    <n v="0"/>
    <n v="0"/>
    <x v="0"/>
    <x v="1"/>
    <x v="2"/>
    <n v="365"/>
    <n v="0"/>
  </r>
  <r>
    <x v="37"/>
    <d v="2021-04-15T00:00:00"/>
    <n v="0"/>
    <n v="0"/>
    <x v="0"/>
    <x v="1"/>
    <x v="1"/>
    <n v="91"/>
    <n v="0"/>
  </r>
  <r>
    <x v="38"/>
    <d v="2021-04-15T00:00:00"/>
    <n v="0"/>
    <n v="0"/>
    <x v="0"/>
    <x v="1"/>
    <x v="1"/>
    <n v="91"/>
    <n v="0"/>
  </r>
  <r>
    <x v="45"/>
    <d v="2021-04-15T00:00:00"/>
    <n v="0"/>
    <n v="0"/>
    <x v="0"/>
    <x v="1"/>
    <x v="1"/>
    <n v="91"/>
    <n v="0"/>
  </r>
  <r>
    <x v="46"/>
    <d v="2021-04-15T00:00:00"/>
    <n v="0"/>
    <n v="0"/>
    <x v="0"/>
    <x v="1"/>
    <x v="1"/>
    <n v="91"/>
    <n v="0"/>
  </r>
  <r>
    <x v="9"/>
    <d v="2021-04-16T00:00:00"/>
    <n v="0"/>
    <n v="0"/>
    <x v="0"/>
    <x v="0"/>
    <x v="0"/>
    <n v="30"/>
    <n v="0"/>
  </r>
  <r>
    <x v="10"/>
    <d v="2021-04-16T00:00:00"/>
    <n v="0"/>
    <n v="0"/>
    <x v="0"/>
    <x v="0"/>
    <x v="0"/>
    <n v="30"/>
    <n v="0"/>
  </r>
  <r>
    <x v="11"/>
    <d v="2021-04-16T00:00:00"/>
    <n v="0"/>
    <n v="0"/>
    <x v="0"/>
    <x v="0"/>
    <x v="0"/>
    <n v="30"/>
    <n v="0"/>
  </r>
  <r>
    <x v="12"/>
    <d v="2021-04-16T00:00:00"/>
    <n v="0"/>
    <n v="0"/>
    <x v="0"/>
    <x v="0"/>
    <x v="1"/>
    <n v="91"/>
    <n v="0"/>
  </r>
  <r>
    <x v="13"/>
    <d v="2021-04-16T00:00:00"/>
    <n v="127"/>
    <n v="0"/>
    <x v="0"/>
    <x v="1"/>
    <x v="1"/>
    <n v="91"/>
    <n v="0"/>
  </r>
  <r>
    <x v="39"/>
    <d v="2021-04-16T00:00:00"/>
    <n v="0"/>
    <n v="0"/>
    <x v="0"/>
    <x v="0"/>
    <x v="0"/>
    <n v="30"/>
    <n v="0"/>
  </r>
  <r>
    <x v="40"/>
    <d v="2021-04-16T00:00:00"/>
    <n v="0"/>
    <n v="0"/>
    <x v="0"/>
    <x v="0"/>
    <x v="0"/>
    <n v="30"/>
    <n v="0"/>
  </r>
  <r>
    <x v="14"/>
    <d v="2021-04-16T00:00:00"/>
    <n v="0"/>
    <n v="0"/>
    <x v="0"/>
    <x v="1"/>
    <x v="2"/>
    <n v="365"/>
    <n v="0"/>
  </r>
  <r>
    <x v="41"/>
    <d v="2021-04-16T00:00:00"/>
    <n v="0"/>
    <n v="0"/>
    <x v="0"/>
    <x v="0"/>
    <x v="0"/>
    <n v="30"/>
    <n v="0"/>
  </r>
  <r>
    <x v="15"/>
    <d v="2021-04-16T00:00:00"/>
    <n v="0"/>
    <n v="0"/>
    <x v="0"/>
    <x v="0"/>
    <x v="1"/>
    <n v="91"/>
    <n v="0"/>
  </r>
  <r>
    <x v="16"/>
    <d v="2021-04-16T00:00:00"/>
    <n v="152"/>
    <n v="0"/>
    <x v="0"/>
    <x v="1"/>
    <x v="1"/>
    <n v="91"/>
    <n v="0"/>
  </r>
  <r>
    <x v="17"/>
    <d v="2021-04-16T00:00:00"/>
    <n v="0"/>
    <n v="0"/>
    <x v="0"/>
    <x v="0"/>
    <x v="1"/>
    <n v="91"/>
    <n v="0"/>
  </r>
  <r>
    <x v="18"/>
    <d v="2021-04-16T00:00:00"/>
    <n v="90"/>
    <n v="0"/>
    <x v="0"/>
    <x v="1"/>
    <x v="1"/>
    <n v="91"/>
    <n v="0"/>
  </r>
  <r>
    <x v="19"/>
    <d v="2021-04-16T00:00:00"/>
    <n v="0"/>
    <n v="0"/>
    <x v="0"/>
    <x v="1"/>
    <x v="2"/>
    <n v="365"/>
    <n v="0"/>
  </r>
  <r>
    <x v="20"/>
    <d v="2021-04-16T00:00:00"/>
    <n v="0"/>
    <n v="0"/>
    <x v="0"/>
    <x v="0"/>
    <x v="1"/>
    <n v="91"/>
    <n v="0"/>
  </r>
  <r>
    <x v="21"/>
    <d v="2021-04-16T00:00:00"/>
    <n v="10"/>
    <n v="0"/>
    <x v="0"/>
    <x v="1"/>
    <x v="1"/>
    <n v="91"/>
    <n v="0"/>
  </r>
  <r>
    <x v="22"/>
    <d v="2021-04-16T00:00:00"/>
    <n v="0"/>
    <n v="0"/>
    <x v="0"/>
    <x v="0"/>
    <x v="1"/>
    <n v="91"/>
    <n v="0"/>
  </r>
  <r>
    <x v="23"/>
    <d v="2021-04-16T00:00:00"/>
    <n v="25"/>
    <n v="0"/>
    <x v="0"/>
    <x v="1"/>
    <x v="1"/>
    <n v="91"/>
    <n v="0"/>
  </r>
  <r>
    <x v="24"/>
    <d v="2021-04-16T00:00:00"/>
    <n v="0"/>
    <n v="0"/>
    <x v="0"/>
    <x v="0"/>
    <x v="1"/>
    <n v="91"/>
    <n v="0"/>
  </r>
  <r>
    <x v="43"/>
    <d v="2021-04-16T00:00:00"/>
    <n v="0"/>
    <n v="0"/>
    <x v="0"/>
    <x v="0"/>
    <x v="1"/>
    <n v="91"/>
    <n v="0"/>
  </r>
  <r>
    <x v="42"/>
    <d v="2021-04-16T00:00:00"/>
    <n v="0"/>
    <n v="0"/>
    <x v="0"/>
    <x v="0"/>
    <x v="1"/>
    <n v="91"/>
    <n v="0"/>
  </r>
  <r>
    <x v="30"/>
    <d v="2021-04-16T00:00:00"/>
    <n v="0"/>
    <n v="0"/>
    <x v="0"/>
    <x v="0"/>
    <x v="1"/>
    <n v="91"/>
    <n v="0"/>
  </r>
  <r>
    <x v="29"/>
    <d v="2021-04-16T00:00:00"/>
    <n v="0"/>
    <n v="0"/>
    <x v="0"/>
    <x v="0"/>
    <x v="1"/>
    <n v="91"/>
    <n v="0"/>
  </r>
  <r>
    <x v="28"/>
    <d v="2021-04-16T00:00:00"/>
    <n v="0"/>
    <n v="0"/>
    <x v="0"/>
    <x v="0"/>
    <x v="1"/>
    <n v="91"/>
    <n v="0"/>
  </r>
  <r>
    <x v="32"/>
    <d v="2021-04-16T00:00:00"/>
    <n v="0"/>
    <n v="0"/>
    <x v="0"/>
    <x v="0"/>
    <x v="1"/>
    <n v="91"/>
    <n v="0"/>
  </r>
  <r>
    <x v="33"/>
    <d v="2021-04-16T00:00:00"/>
    <n v="0"/>
    <n v="0"/>
    <x v="0"/>
    <x v="0"/>
    <x v="1"/>
    <n v="91"/>
    <n v="0"/>
  </r>
  <r>
    <x v="26"/>
    <d v="2021-04-16T00:00:00"/>
    <n v="0"/>
    <n v="0"/>
    <x v="0"/>
    <x v="0"/>
    <x v="1"/>
    <n v="91"/>
    <n v="0"/>
  </r>
  <r>
    <x v="25"/>
    <d v="2021-04-16T00:00:00"/>
    <n v="0"/>
    <n v="0"/>
    <x v="0"/>
    <x v="0"/>
    <x v="1"/>
    <n v="91"/>
    <n v="0"/>
  </r>
  <r>
    <x v="31"/>
    <d v="2021-04-16T00:00:00"/>
    <n v="0"/>
    <n v="0"/>
    <x v="0"/>
    <x v="0"/>
    <x v="1"/>
    <n v="91"/>
    <n v="0"/>
  </r>
  <r>
    <x v="27"/>
    <d v="2021-04-16T00:00:00"/>
    <n v="0"/>
    <n v="0"/>
    <x v="0"/>
    <x v="0"/>
    <x v="1"/>
    <n v="91"/>
    <n v="0"/>
  </r>
  <r>
    <x v="34"/>
    <d v="2021-04-16T00:00:00"/>
    <n v="0"/>
    <n v="0"/>
    <x v="0"/>
    <x v="1"/>
    <x v="2"/>
    <n v="365"/>
    <n v="0"/>
  </r>
  <r>
    <x v="35"/>
    <d v="2021-04-16T00:00:00"/>
    <n v="45"/>
    <n v="10"/>
    <x v="0"/>
    <x v="1"/>
    <x v="1"/>
    <n v="91"/>
    <n v="9.0999999999999998E-2"/>
  </r>
  <r>
    <x v="36"/>
    <d v="2021-04-16T00:00:00"/>
    <n v="10"/>
    <n v="0"/>
    <x v="0"/>
    <x v="1"/>
    <x v="1"/>
    <n v="91"/>
    <n v="0"/>
  </r>
  <r>
    <x v="44"/>
    <d v="2021-04-16T00:00:00"/>
    <n v="0"/>
    <n v="0"/>
    <x v="0"/>
    <x v="1"/>
    <x v="2"/>
    <n v="365"/>
    <n v="0"/>
  </r>
  <r>
    <x v="37"/>
    <d v="2021-04-16T00:00:00"/>
    <n v="0"/>
    <n v="0"/>
    <x v="0"/>
    <x v="1"/>
    <x v="1"/>
    <n v="91"/>
    <n v="0"/>
  </r>
  <r>
    <x v="38"/>
    <d v="2021-04-16T00:00:00"/>
    <n v="0"/>
    <n v="0"/>
    <x v="0"/>
    <x v="1"/>
    <x v="1"/>
    <n v="91"/>
    <n v="0"/>
  </r>
  <r>
    <x v="45"/>
    <d v="2021-04-16T00:00:00"/>
    <n v="0"/>
    <n v="0"/>
    <x v="0"/>
    <x v="1"/>
    <x v="1"/>
    <n v="91"/>
    <n v="0"/>
  </r>
  <r>
    <x v="46"/>
    <d v="2021-04-16T00:00:00"/>
    <n v="0"/>
    <n v="0"/>
    <x v="0"/>
    <x v="1"/>
    <x v="1"/>
    <n v="91"/>
    <n v="0"/>
  </r>
  <r>
    <x v="9"/>
    <d v="2021-04-19T00:00:00"/>
    <n v="0"/>
    <n v="0"/>
    <x v="0"/>
    <x v="0"/>
    <x v="0"/>
    <n v="30"/>
    <n v="0"/>
  </r>
  <r>
    <x v="10"/>
    <d v="2021-04-19T00:00:00"/>
    <n v="0"/>
    <n v="0"/>
    <x v="0"/>
    <x v="0"/>
    <x v="0"/>
    <n v="30"/>
    <n v="0"/>
  </r>
  <r>
    <x v="11"/>
    <d v="2021-04-19T00:00:00"/>
    <n v="0"/>
    <n v="0"/>
    <x v="0"/>
    <x v="0"/>
    <x v="0"/>
    <n v="30"/>
    <n v="0"/>
  </r>
  <r>
    <x v="12"/>
    <d v="2021-04-19T00:00:00"/>
    <n v="0"/>
    <n v="0"/>
    <x v="0"/>
    <x v="0"/>
    <x v="1"/>
    <n v="91"/>
    <n v="0"/>
  </r>
  <r>
    <x v="13"/>
    <d v="2021-04-19T00:00:00"/>
    <n v="127"/>
    <n v="0"/>
    <x v="0"/>
    <x v="1"/>
    <x v="1"/>
    <n v="91"/>
    <n v="0"/>
  </r>
  <r>
    <x v="39"/>
    <d v="2021-04-19T00:00:00"/>
    <n v="0"/>
    <n v="0"/>
    <x v="0"/>
    <x v="0"/>
    <x v="0"/>
    <n v="30"/>
    <n v="0"/>
  </r>
  <r>
    <x v="40"/>
    <d v="2021-04-19T00:00:00"/>
    <n v="0"/>
    <n v="0"/>
    <x v="0"/>
    <x v="0"/>
    <x v="0"/>
    <n v="30"/>
    <n v="0"/>
  </r>
  <r>
    <x v="14"/>
    <d v="2021-04-19T00:00:00"/>
    <n v="0"/>
    <n v="0"/>
    <x v="0"/>
    <x v="1"/>
    <x v="2"/>
    <n v="365"/>
    <n v="0"/>
  </r>
  <r>
    <x v="15"/>
    <d v="2021-04-19T00:00:00"/>
    <n v="0"/>
    <n v="0"/>
    <x v="0"/>
    <x v="0"/>
    <x v="1"/>
    <n v="91"/>
    <n v="0"/>
  </r>
  <r>
    <x v="41"/>
    <d v="2021-04-19T00:00:00"/>
    <n v="0"/>
    <n v="0"/>
    <x v="0"/>
    <x v="0"/>
    <x v="0"/>
    <n v="30"/>
    <n v="0"/>
  </r>
  <r>
    <x v="16"/>
    <d v="2021-04-19T00:00:00"/>
    <n v="152"/>
    <n v="0"/>
    <x v="0"/>
    <x v="1"/>
    <x v="1"/>
    <n v="91"/>
    <n v="0"/>
  </r>
  <r>
    <x v="17"/>
    <d v="2021-04-19T00:00:00"/>
    <n v="0"/>
    <n v="0"/>
    <x v="0"/>
    <x v="0"/>
    <x v="1"/>
    <n v="91"/>
    <n v="0"/>
  </r>
  <r>
    <x v="18"/>
    <d v="2021-04-19T00:00:00"/>
    <n v="90"/>
    <n v="0"/>
    <x v="0"/>
    <x v="1"/>
    <x v="1"/>
    <n v="91"/>
    <n v="0"/>
  </r>
  <r>
    <x v="19"/>
    <d v="2021-04-19T00:00:00"/>
    <n v="0"/>
    <n v="0"/>
    <x v="0"/>
    <x v="1"/>
    <x v="2"/>
    <n v="365"/>
    <n v="0"/>
  </r>
  <r>
    <x v="20"/>
    <d v="2021-04-19T00:00:00"/>
    <n v="0"/>
    <n v="0"/>
    <x v="0"/>
    <x v="0"/>
    <x v="1"/>
    <n v="91"/>
    <n v="0"/>
  </r>
  <r>
    <x v="21"/>
    <d v="2021-04-19T00:00:00"/>
    <n v="10"/>
    <n v="0"/>
    <x v="0"/>
    <x v="1"/>
    <x v="1"/>
    <n v="91"/>
    <n v="0"/>
  </r>
  <r>
    <x v="22"/>
    <d v="2021-04-19T00:00:00"/>
    <n v="0"/>
    <n v="0"/>
    <x v="0"/>
    <x v="0"/>
    <x v="1"/>
    <n v="91"/>
    <n v="0"/>
  </r>
  <r>
    <x v="23"/>
    <d v="2021-04-19T00:00:00"/>
    <n v="25"/>
    <n v="0"/>
    <x v="0"/>
    <x v="1"/>
    <x v="1"/>
    <n v="91"/>
    <n v="0"/>
  </r>
  <r>
    <x v="33"/>
    <d v="2021-04-19T00:00:00"/>
    <n v="0"/>
    <n v="0"/>
    <x v="0"/>
    <x v="0"/>
    <x v="1"/>
    <n v="91"/>
    <n v="0"/>
  </r>
  <r>
    <x v="29"/>
    <d v="2021-04-19T00:00:00"/>
    <n v="0"/>
    <n v="0"/>
    <x v="0"/>
    <x v="0"/>
    <x v="1"/>
    <n v="91"/>
    <n v="0"/>
  </r>
  <r>
    <x v="42"/>
    <d v="2021-04-19T00:00:00"/>
    <n v="0"/>
    <n v="0"/>
    <x v="0"/>
    <x v="0"/>
    <x v="1"/>
    <n v="91"/>
    <n v="0"/>
  </r>
  <r>
    <x v="30"/>
    <d v="2021-04-19T00:00:00"/>
    <n v="0"/>
    <n v="0"/>
    <x v="0"/>
    <x v="0"/>
    <x v="1"/>
    <n v="91"/>
    <n v="0"/>
  </r>
  <r>
    <x v="25"/>
    <d v="2021-04-19T00:00:00"/>
    <n v="0"/>
    <n v="0"/>
    <x v="0"/>
    <x v="0"/>
    <x v="1"/>
    <n v="91"/>
    <n v="0"/>
  </r>
  <r>
    <x v="43"/>
    <d v="2021-04-19T00:00:00"/>
    <n v="0"/>
    <n v="0"/>
    <x v="0"/>
    <x v="0"/>
    <x v="1"/>
    <n v="91"/>
    <n v="0"/>
  </r>
  <r>
    <x v="27"/>
    <d v="2021-04-19T00:00:00"/>
    <n v="0"/>
    <n v="0"/>
    <x v="0"/>
    <x v="0"/>
    <x v="1"/>
    <n v="91"/>
    <n v="0"/>
  </r>
  <r>
    <x v="24"/>
    <d v="2021-04-19T00:00:00"/>
    <n v="0"/>
    <n v="0"/>
    <x v="0"/>
    <x v="0"/>
    <x v="1"/>
    <n v="91"/>
    <n v="0"/>
  </r>
  <r>
    <x v="32"/>
    <d v="2021-04-19T00:00:00"/>
    <n v="0"/>
    <n v="0"/>
    <x v="0"/>
    <x v="0"/>
    <x v="1"/>
    <n v="91"/>
    <n v="0"/>
  </r>
  <r>
    <x v="28"/>
    <d v="2021-04-19T00:00:00"/>
    <n v="0"/>
    <n v="0"/>
    <x v="0"/>
    <x v="0"/>
    <x v="1"/>
    <n v="91"/>
    <n v="0"/>
  </r>
  <r>
    <x v="26"/>
    <d v="2021-04-19T00:00:00"/>
    <n v="0"/>
    <n v="0"/>
    <x v="0"/>
    <x v="0"/>
    <x v="1"/>
    <n v="91"/>
    <n v="0"/>
  </r>
  <r>
    <x v="31"/>
    <d v="2021-04-19T00:00:00"/>
    <n v="0"/>
    <n v="0"/>
    <x v="0"/>
    <x v="0"/>
    <x v="1"/>
    <n v="91"/>
    <n v="0"/>
  </r>
  <r>
    <x v="34"/>
    <d v="2021-04-19T00:00:00"/>
    <n v="0"/>
    <n v="0"/>
    <x v="0"/>
    <x v="1"/>
    <x v="2"/>
    <n v="365"/>
    <n v="0"/>
  </r>
  <r>
    <x v="35"/>
    <d v="2021-04-19T00:00:00"/>
    <n v="45"/>
    <n v="0"/>
    <x v="0"/>
    <x v="1"/>
    <x v="1"/>
    <n v="91"/>
    <n v="0"/>
  </r>
  <r>
    <x v="36"/>
    <d v="2021-04-19T00:00:00"/>
    <n v="10"/>
    <n v="0"/>
    <x v="0"/>
    <x v="1"/>
    <x v="1"/>
    <n v="91"/>
    <n v="0"/>
  </r>
  <r>
    <x v="44"/>
    <d v="2021-04-19T00:00:00"/>
    <n v="0"/>
    <n v="0"/>
    <x v="0"/>
    <x v="1"/>
    <x v="2"/>
    <n v="365"/>
    <n v="0"/>
  </r>
  <r>
    <x v="37"/>
    <d v="2021-04-19T00:00:00"/>
    <n v="0"/>
    <n v="0"/>
    <x v="0"/>
    <x v="1"/>
    <x v="1"/>
    <n v="91"/>
    <n v="0"/>
  </r>
  <r>
    <x v="38"/>
    <d v="2021-04-19T00:00:00"/>
    <n v="0"/>
    <n v="0"/>
    <x v="0"/>
    <x v="1"/>
    <x v="1"/>
    <n v="91"/>
    <n v="0"/>
  </r>
  <r>
    <x v="45"/>
    <d v="2021-04-19T00:00:00"/>
    <n v="0"/>
    <n v="0"/>
    <x v="0"/>
    <x v="1"/>
    <x v="1"/>
    <n v="91"/>
    <n v="0"/>
  </r>
  <r>
    <x v="46"/>
    <d v="2021-04-19T00:00:00"/>
    <n v="0"/>
    <n v="0"/>
    <x v="0"/>
    <x v="1"/>
    <x v="1"/>
    <n v="91"/>
    <n v="0"/>
  </r>
  <r>
    <x v="9"/>
    <d v="2021-04-20T00:00:00"/>
    <n v="0"/>
    <n v="0"/>
    <x v="0"/>
    <x v="0"/>
    <x v="0"/>
    <n v="30"/>
    <n v="0"/>
  </r>
  <r>
    <x v="10"/>
    <d v="2021-04-20T00:00:00"/>
    <n v="0"/>
    <n v="0"/>
    <x v="0"/>
    <x v="0"/>
    <x v="0"/>
    <n v="30"/>
    <n v="0"/>
  </r>
  <r>
    <x v="11"/>
    <d v="2021-04-20T00:00:00"/>
    <n v="0"/>
    <n v="0"/>
    <x v="0"/>
    <x v="0"/>
    <x v="0"/>
    <n v="30"/>
    <n v="0"/>
  </r>
  <r>
    <x v="12"/>
    <d v="2021-04-20T00:00:00"/>
    <n v="0"/>
    <n v="0"/>
    <x v="0"/>
    <x v="0"/>
    <x v="1"/>
    <n v="91"/>
    <n v="0"/>
  </r>
  <r>
    <x v="13"/>
    <d v="2021-04-20T00:00:00"/>
    <n v="127"/>
    <n v="0"/>
    <x v="0"/>
    <x v="1"/>
    <x v="1"/>
    <n v="91"/>
    <n v="0"/>
  </r>
  <r>
    <x v="39"/>
    <d v="2021-04-20T00:00:00"/>
    <n v="0"/>
    <n v="0"/>
    <x v="0"/>
    <x v="0"/>
    <x v="0"/>
    <n v="30"/>
    <n v="0"/>
  </r>
  <r>
    <x v="40"/>
    <d v="2021-04-20T00:00:00"/>
    <n v="0"/>
    <n v="0"/>
    <x v="0"/>
    <x v="0"/>
    <x v="0"/>
    <n v="30"/>
    <n v="0"/>
  </r>
  <r>
    <x v="14"/>
    <d v="2021-04-20T00:00:00"/>
    <n v="0"/>
    <n v="0"/>
    <x v="0"/>
    <x v="1"/>
    <x v="2"/>
    <n v="365"/>
    <n v="0"/>
  </r>
  <r>
    <x v="41"/>
    <d v="2021-04-20T00:00:00"/>
    <n v="0"/>
    <n v="0"/>
    <x v="0"/>
    <x v="0"/>
    <x v="0"/>
    <n v="30"/>
    <n v="0"/>
  </r>
  <r>
    <x v="15"/>
    <d v="2021-04-20T00:00:00"/>
    <n v="0"/>
    <n v="0"/>
    <x v="0"/>
    <x v="0"/>
    <x v="1"/>
    <n v="91"/>
    <n v="0"/>
  </r>
  <r>
    <x v="16"/>
    <d v="2021-04-20T00:00:00"/>
    <n v="152"/>
    <n v="0"/>
    <x v="0"/>
    <x v="1"/>
    <x v="1"/>
    <n v="91"/>
    <n v="0"/>
  </r>
  <r>
    <x v="17"/>
    <d v="2021-04-20T00:00:00"/>
    <n v="0"/>
    <n v="0"/>
    <x v="0"/>
    <x v="0"/>
    <x v="1"/>
    <n v="91"/>
    <n v="0"/>
  </r>
  <r>
    <x v="18"/>
    <d v="2021-04-20T00:00:00"/>
    <n v="90"/>
    <n v="0"/>
    <x v="0"/>
    <x v="1"/>
    <x v="1"/>
    <n v="91"/>
    <n v="0"/>
  </r>
  <r>
    <x v="19"/>
    <d v="2021-04-20T00:00:00"/>
    <n v="0"/>
    <n v="0"/>
    <x v="0"/>
    <x v="1"/>
    <x v="2"/>
    <n v="365"/>
    <n v="0"/>
  </r>
  <r>
    <x v="20"/>
    <d v="2021-04-20T00:00:00"/>
    <n v="0"/>
    <n v="0"/>
    <x v="0"/>
    <x v="0"/>
    <x v="1"/>
    <n v="91"/>
    <n v="0"/>
  </r>
  <r>
    <x v="21"/>
    <d v="2021-04-20T00:00:00"/>
    <n v="10"/>
    <n v="0"/>
    <x v="0"/>
    <x v="1"/>
    <x v="1"/>
    <n v="91"/>
    <n v="0"/>
  </r>
  <r>
    <x v="22"/>
    <d v="2021-04-20T00:00:00"/>
    <n v="0"/>
    <n v="0"/>
    <x v="0"/>
    <x v="0"/>
    <x v="1"/>
    <n v="91"/>
    <n v="0"/>
  </r>
  <r>
    <x v="23"/>
    <d v="2021-04-20T00:00:00"/>
    <n v="25"/>
    <n v="0"/>
    <x v="0"/>
    <x v="1"/>
    <x v="1"/>
    <n v="91"/>
    <n v="0"/>
  </r>
  <r>
    <x v="27"/>
    <d v="2021-04-20T00:00:00"/>
    <n v="0"/>
    <n v="0"/>
    <x v="0"/>
    <x v="0"/>
    <x v="1"/>
    <n v="91"/>
    <n v="0"/>
  </r>
  <r>
    <x v="42"/>
    <d v="2021-04-20T00:00:00"/>
    <n v="0"/>
    <n v="0"/>
    <x v="0"/>
    <x v="0"/>
    <x v="1"/>
    <n v="91"/>
    <n v="0"/>
  </r>
  <r>
    <x v="43"/>
    <d v="2021-04-20T00:00:00"/>
    <n v="0"/>
    <n v="0"/>
    <x v="0"/>
    <x v="0"/>
    <x v="1"/>
    <n v="91"/>
    <n v="0"/>
  </r>
  <r>
    <x v="26"/>
    <d v="2021-04-20T00:00:00"/>
    <n v="0"/>
    <n v="0"/>
    <x v="0"/>
    <x v="0"/>
    <x v="1"/>
    <n v="91"/>
    <n v="0"/>
  </r>
  <r>
    <x v="29"/>
    <d v="2021-04-20T00:00:00"/>
    <n v="0"/>
    <n v="0"/>
    <x v="0"/>
    <x v="0"/>
    <x v="1"/>
    <n v="91"/>
    <n v="0"/>
  </r>
  <r>
    <x v="31"/>
    <d v="2021-04-20T00:00:00"/>
    <n v="0"/>
    <n v="0"/>
    <x v="0"/>
    <x v="0"/>
    <x v="1"/>
    <n v="91"/>
    <n v="0"/>
  </r>
  <r>
    <x v="32"/>
    <d v="2021-04-20T00:00:00"/>
    <n v="0"/>
    <n v="0"/>
    <x v="0"/>
    <x v="0"/>
    <x v="1"/>
    <n v="91"/>
    <n v="0"/>
  </r>
  <r>
    <x v="30"/>
    <d v="2021-04-20T00:00:00"/>
    <n v="0"/>
    <n v="0"/>
    <x v="0"/>
    <x v="0"/>
    <x v="1"/>
    <n v="91"/>
    <n v="0"/>
  </r>
  <r>
    <x v="33"/>
    <d v="2021-04-20T00:00:00"/>
    <n v="0"/>
    <n v="0"/>
    <x v="0"/>
    <x v="0"/>
    <x v="1"/>
    <n v="91"/>
    <n v="0"/>
  </r>
  <r>
    <x v="24"/>
    <d v="2021-04-20T00:00:00"/>
    <n v="0"/>
    <n v="0"/>
    <x v="0"/>
    <x v="0"/>
    <x v="1"/>
    <n v="91"/>
    <n v="0"/>
  </r>
  <r>
    <x v="28"/>
    <d v="2021-04-20T00:00:00"/>
    <n v="0"/>
    <n v="0"/>
    <x v="0"/>
    <x v="0"/>
    <x v="1"/>
    <n v="91"/>
    <n v="0"/>
  </r>
  <r>
    <x v="25"/>
    <d v="2021-04-20T00:00:00"/>
    <n v="0"/>
    <n v="0"/>
    <x v="0"/>
    <x v="0"/>
    <x v="1"/>
    <n v="91"/>
    <n v="0"/>
  </r>
  <r>
    <x v="34"/>
    <d v="2021-04-20T00:00:00"/>
    <n v="0"/>
    <n v="0"/>
    <x v="0"/>
    <x v="1"/>
    <x v="2"/>
    <n v="365"/>
    <n v="0"/>
  </r>
  <r>
    <x v="35"/>
    <d v="2021-04-20T00:00:00"/>
    <n v="45"/>
    <n v="0"/>
    <x v="0"/>
    <x v="1"/>
    <x v="1"/>
    <n v="91"/>
    <n v="0"/>
  </r>
  <r>
    <x v="36"/>
    <d v="2021-04-20T00:00:00"/>
    <n v="10"/>
    <n v="0"/>
    <x v="0"/>
    <x v="1"/>
    <x v="1"/>
    <n v="91"/>
    <n v="0"/>
  </r>
  <r>
    <x v="44"/>
    <d v="2021-04-20T00:00:00"/>
    <n v="0"/>
    <n v="0"/>
    <x v="0"/>
    <x v="1"/>
    <x v="2"/>
    <n v="365"/>
    <n v="0"/>
  </r>
  <r>
    <x v="37"/>
    <d v="2021-04-20T00:00:00"/>
    <n v="0"/>
    <n v="0"/>
    <x v="0"/>
    <x v="1"/>
    <x v="1"/>
    <n v="91"/>
    <n v="0"/>
  </r>
  <r>
    <x v="38"/>
    <d v="2021-04-20T00:00:00"/>
    <n v="0"/>
    <n v="0"/>
    <x v="0"/>
    <x v="1"/>
    <x v="1"/>
    <n v="91"/>
    <n v="0"/>
  </r>
  <r>
    <x v="45"/>
    <d v="2021-04-20T00:00:00"/>
    <n v="0"/>
    <n v="0"/>
    <x v="0"/>
    <x v="1"/>
    <x v="1"/>
    <n v="91"/>
    <n v="0"/>
  </r>
  <r>
    <x v="46"/>
    <d v="2021-04-20T00:00:00"/>
    <n v="0"/>
    <n v="0"/>
    <x v="0"/>
    <x v="1"/>
    <x v="1"/>
    <n v="91"/>
    <n v="0"/>
  </r>
  <r>
    <x v="9"/>
    <d v="2021-04-21T00:00:00"/>
    <n v="0"/>
    <n v="0"/>
    <x v="0"/>
    <x v="0"/>
    <x v="0"/>
    <n v="30"/>
    <n v="0"/>
  </r>
  <r>
    <x v="10"/>
    <d v="2021-04-21T00:00:00"/>
    <n v="0"/>
    <n v="0"/>
    <x v="0"/>
    <x v="0"/>
    <x v="0"/>
    <n v="30"/>
    <n v="0"/>
  </r>
  <r>
    <x v="11"/>
    <d v="2021-04-21T00:00:00"/>
    <n v="0"/>
    <n v="0"/>
    <x v="0"/>
    <x v="0"/>
    <x v="0"/>
    <n v="30"/>
    <n v="0"/>
  </r>
  <r>
    <x v="12"/>
    <d v="2021-04-21T00:00:00"/>
    <n v="0"/>
    <n v="0"/>
    <x v="0"/>
    <x v="0"/>
    <x v="1"/>
    <n v="91"/>
    <n v="0"/>
  </r>
  <r>
    <x v="13"/>
    <d v="2021-04-21T00:00:00"/>
    <n v="127"/>
    <n v="0"/>
    <x v="0"/>
    <x v="1"/>
    <x v="1"/>
    <n v="91"/>
    <n v="0"/>
  </r>
  <r>
    <x v="39"/>
    <d v="2021-04-21T00:00:00"/>
    <n v="0"/>
    <n v="0"/>
    <x v="0"/>
    <x v="0"/>
    <x v="0"/>
    <n v="30"/>
    <n v="0"/>
  </r>
  <r>
    <x v="40"/>
    <d v="2021-04-21T00:00:00"/>
    <n v="0"/>
    <n v="0"/>
    <x v="0"/>
    <x v="0"/>
    <x v="0"/>
    <n v="30"/>
    <n v="0"/>
  </r>
  <r>
    <x v="14"/>
    <d v="2021-04-21T00:00:00"/>
    <n v="0"/>
    <n v="0"/>
    <x v="0"/>
    <x v="1"/>
    <x v="2"/>
    <n v="365"/>
    <n v="0"/>
  </r>
  <r>
    <x v="41"/>
    <d v="2021-04-21T00:00:00"/>
    <n v="0"/>
    <n v="0"/>
    <x v="0"/>
    <x v="0"/>
    <x v="0"/>
    <n v="30"/>
    <n v="0"/>
  </r>
  <r>
    <x v="15"/>
    <d v="2021-04-21T00:00:00"/>
    <n v="0"/>
    <n v="0"/>
    <x v="0"/>
    <x v="0"/>
    <x v="1"/>
    <n v="91"/>
    <n v="0"/>
  </r>
  <r>
    <x v="16"/>
    <d v="2021-04-21T00:00:00"/>
    <n v="152"/>
    <n v="0"/>
    <x v="0"/>
    <x v="1"/>
    <x v="1"/>
    <n v="91"/>
    <n v="0"/>
  </r>
  <r>
    <x v="17"/>
    <d v="2021-04-21T00:00:00"/>
    <n v="0"/>
    <n v="0"/>
    <x v="0"/>
    <x v="0"/>
    <x v="1"/>
    <n v="91"/>
    <n v="0"/>
  </r>
  <r>
    <x v="18"/>
    <d v="2021-04-21T00:00:00"/>
    <n v="90"/>
    <n v="0"/>
    <x v="0"/>
    <x v="1"/>
    <x v="1"/>
    <n v="91"/>
    <n v="0"/>
  </r>
  <r>
    <x v="19"/>
    <d v="2021-04-21T00:00:00"/>
    <n v="0"/>
    <n v="0"/>
    <x v="0"/>
    <x v="1"/>
    <x v="2"/>
    <n v="365"/>
    <n v="0"/>
  </r>
  <r>
    <x v="20"/>
    <d v="2021-04-21T00:00:00"/>
    <n v="0"/>
    <n v="0"/>
    <x v="0"/>
    <x v="0"/>
    <x v="1"/>
    <n v="91"/>
    <n v="0"/>
  </r>
  <r>
    <x v="21"/>
    <d v="2021-04-21T00:00:00"/>
    <n v="10"/>
    <n v="0"/>
    <x v="0"/>
    <x v="1"/>
    <x v="1"/>
    <n v="91"/>
    <n v="0"/>
  </r>
  <r>
    <x v="22"/>
    <d v="2021-04-21T00:00:00"/>
    <n v="0"/>
    <n v="0"/>
    <x v="0"/>
    <x v="0"/>
    <x v="1"/>
    <n v="91"/>
    <n v="0"/>
  </r>
  <r>
    <x v="23"/>
    <d v="2021-04-21T00:00:00"/>
    <n v="25"/>
    <n v="0"/>
    <x v="0"/>
    <x v="1"/>
    <x v="1"/>
    <n v="91"/>
    <n v="0"/>
  </r>
  <r>
    <x v="24"/>
    <d v="2021-04-21T00:00:00"/>
    <n v="0"/>
    <n v="0"/>
    <x v="0"/>
    <x v="0"/>
    <x v="1"/>
    <n v="91"/>
    <n v="0"/>
  </r>
  <r>
    <x v="28"/>
    <d v="2021-04-21T00:00:00"/>
    <n v="0"/>
    <n v="0"/>
    <x v="0"/>
    <x v="0"/>
    <x v="1"/>
    <n v="91"/>
    <n v="0"/>
  </r>
  <r>
    <x v="29"/>
    <d v="2021-04-21T00:00:00"/>
    <n v="0"/>
    <n v="0"/>
    <x v="0"/>
    <x v="0"/>
    <x v="1"/>
    <n v="91"/>
    <n v="0"/>
  </r>
  <r>
    <x v="26"/>
    <d v="2021-04-21T00:00:00"/>
    <n v="0"/>
    <n v="0"/>
    <x v="0"/>
    <x v="0"/>
    <x v="1"/>
    <n v="91"/>
    <n v="0"/>
  </r>
  <r>
    <x v="42"/>
    <d v="2021-04-21T00:00:00"/>
    <n v="0"/>
    <n v="0"/>
    <x v="0"/>
    <x v="0"/>
    <x v="1"/>
    <n v="91"/>
    <n v="0"/>
  </r>
  <r>
    <x v="25"/>
    <d v="2021-04-21T00:00:00"/>
    <n v="0"/>
    <n v="0"/>
    <x v="0"/>
    <x v="0"/>
    <x v="1"/>
    <n v="91"/>
    <n v="0"/>
  </r>
  <r>
    <x v="27"/>
    <d v="2021-04-21T00:00:00"/>
    <n v="0"/>
    <n v="0"/>
    <x v="0"/>
    <x v="0"/>
    <x v="1"/>
    <n v="91"/>
    <n v="0"/>
  </r>
  <r>
    <x v="31"/>
    <d v="2021-04-21T00:00:00"/>
    <n v="0"/>
    <n v="0"/>
    <x v="0"/>
    <x v="0"/>
    <x v="1"/>
    <n v="91"/>
    <n v="0"/>
  </r>
  <r>
    <x v="33"/>
    <d v="2021-04-21T00:00:00"/>
    <n v="0"/>
    <n v="0"/>
    <x v="0"/>
    <x v="0"/>
    <x v="1"/>
    <n v="91"/>
    <n v="0"/>
  </r>
  <r>
    <x v="32"/>
    <d v="2021-04-21T00:00:00"/>
    <n v="0"/>
    <n v="0"/>
    <x v="0"/>
    <x v="0"/>
    <x v="1"/>
    <n v="91"/>
    <n v="0"/>
  </r>
  <r>
    <x v="43"/>
    <d v="2021-04-21T00:00:00"/>
    <n v="0"/>
    <n v="0"/>
    <x v="0"/>
    <x v="0"/>
    <x v="1"/>
    <n v="91"/>
    <n v="0"/>
  </r>
  <r>
    <x v="30"/>
    <d v="2021-04-21T00:00:00"/>
    <n v="0"/>
    <n v="0"/>
    <x v="0"/>
    <x v="0"/>
    <x v="1"/>
    <n v="91"/>
    <n v="0"/>
  </r>
  <r>
    <x v="34"/>
    <d v="2021-04-21T00:00:00"/>
    <n v="0"/>
    <n v="0"/>
    <x v="0"/>
    <x v="1"/>
    <x v="2"/>
    <n v="365"/>
    <n v="0"/>
  </r>
  <r>
    <x v="35"/>
    <d v="2021-04-21T00:00:00"/>
    <n v="45"/>
    <n v="0"/>
    <x v="0"/>
    <x v="1"/>
    <x v="1"/>
    <n v="91"/>
    <n v="0"/>
  </r>
  <r>
    <x v="36"/>
    <d v="2021-04-21T00:00:00"/>
    <n v="10"/>
    <n v="0"/>
    <x v="0"/>
    <x v="1"/>
    <x v="1"/>
    <n v="91"/>
    <n v="0"/>
  </r>
  <r>
    <x v="44"/>
    <d v="2021-04-21T00:00:00"/>
    <n v="0"/>
    <n v="0"/>
    <x v="0"/>
    <x v="1"/>
    <x v="2"/>
    <n v="365"/>
    <n v="0"/>
  </r>
  <r>
    <x v="37"/>
    <d v="2021-04-21T00:00:00"/>
    <n v="0"/>
    <n v="0"/>
    <x v="0"/>
    <x v="1"/>
    <x v="1"/>
    <n v="91"/>
    <n v="0"/>
  </r>
  <r>
    <x v="38"/>
    <d v="2021-04-21T00:00:00"/>
    <n v="0"/>
    <n v="0"/>
    <x v="0"/>
    <x v="1"/>
    <x v="1"/>
    <n v="91"/>
    <n v="0"/>
  </r>
  <r>
    <x v="45"/>
    <d v="2021-04-21T00:00:00"/>
    <n v="0"/>
    <n v="0"/>
    <x v="0"/>
    <x v="1"/>
    <x v="1"/>
    <n v="91"/>
    <n v="0"/>
  </r>
  <r>
    <x v="46"/>
    <d v="2021-04-21T00:00:00"/>
    <n v="0"/>
    <n v="0"/>
    <x v="0"/>
    <x v="1"/>
    <x v="1"/>
    <n v="91"/>
    <n v="0"/>
  </r>
  <r>
    <x v="9"/>
    <d v="2021-04-22T00:00:00"/>
    <n v="0"/>
    <n v="0"/>
    <x v="0"/>
    <x v="0"/>
    <x v="0"/>
    <n v="30"/>
    <n v="0"/>
  </r>
  <r>
    <x v="10"/>
    <d v="2021-04-22T00:00:00"/>
    <n v="0"/>
    <n v="0"/>
    <x v="0"/>
    <x v="0"/>
    <x v="0"/>
    <n v="30"/>
    <n v="0"/>
  </r>
  <r>
    <x v="12"/>
    <d v="2021-04-22T00:00:00"/>
    <n v="0"/>
    <n v="0"/>
    <x v="0"/>
    <x v="0"/>
    <x v="1"/>
    <n v="91"/>
    <n v="0"/>
  </r>
  <r>
    <x v="11"/>
    <d v="2021-04-22T00:00:00"/>
    <n v="0"/>
    <n v="0"/>
    <x v="0"/>
    <x v="0"/>
    <x v="0"/>
    <n v="30"/>
    <n v="0"/>
  </r>
  <r>
    <x v="13"/>
    <d v="2021-04-22T00:00:00"/>
    <n v="127"/>
    <n v="0"/>
    <x v="0"/>
    <x v="1"/>
    <x v="1"/>
    <n v="91"/>
    <n v="0"/>
  </r>
  <r>
    <x v="39"/>
    <d v="2021-04-22T00:00:00"/>
    <n v="0"/>
    <n v="0"/>
    <x v="0"/>
    <x v="0"/>
    <x v="0"/>
    <n v="30"/>
    <n v="0"/>
  </r>
  <r>
    <x v="40"/>
    <d v="2021-04-22T00:00:00"/>
    <n v="0"/>
    <n v="0"/>
    <x v="0"/>
    <x v="0"/>
    <x v="0"/>
    <n v="30"/>
    <n v="0"/>
  </r>
  <r>
    <x v="14"/>
    <d v="2021-04-22T00:00:00"/>
    <n v="0"/>
    <n v="0"/>
    <x v="0"/>
    <x v="1"/>
    <x v="2"/>
    <n v="365"/>
    <n v="0"/>
  </r>
  <r>
    <x v="41"/>
    <d v="2021-04-22T00:00:00"/>
    <n v="0"/>
    <n v="0"/>
    <x v="0"/>
    <x v="0"/>
    <x v="0"/>
    <n v="30"/>
    <n v="0"/>
  </r>
  <r>
    <x v="15"/>
    <d v="2021-04-22T00:00:00"/>
    <n v="0"/>
    <n v="0"/>
    <x v="0"/>
    <x v="0"/>
    <x v="1"/>
    <n v="91"/>
    <n v="0"/>
  </r>
  <r>
    <x v="16"/>
    <d v="2021-04-22T00:00:00"/>
    <n v="152"/>
    <n v="0"/>
    <x v="0"/>
    <x v="1"/>
    <x v="1"/>
    <n v="91"/>
    <n v="0"/>
  </r>
  <r>
    <x v="17"/>
    <d v="2021-04-22T00:00:00"/>
    <n v="0"/>
    <n v="0"/>
    <x v="0"/>
    <x v="0"/>
    <x v="1"/>
    <n v="91"/>
    <n v="0"/>
  </r>
  <r>
    <x v="18"/>
    <d v="2021-04-22T00:00:00"/>
    <n v="90"/>
    <n v="0"/>
    <x v="0"/>
    <x v="1"/>
    <x v="1"/>
    <n v="91"/>
    <n v="0"/>
  </r>
  <r>
    <x v="19"/>
    <d v="2021-04-22T00:00:00"/>
    <n v="0"/>
    <n v="0"/>
    <x v="0"/>
    <x v="1"/>
    <x v="2"/>
    <n v="365"/>
    <n v="0"/>
  </r>
  <r>
    <x v="20"/>
    <d v="2021-04-22T00:00:00"/>
    <n v="0"/>
    <n v="0"/>
    <x v="0"/>
    <x v="0"/>
    <x v="1"/>
    <n v="91"/>
    <n v="0"/>
  </r>
  <r>
    <x v="21"/>
    <d v="2021-04-22T00:00:00"/>
    <n v="10"/>
    <n v="0"/>
    <x v="0"/>
    <x v="1"/>
    <x v="1"/>
    <n v="91"/>
    <n v="0"/>
  </r>
  <r>
    <x v="22"/>
    <d v="2021-04-22T00:00:00"/>
    <n v="0"/>
    <n v="0"/>
    <x v="0"/>
    <x v="0"/>
    <x v="1"/>
    <n v="91"/>
    <n v="0"/>
  </r>
  <r>
    <x v="23"/>
    <d v="2021-04-22T00:00:00"/>
    <n v="25"/>
    <n v="0"/>
    <x v="0"/>
    <x v="1"/>
    <x v="1"/>
    <n v="91"/>
    <n v="0"/>
  </r>
  <r>
    <x v="24"/>
    <d v="2021-04-22T00:00:00"/>
    <n v="0"/>
    <n v="0"/>
    <x v="0"/>
    <x v="0"/>
    <x v="1"/>
    <n v="91"/>
    <n v="0"/>
  </r>
  <r>
    <x v="33"/>
    <d v="2021-04-22T00:00:00"/>
    <n v="0"/>
    <n v="0"/>
    <x v="0"/>
    <x v="0"/>
    <x v="1"/>
    <n v="91"/>
    <n v="0"/>
  </r>
  <r>
    <x v="42"/>
    <d v="2021-04-22T00:00:00"/>
    <n v="0"/>
    <n v="0"/>
    <x v="0"/>
    <x v="0"/>
    <x v="1"/>
    <n v="91"/>
    <n v="0"/>
  </r>
  <r>
    <x v="25"/>
    <d v="2021-04-22T00:00:00"/>
    <n v="0"/>
    <n v="0"/>
    <x v="0"/>
    <x v="0"/>
    <x v="1"/>
    <n v="91"/>
    <n v="0"/>
  </r>
  <r>
    <x v="26"/>
    <d v="2021-04-22T00:00:00"/>
    <n v="0"/>
    <n v="0"/>
    <x v="0"/>
    <x v="0"/>
    <x v="1"/>
    <n v="91"/>
    <n v="0"/>
  </r>
  <r>
    <x v="29"/>
    <d v="2021-04-22T00:00:00"/>
    <n v="0"/>
    <n v="0"/>
    <x v="0"/>
    <x v="0"/>
    <x v="1"/>
    <n v="91"/>
    <n v="0"/>
  </r>
  <r>
    <x v="32"/>
    <d v="2021-04-22T00:00:00"/>
    <n v="0"/>
    <n v="0"/>
    <x v="0"/>
    <x v="0"/>
    <x v="1"/>
    <n v="91"/>
    <n v="0"/>
  </r>
  <r>
    <x v="43"/>
    <d v="2021-04-22T00:00:00"/>
    <n v="0"/>
    <n v="0"/>
    <x v="0"/>
    <x v="0"/>
    <x v="1"/>
    <n v="91"/>
    <n v="0"/>
  </r>
  <r>
    <x v="30"/>
    <d v="2021-04-22T00:00:00"/>
    <n v="0"/>
    <n v="0"/>
    <x v="0"/>
    <x v="0"/>
    <x v="1"/>
    <n v="91"/>
    <n v="0"/>
  </r>
  <r>
    <x v="31"/>
    <d v="2021-04-22T00:00:00"/>
    <n v="0"/>
    <n v="0"/>
    <x v="0"/>
    <x v="0"/>
    <x v="1"/>
    <n v="91"/>
    <n v="0"/>
  </r>
  <r>
    <x v="28"/>
    <d v="2021-04-22T00:00:00"/>
    <n v="0"/>
    <n v="0"/>
    <x v="0"/>
    <x v="0"/>
    <x v="1"/>
    <n v="91"/>
    <n v="0"/>
  </r>
  <r>
    <x v="27"/>
    <d v="2021-04-22T00:00:00"/>
    <n v="0"/>
    <n v="0"/>
    <x v="0"/>
    <x v="0"/>
    <x v="1"/>
    <n v="91"/>
    <n v="0"/>
  </r>
  <r>
    <x v="34"/>
    <d v="2021-04-22T00:00:00"/>
    <n v="0"/>
    <n v="0"/>
    <x v="0"/>
    <x v="1"/>
    <x v="2"/>
    <n v="365"/>
    <n v="0"/>
  </r>
  <r>
    <x v="35"/>
    <d v="2021-04-22T00:00:00"/>
    <n v="45"/>
    <n v="0"/>
    <x v="0"/>
    <x v="1"/>
    <x v="1"/>
    <n v="91"/>
    <n v="0"/>
  </r>
  <r>
    <x v="36"/>
    <d v="2021-04-22T00:00:00"/>
    <n v="10"/>
    <n v="0"/>
    <x v="0"/>
    <x v="1"/>
    <x v="1"/>
    <n v="91"/>
    <n v="0"/>
  </r>
  <r>
    <x v="44"/>
    <d v="2021-04-22T00:00:00"/>
    <n v="0"/>
    <n v="0"/>
    <x v="0"/>
    <x v="1"/>
    <x v="2"/>
    <n v="365"/>
    <n v="0"/>
  </r>
  <r>
    <x v="37"/>
    <d v="2021-04-22T00:00:00"/>
    <n v="0"/>
    <n v="0"/>
    <x v="0"/>
    <x v="1"/>
    <x v="1"/>
    <n v="91"/>
    <n v="0"/>
  </r>
  <r>
    <x v="38"/>
    <d v="2021-04-22T00:00:00"/>
    <n v="0"/>
    <n v="0"/>
    <x v="0"/>
    <x v="1"/>
    <x v="1"/>
    <n v="91"/>
    <n v="0"/>
  </r>
  <r>
    <x v="45"/>
    <d v="2021-04-22T00:00:00"/>
    <n v="0"/>
    <n v="0"/>
    <x v="0"/>
    <x v="1"/>
    <x v="1"/>
    <n v="91"/>
    <n v="0"/>
  </r>
  <r>
    <x v="46"/>
    <d v="2021-04-22T00:00:00"/>
    <n v="0"/>
    <n v="0"/>
    <x v="0"/>
    <x v="1"/>
    <x v="1"/>
    <n v="91"/>
    <n v="0"/>
  </r>
  <r>
    <x v="9"/>
    <d v="2021-04-23T00:00:00"/>
    <n v="0"/>
    <n v="0"/>
    <x v="0"/>
    <x v="0"/>
    <x v="0"/>
    <n v="30"/>
    <n v="0"/>
  </r>
  <r>
    <x v="10"/>
    <d v="2021-04-23T00:00:00"/>
    <n v="0"/>
    <n v="0"/>
    <x v="0"/>
    <x v="0"/>
    <x v="0"/>
    <n v="30"/>
    <n v="0"/>
  </r>
  <r>
    <x v="12"/>
    <d v="2021-04-23T00:00:00"/>
    <n v="0"/>
    <n v="0"/>
    <x v="0"/>
    <x v="0"/>
    <x v="1"/>
    <n v="91"/>
    <n v="0"/>
  </r>
  <r>
    <x v="11"/>
    <d v="2021-04-23T00:00:00"/>
    <n v="0"/>
    <n v="0"/>
    <x v="0"/>
    <x v="0"/>
    <x v="0"/>
    <n v="30"/>
    <n v="0"/>
  </r>
  <r>
    <x v="13"/>
    <d v="2021-04-23T00:00:00"/>
    <n v="127"/>
    <n v="0"/>
    <x v="0"/>
    <x v="1"/>
    <x v="1"/>
    <n v="91"/>
    <n v="0"/>
  </r>
  <r>
    <x v="39"/>
    <d v="2021-04-23T00:00:00"/>
    <n v="0"/>
    <n v="0"/>
    <x v="0"/>
    <x v="0"/>
    <x v="0"/>
    <n v="30"/>
    <n v="0"/>
  </r>
  <r>
    <x v="40"/>
    <d v="2021-04-23T00:00:00"/>
    <n v="0"/>
    <n v="0"/>
    <x v="0"/>
    <x v="0"/>
    <x v="0"/>
    <n v="30"/>
    <n v="0"/>
  </r>
  <r>
    <x v="14"/>
    <d v="2021-04-23T00:00:00"/>
    <n v="0"/>
    <n v="0"/>
    <x v="0"/>
    <x v="1"/>
    <x v="2"/>
    <n v="365"/>
    <n v="0"/>
  </r>
  <r>
    <x v="15"/>
    <d v="2021-04-23T00:00:00"/>
    <n v="0"/>
    <n v="0"/>
    <x v="0"/>
    <x v="0"/>
    <x v="1"/>
    <n v="91"/>
    <n v="0"/>
  </r>
  <r>
    <x v="41"/>
    <d v="2021-04-23T00:00:00"/>
    <n v="0"/>
    <n v="0"/>
    <x v="0"/>
    <x v="0"/>
    <x v="0"/>
    <n v="30"/>
    <n v="0"/>
  </r>
  <r>
    <x v="16"/>
    <d v="2021-04-23T00:00:00"/>
    <n v="152"/>
    <n v="0"/>
    <x v="0"/>
    <x v="1"/>
    <x v="1"/>
    <n v="91"/>
    <n v="0"/>
  </r>
  <r>
    <x v="17"/>
    <d v="2021-04-23T00:00:00"/>
    <n v="0"/>
    <n v="0"/>
    <x v="0"/>
    <x v="0"/>
    <x v="1"/>
    <n v="91"/>
    <n v="0"/>
  </r>
  <r>
    <x v="18"/>
    <d v="2021-04-23T00:00:00"/>
    <n v="90"/>
    <n v="0"/>
    <x v="0"/>
    <x v="1"/>
    <x v="1"/>
    <n v="91"/>
    <n v="0"/>
  </r>
  <r>
    <x v="19"/>
    <d v="2021-04-23T00:00:00"/>
    <n v="0"/>
    <n v="0"/>
    <x v="0"/>
    <x v="1"/>
    <x v="2"/>
    <n v="365"/>
    <n v="0"/>
  </r>
  <r>
    <x v="20"/>
    <d v="2021-04-23T00:00:00"/>
    <n v="0"/>
    <n v="0"/>
    <x v="0"/>
    <x v="0"/>
    <x v="1"/>
    <n v="91"/>
    <n v="0"/>
  </r>
  <r>
    <x v="21"/>
    <d v="2021-04-23T00:00:00"/>
    <n v="10"/>
    <n v="0"/>
    <x v="0"/>
    <x v="1"/>
    <x v="1"/>
    <n v="91"/>
    <n v="0"/>
  </r>
  <r>
    <x v="22"/>
    <d v="2021-04-23T00:00:00"/>
    <n v="0"/>
    <n v="0"/>
    <x v="0"/>
    <x v="0"/>
    <x v="1"/>
    <n v="91"/>
    <n v="0"/>
  </r>
  <r>
    <x v="23"/>
    <d v="2021-04-23T00:00:00"/>
    <n v="25"/>
    <n v="0"/>
    <x v="0"/>
    <x v="1"/>
    <x v="1"/>
    <n v="91"/>
    <n v="0"/>
  </r>
  <r>
    <x v="28"/>
    <d v="2021-04-23T00:00:00"/>
    <n v="0"/>
    <n v="0"/>
    <x v="0"/>
    <x v="0"/>
    <x v="1"/>
    <n v="91"/>
    <n v="0"/>
  </r>
  <r>
    <x v="42"/>
    <d v="2021-04-23T00:00:00"/>
    <n v="0"/>
    <n v="0"/>
    <x v="0"/>
    <x v="0"/>
    <x v="1"/>
    <n v="91"/>
    <n v="0"/>
  </r>
  <r>
    <x v="26"/>
    <d v="2021-04-23T00:00:00"/>
    <n v="0"/>
    <n v="0"/>
    <x v="0"/>
    <x v="0"/>
    <x v="1"/>
    <n v="91"/>
    <n v="0"/>
  </r>
  <r>
    <x v="33"/>
    <d v="2021-04-23T00:00:00"/>
    <n v="0"/>
    <n v="0"/>
    <x v="0"/>
    <x v="0"/>
    <x v="1"/>
    <n v="91"/>
    <n v="0"/>
  </r>
  <r>
    <x v="43"/>
    <d v="2021-04-23T00:00:00"/>
    <n v="0"/>
    <n v="0"/>
    <x v="0"/>
    <x v="0"/>
    <x v="1"/>
    <n v="91"/>
    <n v="0"/>
  </r>
  <r>
    <x v="25"/>
    <d v="2021-04-23T00:00:00"/>
    <n v="0"/>
    <n v="0"/>
    <x v="0"/>
    <x v="0"/>
    <x v="1"/>
    <n v="91"/>
    <n v="0"/>
  </r>
  <r>
    <x v="24"/>
    <d v="2021-04-23T00:00:00"/>
    <n v="0"/>
    <n v="0"/>
    <x v="0"/>
    <x v="0"/>
    <x v="1"/>
    <n v="91"/>
    <n v="0"/>
  </r>
  <r>
    <x v="30"/>
    <d v="2021-04-23T00:00:00"/>
    <n v="0"/>
    <n v="0"/>
    <x v="0"/>
    <x v="0"/>
    <x v="1"/>
    <n v="91"/>
    <n v="0"/>
  </r>
  <r>
    <x v="29"/>
    <d v="2021-04-23T00:00:00"/>
    <n v="0"/>
    <n v="0"/>
    <x v="0"/>
    <x v="0"/>
    <x v="1"/>
    <n v="91"/>
    <n v="0"/>
  </r>
  <r>
    <x v="31"/>
    <d v="2021-04-23T00:00:00"/>
    <n v="0"/>
    <n v="0"/>
    <x v="0"/>
    <x v="0"/>
    <x v="1"/>
    <n v="91"/>
    <n v="0"/>
  </r>
  <r>
    <x v="32"/>
    <d v="2021-04-23T00:00:00"/>
    <n v="0"/>
    <n v="0"/>
    <x v="0"/>
    <x v="0"/>
    <x v="1"/>
    <n v="91"/>
    <n v="0"/>
  </r>
  <r>
    <x v="27"/>
    <d v="2021-04-23T00:00:00"/>
    <n v="0"/>
    <n v="0"/>
    <x v="0"/>
    <x v="0"/>
    <x v="1"/>
    <n v="91"/>
    <n v="0"/>
  </r>
  <r>
    <x v="34"/>
    <d v="2021-04-23T00:00:00"/>
    <n v="0"/>
    <n v="0"/>
    <x v="0"/>
    <x v="1"/>
    <x v="2"/>
    <n v="365"/>
    <n v="0"/>
  </r>
  <r>
    <x v="35"/>
    <d v="2021-04-23T00:00:00"/>
    <n v="45"/>
    <n v="0"/>
    <x v="0"/>
    <x v="1"/>
    <x v="1"/>
    <n v="91"/>
    <n v="0"/>
  </r>
  <r>
    <x v="36"/>
    <d v="2021-04-23T00:00:00"/>
    <n v="10"/>
    <n v="0"/>
    <x v="0"/>
    <x v="1"/>
    <x v="1"/>
    <n v="91"/>
    <n v="0"/>
  </r>
  <r>
    <x v="44"/>
    <d v="2021-04-23T00:00:00"/>
    <n v="0"/>
    <n v="0"/>
    <x v="0"/>
    <x v="1"/>
    <x v="2"/>
    <n v="365"/>
    <n v="0"/>
  </r>
  <r>
    <x v="37"/>
    <d v="2021-04-23T00:00:00"/>
    <n v="0"/>
    <n v="0"/>
    <x v="0"/>
    <x v="1"/>
    <x v="1"/>
    <n v="91"/>
    <n v="0"/>
  </r>
  <r>
    <x v="38"/>
    <d v="2021-04-23T00:00:00"/>
    <n v="0"/>
    <n v="0"/>
    <x v="0"/>
    <x v="1"/>
    <x v="1"/>
    <n v="91"/>
    <n v="0"/>
  </r>
  <r>
    <x v="45"/>
    <d v="2021-04-23T00:00:00"/>
    <n v="0"/>
    <n v="0"/>
    <x v="0"/>
    <x v="1"/>
    <x v="1"/>
    <n v="91"/>
    <n v="0"/>
  </r>
  <r>
    <x v="46"/>
    <d v="2021-04-23T00:00:00"/>
    <n v="0"/>
    <n v="0"/>
    <x v="0"/>
    <x v="1"/>
    <x v="1"/>
    <n v="91"/>
    <n v="0"/>
  </r>
  <r>
    <x v="9"/>
    <d v="2021-04-26T00:00:00"/>
    <n v="0"/>
    <n v="0"/>
    <x v="0"/>
    <x v="0"/>
    <x v="0"/>
    <n v="30"/>
    <n v="0"/>
  </r>
  <r>
    <x v="10"/>
    <d v="2021-04-26T00:00:00"/>
    <n v="0"/>
    <n v="0"/>
    <x v="0"/>
    <x v="0"/>
    <x v="0"/>
    <n v="30"/>
    <n v="0"/>
  </r>
  <r>
    <x v="11"/>
    <d v="2021-04-26T00:00:00"/>
    <n v="0"/>
    <n v="0"/>
    <x v="0"/>
    <x v="0"/>
    <x v="0"/>
    <n v="30"/>
    <n v="0"/>
  </r>
  <r>
    <x v="12"/>
    <d v="2021-04-26T00:00:00"/>
    <n v="0"/>
    <n v="0"/>
    <x v="0"/>
    <x v="0"/>
    <x v="1"/>
    <n v="91"/>
    <n v="0"/>
  </r>
  <r>
    <x v="13"/>
    <d v="2021-04-26T00:00:00"/>
    <n v="127"/>
    <n v="0"/>
    <x v="0"/>
    <x v="1"/>
    <x v="1"/>
    <n v="91"/>
    <n v="0"/>
  </r>
  <r>
    <x v="39"/>
    <d v="2021-04-26T00:00:00"/>
    <n v="0"/>
    <n v="0"/>
    <x v="0"/>
    <x v="0"/>
    <x v="0"/>
    <n v="30"/>
    <n v="0"/>
  </r>
  <r>
    <x v="40"/>
    <d v="2021-04-26T00:00:00"/>
    <n v="0"/>
    <n v="0"/>
    <x v="0"/>
    <x v="0"/>
    <x v="0"/>
    <n v="30"/>
    <n v="0"/>
  </r>
  <r>
    <x v="14"/>
    <d v="2021-04-26T00:00:00"/>
    <n v="0"/>
    <n v="0"/>
    <x v="0"/>
    <x v="1"/>
    <x v="2"/>
    <n v="365"/>
    <n v="0"/>
  </r>
  <r>
    <x v="41"/>
    <d v="2021-04-26T00:00:00"/>
    <n v="0"/>
    <n v="0"/>
    <x v="0"/>
    <x v="0"/>
    <x v="0"/>
    <n v="30"/>
    <n v="0"/>
  </r>
  <r>
    <x v="15"/>
    <d v="2021-04-26T00:00:00"/>
    <n v="0"/>
    <n v="0"/>
    <x v="0"/>
    <x v="0"/>
    <x v="1"/>
    <n v="91"/>
    <n v="0"/>
  </r>
  <r>
    <x v="16"/>
    <d v="2021-04-26T00:00:00"/>
    <n v="152"/>
    <n v="0"/>
    <x v="0"/>
    <x v="1"/>
    <x v="1"/>
    <n v="91"/>
    <n v="0"/>
  </r>
  <r>
    <x v="17"/>
    <d v="2021-04-26T00:00:00"/>
    <n v="0"/>
    <n v="0"/>
    <x v="0"/>
    <x v="0"/>
    <x v="1"/>
    <n v="91"/>
    <n v="0"/>
  </r>
  <r>
    <x v="18"/>
    <d v="2021-04-26T00:00:00"/>
    <n v="90"/>
    <n v="0"/>
    <x v="0"/>
    <x v="1"/>
    <x v="1"/>
    <n v="91"/>
    <n v="0"/>
  </r>
  <r>
    <x v="19"/>
    <d v="2021-04-26T00:00:00"/>
    <n v="0"/>
    <n v="0"/>
    <x v="0"/>
    <x v="1"/>
    <x v="2"/>
    <n v="365"/>
    <n v="0"/>
  </r>
  <r>
    <x v="20"/>
    <d v="2021-04-26T00:00:00"/>
    <n v="0"/>
    <n v="0"/>
    <x v="0"/>
    <x v="0"/>
    <x v="1"/>
    <n v="91"/>
    <n v="0"/>
  </r>
  <r>
    <x v="21"/>
    <d v="2021-04-26T00:00:00"/>
    <n v="10"/>
    <n v="0"/>
    <x v="0"/>
    <x v="1"/>
    <x v="1"/>
    <n v="91"/>
    <n v="0"/>
  </r>
  <r>
    <x v="22"/>
    <d v="2021-04-26T00:00:00"/>
    <n v="0"/>
    <n v="0"/>
    <x v="0"/>
    <x v="0"/>
    <x v="1"/>
    <n v="91"/>
    <n v="0"/>
  </r>
  <r>
    <x v="23"/>
    <d v="2021-04-26T00:00:00"/>
    <n v="25"/>
    <n v="0"/>
    <x v="0"/>
    <x v="1"/>
    <x v="1"/>
    <n v="91"/>
    <n v="0"/>
  </r>
  <r>
    <x v="32"/>
    <d v="2021-04-26T00:00:00"/>
    <n v="0"/>
    <n v="0"/>
    <x v="0"/>
    <x v="0"/>
    <x v="1"/>
    <n v="91"/>
    <n v="0"/>
  </r>
  <r>
    <x v="33"/>
    <d v="2021-04-26T00:00:00"/>
    <n v="0"/>
    <n v="0"/>
    <x v="0"/>
    <x v="0"/>
    <x v="1"/>
    <n v="91"/>
    <n v="0"/>
  </r>
  <r>
    <x v="29"/>
    <d v="2021-04-26T00:00:00"/>
    <n v="0"/>
    <n v="0"/>
    <x v="0"/>
    <x v="0"/>
    <x v="1"/>
    <n v="91"/>
    <n v="0"/>
  </r>
  <r>
    <x v="24"/>
    <d v="2021-04-26T00:00:00"/>
    <n v="0"/>
    <n v="0"/>
    <x v="0"/>
    <x v="0"/>
    <x v="1"/>
    <n v="91"/>
    <n v="0"/>
  </r>
  <r>
    <x v="42"/>
    <d v="2021-04-26T00:00:00"/>
    <n v="0"/>
    <n v="0"/>
    <x v="0"/>
    <x v="0"/>
    <x v="1"/>
    <n v="91"/>
    <n v="0"/>
  </r>
  <r>
    <x v="31"/>
    <d v="2021-04-26T00:00:00"/>
    <n v="0"/>
    <n v="0"/>
    <x v="0"/>
    <x v="0"/>
    <x v="1"/>
    <n v="91"/>
    <n v="0"/>
  </r>
  <r>
    <x v="28"/>
    <d v="2021-04-26T00:00:00"/>
    <n v="0"/>
    <n v="0"/>
    <x v="0"/>
    <x v="0"/>
    <x v="1"/>
    <n v="91"/>
    <n v="0"/>
  </r>
  <r>
    <x v="30"/>
    <d v="2021-04-26T00:00:00"/>
    <n v="0"/>
    <n v="0"/>
    <x v="0"/>
    <x v="0"/>
    <x v="1"/>
    <n v="91"/>
    <n v="0"/>
  </r>
  <r>
    <x v="27"/>
    <d v="2021-04-26T00:00:00"/>
    <n v="0"/>
    <n v="0"/>
    <x v="0"/>
    <x v="0"/>
    <x v="1"/>
    <n v="91"/>
    <n v="0"/>
  </r>
  <r>
    <x v="26"/>
    <d v="2021-04-26T00:00:00"/>
    <n v="0"/>
    <n v="0"/>
    <x v="0"/>
    <x v="0"/>
    <x v="1"/>
    <n v="91"/>
    <n v="0"/>
  </r>
  <r>
    <x v="43"/>
    <d v="2021-04-26T00:00:00"/>
    <n v="0"/>
    <n v="0"/>
    <x v="0"/>
    <x v="0"/>
    <x v="1"/>
    <n v="91"/>
    <n v="0"/>
  </r>
  <r>
    <x v="25"/>
    <d v="2021-04-26T00:00:00"/>
    <n v="0"/>
    <n v="0"/>
    <x v="0"/>
    <x v="0"/>
    <x v="1"/>
    <n v="91"/>
    <n v="0"/>
  </r>
  <r>
    <x v="34"/>
    <d v="2021-04-26T00:00:00"/>
    <n v="0"/>
    <n v="0"/>
    <x v="0"/>
    <x v="1"/>
    <x v="2"/>
    <n v="365"/>
    <n v="0"/>
  </r>
  <r>
    <x v="35"/>
    <d v="2021-04-26T00:00:00"/>
    <n v="45"/>
    <n v="0"/>
    <x v="0"/>
    <x v="1"/>
    <x v="1"/>
    <n v="91"/>
    <n v="0"/>
  </r>
  <r>
    <x v="36"/>
    <d v="2021-04-26T00:00:00"/>
    <n v="10"/>
    <n v="0"/>
    <x v="0"/>
    <x v="1"/>
    <x v="1"/>
    <n v="91"/>
    <n v="0"/>
  </r>
  <r>
    <x v="44"/>
    <d v="2021-04-26T00:00:00"/>
    <n v="0"/>
    <n v="0"/>
    <x v="0"/>
    <x v="1"/>
    <x v="2"/>
    <n v="365"/>
    <n v="0"/>
  </r>
  <r>
    <x v="37"/>
    <d v="2021-04-26T00:00:00"/>
    <n v="0"/>
    <n v="0"/>
    <x v="0"/>
    <x v="1"/>
    <x v="1"/>
    <n v="91"/>
    <n v="0"/>
  </r>
  <r>
    <x v="38"/>
    <d v="2021-04-26T00:00:00"/>
    <n v="0"/>
    <n v="0"/>
    <x v="0"/>
    <x v="1"/>
    <x v="1"/>
    <n v="91"/>
    <n v="0"/>
  </r>
  <r>
    <x v="45"/>
    <d v="2021-04-26T00:00:00"/>
    <n v="0"/>
    <n v="0"/>
    <x v="0"/>
    <x v="1"/>
    <x v="1"/>
    <n v="91"/>
    <n v="0"/>
  </r>
  <r>
    <x v="46"/>
    <d v="2021-04-26T00:00:00"/>
    <n v="0"/>
    <n v="0"/>
    <x v="0"/>
    <x v="1"/>
    <x v="1"/>
    <n v="91"/>
    <n v="0"/>
  </r>
  <r>
    <x v="9"/>
    <d v="2021-04-27T00:00:00"/>
    <n v="0"/>
    <n v="0"/>
    <x v="0"/>
    <x v="0"/>
    <x v="0"/>
    <n v="30"/>
    <n v="0"/>
  </r>
  <r>
    <x v="10"/>
    <d v="2021-04-27T00:00:00"/>
    <n v="0"/>
    <n v="0"/>
    <x v="0"/>
    <x v="0"/>
    <x v="0"/>
    <n v="30"/>
    <n v="0"/>
  </r>
  <r>
    <x v="11"/>
    <d v="2021-04-27T00:00:00"/>
    <n v="0"/>
    <n v="0"/>
    <x v="0"/>
    <x v="0"/>
    <x v="0"/>
    <n v="30"/>
    <n v="0"/>
  </r>
  <r>
    <x v="12"/>
    <d v="2021-04-27T00:00:00"/>
    <n v="0"/>
    <n v="0"/>
    <x v="0"/>
    <x v="0"/>
    <x v="1"/>
    <n v="91"/>
    <n v="0"/>
  </r>
  <r>
    <x v="13"/>
    <d v="2021-04-27T00:00:00"/>
    <n v="127"/>
    <n v="0"/>
    <x v="0"/>
    <x v="1"/>
    <x v="1"/>
    <n v="91"/>
    <n v="0"/>
  </r>
  <r>
    <x v="39"/>
    <d v="2021-04-27T00:00:00"/>
    <n v="0"/>
    <n v="0"/>
    <x v="0"/>
    <x v="0"/>
    <x v="0"/>
    <n v="30"/>
    <n v="0"/>
  </r>
  <r>
    <x v="40"/>
    <d v="2021-04-27T00:00:00"/>
    <n v="0"/>
    <n v="0"/>
    <x v="0"/>
    <x v="0"/>
    <x v="0"/>
    <n v="30"/>
    <n v="0"/>
  </r>
  <r>
    <x v="14"/>
    <d v="2021-04-27T00:00:00"/>
    <n v="0"/>
    <n v="0"/>
    <x v="0"/>
    <x v="1"/>
    <x v="2"/>
    <n v="365"/>
    <n v="0"/>
  </r>
  <r>
    <x v="15"/>
    <d v="2021-04-27T00:00:00"/>
    <n v="0"/>
    <n v="0"/>
    <x v="0"/>
    <x v="0"/>
    <x v="1"/>
    <n v="91"/>
    <n v="0"/>
  </r>
  <r>
    <x v="41"/>
    <d v="2021-04-27T00:00:00"/>
    <n v="0"/>
    <n v="0"/>
    <x v="0"/>
    <x v="0"/>
    <x v="0"/>
    <n v="30"/>
    <n v="0"/>
  </r>
  <r>
    <x v="16"/>
    <d v="2021-04-27T00:00:00"/>
    <n v="152"/>
    <n v="0"/>
    <x v="0"/>
    <x v="1"/>
    <x v="1"/>
    <n v="91"/>
    <n v="0"/>
  </r>
  <r>
    <x v="17"/>
    <d v="2021-04-27T00:00:00"/>
    <n v="0"/>
    <n v="0"/>
    <x v="0"/>
    <x v="0"/>
    <x v="1"/>
    <n v="91"/>
    <n v="0"/>
  </r>
  <r>
    <x v="18"/>
    <d v="2021-04-27T00:00:00"/>
    <n v="90"/>
    <n v="0"/>
    <x v="0"/>
    <x v="1"/>
    <x v="1"/>
    <n v="91"/>
    <n v="0"/>
  </r>
  <r>
    <x v="19"/>
    <d v="2021-04-27T00:00:00"/>
    <n v="0"/>
    <n v="0"/>
    <x v="0"/>
    <x v="1"/>
    <x v="2"/>
    <n v="365"/>
    <n v="0"/>
  </r>
  <r>
    <x v="20"/>
    <d v="2021-04-27T00:00:00"/>
    <n v="0"/>
    <n v="0"/>
    <x v="0"/>
    <x v="0"/>
    <x v="1"/>
    <n v="91"/>
    <n v="0"/>
  </r>
  <r>
    <x v="21"/>
    <d v="2021-04-27T00:00:00"/>
    <n v="10"/>
    <n v="0"/>
    <x v="0"/>
    <x v="1"/>
    <x v="1"/>
    <n v="91"/>
    <n v="0"/>
  </r>
  <r>
    <x v="22"/>
    <d v="2021-04-27T00:00:00"/>
    <n v="0"/>
    <n v="0"/>
    <x v="0"/>
    <x v="0"/>
    <x v="1"/>
    <n v="91"/>
    <n v="0"/>
  </r>
  <r>
    <x v="23"/>
    <d v="2021-04-27T00:00:00"/>
    <n v="25"/>
    <n v="0"/>
    <x v="0"/>
    <x v="1"/>
    <x v="1"/>
    <n v="91"/>
    <n v="0"/>
  </r>
  <r>
    <x v="33"/>
    <d v="2021-04-27T00:00:00"/>
    <n v="0"/>
    <n v="0"/>
    <x v="0"/>
    <x v="0"/>
    <x v="1"/>
    <n v="91"/>
    <n v="0"/>
  </r>
  <r>
    <x v="29"/>
    <d v="2021-04-27T00:00:00"/>
    <n v="0"/>
    <n v="0"/>
    <x v="0"/>
    <x v="0"/>
    <x v="1"/>
    <n v="91"/>
    <n v="0"/>
  </r>
  <r>
    <x v="42"/>
    <d v="2021-04-27T00:00:00"/>
    <n v="0"/>
    <n v="0"/>
    <x v="0"/>
    <x v="0"/>
    <x v="1"/>
    <n v="91"/>
    <n v="0"/>
  </r>
  <r>
    <x v="26"/>
    <d v="2021-04-27T00:00:00"/>
    <n v="0"/>
    <n v="0"/>
    <x v="0"/>
    <x v="0"/>
    <x v="1"/>
    <n v="91"/>
    <n v="0"/>
  </r>
  <r>
    <x v="27"/>
    <d v="2021-04-27T00:00:00"/>
    <n v="0"/>
    <n v="0"/>
    <x v="0"/>
    <x v="0"/>
    <x v="1"/>
    <n v="91"/>
    <n v="0"/>
  </r>
  <r>
    <x v="43"/>
    <d v="2021-04-27T00:00:00"/>
    <n v="0"/>
    <n v="0"/>
    <x v="0"/>
    <x v="0"/>
    <x v="1"/>
    <n v="91"/>
    <n v="0"/>
  </r>
  <r>
    <x v="25"/>
    <d v="2021-04-27T00:00:00"/>
    <n v="0"/>
    <n v="0"/>
    <x v="0"/>
    <x v="0"/>
    <x v="1"/>
    <n v="91"/>
    <n v="0"/>
  </r>
  <r>
    <x v="24"/>
    <d v="2021-04-27T00:00:00"/>
    <n v="0"/>
    <n v="0"/>
    <x v="0"/>
    <x v="0"/>
    <x v="1"/>
    <n v="91"/>
    <n v="0"/>
  </r>
  <r>
    <x v="32"/>
    <d v="2021-04-27T00:00:00"/>
    <n v="0"/>
    <n v="0"/>
    <x v="0"/>
    <x v="0"/>
    <x v="1"/>
    <n v="91"/>
    <n v="0"/>
  </r>
  <r>
    <x v="30"/>
    <d v="2021-04-27T00:00:00"/>
    <n v="0"/>
    <n v="0"/>
    <x v="0"/>
    <x v="0"/>
    <x v="1"/>
    <n v="91"/>
    <n v="0"/>
  </r>
  <r>
    <x v="31"/>
    <d v="2021-04-27T00:00:00"/>
    <n v="0"/>
    <n v="0"/>
    <x v="0"/>
    <x v="0"/>
    <x v="1"/>
    <n v="91"/>
    <n v="0"/>
  </r>
  <r>
    <x v="28"/>
    <d v="2021-04-27T00:00:00"/>
    <n v="0"/>
    <n v="0"/>
    <x v="0"/>
    <x v="0"/>
    <x v="1"/>
    <n v="91"/>
    <n v="0"/>
  </r>
  <r>
    <x v="34"/>
    <d v="2021-04-27T00:00:00"/>
    <n v="0"/>
    <n v="0"/>
    <x v="0"/>
    <x v="1"/>
    <x v="2"/>
    <n v="365"/>
    <n v="0"/>
  </r>
  <r>
    <x v="35"/>
    <d v="2021-04-27T00:00:00"/>
    <n v="45"/>
    <n v="0"/>
    <x v="0"/>
    <x v="1"/>
    <x v="1"/>
    <n v="91"/>
    <n v="0"/>
  </r>
  <r>
    <x v="36"/>
    <d v="2021-04-27T00:00:00"/>
    <n v="10"/>
    <n v="0"/>
    <x v="0"/>
    <x v="1"/>
    <x v="1"/>
    <n v="91"/>
    <n v="0"/>
  </r>
  <r>
    <x v="44"/>
    <d v="2021-04-27T00:00:00"/>
    <n v="0"/>
    <n v="0"/>
    <x v="0"/>
    <x v="1"/>
    <x v="2"/>
    <n v="365"/>
    <n v="0"/>
  </r>
  <r>
    <x v="37"/>
    <d v="2021-04-27T00:00:00"/>
    <n v="0"/>
    <n v="0"/>
    <x v="0"/>
    <x v="1"/>
    <x v="1"/>
    <n v="91"/>
    <n v="0"/>
  </r>
  <r>
    <x v="38"/>
    <d v="2021-04-27T00:00:00"/>
    <n v="0"/>
    <n v="0"/>
    <x v="0"/>
    <x v="1"/>
    <x v="1"/>
    <n v="91"/>
    <n v="0"/>
  </r>
  <r>
    <x v="45"/>
    <d v="2021-04-27T00:00:00"/>
    <n v="0"/>
    <n v="0"/>
    <x v="0"/>
    <x v="1"/>
    <x v="1"/>
    <n v="91"/>
    <n v="0"/>
  </r>
  <r>
    <x v="46"/>
    <d v="2021-04-27T00:00:00"/>
    <n v="0"/>
    <n v="0"/>
    <x v="0"/>
    <x v="1"/>
    <x v="1"/>
    <n v="91"/>
    <n v="0"/>
  </r>
  <r>
    <x v="9"/>
    <d v="2021-04-28T00:00:00"/>
    <n v="0"/>
    <n v="0"/>
    <x v="0"/>
    <x v="0"/>
    <x v="0"/>
    <n v="30"/>
    <n v="0"/>
  </r>
  <r>
    <x v="10"/>
    <d v="2021-04-28T00:00:00"/>
    <n v="0"/>
    <n v="0"/>
    <x v="0"/>
    <x v="0"/>
    <x v="0"/>
    <n v="30"/>
    <n v="0"/>
  </r>
  <r>
    <x v="11"/>
    <d v="2021-04-28T00:00:00"/>
    <n v="0"/>
    <n v="0"/>
    <x v="0"/>
    <x v="0"/>
    <x v="0"/>
    <n v="30"/>
    <n v="0"/>
  </r>
  <r>
    <x v="12"/>
    <d v="2021-04-28T00:00:00"/>
    <n v="0"/>
    <n v="0"/>
    <x v="0"/>
    <x v="0"/>
    <x v="1"/>
    <n v="91"/>
    <n v="0"/>
  </r>
  <r>
    <x v="13"/>
    <d v="2021-04-28T00:00:00"/>
    <n v="127"/>
    <n v="0"/>
    <x v="0"/>
    <x v="1"/>
    <x v="1"/>
    <n v="91"/>
    <n v="0"/>
  </r>
  <r>
    <x v="39"/>
    <d v="2021-04-28T00:00:00"/>
    <n v="0"/>
    <n v="0"/>
    <x v="0"/>
    <x v="0"/>
    <x v="0"/>
    <n v="30"/>
    <n v="0"/>
  </r>
  <r>
    <x v="40"/>
    <d v="2021-04-28T00:00:00"/>
    <n v="0"/>
    <n v="0"/>
    <x v="0"/>
    <x v="0"/>
    <x v="0"/>
    <n v="30"/>
    <n v="0"/>
  </r>
  <r>
    <x v="14"/>
    <d v="2021-04-28T00:00:00"/>
    <n v="0"/>
    <n v="0"/>
    <x v="0"/>
    <x v="1"/>
    <x v="2"/>
    <n v="365"/>
    <n v="0"/>
  </r>
  <r>
    <x v="41"/>
    <d v="2021-04-28T00:00:00"/>
    <n v="0"/>
    <n v="0"/>
    <x v="0"/>
    <x v="0"/>
    <x v="0"/>
    <n v="30"/>
    <n v="0"/>
  </r>
  <r>
    <x v="15"/>
    <d v="2021-04-28T00:00:00"/>
    <n v="0"/>
    <n v="0"/>
    <x v="0"/>
    <x v="0"/>
    <x v="1"/>
    <n v="91"/>
    <n v="0"/>
  </r>
  <r>
    <x v="16"/>
    <d v="2021-04-28T00:00:00"/>
    <n v="152"/>
    <n v="0"/>
    <x v="0"/>
    <x v="1"/>
    <x v="1"/>
    <n v="91"/>
    <n v="0"/>
  </r>
  <r>
    <x v="17"/>
    <d v="2021-04-28T00:00:00"/>
    <n v="0"/>
    <n v="0"/>
    <x v="0"/>
    <x v="0"/>
    <x v="1"/>
    <n v="91"/>
    <n v="0"/>
  </r>
  <r>
    <x v="18"/>
    <d v="2021-04-28T00:00:00"/>
    <n v="90"/>
    <n v="0"/>
    <x v="0"/>
    <x v="1"/>
    <x v="1"/>
    <n v="91"/>
    <n v="0"/>
  </r>
  <r>
    <x v="19"/>
    <d v="2021-04-28T00:00:00"/>
    <n v="0"/>
    <n v="0"/>
    <x v="0"/>
    <x v="1"/>
    <x v="2"/>
    <n v="365"/>
    <n v="0"/>
  </r>
  <r>
    <x v="20"/>
    <d v="2021-04-28T00:00:00"/>
    <n v="0"/>
    <n v="0"/>
    <x v="0"/>
    <x v="0"/>
    <x v="1"/>
    <n v="91"/>
    <n v="0"/>
  </r>
  <r>
    <x v="21"/>
    <d v="2021-04-28T00:00:00"/>
    <n v="10"/>
    <n v="0"/>
    <x v="0"/>
    <x v="1"/>
    <x v="1"/>
    <n v="91"/>
    <n v="0"/>
  </r>
  <r>
    <x v="22"/>
    <d v="2021-04-28T00:00:00"/>
    <n v="0"/>
    <n v="0"/>
    <x v="0"/>
    <x v="0"/>
    <x v="1"/>
    <n v="91"/>
    <n v="0"/>
  </r>
  <r>
    <x v="23"/>
    <d v="2021-04-28T00:00:00"/>
    <n v="25"/>
    <n v="0"/>
    <x v="0"/>
    <x v="1"/>
    <x v="1"/>
    <n v="91"/>
    <n v="0"/>
  </r>
  <r>
    <x v="27"/>
    <d v="2021-04-28T00:00:00"/>
    <n v="0"/>
    <n v="0"/>
    <x v="0"/>
    <x v="0"/>
    <x v="1"/>
    <n v="91"/>
    <n v="0"/>
  </r>
  <r>
    <x v="42"/>
    <d v="2021-04-28T00:00:00"/>
    <n v="0"/>
    <n v="0"/>
    <x v="0"/>
    <x v="0"/>
    <x v="1"/>
    <n v="91"/>
    <n v="0"/>
  </r>
  <r>
    <x v="43"/>
    <d v="2021-04-28T00:00:00"/>
    <n v="0"/>
    <n v="0"/>
    <x v="0"/>
    <x v="0"/>
    <x v="1"/>
    <n v="91"/>
    <n v="0"/>
  </r>
  <r>
    <x v="26"/>
    <d v="2021-04-28T00:00:00"/>
    <n v="0"/>
    <n v="0"/>
    <x v="0"/>
    <x v="0"/>
    <x v="1"/>
    <n v="91"/>
    <n v="0"/>
  </r>
  <r>
    <x v="29"/>
    <d v="2021-04-28T00:00:00"/>
    <n v="0"/>
    <n v="0"/>
    <x v="0"/>
    <x v="0"/>
    <x v="1"/>
    <n v="91"/>
    <n v="0"/>
  </r>
  <r>
    <x v="31"/>
    <d v="2021-04-28T00:00:00"/>
    <n v="0"/>
    <n v="0"/>
    <x v="0"/>
    <x v="0"/>
    <x v="1"/>
    <n v="91"/>
    <n v="0"/>
  </r>
  <r>
    <x v="32"/>
    <d v="2021-04-28T00:00:00"/>
    <n v="0"/>
    <n v="0"/>
    <x v="0"/>
    <x v="0"/>
    <x v="1"/>
    <n v="91"/>
    <n v="0"/>
  </r>
  <r>
    <x v="24"/>
    <d v="2021-04-28T00:00:00"/>
    <n v="0"/>
    <n v="0"/>
    <x v="0"/>
    <x v="0"/>
    <x v="1"/>
    <n v="91"/>
    <n v="0"/>
  </r>
  <r>
    <x v="33"/>
    <d v="2021-04-28T00:00:00"/>
    <n v="0"/>
    <n v="0"/>
    <x v="0"/>
    <x v="0"/>
    <x v="1"/>
    <n v="91"/>
    <n v="0"/>
  </r>
  <r>
    <x v="28"/>
    <d v="2021-04-28T00:00:00"/>
    <n v="0"/>
    <n v="0"/>
    <x v="0"/>
    <x v="0"/>
    <x v="1"/>
    <n v="91"/>
    <n v="0"/>
  </r>
  <r>
    <x v="25"/>
    <d v="2021-04-28T00:00:00"/>
    <n v="0"/>
    <n v="0"/>
    <x v="0"/>
    <x v="0"/>
    <x v="1"/>
    <n v="91"/>
    <n v="0"/>
  </r>
  <r>
    <x v="30"/>
    <d v="2021-04-28T00:00:00"/>
    <n v="0"/>
    <n v="0"/>
    <x v="0"/>
    <x v="0"/>
    <x v="1"/>
    <n v="91"/>
    <n v="0"/>
  </r>
  <r>
    <x v="34"/>
    <d v="2021-04-28T00:00:00"/>
    <n v="0"/>
    <n v="0"/>
    <x v="0"/>
    <x v="1"/>
    <x v="2"/>
    <n v="365"/>
    <n v="0"/>
  </r>
  <r>
    <x v="35"/>
    <d v="2021-04-28T00:00:00"/>
    <n v="45"/>
    <n v="0"/>
    <x v="0"/>
    <x v="1"/>
    <x v="1"/>
    <n v="91"/>
    <n v="0"/>
  </r>
  <r>
    <x v="36"/>
    <d v="2021-04-28T00:00:00"/>
    <n v="10"/>
    <n v="0"/>
    <x v="0"/>
    <x v="1"/>
    <x v="1"/>
    <n v="91"/>
    <n v="0"/>
  </r>
  <r>
    <x v="44"/>
    <d v="2021-04-28T00:00:00"/>
    <n v="0"/>
    <n v="0"/>
    <x v="0"/>
    <x v="1"/>
    <x v="2"/>
    <n v="365"/>
    <n v="0"/>
  </r>
  <r>
    <x v="37"/>
    <d v="2021-04-28T00:00:00"/>
    <n v="0"/>
    <n v="0"/>
    <x v="0"/>
    <x v="1"/>
    <x v="1"/>
    <n v="91"/>
    <n v="0"/>
  </r>
  <r>
    <x v="38"/>
    <d v="2021-04-28T00:00:00"/>
    <n v="0"/>
    <n v="0"/>
    <x v="0"/>
    <x v="1"/>
    <x v="1"/>
    <n v="91"/>
    <n v="0"/>
  </r>
  <r>
    <x v="45"/>
    <d v="2021-04-28T00:00:00"/>
    <n v="0"/>
    <n v="0"/>
    <x v="0"/>
    <x v="1"/>
    <x v="1"/>
    <n v="91"/>
    <n v="0"/>
  </r>
  <r>
    <x v="46"/>
    <d v="2021-04-28T00:00:00"/>
    <n v="0"/>
    <n v="0"/>
    <x v="0"/>
    <x v="1"/>
    <x v="1"/>
    <n v="91"/>
    <n v="0"/>
  </r>
  <r>
    <x v="9"/>
    <d v="2021-04-29T00:00:00"/>
    <n v="0"/>
    <n v="0"/>
    <x v="0"/>
    <x v="0"/>
    <x v="0"/>
    <n v="30"/>
    <n v="0"/>
  </r>
  <r>
    <x v="10"/>
    <d v="2021-04-29T00:00:00"/>
    <n v="0"/>
    <n v="0"/>
    <x v="0"/>
    <x v="0"/>
    <x v="0"/>
    <n v="30"/>
    <n v="0"/>
  </r>
  <r>
    <x v="11"/>
    <d v="2021-04-29T00:00:00"/>
    <n v="0"/>
    <n v="0"/>
    <x v="0"/>
    <x v="0"/>
    <x v="0"/>
    <n v="30"/>
    <n v="0"/>
  </r>
  <r>
    <x v="12"/>
    <d v="2021-04-29T00:00:00"/>
    <n v="0"/>
    <n v="0"/>
    <x v="0"/>
    <x v="0"/>
    <x v="1"/>
    <n v="91"/>
    <n v="0"/>
  </r>
  <r>
    <x v="13"/>
    <d v="2021-04-29T00:00:00"/>
    <n v="127"/>
    <n v="0"/>
    <x v="0"/>
    <x v="1"/>
    <x v="1"/>
    <n v="91"/>
    <n v="0"/>
  </r>
  <r>
    <x v="39"/>
    <d v="2021-04-29T00:00:00"/>
    <n v="0"/>
    <n v="0"/>
    <x v="0"/>
    <x v="0"/>
    <x v="0"/>
    <n v="30"/>
    <n v="0"/>
  </r>
  <r>
    <x v="40"/>
    <d v="2021-04-29T00:00:00"/>
    <n v="0"/>
    <n v="0"/>
    <x v="0"/>
    <x v="0"/>
    <x v="0"/>
    <n v="30"/>
    <n v="0"/>
  </r>
  <r>
    <x v="14"/>
    <d v="2021-04-29T00:00:00"/>
    <n v="0"/>
    <n v="0"/>
    <x v="0"/>
    <x v="1"/>
    <x v="2"/>
    <n v="365"/>
    <n v="0"/>
  </r>
  <r>
    <x v="41"/>
    <d v="2021-04-29T00:00:00"/>
    <n v="0"/>
    <n v="0"/>
    <x v="0"/>
    <x v="0"/>
    <x v="0"/>
    <n v="30"/>
    <n v="0"/>
  </r>
  <r>
    <x v="15"/>
    <d v="2021-04-29T00:00:00"/>
    <n v="0"/>
    <n v="0"/>
    <x v="0"/>
    <x v="0"/>
    <x v="1"/>
    <n v="91"/>
    <n v="0"/>
  </r>
  <r>
    <x v="16"/>
    <d v="2021-04-29T00:00:00"/>
    <n v="152"/>
    <n v="0"/>
    <x v="0"/>
    <x v="1"/>
    <x v="1"/>
    <n v="91"/>
    <n v="0"/>
  </r>
  <r>
    <x v="17"/>
    <d v="2021-04-29T00:00:00"/>
    <n v="0"/>
    <n v="0"/>
    <x v="0"/>
    <x v="0"/>
    <x v="1"/>
    <n v="91"/>
    <n v="0"/>
  </r>
  <r>
    <x v="18"/>
    <d v="2021-04-29T00:00:00"/>
    <n v="90"/>
    <n v="0"/>
    <x v="0"/>
    <x v="1"/>
    <x v="1"/>
    <n v="91"/>
    <n v="0"/>
  </r>
  <r>
    <x v="19"/>
    <d v="2021-04-29T00:00:00"/>
    <n v="0"/>
    <n v="0"/>
    <x v="0"/>
    <x v="1"/>
    <x v="2"/>
    <n v="365"/>
    <n v="0"/>
  </r>
  <r>
    <x v="20"/>
    <d v="2021-04-29T00:00:00"/>
    <n v="0"/>
    <n v="0"/>
    <x v="0"/>
    <x v="0"/>
    <x v="1"/>
    <n v="91"/>
    <n v="0"/>
  </r>
  <r>
    <x v="21"/>
    <d v="2021-04-29T00:00:00"/>
    <n v="10"/>
    <n v="0"/>
    <x v="0"/>
    <x v="1"/>
    <x v="1"/>
    <n v="91"/>
    <n v="0"/>
  </r>
  <r>
    <x v="22"/>
    <d v="2021-04-29T00:00:00"/>
    <n v="0"/>
    <n v="0"/>
    <x v="0"/>
    <x v="0"/>
    <x v="1"/>
    <n v="91"/>
    <n v="0"/>
  </r>
  <r>
    <x v="23"/>
    <d v="2021-04-29T00:00:00"/>
    <n v="25"/>
    <n v="0"/>
    <x v="0"/>
    <x v="1"/>
    <x v="1"/>
    <n v="91"/>
    <n v="0"/>
  </r>
  <r>
    <x v="24"/>
    <d v="2021-04-29T00:00:00"/>
    <n v="0"/>
    <n v="0"/>
    <x v="0"/>
    <x v="0"/>
    <x v="1"/>
    <n v="91"/>
    <n v="0"/>
  </r>
  <r>
    <x v="25"/>
    <d v="2021-04-29T00:00:00"/>
    <n v="0"/>
    <n v="0"/>
    <x v="0"/>
    <x v="0"/>
    <x v="1"/>
    <n v="91"/>
    <n v="0"/>
  </r>
  <r>
    <x v="29"/>
    <d v="2021-04-29T00:00:00"/>
    <n v="0"/>
    <n v="0"/>
    <x v="0"/>
    <x v="0"/>
    <x v="1"/>
    <n v="91"/>
    <n v="0"/>
  </r>
  <r>
    <x v="26"/>
    <d v="2021-04-29T00:00:00"/>
    <n v="0"/>
    <n v="0"/>
    <x v="0"/>
    <x v="0"/>
    <x v="1"/>
    <n v="91"/>
    <n v="0"/>
  </r>
  <r>
    <x v="42"/>
    <d v="2021-04-29T00:00:00"/>
    <n v="0"/>
    <n v="0"/>
    <x v="0"/>
    <x v="0"/>
    <x v="1"/>
    <n v="91"/>
    <n v="0"/>
  </r>
  <r>
    <x v="32"/>
    <d v="2021-04-29T00:00:00"/>
    <n v="0"/>
    <n v="0"/>
    <x v="0"/>
    <x v="0"/>
    <x v="1"/>
    <n v="91"/>
    <n v="0"/>
  </r>
  <r>
    <x v="27"/>
    <d v="2021-04-29T00:00:00"/>
    <n v="0"/>
    <n v="0"/>
    <x v="0"/>
    <x v="0"/>
    <x v="1"/>
    <n v="91"/>
    <n v="0"/>
  </r>
  <r>
    <x v="28"/>
    <d v="2021-04-29T00:00:00"/>
    <n v="0"/>
    <n v="0"/>
    <x v="0"/>
    <x v="0"/>
    <x v="1"/>
    <n v="91"/>
    <n v="0"/>
  </r>
  <r>
    <x v="33"/>
    <d v="2021-04-29T00:00:00"/>
    <n v="0"/>
    <n v="0"/>
    <x v="0"/>
    <x v="0"/>
    <x v="1"/>
    <n v="91"/>
    <n v="0"/>
  </r>
  <r>
    <x v="30"/>
    <d v="2021-04-29T00:00:00"/>
    <n v="0"/>
    <n v="0"/>
    <x v="0"/>
    <x v="0"/>
    <x v="1"/>
    <n v="91"/>
    <n v="0"/>
  </r>
  <r>
    <x v="43"/>
    <d v="2021-04-29T00:00:00"/>
    <n v="0"/>
    <n v="0"/>
    <x v="0"/>
    <x v="0"/>
    <x v="1"/>
    <n v="91"/>
    <n v="0"/>
  </r>
  <r>
    <x v="31"/>
    <d v="2021-04-29T00:00:00"/>
    <n v="0"/>
    <n v="0"/>
    <x v="0"/>
    <x v="0"/>
    <x v="1"/>
    <n v="91"/>
    <n v="0"/>
  </r>
  <r>
    <x v="34"/>
    <d v="2021-04-29T00:00:00"/>
    <n v="0"/>
    <n v="0"/>
    <x v="0"/>
    <x v="1"/>
    <x v="2"/>
    <n v="365"/>
    <n v="0"/>
  </r>
  <r>
    <x v="35"/>
    <d v="2021-04-29T00:00:00"/>
    <n v="45"/>
    <n v="0"/>
    <x v="0"/>
    <x v="1"/>
    <x v="1"/>
    <n v="91"/>
    <n v="0"/>
  </r>
  <r>
    <x v="36"/>
    <d v="2021-04-29T00:00:00"/>
    <n v="10"/>
    <n v="0"/>
    <x v="0"/>
    <x v="1"/>
    <x v="1"/>
    <n v="91"/>
    <n v="0"/>
  </r>
  <r>
    <x v="44"/>
    <d v="2021-04-29T00:00:00"/>
    <n v="0"/>
    <n v="0"/>
    <x v="0"/>
    <x v="1"/>
    <x v="2"/>
    <n v="365"/>
    <n v="0"/>
  </r>
  <r>
    <x v="37"/>
    <d v="2021-04-29T00:00:00"/>
    <n v="0"/>
    <n v="0"/>
    <x v="0"/>
    <x v="1"/>
    <x v="1"/>
    <n v="91"/>
    <n v="0"/>
  </r>
  <r>
    <x v="38"/>
    <d v="2021-04-29T00:00:00"/>
    <n v="0"/>
    <n v="0"/>
    <x v="0"/>
    <x v="1"/>
    <x v="1"/>
    <n v="91"/>
    <n v="0"/>
  </r>
  <r>
    <x v="45"/>
    <d v="2021-04-29T00:00:00"/>
    <n v="0"/>
    <n v="0"/>
    <x v="0"/>
    <x v="1"/>
    <x v="1"/>
    <n v="91"/>
    <n v="0"/>
  </r>
  <r>
    <x v="46"/>
    <d v="2021-04-29T00:00:00"/>
    <n v="0"/>
    <n v="0"/>
    <x v="0"/>
    <x v="1"/>
    <x v="1"/>
    <n v="91"/>
    <n v="0"/>
  </r>
  <r>
    <x v="9"/>
    <d v="2021-04-30T00:00:00"/>
    <n v="0"/>
    <n v="0"/>
    <x v="0"/>
    <x v="0"/>
    <x v="0"/>
    <n v="30"/>
    <n v="0"/>
  </r>
  <r>
    <x v="10"/>
    <d v="2021-04-30T00:00:00"/>
    <n v="0"/>
    <n v="0"/>
    <x v="0"/>
    <x v="0"/>
    <x v="0"/>
    <n v="30"/>
    <n v="0"/>
  </r>
  <r>
    <x v="12"/>
    <d v="2021-04-30T00:00:00"/>
    <n v="0"/>
    <n v="0"/>
    <x v="0"/>
    <x v="0"/>
    <x v="1"/>
    <n v="91"/>
    <n v="0"/>
  </r>
  <r>
    <x v="11"/>
    <d v="2021-04-30T00:00:00"/>
    <n v="0"/>
    <n v="0"/>
    <x v="0"/>
    <x v="0"/>
    <x v="0"/>
    <n v="30"/>
    <n v="0"/>
  </r>
  <r>
    <x v="13"/>
    <d v="2021-04-30T00:00:00"/>
    <n v="127"/>
    <n v="0"/>
    <x v="0"/>
    <x v="1"/>
    <x v="1"/>
    <n v="91"/>
    <n v="0"/>
  </r>
  <r>
    <x v="39"/>
    <d v="2021-04-30T00:00:00"/>
    <n v="0"/>
    <n v="0"/>
    <x v="0"/>
    <x v="0"/>
    <x v="0"/>
    <n v="30"/>
    <n v="0"/>
  </r>
  <r>
    <x v="40"/>
    <d v="2021-04-30T00:00:00"/>
    <n v="0"/>
    <n v="0"/>
    <x v="0"/>
    <x v="0"/>
    <x v="0"/>
    <n v="30"/>
    <n v="0"/>
  </r>
  <r>
    <x v="14"/>
    <d v="2021-04-30T00:00:00"/>
    <n v="0"/>
    <n v="0"/>
    <x v="0"/>
    <x v="1"/>
    <x v="2"/>
    <n v="365"/>
    <n v="0"/>
  </r>
  <r>
    <x v="41"/>
    <d v="2021-04-30T00:00:00"/>
    <n v="0"/>
    <n v="0"/>
    <x v="0"/>
    <x v="0"/>
    <x v="0"/>
    <n v="30"/>
    <n v="0"/>
  </r>
  <r>
    <x v="15"/>
    <d v="2021-04-30T00:00:00"/>
    <n v="0"/>
    <n v="0"/>
    <x v="0"/>
    <x v="0"/>
    <x v="1"/>
    <n v="91"/>
    <n v="0"/>
  </r>
  <r>
    <x v="16"/>
    <d v="2021-04-30T00:00:00"/>
    <n v="152"/>
    <n v="0"/>
    <x v="0"/>
    <x v="1"/>
    <x v="1"/>
    <n v="91"/>
    <n v="0"/>
  </r>
  <r>
    <x v="17"/>
    <d v="2021-04-30T00:00:00"/>
    <n v="0"/>
    <n v="0"/>
    <x v="0"/>
    <x v="0"/>
    <x v="1"/>
    <n v="91"/>
    <n v="0"/>
  </r>
  <r>
    <x v="18"/>
    <d v="2021-04-30T00:00:00"/>
    <n v="90"/>
    <n v="0"/>
    <x v="0"/>
    <x v="1"/>
    <x v="1"/>
    <n v="91"/>
    <n v="0"/>
  </r>
  <r>
    <x v="19"/>
    <d v="2021-04-30T00:00:00"/>
    <n v="0"/>
    <n v="0"/>
    <x v="0"/>
    <x v="1"/>
    <x v="2"/>
    <n v="365"/>
    <n v="0"/>
  </r>
  <r>
    <x v="20"/>
    <d v="2021-04-30T00:00:00"/>
    <n v="0"/>
    <n v="0"/>
    <x v="0"/>
    <x v="0"/>
    <x v="1"/>
    <n v="91"/>
    <n v="0"/>
  </r>
  <r>
    <x v="21"/>
    <d v="2021-04-30T00:00:00"/>
    <n v="10"/>
    <n v="0"/>
    <x v="0"/>
    <x v="1"/>
    <x v="1"/>
    <n v="91"/>
    <n v="0"/>
  </r>
  <r>
    <x v="22"/>
    <d v="2021-04-30T00:00:00"/>
    <n v="0"/>
    <n v="0"/>
    <x v="0"/>
    <x v="0"/>
    <x v="1"/>
    <n v="91"/>
    <n v="0"/>
  </r>
  <r>
    <x v="23"/>
    <d v="2021-04-30T00:00:00"/>
    <n v="25"/>
    <n v="0"/>
    <x v="0"/>
    <x v="1"/>
    <x v="1"/>
    <n v="91"/>
    <n v="0"/>
  </r>
  <r>
    <x v="42"/>
    <d v="2021-04-30T00:00:00"/>
    <n v="0"/>
    <n v="0"/>
    <x v="0"/>
    <x v="0"/>
    <x v="1"/>
    <n v="91"/>
    <n v="0"/>
  </r>
  <r>
    <x v="33"/>
    <d v="2021-04-30T00:00:00"/>
    <n v="0"/>
    <n v="0"/>
    <x v="0"/>
    <x v="0"/>
    <x v="1"/>
    <n v="91"/>
    <n v="0"/>
  </r>
  <r>
    <x v="28"/>
    <d v="2021-04-30T00:00:00"/>
    <n v="0"/>
    <n v="0"/>
    <x v="0"/>
    <x v="0"/>
    <x v="1"/>
    <n v="91"/>
    <n v="0"/>
  </r>
  <r>
    <x v="25"/>
    <d v="2021-04-30T00:00:00"/>
    <n v="0"/>
    <n v="0"/>
    <x v="0"/>
    <x v="0"/>
    <x v="1"/>
    <n v="91"/>
    <n v="0"/>
  </r>
  <r>
    <x v="26"/>
    <d v="2021-04-30T00:00:00"/>
    <n v="0"/>
    <n v="0"/>
    <x v="0"/>
    <x v="0"/>
    <x v="1"/>
    <n v="91"/>
    <n v="0"/>
  </r>
  <r>
    <x v="29"/>
    <d v="2021-04-30T00:00:00"/>
    <n v="0"/>
    <n v="0"/>
    <x v="0"/>
    <x v="0"/>
    <x v="1"/>
    <n v="91"/>
    <n v="0"/>
  </r>
  <r>
    <x v="24"/>
    <d v="2021-04-30T00:00:00"/>
    <n v="0"/>
    <n v="0"/>
    <x v="0"/>
    <x v="0"/>
    <x v="1"/>
    <n v="91"/>
    <n v="0"/>
  </r>
  <r>
    <x v="32"/>
    <d v="2021-04-30T00:00:00"/>
    <n v="0"/>
    <n v="0"/>
    <x v="0"/>
    <x v="0"/>
    <x v="1"/>
    <n v="91"/>
    <n v="0"/>
  </r>
  <r>
    <x v="43"/>
    <d v="2021-04-30T00:00:00"/>
    <n v="0"/>
    <n v="0"/>
    <x v="0"/>
    <x v="0"/>
    <x v="1"/>
    <n v="91"/>
    <n v="0"/>
  </r>
  <r>
    <x v="30"/>
    <d v="2021-04-30T00:00:00"/>
    <n v="0"/>
    <n v="0"/>
    <x v="0"/>
    <x v="0"/>
    <x v="1"/>
    <n v="91"/>
    <n v="0"/>
  </r>
  <r>
    <x v="27"/>
    <d v="2021-04-30T00:00:00"/>
    <n v="0"/>
    <n v="0"/>
    <x v="0"/>
    <x v="0"/>
    <x v="1"/>
    <n v="91"/>
    <n v="0"/>
  </r>
  <r>
    <x v="31"/>
    <d v="2021-04-30T00:00:00"/>
    <n v="0"/>
    <n v="0"/>
    <x v="0"/>
    <x v="0"/>
    <x v="1"/>
    <n v="91"/>
    <n v="0"/>
  </r>
  <r>
    <x v="34"/>
    <d v="2021-04-30T00:00:00"/>
    <n v="0"/>
    <n v="0"/>
    <x v="0"/>
    <x v="1"/>
    <x v="2"/>
    <n v="365"/>
    <n v="0"/>
  </r>
  <r>
    <x v="35"/>
    <d v="2021-04-30T00:00:00"/>
    <n v="45"/>
    <n v="0"/>
    <x v="0"/>
    <x v="1"/>
    <x v="1"/>
    <n v="91"/>
    <n v="0"/>
  </r>
  <r>
    <x v="36"/>
    <d v="2021-04-30T00:00:00"/>
    <n v="10"/>
    <n v="0"/>
    <x v="0"/>
    <x v="1"/>
    <x v="1"/>
    <n v="91"/>
    <n v="0"/>
  </r>
  <r>
    <x v="44"/>
    <d v="2021-04-30T00:00:00"/>
    <n v="0"/>
    <n v="0"/>
    <x v="0"/>
    <x v="1"/>
    <x v="2"/>
    <n v="365"/>
    <n v="0"/>
  </r>
  <r>
    <x v="37"/>
    <d v="2021-04-30T00:00:00"/>
    <n v="0"/>
    <n v="0"/>
    <x v="0"/>
    <x v="1"/>
    <x v="1"/>
    <n v="91"/>
    <n v="0"/>
  </r>
  <r>
    <x v="38"/>
    <d v="2021-04-30T00:00:00"/>
    <n v="0"/>
    <n v="0"/>
    <x v="0"/>
    <x v="1"/>
    <x v="1"/>
    <n v="91"/>
    <n v="0"/>
  </r>
  <r>
    <x v="45"/>
    <d v="2021-04-30T00:00:00"/>
    <n v="0"/>
    <n v="0"/>
    <x v="0"/>
    <x v="1"/>
    <x v="1"/>
    <n v="91"/>
    <n v="0"/>
  </r>
  <r>
    <x v="46"/>
    <d v="2021-04-30T00:00:00"/>
    <n v="0"/>
    <n v="0"/>
    <x v="0"/>
    <x v="1"/>
    <x v="1"/>
    <n v="91"/>
    <n v="0"/>
  </r>
  <r>
    <x v="9"/>
    <d v="2021-05-03T00:00:00"/>
    <n v="0"/>
    <n v="0"/>
    <x v="0"/>
    <x v="0"/>
    <x v="0"/>
    <n v="31"/>
    <n v="0"/>
  </r>
  <r>
    <x v="10"/>
    <d v="2021-05-03T00:00:00"/>
    <n v="0"/>
    <n v="0"/>
    <x v="0"/>
    <x v="0"/>
    <x v="0"/>
    <n v="31"/>
    <n v="0"/>
  </r>
  <r>
    <x v="11"/>
    <d v="2021-05-03T00:00:00"/>
    <n v="0"/>
    <n v="0"/>
    <x v="0"/>
    <x v="0"/>
    <x v="0"/>
    <n v="31"/>
    <n v="0"/>
  </r>
  <r>
    <x v="12"/>
    <d v="2021-05-03T00:00:00"/>
    <n v="0"/>
    <n v="0"/>
    <x v="0"/>
    <x v="0"/>
    <x v="1"/>
    <n v="92"/>
    <n v="0"/>
  </r>
  <r>
    <x v="13"/>
    <d v="2021-05-03T00:00:00"/>
    <n v="127"/>
    <n v="0"/>
    <x v="0"/>
    <x v="1"/>
    <x v="1"/>
    <n v="92"/>
    <n v="0"/>
  </r>
  <r>
    <x v="39"/>
    <d v="2021-05-03T00:00:00"/>
    <n v="0"/>
    <n v="0"/>
    <x v="0"/>
    <x v="0"/>
    <x v="0"/>
    <n v="31"/>
    <n v="0"/>
  </r>
  <r>
    <x v="40"/>
    <d v="2021-05-03T00:00:00"/>
    <n v="0"/>
    <n v="0"/>
    <x v="0"/>
    <x v="0"/>
    <x v="0"/>
    <n v="31"/>
    <n v="0"/>
  </r>
  <r>
    <x v="14"/>
    <d v="2021-05-03T00:00:00"/>
    <n v="0"/>
    <n v="0"/>
    <x v="0"/>
    <x v="1"/>
    <x v="2"/>
    <n v="365"/>
    <n v="0"/>
  </r>
  <r>
    <x v="15"/>
    <d v="2021-05-03T00:00:00"/>
    <n v="0"/>
    <n v="0"/>
    <x v="0"/>
    <x v="0"/>
    <x v="1"/>
    <n v="92"/>
    <n v="0"/>
  </r>
  <r>
    <x v="41"/>
    <d v="2021-05-03T00:00:00"/>
    <n v="0"/>
    <n v="0"/>
    <x v="0"/>
    <x v="0"/>
    <x v="0"/>
    <n v="31"/>
    <n v="0"/>
  </r>
  <r>
    <x v="16"/>
    <d v="2021-05-03T00:00:00"/>
    <n v="152"/>
    <n v="0"/>
    <x v="0"/>
    <x v="1"/>
    <x v="1"/>
    <n v="92"/>
    <n v="0"/>
  </r>
  <r>
    <x v="17"/>
    <d v="2021-05-03T00:00:00"/>
    <n v="0"/>
    <n v="0"/>
    <x v="0"/>
    <x v="0"/>
    <x v="1"/>
    <n v="92"/>
    <n v="0"/>
  </r>
  <r>
    <x v="18"/>
    <d v="2021-05-03T00:00:00"/>
    <n v="90"/>
    <n v="0"/>
    <x v="0"/>
    <x v="1"/>
    <x v="1"/>
    <n v="92"/>
    <n v="0"/>
  </r>
  <r>
    <x v="19"/>
    <d v="2021-05-03T00:00:00"/>
    <n v="0"/>
    <n v="0"/>
    <x v="0"/>
    <x v="1"/>
    <x v="2"/>
    <n v="365"/>
    <n v="0"/>
  </r>
  <r>
    <x v="20"/>
    <d v="2021-05-03T00:00:00"/>
    <n v="0"/>
    <n v="0"/>
    <x v="0"/>
    <x v="0"/>
    <x v="1"/>
    <n v="92"/>
    <n v="0"/>
  </r>
  <r>
    <x v="21"/>
    <d v="2021-05-03T00:00:00"/>
    <n v="10"/>
    <n v="0"/>
    <x v="0"/>
    <x v="1"/>
    <x v="1"/>
    <n v="92"/>
    <n v="0"/>
  </r>
  <r>
    <x v="22"/>
    <d v="2021-05-03T00:00:00"/>
    <n v="0"/>
    <n v="0"/>
    <x v="0"/>
    <x v="0"/>
    <x v="1"/>
    <n v="92"/>
    <n v="0"/>
  </r>
  <r>
    <x v="23"/>
    <d v="2021-05-03T00:00:00"/>
    <n v="25"/>
    <n v="0"/>
    <x v="0"/>
    <x v="1"/>
    <x v="1"/>
    <n v="92"/>
    <n v="0"/>
  </r>
  <r>
    <x v="24"/>
    <d v="2021-05-03T00:00:00"/>
    <n v="0"/>
    <n v="0"/>
    <x v="0"/>
    <x v="0"/>
    <x v="1"/>
    <n v="92"/>
    <n v="0"/>
  </r>
  <r>
    <x v="42"/>
    <d v="2021-05-03T00:00:00"/>
    <n v="0"/>
    <n v="0"/>
    <x v="0"/>
    <x v="0"/>
    <x v="1"/>
    <n v="92"/>
    <n v="0"/>
  </r>
  <r>
    <x v="29"/>
    <d v="2021-05-03T00:00:00"/>
    <n v="0"/>
    <n v="0"/>
    <x v="0"/>
    <x v="0"/>
    <x v="1"/>
    <n v="92"/>
    <n v="0"/>
  </r>
  <r>
    <x v="33"/>
    <d v="2021-05-03T00:00:00"/>
    <n v="0"/>
    <n v="0"/>
    <x v="0"/>
    <x v="0"/>
    <x v="1"/>
    <n v="92"/>
    <n v="0"/>
  </r>
  <r>
    <x v="28"/>
    <d v="2021-05-03T00:00:00"/>
    <n v="0"/>
    <n v="0"/>
    <x v="0"/>
    <x v="0"/>
    <x v="1"/>
    <n v="92"/>
    <n v="0"/>
  </r>
  <r>
    <x v="32"/>
    <d v="2021-05-03T00:00:00"/>
    <n v="0"/>
    <n v="0"/>
    <x v="0"/>
    <x v="0"/>
    <x v="1"/>
    <n v="92"/>
    <n v="0"/>
  </r>
  <r>
    <x v="25"/>
    <d v="2021-05-03T00:00:00"/>
    <n v="0"/>
    <n v="0"/>
    <x v="0"/>
    <x v="0"/>
    <x v="1"/>
    <n v="92"/>
    <n v="0"/>
  </r>
  <r>
    <x v="31"/>
    <d v="2021-05-03T00:00:00"/>
    <n v="0"/>
    <n v="0"/>
    <x v="0"/>
    <x v="0"/>
    <x v="1"/>
    <n v="92"/>
    <n v="0"/>
  </r>
  <r>
    <x v="43"/>
    <d v="2021-05-03T00:00:00"/>
    <n v="0"/>
    <n v="0"/>
    <x v="0"/>
    <x v="0"/>
    <x v="1"/>
    <n v="92"/>
    <n v="0"/>
  </r>
  <r>
    <x v="30"/>
    <d v="2021-05-03T00:00:00"/>
    <n v="0"/>
    <n v="0"/>
    <x v="0"/>
    <x v="0"/>
    <x v="1"/>
    <n v="92"/>
    <n v="0"/>
  </r>
  <r>
    <x v="26"/>
    <d v="2021-05-03T00:00:00"/>
    <n v="0"/>
    <n v="0"/>
    <x v="0"/>
    <x v="0"/>
    <x v="1"/>
    <n v="92"/>
    <n v="0"/>
  </r>
  <r>
    <x v="27"/>
    <d v="2021-05-03T00:00:00"/>
    <n v="0"/>
    <n v="0"/>
    <x v="0"/>
    <x v="0"/>
    <x v="1"/>
    <n v="92"/>
    <n v="0"/>
  </r>
  <r>
    <x v="34"/>
    <d v="2021-05-03T00:00:00"/>
    <n v="0"/>
    <n v="0"/>
    <x v="0"/>
    <x v="1"/>
    <x v="2"/>
    <n v="365"/>
    <n v="0"/>
  </r>
  <r>
    <x v="35"/>
    <d v="2021-05-03T00:00:00"/>
    <n v="45"/>
    <n v="0"/>
    <x v="0"/>
    <x v="1"/>
    <x v="1"/>
    <n v="92"/>
    <n v="0"/>
  </r>
  <r>
    <x v="36"/>
    <d v="2021-05-03T00:00:00"/>
    <n v="10"/>
    <n v="0"/>
    <x v="0"/>
    <x v="1"/>
    <x v="1"/>
    <n v="92"/>
    <n v="0"/>
  </r>
  <r>
    <x v="44"/>
    <d v="2021-05-03T00:00:00"/>
    <n v="0"/>
    <n v="0"/>
    <x v="0"/>
    <x v="1"/>
    <x v="2"/>
    <n v="365"/>
    <n v="0"/>
  </r>
  <r>
    <x v="37"/>
    <d v="2021-05-03T00:00:00"/>
    <n v="0"/>
    <n v="0"/>
    <x v="0"/>
    <x v="1"/>
    <x v="1"/>
    <n v="92"/>
    <n v="0"/>
  </r>
  <r>
    <x v="38"/>
    <d v="2021-05-03T00:00:00"/>
    <n v="0"/>
    <n v="0"/>
    <x v="0"/>
    <x v="1"/>
    <x v="1"/>
    <n v="92"/>
    <n v="0"/>
  </r>
  <r>
    <x v="45"/>
    <d v="2021-05-03T00:00:00"/>
    <n v="0"/>
    <n v="0"/>
    <x v="0"/>
    <x v="1"/>
    <x v="1"/>
    <n v="92"/>
    <n v="0"/>
  </r>
  <r>
    <x v="46"/>
    <d v="2021-05-03T00:00:00"/>
    <n v="0"/>
    <n v="0"/>
    <x v="0"/>
    <x v="1"/>
    <x v="1"/>
    <n v="92"/>
    <n v="0"/>
  </r>
  <r>
    <x v="10"/>
    <d v="2021-05-04T00:00:00"/>
    <n v="0"/>
    <n v="0"/>
    <x v="0"/>
    <x v="0"/>
    <x v="0"/>
    <n v="31"/>
    <n v="0"/>
  </r>
  <r>
    <x v="11"/>
    <d v="2021-05-04T00:00:00"/>
    <n v="0"/>
    <n v="0"/>
    <x v="0"/>
    <x v="0"/>
    <x v="0"/>
    <n v="31"/>
    <n v="0"/>
  </r>
  <r>
    <x v="12"/>
    <d v="2021-05-04T00:00:00"/>
    <n v="0"/>
    <n v="0"/>
    <x v="0"/>
    <x v="0"/>
    <x v="1"/>
    <n v="92"/>
    <n v="0"/>
  </r>
  <r>
    <x v="13"/>
    <d v="2021-05-04T00:00:00"/>
    <n v="127"/>
    <n v="0"/>
    <x v="0"/>
    <x v="1"/>
    <x v="1"/>
    <n v="92"/>
    <n v="0"/>
  </r>
  <r>
    <x v="39"/>
    <d v="2021-05-04T00:00:00"/>
    <n v="0"/>
    <n v="0"/>
    <x v="0"/>
    <x v="0"/>
    <x v="0"/>
    <n v="31"/>
    <n v="0"/>
  </r>
  <r>
    <x v="40"/>
    <d v="2021-05-04T00:00:00"/>
    <n v="0"/>
    <n v="0"/>
    <x v="0"/>
    <x v="0"/>
    <x v="0"/>
    <n v="31"/>
    <n v="0"/>
  </r>
  <r>
    <x v="14"/>
    <d v="2021-05-04T00:00:00"/>
    <n v="0"/>
    <n v="0"/>
    <x v="0"/>
    <x v="1"/>
    <x v="2"/>
    <n v="365"/>
    <n v="0"/>
  </r>
  <r>
    <x v="41"/>
    <d v="2021-05-04T00:00:00"/>
    <n v="0"/>
    <n v="0"/>
    <x v="0"/>
    <x v="0"/>
    <x v="0"/>
    <n v="31"/>
    <n v="0"/>
  </r>
  <r>
    <x v="15"/>
    <d v="2021-05-04T00:00:00"/>
    <n v="0"/>
    <n v="0"/>
    <x v="0"/>
    <x v="0"/>
    <x v="1"/>
    <n v="92"/>
    <n v="0"/>
  </r>
  <r>
    <x v="16"/>
    <d v="2021-05-04T00:00:00"/>
    <n v="152"/>
    <n v="0"/>
    <x v="0"/>
    <x v="1"/>
    <x v="1"/>
    <n v="92"/>
    <n v="0"/>
  </r>
  <r>
    <x v="17"/>
    <d v="2021-05-04T00:00:00"/>
    <n v="0"/>
    <n v="0"/>
    <x v="0"/>
    <x v="0"/>
    <x v="1"/>
    <n v="92"/>
    <n v="0"/>
  </r>
  <r>
    <x v="18"/>
    <d v="2021-05-04T00:00:00"/>
    <n v="90"/>
    <n v="0"/>
    <x v="0"/>
    <x v="1"/>
    <x v="1"/>
    <n v="92"/>
    <n v="0"/>
  </r>
  <r>
    <x v="19"/>
    <d v="2021-05-04T00:00:00"/>
    <n v="0"/>
    <n v="0"/>
    <x v="0"/>
    <x v="1"/>
    <x v="2"/>
    <n v="365"/>
    <n v="0"/>
  </r>
  <r>
    <x v="20"/>
    <d v="2021-05-04T00:00:00"/>
    <n v="0"/>
    <n v="0"/>
    <x v="0"/>
    <x v="0"/>
    <x v="1"/>
    <n v="92"/>
    <n v="0"/>
  </r>
  <r>
    <x v="21"/>
    <d v="2021-05-04T00:00:00"/>
    <n v="10"/>
    <n v="0"/>
    <x v="0"/>
    <x v="1"/>
    <x v="1"/>
    <n v="92"/>
    <n v="0"/>
  </r>
  <r>
    <x v="22"/>
    <d v="2021-05-04T00:00:00"/>
    <n v="0"/>
    <n v="0"/>
    <x v="0"/>
    <x v="0"/>
    <x v="1"/>
    <n v="92"/>
    <n v="0"/>
  </r>
  <r>
    <x v="23"/>
    <d v="2021-05-04T00:00:00"/>
    <n v="25"/>
    <n v="0"/>
    <x v="0"/>
    <x v="1"/>
    <x v="1"/>
    <n v="92"/>
    <n v="0"/>
  </r>
  <r>
    <x v="27"/>
    <d v="2021-05-04T00:00:00"/>
    <n v="0"/>
    <n v="0"/>
    <x v="0"/>
    <x v="0"/>
    <x v="1"/>
    <n v="92"/>
    <n v="0"/>
  </r>
  <r>
    <x v="33"/>
    <d v="2021-05-04T00:00:00"/>
    <n v="0"/>
    <n v="0"/>
    <x v="0"/>
    <x v="0"/>
    <x v="1"/>
    <n v="92"/>
    <n v="0"/>
  </r>
  <r>
    <x v="28"/>
    <d v="2021-05-04T00:00:00"/>
    <n v="0"/>
    <n v="0"/>
    <x v="0"/>
    <x v="0"/>
    <x v="1"/>
    <n v="92"/>
    <n v="0"/>
  </r>
  <r>
    <x v="24"/>
    <d v="2021-05-04T00:00:00"/>
    <n v="0"/>
    <n v="0"/>
    <x v="0"/>
    <x v="0"/>
    <x v="1"/>
    <n v="92"/>
    <n v="0"/>
  </r>
  <r>
    <x v="32"/>
    <d v="2021-05-04T00:00:00"/>
    <n v="0"/>
    <n v="0"/>
    <x v="0"/>
    <x v="0"/>
    <x v="1"/>
    <n v="92"/>
    <n v="0"/>
  </r>
  <r>
    <x v="31"/>
    <d v="2021-05-04T00:00:00"/>
    <n v="0"/>
    <n v="0"/>
    <x v="0"/>
    <x v="0"/>
    <x v="1"/>
    <n v="92"/>
    <n v="0"/>
  </r>
  <r>
    <x v="25"/>
    <d v="2021-05-04T00:00:00"/>
    <n v="0"/>
    <n v="0"/>
    <x v="0"/>
    <x v="0"/>
    <x v="1"/>
    <n v="92"/>
    <n v="0"/>
  </r>
  <r>
    <x v="26"/>
    <d v="2021-05-04T00:00:00"/>
    <n v="0"/>
    <n v="0"/>
    <x v="0"/>
    <x v="0"/>
    <x v="1"/>
    <n v="92"/>
    <n v="0"/>
  </r>
  <r>
    <x v="42"/>
    <d v="2021-05-04T00:00:00"/>
    <n v="0"/>
    <n v="0"/>
    <x v="0"/>
    <x v="0"/>
    <x v="1"/>
    <n v="92"/>
    <n v="0"/>
  </r>
  <r>
    <x v="30"/>
    <d v="2021-05-04T00:00:00"/>
    <n v="0"/>
    <n v="0"/>
    <x v="0"/>
    <x v="0"/>
    <x v="1"/>
    <n v="92"/>
    <n v="0"/>
  </r>
  <r>
    <x v="29"/>
    <d v="2021-05-04T00:00:00"/>
    <n v="0"/>
    <n v="0"/>
    <x v="0"/>
    <x v="0"/>
    <x v="1"/>
    <n v="92"/>
    <n v="0"/>
  </r>
  <r>
    <x v="43"/>
    <d v="2021-05-04T00:00:00"/>
    <n v="0"/>
    <n v="0"/>
    <x v="0"/>
    <x v="0"/>
    <x v="1"/>
    <n v="92"/>
    <n v="0"/>
  </r>
  <r>
    <x v="34"/>
    <d v="2021-05-04T00:00:00"/>
    <n v="0"/>
    <n v="0"/>
    <x v="0"/>
    <x v="1"/>
    <x v="2"/>
    <n v="365"/>
    <n v="0"/>
  </r>
  <r>
    <x v="35"/>
    <d v="2021-05-04T00:00:00"/>
    <n v="45"/>
    <n v="0"/>
    <x v="0"/>
    <x v="1"/>
    <x v="1"/>
    <n v="92"/>
    <n v="0"/>
  </r>
  <r>
    <x v="36"/>
    <d v="2021-05-04T00:00:00"/>
    <n v="10"/>
    <n v="0"/>
    <x v="0"/>
    <x v="1"/>
    <x v="1"/>
    <n v="92"/>
    <n v="0"/>
  </r>
  <r>
    <x v="44"/>
    <d v="2021-05-04T00:00:00"/>
    <n v="0"/>
    <n v="0"/>
    <x v="0"/>
    <x v="1"/>
    <x v="2"/>
    <n v="365"/>
    <n v="0"/>
  </r>
  <r>
    <x v="37"/>
    <d v="2021-05-04T00:00:00"/>
    <n v="0"/>
    <n v="0"/>
    <x v="0"/>
    <x v="1"/>
    <x v="1"/>
    <n v="92"/>
    <n v="0"/>
  </r>
  <r>
    <x v="38"/>
    <d v="2021-05-04T00:00:00"/>
    <n v="0"/>
    <n v="0"/>
    <x v="0"/>
    <x v="1"/>
    <x v="1"/>
    <n v="92"/>
    <n v="0"/>
  </r>
  <r>
    <x v="45"/>
    <d v="2021-05-04T00:00:00"/>
    <n v="0"/>
    <n v="0"/>
    <x v="0"/>
    <x v="1"/>
    <x v="1"/>
    <n v="92"/>
    <n v="0"/>
  </r>
  <r>
    <x v="46"/>
    <d v="2021-05-04T00:00:00"/>
    <n v="0"/>
    <n v="0"/>
    <x v="0"/>
    <x v="1"/>
    <x v="1"/>
    <n v="92"/>
    <n v="0"/>
  </r>
  <r>
    <x v="10"/>
    <d v="2021-05-05T00:00:00"/>
    <n v="0"/>
    <n v="0"/>
    <x v="0"/>
    <x v="0"/>
    <x v="0"/>
    <n v="31"/>
    <n v="0"/>
  </r>
  <r>
    <x v="12"/>
    <d v="2021-05-05T00:00:00"/>
    <n v="0"/>
    <n v="0"/>
    <x v="0"/>
    <x v="0"/>
    <x v="1"/>
    <n v="92"/>
    <n v="0"/>
  </r>
  <r>
    <x v="11"/>
    <d v="2021-05-05T00:00:00"/>
    <n v="0"/>
    <n v="0"/>
    <x v="0"/>
    <x v="0"/>
    <x v="0"/>
    <n v="31"/>
    <n v="0"/>
  </r>
  <r>
    <x v="13"/>
    <d v="2021-05-05T00:00:00"/>
    <n v="127"/>
    <n v="0"/>
    <x v="0"/>
    <x v="1"/>
    <x v="1"/>
    <n v="92"/>
    <n v="0"/>
  </r>
  <r>
    <x v="39"/>
    <d v="2021-05-05T00:00:00"/>
    <n v="0"/>
    <n v="0"/>
    <x v="0"/>
    <x v="0"/>
    <x v="0"/>
    <n v="31"/>
    <n v="0"/>
  </r>
  <r>
    <x v="40"/>
    <d v="2021-05-05T00:00:00"/>
    <n v="0"/>
    <n v="0"/>
    <x v="0"/>
    <x v="0"/>
    <x v="0"/>
    <n v="31"/>
    <n v="0"/>
  </r>
  <r>
    <x v="14"/>
    <d v="2021-05-05T00:00:00"/>
    <n v="0"/>
    <n v="0"/>
    <x v="0"/>
    <x v="1"/>
    <x v="2"/>
    <n v="365"/>
    <n v="0"/>
  </r>
  <r>
    <x v="15"/>
    <d v="2021-05-05T00:00:00"/>
    <n v="0"/>
    <n v="0"/>
    <x v="0"/>
    <x v="0"/>
    <x v="1"/>
    <n v="92"/>
    <n v="0"/>
  </r>
  <r>
    <x v="41"/>
    <d v="2021-05-05T00:00:00"/>
    <n v="0"/>
    <n v="0"/>
    <x v="0"/>
    <x v="0"/>
    <x v="0"/>
    <n v="31"/>
    <n v="0"/>
  </r>
  <r>
    <x v="16"/>
    <d v="2021-05-05T00:00:00"/>
    <n v="152"/>
    <n v="0"/>
    <x v="0"/>
    <x v="1"/>
    <x v="1"/>
    <n v="92"/>
    <n v="0"/>
  </r>
  <r>
    <x v="17"/>
    <d v="2021-05-05T00:00:00"/>
    <n v="0"/>
    <n v="0"/>
    <x v="0"/>
    <x v="0"/>
    <x v="1"/>
    <n v="92"/>
    <n v="0"/>
  </r>
  <r>
    <x v="18"/>
    <d v="2021-05-05T00:00:00"/>
    <n v="90"/>
    <n v="0"/>
    <x v="0"/>
    <x v="1"/>
    <x v="1"/>
    <n v="92"/>
    <n v="0"/>
  </r>
  <r>
    <x v="19"/>
    <d v="2021-05-05T00:00:00"/>
    <n v="0"/>
    <n v="0"/>
    <x v="0"/>
    <x v="1"/>
    <x v="2"/>
    <n v="365"/>
    <n v="0"/>
  </r>
  <r>
    <x v="20"/>
    <d v="2021-05-05T00:00:00"/>
    <n v="0"/>
    <n v="0"/>
    <x v="0"/>
    <x v="0"/>
    <x v="1"/>
    <n v="92"/>
    <n v="0"/>
  </r>
  <r>
    <x v="21"/>
    <d v="2021-05-05T00:00:00"/>
    <n v="10"/>
    <n v="0"/>
    <x v="0"/>
    <x v="1"/>
    <x v="1"/>
    <n v="92"/>
    <n v="0"/>
  </r>
  <r>
    <x v="22"/>
    <d v="2021-05-05T00:00:00"/>
    <n v="0"/>
    <n v="0"/>
    <x v="0"/>
    <x v="0"/>
    <x v="1"/>
    <n v="92"/>
    <n v="0"/>
  </r>
  <r>
    <x v="23"/>
    <d v="2021-05-05T00:00:00"/>
    <n v="25"/>
    <n v="0"/>
    <x v="0"/>
    <x v="1"/>
    <x v="1"/>
    <n v="92"/>
    <n v="0"/>
  </r>
  <r>
    <x v="33"/>
    <d v="2021-05-05T00:00:00"/>
    <n v="0"/>
    <n v="0"/>
    <x v="0"/>
    <x v="0"/>
    <x v="1"/>
    <n v="92"/>
    <n v="0"/>
  </r>
  <r>
    <x v="29"/>
    <d v="2021-05-05T00:00:00"/>
    <n v="0"/>
    <n v="0"/>
    <x v="0"/>
    <x v="0"/>
    <x v="1"/>
    <n v="92"/>
    <n v="0"/>
  </r>
  <r>
    <x v="42"/>
    <d v="2021-05-05T00:00:00"/>
    <n v="0"/>
    <n v="0"/>
    <x v="0"/>
    <x v="0"/>
    <x v="1"/>
    <n v="92"/>
    <n v="0"/>
  </r>
  <r>
    <x v="30"/>
    <d v="2021-05-05T00:00:00"/>
    <n v="0"/>
    <n v="0"/>
    <x v="0"/>
    <x v="0"/>
    <x v="1"/>
    <n v="92"/>
    <n v="0"/>
  </r>
  <r>
    <x v="27"/>
    <d v="2021-05-05T00:00:00"/>
    <n v="0"/>
    <n v="0"/>
    <x v="0"/>
    <x v="0"/>
    <x v="1"/>
    <n v="92"/>
    <n v="0"/>
  </r>
  <r>
    <x v="43"/>
    <d v="2021-05-05T00:00:00"/>
    <n v="0"/>
    <n v="0"/>
    <x v="0"/>
    <x v="0"/>
    <x v="1"/>
    <n v="92"/>
    <n v="0"/>
  </r>
  <r>
    <x v="32"/>
    <d v="2021-05-05T00:00:00"/>
    <n v="0"/>
    <n v="0"/>
    <x v="0"/>
    <x v="0"/>
    <x v="1"/>
    <n v="92"/>
    <n v="0"/>
  </r>
  <r>
    <x v="31"/>
    <d v="2021-05-05T00:00:00"/>
    <n v="0"/>
    <n v="0"/>
    <x v="0"/>
    <x v="0"/>
    <x v="1"/>
    <n v="92"/>
    <n v="0"/>
  </r>
  <r>
    <x v="25"/>
    <d v="2021-05-05T00:00:00"/>
    <n v="0"/>
    <n v="0"/>
    <x v="0"/>
    <x v="0"/>
    <x v="1"/>
    <n v="92"/>
    <n v="0"/>
  </r>
  <r>
    <x v="26"/>
    <d v="2021-05-05T00:00:00"/>
    <n v="0"/>
    <n v="0"/>
    <x v="0"/>
    <x v="0"/>
    <x v="1"/>
    <n v="92"/>
    <n v="0"/>
  </r>
  <r>
    <x v="28"/>
    <d v="2021-05-05T00:00:00"/>
    <n v="0"/>
    <n v="0"/>
    <x v="0"/>
    <x v="0"/>
    <x v="1"/>
    <n v="92"/>
    <n v="0"/>
  </r>
  <r>
    <x v="24"/>
    <d v="2021-05-05T00:00:00"/>
    <n v="0"/>
    <n v="0"/>
    <x v="0"/>
    <x v="0"/>
    <x v="1"/>
    <n v="92"/>
    <n v="0"/>
  </r>
  <r>
    <x v="34"/>
    <d v="2021-05-05T00:00:00"/>
    <n v="0"/>
    <n v="0"/>
    <x v="0"/>
    <x v="1"/>
    <x v="2"/>
    <n v="365"/>
    <n v="0"/>
  </r>
  <r>
    <x v="35"/>
    <d v="2021-05-05T00:00:00"/>
    <n v="45"/>
    <n v="0"/>
    <x v="0"/>
    <x v="1"/>
    <x v="1"/>
    <n v="92"/>
    <n v="0"/>
  </r>
  <r>
    <x v="36"/>
    <d v="2021-05-05T00:00:00"/>
    <n v="10"/>
    <n v="0"/>
    <x v="0"/>
    <x v="1"/>
    <x v="1"/>
    <n v="92"/>
    <n v="0"/>
  </r>
  <r>
    <x v="44"/>
    <d v="2021-05-05T00:00:00"/>
    <n v="0"/>
    <n v="0"/>
    <x v="0"/>
    <x v="1"/>
    <x v="2"/>
    <n v="365"/>
    <n v="0"/>
  </r>
  <r>
    <x v="37"/>
    <d v="2021-05-05T00:00:00"/>
    <n v="0"/>
    <n v="0"/>
    <x v="0"/>
    <x v="1"/>
    <x v="1"/>
    <n v="92"/>
    <n v="0"/>
  </r>
  <r>
    <x v="38"/>
    <d v="2021-05-05T00:00:00"/>
    <n v="0"/>
    <n v="0"/>
    <x v="0"/>
    <x v="1"/>
    <x v="1"/>
    <n v="92"/>
    <n v="0"/>
  </r>
  <r>
    <x v="45"/>
    <d v="2021-05-05T00:00:00"/>
    <n v="0"/>
    <n v="0"/>
    <x v="0"/>
    <x v="1"/>
    <x v="1"/>
    <n v="92"/>
    <n v="0"/>
  </r>
  <r>
    <x v="46"/>
    <d v="2021-05-05T00:00:00"/>
    <n v="0"/>
    <n v="0"/>
    <x v="0"/>
    <x v="1"/>
    <x v="1"/>
    <n v="92"/>
    <n v="0"/>
  </r>
  <r>
    <x v="10"/>
    <d v="2021-05-06T00:00:00"/>
    <n v="0"/>
    <n v="0"/>
    <x v="0"/>
    <x v="0"/>
    <x v="0"/>
    <n v="31"/>
    <n v="0"/>
  </r>
  <r>
    <x v="11"/>
    <d v="2021-05-06T00:00:00"/>
    <n v="0"/>
    <n v="0"/>
    <x v="0"/>
    <x v="0"/>
    <x v="0"/>
    <n v="31"/>
    <n v="0"/>
  </r>
  <r>
    <x v="12"/>
    <d v="2021-05-06T00:00:00"/>
    <n v="0"/>
    <n v="0"/>
    <x v="0"/>
    <x v="0"/>
    <x v="1"/>
    <n v="92"/>
    <n v="0"/>
  </r>
  <r>
    <x v="13"/>
    <d v="2021-05-06T00:00:00"/>
    <n v="127"/>
    <n v="0"/>
    <x v="0"/>
    <x v="1"/>
    <x v="1"/>
    <n v="92"/>
    <n v="0"/>
  </r>
  <r>
    <x v="39"/>
    <d v="2021-05-06T00:00:00"/>
    <n v="0"/>
    <n v="0"/>
    <x v="0"/>
    <x v="0"/>
    <x v="0"/>
    <n v="31"/>
    <n v="0"/>
  </r>
  <r>
    <x v="40"/>
    <d v="2021-05-06T00:00:00"/>
    <n v="0"/>
    <n v="0"/>
    <x v="0"/>
    <x v="0"/>
    <x v="0"/>
    <n v="31"/>
    <n v="0"/>
  </r>
  <r>
    <x v="14"/>
    <d v="2021-05-06T00:00:00"/>
    <n v="0"/>
    <n v="0"/>
    <x v="0"/>
    <x v="1"/>
    <x v="2"/>
    <n v="365"/>
    <n v="0"/>
  </r>
  <r>
    <x v="41"/>
    <d v="2021-05-06T00:00:00"/>
    <n v="0"/>
    <n v="0"/>
    <x v="0"/>
    <x v="0"/>
    <x v="0"/>
    <n v="31"/>
    <n v="0"/>
  </r>
  <r>
    <x v="15"/>
    <d v="2021-05-06T00:00:00"/>
    <n v="0"/>
    <n v="0"/>
    <x v="0"/>
    <x v="0"/>
    <x v="1"/>
    <n v="92"/>
    <n v="0"/>
  </r>
  <r>
    <x v="16"/>
    <d v="2021-05-06T00:00:00"/>
    <n v="152"/>
    <n v="0"/>
    <x v="0"/>
    <x v="1"/>
    <x v="1"/>
    <n v="92"/>
    <n v="0"/>
  </r>
  <r>
    <x v="17"/>
    <d v="2021-05-06T00:00:00"/>
    <n v="0"/>
    <n v="0"/>
    <x v="0"/>
    <x v="0"/>
    <x v="1"/>
    <n v="92"/>
    <n v="0"/>
  </r>
  <r>
    <x v="18"/>
    <d v="2021-05-06T00:00:00"/>
    <n v="90"/>
    <n v="0"/>
    <x v="0"/>
    <x v="1"/>
    <x v="1"/>
    <n v="92"/>
    <n v="0"/>
  </r>
  <r>
    <x v="19"/>
    <d v="2021-05-06T00:00:00"/>
    <n v="0"/>
    <n v="0"/>
    <x v="0"/>
    <x v="1"/>
    <x v="2"/>
    <n v="365"/>
    <n v="0"/>
  </r>
  <r>
    <x v="20"/>
    <d v="2021-05-06T00:00:00"/>
    <n v="0"/>
    <n v="0"/>
    <x v="0"/>
    <x v="0"/>
    <x v="1"/>
    <n v="92"/>
    <n v="0"/>
  </r>
  <r>
    <x v="21"/>
    <d v="2021-05-06T00:00:00"/>
    <n v="10"/>
    <n v="0"/>
    <x v="0"/>
    <x v="1"/>
    <x v="1"/>
    <n v="92"/>
    <n v="0"/>
  </r>
  <r>
    <x v="22"/>
    <d v="2021-05-06T00:00:00"/>
    <n v="0"/>
    <n v="0"/>
    <x v="0"/>
    <x v="0"/>
    <x v="1"/>
    <n v="92"/>
    <n v="0"/>
  </r>
  <r>
    <x v="23"/>
    <d v="2021-05-06T00:00:00"/>
    <n v="25"/>
    <n v="10"/>
    <x v="0"/>
    <x v="1"/>
    <x v="1"/>
    <n v="92"/>
    <n v="9.1999999999999998E-2"/>
  </r>
  <r>
    <x v="43"/>
    <d v="2021-05-06T00:00:00"/>
    <n v="0"/>
    <n v="0"/>
    <x v="0"/>
    <x v="0"/>
    <x v="1"/>
    <n v="92"/>
    <n v="0"/>
  </r>
  <r>
    <x v="28"/>
    <d v="2021-05-06T00:00:00"/>
    <n v="0"/>
    <n v="0"/>
    <x v="0"/>
    <x v="0"/>
    <x v="1"/>
    <n v="92"/>
    <n v="0"/>
  </r>
  <r>
    <x v="32"/>
    <d v="2021-05-06T00:00:00"/>
    <n v="0"/>
    <n v="0"/>
    <x v="0"/>
    <x v="0"/>
    <x v="1"/>
    <n v="92"/>
    <n v="0"/>
  </r>
  <r>
    <x v="42"/>
    <d v="2021-05-06T00:00:00"/>
    <n v="0"/>
    <n v="0"/>
    <x v="0"/>
    <x v="0"/>
    <x v="1"/>
    <n v="92"/>
    <n v="0"/>
  </r>
  <r>
    <x v="33"/>
    <d v="2021-05-06T00:00:00"/>
    <n v="0"/>
    <n v="0"/>
    <x v="0"/>
    <x v="0"/>
    <x v="1"/>
    <n v="92"/>
    <n v="0"/>
  </r>
  <r>
    <x v="30"/>
    <d v="2021-05-06T00:00:00"/>
    <n v="0"/>
    <n v="0"/>
    <x v="0"/>
    <x v="0"/>
    <x v="1"/>
    <n v="92"/>
    <n v="0"/>
  </r>
  <r>
    <x v="27"/>
    <d v="2021-05-06T00:00:00"/>
    <n v="0"/>
    <n v="0"/>
    <x v="0"/>
    <x v="0"/>
    <x v="1"/>
    <n v="92"/>
    <n v="0"/>
  </r>
  <r>
    <x v="31"/>
    <d v="2021-05-06T00:00:00"/>
    <n v="0"/>
    <n v="0"/>
    <x v="0"/>
    <x v="0"/>
    <x v="1"/>
    <n v="92"/>
    <n v="0"/>
  </r>
  <r>
    <x v="25"/>
    <d v="2021-05-06T00:00:00"/>
    <n v="0"/>
    <n v="0"/>
    <x v="0"/>
    <x v="0"/>
    <x v="1"/>
    <n v="92"/>
    <n v="0"/>
  </r>
  <r>
    <x v="26"/>
    <d v="2021-05-06T00:00:00"/>
    <n v="0"/>
    <n v="0"/>
    <x v="0"/>
    <x v="0"/>
    <x v="1"/>
    <n v="92"/>
    <n v="0"/>
  </r>
  <r>
    <x v="29"/>
    <d v="2021-05-06T00:00:00"/>
    <n v="0"/>
    <n v="0"/>
    <x v="0"/>
    <x v="0"/>
    <x v="1"/>
    <n v="92"/>
    <n v="0"/>
  </r>
  <r>
    <x v="24"/>
    <d v="2021-05-06T00:00:00"/>
    <n v="0"/>
    <n v="0"/>
    <x v="0"/>
    <x v="0"/>
    <x v="1"/>
    <n v="92"/>
    <n v="0"/>
  </r>
  <r>
    <x v="34"/>
    <d v="2021-05-06T00:00:00"/>
    <n v="0"/>
    <n v="0"/>
    <x v="0"/>
    <x v="1"/>
    <x v="2"/>
    <n v="365"/>
    <n v="0"/>
  </r>
  <r>
    <x v="35"/>
    <d v="2021-05-06T00:00:00"/>
    <n v="45"/>
    <n v="10"/>
    <x v="0"/>
    <x v="1"/>
    <x v="1"/>
    <n v="92"/>
    <n v="9.1999999999999998E-2"/>
  </r>
  <r>
    <x v="36"/>
    <d v="2021-05-06T00:00:00"/>
    <n v="10"/>
    <n v="0"/>
    <x v="0"/>
    <x v="1"/>
    <x v="1"/>
    <n v="92"/>
    <n v="0"/>
  </r>
  <r>
    <x v="44"/>
    <d v="2021-05-06T00:00:00"/>
    <n v="0"/>
    <n v="0"/>
    <x v="0"/>
    <x v="1"/>
    <x v="2"/>
    <n v="365"/>
    <n v="0"/>
  </r>
  <r>
    <x v="37"/>
    <d v="2021-05-06T00:00:00"/>
    <n v="0"/>
    <n v="0"/>
    <x v="0"/>
    <x v="1"/>
    <x v="1"/>
    <n v="92"/>
    <n v="0"/>
  </r>
  <r>
    <x v="38"/>
    <d v="2021-05-06T00:00:00"/>
    <n v="0"/>
    <n v="0"/>
    <x v="0"/>
    <x v="1"/>
    <x v="1"/>
    <n v="92"/>
    <n v="0"/>
  </r>
  <r>
    <x v="45"/>
    <d v="2021-05-06T00:00:00"/>
    <n v="0"/>
    <n v="0"/>
    <x v="0"/>
    <x v="1"/>
    <x v="1"/>
    <n v="92"/>
    <n v="0"/>
  </r>
  <r>
    <x v="46"/>
    <d v="2021-05-06T00:00:00"/>
    <n v="0"/>
    <n v="0"/>
    <x v="0"/>
    <x v="1"/>
    <x v="1"/>
    <n v="92"/>
    <n v="0"/>
  </r>
  <r>
    <x v="10"/>
    <d v="2021-05-07T00:00:00"/>
    <n v="0"/>
    <n v="0"/>
    <x v="0"/>
    <x v="0"/>
    <x v="0"/>
    <n v="31"/>
    <n v="0"/>
  </r>
  <r>
    <x v="11"/>
    <d v="2021-05-07T00:00:00"/>
    <n v="0"/>
    <n v="0"/>
    <x v="0"/>
    <x v="0"/>
    <x v="0"/>
    <n v="31"/>
    <n v="0"/>
  </r>
  <r>
    <x v="12"/>
    <d v="2021-05-07T00:00:00"/>
    <n v="0"/>
    <n v="0"/>
    <x v="0"/>
    <x v="0"/>
    <x v="1"/>
    <n v="92"/>
    <n v="0"/>
  </r>
  <r>
    <x v="13"/>
    <d v="2021-05-07T00:00:00"/>
    <n v="127"/>
    <n v="0"/>
    <x v="0"/>
    <x v="1"/>
    <x v="1"/>
    <n v="92"/>
    <n v="0"/>
  </r>
  <r>
    <x v="39"/>
    <d v="2021-05-07T00:00:00"/>
    <n v="0"/>
    <n v="0"/>
    <x v="0"/>
    <x v="0"/>
    <x v="0"/>
    <n v="31"/>
    <n v="0"/>
  </r>
  <r>
    <x v="40"/>
    <d v="2021-05-07T00:00:00"/>
    <n v="0"/>
    <n v="0"/>
    <x v="0"/>
    <x v="0"/>
    <x v="0"/>
    <n v="31"/>
    <n v="0"/>
  </r>
  <r>
    <x v="14"/>
    <d v="2021-05-07T00:00:00"/>
    <n v="0"/>
    <n v="0"/>
    <x v="0"/>
    <x v="1"/>
    <x v="2"/>
    <n v="365"/>
    <n v="0"/>
  </r>
  <r>
    <x v="41"/>
    <d v="2021-05-07T00:00:00"/>
    <n v="0"/>
    <n v="0"/>
    <x v="0"/>
    <x v="0"/>
    <x v="0"/>
    <n v="31"/>
    <n v="0"/>
  </r>
  <r>
    <x v="15"/>
    <d v="2021-05-07T00:00:00"/>
    <n v="0"/>
    <n v="0"/>
    <x v="0"/>
    <x v="0"/>
    <x v="1"/>
    <n v="92"/>
    <n v="0"/>
  </r>
  <r>
    <x v="16"/>
    <d v="2021-05-07T00:00:00"/>
    <n v="152"/>
    <n v="0"/>
    <x v="0"/>
    <x v="1"/>
    <x v="1"/>
    <n v="92"/>
    <n v="0"/>
  </r>
  <r>
    <x v="17"/>
    <d v="2021-05-07T00:00:00"/>
    <n v="0"/>
    <n v="0"/>
    <x v="0"/>
    <x v="0"/>
    <x v="1"/>
    <n v="92"/>
    <n v="0"/>
  </r>
  <r>
    <x v="18"/>
    <d v="2021-05-07T00:00:00"/>
    <n v="90"/>
    <n v="0"/>
    <x v="0"/>
    <x v="1"/>
    <x v="1"/>
    <n v="92"/>
    <n v="0"/>
  </r>
  <r>
    <x v="19"/>
    <d v="2021-05-07T00:00:00"/>
    <n v="0"/>
    <n v="0"/>
    <x v="0"/>
    <x v="1"/>
    <x v="2"/>
    <n v="365"/>
    <n v="0"/>
  </r>
  <r>
    <x v="20"/>
    <d v="2021-05-07T00:00:00"/>
    <n v="0"/>
    <n v="0"/>
    <x v="0"/>
    <x v="0"/>
    <x v="1"/>
    <n v="92"/>
    <n v="0"/>
  </r>
  <r>
    <x v="21"/>
    <d v="2021-05-07T00:00:00"/>
    <n v="10"/>
    <n v="0"/>
    <x v="0"/>
    <x v="1"/>
    <x v="1"/>
    <n v="92"/>
    <n v="0"/>
  </r>
  <r>
    <x v="22"/>
    <d v="2021-05-07T00:00:00"/>
    <n v="0"/>
    <n v="0"/>
    <x v="0"/>
    <x v="0"/>
    <x v="1"/>
    <n v="92"/>
    <n v="0"/>
  </r>
  <r>
    <x v="23"/>
    <d v="2021-05-07T00:00:00"/>
    <n v="25"/>
    <n v="0"/>
    <x v="0"/>
    <x v="1"/>
    <x v="1"/>
    <n v="92"/>
    <n v="0"/>
  </r>
  <r>
    <x v="32"/>
    <d v="2021-05-07T00:00:00"/>
    <n v="0"/>
    <n v="0"/>
    <x v="0"/>
    <x v="0"/>
    <x v="1"/>
    <n v="92"/>
    <n v="0"/>
  </r>
  <r>
    <x v="27"/>
    <d v="2021-05-07T00:00:00"/>
    <n v="0"/>
    <n v="0"/>
    <x v="0"/>
    <x v="0"/>
    <x v="1"/>
    <n v="92"/>
    <n v="0"/>
  </r>
  <r>
    <x v="30"/>
    <d v="2021-05-07T00:00:00"/>
    <n v="0"/>
    <n v="0"/>
    <x v="0"/>
    <x v="0"/>
    <x v="1"/>
    <n v="92"/>
    <n v="0"/>
  </r>
  <r>
    <x v="31"/>
    <d v="2021-05-07T00:00:00"/>
    <n v="0"/>
    <n v="0"/>
    <x v="0"/>
    <x v="0"/>
    <x v="1"/>
    <n v="92"/>
    <n v="0"/>
  </r>
  <r>
    <x v="28"/>
    <d v="2021-05-07T00:00:00"/>
    <n v="0"/>
    <n v="0"/>
    <x v="0"/>
    <x v="0"/>
    <x v="1"/>
    <n v="92"/>
    <n v="0"/>
  </r>
  <r>
    <x v="33"/>
    <d v="2021-05-07T00:00:00"/>
    <n v="0"/>
    <n v="0"/>
    <x v="0"/>
    <x v="0"/>
    <x v="1"/>
    <n v="92"/>
    <n v="0"/>
  </r>
  <r>
    <x v="24"/>
    <d v="2021-05-07T00:00:00"/>
    <n v="0"/>
    <n v="0"/>
    <x v="0"/>
    <x v="0"/>
    <x v="1"/>
    <n v="92"/>
    <n v="0"/>
  </r>
  <r>
    <x v="42"/>
    <d v="2021-05-07T00:00:00"/>
    <n v="0"/>
    <n v="0"/>
    <x v="0"/>
    <x v="0"/>
    <x v="1"/>
    <n v="92"/>
    <n v="0"/>
  </r>
  <r>
    <x v="29"/>
    <d v="2021-05-07T00:00:00"/>
    <n v="0"/>
    <n v="0"/>
    <x v="0"/>
    <x v="0"/>
    <x v="1"/>
    <n v="92"/>
    <n v="0"/>
  </r>
  <r>
    <x v="25"/>
    <d v="2021-05-07T00:00:00"/>
    <n v="0"/>
    <n v="0"/>
    <x v="0"/>
    <x v="0"/>
    <x v="1"/>
    <n v="92"/>
    <n v="0"/>
  </r>
  <r>
    <x v="26"/>
    <d v="2021-05-07T00:00:00"/>
    <n v="0"/>
    <n v="0"/>
    <x v="0"/>
    <x v="0"/>
    <x v="1"/>
    <n v="92"/>
    <n v="0"/>
  </r>
  <r>
    <x v="43"/>
    <d v="2021-05-07T00:00:00"/>
    <n v="0"/>
    <n v="0"/>
    <x v="0"/>
    <x v="0"/>
    <x v="1"/>
    <n v="92"/>
    <n v="0"/>
  </r>
  <r>
    <x v="34"/>
    <d v="2021-05-07T00:00:00"/>
    <n v="0"/>
    <n v="0"/>
    <x v="0"/>
    <x v="1"/>
    <x v="2"/>
    <n v="365"/>
    <n v="0"/>
  </r>
  <r>
    <x v="35"/>
    <d v="2021-05-07T00:00:00"/>
    <n v="45"/>
    <n v="0"/>
    <x v="0"/>
    <x v="1"/>
    <x v="1"/>
    <n v="92"/>
    <n v="0"/>
  </r>
  <r>
    <x v="36"/>
    <d v="2021-05-07T00:00:00"/>
    <n v="10"/>
    <n v="0"/>
    <x v="0"/>
    <x v="1"/>
    <x v="1"/>
    <n v="92"/>
    <n v="0"/>
  </r>
  <r>
    <x v="44"/>
    <d v="2021-05-07T00:00:00"/>
    <n v="0"/>
    <n v="0"/>
    <x v="0"/>
    <x v="1"/>
    <x v="2"/>
    <n v="365"/>
    <n v="0"/>
  </r>
  <r>
    <x v="37"/>
    <d v="2021-05-07T00:00:00"/>
    <n v="0"/>
    <n v="0"/>
    <x v="0"/>
    <x v="1"/>
    <x v="1"/>
    <n v="92"/>
    <n v="0"/>
  </r>
  <r>
    <x v="38"/>
    <d v="2021-05-07T00:00:00"/>
    <n v="0"/>
    <n v="0"/>
    <x v="0"/>
    <x v="1"/>
    <x v="1"/>
    <n v="92"/>
    <n v="0"/>
  </r>
  <r>
    <x v="45"/>
    <d v="2021-05-07T00:00:00"/>
    <n v="0"/>
    <n v="0"/>
    <x v="0"/>
    <x v="1"/>
    <x v="1"/>
    <n v="92"/>
    <n v="0"/>
  </r>
  <r>
    <x v="46"/>
    <d v="2021-05-07T00:00:00"/>
    <n v="0"/>
    <n v="0"/>
    <x v="0"/>
    <x v="1"/>
    <x v="1"/>
    <n v="92"/>
    <n v="0"/>
  </r>
  <r>
    <x v="10"/>
    <d v="2021-05-10T00:00:00"/>
    <n v="0"/>
    <n v="0"/>
    <x v="0"/>
    <x v="0"/>
    <x v="0"/>
    <n v="31"/>
    <n v="0"/>
  </r>
  <r>
    <x v="11"/>
    <d v="2021-05-10T00:00:00"/>
    <n v="0"/>
    <n v="0"/>
    <x v="0"/>
    <x v="0"/>
    <x v="0"/>
    <n v="31"/>
    <n v="0"/>
  </r>
  <r>
    <x v="12"/>
    <d v="2021-05-10T00:00:00"/>
    <n v="0"/>
    <n v="0"/>
    <x v="0"/>
    <x v="0"/>
    <x v="1"/>
    <n v="92"/>
    <n v="0"/>
  </r>
  <r>
    <x v="13"/>
    <d v="2021-05-10T00:00:00"/>
    <n v="127"/>
    <n v="0"/>
    <x v="0"/>
    <x v="1"/>
    <x v="1"/>
    <n v="92"/>
    <n v="0"/>
  </r>
  <r>
    <x v="39"/>
    <d v="2021-05-10T00:00:00"/>
    <n v="0"/>
    <n v="0"/>
    <x v="0"/>
    <x v="0"/>
    <x v="0"/>
    <n v="31"/>
    <n v="0"/>
  </r>
  <r>
    <x v="40"/>
    <d v="2021-05-10T00:00:00"/>
    <n v="0"/>
    <n v="0"/>
    <x v="0"/>
    <x v="0"/>
    <x v="0"/>
    <n v="31"/>
    <n v="0"/>
  </r>
  <r>
    <x v="14"/>
    <d v="2021-05-10T00:00:00"/>
    <n v="0"/>
    <n v="0"/>
    <x v="0"/>
    <x v="1"/>
    <x v="2"/>
    <n v="365"/>
    <n v="0"/>
  </r>
  <r>
    <x v="41"/>
    <d v="2021-05-10T00:00:00"/>
    <n v="0"/>
    <n v="0"/>
    <x v="0"/>
    <x v="0"/>
    <x v="0"/>
    <n v="31"/>
    <n v="0"/>
  </r>
  <r>
    <x v="15"/>
    <d v="2021-05-10T00:00:00"/>
    <n v="0"/>
    <n v="0"/>
    <x v="0"/>
    <x v="0"/>
    <x v="1"/>
    <n v="92"/>
    <n v="0"/>
  </r>
  <r>
    <x v="16"/>
    <d v="2021-05-10T00:00:00"/>
    <n v="152"/>
    <n v="0"/>
    <x v="0"/>
    <x v="1"/>
    <x v="1"/>
    <n v="92"/>
    <n v="0"/>
  </r>
  <r>
    <x v="17"/>
    <d v="2021-05-10T00:00:00"/>
    <n v="0"/>
    <n v="0"/>
    <x v="0"/>
    <x v="0"/>
    <x v="1"/>
    <n v="92"/>
    <n v="0"/>
  </r>
  <r>
    <x v="18"/>
    <d v="2021-05-10T00:00:00"/>
    <n v="90"/>
    <n v="0"/>
    <x v="0"/>
    <x v="1"/>
    <x v="1"/>
    <n v="92"/>
    <n v="0"/>
  </r>
  <r>
    <x v="19"/>
    <d v="2021-05-10T00:00:00"/>
    <n v="0"/>
    <n v="0"/>
    <x v="0"/>
    <x v="1"/>
    <x v="2"/>
    <n v="365"/>
    <n v="0"/>
  </r>
  <r>
    <x v="20"/>
    <d v="2021-05-10T00:00:00"/>
    <n v="0"/>
    <n v="0"/>
    <x v="0"/>
    <x v="0"/>
    <x v="1"/>
    <n v="92"/>
    <n v="0"/>
  </r>
  <r>
    <x v="21"/>
    <d v="2021-05-10T00:00:00"/>
    <n v="10"/>
    <n v="0"/>
    <x v="0"/>
    <x v="1"/>
    <x v="1"/>
    <n v="92"/>
    <n v="0"/>
  </r>
  <r>
    <x v="22"/>
    <d v="2021-05-10T00:00:00"/>
    <n v="0"/>
    <n v="0"/>
    <x v="0"/>
    <x v="0"/>
    <x v="1"/>
    <n v="92"/>
    <n v="0"/>
  </r>
  <r>
    <x v="23"/>
    <d v="2021-05-10T00:00:00"/>
    <n v="25"/>
    <n v="0"/>
    <x v="0"/>
    <x v="1"/>
    <x v="1"/>
    <n v="92"/>
    <n v="0"/>
  </r>
  <r>
    <x v="42"/>
    <d v="2021-05-10T00:00:00"/>
    <n v="0"/>
    <n v="0"/>
    <x v="0"/>
    <x v="0"/>
    <x v="1"/>
    <n v="92"/>
    <n v="0"/>
  </r>
  <r>
    <x v="43"/>
    <d v="2021-05-10T00:00:00"/>
    <n v="0"/>
    <n v="0"/>
    <x v="0"/>
    <x v="0"/>
    <x v="1"/>
    <n v="92"/>
    <n v="0"/>
  </r>
  <r>
    <x v="26"/>
    <d v="2021-05-10T00:00:00"/>
    <n v="0"/>
    <n v="0"/>
    <x v="0"/>
    <x v="0"/>
    <x v="1"/>
    <n v="92"/>
    <n v="0"/>
  </r>
  <r>
    <x v="32"/>
    <d v="2021-05-10T00:00:00"/>
    <n v="0"/>
    <n v="0"/>
    <x v="0"/>
    <x v="0"/>
    <x v="1"/>
    <n v="92"/>
    <n v="0"/>
  </r>
  <r>
    <x v="24"/>
    <d v="2021-05-10T00:00:00"/>
    <n v="0"/>
    <n v="0"/>
    <x v="0"/>
    <x v="0"/>
    <x v="1"/>
    <n v="92"/>
    <n v="0"/>
  </r>
  <r>
    <x v="29"/>
    <d v="2021-05-10T00:00:00"/>
    <n v="0"/>
    <n v="0"/>
    <x v="0"/>
    <x v="0"/>
    <x v="1"/>
    <n v="92"/>
    <n v="0"/>
  </r>
  <r>
    <x v="33"/>
    <d v="2021-05-10T00:00:00"/>
    <n v="0"/>
    <n v="0"/>
    <x v="0"/>
    <x v="0"/>
    <x v="1"/>
    <n v="92"/>
    <n v="0"/>
  </r>
  <r>
    <x v="30"/>
    <d v="2021-05-10T00:00:00"/>
    <n v="0"/>
    <n v="0"/>
    <x v="0"/>
    <x v="0"/>
    <x v="1"/>
    <n v="92"/>
    <n v="0"/>
  </r>
  <r>
    <x v="25"/>
    <d v="2021-05-10T00:00:00"/>
    <n v="0"/>
    <n v="0"/>
    <x v="0"/>
    <x v="0"/>
    <x v="1"/>
    <n v="92"/>
    <n v="0"/>
  </r>
  <r>
    <x v="28"/>
    <d v="2021-05-10T00:00:00"/>
    <n v="0"/>
    <n v="0"/>
    <x v="0"/>
    <x v="0"/>
    <x v="1"/>
    <n v="92"/>
    <n v="0"/>
  </r>
  <r>
    <x v="31"/>
    <d v="2021-05-10T00:00:00"/>
    <n v="0"/>
    <n v="0"/>
    <x v="0"/>
    <x v="0"/>
    <x v="1"/>
    <n v="92"/>
    <n v="0"/>
  </r>
  <r>
    <x v="27"/>
    <d v="2021-05-10T00:00:00"/>
    <n v="0"/>
    <n v="0"/>
    <x v="0"/>
    <x v="0"/>
    <x v="1"/>
    <n v="92"/>
    <n v="0"/>
  </r>
  <r>
    <x v="34"/>
    <d v="2021-05-10T00:00:00"/>
    <n v="0"/>
    <n v="0"/>
    <x v="0"/>
    <x v="1"/>
    <x v="2"/>
    <n v="365"/>
    <n v="0"/>
  </r>
  <r>
    <x v="35"/>
    <d v="2021-05-10T00:00:00"/>
    <n v="45"/>
    <n v="0"/>
    <x v="0"/>
    <x v="1"/>
    <x v="1"/>
    <n v="92"/>
    <n v="0"/>
  </r>
  <r>
    <x v="36"/>
    <d v="2021-05-10T00:00:00"/>
    <n v="10"/>
    <n v="0"/>
    <x v="0"/>
    <x v="1"/>
    <x v="1"/>
    <n v="92"/>
    <n v="0"/>
  </r>
  <r>
    <x v="44"/>
    <d v="2021-05-10T00:00:00"/>
    <n v="0"/>
    <n v="0"/>
    <x v="0"/>
    <x v="1"/>
    <x v="2"/>
    <n v="365"/>
    <n v="0"/>
  </r>
  <r>
    <x v="37"/>
    <d v="2021-05-10T00:00:00"/>
    <n v="0"/>
    <n v="0"/>
    <x v="0"/>
    <x v="1"/>
    <x v="1"/>
    <n v="92"/>
    <n v="0"/>
  </r>
  <r>
    <x v="38"/>
    <d v="2021-05-10T00:00:00"/>
    <n v="0"/>
    <n v="0"/>
    <x v="0"/>
    <x v="1"/>
    <x v="1"/>
    <n v="92"/>
    <n v="0"/>
  </r>
  <r>
    <x v="45"/>
    <d v="2021-05-10T00:00:00"/>
    <n v="0"/>
    <n v="0"/>
    <x v="0"/>
    <x v="1"/>
    <x v="1"/>
    <n v="92"/>
    <n v="0"/>
  </r>
  <r>
    <x v="46"/>
    <d v="2021-05-10T00:00:00"/>
    <n v="0"/>
    <n v="0"/>
    <x v="0"/>
    <x v="1"/>
    <x v="1"/>
    <n v="92"/>
    <n v="0"/>
  </r>
  <r>
    <x v="10"/>
    <d v="2021-05-11T00:00:00"/>
    <n v="0"/>
    <n v="0"/>
    <x v="0"/>
    <x v="0"/>
    <x v="0"/>
    <n v="31"/>
    <n v="0"/>
  </r>
  <r>
    <x v="11"/>
    <d v="2021-05-11T00:00:00"/>
    <n v="0"/>
    <n v="0"/>
    <x v="0"/>
    <x v="0"/>
    <x v="0"/>
    <n v="31"/>
    <n v="0"/>
  </r>
  <r>
    <x v="12"/>
    <d v="2021-05-11T00:00:00"/>
    <n v="0"/>
    <n v="0"/>
    <x v="0"/>
    <x v="0"/>
    <x v="1"/>
    <n v="92"/>
    <n v="0"/>
  </r>
  <r>
    <x v="13"/>
    <d v="2021-05-11T00:00:00"/>
    <n v="127"/>
    <n v="0"/>
    <x v="0"/>
    <x v="1"/>
    <x v="1"/>
    <n v="92"/>
    <n v="0"/>
  </r>
  <r>
    <x v="39"/>
    <d v="2021-05-11T00:00:00"/>
    <n v="0"/>
    <n v="0"/>
    <x v="0"/>
    <x v="0"/>
    <x v="0"/>
    <n v="31"/>
    <n v="0"/>
  </r>
  <r>
    <x v="40"/>
    <d v="2021-05-11T00:00:00"/>
    <n v="0"/>
    <n v="0"/>
    <x v="0"/>
    <x v="0"/>
    <x v="0"/>
    <n v="31"/>
    <n v="0"/>
  </r>
  <r>
    <x v="14"/>
    <d v="2021-05-11T00:00:00"/>
    <n v="0"/>
    <n v="0"/>
    <x v="0"/>
    <x v="1"/>
    <x v="2"/>
    <n v="365"/>
    <n v="0"/>
  </r>
  <r>
    <x v="41"/>
    <d v="2021-05-11T00:00:00"/>
    <n v="0"/>
    <n v="0"/>
    <x v="0"/>
    <x v="0"/>
    <x v="0"/>
    <n v="31"/>
    <n v="0"/>
  </r>
  <r>
    <x v="15"/>
    <d v="2021-05-11T00:00:00"/>
    <n v="0"/>
    <n v="0"/>
    <x v="0"/>
    <x v="0"/>
    <x v="1"/>
    <n v="92"/>
    <n v="0"/>
  </r>
  <r>
    <x v="16"/>
    <d v="2021-05-11T00:00:00"/>
    <n v="152"/>
    <n v="0"/>
    <x v="0"/>
    <x v="1"/>
    <x v="1"/>
    <n v="92"/>
    <n v="0"/>
  </r>
  <r>
    <x v="17"/>
    <d v="2021-05-11T00:00:00"/>
    <n v="0"/>
    <n v="0"/>
    <x v="0"/>
    <x v="0"/>
    <x v="1"/>
    <n v="92"/>
    <n v="0"/>
  </r>
  <r>
    <x v="18"/>
    <d v="2021-05-11T00:00:00"/>
    <n v="90"/>
    <n v="0"/>
    <x v="0"/>
    <x v="1"/>
    <x v="1"/>
    <n v="92"/>
    <n v="0"/>
  </r>
  <r>
    <x v="19"/>
    <d v="2021-05-11T00:00:00"/>
    <n v="0"/>
    <n v="0"/>
    <x v="0"/>
    <x v="1"/>
    <x v="2"/>
    <n v="365"/>
    <n v="0"/>
  </r>
  <r>
    <x v="20"/>
    <d v="2021-05-11T00:00:00"/>
    <n v="0"/>
    <n v="0"/>
    <x v="0"/>
    <x v="0"/>
    <x v="1"/>
    <n v="92"/>
    <n v="0"/>
  </r>
  <r>
    <x v="21"/>
    <d v="2021-05-11T00:00:00"/>
    <n v="10"/>
    <n v="0"/>
    <x v="0"/>
    <x v="1"/>
    <x v="1"/>
    <n v="92"/>
    <n v="0"/>
  </r>
  <r>
    <x v="22"/>
    <d v="2021-05-11T00:00:00"/>
    <n v="0"/>
    <n v="0"/>
    <x v="0"/>
    <x v="0"/>
    <x v="1"/>
    <n v="92"/>
    <n v="0"/>
  </r>
  <r>
    <x v="23"/>
    <d v="2021-05-11T00:00:00"/>
    <n v="25"/>
    <n v="0"/>
    <x v="0"/>
    <x v="1"/>
    <x v="1"/>
    <n v="92"/>
    <n v="0"/>
  </r>
  <r>
    <x v="43"/>
    <d v="2021-05-11T00:00:00"/>
    <n v="0"/>
    <n v="0"/>
    <x v="0"/>
    <x v="0"/>
    <x v="1"/>
    <n v="92"/>
    <n v="0"/>
  </r>
  <r>
    <x v="42"/>
    <d v="2021-05-11T00:00:00"/>
    <n v="0"/>
    <n v="0"/>
    <x v="0"/>
    <x v="0"/>
    <x v="1"/>
    <n v="92"/>
    <n v="0"/>
  </r>
  <r>
    <x v="26"/>
    <d v="2021-05-11T00:00:00"/>
    <n v="0"/>
    <n v="0"/>
    <x v="0"/>
    <x v="0"/>
    <x v="1"/>
    <n v="92"/>
    <n v="0"/>
  </r>
  <r>
    <x v="27"/>
    <d v="2021-05-11T00:00:00"/>
    <n v="0"/>
    <n v="0"/>
    <x v="0"/>
    <x v="0"/>
    <x v="1"/>
    <n v="92"/>
    <n v="0"/>
  </r>
  <r>
    <x v="28"/>
    <d v="2021-05-11T00:00:00"/>
    <n v="0"/>
    <n v="0"/>
    <x v="0"/>
    <x v="0"/>
    <x v="1"/>
    <n v="92"/>
    <n v="0"/>
  </r>
  <r>
    <x v="29"/>
    <d v="2021-05-11T00:00:00"/>
    <n v="0"/>
    <n v="0"/>
    <x v="0"/>
    <x v="0"/>
    <x v="1"/>
    <n v="92"/>
    <n v="0"/>
  </r>
  <r>
    <x v="24"/>
    <d v="2021-05-11T00:00:00"/>
    <n v="0"/>
    <n v="0"/>
    <x v="0"/>
    <x v="0"/>
    <x v="1"/>
    <n v="92"/>
    <n v="0"/>
  </r>
  <r>
    <x v="30"/>
    <d v="2021-05-11T00:00:00"/>
    <n v="0"/>
    <n v="0"/>
    <x v="0"/>
    <x v="0"/>
    <x v="1"/>
    <n v="92"/>
    <n v="0"/>
  </r>
  <r>
    <x v="32"/>
    <d v="2021-05-11T00:00:00"/>
    <n v="0"/>
    <n v="0"/>
    <x v="0"/>
    <x v="0"/>
    <x v="1"/>
    <n v="92"/>
    <n v="0"/>
  </r>
  <r>
    <x v="25"/>
    <d v="2021-05-11T00:00:00"/>
    <n v="0"/>
    <n v="0"/>
    <x v="0"/>
    <x v="0"/>
    <x v="1"/>
    <n v="92"/>
    <n v="0"/>
  </r>
  <r>
    <x v="33"/>
    <d v="2021-05-11T00:00:00"/>
    <n v="0"/>
    <n v="0"/>
    <x v="0"/>
    <x v="0"/>
    <x v="1"/>
    <n v="92"/>
    <n v="0"/>
  </r>
  <r>
    <x v="31"/>
    <d v="2021-05-11T00:00:00"/>
    <n v="0"/>
    <n v="0"/>
    <x v="0"/>
    <x v="0"/>
    <x v="1"/>
    <n v="92"/>
    <n v="0"/>
  </r>
  <r>
    <x v="34"/>
    <d v="2021-05-11T00:00:00"/>
    <n v="0"/>
    <n v="0"/>
    <x v="0"/>
    <x v="1"/>
    <x v="2"/>
    <n v="365"/>
    <n v="0"/>
  </r>
  <r>
    <x v="35"/>
    <d v="2021-05-11T00:00:00"/>
    <n v="45"/>
    <n v="0"/>
    <x v="0"/>
    <x v="1"/>
    <x v="1"/>
    <n v="92"/>
    <n v="0"/>
  </r>
  <r>
    <x v="36"/>
    <d v="2021-05-11T00:00:00"/>
    <n v="10"/>
    <n v="0"/>
    <x v="0"/>
    <x v="1"/>
    <x v="1"/>
    <n v="92"/>
    <n v="0"/>
  </r>
  <r>
    <x v="44"/>
    <d v="2021-05-11T00:00:00"/>
    <n v="0"/>
    <n v="0"/>
    <x v="0"/>
    <x v="1"/>
    <x v="2"/>
    <n v="365"/>
    <n v="0"/>
  </r>
  <r>
    <x v="37"/>
    <d v="2021-05-11T00:00:00"/>
    <n v="0"/>
    <n v="0"/>
    <x v="0"/>
    <x v="1"/>
    <x v="1"/>
    <n v="92"/>
    <n v="0"/>
  </r>
  <r>
    <x v="38"/>
    <d v="2021-05-11T00:00:00"/>
    <n v="0"/>
    <n v="0"/>
    <x v="0"/>
    <x v="1"/>
    <x v="1"/>
    <n v="92"/>
    <n v="0"/>
  </r>
  <r>
    <x v="45"/>
    <d v="2021-05-11T00:00:00"/>
    <n v="0"/>
    <n v="0"/>
    <x v="0"/>
    <x v="1"/>
    <x v="1"/>
    <n v="92"/>
    <n v="0"/>
  </r>
  <r>
    <x v="46"/>
    <d v="2021-05-11T00:00:00"/>
    <n v="0"/>
    <n v="0"/>
    <x v="0"/>
    <x v="1"/>
    <x v="1"/>
    <n v="92"/>
    <n v="0"/>
  </r>
  <r>
    <x v="10"/>
    <d v="2021-05-12T00:00:00"/>
    <n v="0"/>
    <n v="0"/>
    <x v="0"/>
    <x v="0"/>
    <x v="0"/>
    <n v="31"/>
    <n v="0"/>
  </r>
  <r>
    <x v="11"/>
    <d v="2021-05-12T00:00:00"/>
    <n v="0"/>
    <n v="0"/>
    <x v="0"/>
    <x v="0"/>
    <x v="0"/>
    <n v="31"/>
    <n v="0"/>
  </r>
  <r>
    <x v="12"/>
    <d v="2021-05-12T00:00:00"/>
    <n v="0"/>
    <n v="0"/>
    <x v="0"/>
    <x v="0"/>
    <x v="1"/>
    <n v="92"/>
    <n v="0"/>
  </r>
  <r>
    <x v="13"/>
    <d v="2021-05-12T00:00:00"/>
    <n v="127"/>
    <n v="0"/>
    <x v="0"/>
    <x v="1"/>
    <x v="1"/>
    <n v="92"/>
    <n v="0"/>
  </r>
  <r>
    <x v="39"/>
    <d v="2021-05-12T00:00:00"/>
    <n v="0"/>
    <n v="0"/>
    <x v="0"/>
    <x v="0"/>
    <x v="0"/>
    <n v="31"/>
    <n v="0"/>
  </r>
  <r>
    <x v="40"/>
    <d v="2021-05-12T00:00:00"/>
    <n v="0"/>
    <n v="0"/>
    <x v="0"/>
    <x v="0"/>
    <x v="0"/>
    <n v="31"/>
    <n v="0"/>
  </r>
  <r>
    <x v="14"/>
    <d v="2021-05-12T00:00:00"/>
    <n v="0"/>
    <n v="0"/>
    <x v="0"/>
    <x v="1"/>
    <x v="2"/>
    <n v="365"/>
    <n v="0"/>
  </r>
  <r>
    <x v="41"/>
    <d v="2021-05-12T00:00:00"/>
    <n v="0"/>
    <n v="0"/>
    <x v="0"/>
    <x v="0"/>
    <x v="0"/>
    <n v="31"/>
    <n v="0"/>
  </r>
  <r>
    <x v="15"/>
    <d v="2021-05-12T00:00:00"/>
    <n v="0"/>
    <n v="0"/>
    <x v="0"/>
    <x v="0"/>
    <x v="1"/>
    <n v="92"/>
    <n v="0"/>
  </r>
  <r>
    <x v="16"/>
    <d v="2021-05-12T00:00:00"/>
    <n v="152"/>
    <n v="0"/>
    <x v="0"/>
    <x v="1"/>
    <x v="1"/>
    <n v="92"/>
    <n v="0"/>
  </r>
  <r>
    <x v="17"/>
    <d v="2021-05-12T00:00:00"/>
    <n v="0"/>
    <n v="0"/>
    <x v="0"/>
    <x v="0"/>
    <x v="1"/>
    <n v="92"/>
    <n v="0"/>
  </r>
  <r>
    <x v="18"/>
    <d v="2021-05-12T00:00:00"/>
    <n v="90"/>
    <n v="0"/>
    <x v="0"/>
    <x v="1"/>
    <x v="1"/>
    <n v="92"/>
    <n v="0"/>
  </r>
  <r>
    <x v="19"/>
    <d v="2021-05-12T00:00:00"/>
    <n v="0"/>
    <n v="0"/>
    <x v="0"/>
    <x v="1"/>
    <x v="2"/>
    <n v="365"/>
    <n v="0"/>
  </r>
  <r>
    <x v="20"/>
    <d v="2021-05-12T00:00:00"/>
    <n v="0"/>
    <n v="0"/>
    <x v="0"/>
    <x v="0"/>
    <x v="1"/>
    <n v="92"/>
    <n v="0"/>
  </r>
  <r>
    <x v="21"/>
    <d v="2021-05-12T00:00:00"/>
    <n v="10"/>
    <n v="0"/>
    <x v="0"/>
    <x v="1"/>
    <x v="1"/>
    <n v="92"/>
    <n v="0"/>
  </r>
  <r>
    <x v="22"/>
    <d v="2021-05-12T00:00:00"/>
    <n v="0"/>
    <n v="0"/>
    <x v="0"/>
    <x v="0"/>
    <x v="1"/>
    <n v="92"/>
    <n v="0"/>
  </r>
  <r>
    <x v="23"/>
    <d v="2021-05-12T00:00:00"/>
    <n v="25"/>
    <n v="0"/>
    <x v="0"/>
    <x v="1"/>
    <x v="1"/>
    <n v="92"/>
    <n v="0"/>
  </r>
  <r>
    <x v="24"/>
    <d v="2021-05-12T00:00:00"/>
    <n v="0"/>
    <n v="0"/>
    <x v="0"/>
    <x v="0"/>
    <x v="1"/>
    <n v="92"/>
    <n v="0"/>
  </r>
  <r>
    <x v="28"/>
    <d v="2021-05-12T00:00:00"/>
    <n v="0"/>
    <n v="0"/>
    <x v="0"/>
    <x v="0"/>
    <x v="1"/>
    <n v="92"/>
    <n v="0"/>
  </r>
  <r>
    <x v="32"/>
    <d v="2021-05-12T00:00:00"/>
    <n v="0"/>
    <n v="0"/>
    <x v="0"/>
    <x v="0"/>
    <x v="1"/>
    <n v="92"/>
    <n v="0"/>
  </r>
  <r>
    <x v="30"/>
    <d v="2021-05-12T00:00:00"/>
    <n v="0"/>
    <n v="0"/>
    <x v="0"/>
    <x v="0"/>
    <x v="1"/>
    <n v="92"/>
    <n v="0"/>
  </r>
  <r>
    <x v="26"/>
    <d v="2021-05-12T00:00:00"/>
    <n v="0"/>
    <n v="0"/>
    <x v="0"/>
    <x v="0"/>
    <x v="1"/>
    <n v="92"/>
    <n v="0"/>
  </r>
  <r>
    <x v="43"/>
    <d v="2021-05-12T00:00:00"/>
    <n v="0"/>
    <n v="0"/>
    <x v="0"/>
    <x v="0"/>
    <x v="1"/>
    <n v="92"/>
    <n v="0"/>
  </r>
  <r>
    <x v="25"/>
    <d v="2021-05-12T00:00:00"/>
    <n v="0"/>
    <n v="0"/>
    <x v="0"/>
    <x v="0"/>
    <x v="1"/>
    <n v="92"/>
    <n v="0"/>
  </r>
  <r>
    <x v="27"/>
    <d v="2021-05-12T00:00:00"/>
    <n v="0"/>
    <n v="0"/>
    <x v="0"/>
    <x v="0"/>
    <x v="1"/>
    <n v="92"/>
    <n v="0"/>
  </r>
  <r>
    <x v="42"/>
    <d v="2021-05-12T00:00:00"/>
    <n v="0"/>
    <n v="0"/>
    <x v="0"/>
    <x v="0"/>
    <x v="1"/>
    <n v="92"/>
    <n v="0"/>
  </r>
  <r>
    <x v="33"/>
    <d v="2021-05-12T00:00:00"/>
    <n v="0"/>
    <n v="0"/>
    <x v="0"/>
    <x v="0"/>
    <x v="1"/>
    <n v="92"/>
    <n v="0"/>
  </r>
  <r>
    <x v="29"/>
    <d v="2021-05-12T00:00:00"/>
    <n v="0"/>
    <n v="0"/>
    <x v="0"/>
    <x v="0"/>
    <x v="1"/>
    <n v="92"/>
    <n v="0"/>
  </r>
  <r>
    <x v="31"/>
    <d v="2021-05-12T00:00:00"/>
    <n v="0"/>
    <n v="0"/>
    <x v="0"/>
    <x v="0"/>
    <x v="1"/>
    <n v="92"/>
    <n v="0"/>
  </r>
  <r>
    <x v="34"/>
    <d v="2021-05-12T00:00:00"/>
    <n v="0"/>
    <n v="0"/>
    <x v="0"/>
    <x v="1"/>
    <x v="2"/>
    <n v="365"/>
    <n v="0"/>
  </r>
  <r>
    <x v="35"/>
    <d v="2021-05-12T00:00:00"/>
    <n v="45"/>
    <n v="0"/>
    <x v="0"/>
    <x v="1"/>
    <x v="1"/>
    <n v="92"/>
    <n v="0"/>
  </r>
  <r>
    <x v="36"/>
    <d v="2021-05-12T00:00:00"/>
    <n v="10"/>
    <n v="0"/>
    <x v="0"/>
    <x v="1"/>
    <x v="1"/>
    <n v="92"/>
    <n v="0"/>
  </r>
  <r>
    <x v="44"/>
    <d v="2021-05-12T00:00:00"/>
    <n v="0"/>
    <n v="0"/>
    <x v="0"/>
    <x v="1"/>
    <x v="2"/>
    <n v="365"/>
    <n v="0"/>
  </r>
  <r>
    <x v="37"/>
    <d v="2021-05-12T00:00:00"/>
    <n v="0"/>
    <n v="0"/>
    <x v="0"/>
    <x v="1"/>
    <x v="1"/>
    <n v="92"/>
    <n v="0"/>
  </r>
  <r>
    <x v="38"/>
    <d v="2021-05-12T00:00:00"/>
    <n v="0"/>
    <n v="0"/>
    <x v="0"/>
    <x v="1"/>
    <x v="1"/>
    <n v="92"/>
    <n v="0"/>
  </r>
  <r>
    <x v="45"/>
    <d v="2021-05-12T00:00:00"/>
    <n v="0"/>
    <n v="0"/>
    <x v="0"/>
    <x v="1"/>
    <x v="1"/>
    <n v="92"/>
    <n v="0"/>
  </r>
  <r>
    <x v="46"/>
    <d v="2021-05-12T00:00:00"/>
    <n v="0"/>
    <n v="0"/>
    <x v="0"/>
    <x v="1"/>
    <x v="1"/>
    <n v="92"/>
    <n v="0"/>
  </r>
  <r>
    <x v="10"/>
    <d v="2021-05-13T00:00:00"/>
    <n v="0"/>
    <n v="0"/>
    <x v="0"/>
    <x v="0"/>
    <x v="0"/>
    <n v="31"/>
    <n v="0"/>
  </r>
  <r>
    <x v="12"/>
    <d v="2021-05-13T00:00:00"/>
    <n v="0"/>
    <n v="0"/>
    <x v="0"/>
    <x v="0"/>
    <x v="1"/>
    <n v="92"/>
    <n v="0"/>
  </r>
  <r>
    <x v="11"/>
    <d v="2021-05-13T00:00:00"/>
    <n v="0"/>
    <n v="0"/>
    <x v="0"/>
    <x v="0"/>
    <x v="0"/>
    <n v="31"/>
    <n v="0"/>
  </r>
  <r>
    <x v="13"/>
    <d v="2021-05-13T00:00:00"/>
    <n v="127"/>
    <n v="0"/>
    <x v="0"/>
    <x v="1"/>
    <x v="1"/>
    <n v="92"/>
    <n v="0"/>
  </r>
  <r>
    <x v="39"/>
    <d v="2021-05-13T00:00:00"/>
    <n v="0"/>
    <n v="0"/>
    <x v="0"/>
    <x v="0"/>
    <x v="0"/>
    <n v="31"/>
    <n v="0"/>
  </r>
  <r>
    <x v="40"/>
    <d v="2021-05-13T00:00:00"/>
    <n v="0"/>
    <n v="0"/>
    <x v="0"/>
    <x v="0"/>
    <x v="0"/>
    <n v="31"/>
    <n v="0"/>
  </r>
  <r>
    <x v="14"/>
    <d v="2021-05-13T00:00:00"/>
    <n v="0"/>
    <n v="0"/>
    <x v="0"/>
    <x v="1"/>
    <x v="2"/>
    <n v="365"/>
    <n v="0"/>
  </r>
  <r>
    <x v="41"/>
    <d v="2021-05-13T00:00:00"/>
    <n v="0"/>
    <n v="0"/>
    <x v="0"/>
    <x v="0"/>
    <x v="0"/>
    <n v="31"/>
    <n v="0"/>
  </r>
  <r>
    <x v="15"/>
    <d v="2021-05-13T00:00:00"/>
    <n v="0"/>
    <n v="0"/>
    <x v="0"/>
    <x v="0"/>
    <x v="1"/>
    <n v="92"/>
    <n v="0"/>
  </r>
  <r>
    <x v="16"/>
    <d v="2021-05-13T00:00:00"/>
    <n v="152"/>
    <n v="0"/>
    <x v="0"/>
    <x v="1"/>
    <x v="1"/>
    <n v="92"/>
    <n v="0"/>
  </r>
  <r>
    <x v="17"/>
    <d v="2021-05-13T00:00:00"/>
    <n v="0"/>
    <n v="0"/>
    <x v="0"/>
    <x v="0"/>
    <x v="1"/>
    <n v="92"/>
    <n v="0"/>
  </r>
  <r>
    <x v="18"/>
    <d v="2021-05-13T00:00:00"/>
    <n v="90"/>
    <n v="0"/>
    <x v="0"/>
    <x v="1"/>
    <x v="1"/>
    <n v="92"/>
    <n v="0"/>
  </r>
  <r>
    <x v="19"/>
    <d v="2021-05-13T00:00:00"/>
    <n v="0"/>
    <n v="0"/>
    <x v="0"/>
    <x v="1"/>
    <x v="2"/>
    <n v="365"/>
    <n v="0"/>
  </r>
  <r>
    <x v="20"/>
    <d v="2021-05-13T00:00:00"/>
    <n v="0"/>
    <n v="0"/>
    <x v="0"/>
    <x v="0"/>
    <x v="1"/>
    <n v="92"/>
    <n v="0"/>
  </r>
  <r>
    <x v="21"/>
    <d v="2021-05-13T00:00:00"/>
    <n v="10"/>
    <n v="0"/>
    <x v="0"/>
    <x v="1"/>
    <x v="1"/>
    <n v="92"/>
    <n v="0"/>
  </r>
  <r>
    <x v="22"/>
    <d v="2021-05-13T00:00:00"/>
    <n v="0"/>
    <n v="0"/>
    <x v="0"/>
    <x v="0"/>
    <x v="1"/>
    <n v="92"/>
    <n v="0"/>
  </r>
  <r>
    <x v="23"/>
    <d v="2021-05-13T00:00:00"/>
    <n v="25"/>
    <n v="0"/>
    <x v="0"/>
    <x v="1"/>
    <x v="1"/>
    <n v="92"/>
    <n v="0"/>
  </r>
  <r>
    <x v="33"/>
    <d v="2021-05-13T00:00:00"/>
    <n v="0"/>
    <n v="0"/>
    <x v="0"/>
    <x v="0"/>
    <x v="1"/>
    <n v="92"/>
    <n v="0"/>
  </r>
  <r>
    <x v="26"/>
    <d v="2021-05-13T00:00:00"/>
    <n v="0"/>
    <n v="0"/>
    <x v="0"/>
    <x v="0"/>
    <x v="1"/>
    <n v="92"/>
    <n v="0"/>
  </r>
  <r>
    <x v="29"/>
    <d v="2021-05-13T00:00:00"/>
    <n v="0"/>
    <n v="0"/>
    <x v="0"/>
    <x v="0"/>
    <x v="1"/>
    <n v="92"/>
    <n v="0"/>
  </r>
  <r>
    <x v="24"/>
    <d v="2021-05-13T00:00:00"/>
    <n v="0"/>
    <n v="0"/>
    <x v="0"/>
    <x v="0"/>
    <x v="1"/>
    <n v="92"/>
    <n v="0"/>
  </r>
  <r>
    <x v="31"/>
    <d v="2021-05-13T00:00:00"/>
    <n v="0"/>
    <n v="0"/>
    <x v="0"/>
    <x v="0"/>
    <x v="1"/>
    <n v="92"/>
    <n v="0"/>
  </r>
  <r>
    <x v="43"/>
    <d v="2021-05-13T00:00:00"/>
    <n v="0"/>
    <n v="0"/>
    <x v="0"/>
    <x v="0"/>
    <x v="1"/>
    <n v="92"/>
    <n v="0"/>
  </r>
  <r>
    <x v="32"/>
    <d v="2021-05-13T00:00:00"/>
    <n v="0"/>
    <n v="0"/>
    <x v="0"/>
    <x v="0"/>
    <x v="1"/>
    <n v="92"/>
    <n v="0"/>
  </r>
  <r>
    <x v="28"/>
    <d v="2021-05-13T00:00:00"/>
    <n v="0"/>
    <n v="0"/>
    <x v="0"/>
    <x v="0"/>
    <x v="1"/>
    <n v="92"/>
    <n v="0"/>
  </r>
  <r>
    <x v="30"/>
    <d v="2021-05-13T00:00:00"/>
    <n v="0"/>
    <n v="0"/>
    <x v="0"/>
    <x v="0"/>
    <x v="1"/>
    <n v="92"/>
    <n v="0"/>
  </r>
  <r>
    <x v="25"/>
    <d v="2021-05-13T00:00:00"/>
    <n v="0"/>
    <n v="0"/>
    <x v="0"/>
    <x v="0"/>
    <x v="1"/>
    <n v="92"/>
    <n v="0"/>
  </r>
  <r>
    <x v="27"/>
    <d v="2021-05-13T00:00:00"/>
    <n v="0"/>
    <n v="0"/>
    <x v="0"/>
    <x v="0"/>
    <x v="1"/>
    <n v="92"/>
    <n v="0"/>
  </r>
  <r>
    <x v="42"/>
    <d v="2021-05-13T00:00:00"/>
    <n v="0"/>
    <n v="0"/>
    <x v="0"/>
    <x v="0"/>
    <x v="1"/>
    <n v="92"/>
    <n v="0"/>
  </r>
  <r>
    <x v="34"/>
    <d v="2021-05-13T00:00:00"/>
    <n v="0"/>
    <n v="0"/>
    <x v="0"/>
    <x v="1"/>
    <x v="2"/>
    <n v="365"/>
    <n v="0"/>
  </r>
  <r>
    <x v="35"/>
    <d v="2021-05-13T00:00:00"/>
    <n v="45"/>
    <n v="0"/>
    <x v="0"/>
    <x v="1"/>
    <x v="1"/>
    <n v="92"/>
    <n v="0"/>
  </r>
  <r>
    <x v="36"/>
    <d v="2021-05-13T00:00:00"/>
    <n v="10"/>
    <n v="0"/>
    <x v="0"/>
    <x v="1"/>
    <x v="1"/>
    <n v="92"/>
    <n v="0"/>
  </r>
  <r>
    <x v="44"/>
    <d v="2021-05-13T00:00:00"/>
    <n v="0"/>
    <n v="0"/>
    <x v="0"/>
    <x v="1"/>
    <x v="2"/>
    <n v="365"/>
    <n v="0"/>
  </r>
  <r>
    <x v="37"/>
    <d v="2021-05-13T00:00:00"/>
    <n v="0"/>
    <n v="0"/>
    <x v="0"/>
    <x v="1"/>
    <x v="1"/>
    <n v="92"/>
    <n v="0"/>
  </r>
  <r>
    <x v="38"/>
    <d v="2021-05-13T00:00:00"/>
    <n v="0"/>
    <n v="0"/>
    <x v="0"/>
    <x v="1"/>
    <x v="1"/>
    <n v="92"/>
    <n v="0"/>
  </r>
  <r>
    <x v="45"/>
    <d v="2021-05-13T00:00:00"/>
    <n v="0"/>
    <n v="0"/>
    <x v="0"/>
    <x v="1"/>
    <x v="1"/>
    <n v="92"/>
    <n v="0"/>
  </r>
  <r>
    <x v="46"/>
    <d v="2021-05-13T00:00:00"/>
    <n v="0"/>
    <n v="0"/>
    <x v="0"/>
    <x v="1"/>
    <x v="1"/>
    <n v="92"/>
    <n v="0"/>
  </r>
  <r>
    <x v="10"/>
    <d v="2021-05-14T00:00:00"/>
    <n v="0"/>
    <n v="0"/>
    <x v="0"/>
    <x v="0"/>
    <x v="0"/>
    <n v="31"/>
    <n v="0"/>
  </r>
  <r>
    <x v="11"/>
    <d v="2021-05-14T00:00:00"/>
    <n v="0"/>
    <n v="0"/>
    <x v="0"/>
    <x v="0"/>
    <x v="0"/>
    <n v="31"/>
    <n v="0"/>
  </r>
  <r>
    <x v="12"/>
    <d v="2021-05-14T00:00:00"/>
    <n v="0"/>
    <n v="0"/>
    <x v="0"/>
    <x v="0"/>
    <x v="1"/>
    <n v="92"/>
    <n v="0"/>
  </r>
  <r>
    <x v="13"/>
    <d v="2021-05-14T00:00:00"/>
    <n v="127"/>
    <n v="0"/>
    <x v="0"/>
    <x v="1"/>
    <x v="1"/>
    <n v="92"/>
    <n v="0"/>
  </r>
  <r>
    <x v="39"/>
    <d v="2021-05-14T00:00:00"/>
    <n v="0"/>
    <n v="0"/>
    <x v="0"/>
    <x v="0"/>
    <x v="0"/>
    <n v="31"/>
    <n v="0"/>
  </r>
  <r>
    <x v="40"/>
    <d v="2021-05-14T00:00:00"/>
    <n v="0"/>
    <n v="0"/>
    <x v="0"/>
    <x v="0"/>
    <x v="0"/>
    <n v="31"/>
    <n v="0"/>
  </r>
  <r>
    <x v="14"/>
    <d v="2021-05-14T00:00:00"/>
    <n v="0"/>
    <n v="0"/>
    <x v="0"/>
    <x v="1"/>
    <x v="2"/>
    <n v="365"/>
    <n v="0"/>
  </r>
  <r>
    <x v="41"/>
    <d v="2021-05-14T00:00:00"/>
    <n v="0"/>
    <n v="0"/>
    <x v="0"/>
    <x v="0"/>
    <x v="0"/>
    <n v="31"/>
    <n v="0"/>
  </r>
  <r>
    <x v="15"/>
    <d v="2021-05-14T00:00:00"/>
    <n v="0"/>
    <n v="0"/>
    <x v="0"/>
    <x v="0"/>
    <x v="1"/>
    <n v="92"/>
    <n v="0"/>
  </r>
  <r>
    <x v="16"/>
    <d v="2021-05-14T00:00:00"/>
    <n v="152"/>
    <n v="0"/>
    <x v="0"/>
    <x v="1"/>
    <x v="1"/>
    <n v="92"/>
    <n v="0"/>
  </r>
  <r>
    <x v="17"/>
    <d v="2021-05-14T00:00:00"/>
    <n v="0"/>
    <n v="0"/>
    <x v="0"/>
    <x v="0"/>
    <x v="1"/>
    <n v="92"/>
    <n v="0"/>
  </r>
  <r>
    <x v="18"/>
    <d v="2021-05-14T00:00:00"/>
    <n v="90"/>
    <n v="0"/>
    <x v="0"/>
    <x v="1"/>
    <x v="1"/>
    <n v="92"/>
    <n v="0"/>
  </r>
  <r>
    <x v="19"/>
    <d v="2021-05-14T00:00:00"/>
    <n v="0"/>
    <n v="0"/>
    <x v="0"/>
    <x v="1"/>
    <x v="2"/>
    <n v="365"/>
    <n v="0"/>
  </r>
  <r>
    <x v="20"/>
    <d v="2021-05-14T00:00:00"/>
    <n v="0"/>
    <n v="0"/>
    <x v="0"/>
    <x v="0"/>
    <x v="1"/>
    <n v="92"/>
    <n v="0"/>
  </r>
  <r>
    <x v="21"/>
    <d v="2021-05-14T00:00:00"/>
    <n v="10"/>
    <n v="0"/>
    <x v="0"/>
    <x v="1"/>
    <x v="1"/>
    <n v="92"/>
    <n v="0"/>
  </r>
  <r>
    <x v="22"/>
    <d v="2021-05-14T00:00:00"/>
    <n v="0"/>
    <n v="0"/>
    <x v="0"/>
    <x v="0"/>
    <x v="1"/>
    <n v="92"/>
    <n v="0"/>
  </r>
  <r>
    <x v="23"/>
    <d v="2021-05-14T00:00:00"/>
    <n v="25"/>
    <n v="0"/>
    <x v="0"/>
    <x v="1"/>
    <x v="1"/>
    <n v="92"/>
    <n v="0"/>
  </r>
  <r>
    <x v="33"/>
    <d v="2021-05-14T00:00:00"/>
    <n v="0"/>
    <n v="0"/>
    <x v="0"/>
    <x v="0"/>
    <x v="1"/>
    <n v="92"/>
    <n v="0"/>
  </r>
  <r>
    <x v="42"/>
    <d v="2021-05-14T00:00:00"/>
    <n v="0"/>
    <n v="0"/>
    <x v="0"/>
    <x v="0"/>
    <x v="1"/>
    <n v="92"/>
    <n v="0"/>
  </r>
  <r>
    <x v="43"/>
    <d v="2021-05-14T00:00:00"/>
    <n v="0"/>
    <n v="0"/>
    <x v="0"/>
    <x v="0"/>
    <x v="1"/>
    <n v="92"/>
    <n v="0"/>
  </r>
  <r>
    <x v="30"/>
    <d v="2021-05-14T00:00:00"/>
    <n v="0"/>
    <n v="0"/>
    <x v="0"/>
    <x v="0"/>
    <x v="1"/>
    <n v="92"/>
    <n v="0"/>
  </r>
  <r>
    <x v="27"/>
    <d v="2021-05-14T00:00:00"/>
    <n v="0"/>
    <n v="0"/>
    <x v="0"/>
    <x v="0"/>
    <x v="1"/>
    <n v="92"/>
    <n v="0"/>
  </r>
  <r>
    <x v="24"/>
    <d v="2021-05-14T00:00:00"/>
    <n v="0"/>
    <n v="0"/>
    <x v="0"/>
    <x v="0"/>
    <x v="1"/>
    <n v="92"/>
    <n v="0"/>
  </r>
  <r>
    <x v="32"/>
    <d v="2021-05-14T00:00:00"/>
    <n v="0"/>
    <n v="0"/>
    <x v="0"/>
    <x v="0"/>
    <x v="1"/>
    <n v="92"/>
    <n v="0"/>
  </r>
  <r>
    <x v="26"/>
    <d v="2021-05-14T00:00:00"/>
    <n v="0"/>
    <n v="0"/>
    <x v="0"/>
    <x v="0"/>
    <x v="1"/>
    <n v="92"/>
    <n v="0"/>
  </r>
  <r>
    <x v="25"/>
    <d v="2021-05-14T00:00:00"/>
    <n v="0"/>
    <n v="0"/>
    <x v="0"/>
    <x v="0"/>
    <x v="1"/>
    <n v="92"/>
    <n v="0"/>
  </r>
  <r>
    <x v="28"/>
    <d v="2021-05-14T00:00:00"/>
    <n v="0"/>
    <n v="0"/>
    <x v="0"/>
    <x v="0"/>
    <x v="1"/>
    <n v="92"/>
    <n v="0"/>
  </r>
  <r>
    <x v="29"/>
    <d v="2021-05-14T00:00:00"/>
    <n v="0"/>
    <n v="0"/>
    <x v="0"/>
    <x v="0"/>
    <x v="1"/>
    <n v="92"/>
    <n v="0"/>
  </r>
  <r>
    <x v="31"/>
    <d v="2021-05-14T00:00:00"/>
    <n v="0"/>
    <n v="0"/>
    <x v="0"/>
    <x v="0"/>
    <x v="1"/>
    <n v="92"/>
    <n v="0"/>
  </r>
  <r>
    <x v="34"/>
    <d v="2021-05-14T00:00:00"/>
    <n v="0"/>
    <n v="0"/>
    <x v="0"/>
    <x v="1"/>
    <x v="2"/>
    <n v="365"/>
    <n v="0"/>
  </r>
  <r>
    <x v="35"/>
    <d v="2021-05-14T00:00:00"/>
    <n v="45"/>
    <n v="0"/>
    <x v="0"/>
    <x v="1"/>
    <x v="1"/>
    <n v="92"/>
    <n v="0"/>
  </r>
  <r>
    <x v="36"/>
    <d v="2021-05-14T00:00:00"/>
    <n v="10"/>
    <n v="0"/>
    <x v="0"/>
    <x v="1"/>
    <x v="1"/>
    <n v="92"/>
    <n v="0"/>
  </r>
  <r>
    <x v="44"/>
    <d v="2021-05-14T00:00:00"/>
    <n v="0"/>
    <n v="0"/>
    <x v="0"/>
    <x v="1"/>
    <x v="2"/>
    <n v="365"/>
    <n v="0"/>
  </r>
  <r>
    <x v="37"/>
    <d v="2021-05-14T00:00:00"/>
    <n v="0"/>
    <n v="0"/>
    <x v="0"/>
    <x v="1"/>
    <x v="1"/>
    <n v="92"/>
    <n v="0"/>
  </r>
  <r>
    <x v="38"/>
    <d v="2021-05-14T00:00:00"/>
    <n v="0"/>
    <n v="0"/>
    <x v="0"/>
    <x v="1"/>
    <x v="1"/>
    <n v="92"/>
    <n v="0"/>
  </r>
  <r>
    <x v="45"/>
    <d v="2021-05-14T00:00:00"/>
    <n v="0"/>
    <n v="0"/>
    <x v="0"/>
    <x v="1"/>
    <x v="1"/>
    <n v="92"/>
    <n v="0"/>
  </r>
  <r>
    <x v="46"/>
    <d v="2021-05-14T00:00:00"/>
    <n v="0"/>
    <n v="0"/>
    <x v="0"/>
    <x v="1"/>
    <x v="1"/>
    <n v="92"/>
    <n v="0"/>
  </r>
  <r>
    <x v="10"/>
    <d v="2021-05-17T00:00:00"/>
    <n v="0"/>
    <n v="0"/>
    <x v="0"/>
    <x v="0"/>
    <x v="0"/>
    <n v="31"/>
    <n v="0"/>
  </r>
  <r>
    <x v="11"/>
    <d v="2021-05-17T00:00:00"/>
    <n v="0"/>
    <n v="0"/>
    <x v="0"/>
    <x v="0"/>
    <x v="0"/>
    <n v="31"/>
    <n v="0"/>
  </r>
  <r>
    <x v="12"/>
    <d v="2021-05-17T00:00:00"/>
    <n v="0"/>
    <n v="0"/>
    <x v="0"/>
    <x v="0"/>
    <x v="1"/>
    <n v="92"/>
    <n v="0"/>
  </r>
  <r>
    <x v="13"/>
    <d v="2021-05-17T00:00:00"/>
    <n v="127"/>
    <n v="0"/>
    <x v="0"/>
    <x v="1"/>
    <x v="1"/>
    <n v="92"/>
    <n v="0"/>
  </r>
  <r>
    <x v="39"/>
    <d v="2021-05-17T00:00:00"/>
    <n v="0"/>
    <n v="0"/>
    <x v="0"/>
    <x v="0"/>
    <x v="0"/>
    <n v="31"/>
    <n v="0"/>
  </r>
  <r>
    <x v="40"/>
    <d v="2021-05-17T00:00:00"/>
    <n v="0"/>
    <n v="0"/>
    <x v="0"/>
    <x v="0"/>
    <x v="0"/>
    <n v="31"/>
    <n v="0"/>
  </r>
  <r>
    <x v="14"/>
    <d v="2021-05-17T00:00:00"/>
    <n v="0"/>
    <n v="0"/>
    <x v="0"/>
    <x v="1"/>
    <x v="2"/>
    <n v="365"/>
    <n v="0"/>
  </r>
  <r>
    <x v="41"/>
    <d v="2021-05-17T00:00:00"/>
    <n v="0"/>
    <n v="0"/>
    <x v="0"/>
    <x v="0"/>
    <x v="0"/>
    <n v="31"/>
    <n v="0"/>
  </r>
  <r>
    <x v="15"/>
    <d v="2021-05-17T00:00:00"/>
    <n v="0"/>
    <n v="0"/>
    <x v="0"/>
    <x v="0"/>
    <x v="1"/>
    <n v="92"/>
    <n v="0"/>
  </r>
  <r>
    <x v="16"/>
    <d v="2021-05-17T00:00:00"/>
    <n v="152"/>
    <n v="0"/>
    <x v="0"/>
    <x v="1"/>
    <x v="1"/>
    <n v="92"/>
    <n v="0"/>
  </r>
  <r>
    <x v="17"/>
    <d v="2021-05-17T00:00:00"/>
    <n v="0"/>
    <n v="0"/>
    <x v="0"/>
    <x v="0"/>
    <x v="1"/>
    <n v="92"/>
    <n v="0"/>
  </r>
  <r>
    <x v="18"/>
    <d v="2021-05-17T00:00:00"/>
    <n v="90"/>
    <n v="0"/>
    <x v="0"/>
    <x v="1"/>
    <x v="1"/>
    <n v="92"/>
    <n v="0"/>
  </r>
  <r>
    <x v="19"/>
    <d v="2021-05-17T00:00:00"/>
    <n v="0"/>
    <n v="0"/>
    <x v="0"/>
    <x v="1"/>
    <x v="2"/>
    <n v="365"/>
    <n v="0"/>
  </r>
  <r>
    <x v="20"/>
    <d v="2021-05-17T00:00:00"/>
    <n v="0"/>
    <n v="0"/>
    <x v="0"/>
    <x v="0"/>
    <x v="1"/>
    <n v="92"/>
    <n v="0"/>
  </r>
  <r>
    <x v="21"/>
    <d v="2021-05-17T00:00:00"/>
    <n v="10"/>
    <n v="0"/>
    <x v="0"/>
    <x v="1"/>
    <x v="1"/>
    <n v="92"/>
    <n v="0"/>
  </r>
  <r>
    <x v="22"/>
    <d v="2021-05-17T00:00:00"/>
    <n v="0"/>
    <n v="0"/>
    <x v="0"/>
    <x v="0"/>
    <x v="1"/>
    <n v="92"/>
    <n v="0"/>
  </r>
  <r>
    <x v="23"/>
    <d v="2021-05-17T00:00:00"/>
    <n v="25"/>
    <n v="0"/>
    <x v="0"/>
    <x v="1"/>
    <x v="1"/>
    <n v="92"/>
    <n v="0"/>
  </r>
  <r>
    <x v="43"/>
    <d v="2021-05-17T00:00:00"/>
    <n v="0"/>
    <n v="0"/>
    <x v="0"/>
    <x v="0"/>
    <x v="1"/>
    <n v="92"/>
    <n v="0"/>
  </r>
  <r>
    <x v="30"/>
    <d v="2021-05-17T00:00:00"/>
    <n v="0"/>
    <n v="0"/>
    <x v="0"/>
    <x v="0"/>
    <x v="1"/>
    <n v="92"/>
    <n v="0"/>
  </r>
  <r>
    <x v="24"/>
    <d v="2021-05-17T00:00:00"/>
    <n v="0"/>
    <n v="0"/>
    <x v="0"/>
    <x v="0"/>
    <x v="1"/>
    <n v="92"/>
    <n v="0"/>
  </r>
  <r>
    <x v="25"/>
    <d v="2021-05-17T00:00:00"/>
    <n v="0"/>
    <n v="0"/>
    <x v="0"/>
    <x v="0"/>
    <x v="1"/>
    <n v="92"/>
    <n v="0"/>
  </r>
  <r>
    <x v="27"/>
    <d v="2021-05-17T00:00:00"/>
    <n v="0"/>
    <n v="0"/>
    <x v="0"/>
    <x v="0"/>
    <x v="1"/>
    <n v="92"/>
    <n v="0"/>
  </r>
  <r>
    <x v="31"/>
    <d v="2021-05-17T00:00:00"/>
    <n v="0"/>
    <n v="0"/>
    <x v="0"/>
    <x v="0"/>
    <x v="1"/>
    <n v="92"/>
    <n v="0"/>
  </r>
  <r>
    <x v="42"/>
    <d v="2021-05-17T00:00:00"/>
    <n v="0"/>
    <n v="0"/>
    <x v="0"/>
    <x v="0"/>
    <x v="1"/>
    <n v="92"/>
    <n v="0"/>
  </r>
  <r>
    <x v="29"/>
    <d v="2021-05-17T00:00:00"/>
    <n v="0"/>
    <n v="0"/>
    <x v="0"/>
    <x v="0"/>
    <x v="1"/>
    <n v="92"/>
    <n v="0"/>
  </r>
  <r>
    <x v="33"/>
    <d v="2021-05-17T00:00:00"/>
    <n v="0"/>
    <n v="0"/>
    <x v="0"/>
    <x v="0"/>
    <x v="1"/>
    <n v="92"/>
    <n v="0"/>
  </r>
  <r>
    <x v="26"/>
    <d v="2021-05-17T00:00:00"/>
    <n v="0"/>
    <n v="0"/>
    <x v="0"/>
    <x v="0"/>
    <x v="1"/>
    <n v="92"/>
    <n v="0"/>
  </r>
  <r>
    <x v="32"/>
    <d v="2021-05-17T00:00:00"/>
    <n v="0"/>
    <n v="0"/>
    <x v="0"/>
    <x v="0"/>
    <x v="1"/>
    <n v="92"/>
    <n v="0"/>
  </r>
  <r>
    <x v="28"/>
    <d v="2021-05-17T00:00:00"/>
    <n v="0"/>
    <n v="0"/>
    <x v="0"/>
    <x v="0"/>
    <x v="1"/>
    <n v="92"/>
    <n v="0"/>
  </r>
  <r>
    <x v="34"/>
    <d v="2021-05-17T00:00:00"/>
    <n v="0"/>
    <n v="0"/>
    <x v="0"/>
    <x v="1"/>
    <x v="2"/>
    <n v="365"/>
    <n v="0"/>
  </r>
  <r>
    <x v="35"/>
    <d v="2021-05-17T00:00:00"/>
    <n v="45"/>
    <n v="0"/>
    <x v="0"/>
    <x v="1"/>
    <x v="1"/>
    <n v="92"/>
    <n v="0"/>
  </r>
  <r>
    <x v="36"/>
    <d v="2021-05-17T00:00:00"/>
    <n v="10"/>
    <n v="0"/>
    <x v="0"/>
    <x v="1"/>
    <x v="1"/>
    <n v="92"/>
    <n v="0"/>
  </r>
  <r>
    <x v="44"/>
    <d v="2021-05-17T00:00:00"/>
    <n v="0"/>
    <n v="0"/>
    <x v="0"/>
    <x v="1"/>
    <x v="2"/>
    <n v="365"/>
    <n v="0"/>
  </r>
  <r>
    <x v="37"/>
    <d v="2021-05-17T00:00:00"/>
    <n v="0"/>
    <n v="0"/>
    <x v="0"/>
    <x v="1"/>
    <x v="1"/>
    <n v="92"/>
    <n v="0"/>
  </r>
  <r>
    <x v="38"/>
    <d v="2021-05-17T00:00:00"/>
    <n v="0"/>
    <n v="0"/>
    <x v="0"/>
    <x v="1"/>
    <x v="1"/>
    <n v="92"/>
    <n v="0"/>
  </r>
  <r>
    <x v="45"/>
    <d v="2021-05-17T00:00:00"/>
    <n v="0"/>
    <n v="0"/>
    <x v="0"/>
    <x v="1"/>
    <x v="1"/>
    <n v="92"/>
    <n v="0"/>
  </r>
  <r>
    <x v="46"/>
    <d v="2021-05-17T00:00:00"/>
    <n v="0"/>
    <n v="0"/>
    <x v="0"/>
    <x v="1"/>
    <x v="1"/>
    <n v="92"/>
    <n v="0"/>
  </r>
  <r>
    <x v="10"/>
    <d v="2021-05-18T00:00:00"/>
    <n v="0"/>
    <n v="0"/>
    <x v="0"/>
    <x v="0"/>
    <x v="0"/>
    <n v="31"/>
    <n v="0"/>
  </r>
  <r>
    <x v="11"/>
    <d v="2021-05-18T00:00:00"/>
    <n v="0"/>
    <n v="0"/>
    <x v="0"/>
    <x v="0"/>
    <x v="0"/>
    <n v="31"/>
    <n v="0"/>
  </r>
  <r>
    <x v="12"/>
    <d v="2021-05-18T00:00:00"/>
    <n v="0"/>
    <n v="0"/>
    <x v="0"/>
    <x v="0"/>
    <x v="1"/>
    <n v="92"/>
    <n v="0"/>
  </r>
  <r>
    <x v="13"/>
    <d v="2021-05-18T00:00:00"/>
    <n v="127"/>
    <n v="0"/>
    <x v="0"/>
    <x v="1"/>
    <x v="1"/>
    <n v="92"/>
    <n v="0"/>
  </r>
  <r>
    <x v="39"/>
    <d v="2021-05-18T00:00:00"/>
    <n v="0"/>
    <n v="0"/>
    <x v="0"/>
    <x v="0"/>
    <x v="0"/>
    <n v="31"/>
    <n v="0"/>
  </r>
  <r>
    <x v="40"/>
    <d v="2021-05-18T00:00:00"/>
    <n v="0"/>
    <n v="0"/>
    <x v="0"/>
    <x v="0"/>
    <x v="0"/>
    <n v="31"/>
    <n v="0"/>
  </r>
  <r>
    <x v="14"/>
    <d v="2021-05-18T00:00:00"/>
    <n v="0"/>
    <n v="0"/>
    <x v="0"/>
    <x v="1"/>
    <x v="2"/>
    <n v="365"/>
    <n v="0"/>
  </r>
  <r>
    <x v="41"/>
    <d v="2021-05-18T00:00:00"/>
    <n v="0"/>
    <n v="0"/>
    <x v="0"/>
    <x v="0"/>
    <x v="0"/>
    <n v="31"/>
    <n v="0"/>
  </r>
  <r>
    <x v="15"/>
    <d v="2021-05-18T00:00:00"/>
    <n v="0"/>
    <n v="0"/>
    <x v="0"/>
    <x v="0"/>
    <x v="1"/>
    <n v="92"/>
    <n v="0"/>
  </r>
  <r>
    <x v="16"/>
    <d v="2021-05-18T00:00:00"/>
    <n v="152"/>
    <n v="0"/>
    <x v="0"/>
    <x v="1"/>
    <x v="1"/>
    <n v="92"/>
    <n v="0"/>
  </r>
  <r>
    <x v="17"/>
    <d v="2021-05-18T00:00:00"/>
    <n v="0"/>
    <n v="0"/>
    <x v="0"/>
    <x v="0"/>
    <x v="1"/>
    <n v="92"/>
    <n v="0"/>
  </r>
  <r>
    <x v="18"/>
    <d v="2021-05-18T00:00:00"/>
    <n v="90"/>
    <n v="0"/>
    <x v="0"/>
    <x v="1"/>
    <x v="1"/>
    <n v="92"/>
    <n v="0"/>
  </r>
  <r>
    <x v="19"/>
    <d v="2021-05-18T00:00:00"/>
    <n v="0"/>
    <n v="0"/>
    <x v="0"/>
    <x v="1"/>
    <x v="2"/>
    <n v="365"/>
    <n v="0"/>
  </r>
  <r>
    <x v="20"/>
    <d v="2021-05-18T00:00:00"/>
    <n v="0"/>
    <n v="0"/>
    <x v="0"/>
    <x v="0"/>
    <x v="1"/>
    <n v="92"/>
    <n v="0"/>
  </r>
  <r>
    <x v="21"/>
    <d v="2021-05-18T00:00:00"/>
    <n v="10"/>
    <n v="0"/>
    <x v="0"/>
    <x v="1"/>
    <x v="1"/>
    <n v="92"/>
    <n v="0"/>
  </r>
  <r>
    <x v="22"/>
    <d v="2021-05-18T00:00:00"/>
    <n v="0"/>
    <n v="0"/>
    <x v="0"/>
    <x v="0"/>
    <x v="1"/>
    <n v="92"/>
    <n v="0"/>
  </r>
  <r>
    <x v="23"/>
    <d v="2021-05-18T00:00:00"/>
    <n v="25"/>
    <n v="0"/>
    <x v="0"/>
    <x v="1"/>
    <x v="1"/>
    <n v="92"/>
    <n v="0"/>
  </r>
  <r>
    <x v="26"/>
    <d v="2021-05-18T00:00:00"/>
    <n v="0"/>
    <n v="0"/>
    <x v="0"/>
    <x v="0"/>
    <x v="1"/>
    <n v="92"/>
    <n v="0"/>
  </r>
  <r>
    <x v="43"/>
    <d v="2021-05-18T00:00:00"/>
    <n v="0"/>
    <n v="0"/>
    <x v="0"/>
    <x v="0"/>
    <x v="1"/>
    <n v="92"/>
    <n v="0"/>
  </r>
  <r>
    <x v="42"/>
    <d v="2021-05-18T00:00:00"/>
    <n v="0"/>
    <n v="0"/>
    <x v="0"/>
    <x v="0"/>
    <x v="1"/>
    <n v="92"/>
    <n v="0"/>
  </r>
  <r>
    <x v="30"/>
    <d v="2021-05-18T00:00:00"/>
    <n v="0"/>
    <n v="0"/>
    <x v="0"/>
    <x v="0"/>
    <x v="1"/>
    <n v="92"/>
    <n v="0"/>
  </r>
  <r>
    <x v="24"/>
    <d v="2021-05-18T00:00:00"/>
    <n v="0"/>
    <n v="0"/>
    <x v="0"/>
    <x v="0"/>
    <x v="1"/>
    <n v="92"/>
    <n v="0"/>
  </r>
  <r>
    <x v="27"/>
    <d v="2021-05-18T00:00:00"/>
    <n v="0"/>
    <n v="0"/>
    <x v="0"/>
    <x v="0"/>
    <x v="1"/>
    <n v="92"/>
    <n v="0"/>
  </r>
  <r>
    <x v="33"/>
    <d v="2021-05-18T00:00:00"/>
    <n v="0"/>
    <n v="0"/>
    <x v="0"/>
    <x v="0"/>
    <x v="1"/>
    <n v="92"/>
    <n v="0"/>
  </r>
  <r>
    <x v="28"/>
    <d v="2021-05-18T00:00:00"/>
    <n v="0"/>
    <n v="0"/>
    <x v="0"/>
    <x v="0"/>
    <x v="1"/>
    <n v="92"/>
    <n v="0"/>
  </r>
  <r>
    <x v="32"/>
    <d v="2021-05-18T00:00:00"/>
    <n v="0"/>
    <n v="0"/>
    <x v="0"/>
    <x v="0"/>
    <x v="1"/>
    <n v="92"/>
    <n v="0"/>
  </r>
  <r>
    <x v="25"/>
    <d v="2021-05-18T00:00:00"/>
    <n v="0"/>
    <n v="0"/>
    <x v="0"/>
    <x v="0"/>
    <x v="1"/>
    <n v="92"/>
    <n v="0"/>
  </r>
  <r>
    <x v="31"/>
    <d v="2021-05-18T00:00:00"/>
    <n v="0"/>
    <n v="0"/>
    <x v="0"/>
    <x v="0"/>
    <x v="1"/>
    <n v="92"/>
    <n v="0"/>
  </r>
  <r>
    <x v="29"/>
    <d v="2021-05-18T00:00:00"/>
    <n v="0"/>
    <n v="0"/>
    <x v="0"/>
    <x v="0"/>
    <x v="1"/>
    <n v="92"/>
    <n v="0"/>
  </r>
  <r>
    <x v="34"/>
    <d v="2021-05-18T00:00:00"/>
    <n v="0"/>
    <n v="0"/>
    <x v="0"/>
    <x v="1"/>
    <x v="2"/>
    <n v="365"/>
    <n v="0"/>
  </r>
  <r>
    <x v="35"/>
    <d v="2021-05-18T00:00:00"/>
    <n v="45"/>
    <n v="0"/>
    <x v="0"/>
    <x v="1"/>
    <x v="1"/>
    <n v="92"/>
    <n v="0"/>
  </r>
  <r>
    <x v="36"/>
    <d v="2021-05-18T00:00:00"/>
    <n v="10"/>
    <n v="0"/>
    <x v="0"/>
    <x v="1"/>
    <x v="1"/>
    <n v="92"/>
    <n v="0"/>
  </r>
  <r>
    <x v="44"/>
    <d v="2021-05-18T00:00:00"/>
    <n v="0"/>
    <n v="0"/>
    <x v="0"/>
    <x v="1"/>
    <x v="2"/>
    <n v="365"/>
    <n v="0"/>
  </r>
  <r>
    <x v="37"/>
    <d v="2021-05-18T00:00:00"/>
    <n v="0"/>
    <n v="0"/>
    <x v="0"/>
    <x v="1"/>
    <x v="1"/>
    <n v="92"/>
    <n v="0"/>
  </r>
  <r>
    <x v="38"/>
    <d v="2021-05-18T00:00:00"/>
    <n v="0"/>
    <n v="0"/>
    <x v="0"/>
    <x v="1"/>
    <x v="1"/>
    <n v="92"/>
    <n v="0"/>
  </r>
  <r>
    <x v="45"/>
    <d v="2021-05-18T00:00:00"/>
    <n v="0"/>
    <n v="0"/>
    <x v="0"/>
    <x v="1"/>
    <x v="1"/>
    <n v="92"/>
    <n v="0"/>
  </r>
  <r>
    <x v="46"/>
    <d v="2021-05-18T00:00:00"/>
    <n v="0"/>
    <n v="0"/>
    <x v="0"/>
    <x v="1"/>
    <x v="1"/>
    <n v="92"/>
    <n v="0"/>
  </r>
  <r>
    <x v="10"/>
    <d v="2021-05-19T00:00:00"/>
    <n v="0"/>
    <n v="0"/>
    <x v="0"/>
    <x v="0"/>
    <x v="0"/>
    <n v="31"/>
    <n v="0"/>
  </r>
  <r>
    <x v="11"/>
    <d v="2021-05-19T00:00:00"/>
    <n v="0"/>
    <n v="0"/>
    <x v="0"/>
    <x v="0"/>
    <x v="0"/>
    <n v="31"/>
    <n v="0"/>
  </r>
  <r>
    <x v="12"/>
    <d v="2021-05-19T00:00:00"/>
    <n v="0"/>
    <n v="0"/>
    <x v="0"/>
    <x v="0"/>
    <x v="1"/>
    <n v="92"/>
    <n v="0"/>
  </r>
  <r>
    <x v="13"/>
    <d v="2021-05-19T00:00:00"/>
    <n v="127"/>
    <n v="0"/>
    <x v="0"/>
    <x v="1"/>
    <x v="1"/>
    <n v="92"/>
    <n v="0"/>
  </r>
  <r>
    <x v="39"/>
    <d v="2021-05-19T00:00:00"/>
    <n v="0"/>
    <n v="0"/>
    <x v="0"/>
    <x v="0"/>
    <x v="0"/>
    <n v="31"/>
    <n v="0"/>
  </r>
  <r>
    <x v="40"/>
    <d v="2021-05-19T00:00:00"/>
    <n v="0"/>
    <n v="0"/>
    <x v="0"/>
    <x v="0"/>
    <x v="0"/>
    <n v="31"/>
    <n v="0"/>
  </r>
  <r>
    <x v="14"/>
    <d v="2021-05-19T00:00:00"/>
    <n v="0"/>
    <n v="0"/>
    <x v="0"/>
    <x v="1"/>
    <x v="2"/>
    <n v="365"/>
    <n v="0"/>
  </r>
  <r>
    <x v="41"/>
    <d v="2021-05-19T00:00:00"/>
    <n v="0"/>
    <n v="0"/>
    <x v="0"/>
    <x v="0"/>
    <x v="0"/>
    <n v="31"/>
    <n v="0"/>
  </r>
  <r>
    <x v="15"/>
    <d v="2021-05-19T00:00:00"/>
    <n v="0"/>
    <n v="0"/>
    <x v="0"/>
    <x v="0"/>
    <x v="1"/>
    <n v="92"/>
    <n v="0"/>
  </r>
  <r>
    <x v="16"/>
    <d v="2021-05-19T00:00:00"/>
    <n v="152"/>
    <n v="0"/>
    <x v="0"/>
    <x v="1"/>
    <x v="1"/>
    <n v="92"/>
    <n v="0"/>
  </r>
  <r>
    <x v="17"/>
    <d v="2021-05-19T00:00:00"/>
    <n v="0"/>
    <n v="0"/>
    <x v="0"/>
    <x v="0"/>
    <x v="1"/>
    <n v="92"/>
    <n v="0"/>
  </r>
  <r>
    <x v="18"/>
    <d v="2021-05-19T00:00:00"/>
    <n v="90"/>
    <n v="0"/>
    <x v="0"/>
    <x v="1"/>
    <x v="1"/>
    <n v="92"/>
    <n v="0"/>
  </r>
  <r>
    <x v="19"/>
    <d v="2021-05-19T00:00:00"/>
    <n v="0"/>
    <n v="0"/>
    <x v="0"/>
    <x v="1"/>
    <x v="2"/>
    <n v="365"/>
    <n v="0"/>
  </r>
  <r>
    <x v="20"/>
    <d v="2021-05-19T00:00:00"/>
    <n v="0"/>
    <n v="0"/>
    <x v="0"/>
    <x v="0"/>
    <x v="1"/>
    <n v="92"/>
    <n v="0"/>
  </r>
  <r>
    <x v="21"/>
    <d v="2021-05-19T00:00:00"/>
    <n v="10"/>
    <n v="0"/>
    <x v="0"/>
    <x v="1"/>
    <x v="1"/>
    <n v="92"/>
    <n v="0"/>
  </r>
  <r>
    <x v="22"/>
    <d v="2021-05-19T00:00:00"/>
    <n v="0"/>
    <n v="0"/>
    <x v="0"/>
    <x v="0"/>
    <x v="1"/>
    <n v="92"/>
    <n v="0"/>
  </r>
  <r>
    <x v="23"/>
    <d v="2021-05-19T00:00:00"/>
    <n v="25"/>
    <n v="0"/>
    <x v="0"/>
    <x v="1"/>
    <x v="1"/>
    <n v="92"/>
    <n v="0"/>
  </r>
  <r>
    <x v="43"/>
    <d v="2021-05-19T00:00:00"/>
    <n v="0"/>
    <n v="0"/>
    <x v="0"/>
    <x v="0"/>
    <x v="1"/>
    <n v="92"/>
    <n v="0"/>
  </r>
  <r>
    <x v="29"/>
    <d v="2021-05-19T00:00:00"/>
    <n v="0"/>
    <n v="0"/>
    <x v="0"/>
    <x v="0"/>
    <x v="1"/>
    <n v="92"/>
    <n v="0"/>
  </r>
  <r>
    <x v="24"/>
    <d v="2021-05-19T00:00:00"/>
    <n v="0"/>
    <n v="0"/>
    <x v="0"/>
    <x v="0"/>
    <x v="1"/>
    <n v="92"/>
    <n v="0"/>
  </r>
  <r>
    <x v="31"/>
    <d v="2021-05-19T00:00:00"/>
    <n v="0"/>
    <n v="0"/>
    <x v="0"/>
    <x v="0"/>
    <x v="1"/>
    <n v="92"/>
    <n v="0"/>
  </r>
  <r>
    <x v="28"/>
    <d v="2021-05-19T00:00:00"/>
    <n v="0"/>
    <n v="0"/>
    <x v="0"/>
    <x v="0"/>
    <x v="1"/>
    <n v="92"/>
    <n v="0"/>
  </r>
  <r>
    <x v="32"/>
    <d v="2021-05-19T00:00:00"/>
    <n v="0"/>
    <n v="0"/>
    <x v="0"/>
    <x v="0"/>
    <x v="1"/>
    <n v="92"/>
    <n v="0"/>
  </r>
  <r>
    <x v="26"/>
    <d v="2021-05-19T00:00:00"/>
    <n v="0"/>
    <n v="0"/>
    <x v="0"/>
    <x v="0"/>
    <x v="1"/>
    <n v="92"/>
    <n v="0"/>
  </r>
  <r>
    <x v="30"/>
    <d v="2021-05-19T00:00:00"/>
    <n v="0"/>
    <n v="0"/>
    <x v="0"/>
    <x v="0"/>
    <x v="1"/>
    <n v="92"/>
    <n v="0"/>
  </r>
  <r>
    <x v="42"/>
    <d v="2021-05-19T00:00:00"/>
    <n v="0"/>
    <n v="0"/>
    <x v="0"/>
    <x v="0"/>
    <x v="1"/>
    <n v="92"/>
    <n v="0"/>
  </r>
  <r>
    <x v="27"/>
    <d v="2021-05-19T00:00:00"/>
    <n v="0"/>
    <n v="0"/>
    <x v="0"/>
    <x v="0"/>
    <x v="1"/>
    <n v="92"/>
    <n v="0"/>
  </r>
  <r>
    <x v="33"/>
    <d v="2021-05-19T00:00:00"/>
    <n v="0"/>
    <n v="0"/>
    <x v="0"/>
    <x v="0"/>
    <x v="1"/>
    <n v="92"/>
    <n v="0"/>
  </r>
  <r>
    <x v="25"/>
    <d v="2021-05-19T00:00:00"/>
    <n v="0"/>
    <n v="0"/>
    <x v="0"/>
    <x v="0"/>
    <x v="1"/>
    <n v="92"/>
    <n v="0"/>
  </r>
  <r>
    <x v="34"/>
    <d v="2021-05-19T00:00:00"/>
    <n v="0"/>
    <n v="0"/>
    <x v="0"/>
    <x v="1"/>
    <x v="2"/>
    <n v="365"/>
    <n v="0"/>
  </r>
  <r>
    <x v="35"/>
    <d v="2021-05-19T00:00:00"/>
    <n v="45"/>
    <n v="0"/>
    <x v="0"/>
    <x v="1"/>
    <x v="1"/>
    <n v="92"/>
    <n v="0"/>
  </r>
  <r>
    <x v="36"/>
    <d v="2021-05-19T00:00:00"/>
    <n v="10"/>
    <n v="0"/>
    <x v="0"/>
    <x v="1"/>
    <x v="1"/>
    <n v="92"/>
    <n v="0"/>
  </r>
  <r>
    <x v="44"/>
    <d v="2021-05-19T00:00:00"/>
    <n v="0"/>
    <n v="0"/>
    <x v="0"/>
    <x v="1"/>
    <x v="2"/>
    <n v="365"/>
    <n v="0"/>
  </r>
  <r>
    <x v="37"/>
    <d v="2021-05-19T00:00:00"/>
    <n v="0"/>
    <n v="0"/>
    <x v="0"/>
    <x v="1"/>
    <x v="1"/>
    <n v="92"/>
    <n v="0"/>
  </r>
  <r>
    <x v="38"/>
    <d v="2021-05-19T00:00:00"/>
    <n v="0"/>
    <n v="0"/>
    <x v="0"/>
    <x v="1"/>
    <x v="1"/>
    <n v="92"/>
    <n v="0"/>
  </r>
  <r>
    <x v="45"/>
    <d v="2021-05-19T00:00:00"/>
    <n v="0"/>
    <n v="0"/>
    <x v="0"/>
    <x v="1"/>
    <x v="1"/>
    <n v="92"/>
    <n v="0"/>
  </r>
  <r>
    <x v="46"/>
    <d v="2021-05-19T00:00:00"/>
    <n v="0"/>
    <n v="0"/>
    <x v="0"/>
    <x v="1"/>
    <x v="1"/>
    <n v="92"/>
    <n v="0"/>
  </r>
  <r>
    <x v="10"/>
    <d v="2021-05-20T00:00:00"/>
    <n v="0"/>
    <n v="0"/>
    <x v="0"/>
    <x v="0"/>
    <x v="0"/>
    <n v="31"/>
    <n v="0"/>
  </r>
  <r>
    <x v="11"/>
    <d v="2021-05-20T00:00:00"/>
    <n v="0"/>
    <n v="0"/>
    <x v="0"/>
    <x v="0"/>
    <x v="0"/>
    <n v="31"/>
    <n v="0"/>
  </r>
  <r>
    <x v="12"/>
    <d v="2021-05-20T00:00:00"/>
    <n v="0"/>
    <n v="0"/>
    <x v="0"/>
    <x v="0"/>
    <x v="1"/>
    <n v="92"/>
    <n v="0"/>
  </r>
  <r>
    <x v="13"/>
    <d v="2021-05-20T00:00:00"/>
    <n v="127"/>
    <n v="0"/>
    <x v="0"/>
    <x v="1"/>
    <x v="1"/>
    <n v="92"/>
    <n v="0"/>
  </r>
  <r>
    <x v="39"/>
    <d v="2021-05-20T00:00:00"/>
    <n v="0"/>
    <n v="0"/>
    <x v="0"/>
    <x v="0"/>
    <x v="0"/>
    <n v="31"/>
    <n v="0"/>
  </r>
  <r>
    <x v="40"/>
    <d v="2021-05-20T00:00:00"/>
    <n v="0"/>
    <n v="0"/>
    <x v="0"/>
    <x v="0"/>
    <x v="0"/>
    <n v="31"/>
    <n v="0"/>
  </r>
  <r>
    <x v="14"/>
    <d v="2021-05-20T00:00:00"/>
    <n v="0"/>
    <n v="0"/>
    <x v="0"/>
    <x v="1"/>
    <x v="2"/>
    <n v="365"/>
    <n v="0"/>
  </r>
  <r>
    <x v="41"/>
    <d v="2021-05-20T00:00:00"/>
    <n v="0"/>
    <n v="0"/>
    <x v="0"/>
    <x v="0"/>
    <x v="0"/>
    <n v="31"/>
    <n v="0"/>
  </r>
  <r>
    <x v="15"/>
    <d v="2021-05-20T00:00:00"/>
    <n v="0"/>
    <n v="0"/>
    <x v="0"/>
    <x v="0"/>
    <x v="1"/>
    <n v="92"/>
    <n v="0"/>
  </r>
  <r>
    <x v="16"/>
    <d v="2021-05-20T00:00:00"/>
    <n v="152"/>
    <n v="0"/>
    <x v="0"/>
    <x v="1"/>
    <x v="1"/>
    <n v="92"/>
    <n v="0"/>
  </r>
  <r>
    <x v="17"/>
    <d v="2021-05-20T00:00:00"/>
    <n v="0"/>
    <n v="0"/>
    <x v="0"/>
    <x v="0"/>
    <x v="1"/>
    <n v="92"/>
    <n v="0"/>
  </r>
  <r>
    <x v="18"/>
    <d v="2021-05-20T00:00:00"/>
    <n v="90"/>
    <n v="0"/>
    <x v="0"/>
    <x v="1"/>
    <x v="1"/>
    <n v="92"/>
    <n v="0"/>
  </r>
  <r>
    <x v="19"/>
    <d v="2021-05-20T00:00:00"/>
    <n v="0"/>
    <n v="0"/>
    <x v="0"/>
    <x v="1"/>
    <x v="2"/>
    <n v="365"/>
    <n v="0"/>
  </r>
  <r>
    <x v="20"/>
    <d v="2021-05-20T00:00:00"/>
    <n v="0"/>
    <n v="0"/>
    <x v="0"/>
    <x v="0"/>
    <x v="1"/>
    <n v="92"/>
    <n v="0"/>
  </r>
  <r>
    <x v="21"/>
    <d v="2021-05-20T00:00:00"/>
    <n v="10"/>
    <n v="0"/>
    <x v="0"/>
    <x v="1"/>
    <x v="1"/>
    <n v="92"/>
    <n v="0"/>
  </r>
  <r>
    <x v="22"/>
    <d v="2021-05-20T00:00:00"/>
    <n v="0"/>
    <n v="0"/>
    <x v="0"/>
    <x v="0"/>
    <x v="1"/>
    <n v="92"/>
    <n v="0"/>
  </r>
  <r>
    <x v="23"/>
    <d v="2021-05-20T00:00:00"/>
    <n v="25"/>
    <n v="0"/>
    <x v="0"/>
    <x v="1"/>
    <x v="1"/>
    <n v="92"/>
    <n v="0"/>
  </r>
  <r>
    <x v="24"/>
    <d v="2021-05-20T00:00:00"/>
    <n v="0"/>
    <n v="0"/>
    <x v="0"/>
    <x v="0"/>
    <x v="1"/>
    <n v="92"/>
    <n v="0"/>
  </r>
  <r>
    <x v="43"/>
    <d v="2021-05-20T00:00:00"/>
    <n v="0"/>
    <n v="0"/>
    <x v="0"/>
    <x v="0"/>
    <x v="1"/>
    <n v="92"/>
    <n v="0"/>
  </r>
  <r>
    <x v="32"/>
    <d v="2021-05-20T00:00:00"/>
    <n v="0"/>
    <n v="0"/>
    <x v="0"/>
    <x v="0"/>
    <x v="1"/>
    <n v="92"/>
    <n v="0"/>
  </r>
  <r>
    <x v="30"/>
    <d v="2021-05-20T00:00:00"/>
    <n v="0"/>
    <n v="0"/>
    <x v="0"/>
    <x v="0"/>
    <x v="1"/>
    <n v="92"/>
    <n v="0"/>
  </r>
  <r>
    <x v="26"/>
    <d v="2021-05-20T00:00:00"/>
    <n v="0"/>
    <n v="0"/>
    <x v="0"/>
    <x v="0"/>
    <x v="1"/>
    <n v="92"/>
    <n v="0"/>
  </r>
  <r>
    <x v="28"/>
    <d v="2021-05-20T00:00:00"/>
    <n v="0"/>
    <n v="0"/>
    <x v="0"/>
    <x v="0"/>
    <x v="1"/>
    <n v="92"/>
    <n v="0"/>
  </r>
  <r>
    <x v="25"/>
    <d v="2021-05-20T00:00:00"/>
    <n v="0"/>
    <n v="0"/>
    <x v="0"/>
    <x v="0"/>
    <x v="1"/>
    <n v="92"/>
    <n v="0"/>
  </r>
  <r>
    <x v="31"/>
    <d v="2021-05-20T00:00:00"/>
    <n v="0"/>
    <n v="0"/>
    <x v="0"/>
    <x v="0"/>
    <x v="1"/>
    <n v="92"/>
    <n v="0"/>
  </r>
  <r>
    <x v="29"/>
    <d v="2021-05-20T00:00:00"/>
    <n v="0"/>
    <n v="0"/>
    <x v="0"/>
    <x v="0"/>
    <x v="1"/>
    <n v="92"/>
    <n v="0"/>
  </r>
  <r>
    <x v="33"/>
    <d v="2021-05-20T00:00:00"/>
    <n v="0"/>
    <n v="0"/>
    <x v="0"/>
    <x v="0"/>
    <x v="1"/>
    <n v="92"/>
    <n v="0"/>
  </r>
  <r>
    <x v="42"/>
    <d v="2021-05-20T00:00:00"/>
    <n v="0"/>
    <n v="0"/>
    <x v="0"/>
    <x v="0"/>
    <x v="1"/>
    <n v="92"/>
    <n v="0"/>
  </r>
  <r>
    <x v="27"/>
    <d v="2021-05-20T00:00:00"/>
    <n v="0"/>
    <n v="0"/>
    <x v="0"/>
    <x v="0"/>
    <x v="1"/>
    <n v="92"/>
    <n v="0"/>
  </r>
  <r>
    <x v="34"/>
    <d v="2021-05-20T00:00:00"/>
    <n v="0"/>
    <n v="0"/>
    <x v="0"/>
    <x v="1"/>
    <x v="2"/>
    <n v="365"/>
    <n v="0"/>
  </r>
  <r>
    <x v="35"/>
    <d v="2021-05-20T00:00:00"/>
    <n v="45"/>
    <n v="0"/>
    <x v="0"/>
    <x v="1"/>
    <x v="1"/>
    <n v="92"/>
    <n v="0"/>
  </r>
  <r>
    <x v="36"/>
    <d v="2021-05-20T00:00:00"/>
    <n v="10"/>
    <n v="0"/>
    <x v="0"/>
    <x v="1"/>
    <x v="1"/>
    <n v="92"/>
    <n v="0"/>
  </r>
  <r>
    <x v="44"/>
    <d v="2021-05-20T00:00:00"/>
    <n v="0"/>
    <n v="0"/>
    <x v="0"/>
    <x v="1"/>
    <x v="2"/>
    <n v="365"/>
    <n v="0"/>
  </r>
  <r>
    <x v="37"/>
    <d v="2021-05-20T00:00:00"/>
    <n v="0"/>
    <n v="0"/>
    <x v="0"/>
    <x v="1"/>
    <x v="1"/>
    <n v="92"/>
    <n v="0"/>
  </r>
  <r>
    <x v="38"/>
    <d v="2021-05-20T00:00:00"/>
    <n v="0"/>
    <n v="0"/>
    <x v="0"/>
    <x v="1"/>
    <x v="1"/>
    <n v="92"/>
    <n v="0"/>
  </r>
  <r>
    <x v="45"/>
    <d v="2021-05-20T00:00:00"/>
    <n v="0"/>
    <n v="0"/>
    <x v="0"/>
    <x v="1"/>
    <x v="1"/>
    <n v="92"/>
    <n v="0"/>
  </r>
  <r>
    <x v="46"/>
    <d v="2021-05-20T00:00:00"/>
    <n v="0"/>
    <n v="0"/>
    <x v="0"/>
    <x v="1"/>
    <x v="1"/>
    <n v="92"/>
    <n v="0"/>
  </r>
  <r>
    <x v="10"/>
    <d v="2021-05-21T00:00:00"/>
    <n v="0"/>
    <n v="0"/>
    <x v="0"/>
    <x v="0"/>
    <x v="0"/>
    <n v="31"/>
    <n v="0"/>
  </r>
  <r>
    <x v="12"/>
    <d v="2021-05-21T00:00:00"/>
    <n v="0"/>
    <n v="0"/>
    <x v="0"/>
    <x v="0"/>
    <x v="1"/>
    <n v="92"/>
    <n v="0"/>
  </r>
  <r>
    <x v="11"/>
    <d v="2021-05-21T00:00:00"/>
    <n v="0"/>
    <n v="0"/>
    <x v="0"/>
    <x v="0"/>
    <x v="0"/>
    <n v="31"/>
    <n v="0"/>
  </r>
  <r>
    <x v="13"/>
    <d v="2021-05-21T00:00:00"/>
    <n v="127"/>
    <n v="0"/>
    <x v="0"/>
    <x v="1"/>
    <x v="1"/>
    <n v="92"/>
    <n v="0"/>
  </r>
  <r>
    <x v="39"/>
    <d v="2021-05-21T00:00:00"/>
    <n v="0"/>
    <n v="0"/>
    <x v="0"/>
    <x v="0"/>
    <x v="0"/>
    <n v="31"/>
    <n v="0"/>
  </r>
  <r>
    <x v="40"/>
    <d v="2021-05-21T00:00:00"/>
    <n v="0"/>
    <n v="0"/>
    <x v="0"/>
    <x v="0"/>
    <x v="0"/>
    <n v="31"/>
    <n v="0"/>
  </r>
  <r>
    <x v="14"/>
    <d v="2021-05-21T00:00:00"/>
    <n v="0"/>
    <n v="0"/>
    <x v="0"/>
    <x v="1"/>
    <x v="2"/>
    <n v="365"/>
    <n v="0"/>
  </r>
  <r>
    <x v="41"/>
    <d v="2021-05-21T00:00:00"/>
    <n v="0"/>
    <n v="0"/>
    <x v="0"/>
    <x v="0"/>
    <x v="0"/>
    <n v="31"/>
    <n v="0"/>
  </r>
  <r>
    <x v="15"/>
    <d v="2021-05-21T00:00:00"/>
    <n v="0"/>
    <n v="0"/>
    <x v="0"/>
    <x v="0"/>
    <x v="1"/>
    <n v="92"/>
    <n v="0"/>
  </r>
  <r>
    <x v="16"/>
    <d v="2021-05-21T00:00:00"/>
    <n v="152"/>
    <n v="0"/>
    <x v="0"/>
    <x v="1"/>
    <x v="1"/>
    <n v="92"/>
    <n v="0"/>
  </r>
  <r>
    <x v="17"/>
    <d v="2021-05-21T00:00:00"/>
    <n v="0"/>
    <n v="0"/>
    <x v="0"/>
    <x v="0"/>
    <x v="1"/>
    <n v="92"/>
    <n v="0"/>
  </r>
  <r>
    <x v="18"/>
    <d v="2021-05-21T00:00:00"/>
    <n v="90"/>
    <n v="0"/>
    <x v="0"/>
    <x v="1"/>
    <x v="1"/>
    <n v="92"/>
    <n v="0"/>
  </r>
  <r>
    <x v="19"/>
    <d v="2021-05-21T00:00:00"/>
    <n v="0"/>
    <n v="0"/>
    <x v="0"/>
    <x v="1"/>
    <x v="2"/>
    <n v="365"/>
    <n v="0"/>
  </r>
  <r>
    <x v="20"/>
    <d v="2021-05-21T00:00:00"/>
    <n v="0"/>
    <n v="0"/>
    <x v="0"/>
    <x v="0"/>
    <x v="1"/>
    <n v="92"/>
    <n v="0"/>
  </r>
  <r>
    <x v="21"/>
    <d v="2021-05-21T00:00:00"/>
    <n v="10"/>
    <n v="0"/>
    <x v="0"/>
    <x v="1"/>
    <x v="1"/>
    <n v="92"/>
    <n v="0"/>
  </r>
  <r>
    <x v="22"/>
    <d v="2021-05-21T00:00:00"/>
    <n v="0"/>
    <n v="0"/>
    <x v="0"/>
    <x v="0"/>
    <x v="1"/>
    <n v="92"/>
    <n v="0"/>
  </r>
  <r>
    <x v="23"/>
    <d v="2021-05-21T00:00:00"/>
    <n v="25"/>
    <n v="0"/>
    <x v="0"/>
    <x v="1"/>
    <x v="1"/>
    <n v="92"/>
    <n v="0"/>
  </r>
  <r>
    <x v="30"/>
    <d v="2021-05-21T00:00:00"/>
    <n v="0"/>
    <n v="0"/>
    <x v="0"/>
    <x v="0"/>
    <x v="1"/>
    <n v="92"/>
    <n v="0"/>
  </r>
  <r>
    <x v="26"/>
    <d v="2021-05-21T00:00:00"/>
    <n v="0"/>
    <n v="0"/>
    <x v="0"/>
    <x v="0"/>
    <x v="1"/>
    <n v="92"/>
    <n v="0"/>
  </r>
  <r>
    <x v="25"/>
    <d v="2021-05-21T00:00:00"/>
    <n v="0"/>
    <n v="0"/>
    <x v="0"/>
    <x v="0"/>
    <x v="1"/>
    <n v="92"/>
    <n v="0"/>
  </r>
  <r>
    <x v="28"/>
    <d v="2021-05-21T00:00:00"/>
    <n v="0"/>
    <n v="0"/>
    <x v="0"/>
    <x v="0"/>
    <x v="1"/>
    <n v="92"/>
    <n v="0"/>
  </r>
  <r>
    <x v="31"/>
    <d v="2021-05-21T00:00:00"/>
    <n v="0"/>
    <n v="0"/>
    <x v="0"/>
    <x v="0"/>
    <x v="1"/>
    <n v="92"/>
    <n v="0"/>
  </r>
  <r>
    <x v="29"/>
    <d v="2021-05-21T00:00:00"/>
    <n v="0"/>
    <n v="0"/>
    <x v="0"/>
    <x v="0"/>
    <x v="1"/>
    <n v="92"/>
    <n v="0"/>
  </r>
  <r>
    <x v="32"/>
    <d v="2021-05-21T00:00:00"/>
    <n v="0"/>
    <n v="0"/>
    <x v="0"/>
    <x v="0"/>
    <x v="1"/>
    <n v="92"/>
    <n v="0"/>
  </r>
  <r>
    <x v="24"/>
    <d v="2021-05-21T00:00:00"/>
    <n v="0"/>
    <n v="0"/>
    <x v="0"/>
    <x v="0"/>
    <x v="1"/>
    <n v="92"/>
    <n v="0"/>
  </r>
  <r>
    <x v="33"/>
    <d v="2021-05-21T00:00:00"/>
    <n v="0"/>
    <n v="0"/>
    <x v="0"/>
    <x v="0"/>
    <x v="1"/>
    <n v="92"/>
    <n v="0"/>
  </r>
  <r>
    <x v="43"/>
    <d v="2021-05-21T00:00:00"/>
    <n v="0"/>
    <n v="0"/>
    <x v="0"/>
    <x v="0"/>
    <x v="1"/>
    <n v="92"/>
    <n v="0"/>
  </r>
  <r>
    <x v="42"/>
    <d v="2021-05-21T00:00:00"/>
    <n v="0"/>
    <n v="0"/>
    <x v="0"/>
    <x v="0"/>
    <x v="1"/>
    <n v="92"/>
    <n v="0"/>
  </r>
  <r>
    <x v="27"/>
    <d v="2021-05-21T00:00:00"/>
    <n v="0"/>
    <n v="0"/>
    <x v="0"/>
    <x v="0"/>
    <x v="1"/>
    <n v="92"/>
    <n v="0"/>
  </r>
  <r>
    <x v="34"/>
    <d v="2021-05-21T00:00:00"/>
    <n v="0"/>
    <n v="0"/>
    <x v="0"/>
    <x v="1"/>
    <x v="2"/>
    <n v="365"/>
    <n v="0"/>
  </r>
  <r>
    <x v="35"/>
    <d v="2021-05-21T00:00:00"/>
    <n v="45"/>
    <n v="0"/>
    <x v="0"/>
    <x v="1"/>
    <x v="1"/>
    <n v="92"/>
    <n v="0"/>
  </r>
  <r>
    <x v="36"/>
    <d v="2021-05-21T00:00:00"/>
    <n v="10"/>
    <n v="0"/>
    <x v="0"/>
    <x v="1"/>
    <x v="1"/>
    <n v="92"/>
    <n v="0"/>
  </r>
  <r>
    <x v="44"/>
    <d v="2021-05-21T00:00:00"/>
    <n v="0"/>
    <n v="0"/>
    <x v="0"/>
    <x v="1"/>
    <x v="2"/>
    <n v="365"/>
    <n v="0"/>
  </r>
  <r>
    <x v="37"/>
    <d v="2021-05-21T00:00:00"/>
    <n v="0"/>
    <n v="0"/>
    <x v="0"/>
    <x v="1"/>
    <x v="1"/>
    <n v="92"/>
    <n v="0"/>
  </r>
  <r>
    <x v="38"/>
    <d v="2021-05-21T00:00:00"/>
    <n v="0"/>
    <n v="0"/>
    <x v="0"/>
    <x v="1"/>
    <x v="1"/>
    <n v="92"/>
    <n v="0"/>
  </r>
  <r>
    <x v="45"/>
    <d v="2021-05-21T00:00:00"/>
    <n v="0"/>
    <n v="0"/>
    <x v="0"/>
    <x v="1"/>
    <x v="1"/>
    <n v="92"/>
    <n v="0"/>
  </r>
  <r>
    <x v="46"/>
    <d v="2021-05-21T00:00:00"/>
    <n v="0"/>
    <n v="0"/>
    <x v="0"/>
    <x v="1"/>
    <x v="1"/>
    <n v="92"/>
    <n v="0"/>
  </r>
  <r>
    <x v="10"/>
    <d v="2021-05-24T00:00:00"/>
    <n v="0"/>
    <n v="0"/>
    <x v="0"/>
    <x v="0"/>
    <x v="0"/>
    <n v="31"/>
    <n v="0"/>
  </r>
  <r>
    <x v="11"/>
    <d v="2021-05-24T00:00:00"/>
    <n v="0"/>
    <n v="0"/>
    <x v="0"/>
    <x v="0"/>
    <x v="0"/>
    <n v="31"/>
    <n v="0"/>
  </r>
  <r>
    <x v="12"/>
    <d v="2021-05-24T00:00:00"/>
    <n v="0"/>
    <n v="0"/>
    <x v="0"/>
    <x v="0"/>
    <x v="1"/>
    <n v="92"/>
    <n v="0"/>
  </r>
  <r>
    <x v="13"/>
    <d v="2021-05-24T00:00:00"/>
    <n v="127"/>
    <n v="0"/>
    <x v="0"/>
    <x v="1"/>
    <x v="1"/>
    <n v="92"/>
    <n v="0"/>
  </r>
  <r>
    <x v="39"/>
    <d v="2021-05-24T00:00:00"/>
    <n v="0"/>
    <n v="0"/>
    <x v="0"/>
    <x v="0"/>
    <x v="0"/>
    <n v="31"/>
    <n v="0"/>
  </r>
  <r>
    <x v="40"/>
    <d v="2021-05-24T00:00:00"/>
    <n v="0"/>
    <n v="0"/>
    <x v="0"/>
    <x v="0"/>
    <x v="0"/>
    <n v="31"/>
    <n v="0"/>
  </r>
  <r>
    <x v="14"/>
    <d v="2021-05-24T00:00:00"/>
    <n v="0"/>
    <n v="0"/>
    <x v="0"/>
    <x v="1"/>
    <x v="2"/>
    <n v="365"/>
    <n v="0"/>
  </r>
  <r>
    <x v="41"/>
    <d v="2021-05-24T00:00:00"/>
    <n v="0"/>
    <n v="0"/>
    <x v="0"/>
    <x v="0"/>
    <x v="0"/>
    <n v="31"/>
    <n v="0"/>
  </r>
  <r>
    <x v="15"/>
    <d v="2021-05-24T00:00:00"/>
    <n v="0"/>
    <n v="0"/>
    <x v="0"/>
    <x v="0"/>
    <x v="1"/>
    <n v="92"/>
    <n v="0"/>
  </r>
  <r>
    <x v="16"/>
    <d v="2021-05-24T00:00:00"/>
    <n v="152"/>
    <n v="0"/>
    <x v="0"/>
    <x v="1"/>
    <x v="1"/>
    <n v="92"/>
    <n v="0"/>
  </r>
  <r>
    <x v="17"/>
    <d v="2021-05-24T00:00:00"/>
    <n v="0"/>
    <n v="0"/>
    <x v="0"/>
    <x v="0"/>
    <x v="1"/>
    <n v="92"/>
    <n v="0"/>
  </r>
  <r>
    <x v="18"/>
    <d v="2021-05-24T00:00:00"/>
    <n v="90"/>
    <n v="0"/>
    <x v="0"/>
    <x v="1"/>
    <x v="1"/>
    <n v="92"/>
    <n v="0"/>
  </r>
  <r>
    <x v="19"/>
    <d v="2021-05-24T00:00:00"/>
    <n v="0"/>
    <n v="0"/>
    <x v="0"/>
    <x v="1"/>
    <x v="2"/>
    <n v="365"/>
    <n v="0"/>
  </r>
  <r>
    <x v="20"/>
    <d v="2021-05-24T00:00:00"/>
    <n v="0"/>
    <n v="0"/>
    <x v="0"/>
    <x v="0"/>
    <x v="1"/>
    <n v="92"/>
    <n v="0"/>
  </r>
  <r>
    <x v="21"/>
    <d v="2021-05-24T00:00:00"/>
    <n v="10"/>
    <n v="0"/>
    <x v="0"/>
    <x v="1"/>
    <x v="1"/>
    <n v="92"/>
    <n v="0"/>
  </r>
  <r>
    <x v="22"/>
    <d v="2021-05-24T00:00:00"/>
    <n v="0"/>
    <n v="0"/>
    <x v="0"/>
    <x v="0"/>
    <x v="1"/>
    <n v="92"/>
    <n v="0"/>
  </r>
  <r>
    <x v="23"/>
    <d v="2021-05-24T00:00:00"/>
    <n v="25"/>
    <n v="0"/>
    <x v="0"/>
    <x v="1"/>
    <x v="1"/>
    <n v="92"/>
    <n v="0"/>
  </r>
  <r>
    <x v="27"/>
    <d v="2021-05-24T00:00:00"/>
    <n v="0"/>
    <n v="0"/>
    <x v="0"/>
    <x v="0"/>
    <x v="1"/>
    <n v="92"/>
    <n v="0"/>
  </r>
  <r>
    <x v="42"/>
    <d v="2021-05-24T00:00:00"/>
    <n v="0"/>
    <n v="0"/>
    <x v="0"/>
    <x v="0"/>
    <x v="1"/>
    <n v="92"/>
    <n v="0"/>
  </r>
  <r>
    <x v="32"/>
    <d v="2021-05-24T00:00:00"/>
    <n v="0"/>
    <n v="0"/>
    <x v="0"/>
    <x v="0"/>
    <x v="1"/>
    <n v="92"/>
    <n v="0"/>
  </r>
  <r>
    <x v="26"/>
    <d v="2021-05-24T00:00:00"/>
    <n v="0"/>
    <n v="0"/>
    <x v="0"/>
    <x v="0"/>
    <x v="1"/>
    <n v="92"/>
    <n v="0"/>
  </r>
  <r>
    <x v="33"/>
    <d v="2021-05-24T00:00:00"/>
    <n v="0"/>
    <n v="0"/>
    <x v="0"/>
    <x v="0"/>
    <x v="1"/>
    <n v="92"/>
    <n v="0"/>
  </r>
  <r>
    <x v="24"/>
    <d v="2021-05-24T00:00:00"/>
    <n v="0"/>
    <n v="0"/>
    <x v="0"/>
    <x v="0"/>
    <x v="1"/>
    <n v="92"/>
    <n v="0"/>
  </r>
  <r>
    <x v="25"/>
    <d v="2021-05-24T00:00:00"/>
    <n v="0"/>
    <n v="0"/>
    <x v="0"/>
    <x v="0"/>
    <x v="1"/>
    <n v="92"/>
    <n v="0"/>
  </r>
  <r>
    <x v="30"/>
    <d v="2021-05-24T00:00:00"/>
    <n v="0"/>
    <n v="0"/>
    <x v="0"/>
    <x v="0"/>
    <x v="1"/>
    <n v="92"/>
    <n v="0"/>
  </r>
  <r>
    <x v="29"/>
    <d v="2021-05-24T00:00:00"/>
    <n v="0"/>
    <n v="0"/>
    <x v="0"/>
    <x v="0"/>
    <x v="1"/>
    <n v="92"/>
    <n v="0"/>
  </r>
  <r>
    <x v="31"/>
    <d v="2021-05-24T00:00:00"/>
    <n v="0"/>
    <n v="0"/>
    <x v="0"/>
    <x v="0"/>
    <x v="1"/>
    <n v="92"/>
    <n v="0"/>
  </r>
  <r>
    <x v="28"/>
    <d v="2021-05-24T00:00:00"/>
    <n v="0"/>
    <n v="0"/>
    <x v="0"/>
    <x v="0"/>
    <x v="1"/>
    <n v="92"/>
    <n v="0"/>
  </r>
  <r>
    <x v="43"/>
    <d v="2021-05-24T00:00:00"/>
    <n v="0"/>
    <n v="0"/>
    <x v="0"/>
    <x v="0"/>
    <x v="1"/>
    <n v="92"/>
    <n v="0"/>
  </r>
  <r>
    <x v="34"/>
    <d v="2021-05-24T00:00:00"/>
    <n v="0"/>
    <n v="0"/>
    <x v="0"/>
    <x v="1"/>
    <x v="2"/>
    <n v="365"/>
    <n v="0"/>
  </r>
  <r>
    <x v="35"/>
    <d v="2021-05-24T00:00:00"/>
    <n v="45"/>
    <n v="0"/>
    <x v="0"/>
    <x v="1"/>
    <x v="1"/>
    <n v="92"/>
    <n v="0"/>
  </r>
  <r>
    <x v="36"/>
    <d v="2021-05-24T00:00:00"/>
    <n v="10"/>
    <n v="0"/>
    <x v="0"/>
    <x v="1"/>
    <x v="1"/>
    <n v="92"/>
    <n v="0"/>
  </r>
  <r>
    <x v="44"/>
    <d v="2021-05-24T00:00:00"/>
    <n v="0"/>
    <n v="0"/>
    <x v="0"/>
    <x v="1"/>
    <x v="2"/>
    <n v="365"/>
    <n v="0"/>
  </r>
  <r>
    <x v="37"/>
    <d v="2021-05-24T00:00:00"/>
    <n v="0"/>
    <n v="0"/>
    <x v="0"/>
    <x v="1"/>
    <x v="1"/>
    <n v="92"/>
    <n v="0"/>
  </r>
  <r>
    <x v="38"/>
    <d v="2021-05-24T00:00:00"/>
    <n v="0"/>
    <n v="0"/>
    <x v="0"/>
    <x v="1"/>
    <x v="1"/>
    <n v="92"/>
    <n v="0"/>
  </r>
  <r>
    <x v="45"/>
    <d v="2021-05-24T00:00:00"/>
    <n v="0"/>
    <n v="0"/>
    <x v="0"/>
    <x v="1"/>
    <x v="1"/>
    <n v="92"/>
    <n v="0"/>
  </r>
  <r>
    <x v="46"/>
    <d v="2021-05-24T00:00:00"/>
    <n v="0"/>
    <n v="0"/>
    <x v="0"/>
    <x v="1"/>
    <x v="1"/>
    <n v="92"/>
    <n v="0"/>
  </r>
  <r>
    <x v="10"/>
    <d v="2021-05-25T00:00:00"/>
    <n v="0"/>
    <n v="0"/>
    <x v="0"/>
    <x v="0"/>
    <x v="0"/>
    <n v="31"/>
    <n v="0"/>
  </r>
  <r>
    <x v="11"/>
    <d v="2021-05-25T00:00:00"/>
    <n v="0"/>
    <n v="0"/>
    <x v="0"/>
    <x v="0"/>
    <x v="0"/>
    <n v="31"/>
    <n v="0"/>
  </r>
  <r>
    <x v="12"/>
    <d v="2021-05-25T00:00:00"/>
    <n v="0"/>
    <n v="0"/>
    <x v="0"/>
    <x v="0"/>
    <x v="1"/>
    <n v="92"/>
    <n v="0"/>
  </r>
  <r>
    <x v="13"/>
    <d v="2021-05-25T00:00:00"/>
    <n v="127"/>
    <n v="0"/>
    <x v="0"/>
    <x v="1"/>
    <x v="1"/>
    <n v="92"/>
    <n v="0"/>
  </r>
  <r>
    <x v="39"/>
    <d v="2021-05-25T00:00:00"/>
    <n v="0"/>
    <n v="0"/>
    <x v="0"/>
    <x v="0"/>
    <x v="0"/>
    <n v="31"/>
    <n v="0"/>
  </r>
  <r>
    <x v="40"/>
    <d v="2021-05-25T00:00:00"/>
    <n v="0"/>
    <n v="0"/>
    <x v="0"/>
    <x v="0"/>
    <x v="0"/>
    <n v="31"/>
    <n v="0"/>
  </r>
  <r>
    <x v="14"/>
    <d v="2021-05-25T00:00:00"/>
    <n v="0"/>
    <n v="0"/>
    <x v="0"/>
    <x v="1"/>
    <x v="2"/>
    <n v="365"/>
    <n v="0"/>
  </r>
  <r>
    <x v="41"/>
    <d v="2021-05-25T00:00:00"/>
    <n v="0"/>
    <n v="0"/>
    <x v="0"/>
    <x v="0"/>
    <x v="0"/>
    <n v="31"/>
    <n v="0"/>
  </r>
  <r>
    <x v="15"/>
    <d v="2021-05-25T00:00:00"/>
    <n v="0"/>
    <n v="0"/>
    <x v="0"/>
    <x v="0"/>
    <x v="1"/>
    <n v="92"/>
    <n v="0"/>
  </r>
  <r>
    <x v="16"/>
    <d v="2021-05-25T00:00:00"/>
    <n v="152"/>
    <n v="0"/>
    <x v="0"/>
    <x v="1"/>
    <x v="1"/>
    <n v="92"/>
    <n v="0"/>
  </r>
  <r>
    <x v="17"/>
    <d v="2021-05-25T00:00:00"/>
    <n v="0"/>
    <n v="0"/>
    <x v="0"/>
    <x v="0"/>
    <x v="1"/>
    <n v="92"/>
    <n v="0"/>
  </r>
  <r>
    <x v="18"/>
    <d v="2021-05-25T00:00:00"/>
    <n v="90"/>
    <n v="0"/>
    <x v="0"/>
    <x v="1"/>
    <x v="1"/>
    <n v="92"/>
    <n v="0"/>
  </r>
  <r>
    <x v="19"/>
    <d v="2021-05-25T00:00:00"/>
    <n v="0"/>
    <n v="0"/>
    <x v="0"/>
    <x v="1"/>
    <x v="2"/>
    <n v="365"/>
    <n v="0"/>
  </r>
  <r>
    <x v="20"/>
    <d v="2021-05-25T00:00:00"/>
    <n v="0"/>
    <n v="0"/>
    <x v="0"/>
    <x v="0"/>
    <x v="1"/>
    <n v="92"/>
    <n v="0"/>
  </r>
  <r>
    <x v="21"/>
    <d v="2021-05-25T00:00:00"/>
    <n v="10"/>
    <n v="0"/>
    <x v="0"/>
    <x v="1"/>
    <x v="1"/>
    <n v="92"/>
    <n v="0"/>
  </r>
  <r>
    <x v="22"/>
    <d v="2021-05-25T00:00:00"/>
    <n v="0"/>
    <n v="0"/>
    <x v="0"/>
    <x v="0"/>
    <x v="1"/>
    <n v="92"/>
    <n v="0"/>
  </r>
  <r>
    <x v="23"/>
    <d v="2021-05-25T00:00:00"/>
    <n v="25"/>
    <n v="0"/>
    <x v="0"/>
    <x v="1"/>
    <x v="1"/>
    <n v="92"/>
    <n v="0"/>
  </r>
  <r>
    <x v="43"/>
    <d v="2021-05-25T00:00:00"/>
    <n v="0"/>
    <n v="0"/>
    <x v="0"/>
    <x v="0"/>
    <x v="1"/>
    <n v="92"/>
    <n v="0"/>
  </r>
  <r>
    <x v="30"/>
    <d v="2021-05-25T00:00:00"/>
    <n v="0"/>
    <n v="0"/>
    <x v="0"/>
    <x v="0"/>
    <x v="1"/>
    <n v="92"/>
    <n v="0"/>
  </r>
  <r>
    <x v="24"/>
    <d v="2021-05-25T00:00:00"/>
    <n v="0"/>
    <n v="0"/>
    <x v="0"/>
    <x v="0"/>
    <x v="1"/>
    <n v="92"/>
    <n v="0"/>
  </r>
  <r>
    <x v="25"/>
    <d v="2021-05-25T00:00:00"/>
    <n v="0"/>
    <n v="0"/>
    <x v="0"/>
    <x v="0"/>
    <x v="1"/>
    <n v="92"/>
    <n v="0"/>
  </r>
  <r>
    <x v="27"/>
    <d v="2021-05-25T00:00:00"/>
    <n v="0"/>
    <n v="0"/>
    <x v="0"/>
    <x v="0"/>
    <x v="1"/>
    <n v="92"/>
    <n v="0"/>
  </r>
  <r>
    <x v="31"/>
    <d v="2021-05-25T00:00:00"/>
    <n v="0"/>
    <n v="0"/>
    <x v="0"/>
    <x v="0"/>
    <x v="1"/>
    <n v="92"/>
    <n v="0"/>
  </r>
  <r>
    <x v="42"/>
    <d v="2021-05-25T00:00:00"/>
    <n v="0"/>
    <n v="0"/>
    <x v="0"/>
    <x v="0"/>
    <x v="1"/>
    <n v="92"/>
    <n v="0"/>
  </r>
  <r>
    <x v="28"/>
    <d v="2021-05-25T00:00:00"/>
    <n v="0"/>
    <n v="0"/>
    <x v="0"/>
    <x v="0"/>
    <x v="1"/>
    <n v="92"/>
    <n v="0"/>
  </r>
  <r>
    <x v="33"/>
    <d v="2021-05-25T00:00:00"/>
    <n v="0"/>
    <n v="0"/>
    <x v="0"/>
    <x v="0"/>
    <x v="1"/>
    <n v="92"/>
    <n v="0"/>
  </r>
  <r>
    <x v="26"/>
    <d v="2021-05-25T00:00:00"/>
    <n v="0"/>
    <n v="0"/>
    <x v="0"/>
    <x v="0"/>
    <x v="1"/>
    <n v="92"/>
    <n v="0"/>
  </r>
  <r>
    <x v="29"/>
    <d v="2021-05-25T00:00:00"/>
    <n v="0"/>
    <n v="0"/>
    <x v="0"/>
    <x v="0"/>
    <x v="1"/>
    <n v="92"/>
    <n v="0"/>
  </r>
  <r>
    <x v="32"/>
    <d v="2021-05-25T00:00:00"/>
    <n v="0"/>
    <n v="0"/>
    <x v="0"/>
    <x v="0"/>
    <x v="1"/>
    <n v="92"/>
    <n v="0"/>
  </r>
  <r>
    <x v="34"/>
    <d v="2021-05-25T00:00:00"/>
    <n v="0"/>
    <n v="0"/>
    <x v="0"/>
    <x v="1"/>
    <x v="2"/>
    <n v="365"/>
    <n v="0"/>
  </r>
  <r>
    <x v="35"/>
    <d v="2021-05-25T00:00:00"/>
    <n v="45"/>
    <n v="0"/>
    <x v="0"/>
    <x v="1"/>
    <x v="1"/>
    <n v="92"/>
    <n v="0"/>
  </r>
  <r>
    <x v="36"/>
    <d v="2021-05-25T00:00:00"/>
    <n v="10"/>
    <n v="0"/>
    <x v="0"/>
    <x v="1"/>
    <x v="1"/>
    <n v="92"/>
    <n v="0"/>
  </r>
  <r>
    <x v="44"/>
    <d v="2021-05-25T00:00:00"/>
    <n v="0"/>
    <n v="0"/>
    <x v="0"/>
    <x v="1"/>
    <x v="2"/>
    <n v="365"/>
    <n v="0"/>
  </r>
  <r>
    <x v="37"/>
    <d v="2021-05-25T00:00:00"/>
    <n v="0"/>
    <n v="0"/>
    <x v="0"/>
    <x v="1"/>
    <x v="1"/>
    <n v="92"/>
    <n v="0"/>
  </r>
  <r>
    <x v="38"/>
    <d v="2021-05-25T00:00:00"/>
    <n v="0"/>
    <n v="0"/>
    <x v="0"/>
    <x v="1"/>
    <x v="1"/>
    <n v="92"/>
    <n v="0"/>
  </r>
  <r>
    <x v="45"/>
    <d v="2021-05-25T00:00:00"/>
    <n v="0"/>
    <n v="0"/>
    <x v="0"/>
    <x v="1"/>
    <x v="1"/>
    <n v="92"/>
    <n v="0"/>
  </r>
  <r>
    <x v="46"/>
    <d v="2021-05-25T00:00:00"/>
    <n v="0"/>
    <n v="0"/>
    <x v="0"/>
    <x v="1"/>
    <x v="1"/>
    <n v="92"/>
    <n v="0"/>
  </r>
  <r>
    <x v="10"/>
    <d v="2021-05-26T00:00:00"/>
    <n v="0"/>
    <n v="0"/>
    <x v="0"/>
    <x v="0"/>
    <x v="0"/>
    <n v="31"/>
    <n v="0"/>
  </r>
  <r>
    <x v="11"/>
    <d v="2021-05-26T00:00:00"/>
    <n v="0"/>
    <n v="0"/>
    <x v="0"/>
    <x v="0"/>
    <x v="0"/>
    <n v="31"/>
    <n v="0"/>
  </r>
  <r>
    <x v="12"/>
    <d v="2021-05-26T00:00:00"/>
    <n v="0"/>
    <n v="0"/>
    <x v="0"/>
    <x v="0"/>
    <x v="1"/>
    <n v="92"/>
    <n v="0"/>
  </r>
  <r>
    <x v="13"/>
    <d v="2021-05-26T00:00:00"/>
    <n v="127"/>
    <n v="0"/>
    <x v="0"/>
    <x v="1"/>
    <x v="1"/>
    <n v="92"/>
    <n v="0"/>
  </r>
  <r>
    <x v="39"/>
    <d v="2021-05-26T00:00:00"/>
    <n v="0"/>
    <n v="0"/>
    <x v="0"/>
    <x v="0"/>
    <x v="0"/>
    <n v="31"/>
    <n v="0"/>
  </r>
  <r>
    <x v="40"/>
    <d v="2021-05-26T00:00:00"/>
    <n v="0"/>
    <n v="0"/>
    <x v="0"/>
    <x v="0"/>
    <x v="0"/>
    <n v="31"/>
    <n v="0"/>
  </r>
  <r>
    <x v="14"/>
    <d v="2021-05-26T00:00:00"/>
    <n v="0"/>
    <n v="0"/>
    <x v="0"/>
    <x v="1"/>
    <x v="2"/>
    <n v="365"/>
    <n v="0"/>
  </r>
  <r>
    <x v="41"/>
    <d v="2021-05-26T00:00:00"/>
    <n v="0"/>
    <n v="0"/>
    <x v="0"/>
    <x v="0"/>
    <x v="0"/>
    <n v="31"/>
    <n v="0"/>
  </r>
  <r>
    <x v="15"/>
    <d v="2021-05-26T00:00:00"/>
    <n v="0"/>
    <n v="0"/>
    <x v="0"/>
    <x v="0"/>
    <x v="1"/>
    <n v="92"/>
    <n v="0"/>
  </r>
  <r>
    <x v="16"/>
    <d v="2021-05-26T00:00:00"/>
    <n v="152"/>
    <n v="0"/>
    <x v="0"/>
    <x v="1"/>
    <x v="1"/>
    <n v="92"/>
    <n v="0"/>
  </r>
  <r>
    <x v="17"/>
    <d v="2021-05-26T00:00:00"/>
    <n v="0"/>
    <n v="0"/>
    <x v="0"/>
    <x v="0"/>
    <x v="1"/>
    <n v="92"/>
    <n v="0"/>
  </r>
  <r>
    <x v="18"/>
    <d v="2021-05-26T00:00:00"/>
    <n v="90"/>
    <n v="0"/>
    <x v="0"/>
    <x v="1"/>
    <x v="1"/>
    <n v="92"/>
    <n v="0"/>
  </r>
  <r>
    <x v="19"/>
    <d v="2021-05-26T00:00:00"/>
    <n v="0"/>
    <n v="0"/>
    <x v="0"/>
    <x v="1"/>
    <x v="2"/>
    <n v="365"/>
    <n v="0"/>
  </r>
  <r>
    <x v="20"/>
    <d v="2021-05-26T00:00:00"/>
    <n v="0"/>
    <n v="0"/>
    <x v="0"/>
    <x v="0"/>
    <x v="1"/>
    <n v="92"/>
    <n v="0"/>
  </r>
  <r>
    <x v="21"/>
    <d v="2021-05-26T00:00:00"/>
    <n v="10"/>
    <n v="0"/>
    <x v="0"/>
    <x v="1"/>
    <x v="1"/>
    <n v="92"/>
    <n v="0"/>
  </r>
  <r>
    <x v="22"/>
    <d v="2021-05-26T00:00:00"/>
    <n v="0"/>
    <n v="0"/>
    <x v="0"/>
    <x v="0"/>
    <x v="1"/>
    <n v="92"/>
    <n v="0"/>
  </r>
  <r>
    <x v="23"/>
    <d v="2021-05-26T00:00:00"/>
    <n v="25"/>
    <n v="0"/>
    <x v="0"/>
    <x v="1"/>
    <x v="1"/>
    <n v="92"/>
    <n v="0"/>
  </r>
  <r>
    <x v="26"/>
    <d v="2021-05-26T00:00:00"/>
    <n v="0"/>
    <n v="0"/>
    <x v="0"/>
    <x v="0"/>
    <x v="1"/>
    <n v="92"/>
    <n v="0"/>
  </r>
  <r>
    <x v="43"/>
    <d v="2021-05-26T00:00:00"/>
    <n v="0"/>
    <n v="0"/>
    <x v="0"/>
    <x v="0"/>
    <x v="1"/>
    <n v="92"/>
    <n v="0"/>
  </r>
  <r>
    <x v="42"/>
    <d v="2021-05-26T00:00:00"/>
    <n v="0"/>
    <n v="0"/>
    <x v="0"/>
    <x v="0"/>
    <x v="1"/>
    <n v="92"/>
    <n v="0"/>
  </r>
  <r>
    <x v="30"/>
    <d v="2021-05-26T00:00:00"/>
    <n v="0"/>
    <n v="0"/>
    <x v="0"/>
    <x v="0"/>
    <x v="1"/>
    <n v="92"/>
    <n v="0"/>
  </r>
  <r>
    <x v="24"/>
    <d v="2021-05-26T00:00:00"/>
    <n v="0"/>
    <n v="0"/>
    <x v="0"/>
    <x v="0"/>
    <x v="1"/>
    <n v="92"/>
    <n v="0"/>
  </r>
  <r>
    <x v="29"/>
    <d v="2021-05-26T00:00:00"/>
    <n v="0"/>
    <n v="0"/>
    <x v="0"/>
    <x v="0"/>
    <x v="1"/>
    <n v="92"/>
    <n v="0"/>
  </r>
  <r>
    <x v="31"/>
    <d v="2021-05-26T00:00:00"/>
    <n v="0"/>
    <n v="0"/>
    <x v="0"/>
    <x v="0"/>
    <x v="1"/>
    <n v="92"/>
    <n v="0"/>
  </r>
  <r>
    <x v="32"/>
    <d v="2021-05-26T00:00:00"/>
    <n v="0"/>
    <n v="0"/>
    <x v="0"/>
    <x v="0"/>
    <x v="1"/>
    <n v="92"/>
    <n v="0"/>
  </r>
  <r>
    <x v="25"/>
    <d v="2021-05-26T00:00:00"/>
    <n v="0"/>
    <n v="0"/>
    <x v="0"/>
    <x v="0"/>
    <x v="1"/>
    <n v="92"/>
    <n v="0"/>
  </r>
  <r>
    <x v="33"/>
    <d v="2021-05-26T00:00:00"/>
    <n v="0"/>
    <n v="0"/>
    <x v="0"/>
    <x v="0"/>
    <x v="1"/>
    <n v="92"/>
    <n v="0"/>
  </r>
  <r>
    <x v="28"/>
    <d v="2021-05-26T00:00:00"/>
    <n v="0"/>
    <n v="0"/>
    <x v="0"/>
    <x v="0"/>
    <x v="1"/>
    <n v="92"/>
    <n v="0"/>
  </r>
  <r>
    <x v="27"/>
    <d v="2021-05-26T00:00:00"/>
    <n v="0"/>
    <n v="0"/>
    <x v="0"/>
    <x v="0"/>
    <x v="1"/>
    <n v="92"/>
    <n v="0"/>
  </r>
  <r>
    <x v="34"/>
    <d v="2021-05-26T00:00:00"/>
    <n v="0"/>
    <n v="0"/>
    <x v="0"/>
    <x v="1"/>
    <x v="2"/>
    <n v="365"/>
    <n v="0"/>
  </r>
  <r>
    <x v="35"/>
    <d v="2021-05-26T00:00:00"/>
    <n v="45"/>
    <n v="0"/>
    <x v="0"/>
    <x v="1"/>
    <x v="1"/>
    <n v="92"/>
    <n v="0"/>
  </r>
  <r>
    <x v="36"/>
    <d v="2021-05-26T00:00:00"/>
    <n v="10"/>
    <n v="0"/>
    <x v="0"/>
    <x v="1"/>
    <x v="1"/>
    <n v="92"/>
    <n v="0"/>
  </r>
  <r>
    <x v="44"/>
    <d v="2021-05-26T00:00:00"/>
    <n v="0"/>
    <n v="0"/>
    <x v="0"/>
    <x v="1"/>
    <x v="2"/>
    <n v="365"/>
    <n v="0"/>
  </r>
  <r>
    <x v="37"/>
    <d v="2021-05-26T00:00:00"/>
    <n v="0"/>
    <n v="0"/>
    <x v="0"/>
    <x v="1"/>
    <x v="1"/>
    <n v="92"/>
    <n v="0"/>
  </r>
  <r>
    <x v="38"/>
    <d v="2021-05-26T00:00:00"/>
    <n v="0"/>
    <n v="0"/>
    <x v="0"/>
    <x v="1"/>
    <x v="1"/>
    <n v="92"/>
    <n v="0"/>
  </r>
  <r>
    <x v="45"/>
    <d v="2021-05-26T00:00:00"/>
    <n v="0"/>
    <n v="0"/>
    <x v="0"/>
    <x v="1"/>
    <x v="1"/>
    <n v="92"/>
    <n v="0"/>
  </r>
  <r>
    <x v="46"/>
    <d v="2021-05-26T00:00:00"/>
    <n v="0"/>
    <n v="0"/>
    <x v="0"/>
    <x v="1"/>
    <x v="1"/>
    <n v="92"/>
    <n v="0"/>
  </r>
  <r>
    <x v="10"/>
    <d v="2021-05-27T00:00:00"/>
    <n v="0"/>
    <n v="0"/>
    <x v="0"/>
    <x v="0"/>
    <x v="0"/>
    <n v="31"/>
    <n v="0"/>
  </r>
  <r>
    <x v="11"/>
    <d v="2021-05-27T00:00:00"/>
    <n v="0"/>
    <n v="0"/>
    <x v="0"/>
    <x v="0"/>
    <x v="0"/>
    <n v="31"/>
    <n v="0"/>
  </r>
  <r>
    <x v="12"/>
    <d v="2021-05-27T00:00:00"/>
    <n v="0"/>
    <n v="0"/>
    <x v="0"/>
    <x v="0"/>
    <x v="1"/>
    <n v="92"/>
    <n v="0"/>
  </r>
  <r>
    <x v="13"/>
    <d v="2021-05-27T00:00:00"/>
    <n v="127"/>
    <n v="0"/>
    <x v="0"/>
    <x v="1"/>
    <x v="1"/>
    <n v="92"/>
    <n v="0"/>
  </r>
  <r>
    <x v="39"/>
    <d v="2021-05-27T00:00:00"/>
    <n v="0"/>
    <n v="0"/>
    <x v="0"/>
    <x v="0"/>
    <x v="0"/>
    <n v="31"/>
    <n v="0"/>
  </r>
  <r>
    <x v="40"/>
    <d v="2021-05-27T00:00:00"/>
    <n v="0"/>
    <n v="0"/>
    <x v="0"/>
    <x v="0"/>
    <x v="0"/>
    <n v="31"/>
    <n v="0"/>
  </r>
  <r>
    <x v="14"/>
    <d v="2021-05-27T00:00:00"/>
    <n v="0"/>
    <n v="0"/>
    <x v="0"/>
    <x v="1"/>
    <x v="2"/>
    <n v="365"/>
    <n v="0"/>
  </r>
  <r>
    <x v="41"/>
    <d v="2021-05-27T00:00:00"/>
    <n v="0"/>
    <n v="0"/>
    <x v="0"/>
    <x v="0"/>
    <x v="0"/>
    <n v="31"/>
    <n v="0"/>
  </r>
  <r>
    <x v="15"/>
    <d v="2021-05-27T00:00:00"/>
    <n v="0"/>
    <n v="0"/>
    <x v="0"/>
    <x v="0"/>
    <x v="1"/>
    <n v="92"/>
    <n v="0"/>
  </r>
  <r>
    <x v="16"/>
    <d v="2021-05-27T00:00:00"/>
    <n v="152"/>
    <n v="0"/>
    <x v="0"/>
    <x v="1"/>
    <x v="1"/>
    <n v="92"/>
    <n v="0"/>
  </r>
  <r>
    <x v="17"/>
    <d v="2021-05-27T00:00:00"/>
    <n v="0"/>
    <n v="0"/>
    <x v="0"/>
    <x v="0"/>
    <x v="1"/>
    <n v="92"/>
    <n v="0"/>
  </r>
  <r>
    <x v="18"/>
    <d v="2021-05-27T00:00:00"/>
    <n v="90"/>
    <n v="0"/>
    <x v="0"/>
    <x v="1"/>
    <x v="1"/>
    <n v="92"/>
    <n v="0"/>
  </r>
  <r>
    <x v="19"/>
    <d v="2021-05-27T00:00:00"/>
    <n v="0"/>
    <n v="0"/>
    <x v="0"/>
    <x v="1"/>
    <x v="2"/>
    <n v="365"/>
    <n v="0"/>
  </r>
  <r>
    <x v="20"/>
    <d v="2021-05-27T00:00:00"/>
    <n v="0"/>
    <n v="0"/>
    <x v="0"/>
    <x v="0"/>
    <x v="1"/>
    <n v="92"/>
    <n v="0"/>
  </r>
  <r>
    <x v="21"/>
    <d v="2021-05-27T00:00:00"/>
    <n v="10"/>
    <n v="0"/>
    <x v="0"/>
    <x v="1"/>
    <x v="1"/>
    <n v="92"/>
    <n v="0"/>
  </r>
  <r>
    <x v="22"/>
    <d v="2021-05-27T00:00:00"/>
    <n v="0"/>
    <n v="0"/>
    <x v="0"/>
    <x v="0"/>
    <x v="1"/>
    <n v="92"/>
    <n v="0"/>
  </r>
  <r>
    <x v="23"/>
    <d v="2021-05-27T00:00:00"/>
    <n v="25"/>
    <n v="0"/>
    <x v="0"/>
    <x v="1"/>
    <x v="1"/>
    <n v="92"/>
    <n v="0"/>
  </r>
  <r>
    <x v="28"/>
    <d v="2021-05-27T00:00:00"/>
    <n v="0"/>
    <n v="0"/>
    <x v="0"/>
    <x v="0"/>
    <x v="1"/>
    <n v="92"/>
    <n v="0"/>
  </r>
  <r>
    <x v="42"/>
    <d v="2021-05-27T00:00:00"/>
    <n v="0"/>
    <n v="0"/>
    <x v="0"/>
    <x v="0"/>
    <x v="1"/>
    <n v="92"/>
    <n v="0"/>
  </r>
  <r>
    <x v="24"/>
    <d v="2021-05-27T00:00:00"/>
    <n v="0"/>
    <n v="0"/>
    <x v="0"/>
    <x v="0"/>
    <x v="1"/>
    <n v="92"/>
    <n v="0"/>
  </r>
  <r>
    <x v="31"/>
    <d v="2021-05-27T00:00:00"/>
    <n v="0"/>
    <n v="0"/>
    <x v="0"/>
    <x v="0"/>
    <x v="1"/>
    <n v="92"/>
    <n v="0"/>
  </r>
  <r>
    <x v="43"/>
    <d v="2021-05-27T00:00:00"/>
    <n v="0"/>
    <n v="0"/>
    <x v="0"/>
    <x v="0"/>
    <x v="1"/>
    <n v="92"/>
    <n v="0"/>
  </r>
  <r>
    <x v="32"/>
    <d v="2021-05-27T00:00:00"/>
    <n v="0"/>
    <n v="0"/>
    <x v="0"/>
    <x v="0"/>
    <x v="1"/>
    <n v="92"/>
    <n v="0"/>
  </r>
  <r>
    <x v="29"/>
    <d v="2021-05-27T00:00:00"/>
    <n v="0"/>
    <n v="0"/>
    <x v="0"/>
    <x v="0"/>
    <x v="1"/>
    <n v="92"/>
    <n v="0"/>
  </r>
  <r>
    <x v="30"/>
    <d v="2021-05-27T00:00:00"/>
    <n v="0"/>
    <n v="0"/>
    <x v="0"/>
    <x v="0"/>
    <x v="1"/>
    <n v="92"/>
    <n v="0"/>
  </r>
  <r>
    <x v="26"/>
    <d v="2021-05-27T00:00:00"/>
    <n v="0"/>
    <n v="0"/>
    <x v="0"/>
    <x v="0"/>
    <x v="1"/>
    <n v="92"/>
    <n v="0"/>
  </r>
  <r>
    <x v="25"/>
    <d v="2021-05-27T00:00:00"/>
    <n v="0"/>
    <n v="0"/>
    <x v="0"/>
    <x v="0"/>
    <x v="1"/>
    <n v="92"/>
    <n v="0"/>
  </r>
  <r>
    <x v="33"/>
    <d v="2021-05-27T00:00:00"/>
    <n v="0"/>
    <n v="0"/>
    <x v="0"/>
    <x v="0"/>
    <x v="1"/>
    <n v="92"/>
    <n v="0"/>
  </r>
  <r>
    <x v="27"/>
    <d v="2021-05-27T00:00:00"/>
    <n v="0"/>
    <n v="0"/>
    <x v="0"/>
    <x v="0"/>
    <x v="1"/>
    <n v="92"/>
    <n v="0"/>
  </r>
  <r>
    <x v="34"/>
    <d v="2021-05-27T00:00:00"/>
    <n v="0"/>
    <n v="0"/>
    <x v="0"/>
    <x v="1"/>
    <x v="2"/>
    <n v="365"/>
    <n v="0"/>
  </r>
  <r>
    <x v="35"/>
    <d v="2021-05-27T00:00:00"/>
    <n v="45"/>
    <n v="0"/>
    <x v="0"/>
    <x v="1"/>
    <x v="1"/>
    <n v="92"/>
    <n v="0"/>
  </r>
  <r>
    <x v="36"/>
    <d v="2021-05-27T00:00:00"/>
    <n v="10"/>
    <n v="0"/>
    <x v="0"/>
    <x v="1"/>
    <x v="1"/>
    <n v="92"/>
    <n v="0"/>
  </r>
  <r>
    <x v="44"/>
    <d v="2021-05-27T00:00:00"/>
    <n v="0"/>
    <n v="0"/>
    <x v="0"/>
    <x v="1"/>
    <x v="2"/>
    <n v="365"/>
    <n v="0"/>
  </r>
  <r>
    <x v="37"/>
    <d v="2021-05-27T00:00:00"/>
    <n v="0"/>
    <n v="0"/>
    <x v="0"/>
    <x v="1"/>
    <x v="1"/>
    <n v="92"/>
    <n v="0"/>
  </r>
  <r>
    <x v="38"/>
    <d v="2021-05-27T00:00:00"/>
    <n v="0"/>
    <n v="0"/>
    <x v="0"/>
    <x v="1"/>
    <x v="1"/>
    <n v="92"/>
    <n v="0"/>
  </r>
  <r>
    <x v="45"/>
    <d v="2021-05-27T00:00:00"/>
    <n v="0"/>
    <n v="0"/>
    <x v="0"/>
    <x v="1"/>
    <x v="1"/>
    <n v="92"/>
    <n v="0"/>
  </r>
  <r>
    <x v="46"/>
    <d v="2021-05-27T00:00:00"/>
    <n v="0"/>
    <n v="0"/>
    <x v="0"/>
    <x v="1"/>
    <x v="1"/>
    <n v="92"/>
    <n v="0"/>
  </r>
  <r>
    <x v="10"/>
    <d v="2021-05-28T00:00:00"/>
    <n v="0"/>
    <n v="0"/>
    <x v="0"/>
    <x v="0"/>
    <x v="0"/>
    <n v="31"/>
    <n v="0"/>
  </r>
  <r>
    <x v="11"/>
    <d v="2021-05-28T00:00:00"/>
    <n v="0"/>
    <n v="0"/>
    <x v="0"/>
    <x v="0"/>
    <x v="0"/>
    <n v="31"/>
    <n v="0"/>
  </r>
  <r>
    <x v="12"/>
    <d v="2021-05-28T00:00:00"/>
    <n v="0"/>
    <n v="0"/>
    <x v="0"/>
    <x v="0"/>
    <x v="1"/>
    <n v="92"/>
    <n v="0"/>
  </r>
  <r>
    <x v="13"/>
    <d v="2021-05-28T00:00:00"/>
    <n v="127"/>
    <n v="0"/>
    <x v="0"/>
    <x v="1"/>
    <x v="1"/>
    <n v="92"/>
    <n v="0"/>
  </r>
  <r>
    <x v="39"/>
    <d v="2021-05-28T00:00:00"/>
    <n v="0"/>
    <n v="0"/>
    <x v="0"/>
    <x v="0"/>
    <x v="0"/>
    <n v="31"/>
    <n v="0"/>
  </r>
  <r>
    <x v="40"/>
    <d v="2021-05-28T00:00:00"/>
    <n v="0"/>
    <n v="0"/>
    <x v="0"/>
    <x v="0"/>
    <x v="0"/>
    <n v="31"/>
    <n v="0"/>
  </r>
  <r>
    <x v="14"/>
    <d v="2021-05-28T00:00:00"/>
    <n v="0"/>
    <n v="0"/>
    <x v="0"/>
    <x v="1"/>
    <x v="2"/>
    <n v="365"/>
    <n v="0"/>
  </r>
  <r>
    <x v="41"/>
    <d v="2021-05-28T00:00:00"/>
    <n v="0"/>
    <n v="0"/>
    <x v="0"/>
    <x v="0"/>
    <x v="0"/>
    <n v="31"/>
    <n v="0"/>
  </r>
  <r>
    <x v="15"/>
    <d v="2021-05-28T00:00:00"/>
    <n v="0"/>
    <n v="0"/>
    <x v="0"/>
    <x v="0"/>
    <x v="1"/>
    <n v="92"/>
    <n v="0"/>
  </r>
  <r>
    <x v="16"/>
    <d v="2021-05-28T00:00:00"/>
    <n v="152"/>
    <n v="0"/>
    <x v="0"/>
    <x v="1"/>
    <x v="1"/>
    <n v="92"/>
    <n v="0"/>
  </r>
  <r>
    <x v="17"/>
    <d v="2021-05-28T00:00:00"/>
    <n v="0"/>
    <n v="0"/>
    <x v="0"/>
    <x v="0"/>
    <x v="1"/>
    <n v="92"/>
    <n v="0"/>
  </r>
  <r>
    <x v="18"/>
    <d v="2021-05-28T00:00:00"/>
    <n v="90"/>
    <n v="0"/>
    <x v="0"/>
    <x v="1"/>
    <x v="1"/>
    <n v="92"/>
    <n v="0"/>
  </r>
  <r>
    <x v="19"/>
    <d v="2021-05-28T00:00:00"/>
    <n v="0"/>
    <n v="0"/>
    <x v="0"/>
    <x v="1"/>
    <x v="2"/>
    <n v="365"/>
    <n v="0"/>
  </r>
  <r>
    <x v="20"/>
    <d v="2021-05-28T00:00:00"/>
    <n v="0"/>
    <n v="0"/>
    <x v="0"/>
    <x v="0"/>
    <x v="1"/>
    <n v="92"/>
    <n v="0"/>
  </r>
  <r>
    <x v="21"/>
    <d v="2021-05-28T00:00:00"/>
    <n v="10"/>
    <n v="0"/>
    <x v="0"/>
    <x v="1"/>
    <x v="1"/>
    <n v="92"/>
    <n v="0"/>
  </r>
  <r>
    <x v="22"/>
    <d v="2021-05-28T00:00:00"/>
    <n v="0"/>
    <n v="0"/>
    <x v="0"/>
    <x v="0"/>
    <x v="1"/>
    <n v="92"/>
    <n v="0"/>
  </r>
  <r>
    <x v="23"/>
    <d v="2021-05-28T00:00:00"/>
    <n v="25"/>
    <n v="0"/>
    <x v="0"/>
    <x v="1"/>
    <x v="1"/>
    <n v="92"/>
    <n v="0"/>
  </r>
  <r>
    <x v="24"/>
    <d v="2021-05-28T00:00:00"/>
    <n v="0"/>
    <n v="0"/>
    <x v="0"/>
    <x v="0"/>
    <x v="1"/>
    <n v="92"/>
    <n v="0"/>
  </r>
  <r>
    <x v="43"/>
    <d v="2021-05-28T00:00:00"/>
    <n v="0"/>
    <n v="0"/>
    <x v="0"/>
    <x v="0"/>
    <x v="1"/>
    <n v="92"/>
    <n v="0"/>
  </r>
  <r>
    <x v="32"/>
    <d v="2021-05-28T00:00:00"/>
    <n v="0"/>
    <n v="0"/>
    <x v="0"/>
    <x v="0"/>
    <x v="1"/>
    <n v="92"/>
    <n v="0"/>
  </r>
  <r>
    <x v="30"/>
    <d v="2021-05-28T00:00:00"/>
    <n v="0"/>
    <n v="0"/>
    <x v="0"/>
    <x v="0"/>
    <x v="1"/>
    <n v="92"/>
    <n v="0"/>
  </r>
  <r>
    <x v="26"/>
    <d v="2021-05-28T00:00:00"/>
    <n v="0"/>
    <n v="0"/>
    <x v="0"/>
    <x v="0"/>
    <x v="1"/>
    <n v="92"/>
    <n v="0"/>
  </r>
  <r>
    <x v="28"/>
    <d v="2021-05-28T00:00:00"/>
    <n v="0"/>
    <n v="0"/>
    <x v="0"/>
    <x v="0"/>
    <x v="1"/>
    <n v="92"/>
    <n v="0"/>
  </r>
  <r>
    <x v="25"/>
    <d v="2021-05-28T00:00:00"/>
    <n v="0"/>
    <n v="0"/>
    <x v="0"/>
    <x v="0"/>
    <x v="1"/>
    <n v="92"/>
    <n v="0"/>
  </r>
  <r>
    <x v="31"/>
    <d v="2021-05-28T00:00:00"/>
    <n v="0"/>
    <n v="0"/>
    <x v="0"/>
    <x v="0"/>
    <x v="1"/>
    <n v="92"/>
    <n v="0"/>
  </r>
  <r>
    <x v="29"/>
    <d v="2021-05-28T00:00:00"/>
    <n v="0"/>
    <n v="0"/>
    <x v="0"/>
    <x v="0"/>
    <x v="1"/>
    <n v="92"/>
    <n v="0"/>
  </r>
  <r>
    <x v="33"/>
    <d v="2021-05-28T00:00:00"/>
    <n v="0"/>
    <n v="0"/>
    <x v="0"/>
    <x v="0"/>
    <x v="1"/>
    <n v="92"/>
    <n v="0"/>
  </r>
  <r>
    <x v="42"/>
    <d v="2021-05-28T00:00:00"/>
    <n v="0"/>
    <n v="0"/>
    <x v="0"/>
    <x v="0"/>
    <x v="1"/>
    <n v="92"/>
    <n v="0"/>
  </r>
  <r>
    <x v="27"/>
    <d v="2021-05-28T00:00:00"/>
    <n v="0"/>
    <n v="0"/>
    <x v="0"/>
    <x v="0"/>
    <x v="1"/>
    <n v="92"/>
    <n v="0"/>
  </r>
  <r>
    <x v="34"/>
    <d v="2021-05-28T00:00:00"/>
    <n v="0"/>
    <n v="0"/>
    <x v="0"/>
    <x v="1"/>
    <x v="2"/>
    <n v="365"/>
    <n v="0"/>
  </r>
  <r>
    <x v="35"/>
    <d v="2021-05-28T00:00:00"/>
    <n v="45"/>
    <n v="0"/>
    <x v="0"/>
    <x v="1"/>
    <x v="1"/>
    <n v="92"/>
    <n v="0"/>
  </r>
  <r>
    <x v="36"/>
    <d v="2021-05-28T00:00:00"/>
    <n v="10"/>
    <n v="0"/>
    <x v="0"/>
    <x v="1"/>
    <x v="1"/>
    <n v="92"/>
    <n v="0"/>
  </r>
  <r>
    <x v="44"/>
    <d v="2021-05-28T00:00:00"/>
    <n v="0"/>
    <n v="0"/>
    <x v="0"/>
    <x v="1"/>
    <x v="2"/>
    <n v="365"/>
    <n v="0"/>
  </r>
  <r>
    <x v="37"/>
    <d v="2021-05-28T00:00:00"/>
    <n v="0"/>
    <n v="0"/>
    <x v="0"/>
    <x v="1"/>
    <x v="1"/>
    <n v="92"/>
    <n v="0"/>
  </r>
  <r>
    <x v="38"/>
    <d v="2021-05-28T00:00:00"/>
    <n v="0"/>
    <n v="0"/>
    <x v="0"/>
    <x v="1"/>
    <x v="1"/>
    <n v="92"/>
    <n v="0"/>
  </r>
  <r>
    <x v="45"/>
    <d v="2021-05-28T00:00:00"/>
    <n v="0"/>
    <n v="0"/>
    <x v="0"/>
    <x v="1"/>
    <x v="1"/>
    <n v="92"/>
    <n v="0"/>
  </r>
  <r>
    <x v="46"/>
    <d v="2021-05-28T00:00:00"/>
    <n v="0"/>
    <n v="0"/>
    <x v="0"/>
    <x v="1"/>
    <x v="1"/>
    <n v="92"/>
    <n v="0"/>
  </r>
  <r>
    <x v="10"/>
    <d v="2021-05-31T00:00:00"/>
    <n v="0"/>
    <n v="0"/>
    <x v="0"/>
    <x v="0"/>
    <x v="0"/>
    <n v="31"/>
    <n v="0"/>
  </r>
  <r>
    <x v="11"/>
    <d v="2021-05-31T00:00:00"/>
    <n v="0"/>
    <n v="0"/>
    <x v="0"/>
    <x v="0"/>
    <x v="0"/>
    <n v="31"/>
    <n v="0"/>
  </r>
  <r>
    <x v="12"/>
    <d v="2021-05-31T00:00:00"/>
    <n v="0"/>
    <n v="0"/>
    <x v="0"/>
    <x v="0"/>
    <x v="1"/>
    <n v="92"/>
    <n v="0"/>
  </r>
  <r>
    <x v="13"/>
    <d v="2021-05-31T00:00:00"/>
    <n v="127"/>
    <n v="0"/>
    <x v="0"/>
    <x v="1"/>
    <x v="1"/>
    <n v="92"/>
    <n v="0"/>
  </r>
  <r>
    <x v="39"/>
    <d v="2021-05-31T00:00:00"/>
    <n v="0"/>
    <n v="0"/>
    <x v="0"/>
    <x v="0"/>
    <x v="0"/>
    <n v="31"/>
    <n v="0"/>
  </r>
  <r>
    <x v="40"/>
    <d v="2021-05-31T00:00:00"/>
    <n v="0"/>
    <n v="0"/>
    <x v="0"/>
    <x v="0"/>
    <x v="0"/>
    <n v="31"/>
    <n v="0"/>
  </r>
  <r>
    <x v="14"/>
    <d v="2021-05-31T00:00:00"/>
    <n v="0"/>
    <n v="0"/>
    <x v="0"/>
    <x v="1"/>
    <x v="2"/>
    <n v="365"/>
    <n v="0"/>
  </r>
  <r>
    <x v="41"/>
    <d v="2021-05-31T00:00:00"/>
    <n v="0"/>
    <n v="0"/>
    <x v="0"/>
    <x v="0"/>
    <x v="0"/>
    <n v="31"/>
    <n v="0"/>
  </r>
  <r>
    <x v="15"/>
    <d v="2021-05-31T00:00:00"/>
    <n v="0"/>
    <n v="0"/>
    <x v="0"/>
    <x v="0"/>
    <x v="1"/>
    <n v="92"/>
    <n v="0"/>
  </r>
  <r>
    <x v="16"/>
    <d v="2021-05-31T00:00:00"/>
    <n v="152"/>
    <n v="0"/>
    <x v="0"/>
    <x v="1"/>
    <x v="1"/>
    <n v="92"/>
    <n v="0"/>
  </r>
  <r>
    <x v="17"/>
    <d v="2021-05-31T00:00:00"/>
    <n v="0"/>
    <n v="0"/>
    <x v="0"/>
    <x v="0"/>
    <x v="1"/>
    <n v="92"/>
    <n v="0"/>
  </r>
  <r>
    <x v="18"/>
    <d v="2021-05-31T00:00:00"/>
    <n v="90"/>
    <n v="0"/>
    <x v="0"/>
    <x v="1"/>
    <x v="1"/>
    <n v="92"/>
    <n v="0"/>
  </r>
  <r>
    <x v="19"/>
    <d v="2021-05-31T00:00:00"/>
    <n v="0"/>
    <n v="0"/>
    <x v="0"/>
    <x v="1"/>
    <x v="2"/>
    <n v="365"/>
    <n v="0"/>
  </r>
  <r>
    <x v="20"/>
    <d v="2021-05-31T00:00:00"/>
    <n v="0"/>
    <n v="0"/>
    <x v="0"/>
    <x v="0"/>
    <x v="1"/>
    <n v="92"/>
    <n v="0"/>
  </r>
  <r>
    <x v="21"/>
    <d v="2021-05-31T00:00:00"/>
    <n v="10"/>
    <n v="0"/>
    <x v="0"/>
    <x v="1"/>
    <x v="1"/>
    <n v="92"/>
    <n v="0"/>
  </r>
  <r>
    <x v="22"/>
    <d v="2021-05-31T00:00:00"/>
    <n v="0"/>
    <n v="0"/>
    <x v="0"/>
    <x v="0"/>
    <x v="1"/>
    <n v="92"/>
    <n v="0"/>
  </r>
  <r>
    <x v="23"/>
    <d v="2021-05-31T00:00:00"/>
    <n v="25"/>
    <n v="0"/>
    <x v="0"/>
    <x v="1"/>
    <x v="1"/>
    <n v="92"/>
    <n v="0"/>
  </r>
  <r>
    <x v="33"/>
    <d v="2021-05-31T00:00:00"/>
    <n v="0"/>
    <n v="0"/>
    <x v="0"/>
    <x v="0"/>
    <x v="1"/>
    <n v="92"/>
    <n v="0"/>
  </r>
  <r>
    <x v="28"/>
    <d v="2021-05-31T00:00:00"/>
    <n v="0"/>
    <n v="0"/>
    <x v="0"/>
    <x v="0"/>
    <x v="1"/>
    <n v="92"/>
    <n v="0"/>
  </r>
  <r>
    <x v="42"/>
    <d v="2021-05-31T00:00:00"/>
    <n v="0"/>
    <n v="0"/>
    <x v="0"/>
    <x v="0"/>
    <x v="1"/>
    <n v="92"/>
    <n v="0"/>
  </r>
  <r>
    <x v="31"/>
    <d v="2021-05-31T00:00:00"/>
    <n v="0"/>
    <n v="0"/>
    <x v="0"/>
    <x v="0"/>
    <x v="1"/>
    <n v="92"/>
    <n v="0"/>
  </r>
  <r>
    <x v="27"/>
    <d v="2021-05-31T00:00:00"/>
    <n v="0"/>
    <n v="0"/>
    <x v="0"/>
    <x v="0"/>
    <x v="1"/>
    <n v="92"/>
    <n v="0"/>
  </r>
  <r>
    <x v="32"/>
    <d v="2021-05-31T00:00:00"/>
    <n v="0"/>
    <n v="0"/>
    <x v="0"/>
    <x v="0"/>
    <x v="1"/>
    <n v="92"/>
    <n v="0"/>
  </r>
  <r>
    <x v="25"/>
    <d v="2021-05-31T00:00:00"/>
    <n v="0"/>
    <n v="0"/>
    <x v="0"/>
    <x v="0"/>
    <x v="1"/>
    <n v="92"/>
    <n v="0"/>
  </r>
  <r>
    <x v="30"/>
    <d v="2021-05-31T00:00:00"/>
    <n v="0"/>
    <n v="0"/>
    <x v="0"/>
    <x v="0"/>
    <x v="1"/>
    <n v="92"/>
    <n v="0"/>
  </r>
  <r>
    <x v="29"/>
    <d v="2021-05-31T00:00:00"/>
    <n v="0"/>
    <n v="0"/>
    <x v="0"/>
    <x v="0"/>
    <x v="1"/>
    <n v="92"/>
    <n v="0"/>
  </r>
  <r>
    <x v="43"/>
    <d v="2021-05-31T00:00:00"/>
    <n v="0"/>
    <n v="0"/>
    <x v="0"/>
    <x v="0"/>
    <x v="1"/>
    <n v="92"/>
    <n v="0"/>
  </r>
  <r>
    <x v="26"/>
    <d v="2021-05-31T00:00:00"/>
    <n v="0"/>
    <n v="0"/>
    <x v="0"/>
    <x v="0"/>
    <x v="1"/>
    <n v="92"/>
    <n v="0"/>
  </r>
  <r>
    <x v="24"/>
    <d v="2021-05-31T00:00:00"/>
    <n v="0"/>
    <n v="0"/>
    <x v="0"/>
    <x v="0"/>
    <x v="1"/>
    <n v="92"/>
    <n v="0"/>
  </r>
  <r>
    <x v="34"/>
    <d v="2021-05-31T00:00:00"/>
    <n v="0"/>
    <n v="0"/>
    <x v="0"/>
    <x v="1"/>
    <x v="2"/>
    <n v="365"/>
    <n v="0"/>
  </r>
  <r>
    <x v="35"/>
    <d v="2021-05-31T00:00:00"/>
    <n v="45"/>
    <n v="0"/>
    <x v="0"/>
    <x v="1"/>
    <x v="1"/>
    <n v="92"/>
    <n v="0"/>
  </r>
  <r>
    <x v="36"/>
    <d v="2021-05-31T00:00:00"/>
    <n v="10"/>
    <n v="0"/>
    <x v="0"/>
    <x v="1"/>
    <x v="1"/>
    <n v="92"/>
    <n v="0"/>
  </r>
  <r>
    <x v="44"/>
    <d v="2021-05-31T00:00:00"/>
    <n v="0"/>
    <n v="0"/>
    <x v="0"/>
    <x v="1"/>
    <x v="2"/>
    <n v="365"/>
    <n v="0"/>
  </r>
  <r>
    <x v="37"/>
    <d v="2021-05-31T00:00:00"/>
    <n v="0"/>
    <n v="0"/>
    <x v="0"/>
    <x v="1"/>
    <x v="1"/>
    <n v="92"/>
    <n v="0"/>
  </r>
  <r>
    <x v="38"/>
    <d v="2021-05-31T00:00:00"/>
    <n v="0"/>
    <n v="0"/>
    <x v="0"/>
    <x v="1"/>
    <x v="1"/>
    <n v="92"/>
    <n v="0"/>
  </r>
  <r>
    <x v="45"/>
    <d v="2021-05-31T00:00:00"/>
    <n v="0"/>
    <n v="0"/>
    <x v="0"/>
    <x v="1"/>
    <x v="1"/>
    <n v="92"/>
    <n v="0"/>
  </r>
  <r>
    <x v="46"/>
    <d v="2021-05-31T00:00:00"/>
    <n v="0"/>
    <n v="0"/>
    <x v="0"/>
    <x v="1"/>
    <x v="1"/>
    <n v="92"/>
    <n v="0"/>
  </r>
  <r>
    <x v="10"/>
    <d v="2021-06-01T00:00:00"/>
    <n v="0"/>
    <n v="0"/>
    <x v="0"/>
    <x v="0"/>
    <x v="0"/>
    <n v="30"/>
    <n v="0"/>
  </r>
  <r>
    <x v="11"/>
    <d v="2021-06-01T00:00:00"/>
    <n v="0"/>
    <n v="0"/>
    <x v="0"/>
    <x v="0"/>
    <x v="0"/>
    <n v="30"/>
    <n v="0"/>
  </r>
  <r>
    <x v="12"/>
    <d v="2021-06-01T00:00:00"/>
    <n v="0"/>
    <n v="0"/>
    <x v="0"/>
    <x v="0"/>
    <x v="1"/>
    <n v="92"/>
    <n v="0"/>
  </r>
  <r>
    <x v="13"/>
    <d v="2021-06-01T00:00:00"/>
    <n v="127"/>
    <n v="0"/>
    <x v="0"/>
    <x v="1"/>
    <x v="1"/>
    <n v="92"/>
    <n v="0"/>
  </r>
  <r>
    <x v="39"/>
    <d v="2021-06-01T00:00:00"/>
    <n v="0"/>
    <n v="0"/>
    <x v="0"/>
    <x v="0"/>
    <x v="0"/>
    <n v="30"/>
    <n v="0"/>
  </r>
  <r>
    <x v="40"/>
    <d v="2021-06-01T00:00:00"/>
    <n v="0"/>
    <n v="0"/>
    <x v="0"/>
    <x v="0"/>
    <x v="0"/>
    <n v="30"/>
    <n v="0"/>
  </r>
  <r>
    <x v="14"/>
    <d v="2021-06-01T00:00:00"/>
    <n v="0"/>
    <n v="0"/>
    <x v="0"/>
    <x v="1"/>
    <x v="2"/>
    <n v="365"/>
    <n v="0"/>
  </r>
  <r>
    <x v="41"/>
    <d v="2021-06-01T00:00:00"/>
    <n v="0"/>
    <n v="0"/>
    <x v="0"/>
    <x v="0"/>
    <x v="0"/>
    <n v="30"/>
    <n v="0"/>
  </r>
  <r>
    <x v="15"/>
    <d v="2021-06-01T00:00:00"/>
    <n v="0"/>
    <n v="0"/>
    <x v="0"/>
    <x v="0"/>
    <x v="1"/>
    <n v="92"/>
    <n v="0"/>
  </r>
  <r>
    <x v="16"/>
    <d v="2021-06-01T00:00:00"/>
    <n v="152"/>
    <n v="0"/>
    <x v="0"/>
    <x v="1"/>
    <x v="1"/>
    <n v="92"/>
    <n v="0"/>
  </r>
  <r>
    <x v="17"/>
    <d v="2021-06-01T00:00:00"/>
    <n v="0"/>
    <n v="0"/>
    <x v="0"/>
    <x v="0"/>
    <x v="1"/>
    <n v="92"/>
    <n v="0"/>
  </r>
  <r>
    <x v="18"/>
    <d v="2021-06-01T00:00:00"/>
    <n v="90"/>
    <n v="0"/>
    <x v="0"/>
    <x v="1"/>
    <x v="1"/>
    <n v="92"/>
    <n v="0"/>
  </r>
  <r>
    <x v="19"/>
    <d v="2021-06-01T00:00:00"/>
    <n v="0"/>
    <n v="0"/>
    <x v="0"/>
    <x v="1"/>
    <x v="2"/>
    <n v="365"/>
    <n v="0"/>
  </r>
  <r>
    <x v="20"/>
    <d v="2021-06-01T00:00:00"/>
    <n v="0"/>
    <n v="0"/>
    <x v="0"/>
    <x v="0"/>
    <x v="1"/>
    <n v="92"/>
    <n v="0"/>
  </r>
  <r>
    <x v="21"/>
    <d v="2021-06-01T00:00:00"/>
    <n v="10"/>
    <n v="0"/>
    <x v="0"/>
    <x v="1"/>
    <x v="1"/>
    <n v="92"/>
    <n v="0"/>
  </r>
  <r>
    <x v="22"/>
    <d v="2021-06-01T00:00:00"/>
    <n v="0"/>
    <n v="0"/>
    <x v="0"/>
    <x v="0"/>
    <x v="1"/>
    <n v="92"/>
    <n v="0"/>
  </r>
  <r>
    <x v="23"/>
    <d v="2021-06-01T00:00:00"/>
    <n v="25"/>
    <n v="0"/>
    <x v="0"/>
    <x v="1"/>
    <x v="1"/>
    <n v="92"/>
    <n v="0"/>
  </r>
  <r>
    <x v="27"/>
    <d v="2021-06-01T00:00:00"/>
    <n v="0"/>
    <n v="0"/>
    <x v="0"/>
    <x v="0"/>
    <x v="1"/>
    <n v="92"/>
    <n v="0"/>
  </r>
  <r>
    <x v="42"/>
    <d v="2021-06-01T00:00:00"/>
    <n v="0"/>
    <n v="0"/>
    <x v="0"/>
    <x v="0"/>
    <x v="1"/>
    <n v="92"/>
    <n v="0"/>
  </r>
  <r>
    <x v="32"/>
    <d v="2021-06-01T00:00:00"/>
    <n v="0"/>
    <n v="0"/>
    <x v="0"/>
    <x v="0"/>
    <x v="1"/>
    <n v="92"/>
    <n v="0"/>
  </r>
  <r>
    <x v="30"/>
    <d v="2021-06-01T00:00:00"/>
    <n v="0"/>
    <n v="0"/>
    <x v="0"/>
    <x v="0"/>
    <x v="1"/>
    <n v="92"/>
    <n v="0"/>
  </r>
  <r>
    <x v="33"/>
    <d v="2021-06-01T00:00:00"/>
    <n v="0"/>
    <n v="0"/>
    <x v="0"/>
    <x v="0"/>
    <x v="1"/>
    <n v="92"/>
    <n v="0"/>
  </r>
  <r>
    <x v="31"/>
    <d v="2021-06-01T00:00:00"/>
    <n v="0"/>
    <n v="0"/>
    <x v="0"/>
    <x v="0"/>
    <x v="1"/>
    <n v="92"/>
    <n v="0"/>
  </r>
  <r>
    <x v="28"/>
    <d v="2021-06-01T00:00:00"/>
    <n v="0"/>
    <n v="0"/>
    <x v="0"/>
    <x v="0"/>
    <x v="1"/>
    <n v="92"/>
    <n v="0"/>
  </r>
  <r>
    <x v="26"/>
    <d v="2021-06-01T00:00:00"/>
    <n v="0"/>
    <n v="0"/>
    <x v="0"/>
    <x v="0"/>
    <x v="1"/>
    <n v="92"/>
    <n v="0"/>
  </r>
  <r>
    <x v="29"/>
    <d v="2021-06-01T00:00:00"/>
    <n v="0"/>
    <n v="0"/>
    <x v="0"/>
    <x v="0"/>
    <x v="1"/>
    <n v="92"/>
    <n v="0"/>
  </r>
  <r>
    <x v="24"/>
    <d v="2021-06-01T00:00:00"/>
    <n v="0"/>
    <n v="0"/>
    <x v="0"/>
    <x v="0"/>
    <x v="1"/>
    <n v="92"/>
    <n v="0"/>
  </r>
  <r>
    <x v="25"/>
    <d v="2021-06-01T00:00:00"/>
    <n v="0"/>
    <n v="0"/>
    <x v="0"/>
    <x v="0"/>
    <x v="1"/>
    <n v="92"/>
    <n v="0"/>
  </r>
  <r>
    <x v="43"/>
    <d v="2021-06-01T00:00:00"/>
    <n v="0"/>
    <n v="0"/>
    <x v="0"/>
    <x v="0"/>
    <x v="1"/>
    <n v="92"/>
    <n v="0"/>
  </r>
  <r>
    <x v="34"/>
    <d v="2021-06-01T00:00:00"/>
    <n v="0"/>
    <n v="0"/>
    <x v="0"/>
    <x v="1"/>
    <x v="2"/>
    <n v="365"/>
    <n v="0"/>
  </r>
  <r>
    <x v="35"/>
    <d v="2021-06-01T00:00:00"/>
    <n v="45"/>
    <n v="0"/>
    <x v="0"/>
    <x v="1"/>
    <x v="1"/>
    <n v="92"/>
    <n v="0"/>
  </r>
  <r>
    <x v="36"/>
    <d v="2021-06-01T00:00:00"/>
    <n v="10"/>
    <n v="0"/>
    <x v="0"/>
    <x v="1"/>
    <x v="1"/>
    <n v="92"/>
    <n v="0"/>
  </r>
  <r>
    <x v="44"/>
    <d v="2021-06-01T00:00:00"/>
    <n v="0"/>
    <n v="0"/>
    <x v="0"/>
    <x v="1"/>
    <x v="2"/>
    <n v="365"/>
    <n v="0"/>
  </r>
  <r>
    <x v="37"/>
    <d v="2021-06-01T00:00:00"/>
    <n v="0"/>
    <n v="0"/>
    <x v="0"/>
    <x v="1"/>
    <x v="1"/>
    <n v="92"/>
    <n v="0"/>
  </r>
  <r>
    <x v="38"/>
    <d v="2021-06-01T00:00:00"/>
    <n v="0"/>
    <n v="0"/>
    <x v="0"/>
    <x v="1"/>
    <x v="1"/>
    <n v="92"/>
    <n v="0"/>
  </r>
  <r>
    <x v="45"/>
    <d v="2021-06-01T00:00:00"/>
    <n v="0"/>
    <n v="0"/>
    <x v="0"/>
    <x v="1"/>
    <x v="1"/>
    <n v="92"/>
    <n v="0"/>
  </r>
  <r>
    <x v="46"/>
    <d v="2021-06-01T00:00:00"/>
    <n v="0"/>
    <n v="0"/>
    <x v="0"/>
    <x v="1"/>
    <x v="1"/>
    <n v="92"/>
    <n v="0"/>
  </r>
  <r>
    <x v="11"/>
    <d v="2021-06-02T00:00:00"/>
    <n v="0"/>
    <n v="0"/>
    <x v="0"/>
    <x v="0"/>
    <x v="0"/>
    <n v="30"/>
    <n v="0"/>
  </r>
  <r>
    <x v="12"/>
    <d v="2021-06-02T00:00:00"/>
    <n v="0"/>
    <n v="0"/>
    <x v="0"/>
    <x v="0"/>
    <x v="1"/>
    <n v="92"/>
    <n v="0"/>
  </r>
  <r>
    <x v="13"/>
    <d v="2021-06-02T00:00:00"/>
    <n v="127"/>
    <n v="0"/>
    <x v="0"/>
    <x v="1"/>
    <x v="1"/>
    <n v="92"/>
    <n v="0"/>
  </r>
  <r>
    <x v="39"/>
    <d v="2021-06-02T00:00:00"/>
    <n v="0"/>
    <n v="0"/>
    <x v="0"/>
    <x v="0"/>
    <x v="0"/>
    <n v="30"/>
    <n v="0"/>
  </r>
  <r>
    <x v="40"/>
    <d v="2021-06-02T00:00:00"/>
    <n v="0"/>
    <n v="0"/>
    <x v="0"/>
    <x v="0"/>
    <x v="0"/>
    <n v="30"/>
    <n v="0"/>
  </r>
  <r>
    <x v="14"/>
    <d v="2021-06-02T00:00:00"/>
    <n v="0"/>
    <n v="0"/>
    <x v="0"/>
    <x v="1"/>
    <x v="2"/>
    <n v="365"/>
    <n v="0"/>
  </r>
  <r>
    <x v="41"/>
    <d v="2021-06-02T00:00:00"/>
    <n v="0"/>
    <n v="0"/>
    <x v="0"/>
    <x v="0"/>
    <x v="0"/>
    <n v="30"/>
    <n v="0"/>
  </r>
  <r>
    <x v="15"/>
    <d v="2021-06-02T00:00:00"/>
    <n v="0"/>
    <n v="0"/>
    <x v="0"/>
    <x v="0"/>
    <x v="1"/>
    <n v="92"/>
    <n v="0"/>
  </r>
  <r>
    <x v="16"/>
    <d v="2021-06-02T00:00:00"/>
    <n v="152"/>
    <n v="0"/>
    <x v="0"/>
    <x v="1"/>
    <x v="1"/>
    <n v="92"/>
    <n v="0"/>
  </r>
  <r>
    <x v="17"/>
    <d v="2021-06-02T00:00:00"/>
    <n v="0"/>
    <n v="0"/>
    <x v="0"/>
    <x v="0"/>
    <x v="1"/>
    <n v="92"/>
    <n v="0"/>
  </r>
  <r>
    <x v="18"/>
    <d v="2021-06-02T00:00:00"/>
    <n v="90"/>
    <n v="0"/>
    <x v="0"/>
    <x v="1"/>
    <x v="1"/>
    <n v="92"/>
    <n v="0"/>
  </r>
  <r>
    <x v="19"/>
    <d v="2021-06-02T00:00:00"/>
    <n v="0"/>
    <n v="0"/>
    <x v="0"/>
    <x v="1"/>
    <x v="2"/>
    <n v="365"/>
    <n v="0"/>
  </r>
  <r>
    <x v="20"/>
    <d v="2021-06-02T00:00:00"/>
    <n v="0"/>
    <n v="0"/>
    <x v="0"/>
    <x v="0"/>
    <x v="1"/>
    <n v="92"/>
    <n v="0"/>
  </r>
  <r>
    <x v="21"/>
    <d v="2021-06-02T00:00:00"/>
    <n v="10"/>
    <n v="0"/>
    <x v="0"/>
    <x v="1"/>
    <x v="1"/>
    <n v="92"/>
    <n v="0"/>
  </r>
  <r>
    <x v="22"/>
    <d v="2021-06-02T00:00:00"/>
    <n v="0"/>
    <n v="0"/>
    <x v="0"/>
    <x v="0"/>
    <x v="1"/>
    <n v="92"/>
    <n v="0"/>
  </r>
  <r>
    <x v="23"/>
    <d v="2021-06-02T00:00:00"/>
    <n v="25"/>
    <n v="0"/>
    <x v="0"/>
    <x v="1"/>
    <x v="1"/>
    <n v="92"/>
    <n v="0"/>
  </r>
  <r>
    <x v="42"/>
    <d v="2021-06-02T00:00:00"/>
    <n v="0"/>
    <n v="0"/>
    <x v="0"/>
    <x v="0"/>
    <x v="1"/>
    <n v="92"/>
    <n v="0"/>
  </r>
  <r>
    <x v="31"/>
    <d v="2021-06-02T00:00:00"/>
    <n v="0"/>
    <n v="0"/>
    <x v="0"/>
    <x v="0"/>
    <x v="1"/>
    <n v="92"/>
    <n v="0"/>
  </r>
  <r>
    <x v="43"/>
    <d v="2021-06-02T00:00:00"/>
    <n v="0"/>
    <n v="0"/>
    <x v="0"/>
    <x v="0"/>
    <x v="1"/>
    <n v="92"/>
    <n v="0"/>
  </r>
  <r>
    <x v="25"/>
    <d v="2021-06-02T00:00:00"/>
    <n v="0"/>
    <n v="0"/>
    <x v="0"/>
    <x v="0"/>
    <x v="1"/>
    <n v="92"/>
    <n v="0"/>
  </r>
  <r>
    <x v="24"/>
    <d v="2021-06-02T00:00:00"/>
    <n v="0"/>
    <n v="0"/>
    <x v="0"/>
    <x v="0"/>
    <x v="1"/>
    <n v="92"/>
    <n v="0"/>
  </r>
  <r>
    <x v="30"/>
    <d v="2021-06-02T00:00:00"/>
    <n v="0"/>
    <n v="0"/>
    <x v="0"/>
    <x v="0"/>
    <x v="1"/>
    <n v="92"/>
    <n v="0"/>
  </r>
  <r>
    <x v="27"/>
    <d v="2021-06-02T00:00:00"/>
    <n v="0"/>
    <n v="0"/>
    <x v="0"/>
    <x v="0"/>
    <x v="1"/>
    <n v="92"/>
    <n v="0"/>
  </r>
  <r>
    <x v="28"/>
    <d v="2021-06-02T00:00:00"/>
    <n v="0"/>
    <n v="0"/>
    <x v="0"/>
    <x v="0"/>
    <x v="1"/>
    <n v="92"/>
    <n v="0"/>
  </r>
  <r>
    <x v="33"/>
    <d v="2021-06-02T00:00:00"/>
    <n v="0"/>
    <n v="0"/>
    <x v="0"/>
    <x v="0"/>
    <x v="1"/>
    <n v="92"/>
    <n v="0"/>
  </r>
  <r>
    <x v="26"/>
    <d v="2021-06-02T00:00:00"/>
    <n v="0"/>
    <n v="0"/>
    <x v="0"/>
    <x v="0"/>
    <x v="1"/>
    <n v="92"/>
    <n v="0"/>
  </r>
  <r>
    <x v="29"/>
    <d v="2021-06-02T00:00:00"/>
    <n v="0"/>
    <n v="0"/>
    <x v="0"/>
    <x v="0"/>
    <x v="1"/>
    <n v="92"/>
    <n v="0"/>
  </r>
  <r>
    <x v="32"/>
    <d v="2021-06-02T00:00:00"/>
    <n v="0"/>
    <n v="0"/>
    <x v="0"/>
    <x v="0"/>
    <x v="1"/>
    <n v="92"/>
    <n v="0"/>
  </r>
  <r>
    <x v="34"/>
    <d v="2021-06-02T00:00:00"/>
    <n v="0"/>
    <n v="0"/>
    <x v="0"/>
    <x v="1"/>
    <x v="2"/>
    <n v="365"/>
    <n v="0"/>
  </r>
  <r>
    <x v="35"/>
    <d v="2021-06-02T00:00:00"/>
    <n v="45"/>
    <n v="0"/>
    <x v="0"/>
    <x v="1"/>
    <x v="1"/>
    <n v="92"/>
    <n v="0"/>
  </r>
  <r>
    <x v="36"/>
    <d v="2021-06-02T00:00:00"/>
    <n v="10"/>
    <n v="0"/>
    <x v="0"/>
    <x v="1"/>
    <x v="1"/>
    <n v="92"/>
    <n v="0"/>
  </r>
  <r>
    <x v="44"/>
    <d v="2021-06-02T00:00:00"/>
    <n v="0"/>
    <n v="0"/>
    <x v="0"/>
    <x v="1"/>
    <x v="2"/>
    <n v="365"/>
    <n v="0"/>
  </r>
  <r>
    <x v="37"/>
    <d v="2021-06-02T00:00:00"/>
    <n v="0"/>
    <n v="0"/>
    <x v="0"/>
    <x v="1"/>
    <x v="1"/>
    <n v="92"/>
    <n v="0"/>
  </r>
  <r>
    <x v="38"/>
    <d v="2021-06-02T00:00:00"/>
    <n v="0"/>
    <n v="0"/>
    <x v="0"/>
    <x v="1"/>
    <x v="1"/>
    <n v="92"/>
    <n v="0"/>
  </r>
  <r>
    <x v="45"/>
    <d v="2021-06-02T00:00:00"/>
    <n v="0"/>
    <n v="0"/>
    <x v="0"/>
    <x v="1"/>
    <x v="1"/>
    <n v="92"/>
    <n v="0"/>
  </r>
  <r>
    <x v="46"/>
    <d v="2021-06-02T00:00:00"/>
    <n v="0"/>
    <n v="0"/>
    <x v="0"/>
    <x v="1"/>
    <x v="1"/>
    <n v="92"/>
    <n v="0"/>
  </r>
  <r>
    <x v="12"/>
    <d v="2021-06-03T00:00:00"/>
    <n v="0"/>
    <n v="0"/>
    <x v="0"/>
    <x v="0"/>
    <x v="1"/>
    <n v="92"/>
    <n v="0"/>
  </r>
  <r>
    <x v="11"/>
    <d v="2021-06-03T00:00:00"/>
    <n v="0"/>
    <n v="0"/>
    <x v="0"/>
    <x v="0"/>
    <x v="0"/>
    <n v="30"/>
    <n v="0"/>
  </r>
  <r>
    <x v="13"/>
    <d v="2021-06-03T00:00:00"/>
    <n v="127"/>
    <n v="0"/>
    <x v="0"/>
    <x v="1"/>
    <x v="1"/>
    <n v="92"/>
    <n v="0"/>
  </r>
  <r>
    <x v="39"/>
    <d v="2021-06-03T00:00:00"/>
    <n v="0"/>
    <n v="0"/>
    <x v="0"/>
    <x v="0"/>
    <x v="0"/>
    <n v="30"/>
    <n v="0"/>
  </r>
  <r>
    <x v="40"/>
    <d v="2021-06-03T00:00:00"/>
    <n v="0"/>
    <n v="0"/>
    <x v="0"/>
    <x v="0"/>
    <x v="0"/>
    <n v="30"/>
    <n v="0"/>
  </r>
  <r>
    <x v="14"/>
    <d v="2021-06-03T00:00:00"/>
    <n v="0"/>
    <n v="0"/>
    <x v="0"/>
    <x v="1"/>
    <x v="2"/>
    <n v="365"/>
    <n v="0"/>
  </r>
  <r>
    <x v="41"/>
    <d v="2021-06-03T00:00:00"/>
    <n v="0"/>
    <n v="0"/>
    <x v="0"/>
    <x v="0"/>
    <x v="0"/>
    <n v="30"/>
    <n v="0"/>
  </r>
  <r>
    <x v="15"/>
    <d v="2021-06-03T00:00:00"/>
    <n v="0"/>
    <n v="0"/>
    <x v="0"/>
    <x v="0"/>
    <x v="1"/>
    <n v="92"/>
    <n v="0"/>
  </r>
  <r>
    <x v="16"/>
    <d v="2021-06-03T00:00:00"/>
    <n v="152"/>
    <n v="0"/>
    <x v="0"/>
    <x v="1"/>
    <x v="1"/>
    <n v="92"/>
    <n v="0"/>
  </r>
  <r>
    <x v="17"/>
    <d v="2021-06-03T00:00:00"/>
    <n v="0"/>
    <n v="0"/>
    <x v="0"/>
    <x v="0"/>
    <x v="1"/>
    <n v="92"/>
    <n v="0"/>
  </r>
  <r>
    <x v="18"/>
    <d v="2021-06-03T00:00:00"/>
    <n v="90"/>
    <n v="0"/>
    <x v="0"/>
    <x v="1"/>
    <x v="1"/>
    <n v="92"/>
    <n v="0"/>
  </r>
  <r>
    <x v="19"/>
    <d v="2021-06-03T00:00:00"/>
    <n v="0"/>
    <n v="0"/>
    <x v="0"/>
    <x v="1"/>
    <x v="2"/>
    <n v="365"/>
    <n v="0"/>
  </r>
  <r>
    <x v="20"/>
    <d v="2021-06-03T00:00:00"/>
    <n v="0"/>
    <n v="0"/>
    <x v="0"/>
    <x v="0"/>
    <x v="1"/>
    <n v="92"/>
    <n v="0"/>
  </r>
  <r>
    <x v="21"/>
    <d v="2021-06-03T00:00:00"/>
    <n v="10"/>
    <n v="0"/>
    <x v="0"/>
    <x v="1"/>
    <x v="1"/>
    <n v="92"/>
    <n v="0"/>
  </r>
  <r>
    <x v="22"/>
    <d v="2021-06-03T00:00:00"/>
    <n v="0"/>
    <n v="0"/>
    <x v="0"/>
    <x v="0"/>
    <x v="1"/>
    <n v="92"/>
    <n v="0"/>
  </r>
  <r>
    <x v="23"/>
    <d v="2021-06-03T00:00:00"/>
    <n v="25"/>
    <n v="0"/>
    <x v="0"/>
    <x v="1"/>
    <x v="1"/>
    <n v="92"/>
    <n v="0"/>
  </r>
  <r>
    <x v="24"/>
    <d v="2021-06-03T00:00:00"/>
    <n v="0"/>
    <n v="0"/>
    <x v="0"/>
    <x v="0"/>
    <x v="1"/>
    <n v="92"/>
    <n v="0"/>
  </r>
  <r>
    <x v="43"/>
    <d v="2021-06-03T00:00:00"/>
    <n v="0"/>
    <n v="0"/>
    <x v="0"/>
    <x v="0"/>
    <x v="1"/>
    <n v="92"/>
    <n v="0"/>
  </r>
  <r>
    <x v="42"/>
    <d v="2021-06-03T00:00:00"/>
    <n v="0"/>
    <n v="0"/>
    <x v="0"/>
    <x v="0"/>
    <x v="1"/>
    <n v="92"/>
    <n v="0"/>
  </r>
  <r>
    <x v="30"/>
    <d v="2021-06-03T00:00:00"/>
    <n v="0"/>
    <n v="0"/>
    <x v="0"/>
    <x v="0"/>
    <x v="1"/>
    <n v="92"/>
    <n v="0"/>
  </r>
  <r>
    <x v="26"/>
    <d v="2021-06-03T00:00:00"/>
    <n v="0"/>
    <n v="0"/>
    <x v="0"/>
    <x v="0"/>
    <x v="1"/>
    <n v="92"/>
    <n v="0"/>
  </r>
  <r>
    <x v="29"/>
    <d v="2021-06-03T00:00:00"/>
    <n v="0"/>
    <n v="0"/>
    <x v="0"/>
    <x v="0"/>
    <x v="1"/>
    <n v="92"/>
    <n v="0"/>
  </r>
  <r>
    <x v="28"/>
    <d v="2021-06-03T00:00:00"/>
    <n v="0"/>
    <n v="0"/>
    <x v="0"/>
    <x v="0"/>
    <x v="1"/>
    <n v="92"/>
    <n v="0"/>
  </r>
  <r>
    <x v="33"/>
    <d v="2021-06-03T00:00:00"/>
    <n v="0"/>
    <n v="0"/>
    <x v="0"/>
    <x v="0"/>
    <x v="1"/>
    <n v="92"/>
    <n v="0"/>
  </r>
  <r>
    <x v="25"/>
    <d v="2021-06-03T00:00:00"/>
    <n v="0"/>
    <n v="0"/>
    <x v="0"/>
    <x v="0"/>
    <x v="1"/>
    <n v="92"/>
    <n v="0"/>
  </r>
  <r>
    <x v="31"/>
    <d v="2021-06-03T00:00:00"/>
    <n v="0"/>
    <n v="0"/>
    <x v="0"/>
    <x v="0"/>
    <x v="1"/>
    <n v="92"/>
    <n v="0"/>
  </r>
  <r>
    <x v="27"/>
    <d v="2021-06-03T00:00:00"/>
    <n v="0"/>
    <n v="0"/>
    <x v="0"/>
    <x v="0"/>
    <x v="1"/>
    <n v="92"/>
    <n v="0"/>
  </r>
  <r>
    <x v="32"/>
    <d v="2021-06-03T00:00:00"/>
    <n v="0"/>
    <n v="0"/>
    <x v="0"/>
    <x v="0"/>
    <x v="1"/>
    <n v="92"/>
    <n v="0"/>
  </r>
  <r>
    <x v="34"/>
    <d v="2021-06-03T00:00:00"/>
    <n v="0"/>
    <n v="0"/>
    <x v="0"/>
    <x v="1"/>
    <x v="2"/>
    <n v="365"/>
    <n v="0"/>
  </r>
  <r>
    <x v="35"/>
    <d v="2021-06-03T00:00:00"/>
    <n v="45"/>
    <n v="0"/>
    <x v="0"/>
    <x v="1"/>
    <x v="1"/>
    <n v="92"/>
    <n v="0"/>
  </r>
  <r>
    <x v="36"/>
    <d v="2021-06-03T00:00:00"/>
    <n v="10"/>
    <n v="0"/>
    <x v="0"/>
    <x v="1"/>
    <x v="1"/>
    <n v="92"/>
    <n v="0"/>
  </r>
  <r>
    <x v="44"/>
    <d v="2021-06-03T00:00:00"/>
    <n v="0"/>
    <n v="0"/>
    <x v="0"/>
    <x v="1"/>
    <x v="2"/>
    <n v="365"/>
    <n v="0"/>
  </r>
  <r>
    <x v="37"/>
    <d v="2021-06-03T00:00:00"/>
    <n v="0"/>
    <n v="0"/>
    <x v="0"/>
    <x v="1"/>
    <x v="1"/>
    <n v="92"/>
    <n v="0"/>
  </r>
  <r>
    <x v="38"/>
    <d v="2021-06-03T00:00:00"/>
    <n v="0"/>
    <n v="0"/>
    <x v="0"/>
    <x v="1"/>
    <x v="1"/>
    <n v="92"/>
    <n v="0"/>
  </r>
  <r>
    <x v="45"/>
    <d v="2021-06-03T00:00:00"/>
    <n v="0"/>
    <n v="0"/>
    <x v="0"/>
    <x v="1"/>
    <x v="1"/>
    <n v="92"/>
    <n v="0"/>
  </r>
  <r>
    <x v="46"/>
    <d v="2021-06-03T00:00:00"/>
    <n v="0"/>
    <n v="0"/>
    <x v="0"/>
    <x v="1"/>
    <x v="1"/>
    <n v="92"/>
    <n v="0"/>
  </r>
  <r>
    <x v="12"/>
    <d v="2021-06-04T00:00:00"/>
    <n v="0"/>
    <n v="0"/>
    <x v="0"/>
    <x v="0"/>
    <x v="1"/>
    <n v="92"/>
    <n v="0"/>
  </r>
  <r>
    <x v="11"/>
    <d v="2021-06-04T00:00:00"/>
    <n v="0"/>
    <n v="0"/>
    <x v="0"/>
    <x v="0"/>
    <x v="0"/>
    <n v="30"/>
    <n v="0"/>
  </r>
  <r>
    <x v="13"/>
    <d v="2021-06-04T00:00:00"/>
    <n v="127"/>
    <n v="0"/>
    <x v="0"/>
    <x v="1"/>
    <x v="1"/>
    <n v="92"/>
    <n v="0"/>
  </r>
  <r>
    <x v="39"/>
    <d v="2021-06-04T00:00:00"/>
    <n v="0"/>
    <n v="0"/>
    <x v="0"/>
    <x v="0"/>
    <x v="0"/>
    <n v="30"/>
    <n v="0"/>
  </r>
  <r>
    <x v="40"/>
    <d v="2021-06-04T00:00:00"/>
    <n v="0"/>
    <n v="0"/>
    <x v="0"/>
    <x v="0"/>
    <x v="0"/>
    <n v="30"/>
    <n v="0"/>
  </r>
  <r>
    <x v="14"/>
    <d v="2021-06-04T00:00:00"/>
    <n v="0"/>
    <n v="0"/>
    <x v="0"/>
    <x v="1"/>
    <x v="2"/>
    <n v="365"/>
    <n v="0"/>
  </r>
  <r>
    <x v="41"/>
    <d v="2021-06-04T00:00:00"/>
    <n v="0"/>
    <n v="0"/>
    <x v="0"/>
    <x v="0"/>
    <x v="0"/>
    <n v="30"/>
    <n v="0"/>
  </r>
  <r>
    <x v="15"/>
    <d v="2021-06-04T00:00:00"/>
    <n v="0"/>
    <n v="0"/>
    <x v="0"/>
    <x v="0"/>
    <x v="1"/>
    <n v="92"/>
    <n v="0"/>
  </r>
  <r>
    <x v="16"/>
    <d v="2021-06-04T00:00:00"/>
    <n v="152"/>
    <n v="0"/>
    <x v="0"/>
    <x v="1"/>
    <x v="1"/>
    <n v="92"/>
    <n v="0"/>
  </r>
  <r>
    <x v="17"/>
    <d v="2021-06-04T00:00:00"/>
    <n v="0"/>
    <n v="0"/>
    <x v="0"/>
    <x v="0"/>
    <x v="1"/>
    <n v="92"/>
    <n v="0"/>
  </r>
  <r>
    <x v="18"/>
    <d v="2021-06-04T00:00:00"/>
    <n v="90"/>
    <n v="0"/>
    <x v="0"/>
    <x v="1"/>
    <x v="1"/>
    <n v="92"/>
    <n v="0"/>
  </r>
  <r>
    <x v="19"/>
    <d v="2021-06-04T00:00:00"/>
    <n v="0"/>
    <n v="0"/>
    <x v="0"/>
    <x v="1"/>
    <x v="2"/>
    <n v="365"/>
    <n v="0"/>
  </r>
  <r>
    <x v="20"/>
    <d v="2021-06-04T00:00:00"/>
    <n v="0"/>
    <n v="0"/>
    <x v="0"/>
    <x v="0"/>
    <x v="1"/>
    <n v="92"/>
    <n v="0"/>
  </r>
  <r>
    <x v="21"/>
    <d v="2021-06-04T00:00:00"/>
    <n v="10"/>
    <n v="0"/>
    <x v="0"/>
    <x v="1"/>
    <x v="1"/>
    <n v="92"/>
    <n v="0"/>
  </r>
  <r>
    <x v="22"/>
    <d v="2021-06-04T00:00:00"/>
    <n v="0"/>
    <n v="0"/>
    <x v="0"/>
    <x v="0"/>
    <x v="1"/>
    <n v="92"/>
    <n v="0"/>
  </r>
  <r>
    <x v="23"/>
    <d v="2021-06-04T00:00:00"/>
    <n v="25"/>
    <n v="0"/>
    <x v="0"/>
    <x v="1"/>
    <x v="1"/>
    <n v="92"/>
    <n v="0"/>
  </r>
  <r>
    <x v="43"/>
    <d v="2021-06-04T00:00:00"/>
    <n v="0"/>
    <n v="0"/>
    <x v="0"/>
    <x v="0"/>
    <x v="1"/>
    <n v="92"/>
    <n v="0"/>
  </r>
  <r>
    <x v="32"/>
    <d v="2021-06-04T00:00:00"/>
    <n v="0"/>
    <n v="0"/>
    <x v="0"/>
    <x v="0"/>
    <x v="1"/>
    <n v="92"/>
    <n v="0"/>
  </r>
  <r>
    <x v="26"/>
    <d v="2021-06-04T00:00:00"/>
    <n v="0"/>
    <n v="0"/>
    <x v="0"/>
    <x v="0"/>
    <x v="1"/>
    <n v="92"/>
    <n v="0"/>
  </r>
  <r>
    <x v="27"/>
    <d v="2021-06-04T00:00:00"/>
    <n v="0"/>
    <n v="0"/>
    <x v="0"/>
    <x v="0"/>
    <x v="1"/>
    <n v="92"/>
    <n v="0"/>
  </r>
  <r>
    <x v="28"/>
    <d v="2021-06-04T00:00:00"/>
    <n v="0"/>
    <n v="0"/>
    <x v="0"/>
    <x v="0"/>
    <x v="1"/>
    <n v="92"/>
    <n v="0"/>
  </r>
  <r>
    <x v="42"/>
    <d v="2021-06-04T00:00:00"/>
    <n v="0"/>
    <n v="0"/>
    <x v="0"/>
    <x v="0"/>
    <x v="1"/>
    <n v="92"/>
    <n v="0"/>
  </r>
  <r>
    <x v="29"/>
    <d v="2021-06-04T00:00:00"/>
    <n v="0"/>
    <n v="0"/>
    <x v="0"/>
    <x v="0"/>
    <x v="1"/>
    <n v="92"/>
    <n v="0"/>
  </r>
  <r>
    <x v="30"/>
    <d v="2021-06-04T00:00:00"/>
    <n v="0"/>
    <n v="0"/>
    <x v="0"/>
    <x v="0"/>
    <x v="1"/>
    <n v="92"/>
    <n v="0"/>
  </r>
  <r>
    <x v="24"/>
    <d v="2021-06-04T00:00:00"/>
    <n v="0"/>
    <n v="0"/>
    <x v="0"/>
    <x v="0"/>
    <x v="1"/>
    <n v="92"/>
    <n v="0"/>
  </r>
  <r>
    <x v="31"/>
    <d v="2021-06-04T00:00:00"/>
    <n v="0"/>
    <n v="0"/>
    <x v="0"/>
    <x v="0"/>
    <x v="1"/>
    <n v="92"/>
    <n v="0"/>
  </r>
  <r>
    <x v="33"/>
    <d v="2021-06-04T00:00:00"/>
    <n v="0"/>
    <n v="0"/>
    <x v="0"/>
    <x v="0"/>
    <x v="1"/>
    <n v="92"/>
    <n v="0"/>
  </r>
  <r>
    <x v="25"/>
    <d v="2021-06-04T00:00:00"/>
    <n v="0"/>
    <n v="0"/>
    <x v="0"/>
    <x v="0"/>
    <x v="1"/>
    <n v="92"/>
    <n v="0"/>
  </r>
  <r>
    <x v="34"/>
    <d v="2021-06-04T00:00:00"/>
    <n v="0"/>
    <n v="0"/>
    <x v="0"/>
    <x v="1"/>
    <x v="2"/>
    <n v="365"/>
    <n v="0"/>
  </r>
  <r>
    <x v="35"/>
    <d v="2021-06-04T00:00:00"/>
    <n v="45"/>
    <n v="0"/>
    <x v="0"/>
    <x v="1"/>
    <x v="1"/>
    <n v="92"/>
    <n v="0"/>
  </r>
  <r>
    <x v="36"/>
    <d v="2021-06-04T00:00:00"/>
    <n v="10"/>
    <n v="0"/>
    <x v="0"/>
    <x v="1"/>
    <x v="1"/>
    <n v="92"/>
    <n v="0"/>
  </r>
  <r>
    <x v="44"/>
    <d v="2021-06-04T00:00:00"/>
    <n v="0"/>
    <n v="0"/>
    <x v="0"/>
    <x v="1"/>
    <x v="2"/>
    <n v="365"/>
    <n v="0"/>
  </r>
  <r>
    <x v="37"/>
    <d v="2021-06-04T00:00:00"/>
    <n v="0"/>
    <n v="0"/>
    <x v="0"/>
    <x v="1"/>
    <x v="1"/>
    <n v="92"/>
    <n v="0"/>
  </r>
  <r>
    <x v="38"/>
    <d v="2021-06-04T00:00:00"/>
    <n v="0"/>
    <n v="0"/>
    <x v="0"/>
    <x v="1"/>
    <x v="1"/>
    <n v="92"/>
    <n v="0"/>
  </r>
  <r>
    <x v="45"/>
    <d v="2021-06-04T00:00:00"/>
    <n v="0"/>
    <n v="0"/>
    <x v="0"/>
    <x v="1"/>
    <x v="1"/>
    <n v="92"/>
    <n v="0"/>
  </r>
  <r>
    <x v="46"/>
    <d v="2021-06-04T00:00:00"/>
    <n v="0"/>
    <n v="0"/>
    <x v="0"/>
    <x v="1"/>
    <x v="1"/>
    <n v="92"/>
    <n v="0"/>
  </r>
  <r>
    <x v="12"/>
    <d v="2021-06-07T00:00:00"/>
    <n v="0"/>
    <n v="0"/>
    <x v="0"/>
    <x v="0"/>
    <x v="1"/>
    <n v="92"/>
    <n v="0"/>
  </r>
  <r>
    <x v="11"/>
    <d v="2021-06-07T00:00:00"/>
    <n v="0"/>
    <n v="0"/>
    <x v="0"/>
    <x v="0"/>
    <x v="0"/>
    <n v="30"/>
    <n v="0"/>
  </r>
  <r>
    <x v="13"/>
    <d v="2021-06-07T00:00:00"/>
    <n v="127"/>
    <n v="0"/>
    <x v="0"/>
    <x v="1"/>
    <x v="1"/>
    <n v="92"/>
    <n v="0"/>
  </r>
  <r>
    <x v="39"/>
    <d v="2021-06-07T00:00:00"/>
    <n v="0"/>
    <n v="0"/>
    <x v="0"/>
    <x v="0"/>
    <x v="0"/>
    <n v="30"/>
    <n v="0"/>
  </r>
  <r>
    <x v="40"/>
    <d v="2021-06-07T00:00:00"/>
    <n v="0"/>
    <n v="0"/>
    <x v="0"/>
    <x v="0"/>
    <x v="0"/>
    <n v="30"/>
    <n v="0"/>
  </r>
  <r>
    <x v="14"/>
    <d v="2021-06-07T00:00:00"/>
    <n v="0"/>
    <n v="0"/>
    <x v="0"/>
    <x v="1"/>
    <x v="2"/>
    <n v="365"/>
    <n v="0"/>
  </r>
  <r>
    <x v="41"/>
    <d v="2021-06-07T00:00:00"/>
    <n v="0"/>
    <n v="0"/>
    <x v="0"/>
    <x v="0"/>
    <x v="0"/>
    <n v="30"/>
    <n v="0"/>
  </r>
  <r>
    <x v="15"/>
    <d v="2021-06-07T00:00:00"/>
    <n v="0"/>
    <n v="0"/>
    <x v="0"/>
    <x v="0"/>
    <x v="1"/>
    <n v="92"/>
    <n v="0"/>
  </r>
  <r>
    <x v="16"/>
    <d v="2021-06-07T00:00:00"/>
    <n v="152"/>
    <n v="0"/>
    <x v="0"/>
    <x v="1"/>
    <x v="1"/>
    <n v="92"/>
    <n v="0"/>
  </r>
  <r>
    <x v="17"/>
    <d v="2021-06-07T00:00:00"/>
    <n v="0"/>
    <n v="0"/>
    <x v="0"/>
    <x v="0"/>
    <x v="1"/>
    <n v="92"/>
    <n v="0"/>
  </r>
  <r>
    <x v="18"/>
    <d v="2021-06-07T00:00:00"/>
    <n v="90"/>
    <n v="0"/>
    <x v="0"/>
    <x v="1"/>
    <x v="1"/>
    <n v="92"/>
    <n v="0"/>
  </r>
  <r>
    <x v="19"/>
    <d v="2021-06-07T00:00:00"/>
    <n v="0"/>
    <n v="0"/>
    <x v="0"/>
    <x v="1"/>
    <x v="2"/>
    <n v="365"/>
    <n v="0"/>
  </r>
  <r>
    <x v="20"/>
    <d v="2021-06-07T00:00:00"/>
    <n v="0"/>
    <n v="0"/>
    <x v="0"/>
    <x v="0"/>
    <x v="1"/>
    <n v="92"/>
    <n v="0"/>
  </r>
  <r>
    <x v="21"/>
    <d v="2021-06-07T00:00:00"/>
    <n v="10"/>
    <n v="0"/>
    <x v="0"/>
    <x v="1"/>
    <x v="1"/>
    <n v="92"/>
    <n v="0"/>
  </r>
  <r>
    <x v="22"/>
    <d v="2021-06-07T00:00:00"/>
    <n v="0"/>
    <n v="0"/>
    <x v="0"/>
    <x v="0"/>
    <x v="1"/>
    <n v="92"/>
    <n v="0"/>
  </r>
  <r>
    <x v="23"/>
    <d v="2021-06-07T00:00:00"/>
    <n v="25"/>
    <n v="0"/>
    <x v="0"/>
    <x v="1"/>
    <x v="1"/>
    <n v="92"/>
    <n v="0"/>
  </r>
  <r>
    <x v="26"/>
    <d v="2021-06-07T00:00:00"/>
    <n v="0"/>
    <n v="0"/>
    <x v="0"/>
    <x v="0"/>
    <x v="1"/>
    <n v="92"/>
    <n v="0"/>
  </r>
  <r>
    <x v="33"/>
    <d v="2021-06-07T00:00:00"/>
    <n v="0"/>
    <n v="0"/>
    <x v="0"/>
    <x v="0"/>
    <x v="1"/>
    <n v="92"/>
    <n v="0"/>
  </r>
  <r>
    <x v="29"/>
    <d v="2021-06-07T00:00:00"/>
    <n v="0"/>
    <n v="0"/>
    <x v="0"/>
    <x v="0"/>
    <x v="1"/>
    <n v="92"/>
    <n v="0"/>
  </r>
  <r>
    <x v="28"/>
    <d v="2021-06-07T00:00:00"/>
    <n v="0"/>
    <n v="0"/>
    <x v="0"/>
    <x v="0"/>
    <x v="1"/>
    <n v="92"/>
    <n v="0"/>
  </r>
  <r>
    <x v="42"/>
    <d v="2021-06-07T00:00:00"/>
    <n v="0"/>
    <n v="0"/>
    <x v="0"/>
    <x v="0"/>
    <x v="1"/>
    <n v="92"/>
    <n v="0"/>
  </r>
  <r>
    <x v="30"/>
    <d v="2021-06-07T00:00:00"/>
    <n v="0"/>
    <n v="0"/>
    <x v="0"/>
    <x v="0"/>
    <x v="1"/>
    <n v="92"/>
    <n v="0"/>
  </r>
  <r>
    <x v="32"/>
    <d v="2021-06-07T00:00:00"/>
    <n v="0"/>
    <n v="0"/>
    <x v="0"/>
    <x v="0"/>
    <x v="1"/>
    <n v="92"/>
    <n v="0"/>
  </r>
  <r>
    <x v="31"/>
    <d v="2021-06-07T00:00:00"/>
    <n v="0"/>
    <n v="0"/>
    <x v="0"/>
    <x v="0"/>
    <x v="1"/>
    <n v="92"/>
    <n v="0"/>
  </r>
  <r>
    <x v="43"/>
    <d v="2021-06-07T00:00:00"/>
    <n v="0"/>
    <n v="0"/>
    <x v="0"/>
    <x v="0"/>
    <x v="1"/>
    <n v="92"/>
    <n v="0"/>
  </r>
  <r>
    <x v="24"/>
    <d v="2021-06-07T00:00:00"/>
    <n v="0"/>
    <n v="0"/>
    <x v="0"/>
    <x v="0"/>
    <x v="1"/>
    <n v="92"/>
    <n v="0"/>
  </r>
  <r>
    <x v="27"/>
    <d v="2021-06-07T00:00:00"/>
    <n v="0"/>
    <n v="0"/>
    <x v="0"/>
    <x v="0"/>
    <x v="1"/>
    <n v="92"/>
    <n v="0"/>
  </r>
  <r>
    <x v="25"/>
    <d v="2021-06-07T00:00:00"/>
    <n v="0"/>
    <n v="0"/>
    <x v="0"/>
    <x v="0"/>
    <x v="1"/>
    <n v="92"/>
    <n v="0"/>
  </r>
  <r>
    <x v="34"/>
    <d v="2021-06-07T00:00:00"/>
    <n v="0"/>
    <n v="0"/>
    <x v="0"/>
    <x v="1"/>
    <x v="2"/>
    <n v="365"/>
    <n v="0"/>
  </r>
  <r>
    <x v="35"/>
    <d v="2021-06-07T00:00:00"/>
    <n v="45"/>
    <n v="0"/>
    <x v="0"/>
    <x v="1"/>
    <x v="1"/>
    <n v="92"/>
    <n v="0"/>
  </r>
  <r>
    <x v="36"/>
    <d v="2021-06-07T00:00:00"/>
    <n v="10"/>
    <n v="0"/>
    <x v="0"/>
    <x v="1"/>
    <x v="1"/>
    <n v="92"/>
    <n v="0"/>
  </r>
  <r>
    <x v="44"/>
    <d v="2021-06-07T00:00:00"/>
    <n v="0"/>
    <n v="0"/>
    <x v="0"/>
    <x v="1"/>
    <x v="2"/>
    <n v="365"/>
    <n v="0"/>
  </r>
  <r>
    <x v="37"/>
    <d v="2021-06-07T00:00:00"/>
    <n v="0"/>
    <n v="0"/>
    <x v="0"/>
    <x v="1"/>
    <x v="1"/>
    <n v="92"/>
    <n v="0"/>
  </r>
  <r>
    <x v="38"/>
    <d v="2021-06-07T00:00:00"/>
    <n v="0"/>
    <n v="0"/>
    <x v="0"/>
    <x v="1"/>
    <x v="1"/>
    <n v="92"/>
    <n v="0"/>
  </r>
  <r>
    <x v="45"/>
    <d v="2021-06-07T00:00:00"/>
    <n v="0"/>
    <n v="0"/>
    <x v="0"/>
    <x v="1"/>
    <x v="1"/>
    <n v="92"/>
    <n v="0"/>
  </r>
  <r>
    <x v="46"/>
    <d v="2021-06-07T00:00:00"/>
    <n v="0"/>
    <n v="0"/>
    <x v="0"/>
    <x v="1"/>
    <x v="1"/>
    <n v="92"/>
    <n v="0"/>
  </r>
  <r>
    <x v="12"/>
    <d v="2021-06-08T00:00:00"/>
    <n v="0"/>
    <n v="0"/>
    <x v="0"/>
    <x v="0"/>
    <x v="1"/>
    <n v="92"/>
    <n v="0"/>
  </r>
  <r>
    <x v="11"/>
    <d v="2021-06-08T00:00:00"/>
    <n v="0"/>
    <n v="0"/>
    <x v="0"/>
    <x v="0"/>
    <x v="0"/>
    <n v="30"/>
    <n v="0"/>
  </r>
  <r>
    <x v="13"/>
    <d v="2021-06-08T00:00:00"/>
    <n v="127"/>
    <n v="0"/>
    <x v="0"/>
    <x v="1"/>
    <x v="1"/>
    <n v="92"/>
    <n v="0"/>
  </r>
  <r>
    <x v="39"/>
    <d v="2021-06-08T00:00:00"/>
    <n v="0"/>
    <n v="0"/>
    <x v="0"/>
    <x v="0"/>
    <x v="0"/>
    <n v="30"/>
    <n v="0"/>
  </r>
  <r>
    <x v="40"/>
    <d v="2021-06-08T00:00:00"/>
    <n v="0"/>
    <n v="0"/>
    <x v="0"/>
    <x v="0"/>
    <x v="0"/>
    <n v="30"/>
    <n v="0"/>
  </r>
  <r>
    <x v="14"/>
    <d v="2021-06-08T00:00:00"/>
    <n v="0"/>
    <n v="0"/>
    <x v="0"/>
    <x v="1"/>
    <x v="2"/>
    <n v="365"/>
    <n v="0"/>
  </r>
  <r>
    <x v="41"/>
    <d v="2021-06-08T00:00:00"/>
    <n v="0"/>
    <n v="0"/>
    <x v="0"/>
    <x v="0"/>
    <x v="0"/>
    <n v="30"/>
    <n v="0"/>
  </r>
  <r>
    <x v="15"/>
    <d v="2021-06-08T00:00:00"/>
    <n v="0"/>
    <n v="0"/>
    <x v="0"/>
    <x v="0"/>
    <x v="1"/>
    <n v="92"/>
    <n v="0"/>
  </r>
  <r>
    <x v="16"/>
    <d v="2021-06-08T00:00:00"/>
    <n v="152"/>
    <n v="0"/>
    <x v="0"/>
    <x v="1"/>
    <x v="1"/>
    <n v="92"/>
    <n v="0"/>
  </r>
  <r>
    <x v="17"/>
    <d v="2021-06-08T00:00:00"/>
    <n v="0"/>
    <n v="0"/>
    <x v="0"/>
    <x v="0"/>
    <x v="1"/>
    <n v="92"/>
    <n v="0"/>
  </r>
  <r>
    <x v="18"/>
    <d v="2021-06-08T00:00:00"/>
    <n v="90"/>
    <n v="0"/>
    <x v="0"/>
    <x v="1"/>
    <x v="1"/>
    <n v="92"/>
    <n v="0"/>
  </r>
  <r>
    <x v="19"/>
    <d v="2021-06-08T00:00:00"/>
    <n v="0"/>
    <n v="0"/>
    <x v="0"/>
    <x v="1"/>
    <x v="2"/>
    <n v="365"/>
    <n v="0"/>
  </r>
  <r>
    <x v="20"/>
    <d v="2021-06-08T00:00:00"/>
    <n v="0"/>
    <n v="0"/>
    <x v="0"/>
    <x v="0"/>
    <x v="1"/>
    <n v="92"/>
    <n v="0"/>
  </r>
  <r>
    <x v="21"/>
    <d v="2021-06-08T00:00:00"/>
    <n v="10"/>
    <n v="0"/>
    <x v="0"/>
    <x v="1"/>
    <x v="1"/>
    <n v="92"/>
    <n v="0"/>
  </r>
  <r>
    <x v="22"/>
    <d v="2021-06-08T00:00:00"/>
    <n v="0"/>
    <n v="0"/>
    <x v="0"/>
    <x v="0"/>
    <x v="1"/>
    <n v="92"/>
    <n v="0"/>
  </r>
  <r>
    <x v="23"/>
    <d v="2021-06-08T00:00:00"/>
    <n v="25"/>
    <n v="0"/>
    <x v="0"/>
    <x v="1"/>
    <x v="1"/>
    <n v="92"/>
    <n v="0"/>
  </r>
  <r>
    <x v="42"/>
    <d v="2021-06-08T00:00:00"/>
    <n v="0"/>
    <n v="0"/>
    <x v="0"/>
    <x v="0"/>
    <x v="1"/>
    <n v="92"/>
    <n v="0"/>
  </r>
  <r>
    <x v="32"/>
    <d v="2021-06-08T00:00:00"/>
    <n v="0"/>
    <n v="0"/>
    <x v="0"/>
    <x v="0"/>
    <x v="1"/>
    <n v="92"/>
    <n v="0"/>
  </r>
  <r>
    <x v="26"/>
    <d v="2021-06-08T00:00:00"/>
    <n v="0"/>
    <n v="0"/>
    <x v="0"/>
    <x v="0"/>
    <x v="1"/>
    <n v="92"/>
    <n v="0"/>
  </r>
  <r>
    <x v="33"/>
    <d v="2021-06-08T00:00:00"/>
    <n v="0"/>
    <n v="0"/>
    <x v="0"/>
    <x v="0"/>
    <x v="1"/>
    <n v="92"/>
    <n v="0"/>
  </r>
  <r>
    <x v="28"/>
    <d v="2021-06-08T00:00:00"/>
    <n v="0"/>
    <n v="0"/>
    <x v="0"/>
    <x v="0"/>
    <x v="1"/>
    <n v="92"/>
    <n v="0"/>
  </r>
  <r>
    <x v="29"/>
    <d v="2021-06-08T00:00:00"/>
    <n v="0"/>
    <n v="0"/>
    <x v="0"/>
    <x v="0"/>
    <x v="1"/>
    <n v="92"/>
    <n v="0"/>
  </r>
  <r>
    <x v="30"/>
    <d v="2021-06-08T00:00:00"/>
    <n v="0"/>
    <n v="0"/>
    <x v="0"/>
    <x v="0"/>
    <x v="1"/>
    <n v="92"/>
    <n v="0"/>
  </r>
  <r>
    <x v="31"/>
    <d v="2021-06-08T00:00:00"/>
    <n v="0"/>
    <n v="0"/>
    <x v="0"/>
    <x v="0"/>
    <x v="1"/>
    <n v="92"/>
    <n v="0"/>
  </r>
  <r>
    <x v="24"/>
    <d v="2021-06-08T00:00:00"/>
    <n v="0"/>
    <n v="0"/>
    <x v="0"/>
    <x v="0"/>
    <x v="1"/>
    <n v="92"/>
    <n v="0"/>
  </r>
  <r>
    <x v="43"/>
    <d v="2021-06-08T00:00:00"/>
    <n v="0"/>
    <n v="0"/>
    <x v="0"/>
    <x v="0"/>
    <x v="1"/>
    <n v="92"/>
    <n v="0"/>
  </r>
  <r>
    <x v="27"/>
    <d v="2021-06-08T00:00:00"/>
    <n v="0"/>
    <n v="0"/>
    <x v="0"/>
    <x v="0"/>
    <x v="1"/>
    <n v="92"/>
    <n v="0"/>
  </r>
  <r>
    <x v="25"/>
    <d v="2021-06-08T00:00:00"/>
    <n v="0"/>
    <n v="0"/>
    <x v="0"/>
    <x v="0"/>
    <x v="1"/>
    <n v="92"/>
    <n v="0"/>
  </r>
  <r>
    <x v="34"/>
    <d v="2021-06-08T00:00:00"/>
    <n v="0"/>
    <n v="0"/>
    <x v="0"/>
    <x v="1"/>
    <x v="2"/>
    <n v="365"/>
    <n v="0"/>
  </r>
  <r>
    <x v="35"/>
    <d v="2021-06-08T00:00:00"/>
    <n v="45"/>
    <n v="0"/>
    <x v="0"/>
    <x v="1"/>
    <x v="1"/>
    <n v="92"/>
    <n v="0"/>
  </r>
  <r>
    <x v="36"/>
    <d v="2021-06-08T00:00:00"/>
    <n v="10"/>
    <n v="0"/>
    <x v="0"/>
    <x v="1"/>
    <x v="1"/>
    <n v="92"/>
    <n v="0"/>
  </r>
  <r>
    <x v="44"/>
    <d v="2021-06-08T00:00:00"/>
    <n v="0"/>
    <n v="0"/>
    <x v="0"/>
    <x v="1"/>
    <x v="2"/>
    <n v="365"/>
    <n v="0"/>
  </r>
  <r>
    <x v="37"/>
    <d v="2021-06-08T00:00:00"/>
    <n v="0"/>
    <n v="0"/>
    <x v="0"/>
    <x v="1"/>
    <x v="1"/>
    <n v="92"/>
    <n v="0"/>
  </r>
  <r>
    <x v="38"/>
    <d v="2021-06-08T00:00:00"/>
    <n v="0"/>
    <n v="0"/>
    <x v="0"/>
    <x v="1"/>
    <x v="1"/>
    <n v="92"/>
    <n v="0"/>
  </r>
  <r>
    <x v="45"/>
    <d v="2021-06-08T00:00:00"/>
    <n v="0"/>
    <n v="0"/>
    <x v="0"/>
    <x v="1"/>
    <x v="1"/>
    <n v="92"/>
    <n v="0"/>
  </r>
  <r>
    <x v="46"/>
    <d v="2021-06-08T00:00:00"/>
    <n v="0"/>
    <n v="0"/>
    <x v="0"/>
    <x v="1"/>
    <x v="1"/>
    <n v="92"/>
    <n v="0"/>
  </r>
  <r>
    <x v="11"/>
    <d v="2021-06-09T00:00:00"/>
    <n v="0"/>
    <n v="0"/>
    <x v="0"/>
    <x v="0"/>
    <x v="0"/>
    <n v="30"/>
    <n v="0"/>
  </r>
  <r>
    <x v="12"/>
    <d v="2021-06-09T00:00:00"/>
    <n v="0"/>
    <n v="0"/>
    <x v="0"/>
    <x v="0"/>
    <x v="1"/>
    <n v="92"/>
    <n v="0"/>
  </r>
  <r>
    <x v="13"/>
    <d v="2021-06-09T00:00:00"/>
    <n v="127"/>
    <n v="0"/>
    <x v="0"/>
    <x v="1"/>
    <x v="1"/>
    <n v="92"/>
    <n v="0"/>
  </r>
  <r>
    <x v="39"/>
    <d v="2021-06-09T00:00:00"/>
    <n v="0"/>
    <n v="0"/>
    <x v="0"/>
    <x v="0"/>
    <x v="0"/>
    <n v="30"/>
    <n v="0"/>
  </r>
  <r>
    <x v="40"/>
    <d v="2021-06-09T00:00:00"/>
    <n v="0"/>
    <n v="0"/>
    <x v="0"/>
    <x v="0"/>
    <x v="0"/>
    <n v="30"/>
    <n v="0"/>
  </r>
  <r>
    <x v="14"/>
    <d v="2021-06-09T00:00:00"/>
    <n v="0"/>
    <n v="0"/>
    <x v="0"/>
    <x v="1"/>
    <x v="2"/>
    <n v="365"/>
    <n v="0"/>
  </r>
  <r>
    <x v="15"/>
    <d v="2021-06-09T00:00:00"/>
    <n v="0"/>
    <n v="0"/>
    <x v="0"/>
    <x v="0"/>
    <x v="1"/>
    <n v="92"/>
    <n v="0"/>
  </r>
  <r>
    <x v="41"/>
    <d v="2021-06-09T00:00:00"/>
    <n v="0"/>
    <n v="0"/>
    <x v="0"/>
    <x v="0"/>
    <x v="0"/>
    <n v="30"/>
    <n v="0"/>
  </r>
  <r>
    <x v="16"/>
    <d v="2021-06-09T00:00:00"/>
    <n v="152"/>
    <n v="0"/>
    <x v="0"/>
    <x v="1"/>
    <x v="1"/>
    <n v="92"/>
    <n v="0"/>
  </r>
  <r>
    <x v="17"/>
    <d v="2021-06-09T00:00:00"/>
    <n v="0"/>
    <n v="0"/>
    <x v="0"/>
    <x v="0"/>
    <x v="1"/>
    <n v="92"/>
    <n v="0"/>
  </r>
  <r>
    <x v="18"/>
    <d v="2021-06-09T00:00:00"/>
    <n v="90"/>
    <n v="0"/>
    <x v="0"/>
    <x v="1"/>
    <x v="1"/>
    <n v="92"/>
    <n v="0"/>
  </r>
  <r>
    <x v="19"/>
    <d v="2021-06-09T00:00:00"/>
    <n v="0"/>
    <n v="0"/>
    <x v="0"/>
    <x v="1"/>
    <x v="2"/>
    <n v="365"/>
    <n v="0"/>
  </r>
  <r>
    <x v="20"/>
    <d v="2021-06-09T00:00:00"/>
    <n v="0"/>
    <n v="0"/>
    <x v="0"/>
    <x v="0"/>
    <x v="1"/>
    <n v="92"/>
    <n v="0"/>
  </r>
  <r>
    <x v="21"/>
    <d v="2021-06-09T00:00:00"/>
    <n v="10"/>
    <n v="0"/>
    <x v="0"/>
    <x v="1"/>
    <x v="1"/>
    <n v="92"/>
    <n v="0"/>
  </r>
  <r>
    <x v="22"/>
    <d v="2021-06-09T00:00:00"/>
    <n v="0"/>
    <n v="0"/>
    <x v="0"/>
    <x v="0"/>
    <x v="1"/>
    <n v="92"/>
    <n v="0"/>
  </r>
  <r>
    <x v="23"/>
    <d v="2021-06-09T00:00:00"/>
    <n v="25"/>
    <n v="0"/>
    <x v="0"/>
    <x v="1"/>
    <x v="1"/>
    <n v="92"/>
    <n v="0"/>
  </r>
  <r>
    <x v="29"/>
    <d v="2021-06-09T00:00:00"/>
    <n v="0"/>
    <n v="0"/>
    <x v="0"/>
    <x v="0"/>
    <x v="1"/>
    <n v="92"/>
    <n v="0"/>
  </r>
  <r>
    <x v="30"/>
    <d v="2021-06-09T00:00:00"/>
    <n v="0"/>
    <n v="0"/>
    <x v="0"/>
    <x v="0"/>
    <x v="1"/>
    <n v="92"/>
    <n v="0"/>
  </r>
  <r>
    <x v="28"/>
    <d v="2021-06-09T00:00:00"/>
    <n v="0"/>
    <n v="0"/>
    <x v="0"/>
    <x v="0"/>
    <x v="1"/>
    <n v="92"/>
    <n v="0"/>
  </r>
  <r>
    <x v="31"/>
    <d v="2021-06-09T00:00:00"/>
    <n v="0"/>
    <n v="0"/>
    <x v="0"/>
    <x v="0"/>
    <x v="1"/>
    <n v="92"/>
    <n v="0"/>
  </r>
  <r>
    <x v="32"/>
    <d v="2021-06-09T00:00:00"/>
    <n v="0"/>
    <n v="0"/>
    <x v="0"/>
    <x v="0"/>
    <x v="1"/>
    <n v="92"/>
    <n v="0"/>
  </r>
  <r>
    <x v="42"/>
    <d v="2021-06-09T00:00:00"/>
    <n v="0"/>
    <n v="0"/>
    <x v="0"/>
    <x v="0"/>
    <x v="1"/>
    <n v="92"/>
    <n v="0"/>
  </r>
  <r>
    <x v="43"/>
    <d v="2021-06-09T00:00:00"/>
    <n v="0"/>
    <n v="0"/>
    <x v="0"/>
    <x v="0"/>
    <x v="1"/>
    <n v="92"/>
    <n v="0"/>
  </r>
  <r>
    <x v="27"/>
    <d v="2021-06-09T00:00:00"/>
    <n v="0"/>
    <n v="0"/>
    <x v="0"/>
    <x v="0"/>
    <x v="1"/>
    <n v="92"/>
    <n v="0"/>
  </r>
  <r>
    <x v="33"/>
    <d v="2021-06-09T00:00:00"/>
    <n v="0"/>
    <n v="0"/>
    <x v="0"/>
    <x v="0"/>
    <x v="1"/>
    <n v="92"/>
    <n v="0"/>
  </r>
  <r>
    <x v="26"/>
    <d v="2021-06-09T00:00:00"/>
    <n v="0"/>
    <n v="0"/>
    <x v="0"/>
    <x v="0"/>
    <x v="1"/>
    <n v="92"/>
    <n v="0"/>
  </r>
  <r>
    <x v="25"/>
    <d v="2021-06-09T00:00:00"/>
    <n v="0"/>
    <n v="0"/>
    <x v="0"/>
    <x v="0"/>
    <x v="1"/>
    <n v="92"/>
    <n v="0"/>
  </r>
  <r>
    <x v="24"/>
    <d v="2021-06-09T00:00:00"/>
    <n v="0"/>
    <n v="0"/>
    <x v="0"/>
    <x v="0"/>
    <x v="1"/>
    <n v="92"/>
    <n v="0"/>
  </r>
  <r>
    <x v="34"/>
    <d v="2021-06-09T00:00:00"/>
    <n v="0"/>
    <n v="0"/>
    <x v="0"/>
    <x v="1"/>
    <x v="2"/>
    <n v="365"/>
    <n v="0"/>
  </r>
  <r>
    <x v="35"/>
    <d v="2021-06-09T00:00:00"/>
    <n v="45"/>
    <n v="0"/>
    <x v="0"/>
    <x v="1"/>
    <x v="1"/>
    <n v="92"/>
    <n v="0"/>
  </r>
  <r>
    <x v="36"/>
    <d v="2021-06-09T00:00:00"/>
    <n v="10"/>
    <n v="0"/>
    <x v="0"/>
    <x v="1"/>
    <x v="1"/>
    <n v="92"/>
    <n v="0"/>
  </r>
  <r>
    <x v="44"/>
    <d v="2021-06-09T00:00:00"/>
    <n v="0"/>
    <n v="0"/>
    <x v="0"/>
    <x v="1"/>
    <x v="2"/>
    <n v="365"/>
    <n v="0"/>
  </r>
  <r>
    <x v="37"/>
    <d v="2021-06-09T00:00:00"/>
    <n v="0"/>
    <n v="0"/>
    <x v="0"/>
    <x v="1"/>
    <x v="1"/>
    <n v="92"/>
    <n v="0"/>
  </r>
  <r>
    <x v="38"/>
    <d v="2021-06-09T00:00:00"/>
    <n v="0"/>
    <n v="0"/>
    <x v="0"/>
    <x v="1"/>
    <x v="1"/>
    <n v="92"/>
    <n v="0"/>
  </r>
  <r>
    <x v="45"/>
    <d v="2021-06-09T00:00:00"/>
    <n v="0"/>
    <n v="0"/>
    <x v="0"/>
    <x v="1"/>
    <x v="1"/>
    <n v="92"/>
    <n v="0"/>
  </r>
  <r>
    <x v="46"/>
    <d v="2021-06-09T00:00:00"/>
    <n v="0"/>
    <n v="0"/>
    <x v="0"/>
    <x v="1"/>
    <x v="1"/>
    <n v="92"/>
    <n v="0"/>
  </r>
  <r>
    <x v="11"/>
    <d v="2021-06-10T00:00:00"/>
    <n v="0"/>
    <n v="0"/>
    <x v="0"/>
    <x v="0"/>
    <x v="0"/>
    <n v="30"/>
    <n v="0"/>
  </r>
  <r>
    <x v="12"/>
    <d v="2021-06-10T00:00:00"/>
    <n v="0"/>
    <n v="0"/>
    <x v="0"/>
    <x v="0"/>
    <x v="1"/>
    <n v="92"/>
    <n v="0"/>
  </r>
  <r>
    <x v="13"/>
    <d v="2021-06-10T00:00:00"/>
    <n v="127"/>
    <n v="0"/>
    <x v="0"/>
    <x v="1"/>
    <x v="1"/>
    <n v="92"/>
    <n v="0"/>
  </r>
  <r>
    <x v="39"/>
    <d v="2021-06-10T00:00:00"/>
    <n v="0"/>
    <n v="0"/>
    <x v="0"/>
    <x v="0"/>
    <x v="0"/>
    <n v="30"/>
    <n v="0"/>
  </r>
  <r>
    <x v="40"/>
    <d v="2021-06-10T00:00:00"/>
    <n v="0"/>
    <n v="0"/>
    <x v="0"/>
    <x v="0"/>
    <x v="0"/>
    <n v="30"/>
    <n v="0"/>
  </r>
  <r>
    <x v="14"/>
    <d v="2021-06-10T00:00:00"/>
    <n v="0"/>
    <n v="0"/>
    <x v="0"/>
    <x v="1"/>
    <x v="2"/>
    <n v="365"/>
    <n v="0"/>
  </r>
  <r>
    <x v="41"/>
    <d v="2021-06-10T00:00:00"/>
    <n v="0"/>
    <n v="0"/>
    <x v="0"/>
    <x v="0"/>
    <x v="0"/>
    <n v="30"/>
    <n v="0"/>
  </r>
  <r>
    <x v="15"/>
    <d v="2021-06-10T00:00:00"/>
    <n v="0"/>
    <n v="0"/>
    <x v="0"/>
    <x v="0"/>
    <x v="1"/>
    <n v="92"/>
    <n v="0"/>
  </r>
  <r>
    <x v="16"/>
    <d v="2021-06-10T00:00:00"/>
    <n v="152"/>
    <n v="0"/>
    <x v="0"/>
    <x v="1"/>
    <x v="1"/>
    <n v="92"/>
    <n v="0"/>
  </r>
  <r>
    <x v="17"/>
    <d v="2021-06-10T00:00:00"/>
    <n v="0"/>
    <n v="0"/>
    <x v="0"/>
    <x v="0"/>
    <x v="1"/>
    <n v="92"/>
    <n v="0"/>
  </r>
  <r>
    <x v="18"/>
    <d v="2021-06-10T00:00:00"/>
    <n v="90"/>
    <n v="0"/>
    <x v="0"/>
    <x v="1"/>
    <x v="1"/>
    <n v="92"/>
    <n v="0"/>
  </r>
  <r>
    <x v="19"/>
    <d v="2021-06-10T00:00:00"/>
    <n v="0"/>
    <n v="0"/>
    <x v="0"/>
    <x v="1"/>
    <x v="2"/>
    <n v="365"/>
    <n v="0"/>
  </r>
  <r>
    <x v="20"/>
    <d v="2021-06-10T00:00:00"/>
    <n v="0"/>
    <n v="0"/>
    <x v="0"/>
    <x v="0"/>
    <x v="1"/>
    <n v="92"/>
    <n v="0"/>
  </r>
  <r>
    <x v="21"/>
    <d v="2021-06-10T00:00:00"/>
    <n v="10"/>
    <n v="0"/>
    <x v="0"/>
    <x v="1"/>
    <x v="1"/>
    <n v="92"/>
    <n v="0"/>
  </r>
  <r>
    <x v="22"/>
    <d v="2021-06-10T00:00:00"/>
    <n v="0"/>
    <n v="0"/>
    <x v="0"/>
    <x v="0"/>
    <x v="1"/>
    <n v="92"/>
    <n v="0"/>
  </r>
  <r>
    <x v="23"/>
    <d v="2021-06-10T00:00:00"/>
    <n v="25"/>
    <n v="0"/>
    <x v="0"/>
    <x v="1"/>
    <x v="1"/>
    <n v="92"/>
    <n v="0"/>
  </r>
  <r>
    <x v="32"/>
    <d v="2021-06-10T00:00:00"/>
    <n v="0"/>
    <n v="0"/>
    <x v="0"/>
    <x v="0"/>
    <x v="1"/>
    <n v="92"/>
    <n v="0"/>
  </r>
  <r>
    <x v="25"/>
    <d v="2021-06-10T00:00:00"/>
    <n v="0"/>
    <n v="0"/>
    <x v="0"/>
    <x v="0"/>
    <x v="1"/>
    <n v="92"/>
    <n v="0"/>
  </r>
  <r>
    <x v="26"/>
    <d v="2021-06-10T00:00:00"/>
    <n v="0"/>
    <n v="0"/>
    <x v="0"/>
    <x v="0"/>
    <x v="1"/>
    <n v="92"/>
    <n v="0"/>
  </r>
  <r>
    <x v="31"/>
    <d v="2021-06-10T00:00:00"/>
    <n v="0"/>
    <n v="0"/>
    <x v="0"/>
    <x v="0"/>
    <x v="1"/>
    <n v="92"/>
    <n v="0"/>
  </r>
  <r>
    <x v="43"/>
    <d v="2021-06-10T00:00:00"/>
    <n v="0"/>
    <n v="0"/>
    <x v="0"/>
    <x v="0"/>
    <x v="1"/>
    <n v="92"/>
    <n v="0"/>
  </r>
  <r>
    <x v="33"/>
    <d v="2021-06-10T00:00:00"/>
    <n v="0"/>
    <n v="0"/>
    <x v="0"/>
    <x v="0"/>
    <x v="1"/>
    <n v="92"/>
    <n v="0"/>
  </r>
  <r>
    <x v="42"/>
    <d v="2021-06-10T00:00:00"/>
    <n v="0"/>
    <n v="0"/>
    <x v="0"/>
    <x v="0"/>
    <x v="1"/>
    <n v="92"/>
    <n v="0"/>
  </r>
  <r>
    <x v="27"/>
    <d v="2021-06-10T00:00:00"/>
    <n v="0"/>
    <n v="0"/>
    <x v="0"/>
    <x v="0"/>
    <x v="1"/>
    <n v="92"/>
    <n v="0"/>
  </r>
  <r>
    <x v="28"/>
    <d v="2021-06-10T00:00:00"/>
    <n v="0"/>
    <n v="0"/>
    <x v="0"/>
    <x v="0"/>
    <x v="1"/>
    <n v="92"/>
    <n v="0"/>
  </r>
  <r>
    <x v="30"/>
    <d v="2021-06-10T00:00:00"/>
    <n v="0"/>
    <n v="0"/>
    <x v="0"/>
    <x v="0"/>
    <x v="1"/>
    <n v="92"/>
    <n v="0"/>
  </r>
  <r>
    <x v="29"/>
    <d v="2021-06-10T00:00:00"/>
    <n v="0"/>
    <n v="0"/>
    <x v="0"/>
    <x v="0"/>
    <x v="1"/>
    <n v="92"/>
    <n v="0"/>
  </r>
  <r>
    <x v="24"/>
    <d v="2021-06-10T00:00:00"/>
    <n v="0"/>
    <n v="0"/>
    <x v="0"/>
    <x v="0"/>
    <x v="1"/>
    <n v="92"/>
    <n v="0"/>
  </r>
  <r>
    <x v="34"/>
    <d v="2021-06-10T00:00:00"/>
    <n v="0"/>
    <n v="0"/>
    <x v="0"/>
    <x v="1"/>
    <x v="2"/>
    <n v="365"/>
    <n v="0"/>
  </r>
  <r>
    <x v="35"/>
    <d v="2021-06-10T00:00:00"/>
    <n v="45"/>
    <n v="0"/>
    <x v="0"/>
    <x v="1"/>
    <x v="1"/>
    <n v="92"/>
    <n v="0"/>
  </r>
  <r>
    <x v="36"/>
    <d v="2021-06-10T00:00:00"/>
    <n v="10"/>
    <n v="0"/>
    <x v="0"/>
    <x v="1"/>
    <x v="1"/>
    <n v="92"/>
    <n v="0"/>
  </r>
  <r>
    <x v="44"/>
    <d v="2021-06-10T00:00:00"/>
    <n v="0"/>
    <n v="0"/>
    <x v="0"/>
    <x v="1"/>
    <x v="2"/>
    <n v="365"/>
    <n v="0"/>
  </r>
  <r>
    <x v="37"/>
    <d v="2021-06-10T00:00:00"/>
    <n v="0"/>
    <n v="0"/>
    <x v="0"/>
    <x v="1"/>
    <x v="1"/>
    <n v="92"/>
    <n v="0"/>
  </r>
  <r>
    <x v="38"/>
    <d v="2021-06-10T00:00:00"/>
    <n v="0"/>
    <n v="0"/>
    <x v="0"/>
    <x v="1"/>
    <x v="1"/>
    <n v="92"/>
    <n v="0"/>
  </r>
  <r>
    <x v="45"/>
    <d v="2021-06-10T00:00:00"/>
    <n v="0"/>
    <n v="0"/>
    <x v="0"/>
    <x v="1"/>
    <x v="1"/>
    <n v="92"/>
    <n v="0"/>
  </r>
  <r>
    <x v="46"/>
    <d v="2021-06-10T00:00:00"/>
    <n v="0"/>
    <n v="0"/>
    <x v="0"/>
    <x v="1"/>
    <x v="1"/>
    <n v="92"/>
    <n v="0"/>
  </r>
  <r>
    <x v="11"/>
    <d v="2021-06-11T00:00:00"/>
    <n v="0"/>
    <n v="0"/>
    <x v="0"/>
    <x v="0"/>
    <x v="0"/>
    <n v="30"/>
    <n v="0"/>
  </r>
  <r>
    <x v="12"/>
    <d v="2021-06-11T00:00:00"/>
    <n v="0"/>
    <n v="0"/>
    <x v="0"/>
    <x v="0"/>
    <x v="1"/>
    <n v="92"/>
    <n v="0"/>
  </r>
  <r>
    <x v="13"/>
    <d v="2021-06-11T00:00:00"/>
    <n v="127"/>
    <n v="0"/>
    <x v="0"/>
    <x v="1"/>
    <x v="1"/>
    <n v="92"/>
    <n v="0"/>
  </r>
  <r>
    <x v="39"/>
    <d v="2021-06-11T00:00:00"/>
    <n v="0"/>
    <n v="0"/>
    <x v="0"/>
    <x v="0"/>
    <x v="0"/>
    <n v="30"/>
    <n v="0"/>
  </r>
  <r>
    <x v="40"/>
    <d v="2021-06-11T00:00:00"/>
    <n v="0"/>
    <n v="0"/>
    <x v="0"/>
    <x v="0"/>
    <x v="0"/>
    <n v="30"/>
    <n v="0"/>
  </r>
  <r>
    <x v="14"/>
    <d v="2021-06-11T00:00:00"/>
    <n v="0"/>
    <n v="0"/>
    <x v="0"/>
    <x v="1"/>
    <x v="2"/>
    <n v="365"/>
    <n v="0"/>
  </r>
  <r>
    <x v="15"/>
    <d v="2021-06-11T00:00:00"/>
    <n v="0"/>
    <n v="0"/>
    <x v="0"/>
    <x v="0"/>
    <x v="1"/>
    <n v="92"/>
    <n v="0"/>
  </r>
  <r>
    <x v="41"/>
    <d v="2021-06-11T00:00:00"/>
    <n v="0"/>
    <n v="0"/>
    <x v="0"/>
    <x v="0"/>
    <x v="0"/>
    <n v="30"/>
    <n v="0"/>
  </r>
  <r>
    <x v="16"/>
    <d v="2021-06-11T00:00:00"/>
    <n v="152"/>
    <n v="0"/>
    <x v="0"/>
    <x v="1"/>
    <x v="1"/>
    <n v="92"/>
    <n v="0"/>
  </r>
  <r>
    <x v="17"/>
    <d v="2021-06-11T00:00:00"/>
    <n v="0"/>
    <n v="0"/>
    <x v="0"/>
    <x v="0"/>
    <x v="1"/>
    <n v="92"/>
    <n v="0"/>
  </r>
  <r>
    <x v="18"/>
    <d v="2021-06-11T00:00:00"/>
    <n v="90"/>
    <n v="0"/>
    <x v="0"/>
    <x v="1"/>
    <x v="1"/>
    <n v="92"/>
    <n v="0"/>
  </r>
  <r>
    <x v="19"/>
    <d v="2021-06-11T00:00:00"/>
    <n v="0"/>
    <n v="0"/>
    <x v="0"/>
    <x v="1"/>
    <x v="2"/>
    <n v="365"/>
    <n v="0"/>
  </r>
  <r>
    <x v="20"/>
    <d v="2021-06-11T00:00:00"/>
    <n v="0"/>
    <n v="0"/>
    <x v="0"/>
    <x v="0"/>
    <x v="1"/>
    <n v="92"/>
    <n v="0"/>
  </r>
  <r>
    <x v="21"/>
    <d v="2021-06-11T00:00:00"/>
    <n v="10"/>
    <n v="0"/>
    <x v="0"/>
    <x v="1"/>
    <x v="1"/>
    <n v="92"/>
    <n v="0"/>
  </r>
  <r>
    <x v="22"/>
    <d v="2021-06-11T00:00:00"/>
    <n v="0"/>
    <n v="0"/>
    <x v="0"/>
    <x v="0"/>
    <x v="1"/>
    <n v="92"/>
    <n v="0"/>
  </r>
  <r>
    <x v="23"/>
    <d v="2021-06-11T00:00:00"/>
    <n v="25"/>
    <n v="0"/>
    <x v="0"/>
    <x v="1"/>
    <x v="1"/>
    <n v="92"/>
    <n v="0"/>
  </r>
  <r>
    <x v="33"/>
    <d v="2021-06-11T00:00:00"/>
    <n v="0"/>
    <n v="0"/>
    <x v="0"/>
    <x v="0"/>
    <x v="1"/>
    <n v="92"/>
    <n v="0"/>
  </r>
  <r>
    <x v="26"/>
    <d v="2021-06-11T00:00:00"/>
    <n v="0"/>
    <n v="0"/>
    <x v="0"/>
    <x v="0"/>
    <x v="1"/>
    <n v="92"/>
    <n v="0"/>
  </r>
  <r>
    <x v="29"/>
    <d v="2021-06-11T00:00:00"/>
    <n v="0"/>
    <n v="0"/>
    <x v="0"/>
    <x v="0"/>
    <x v="1"/>
    <n v="92"/>
    <n v="0"/>
  </r>
  <r>
    <x v="31"/>
    <d v="2021-06-11T00:00:00"/>
    <n v="0"/>
    <n v="0"/>
    <x v="0"/>
    <x v="0"/>
    <x v="1"/>
    <n v="92"/>
    <n v="0"/>
  </r>
  <r>
    <x v="43"/>
    <d v="2021-06-11T00:00:00"/>
    <n v="0"/>
    <n v="0"/>
    <x v="0"/>
    <x v="0"/>
    <x v="1"/>
    <n v="92"/>
    <n v="0"/>
  </r>
  <r>
    <x v="42"/>
    <d v="2021-06-11T00:00:00"/>
    <n v="0"/>
    <n v="0"/>
    <x v="0"/>
    <x v="0"/>
    <x v="1"/>
    <n v="92"/>
    <n v="0"/>
  </r>
  <r>
    <x v="28"/>
    <d v="2021-06-11T00:00:00"/>
    <n v="0"/>
    <n v="0"/>
    <x v="0"/>
    <x v="0"/>
    <x v="1"/>
    <n v="92"/>
    <n v="0"/>
  </r>
  <r>
    <x v="27"/>
    <d v="2021-06-11T00:00:00"/>
    <n v="0"/>
    <n v="0"/>
    <x v="0"/>
    <x v="0"/>
    <x v="1"/>
    <n v="92"/>
    <n v="0"/>
  </r>
  <r>
    <x v="25"/>
    <d v="2021-06-11T00:00:00"/>
    <n v="0"/>
    <n v="0"/>
    <x v="0"/>
    <x v="0"/>
    <x v="1"/>
    <n v="92"/>
    <n v="0"/>
  </r>
  <r>
    <x v="30"/>
    <d v="2021-06-11T00:00:00"/>
    <n v="0"/>
    <n v="0"/>
    <x v="0"/>
    <x v="0"/>
    <x v="1"/>
    <n v="92"/>
    <n v="0"/>
  </r>
  <r>
    <x v="32"/>
    <d v="2021-06-11T00:00:00"/>
    <n v="0"/>
    <n v="0"/>
    <x v="0"/>
    <x v="0"/>
    <x v="1"/>
    <n v="92"/>
    <n v="0"/>
  </r>
  <r>
    <x v="24"/>
    <d v="2021-06-11T00:00:00"/>
    <n v="0"/>
    <n v="0"/>
    <x v="0"/>
    <x v="0"/>
    <x v="1"/>
    <n v="92"/>
    <n v="0"/>
  </r>
  <r>
    <x v="34"/>
    <d v="2021-06-11T00:00:00"/>
    <n v="0"/>
    <n v="0"/>
    <x v="0"/>
    <x v="1"/>
    <x v="2"/>
    <n v="365"/>
    <n v="0"/>
  </r>
  <r>
    <x v="35"/>
    <d v="2021-06-11T00:00:00"/>
    <n v="45"/>
    <n v="0"/>
    <x v="0"/>
    <x v="1"/>
    <x v="1"/>
    <n v="92"/>
    <n v="0"/>
  </r>
  <r>
    <x v="36"/>
    <d v="2021-06-11T00:00:00"/>
    <n v="10"/>
    <n v="0"/>
    <x v="0"/>
    <x v="1"/>
    <x v="1"/>
    <n v="92"/>
    <n v="0"/>
  </r>
  <r>
    <x v="44"/>
    <d v="2021-06-11T00:00:00"/>
    <n v="0"/>
    <n v="0"/>
    <x v="0"/>
    <x v="1"/>
    <x v="2"/>
    <n v="365"/>
    <n v="0"/>
  </r>
  <r>
    <x v="37"/>
    <d v="2021-06-11T00:00:00"/>
    <n v="0"/>
    <n v="0"/>
    <x v="0"/>
    <x v="1"/>
    <x v="1"/>
    <n v="92"/>
    <n v="0"/>
  </r>
  <r>
    <x v="38"/>
    <d v="2021-06-11T00:00:00"/>
    <n v="0"/>
    <n v="0"/>
    <x v="0"/>
    <x v="1"/>
    <x v="1"/>
    <n v="92"/>
    <n v="0"/>
  </r>
  <r>
    <x v="45"/>
    <d v="2021-06-11T00:00:00"/>
    <n v="0"/>
    <n v="0"/>
    <x v="0"/>
    <x v="1"/>
    <x v="1"/>
    <n v="92"/>
    <n v="0"/>
  </r>
  <r>
    <x v="46"/>
    <d v="2021-06-11T00:00:00"/>
    <n v="0"/>
    <n v="0"/>
    <x v="0"/>
    <x v="1"/>
    <x v="1"/>
    <n v="92"/>
    <n v="0"/>
  </r>
  <r>
    <x v="12"/>
    <d v="2021-06-14T00:00:00"/>
    <n v="0"/>
    <n v="0"/>
    <x v="0"/>
    <x v="0"/>
    <x v="1"/>
    <n v="92"/>
    <n v="0"/>
  </r>
  <r>
    <x v="11"/>
    <d v="2021-06-14T00:00:00"/>
    <n v="0"/>
    <n v="0"/>
    <x v="0"/>
    <x v="0"/>
    <x v="0"/>
    <n v="30"/>
    <n v="0"/>
  </r>
  <r>
    <x v="13"/>
    <d v="2021-06-14T00:00:00"/>
    <n v="127"/>
    <n v="0"/>
    <x v="0"/>
    <x v="1"/>
    <x v="1"/>
    <n v="92"/>
    <n v="0"/>
  </r>
  <r>
    <x v="39"/>
    <d v="2021-06-14T00:00:00"/>
    <n v="0"/>
    <n v="0"/>
    <x v="0"/>
    <x v="0"/>
    <x v="0"/>
    <n v="30"/>
    <n v="0"/>
  </r>
  <r>
    <x v="40"/>
    <d v="2021-06-14T00:00:00"/>
    <n v="0"/>
    <n v="0"/>
    <x v="0"/>
    <x v="0"/>
    <x v="0"/>
    <n v="30"/>
    <n v="0"/>
  </r>
  <r>
    <x v="14"/>
    <d v="2021-06-14T00:00:00"/>
    <n v="0"/>
    <n v="0"/>
    <x v="0"/>
    <x v="1"/>
    <x v="2"/>
    <n v="365"/>
    <n v="0"/>
  </r>
  <r>
    <x v="41"/>
    <d v="2021-06-14T00:00:00"/>
    <n v="0"/>
    <n v="0"/>
    <x v="0"/>
    <x v="0"/>
    <x v="0"/>
    <n v="30"/>
    <n v="0"/>
  </r>
  <r>
    <x v="15"/>
    <d v="2021-06-14T00:00:00"/>
    <n v="0"/>
    <n v="0"/>
    <x v="0"/>
    <x v="0"/>
    <x v="1"/>
    <n v="92"/>
    <n v="0"/>
  </r>
  <r>
    <x v="16"/>
    <d v="2021-06-14T00:00:00"/>
    <n v="152"/>
    <n v="0"/>
    <x v="0"/>
    <x v="1"/>
    <x v="1"/>
    <n v="92"/>
    <n v="0"/>
  </r>
  <r>
    <x v="17"/>
    <d v="2021-06-14T00:00:00"/>
    <n v="0"/>
    <n v="0"/>
    <x v="0"/>
    <x v="0"/>
    <x v="1"/>
    <n v="92"/>
    <n v="0"/>
  </r>
  <r>
    <x v="18"/>
    <d v="2021-06-14T00:00:00"/>
    <n v="90"/>
    <n v="0"/>
    <x v="0"/>
    <x v="1"/>
    <x v="1"/>
    <n v="92"/>
    <n v="0"/>
  </r>
  <r>
    <x v="19"/>
    <d v="2021-06-14T00:00:00"/>
    <n v="0"/>
    <n v="0"/>
    <x v="0"/>
    <x v="1"/>
    <x v="2"/>
    <n v="365"/>
    <n v="0"/>
  </r>
  <r>
    <x v="20"/>
    <d v="2021-06-14T00:00:00"/>
    <n v="0"/>
    <n v="0"/>
    <x v="0"/>
    <x v="0"/>
    <x v="1"/>
    <n v="92"/>
    <n v="0"/>
  </r>
  <r>
    <x v="21"/>
    <d v="2021-06-14T00:00:00"/>
    <n v="10"/>
    <n v="0"/>
    <x v="0"/>
    <x v="1"/>
    <x v="1"/>
    <n v="92"/>
    <n v="0"/>
  </r>
  <r>
    <x v="22"/>
    <d v="2021-06-14T00:00:00"/>
    <n v="0"/>
    <n v="0"/>
    <x v="0"/>
    <x v="0"/>
    <x v="1"/>
    <n v="92"/>
    <n v="0"/>
  </r>
  <r>
    <x v="23"/>
    <d v="2021-06-14T00:00:00"/>
    <n v="25"/>
    <n v="0"/>
    <x v="0"/>
    <x v="1"/>
    <x v="1"/>
    <n v="92"/>
    <n v="0"/>
  </r>
  <r>
    <x v="27"/>
    <d v="2021-06-14T00:00:00"/>
    <n v="0"/>
    <n v="0"/>
    <x v="0"/>
    <x v="0"/>
    <x v="1"/>
    <n v="92"/>
    <n v="0"/>
  </r>
  <r>
    <x v="42"/>
    <d v="2021-06-14T00:00:00"/>
    <n v="0"/>
    <n v="0"/>
    <x v="0"/>
    <x v="0"/>
    <x v="1"/>
    <n v="92"/>
    <n v="0"/>
  </r>
  <r>
    <x v="25"/>
    <d v="2021-06-14T00:00:00"/>
    <n v="0"/>
    <n v="0"/>
    <x v="0"/>
    <x v="0"/>
    <x v="1"/>
    <n v="92"/>
    <n v="0"/>
  </r>
  <r>
    <x v="43"/>
    <d v="2021-06-14T00:00:00"/>
    <n v="0"/>
    <n v="0"/>
    <x v="0"/>
    <x v="0"/>
    <x v="1"/>
    <n v="92"/>
    <n v="0"/>
  </r>
  <r>
    <x v="29"/>
    <d v="2021-06-14T00:00:00"/>
    <n v="0"/>
    <n v="0"/>
    <x v="0"/>
    <x v="0"/>
    <x v="1"/>
    <n v="92"/>
    <n v="0"/>
  </r>
  <r>
    <x v="26"/>
    <d v="2021-06-14T00:00:00"/>
    <n v="0"/>
    <n v="0"/>
    <x v="0"/>
    <x v="0"/>
    <x v="1"/>
    <n v="92"/>
    <n v="0"/>
  </r>
  <r>
    <x v="33"/>
    <d v="2021-06-14T00:00:00"/>
    <n v="0"/>
    <n v="0"/>
    <x v="0"/>
    <x v="0"/>
    <x v="1"/>
    <n v="92"/>
    <n v="0"/>
  </r>
  <r>
    <x v="31"/>
    <d v="2021-06-14T00:00:00"/>
    <n v="0"/>
    <n v="0"/>
    <x v="0"/>
    <x v="0"/>
    <x v="1"/>
    <n v="92"/>
    <n v="0"/>
  </r>
  <r>
    <x v="32"/>
    <d v="2021-06-14T00:00:00"/>
    <n v="0"/>
    <n v="0"/>
    <x v="0"/>
    <x v="0"/>
    <x v="1"/>
    <n v="92"/>
    <n v="0"/>
  </r>
  <r>
    <x v="24"/>
    <d v="2021-06-14T00:00:00"/>
    <n v="0"/>
    <n v="0"/>
    <x v="0"/>
    <x v="0"/>
    <x v="1"/>
    <n v="92"/>
    <n v="0"/>
  </r>
  <r>
    <x v="30"/>
    <d v="2021-06-14T00:00:00"/>
    <n v="0"/>
    <n v="0"/>
    <x v="0"/>
    <x v="0"/>
    <x v="1"/>
    <n v="92"/>
    <n v="0"/>
  </r>
  <r>
    <x v="28"/>
    <d v="2021-06-14T00:00:00"/>
    <n v="0"/>
    <n v="0"/>
    <x v="0"/>
    <x v="0"/>
    <x v="1"/>
    <n v="92"/>
    <n v="0"/>
  </r>
  <r>
    <x v="34"/>
    <d v="2021-06-14T00:00:00"/>
    <n v="0"/>
    <n v="0"/>
    <x v="0"/>
    <x v="1"/>
    <x v="2"/>
    <n v="365"/>
    <n v="0"/>
  </r>
  <r>
    <x v="35"/>
    <d v="2021-06-14T00:00:00"/>
    <n v="45"/>
    <n v="0"/>
    <x v="0"/>
    <x v="1"/>
    <x v="1"/>
    <n v="92"/>
    <n v="0"/>
  </r>
  <r>
    <x v="36"/>
    <d v="2021-06-14T00:00:00"/>
    <n v="10"/>
    <n v="0"/>
    <x v="0"/>
    <x v="1"/>
    <x v="1"/>
    <n v="92"/>
    <n v="0"/>
  </r>
  <r>
    <x v="44"/>
    <d v="2021-06-14T00:00:00"/>
    <n v="0"/>
    <n v="0"/>
    <x v="0"/>
    <x v="1"/>
    <x v="2"/>
    <n v="365"/>
    <n v="0"/>
  </r>
  <r>
    <x v="37"/>
    <d v="2021-06-14T00:00:00"/>
    <n v="0"/>
    <n v="0"/>
    <x v="0"/>
    <x v="1"/>
    <x v="1"/>
    <n v="92"/>
    <n v="0"/>
  </r>
  <r>
    <x v="38"/>
    <d v="2021-06-14T00:00:00"/>
    <n v="0"/>
    <n v="0"/>
    <x v="0"/>
    <x v="1"/>
    <x v="1"/>
    <n v="92"/>
    <n v="0"/>
  </r>
  <r>
    <x v="45"/>
    <d v="2021-06-14T00:00:00"/>
    <n v="0"/>
    <n v="0"/>
    <x v="0"/>
    <x v="1"/>
    <x v="1"/>
    <n v="92"/>
    <n v="0"/>
  </r>
  <r>
    <x v="46"/>
    <d v="2021-06-14T00:00:00"/>
    <n v="0"/>
    <n v="0"/>
    <x v="0"/>
    <x v="1"/>
    <x v="1"/>
    <n v="92"/>
    <n v="0"/>
  </r>
  <r>
    <x v="12"/>
    <d v="2021-06-15T00:00:00"/>
    <n v="0"/>
    <n v="0"/>
    <x v="0"/>
    <x v="0"/>
    <x v="1"/>
    <n v="92"/>
    <n v="0"/>
  </r>
  <r>
    <x v="11"/>
    <d v="2021-06-15T00:00:00"/>
    <n v="0"/>
    <n v="0"/>
    <x v="0"/>
    <x v="0"/>
    <x v="0"/>
    <n v="30"/>
    <n v="0"/>
  </r>
  <r>
    <x v="13"/>
    <d v="2021-06-15T00:00:00"/>
    <n v="127"/>
    <n v="0"/>
    <x v="0"/>
    <x v="1"/>
    <x v="1"/>
    <n v="92"/>
    <n v="0"/>
  </r>
  <r>
    <x v="39"/>
    <d v="2021-06-15T00:00:00"/>
    <n v="0"/>
    <n v="0"/>
    <x v="0"/>
    <x v="0"/>
    <x v="0"/>
    <n v="30"/>
    <n v="0"/>
  </r>
  <r>
    <x v="40"/>
    <d v="2021-06-15T00:00:00"/>
    <n v="0"/>
    <n v="0"/>
    <x v="0"/>
    <x v="0"/>
    <x v="0"/>
    <n v="30"/>
    <n v="0"/>
  </r>
  <r>
    <x v="14"/>
    <d v="2021-06-15T00:00:00"/>
    <n v="0"/>
    <n v="0"/>
    <x v="0"/>
    <x v="1"/>
    <x v="2"/>
    <n v="365"/>
    <n v="0"/>
  </r>
  <r>
    <x v="41"/>
    <d v="2021-06-15T00:00:00"/>
    <n v="0"/>
    <n v="0"/>
    <x v="0"/>
    <x v="0"/>
    <x v="0"/>
    <n v="30"/>
    <n v="0"/>
  </r>
  <r>
    <x v="15"/>
    <d v="2021-06-15T00:00:00"/>
    <n v="0"/>
    <n v="0"/>
    <x v="0"/>
    <x v="0"/>
    <x v="1"/>
    <n v="92"/>
    <n v="0"/>
  </r>
  <r>
    <x v="16"/>
    <d v="2021-06-15T00:00:00"/>
    <n v="152"/>
    <n v="0"/>
    <x v="0"/>
    <x v="1"/>
    <x v="1"/>
    <n v="92"/>
    <n v="0"/>
  </r>
  <r>
    <x v="17"/>
    <d v="2021-06-15T00:00:00"/>
    <n v="0"/>
    <n v="0"/>
    <x v="0"/>
    <x v="0"/>
    <x v="1"/>
    <n v="92"/>
    <n v="0"/>
  </r>
  <r>
    <x v="18"/>
    <d v="2021-06-15T00:00:00"/>
    <n v="90"/>
    <n v="0"/>
    <x v="0"/>
    <x v="1"/>
    <x v="1"/>
    <n v="92"/>
    <n v="0"/>
  </r>
  <r>
    <x v="19"/>
    <d v="2021-06-15T00:00:00"/>
    <n v="0"/>
    <n v="0"/>
    <x v="0"/>
    <x v="1"/>
    <x v="2"/>
    <n v="365"/>
    <n v="0"/>
  </r>
  <r>
    <x v="20"/>
    <d v="2021-06-15T00:00:00"/>
    <n v="0"/>
    <n v="0"/>
    <x v="0"/>
    <x v="0"/>
    <x v="1"/>
    <n v="92"/>
    <n v="0"/>
  </r>
  <r>
    <x v="21"/>
    <d v="2021-06-15T00:00:00"/>
    <n v="10"/>
    <n v="0"/>
    <x v="0"/>
    <x v="1"/>
    <x v="1"/>
    <n v="92"/>
    <n v="0"/>
  </r>
  <r>
    <x v="22"/>
    <d v="2021-06-15T00:00:00"/>
    <n v="0"/>
    <n v="0"/>
    <x v="0"/>
    <x v="0"/>
    <x v="1"/>
    <n v="92"/>
    <n v="0"/>
  </r>
  <r>
    <x v="23"/>
    <d v="2021-06-15T00:00:00"/>
    <n v="25"/>
    <n v="0"/>
    <x v="0"/>
    <x v="1"/>
    <x v="1"/>
    <n v="92"/>
    <n v="0"/>
  </r>
  <r>
    <x v="26"/>
    <d v="2021-06-15T00:00:00"/>
    <n v="0"/>
    <n v="0"/>
    <x v="0"/>
    <x v="0"/>
    <x v="1"/>
    <n v="92"/>
    <n v="0"/>
  </r>
  <r>
    <x v="33"/>
    <d v="2021-06-15T00:00:00"/>
    <n v="0"/>
    <n v="0"/>
    <x v="0"/>
    <x v="0"/>
    <x v="1"/>
    <n v="92"/>
    <n v="0"/>
  </r>
  <r>
    <x v="29"/>
    <d v="2021-06-15T00:00:00"/>
    <n v="0"/>
    <n v="0"/>
    <x v="0"/>
    <x v="0"/>
    <x v="1"/>
    <n v="92"/>
    <n v="0"/>
  </r>
  <r>
    <x v="31"/>
    <d v="2021-06-15T00:00:00"/>
    <n v="0"/>
    <n v="0"/>
    <x v="0"/>
    <x v="0"/>
    <x v="1"/>
    <n v="92"/>
    <n v="0"/>
  </r>
  <r>
    <x v="43"/>
    <d v="2021-06-15T00:00:00"/>
    <n v="0"/>
    <n v="0"/>
    <x v="0"/>
    <x v="0"/>
    <x v="1"/>
    <n v="92"/>
    <n v="0"/>
  </r>
  <r>
    <x v="30"/>
    <d v="2021-06-15T00:00:00"/>
    <n v="0"/>
    <n v="0"/>
    <x v="0"/>
    <x v="0"/>
    <x v="1"/>
    <n v="92"/>
    <n v="0"/>
  </r>
  <r>
    <x v="27"/>
    <d v="2021-06-15T00:00:00"/>
    <n v="0"/>
    <n v="0"/>
    <x v="0"/>
    <x v="0"/>
    <x v="1"/>
    <n v="92"/>
    <n v="0"/>
  </r>
  <r>
    <x v="24"/>
    <d v="2021-06-15T00:00:00"/>
    <n v="0"/>
    <n v="0"/>
    <x v="0"/>
    <x v="0"/>
    <x v="1"/>
    <n v="92"/>
    <n v="0"/>
  </r>
  <r>
    <x v="42"/>
    <d v="2021-06-15T00:00:00"/>
    <n v="0"/>
    <n v="0"/>
    <x v="0"/>
    <x v="0"/>
    <x v="1"/>
    <n v="92"/>
    <n v="0"/>
  </r>
  <r>
    <x v="28"/>
    <d v="2021-06-15T00:00:00"/>
    <n v="0"/>
    <n v="0"/>
    <x v="0"/>
    <x v="0"/>
    <x v="1"/>
    <n v="92"/>
    <n v="0"/>
  </r>
  <r>
    <x v="25"/>
    <d v="2021-06-15T00:00:00"/>
    <n v="0"/>
    <n v="0"/>
    <x v="0"/>
    <x v="0"/>
    <x v="1"/>
    <n v="92"/>
    <n v="0"/>
  </r>
  <r>
    <x v="32"/>
    <d v="2021-06-15T00:00:00"/>
    <n v="0"/>
    <n v="0"/>
    <x v="0"/>
    <x v="0"/>
    <x v="1"/>
    <n v="92"/>
    <n v="0"/>
  </r>
  <r>
    <x v="34"/>
    <d v="2021-06-15T00:00:00"/>
    <n v="0"/>
    <n v="0"/>
    <x v="0"/>
    <x v="1"/>
    <x v="2"/>
    <n v="365"/>
    <n v="0"/>
  </r>
  <r>
    <x v="35"/>
    <d v="2021-06-15T00:00:00"/>
    <n v="45"/>
    <n v="0"/>
    <x v="0"/>
    <x v="1"/>
    <x v="1"/>
    <n v="92"/>
    <n v="0"/>
  </r>
  <r>
    <x v="36"/>
    <d v="2021-06-15T00:00:00"/>
    <n v="10"/>
    <n v="0"/>
    <x v="0"/>
    <x v="1"/>
    <x v="1"/>
    <n v="92"/>
    <n v="0"/>
  </r>
  <r>
    <x v="44"/>
    <d v="2021-06-15T00:00:00"/>
    <n v="0"/>
    <n v="0"/>
    <x v="0"/>
    <x v="1"/>
    <x v="2"/>
    <n v="365"/>
    <n v="0"/>
  </r>
  <r>
    <x v="37"/>
    <d v="2021-06-15T00:00:00"/>
    <n v="0"/>
    <n v="0"/>
    <x v="0"/>
    <x v="1"/>
    <x v="1"/>
    <n v="92"/>
    <n v="0"/>
  </r>
  <r>
    <x v="38"/>
    <d v="2021-06-15T00:00:00"/>
    <n v="0"/>
    <n v="0"/>
    <x v="0"/>
    <x v="1"/>
    <x v="1"/>
    <n v="92"/>
    <n v="0"/>
  </r>
  <r>
    <x v="45"/>
    <d v="2021-06-15T00:00:00"/>
    <n v="0"/>
    <n v="0"/>
    <x v="0"/>
    <x v="1"/>
    <x v="1"/>
    <n v="92"/>
    <n v="0"/>
  </r>
  <r>
    <x v="46"/>
    <d v="2021-06-15T00:00:00"/>
    <n v="0"/>
    <n v="0"/>
    <x v="0"/>
    <x v="1"/>
    <x v="1"/>
    <n v="92"/>
    <n v="0"/>
  </r>
  <r>
    <x v="12"/>
    <d v="2021-06-16T00:00:00"/>
    <n v="0"/>
    <n v="0"/>
    <x v="0"/>
    <x v="0"/>
    <x v="1"/>
    <n v="92"/>
    <n v="0"/>
  </r>
  <r>
    <x v="11"/>
    <d v="2021-06-16T00:00:00"/>
    <n v="0"/>
    <n v="0"/>
    <x v="0"/>
    <x v="0"/>
    <x v="0"/>
    <n v="30"/>
    <n v="0"/>
  </r>
  <r>
    <x v="13"/>
    <d v="2021-06-16T00:00:00"/>
    <n v="127"/>
    <n v="0"/>
    <x v="0"/>
    <x v="1"/>
    <x v="1"/>
    <n v="92"/>
    <n v="0"/>
  </r>
  <r>
    <x v="39"/>
    <d v="2021-06-16T00:00:00"/>
    <n v="0"/>
    <n v="0"/>
    <x v="0"/>
    <x v="0"/>
    <x v="0"/>
    <n v="30"/>
    <n v="0"/>
  </r>
  <r>
    <x v="40"/>
    <d v="2021-06-16T00:00:00"/>
    <n v="0"/>
    <n v="0"/>
    <x v="0"/>
    <x v="0"/>
    <x v="0"/>
    <n v="30"/>
    <n v="0"/>
  </r>
  <r>
    <x v="14"/>
    <d v="2021-06-16T00:00:00"/>
    <n v="0"/>
    <n v="0"/>
    <x v="0"/>
    <x v="1"/>
    <x v="2"/>
    <n v="365"/>
    <n v="0"/>
  </r>
  <r>
    <x v="41"/>
    <d v="2021-06-16T00:00:00"/>
    <n v="0"/>
    <n v="0"/>
    <x v="0"/>
    <x v="0"/>
    <x v="0"/>
    <n v="30"/>
    <n v="0"/>
  </r>
  <r>
    <x v="15"/>
    <d v="2021-06-16T00:00:00"/>
    <n v="0"/>
    <n v="0"/>
    <x v="0"/>
    <x v="0"/>
    <x v="1"/>
    <n v="92"/>
    <n v="0"/>
  </r>
  <r>
    <x v="16"/>
    <d v="2021-06-16T00:00:00"/>
    <n v="152"/>
    <n v="0"/>
    <x v="0"/>
    <x v="1"/>
    <x v="1"/>
    <n v="92"/>
    <n v="0"/>
  </r>
  <r>
    <x v="17"/>
    <d v="2021-06-16T00:00:00"/>
    <n v="0"/>
    <n v="0"/>
    <x v="0"/>
    <x v="0"/>
    <x v="1"/>
    <n v="92"/>
    <n v="0"/>
  </r>
  <r>
    <x v="18"/>
    <d v="2021-06-16T00:00:00"/>
    <n v="90"/>
    <n v="0"/>
    <x v="0"/>
    <x v="1"/>
    <x v="1"/>
    <n v="92"/>
    <n v="0"/>
  </r>
  <r>
    <x v="19"/>
    <d v="2021-06-16T00:00:00"/>
    <n v="0"/>
    <n v="15"/>
    <x v="0"/>
    <x v="1"/>
    <x v="2"/>
    <n v="365"/>
    <n v="0.54749999999999999"/>
  </r>
  <r>
    <x v="20"/>
    <d v="2021-06-16T00:00:00"/>
    <n v="0"/>
    <n v="0"/>
    <x v="0"/>
    <x v="0"/>
    <x v="1"/>
    <n v="92"/>
    <n v="0"/>
  </r>
  <r>
    <x v="21"/>
    <d v="2021-06-16T00:00:00"/>
    <n v="25"/>
    <n v="15"/>
    <x v="0"/>
    <x v="1"/>
    <x v="1"/>
    <n v="92"/>
    <n v="0.13800000000000001"/>
  </r>
  <r>
    <x v="22"/>
    <d v="2021-06-16T00:00:00"/>
    <n v="0"/>
    <n v="0"/>
    <x v="0"/>
    <x v="0"/>
    <x v="1"/>
    <n v="92"/>
    <n v="0"/>
  </r>
  <r>
    <x v="23"/>
    <d v="2021-06-16T00:00:00"/>
    <n v="40"/>
    <n v="15"/>
    <x v="0"/>
    <x v="1"/>
    <x v="1"/>
    <n v="92"/>
    <n v="0.13800000000000001"/>
  </r>
  <r>
    <x v="42"/>
    <d v="2021-06-16T00:00:00"/>
    <n v="0"/>
    <n v="0"/>
    <x v="0"/>
    <x v="0"/>
    <x v="1"/>
    <n v="92"/>
    <n v="0"/>
  </r>
  <r>
    <x v="32"/>
    <d v="2021-06-16T00:00:00"/>
    <n v="0"/>
    <n v="0"/>
    <x v="0"/>
    <x v="0"/>
    <x v="1"/>
    <n v="92"/>
    <n v="0"/>
  </r>
  <r>
    <x v="26"/>
    <d v="2021-06-16T00:00:00"/>
    <n v="0"/>
    <n v="0"/>
    <x v="0"/>
    <x v="0"/>
    <x v="1"/>
    <n v="92"/>
    <n v="0"/>
  </r>
  <r>
    <x v="33"/>
    <d v="2021-06-16T00:00:00"/>
    <n v="0"/>
    <n v="0"/>
    <x v="0"/>
    <x v="0"/>
    <x v="1"/>
    <n v="92"/>
    <n v="0"/>
  </r>
  <r>
    <x v="43"/>
    <d v="2021-06-16T00:00:00"/>
    <n v="0"/>
    <n v="0"/>
    <x v="0"/>
    <x v="0"/>
    <x v="1"/>
    <n v="92"/>
    <n v="0"/>
  </r>
  <r>
    <x v="29"/>
    <d v="2021-06-16T00:00:00"/>
    <n v="0"/>
    <n v="0"/>
    <x v="0"/>
    <x v="0"/>
    <x v="1"/>
    <n v="92"/>
    <n v="0"/>
  </r>
  <r>
    <x v="24"/>
    <d v="2021-06-16T00:00:00"/>
    <n v="0"/>
    <n v="0"/>
    <x v="0"/>
    <x v="0"/>
    <x v="1"/>
    <n v="92"/>
    <n v="0"/>
  </r>
  <r>
    <x v="27"/>
    <d v="2021-06-16T00:00:00"/>
    <n v="0"/>
    <n v="0"/>
    <x v="0"/>
    <x v="0"/>
    <x v="1"/>
    <n v="92"/>
    <n v="0"/>
  </r>
  <r>
    <x v="30"/>
    <d v="2021-06-16T00:00:00"/>
    <n v="0"/>
    <n v="0"/>
    <x v="0"/>
    <x v="0"/>
    <x v="1"/>
    <n v="92"/>
    <n v="0"/>
  </r>
  <r>
    <x v="25"/>
    <d v="2021-06-16T00:00:00"/>
    <n v="0"/>
    <n v="0"/>
    <x v="0"/>
    <x v="0"/>
    <x v="1"/>
    <n v="92"/>
    <n v="0"/>
  </r>
  <r>
    <x v="28"/>
    <d v="2021-06-16T00:00:00"/>
    <n v="0"/>
    <n v="0"/>
    <x v="0"/>
    <x v="0"/>
    <x v="1"/>
    <n v="92"/>
    <n v="0"/>
  </r>
  <r>
    <x v="31"/>
    <d v="2021-06-16T00:00:00"/>
    <n v="0"/>
    <n v="0"/>
    <x v="0"/>
    <x v="0"/>
    <x v="1"/>
    <n v="92"/>
    <n v="0"/>
  </r>
  <r>
    <x v="34"/>
    <d v="2021-06-16T00:00:00"/>
    <n v="0"/>
    <n v="0"/>
    <x v="0"/>
    <x v="1"/>
    <x v="2"/>
    <n v="365"/>
    <n v="0"/>
  </r>
  <r>
    <x v="35"/>
    <d v="2021-06-16T00:00:00"/>
    <n v="50"/>
    <n v="15"/>
    <x v="0"/>
    <x v="1"/>
    <x v="1"/>
    <n v="92"/>
    <n v="0.13800000000000001"/>
  </r>
  <r>
    <x v="36"/>
    <d v="2021-06-16T00:00:00"/>
    <n v="25"/>
    <n v="15"/>
    <x v="0"/>
    <x v="1"/>
    <x v="1"/>
    <n v="92"/>
    <n v="0.13800000000000001"/>
  </r>
  <r>
    <x v="44"/>
    <d v="2021-06-16T00:00:00"/>
    <n v="0"/>
    <n v="0"/>
    <x v="0"/>
    <x v="1"/>
    <x v="2"/>
    <n v="365"/>
    <n v="0"/>
  </r>
  <r>
    <x v="37"/>
    <d v="2021-06-16T00:00:00"/>
    <n v="0"/>
    <n v="0"/>
    <x v="0"/>
    <x v="1"/>
    <x v="1"/>
    <n v="92"/>
    <n v="0"/>
  </r>
  <r>
    <x v="38"/>
    <d v="2021-06-16T00:00:00"/>
    <n v="0"/>
    <n v="0"/>
    <x v="0"/>
    <x v="1"/>
    <x v="1"/>
    <n v="92"/>
    <n v="0"/>
  </r>
  <r>
    <x v="45"/>
    <d v="2021-06-16T00:00:00"/>
    <n v="0"/>
    <n v="0"/>
    <x v="0"/>
    <x v="1"/>
    <x v="1"/>
    <n v="92"/>
    <n v="0"/>
  </r>
  <r>
    <x v="46"/>
    <d v="2021-06-16T00:00:00"/>
    <n v="0"/>
    <n v="0"/>
    <x v="0"/>
    <x v="1"/>
    <x v="1"/>
    <n v="92"/>
    <n v="0"/>
  </r>
  <r>
    <x v="11"/>
    <d v="2021-06-17T00:00:00"/>
    <n v="0"/>
    <n v="0"/>
    <x v="0"/>
    <x v="0"/>
    <x v="0"/>
    <n v="30"/>
    <n v="0"/>
  </r>
  <r>
    <x v="12"/>
    <d v="2021-06-17T00:00:00"/>
    <n v="0"/>
    <n v="0"/>
    <x v="0"/>
    <x v="0"/>
    <x v="1"/>
    <n v="92"/>
    <n v="0"/>
  </r>
  <r>
    <x v="13"/>
    <d v="2021-06-17T00:00:00"/>
    <n v="127"/>
    <n v="0"/>
    <x v="0"/>
    <x v="1"/>
    <x v="1"/>
    <n v="92"/>
    <n v="0"/>
  </r>
  <r>
    <x v="39"/>
    <d v="2021-06-17T00:00:00"/>
    <n v="0"/>
    <n v="0"/>
    <x v="0"/>
    <x v="0"/>
    <x v="0"/>
    <n v="30"/>
    <n v="0"/>
  </r>
  <r>
    <x v="40"/>
    <d v="2021-06-17T00:00:00"/>
    <n v="0"/>
    <n v="0"/>
    <x v="0"/>
    <x v="0"/>
    <x v="0"/>
    <n v="30"/>
    <n v="0"/>
  </r>
  <r>
    <x v="14"/>
    <d v="2021-06-17T00:00:00"/>
    <n v="0"/>
    <n v="0"/>
    <x v="0"/>
    <x v="1"/>
    <x v="2"/>
    <n v="365"/>
    <n v="0"/>
  </r>
  <r>
    <x v="15"/>
    <d v="2021-06-17T00:00:00"/>
    <n v="0"/>
    <n v="0"/>
    <x v="0"/>
    <x v="0"/>
    <x v="1"/>
    <n v="92"/>
    <n v="0"/>
  </r>
  <r>
    <x v="41"/>
    <d v="2021-06-17T00:00:00"/>
    <n v="0"/>
    <n v="0"/>
    <x v="0"/>
    <x v="0"/>
    <x v="0"/>
    <n v="30"/>
    <n v="0"/>
  </r>
  <r>
    <x v="16"/>
    <d v="2021-06-17T00:00:00"/>
    <n v="152"/>
    <n v="0"/>
    <x v="0"/>
    <x v="1"/>
    <x v="1"/>
    <n v="92"/>
    <n v="0"/>
  </r>
  <r>
    <x v="17"/>
    <d v="2021-06-17T00:00:00"/>
    <n v="0"/>
    <n v="0"/>
    <x v="0"/>
    <x v="0"/>
    <x v="1"/>
    <n v="92"/>
    <n v="0"/>
  </r>
  <r>
    <x v="18"/>
    <d v="2021-06-17T00:00:00"/>
    <n v="90"/>
    <n v="0"/>
    <x v="0"/>
    <x v="1"/>
    <x v="1"/>
    <n v="92"/>
    <n v="0"/>
  </r>
  <r>
    <x v="19"/>
    <d v="2021-06-17T00:00:00"/>
    <n v="0"/>
    <n v="0"/>
    <x v="0"/>
    <x v="1"/>
    <x v="2"/>
    <n v="365"/>
    <n v="0"/>
  </r>
  <r>
    <x v="20"/>
    <d v="2021-06-17T00:00:00"/>
    <n v="0"/>
    <n v="0"/>
    <x v="0"/>
    <x v="0"/>
    <x v="1"/>
    <n v="92"/>
    <n v="0"/>
  </r>
  <r>
    <x v="21"/>
    <d v="2021-06-17T00:00:00"/>
    <n v="25"/>
    <n v="0"/>
    <x v="0"/>
    <x v="1"/>
    <x v="1"/>
    <n v="92"/>
    <n v="0"/>
  </r>
  <r>
    <x v="22"/>
    <d v="2021-06-17T00:00:00"/>
    <n v="0"/>
    <n v="0"/>
    <x v="0"/>
    <x v="0"/>
    <x v="1"/>
    <n v="92"/>
    <n v="0"/>
  </r>
  <r>
    <x v="23"/>
    <d v="2021-06-17T00:00:00"/>
    <n v="40"/>
    <n v="0"/>
    <x v="0"/>
    <x v="1"/>
    <x v="1"/>
    <n v="92"/>
    <n v="0"/>
  </r>
  <r>
    <x v="29"/>
    <d v="2021-06-17T00:00:00"/>
    <n v="0"/>
    <n v="0"/>
    <x v="0"/>
    <x v="0"/>
    <x v="1"/>
    <n v="92"/>
    <n v="0"/>
  </r>
  <r>
    <x v="26"/>
    <d v="2021-06-17T00:00:00"/>
    <n v="0"/>
    <n v="0"/>
    <x v="0"/>
    <x v="0"/>
    <x v="1"/>
    <n v="92"/>
    <n v="0"/>
  </r>
  <r>
    <x v="28"/>
    <d v="2021-06-17T00:00:00"/>
    <n v="0"/>
    <n v="0"/>
    <x v="0"/>
    <x v="0"/>
    <x v="1"/>
    <n v="92"/>
    <n v="0"/>
  </r>
  <r>
    <x v="31"/>
    <d v="2021-06-17T00:00:00"/>
    <n v="0"/>
    <n v="0"/>
    <x v="0"/>
    <x v="0"/>
    <x v="1"/>
    <n v="92"/>
    <n v="0"/>
  </r>
  <r>
    <x v="25"/>
    <d v="2021-06-17T00:00:00"/>
    <n v="0"/>
    <n v="0"/>
    <x v="0"/>
    <x v="0"/>
    <x v="1"/>
    <n v="92"/>
    <n v="0"/>
  </r>
  <r>
    <x v="42"/>
    <d v="2021-06-17T00:00:00"/>
    <n v="0"/>
    <n v="0"/>
    <x v="0"/>
    <x v="0"/>
    <x v="1"/>
    <n v="92"/>
    <n v="0"/>
  </r>
  <r>
    <x v="43"/>
    <d v="2021-06-17T00:00:00"/>
    <n v="0"/>
    <n v="0"/>
    <x v="0"/>
    <x v="0"/>
    <x v="1"/>
    <n v="92"/>
    <n v="0"/>
  </r>
  <r>
    <x v="27"/>
    <d v="2021-06-17T00:00:00"/>
    <n v="0"/>
    <n v="0"/>
    <x v="0"/>
    <x v="0"/>
    <x v="1"/>
    <n v="92"/>
    <n v="0"/>
  </r>
  <r>
    <x v="33"/>
    <d v="2021-06-17T00:00:00"/>
    <n v="0"/>
    <n v="0"/>
    <x v="0"/>
    <x v="0"/>
    <x v="1"/>
    <n v="92"/>
    <n v="0"/>
  </r>
  <r>
    <x v="30"/>
    <d v="2021-06-17T00:00:00"/>
    <n v="0"/>
    <n v="0"/>
    <x v="0"/>
    <x v="0"/>
    <x v="1"/>
    <n v="92"/>
    <n v="0"/>
  </r>
  <r>
    <x v="32"/>
    <d v="2021-06-17T00:00:00"/>
    <n v="0"/>
    <n v="0"/>
    <x v="0"/>
    <x v="0"/>
    <x v="1"/>
    <n v="92"/>
    <n v="0"/>
  </r>
  <r>
    <x v="24"/>
    <d v="2021-06-17T00:00:00"/>
    <n v="0"/>
    <n v="0"/>
    <x v="0"/>
    <x v="0"/>
    <x v="1"/>
    <n v="92"/>
    <n v="0"/>
  </r>
  <r>
    <x v="34"/>
    <d v="2021-06-17T00:00:00"/>
    <n v="0"/>
    <n v="0"/>
    <x v="0"/>
    <x v="1"/>
    <x v="2"/>
    <n v="365"/>
    <n v="0"/>
  </r>
  <r>
    <x v="35"/>
    <d v="2021-06-17T00:00:00"/>
    <n v="50"/>
    <n v="0"/>
    <x v="0"/>
    <x v="1"/>
    <x v="1"/>
    <n v="92"/>
    <n v="0"/>
  </r>
  <r>
    <x v="36"/>
    <d v="2021-06-17T00:00:00"/>
    <n v="25"/>
    <n v="0"/>
    <x v="0"/>
    <x v="1"/>
    <x v="1"/>
    <n v="92"/>
    <n v="0"/>
  </r>
  <r>
    <x v="44"/>
    <d v="2021-06-17T00:00:00"/>
    <n v="0"/>
    <n v="0"/>
    <x v="0"/>
    <x v="1"/>
    <x v="2"/>
    <n v="365"/>
    <n v="0"/>
  </r>
  <r>
    <x v="37"/>
    <d v="2021-06-17T00:00:00"/>
    <n v="0"/>
    <n v="0"/>
    <x v="0"/>
    <x v="1"/>
    <x v="1"/>
    <n v="92"/>
    <n v="0"/>
  </r>
  <r>
    <x v="38"/>
    <d v="2021-06-17T00:00:00"/>
    <n v="0"/>
    <n v="0"/>
    <x v="0"/>
    <x v="1"/>
    <x v="1"/>
    <n v="92"/>
    <n v="0"/>
  </r>
  <r>
    <x v="45"/>
    <d v="2021-06-17T00:00:00"/>
    <n v="0"/>
    <n v="0"/>
    <x v="0"/>
    <x v="1"/>
    <x v="1"/>
    <n v="92"/>
    <n v="0"/>
  </r>
  <r>
    <x v="46"/>
    <d v="2021-06-17T00:00:00"/>
    <n v="0"/>
    <n v="0"/>
    <x v="0"/>
    <x v="1"/>
    <x v="1"/>
    <n v="92"/>
    <n v="0"/>
  </r>
  <r>
    <x v="11"/>
    <d v="2021-06-18T00:00:00"/>
    <n v="0"/>
    <n v="0"/>
    <x v="0"/>
    <x v="0"/>
    <x v="0"/>
    <n v="30"/>
    <n v="0"/>
  </r>
  <r>
    <x v="12"/>
    <d v="2021-06-18T00:00:00"/>
    <n v="0"/>
    <n v="0"/>
    <x v="0"/>
    <x v="0"/>
    <x v="1"/>
    <n v="92"/>
    <n v="0"/>
  </r>
  <r>
    <x v="13"/>
    <d v="2021-06-18T00:00:00"/>
    <n v="127"/>
    <n v="0"/>
    <x v="0"/>
    <x v="1"/>
    <x v="1"/>
    <n v="92"/>
    <n v="0"/>
  </r>
  <r>
    <x v="39"/>
    <d v="2021-06-18T00:00:00"/>
    <n v="0"/>
    <n v="0"/>
    <x v="0"/>
    <x v="0"/>
    <x v="0"/>
    <n v="30"/>
    <n v="0"/>
  </r>
  <r>
    <x v="40"/>
    <d v="2021-06-18T00:00:00"/>
    <n v="0"/>
    <n v="0"/>
    <x v="0"/>
    <x v="0"/>
    <x v="0"/>
    <n v="30"/>
    <n v="0"/>
  </r>
  <r>
    <x v="14"/>
    <d v="2021-06-18T00:00:00"/>
    <n v="0"/>
    <n v="0"/>
    <x v="0"/>
    <x v="1"/>
    <x v="2"/>
    <n v="365"/>
    <n v="0"/>
  </r>
  <r>
    <x v="15"/>
    <d v="2021-06-18T00:00:00"/>
    <n v="0"/>
    <n v="0"/>
    <x v="0"/>
    <x v="0"/>
    <x v="1"/>
    <n v="92"/>
    <n v="0"/>
  </r>
  <r>
    <x v="41"/>
    <d v="2021-06-18T00:00:00"/>
    <n v="0"/>
    <n v="0"/>
    <x v="0"/>
    <x v="0"/>
    <x v="0"/>
    <n v="30"/>
    <n v="0"/>
  </r>
  <r>
    <x v="16"/>
    <d v="2021-06-18T00:00:00"/>
    <n v="152"/>
    <n v="0"/>
    <x v="0"/>
    <x v="1"/>
    <x v="1"/>
    <n v="92"/>
    <n v="0"/>
  </r>
  <r>
    <x v="17"/>
    <d v="2021-06-18T00:00:00"/>
    <n v="0"/>
    <n v="0"/>
    <x v="0"/>
    <x v="0"/>
    <x v="1"/>
    <n v="92"/>
    <n v="0"/>
  </r>
  <r>
    <x v="18"/>
    <d v="2021-06-18T00:00:00"/>
    <n v="90"/>
    <n v="0"/>
    <x v="0"/>
    <x v="1"/>
    <x v="1"/>
    <n v="92"/>
    <n v="0"/>
  </r>
  <r>
    <x v="19"/>
    <d v="2021-06-18T00:00:00"/>
    <n v="0"/>
    <n v="0"/>
    <x v="0"/>
    <x v="1"/>
    <x v="2"/>
    <n v="365"/>
    <n v="0"/>
  </r>
  <r>
    <x v="20"/>
    <d v="2021-06-18T00:00:00"/>
    <n v="0"/>
    <n v="0"/>
    <x v="0"/>
    <x v="0"/>
    <x v="1"/>
    <n v="92"/>
    <n v="0"/>
  </r>
  <r>
    <x v="21"/>
    <d v="2021-06-18T00:00:00"/>
    <n v="25"/>
    <n v="0"/>
    <x v="0"/>
    <x v="1"/>
    <x v="1"/>
    <n v="92"/>
    <n v="0"/>
  </r>
  <r>
    <x v="22"/>
    <d v="2021-06-18T00:00:00"/>
    <n v="0"/>
    <n v="0"/>
    <x v="0"/>
    <x v="0"/>
    <x v="1"/>
    <n v="92"/>
    <n v="0"/>
  </r>
  <r>
    <x v="23"/>
    <d v="2021-06-18T00:00:00"/>
    <n v="40"/>
    <n v="0"/>
    <x v="0"/>
    <x v="1"/>
    <x v="1"/>
    <n v="92"/>
    <n v="0"/>
  </r>
  <r>
    <x v="32"/>
    <d v="2021-06-18T00:00:00"/>
    <n v="0"/>
    <n v="0"/>
    <x v="0"/>
    <x v="0"/>
    <x v="1"/>
    <n v="92"/>
    <n v="0"/>
  </r>
  <r>
    <x v="25"/>
    <d v="2021-06-18T00:00:00"/>
    <n v="0"/>
    <n v="0"/>
    <x v="0"/>
    <x v="0"/>
    <x v="1"/>
    <n v="92"/>
    <n v="0"/>
  </r>
  <r>
    <x v="42"/>
    <d v="2021-06-18T00:00:00"/>
    <n v="0"/>
    <n v="0"/>
    <x v="0"/>
    <x v="0"/>
    <x v="1"/>
    <n v="92"/>
    <n v="0"/>
  </r>
  <r>
    <x v="31"/>
    <d v="2021-06-18T00:00:00"/>
    <n v="0"/>
    <n v="0"/>
    <x v="0"/>
    <x v="0"/>
    <x v="1"/>
    <n v="92"/>
    <n v="0"/>
  </r>
  <r>
    <x v="29"/>
    <d v="2021-06-18T00:00:00"/>
    <n v="0"/>
    <n v="0"/>
    <x v="0"/>
    <x v="0"/>
    <x v="1"/>
    <n v="92"/>
    <n v="0"/>
  </r>
  <r>
    <x v="33"/>
    <d v="2021-06-18T00:00:00"/>
    <n v="0"/>
    <n v="0"/>
    <x v="0"/>
    <x v="0"/>
    <x v="1"/>
    <n v="92"/>
    <n v="0"/>
  </r>
  <r>
    <x v="30"/>
    <d v="2021-06-18T00:00:00"/>
    <n v="0"/>
    <n v="0"/>
    <x v="0"/>
    <x v="0"/>
    <x v="1"/>
    <n v="92"/>
    <n v="0"/>
  </r>
  <r>
    <x v="27"/>
    <d v="2021-06-18T00:00:00"/>
    <n v="0"/>
    <n v="0"/>
    <x v="0"/>
    <x v="0"/>
    <x v="1"/>
    <n v="92"/>
    <n v="0"/>
  </r>
  <r>
    <x v="28"/>
    <d v="2021-06-18T00:00:00"/>
    <n v="0"/>
    <n v="0"/>
    <x v="0"/>
    <x v="0"/>
    <x v="1"/>
    <n v="92"/>
    <n v="0"/>
  </r>
  <r>
    <x v="24"/>
    <d v="2021-06-18T00:00:00"/>
    <n v="0"/>
    <n v="0"/>
    <x v="0"/>
    <x v="0"/>
    <x v="1"/>
    <n v="92"/>
    <n v="0"/>
  </r>
  <r>
    <x v="43"/>
    <d v="2021-06-18T00:00:00"/>
    <n v="0"/>
    <n v="0"/>
    <x v="0"/>
    <x v="0"/>
    <x v="1"/>
    <n v="92"/>
    <n v="0"/>
  </r>
  <r>
    <x v="26"/>
    <d v="2021-06-18T00:00:00"/>
    <n v="0"/>
    <n v="0"/>
    <x v="0"/>
    <x v="0"/>
    <x v="1"/>
    <n v="92"/>
    <n v="0"/>
  </r>
  <r>
    <x v="34"/>
    <d v="2021-06-18T00:00:00"/>
    <n v="0"/>
    <n v="0"/>
    <x v="0"/>
    <x v="1"/>
    <x v="2"/>
    <n v="365"/>
    <n v="0"/>
  </r>
  <r>
    <x v="35"/>
    <d v="2021-06-18T00:00:00"/>
    <n v="50"/>
    <n v="0"/>
    <x v="0"/>
    <x v="1"/>
    <x v="1"/>
    <n v="92"/>
    <n v="0"/>
  </r>
  <r>
    <x v="36"/>
    <d v="2021-06-18T00:00:00"/>
    <n v="25"/>
    <n v="0"/>
    <x v="0"/>
    <x v="1"/>
    <x v="1"/>
    <n v="92"/>
    <n v="0"/>
  </r>
  <r>
    <x v="44"/>
    <d v="2021-06-18T00:00:00"/>
    <n v="0"/>
    <n v="0"/>
    <x v="0"/>
    <x v="1"/>
    <x v="2"/>
    <n v="365"/>
    <n v="0"/>
  </r>
  <r>
    <x v="37"/>
    <d v="2021-06-18T00:00:00"/>
    <n v="0"/>
    <n v="0"/>
    <x v="0"/>
    <x v="1"/>
    <x v="1"/>
    <n v="92"/>
    <n v="0"/>
  </r>
  <r>
    <x v="38"/>
    <d v="2021-06-18T00:00:00"/>
    <n v="0"/>
    <n v="0"/>
    <x v="0"/>
    <x v="1"/>
    <x v="1"/>
    <n v="92"/>
    <n v="0"/>
  </r>
  <r>
    <x v="45"/>
    <d v="2021-06-18T00:00:00"/>
    <n v="0"/>
    <n v="0"/>
    <x v="0"/>
    <x v="1"/>
    <x v="1"/>
    <n v="92"/>
    <n v="0"/>
  </r>
  <r>
    <x v="46"/>
    <d v="2021-06-18T00:00:00"/>
    <n v="0"/>
    <n v="0"/>
    <x v="0"/>
    <x v="1"/>
    <x v="1"/>
    <n v="92"/>
    <n v="0"/>
  </r>
  <r>
    <x v="12"/>
    <d v="2021-06-21T00:00:00"/>
    <n v="0"/>
    <n v="0"/>
    <x v="0"/>
    <x v="0"/>
    <x v="1"/>
    <n v="92"/>
    <n v="0"/>
  </r>
  <r>
    <x v="11"/>
    <d v="2021-06-21T00:00:00"/>
    <n v="0"/>
    <n v="0"/>
    <x v="0"/>
    <x v="0"/>
    <x v="0"/>
    <n v="30"/>
    <n v="0"/>
  </r>
  <r>
    <x v="13"/>
    <d v="2021-06-21T00:00:00"/>
    <n v="127"/>
    <n v="0"/>
    <x v="0"/>
    <x v="1"/>
    <x v="1"/>
    <n v="92"/>
    <n v="0"/>
  </r>
  <r>
    <x v="39"/>
    <d v="2021-06-21T00:00:00"/>
    <n v="0"/>
    <n v="0"/>
    <x v="0"/>
    <x v="0"/>
    <x v="0"/>
    <n v="30"/>
    <n v="0"/>
  </r>
  <r>
    <x v="40"/>
    <d v="2021-06-21T00:00:00"/>
    <n v="0"/>
    <n v="0"/>
    <x v="0"/>
    <x v="0"/>
    <x v="0"/>
    <n v="30"/>
    <n v="0"/>
  </r>
  <r>
    <x v="14"/>
    <d v="2021-06-21T00:00:00"/>
    <n v="0"/>
    <n v="0"/>
    <x v="0"/>
    <x v="1"/>
    <x v="2"/>
    <n v="365"/>
    <n v="0"/>
  </r>
  <r>
    <x v="41"/>
    <d v="2021-06-21T00:00:00"/>
    <n v="0"/>
    <n v="0"/>
    <x v="0"/>
    <x v="0"/>
    <x v="0"/>
    <n v="30"/>
    <n v="0"/>
  </r>
  <r>
    <x v="15"/>
    <d v="2021-06-21T00:00:00"/>
    <n v="0"/>
    <n v="0"/>
    <x v="0"/>
    <x v="0"/>
    <x v="1"/>
    <n v="92"/>
    <n v="0"/>
  </r>
  <r>
    <x v="16"/>
    <d v="2021-06-21T00:00:00"/>
    <n v="152"/>
    <n v="0"/>
    <x v="0"/>
    <x v="1"/>
    <x v="1"/>
    <n v="92"/>
    <n v="0"/>
  </r>
  <r>
    <x v="17"/>
    <d v="2021-06-21T00:00:00"/>
    <n v="0"/>
    <n v="0"/>
    <x v="0"/>
    <x v="0"/>
    <x v="1"/>
    <n v="92"/>
    <n v="0"/>
  </r>
  <r>
    <x v="18"/>
    <d v="2021-06-21T00:00:00"/>
    <n v="90"/>
    <n v="0"/>
    <x v="0"/>
    <x v="1"/>
    <x v="1"/>
    <n v="92"/>
    <n v="0"/>
  </r>
  <r>
    <x v="19"/>
    <d v="2021-06-21T00:00:00"/>
    <n v="0"/>
    <n v="0"/>
    <x v="0"/>
    <x v="1"/>
    <x v="2"/>
    <n v="365"/>
    <n v="0"/>
  </r>
  <r>
    <x v="20"/>
    <d v="2021-06-21T00:00:00"/>
    <n v="0"/>
    <n v="0"/>
    <x v="0"/>
    <x v="0"/>
    <x v="1"/>
    <n v="92"/>
    <n v="0"/>
  </r>
  <r>
    <x v="21"/>
    <d v="2021-06-21T00:00:00"/>
    <n v="25"/>
    <n v="0"/>
    <x v="0"/>
    <x v="1"/>
    <x v="1"/>
    <n v="92"/>
    <n v="0"/>
  </r>
  <r>
    <x v="22"/>
    <d v="2021-06-21T00:00:00"/>
    <n v="0"/>
    <n v="0"/>
    <x v="0"/>
    <x v="0"/>
    <x v="1"/>
    <n v="92"/>
    <n v="0"/>
  </r>
  <r>
    <x v="23"/>
    <d v="2021-06-21T00:00:00"/>
    <n v="40"/>
    <n v="0"/>
    <x v="0"/>
    <x v="1"/>
    <x v="1"/>
    <n v="92"/>
    <n v="0"/>
  </r>
  <r>
    <x v="42"/>
    <d v="2021-06-21T00:00:00"/>
    <n v="0"/>
    <n v="0"/>
    <x v="0"/>
    <x v="0"/>
    <x v="1"/>
    <n v="92"/>
    <n v="0"/>
  </r>
  <r>
    <x v="33"/>
    <d v="2021-06-21T00:00:00"/>
    <n v="0"/>
    <n v="0"/>
    <x v="0"/>
    <x v="0"/>
    <x v="1"/>
    <n v="92"/>
    <n v="0"/>
  </r>
  <r>
    <x v="24"/>
    <d v="2021-06-21T00:00:00"/>
    <n v="0"/>
    <n v="0"/>
    <x v="0"/>
    <x v="0"/>
    <x v="1"/>
    <n v="92"/>
    <n v="0"/>
  </r>
  <r>
    <x v="31"/>
    <d v="2021-06-21T00:00:00"/>
    <n v="0"/>
    <n v="0"/>
    <x v="0"/>
    <x v="0"/>
    <x v="1"/>
    <n v="92"/>
    <n v="0"/>
  </r>
  <r>
    <x v="27"/>
    <d v="2021-06-21T00:00:00"/>
    <n v="0"/>
    <n v="0"/>
    <x v="0"/>
    <x v="0"/>
    <x v="1"/>
    <n v="92"/>
    <n v="0"/>
  </r>
  <r>
    <x v="32"/>
    <d v="2021-06-21T00:00:00"/>
    <n v="0"/>
    <n v="0"/>
    <x v="0"/>
    <x v="0"/>
    <x v="1"/>
    <n v="92"/>
    <n v="0"/>
  </r>
  <r>
    <x v="26"/>
    <d v="2021-06-21T00:00:00"/>
    <n v="0"/>
    <n v="0"/>
    <x v="0"/>
    <x v="0"/>
    <x v="1"/>
    <n v="92"/>
    <n v="0"/>
  </r>
  <r>
    <x v="28"/>
    <d v="2021-06-21T00:00:00"/>
    <n v="0"/>
    <n v="0"/>
    <x v="0"/>
    <x v="0"/>
    <x v="1"/>
    <n v="92"/>
    <n v="0"/>
  </r>
  <r>
    <x v="29"/>
    <d v="2021-06-21T00:00:00"/>
    <n v="0"/>
    <n v="0"/>
    <x v="0"/>
    <x v="0"/>
    <x v="1"/>
    <n v="92"/>
    <n v="0"/>
  </r>
  <r>
    <x v="43"/>
    <d v="2021-06-21T00:00:00"/>
    <n v="0"/>
    <n v="0"/>
    <x v="0"/>
    <x v="0"/>
    <x v="1"/>
    <n v="92"/>
    <n v="0"/>
  </r>
  <r>
    <x v="25"/>
    <d v="2021-06-21T00:00:00"/>
    <n v="0"/>
    <n v="0"/>
    <x v="0"/>
    <x v="0"/>
    <x v="1"/>
    <n v="92"/>
    <n v="0"/>
  </r>
  <r>
    <x v="30"/>
    <d v="2021-06-21T00:00:00"/>
    <n v="0"/>
    <n v="0"/>
    <x v="0"/>
    <x v="0"/>
    <x v="1"/>
    <n v="92"/>
    <n v="0"/>
  </r>
  <r>
    <x v="34"/>
    <d v="2021-06-21T00:00:00"/>
    <n v="0"/>
    <n v="0"/>
    <x v="0"/>
    <x v="1"/>
    <x v="2"/>
    <n v="365"/>
    <n v="0"/>
  </r>
  <r>
    <x v="35"/>
    <d v="2021-06-21T00:00:00"/>
    <n v="50"/>
    <n v="0"/>
    <x v="0"/>
    <x v="1"/>
    <x v="1"/>
    <n v="92"/>
    <n v="0"/>
  </r>
  <r>
    <x v="36"/>
    <d v="2021-06-21T00:00:00"/>
    <n v="25"/>
    <n v="0"/>
    <x v="0"/>
    <x v="1"/>
    <x v="1"/>
    <n v="92"/>
    <n v="0"/>
  </r>
  <r>
    <x v="44"/>
    <d v="2021-06-21T00:00:00"/>
    <n v="0"/>
    <n v="0"/>
    <x v="0"/>
    <x v="1"/>
    <x v="2"/>
    <n v="365"/>
    <n v="0"/>
  </r>
  <r>
    <x v="37"/>
    <d v="2021-06-21T00:00:00"/>
    <n v="0"/>
    <n v="0"/>
    <x v="0"/>
    <x v="1"/>
    <x v="1"/>
    <n v="92"/>
    <n v="0"/>
  </r>
  <r>
    <x v="38"/>
    <d v="2021-06-21T00:00:00"/>
    <n v="0"/>
    <n v="0"/>
    <x v="0"/>
    <x v="1"/>
    <x v="1"/>
    <n v="92"/>
    <n v="0"/>
  </r>
  <r>
    <x v="45"/>
    <d v="2021-06-21T00:00:00"/>
    <n v="0"/>
    <n v="0"/>
    <x v="0"/>
    <x v="1"/>
    <x v="1"/>
    <n v="92"/>
    <n v="0"/>
  </r>
  <r>
    <x v="46"/>
    <d v="2021-06-21T00:00:00"/>
    <n v="0"/>
    <n v="0"/>
    <x v="0"/>
    <x v="1"/>
    <x v="1"/>
    <n v="92"/>
    <n v="0"/>
  </r>
  <r>
    <x v="12"/>
    <d v="2021-06-22T00:00:00"/>
    <n v="0"/>
    <n v="0"/>
    <x v="0"/>
    <x v="0"/>
    <x v="1"/>
    <n v="92"/>
    <n v="0"/>
  </r>
  <r>
    <x v="11"/>
    <d v="2021-06-22T00:00:00"/>
    <n v="0"/>
    <n v="0"/>
    <x v="0"/>
    <x v="0"/>
    <x v="0"/>
    <n v="30"/>
    <n v="0"/>
  </r>
  <r>
    <x v="13"/>
    <d v="2021-06-22T00:00:00"/>
    <n v="127"/>
    <n v="0"/>
    <x v="0"/>
    <x v="1"/>
    <x v="1"/>
    <n v="92"/>
    <n v="0"/>
  </r>
  <r>
    <x v="39"/>
    <d v="2021-06-22T00:00:00"/>
    <n v="0"/>
    <n v="0"/>
    <x v="0"/>
    <x v="0"/>
    <x v="0"/>
    <n v="30"/>
    <n v="0"/>
  </r>
  <r>
    <x v="40"/>
    <d v="2021-06-22T00:00:00"/>
    <n v="0"/>
    <n v="0"/>
    <x v="0"/>
    <x v="0"/>
    <x v="0"/>
    <n v="30"/>
    <n v="0"/>
  </r>
  <r>
    <x v="14"/>
    <d v="2021-06-22T00:00:00"/>
    <n v="0"/>
    <n v="0"/>
    <x v="0"/>
    <x v="1"/>
    <x v="2"/>
    <n v="365"/>
    <n v="0"/>
  </r>
  <r>
    <x v="41"/>
    <d v="2021-06-22T00:00:00"/>
    <n v="0"/>
    <n v="0"/>
    <x v="0"/>
    <x v="0"/>
    <x v="0"/>
    <n v="30"/>
    <n v="0"/>
  </r>
  <r>
    <x v="15"/>
    <d v="2021-06-22T00:00:00"/>
    <n v="0"/>
    <n v="0"/>
    <x v="0"/>
    <x v="0"/>
    <x v="1"/>
    <n v="92"/>
    <n v="0"/>
  </r>
  <r>
    <x v="16"/>
    <d v="2021-06-22T00:00:00"/>
    <n v="152"/>
    <n v="0"/>
    <x v="0"/>
    <x v="1"/>
    <x v="1"/>
    <n v="92"/>
    <n v="0"/>
  </r>
  <r>
    <x v="17"/>
    <d v="2021-06-22T00:00:00"/>
    <n v="0"/>
    <n v="0"/>
    <x v="0"/>
    <x v="0"/>
    <x v="1"/>
    <n v="92"/>
    <n v="0"/>
  </r>
  <r>
    <x v="18"/>
    <d v="2021-06-22T00:00:00"/>
    <n v="90"/>
    <n v="0"/>
    <x v="0"/>
    <x v="1"/>
    <x v="1"/>
    <n v="92"/>
    <n v="0"/>
  </r>
  <r>
    <x v="19"/>
    <d v="2021-06-22T00:00:00"/>
    <n v="0"/>
    <n v="0"/>
    <x v="0"/>
    <x v="1"/>
    <x v="2"/>
    <n v="365"/>
    <n v="0"/>
  </r>
  <r>
    <x v="20"/>
    <d v="2021-06-22T00:00:00"/>
    <n v="0"/>
    <n v="0"/>
    <x v="0"/>
    <x v="0"/>
    <x v="1"/>
    <n v="92"/>
    <n v="0"/>
  </r>
  <r>
    <x v="21"/>
    <d v="2021-06-22T00:00:00"/>
    <n v="25"/>
    <n v="0"/>
    <x v="0"/>
    <x v="1"/>
    <x v="1"/>
    <n v="92"/>
    <n v="0"/>
  </r>
  <r>
    <x v="22"/>
    <d v="2021-06-22T00:00:00"/>
    <n v="0"/>
    <n v="0"/>
    <x v="0"/>
    <x v="0"/>
    <x v="1"/>
    <n v="92"/>
    <n v="0"/>
  </r>
  <r>
    <x v="23"/>
    <d v="2021-06-22T00:00:00"/>
    <n v="40"/>
    <n v="0"/>
    <x v="0"/>
    <x v="1"/>
    <x v="1"/>
    <n v="92"/>
    <n v="0"/>
  </r>
  <r>
    <x v="32"/>
    <d v="2021-06-22T00:00:00"/>
    <n v="0"/>
    <n v="0"/>
    <x v="0"/>
    <x v="0"/>
    <x v="1"/>
    <n v="92"/>
    <n v="0"/>
  </r>
  <r>
    <x v="26"/>
    <d v="2021-06-22T00:00:00"/>
    <n v="0"/>
    <n v="0"/>
    <x v="0"/>
    <x v="0"/>
    <x v="1"/>
    <n v="92"/>
    <n v="0"/>
  </r>
  <r>
    <x v="30"/>
    <d v="2021-06-22T00:00:00"/>
    <n v="0"/>
    <n v="0"/>
    <x v="0"/>
    <x v="0"/>
    <x v="1"/>
    <n v="92"/>
    <n v="0"/>
  </r>
  <r>
    <x v="28"/>
    <d v="2021-06-22T00:00:00"/>
    <n v="0"/>
    <n v="0"/>
    <x v="0"/>
    <x v="0"/>
    <x v="1"/>
    <n v="92"/>
    <n v="0"/>
  </r>
  <r>
    <x v="29"/>
    <d v="2021-06-22T00:00:00"/>
    <n v="0"/>
    <n v="0"/>
    <x v="0"/>
    <x v="0"/>
    <x v="1"/>
    <n v="92"/>
    <n v="0"/>
  </r>
  <r>
    <x v="24"/>
    <d v="2021-06-22T00:00:00"/>
    <n v="0"/>
    <n v="0"/>
    <x v="0"/>
    <x v="0"/>
    <x v="1"/>
    <n v="92"/>
    <n v="0"/>
  </r>
  <r>
    <x v="33"/>
    <d v="2021-06-22T00:00:00"/>
    <n v="0"/>
    <n v="0"/>
    <x v="0"/>
    <x v="0"/>
    <x v="1"/>
    <n v="92"/>
    <n v="0"/>
  </r>
  <r>
    <x v="31"/>
    <d v="2021-06-22T00:00:00"/>
    <n v="0"/>
    <n v="0"/>
    <x v="0"/>
    <x v="0"/>
    <x v="1"/>
    <n v="92"/>
    <n v="0"/>
  </r>
  <r>
    <x v="27"/>
    <d v="2021-06-22T00:00:00"/>
    <n v="0"/>
    <n v="0"/>
    <x v="0"/>
    <x v="0"/>
    <x v="1"/>
    <n v="92"/>
    <n v="0"/>
  </r>
  <r>
    <x v="43"/>
    <d v="2021-06-22T00:00:00"/>
    <n v="0"/>
    <n v="0"/>
    <x v="0"/>
    <x v="0"/>
    <x v="1"/>
    <n v="92"/>
    <n v="0"/>
  </r>
  <r>
    <x v="25"/>
    <d v="2021-06-22T00:00:00"/>
    <n v="0"/>
    <n v="0"/>
    <x v="0"/>
    <x v="0"/>
    <x v="1"/>
    <n v="92"/>
    <n v="0"/>
  </r>
  <r>
    <x v="42"/>
    <d v="2021-06-22T00:00:00"/>
    <n v="0"/>
    <n v="0"/>
    <x v="0"/>
    <x v="0"/>
    <x v="1"/>
    <n v="92"/>
    <n v="0"/>
  </r>
  <r>
    <x v="34"/>
    <d v="2021-06-22T00:00:00"/>
    <n v="0"/>
    <n v="0"/>
    <x v="0"/>
    <x v="1"/>
    <x v="2"/>
    <n v="365"/>
    <n v="0"/>
  </r>
  <r>
    <x v="35"/>
    <d v="2021-06-22T00:00:00"/>
    <n v="50"/>
    <n v="0"/>
    <x v="0"/>
    <x v="1"/>
    <x v="1"/>
    <n v="92"/>
    <n v="0"/>
  </r>
  <r>
    <x v="36"/>
    <d v="2021-06-22T00:00:00"/>
    <n v="25"/>
    <n v="0"/>
    <x v="0"/>
    <x v="1"/>
    <x v="1"/>
    <n v="92"/>
    <n v="0"/>
  </r>
  <r>
    <x v="44"/>
    <d v="2021-06-22T00:00:00"/>
    <n v="0"/>
    <n v="0"/>
    <x v="0"/>
    <x v="1"/>
    <x v="2"/>
    <n v="365"/>
    <n v="0"/>
  </r>
  <r>
    <x v="37"/>
    <d v="2021-06-22T00:00:00"/>
    <n v="0"/>
    <n v="0"/>
    <x v="0"/>
    <x v="1"/>
    <x v="1"/>
    <n v="92"/>
    <n v="0"/>
  </r>
  <r>
    <x v="38"/>
    <d v="2021-06-22T00:00:00"/>
    <n v="0"/>
    <n v="0"/>
    <x v="0"/>
    <x v="1"/>
    <x v="1"/>
    <n v="92"/>
    <n v="0"/>
  </r>
  <r>
    <x v="45"/>
    <d v="2021-06-22T00:00:00"/>
    <n v="0"/>
    <n v="0"/>
    <x v="0"/>
    <x v="1"/>
    <x v="1"/>
    <n v="92"/>
    <n v="0"/>
  </r>
  <r>
    <x v="46"/>
    <d v="2021-06-22T00:00:00"/>
    <n v="0"/>
    <n v="0"/>
    <x v="0"/>
    <x v="1"/>
    <x v="1"/>
    <n v="92"/>
    <n v="0"/>
  </r>
  <r>
    <x v="12"/>
    <d v="2021-06-23T00:00:00"/>
    <n v="0"/>
    <n v="0"/>
    <x v="0"/>
    <x v="0"/>
    <x v="1"/>
    <n v="92"/>
    <n v="0"/>
  </r>
  <r>
    <x v="11"/>
    <d v="2021-06-23T00:00:00"/>
    <n v="0"/>
    <n v="0"/>
    <x v="0"/>
    <x v="0"/>
    <x v="0"/>
    <n v="30"/>
    <n v="0"/>
  </r>
  <r>
    <x v="13"/>
    <d v="2021-06-23T00:00:00"/>
    <n v="127"/>
    <n v="0"/>
    <x v="0"/>
    <x v="1"/>
    <x v="1"/>
    <n v="92"/>
    <n v="0"/>
  </r>
  <r>
    <x v="39"/>
    <d v="2021-06-23T00:00:00"/>
    <n v="0"/>
    <n v="0"/>
    <x v="0"/>
    <x v="0"/>
    <x v="0"/>
    <n v="30"/>
    <n v="0"/>
  </r>
  <r>
    <x v="40"/>
    <d v="2021-06-23T00:00:00"/>
    <n v="0"/>
    <n v="0"/>
    <x v="0"/>
    <x v="0"/>
    <x v="0"/>
    <n v="30"/>
    <n v="0"/>
  </r>
  <r>
    <x v="14"/>
    <d v="2021-06-23T00:00:00"/>
    <n v="0"/>
    <n v="0"/>
    <x v="0"/>
    <x v="1"/>
    <x v="2"/>
    <n v="365"/>
    <n v="0"/>
  </r>
  <r>
    <x v="41"/>
    <d v="2021-06-23T00:00:00"/>
    <n v="0"/>
    <n v="0"/>
    <x v="0"/>
    <x v="0"/>
    <x v="0"/>
    <n v="30"/>
    <n v="0"/>
  </r>
  <r>
    <x v="15"/>
    <d v="2021-06-23T00:00:00"/>
    <n v="0"/>
    <n v="0"/>
    <x v="0"/>
    <x v="0"/>
    <x v="1"/>
    <n v="92"/>
    <n v="0"/>
  </r>
  <r>
    <x v="16"/>
    <d v="2021-06-23T00:00:00"/>
    <n v="152"/>
    <n v="0"/>
    <x v="0"/>
    <x v="1"/>
    <x v="1"/>
    <n v="92"/>
    <n v="0"/>
  </r>
  <r>
    <x v="17"/>
    <d v="2021-06-23T00:00:00"/>
    <n v="0"/>
    <n v="0"/>
    <x v="0"/>
    <x v="0"/>
    <x v="1"/>
    <n v="92"/>
    <n v="0"/>
  </r>
  <r>
    <x v="18"/>
    <d v="2021-06-23T00:00:00"/>
    <n v="90"/>
    <n v="0"/>
    <x v="0"/>
    <x v="1"/>
    <x v="1"/>
    <n v="92"/>
    <n v="0"/>
  </r>
  <r>
    <x v="19"/>
    <d v="2021-06-23T00:00:00"/>
    <n v="0"/>
    <n v="0"/>
    <x v="0"/>
    <x v="1"/>
    <x v="2"/>
    <n v="365"/>
    <n v="0"/>
  </r>
  <r>
    <x v="20"/>
    <d v="2021-06-23T00:00:00"/>
    <n v="0"/>
    <n v="0"/>
    <x v="0"/>
    <x v="0"/>
    <x v="1"/>
    <n v="92"/>
    <n v="0"/>
  </r>
  <r>
    <x v="21"/>
    <d v="2021-06-23T00:00:00"/>
    <n v="25"/>
    <n v="0"/>
    <x v="0"/>
    <x v="1"/>
    <x v="1"/>
    <n v="92"/>
    <n v="0"/>
  </r>
  <r>
    <x v="22"/>
    <d v="2021-06-23T00:00:00"/>
    <n v="0"/>
    <n v="0"/>
    <x v="0"/>
    <x v="0"/>
    <x v="1"/>
    <n v="92"/>
    <n v="0"/>
  </r>
  <r>
    <x v="23"/>
    <d v="2021-06-23T00:00:00"/>
    <n v="40"/>
    <n v="0"/>
    <x v="0"/>
    <x v="1"/>
    <x v="1"/>
    <n v="92"/>
    <n v="0"/>
  </r>
  <r>
    <x v="26"/>
    <d v="2021-06-23T00:00:00"/>
    <n v="0"/>
    <n v="0"/>
    <x v="0"/>
    <x v="0"/>
    <x v="1"/>
    <n v="92"/>
    <n v="0"/>
  </r>
  <r>
    <x v="30"/>
    <d v="2021-06-23T00:00:00"/>
    <n v="0"/>
    <n v="0"/>
    <x v="0"/>
    <x v="0"/>
    <x v="1"/>
    <n v="92"/>
    <n v="0"/>
  </r>
  <r>
    <x v="25"/>
    <d v="2021-06-23T00:00:00"/>
    <n v="0"/>
    <n v="0"/>
    <x v="0"/>
    <x v="0"/>
    <x v="1"/>
    <n v="92"/>
    <n v="0"/>
  </r>
  <r>
    <x v="31"/>
    <d v="2021-06-23T00:00:00"/>
    <n v="0"/>
    <n v="0"/>
    <x v="0"/>
    <x v="0"/>
    <x v="1"/>
    <n v="92"/>
    <n v="0"/>
  </r>
  <r>
    <x v="43"/>
    <d v="2021-06-23T00:00:00"/>
    <n v="0"/>
    <n v="0"/>
    <x v="0"/>
    <x v="0"/>
    <x v="1"/>
    <n v="92"/>
    <n v="0"/>
  </r>
  <r>
    <x v="33"/>
    <d v="2021-06-23T00:00:00"/>
    <n v="0"/>
    <n v="0"/>
    <x v="0"/>
    <x v="0"/>
    <x v="1"/>
    <n v="92"/>
    <n v="0"/>
  </r>
  <r>
    <x v="27"/>
    <d v="2021-06-23T00:00:00"/>
    <n v="0"/>
    <n v="0"/>
    <x v="0"/>
    <x v="0"/>
    <x v="1"/>
    <n v="92"/>
    <n v="0"/>
  </r>
  <r>
    <x v="28"/>
    <d v="2021-06-23T00:00:00"/>
    <n v="0"/>
    <n v="0"/>
    <x v="0"/>
    <x v="0"/>
    <x v="1"/>
    <n v="92"/>
    <n v="0"/>
  </r>
  <r>
    <x v="42"/>
    <d v="2021-06-23T00:00:00"/>
    <n v="0"/>
    <n v="0"/>
    <x v="0"/>
    <x v="0"/>
    <x v="1"/>
    <n v="92"/>
    <n v="0"/>
  </r>
  <r>
    <x v="24"/>
    <d v="2021-06-23T00:00:00"/>
    <n v="0"/>
    <n v="0"/>
    <x v="0"/>
    <x v="0"/>
    <x v="1"/>
    <n v="92"/>
    <n v="0"/>
  </r>
  <r>
    <x v="32"/>
    <d v="2021-06-23T00:00:00"/>
    <n v="0"/>
    <n v="0"/>
    <x v="0"/>
    <x v="0"/>
    <x v="1"/>
    <n v="92"/>
    <n v="0"/>
  </r>
  <r>
    <x v="29"/>
    <d v="2021-06-23T00:00:00"/>
    <n v="0"/>
    <n v="0"/>
    <x v="0"/>
    <x v="0"/>
    <x v="1"/>
    <n v="92"/>
    <n v="0"/>
  </r>
  <r>
    <x v="34"/>
    <d v="2021-06-23T00:00:00"/>
    <n v="0"/>
    <n v="0"/>
    <x v="0"/>
    <x v="1"/>
    <x v="2"/>
    <n v="365"/>
    <n v="0"/>
  </r>
  <r>
    <x v="35"/>
    <d v="2021-06-23T00:00:00"/>
    <n v="50"/>
    <n v="0"/>
    <x v="0"/>
    <x v="1"/>
    <x v="1"/>
    <n v="92"/>
    <n v="0"/>
  </r>
  <r>
    <x v="36"/>
    <d v="2021-06-23T00:00:00"/>
    <n v="25"/>
    <n v="0"/>
    <x v="0"/>
    <x v="1"/>
    <x v="1"/>
    <n v="92"/>
    <n v="0"/>
  </r>
  <r>
    <x v="44"/>
    <d v="2021-06-23T00:00:00"/>
    <n v="0"/>
    <n v="0"/>
    <x v="0"/>
    <x v="1"/>
    <x v="2"/>
    <n v="365"/>
    <n v="0"/>
  </r>
  <r>
    <x v="37"/>
    <d v="2021-06-23T00:00:00"/>
    <n v="0"/>
    <n v="0"/>
    <x v="0"/>
    <x v="1"/>
    <x v="1"/>
    <n v="92"/>
    <n v="0"/>
  </r>
  <r>
    <x v="38"/>
    <d v="2021-06-23T00:00:00"/>
    <n v="0"/>
    <n v="0"/>
    <x v="0"/>
    <x v="1"/>
    <x v="1"/>
    <n v="92"/>
    <n v="0"/>
  </r>
  <r>
    <x v="45"/>
    <d v="2021-06-23T00:00:00"/>
    <n v="0"/>
    <n v="0"/>
    <x v="0"/>
    <x v="1"/>
    <x v="1"/>
    <n v="92"/>
    <n v="0"/>
  </r>
  <r>
    <x v="46"/>
    <d v="2021-06-23T00:00:00"/>
    <n v="0"/>
    <n v="0"/>
    <x v="0"/>
    <x v="1"/>
    <x v="1"/>
    <n v="92"/>
    <n v="0"/>
  </r>
  <r>
    <x v="12"/>
    <d v="2021-06-24T00:00:00"/>
    <n v="0"/>
    <n v="0"/>
    <x v="0"/>
    <x v="0"/>
    <x v="1"/>
    <n v="92"/>
    <n v="0"/>
  </r>
  <r>
    <x v="11"/>
    <d v="2021-06-24T00:00:00"/>
    <n v="0"/>
    <n v="0"/>
    <x v="0"/>
    <x v="0"/>
    <x v="0"/>
    <n v="30"/>
    <n v="0"/>
  </r>
  <r>
    <x v="13"/>
    <d v="2021-06-24T00:00:00"/>
    <n v="127"/>
    <n v="0"/>
    <x v="0"/>
    <x v="1"/>
    <x v="1"/>
    <n v="92"/>
    <n v="0"/>
  </r>
  <r>
    <x v="39"/>
    <d v="2021-06-24T00:00:00"/>
    <n v="0"/>
    <n v="0"/>
    <x v="0"/>
    <x v="0"/>
    <x v="0"/>
    <n v="30"/>
    <n v="0"/>
  </r>
  <r>
    <x v="40"/>
    <d v="2021-06-24T00:00:00"/>
    <n v="0"/>
    <n v="0"/>
    <x v="0"/>
    <x v="0"/>
    <x v="0"/>
    <n v="30"/>
    <n v="0"/>
  </r>
  <r>
    <x v="14"/>
    <d v="2021-06-24T00:00:00"/>
    <n v="0"/>
    <n v="0"/>
    <x v="0"/>
    <x v="1"/>
    <x v="2"/>
    <n v="365"/>
    <n v="0"/>
  </r>
  <r>
    <x v="41"/>
    <d v="2021-06-24T00:00:00"/>
    <n v="0"/>
    <n v="0"/>
    <x v="0"/>
    <x v="0"/>
    <x v="0"/>
    <n v="30"/>
    <n v="0"/>
  </r>
  <r>
    <x v="15"/>
    <d v="2021-06-24T00:00:00"/>
    <n v="0"/>
    <n v="0"/>
    <x v="0"/>
    <x v="0"/>
    <x v="1"/>
    <n v="92"/>
    <n v="0"/>
  </r>
  <r>
    <x v="16"/>
    <d v="2021-06-24T00:00:00"/>
    <n v="152"/>
    <n v="0"/>
    <x v="0"/>
    <x v="1"/>
    <x v="1"/>
    <n v="92"/>
    <n v="0"/>
  </r>
  <r>
    <x v="17"/>
    <d v="2021-06-24T00:00:00"/>
    <n v="0"/>
    <n v="0"/>
    <x v="0"/>
    <x v="0"/>
    <x v="1"/>
    <n v="92"/>
    <n v="0"/>
  </r>
  <r>
    <x v="18"/>
    <d v="2021-06-24T00:00:00"/>
    <n v="90"/>
    <n v="0"/>
    <x v="0"/>
    <x v="1"/>
    <x v="1"/>
    <n v="92"/>
    <n v="0"/>
  </r>
  <r>
    <x v="19"/>
    <d v="2021-06-24T00:00:00"/>
    <n v="0"/>
    <n v="0"/>
    <x v="0"/>
    <x v="1"/>
    <x v="2"/>
    <n v="365"/>
    <n v="0"/>
  </r>
  <r>
    <x v="20"/>
    <d v="2021-06-24T00:00:00"/>
    <n v="0"/>
    <n v="0"/>
    <x v="0"/>
    <x v="0"/>
    <x v="1"/>
    <n v="92"/>
    <n v="0"/>
  </r>
  <r>
    <x v="21"/>
    <d v="2021-06-24T00:00:00"/>
    <n v="25"/>
    <n v="0"/>
    <x v="0"/>
    <x v="1"/>
    <x v="1"/>
    <n v="92"/>
    <n v="0"/>
  </r>
  <r>
    <x v="22"/>
    <d v="2021-06-24T00:00:00"/>
    <n v="0"/>
    <n v="0"/>
    <x v="0"/>
    <x v="0"/>
    <x v="1"/>
    <n v="92"/>
    <n v="0"/>
  </r>
  <r>
    <x v="23"/>
    <d v="2021-06-24T00:00:00"/>
    <n v="40"/>
    <n v="0"/>
    <x v="0"/>
    <x v="1"/>
    <x v="1"/>
    <n v="92"/>
    <n v="0"/>
  </r>
  <r>
    <x v="43"/>
    <d v="2021-06-24T00:00:00"/>
    <n v="0"/>
    <n v="0"/>
    <x v="0"/>
    <x v="0"/>
    <x v="1"/>
    <n v="92"/>
    <n v="0"/>
  </r>
  <r>
    <x v="25"/>
    <d v="2021-06-24T00:00:00"/>
    <n v="0"/>
    <n v="0"/>
    <x v="0"/>
    <x v="0"/>
    <x v="1"/>
    <n v="92"/>
    <n v="0"/>
  </r>
  <r>
    <x v="26"/>
    <d v="2021-06-24T00:00:00"/>
    <n v="0"/>
    <n v="0"/>
    <x v="0"/>
    <x v="0"/>
    <x v="1"/>
    <n v="92"/>
    <n v="0"/>
  </r>
  <r>
    <x v="33"/>
    <d v="2021-06-24T00:00:00"/>
    <n v="0"/>
    <n v="0"/>
    <x v="0"/>
    <x v="0"/>
    <x v="1"/>
    <n v="92"/>
    <n v="0"/>
  </r>
  <r>
    <x v="28"/>
    <d v="2021-06-24T00:00:00"/>
    <n v="0"/>
    <n v="0"/>
    <x v="0"/>
    <x v="0"/>
    <x v="1"/>
    <n v="92"/>
    <n v="0"/>
  </r>
  <r>
    <x v="29"/>
    <d v="2021-06-24T00:00:00"/>
    <n v="0"/>
    <n v="0"/>
    <x v="0"/>
    <x v="0"/>
    <x v="1"/>
    <n v="92"/>
    <n v="0"/>
  </r>
  <r>
    <x v="30"/>
    <d v="2021-06-24T00:00:00"/>
    <n v="0"/>
    <n v="0"/>
    <x v="0"/>
    <x v="0"/>
    <x v="1"/>
    <n v="92"/>
    <n v="0"/>
  </r>
  <r>
    <x v="31"/>
    <d v="2021-06-24T00:00:00"/>
    <n v="0"/>
    <n v="0"/>
    <x v="0"/>
    <x v="0"/>
    <x v="1"/>
    <n v="92"/>
    <n v="0"/>
  </r>
  <r>
    <x v="24"/>
    <d v="2021-06-24T00:00:00"/>
    <n v="0"/>
    <n v="0"/>
    <x v="0"/>
    <x v="0"/>
    <x v="1"/>
    <n v="92"/>
    <n v="0"/>
  </r>
  <r>
    <x v="32"/>
    <d v="2021-06-24T00:00:00"/>
    <n v="0"/>
    <n v="0"/>
    <x v="0"/>
    <x v="0"/>
    <x v="1"/>
    <n v="92"/>
    <n v="0"/>
  </r>
  <r>
    <x v="27"/>
    <d v="2021-06-24T00:00:00"/>
    <n v="0"/>
    <n v="0"/>
    <x v="0"/>
    <x v="0"/>
    <x v="1"/>
    <n v="92"/>
    <n v="0"/>
  </r>
  <r>
    <x v="42"/>
    <d v="2021-06-24T00:00:00"/>
    <n v="0"/>
    <n v="0"/>
    <x v="0"/>
    <x v="0"/>
    <x v="1"/>
    <n v="92"/>
    <n v="0"/>
  </r>
  <r>
    <x v="34"/>
    <d v="2021-06-24T00:00:00"/>
    <n v="0"/>
    <n v="0"/>
    <x v="0"/>
    <x v="1"/>
    <x v="2"/>
    <n v="365"/>
    <n v="0"/>
  </r>
  <r>
    <x v="35"/>
    <d v="2021-06-24T00:00:00"/>
    <n v="50"/>
    <n v="0"/>
    <x v="0"/>
    <x v="1"/>
    <x v="1"/>
    <n v="92"/>
    <n v="0"/>
  </r>
  <r>
    <x v="36"/>
    <d v="2021-06-24T00:00:00"/>
    <n v="25"/>
    <n v="0"/>
    <x v="0"/>
    <x v="1"/>
    <x v="1"/>
    <n v="92"/>
    <n v="0"/>
  </r>
  <r>
    <x v="44"/>
    <d v="2021-06-24T00:00:00"/>
    <n v="0"/>
    <n v="0"/>
    <x v="0"/>
    <x v="1"/>
    <x v="2"/>
    <n v="365"/>
    <n v="0"/>
  </r>
  <r>
    <x v="37"/>
    <d v="2021-06-24T00:00:00"/>
    <n v="0"/>
    <n v="0"/>
    <x v="0"/>
    <x v="1"/>
    <x v="1"/>
    <n v="92"/>
    <n v="0"/>
  </r>
  <r>
    <x v="38"/>
    <d v="2021-06-24T00:00:00"/>
    <n v="0"/>
    <n v="0"/>
    <x v="0"/>
    <x v="1"/>
    <x v="1"/>
    <n v="92"/>
    <n v="0"/>
  </r>
  <r>
    <x v="45"/>
    <d v="2021-06-24T00:00:00"/>
    <n v="0"/>
    <n v="0"/>
    <x v="0"/>
    <x v="1"/>
    <x v="1"/>
    <n v="92"/>
    <n v="0"/>
  </r>
  <r>
    <x v="46"/>
    <d v="2021-06-24T00:00:00"/>
    <n v="0"/>
    <n v="0"/>
    <x v="0"/>
    <x v="1"/>
    <x v="1"/>
    <n v="92"/>
    <n v="0"/>
  </r>
  <r>
    <x v="11"/>
    <d v="2021-06-25T00:00:00"/>
    <n v="0"/>
    <n v="0"/>
    <x v="0"/>
    <x v="0"/>
    <x v="0"/>
    <n v="30"/>
    <n v="0"/>
  </r>
  <r>
    <x v="12"/>
    <d v="2021-06-25T00:00:00"/>
    <n v="0"/>
    <n v="0"/>
    <x v="0"/>
    <x v="0"/>
    <x v="1"/>
    <n v="92"/>
    <n v="0"/>
  </r>
  <r>
    <x v="13"/>
    <d v="2021-06-25T00:00:00"/>
    <n v="127"/>
    <n v="0"/>
    <x v="0"/>
    <x v="1"/>
    <x v="1"/>
    <n v="92"/>
    <n v="0"/>
  </r>
  <r>
    <x v="39"/>
    <d v="2021-06-25T00:00:00"/>
    <n v="0"/>
    <n v="0"/>
    <x v="0"/>
    <x v="0"/>
    <x v="0"/>
    <n v="30"/>
    <n v="0"/>
  </r>
  <r>
    <x v="40"/>
    <d v="2021-06-25T00:00:00"/>
    <n v="0"/>
    <n v="0"/>
    <x v="0"/>
    <x v="0"/>
    <x v="0"/>
    <n v="30"/>
    <n v="0"/>
  </r>
  <r>
    <x v="14"/>
    <d v="2021-06-25T00:00:00"/>
    <n v="0"/>
    <n v="0"/>
    <x v="0"/>
    <x v="1"/>
    <x v="2"/>
    <n v="365"/>
    <n v="0"/>
  </r>
  <r>
    <x v="41"/>
    <d v="2021-06-25T00:00:00"/>
    <n v="0"/>
    <n v="0"/>
    <x v="0"/>
    <x v="0"/>
    <x v="0"/>
    <n v="30"/>
    <n v="0"/>
  </r>
  <r>
    <x v="15"/>
    <d v="2021-06-25T00:00:00"/>
    <n v="0"/>
    <n v="0"/>
    <x v="0"/>
    <x v="0"/>
    <x v="1"/>
    <n v="92"/>
    <n v="0"/>
  </r>
  <r>
    <x v="16"/>
    <d v="2021-06-25T00:00:00"/>
    <n v="152"/>
    <n v="0"/>
    <x v="0"/>
    <x v="1"/>
    <x v="1"/>
    <n v="92"/>
    <n v="0"/>
  </r>
  <r>
    <x v="17"/>
    <d v="2021-06-25T00:00:00"/>
    <n v="0"/>
    <n v="0"/>
    <x v="0"/>
    <x v="0"/>
    <x v="1"/>
    <n v="92"/>
    <n v="0"/>
  </r>
  <r>
    <x v="18"/>
    <d v="2021-06-25T00:00:00"/>
    <n v="90"/>
    <n v="0"/>
    <x v="0"/>
    <x v="1"/>
    <x v="1"/>
    <n v="92"/>
    <n v="0"/>
  </r>
  <r>
    <x v="19"/>
    <d v="2021-06-25T00:00:00"/>
    <n v="0"/>
    <n v="0"/>
    <x v="0"/>
    <x v="1"/>
    <x v="2"/>
    <n v="365"/>
    <n v="0"/>
  </r>
  <r>
    <x v="20"/>
    <d v="2021-06-25T00:00:00"/>
    <n v="0"/>
    <n v="0"/>
    <x v="0"/>
    <x v="0"/>
    <x v="1"/>
    <n v="92"/>
    <n v="0"/>
  </r>
  <r>
    <x v="21"/>
    <d v="2021-06-25T00:00:00"/>
    <n v="25"/>
    <n v="0"/>
    <x v="0"/>
    <x v="1"/>
    <x v="1"/>
    <n v="92"/>
    <n v="0"/>
  </r>
  <r>
    <x v="22"/>
    <d v="2021-06-25T00:00:00"/>
    <n v="0"/>
    <n v="0"/>
    <x v="0"/>
    <x v="0"/>
    <x v="1"/>
    <n v="92"/>
    <n v="0"/>
  </r>
  <r>
    <x v="23"/>
    <d v="2021-06-25T00:00:00"/>
    <n v="40"/>
    <n v="0"/>
    <x v="0"/>
    <x v="1"/>
    <x v="1"/>
    <n v="92"/>
    <n v="0"/>
  </r>
  <r>
    <x v="27"/>
    <d v="2021-06-25T00:00:00"/>
    <n v="0"/>
    <n v="0"/>
    <x v="0"/>
    <x v="0"/>
    <x v="1"/>
    <n v="92"/>
    <n v="0"/>
  </r>
  <r>
    <x v="30"/>
    <d v="2021-06-25T00:00:00"/>
    <n v="0"/>
    <n v="0"/>
    <x v="0"/>
    <x v="0"/>
    <x v="1"/>
    <n v="92"/>
    <n v="0"/>
  </r>
  <r>
    <x v="28"/>
    <d v="2021-06-25T00:00:00"/>
    <n v="0"/>
    <n v="0"/>
    <x v="0"/>
    <x v="0"/>
    <x v="1"/>
    <n v="92"/>
    <n v="0"/>
  </r>
  <r>
    <x v="42"/>
    <d v="2021-06-25T00:00:00"/>
    <n v="0"/>
    <n v="0"/>
    <x v="0"/>
    <x v="0"/>
    <x v="1"/>
    <n v="92"/>
    <n v="0"/>
  </r>
  <r>
    <x v="32"/>
    <d v="2021-06-25T00:00:00"/>
    <n v="0"/>
    <n v="0"/>
    <x v="0"/>
    <x v="0"/>
    <x v="1"/>
    <n v="92"/>
    <n v="0"/>
  </r>
  <r>
    <x v="24"/>
    <d v="2021-06-25T00:00:00"/>
    <n v="0"/>
    <n v="0"/>
    <x v="0"/>
    <x v="0"/>
    <x v="1"/>
    <n v="92"/>
    <n v="0"/>
  </r>
  <r>
    <x v="43"/>
    <d v="2021-06-25T00:00:00"/>
    <n v="0"/>
    <n v="0"/>
    <x v="0"/>
    <x v="0"/>
    <x v="1"/>
    <n v="92"/>
    <n v="0"/>
  </r>
  <r>
    <x v="31"/>
    <d v="2021-06-25T00:00:00"/>
    <n v="0"/>
    <n v="0"/>
    <x v="0"/>
    <x v="0"/>
    <x v="1"/>
    <n v="92"/>
    <n v="0"/>
  </r>
  <r>
    <x v="29"/>
    <d v="2021-06-25T00:00:00"/>
    <n v="0"/>
    <n v="0"/>
    <x v="0"/>
    <x v="0"/>
    <x v="1"/>
    <n v="92"/>
    <n v="0"/>
  </r>
  <r>
    <x v="26"/>
    <d v="2021-06-25T00:00:00"/>
    <n v="0"/>
    <n v="0"/>
    <x v="0"/>
    <x v="0"/>
    <x v="1"/>
    <n v="92"/>
    <n v="0"/>
  </r>
  <r>
    <x v="33"/>
    <d v="2021-06-25T00:00:00"/>
    <n v="0"/>
    <n v="0"/>
    <x v="0"/>
    <x v="0"/>
    <x v="1"/>
    <n v="92"/>
    <n v="0"/>
  </r>
  <r>
    <x v="25"/>
    <d v="2021-06-25T00:00:00"/>
    <n v="0"/>
    <n v="0"/>
    <x v="0"/>
    <x v="0"/>
    <x v="1"/>
    <n v="92"/>
    <n v="0"/>
  </r>
  <r>
    <x v="34"/>
    <d v="2021-06-25T00:00:00"/>
    <n v="0"/>
    <n v="0"/>
    <x v="0"/>
    <x v="1"/>
    <x v="2"/>
    <n v="365"/>
    <n v="0"/>
  </r>
  <r>
    <x v="35"/>
    <d v="2021-06-25T00:00:00"/>
    <n v="50"/>
    <n v="0"/>
    <x v="0"/>
    <x v="1"/>
    <x v="1"/>
    <n v="92"/>
    <n v="0"/>
  </r>
  <r>
    <x v="36"/>
    <d v="2021-06-25T00:00:00"/>
    <n v="25"/>
    <n v="0"/>
    <x v="0"/>
    <x v="1"/>
    <x v="1"/>
    <n v="92"/>
    <n v="0"/>
  </r>
  <r>
    <x v="44"/>
    <d v="2021-06-25T00:00:00"/>
    <n v="0"/>
    <n v="0"/>
    <x v="0"/>
    <x v="1"/>
    <x v="2"/>
    <n v="365"/>
    <n v="0"/>
  </r>
  <r>
    <x v="37"/>
    <d v="2021-06-25T00:00:00"/>
    <n v="0"/>
    <n v="0"/>
    <x v="0"/>
    <x v="1"/>
    <x v="1"/>
    <n v="92"/>
    <n v="0"/>
  </r>
  <r>
    <x v="38"/>
    <d v="2021-06-25T00:00:00"/>
    <n v="0"/>
    <n v="0"/>
    <x v="0"/>
    <x v="1"/>
    <x v="1"/>
    <n v="92"/>
    <n v="0"/>
  </r>
  <r>
    <x v="45"/>
    <d v="2021-06-25T00:00:00"/>
    <n v="0"/>
    <n v="0"/>
    <x v="0"/>
    <x v="1"/>
    <x v="1"/>
    <n v="92"/>
    <n v="0"/>
  </r>
  <r>
    <x v="46"/>
    <d v="2021-06-25T00:00:00"/>
    <n v="0"/>
    <n v="0"/>
    <x v="0"/>
    <x v="1"/>
    <x v="1"/>
    <n v="92"/>
    <n v="0"/>
  </r>
  <r>
    <x v="11"/>
    <d v="2021-06-28T00:00:00"/>
    <n v="0"/>
    <n v="0"/>
    <x v="0"/>
    <x v="0"/>
    <x v="0"/>
    <n v="30"/>
    <n v="0"/>
  </r>
  <r>
    <x v="12"/>
    <d v="2021-06-28T00:00:00"/>
    <n v="0"/>
    <n v="0"/>
    <x v="0"/>
    <x v="0"/>
    <x v="1"/>
    <n v="92"/>
    <n v="0"/>
  </r>
  <r>
    <x v="13"/>
    <d v="2021-06-28T00:00:00"/>
    <n v="127"/>
    <n v="0"/>
    <x v="0"/>
    <x v="1"/>
    <x v="1"/>
    <n v="92"/>
    <n v="0"/>
  </r>
  <r>
    <x v="39"/>
    <d v="2021-06-28T00:00:00"/>
    <n v="0"/>
    <n v="0"/>
    <x v="0"/>
    <x v="0"/>
    <x v="0"/>
    <n v="30"/>
    <n v="0"/>
  </r>
  <r>
    <x v="40"/>
    <d v="2021-06-28T00:00:00"/>
    <n v="0"/>
    <n v="0"/>
    <x v="0"/>
    <x v="0"/>
    <x v="0"/>
    <n v="30"/>
    <n v="0"/>
  </r>
  <r>
    <x v="14"/>
    <d v="2021-06-28T00:00:00"/>
    <n v="0"/>
    <n v="0"/>
    <x v="0"/>
    <x v="1"/>
    <x v="2"/>
    <n v="365"/>
    <n v="0"/>
  </r>
  <r>
    <x v="41"/>
    <d v="2021-06-28T00:00:00"/>
    <n v="0"/>
    <n v="0"/>
    <x v="0"/>
    <x v="0"/>
    <x v="0"/>
    <n v="30"/>
    <n v="0"/>
  </r>
  <r>
    <x v="15"/>
    <d v="2021-06-28T00:00:00"/>
    <n v="0"/>
    <n v="0"/>
    <x v="0"/>
    <x v="0"/>
    <x v="1"/>
    <n v="92"/>
    <n v="0"/>
  </r>
  <r>
    <x v="16"/>
    <d v="2021-06-28T00:00:00"/>
    <n v="152"/>
    <n v="0"/>
    <x v="0"/>
    <x v="1"/>
    <x v="1"/>
    <n v="92"/>
    <n v="0"/>
  </r>
  <r>
    <x v="17"/>
    <d v="2021-06-28T00:00:00"/>
    <n v="0"/>
    <n v="0"/>
    <x v="0"/>
    <x v="0"/>
    <x v="1"/>
    <n v="92"/>
    <n v="0"/>
  </r>
  <r>
    <x v="18"/>
    <d v="2021-06-28T00:00:00"/>
    <n v="90"/>
    <n v="0"/>
    <x v="0"/>
    <x v="1"/>
    <x v="1"/>
    <n v="92"/>
    <n v="0"/>
  </r>
  <r>
    <x v="19"/>
    <d v="2021-06-28T00:00:00"/>
    <n v="0"/>
    <n v="0"/>
    <x v="0"/>
    <x v="1"/>
    <x v="2"/>
    <n v="365"/>
    <n v="0"/>
  </r>
  <r>
    <x v="20"/>
    <d v="2021-06-28T00:00:00"/>
    <n v="0"/>
    <n v="0"/>
    <x v="0"/>
    <x v="0"/>
    <x v="1"/>
    <n v="92"/>
    <n v="0"/>
  </r>
  <r>
    <x v="21"/>
    <d v="2021-06-28T00:00:00"/>
    <n v="25"/>
    <n v="0"/>
    <x v="0"/>
    <x v="1"/>
    <x v="1"/>
    <n v="92"/>
    <n v="0"/>
  </r>
  <r>
    <x v="22"/>
    <d v="2021-06-28T00:00:00"/>
    <n v="0"/>
    <n v="0"/>
    <x v="0"/>
    <x v="0"/>
    <x v="1"/>
    <n v="92"/>
    <n v="0"/>
  </r>
  <r>
    <x v="23"/>
    <d v="2021-06-28T00:00:00"/>
    <n v="40"/>
    <n v="0"/>
    <x v="0"/>
    <x v="1"/>
    <x v="1"/>
    <n v="92"/>
    <n v="0"/>
  </r>
  <r>
    <x v="29"/>
    <d v="2021-06-28T00:00:00"/>
    <n v="0"/>
    <n v="0"/>
    <x v="0"/>
    <x v="0"/>
    <x v="1"/>
    <n v="92"/>
    <n v="0"/>
  </r>
  <r>
    <x v="26"/>
    <d v="2021-06-28T00:00:00"/>
    <n v="0"/>
    <n v="0"/>
    <x v="0"/>
    <x v="0"/>
    <x v="1"/>
    <n v="92"/>
    <n v="0"/>
  </r>
  <r>
    <x v="25"/>
    <d v="2021-06-28T00:00:00"/>
    <n v="0"/>
    <n v="0"/>
    <x v="0"/>
    <x v="0"/>
    <x v="1"/>
    <n v="92"/>
    <n v="0"/>
  </r>
  <r>
    <x v="33"/>
    <d v="2021-06-28T00:00:00"/>
    <n v="0"/>
    <n v="0"/>
    <x v="0"/>
    <x v="0"/>
    <x v="1"/>
    <n v="92"/>
    <n v="0"/>
  </r>
  <r>
    <x v="27"/>
    <d v="2021-06-28T00:00:00"/>
    <n v="0"/>
    <n v="0"/>
    <x v="0"/>
    <x v="0"/>
    <x v="1"/>
    <n v="92"/>
    <n v="0"/>
  </r>
  <r>
    <x v="42"/>
    <d v="2021-06-28T00:00:00"/>
    <n v="0"/>
    <n v="0"/>
    <x v="0"/>
    <x v="0"/>
    <x v="1"/>
    <n v="92"/>
    <n v="0"/>
  </r>
  <r>
    <x v="32"/>
    <d v="2021-06-28T00:00:00"/>
    <n v="0"/>
    <n v="0"/>
    <x v="0"/>
    <x v="0"/>
    <x v="1"/>
    <n v="92"/>
    <n v="0"/>
  </r>
  <r>
    <x v="31"/>
    <d v="2021-06-28T00:00:00"/>
    <n v="0"/>
    <n v="0"/>
    <x v="0"/>
    <x v="0"/>
    <x v="1"/>
    <n v="92"/>
    <n v="0"/>
  </r>
  <r>
    <x v="30"/>
    <d v="2021-06-28T00:00:00"/>
    <n v="0"/>
    <n v="0"/>
    <x v="0"/>
    <x v="0"/>
    <x v="1"/>
    <n v="92"/>
    <n v="0"/>
  </r>
  <r>
    <x v="24"/>
    <d v="2021-06-28T00:00:00"/>
    <n v="0"/>
    <n v="0"/>
    <x v="0"/>
    <x v="0"/>
    <x v="1"/>
    <n v="92"/>
    <n v="0"/>
  </r>
  <r>
    <x v="28"/>
    <d v="2021-06-28T00:00:00"/>
    <n v="0"/>
    <n v="0"/>
    <x v="0"/>
    <x v="0"/>
    <x v="1"/>
    <n v="92"/>
    <n v="0"/>
  </r>
  <r>
    <x v="43"/>
    <d v="2021-06-28T00:00:00"/>
    <n v="0"/>
    <n v="0"/>
    <x v="0"/>
    <x v="0"/>
    <x v="1"/>
    <n v="92"/>
    <n v="0"/>
  </r>
  <r>
    <x v="34"/>
    <d v="2021-06-28T00:00:00"/>
    <n v="0"/>
    <n v="0"/>
    <x v="0"/>
    <x v="1"/>
    <x v="2"/>
    <n v="365"/>
    <n v="0"/>
  </r>
  <r>
    <x v="35"/>
    <d v="2021-06-28T00:00:00"/>
    <n v="50"/>
    <n v="0"/>
    <x v="0"/>
    <x v="1"/>
    <x v="1"/>
    <n v="92"/>
    <n v="0"/>
  </r>
  <r>
    <x v="36"/>
    <d v="2021-06-28T00:00:00"/>
    <n v="25"/>
    <n v="0"/>
    <x v="0"/>
    <x v="1"/>
    <x v="1"/>
    <n v="92"/>
    <n v="0"/>
  </r>
  <r>
    <x v="44"/>
    <d v="2021-06-28T00:00:00"/>
    <n v="0"/>
    <n v="0"/>
    <x v="0"/>
    <x v="1"/>
    <x v="2"/>
    <n v="365"/>
    <n v="0"/>
  </r>
  <r>
    <x v="37"/>
    <d v="2021-06-28T00:00:00"/>
    <n v="0"/>
    <n v="0"/>
    <x v="0"/>
    <x v="1"/>
    <x v="1"/>
    <n v="92"/>
    <n v="0"/>
  </r>
  <r>
    <x v="38"/>
    <d v="2021-06-28T00:00:00"/>
    <n v="0"/>
    <n v="0"/>
    <x v="0"/>
    <x v="1"/>
    <x v="1"/>
    <n v="92"/>
    <n v="0"/>
  </r>
  <r>
    <x v="45"/>
    <d v="2021-06-28T00:00:00"/>
    <n v="0"/>
    <n v="0"/>
    <x v="0"/>
    <x v="1"/>
    <x v="1"/>
    <n v="92"/>
    <n v="0"/>
  </r>
  <r>
    <x v="46"/>
    <d v="2021-06-28T00:00:00"/>
    <n v="0"/>
    <n v="0"/>
    <x v="0"/>
    <x v="1"/>
    <x v="1"/>
    <n v="92"/>
    <n v="0"/>
  </r>
  <r>
    <x v="12"/>
    <d v="2021-06-29T00:00:00"/>
    <n v="0"/>
    <n v="0"/>
    <x v="0"/>
    <x v="0"/>
    <x v="1"/>
    <n v="92"/>
    <n v="0"/>
  </r>
  <r>
    <x v="11"/>
    <d v="2021-06-29T00:00:00"/>
    <n v="0"/>
    <n v="0"/>
    <x v="0"/>
    <x v="0"/>
    <x v="0"/>
    <n v="30"/>
    <n v="0"/>
  </r>
  <r>
    <x v="13"/>
    <d v="2021-06-29T00:00:00"/>
    <n v="127"/>
    <n v="0"/>
    <x v="0"/>
    <x v="1"/>
    <x v="1"/>
    <n v="92"/>
    <n v="0"/>
  </r>
  <r>
    <x v="39"/>
    <d v="2021-06-29T00:00:00"/>
    <n v="0"/>
    <n v="0"/>
    <x v="0"/>
    <x v="0"/>
    <x v="0"/>
    <n v="30"/>
    <n v="0"/>
  </r>
  <r>
    <x v="40"/>
    <d v="2021-06-29T00:00:00"/>
    <n v="0"/>
    <n v="0"/>
    <x v="0"/>
    <x v="0"/>
    <x v="0"/>
    <n v="30"/>
    <n v="0"/>
  </r>
  <r>
    <x v="14"/>
    <d v="2021-06-29T00:00:00"/>
    <n v="0"/>
    <n v="0"/>
    <x v="0"/>
    <x v="1"/>
    <x v="2"/>
    <n v="365"/>
    <n v="0"/>
  </r>
  <r>
    <x v="41"/>
    <d v="2021-06-29T00:00:00"/>
    <n v="0"/>
    <n v="0"/>
    <x v="0"/>
    <x v="0"/>
    <x v="0"/>
    <n v="30"/>
    <n v="0"/>
  </r>
  <r>
    <x v="15"/>
    <d v="2021-06-29T00:00:00"/>
    <n v="0"/>
    <n v="0"/>
    <x v="0"/>
    <x v="0"/>
    <x v="1"/>
    <n v="92"/>
    <n v="0"/>
  </r>
  <r>
    <x v="16"/>
    <d v="2021-06-29T00:00:00"/>
    <n v="152"/>
    <n v="0"/>
    <x v="0"/>
    <x v="1"/>
    <x v="1"/>
    <n v="92"/>
    <n v="0"/>
  </r>
  <r>
    <x v="17"/>
    <d v="2021-06-29T00:00:00"/>
    <n v="0"/>
    <n v="0"/>
    <x v="0"/>
    <x v="0"/>
    <x v="1"/>
    <n v="92"/>
    <n v="0"/>
  </r>
  <r>
    <x v="18"/>
    <d v="2021-06-29T00:00:00"/>
    <n v="90"/>
    <n v="0"/>
    <x v="0"/>
    <x v="1"/>
    <x v="1"/>
    <n v="92"/>
    <n v="0"/>
  </r>
  <r>
    <x v="19"/>
    <d v="2021-06-29T00:00:00"/>
    <n v="0"/>
    <n v="0"/>
    <x v="0"/>
    <x v="1"/>
    <x v="2"/>
    <n v="365"/>
    <n v="0"/>
  </r>
  <r>
    <x v="20"/>
    <d v="2021-06-29T00:00:00"/>
    <n v="0"/>
    <n v="0"/>
    <x v="0"/>
    <x v="0"/>
    <x v="1"/>
    <n v="92"/>
    <n v="0"/>
  </r>
  <r>
    <x v="21"/>
    <d v="2021-06-29T00:00:00"/>
    <n v="25"/>
    <n v="0"/>
    <x v="0"/>
    <x v="1"/>
    <x v="1"/>
    <n v="92"/>
    <n v="0"/>
  </r>
  <r>
    <x v="22"/>
    <d v="2021-06-29T00:00:00"/>
    <n v="0"/>
    <n v="0"/>
    <x v="0"/>
    <x v="0"/>
    <x v="1"/>
    <n v="92"/>
    <n v="0"/>
  </r>
  <r>
    <x v="23"/>
    <d v="2021-06-29T00:00:00"/>
    <n v="40"/>
    <n v="0"/>
    <x v="0"/>
    <x v="1"/>
    <x v="1"/>
    <n v="92"/>
    <n v="0"/>
  </r>
  <r>
    <x v="42"/>
    <d v="2021-06-29T00:00:00"/>
    <n v="0"/>
    <n v="0"/>
    <x v="0"/>
    <x v="0"/>
    <x v="1"/>
    <n v="92"/>
    <n v="0"/>
  </r>
  <r>
    <x v="25"/>
    <d v="2021-06-29T00:00:00"/>
    <n v="0"/>
    <n v="0"/>
    <x v="0"/>
    <x v="0"/>
    <x v="1"/>
    <n v="92"/>
    <n v="0"/>
  </r>
  <r>
    <x v="26"/>
    <d v="2021-06-29T00:00:00"/>
    <n v="0"/>
    <n v="0"/>
    <x v="0"/>
    <x v="0"/>
    <x v="1"/>
    <n v="92"/>
    <n v="0"/>
  </r>
  <r>
    <x v="31"/>
    <d v="2021-06-29T00:00:00"/>
    <n v="0"/>
    <n v="0"/>
    <x v="0"/>
    <x v="0"/>
    <x v="1"/>
    <n v="92"/>
    <n v="0"/>
  </r>
  <r>
    <x v="24"/>
    <d v="2021-06-29T00:00:00"/>
    <n v="0"/>
    <n v="0"/>
    <x v="0"/>
    <x v="0"/>
    <x v="1"/>
    <n v="92"/>
    <n v="0"/>
  </r>
  <r>
    <x v="33"/>
    <d v="2021-06-29T00:00:00"/>
    <n v="0"/>
    <n v="0"/>
    <x v="0"/>
    <x v="0"/>
    <x v="1"/>
    <n v="92"/>
    <n v="0"/>
  </r>
  <r>
    <x v="43"/>
    <d v="2021-06-29T00:00:00"/>
    <n v="0"/>
    <n v="0"/>
    <x v="0"/>
    <x v="0"/>
    <x v="1"/>
    <n v="92"/>
    <n v="0"/>
  </r>
  <r>
    <x v="27"/>
    <d v="2021-06-29T00:00:00"/>
    <n v="0"/>
    <n v="0"/>
    <x v="0"/>
    <x v="0"/>
    <x v="1"/>
    <n v="92"/>
    <n v="0"/>
  </r>
  <r>
    <x v="28"/>
    <d v="2021-06-29T00:00:00"/>
    <n v="0"/>
    <n v="0"/>
    <x v="0"/>
    <x v="0"/>
    <x v="1"/>
    <n v="92"/>
    <n v="0"/>
  </r>
  <r>
    <x v="32"/>
    <d v="2021-06-29T00:00:00"/>
    <n v="0"/>
    <n v="0"/>
    <x v="0"/>
    <x v="0"/>
    <x v="1"/>
    <n v="92"/>
    <n v="0"/>
  </r>
  <r>
    <x v="29"/>
    <d v="2021-06-29T00:00:00"/>
    <n v="0"/>
    <n v="0"/>
    <x v="0"/>
    <x v="0"/>
    <x v="1"/>
    <n v="92"/>
    <n v="0"/>
  </r>
  <r>
    <x v="30"/>
    <d v="2021-06-29T00:00:00"/>
    <n v="0"/>
    <n v="0"/>
    <x v="0"/>
    <x v="0"/>
    <x v="1"/>
    <n v="92"/>
    <n v="0"/>
  </r>
  <r>
    <x v="34"/>
    <d v="2021-06-29T00:00:00"/>
    <n v="0"/>
    <n v="0"/>
    <x v="0"/>
    <x v="1"/>
    <x v="2"/>
    <n v="365"/>
    <n v="0"/>
  </r>
  <r>
    <x v="35"/>
    <d v="2021-06-29T00:00:00"/>
    <n v="50"/>
    <n v="0"/>
    <x v="0"/>
    <x v="1"/>
    <x v="1"/>
    <n v="92"/>
    <n v="0"/>
  </r>
  <r>
    <x v="36"/>
    <d v="2021-06-29T00:00:00"/>
    <n v="25"/>
    <n v="0"/>
    <x v="0"/>
    <x v="1"/>
    <x v="1"/>
    <n v="92"/>
    <n v="0"/>
  </r>
  <r>
    <x v="44"/>
    <d v="2021-06-29T00:00:00"/>
    <n v="0"/>
    <n v="0"/>
    <x v="0"/>
    <x v="1"/>
    <x v="2"/>
    <n v="365"/>
    <n v="0"/>
  </r>
  <r>
    <x v="37"/>
    <d v="2021-06-29T00:00:00"/>
    <n v="0"/>
    <n v="0"/>
    <x v="0"/>
    <x v="1"/>
    <x v="1"/>
    <n v="92"/>
    <n v="0"/>
  </r>
  <r>
    <x v="38"/>
    <d v="2021-06-29T00:00:00"/>
    <n v="0"/>
    <n v="0"/>
    <x v="0"/>
    <x v="1"/>
    <x v="1"/>
    <n v="92"/>
    <n v="0"/>
  </r>
  <r>
    <x v="45"/>
    <d v="2021-06-29T00:00:00"/>
    <n v="0"/>
    <n v="0"/>
    <x v="0"/>
    <x v="1"/>
    <x v="1"/>
    <n v="92"/>
    <n v="0"/>
  </r>
  <r>
    <x v="46"/>
    <d v="2021-06-29T00:00:00"/>
    <n v="0"/>
    <n v="0"/>
    <x v="0"/>
    <x v="1"/>
    <x v="1"/>
    <n v="92"/>
    <n v="0"/>
  </r>
  <r>
    <x v="12"/>
    <d v="2021-06-30T00:00:00"/>
    <n v="0"/>
    <n v="0"/>
    <x v="0"/>
    <x v="0"/>
    <x v="1"/>
    <n v="92"/>
    <n v="0"/>
  </r>
  <r>
    <x v="11"/>
    <d v="2021-06-30T00:00:00"/>
    <n v="0"/>
    <n v="0"/>
    <x v="0"/>
    <x v="0"/>
    <x v="0"/>
    <n v="30"/>
    <n v="0"/>
  </r>
  <r>
    <x v="13"/>
    <d v="2021-06-30T00:00:00"/>
    <n v="127"/>
    <n v="0"/>
    <x v="0"/>
    <x v="1"/>
    <x v="1"/>
    <n v="92"/>
    <n v="0"/>
  </r>
  <r>
    <x v="39"/>
    <d v="2021-06-30T00:00:00"/>
    <n v="0"/>
    <n v="0"/>
    <x v="0"/>
    <x v="0"/>
    <x v="0"/>
    <n v="30"/>
    <n v="0"/>
  </r>
  <r>
    <x v="40"/>
    <d v="2021-06-30T00:00:00"/>
    <n v="0"/>
    <n v="0"/>
    <x v="0"/>
    <x v="0"/>
    <x v="0"/>
    <n v="30"/>
    <n v="0"/>
  </r>
  <r>
    <x v="14"/>
    <d v="2021-06-30T00:00:00"/>
    <n v="0"/>
    <n v="0"/>
    <x v="0"/>
    <x v="1"/>
    <x v="2"/>
    <n v="365"/>
    <n v="0"/>
  </r>
  <r>
    <x v="41"/>
    <d v="2021-06-30T00:00:00"/>
    <n v="0"/>
    <n v="0"/>
    <x v="0"/>
    <x v="0"/>
    <x v="0"/>
    <n v="30"/>
    <n v="0"/>
  </r>
  <r>
    <x v="15"/>
    <d v="2021-06-30T00:00:00"/>
    <n v="0"/>
    <n v="0"/>
    <x v="0"/>
    <x v="0"/>
    <x v="1"/>
    <n v="92"/>
    <n v="0"/>
  </r>
  <r>
    <x v="16"/>
    <d v="2021-06-30T00:00:00"/>
    <n v="152"/>
    <n v="0"/>
    <x v="0"/>
    <x v="1"/>
    <x v="1"/>
    <n v="92"/>
    <n v="0"/>
  </r>
  <r>
    <x v="17"/>
    <d v="2021-06-30T00:00:00"/>
    <n v="0"/>
    <n v="0"/>
    <x v="0"/>
    <x v="0"/>
    <x v="1"/>
    <n v="92"/>
    <n v="0"/>
  </r>
  <r>
    <x v="18"/>
    <d v="2021-06-30T00:00:00"/>
    <n v="92"/>
    <n v="2"/>
    <x v="0"/>
    <x v="1"/>
    <x v="1"/>
    <n v="92"/>
    <n v="1.84E-2"/>
  </r>
  <r>
    <x v="19"/>
    <d v="2021-06-30T00:00:00"/>
    <n v="0"/>
    <n v="0"/>
    <x v="0"/>
    <x v="1"/>
    <x v="2"/>
    <n v="365"/>
    <n v="0"/>
  </r>
  <r>
    <x v="20"/>
    <d v="2021-06-30T00:00:00"/>
    <n v="0"/>
    <n v="0"/>
    <x v="0"/>
    <x v="0"/>
    <x v="1"/>
    <n v="92"/>
    <n v="0"/>
  </r>
  <r>
    <x v="21"/>
    <d v="2021-06-30T00:00:00"/>
    <n v="25"/>
    <n v="0"/>
    <x v="0"/>
    <x v="1"/>
    <x v="1"/>
    <n v="92"/>
    <n v="0"/>
  </r>
  <r>
    <x v="22"/>
    <d v="2021-06-30T00:00:00"/>
    <n v="0"/>
    <n v="0"/>
    <x v="0"/>
    <x v="0"/>
    <x v="1"/>
    <n v="92"/>
    <n v="0"/>
  </r>
  <r>
    <x v="23"/>
    <d v="2021-06-30T00:00:00"/>
    <n v="40"/>
    <n v="0"/>
    <x v="0"/>
    <x v="1"/>
    <x v="1"/>
    <n v="92"/>
    <n v="0"/>
  </r>
  <r>
    <x v="28"/>
    <d v="2021-06-30T00:00:00"/>
    <n v="0"/>
    <n v="0"/>
    <x v="0"/>
    <x v="0"/>
    <x v="1"/>
    <n v="92"/>
    <n v="0"/>
  </r>
  <r>
    <x v="32"/>
    <d v="2021-06-30T00:00:00"/>
    <n v="0"/>
    <n v="0"/>
    <x v="0"/>
    <x v="0"/>
    <x v="1"/>
    <n v="92"/>
    <n v="0"/>
  </r>
  <r>
    <x v="24"/>
    <d v="2021-06-30T00:00:00"/>
    <n v="0"/>
    <n v="0"/>
    <x v="0"/>
    <x v="0"/>
    <x v="1"/>
    <n v="92"/>
    <n v="0"/>
  </r>
  <r>
    <x v="25"/>
    <d v="2021-06-30T00:00:00"/>
    <n v="0"/>
    <n v="0"/>
    <x v="0"/>
    <x v="0"/>
    <x v="1"/>
    <n v="92"/>
    <n v="0"/>
  </r>
  <r>
    <x v="31"/>
    <d v="2021-06-30T00:00:00"/>
    <n v="0"/>
    <n v="0"/>
    <x v="0"/>
    <x v="0"/>
    <x v="1"/>
    <n v="92"/>
    <n v="0"/>
  </r>
  <r>
    <x v="29"/>
    <d v="2021-06-30T00:00:00"/>
    <n v="0"/>
    <n v="0"/>
    <x v="0"/>
    <x v="0"/>
    <x v="1"/>
    <n v="92"/>
    <n v="0"/>
  </r>
  <r>
    <x v="26"/>
    <d v="2021-06-30T00:00:00"/>
    <n v="0"/>
    <n v="0"/>
    <x v="0"/>
    <x v="0"/>
    <x v="1"/>
    <n v="92"/>
    <n v="0"/>
  </r>
  <r>
    <x v="33"/>
    <d v="2021-06-30T00:00:00"/>
    <n v="0"/>
    <n v="0"/>
    <x v="0"/>
    <x v="0"/>
    <x v="1"/>
    <n v="92"/>
    <n v="0"/>
  </r>
  <r>
    <x v="43"/>
    <d v="2021-06-30T00:00:00"/>
    <n v="0"/>
    <n v="0"/>
    <x v="0"/>
    <x v="0"/>
    <x v="1"/>
    <n v="92"/>
    <n v="0"/>
  </r>
  <r>
    <x v="42"/>
    <d v="2021-06-30T00:00:00"/>
    <n v="0"/>
    <n v="0"/>
    <x v="0"/>
    <x v="0"/>
    <x v="1"/>
    <n v="92"/>
    <n v="0"/>
  </r>
  <r>
    <x v="27"/>
    <d v="2021-06-30T00:00:00"/>
    <n v="0"/>
    <n v="0"/>
    <x v="0"/>
    <x v="0"/>
    <x v="1"/>
    <n v="92"/>
    <n v="0"/>
  </r>
  <r>
    <x v="30"/>
    <d v="2021-06-30T00:00:00"/>
    <n v="0"/>
    <n v="0"/>
    <x v="0"/>
    <x v="0"/>
    <x v="1"/>
    <n v="92"/>
    <n v="0"/>
  </r>
  <r>
    <x v="34"/>
    <d v="2021-06-30T00:00:00"/>
    <n v="0"/>
    <n v="0"/>
    <x v="0"/>
    <x v="1"/>
    <x v="2"/>
    <n v="365"/>
    <n v="0"/>
  </r>
  <r>
    <x v="35"/>
    <d v="2021-06-30T00:00:00"/>
    <n v="50"/>
    <n v="0"/>
    <x v="0"/>
    <x v="1"/>
    <x v="1"/>
    <n v="92"/>
    <n v="0"/>
  </r>
  <r>
    <x v="36"/>
    <d v="2021-06-30T00:00:00"/>
    <n v="25"/>
    <n v="0"/>
    <x v="0"/>
    <x v="1"/>
    <x v="1"/>
    <n v="92"/>
    <n v="0"/>
  </r>
  <r>
    <x v="44"/>
    <d v="2021-06-30T00:00:00"/>
    <n v="0"/>
    <n v="0"/>
    <x v="0"/>
    <x v="1"/>
    <x v="2"/>
    <n v="365"/>
    <n v="0"/>
  </r>
  <r>
    <x v="37"/>
    <d v="2021-06-30T00:00:00"/>
    <n v="0"/>
    <n v="0"/>
    <x v="0"/>
    <x v="1"/>
    <x v="1"/>
    <n v="92"/>
    <n v="0"/>
  </r>
  <r>
    <x v="38"/>
    <d v="2021-06-30T00:00:00"/>
    <n v="0"/>
    <n v="0"/>
    <x v="0"/>
    <x v="1"/>
    <x v="1"/>
    <n v="92"/>
    <n v="0"/>
  </r>
  <r>
    <x v="45"/>
    <d v="2021-06-30T00:00:00"/>
    <n v="0"/>
    <n v="0"/>
    <x v="0"/>
    <x v="1"/>
    <x v="1"/>
    <n v="92"/>
    <n v="0"/>
  </r>
  <r>
    <x v="46"/>
    <d v="2021-06-30T00:00:00"/>
    <n v="0"/>
    <n v="0"/>
    <x v="0"/>
    <x v="1"/>
    <x v="1"/>
    <n v="92"/>
    <n v="0"/>
  </r>
  <r>
    <x v="12"/>
    <d v="2021-07-01T00:00:00"/>
    <n v="0"/>
    <n v="0"/>
    <x v="0"/>
    <x v="0"/>
    <x v="1"/>
    <n v="92"/>
    <n v="0"/>
  </r>
  <r>
    <x v="11"/>
    <d v="2021-07-01T00:00:00"/>
    <n v="0"/>
    <n v="0"/>
    <x v="0"/>
    <x v="0"/>
    <x v="0"/>
    <n v="31"/>
    <n v="0"/>
  </r>
  <r>
    <x v="13"/>
    <d v="2021-07-01T00:00:00"/>
    <n v="127"/>
    <n v="0"/>
    <x v="0"/>
    <x v="1"/>
    <x v="1"/>
    <n v="92"/>
    <n v="0"/>
  </r>
  <r>
    <x v="39"/>
    <d v="2021-07-01T00:00:00"/>
    <n v="0"/>
    <n v="0"/>
    <x v="0"/>
    <x v="0"/>
    <x v="0"/>
    <n v="31"/>
    <n v="0"/>
  </r>
  <r>
    <x v="40"/>
    <d v="2021-07-01T00:00:00"/>
    <n v="0"/>
    <n v="0"/>
    <x v="0"/>
    <x v="0"/>
    <x v="0"/>
    <n v="31"/>
    <n v="0"/>
  </r>
  <r>
    <x v="14"/>
    <d v="2021-07-01T00:00:00"/>
    <n v="0"/>
    <n v="0"/>
    <x v="0"/>
    <x v="1"/>
    <x v="2"/>
    <n v="365"/>
    <n v="0"/>
  </r>
  <r>
    <x v="41"/>
    <d v="2021-07-01T00:00:00"/>
    <n v="0"/>
    <n v="0"/>
    <x v="0"/>
    <x v="0"/>
    <x v="0"/>
    <n v="31"/>
    <n v="0"/>
  </r>
  <r>
    <x v="15"/>
    <d v="2021-07-01T00:00:00"/>
    <n v="0"/>
    <n v="0"/>
    <x v="0"/>
    <x v="0"/>
    <x v="1"/>
    <n v="92"/>
    <n v="0"/>
  </r>
  <r>
    <x v="16"/>
    <d v="2021-07-01T00:00:00"/>
    <n v="152"/>
    <n v="0"/>
    <x v="0"/>
    <x v="1"/>
    <x v="1"/>
    <n v="92"/>
    <n v="0"/>
  </r>
  <r>
    <x v="47"/>
    <d v="2021-07-01T00:00:00"/>
    <n v="0"/>
    <n v="0"/>
    <x v="0"/>
    <x v="0"/>
    <x v="0"/>
    <n v="31"/>
    <n v="0"/>
  </r>
  <r>
    <x v="48"/>
    <d v="2021-07-01T00:00:00"/>
    <n v="0"/>
    <n v="0"/>
    <x v="0"/>
    <x v="0"/>
    <x v="0"/>
    <n v="31"/>
    <n v="0"/>
  </r>
  <r>
    <x v="17"/>
    <d v="2021-07-01T00:00:00"/>
    <n v="0"/>
    <n v="0"/>
    <x v="0"/>
    <x v="0"/>
    <x v="1"/>
    <n v="92"/>
    <n v="0"/>
  </r>
  <r>
    <x v="49"/>
    <d v="2021-07-01T00:00:00"/>
    <n v="0"/>
    <n v="0"/>
    <x v="0"/>
    <x v="0"/>
    <x v="0"/>
    <n v="31"/>
    <n v="0"/>
  </r>
  <r>
    <x v="18"/>
    <d v="2021-07-01T00:00:00"/>
    <n v="92"/>
    <n v="0"/>
    <x v="0"/>
    <x v="1"/>
    <x v="1"/>
    <n v="92"/>
    <n v="0"/>
  </r>
  <r>
    <x v="19"/>
    <d v="2021-07-01T00:00:00"/>
    <n v="0"/>
    <n v="0"/>
    <x v="0"/>
    <x v="1"/>
    <x v="2"/>
    <n v="365"/>
    <n v="0"/>
  </r>
  <r>
    <x v="20"/>
    <d v="2021-07-01T00:00:00"/>
    <n v="0"/>
    <n v="0"/>
    <x v="0"/>
    <x v="0"/>
    <x v="1"/>
    <n v="92"/>
    <n v="0"/>
  </r>
  <r>
    <x v="21"/>
    <d v="2021-07-01T00:00:00"/>
    <n v="25"/>
    <n v="0"/>
    <x v="0"/>
    <x v="1"/>
    <x v="1"/>
    <n v="92"/>
    <n v="0"/>
  </r>
  <r>
    <x v="22"/>
    <d v="2021-07-01T00:00:00"/>
    <n v="0"/>
    <n v="0"/>
    <x v="0"/>
    <x v="0"/>
    <x v="1"/>
    <n v="92"/>
    <n v="0"/>
  </r>
  <r>
    <x v="23"/>
    <d v="2021-07-01T00:00:00"/>
    <n v="40"/>
    <n v="0"/>
    <x v="0"/>
    <x v="1"/>
    <x v="1"/>
    <n v="92"/>
    <n v="0"/>
  </r>
  <r>
    <x v="26"/>
    <d v="2021-07-01T00:00:00"/>
    <n v="0"/>
    <n v="0"/>
    <x v="0"/>
    <x v="0"/>
    <x v="1"/>
    <n v="92"/>
    <n v="0"/>
  </r>
  <r>
    <x v="24"/>
    <d v="2021-07-01T00:00:00"/>
    <n v="0"/>
    <n v="0"/>
    <x v="0"/>
    <x v="0"/>
    <x v="1"/>
    <n v="92"/>
    <n v="0"/>
  </r>
  <r>
    <x v="29"/>
    <d v="2021-07-01T00:00:00"/>
    <n v="0"/>
    <n v="0"/>
    <x v="0"/>
    <x v="0"/>
    <x v="1"/>
    <n v="92"/>
    <n v="0"/>
  </r>
  <r>
    <x v="33"/>
    <d v="2021-07-01T00:00:00"/>
    <n v="0"/>
    <n v="0"/>
    <x v="0"/>
    <x v="0"/>
    <x v="1"/>
    <n v="92"/>
    <n v="0"/>
  </r>
  <r>
    <x v="43"/>
    <d v="2021-07-01T00:00:00"/>
    <n v="0"/>
    <n v="0"/>
    <x v="0"/>
    <x v="0"/>
    <x v="1"/>
    <n v="92"/>
    <n v="0"/>
  </r>
  <r>
    <x v="28"/>
    <d v="2021-07-01T00:00:00"/>
    <n v="0"/>
    <n v="0"/>
    <x v="0"/>
    <x v="0"/>
    <x v="1"/>
    <n v="92"/>
    <n v="0"/>
  </r>
  <r>
    <x v="32"/>
    <d v="2021-07-01T00:00:00"/>
    <n v="0"/>
    <n v="0"/>
    <x v="0"/>
    <x v="0"/>
    <x v="1"/>
    <n v="92"/>
    <n v="0"/>
  </r>
  <r>
    <x v="30"/>
    <d v="2021-07-01T00:00:00"/>
    <n v="0"/>
    <n v="0"/>
    <x v="0"/>
    <x v="0"/>
    <x v="1"/>
    <n v="92"/>
    <n v="0"/>
  </r>
  <r>
    <x v="25"/>
    <d v="2021-07-01T00:00:00"/>
    <n v="0"/>
    <n v="0"/>
    <x v="0"/>
    <x v="0"/>
    <x v="1"/>
    <n v="92"/>
    <n v="0"/>
  </r>
  <r>
    <x v="31"/>
    <d v="2021-07-01T00:00:00"/>
    <n v="0"/>
    <n v="0"/>
    <x v="0"/>
    <x v="0"/>
    <x v="1"/>
    <n v="92"/>
    <n v="0"/>
  </r>
  <r>
    <x v="42"/>
    <d v="2021-07-01T00:00:00"/>
    <n v="0"/>
    <n v="0"/>
    <x v="0"/>
    <x v="0"/>
    <x v="1"/>
    <n v="92"/>
    <n v="0"/>
  </r>
  <r>
    <x v="27"/>
    <d v="2021-07-01T00:00:00"/>
    <n v="0"/>
    <n v="0"/>
    <x v="0"/>
    <x v="0"/>
    <x v="1"/>
    <n v="92"/>
    <n v="0"/>
  </r>
  <r>
    <x v="34"/>
    <d v="2021-07-01T00:00:00"/>
    <n v="0"/>
    <n v="0"/>
    <x v="0"/>
    <x v="1"/>
    <x v="2"/>
    <n v="365"/>
    <n v="0"/>
  </r>
  <r>
    <x v="35"/>
    <d v="2021-07-01T00:00:00"/>
    <n v="50"/>
    <n v="0"/>
    <x v="0"/>
    <x v="1"/>
    <x v="1"/>
    <n v="92"/>
    <n v="0"/>
  </r>
  <r>
    <x v="36"/>
    <d v="2021-07-01T00:00:00"/>
    <n v="25"/>
    <n v="0"/>
    <x v="0"/>
    <x v="1"/>
    <x v="1"/>
    <n v="92"/>
    <n v="0"/>
  </r>
  <r>
    <x v="44"/>
    <d v="2021-07-01T00:00:00"/>
    <n v="0"/>
    <n v="0"/>
    <x v="0"/>
    <x v="1"/>
    <x v="2"/>
    <n v="365"/>
    <n v="0"/>
  </r>
  <r>
    <x v="37"/>
    <d v="2021-07-01T00:00:00"/>
    <n v="0"/>
    <n v="0"/>
    <x v="0"/>
    <x v="1"/>
    <x v="1"/>
    <n v="92"/>
    <n v="0"/>
  </r>
  <r>
    <x v="38"/>
    <d v="2021-07-01T00:00:00"/>
    <n v="0"/>
    <n v="0"/>
    <x v="0"/>
    <x v="1"/>
    <x v="1"/>
    <n v="92"/>
    <n v="0"/>
  </r>
  <r>
    <x v="45"/>
    <d v="2021-07-01T00:00:00"/>
    <n v="0"/>
    <n v="0"/>
    <x v="0"/>
    <x v="1"/>
    <x v="1"/>
    <n v="92"/>
    <n v="0"/>
  </r>
  <r>
    <x v="46"/>
    <d v="2021-07-01T00:00:00"/>
    <n v="0"/>
    <n v="0"/>
    <x v="0"/>
    <x v="1"/>
    <x v="1"/>
    <n v="92"/>
    <n v="0"/>
  </r>
  <r>
    <x v="13"/>
    <d v="2021-07-02T00:00:00"/>
    <n v="127"/>
    <n v="0"/>
    <x v="0"/>
    <x v="1"/>
    <x v="1"/>
    <n v="92"/>
    <n v="0"/>
  </r>
  <r>
    <x v="39"/>
    <d v="2021-07-02T00:00:00"/>
    <n v="0"/>
    <n v="0"/>
    <x v="0"/>
    <x v="0"/>
    <x v="0"/>
    <n v="31"/>
    <n v="0"/>
  </r>
  <r>
    <x v="40"/>
    <d v="2021-07-02T00:00:00"/>
    <n v="0"/>
    <n v="0"/>
    <x v="0"/>
    <x v="0"/>
    <x v="0"/>
    <n v="31"/>
    <n v="0"/>
  </r>
  <r>
    <x v="14"/>
    <d v="2021-07-02T00:00:00"/>
    <n v="0"/>
    <n v="0"/>
    <x v="0"/>
    <x v="1"/>
    <x v="2"/>
    <n v="365"/>
    <n v="0"/>
  </r>
  <r>
    <x v="41"/>
    <d v="2021-07-02T00:00:00"/>
    <n v="0"/>
    <n v="0"/>
    <x v="0"/>
    <x v="0"/>
    <x v="0"/>
    <n v="31"/>
    <n v="0"/>
  </r>
  <r>
    <x v="15"/>
    <d v="2021-07-02T00:00:00"/>
    <n v="0"/>
    <n v="0"/>
    <x v="0"/>
    <x v="0"/>
    <x v="1"/>
    <n v="92"/>
    <n v="0"/>
  </r>
  <r>
    <x v="16"/>
    <d v="2021-07-02T00:00:00"/>
    <n v="152"/>
    <n v="0"/>
    <x v="0"/>
    <x v="1"/>
    <x v="1"/>
    <n v="92"/>
    <n v="0"/>
  </r>
  <r>
    <x v="47"/>
    <d v="2021-07-02T00:00:00"/>
    <n v="0"/>
    <n v="0"/>
    <x v="0"/>
    <x v="0"/>
    <x v="0"/>
    <n v="31"/>
    <n v="0"/>
  </r>
  <r>
    <x v="48"/>
    <d v="2021-07-02T00:00:00"/>
    <n v="0"/>
    <n v="0"/>
    <x v="0"/>
    <x v="0"/>
    <x v="0"/>
    <n v="31"/>
    <n v="0"/>
  </r>
  <r>
    <x v="17"/>
    <d v="2021-07-02T00:00:00"/>
    <n v="0"/>
    <n v="0"/>
    <x v="0"/>
    <x v="0"/>
    <x v="1"/>
    <n v="92"/>
    <n v="0"/>
  </r>
  <r>
    <x v="49"/>
    <d v="2021-07-02T00:00:00"/>
    <n v="0"/>
    <n v="0"/>
    <x v="0"/>
    <x v="0"/>
    <x v="0"/>
    <n v="31"/>
    <n v="0"/>
  </r>
  <r>
    <x v="18"/>
    <d v="2021-07-02T00:00:00"/>
    <n v="102"/>
    <n v="15"/>
    <x v="0"/>
    <x v="1"/>
    <x v="1"/>
    <n v="92"/>
    <n v="0.13800000000000001"/>
  </r>
  <r>
    <x v="19"/>
    <d v="2021-07-02T00:00:00"/>
    <n v="0"/>
    <n v="0"/>
    <x v="0"/>
    <x v="1"/>
    <x v="2"/>
    <n v="365"/>
    <n v="0"/>
  </r>
  <r>
    <x v="20"/>
    <d v="2021-07-02T00:00:00"/>
    <n v="0"/>
    <n v="0"/>
    <x v="0"/>
    <x v="0"/>
    <x v="1"/>
    <n v="92"/>
    <n v="0"/>
  </r>
  <r>
    <x v="21"/>
    <d v="2021-07-02T00:00:00"/>
    <n v="25"/>
    <n v="0"/>
    <x v="0"/>
    <x v="1"/>
    <x v="1"/>
    <n v="92"/>
    <n v="0"/>
  </r>
  <r>
    <x v="22"/>
    <d v="2021-07-02T00:00:00"/>
    <n v="0"/>
    <n v="0"/>
    <x v="0"/>
    <x v="0"/>
    <x v="1"/>
    <n v="92"/>
    <n v="0"/>
  </r>
  <r>
    <x v="23"/>
    <d v="2021-07-02T00:00:00"/>
    <n v="40"/>
    <n v="0"/>
    <x v="0"/>
    <x v="1"/>
    <x v="1"/>
    <n v="92"/>
    <n v="0"/>
  </r>
  <r>
    <x v="33"/>
    <d v="2021-07-02T00:00:00"/>
    <n v="0"/>
    <n v="0"/>
    <x v="0"/>
    <x v="0"/>
    <x v="1"/>
    <n v="92"/>
    <n v="0"/>
  </r>
  <r>
    <x v="43"/>
    <d v="2021-07-02T00:00:00"/>
    <n v="0"/>
    <n v="0"/>
    <x v="0"/>
    <x v="0"/>
    <x v="1"/>
    <n v="92"/>
    <n v="0"/>
  </r>
  <r>
    <x v="25"/>
    <d v="2021-07-02T00:00:00"/>
    <n v="0"/>
    <n v="0"/>
    <x v="0"/>
    <x v="0"/>
    <x v="1"/>
    <n v="92"/>
    <n v="0"/>
  </r>
  <r>
    <x v="30"/>
    <d v="2021-07-02T00:00:00"/>
    <n v="0"/>
    <n v="0"/>
    <x v="0"/>
    <x v="0"/>
    <x v="1"/>
    <n v="92"/>
    <n v="0"/>
  </r>
  <r>
    <x v="29"/>
    <d v="2021-07-02T00:00:00"/>
    <n v="0"/>
    <n v="0"/>
    <x v="0"/>
    <x v="0"/>
    <x v="1"/>
    <n v="92"/>
    <n v="0"/>
  </r>
  <r>
    <x v="24"/>
    <d v="2021-07-02T00:00:00"/>
    <n v="0"/>
    <n v="0"/>
    <x v="0"/>
    <x v="0"/>
    <x v="1"/>
    <n v="92"/>
    <n v="0"/>
  </r>
  <r>
    <x v="42"/>
    <d v="2021-07-02T00:00:00"/>
    <n v="0"/>
    <n v="0"/>
    <x v="0"/>
    <x v="0"/>
    <x v="1"/>
    <n v="92"/>
    <n v="0"/>
  </r>
  <r>
    <x v="26"/>
    <d v="2021-07-02T00:00:00"/>
    <n v="0"/>
    <n v="0"/>
    <x v="0"/>
    <x v="0"/>
    <x v="1"/>
    <n v="92"/>
    <n v="0"/>
  </r>
  <r>
    <x v="27"/>
    <d v="2021-07-02T00:00:00"/>
    <n v="0"/>
    <n v="0"/>
    <x v="0"/>
    <x v="0"/>
    <x v="1"/>
    <n v="92"/>
    <n v="0"/>
  </r>
  <r>
    <x v="31"/>
    <d v="2021-07-02T00:00:00"/>
    <n v="0"/>
    <n v="0"/>
    <x v="0"/>
    <x v="0"/>
    <x v="1"/>
    <n v="92"/>
    <n v="0"/>
  </r>
  <r>
    <x v="32"/>
    <d v="2021-07-02T00:00:00"/>
    <n v="0"/>
    <n v="0"/>
    <x v="0"/>
    <x v="0"/>
    <x v="1"/>
    <n v="92"/>
    <n v="0"/>
  </r>
  <r>
    <x v="28"/>
    <d v="2021-07-02T00:00:00"/>
    <n v="0"/>
    <n v="0"/>
    <x v="0"/>
    <x v="0"/>
    <x v="1"/>
    <n v="92"/>
    <n v="0"/>
  </r>
  <r>
    <x v="34"/>
    <d v="2021-07-02T00:00:00"/>
    <n v="0"/>
    <n v="0"/>
    <x v="0"/>
    <x v="1"/>
    <x v="2"/>
    <n v="365"/>
    <n v="0"/>
  </r>
  <r>
    <x v="35"/>
    <d v="2021-07-02T00:00:00"/>
    <n v="50"/>
    <n v="0"/>
    <x v="0"/>
    <x v="1"/>
    <x v="1"/>
    <n v="92"/>
    <n v="0"/>
  </r>
  <r>
    <x v="36"/>
    <d v="2021-07-02T00:00:00"/>
    <n v="25"/>
    <n v="0"/>
    <x v="0"/>
    <x v="1"/>
    <x v="1"/>
    <n v="92"/>
    <n v="0"/>
  </r>
  <r>
    <x v="44"/>
    <d v="2021-07-02T00:00:00"/>
    <n v="0"/>
    <n v="0"/>
    <x v="0"/>
    <x v="1"/>
    <x v="2"/>
    <n v="365"/>
    <n v="0"/>
  </r>
  <r>
    <x v="37"/>
    <d v="2021-07-02T00:00:00"/>
    <n v="0"/>
    <n v="0"/>
    <x v="0"/>
    <x v="1"/>
    <x v="1"/>
    <n v="92"/>
    <n v="0"/>
  </r>
  <r>
    <x v="38"/>
    <d v="2021-07-02T00:00:00"/>
    <n v="0"/>
    <n v="0"/>
    <x v="0"/>
    <x v="1"/>
    <x v="1"/>
    <n v="92"/>
    <n v="0"/>
  </r>
  <r>
    <x v="45"/>
    <d v="2021-07-02T00:00:00"/>
    <n v="0"/>
    <n v="0"/>
    <x v="0"/>
    <x v="1"/>
    <x v="1"/>
    <n v="92"/>
    <n v="0"/>
  </r>
  <r>
    <x v="46"/>
    <d v="2021-07-02T00:00:00"/>
    <n v="0"/>
    <n v="0"/>
    <x v="0"/>
    <x v="1"/>
    <x v="1"/>
    <n v="92"/>
    <n v="0"/>
  </r>
  <r>
    <x v="13"/>
    <d v="2021-07-05T00:00:00"/>
    <n v="122"/>
    <n v="0"/>
    <x v="0"/>
    <x v="1"/>
    <x v="1"/>
    <n v="92"/>
    <n v="0"/>
  </r>
  <r>
    <x v="39"/>
    <d v="2021-07-05T00:00:00"/>
    <n v="0"/>
    <n v="0"/>
    <x v="0"/>
    <x v="0"/>
    <x v="0"/>
    <n v="31"/>
    <n v="0"/>
  </r>
  <r>
    <x v="40"/>
    <d v="2021-07-05T00:00:00"/>
    <n v="0"/>
    <n v="0"/>
    <x v="0"/>
    <x v="0"/>
    <x v="0"/>
    <n v="31"/>
    <n v="0"/>
  </r>
  <r>
    <x v="14"/>
    <d v="2021-07-05T00:00:00"/>
    <n v="0"/>
    <n v="0"/>
    <x v="0"/>
    <x v="1"/>
    <x v="2"/>
    <n v="365"/>
    <n v="0"/>
  </r>
  <r>
    <x v="41"/>
    <d v="2021-07-05T00:00:00"/>
    <n v="0"/>
    <n v="0"/>
    <x v="0"/>
    <x v="0"/>
    <x v="0"/>
    <n v="31"/>
    <n v="0"/>
  </r>
  <r>
    <x v="15"/>
    <d v="2021-07-05T00:00:00"/>
    <n v="0"/>
    <n v="0"/>
    <x v="0"/>
    <x v="0"/>
    <x v="1"/>
    <n v="92"/>
    <n v="0"/>
  </r>
  <r>
    <x v="16"/>
    <d v="2021-07-05T00:00:00"/>
    <n v="152"/>
    <n v="0"/>
    <x v="0"/>
    <x v="1"/>
    <x v="1"/>
    <n v="92"/>
    <n v="0"/>
  </r>
  <r>
    <x v="47"/>
    <d v="2021-07-05T00:00:00"/>
    <n v="0"/>
    <n v="0"/>
    <x v="0"/>
    <x v="0"/>
    <x v="0"/>
    <n v="31"/>
    <n v="0"/>
  </r>
  <r>
    <x v="48"/>
    <d v="2021-07-05T00:00:00"/>
    <n v="0"/>
    <n v="0"/>
    <x v="0"/>
    <x v="0"/>
    <x v="0"/>
    <n v="31"/>
    <n v="0"/>
  </r>
  <r>
    <x v="49"/>
    <d v="2021-07-05T00:00:00"/>
    <n v="0"/>
    <n v="0"/>
    <x v="0"/>
    <x v="0"/>
    <x v="0"/>
    <n v="31"/>
    <n v="0"/>
  </r>
  <r>
    <x v="17"/>
    <d v="2021-07-05T00:00:00"/>
    <n v="0"/>
    <n v="0"/>
    <x v="0"/>
    <x v="0"/>
    <x v="1"/>
    <n v="92"/>
    <n v="0"/>
  </r>
  <r>
    <x v="18"/>
    <d v="2021-07-05T00:00:00"/>
    <n v="102"/>
    <n v="0"/>
    <x v="0"/>
    <x v="1"/>
    <x v="1"/>
    <n v="92"/>
    <n v="0"/>
  </r>
  <r>
    <x v="19"/>
    <d v="2021-07-05T00:00:00"/>
    <n v="0"/>
    <n v="0"/>
    <x v="0"/>
    <x v="1"/>
    <x v="2"/>
    <n v="365"/>
    <n v="0"/>
  </r>
  <r>
    <x v="20"/>
    <d v="2021-07-05T00:00:00"/>
    <n v="0"/>
    <n v="0"/>
    <x v="0"/>
    <x v="0"/>
    <x v="1"/>
    <n v="92"/>
    <n v="0"/>
  </r>
  <r>
    <x v="21"/>
    <d v="2021-07-05T00:00:00"/>
    <n v="25"/>
    <n v="0"/>
    <x v="0"/>
    <x v="1"/>
    <x v="1"/>
    <n v="92"/>
    <n v="0"/>
  </r>
  <r>
    <x v="22"/>
    <d v="2021-07-05T00:00:00"/>
    <n v="0"/>
    <n v="0"/>
    <x v="0"/>
    <x v="0"/>
    <x v="1"/>
    <n v="92"/>
    <n v="0"/>
  </r>
  <r>
    <x v="23"/>
    <d v="2021-07-05T00:00:00"/>
    <n v="40"/>
    <n v="0"/>
    <x v="0"/>
    <x v="1"/>
    <x v="1"/>
    <n v="92"/>
    <n v="0"/>
  </r>
  <r>
    <x v="27"/>
    <d v="2021-07-05T00:00:00"/>
    <n v="0"/>
    <n v="0"/>
    <x v="0"/>
    <x v="0"/>
    <x v="1"/>
    <n v="92"/>
    <n v="0"/>
  </r>
  <r>
    <x v="24"/>
    <d v="2021-07-05T00:00:00"/>
    <n v="0"/>
    <n v="0"/>
    <x v="0"/>
    <x v="0"/>
    <x v="1"/>
    <n v="92"/>
    <n v="0"/>
  </r>
  <r>
    <x v="32"/>
    <d v="2021-07-05T00:00:00"/>
    <n v="0"/>
    <n v="0"/>
    <x v="0"/>
    <x v="0"/>
    <x v="1"/>
    <n v="92"/>
    <n v="0"/>
  </r>
  <r>
    <x v="30"/>
    <d v="2021-07-05T00:00:00"/>
    <n v="0"/>
    <n v="0"/>
    <x v="0"/>
    <x v="0"/>
    <x v="1"/>
    <n v="92"/>
    <n v="0"/>
  </r>
  <r>
    <x v="33"/>
    <d v="2021-07-05T00:00:00"/>
    <n v="0"/>
    <n v="0"/>
    <x v="0"/>
    <x v="0"/>
    <x v="1"/>
    <n v="92"/>
    <n v="0"/>
  </r>
  <r>
    <x v="42"/>
    <d v="2021-07-05T00:00:00"/>
    <n v="0"/>
    <n v="0"/>
    <x v="0"/>
    <x v="0"/>
    <x v="1"/>
    <n v="92"/>
    <n v="0"/>
  </r>
  <r>
    <x v="29"/>
    <d v="2021-07-05T00:00:00"/>
    <n v="0"/>
    <n v="0"/>
    <x v="0"/>
    <x v="0"/>
    <x v="1"/>
    <n v="92"/>
    <n v="0"/>
  </r>
  <r>
    <x v="31"/>
    <d v="2021-07-05T00:00:00"/>
    <n v="0"/>
    <n v="0"/>
    <x v="0"/>
    <x v="0"/>
    <x v="1"/>
    <n v="92"/>
    <n v="0"/>
  </r>
  <r>
    <x v="43"/>
    <d v="2021-07-05T00:00:00"/>
    <n v="0"/>
    <n v="0"/>
    <x v="0"/>
    <x v="0"/>
    <x v="1"/>
    <n v="92"/>
    <n v="0"/>
  </r>
  <r>
    <x v="26"/>
    <d v="2021-07-05T00:00:00"/>
    <n v="0"/>
    <n v="0"/>
    <x v="0"/>
    <x v="0"/>
    <x v="1"/>
    <n v="92"/>
    <n v="0"/>
  </r>
  <r>
    <x v="28"/>
    <d v="2021-07-05T00:00:00"/>
    <n v="0"/>
    <n v="0"/>
    <x v="0"/>
    <x v="0"/>
    <x v="1"/>
    <n v="92"/>
    <n v="0"/>
  </r>
  <r>
    <x v="25"/>
    <d v="2021-07-05T00:00:00"/>
    <n v="0"/>
    <n v="0"/>
    <x v="0"/>
    <x v="0"/>
    <x v="1"/>
    <n v="92"/>
    <n v="0"/>
  </r>
  <r>
    <x v="34"/>
    <d v="2021-07-05T00:00:00"/>
    <n v="0"/>
    <n v="0"/>
    <x v="0"/>
    <x v="1"/>
    <x v="2"/>
    <n v="365"/>
    <n v="0"/>
  </r>
  <r>
    <x v="35"/>
    <d v="2021-07-05T00:00:00"/>
    <n v="50"/>
    <n v="0"/>
    <x v="0"/>
    <x v="1"/>
    <x v="1"/>
    <n v="92"/>
    <n v="0"/>
  </r>
  <r>
    <x v="36"/>
    <d v="2021-07-05T00:00:00"/>
    <n v="25"/>
    <n v="0"/>
    <x v="0"/>
    <x v="1"/>
    <x v="1"/>
    <n v="92"/>
    <n v="0"/>
  </r>
  <r>
    <x v="44"/>
    <d v="2021-07-05T00:00:00"/>
    <n v="0"/>
    <n v="0"/>
    <x v="0"/>
    <x v="1"/>
    <x v="2"/>
    <n v="365"/>
    <n v="0"/>
  </r>
  <r>
    <x v="37"/>
    <d v="2021-07-05T00:00:00"/>
    <n v="0"/>
    <n v="0"/>
    <x v="0"/>
    <x v="1"/>
    <x v="1"/>
    <n v="92"/>
    <n v="0"/>
  </r>
  <r>
    <x v="38"/>
    <d v="2021-07-05T00:00:00"/>
    <n v="0"/>
    <n v="0"/>
    <x v="0"/>
    <x v="1"/>
    <x v="1"/>
    <n v="92"/>
    <n v="0"/>
  </r>
  <r>
    <x v="45"/>
    <d v="2021-07-05T00:00:00"/>
    <n v="0"/>
    <n v="0"/>
    <x v="0"/>
    <x v="1"/>
    <x v="1"/>
    <n v="92"/>
    <n v="0"/>
  </r>
  <r>
    <x v="46"/>
    <d v="2021-07-05T00:00:00"/>
    <n v="0"/>
    <n v="0"/>
    <x v="0"/>
    <x v="1"/>
    <x v="1"/>
    <n v="92"/>
    <n v="0"/>
  </r>
  <r>
    <x v="39"/>
    <d v="2021-07-06T00:00:00"/>
    <n v="0"/>
    <n v="0"/>
    <x v="0"/>
    <x v="0"/>
    <x v="0"/>
    <n v="31"/>
    <n v="0"/>
  </r>
  <r>
    <x v="40"/>
    <d v="2021-07-06T00:00:00"/>
    <n v="0"/>
    <n v="0"/>
    <x v="0"/>
    <x v="0"/>
    <x v="0"/>
    <n v="31"/>
    <n v="0"/>
  </r>
  <r>
    <x v="14"/>
    <d v="2021-07-06T00:00:00"/>
    <n v="0"/>
    <n v="0"/>
    <x v="0"/>
    <x v="1"/>
    <x v="2"/>
    <n v="365"/>
    <n v="0"/>
  </r>
  <r>
    <x v="41"/>
    <d v="2021-07-06T00:00:00"/>
    <n v="0"/>
    <n v="0"/>
    <x v="0"/>
    <x v="0"/>
    <x v="0"/>
    <n v="31"/>
    <n v="0"/>
  </r>
  <r>
    <x v="15"/>
    <d v="2021-07-06T00:00:00"/>
    <n v="0"/>
    <n v="0"/>
    <x v="0"/>
    <x v="0"/>
    <x v="1"/>
    <n v="92"/>
    <n v="0"/>
  </r>
  <r>
    <x v="16"/>
    <d v="2021-07-06T00:00:00"/>
    <n v="152"/>
    <n v="0"/>
    <x v="0"/>
    <x v="1"/>
    <x v="1"/>
    <n v="92"/>
    <n v="0"/>
  </r>
  <r>
    <x v="47"/>
    <d v="2021-07-06T00:00:00"/>
    <n v="0"/>
    <n v="0"/>
    <x v="0"/>
    <x v="0"/>
    <x v="0"/>
    <n v="31"/>
    <n v="0"/>
  </r>
  <r>
    <x v="48"/>
    <d v="2021-07-06T00:00:00"/>
    <n v="0"/>
    <n v="0"/>
    <x v="0"/>
    <x v="0"/>
    <x v="0"/>
    <n v="31"/>
    <n v="0"/>
  </r>
  <r>
    <x v="17"/>
    <d v="2021-07-06T00:00:00"/>
    <n v="0"/>
    <n v="0"/>
    <x v="0"/>
    <x v="0"/>
    <x v="1"/>
    <n v="92"/>
    <n v="0"/>
  </r>
  <r>
    <x v="49"/>
    <d v="2021-07-06T00:00:00"/>
    <n v="0"/>
    <n v="0"/>
    <x v="0"/>
    <x v="0"/>
    <x v="0"/>
    <n v="31"/>
    <n v="0"/>
  </r>
  <r>
    <x v="18"/>
    <d v="2021-07-06T00:00:00"/>
    <n v="102"/>
    <n v="0"/>
    <x v="0"/>
    <x v="1"/>
    <x v="1"/>
    <n v="92"/>
    <n v="0"/>
  </r>
  <r>
    <x v="19"/>
    <d v="2021-07-06T00:00:00"/>
    <n v="0"/>
    <n v="0"/>
    <x v="0"/>
    <x v="1"/>
    <x v="2"/>
    <n v="365"/>
    <n v="0"/>
  </r>
  <r>
    <x v="20"/>
    <d v="2021-07-06T00:00:00"/>
    <n v="0"/>
    <n v="0"/>
    <x v="0"/>
    <x v="0"/>
    <x v="1"/>
    <n v="92"/>
    <n v="0"/>
  </r>
  <r>
    <x v="21"/>
    <d v="2021-07-06T00:00:00"/>
    <n v="25"/>
    <n v="0"/>
    <x v="0"/>
    <x v="1"/>
    <x v="1"/>
    <n v="92"/>
    <n v="0"/>
  </r>
  <r>
    <x v="22"/>
    <d v="2021-07-06T00:00:00"/>
    <n v="0"/>
    <n v="0"/>
    <x v="0"/>
    <x v="0"/>
    <x v="1"/>
    <n v="92"/>
    <n v="0"/>
  </r>
  <r>
    <x v="23"/>
    <d v="2021-07-06T00:00:00"/>
    <n v="40"/>
    <n v="0"/>
    <x v="0"/>
    <x v="1"/>
    <x v="1"/>
    <n v="92"/>
    <n v="0"/>
  </r>
  <r>
    <x v="43"/>
    <d v="2021-07-06T00:00:00"/>
    <n v="0"/>
    <n v="0"/>
    <x v="0"/>
    <x v="0"/>
    <x v="1"/>
    <n v="92"/>
    <n v="0"/>
  </r>
  <r>
    <x v="25"/>
    <d v="2021-07-06T00:00:00"/>
    <n v="0"/>
    <n v="0"/>
    <x v="0"/>
    <x v="0"/>
    <x v="1"/>
    <n v="92"/>
    <n v="0"/>
  </r>
  <r>
    <x v="24"/>
    <d v="2021-07-06T00:00:00"/>
    <n v="0"/>
    <n v="0"/>
    <x v="0"/>
    <x v="0"/>
    <x v="1"/>
    <n v="92"/>
    <n v="0"/>
  </r>
  <r>
    <x v="29"/>
    <d v="2021-07-06T00:00:00"/>
    <n v="0"/>
    <n v="0"/>
    <x v="0"/>
    <x v="0"/>
    <x v="1"/>
    <n v="92"/>
    <n v="0"/>
  </r>
  <r>
    <x v="33"/>
    <d v="2021-07-06T00:00:00"/>
    <n v="0"/>
    <n v="0"/>
    <x v="0"/>
    <x v="0"/>
    <x v="1"/>
    <n v="92"/>
    <n v="0"/>
  </r>
  <r>
    <x v="30"/>
    <d v="2021-07-06T00:00:00"/>
    <n v="0"/>
    <n v="0"/>
    <x v="0"/>
    <x v="0"/>
    <x v="1"/>
    <n v="92"/>
    <n v="0"/>
  </r>
  <r>
    <x v="42"/>
    <d v="2021-07-06T00:00:00"/>
    <n v="0"/>
    <n v="0"/>
    <x v="0"/>
    <x v="0"/>
    <x v="1"/>
    <n v="92"/>
    <n v="0"/>
  </r>
  <r>
    <x v="27"/>
    <d v="2021-07-06T00:00:00"/>
    <n v="0"/>
    <n v="0"/>
    <x v="0"/>
    <x v="0"/>
    <x v="1"/>
    <n v="92"/>
    <n v="0"/>
  </r>
  <r>
    <x v="26"/>
    <d v="2021-07-06T00:00:00"/>
    <n v="0"/>
    <n v="0"/>
    <x v="0"/>
    <x v="0"/>
    <x v="1"/>
    <n v="92"/>
    <n v="0"/>
  </r>
  <r>
    <x v="32"/>
    <d v="2021-07-06T00:00:00"/>
    <n v="0"/>
    <n v="0"/>
    <x v="0"/>
    <x v="0"/>
    <x v="1"/>
    <n v="92"/>
    <n v="0"/>
  </r>
  <r>
    <x v="28"/>
    <d v="2021-07-06T00:00:00"/>
    <n v="0"/>
    <n v="0"/>
    <x v="0"/>
    <x v="0"/>
    <x v="1"/>
    <n v="92"/>
    <n v="0"/>
  </r>
  <r>
    <x v="31"/>
    <d v="2021-07-06T00:00:00"/>
    <n v="0"/>
    <n v="0"/>
    <x v="0"/>
    <x v="0"/>
    <x v="1"/>
    <n v="92"/>
    <n v="0"/>
  </r>
  <r>
    <x v="34"/>
    <d v="2021-07-06T00:00:00"/>
    <n v="0"/>
    <n v="0"/>
    <x v="0"/>
    <x v="1"/>
    <x v="2"/>
    <n v="365"/>
    <n v="0"/>
  </r>
  <r>
    <x v="35"/>
    <d v="2021-07-06T00:00:00"/>
    <n v="50"/>
    <n v="0"/>
    <x v="0"/>
    <x v="1"/>
    <x v="1"/>
    <n v="92"/>
    <n v="0"/>
  </r>
  <r>
    <x v="36"/>
    <d v="2021-07-06T00:00:00"/>
    <n v="25"/>
    <n v="0"/>
    <x v="0"/>
    <x v="1"/>
    <x v="1"/>
    <n v="92"/>
    <n v="0"/>
  </r>
  <r>
    <x v="44"/>
    <d v="2021-07-06T00:00:00"/>
    <n v="0"/>
    <n v="0"/>
    <x v="0"/>
    <x v="1"/>
    <x v="2"/>
    <n v="365"/>
    <n v="0"/>
  </r>
  <r>
    <x v="37"/>
    <d v="2021-07-06T00:00:00"/>
    <n v="0"/>
    <n v="0"/>
    <x v="0"/>
    <x v="1"/>
    <x v="1"/>
    <n v="92"/>
    <n v="0"/>
  </r>
  <r>
    <x v="38"/>
    <d v="2021-07-06T00:00:00"/>
    <n v="0"/>
    <n v="0"/>
    <x v="0"/>
    <x v="1"/>
    <x v="1"/>
    <n v="92"/>
    <n v="0"/>
  </r>
  <r>
    <x v="45"/>
    <d v="2021-07-06T00:00:00"/>
    <n v="0"/>
    <n v="0"/>
    <x v="0"/>
    <x v="1"/>
    <x v="1"/>
    <n v="92"/>
    <n v="0"/>
  </r>
  <r>
    <x v="46"/>
    <d v="2021-07-06T00:00:00"/>
    <n v="0"/>
    <n v="0"/>
    <x v="0"/>
    <x v="1"/>
    <x v="1"/>
    <n v="92"/>
    <n v="0"/>
  </r>
  <r>
    <x v="39"/>
    <d v="2021-07-07T00:00:00"/>
    <n v="0"/>
    <n v="0"/>
    <x v="0"/>
    <x v="0"/>
    <x v="0"/>
    <n v="31"/>
    <n v="0"/>
  </r>
  <r>
    <x v="40"/>
    <d v="2021-07-07T00:00:00"/>
    <n v="0"/>
    <n v="0"/>
    <x v="0"/>
    <x v="0"/>
    <x v="0"/>
    <n v="31"/>
    <n v="0"/>
  </r>
  <r>
    <x v="14"/>
    <d v="2021-07-07T00:00:00"/>
    <n v="0"/>
    <n v="0"/>
    <x v="0"/>
    <x v="1"/>
    <x v="2"/>
    <n v="365"/>
    <n v="0"/>
  </r>
  <r>
    <x v="41"/>
    <d v="2021-07-07T00:00:00"/>
    <n v="0"/>
    <n v="0"/>
    <x v="0"/>
    <x v="0"/>
    <x v="0"/>
    <n v="31"/>
    <n v="0"/>
  </r>
  <r>
    <x v="15"/>
    <d v="2021-07-07T00:00:00"/>
    <n v="0"/>
    <n v="0"/>
    <x v="0"/>
    <x v="0"/>
    <x v="1"/>
    <n v="92"/>
    <n v="0"/>
  </r>
  <r>
    <x v="16"/>
    <d v="2021-07-07T00:00:00"/>
    <n v="152"/>
    <n v="0"/>
    <x v="0"/>
    <x v="1"/>
    <x v="1"/>
    <n v="92"/>
    <n v="0"/>
  </r>
  <r>
    <x v="47"/>
    <d v="2021-07-07T00:00:00"/>
    <n v="0"/>
    <n v="0"/>
    <x v="0"/>
    <x v="0"/>
    <x v="0"/>
    <n v="31"/>
    <n v="0"/>
  </r>
  <r>
    <x v="48"/>
    <d v="2021-07-07T00:00:00"/>
    <n v="0"/>
    <n v="0"/>
    <x v="0"/>
    <x v="0"/>
    <x v="0"/>
    <n v="31"/>
    <n v="0"/>
  </r>
  <r>
    <x v="17"/>
    <d v="2021-07-07T00:00:00"/>
    <n v="0"/>
    <n v="0"/>
    <x v="0"/>
    <x v="0"/>
    <x v="1"/>
    <n v="92"/>
    <n v="0"/>
  </r>
  <r>
    <x v="49"/>
    <d v="2021-07-07T00:00:00"/>
    <n v="0"/>
    <n v="0"/>
    <x v="0"/>
    <x v="0"/>
    <x v="0"/>
    <n v="31"/>
    <n v="0"/>
  </r>
  <r>
    <x v="18"/>
    <d v="2021-07-07T00:00:00"/>
    <n v="102"/>
    <n v="5"/>
    <x v="0"/>
    <x v="1"/>
    <x v="1"/>
    <n v="92"/>
    <n v="4.5999999999999999E-2"/>
  </r>
  <r>
    <x v="19"/>
    <d v="2021-07-07T00:00:00"/>
    <n v="0"/>
    <n v="0"/>
    <x v="0"/>
    <x v="1"/>
    <x v="2"/>
    <n v="365"/>
    <n v="0"/>
  </r>
  <r>
    <x v="20"/>
    <d v="2021-07-07T00:00:00"/>
    <n v="0"/>
    <n v="0"/>
    <x v="0"/>
    <x v="0"/>
    <x v="1"/>
    <n v="92"/>
    <n v="0"/>
  </r>
  <r>
    <x v="21"/>
    <d v="2021-07-07T00:00:00"/>
    <n v="25"/>
    <n v="0"/>
    <x v="0"/>
    <x v="1"/>
    <x v="1"/>
    <n v="92"/>
    <n v="0"/>
  </r>
  <r>
    <x v="22"/>
    <d v="2021-07-07T00:00:00"/>
    <n v="0"/>
    <n v="0"/>
    <x v="0"/>
    <x v="0"/>
    <x v="1"/>
    <n v="92"/>
    <n v="0"/>
  </r>
  <r>
    <x v="23"/>
    <d v="2021-07-07T00:00:00"/>
    <n v="40"/>
    <n v="0"/>
    <x v="0"/>
    <x v="1"/>
    <x v="1"/>
    <n v="92"/>
    <n v="0"/>
  </r>
  <r>
    <x v="24"/>
    <d v="2021-07-07T00:00:00"/>
    <n v="0"/>
    <n v="0"/>
    <x v="0"/>
    <x v="0"/>
    <x v="1"/>
    <n v="92"/>
    <n v="0"/>
  </r>
  <r>
    <x v="43"/>
    <d v="2021-07-07T00:00:00"/>
    <n v="0"/>
    <n v="0"/>
    <x v="0"/>
    <x v="0"/>
    <x v="1"/>
    <n v="92"/>
    <n v="0"/>
  </r>
  <r>
    <x v="42"/>
    <d v="2021-07-07T00:00:00"/>
    <n v="0"/>
    <n v="0"/>
    <x v="0"/>
    <x v="0"/>
    <x v="1"/>
    <n v="92"/>
    <n v="0"/>
  </r>
  <r>
    <x v="32"/>
    <d v="2021-07-07T00:00:00"/>
    <n v="0"/>
    <n v="0"/>
    <x v="0"/>
    <x v="0"/>
    <x v="1"/>
    <n v="92"/>
    <n v="0"/>
  </r>
  <r>
    <x v="26"/>
    <d v="2021-07-07T00:00:00"/>
    <n v="0"/>
    <n v="0"/>
    <x v="0"/>
    <x v="0"/>
    <x v="1"/>
    <n v="92"/>
    <n v="0"/>
  </r>
  <r>
    <x v="28"/>
    <d v="2021-07-07T00:00:00"/>
    <n v="0"/>
    <n v="0"/>
    <x v="0"/>
    <x v="0"/>
    <x v="1"/>
    <n v="92"/>
    <n v="0"/>
  </r>
  <r>
    <x v="29"/>
    <d v="2021-07-07T00:00:00"/>
    <n v="0"/>
    <n v="0"/>
    <x v="0"/>
    <x v="0"/>
    <x v="1"/>
    <n v="92"/>
    <n v="0"/>
  </r>
  <r>
    <x v="30"/>
    <d v="2021-07-07T00:00:00"/>
    <n v="0"/>
    <n v="0"/>
    <x v="0"/>
    <x v="0"/>
    <x v="1"/>
    <n v="92"/>
    <n v="0"/>
  </r>
  <r>
    <x v="27"/>
    <d v="2021-07-07T00:00:00"/>
    <n v="0"/>
    <n v="0"/>
    <x v="0"/>
    <x v="0"/>
    <x v="1"/>
    <n v="92"/>
    <n v="0"/>
  </r>
  <r>
    <x v="33"/>
    <d v="2021-07-07T00:00:00"/>
    <n v="0"/>
    <n v="0"/>
    <x v="0"/>
    <x v="0"/>
    <x v="1"/>
    <n v="92"/>
    <n v="0"/>
  </r>
  <r>
    <x v="25"/>
    <d v="2021-07-07T00:00:00"/>
    <n v="0"/>
    <n v="0"/>
    <x v="0"/>
    <x v="0"/>
    <x v="1"/>
    <n v="92"/>
    <n v="0"/>
  </r>
  <r>
    <x v="31"/>
    <d v="2021-07-07T00:00:00"/>
    <n v="0"/>
    <n v="0"/>
    <x v="0"/>
    <x v="0"/>
    <x v="1"/>
    <n v="92"/>
    <n v="0"/>
  </r>
  <r>
    <x v="34"/>
    <d v="2021-07-07T00:00:00"/>
    <n v="0"/>
    <n v="0"/>
    <x v="0"/>
    <x v="1"/>
    <x v="2"/>
    <n v="365"/>
    <n v="0"/>
  </r>
  <r>
    <x v="35"/>
    <d v="2021-07-07T00:00:00"/>
    <n v="50"/>
    <n v="0"/>
    <x v="0"/>
    <x v="1"/>
    <x v="1"/>
    <n v="92"/>
    <n v="0"/>
  </r>
  <r>
    <x v="36"/>
    <d v="2021-07-07T00:00:00"/>
    <n v="25"/>
    <n v="0"/>
    <x v="0"/>
    <x v="1"/>
    <x v="1"/>
    <n v="92"/>
    <n v="0"/>
  </r>
  <r>
    <x v="44"/>
    <d v="2021-07-07T00:00:00"/>
    <n v="0"/>
    <n v="0"/>
    <x v="0"/>
    <x v="1"/>
    <x v="2"/>
    <n v="365"/>
    <n v="0"/>
  </r>
  <r>
    <x v="37"/>
    <d v="2021-07-07T00:00:00"/>
    <n v="0"/>
    <n v="0"/>
    <x v="0"/>
    <x v="1"/>
    <x v="1"/>
    <n v="92"/>
    <n v="0"/>
  </r>
  <r>
    <x v="38"/>
    <d v="2021-07-07T00:00:00"/>
    <n v="0"/>
    <n v="0"/>
    <x v="0"/>
    <x v="1"/>
    <x v="1"/>
    <n v="92"/>
    <n v="0"/>
  </r>
  <r>
    <x v="45"/>
    <d v="2021-07-07T00:00:00"/>
    <n v="0"/>
    <n v="0"/>
    <x v="0"/>
    <x v="1"/>
    <x v="1"/>
    <n v="92"/>
    <n v="0"/>
  </r>
  <r>
    <x v="46"/>
    <d v="2021-07-07T00:00:00"/>
    <n v="0"/>
    <n v="0"/>
    <x v="0"/>
    <x v="1"/>
    <x v="1"/>
    <n v="92"/>
    <n v="0"/>
  </r>
  <r>
    <x v="39"/>
    <d v="2021-07-08T00:00:00"/>
    <n v="0"/>
    <n v="0"/>
    <x v="0"/>
    <x v="0"/>
    <x v="0"/>
    <n v="31"/>
    <n v="0"/>
  </r>
  <r>
    <x v="40"/>
    <d v="2021-07-08T00:00:00"/>
    <n v="0"/>
    <n v="0"/>
    <x v="0"/>
    <x v="0"/>
    <x v="0"/>
    <n v="31"/>
    <n v="0"/>
  </r>
  <r>
    <x v="14"/>
    <d v="2021-07-08T00:00:00"/>
    <n v="0"/>
    <n v="0"/>
    <x v="0"/>
    <x v="1"/>
    <x v="2"/>
    <n v="365"/>
    <n v="0"/>
  </r>
  <r>
    <x v="41"/>
    <d v="2021-07-08T00:00:00"/>
    <n v="0"/>
    <n v="0"/>
    <x v="0"/>
    <x v="0"/>
    <x v="0"/>
    <n v="31"/>
    <n v="0"/>
  </r>
  <r>
    <x v="15"/>
    <d v="2021-07-08T00:00:00"/>
    <n v="0"/>
    <n v="0"/>
    <x v="0"/>
    <x v="0"/>
    <x v="1"/>
    <n v="92"/>
    <n v="0"/>
  </r>
  <r>
    <x v="16"/>
    <d v="2021-07-08T00:00:00"/>
    <n v="152"/>
    <n v="0"/>
    <x v="0"/>
    <x v="1"/>
    <x v="1"/>
    <n v="92"/>
    <n v="0"/>
  </r>
  <r>
    <x v="47"/>
    <d v="2021-07-08T00:00:00"/>
    <n v="0"/>
    <n v="0"/>
    <x v="0"/>
    <x v="0"/>
    <x v="0"/>
    <n v="31"/>
    <n v="0"/>
  </r>
  <r>
    <x v="48"/>
    <d v="2021-07-08T00:00:00"/>
    <n v="0"/>
    <n v="0"/>
    <x v="0"/>
    <x v="0"/>
    <x v="0"/>
    <n v="31"/>
    <n v="0"/>
  </r>
  <r>
    <x v="49"/>
    <d v="2021-07-08T00:00:00"/>
    <n v="0"/>
    <n v="0"/>
    <x v="0"/>
    <x v="0"/>
    <x v="0"/>
    <n v="31"/>
    <n v="0"/>
  </r>
  <r>
    <x v="17"/>
    <d v="2021-07-08T00:00:00"/>
    <n v="0"/>
    <n v="0"/>
    <x v="0"/>
    <x v="0"/>
    <x v="1"/>
    <n v="92"/>
    <n v="0"/>
  </r>
  <r>
    <x v="18"/>
    <d v="2021-07-08T00:00:00"/>
    <n v="112"/>
    <n v="10"/>
    <x v="0"/>
    <x v="1"/>
    <x v="1"/>
    <n v="92"/>
    <n v="9.1999999999999998E-2"/>
  </r>
  <r>
    <x v="19"/>
    <d v="2021-07-08T00:00:00"/>
    <n v="0"/>
    <n v="0"/>
    <x v="0"/>
    <x v="1"/>
    <x v="2"/>
    <n v="365"/>
    <n v="0"/>
  </r>
  <r>
    <x v="20"/>
    <d v="2021-07-08T00:00:00"/>
    <n v="0"/>
    <n v="0"/>
    <x v="0"/>
    <x v="0"/>
    <x v="1"/>
    <n v="92"/>
    <n v="0"/>
  </r>
  <r>
    <x v="21"/>
    <d v="2021-07-08T00:00:00"/>
    <n v="25"/>
    <n v="0"/>
    <x v="0"/>
    <x v="1"/>
    <x v="1"/>
    <n v="92"/>
    <n v="0"/>
  </r>
  <r>
    <x v="22"/>
    <d v="2021-07-08T00:00:00"/>
    <n v="0"/>
    <n v="0"/>
    <x v="0"/>
    <x v="0"/>
    <x v="1"/>
    <n v="92"/>
    <n v="0"/>
  </r>
  <r>
    <x v="23"/>
    <d v="2021-07-08T00:00:00"/>
    <n v="40"/>
    <n v="0"/>
    <x v="0"/>
    <x v="1"/>
    <x v="1"/>
    <n v="92"/>
    <n v="0"/>
  </r>
  <r>
    <x v="43"/>
    <d v="2021-07-08T00:00:00"/>
    <n v="0"/>
    <n v="0"/>
    <x v="0"/>
    <x v="0"/>
    <x v="1"/>
    <n v="92"/>
    <n v="0"/>
  </r>
  <r>
    <x v="42"/>
    <d v="2021-07-08T00:00:00"/>
    <n v="0"/>
    <n v="0"/>
    <x v="0"/>
    <x v="0"/>
    <x v="1"/>
    <n v="92"/>
    <n v="0"/>
  </r>
  <r>
    <x v="24"/>
    <d v="2021-07-08T00:00:00"/>
    <n v="0"/>
    <n v="0"/>
    <x v="0"/>
    <x v="0"/>
    <x v="1"/>
    <n v="92"/>
    <n v="0"/>
  </r>
  <r>
    <x v="25"/>
    <d v="2021-07-08T00:00:00"/>
    <n v="0"/>
    <n v="0"/>
    <x v="0"/>
    <x v="0"/>
    <x v="1"/>
    <n v="92"/>
    <n v="0"/>
  </r>
  <r>
    <x v="28"/>
    <d v="2021-07-08T00:00:00"/>
    <n v="0"/>
    <n v="0"/>
    <x v="0"/>
    <x v="0"/>
    <x v="1"/>
    <n v="92"/>
    <n v="0"/>
  </r>
  <r>
    <x v="29"/>
    <d v="2021-07-08T00:00:00"/>
    <n v="0"/>
    <n v="0"/>
    <x v="0"/>
    <x v="0"/>
    <x v="1"/>
    <n v="92"/>
    <n v="0"/>
  </r>
  <r>
    <x v="26"/>
    <d v="2021-07-08T00:00:00"/>
    <n v="0"/>
    <n v="0"/>
    <x v="0"/>
    <x v="0"/>
    <x v="1"/>
    <n v="92"/>
    <n v="0"/>
  </r>
  <r>
    <x v="33"/>
    <d v="2021-07-08T00:00:00"/>
    <n v="0"/>
    <n v="0"/>
    <x v="0"/>
    <x v="0"/>
    <x v="1"/>
    <n v="92"/>
    <n v="0"/>
  </r>
  <r>
    <x v="32"/>
    <d v="2021-07-08T00:00:00"/>
    <n v="0"/>
    <n v="0"/>
    <x v="0"/>
    <x v="0"/>
    <x v="1"/>
    <n v="92"/>
    <n v="0"/>
  </r>
  <r>
    <x v="30"/>
    <d v="2021-07-08T00:00:00"/>
    <n v="0"/>
    <n v="0"/>
    <x v="0"/>
    <x v="0"/>
    <x v="1"/>
    <n v="92"/>
    <n v="0"/>
  </r>
  <r>
    <x v="31"/>
    <d v="2021-07-08T00:00:00"/>
    <n v="0"/>
    <n v="0"/>
    <x v="0"/>
    <x v="0"/>
    <x v="1"/>
    <n v="92"/>
    <n v="0"/>
  </r>
  <r>
    <x v="27"/>
    <d v="2021-07-08T00:00:00"/>
    <n v="0"/>
    <n v="0"/>
    <x v="0"/>
    <x v="0"/>
    <x v="1"/>
    <n v="92"/>
    <n v="0"/>
  </r>
  <r>
    <x v="34"/>
    <d v="2021-07-08T00:00:00"/>
    <n v="0"/>
    <n v="0"/>
    <x v="0"/>
    <x v="1"/>
    <x v="2"/>
    <n v="365"/>
    <n v="0"/>
  </r>
  <r>
    <x v="35"/>
    <d v="2021-07-08T00:00:00"/>
    <n v="50"/>
    <n v="0"/>
    <x v="0"/>
    <x v="1"/>
    <x v="1"/>
    <n v="92"/>
    <n v="0"/>
  </r>
  <r>
    <x v="36"/>
    <d v="2021-07-08T00:00:00"/>
    <n v="25"/>
    <n v="0"/>
    <x v="0"/>
    <x v="1"/>
    <x v="1"/>
    <n v="92"/>
    <n v="0"/>
  </r>
  <r>
    <x v="44"/>
    <d v="2021-07-08T00:00:00"/>
    <n v="0"/>
    <n v="0"/>
    <x v="0"/>
    <x v="1"/>
    <x v="2"/>
    <n v="365"/>
    <n v="0"/>
  </r>
  <r>
    <x v="37"/>
    <d v="2021-07-08T00:00:00"/>
    <n v="0"/>
    <n v="0"/>
    <x v="0"/>
    <x v="1"/>
    <x v="1"/>
    <n v="92"/>
    <n v="0"/>
  </r>
  <r>
    <x v="38"/>
    <d v="2021-07-08T00:00:00"/>
    <n v="0"/>
    <n v="0"/>
    <x v="0"/>
    <x v="1"/>
    <x v="1"/>
    <n v="92"/>
    <n v="0"/>
  </r>
  <r>
    <x v="45"/>
    <d v="2021-07-08T00:00:00"/>
    <n v="0"/>
    <n v="0"/>
    <x v="0"/>
    <x v="1"/>
    <x v="1"/>
    <n v="92"/>
    <n v="0"/>
  </r>
  <r>
    <x v="46"/>
    <d v="2021-07-08T00:00:00"/>
    <n v="0"/>
    <n v="0"/>
    <x v="0"/>
    <x v="1"/>
    <x v="1"/>
    <n v="92"/>
    <n v="0"/>
  </r>
  <r>
    <x v="39"/>
    <d v="2021-07-09T00:00:00"/>
    <n v="0"/>
    <n v="0"/>
    <x v="0"/>
    <x v="0"/>
    <x v="0"/>
    <n v="31"/>
    <n v="0"/>
  </r>
  <r>
    <x v="40"/>
    <d v="2021-07-09T00:00:00"/>
    <n v="0"/>
    <n v="0"/>
    <x v="0"/>
    <x v="0"/>
    <x v="0"/>
    <n v="31"/>
    <n v="0"/>
  </r>
  <r>
    <x v="14"/>
    <d v="2021-07-09T00:00:00"/>
    <n v="0"/>
    <n v="0"/>
    <x v="0"/>
    <x v="1"/>
    <x v="2"/>
    <n v="365"/>
    <n v="0"/>
  </r>
  <r>
    <x v="15"/>
    <d v="2021-07-09T00:00:00"/>
    <n v="0"/>
    <n v="0"/>
    <x v="0"/>
    <x v="0"/>
    <x v="1"/>
    <n v="92"/>
    <n v="0"/>
  </r>
  <r>
    <x v="41"/>
    <d v="2021-07-09T00:00:00"/>
    <n v="0"/>
    <n v="0"/>
    <x v="0"/>
    <x v="0"/>
    <x v="0"/>
    <n v="31"/>
    <n v="0"/>
  </r>
  <r>
    <x v="16"/>
    <d v="2021-07-09T00:00:00"/>
    <n v="152"/>
    <n v="0"/>
    <x v="0"/>
    <x v="1"/>
    <x v="1"/>
    <n v="92"/>
    <n v="0"/>
  </r>
  <r>
    <x v="47"/>
    <d v="2021-07-09T00:00:00"/>
    <n v="0"/>
    <n v="0"/>
    <x v="0"/>
    <x v="0"/>
    <x v="0"/>
    <n v="31"/>
    <n v="0"/>
  </r>
  <r>
    <x v="48"/>
    <d v="2021-07-09T00:00:00"/>
    <n v="0"/>
    <n v="0"/>
    <x v="0"/>
    <x v="0"/>
    <x v="0"/>
    <n v="31"/>
    <n v="0"/>
  </r>
  <r>
    <x v="17"/>
    <d v="2021-07-09T00:00:00"/>
    <n v="0"/>
    <n v="0"/>
    <x v="0"/>
    <x v="0"/>
    <x v="1"/>
    <n v="92"/>
    <n v="0"/>
  </r>
  <r>
    <x v="49"/>
    <d v="2021-07-09T00:00:00"/>
    <n v="0"/>
    <n v="0"/>
    <x v="0"/>
    <x v="0"/>
    <x v="0"/>
    <n v="31"/>
    <n v="0"/>
  </r>
  <r>
    <x v="18"/>
    <d v="2021-07-09T00:00:00"/>
    <n v="112"/>
    <n v="0"/>
    <x v="0"/>
    <x v="1"/>
    <x v="1"/>
    <n v="92"/>
    <n v="0"/>
  </r>
  <r>
    <x v="19"/>
    <d v="2021-07-09T00:00:00"/>
    <n v="0"/>
    <n v="3"/>
    <x v="0"/>
    <x v="1"/>
    <x v="2"/>
    <n v="365"/>
    <n v="0.10950000000000001"/>
  </r>
  <r>
    <x v="20"/>
    <d v="2021-07-09T00:00:00"/>
    <n v="0"/>
    <n v="0"/>
    <x v="0"/>
    <x v="0"/>
    <x v="1"/>
    <n v="92"/>
    <n v="0"/>
  </r>
  <r>
    <x v="21"/>
    <d v="2021-07-09T00:00:00"/>
    <n v="25"/>
    <n v="3"/>
    <x v="0"/>
    <x v="1"/>
    <x v="1"/>
    <n v="92"/>
    <n v="2.7600000000000003E-2"/>
  </r>
  <r>
    <x v="22"/>
    <d v="2021-07-09T00:00:00"/>
    <n v="0"/>
    <n v="0"/>
    <x v="0"/>
    <x v="0"/>
    <x v="1"/>
    <n v="92"/>
    <n v="0"/>
  </r>
  <r>
    <x v="23"/>
    <d v="2021-07-09T00:00:00"/>
    <n v="40"/>
    <n v="6"/>
    <x v="0"/>
    <x v="1"/>
    <x v="1"/>
    <n v="92"/>
    <n v="5.5200000000000006E-2"/>
  </r>
  <r>
    <x v="27"/>
    <d v="2021-07-09T00:00:00"/>
    <n v="0"/>
    <n v="0"/>
    <x v="0"/>
    <x v="0"/>
    <x v="1"/>
    <n v="92"/>
    <n v="0"/>
  </r>
  <r>
    <x v="30"/>
    <d v="2021-07-09T00:00:00"/>
    <n v="0"/>
    <n v="0"/>
    <x v="0"/>
    <x v="0"/>
    <x v="1"/>
    <n v="92"/>
    <n v="0"/>
  </r>
  <r>
    <x v="26"/>
    <d v="2021-07-09T00:00:00"/>
    <n v="0"/>
    <n v="0"/>
    <x v="0"/>
    <x v="0"/>
    <x v="1"/>
    <n v="92"/>
    <n v="0"/>
  </r>
  <r>
    <x v="31"/>
    <d v="2021-07-09T00:00:00"/>
    <n v="0"/>
    <n v="0"/>
    <x v="0"/>
    <x v="0"/>
    <x v="1"/>
    <n v="92"/>
    <n v="0"/>
  </r>
  <r>
    <x v="29"/>
    <d v="2021-07-09T00:00:00"/>
    <n v="0"/>
    <n v="0"/>
    <x v="0"/>
    <x v="0"/>
    <x v="1"/>
    <n v="92"/>
    <n v="0"/>
  </r>
  <r>
    <x v="25"/>
    <d v="2021-07-09T00:00:00"/>
    <n v="0"/>
    <n v="0"/>
    <x v="0"/>
    <x v="0"/>
    <x v="1"/>
    <n v="92"/>
    <n v="0"/>
  </r>
  <r>
    <x v="42"/>
    <d v="2021-07-09T00:00:00"/>
    <n v="0"/>
    <n v="0"/>
    <x v="0"/>
    <x v="0"/>
    <x v="1"/>
    <n v="92"/>
    <n v="0"/>
  </r>
  <r>
    <x v="28"/>
    <d v="2021-07-09T00:00:00"/>
    <n v="0"/>
    <n v="0"/>
    <x v="0"/>
    <x v="0"/>
    <x v="1"/>
    <n v="92"/>
    <n v="0"/>
  </r>
  <r>
    <x v="33"/>
    <d v="2021-07-09T00:00:00"/>
    <n v="0"/>
    <n v="0"/>
    <x v="0"/>
    <x v="0"/>
    <x v="1"/>
    <n v="92"/>
    <n v="0"/>
  </r>
  <r>
    <x v="24"/>
    <d v="2021-07-09T00:00:00"/>
    <n v="0"/>
    <n v="0"/>
    <x v="0"/>
    <x v="0"/>
    <x v="1"/>
    <n v="92"/>
    <n v="0"/>
  </r>
  <r>
    <x v="32"/>
    <d v="2021-07-09T00:00:00"/>
    <n v="0"/>
    <n v="0"/>
    <x v="0"/>
    <x v="0"/>
    <x v="1"/>
    <n v="92"/>
    <n v="0"/>
  </r>
  <r>
    <x v="43"/>
    <d v="2021-07-09T00:00:00"/>
    <n v="0"/>
    <n v="0"/>
    <x v="0"/>
    <x v="0"/>
    <x v="1"/>
    <n v="92"/>
    <n v="0"/>
  </r>
  <r>
    <x v="34"/>
    <d v="2021-07-09T00:00:00"/>
    <n v="0"/>
    <n v="0"/>
    <x v="0"/>
    <x v="1"/>
    <x v="2"/>
    <n v="365"/>
    <n v="0"/>
  </r>
  <r>
    <x v="35"/>
    <d v="2021-07-09T00:00:00"/>
    <n v="50"/>
    <n v="6"/>
    <x v="0"/>
    <x v="1"/>
    <x v="1"/>
    <n v="92"/>
    <n v="5.5200000000000006E-2"/>
  </r>
  <r>
    <x v="36"/>
    <d v="2021-07-09T00:00:00"/>
    <n v="25"/>
    <n v="3"/>
    <x v="0"/>
    <x v="1"/>
    <x v="1"/>
    <n v="92"/>
    <n v="2.7600000000000003E-2"/>
  </r>
  <r>
    <x v="44"/>
    <d v="2021-07-09T00:00:00"/>
    <n v="0"/>
    <n v="0"/>
    <x v="0"/>
    <x v="1"/>
    <x v="2"/>
    <n v="365"/>
    <n v="0"/>
  </r>
  <r>
    <x v="37"/>
    <d v="2021-07-09T00:00:00"/>
    <n v="0"/>
    <n v="0"/>
    <x v="0"/>
    <x v="1"/>
    <x v="1"/>
    <n v="92"/>
    <n v="0"/>
  </r>
  <r>
    <x v="38"/>
    <d v="2021-07-09T00:00:00"/>
    <n v="0"/>
    <n v="0"/>
    <x v="0"/>
    <x v="1"/>
    <x v="1"/>
    <n v="92"/>
    <n v="0"/>
  </r>
  <r>
    <x v="45"/>
    <d v="2021-07-09T00:00:00"/>
    <n v="0"/>
    <n v="0"/>
    <x v="0"/>
    <x v="1"/>
    <x v="1"/>
    <n v="92"/>
    <n v="0"/>
  </r>
  <r>
    <x v="46"/>
    <d v="2021-07-09T00:00:00"/>
    <n v="0"/>
    <n v="0"/>
    <x v="0"/>
    <x v="1"/>
    <x v="1"/>
    <n v="92"/>
    <n v="0"/>
  </r>
  <r>
    <x v="39"/>
    <d v="2021-07-12T00:00:00"/>
    <n v="0"/>
    <n v="0"/>
    <x v="0"/>
    <x v="0"/>
    <x v="0"/>
    <n v="31"/>
    <n v="0"/>
  </r>
  <r>
    <x v="40"/>
    <d v="2021-07-12T00:00:00"/>
    <n v="0"/>
    <n v="0"/>
    <x v="0"/>
    <x v="0"/>
    <x v="0"/>
    <n v="31"/>
    <n v="0"/>
  </r>
  <r>
    <x v="14"/>
    <d v="2021-07-12T00:00:00"/>
    <n v="0"/>
    <n v="0"/>
    <x v="0"/>
    <x v="1"/>
    <x v="2"/>
    <n v="365"/>
    <n v="0"/>
  </r>
  <r>
    <x v="41"/>
    <d v="2021-07-12T00:00:00"/>
    <n v="0"/>
    <n v="0"/>
    <x v="0"/>
    <x v="0"/>
    <x v="0"/>
    <n v="31"/>
    <n v="0"/>
  </r>
  <r>
    <x v="15"/>
    <d v="2021-07-12T00:00:00"/>
    <n v="0"/>
    <n v="0"/>
    <x v="0"/>
    <x v="0"/>
    <x v="1"/>
    <n v="92"/>
    <n v="0"/>
  </r>
  <r>
    <x v="16"/>
    <d v="2021-07-12T00:00:00"/>
    <n v="152"/>
    <n v="0"/>
    <x v="0"/>
    <x v="1"/>
    <x v="1"/>
    <n v="92"/>
    <n v="0"/>
  </r>
  <r>
    <x v="47"/>
    <d v="2021-07-12T00:00:00"/>
    <n v="0"/>
    <n v="0"/>
    <x v="0"/>
    <x v="0"/>
    <x v="0"/>
    <n v="31"/>
    <n v="0"/>
  </r>
  <r>
    <x v="48"/>
    <d v="2021-07-12T00:00:00"/>
    <n v="0"/>
    <n v="0"/>
    <x v="0"/>
    <x v="0"/>
    <x v="0"/>
    <n v="31"/>
    <n v="0"/>
  </r>
  <r>
    <x v="17"/>
    <d v="2021-07-12T00:00:00"/>
    <n v="0"/>
    <n v="0"/>
    <x v="0"/>
    <x v="0"/>
    <x v="1"/>
    <n v="92"/>
    <n v="0"/>
  </r>
  <r>
    <x v="49"/>
    <d v="2021-07-12T00:00:00"/>
    <n v="0"/>
    <n v="0"/>
    <x v="0"/>
    <x v="0"/>
    <x v="0"/>
    <n v="31"/>
    <n v="0"/>
  </r>
  <r>
    <x v="18"/>
    <d v="2021-07-12T00:00:00"/>
    <n v="112"/>
    <n v="0"/>
    <x v="0"/>
    <x v="1"/>
    <x v="1"/>
    <n v="92"/>
    <n v="0"/>
  </r>
  <r>
    <x v="19"/>
    <d v="2021-07-12T00:00:00"/>
    <n v="0"/>
    <n v="0"/>
    <x v="0"/>
    <x v="1"/>
    <x v="2"/>
    <n v="365"/>
    <n v="0"/>
  </r>
  <r>
    <x v="20"/>
    <d v="2021-07-12T00:00:00"/>
    <n v="0"/>
    <n v="0"/>
    <x v="0"/>
    <x v="0"/>
    <x v="1"/>
    <n v="92"/>
    <n v="0"/>
  </r>
  <r>
    <x v="21"/>
    <d v="2021-07-12T00:00:00"/>
    <n v="25"/>
    <n v="0"/>
    <x v="0"/>
    <x v="1"/>
    <x v="1"/>
    <n v="92"/>
    <n v="0"/>
  </r>
  <r>
    <x v="22"/>
    <d v="2021-07-12T00:00:00"/>
    <n v="0"/>
    <n v="0"/>
    <x v="0"/>
    <x v="0"/>
    <x v="1"/>
    <n v="92"/>
    <n v="0"/>
  </r>
  <r>
    <x v="23"/>
    <d v="2021-07-12T00:00:00"/>
    <n v="40"/>
    <n v="0"/>
    <x v="0"/>
    <x v="1"/>
    <x v="1"/>
    <n v="92"/>
    <n v="0"/>
  </r>
  <r>
    <x v="24"/>
    <d v="2021-07-12T00:00:00"/>
    <n v="0"/>
    <n v="0"/>
    <x v="0"/>
    <x v="0"/>
    <x v="1"/>
    <n v="92"/>
    <n v="0"/>
  </r>
  <r>
    <x v="25"/>
    <d v="2021-07-12T00:00:00"/>
    <n v="0"/>
    <n v="0"/>
    <x v="0"/>
    <x v="0"/>
    <x v="1"/>
    <n v="92"/>
    <n v="0"/>
  </r>
  <r>
    <x v="26"/>
    <d v="2021-07-12T00:00:00"/>
    <n v="0"/>
    <n v="0"/>
    <x v="0"/>
    <x v="0"/>
    <x v="1"/>
    <n v="92"/>
    <n v="0"/>
  </r>
  <r>
    <x v="32"/>
    <d v="2021-07-12T00:00:00"/>
    <n v="0"/>
    <n v="0"/>
    <x v="0"/>
    <x v="0"/>
    <x v="1"/>
    <n v="92"/>
    <n v="0"/>
  </r>
  <r>
    <x v="28"/>
    <d v="2021-07-12T00:00:00"/>
    <n v="0"/>
    <n v="0"/>
    <x v="0"/>
    <x v="0"/>
    <x v="1"/>
    <n v="92"/>
    <n v="0"/>
  </r>
  <r>
    <x v="33"/>
    <d v="2021-07-12T00:00:00"/>
    <n v="0"/>
    <n v="0"/>
    <x v="0"/>
    <x v="0"/>
    <x v="1"/>
    <n v="92"/>
    <n v="0"/>
  </r>
  <r>
    <x v="30"/>
    <d v="2021-07-12T00:00:00"/>
    <n v="0"/>
    <n v="0"/>
    <x v="0"/>
    <x v="0"/>
    <x v="1"/>
    <n v="92"/>
    <n v="0"/>
  </r>
  <r>
    <x v="31"/>
    <d v="2021-07-12T00:00:00"/>
    <n v="0"/>
    <n v="0"/>
    <x v="0"/>
    <x v="0"/>
    <x v="1"/>
    <n v="92"/>
    <n v="0"/>
  </r>
  <r>
    <x v="42"/>
    <d v="2021-07-12T00:00:00"/>
    <n v="0"/>
    <n v="0"/>
    <x v="0"/>
    <x v="0"/>
    <x v="1"/>
    <n v="92"/>
    <n v="0"/>
  </r>
  <r>
    <x v="43"/>
    <d v="2021-07-12T00:00:00"/>
    <n v="0"/>
    <n v="0"/>
    <x v="0"/>
    <x v="0"/>
    <x v="1"/>
    <n v="92"/>
    <n v="0"/>
  </r>
  <r>
    <x v="27"/>
    <d v="2021-07-12T00:00:00"/>
    <n v="0"/>
    <n v="0"/>
    <x v="0"/>
    <x v="0"/>
    <x v="1"/>
    <n v="92"/>
    <n v="0"/>
  </r>
  <r>
    <x v="29"/>
    <d v="2021-07-12T00:00:00"/>
    <n v="0"/>
    <n v="0"/>
    <x v="0"/>
    <x v="0"/>
    <x v="1"/>
    <n v="92"/>
    <n v="0"/>
  </r>
  <r>
    <x v="34"/>
    <d v="2021-07-12T00:00:00"/>
    <n v="0"/>
    <n v="0"/>
    <x v="0"/>
    <x v="1"/>
    <x v="2"/>
    <n v="365"/>
    <n v="0"/>
  </r>
  <r>
    <x v="35"/>
    <d v="2021-07-12T00:00:00"/>
    <n v="50"/>
    <n v="0"/>
    <x v="0"/>
    <x v="1"/>
    <x v="1"/>
    <n v="92"/>
    <n v="0"/>
  </r>
  <r>
    <x v="36"/>
    <d v="2021-07-12T00:00:00"/>
    <n v="25"/>
    <n v="0"/>
    <x v="0"/>
    <x v="1"/>
    <x v="1"/>
    <n v="92"/>
    <n v="0"/>
  </r>
  <r>
    <x v="44"/>
    <d v="2021-07-12T00:00:00"/>
    <n v="0"/>
    <n v="0"/>
    <x v="0"/>
    <x v="1"/>
    <x v="2"/>
    <n v="365"/>
    <n v="0"/>
  </r>
  <r>
    <x v="37"/>
    <d v="2021-07-12T00:00:00"/>
    <n v="0"/>
    <n v="0"/>
    <x v="0"/>
    <x v="1"/>
    <x v="1"/>
    <n v="92"/>
    <n v="0"/>
  </r>
  <r>
    <x v="38"/>
    <d v="2021-07-12T00:00:00"/>
    <n v="0"/>
    <n v="0"/>
    <x v="0"/>
    <x v="1"/>
    <x v="1"/>
    <n v="92"/>
    <n v="0"/>
  </r>
  <r>
    <x v="45"/>
    <d v="2021-07-12T00:00:00"/>
    <n v="0"/>
    <n v="0"/>
    <x v="0"/>
    <x v="1"/>
    <x v="1"/>
    <n v="92"/>
    <n v="0"/>
  </r>
  <r>
    <x v="46"/>
    <d v="2021-07-12T00:00:00"/>
    <n v="0"/>
    <n v="0"/>
    <x v="0"/>
    <x v="1"/>
    <x v="1"/>
    <n v="92"/>
    <n v="0"/>
  </r>
  <r>
    <x v="39"/>
    <d v="2021-07-13T00:00:00"/>
    <n v="0"/>
    <n v="0"/>
    <x v="0"/>
    <x v="0"/>
    <x v="0"/>
    <n v="31"/>
    <n v="0"/>
  </r>
  <r>
    <x v="40"/>
    <d v="2021-07-13T00:00:00"/>
    <n v="0"/>
    <n v="0"/>
    <x v="0"/>
    <x v="0"/>
    <x v="0"/>
    <n v="31"/>
    <n v="0"/>
  </r>
  <r>
    <x v="14"/>
    <d v="2021-07-13T00:00:00"/>
    <n v="0"/>
    <n v="0"/>
    <x v="0"/>
    <x v="1"/>
    <x v="2"/>
    <n v="365"/>
    <n v="0"/>
  </r>
  <r>
    <x v="15"/>
    <d v="2021-07-13T00:00:00"/>
    <n v="0"/>
    <n v="0"/>
    <x v="0"/>
    <x v="0"/>
    <x v="1"/>
    <n v="92"/>
    <n v="0"/>
  </r>
  <r>
    <x v="41"/>
    <d v="2021-07-13T00:00:00"/>
    <n v="0"/>
    <n v="0"/>
    <x v="0"/>
    <x v="0"/>
    <x v="0"/>
    <n v="31"/>
    <n v="0"/>
  </r>
  <r>
    <x v="16"/>
    <d v="2021-07-13T00:00:00"/>
    <n v="152"/>
    <n v="0"/>
    <x v="0"/>
    <x v="1"/>
    <x v="1"/>
    <n v="92"/>
    <n v="0"/>
  </r>
  <r>
    <x v="47"/>
    <d v="2021-07-13T00:00:00"/>
    <n v="0"/>
    <n v="0"/>
    <x v="0"/>
    <x v="0"/>
    <x v="0"/>
    <n v="31"/>
    <n v="0"/>
  </r>
  <r>
    <x v="48"/>
    <d v="2021-07-13T00:00:00"/>
    <n v="0"/>
    <n v="0"/>
    <x v="0"/>
    <x v="0"/>
    <x v="0"/>
    <n v="31"/>
    <n v="0"/>
  </r>
  <r>
    <x v="17"/>
    <d v="2021-07-13T00:00:00"/>
    <n v="0"/>
    <n v="0"/>
    <x v="0"/>
    <x v="0"/>
    <x v="1"/>
    <n v="92"/>
    <n v="0"/>
  </r>
  <r>
    <x v="49"/>
    <d v="2021-07-13T00:00:00"/>
    <n v="0"/>
    <n v="0"/>
    <x v="0"/>
    <x v="0"/>
    <x v="0"/>
    <n v="31"/>
    <n v="0"/>
  </r>
  <r>
    <x v="18"/>
    <d v="2021-07-13T00:00:00"/>
    <n v="112"/>
    <n v="0"/>
    <x v="0"/>
    <x v="1"/>
    <x v="1"/>
    <n v="92"/>
    <n v="0"/>
  </r>
  <r>
    <x v="19"/>
    <d v="2021-07-13T00:00:00"/>
    <n v="0"/>
    <n v="0"/>
    <x v="0"/>
    <x v="1"/>
    <x v="2"/>
    <n v="365"/>
    <n v="0"/>
  </r>
  <r>
    <x v="20"/>
    <d v="2021-07-13T00:00:00"/>
    <n v="0"/>
    <n v="0"/>
    <x v="0"/>
    <x v="0"/>
    <x v="1"/>
    <n v="92"/>
    <n v="0"/>
  </r>
  <r>
    <x v="21"/>
    <d v="2021-07-13T00:00:00"/>
    <n v="25"/>
    <n v="0"/>
    <x v="0"/>
    <x v="1"/>
    <x v="1"/>
    <n v="92"/>
    <n v="0"/>
  </r>
  <r>
    <x v="22"/>
    <d v="2021-07-13T00:00:00"/>
    <n v="0"/>
    <n v="0"/>
    <x v="0"/>
    <x v="0"/>
    <x v="1"/>
    <n v="92"/>
    <n v="0"/>
  </r>
  <r>
    <x v="23"/>
    <d v="2021-07-13T00:00:00"/>
    <n v="40"/>
    <n v="0"/>
    <x v="0"/>
    <x v="1"/>
    <x v="1"/>
    <n v="92"/>
    <n v="0"/>
  </r>
  <r>
    <x v="25"/>
    <d v="2021-07-13T00:00:00"/>
    <n v="0"/>
    <n v="0"/>
    <x v="0"/>
    <x v="0"/>
    <x v="1"/>
    <n v="92"/>
    <n v="0"/>
  </r>
  <r>
    <x v="26"/>
    <d v="2021-07-13T00:00:00"/>
    <n v="0"/>
    <n v="0"/>
    <x v="0"/>
    <x v="0"/>
    <x v="1"/>
    <n v="92"/>
    <n v="0"/>
  </r>
  <r>
    <x v="24"/>
    <d v="2021-07-13T00:00:00"/>
    <n v="0"/>
    <n v="0"/>
    <x v="0"/>
    <x v="0"/>
    <x v="1"/>
    <n v="92"/>
    <n v="0"/>
  </r>
  <r>
    <x v="31"/>
    <d v="2021-07-13T00:00:00"/>
    <n v="0"/>
    <n v="0"/>
    <x v="0"/>
    <x v="0"/>
    <x v="1"/>
    <n v="92"/>
    <n v="0"/>
  </r>
  <r>
    <x v="43"/>
    <d v="2021-07-13T00:00:00"/>
    <n v="0"/>
    <n v="0"/>
    <x v="0"/>
    <x v="0"/>
    <x v="1"/>
    <n v="92"/>
    <n v="0"/>
  </r>
  <r>
    <x v="42"/>
    <d v="2021-07-13T00:00:00"/>
    <n v="0"/>
    <n v="0"/>
    <x v="0"/>
    <x v="0"/>
    <x v="1"/>
    <n v="92"/>
    <n v="0"/>
  </r>
  <r>
    <x v="29"/>
    <d v="2021-07-13T00:00:00"/>
    <n v="0"/>
    <n v="0"/>
    <x v="0"/>
    <x v="0"/>
    <x v="1"/>
    <n v="92"/>
    <n v="0"/>
  </r>
  <r>
    <x v="27"/>
    <d v="2021-07-13T00:00:00"/>
    <n v="0"/>
    <n v="0"/>
    <x v="0"/>
    <x v="0"/>
    <x v="1"/>
    <n v="92"/>
    <n v="0"/>
  </r>
  <r>
    <x v="33"/>
    <d v="2021-07-13T00:00:00"/>
    <n v="0"/>
    <n v="0"/>
    <x v="0"/>
    <x v="0"/>
    <x v="1"/>
    <n v="92"/>
    <n v="0"/>
  </r>
  <r>
    <x v="30"/>
    <d v="2021-07-13T00:00:00"/>
    <n v="0"/>
    <n v="0"/>
    <x v="0"/>
    <x v="0"/>
    <x v="1"/>
    <n v="92"/>
    <n v="0"/>
  </r>
  <r>
    <x v="28"/>
    <d v="2021-07-13T00:00:00"/>
    <n v="0"/>
    <n v="0"/>
    <x v="0"/>
    <x v="0"/>
    <x v="1"/>
    <n v="92"/>
    <n v="0"/>
  </r>
  <r>
    <x v="32"/>
    <d v="2021-07-13T00:00:00"/>
    <n v="0"/>
    <n v="0"/>
    <x v="0"/>
    <x v="0"/>
    <x v="1"/>
    <n v="92"/>
    <n v="0"/>
  </r>
  <r>
    <x v="34"/>
    <d v="2021-07-13T00:00:00"/>
    <n v="0"/>
    <n v="0"/>
    <x v="0"/>
    <x v="1"/>
    <x v="2"/>
    <n v="365"/>
    <n v="0"/>
  </r>
  <r>
    <x v="35"/>
    <d v="2021-07-13T00:00:00"/>
    <n v="50"/>
    <n v="0"/>
    <x v="0"/>
    <x v="1"/>
    <x v="1"/>
    <n v="92"/>
    <n v="0"/>
  </r>
  <r>
    <x v="36"/>
    <d v="2021-07-13T00:00:00"/>
    <n v="25"/>
    <n v="0"/>
    <x v="0"/>
    <x v="1"/>
    <x v="1"/>
    <n v="92"/>
    <n v="0"/>
  </r>
  <r>
    <x v="44"/>
    <d v="2021-07-13T00:00:00"/>
    <n v="0"/>
    <n v="0"/>
    <x v="0"/>
    <x v="1"/>
    <x v="2"/>
    <n v="365"/>
    <n v="0"/>
  </r>
  <r>
    <x v="37"/>
    <d v="2021-07-13T00:00:00"/>
    <n v="0"/>
    <n v="0"/>
    <x v="0"/>
    <x v="1"/>
    <x v="1"/>
    <n v="92"/>
    <n v="0"/>
  </r>
  <r>
    <x v="38"/>
    <d v="2021-07-13T00:00:00"/>
    <n v="0"/>
    <n v="0"/>
    <x v="0"/>
    <x v="1"/>
    <x v="1"/>
    <n v="92"/>
    <n v="0"/>
  </r>
  <r>
    <x v="45"/>
    <d v="2021-07-13T00:00:00"/>
    <n v="0"/>
    <n v="0"/>
    <x v="0"/>
    <x v="1"/>
    <x v="1"/>
    <n v="92"/>
    <n v="0"/>
  </r>
  <r>
    <x v="46"/>
    <d v="2021-07-13T00:00:00"/>
    <n v="0"/>
    <n v="0"/>
    <x v="0"/>
    <x v="1"/>
    <x v="1"/>
    <n v="92"/>
    <n v="0"/>
  </r>
  <r>
    <x v="39"/>
    <d v="2021-07-14T00:00:00"/>
    <n v="0"/>
    <n v="0"/>
    <x v="0"/>
    <x v="0"/>
    <x v="0"/>
    <n v="31"/>
    <n v="0"/>
  </r>
  <r>
    <x v="40"/>
    <d v="2021-07-14T00:00:00"/>
    <n v="0"/>
    <n v="0"/>
    <x v="0"/>
    <x v="0"/>
    <x v="0"/>
    <n v="31"/>
    <n v="0"/>
  </r>
  <r>
    <x v="14"/>
    <d v="2021-07-14T00:00:00"/>
    <n v="0"/>
    <n v="0"/>
    <x v="0"/>
    <x v="1"/>
    <x v="2"/>
    <n v="365"/>
    <n v="0"/>
  </r>
  <r>
    <x v="41"/>
    <d v="2021-07-14T00:00:00"/>
    <n v="0"/>
    <n v="0"/>
    <x v="0"/>
    <x v="0"/>
    <x v="0"/>
    <n v="31"/>
    <n v="0"/>
  </r>
  <r>
    <x v="15"/>
    <d v="2021-07-14T00:00:00"/>
    <n v="0"/>
    <n v="0"/>
    <x v="0"/>
    <x v="0"/>
    <x v="1"/>
    <n v="92"/>
    <n v="0"/>
  </r>
  <r>
    <x v="16"/>
    <d v="2021-07-14T00:00:00"/>
    <n v="152"/>
    <n v="0"/>
    <x v="0"/>
    <x v="1"/>
    <x v="1"/>
    <n v="92"/>
    <n v="0"/>
  </r>
  <r>
    <x v="47"/>
    <d v="2021-07-14T00:00:00"/>
    <n v="0"/>
    <n v="0"/>
    <x v="0"/>
    <x v="0"/>
    <x v="0"/>
    <n v="31"/>
    <n v="0"/>
  </r>
  <r>
    <x v="48"/>
    <d v="2021-07-14T00:00:00"/>
    <n v="0"/>
    <n v="0"/>
    <x v="0"/>
    <x v="0"/>
    <x v="0"/>
    <n v="31"/>
    <n v="0"/>
  </r>
  <r>
    <x v="49"/>
    <d v="2021-07-14T00:00:00"/>
    <n v="0"/>
    <n v="0"/>
    <x v="0"/>
    <x v="0"/>
    <x v="0"/>
    <n v="31"/>
    <n v="0"/>
  </r>
  <r>
    <x v="17"/>
    <d v="2021-07-14T00:00:00"/>
    <n v="0"/>
    <n v="0"/>
    <x v="0"/>
    <x v="0"/>
    <x v="1"/>
    <n v="92"/>
    <n v="0"/>
  </r>
  <r>
    <x v="18"/>
    <d v="2021-07-14T00:00:00"/>
    <n v="112"/>
    <n v="0"/>
    <x v="0"/>
    <x v="1"/>
    <x v="1"/>
    <n v="92"/>
    <n v="0"/>
  </r>
  <r>
    <x v="19"/>
    <d v="2021-07-14T00:00:00"/>
    <n v="0"/>
    <n v="0"/>
    <x v="0"/>
    <x v="1"/>
    <x v="2"/>
    <n v="365"/>
    <n v="0"/>
  </r>
  <r>
    <x v="20"/>
    <d v="2021-07-14T00:00:00"/>
    <n v="0"/>
    <n v="0"/>
    <x v="0"/>
    <x v="0"/>
    <x v="1"/>
    <n v="92"/>
    <n v="0"/>
  </r>
  <r>
    <x v="21"/>
    <d v="2021-07-14T00:00:00"/>
    <n v="25"/>
    <n v="0"/>
    <x v="0"/>
    <x v="1"/>
    <x v="1"/>
    <n v="92"/>
    <n v="0"/>
  </r>
  <r>
    <x v="22"/>
    <d v="2021-07-14T00:00:00"/>
    <n v="0"/>
    <n v="0"/>
    <x v="0"/>
    <x v="0"/>
    <x v="1"/>
    <n v="92"/>
    <n v="0"/>
  </r>
  <r>
    <x v="23"/>
    <d v="2021-07-14T00:00:00"/>
    <n v="40"/>
    <n v="0"/>
    <x v="0"/>
    <x v="1"/>
    <x v="1"/>
    <n v="92"/>
    <n v="0"/>
  </r>
  <r>
    <x v="28"/>
    <d v="2021-07-14T00:00:00"/>
    <n v="0"/>
    <n v="0"/>
    <x v="0"/>
    <x v="0"/>
    <x v="1"/>
    <n v="92"/>
    <n v="0"/>
  </r>
  <r>
    <x v="43"/>
    <d v="2021-07-14T00:00:00"/>
    <n v="0"/>
    <n v="0"/>
    <x v="0"/>
    <x v="0"/>
    <x v="1"/>
    <n v="92"/>
    <n v="0"/>
  </r>
  <r>
    <x v="30"/>
    <d v="2021-07-14T00:00:00"/>
    <n v="0"/>
    <n v="0"/>
    <x v="0"/>
    <x v="0"/>
    <x v="1"/>
    <n v="92"/>
    <n v="0"/>
  </r>
  <r>
    <x v="27"/>
    <d v="2021-07-14T00:00:00"/>
    <n v="0"/>
    <n v="0"/>
    <x v="0"/>
    <x v="0"/>
    <x v="1"/>
    <n v="92"/>
    <n v="0"/>
  </r>
  <r>
    <x v="29"/>
    <d v="2021-07-14T00:00:00"/>
    <n v="0"/>
    <n v="0"/>
    <x v="0"/>
    <x v="0"/>
    <x v="1"/>
    <n v="92"/>
    <n v="0"/>
  </r>
  <r>
    <x v="33"/>
    <d v="2021-07-14T00:00:00"/>
    <n v="0"/>
    <n v="0"/>
    <x v="0"/>
    <x v="0"/>
    <x v="1"/>
    <n v="92"/>
    <n v="0"/>
  </r>
  <r>
    <x v="42"/>
    <d v="2021-07-14T00:00:00"/>
    <n v="0"/>
    <n v="0"/>
    <x v="0"/>
    <x v="0"/>
    <x v="1"/>
    <n v="92"/>
    <n v="0"/>
  </r>
  <r>
    <x v="31"/>
    <d v="2021-07-14T00:00:00"/>
    <n v="0"/>
    <n v="0"/>
    <x v="0"/>
    <x v="0"/>
    <x v="1"/>
    <n v="92"/>
    <n v="0"/>
  </r>
  <r>
    <x v="25"/>
    <d v="2021-07-14T00:00:00"/>
    <n v="0"/>
    <n v="0"/>
    <x v="0"/>
    <x v="0"/>
    <x v="1"/>
    <n v="92"/>
    <n v="0"/>
  </r>
  <r>
    <x v="32"/>
    <d v="2021-07-14T00:00:00"/>
    <n v="0"/>
    <n v="0"/>
    <x v="0"/>
    <x v="0"/>
    <x v="1"/>
    <n v="92"/>
    <n v="0"/>
  </r>
  <r>
    <x v="24"/>
    <d v="2021-07-14T00:00:00"/>
    <n v="0"/>
    <n v="0"/>
    <x v="0"/>
    <x v="0"/>
    <x v="1"/>
    <n v="92"/>
    <n v="0"/>
  </r>
  <r>
    <x v="26"/>
    <d v="2021-07-14T00:00:00"/>
    <n v="0"/>
    <n v="0"/>
    <x v="0"/>
    <x v="0"/>
    <x v="1"/>
    <n v="92"/>
    <n v="0"/>
  </r>
  <r>
    <x v="34"/>
    <d v="2021-07-14T00:00:00"/>
    <n v="0"/>
    <n v="0"/>
    <x v="0"/>
    <x v="1"/>
    <x v="2"/>
    <n v="365"/>
    <n v="0"/>
  </r>
  <r>
    <x v="35"/>
    <d v="2021-07-14T00:00:00"/>
    <n v="50"/>
    <n v="0"/>
    <x v="0"/>
    <x v="1"/>
    <x v="1"/>
    <n v="92"/>
    <n v="0"/>
  </r>
  <r>
    <x v="36"/>
    <d v="2021-07-14T00:00:00"/>
    <n v="25"/>
    <n v="0"/>
    <x v="0"/>
    <x v="1"/>
    <x v="1"/>
    <n v="92"/>
    <n v="0"/>
  </r>
  <r>
    <x v="44"/>
    <d v="2021-07-14T00:00:00"/>
    <n v="0"/>
    <n v="0"/>
    <x v="0"/>
    <x v="1"/>
    <x v="2"/>
    <n v="365"/>
    <n v="0"/>
  </r>
  <r>
    <x v="37"/>
    <d v="2021-07-14T00:00:00"/>
    <n v="0"/>
    <n v="0"/>
    <x v="0"/>
    <x v="1"/>
    <x v="1"/>
    <n v="92"/>
    <n v="0"/>
  </r>
  <r>
    <x v="38"/>
    <d v="2021-07-14T00:00:00"/>
    <n v="0"/>
    <n v="0"/>
    <x v="0"/>
    <x v="1"/>
    <x v="1"/>
    <n v="92"/>
    <n v="0"/>
  </r>
  <r>
    <x v="45"/>
    <d v="2021-07-14T00:00:00"/>
    <n v="0"/>
    <n v="0"/>
    <x v="0"/>
    <x v="1"/>
    <x v="1"/>
    <n v="92"/>
    <n v="0"/>
  </r>
  <r>
    <x v="46"/>
    <d v="2021-07-14T00:00:00"/>
    <n v="0"/>
    <n v="0"/>
    <x v="0"/>
    <x v="1"/>
    <x v="1"/>
    <n v="92"/>
    <n v="0"/>
  </r>
  <r>
    <x v="39"/>
    <d v="2021-07-15T00:00:00"/>
    <n v="0"/>
    <n v="0"/>
    <x v="0"/>
    <x v="0"/>
    <x v="0"/>
    <n v="31"/>
    <n v="0"/>
  </r>
  <r>
    <x v="40"/>
    <d v="2021-07-15T00:00:00"/>
    <n v="0"/>
    <n v="0"/>
    <x v="0"/>
    <x v="0"/>
    <x v="0"/>
    <n v="31"/>
    <n v="0"/>
  </r>
  <r>
    <x v="14"/>
    <d v="2021-07-15T00:00:00"/>
    <n v="0"/>
    <n v="0"/>
    <x v="0"/>
    <x v="1"/>
    <x v="2"/>
    <n v="365"/>
    <n v="0"/>
  </r>
  <r>
    <x v="15"/>
    <d v="2021-07-15T00:00:00"/>
    <n v="0"/>
    <n v="0"/>
    <x v="0"/>
    <x v="0"/>
    <x v="1"/>
    <n v="92"/>
    <n v="0"/>
  </r>
  <r>
    <x v="41"/>
    <d v="2021-07-15T00:00:00"/>
    <n v="0"/>
    <n v="0"/>
    <x v="0"/>
    <x v="0"/>
    <x v="0"/>
    <n v="31"/>
    <n v="0"/>
  </r>
  <r>
    <x v="16"/>
    <d v="2021-07-15T00:00:00"/>
    <n v="152"/>
    <n v="0"/>
    <x v="0"/>
    <x v="1"/>
    <x v="1"/>
    <n v="92"/>
    <n v="0"/>
  </r>
  <r>
    <x v="47"/>
    <d v="2021-07-15T00:00:00"/>
    <n v="0"/>
    <n v="0"/>
    <x v="0"/>
    <x v="0"/>
    <x v="0"/>
    <n v="31"/>
    <n v="0"/>
  </r>
  <r>
    <x v="48"/>
    <d v="2021-07-15T00:00:00"/>
    <n v="0"/>
    <n v="0"/>
    <x v="0"/>
    <x v="0"/>
    <x v="0"/>
    <n v="31"/>
    <n v="0"/>
  </r>
  <r>
    <x v="49"/>
    <d v="2021-07-15T00:00:00"/>
    <n v="0"/>
    <n v="0"/>
    <x v="0"/>
    <x v="0"/>
    <x v="0"/>
    <n v="31"/>
    <n v="0"/>
  </r>
  <r>
    <x v="17"/>
    <d v="2021-07-15T00:00:00"/>
    <n v="0"/>
    <n v="0"/>
    <x v="0"/>
    <x v="0"/>
    <x v="1"/>
    <n v="92"/>
    <n v="0"/>
  </r>
  <r>
    <x v="18"/>
    <d v="2021-07-15T00:00:00"/>
    <n v="112"/>
    <n v="0"/>
    <x v="0"/>
    <x v="1"/>
    <x v="1"/>
    <n v="92"/>
    <n v="0"/>
  </r>
  <r>
    <x v="19"/>
    <d v="2021-07-15T00:00:00"/>
    <n v="0"/>
    <n v="0"/>
    <x v="0"/>
    <x v="1"/>
    <x v="2"/>
    <n v="365"/>
    <n v="0"/>
  </r>
  <r>
    <x v="20"/>
    <d v="2021-07-15T00:00:00"/>
    <n v="0"/>
    <n v="0"/>
    <x v="0"/>
    <x v="0"/>
    <x v="1"/>
    <n v="92"/>
    <n v="0"/>
  </r>
  <r>
    <x v="21"/>
    <d v="2021-07-15T00:00:00"/>
    <n v="25"/>
    <n v="0"/>
    <x v="0"/>
    <x v="1"/>
    <x v="1"/>
    <n v="92"/>
    <n v="0"/>
  </r>
  <r>
    <x v="22"/>
    <d v="2021-07-15T00:00:00"/>
    <n v="0"/>
    <n v="0"/>
    <x v="0"/>
    <x v="0"/>
    <x v="1"/>
    <n v="92"/>
    <n v="0"/>
  </r>
  <r>
    <x v="23"/>
    <d v="2021-07-15T00:00:00"/>
    <n v="40"/>
    <n v="0"/>
    <x v="0"/>
    <x v="1"/>
    <x v="1"/>
    <n v="92"/>
    <n v="0"/>
  </r>
  <r>
    <x v="27"/>
    <d v="2021-07-15T00:00:00"/>
    <n v="0"/>
    <n v="0"/>
    <x v="0"/>
    <x v="0"/>
    <x v="1"/>
    <n v="92"/>
    <n v="0"/>
  </r>
  <r>
    <x v="28"/>
    <d v="2021-07-15T00:00:00"/>
    <n v="0"/>
    <n v="0"/>
    <x v="0"/>
    <x v="0"/>
    <x v="1"/>
    <n v="92"/>
    <n v="0"/>
  </r>
  <r>
    <x v="26"/>
    <d v="2021-07-15T00:00:00"/>
    <n v="0"/>
    <n v="0"/>
    <x v="0"/>
    <x v="0"/>
    <x v="1"/>
    <n v="92"/>
    <n v="0"/>
  </r>
  <r>
    <x v="33"/>
    <d v="2021-07-15T00:00:00"/>
    <n v="0"/>
    <n v="0"/>
    <x v="0"/>
    <x v="0"/>
    <x v="1"/>
    <n v="92"/>
    <n v="0"/>
  </r>
  <r>
    <x v="31"/>
    <d v="2021-07-15T00:00:00"/>
    <n v="0"/>
    <n v="0"/>
    <x v="0"/>
    <x v="0"/>
    <x v="1"/>
    <n v="92"/>
    <n v="0"/>
  </r>
  <r>
    <x v="29"/>
    <d v="2021-07-15T00:00:00"/>
    <n v="0"/>
    <n v="0"/>
    <x v="0"/>
    <x v="0"/>
    <x v="1"/>
    <n v="92"/>
    <n v="0"/>
  </r>
  <r>
    <x v="42"/>
    <d v="2021-07-15T00:00:00"/>
    <n v="0"/>
    <n v="0"/>
    <x v="0"/>
    <x v="0"/>
    <x v="1"/>
    <n v="92"/>
    <n v="0"/>
  </r>
  <r>
    <x v="24"/>
    <d v="2021-07-15T00:00:00"/>
    <n v="0"/>
    <n v="0"/>
    <x v="0"/>
    <x v="0"/>
    <x v="1"/>
    <n v="92"/>
    <n v="0"/>
  </r>
  <r>
    <x v="30"/>
    <d v="2021-07-15T00:00:00"/>
    <n v="0"/>
    <n v="0"/>
    <x v="0"/>
    <x v="0"/>
    <x v="1"/>
    <n v="92"/>
    <n v="0"/>
  </r>
  <r>
    <x v="43"/>
    <d v="2021-07-15T00:00:00"/>
    <n v="0"/>
    <n v="0"/>
    <x v="0"/>
    <x v="0"/>
    <x v="1"/>
    <n v="92"/>
    <n v="0"/>
  </r>
  <r>
    <x v="32"/>
    <d v="2021-07-15T00:00:00"/>
    <n v="0"/>
    <n v="0"/>
    <x v="0"/>
    <x v="0"/>
    <x v="1"/>
    <n v="92"/>
    <n v="0"/>
  </r>
  <r>
    <x v="25"/>
    <d v="2021-07-15T00:00:00"/>
    <n v="0"/>
    <n v="0"/>
    <x v="0"/>
    <x v="0"/>
    <x v="1"/>
    <n v="92"/>
    <n v="0"/>
  </r>
  <r>
    <x v="34"/>
    <d v="2021-07-15T00:00:00"/>
    <n v="0"/>
    <n v="0"/>
    <x v="0"/>
    <x v="1"/>
    <x v="2"/>
    <n v="365"/>
    <n v="0"/>
  </r>
  <r>
    <x v="35"/>
    <d v="2021-07-15T00:00:00"/>
    <n v="50"/>
    <n v="0"/>
    <x v="0"/>
    <x v="1"/>
    <x v="1"/>
    <n v="92"/>
    <n v="0"/>
  </r>
  <r>
    <x v="36"/>
    <d v="2021-07-15T00:00:00"/>
    <n v="25"/>
    <n v="0"/>
    <x v="0"/>
    <x v="1"/>
    <x v="1"/>
    <n v="92"/>
    <n v="0"/>
  </r>
  <r>
    <x v="44"/>
    <d v="2021-07-15T00:00:00"/>
    <n v="0"/>
    <n v="0"/>
    <x v="0"/>
    <x v="1"/>
    <x v="2"/>
    <n v="365"/>
    <n v="0"/>
  </r>
  <r>
    <x v="37"/>
    <d v="2021-07-15T00:00:00"/>
    <n v="0"/>
    <n v="0"/>
    <x v="0"/>
    <x v="1"/>
    <x v="1"/>
    <n v="92"/>
    <n v="0"/>
  </r>
  <r>
    <x v="38"/>
    <d v="2021-07-15T00:00:00"/>
    <n v="0"/>
    <n v="0"/>
    <x v="0"/>
    <x v="1"/>
    <x v="1"/>
    <n v="92"/>
    <n v="0"/>
  </r>
  <r>
    <x v="45"/>
    <d v="2021-07-15T00:00:00"/>
    <n v="0"/>
    <n v="0"/>
    <x v="0"/>
    <x v="1"/>
    <x v="1"/>
    <n v="92"/>
    <n v="0"/>
  </r>
  <r>
    <x v="46"/>
    <d v="2021-07-15T00:00:00"/>
    <n v="0"/>
    <n v="0"/>
    <x v="0"/>
    <x v="1"/>
    <x v="1"/>
    <n v="92"/>
    <n v="0"/>
  </r>
  <r>
    <x v="39"/>
    <d v="2021-07-16T00:00:00"/>
    <n v="0"/>
    <n v="0"/>
    <x v="0"/>
    <x v="0"/>
    <x v="0"/>
    <n v="31"/>
    <n v="0"/>
  </r>
  <r>
    <x v="40"/>
    <d v="2021-07-16T00:00:00"/>
    <n v="0"/>
    <n v="0"/>
    <x v="0"/>
    <x v="0"/>
    <x v="0"/>
    <n v="31"/>
    <n v="0"/>
  </r>
  <r>
    <x v="14"/>
    <d v="2021-07-16T00:00:00"/>
    <n v="0"/>
    <n v="0"/>
    <x v="0"/>
    <x v="1"/>
    <x v="2"/>
    <n v="365"/>
    <n v="0"/>
  </r>
  <r>
    <x v="41"/>
    <d v="2021-07-16T00:00:00"/>
    <n v="0"/>
    <n v="0"/>
    <x v="0"/>
    <x v="0"/>
    <x v="0"/>
    <n v="31"/>
    <n v="0"/>
  </r>
  <r>
    <x v="15"/>
    <d v="2021-07-16T00:00:00"/>
    <n v="0"/>
    <n v="0"/>
    <x v="0"/>
    <x v="0"/>
    <x v="1"/>
    <n v="92"/>
    <n v="0"/>
  </r>
  <r>
    <x v="16"/>
    <d v="2021-07-16T00:00:00"/>
    <n v="152"/>
    <n v="0"/>
    <x v="0"/>
    <x v="1"/>
    <x v="1"/>
    <n v="92"/>
    <n v="0"/>
  </r>
  <r>
    <x v="47"/>
    <d v="2021-07-16T00:00:00"/>
    <n v="0"/>
    <n v="0"/>
    <x v="0"/>
    <x v="0"/>
    <x v="0"/>
    <n v="31"/>
    <n v="0"/>
  </r>
  <r>
    <x v="48"/>
    <d v="2021-07-16T00:00:00"/>
    <n v="0"/>
    <n v="0"/>
    <x v="0"/>
    <x v="0"/>
    <x v="0"/>
    <n v="31"/>
    <n v="0"/>
  </r>
  <r>
    <x v="17"/>
    <d v="2021-07-16T00:00:00"/>
    <n v="0"/>
    <n v="0"/>
    <x v="0"/>
    <x v="0"/>
    <x v="1"/>
    <n v="92"/>
    <n v="0"/>
  </r>
  <r>
    <x v="49"/>
    <d v="2021-07-16T00:00:00"/>
    <n v="0"/>
    <n v="0"/>
    <x v="0"/>
    <x v="0"/>
    <x v="0"/>
    <n v="31"/>
    <n v="0"/>
  </r>
  <r>
    <x v="18"/>
    <d v="2021-07-16T00:00:00"/>
    <n v="112"/>
    <n v="0"/>
    <x v="0"/>
    <x v="1"/>
    <x v="1"/>
    <n v="92"/>
    <n v="0"/>
  </r>
  <r>
    <x v="19"/>
    <d v="2021-07-16T00:00:00"/>
    <n v="0"/>
    <n v="0"/>
    <x v="0"/>
    <x v="1"/>
    <x v="2"/>
    <n v="365"/>
    <n v="0"/>
  </r>
  <r>
    <x v="20"/>
    <d v="2021-07-16T00:00:00"/>
    <n v="0"/>
    <n v="0"/>
    <x v="0"/>
    <x v="0"/>
    <x v="1"/>
    <n v="92"/>
    <n v="0"/>
  </r>
  <r>
    <x v="21"/>
    <d v="2021-07-16T00:00:00"/>
    <n v="25"/>
    <n v="0"/>
    <x v="0"/>
    <x v="1"/>
    <x v="1"/>
    <n v="92"/>
    <n v="0"/>
  </r>
  <r>
    <x v="22"/>
    <d v="2021-07-16T00:00:00"/>
    <n v="0"/>
    <n v="0"/>
    <x v="0"/>
    <x v="0"/>
    <x v="1"/>
    <n v="92"/>
    <n v="0"/>
  </r>
  <r>
    <x v="23"/>
    <d v="2021-07-16T00:00:00"/>
    <n v="40"/>
    <n v="0"/>
    <x v="0"/>
    <x v="1"/>
    <x v="1"/>
    <n v="92"/>
    <n v="0"/>
  </r>
  <r>
    <x v="27"/>
    <d v="2021-07-16T00:00:00"/>
    <n v="0"/>
    <n v="0"/>
    <x v="0"/>
    <x v="0"/>
    <x v="1"/>
    <n v="92"/>
    <n v="0"/>
  </r>
  <r>
    <x v="26"/>
    <d v="2021-07-16T00:00:00"/>
    <n v="0"/>
    <n v="0"/>
    <x v="0"/>
    <x v="0"/>
    <x v="1"/>
    <n v="92"/>
    <n v="0"/>
  </r>
  <r>
    <x v="33"/>
    <d v="2021-07-16T00:00:00"/>
    <n v="0"/>
    <n v="0"/>
    <x v="0"/>
    <x v="0"/>
    <x v="1"/>
    <n v="92"/>
    <n v="0"/>
  </r>
  <r>
    <x v="24"/>
    <d v="2021-07-16T00:00:00"/>
    <n v="0"/>
    <n v="0"/>
    <x v="0"/>
    <x v="0"/>
    <x v="1"/>
    <n v="92"/>
    <n v="0"/>
  </r>
  <r>
    <x v="32"/>
    <d v="2021-07-16T00:00:00"/>
    <n v="0"/>
    <n v="0"/>
    <x v="0"/>
    <x v="0"/>
    <x v="1"/>
    <n v="92"/>
    <n v="0"/>
  </r>
  <r>
    <x v="42"/>
    <d v="2021-07-16T00:00:00"/>
    <n v="0"/>
    <n v="0"/>
    <x v="0"/>
    <x v="0"/>
    <x v="1"/>
    <n v="92"/>
    <n v="0"/>
  </r>
  <r>
    <x v="25"/>
    <d v="2021-07-16T00:00:00"/>
    <n v="0"/>
    <n v="0"/>
    <x v="0"/>
    <x v="0"/>
    <x v="1"/>
    <n v="92"/>
    <n v="0"/>
  </r>
  <r>
    <x v="31"/>
    <d v="2021-07-16T00:00:00"/>
    <n v="0"/>
    <n v="0"/>
    <x v="0"/>
    <x v="0"/>
    <x v="1"/>
    <n v="92"/>
    <n v="0"/>
  </r>
  <r>
    <x v="29"/>
    <d v="2021-07-16T00:00:00"/>
    <n v="0"/>
    <n v="0"/>
    <x v="0"/>
    <x v="0"/>
    <x v="1"/>
    <n v="92"/>
    <n v="0"/>
  </r>
  <r>
    <x v="43"/>
    <d v="2021-07-16T00:00:00"/>
    <n v="0"/>
    <n v="0"/>
    <x v="0"/>
    <x v="0"/>
    <x v="1"/>
    <n v="92"/>
    <n v="0"/>
  </r>
  <r>
    <x v="30"/>
    <d v="2021-07-16T00:00:00"/>
    <n v="0"/>
    <n v="0"/>
    <x v="0"/>
    <x v="0"/>
    <x v="1"/>
    <n v="92"/>
    <n v="0"/>
  </r>
  <r>
    <x v="28"/>
    <d v="2021-07-16T00:00:00"/>
    <n v="0"/>
    <n v="0"/>
    <x v="0"/>
    <x v="0"/>
    <x v="1"/>
    <n v="92"/>
    <n v="0"/>
  </r>
  <r>
    <x v="34"/>
    <d v="2021-07-16T00:00:00"/>
    <n v="0"/>
    <n v="0"/>
    <x v="0"/>
    <x v="1"/>
    <x v="2"/>
    <n v="365"/>
    <n v="0"/>
  </r>
  <r>
    <x v="35"/>
    <d v="2021-07-16T00:00:00"/>
    <n v="50"/>
    <n v="0"/>
    <x v="0"/>
    <x v="1"/>
    <x v="1"/>
    <n v="92"/>
    <n v="0"/>
  </r>
  <r>
    <x v="36"/>
    <d v="2021-07-16T00:00:00"/>
    <n v="25"/>
    <n v="0"/>
    <x v="0"/>
    <x v="1"/>
    <x v="1"/>
    <n v="92"/>
    <n v="0"/>
  </r>
  <r>
    <x v="44"/>
    <d v="2021-07-16T00:00:00"/>
    <n v="0"/>
    <n v="0"/>
    <x v="0"/>
    <x v="1"/>
    <x v="2"/>
    <n v="365"/>
    <n v="0"/>
  </r>
  <r>
    <x v="37"/>
    <d v="2021-07-16T00:00:00"/>
    <n v="0"/>
    <n v="0"/>
    <x v="0"/>
    <x v="1"/>
    <x v="1"/>
    <n v="92"/>
    <n v="0"/>
  </r>
  <r>
    <x v="38"/>
    <d v="2021-07-16T00:00:00"/>
    <n v="0"/>
    <n v="0"/>
    <x v="0"/>
    <x v="1"/>
    <x v="1"/>
    <n v="92"/>
    <n v="0"/>
  </r>
  <r>
    <x v="45"/>
    <d v="2021-07-16T00:00:00"/>
    <n v="0"/>
    <n v="0"/>
    <x v="0"/>
    <x v="1"/>
    <x v="1"/>
    <n v="92"/>
    <n v="0"/>
  </r>
  <r>
    <x v="46"/>
    <d v="2021-07-16T00:00:00"/>
    <n v="0"/>
    <n v="0"/>
    <x v="0"/>
    <x v="1"/>
    <x v="1"/>
    <n v="92"/>
    <n v="0"/>
  </r>
  <r>
    <x v="39"/>
    <d v="2021-07-19T00:00:00"/>
    <n v="0"/>
    <n v="0"/>
    <x v="0"/>
    <x v="0"/>
    <x v="0"/>
    <n v="31"/>
    <n v="0"/>
  </r>
  <r>
    <x v="40"/>
    <d v="2021-07-19T00:00:00"/>
    <n v="0"/>
    <n v="0"/>
    <x v="0"/>
    <x v="0"/>
    <x v="0"/>
    <n v="31"/>
    <n v="0"/>
  </r>
  <r>
    <x v="14"/>
    <d v="2021-07-19T00:00:00"/>
    <n v="0"/>
    <n v="0"/>
    <x v="0"/>
    <x v="1"/>
    <x v="2"/>
    <n v="365"/>
    <n v="0"/>
  </r>
  <r>
    <x v="15"/>
    <d v="2021-07-19T00:00:00"/>
    <n v="0"/>
    <n v="0"/>
    <x v="0"/>
    <x v="0"/>
    <x v="1"/>
    <n v="92"/>
    <n v="0"/>
  </r>
  <r>
    <x v="41"/>
    <d v="2021-07-19T00:00:00"/>
    <n v="0"/>
    <n v="0"/>
    <x v="0"/>
    <x v="0"/>
    <x v="0"/>
    <n v="31"/>
    <n v="0"/>
  </r>
  <r>
    <x v="16"/>
    <d v="2021-07-19T00:00:00"/>
    <n v="152"/>
    <n v="0"/>
    <x v="0"/>
    <x v="1"/>
    <x v="1"/>
    <n v="92"/>
    <n v="0"/>
  </r>
  <r>
    <x v="47"/>
    <d v="2021-07-19T00:00:00"/>
    <n v="0"/>
    <n v="0"/>
    <x v="0"/>
    <x v="0"/>
    <x v="0"/>
    <n v="31"/>
    <n v="0"/>
  </r>
  <r>
    <x v="48"/>
    <d v="2021-07-19T00:00:00"/>
    <n v="0"/>
    <n v="0"/>
    <x v="0"/>
    <x v="0"/>
    <x v="0"/>
    <n v="31"/>
    <n v="0"/>
  </r>
  <r>
    <x v="17"/>
    <d v="2021-07-19T00:00:00"/>
    <n v="0"/>
    <n v="0"/>
    <x v="0"/>
    <x v="0"/>
    <x v="1"/>
    <n v="92"/>
    <n v="0"/>
  </r>
  <r>
    <x v="49"/>
    <d v="2021-07-19T00:00:00"/>
    <n v="0"/>
    <n v="0"/>
    <x v="0"/>
    <x v="0"/>
    <x v="0"/>
    <n v="31"/>
    <n v="0"/>
  </r>
  <r>
    <x v="18"/>
    <d v="2021-07-19T00:00:00"/>
    <n v="112"/>
    <n v="0"/>
    <x v="0"/>
    <x v="1"/>
    <x v="1"/>
    <n v="92"/>
    <n v="0"/>
  </r>
  <r>
    <x v="19"/>
    <d v="2021-07-19T00:00:00"/>
    <n v="0"/>
    <n v="0"/>
    <x v="0"/>
    <x v="1"/>
    <x v="2"/>
    <n v="365"/>
    <n v="0"/>
  </r>
  <r>
    <x v="20"/>
    <d v="2021-07-19T00:00:00"/>
    <n v="0"/>
    <n v="0"/>
    <x v="0"/>
    <x v="0"/>
    <x v="1"/>
    <n v="92"/>
    <n v="0"/>
  </r>
  <r>
    <x v="21"/>
    <d v="2021-07-19T00:00:00"/>
    <n v="25"/>
    <n v="0"/>
    <x v="0"/>
    <x v="1"/>
    <x v="1"/>
    <n v="92"/>
    <n v="0"/>
  </r>
  <r>
    <x v="22"/>
    <d v="2021-07-19T00:00:00"/>
    <n v="0"/>
    <n v="0"/>
    <x v="0"/>
    <x v="0"/>
    <x v="1"/>
    <n v="92"/>
    <n v="0"/>
  </r>
  <r>
    <x v="23"/>
    <d v="2021-07-19T00:00:00"/>
    <n v="40"/>
    <n v="0"/>
    <x v="0"/>
    <x v="1"/>
    <x v="1"/>
    <n v="92"/>
    <n v="0"/>
  </r>
  <r>
    <x v="42"/>
    <d v="2021-07-19T00:00:00"/>
    <n v="0"/>
    <n v="0"/>
    <x v="0"/>
    <x v="0"/>
    <x v="1"/>
    <n v="92"/>
    <n v="0"/>
  </r>
  <r>
    <x v="31"/>
    <d v="2021-07-19T00:00:00"/>
    <n v="0"/>
    <n v="0"/>
    <x v="0"/>
    <x v="0"/>
    <x v="1"/>
    <n v="92"/>
    <n v="0"/>
  </r>
  <r>
    <x v="43"/>
    <d v="2021-07-19T00:00:00"/>
    <n v="0"/>
    <n v="0"/>
    <x v="0"/>
    <x v="0"/>
    <x v="1"/>
    <n v="92"/>
    <n v="0"/>
  </r>
  <r>
    <x v="30"/>
    <d v="2021-07-19T00:00:00"/>
    <n v="0"/>
    <n v="0"/>
    <x v="0"/>
    <x v="0"/>
    <x v="1"/>
    <n v="92"/>
    <n v="0"/>
  </r>
  <r>
    <x v="24"/>
    <d v="2021-07-19T00:00:00"/>
    <n v="0"/>
    <n v="0"/>
    <x v="0"/>
    <x v="0"/>
    <x v="1"/>
    <n v="92"/>
    <n v="0"/>
  </r>
  <r>
    <x v="28"/>
    <d v="2021-07-19T00:00:00"/>
    <n v="0"/>
    <n v="0"/>
    <x v="0"/>
    <x v="0"/>
    <x v="1"/>
    <n v="92"/>
    <n v="0"/>
  </r>
  <r>
    <x v="27"/>
    <d v="2021-07-19T00:00:00"/>
    <n v="0"/>
    <n v="0"/>
    <x v="0"/>
    <x v="0"/>
    <x v="1"/>
    <n v="92"/>
    <n v="0"/>
  </r>
  <r>
    <x v="33"/>
    <d v="2021-07-19T00:00:00"/>
    <n v="0"/>
    <n v="0"/>
    <x v="0"/>
    <x v="0"/>
    <x v="1"/>
    <n v="92"/>
    <n v="0"/>
  </r>
  <r>
    <x v="26"/>
    <d v="2021-07-19T00:00:00"/>
    <n v="0"/>
    <n v="0"/>
    <x v="0"/>
    <x v="0"/>
    <x v="1"/>
    <n v="92"/>
    <n v="0"/>
  </r>
  <r>
    <x v="32"/>
    <d v="2021-07-19T00:00:00"/>
    <n v="0"/>
    <n v="0"/>
    <x v="0"/>
    <x v="0"/>
    <x v="1"/>
    <n v="92"/>
    <n v="0"/>
  </r>
  <r>
    <x v="25"/>
    <d v="2021-07-19T00:00:00"/>
    <n v="0"/>
    <n v="0"/>
    <x v="0"/>
    <x v="0"/>
    <x v="1"/>
    <n v="92"/>
    <n v="0"/>
  </r>
  <r>
    <x v="29"/>
    <d v="2021-07-19T00:00:00"/>
    <n v="0"/>
    <n v="0"/>
    <x v="0"/>
    <x v="0"/>
    <x v="1"/>
    <n v="92"/>
    <n v="0"/>
  </r>
  <r>
    <x v="34"/>
    <d v="2021-07-19T00:00:00"/>
    <n v="0"/>
    <n v="0"/>
    <x v="0"/>
    <x v="1"/>
    <x v="2"/>
    <n v="365"/>
    <n v="0"/>
  </r>
  <r>
    <x v="35"/>
    <d v="2021-07-19T00:00:00"/>
    <n v="50"/>
    <n v="0"/>
    <x v="0"/>
    <x v="1"/>
    <x v="1"/>
    <n v="92"/>
    <n v="0"/>
  </r>
  <r>
    <x v="36"/>
    <d v="2021-07-19T00:00:00"/>
    <n v="25"/>
    <n v="0"/>
    <x v="0"/>
    <x v="1"/>
    <x v="1"/>
    <n v="92"/>
    <n v="0"/>
  </r>
  <r>
    <x v="44"/>
    <d v="2021-07-19T00:00:00"/>
    <n v="0"/>
    <n v="0"/>
    <x v="0"/>
    <x v="1"/>
    <x v="2"/>
    <n v="365"/>
    <n v="0"/>
  </r>
  <r>
    <x v="37"/>
    <d v="2021-07-19T00:00:00"/>
    <n v="0"/>
    <n v="0"/>
    <x v="0"/>
    <x v="1"/>
    <x v="1"/>
    <n v="92"/>
    <n v="0"/>
  </r>
  <r>
    <x v="38"/>
    <d v="2021-07-19T00:00:00"/>
    <n v="0"/>
    <n v="0"/>
    <x v="0"/>
    <x v="1"/>
    <x v="1"/>
    <n v="92"/>
    <n v="0"/>
  </r>
  <r>
    <x v="45"/>
    <d v="2021-07-19T00:00:00"/>
    <n v="0"/>
    <n v="0"/>
    <x v="0"/>
    <x v="1"/>
    <x v="1"/>
    <n v="92"/>
    <n v="0"/>
  </r>
  <r>
    <x v="46"/>
    <d v="2021-07-19T00:00:00"/>
    <n v="0"/>
    <n v="0"/>
    <x v="0"/>
    <x v="1"/>
    <x v="1"/>
    <n v="92"/>
    <n v="0"/>
  </r>
  <r>
    <x v="39"/>
    <d v="2021-07-20T00:00:00"/>
    <n v="0"/>
    <n v="0"/>
    <x v="0"/>
    <x v="0"/>
    <x v="0"/>
    <n v="31"/>
    <n v="0"/>
  </r>
  <r>
    <x v="40"/>
    <d v="2021-07-20T00:00:00"/>
    <n v="0"/>
    <n v="0"/>
    <x v="0"/>
    <x v="0"/>
    <x v="0"/>
    <n v="31"/>
    <n v="0"/>
  </r>
  <r>
    <x v="14"/>
    <d v="2021-07-20T00:00:00"/>
    <n v="0"/>
    <n v="0"/>
    <x v="0"/>
    <x v="1"/>
    <x v="2"/>
    <n v="365"/>
    <n v="0"/>
  </r>
  <r>
    <x v="41"/>
    <d v="2021-07-20T00:00:00"/>
    <n v="0"/>
    <n v="0"/>
    <x v="0"/>
    <x v="0"/>
    <x v="0"/>
    <n v="31"/>
    <n v="0"/>
  </r>
  <r>
    <x v="15"/>
    <d v="2021-07-20T00:00:00"/>
    <n v="0"/>
    <n v="0"/>
    <x v="0"/>
    <x v="0"/>
    <x v="1"/>
    <n v="92"/>
    <n v="0"/>
  </r>
  <r>
    <x v="16"/>
    <d v="2021-07-20T00:00:00"/>
    <n v="152"/>
    <n v="0"/>
    <x v="0"/>
    <x v="1"/>
    <x v="1"/>
    <n v="92"/>
    <n v="0"/>
  </r>
  <r>
    <x v="47"/>
    <d v="2021-07-20T00:00:00"/>
    <n v="0"/>
    <n v="0"/>
    <x v="0"/>
    <x v="0"/>
    <x v="0"/>
    <n v="31"/>
    <n v="0"/>
  </r>
  <r>
    <x v="48"/>
    <d v="2021-07-20T00:00:00"/>
    <n v="0"/>
    <n v="0"/>
    <x v="0"/>
    <x v="0"/>
    <x v="0"/>
    <n v="31"/>
    <n v="0"/>
  </r>
  <r>
    <x v="17"/>
    <d v="2021-07-20T00:00:00"/>
    <n v="0"/>
    <n v="0"/>
    <x v="0"/>
    <x v="0"/>
    <x v="1"/>
    <n v="92"/>
    <n v="0"/>
  </r>
  <r>
    <x v="49"/>
    <d v="2021-07-20T00:00:00"/>
    <n v="0"/>
    <n v="0"/>
    <x v="0"/>
    <x v="0"/>
    <x v="0"/>
    <n v="31"/>
    <n v="0"/>
  </r>
  <r>
    <x v="18"/>
    <d v="2021-07-20T00:00:00"/>
    <n v="112"/>
    <n v="0"/>
    <x v="0"/>
    <x v="1"/>
    <x v="1"/>
    <n v="92"/>
    <n v="0"/>
  </r>
  <r>
    <x v="19"/>
    <d v="2021-07-20T00:00:00"/>
    <n v="0"/>
    <n v="0"/>
    <x v="0"/>
    <x v="1"/>
    <x v="2"/>
    <n v="365"/>
    <n v="0"/>
  </r>
  <r>
    <x v="20"/>
    <d v="2021-07-20T00:00:00"/>
    <n v="0"/>
    <n v="0"/>
    <x v="0"/>
    <x v="0"/>
    <x v="1"/>
    <n v="92"/>
    <n v="0"/>
  </r>
  <r>
    <x v="21"/>
    <d v="2021-07-20T00:00:00"/>
    <n v="25"/>
    <n v="3"/>
    <x v="0"/>
    <x v="1"/>
    <x v="1"/>
    <n v="92"/>
    <n v="2.7600000000000003E-2"/>
  </r>
  <r>
    <x v="22"/>
    <d v="2021-07-20T00:00:00"/>
    <n v="0"/>
    <n v="0"/>
    <x v="0"/>
    <x v="0"/>
    <x v="1"/>
    <n v="92"/>
    <n v="0"/>
  </r>
  <r>
    <x v="23"/>
    <d v="2021-07-20T00:00:00"/>
    <n v="40"/>
    <n v="0"/>
    <x v="0"/>
    <x v="1"/>
    <x v="1"/>
    <n v="92"/>
    <n v="0"/>
  </r>
  <r>
    <x v="24"/>
    <d v="2021-07-20T00:00:00"/>
    <n v="0"/>
    <n v="0"/>
    <x v="0"/>
    <x v="0"/>
    <x v="1"/>
    <n v="92"/>
    <n v="0"/>
  </r>
  <r>
    <x v="25"/>
    <d v="2021-07-20T00:00:00"/>
    <n v="0"/>
    <n v="0"/>
    <x v="0"/>
    <x v="0"/>
    <x v="1"/>
    <n v="92"/>
    <n v="0"/>
  </r>
  <r>
    <x v="30"/>
    <d v="2021-07-20T00:00:00"/>
    <n v="0"/>
    <n v="0"/>
    <x v="0"/>
    <x v="0"/>
    <x v="1"/>
    <n v="92"/>
    <n v="0"/>
  </r>
  <r>
    <x v="31"/>
    <d v="2021-07-20T00:00:00"/>
    <n v="0"/>
    <n v="0"/>
    <x v="0"/>
    <x v="0"/>
    <x v="1"/>
    <n v="92"/>
    <n v="0"/>
  </r>
  <r>
    <x v="42"/>
    <d v="2021-07-20T00:00:00"/>
    <n v="0"/>
    <n v="0"/>
    <x v="0"/>
    <x v="0"/>
    <x v="1"/>
    <n v="92"/>
    <n v="0"/>
  </r>
  <r>
    <x v="33"/>
    <d v="2021-07-20T00:00:00"/>
    <n v="0"/>
    <n v="0"/>
    <x v="0"/>
    <x v="0"/>
    <x v="1"/>
    <n v="92"/>
    <n v="0"/>
  </r>
  <r>
    <x v="26"/>
    <d v="2021-07-20T00:00:00"/>
    <n v="0"/>
    <n v="0"/>
    <x v="0"/>
    <x v="0"/>
    <x v="1"/>
    <n v="92"/>
    <n v="0"/>
  </r>
  <r>
    <x v="27"/>
    <d v="2021-07-20T00:00:00"/>
    <n v="0"/>
    <n v="0"/>
    <x v="0"/>
    <x v="0"/>
    <x v="1"/>
    <n v="92"/>
    <n v="0"/>
  </r>
  <r>
    <x v="28"/>
    <d v="2021-07-20T00:00:00"/>
    <n v="0"/>
    <n v="0"/>
    <x v="0"/>
    <x v="0"/>
    <x v="1"/>
    <n v="92"/>
    <n v="0"/>
  </r>
  <r>
    <x v="43"/>
    <d v="2021-07-20T00:00:00"/>
    <n v="0"/>
    <n v="0"/>
    <x v="0"/>
    <x v="0"/>
    <x v="1"/>
    <n v="92"/>
    <n v="0"/>
  </r>
  <r>
    <x v="29"/>
    <d v="2021-07-20T00:00:00"/>
    <n v="0"/>
    <n v="0"/>
    <x v="0"/>
    <x v="0"/>
    <x v="1"/>
    <n v="92"/>
    <n v="0"/>
  </r>
  <r>
    <x v="32"/>
    <d v="2021-07-20T00:00:00"/>
    <n v="0"/>
    <n v="0"/>
    <x v="0"/>
    <x v="0"/>
    <x v="1"/>
    <n v="92"/>
    <n v="0"/>
  </r>
  <r>
    <x v="34"/>
    <d v="2021-07-20T00:00:00"/>
    <n v="0"/>
    <n v="0"/>
    <x v="0"/>
    <x v="1"/>
    <x v="2"/>
    <n v="365"/>
    <n v="0"/>
  </r>
  <r>
    <x v="35"/>
    <d v="2021-07-20T00:00:00"/>
    <n v="50"/>
    <n v="0"/>
    <x v="0"/>
    <x v="1"/>
    <x v="1"/>
    <n v="92"/>
    <n v="0"/>
  </r>
  <r>
    <x v="36"/>
    <d v="2021-07-20T00:00:00"/>
    <n v="25"/>
    <n v="0"/>
    <x v="0"/>
    <x v="1"/>
    <x v="1"/>
    <n v="92"/>
    <n v="0"/>
  </r>
  <r>
    <x v="44"/>
    <d v="2021-07-20T00:00:00"/>
    <n v="0"/>
    <n v="0"/>
    <x v="0"/>
    <x v="1"/>
    <x v="2"/>
    <n v="365"/>
    <n v="0"/>
  </r>
  <r>
    <x v="37"/>
    <d v="2021-07-20T00:00:00"/>
    <n v="0"/>
    <n v="0"/>
    <x v="0"/>
    <x v="1"/>
    <x v="1"/>
    <n v="92"/>
    <n v="0"/>
  </r>
  <r>
    <x v="38"/>
    <d v="2021-07-20T00:00:00"/>
    <n v="0"/>
    <n v="0"/>
    <x v="0"/>
    <x v="1"/>
    <x v="1"/>
    <n v="92"/>
    <n v="0"/>
  </r>
  <r>
    <x v="45"/>
    <d v="2021-07-20T00:00:00"/>
    <n v="0"/>
    <n v="0"/>
    <x v="0"/>
    <x v="1"/>
    <x v="1"/>
    <n v="92"/>
    <n v="0"/>
  </r>
  <r>
    <x v="46"/>
    <d v="2021-07-20T00:00:00"/>
    <n v="0"/>
    <n v="0"/>
    <x v="0"/>
    <x v="1"/>
    <x v="1"/>
    <n v="92"/>
    <n v="0"/>
  </r>
  <r>
    <x v="39"/>
    <d v="2021-07-21T00:00:00"/>
    <n v="0"/>
    <n v="0"/>
    <x v="0"/>
    <x v="0"/>
    <x v="0"/>
    <n v="31"/>
    <n v="0"/>
  </r>
  <r>
    <x v="40"/>
    <d v="2021-07-21T00:00:00"/>
    <n v="0"/>
    <n v="0"/>
    <x v="0"/>
    <x v="0"/>
    <x v="0"/>
    <n v="31"/>
    <n v="0"/>
  </r>
  <r>
    <x v="14"/>
    <d v="2021-07-21T00:00:00"/>
    <n v="0"/>
    <n v="0"/>
    <x v="0"/>
    <x v="1"/>
    <x v="2"/>
    <n v="365"/>
    <n v="0"/>
  </r>
  <r>
    <x v="15"/>
    <d v="2021-07-21T00:00:00"/>
    <n v="0"/>
    <n v="0"/>
    <x v="0"/>
    <x v="0"/>
    <x v="1"/>
    <n v="92"/>
    <n v="0"/>
  </r>
  <r>
    <x v="41"/>
    <d v="2021-07-21T00:00:00"/>
    <n v="0"/>
    <n v="0"/>
    <x v="0"/>
    <x v="0"/>
    <x v="0"/>
    <n v="31"/>
    <n v="0"/>
  </r>
  <r>
    <x v="16"/>
    <d v="2021-07-21T00:00:00"/>
    <n v="152"/>
    <n v="0"/>
    <x v="0"/>
    <x v="1"/>
    <x v="1"/>
    <n v="92"/>
    <n v="0"/>
  </r>
  <r>
    <x v="47"/>
    <d v="2021-07-21T00:00:00"/>
    <n v="0"/>
    <n v="0"/>
    <x v="0"/>
    <x v="0"/>
    <x v="0"/>
    <n v="31"/>
    <n v="0"/>
  </r>
  <r>
    <x v="48"/>
    <d v="2021-07-21T00:00:00"/>
    <n v="0"/>
    <n v="0"/>
    <x v="0"/>
    <x v="0"/>
    <x v="0"/>
    <n v="31"/>
    <n v="0"/>
  </r>
  <r>
    <x v="49"/>
    <d v="2021-07-21T00:00:00"/>
    <n v="0"/>
    <n v="0"/>
    <x v="0"/>
    <x v="0"/>
    <x v="0"/>
    <n v="31"/>
    <n v="0"/>
  </r>
  <r>
    <x v="17"/>
    <d v="2021-07-21T00:00:00"/>
    <n v="0"/>
    <n v="0"/>
    <x v="0"/>
    <x v="0"/>
    <x v="1"/>
    <n v="92"/>
    <n v="0"/>
  </r>
  <r>
    <x v="18"/>
    <d v="2021-07-21T00:00:00"/>
    <n v="112"/>
    <n v="0"/>
    <x v="0"/>
    <x v="1"/>
    <x v="1"/>
    <n v="92"/>
    <n v="0"/>
  </r>
  <r>
    <x v="19"/>
    <d v="2021-07-21T00:00:00"/>
    <n v="0"/>
    <n v="0"/>
    <x v="0"/>
    <x v="1"/>
    <x v="2"/>
    <n v="365"/>
    <n v="0"/>
  </r>
  <r>
    <x v="20"/>
    <d v="2021-07-21T00:00:00"/>
    <n v="0"/>
    <n v="0"/>
    <x v="0"/>
    <x v="0"/>
    <x v="1"/>
    <n v="92"/>
    <n v="0"/>
  </r>
  <r>
    <x v="21"/>
    <d v="2021-07-21T00:00:00"/>
    <n v="25"/>
    <n v="0"/>
    <x v="0"/>
    <x v="1"/>
    <x v="1"/>
    <n v="92"/>
    <n v="0"/>
  </r>
  <r>
    <x v="22"/>
    <d v="2021-07-21T00:00:00"/>
    <n v="0"/>
    <n v="0"/>
    <x v="0"/>
    <x v="0"/>
    <x v="1"/>
    <n v="92"/>
    <n v="0"/>
  </r>
  <r>
    <x v="23"/>
    <d v="2021-07-21T00:00:00"/>
    <n v="40"/>
    <n v="0"/>
    <x v="0"/>
    <x v="1"/>
    <x v="1"/>
    <n v="92"/>
    <n v="0"/>
  </r>
  <r>
    <x v="25"/>
    <d v="2021-07-21T00:00:00"/>
    <n v="0"/>
    <n v="0"/>
    <x v="0"/>
    <x v="0"/>
    <x v="1"/>
    <n v="92"/>
    <n v="0"/>
  </r>
  <r>
    <x v="30"/>
    <d v="2021-07-21T00:00:00"/>
    <n v="0"/>
    <n v="0"/>
    <x v="0"/>
    <x v="0"/>
    <x v="1"/>
    <n v="92"/>
    <n v="0"/>
  </r>
  <r>
    <x v="32"/>
    <d v="2021-07-21T00:00:00"/>
    <n v="0"/>
    <n v="0"/>
    <x v="0"/>
    <x v="0"/>
    <x v="1"/>
    <n v="92"/>
    <n v="0"/>
  </r>
  <r>
    <x v="27"/>
    <d v="2021-07-21T00:00:00"/>
    <n v="0"/>
    <n v="0"/>
    <x v="0"/>
    <x v="0"/>
    <x v="1"/>
    <n v="92"/>
    <n v="0"/>
  </r>
  <r>
    <x v="43"/>
    <d v="2021-07-21T00:00:00"/>
    <n v="0"/>
    <n v="0"/>
    <x v="0"/>
    <x v="0"/>
    <x v="1"/>
    <n v="92"/>
    <n v="0"/>
  </r>
  <r>
    <x v="42"/>
    <d v="2021-07-21T00:00:00"/>
    <n v="0"/>
    <n v="0"/>
    <x v="0"/>
    <x v="0"/>
    <x v="1"/>
    <n v="92"/>
    <n v="0"/>
  </r>
  <r>
    <x v="29"/>
    <d v="2021-07-21T00:00:00"/>
    <n v="0"/>
    <n v="0"/>
    <x v="0"/>
    <x v="0"/>
    <x v="1"/>
    <n v="92"/>
    <n v="0"/>
  </r>
  <r>
    <x v="31"/>
    <d v="2021-07-21T00:00:00"/>
    <n v="0"/>
    <n v="0"/>
    <x v="0"/>
    <x v="0"/>
    <x v="1"/>
    <n v="92"/>
    <n v="0"/>
  </r>
  <r>
    <x v="33"/>
    <d v="2021-07-21T00:00:00"/>
    <n v="0"/>
    <n v="0"/>
    <x v="0"/>
    <x v="0"/>
    <x v="1"/>
    <n v="92"/>
    <n v="0"/>
  </r>
  <r>
    <x v="26"/>
    <d v="2021-07-21T00:00:00"/>
    <n v="0"/>
    <n v="0"/>
    <x v="0"/>
    <x v="0"/>
    <x v="1"/>
    <n v="92"/>
    <n v="0"/>
  </r>
  <r>
    <x v="28"/>
    <d v="2021-07-21T00:00:00"/>
    <n v="0"/>
    <n v="0"/>
    <x v="0"/>
    <x v="0"/>
    <x v="1"/>
    <n v="92"/>
    <n v="0"/>
  </r>
  <r>
    <x v="24"/>
    <d v="2021-07-21T00:00:00"/>
    <n v="0"/>
    <n v="0"/>
    <x v="0"/>
    <x v="0"/>
    <x v="1"/>
    <n v="92"/>
    <n v="0"/>
  </r>
  <r>
    <x v="34"/>
    <d v="2021-07-21T00:00:00"/>
    <n v="0"/>
    <n v="0"/>
    <x v="0"/>
    <x v="1"/>
    <x v="2"/>
    <n v="365"/>
    <n v="0"/>
  </r>
  <r>
    <x v="35"/>
    <d v="2021-07-21T00:00:00"/>
    <n v="50"/>
    <n v="0"/>
    <x v="0"/>
    <x v="1"/>
    <x v="1"/>
    <n v="92"/>
    <n v="0"/>
  </r>
  <r>
    <x v="36"/>
    <d v="2021-07-21T00:00:00"/>
    <n v="25"/>
    <n v="0"/>
    <x v="0"/>
    <x v="1"/>
    <x v="1"/>
    <n v="92"/>
    <n v="0"/>
  </r>
  <r>
    <x v="44"/>
    <d v="2021-07-21T00:00:00"/>
    <n v="0"/>
    <n v="0"/>
    <x v="0"/>
    <x v="1"/>
    <x v="2"/>
    <n v="365"/>
    <n v="0"/>
  </r>
  <r>
    <x v="37"/>
    <d v="2021-07-21T00:00:00"/>
    <n v="0"/>
    <n v="0"/>
    <x v="0"/>
    <x v="1"/>
    <x v="1"/>
    <n v="92"/>
    <n v="0"/>
  </r>
  <r>
    <x v="38"/>
    <d v="2021-07-21T00:00:00"/>
    <n v="0"/>
    <n v="0"/>
    <x v="0"/>
    <x v="1"/>
    <x v="1"/>
    <n v="92"/>
    <n v="0"/>
  </r>
  <r>
    <x v="45"/>
    <d v="2021-07-21T00:00:00"/>
    <n v="0"/>
    <n v="0"/>
    <x v="0"/>
    <x v="1"/>
    <x v="1"/>
    <n v="92"/>
    <n v="0"/>
  </r>
  <r>
    <x v="46"/>
    <d v="2021-07-21T00:00:00"/>
    <n v="0"/>
    <n v="0"/>
    <x v="0"/>
    <x v="1"/>
    <x v="1"/>
    <n v="92"/>
    <n v="0"/>
  </r>
  <r>
    <x v="39"/>
    <d v="2021-07-22T00:00:00"/>
    <n v="0"/>
    <n v="0"/>
    <x v="0"/>
    <x v="0"/>
    <x v="0"/>
    <n v="31"/>
    <n v="0"/>
  </r>
  <r>
    <x v="40"/>
    <d v="2021-07-22T00:00:00"/>
    <n v="0"/>
    <n v="0"/>
    <x v="0"/>
    <x v="0"/>
    <x v="0"/>
    <n v="31"/>
    <n v="0"/>
  </r>
  <r>
    <x v="14"/>
    <d v="2021-07-22T00:00:00"/>
    <n v="0"/>
    <n v="0"/>
    <x v="0"/>
    <x v="1"/>
    <x v="2"/>
    <n v="365"/>
    <n v="0"/>
  </r>
  <r>
    <x v="41"/>
    <d v="2021-07-22T00:00:00"/>
    <n v="0"/>
    <n v="0"/>
    <x v="0"/>
    <x v="0"/>
    <x v="0"/>
    <n v="31"/>
    <n v="0"/>
  </r>
  <r>
    <x v="15"/>
    <d v="2021-07-22T00:00:00"/>
    <n v="0"/>
    <n v="0"/>
    <x v="0"/>
    <x v="0"/>
    <x v="1"/>
    <n v="92"/>
    <n v="0"/>
  </r>
  <r>
    <x v="16"/>
    <d v="2021-07-22T00:00:00"/>
    <n v="152"/>
    <n v="0"/>
    <x v="0"/>
    <x v="1"/>
    <x v="1"/>
    <n v="92"/>
    <n v="0"/>
  </r>
  <r>
    <x v="47"/>
    <d v="2021-07-22T00:00:00"/>
    <n v="0"/>
    <n v="0"/>
    <x v="0"/>
    <x v="0"/>
    <x v="0"/>
    <n v="31"/>
    <n v="0"/>
  </r>
  <r>
    <x v="48"/>
    <d v="2021-07-22T00:00:00"/>
    <n v="0"/>
    <n v="0"/>
    <x v="0"/>
    <x v="0"/>
    <x v="0"/>
    <n v="31"/>
    <n v="0"/>
  </r>
  <r>
    <x v="17"/>
    <d v="2021-07-22T00:00:00"/>
    <n v="0"/>
    <n v="0"/>
    <x v="0"/>
    <x v="0"/>
    <x v="1"/>
    <n v="92"/>
    <n v="0"/>
  </r>
  <r>
    <x v="49"/>
    <d v="2021-07-22T00:00:00"/>
    <n v="0"/>
    <n v="0"/>
    <x v="0"/>
    <x v="0"/>
    <x v="0"/>
    <n v="31"/>
    <n v="0"/>
  </r>
  <r>
    <x v="18"/>
    <d v="2021-07-22T00:00:00"/>
    <n v="112"/>
    <n v="0"/>
    <x v="0"/>
    <x v="1"/>
    <x v="1"/>
    <n v="92"/>
    <n v="0"/>
  </r>
  <r>
    <x v="19"/>
    <d v="2021-07-22T00:00:00"/>
    <n v="0"/>
    <n v="0"/>
    <x v="0"/>
    <x v="1"/>
    <x v="2"/>
    <n v="365"/>
    <n v="0"/>
  </r>
  <r>
    <x v="20"/>
    <d v="2021-07-22T00:00:00"/>
    <n v="0"/>
    <n v="0"/>
    <x v="0"/>
    <x v="0"/>
    <x v="1"/>
    <n v="92"/>
    <n v="0"/>
  </r>
  <r>
    <x v="21"/>
    <d v="2021-07-22T00:00:00"/>
    <n v="25"/>
    <n v="0"/>
    <x v="0"/>
    <x v="1"/>
    <x v="1"/>
    <n v="92"/>
    <n v="0"/>
  </r>
  <r>
    <x v="22"/>
    <d v="2021-07-22T00:00:00"/>
    <n v="0"/>
    <n v="0"/>
    <x v="0"/>
    <x v="0"/>
    <x v="1"/>
    <n v="92"/>
    <n v="0"/>
  </r>
  <r>
    <x v="23"/>
    <d v="2021-07-22T00:00:00"/>
    <n v="40"/>
    <n v="0"/>
    <x v="0"/>
    <x v="1"/>
    <x v="1"/>
    <n v="92"/>
    <n v="0"/>
  </r>
  <r>
    <x v="28"/>
    <d v="2021-07-22T00:00:00"/>
    <n v="0"/>
    <n v="0"/>
    <x v="0"/>
    <x v="0"/>
    <x v="1"/>
    <n v="92"/>
    <n v="0"/>
  </r>
  <r>
    <x v="33"/>
    <d v="2021-07-22T00:00:00"/>
    <n v="0"/>
    <n v="0"/>
    <x v="0"/>
    <x v="0"/>
    <x v="1"/>
    <n v="92"/>
    <n v="0"/>
  </r>
  <r>
    <x v="30"/>
    <d v="2021-07-22T00:00:00"/>
    <n v="0"/>
    <n v="0"/>
    <x v="0"/>
    <x v="0"/>
    <x v="1"/>
    <n v="92"/>
    <n v="0"/>
  </r>
  <r>
    <x v="31"/>
    <d v="2021-07-22T00:00:00"/>
    <n v="0"/>
    <n v="0"/>
    <x v="0"/>
    <x v="0"/>
    <x v="1"/>
    <n v="92"/>
    <n v="0"/>
  </r>
  <r>
    <x v="29"/>
    <d v="2021-07-22T00:00:00"/>
    <n v="0"/>
    <n v="0"/>
    <x v="0"/>
    <x v="0"/>
    <x v="1"/>
    <n v="92"/>
    <n v="0"/>
  </r>
  <r>
    <x v="43"/>
    <d v="2021-07-22T00:00:00"/>
    <n v="0"/>
    <n v="0"/>
    <x v="0"/>
    <x v="0"/>
    <x v="1"/>
    <n v="92"/>
    <n v="0"/>
  </r>
  <r>
    <x v="42"/>
    <d v="2021-07-22T00:00:00"/>
    <n v="0"/>
    <n v="0"/>
    <x v="0"/>
    <x v="0"/>
    <x v="1"/>
    <n v="92"/>
    <n v="0"/>
  </r>
  <r>
    <x v="27"/>
    <d v="2021-07-22T00:00:00"/>
    <n v="0"/>
    <n v="0"/>
    <x v="0"/>
    <x v="0"/>
    <x v="1"/>
    <n v="92"/>
    <n v="0"/>
  </r>
  <r>
    <x v="32"/>
    <d v="2021-07-22T00:00:00"/>
    <n v="0"/>
    <n v="0"/>
    <x v="0"/>
    <x v="0"/>
    <x v="1"/>
    <n v="92"/>
    <n v="0"/>
  </r>
  <r>
    <x v="26"/>
    <d v="2021-07-22T00:00:00"/>
    <n v="0"/>
    <n v="0"/>
    <x v="0"/>
    <x v="0"/>
    <x v="1"/>
    <n v="92"/>
    <n v="0"/>
  </r>
  <r>
    <x v="24"/>
    <d v="2021-07-22T00:00:00"/>
    <n v="0"/>
    <n v="0"/>
    <x v="0"/>
    <x v="0"/>
    <x v="1"/>
    <n v="92"/>
    <n v="0"/>
  </r>
  <r>
    <x v="25"/>
    <d v="2021-07-22T00:00:00"/>
    <n v="0"/>
    <n v="0"/>
    <x v="0"/>
    <x v="0"/>
    <x v="1"/>
    <n v="92"/>
    <n v="0"/>
  </r>
  <r>
    <x v="34"/>
    <d v="2021-07-22T00:00:00"/>
    <n v="0"/>
    <n v="0"/>
    <x v="0"/>
    <x v="1"/>
    <x v="2"/>
    <n v="365"/>
    <n v="0"/>
  </r>
  <r>
    <x v="35"/>
    <d v="2021-07-22T00:00:00"/>
    <n v="50"/>
    <n v="0"/>
    <x v="0"/>
    <x v="1"/>
    <x v="1"/>
    <n v="92"/>
    <n v="0"/>
  </r>
  <r>
    <x v="36"/>
    <d v="2021-07-22T00:00:00"/>
    <n v="25"/>
    <n v="0"/>
    <x v="0"/>
    <x v="1"/>
    <x v="1"/>
    <n v="92"/>
    <n v="0"/>
  </r>
  <r>
    <x v="44"/>
    <d v="2021-07-22T00:00:00"/>
    <n v="0"/>
    <n v="0"/>
    <x v="0"/>
    <x v="1"/>
    <x v="2"/>
    <n v="365"/>
    <n v="0"/>
  </r>
  <r>
    <x v="37"/>
    <d v="2021-07-22T00:00:00"/>
    <n v="0"/>
    <n v="0"/>
    <x v="0"/>
    <x v="1"/>
    <x v="1"/>
    <n v="92"/>
    <n v="0"/>
  </r>
  <r>
    <x v="38"/>
    <d v="2021-07-22T00:00:00"/>
    <n v="0"/>
    <n v="0"/>
    <x v="0"/>
    <x v="1"/>
    <x v="1"/>
    <n v="92"/>
    <n v="0"/>
  </r>
  <r>
    <x v="45"/>
    <d v="2021-07-22T00:00:00"/>
    <n v="0"/>
    <n v="0"/>
    <x v="0"/>
    <x v="1"/>
    <x v="1"/>
    <n v="92"/>
    <n v="0"/>
  </r>
  <r>
    <x v="46"/>
    <d v="2021-07-22T00:00:00"/>
    <n v="0"/>
    <n v="0"/>
    <x v="0"/>
    <x v="1"/>
    <x v="1"/>
    <n v="92"/>
    <n v="0"/>
  </r>
  <r>
    <x v="39"/>
    <d v="2021-07-23T00:00:00"/>
    <n v="0"/>
    <n v="0"/>
    <x v="0"/>
    <x v="0"/>
    <x v="0"/>
    <n v="31"/>
    <n v="0"/>
  </r>
  <r>
    <x v="40"/>
    <d v="2021-07-23T00:00:00"/>
    <n v="0"/>
    <n v="0"/>
    <x v="0"/>
    <x v="0"/>
    <x v="0"/>
    <n v="31"/>
    <n v="0"/>
  </r>
  <r>
    <x v="14"/>
    <d v="2021-07-23T00:00:00"/>
    <n v="0"/>
    <n v="0"/>
    <x v="0"/>
    <x v="1"/>
    <x v="2"/>
    <n v="365"/>
    <n v="0"/>
  </r>
  <r>
    <x v="15"/>
    <d v="2021-07-23T00:00:00"/>
    <n v="0"/>
    <n v="0"/>
    <x v="0"/>
    <x v="0"/>
    <x v="1"/>
    <n v="92"/>
    <n v="0"/>
  </r>
  <r>
    <x v="41"/>
    <d v="2021-07-23T00:00:00"/>
    <n v="0"/>
    <n v="0"/>
    <x v="0"/>
    <x v="0"/>
    <x v="0"/>
    <n v="31"/>
    <n v="0"/>
  </r>
  <r>
    <x v="16"/>
    <d v="2021-07-23T00:00:00"/>
    <n v="152"/>
    <n v="0"/>
    <x v="0"/>
    <x v="1"/>
    <x v="1"/>
    <n v="92"/>
    <n v="0"/>
  </r>
  <r>
    <x v="47"/>
    <d v="2021-07-23T00:00:00"/>
    <n v="0"/>
    <n v="0"/>
    <x v="0"/>
    <x v="0"/>
    <x v="0"/>
    <n v="31"/>
    <n v="0"/>
  </r>
  <r>
    <x v="48"/>
    <d v="2021-07-23T00:00:00"/>
    <n v="0"/>
    <n v="0"/>
    <x v="0"/>
    <x v="0"/>
    <x v="0"/>
    <n v="31"/>
    <n v="0"/>
  </r>
  <r>
    <x v="49"/>
    <d v="2021-07-23T00:00:00"/>
    <n v="0"/>
    <n v="0"/>
    <x v="0"/>
    <x v="0"/>
    <x v="0"/>
    <n v="31"/>
    <n v="0"/>
  </r>
  <r>
    <x v="17"/>
    <d v="2021-07-23T00:00:00"/>
    <n v="0"/>
    <n v="0"/>
    <x v="0"/>
    <x v="0"/>
    <x v="1"/>
    <n v="92"/>
    <n v="0"/>
  </r>
  <r>
    <x v="18"/>
    <d v="2021-07-23T00:00:00"/>
    <n v="112"/>
    <n v="0"/>
    <x v="0"/>
    <x v="1"/>
    <x v="1"/>
    <n v="92"/>
    <n v="0"/>
  </r>
  <r>
    <x v="19"/>
    <d v="2021-07-23T00:00:00"/>
    <n v="0"/>
    <n v="0"/>
    <x v="0"/>
    <x v="1"/>
    <x v="2"/>
    <n v="365"/>
    <n v="0"/>
  </r>
  <r>
    <x v="20"/>
    <d v="2021-07-23T00:00:00"/>
    <n v="0"/>
    <n v="0"/>
    <x v="0"/>
    <x v="0"/>
    <x v="1"/>
    <n v="92"/>
    <n v="0"/>
  </r>
  <r>
    <x v="21"/>
    <d v="2021-07-23T00:00:00"/>
    <n v="25"/>
    <n v="0"/>
    <x v="0"/>
    <x v="1"/>
    <x v="1"/>
    <n v="92"/>
    <n v="0"/>
  </r>
  <r>
    <x v="22"/>
    <d v="2021-07-23T00:00:00"/>
    <n v="0"/>
    <n v="0"/>
    <x v="0"/>
    <x v="0"/>
    <x v="1"/>
    <n v="92"/>
    <n v="0"/>
  </r>
  <r>
    <x v="23"/>
    <d v="2021-07-23T00:00:00"/>
    <n v="40"/>
    <n v="0"/>
    <x v="0"/>
    <x v="1"/>
    <x v="1"/>
    <n v="92"/>
    <n v="0"/>
  </r>
  <r>
    <x v="31"/>
    <d v="2021-07-23T00:00:00"/>
    <n v="0"/>
    <n v="0"/>
    <x v="0"/>
    <x v="0"/>
    <x v="1"/>
    <n v="92"/>
    <n v="0"/>
  </r>
  <r>
    <x v="32"/>
    <d v="2021-07-23T00:00:00"/>
    <n v="0"/>
    <n v="0"/>
    <x v="0"/>
    <x v="0"/>
    <x v="1"/>
    <n v="92"/>
    <n v="0"/>
  </r>
  <r>
    <x v="30"/>
    <d v="2021-07-23T00:00:00"/>
    <n v="0"/>
    <n v="0"/>
    <x v="0"/>
    <x v="0"/>
    <x v="1"/>
    <n v="92"/>
    <n v="0"/>
  </r>
  <r>
    <x v="24"/>
    <d v="2021-07-23T00:00:00"/>
    <n v="0"/>
    <n v="0"/>
    <x v="0"/>
    <x v="0"/>
    <x v="1"/>
    <n v="92"/>
    <n v="0"/>
  </r>
  <r>
    <x v="27"/>
    <d v="2021-07-23T00:00:00"/>
    <n v="0"/>
    <n v="0"/>
    <x v="0"/>
    <x v="0"/>
    <x v="1"/>
    <n v="92"/>
    <n v="0"/>
  </r>
  <r>
    <x v="29"/>
    <d v="2021-07-23T00:00:00"/>
    <n v="0"/>
    <n v="0"/>
    <x v="0"/>
    <x v="0"/>
    <x v="1"/>
    <n v="92"/>
    <n v="0"/>
  </r>
  <r>
    <x v="42"/>
    <d v="2021-07-23T00:00:00"/>
    <n v="0"/>
    <n v="0"/>
    <x v="0"/>
    <x v="0"/>
    <x v="1"/>
    <n v="92"/>
    <n v="0"/>
  </r>
  <r>
    <x v="33"/>
    <d v="2021-07-23T00:00:00"/>
    <n v="0"/>
    <n v="0"/>
    <x v="0"/>
    <x v="0"/>
    <x v="1"/>
    <n v="92"/>
    <n v="0"/>
  </r>
  <r>
    <x v="26"/>
    <d v="2021-07-23T00:00:00"/>
    <n v="0"/>
    <n v="0"/>
    <x v="0"/>
    <x v="0"/>
    <x v="1"/>
    <n v="92"/>
    <n v="0"/>
  </r>
  <r>
    <x v="28"/>
    <d v="2021-07-23T00:00:00"/>
    <n v="0"/>
    <n v="0"/>
    <x v="0"/>
    <x v="0"/>
    <x v="1"/>
    <n v="92"/>
    <n v="0"/>
  </r>
  <r>
    <x v="25"/>
    <d v="2021-07-23T00:00:00"/>
    <n v="0"/>
    <n v="0"/>
    <x v="0"/>
    <x v="0"/>
    <x v="1"/>
    <n v="92"/>
    <n v="0"/>
  </r>
  <r>
    <x v="43"/>
    <d v="2021-07-23T00:00:00"/>
    <n v="0"/>
    <n v="0"/>
    <x v="0"/>
    <x v="0"/>
    <x v="1"/>
    <n v="92"/>
    <n v="0"/>
  </r>
  <r>
    <x v="34"/>
    <d v="2021-07-23T00:00:00"/>
    <n v="0"/>
    <n v="0"/>
    <x v="0"/>
    <x v="1"/>
    <x v="2"/>
    <n v="365"/>
    <n v="0"/>
  </r>
  <r>
    <x v="35"/>
    <d v="2021-07-23T00:00:00"/>
    <n v="50"/>
    <n v="0"/>
    <x v="0"/>
    <x v="1"/>
    <x v="1"/>
    <n v="92"/>
    <n v="0"/>
  </r>
  <r>
    <x v="36"/>
    <d v="2021-07-23T00:00:00"/>
    <n v="25"/>
    <n v="0"/>
    <x v="0"/>
    <x v="1"/>
    <x v="1"/>
    <n v="92"/>
    <n v="0"/>
  </r>
  <r>
    <x v="44"/>
    <d v="2021-07-23T00:00:00"/>
    <n v="0"/>
    <n v="0"/>
    <x v="0"/>
    <x v="1"/>
    <x v="2"/>
    <n v="365"/>
    <n v="0"/>
  </r>
  <r>
    <x v="37"/>
    <d v="2021-07-23T00:00:00"/>
    <n v="0"/>
    <n v="0"/>
    <x v="0"/>
    <x v="1"/>
    <x v="1"/>
    <n v="92"/>
    <n v="0"/>
  </r>
  <r>
    <x v="38"/>
    <d v="2021-07-23T00:00:00"/>
    <n v="0"/>
    <n v="0"/>
    <x v="0"/>
    <x v="1"/>
    <x v="1"/>
    <n v="92"/>
    <n v="0"/>
  </r>
  <r>
    <x v="45"/>
    <d v="2021-07-23T00:00:00"/>
    <n v="0"/>
    <n v="0"/>
    <x v="0"/>
    <x v="1"/>
    <x v="1"/>
    <n v="92"/>
    <n v="0"/>
  </r>
  <r>
    <x v="46"/>
    <d v="2021-07-23T00:00:00"/>
    <n v="0"/>
    <n v="0"/>
    <x v="0"/>
    <x v="1"/>
    <x v="1"/>
    <n v="92"/>
    <n v="0"/>
  </r>
  <r>
    <x v="39"/>
    <d v="2021-07-26T00:00:00"/>
    <n v="0"/>
    <n v="0"/>
    <x v="0"/>
    <x v="0"/>
    <x v="0"/>
    <n v="31"/>
    <n v="0"/>
  </r>
  <r>
    <x v="40"/>
    <d v="2021-07-26T00:00:00"/>
    <n v="0"/>
    <n v="0"/>
    <x v="0"/>
    <x v="0"/>
    <x v="0"/>
    <n v="31"/>
    <n v="0"/>
  </r>
  <r>
    <x v="14"/>
    <d v="2021-07-26T00:00:00"/>
    <n v="0"/>
    <n v="0"/>
    <x v="0"/>
    <x v="1"/>
    <x v="2"/>
    <n v="365"/>
    <n v="0"/>
  </r>
  <r>
    <x v="41"/>
    <d v="2021-07-26T00:00:00"/>
    <n v="0"/>
    <n v="0"/>
    <x v="0"/>
    <x v="0"/>
    <x v="0"/>
    <n v="31"/>
    <n v="0"/>
  </r>
  <r>
    <x v="15"/>
    <d v="2021-07-26T00:00:00"/>
    <n v="0"/>
    <n v="0"/>
    <x v="0"/>
    <x v="0"/>
    <x v="1"/>
    <n v="92"/>
    <n v="0"/>
  </r>
  <r>
    <x v="16"/>
    <d v="2021-07-26T00:00:00"/>
    <n v="152"/>
    <n v="0"/>
    <x v="0"/>
    <x v="1"/>
    <x v="1"/>
    <n v="92"/>
    <n v="0"/>
  </r>
  <r>
    <x v="47"/>
    <d v="2021-07-26T00:00:00"/>
    <n v="0"/>
    <n v="0"/>
    <x v="0"/>
    <x v="0"/>
    <x v="0"/>
    <n v="31"/>
    <n v="0"/>
  </r>
  <r>
    <x v="48"/>
    <d v="2021-07-26T00:00:00"/>
    <n v="0"/>
    <n v="0"/>
    <x v="0"/>
    <x v="0"/>
    <x v="0"/>
    <n v="31"/>
    <n v="0"/>
  </r>
  <r>
    <x v="49"/>
    <d v="2021-07-26T00:00:00"/>
    <n v="0"/>
    <n v="0"/>
    <x v="0"/>
    <x v="0"/>
    <x v="0"/>
    <n v="31"/>
    <n v="0"/>
  </r>
  <r>
    <x v="17"/>
    <d v="2021-07-26T00:00:00"/>
    <n v="0"/>
    <n v="0"/>
    <x v="0"/>
    <x v="0"/>
    <x v="1"/>
    <n v="92"/>
    <n v="0"/>
  </r>
  <r>
    <x v="18"/>
    <d v="2021-07-26T00:00:00"/>
    <n v="112"/>
    <n v="0"/>
    <x v="0"/>
    <x v="1"/>
    <x v="1"/>
    <n v="92"/>
    <n v="0"/>
  </r>
  <r>
    <x v="19"/>
    <d v="2021-07-26T00:00:00"/>
    <n v="0"/>
    <n v="0"/>
    <x v="0"/>
    <x v="1"/>
    <x v="2"/>
    <n v="365"/>
    <n v="0"/>
  </r>
  <r>
    <x v="20"/>
    <d v="2021-07-26T00:00:00"/>
    <n v="0"/>
    <n v="0"/>
    <x v="0"/>
    <x v="0"/>
    <x v="1"/>
    <n v="92"/>
    <n v="0"/>
  </r>
  <r>
    <x v="21"/>
    <d v="2021-07-26T00:00:00"/>
    <n v="25"/>
    <n v="0"/>
    <x v="0"/>
    <x v="1"/>
    <x v="1"/>
    <n v="92"/>
    <n v="0"/>
  </r>
  <r>
    <x v="22"/>
    <d v="2021-07-26T00:00:00"/>
    <n v="0"/>
    <n v="0"/>
    <x v="0"/>
    <x v="0"/>
    <x v="1"/>
    <n v="92"/>
    <n v="0"/>
  </r>
  <r>
    <x v="23"/>
    <d v="2021-07-26T00:00:00"/>
    <n v="40"/>
    <n v="0"/>
    <x v="0"/>
    <x v="1"/>
    <x v="1"/>
    <n v="92"/>
    <n v="0"/>
  </r>
  <r>
    <x v="27"/>
    <d v="2021-07-26T00:00:00"/>
    <n v="0"/>
    <n v="0"/>
    <x v="0"/>
    <x v="0"/>
    <x v="1"/>
    <n v="92"/>
    <n v="0"/>
  </r>
  <r>
    <x v="26"/>
    <d v="2021-07-26T00:00:00"/>
    <n v="0"/>
    <n v="0"/>
    <x v="0"/>
    <x v="0"/>
    <x v="1"/>
    <n v="92"/>
    <n v="0"/>
  </r>
  <r>
    <x v="30"/>
    <d v="2021-07-26T00:00:00"/>
    <n v="0"/>
    <n v="0"/>
    <x v="0"/>
    <x v="0"/>
    <x v="1"/>
    <n v="92"/>
    <n v="0"/>
  </r>
  <r>
    <x v="31"/>
    <d v="2021-07-26T00:00:00"/>
    <n v="0"/>
    <n v="0"/>
    <x v="0"/>
    <x v="0"/>
    <x v="1"/>
    <n v="92"/>
    <n v="0"/>
  </r>
  <r>
    <x v="29"/>
    <d v="2021-07-26T00:00:00"/>
    <n v="0"/>
    <n v="0"/>
    <x v="0"/>
    <x v="0"/>
    <x v="1"/>
    <n v="92"/>
    <n v="0"/>
  </r>
  <r>
    <x v="42"/>
    <d v="2021-07-26T00:00:00"/>
    <n v="0"/>
    <n v="0"/>
    <x v="0"/>
    <x v="0"/>
    <x v="1"/>
    <n v="92"/>
    <n v="0"/>
  </r>
  <r>
    <x v="43"/>
    <d v="2021-07-26T00:00:00"/>
    <n v="0"/>
    <n v="0"/>
    <x v="0"/>
    <x v="0"/>
    <x v="1"/>
    <n v="92"/>
    <n v="0"/>
  </r>
  <r>
    <x v="28"/>
    <d v="2021-07-26T00:00:00"/>
    <n v="0"/>
    <n v="0"/>
    <x v="0"/>
    <x v="0"/>
    <x v="1"/>
    <n v="92"/>
    <n v="0"/>
  </r>
  <r>
    <x v="32"/>
    <d v="2021-07-26T00:00:00"/>
    <n v="0"/>
    <n v="0"/>
    <x v="0"/>
    <x v="0"/>
    <x v="1"/>
    <n v="92"/>
    <n v="0"/>
  </r>
  <r>
    <x v="24"/>
    <d v="2021-07-26T00:00:00"/>
    <n v="0"/>
    <n v="0"/>
    <x v="0"/>
    <x v="0"/>
    <x v="1"/>
    <n v="92"/>
    <n v="0"/>
  </r>
  <r>
    <x v="33"/>
    <d v="2021-07-26T00:00:00"/>
    <n v="0"/>
    <n v="0"/>
    <x v="0"/>
    <x v="0"/>
    <x v="1"/>
    <n v="92"/>
    <n v="0"/>
  </r>
  <r>
    <x v="25"/>
    <d v="2021-07-26T00:00:00"/>
    <n v="0"/>
    <n v="0"/>
    <x v="0"/>
    <x v="0"/>
    <x v="1"/>
    <n v="92"/>
    <n v="0"/>
  </r>
  <r>
    <x v="34"/>
    <d v="2021-07-26T00:00:00"/>
    <n v="0"/>
    <n v="0"/>
    <x v="0"/>
    <x v="1"/>
    <x v="2"/>
    <n v="365"/>
    <n v="0"/>
  </r>
  <r>
    <x v="35"/>
    <d v="2021-07-26T00:00:00"/>
    <n v="50"/>
    <n v="0"/>
    <x v="0"/>
    <x v="1"/>
    <x v="1"/>
    <n v="92"/>
    <n v="0"/>
  </r>
  <r>
    <x v="36"/>
    <d v="2021-07-26T00:00:00"/>
    <n v="25"/>
    <n v="0"/>
    <x v="0"/>
    <x v="1"/>
    <x v="1"/>
    <n v="92"/>
    <n v="0"/>
  </r>
  <r>
    <x v="44"/>
    <d v="2021-07-26T00:00:00"/>
    <n v="0"/>
    <n v="0"/>
    <x v="0"/>
    <x v="1"/>
    <x v="2"/>
    <n v="365"/>
    <n v="0"/>
  </r>
  <r>
    <x v="37"/>
    <d v="2021-07-26T00:00:00"/>
    <n v="0"/>
    <n v="0"/>
    <x v="0"/>
    <x v="1"/>
    <x v="1"/>
    <n v="92"/>
    <n v="0"/>
  </r>
  <r>
    <x v="38"/>
    <d v="2021-07-26T00:00:00"/>
    <n v="0"/>
    <n v="0"/>
    <x v="0"/>
    <x v="1"/>
    <x v="1"/>
    <n v="92"/>
    <n v="0"/>
  </r>
  <r>
    <x v="45"/>
    <d v="2021-07-26T00:00:00"/>
    <n v="0"/>
    <n v="0"/>
    <x v="0"/>
    <x v="1"/>
    <x v="1"/>
    <n v="92"/>
    <n v="0"/>
  </r>
  <r>
    <x v="46"/>
    <d v="2021-07-26T00:00:00"/>
    <n v="0"/>
    <n v="0"/>
    <x v="0"/>
    <x v="1"/>
    <x v="1"/>
    <n v="92"/>
    <n v="0"/>
  </r>
  <r>
    <x v="39"/>
    <d v="2021-07-27T00:00:00"/>
    <n v="0"/>
    <n v="0"/>
    <x v="0"/>
    <x v="0"/>
    <x v="0"/>
    <n v="31"/>
    <n v="0"/>
  </r>
  <r>
    <x v="40"/>
    <d v="2021-07-27T00:00:00"/>
    <n v="0"/>
    <n v="0"/>
    <x v="0"/>
    <x v="0"/>
    <x v="0"/>
    <n v="31"/>
    <n v="0"/>
  </r>
  <r>
    <x v="14"/>
    <d v="2021-07-27T00:00:00"/>
    <n v="0"/>
    <n v="0"/>
    <x v="0"/>
    <x v="1"/>
    <x v="2"/>
    <n v="365"/>
    <n v="0"/>
  </r>
  <r>
    <x v="15"/>
    <d v="2021-07-27T00:00:00"/>
    <n v="0"/>
    <n v="0"/>
    <x v="0"/>
    <x v="0"/>
    <x v="1"/>
    <n v="92"/>
    <n v="0"/>
  </r>
  <r>
    <x v="41"/>
    <d v="2021-07-27T00:00:00"/>
    <n v="0"/>
    <n v="0"/>
    <x v="0"/>
    <x v="0"/>
    <x v="0"/>
    <n v="31"/>
    <n v="0"/>
  </r>
  <r>
    <x v="16"/>
    <d v="2021-07-27T00:00:00"/>
    <n v="152"/>
    <n v="0"/>
    <x v="0"/>
    <x v="1"/>
    <x v="1"/>
    <n v="92"/>
    <n v="0"/>
  </r>
  <r>
    <x v="47"/>
    <d v="2021-07-27T00:00:00"/>
    <n v="0"/>
    <n v="0"/>
    <x v="0"/>
    <x v="0"/>
    <x v="0"/>
    <n v="31"/>
    <n v="0"/>
  </r>
  <r>
    <x v="48"/>
    <d v="2021-07-27T00:00:00"/>
    <n v="0"/>
    <n v="0"/>
    <x v="0"/>
    <x v="0"/>
    <x v="0"/>
    <n v="31"/>
    <n v="0"/>
  </r>
  <r>
    <x v="17"/>
    <d v="2021-07-27T00:00:00"/>
    <n v="0"/>
    <n v="0"/>
    <x v="0"/>
    <x v="0"/>
    <x v="1"/>
    <n v="92"/>
    <n v="0"/>
  </r>
  <r>
    <x v="49"/>
    <d v="2021-07-27T00:00:00"/>
    <n v="0"/>
    <n v="0"/>
    <x v="0"/>
    <x v="0"/>
    <x v="0"/>
    <n v="31"/>
    <n v="0"/>
  </r>
  <r>
    <x v="18"/>
    <d v="2021-07-27T00:00:00"/>
    <n v="112"/>
    <n v="0"/>
    <x v="0"/>
    <x v="1"/>
    <x v="1"/>
    <n v="92"/>
    <n v="0"/>
  </r>
  <r>
    <x v="19"/>
    <d v="2021-07-27T00:00:00"/>
    <n v="0"/>
    <n v="0"/>
    <x v="0"/>
    <x v="1"/>
    <x v="2"/>
    <n v="365"/>
    <n v="0"/>
  </r>
  <r>
    <x v="20"/>
    <d v="2021-07-27T00:00:00"/>
    <n v="0"/>
    <n v="0"/>
    <x v="0"/>
    <x v="0"/>
    <x v="1"/>
    <n v="92"/>
    <n v="0"/>
  </r>
  <r>
    <x v="21"/>
    <d v="2021-07-27T00:00:00"/>
    <n v="25"/>
    <n v="0"/>
    <x v="0"/>
    <x v="1"/>
    <x v="1"/>
    <n v="92"/>
    <n v="0"/>
  </r>
  <r>
    <x v="22"/>
    <d v="2021-07-27T00:00:00"/>
    <n v="0"/>
    <n v="0"/>
    <x v="0"/>
    <x v="0"/>
    <x v="1"/>
    <n v="92"/>
    <n v="0"/>
  </r>
  <r>
    <x v="23"/>
    <d v="2021-07-27T00:00:00"/>
    <n v="40"/>
    <n v="0"/>
    <x v="0"/>
    <x v="1"/>
    <x v="1"/>
    <n v="92"/>
    <n v="0"/>
  </r>
  <r>
    <x v="26"/>
    <d v="2021-07-27T00:00:00"/>
    <n v="0"/>
    <n v="0"/>
    <x v="0"/>
    <x v="0"/>
    <x v="1"/>
    <n v="92"/>
    <n v="0"/>
  </r>
  <r>
    <x v="24"/>
    <d v="2021-07-27T00:00:00"/>
    <n v="0"/>
    <n v="0"/>
    <x v="0"/>
    <x v="0"/>
    <x v="1"/>
    <n v="92"/>
    <n v="0"/>
  </r>
  <r>
    <x v="32"/>
    <d v="2021-07-27T00:00:00"/>
    <n v="0"/>
    <n v="0"/>
    <x v="0"/>
    <x v="0"/>
    <x v="1"/>
    <n v="92"/>
    <n v="0"/>
  </r>
  <r>
    <x v="30"/>
    <d v="2021-07-27T00:00:00"/>
    <n v="0"/>
    <n v="0"/>
    <x v="0"/>
    <x v="0"/>
    <x v="1"/>
    <n v="92"/>
    <n v="0"/>
  </r>
  <r>
    <x v="42"/>
    <d v="2021-07-27T00:00:00"/>
    <n v="0"/>
    <n v="0"/>
    <x v="0"/>
    <x v="0"/>
    <x v="1"/>
    <n v="92"/>
    <n v="0"/>
  </r>
  <r>
    <x v="28"/>
    <d v="2021-07-27T00:00:00"/>
    <n v="0"/>
    <n v="0"/>
    <x v="0"/>
    <x v="0"/>
    <x v="1"/>
    <n v="92"/>
    <n v="0"/>
  </r>
  <r>
    <x v="29"/>
    <d v="2021-07-27T00:00:00"/>
    <n v="0"/>
    <n v="0"/>
    <x v="0"/>
    <x v="0"/>
    <x v="1"/>
    <n v="92"/>
    <n v="0"/>
  </r>
  <r>
    <x v="33"/>
    <d v="2021-07-27T00:00:00"/>
    <n v="0"/>
    <n v="0"/>
    <x v="0"/>
    <x v="0"/>
    <x v="1"/>
    <n v="92"/>
    <n v="0"/>
  </r>
  <r>
    <x v="43"/>
    <d v="2021-07-27T00:00:00"/>
    <n v="0"/>
    <n v="0"/>
    <x v="0"/>
    <x v="0"/>
    <x v="1"/>
    <n v="92"/>
    <n v="0"/>
  </r>
  <r>
    <x v="31"/>
    <d v="2021-07-27T00:00:00"/>
    <n v="0"/>
    <n v="0"/>
    <x v="0"/>
    <x v="0"/>
    <x v="1"/>
    <n v="92"/>
    <n v="0"/>
  </r>
  <r>
    <x v="27"/>
    <d v="2021-07-27T00:00:00"/>
    <n v="0"/>
    <n v="0"/>
    <x v="0"/>
    <x v="0"/>
    <x v="1"/>
    <n v="92"/>
    <n v="0"/>
  </r>
  <r>
    <x v="25"/>
    <d v="2021-07-27T00:00:00"/>
    <n v="0"/>
    <n v="0"/>
    <x v="0"/>
    <x v="0"/>
    <x v="1"/>
    <n v="92"/>
    <n v="0"/>
  </r>
  <r>
    <x v="34"/>
    <d v="2021-07-27T00:00:00"/>
    <n v="0"/>
    <n v="0"/>
    <x v="0"/>
    <x v="1"/>
    <x v="2"/>
    <n v="365"/>
    <n v="0"/>
  </r>
  <r>
    <x v="35"/>
    <d v="2021-07-27T00:00:00"/>
    <n v="50"/>
    <n v="0"/>
    <x v="0"/>
    <x v="1"/>
    <x v="1"/>
    <n v="92"/>
    <n v="0"/>
  </r>
  <r>
    <x v="36"/>
    <d v="2021-07-27T00:00:00"/>
    <n v="25"/>
    <n v="0"/>
    <x v="0"/>
    <x v="1"/>
    <x v="1"/>
    <n v="92"/>
    <n v="0"/>
  </r>
  <r>
    <x v="44"/>
    <d v="2021-07-27T00:00:00"/>
    <n v="0"/>
    <n v="0"/>
    <x v="0"/>
    <x v="1"/>
    <x v="2"/>
    <n v="365"/>
    <n v="0"/>
  </r>
  <r>
    <x v="37"/>
    <d v="2021-07-27T00:00:00"/>
    <n v="0"/>
    <n v="0"/>
    <x v="0"/>
    <x v="1"/>
    <x v="1"/>
    <n v="92"/>
    <n v="0"/>
  </r>
  <r>
    <x v="38"/>
    <d v="2021-07-27T00:00:00"/>
    <n v="0"/>
    <n v="0"/>
    <x v="0"/>
    <x v="1"/>
    <x v="1"/>
    <n v="92"/>
    <n v="0"/>
  </r>
  <r>
    <x v="45"/>
    <d v="2021-07-27T00:00:00"/>
    <n v="0"/>
    <n v="0"/>
    <x v="0"/>
    <x v="1"/>
    <x v="1"/>
    <n v="92"/>
    <n v="0"/>
  </r>
  <r>
    <x v="46"/>
    <d v="2021-07-27T00:00:00"/>
    <n v="0"/>
    <n v="0"/>
    <x v="0"/>
    <x v="1"/>
    <x v="1"/>
    <n v="92"/>
    <n v="0"/>
  </r>
  <r>
    <x v="39"/>
    <d v="2021-07-28T00:00:00"/>
    <n v="0"/>
    <n v="0"/>
    <x v="0"/>
    <x v="0"/>
    <x v="0"/>
    <n v="31"/>
    <n v="0"/>
  </r>
  <r>
    <x v="40"/>
    <d v="2021-07-28T00:00:00"/>
    <n v="0"/>
    <n v="0"/>
    <x v="0"/>
    <x v="0"/>
    <x v="0"/>
    <n v="31"/>
    <n v="0"/>
  </r>
  <r>
    <x v="14"/>
    <d v="2021-07-28T00:00:00"/>
    <n v="0"/>
    <n v="0"/>
    <x v="0"/>
    <x v="1"/>
    <x v="2"/>
    <n v="365"/>
    <n v="0"/>
  </r>
  <r>
    <x v="41"/>
    <d v="2021-07-28T00:00:00"/>
    <n v="0"/>
    <n v="0"/>
    <x v="0"/>
    <x v="0"/>
    <x v="0"/>
    <n v="31"/>
    <n v="0"/>
  </r>
  <r>
    <x v="15"/>
    <d v="2021-07-28T00:00:00"/>
    <n v="0"/>
    <n v="0"/>
    <x v="0"/>
    <x v="0"/>
    <x v="1"/>
    <n v="92"/>
    <n v="0"/>
  </r>
  <r>
    <x v="16"/>
    <d v="2021-07-28T00:00:00"/>
    <n v="152"/>
    <n v="0"/>
    <x v="0"/>
    <x v="1"/>
    <x v="1"/>
    <n v="92"/>
    <n v="0"/>
  </r>
  <r>
    <x v="47"/>
    <d v="2021-07-28T00:00:00"/>
    <n v="0"/>
    <n v="0"/>
    <x v="0"/>
    <x v="0"/>
    <x v="0"/>
    <n v="31"/>
    <n v="0"/>
  </r>
  <r>
    <x v="48"/>
    <d v="2021-07-28T00:00:00"/>
    <n v="0"/>
    <n v="0"/>
    <x v="0"/>
    <x v="0"/>
    <x v="0"/>
    <n v="31"/>
    <n v="0"/>
  </r>
  <r>
    <x v="17"/>
    <d v="2021-07-28T00:00:00"/>
    <n v="0"/>
    <n v="0"/>
    <x v="0"/>
    <x v="0"/>
    <x v="1"/>
    <n v="92"/>
    <n v="0"/>
  </r>
  <r>
    <x v="49"/>
    <d v="2021-07-28T00:00:00"/>
    <n v="0"/>
    <n v="0"/>
    <x v="0"/>
    <x v="0"/>
    <x v="0"/>
    <n v="31"/>
    <n v="0"/>
  </r>
  <r>
    <x v="18"/>
    <d v="2021-07-28T00:00:00"/>
    <n v="112"/>
    <n v="0"/>
    <x v="0"/>
    <x v="1"/>
    <x v="1"/>
    <n v="92"/>
    <n v="0"/>
  </r>
  <r>
    <x v="19"/>
    <d v="2021-07-28T00:00:00"/>
    <n v="0"/>
    <n v="0"/>
    <x v="0"/>
    <x v="1"/>
    <x v="2"/>
    <n v="365"/>
    <n v="0"/>
  </r>
  <r>
    <x v="20"/>
    <d v="2021-07-28T00:00:00"/>
    <n v="0"/>
    <n v="0"/>
    <x v="0"/>
    <x v="0"/>
    <x v="1"/>
    <n v="92"/>
    <n v="0"/>
  </r>
  <r>
    <x v="21"/>
    <d v="2021-07-28T00:00:00"/>
    <n v="25"/>
    <n v="0"/>
    <x v="0"/>
    <x v="1"/>
    <x v="1"/>
    <n v="92"/>
    <n v="0"/>
  </r>
  <r>
    <x v="22"/>
    <d v="2021-07-28T00:00:00"/>
    <n v="0"/>
    <n v="0"/>
    <x v="0"/>
    <x v="0"/>
    <x v="1"/>
    <n v="92"/>
    <n v="0"/>
  </r>
  <r>
    <x v="23"/>
    <d v="2021-07-28T00:00:00"/>
    <n v="40"/>
    <n v="0"/>
    <x v="0"/>
    <x v="1"/>
    <x v="1"/>
    <n v="92"/>
    <n v="0"/>
  </r>
  <r>
    <x v="24"/>
    <d v="2021-07-28T00:00:00"/>
    <n v="0"/>
    <n v="0"/>
    <x v="0"/>
    <x v="0"/>
    <x v="1"/>
    <n v="92"/>
    <n v="0"/>
  </r>
  <r>
    <x v="43"/>
    <d v="2021-07-28T00:00:00"/>
    <n v="0"/>
    <n v="0"/>
    <x v="0"/>
    <x v="0"/>
    <x v="1"/>
    <n v="92"/>
    <n v="0"/>
  </r>
  <r>
    <x v="28"/>
    <d v="2021-07-28T00:00:00"/>
    <n v="0"/>
    <n v="0"/>
    <x v="0"/>
    <x v="0"/>
    <x v="1"/>
    <n v="92"/>
    <n v="0"/>
  </r>
  <r>
    <x v="31"/>
    <d v="2021-07-28T00:00:00"/>
    <n v="0"/>
    <n v="0"/>
    <x v="0"/>
    <x v="0"/>
    <x v="1"/>
    <n v="92"/>
    <n v="0"/>
  </r>
  <r>
    <x v="26"/>
    <d v="2021-07-28T00:00:00"/>
    <n v="0"/>
    <n v="0"/>
    <x v="0"/>
    <x v="0"/>
    <x v="1"/>
    <n v="92"/>
    <n v="0"/>
  </r>
  <r>
    <x v="29"/>
    <d v="2021-07-28T00:00:00"/>
    <n v="0"/>
    <n v="0"/>
    <x v="0"/>
    <x v="0"/>
    <x v="1"/>
    <n v="92"/>
    <n v="0"/>
  </r>
  <r>
    <x v="42"/>
    <d v="2021-07-28T00:00:00"/>
    <n v="0"/>
    <n v="0"/>
    <x v="0"/>
    <x v="0"/>
    <x v="1"/>
    <n v="92"/>
    <n v="0"/>
  </r>
  <r>
    <x v="27"/>
    <d v="2021-07-28T00:00:00"/>
    <n v="0"/>
    <n v="0"/>
    <x v="0"/>
    <x v="0"/>
    <x v="1"/>
    <n v="92"/>
    <n v="0"/>
  </r>
  <r>
    <x v="30"/>
    <d v="2021-07-28T00:00:00"/>
    <n v="0"/>
    <n v="0"/>
    <x v="0"/>
    <x v="0"/>
    <x v="1"/>
    <n v="92"/>
    <n v="0"/>
  </r>
  <r>
    <x v="25"/>
    <d v="2021-07-28T00:00:00"/>
    <n v="0"/>
    <n v="0"/>
    <x v="0"/>
    <x v="0"/>
    <x v="1"/>
    <n v="92"/>
    <n v="0"/>
  </r>
  <r>
    <x v="33"/>
    <d v="2021-07-28T00:00:00"/>
    <n v="0"/>
    <n v="0"/>
    <x v="0"/>
    <x v="0"/>
    <x v="1"/>
    <n v="92"/>
    <n v="0"/>
  </r>
  <r>
    <x v="32"/>
    <d v="2021-07-28T00:00:00"/>
    <n v="0"/>
    <n v="0"/>
    <x v="0"/>
    <x v="0"/>
    <x v="1"/>
    <n v="92"/>
    <n v="0"/>
  </r>
  <r>
    <x v="34"/>
    <d v="2021-07-28T00:00:00"/>
    <n v="0"/>
    <n v="0"/>
    <x v="0"/>
    <x v="1"/>
    <x v="2"/>
    <n v="365"/>
    <n v="0"/>
  </r>
  <r>
    <x v="35"/>
    <d v="2021-07-28T00:00:00"/>
    <n v="50"/>
    <n v="0"/>
    <x v="0"/>
    <x v="1"/>
    <x v="1"/>
    <n v="92"/>
    <n v="0"/>
  </r>
  <r>
    <x v="36"/>
    <d v="2021-07-28T00:00:00"/>
    <n v="25"/>
    <n v="0"/>
    <x v="0"/>
    <x v="1"/>
    <x v="1"/>
    <n v="92"/>
    <n v="0"/>
  </r>
  <r>
    <x v="44"/>
    <d v="2021-07-28T00:00:00"/>
    <n v="0"/>
    <n v="0"/>
    <x v="0"/>
    <x v="1"/>
    <x v="2"/>
    <n v="365"/>
    <n v="0"/>
  </r>
  <r>
    <x v="37"/>
    <d v="2021-07-28T00:00:00"/>
    <n v="0"/>
    <n v="0"/>
    <x v="0"/>
    <x v="1"/>
    <x v="1"/>
    <n v="92"/>
    <n v="0"/>
  </r>
  <r>
    <x v="38"/>
    <d v="2021-07-28T00:00:00"/>
    <n v="0"/>
    <n v="0"/>
    <x v="0"/>
    <x v="1"/>
    <x v="1"/>
    <n v="92"/>
    <n v="0"/>
  </r>
  <r>
    <x v="45"/>
    <d v="2021-07-28T00:00:00"/>
    <n v="0"/>
    <n v="0"/>
    <x v="0"/>
    <x v="1"/>
    <x v="1"/>
    <n v="92"/>
    <n v="0"/>
  </r>
  <r>
    <x v="46"/>
    <d v="2021-07-28T00:00:00"/>
    <n v="0"/>
    <n v="0"/>
    <x v="0"/>
    <x v="1"/>
    <x v="1"/>
    <n v="92"/>
    <n v="0"/>
  </r>
  <r>
    <x v="39"/>
    <d v="2021-07-29T00:00:00"/>
    <n v="0"/>
    <n v="0"/>
    <x v="0"/>
    <x v="0"/>
    <x v="0"/>
    <n v="31"/>
    <n v="0"/>
  </r>
  <r>
    <x v="40"/>
    <d v="2021-07-29T00:00:00"/>
    <n v="0"/>
    <n v="0"/>
    <x v="0"/>
    <x v="0"/>
    <x v="0"/>
    <n v="31"/>
    <n v="0"/>
  </r>
  <r>
    <x v="14"/>
    <d v="2021-07-29T00:00:00"/>
    <n v="0"/>
    <n v="0"/>
    <x v="0"/>
    <x v="1"/>
    <x v="2"/>
    <n v="365"/>
    <n v="0"/>
  </r>
  <r>
    <x v="15"/>
    <d v="2021-07-29T00:00:00"/>
    <n v="0"/>
    <n v="0"/>
    <x v="0"/>
    <x v="0"/>
    <x v="1"/>
    <n v="92"/>
    <n v="0"/>
  </r>
  <r>
    <x v="41"/>
    <d v="2021-07-29T00:00:00"/>
    <n v="0"/>
    <n v="0"/>
    <x v="0"/>
    <x v="0"/>
    <x v="0"/>
    <n v="31"/>
    <n v="0"/>
  </r>
  <r>
    <x v="16"/>
    <d v="2021-07-29T00:00:00"/>
    <n v="152"/>
    <n v="0"/>
    <x v="0"/>
    <x v="1"/>
    <x v="1"/>
    <n v="92"/>
    <n v="0"/>
  </r>
  <r>
    <x v="47"/>
    <d v="2021-07-29T00:00:00"/>
    <n v="0"/>
    <n v="0"/>
    <x v="0"/>
    <x v="0"/>
    <x v="0"/>
    <n v="31"/>
    <n v="0"/>
  </r>
  <r>
    <x v="48"/>
    <d v="2021-07-29T00:00:00"/>
    <n v="0"/>
    <n v="0"/>
    <x v="0"/>
    <x v="0"/>
    <x v="0"/>
    <n v="31"/>
    <n v="0"/>
  </r>
  <r>
    <x v="49"/>
    <d v="2021-07-29T00:00:00"/>
    <n v="0"/>
    <n v="0"/>
    <x v="0"/>
    <x v="0"/>
    <x v="0"/>
    <n v="31"/>
    <n v="0"/>
  </r>
  <r>
    <x v="17"/>
    <d v="2021-07-29T00:00:00"/>
    <n v="0"/>
    <n v="0"/>
    <x v="0"/>
    <x v="0"/>
    <x v="1"/>
    <n v="92"/>
    <n v="0"/>
  </r>
  <r>
    <x v="18"/>
    <d v="2021-07-29T00:00:00"/>
    <n v="112"/>
    <n v="0"/>
    <x v="0"/>
    <x v="1"/>
    <x v="1"/>
    <n v="92"/>
    <n v="0"/>
  </r>
  <r>
    <x v="19"/>
    <d v="2021-07-29T00:00:00"/>
    <n v="0"/>
    <n v="0"/>
    <x v="0"/>
    <x v="1"/>
    <x v="2"/>
    <n v="365"/>
    <n v="0"/>
  </r>
  <r>
    <x v="20"/>
    <d v="2021-07-29T00:00:00"/>
    <n v="0"/>
    <n v="0"/>
    <x v="0"/>
    <x v="0"/>
    <x v="1"/>
    <n v="92"/>
    <n v="0"/>
  </r>
  <r>
    <x v="21"/>
    <d v="2021-07-29T00:00:00"/>
    <n v="25"/>
    <n v="0"/>
    <x v="0"/>
    <x v="1"/>
    <x v="1"/>
    <n v="92"/>
    <n v="0"/>
  </r>
  <r>
    <x v="22"/>
    <d v="2021-07-29T00:00:00"/>
    <n v="0"/>
    <n v="0"/>
    <x v="0"/>
    <x v="0"/>
    <x v="1"/>
    <n v="92"/>
    <n v="0"/>
  </r>
  <r>
    <x v="23"/>
    <d v="2021-07-29T00:00:00"/>
    <n v="40"/>
    <n v="0"/>
    <x v="0"/>
    <x v="1"/>
    <x v="1"/>
    <n v="92"/>
    <n v="0"/>
  </r>
  <r>
    <x v="25"/>
    <d v="2021-07-29T00:00:00"/>
    <n v="0"/>
    <n v="0"/>
    <x v="0"/>
    <x v="0"/>
    <x v="1"/>
    <n v="92"/>
    <n v="0"/>
  </r>
  <r>
    <x v="30"/>
    <d v="2021-07-29T00:00:00"/>
    <n v="0"/>
    <n v="0"/>
    <x v="0"/>
    <x v="0"/>
    <x v="1"/>
    <n v="92"/>
    <n v="0"/>
  </r>
  <r>
    <x v="32"/>
    <d v="2021-07-29T00:00:00"/>
    <n v="0"/>
    <n v="0"/>
    <x v="0"/>
    <x v="0"/>
    <x v="1"/>
    <n v="92"/>
    <n v="0"/>
  </r>
  <r>
    <x v="31"/>
    <d v="2021-07-29T00:00:00"/>
    <n v="0"/>
    <n v="0"/>
    <x v="0"/>
    <x v="0"/>
    <x v="1"/>
    <n v="92"/>
    <n v="0"/>
  </r>
  <r>
    <x v="43"/>
    <d v="2021-07-29T00:00:00"/>
    <n v="0"/>
    <n v="0"/>
    <x v="0"/>
    <x v="0"/>
    <x v="1"/>
    <n v="92"/>
    <n v="0"/>
  </r>
  <r>
    <x v="24"/>
    <d v="2021-07-29T00:00:00"/>
    <n v="0"/>
    <n v="0"/>
    <x v="0"/>
    <x v="0"/>
    <x v="1"/>
    <n v="92"/>
    <n v="0"/>
  </r>
  <r>
    <x v="29"/>
    <d v="2021-07-29T00:00:00"/>
    <n v="0"/>
    <n v="0"/>
    <x v="0"/>
    <x v="0"/>
    <x v="1"/>
    <n v="92"/>
    <n v="0"/>
  </r>
  <r>
    <x v="27"/>
    <d v="2021-07-29T00:00:00"/>
    <n v="0"/>
    <n v="0"/>
    <x v="0"/>
    <x v="0"/>
    <x v="1"/>
    <n v="92"/>
    <n v="0"/>
  </r>
  <r>
    <x v="33"/>
    <d v="2021-07-29T00:00:00"/>
    <n v="0"/>
    <n v="0"/>
    <x v="0"/>
    <x v="0"/>
    <x v="1"/>
    <n v="92"/>
    <n v="0"/>
  </r>
  <r>
    <x v="26"/>
    <d v="2021-07-29T00:00:00"/>
    <n v="0"/>
    <n v="0"/>
    <x v="0"/>
    <x v="0"/>
    <x v="1"/>
    <n v="92"/>
    <n v="0"/>
  </r>
  <r>
    <x v="28"/>
    <d v="2021-07-29T00:00:00"/>
    <n v="0"/>
    <n v="0"/>
    <x v="0"/>
    <x v="0"/>
    <x v="1"/>
    <n v="92"/>
    <n v="0"/>
  </r>
  <r>
    <x v="42"/>
    <d v="2021-07-29T00:00:00"/>
    <n v="0"/>
    <n v="0"/>
    <x v="0"/>
    <x v="0"/>
    <x v="1"/>
    <n v="92"/>
    <n v="0"/>
  </r>
  <r>
    <x v="34"/>
    <d v="2021-07-29T00:00:00"/>
    <n v="0"/>
    <n v="0"/>
    <x v="0"/>
    <x v="1"/>
    <x v="2"/>
    <n v="365"/>
    <n v="0"/>
  </r>
  <r>
    <x v="35"/>
    <d v="2021-07-29T00:00:00"/>
    <n v="50"/>
    <n v="0"/>
    <x v="0"/>
    <x v="1"/>
    <x v="1"/>
    <n v="92"/>
    <n v="0"/>
  </r>
  <r>
    <x v="36"/>
    <d v="2021-07-29T00:00:00"/>
    <n v="25"/>
    <n v="0"/>
    <x v="0"/>
    <x v="1"/>
    <x v="1"/>
    <n v="92"/>
    <n v="0"/>
  </r>
  <r>
    <x v="44"/>
    <d v="2021-07-29T00:00:00"/>
    <n v="0"/>
    <n v="0"/>
    <x v="0"/>
    <x v="1"/>
    <x v="2"/>
    <n v="365"/>
    <n v="0"/>
  </r>
  <r>
    <x v="37"/>
    <d v="2021-07-29T00:00:00"/>
    <n v="0"/>
    <n v="0"/>
    <x v="0"/>
    <x v="1"/>
    <x v="1"/>
    <n v="92"/>
    <n v="0"/>
  </r>
  <r>
    <x v="38"/>
    <d v="2021-07-29T00:00:00"/>
    <n v="0"/>
    <n v="0"/>
    <x v="0"/>
    <x v="1"/>
    <x v="1"/>
    <n v="92"/>
    <n v="0"/>
  </r>
  <r>
    <x v="45"/>
    <d v="2021-07-29T00:00:00"/>
    <n v="0"/>
    <n v="0"/>
    <x v="0"/>
    <x v="1"/>
    <x v="1"/>
    <n v="92"/>
    <n v="0"/>
  </r>
  <r>
    <x v="46"/>
    <d v="2021-07-29T00:00:00"/>
    <n v="0"/>
    <n v="0"/>
    <x v="0"/>
    <x v="1"/>
    <x v="1"/>
    <n v="92"/>
    <n v="0"/>
  </r>
  <r>
    <x v="39"/>
    <d v="2021-07-30T00:00:00"/>
    <n v="0"/>
    <n v="0"/>
    <x v="0"/>
    <x v="0"/>
    <x v="0"/>
    <n v="31"/>
    <n v="0"/>
  </r>
  <r>
    <x v="40"/>
    <d v="2021-07-30T00:00:00"/>
    <n v="0"/>
    <n v="0"/>
    <x v="0"/>
    <x v="0"/>
    <x v="0"/>
    <n v="31"/>
    <n v="0"/>
  </r>
  <r>
    <x v="14"/>
    <d v="2021-07-30T00:00:00"/>
    <n v="0"/>
    <n v="0"/>
    <x v="0"/>
    <x v="1"/>
    <x v="2"/>
    <n v="365"/>
    <n v="0"/>
  </r>
  <r>
    <x v="41"/>
    <d v="2021-07-30T00:00:00"/>
    <n v="0"/>
    <n v="0"/>
    <x v="0"/>
    <x v="0"/>
    <x v="0"/>
    <n v="31"/>
    <n v="0"/>
  </r>
  <r>
    <x v="15"/>
    <d v="2021-07-30T00:00:00"/>
    <n v="0"/>
    <n v="0"/>
    <x v="0"/>
    <x v="0"/>
    <x v="1"/>
    <n v="92"/>
    <n v="0"/>
  </r>
  <r>
    <x v="16"/>
    <d v="2021-07-30T00:00:00"/>
    <n v="152"/>
    <n v="0"/>
    <x v="0"/>
    <x v="1"/>
    <x v="1"/>
    <n v="92"/>
    <n v="0"/>
  </r>
  <r>
    <x v="47"/>
    <d v="2021-07-30T00:00:00"/>
    <n v="0"/>
    <n v="0"/>
    <x v="0"/>
    <x v="0"/>
    <x v="0"/>
    <n v="31"/>
    <n v="0"/>
  </r>
  <r>
    <x v="48"/>
    <d v="2021-07-30T00:00:00"/>
    <n v="0"/>
    <n v="0"/>
    <x v="0"/>
    <x v="0"/>
    <x v="0"/>
    <n v="31"/>
    <n v="0"/>
  </r>
  <r>
    <x v="17"/>
    <d v="2021-07-30T00:00:00"/>
    <n v="0"/>
    <n v="0"/>
    <x v="0"/>
    <x v="0"/>
    <x v="1"/>
    <n v="92"/>
    <n v="0"/>
  </r>
  <r>
    <x v="49"/>
    <d v="2021-07-30T00:00:00"/>
    <n v="0"/>
    <n v="0"/>
    <x v="0"/>
    <x v="0"/>
    <x v="0"/>
    <n v="31"/>
    <n v="0"/>
  </r>
  <r>
    <x v="18"/>
    <d v="2021-07-30T00:00:00"/>
    <n v="112"/>
    <n v="0"/>
    <x v="0"/>
    <x v="1"/>
    <x v="1"/>
    <n v="92"/>
    <n v="0"/>
  </r>
  <r>
    <x v="19"/>
    <d v="2021-07-30T00:00:00"/>
    <n v="0"/>
    <n v="0"/>
    <x v="0"/>
    <x v="1"/>
    <x v="2"/>
    <n v="365"/>
    <n v="0"/>
  </r>
  <r>
    <x v="20"/>
    <d v="2021-07-30T00:00:00"/>
    <n v="0"/>
    <n v="0"/>
    <x v="0"/>
    <x v="0"/>
    <x v="1"/>
    <n v="92"/>
    <n v="0"/>
  </r>
  <r>
    <x v="21"/>
    <d v="2021-07-30T00:00:00"/>
    <n v="25"/>
    <n v="3"/>
    <x v="0"/>
    <x v="1"/>
    <x v="1"/>
    <n v="92"/>
    <n v="2.7600000000000003E-2"/>
  </r>
  <r>
    <x v="22"/>
    <d v="2021-07-30T00:00:00"/>
    <n v="0"/>
    <n v="0"/>
    <x v="0"/>
    <x v="0"/>
    <x v="1"/>
    <n v="92"/>
    <n v="0"/>
  </r>
  <r>
    <x v="23"/>
    <d v="2021-07-30T00:00:00"/>
    <n v="40"/>
    <n v="0"/>
    <x v="0"/>
    <x v="1"/>
    <x v="1"/>
    <n v="92"/>
    <n v="0"/>
  </r>
  <r>
    <x v="28"/>
    <d v="2021-07-30T00:00:00"/>
    <n v="0"/>
    <n v="0"/>
    <x v="0"/>
    <x v="0"/>
    <x v="1"/>
    <n v="92"/>
    <n v="0"/>
  </r>
  <r>
    <x v="33"/>
    <d v="2021-07-30T00:00:00"/>
    <n v="0"/>
    <n v="0"/>
    <x v="0"/>
    <x v="0"/>
    <x v="1"/>
    <n v="92"/>
    <n v="0"/>
  </r>
  <r>
    <x v="24"/>
    <d v="2021-07-30T00:00:00"/>
    <n v="0"/>
    <n v="0"/>
    <x v="0"/>
    <x v="0"/>
    <x v="1"/>
    <n v="92"/>
    <n v="0"/>
  </r>
  <r>
    <x v="31"/>
    <d v="2021-07-30T00:00:00"/>
    <n v="0"/>
    <n v="0"/>
    <x v="0"/>
    <x v="0"/>
    <x v="1"/>
    <n v="92"/>
    <n v="0"/>
  </r>
  <r>
    <x v="29"/>
    <d v="2021-07-30T00:00:00"/>
    <n v="0"/>
    <n v="0"/>
    <x v="0"/>
    <x v="0"/>
    <x v="1"/>
    <n v="92"/>
    <n v="0"/>
  </r>
  <r>
    <x v="43"/>
    <d v="2021-07-30T00:00:00"/>
    <n v="0"/>
    <n v="0"/>
    <x v="0"/>
    <x v="0"/>
    <x v="1"/>
    <n v="92"/>
    <n v="0"/>
  </r>
  <r>
    <x v="42"/>
    <d v="2021-07-30T00:00:00"/>
    <n v="0"/>
    <n v="0"/>
    <x v="0"/>
    <x v="0"/>
    <x v="1"/>
    <n v="92"/>
    <n v="0"/>
  </r>
  <r>
    <x v="27"/>
    <d v="2021-07-30T00:00:00"/>
    <n v="0"/>
    <n v="0"/>
    <x v="0"/>
    <x v="0"/>
    <x v="1"/>
    <n v="92"/>
    <n v="0"/>
  </r>
  <r>
    <x v="32"/>
    <d v="2021-07-30T00:00:00"/>
    <n v="0"/>
    <n v="0"/>
    <x v="0"/>
    <x v="0"/>
    <x v="1"/>
    <n v="92"/>
    <n v="0"/>
  </r>
  <r>
    <x v="26"/>
    <d v="2021-07-30T00:00:00"/>
    <n v="0"/>
    <n v="0"/>
    <x v="0"/>
    <x v="0"/>
    <x v="1"/>
    <n v="92"/>
    <n v="0"/>
  </r>
  <r>
    <x v="25"/>
    <d v="2021-07-30T00:00:00"/>
    <n v="0"/>
    <n v="0"/>
    <x v="0"/>
    <x v="0"/>
    <x v="1"/>
    <n v="92"/>
    <n v="0"/>
  </r>
  <r>
    <x v="30"/>
    <d v="2021-07-30T00:00:00"/>
    <n v="0"/>
    <n v="0"/>
    <x v="0"/>
    <x v="0"/>
    <x v="1"/>
    <n v="92"/>
    <n v="0"/>
  </r>
  <r>
    <x v="34"/>
    <d v="2021-07-30T00:00:00"/>
    <n v="0"/>
    <n v="0"/>
    <x v="0"/>
    <x v="1"/>
    <x v="2"/>
    <n v="365"/>
    <n v="0"/>
  </r>
  <r>
    <x v="35"/>
    <d v="2021-07-30T00:00:00"/>
    <n v="50"/>
    <n v="0"/>
    <x v="0"/>
    <x v="1"/>
    <x v="1"/>
    <n v="92"/>
    <n v="0"/>
  </r>
  <r>
    <x v="36"/>
    <d v="2021-07-30T00:00:00"/>
    <n v="25"/>
    <n v="3"/>
    <x v="0"/>
    <x v="1"/>
    <x v="1"/>
    <n v="92"/>
    <n v="2.7600000000000003E-2"/>
  </r>
  <r>
    <x v="44"/>
    <d v="2021-07-30T00:00:00"/>
    <n v="0"/>
    <n v="0"/>
    <x v="0"/>
    <x v="1"/>
    <x v="2"/>
    <n v="365"/>
    <n v="0"/>
  </r>
  <r>
    <x v="37"/>
    <d v="2021-07-30T00:00:00"/>
    <n v="0"/>
    <n v="0"/>
    <x v="0"/>
    <x v="1"/>
    <x v="1"/>
    <n v="92"/>
    <n v="0"/>
  </r>
  <r>
    <x v="38"/>
    <d v="2021-07-30T00:00:00"/>
    <n v="0"/>
    <n v="0"/>
    <x v="0"/>
    <x v="1"/>
    <x v="1"/>
    <n v="92"/>
    <n v="0"/>
  </r>
  <r>
    <x v="45"/>
    <d v="2021-07-30T00:00:00"/>
    <n v="0"/>
    <n v="0"/>
    <x v="0"/>
    <x v="1"/>
    <x v="1"/>
    <n v="92"/>
    <n v="0"/>
  </r>
  <r>
    <x v="46"/>
    <d v="2021-07-30T00:00:00"/>
    <n v="0"/>
    <n v="0"/>
    <x v="0"/>
    <x v="1"/>
    <x v="1"/>
    <n v="92"/>
    <n v="0"/>
  </r>
  <r>
    <x v="39"/>
    <d v="2021-08-02T00:00:00"/>
    <n v="0"/>
    <n v="0"/>
    <x v="0"/>
    <x v="0"/>
    <x v="0"/>
    <n v="31"/>
    <n v="0"/>
  </r>
  <r>
    <x v="40"/>
    <d v="2021-08-02T00:00:00"/>
    <n v="0"/>
    <n v="0"/>
    <x v="0"/>
    <x v="0"/>
    <x v="0"/>
    <n v="31"/>
    <n v="0"/>
  </r>
  <r>
    <x v="14"/>
    <d v="2021-08-02T00:00:00"/>
    <n v="0"/>
    <n v="0"/>
    <x v="0"/>
    <x v="1"/>
    <x v="2"/>
    <n v="365"/>
    <n v="0"/>
  </r>
  <r>
    <x v="15"/>
    <d v="2021-08-02T00:00:00"/>
    <n v="0"/>
    <n v="0"/>
    <x v="0"/>
    <x v="0"/>
    <x v="1"/>
    <n v="92"/>
    <n v="0"/>
  </r>
  <r>
    <x v="41"/>
    <d v="2021-08-02T00:00:00"/>
    <n v="0"/>
    <n v="0"/>
    <x v="0"/>
    <x v="0"/>
    <x v="0"/>
    <n v="31"/>
    <n v="0"/>
  </r>
  <r>
    <x v="16"/>
    <d v="2021-08-02T00:00:00"/>
    <n v="152"/>
    <n v="0"/>
    <x v="0"/>
    <x v="1"/>
    <x v="1"/>
    <n v="92"/>
    <n v="0"/>
  </r>
  <r>
    <x v="47"/>
    <d v="2021-08-02T00:00:00"/>
    <n v="0"/>
    <n v="0"/>
    <x v="0"/>
    <x v="0"/>
    <x v="0"/>
    <n v="31"/>
    <n v="0"/>
  </r>
  <r>
    <x v="48"/>
    <d v="2021-08-02T00:00:00"/>
    <n v="0"/>
    <n v="0"/>
    <x v="0"/>
    <x v="0"/>
    <x v="0"/>
    <n v="31"/>
    <n v="0"/>
  </r>
  <r>
    <x v="17"/>
    <d v="2021-08-02T00:00:00"/>
    <n v="0"/>
    <n v="0"/>
    <x v="0"/>
    <x v="0"/>
    <x v="1"/>
    <n v="92"/>
    <n v="0"/>
  </r>
  <r>
    <x v="49"/>
    <d v="2021-08-02T00:00:00"/>
    <n v="0"/>
    <n v="0"/>
    <x v="0"/>
    <x v="0"/>
    <x v="0"/>
    <n v="31"/>
    <n v="0"/>
  </r>
  <r>
    <x v="18"/>
    <d v="2021-08-02T00:00:00"/>
    <n v="112"/>
    <n v="0"/>
    <x v="0"/>
    <x v="1"/>
    <x v="1"/>
    <n v="92"/>
    <n v="0"/>
  </r>
  <r>
    <x v="19"/>
    <d v="2021-08-02T00:00:00"/>
    <n v="0"/>
    <n v="0"/>
    <x v="0"/>
    <x v="1"/>
    <x v="2"/>
    <n v="365"/>
    <n v="0"/>
  </r>
  <r>
    <x v="20"/>
    <d v="2021-08-02T00:00:00"/>
    <n v="0"/>
    <n v="0"/>
    <x v="0"/>
    <x v="0"/>
    <x v="1"/>
    <n v="92"/>
    <n v="0"/>
  </r>
  <r>
    <x v="21"/>
    <d v="2021-08-02T00:00:00"/>
    <n v="25"/>
    <n v="0"/>
    <x v="0"/>
    <x v="1"/>
    <x v="1"/>
    <n v="92"/>
    <n v="0"/>
  </r>
  <r>
    <x v="22"/>
    <d v="2021-08-02T00:00:00"/>
    <n v="0"/>
    <n v="0"/>
    <x v="0"/>
    <x v="0"/>
    <x v="1"/>
    <n v="92"/>
    <n v="0"/>
  </r>
  <r>
    <x v="23"/>
    <d v="2021-08-02T00:00:00"/>
    <n v="40"/>
    <n v="0"/>
    <x v="0"/>
    <x v="1"/>
    <x v="1"/>
    <n v="92"/>
    <n v="0"/>
  </r>
  <r>
    <x v="32"/>
    <d v="2021-08-02T00:00:00"/>
    <n v="0"/>
    <n v="0"/>
    <x v="0"/>
    <x v="0"/>
    <x v="1"/>
    <n v="92"/>
    <n v="0"/>
  </r>
  <r>
    <x v="30"/>
    <d v="2021-08-02T00:00:00"/>
    <n v="0"/>
    <n v="0"/>
    <x v="0"/>
    <x v="0"/>
    <x v="1"/>
    <n v="92"/>
    <n v="0"/>
  </r>
  <r>
    <x v="24"/>
    <d v="2021-08-02T00:00:00"/>
    <n v="0"/>
    <n v="0"/>
    <x v="0"/>
    <x v="0"/>
    <x v="1"/>
    <n v="92"/>
    <n v="0"/>
  </r>
  <r>
    <x v="43"/>
    <d v="2021-08-02T00:00:00"/>
    <n v="0"/>
    <n v="0"/>
    <x v="0"/>
    <x v="0"/>
    <x v="1"/>
    <n v="92"/>
    <n v="0"/>
  </r>
  <r>
    <x v="27"/>
    <d v="2021-08-02T00:00:00"/>
    <n v="0"/>
    <n v="0"/>
    <x v="0"/>
    <x v="0"/>
    <x v="1"/>
    <n v="92"/>
    <n v="0"/>
  </r>
  <r>
    <x v="25"/>
    <d v="2021-08-02T00:00:00"/>
    <n v="0"/>
    <n v="0"/>
    <x v="0"/>
    <x v="0"/>
    <x v="1"/>
    <n v="92"/>
    <n v="0"/>
  </r>
  <r>
    <x v="26"/>
    <d v="2021-08-02T00:00:00"/>
    <n v="0"/>
    <n v="0"/>
    <x v="0"/>
    <x v="0"/>
    <x v="1"/>
    <n v="92"/>
    <n v="0"/>
  </r>
  <r>
    <x v="31"/>
    <d v="2021-08-02T00:00:00"/>
    <n v="0"/>
    <n v="0"/>
    <x v="0"/>
    <x v="0"/>
    <x v="1"/>
    <n v="92"/>
    <n v="0"/>
  </r>
  <r>
    <x v="29"/>
    <d v="2021-08-02T00:00:00"/>
    <n v="0"/>
    <n v="0"/>
    <x v="0"/>
    <x v="0"/>
    <x v="1"/>
    <n v="92"/>
    <n v="0"/>
  </r>
  <r>
    <x v="33"/>
    <d v="2021-08-02T00:00:00"/>
    <n v="0"/>
    <n v="0"/>
    <x v="0"/>
    <x v="0"/>
    <x v="1"/>
    <n v="92"/>
    <n v="0"/>
  </r>
  <r>
    <x v="42"/>
    <d v="2021-08-02T00:00:00"/>
    <n v="0"/>
    <n v="0"/>
    <x v="0"/>
    <x v="0"/>
    <x v="1"/>
    <n v="92"/>
    <n v="0"/>
  </r>
  <r>
    <x v="28"/>
    <d v="2021-08-02T00:00:00"/>
    <n v="0"/>
    <n v="0"/>
    <x v="0"/>
    <x v="0"/>
    <x v="1"/>
    <n v="92"/>
    <n v="0"/>
  </r>
  <r>
    <x v="34"/>
    <d v="2021-08-02T00:00:00"/>
    <n v="0"/>
    <n v="0"/>
    <x v="0"/>
    <x v="1"/>
    <x v="2"/>
    <n v="365"/>
    <n v="0"/>
  </r>
  <r>
    <x v="35"/>
    <d v="2021-08-02T00:00:00"/>
    <n v="50"/>
    <n v="0"/>
    <x v="0"/>
    <x v="1"/>
    <x v="1"/>
    <n v="92"/>
    <n v="0"/>
  </r>
  <r>
    <x v="36"/>
    <d v="2021-08-02T00:00:00"/>
    <n v="25"/>
    <n v="0"/>
    <x v="0"/>
    <x v="1"/>
    <x v="1"/>
    <n v="92"/>
    <n v="0"/>
  </r>
  <r>
    <x v="44"/>
    <d v="2021-08-02T00:00:00"/>
    <n v="0"/>
    <n v="0"/>
    <x v="0"/>
    <x v="1"/>
    <x v="2"/>
    <n v="365"/>
    <n v="0"/>
  </r>
  <r>
    <x v="37"/>
    <d v="2021-08-02T00:00:00"/>
    <n v="0"/>
    <n v="0"/>
    <x v="0"/>
    <x v="1"/>
    <x v="1"/>
    <n v="92"/>
    <n v="0"/>
  </r>
  <r>
    <x v="38"/>
    <d v="2021-08-02T00:00:00"/>
    <n v="0"/>
    <n v="0"/>
    <x v="0"/>
    <x v="1"/>
    <x v="1"/>
    <n v="92"/>
    <n v="0"/>
  </r>
  <r>
    <x v="45"/>
    <d v="2021-08-02T00:00:00"/>
    <n v="0"/>
    <n v="0"/>
    <x v="0"/>
    <x v="1"/>
    <x v="1"/>
    <n v="92"/>
    <n v="0"/>
  </r>
  <r>
    <x v="46"/>
    <d v="2021-08-02T00:00:00"/>
    <n v="0"/>
    <n v="0"/>
    <x v="0"/>
    <x v="1"/>
    <x v="1"/>
    <n v="92"/>
    <n v="0"/>
  </r>
  <r>
    <x v="40"/>
    <d v="2021-08-03T00:00:00"/>
    <n v="0"/>
    <n v="0"/>
    <x v="0"/>
    <x v="0"/>
    <x v="0"/>
    <n v="31"/>
    <n v="0"/>
  </r>
  <r>
    <x v="14"/>
    <d v="2021-08-03T00:00:00"/>
    <n v="0"/>
    <n v="0"/>
    <x v="0"/>
    <x v="1"/>
    <x v="2"/>
    <n v="365"/>
    <n v="0"/>
  </r>
  <r>
    <x v="41"/>
    <d v="2021-08-03T00:00:00"/>
    <n v="0"/>
    <n v="0"/>
    <x v="0"/>
    <x v="0"/>
    <x v="0"/>
    <n v="31"/>
    <n v="0"/>
  </r>
  <r>
    <x v="15"/>
    <d v="2021-08-03T00:00:00"/>
    <n v="0"/>
    <n v="0"/>
    <x v="0"/>
    <x v="0"/>
    <x v="1"/>
    <n v="92"/>
    <n v="0"/>
  </r>
  <r>
    <x v="16"/>
    <d v="2021-08-03T00:00:00"/>
    <n v="152"/>
    <n v="0"/>
    <x v="0"/>
    <x v="1"/>
    <x v="1"/>
    <n v="92"/>
    <n v="0"/>
  </r>
  <r>
    <x v="47"/>
    <d v="2021-08-03T00:00:00"/>
    <n v="0"/>
    <n v="0"/>
    <x v="0"/>
    <x v="0"/>
    <x v="0"/>
    <n v="31"/>
    <n v="0"/>
  </r>
  <r>
    <x v="48"/>
    <d v="2021-08-03T00:00:00"/>
    <n v="0"/>
    <n v="0"/>
    <x v="0"/>
    <x v="0"/>
    <x v="0"/>
    <n v="31"/>
    <n v="0"/>
  </r>
  <r>
    <x v="49"/>
    <d v="2021-08-03T00:00:00"/>
    <n v="0"/>
    <n v="0"/>
    <x v="0"/>
    <x v="0"/>
    <x v="0"/>
    <n v="31"/>
    <n v="0"/>
  </r>
  <r>
    <x v="17"/>
    <d v="2021-08-03T00:00:00"/>
    <n v="0"/>
    <n v="0"/>
    <x v="0"/>
    <x v="0"/>
    <x v="1"/>
    <n v="92"/>
    <n v="0"/>
  </r>
  <r>
    <x v="18"/>
    <d v="2021-08-03T00:00:00"/>
    <n v="112"/>
    <n v="0"/>
    <x v="0"/>
    <x v="1"/>
    <x v="1"/>
    <n v="92"/>
    <n v="0"/>
  </r>
  <r>
    <x v="19"/>
    <d v="2021-08-03T00:00:00"/>
    <n v="0"/>
    <n v="0"/>
    <x v="0"/>
    <x v="1"/>
    <x v="2"/>
    <n v="365"/>
    <n v="0"/>
  </r>
  <r>
    <x v="20"/>
    <d v="2021-08-03T00:00:00"/>
    <n v="0"/>
    <n v="0"/>
    <x v="0"/>
    <x v="0"/>
    <x v="1"/>
    <n v="92"/>
    <n v="0"/>
  </r>
  <r>
    <x v="21"/>
    <d v="2021-08-03T00:00:00"/>
    <n v="25"/>
    <n v="0"/>
    <x v="0"/>
    <x v="1"/>
    <x v="1"/>
    <n v="92"/>
    <n v="0"/>
  </r>
  <r>
    <x v="22"/>
    <d v="2021-08-03T00:00:00"/>
    <n v="0"/>
    <n v="0"/>
    <x v="0"/>
    <x v="0"/>
    <x v="1"/>
    <n v="92"/>
    <n v="0"/>
  </r>
  <r>
    <x v="23"/>
    <d v="2021-08-03T00:00:00"/>
    <n v="40"/>
    <n v="0"/>
    <x v="0"/>
    <x v="1"/>
    <x v="1"/>
    <n v="92"/>
    <n v="0"/>
  </r>
  <r>
    <x v="25"/>
    <d v="2021-08-03T00:00:00"/>
    <n v="0"/>
    <n v="0"/>
    <x v="0"/>
    <x v="0"/>
    <x v="1"/>
    <n v="92"/>
    <n v="0"/>
  </r>
  <r>
    <x v="24"/>
    <d v="2021-08-03T00:00:00"/>
    <n v="0"/>
    <n v="0"/>
    <x v="0"/>
    <x v="0"/>
    <x v="1"/>
    <n v="92"/>
    <n v="0"/>
  </r>
  <r>
    <x v="30"/>
    <d v="2021-08-03T00:00:00"/>
    <n v="0"/>
    <n v="0"/>
    <x v="0"/>
    <x v="0"/>
    <x v="1"/>
    <n v="92"/>
    <n v="0"/>
  </r>
  <r>
    <x v="28"/>
    <d v="2021-08-03T00:00:00"/>
    <n v="0"/>
    <n v="0"/>
    <x v="0"/>
    <x v="0"/>
    <x v="1"/>
    <n v="92"/>
    <n v="0"/>
  </r>
  <r>
    <x v="29"/>
    <d v="2021-08-03T00:00:00"/>
    <n v="0"/>
    <n v="0"/>
    <x v="0"/>
    <x v="0"/>
    <x v="1"/>
    <n v="92"/>
    <n v="0"/>
  </r>
  <r>
    <x v="42"/>
    <d v="2021-08-03T00:00:00"/>
    <n v="0"/>
    <n v="0"/>
    <x v="0"/>
    <x v="0"/>
    <x v="1"/>
    <n v="92"/>
    <n v="0"/>
  </r>
  <r>
    <x v="33"/>
    <d v="2021-08-03T00:00:00"/>
    <n v="0"/>
    <n v="0"/>
    <x v="0"/>
    <x v="0"/>
    <x v="1"/>
    <n v="92"/>
    <n v="0"/>
  </r>
  <r>
    <x v="31"/>
    <d v="2021-08-03T00:00:00"/>
    <n v="0"/>
    <n v="0"/>
    <x v="0"/>
    <x v="0"/>
    <x v="1"/>
    <n v="92"/>
    <n v="0"/>
  </r>
  <r>
    <x v="27"/>
    <d v="2021-08-03T00:00:00"/>
    <n v="0"/>
    <n v="0"/>
    <x v="0"/>
    <x v="0"/>
    <x v="1"/>
    <n v="92"/>
    <n v="0"/>
  </r>
  <r>
    <x v="26"/>
    <d v="2021-08-03T00:00:00"/>
    <n v="0"/>
    <n v="0"/>
    <x v="0"/>
    <x v="0"/>
    <x v="1"/>
    <n v="92"/>
    <n v="0"/>
  </r>
  <r>
    <x v="32"/>
    <d v="2021-08-03T00:00:00"/>
    <n v="0"/>
    <n v="0"/>
    <x v="0"/>
    <x v="0"/>
    <x v="1"/>
    <n v="92"/>
    <n v="0"/>
  </r>
  <r>
    <x v="43"/>
    <d v="2021-08-03T00:00:00"/>
    <n v="0"/>
    <n v="0"/>
    <x v="0"/>
    <x v="0"/>
    <x v="1"/>
    <n v="92"/>
    <n v="0"/>
  </r>
  <r>
    <x v="34"/>
    <d v="2021-08-03T00:00:00"/>
    <n v="0"/>
    <n v="0"/>
    <x v="0"/>
    <x v="1"/>
    <x v="2"/>
    <n v="365"/>
    <n v="0"/>
  </r>
  <r>
    <x v="35"/>
    <d v="2021-08-03T00:00:00"/>
    <n v="50"/>
    <n v="0"/>
    <x v="0"/>
    <x v="1"/>
    <x v="1"/>
    <n v="92"/>
    <n v="0"/>
  </r>
  <r>
    <x v="36"/>
    <d v="2021-08-03T00:00:00"/>
    <n v="25"/>
    <n v="0"/>
    <x v="0"/>
    <x v="1"/>
    <x v="1"/>
    <n v="92"/>
    <n v="0"/>
  </r>
  <r>
    <x v="44"/>
    <d v="2021-08-03T00:00:00"/>
    <n v="0"/>
    <n v="0"/>
    <x v="0"/>
    <x v="1"/>
    <x v="2"/>
    <n v="365"/>
    <n v="0"/>
  </r>
  <r>
    <x v="37"/>
    <d v="2021-08-03T00:00:00"/>
    <n v="0"/>
    <n v="0"/>
    <x v="0"/>
    <x v="1"/>
    <x v="1"/>
    <n v="92"/>
    <n v="0"/>
  </r>
  <r>
    <x v="38"/>
    <d v="2021-08-03T00:00:00"/>
    <n v="0"/>
    <n v="0"/>
    <x v="0"/>
    <x v="1"/>
    <x v="1"/>
    <n v="92"/>
    <n v="0"/>
  </r>
  <r>
    <x v="45"/>
    <d v="2021-08-03T00:00:00"/>
    <n v="0"/>
    <n v="0"/>
    <x v="0"/>
    <x v="1"/>
    <x v="1"/>
    <n v="92"/>
    <n v="0"/>
  </r>
  <r>
    <x v="46"/>
    <d v="2021-08-03T00:00:00"/>
    <n v="0"/>
    <n v="0"/>
    <x v="0"/>
    <x v="1"/>
    <x v="1"/>
    <n v="92"/>
    <n v="0"/>
  </r>
  <r>
    <x v="40"/>
    <d v="2021-08-04T00:00:00"/>
    <n v="0"/>
    <n v="0"/>
    <x v="0"/>
    <x v="0"/>
    <x v="0"/>
    <n v="31"/>
    <n v="0"/>
  </r>
  <r>
    <x v="14"/>
    <d v="2021-08-04T00:00:00"/>
    <n v="0"/>
    <n v="0"/>
    <x v="0"/>
    <x v="1"/>
    <x v="2"/>
    <n v="365"/>
    <n v="0"/>
  </r>
  <r>
    <x v="15"/>
    <d v="2021-08-04T00:00:00"/>
    <n v="0"/>
    <n v="0"/>
    <x v="0"/>
    <x v="0"/>
    <x v="1"/>
    <n v="92"/>
    <n v="0"/>
  </r>
  <r>
    <x v="41"/>
    <d v="2021-08-04T00:00:00"/>
    <n v="0"/>
    <n v="0"/>
    <x v="0"/>
    <x v="0"/>
    <x v="0"/>
    <n v="31"/>
    <n v="0"/>
  </r>
  <r>
    <x v="16"/>
    <d v="2021-08-04T00:00:00"/>
    <n v="152"/>
    <n v="0"/>
    <x v="0"/>
    <x v="1"/>
    <x v="1"/>
    <n v="92"/>
    <n v="0"/>
  </r>
  <r>
    <x v="47"/>
    <d v="2021-08-04T00:00:00"/>
    <n v="0"/>
    <n v="0"/>
    <x v="0"/>
    <x v="0"/>
    <x v="0"/>
    <n v="31"/>
    <n v="0"/>
  </r>
  <r>
    <x v="48"/>
    <d v="2021-08-04T00:00:00"/>
    <n v="0"/>
    <n v="0"/>
    <x v="0"/>
    <x v="0"/>
    <x v="0"/>
    <n v="31"/>
    <n v="0"/>
  </r>
  <r>
    <x v="17"/>
    <d v="2021-08-04T00:00:00"/>
    <n v="0"/>
    <n v="0"/>
    <x v="0"/>
    <x v="0"/>
    <x v="1"/>
    <n v="92"/>
    <n v="0"/>
  </r>
  <r>
    <x v="49"/>
    <d v="2021-08-04T00:00:00"/>
    <n v="0"/>
    <n v="0"/>
    <x v="0"/>
    <x v="0"/>
    <x v="0"/>
    <n v="31"/>
    <n v="0"/>
  </r>
  <r>
    <x v="18"/>
    <d v="2021-08-04T00:00:00"/>
    <n v="112"/>
    <n v="0"/>
    <x v="0"/>
    <x v="1"/>
    <x v="1"/>
    <n v="92"/>
    <n v="0"/>
  </r>
  <r>
    <x v="19"/>
    <d v="2021-08-04T00:00:00"/>
    <n v="0"/>
    <n v="0"/>
    <x v="0"/>
    <x v="1"/>
    <x v="2"/>
    <n v="365"/>
    <n v="0"/>
  </r>
  <r>
    <x v="20"/>
    <d v="2021-08-04T00:00:00"/>
    <n v="0"/>
    <n v="0"/>
    <x v="0"/>
    <x v="0"/>
    <x v="1"/>
    <n v="92"/>
    <n v="0"/>
  </r>
  <r>
    <x v="21"/>
    <d v="2021-08-04T00:00:00"/>
    <n v="25"/>
    <n v="0"/>
    <x v="0"/>
    <x v="1"/>
    <x v="1"/>
    <n v="92"/>
    <n v="0"/>
  </r>
  <r>
    <x v="22"/>
    <d v="2021-08-04T00:00:00"/>
    <n v="0"/>
    <n v="0"/>
    <x v="0"/>
    <x v="0"/>
    <x v="1"/>
    <n v="92"/>
    <n v="0"/>
  </r>
  <r>
    <x v="23"/>
    <d v="2021-08-04T00:00:00"/>
    <n v="40"/>
    <n v="0"/>
    <x v="0"/>
    <x v="1"/>
    <x v="1"/>
    <n v="92"/>
    <n v="0"/>
  </r>
  <r>
    <x v="26"/>
    <d v="2021-08-04T00:00:00"/>
    <n v="0"/>
    <n v="0"/>
    <x v="0"/>
    <x v="0"/>
    <x v="1"/>
    <n v="92"/>
    <n v="0"/>
  </r>
  <r>
    <x v="31"/>
    <d v="2021-08-04T00:00:00"/>
    <n v="0"/>
    <n v="0"/>
    <x v="0"/>
    <x v="0"/>
    <x v="1"/>
    <n v="92"/>
    <n v="0"/>
  </r>
  <r>
    <x v="32"/>
    <d v="2021-08-04T00:00:00"/>
    <n v="0"/>
    <n v="0"/>
    <x v="0"/>
    <x v="0"/>
    <x v="1"/>
    <n v="92"/>
    <n v="0"/>
  </r>
  <r>
    <x v="30"/>
    <d v="2021-08-04T00:00:00"/>
    <n v="0"/>
    <n v="0"/>
    <x v="0"/>
    <x v="0"/>
    <x v="1"/>
    <n v="92"/>
    <n v="0"/>
  </r>
  <r>
    <x v="43"/>
    <d v="2021-08-04T00:00:00"/>
    <n v="0"/>
    <n v="0"/>
    <x v="0"/>
    <x v="0"/>
    <x v="1"/>
    <n v="92"/>
    <n v="0"/>
  </r>
  <r>
    <x v="24"/>
    <d v="2021-08-04T00:00:00"/>
    <n v="0"/>
    <n v="0"/>
    <x v="0"/>
    <x v="0"/>
    <x v="1"/>
    <n v="92"/>
    <n v="0"/>
  </r>
  <r>
    <x v="27"/>
    <d v="2021-08-04T00:00:00"/>
    <n v="0"/>
    <n v="0"/>
    <x v="0"/>
    <x v="0"/>
    <x v="1"/>
    <n v="92"/>
    <n v="0"/>
  </r>
  <r>
    <x v="33"/>
    <d v="2021-08-04T00:00:00"/>
    <n v="0"/>
    <n v="0"/>
    <x v="0"/>
    <x v="0"/>
    <x v="1"/>
    <n v="92"/>
    <n v="0"/>
  </r>
  <r>
    <x v="42"/>
    <d v="2021-08-04T00:00:00"/>
    <n v="0"/>
    <n v="0"/>
    <x v="0"/>
    <x v="0"/>
    <x v="1"/>
    <n v="92"/>
    <n v="0"/>
  </r>
  <r>
    <x v="28"/>
    <d v="2021-08-04T00:00:00"/>
    <n v="0"/>
    <n v="0"/>
    <x v="0"/>
    <x v="0"/>
    <x v="1"/>
    <n v="92"/>
    <n v="0"/>
  </r>
  <r>
    <x v="25"/>
    <d v="2021-08-04T00:00:00"/>
    <n v="0"/>
    <n v="0"/>
    <x v="0"/>
    <x v="0"/>
    <x v="1"/>
    <n v="92"/>
    <n v="0"/>
  </r>
  <r>
    <x v="29"/>
    <d v="2021-08-04T00:00:00"/>
    <n v="0"/>
    <n v="0"/>
    <x v="0"/>
    <x v="0"/>
    <x v="1"/>
    <n v="92"/>
    <n v="0"/>
  </r>
  <r>
    <x v="34"/>
    <d v="2021-08-04T00:00:00"/>
    <n v="0"/>
    <n v="0"/>
    <x v="0"/>
    <x v="1"/>
    <x v="2"/>
    <n v="365"/>
    <n v="0"/>
  </r>
  <r>
    <x v="35"/>
    <d v="2021-08-04T00:00:00"/>
    <n v="50"/>
    <n v="0"/>
    <x v="0"/>
    <x v="1"/>
    <x v="1"/>
    <n v="92"/>
    <n v="0"/>
  </r>
  <r>
    <x v="36"/>
    <d v="2021-08-04T00:00:00"/>
    <n v="25"/>
    <n v="0"/>
    <x v="0"/>
    <x v="1"/>
    <x v="1"/>
    <n v="92"/>
    <n v="0"/>
  </r>
  <r>
    <x v="44"/>
    <d v="2021-08-04T00:00:00"/>
    <n v="0"/>
    <n v="0"/>
    <x v="0"/>
    <x v="1"/>
    <x v="2"/>
    <n v="365"/>
    <n v="0"/>
  </r>
  <r>
    <x v="37"/>
    <d v="2021-08-04T00:00:00"/>
    <n v="0"/>
    <n v="0"/>
    <x v="0"/>
    <x v="1"/>
    <x v="1"/>
    <n v="92"/>
    <n v="0"/>
  </r>
  <r>
    <x v="38"/>
    <d v="2021-08-04T00:00:00"/>
    <n v="0"/>
    <n v="0"/>
    <x v="0"/>
    <x v="1"/>
    <x v="1"/>
    <n v="92"/>
    <n v="0"/>
  </r>
  <r>
    <x v="45"/>
    <d v="2021-08-04T00:00:00"/>
    <n v="0"/>
    <n v="0"/>
    <x v="0"/>
    <x v="1"/>
    <x v="1"/>
    <n v="92"/>
    <n v="0"/>
  </r>
  <r>
    <x v="46"/>
    <d v="2021-08-04T00:00:00"/>
    <n v="0"/>
    <n v="0"/>
    <x v="0"/>
    <x v="1"/>
    <x v="1"/>
    <n v="92"/>
    <n v="0"/>
  </r>
  <r>
    <x v="40"/>
    <d v="2021-08-05T00:00:00"/>
    <n v="0"/>
    <n v="0"/>
    <x v="0"/>
    <x v="0"/>
    <x v="0"/>
    <n v="31"/>
    <n v="0"/>
  </r>
  <r>
    <x v="14"/>
    <d v="2021-08-05T00:00:00"/>
    <n v="0"/>
    <n v="0"/>
    <x v="0"/>
    <x v="1"/>
    <x v="2"/>
    <n v="365"/>
    <n v="0"/>
  </r>
  <r>
    <x v="41"/>
    <d v="2021-08-05T00:00:00"/>
    <n v="0"/>
    <n v="0"/>
    <x v="0"/>
    <x v="0"/>
    <x v="0"/>
    <n v="31"/>
    <n v="0"/>
  </r>
  <r>
    <x v="15"/>
    <d v="2021-08-05T00:00:00"/>
    <n v="0"/>
    <n v="0"/>
    <x v="0"/>
    <x v="0"/>
    <x v="1"/>
    <n v="92"/>
    <n v="0"/>
  </r>
  <r>
    <x v="16"/>
    <d v="2021-08-05T00:00:00"/>
    <n v="152"/>
    <n v="0"/>
    <x v="0"/>
    <x v="1"/>
    <x v="1"/>
    <n v="92"/>
    <n v="0"/>
  </r>
  <r>
    <x v="47"/>
    <d v="2021-08-05T00:00:00"/>
    <n v="0"/>
    <n v="0"/>
    <x v="0"/>
    <x v="0"/>
    <x v="0"/>
    <n v="31"/>
    <n v="0"/>
  </r>
  <r>
    <x v="48"/>
    <d v="2021-08-05T00:00:00"/>
    <n v="0"/>
    <n v="0"/>
    <x v="0"/>
    <x v="0"/>
    <x v="0"/>
    <n v="31"/>
    <n v="0"/>
  </r>
  <r>
    <x v="17"/>
    <d v="2021-08-05T00:00:00"/>
    <n v="0"/>
    <n v="0"/>
    <x v="0"/>
    <x v="0"/>
    <x v="1"/>
    <n v="92"/>
    <n v="0"/>
  </r>
  <r>
    <x v="49"/>
    <d v="2021-08-05T00:00:00"/>
    <n v="0"/>
    <n v="0"/>
    <x v="0"/>
    <x v="0"/>
    <x v="0"/>
    <n v="31"/>
    <n v="0"/>
  </r>
  <r>
    <x v="18"/>
    <d v="2021-08-05T00:00:00"/>
    <n v="127"/>
    <n v="15"/>
    <x v="0"/>
    <x v="1"/>
    <x v="1"/>
    <n v="92"/>
    <n v="0.13800000000000001"/>
  </r>
  <r>
    <x v="19"/>
    <d v="2021-08-05T00:00:00"/>
    <n v="0"/>
    <n v="0"/>
    <x v="0"/>
    <x v="1"/>
    <x v="2"/>
    <n v="365"/>
    <n v="0"/>
  </r>
  <r>
    <x v="20"/>
    <d v="2021-08-05T00:00:00"/>
    <n v="0"/>
    <n v="0"/>
    <x v="0"/>
    <x v="0"/>
    <x v="1"/>
    <n v="92"/>
    <n v="0"/>
  </r>
  <r>
    <x v="21"/>
    <d v="2021-08-05T00:00:00"/>
    <n v="25"/>
    <n v="0"/>
    <x v="0"/>
    <x v="1"/>
    <x v="1"/>
    <n v="92"/>
    <n v="0"/>
  </r>
  <r>
    <x v="22"/>
    <d v="2021-08-05T00:00:00"/>
    <n v="0"/>
    <n v="0"/>
    <x v="0"/>
    <x v="0"/>
    <x v="1"/>
    <n v="92"/>
    <n v="0"/>
  </r>
  <r>
    <x v="23"/>
    <d v="2021-08-05T00:00:00"/>
    <n v="40"/>
    <n v="0"/>
    <x v="0"/>
    <x v="1"/>
    <x v="1"/>
    <n v="92"/>
    <n v="0"/>
  </r>
  <r>
    <x v="43"/>
    <d v="2021-08-05T00:00:00"/>
    <n v="0"/>
    <n v="0"/>
    <x v="0"/>
    <x v="0"/>
    <x v="1"/>
    <n v="92"/>
    <n v="0"/>
  </r>
  <r>
    <x v="25"/>
    <d v="2021-08-05T00:00:00"/>
    <n v="0"/>
    <n v="0"/>
    <x v="0"/>
    <x v="0"/>
    <x v="1"/>
    <n v="92"/>
    <n v="0"/>
  </r>
  <r>
    <x v="26"/>
    <d v="2021-08-05T00:00:00"/>
    <n v="0"/>
    <n v="0"/>
    <x v="0"/>
    <x v="0"/>
    <x v="1"/>
    <n v="92"/>
    <n v="0"/>
  </r>
  <r>
    <x v="31"/>
    <d v="2021-08-05T00:00:00"/>
    <n v="0"/>
    <n v="0"/>
    <x v="0"/>
    <x v="0"/>
    <x v="1"/>
    <n v="92"/>
    <n v="0"/>
  </r>
  <r>
    <x v="42"/>
    <d v="2021-08-05T00:00:00"/>
    <n v="0"/>
    <n v="0"/>
    <x v="0"/>
    <x v="0"/>
    <x v="1"/>
    <n v="92"/>
    <n v="0"/>
  </r>
  <r>
    <x v="33"/>
    <d v="2021-08-05T00:00:00"/>
    <n v="0"/>
    <n v="0"/>
    <x v="0"/>
    <x v="0"/>
    <x v="1"/>
    <n v="92"/>
    <n v="0"/>
  </r>
  <r>
    <x v="30"/>
    <d v="2021-08-05T00:00:00"/>
    <n v="0"/>
    <n v="0"/>
    <x v="0"/>
    <x v="0"/>
    <x v="1"/>
    <n v="92"/>
    <n v="0"/>
  </r>
  <r>
    <x v="27"/>
    <d v="2021-08-05T00:00:00"/>
    <n v="0"/>
    <n v="0"/>
    <x v="0"/>
    <x v="0"/>
    <x v="1"/>
    <n v="92"/>
    <n v="0"/>
  </r>
  <r>
    <x v="24"/>
    <d v="2021-08-05T00:00:00"/>
    <n v="0"/>
    <n v="0"/>
    <x v="0"/>
    <x v="0"/>
    <x v="1"/>
    <n v="92"/>
    <n v="0"/>
  </r>
  <r>
    <x v="32"/>
    <d v="2021-08-05T00:00:00"/>
    <n v="0"/>
    <n v="0"/>
    <x v="0"/>
    <x v="0"/>
    <x v="1"/>
    <n v="92"/>
    <n v="0"/>
  </r>
  <r>
    <x v="28"/>
    <d v="2021-08-05T00:00:00"/>
    <n v="0"/>
    <n v="0"/>
    <x v="0"/>
    <x v="0"/>
    <x v="1"/>
    <n v="92"/>
    <n v="0"/>
  </r>
  <r>
    <x v="29"/>
    <d v="2021-08-05T00:00:00"/>
    <n v="0"/>
    <n v="0"/>
    <x v="0"/>
    <x v="0"/>
    <x v="1"/>
    <n v="92"/>
    <n v="0"/>
  </r>
  <r>
    <x v="34"/>
    <d v="2021-08-05T00:00:00"/>
    <n v="0"/>
    <n v="0"/>
    <x v="0"/>
    <x v="1"/>
    <x v="2"/>
    <n v="365"/>
    <n v="0"/>
  </r>
  <r>
    <x v="35"/>
    <d v="2021-08-05T00:00:00"/>
    <n v="50"/>
    <n v="0"/>
    <x v="0"/>
    <x v="1"/>
    <x v="1"/>
    <n v="92"/>
    <n v="0"/>
  </r>
  <r>
    <x v="36"/>
    <d v="2021-08-05T00:00:00"/>
    <n v="25"/>
    <n v="0"/>
    <x v="0"/>
    <x v="1"/>
    <x v="1"/>
    <n v="92"/>
    <n v="0"/>
  </r>
  <r>
    <x v="44"/>
    <d v="2021-08-05T00:00:00"/>
    <n v="0"/>
    <n v="0"/>
    <x v="0"/>
    <x v="1"/>
    <x v="2"/>
    <n v="365"/>
    <n v="0"/>
  </r>
  <r>
    <x v="37"/>
    <d v="2021-08-05T00:00:00"/>
    <n v="0"/>
    <n v="0"/>
    <x v="0"/>
    <x v="1"/>
    <x v="1"/>
    <n v="92"/>
    <n v="0"/>
  </r>
  <r>
    <x v="38"/>
    <d v="2021-08-05T00:00:00"/>
    <n v="0"/>
    <n v="0"/>
    <x v="0"/>
    <x v="1"/>
    <x v="1"/>
    <n v="92"/>
    <n v="0"/>
  </r>
  <r>
    <x v="45"/>
    <d v="2021-08-05T00:00:00"/>
    <n v="0"/>
    <n v="0"/>
    <x v="0"/>
    <x v="1"/>
    <x v="1"/>
    <n v="92"/>
    <n v="0"/>
  </r>
  <r>
    <x v="46"/>
    <d v="2021-08-05T00:00:00"/>
    <n v="0"/>
    <n v="0"/>
    <x v="0"/>
    <x v="1"/>
    <x v="1"/>
    <n v="92"/>
    <n v="0"/>
  </r>
  <r>
    <x v="40"/>
    <d v="2021-08-06T00:00:00"/>
    <n v="0"/>
    <n v="0"/>
    <x v="0"/>
    <x v="0"/>
    <x v="0"/>
    <n v="31"/>
    <n v="0"/>
  </r>
  <r>
    <x v="14"/>
    <d v="2021-08-06T00:00:00"/>
    <n v="0"/>
    <n v="0"/>
    <x v="0"/>
    <x v="1"/>
    <x v="2"/>
    <n v="365"/>
    <n v="0"/>
  </r>
  <r>
    <x v="15"/>
    <d v="2021-08-06T00:00:00"/>
    <n v="0"/>
    <n v="0"/>
    <x v="0"/>
    <x v="0"/>
    <x v="1"/>
    <n v="92"/>
    <n v="0"/>
  </r>
  <r>
    <x v="41"/>
    <d v="2021-08-06T00:00:00"/>
    <n v="0"/>
    <n v="0"/>
    <x v="0"/>
    <x v="0"/>
    <x v="0"/>
    <n v="31"/>
    <n v="0"/>
  </r>
  <r>
    <x v="16"/>
    <d v="2021-08-06T00:00:00"/>
    <n v="152"/>
    <n v="0"/>
    <x v="0"/>
    <x v="1"/>
    <x v="1"/>
    <n v="92"/>
    <n v="0"/>
  </r>
  <r>
    <x v="47"/>
    <d v="2021-08-06T00:00:00"/>
    <n v="0"/>
    <n v="0"/>
    <x v="0"/>
    <x v="0"/>
    <x v="0"/>
    <n v="31"/>
    <n v="0"/>
  </r>
  <r>
    <x v="48"/>
    <d v="2021-08-06T00:00:00"/>
    <n v="0"/>
    <n v="0"/>
    <x v="0"/>
    <x v="0"/>
    <x v="0"/>
    <n v="31"/>
    <n v="0"/>
  </r>
  <r>
    <x v="49"/>
    <d v="2021-08-06T00:00:00"/>
    <n v="0"/>
    <n v="0"/>
    <x v="0"/>
    <x v="0"/>
    <x v="0"/>
    <n v="31"/>
    <n v="0"/>
  </r>
  <r>
    <x v="17"/>
    <d v="2021-08-06T00:00:00"/>
    <n v="0"/>
    <n v="0"/>
    <x v="0"/>
    <x v="0"/>
    <x v="1"/>
    <n v="92"/>
    <n v="0"/>
  </r>
  <r>
    <x v="18"/>
    <d v="2021-08-06T00:00:00"/>
    <n v="117"/>
    <n v="0"/>
    <x v="0"/>
    <x v="1"/>
    <x v="1"/>
    <n v="92"/>
    <n v="0"/>
  </r>
  <r>
    <x v="19"/>
    <d v="2021-08-06T00:00:00"/>
    <n v="0"/>
    <n v="0"/>
    <x v="0"/>
    <x v="1"/>
    <x v="2"/>
    <n v="365"/>
    <n v="0"/>
  </r>
  <r>
    <x v="20"/>
    <d v="2021-08-06T00:00:00"/>
    <n v="0"/>
    <n v="0"/>
    <x v="0"/>
    <x v="0"/>
    <x v="1"/>
    <n v="92"/>
    <n v="0"/>
  </r>
  <r>
    <x v="21"/>
    <d v="2021-08-06T00:00:00"/>
    <n v="25"/>
    <n v="0"/>
    <x v="0"/>
    <x v="1"/>
    <x v="1"/>
    <n v="92"/>
    <n v="0"/>
  </r>
  <r>
    <x v="22"/>
    <d v="2021-08-06T00:00:00"/>
    <n v="0"/>
    <n v="0"/>
    <x v="0"/>
    <x v="0"/>
    <x v="1"/>
    <n v="92"/>
    <n v="0"/>
  </r>
  <r>
    <x v="23"/>
    <d v="2021-08-06T00:00:00"/>
    <n v="40"/>
    <n v="0"/>
    <x v="0"/>
    <x v="1"/>
    <x v="1"/>
    <n v="92"/>
    <n v="0"/>
  </r>
  <r>
    <x v="25"/>
    <d v="2021-08-06T00:00:00"/>
    <n v="0"/>
    <n v="0"/>
    <x v="0"/>
    <x v="0"/>
    <x v="1"/>
    <n v="92"/>
    <n v="0"/>
  </r>
  <r>
    <x v="30"/>
    <d v="2021-08-06T00:00:00"/>
    <n v="0"/>
    <n v="0"/>
    <x v="0"/>
    <x v="0"/>
    <x v="1"/>
    <n v="92"/>
    <n v="0"/>
  </r>
  <r>
    <x v="32"/>
    <d v="2021-08-06T00:00:00"/>
    <n v="0"/>
    <n v="0"/>
    <x v="0"/>
    <x v="0"/>
    <x v="1"/>
    <n v="92"/>
    <n v="0"/>
  </r>
  <r>
    <x v="31"/>
    <d v="2021-08-06T00:00:00"/>
    <n v="0"/>
    <n v="0"/>
    <x v="0"/>
    <x v="0"/>
    <x v="1"/>
    <n v="92"/>
    <n v="0"/>
  </r>
  <r>
    <x v="33"/>
    <d v="2021-08-06T00:00:00"/>
    <n v="0"/>
    <n v="0"/>
    <x v="0"/>
    <x v="0"/>
    <x v="1"/>
    <n v="92"/>
    <n v="0"/>
  </r>
  <r>
    <x v="24"/>
    <d v="2021-08-06T00:00:00"/>
    <n v="0"/>
    <n v="0"/>
    <x v="0"/>
    <x v="0"/>
    <x v="1"/>
    <n v="92"/>
    <n v="0"/>
  </r>
  <r>
    <x v="28"/>
    <d v="2021-08-06T00:00:00"/>
    <n v="0"/>
    <n v="0"/>
    <x v="0"/>
    <x v="0"/>
    <x v="1"/>
    <n v="92"/>
    <n v="0"/>
  </r>
  <r>
    <x v="27"/>
    <d v="2021-08-06T00:00:00"/>
    <n v="0"/>
    <n v="0"/>
    <x v="0"/>
    <x v="0"/>
    <x v="1"/>
    <n v="92"/>
    <n v="0"/>
  </r>
  <r>
    <x v="29"/>
    <d v="2021-08-06T00:00:00"/>
    <n v="0"/>
    <n v="0"/>
    <x v="0"/>
    <x v="0"/>
    <x v="1"/>
    <n v="92"/>
    <n v="0"/>
  </r>
  <r>
    <x v="26"/>
    <d v="2021-08-06T00:00:00"/>
    <n v="0"/>
    <n v="0"/>
    <x v="0"/>
    <x v="0"/>
    <x v="1"/>
    <n v="92"/>
    <n v="0"/>
  </r>
  <r>
    <x v="43"/>
    <d v="2021-08-06T00:00:00"/>
    <n v="0"/>
    <n v="0"/>
    <x v="0"/>
    <x v="0"/>
    <x v="1"/>
    <n v="92"/>
    <n v="0"/>
  </r>
  <r>
    <x v="42"/>
    <d v="2021-08-06T00:00:00"/>
    <n v="0"/>
    <n v="0"/>
    <x v="0"/>
    <x v="0"/>
    <x v="1"/>
    <n v="92"/>
    <n v="0"/>
  </r>
  <r>
    <x v="34"/>
    <d v="2021-08-06T00:00:00"/>
    <n v="0"/>
    <n v="0"/>
    <x v="0"/>
    <x v="1"/>
    <x v="2"/>
    <n v="365"/>
    <n v="0"/>
  </r>
  <r>
    <x v="35"/>
    <d v="2021-08-06T00:00:00"/>
    <n v="50"/>
    <n v="0"/>
    <x v="0"/>
    <x v="1"/>
    <x v="1"/>
    <n v="92"/>
    <n v="0"/>
  </r>
  <r>
    <x v="36"/>
    <d v="2021-08-06T00:00:00"/>
    <n v="25"/>
    <n v="0"/>
    <x v="0"/>
    <x v="1"/>
    <x v="1"/>
    <n v="92"/>
    <n v="0"/>
  </r>
  <r>
    <x v="44"/>
    <d v="2021-08-06T00:00:00"/>
    <n v="0"/>
    <n v="0"/>
    <x v="0"/>
    <x v="1"/>
    <x v="2"/>
    <n v="365"/>
    <n v="0"/>
  </r>
  <r>
    <x v="37"/>
    <d v="2021-08-06T00:00:00"/>
    <n v="0"/>
    <n v="0"/>
    <x v="0"/>
    <x v="1"/>
    <x v="1"/>
    <n v="92"/>
    <n v="0"/>
  </r>
  <r>
    <x v="38"/>
    <d v="2021-08-06T00:00:00"/>
    <n v="0"/>
    <n v="0"/>
    <x v="0"/>
    <x v="1"/>
    <x v="1"/>
    <n v="92"/>
    <n v="0"/>
  </r>
  <r>
    <x v="45"/>
    <d v="2021-08-06T00:00:00"/>
    <n v="0"/>
    <n v="0"/>
    <x v="0"/>
    <x v="1"/>
    <x v="1"/>
    <n v="92"/>
    <n v="0"/>
  </r>
  <r>
    <x v="46"/>
    <d v="2021-08-06T00:00:00"/>
    <n v="0"/>
    <n v="0"/>
    <x v="0"/>
    <x v="1"/>
    <x v="1"/>
    <n v="92"/>
    <n v="0"/>
  </r>
  <r>
    <x v="40"/>
    <d v="2021-08-09T00:00:00"/>
    <n v="0"/>
    <n v="0"/>
    <x v="0"/>
    <x v="0"/>
    <x v="0"/>
    <n v="31"/>
    <n v="0"/>
  </r>
  <r>
    <x v="14"/>
    <d v="2021-08-09T00:00:00"/>
    <n v="0"/>
    <n v="0"/>
    <x v="0"/>
    <x v="1"/>
    <x v="2"/>
    <n v="365"/>
    <n v="0"/>
  </r>
  <r>
    <x v="41"/>
    <d v="2021-08-09T00:00:00"/>
    <n v="0"/>
    <n v="0"/>
    <x v="0"/>
    <x v="0"/>
    <x v="0"/>
    <n v="31"/>
    <n v="0"/>
  </r>
  <r>
    <x v="15"/>
    <d v="2021-08-09T00:00:00"/>
    <n v="0"/>
    <n v="0"/>
    <x v="0"/>
    <x v="0"/>
    <x v="1"/>
    <n v="92"/>
    <n v="0"/>
  </r>
  <r>
    <x v="16"/>
    <d v="2021-08-09T00:00:00"/>
    <n v="152"/>
    <n v="0"/>
    <x v="0"/>
    <x v="1"/>
    <x v="1"/>
    <n v="92"/>
    <n v="0"/>
  </r>
  <r>
    <x v="47"/>
    <d v="2021-08-09T00:00:00"/>
    <n v="0"/>
    <n v="0"/>
    <x v="0"/>
    <x v="0"/>
    <x v="0"/>
    <n v="31"/>
    <n v="0"/>
  </r>
  <r>
    <x v="48"/>
    <d v="2021-08-09T00:00:00"/>
    <n v="0"/>
    <n v="0"/>
    <x v="0"/>
    <x v="0"/>
    <x v="0"/>
    <n v="31"/>
    <n v="0"/>
  </r>
  <r>
    <x v="49"/>
    <d v="2021-08-09T00:00:00"/>
    <n v="0"/>
    <n v="0"/>
    <x v="0"/>
    <x v="0"/>
    <x v="0"/>
    <n v="31"/>
    <n v="0"/>
  </r>
  <r>
    <x v="17"/>
    <d v="2021-08-09T00:00:00"/>
    <n v="0"/>
    <n v="0"/>
    <x v="0"/>
    <x v="0"/>
    <x v="1"/>
    <n v="92"/>
    <n v="0"/>
  </r>
  <r>
    <x v="18"/>
    <d v="2021-08-09T00:00:00"/>
    <n v="117"/>
    <n v="0"/>
    <x v="0"/>
    <x v="1"/>
    <x v="1"/>
    <n v="92"/>
    <n v="0"/>
  </r>
  <r>
    <x v="19"/>
    <d v="2021-08-09T00:00:00"/>
    <n v="0"/>
    <n v="0"/>
    <x v="0"/>
    <x v="1"/>
    <x v="2"/>
    <n v="365"/>
    <n v="0"/>
  </r>
  <r>
    <x v="20"/>
    <d v="2021-08-09T00:00:00"/>
    <n v="0"/>
    <n v="0"/>
    <x v="0"/>
    <x v="0"/>
    <x v="1"/>
    <n v="92"/>
    <n v="0"/>
  </r>
  <r>
    <x v="21"/>
    <d v="2021-08-09T00:00:00"/>
    <n v="25"/>
    <n v="0"/>
    <x v="0"/>
    <x v="1"/>
    <x v="1"/>
    <n v="92"/>
    <n v="0"/>
  </r>
  <r>
    <x v="22"/>
    <d v="2021-08-09T00:00:00"/>
    <n v="0"/>
    <n v="0"/>
    <x v="0"/>
    <x v="0"/>
    <x v="1"/>
    <n v="92"/>
    <n v="0"/>
  </r>
  <r>
    <x v="23"/>
    <d v="2021-08-09T00:00:00"/>
    <n v="40"/>
    <n v="0"/>
    <x v="0"/>
    <x v="1"/>
    <x v="1"/>
    <n v="92"/>
    <n v="0"/>
  </r>
  <r>
    <x v="27"/>
    <d v="2021-08-09T00:00:00"/>
    <n v="0"/>
    <n v="0"/>
    <x v="0"/>
    <x v="0"/>
    <x v="1"/>
    <n v="92"/>
    <n v="0"/>
  </r>
  <r>
    <x v="42"/>
    <d v="2021-08-09T00:00:00"/>
    <n v="0"/>
    <n v="0"/>
    <x v="0"/>
    <x v="0"/>
    <x v="1"/>
    <n v="92"/>
    <n v="0"/>
  </r>
  <r>
    <x v="30"/>
    <d v="2021-08-09T00:00:00"/>
    <n v="0"/>
    <n v="0"/>
    <x v="0"/>
    <x v="0"/>
    <x v="1"/>
    <n v="92"/>
    <n v="0"/>
  </r>
  <r>
    <x v="43"/>
    <d v="2021-08-09T00:00:00"/>
    <n v="0"/>
    <n v="0"/>
    <x v="0"/>
    <x v="0"/>
    <x v="1"/>
    <n v="92"/>
    <n v="0"/>
  </r>
  <r>
    <x v="25"/>
    <d v="2021-08-09T00:00:00"/>
    <n v="0"/>
    <n v="0"/>
    <x v="0"/>
    <x v="0"/>
    <x v="1"/>
    <n v="92"/>
    <n v="0"/>
  </r>
  <r>
    <x v="24"/>
    <d v="2021-08-09T00:00:00"/>
    <n v="0"/>
    <n v="0"/>
    <x v="0"/>
    <x v="0"/>
    <x v="1"/>
    <n v="92"/>
    <n v="0"/>
  </r>
  <r>
    <x v="29"/>
    <d v="2021-08-09T00:00:00"/>
    <n v="0"/>
    <n v="0"/>
    <x v="0"/>
    <x v="0"/>
    <x v="1"/>
    <n v="92"/>
    <n v="0"/>
  </r>
  <r>
    <x v="31"/>
    <d v="2021-08-09T00:00:00"/>
    <n v="0"/>
    <n v="0"/>
    <x v="0"/>
    <x v="0"/>
    <x v="1"/>
    <n v="92"/>
    <n v="0"/>
  </r>
  <r>
    <x v="32"/>
    <d v="2021-08-09T00:00:00"/>
    <n v="0"/>
    <n v="0"/>
    <x v="0"/>
    <x v="0"/>
    <x v="1"/>
    <n v="92"/>
    <n v="0"/>
  </r>
  <r>
    <x v="26"/>
    <d v="2021-08-09T00:00:00"/>
    <n v="0"/>
    <n v="0"/>
    <x v="0"/>
    <x v="0"/>
    <x v="1"/>
    <n v="92"/>
    <n v="0"/>
  </r>
  <r>
    <x v="28"/>
    <d v="2021-08-09T00:00:00"/>
    <n v="0"/>
    <n v="0"/>
    <x v="0"/>
    <x v="0"/>
    <x v="1"/>
    <n v="92"/>
    <n v="0"/>
  </r>
  <r>
    <x v="33"/>
    <d v="2021-08-09T00:00:00"/>
    <n v="0"/>
    <n v="0"/>
    <x v="0"/>
    <x v="0"/>
    <x v="1"/>
    <n v="92"/>
    <n v="0"/>
  </r>
  <r>
    <x v="34"/>
    <d v="2021-08-09T00:00:00"/>
    <n v="0"/>
    <n v="0"/>
    <x v="0"/>
    <x v="1"/>
    <x v="2"/>
    <n v="365"/>
    <n v="0"/>
  </r>
  <r>
    <x v="35"/>
    <d v="2021-08-09T00:00:00"/>
    <n v="50"/>
    <n v="0"/>
    <x v="0"/>
    <x v="1"/>
    <x v="1"/>
    <n v="92"/>
    <n v="0"/>
  </r>
  <r>
    <x v="36"/>
    <d v="2021-08-09T00:00:00"/>
    <n v="25"/>
    <n v="0"/>
    <x v="0"/>
    <x v="1"/>
    <x v="1"/>
    <n v="92"/>
    <n v="0"/>
  </r>
  <r>
    <x v="44"/>
    <d v="2021-08-09T00:00:00"/>
    <n v="0"/>
    <n v="0"/>
    <x v="0"/>
    <x v="1"/>
    <x v="2"/>
    <n v="365"/>
    <n v="0"/>
  </r>
  <r>
    <x v="37"/>
    <d v="2021-08-09T00:00:00"/>
    <n v="0"/>
    <n v="0"/>
    <x v="0"/>
    <x v="1"/>
    <x v="1"/>
    <n v="92"/>
    <n v="0"/>
  </r>
  <r>
    <x v="38"/>
    <d v="2021-08-09T00:00:00"/>
    <n v="0"/>
    <n v="0"/>
    <x v="0"/>
    <x v="1"/>
    <x v="1"/>
    <n v="92"/>
    <n v="0"/>
  </r>
  <r>
    <x v="45"/>
    <d v="2021-08-09T00:00:00"/>
    <n v="0"/>
    <n v="0"/>
    <x v="0"/>
    <x v="1"/>
    <x v="1"/>
    <n v="92"/>
    <n v="0"/>
  </r>
  <r>
    <x v="46"/>
    <d v="2021-08-09T00:00:00"/>
    <n v="0"/>
    <n v="0"/>
    <x v="0"/>
    <x v="1"/>
    <x v="1"/>
    <n v="92"/>
    <n v="0"/>
  </r>
  <r>
    <x v="40"/>
    <d v="2021-08-10T00:00:00"/>
    <n v="0"/>
    <n v="0"/>
    <x v="0"/>
    <x v="0"/>
    <x v="0"/>
    <n v="31"/>
    <n v="0"/>
  </r>
  <r>
    <x v="14"/>
    <d v="2021-08-10T00:00:00"/>
    <n v="0"/>
    <n v="0"/>
    <x v="0"/>
    <x v="1"/>
    <x v="2"/>
    <n v="365"/>
    <n v="0"/>
  </r>
  <r>
    <x v="15"/>
    <d v="2021-08-10T00:00:00"/>
    <n v="0"/>
    <n v="0"/>
    <x v="0"/>
    <x v="0"/>
    <x v="1"/>
    <n v="92"/>
    <n v="0"/>
  </r>
  <r>
    <x v="41"/>
    <d v="2021-08-10T00:00:00"/>
    <n v="0"/>
    <n v="0"/>
    <x v="0"/>
    <x v="0"/>
    <x v="0"/>
    <n v="31"/>
    <n v="0"/>
  </r>
  <r>
    <x v="16"/>
    <d v="2021-08-10T00:00:00"/>
    <n v="152"/>
    <n v="0"/>
    <x v="0"/>
    <x v="1"/>
    <x v="1"/>
    <n v="92"/>
    <n v="0"/>
  </r>
  <r>
    <x v="47"/>
    <d v="2021-08-10T00:00:00"/>
    <n v="0"/>
    <n v="0"/>
    <x v="0"/>
    <x v="0"/>
    <x v="0"/>
    <n v="31"/>
    <n v="0"/>
  </r>
  <r>
    <x v="48"/>
    <d v="2021-08-10T00:00:00"/>
    <n v="0"/>
    <n v="0"/>
    <x v="0"/>
    <x v="0"/>
    <x v="0"/>
    <n v="31"/>
    <n v="0"/>
  </r>
  <r>
    <x v="17"/>
    <d v="2021-08-10T00:00:00"/>
    <n v="0"/>
    <n v="0"/>
    <x v="0"/>
    <x v="0"/>
    <x v="1"/>
    <n v="92"/>
    <n v="0"/>
  </r>
  <r>
    <x v="49"/>
    <d v="2021-08-10T00:00:00"/>
    <n v="0"/>
    <n v="0"/>
    <x v="0"/>
    <x v="0"/>
    <x v="0"/>
    <n v="31"/>
    <n v="0"/>
  </r>
  <r>
    <x v="18"/>
    <d v="2021-08-10T00:00:00"/>
    <n v="117"/>
    <n v="0"/>
    <x v="0"/>
    <x v="1"/>
    <x v="1"/>
    <n v="92"/>
    <n v="0"/>
  </r>
  <r>
    <x v="19"/>
    <d v="2021-08-10T00:00:00"/>
    <n v="0"/>
    <n v="0"/>
    <x v="0"/>
    <x v="1"/>
    <x v="2"/>
    <n v="365"/>
    <n v="0"/>
  </r>
  <r>
    <x v="20"/>
    <d v="2021-08-10T00:00:00"/>
    <n v="0"/>
    <n v="0"/>
    <x v="0"/>
    <x v="0"/>
    <x v="1"/>
    <n v="92"/>
    <n v="0"/>
  </r>
  <r>
    <x v="21"/>
    <d v="2021-08-10T00:00:00"/>
    <n v="25"/>
    <n v="0"/>
    <x v="0"/>
    <x v="1"/>
    <x v="1"/>
    <n v="92"/>
    <n v="0"/>
  </r>
  <r>
    <x v="22"/>
    <d v="2021-08-10T00:00:00"/>
    <n v="0"/>
    <n v="0"/>
    <x v="0"/>
    <x v="0"/>
    <x v="1"/>
    <n v="92"/>
    <n v="0"/>
  </r>
  <r>
    <x v="23"/>
    <d v="2021-08-10T00:00:00"/>
    <n v="40"/>
    <n v="0"/>
    <x v="0"/>
    <x v="1"/>
    <x v="1"/>
    <n v="92"/>
    <n v="0"/>
  </r>
  <r>
    <x v="32"/>
    <d v="2021-08-10T00:00:00"/>
    <n v="0"/>
    <n v="0"/>
    <x v="0"/>
    <x v="0"/>
    <x v="1"/>
    <n v="92"/>
    <n v="0"/>
  </r>
  <r>
    <x v="28"/>
    <d v="2021-08-10T00:00:00"/>
    <n v="0"/>
    <n v="0"/>
    <x v="0"/>
    <x v="0"/>
    <x v="1"/>
    <n v="92"/>
    <n v="0"/>
  </r>
  <r>
    <x v="33"/>
    <d v="2021-08-10T00:00:00"/>
    <n v="0"/>
    <n v="0"/>
    <x v="0"/>
    <x v="0"/>
    <x v="1"/>
    <n v="92"/>
    <n v="0"/>
  </r>
  <r>
    <x v="24"/>
    <d v="2021-08-10T00:00:00"/>
    <n v="0"/>
    <n v="0"/>
    <x v="0"/>
    <x v="0"/>
    <x v="1"/>
    <n v="92"/>
    <n v="0"/>
  </r>
  <r>
    <x v="27"/>
    <d v="2021-08-10T00:00:00"/>
    <n v="0"/>
    <n v="0"/>
    <x v="0"/>
    <x v="0"/>
    <x v="1"/>
    <n v="92"/>
    <n v="0"/>
  </r>
  <r>
    <x v="25"/>
    <d v="2021-08-10T00:00:00"/>
    <n v="0"/>
    <n v="0"/>
    <x v="0"/>
    <x v="0"/>
    <x v="1"/>
    <n v="92"/>
    <n v="0"/>
  </r>
  <r>
    <x v="42"/>
    <d v="2021-08-10T00:00:00"/>
    <n v="0"/>
    <n v="0"/>
    <x v="0"/>
    <x v="0"/>
    <x v="1"/>
    <n v="92"/>
    <n v="0"/>
  </r>
  <r>
    <x v="31"/>
    <d v="2021-08-10T00:00:00"/>
    <n v="0"/>
    <n v="0"/>
    <x v="0"/>
    <x v="0"/>
    <x v="1"/>
    <n v="92"/>
    <n v="0"/>
  </r>
  <r>
    <x v="29"/>
    <d v="2021-08-10T00:00:00"/>
    <n v="0"/>
    <n v="0"/>
    <x v="0"/>
    <x v="0"/>
    <x v="1"/>
    <n v="92"/>
    <n v="0"/>
  </r>
  <r>
    <x v="26"/>
    <d v="2021-08-10T00:00:00"/>
    <n v="0"/>
    <n v="0"/>
    <x v="0"/>
    <x v="0"/>
    <x v="1"/>
    <n v="92"/>
    <n v="0"/>
  </r>
  <r>
    <x v="43"/>
    <d v="2021-08-10T00:00:00"/>
    <n v="0"/>
    <n v="0"/>
    <x v="0"/>
    <x v="0"/>
    <x v="1"/>
    <n v="92"/>
    <n v="0"/>
  </r>
  <r>
    <x v="30"/>
    <d v="2021-08-10T00:00:00"/>
    <n v="0"/>
    <n v="0"/>
    <x v="0"/>
    <x v="0"/>
    <x v="1"/>
    <n v="92"/>
    <n v="0"/>
  </r>
  <r>
    <x v="34"/>
    <d v="2021-08-10T00:00:00"/>
    <n v="0"/>
    <n v="0"/>
    <x v="0"/>
    <x v="1"/>
    <x v="2"/>
    <n v="365"/>
    <n v="0"/>
  </r>
  <r>
    <x v="35"/>
    <d v="2021-08-10T00:00:00"/>
    <n v="50"/>
    <n v="0"/>
    <x v="0"/>
    <x v="1"/>
    <x v="1"/>
    <n v="92"/>
    <n v="0"/>
  </r>
  <r>
    <x v="36"/>
    <d v="2021-08-10T00:00:00"/>
    <n v="25"/>
    <n v="0"/>
    <x v="0"/>
    <x v="1"/>
    <x v="1"/>
    <n v="92"/>
    <n v="0"/>
  </r>
  <r>
    <x v="44"/>
    <d v="2021-08-10T00:00:00"/>
    <n v="0"/>
    <n v="0"/>
    <x v="0"/>
    <x v="1"/>
    <x v="2"/>
    <n v="365"/>
    <n v="0"/>
  </r>
  <r>
    <x v="37"/>
    <d v="2021-08-10T00:00:00"/>
    <n v="0"/>
    <n v="0"/>
    <x v="0"/>
    <x v="1"/>
    <x v="1"/>
    <n v="92"/>
    <n v="0"/>
  </r>
  <r>
    <x v="38"/>
    <d v="2021-08-10T00:00:00"/>
    <n v="0"/>
    <n v="0"/>
    <x v="0"/>
    <x v="1"/>
    <x v="1"/>
    <n v="92"/>
    <n v="0"/>
  </r>
  <r>
    <x v="45"/>
    <d v="2021-08-10T00:00:00"/>
    <n v="0"/>
    <n v="0"/>
    <x v="0"/>
    <x v="1"/>
    <x v="1"/>
    <n v="92"/>
    <n v="0"/>
  </r>
  <r>
    <x v="46"/>
    <d v="2021-08-10T00:00:00"/>
    <n v="0"/>
    <n v="0"/>
    <x v="0"/>
    <x v="1"/>
    <x v="1"/>
    <n v="92"/>
    <n v="0"/>
  </r>
  <r>
    <x v="40"/>
    <d v="2021-08-11T00:00:00"/>
    <n v="0"/>
    <n v="0"/>
    <x v="0"/>
    <x v="0"/>
    <x v="0"/>
    <n v="31"/>
    <n v="0"/>
  </r>
  <r>
    <x v="14"/>
    <d v="2021-08-11T00:00:00"/>
    <n v="0"/>
    <n v="0"/>
    <x v="0"/>
    <x v="1"/>
    <x v="2"/>
    <n v="365"/>
    <n v="0"/>
  </r>
  <r>
    <x v="41"/>
    <d v="2021-08-11T00:00:00"/>
    <n v="0"/>
    <n v="0"/>
    <x v="0"/>
    <x v="0"/>
    <x v="0"/>
    <n v="31"/>
    <n v="0"/>
  </r>
  <r>
    <x v="15"/>
    <d v="2021-08-11T00:00:00"/>
    <n v="0"/>
    <n v="0"/>
    <x v="0"/>
    <x v="0"/>
    <x v="1"/>
    <n v="92"/>
    <n v="0"/>
  </r>
  <r>
    <x v="16"/>
    <d v="2021-08-11T00:00:00"/>
    <n v="152"/>
    <n v="0"/>
    <x v="0"/>
    <x v="1"/>
    <x v="1"/>
    <n v="92"/>
    <n v="0"/>
  </r>
  <r>
    <x v="47"/>
    <d v="2021-08-11T00:00:00"/>
    <n v="0"/>
    <n v="0"/>
    <x v="0"/>
    <x v="0"/>
    <x v="0"/>
    <n v="31"/>
    <n v="0"/>
  </r>
  <r>
    <x v="48"/>
    <d v="2021-08-11T00:00:00"/>
    <n v="0"/>
    <n v="0"/>
    <x v="0"/>
    <x v="0"/>
    <x v="0"/>
    <n v="31"/>
    <n v="0"/>
  </r>
  <r>
    <x v="17"/>
    <d v="2021-08-11T00:00:00"/>
    <n v="0"/>
    <n v="0"/>
    <x v="0"/>
    <x v="0"/>
    <x v="1"/>
    <n v="92"/>
    <n v="0"/>
  </r>
  <r>
    <x v="49"/>
    <d v="2021-08-11T00:00:00"/>
    <n v="0"/>
    <n v="0"/>
    <x v="0"/>
    <x v="0"/>
    <x v="0"/>
    <n v="31"/>
    <n v="0"/>
  </r>
  <r>
    <x v="18"/>
    <d v="2021-08-11T00:00:00"/>
    <n v="117"/>
    <n v="0"/>
    <x v="0"/>
    <x v="1"/>
    <x v="1"/>
    <n v="92"/>
    <n v="0"/>
  </r>
  <r>
    <x v="19"/>
    <d v="2021-08-11T00:00:00"/>
    <n v="0"/>
    <n v="0"/>
    <x v="0"/>
    <x v="1"/>
    <x v="2"/>
    <n v="365"/>
    <n v="0"/>
  </r>
  <r>
    <x v="20"/>
    <d v="2021-08-11T00:00:00"/>
    <n v="0"/>
    <n v="0"/>
    <x v="0"/>
    <x v="0"/>
    <x v="1"/>
    <n v="92"/>
    <n v="0"/>
  </r>
  <r>
    <x v="21"/>
    <d v="2021-08-11T00:00:00"/>
    <n v="25"/>
    <n v="0"/>
    <x v="0"/>
    <x v="1"/>
    <x v="1"/>
    <n v="92"/>
    <n v="0"/>
  </r>
  <r>
    <x v="22"/>
    <d v="2021-08-11T00:00:00"/>
    <n v="0"/>
    <n v="0"/>
    <x v="0"/>
    <x v="0"/>
    <x v="1"/>
    <n v="92"/>
    <n v="0"/>
  </r>
  <r>
    <x v="23"/>
    <d v="2021-08-11T00:00:00"/>
    <n v="40"/>
    <n v="0"/>
    <x v="0"/>
    <x v="1"/>
    <x v="1"/>
    <n v="92"/>
    <n v="0"/>
  </r>
  <r>
    <x v="33"/>
    <d v="2021-08-11T00:00:00"/>
    <n v="0"/>
    <n v="0"/>
    <x v="0"/>
    <x v="0"/>
    <x v="1"/>
    <n v="92"/>
    <n v="0"/>
  </r>
  <r>
    <x v="42"/>
    <d v="2021-08-11T00:00:00"/>
    <n v="0"/>
    <n v="0"/>
    <x v="0"/>
    <x v="0"/>
    <x v="1"/>
    <n v="92"/>
    <n v="0"/>
  </r>
  <r>
    <x v="25"/>
    <d v="2021-08-11T00:00:00"/>
    <n v="0"/>
    <n v="0"/>
    <x v="0"/>
    <x v="0"/>
    <x v="1"/>
    <n v="92"/>
    <n v="0"/>
  </r>
  <r>
    <x v="30"/>
    <d v="2021-08-11T00:00:00"/>
    <n v="0"/>
    <n v="0"/>
    <x v="0"/>
    <x v="0"/>
    <x v="1"/>
    <n v="92"/>
    <n v="0"/>
  </r>
  <r>
    <x v="27"/>
    <d v="2021-08-11T00:00:00"/>
    <n v="0"/>
    <n v="0"/>
    <x v="0"/>
    <x v="0"/>
    <x v="1"/>
    <n v="92"/>
    <n v="0"/>
  </r>
  <r>
    <x v="24"/>
    <d v="2021-08-11T00:00:00"/>
    <n v="0"/>
    <n v="0"/>
    <x v="0"/>
    <x v="0"/>
    <x v="1"/>
    <n v="92"/>
    <n v="0"/>
  </r>
  <r>
    <x v="43"/>
    <d v="2021-08-11T00:00:00"/>
    <n v="0"/>
    <n v="0"/>
    <x v="0"/>
    <x v="0"/>
    <x v="1"/>
    <n v="92"/>
    <n v="0"/>
  </r>
  <r>
    <x v="26"/>
    <d v="2021-08-11T00:00:00"/>
    <n v="0"/>
    <n v="0"/>
    <x v="0"/>
    <x v="0"/>
    <x v="1"/>
    <n v="92"/>
    <n v="0"/>
  </r>
  <r>
    <x v="32"/>
    <d v="2021-08-11T00:00:00"/>
    <n v="0"/>
    <n v="0"/>
    <x v="0"/>
    <x v="0"/>
    <x v="1"/>
    <n v="92"/>
    <n v="0"/>
  </r>
  <r>
    <x v="28"/>
    <d v="2021-08-11T00:00:00"/>
    <n v="0"/>
    <n v="0"/>
    <x v="0"/>
    <x v="0"/>
    <x v="1"/>
    <n v="92"/>
    <n v="0"/>
  </r>
  <r>
    <x v="29"/>
    <d v="2021-08-11T00:00:00"/>
    <n v="0"/>
    <n v="0"/>
    <x v="0"/>
    <x v="0"/>
    <x v="1"/>
    <n v="92"/>
    <n v="0"/>
  </r>
  <r>
    <x v="31"/>
    <d v="2021-08-11T00:00:00"/>
    <n v="0"/>
    <n v="0"/>
    <x v="0"/>
    <x v="0"/>
    <x v="1"/>
    <n v="92"/>
    <n v="0"/>
  </r>
  <r>
    <x v="34"/>
    <d v="2021-08-11T00:00:00"/>
    <n v="0"/>
    <n v="0"/>
    <x v="0"/>
    <x v="1"/>
    <x v="2"/>
    <n v="365"/>
    <n v="0"/>
  </r>
  <r>
    <x v="35"/>
    <d v="2021-08-11T00:00:00"/>
    <n v="50"/>
    <n v="0"/>
    <x v="0"/>
    <x v="1"/>
    <x v="1"/>
    <n v="92"/>
    <n v="0"/>
  </r>
  <r>
    <x v="36"/>
    <d v="2021-08-11T00:00:00"/>
    <n v="25"/>
    <n v="0"/>
    <x v="0"/>
    <x v="1"/>
    <x v="1"/>
    <n v="92"/>
    <n v="0"/>
  </r>
  <r>
    <x v="44"/>
    <d v="2021-08-11T00:00:00"/>
    <n v="0"/>
    <n v="0"/>
    <x v="0"/>
    <x v="1"/>
    <x v="2"/>
    <n v="365"/>
    <n v="0"/>
  </r>
  <r>
    <x v="37"/>
    <d v="2021-08-11T00:00:00"/>
    <n v="0"/>
    <n v="0"/>
    <x v="0"/>
    <x v="1"/>
    <x v="1"/>
    <n v="92"/>
    <n v="0"/>
  </r>
  <r>
    <x v="38"/>
    <d v="2021-08-11T00:00:00"/>
    <n v="0"/>
    <n v="0"/>
    <x v="0"/>
    <x v="1"/>
    <x v="1"/>
    <n v="92"/>
    <n v="0"/>
  </r>
  <r>
    <x v="45"/>
    <d v="2021-08-11T00:00:00"/>
    <n v="0"/>
    <n v="0"/>
    <x v="0"/>
    <x v="1"/>
    <x v="1"/>
    <n v="92"/>
    <n v="0"/>
  </r>
  <r>
    <x v="46"/>
    <d v="2021-08-11T00:00:00"/>
    <n v="0"/>
    <n v="0"/>
    <x v="0"/>
    <x v="1"/>
    <x v="1"/>
    <n v="92"/>
    <n v="0"/>
  </r>
  <r>
    <x v="40"/>
    <d v="2021-08-12T00:00:00"/>
    <n v="0"/>
    <n v="0"/>
    <x v="0"/>
    <x v="0"/>
    <x v="0"/>
    <n v="31"/>
    <n v="0"/>
  </r>
  <r>
    <x v="14"/>
    <d v="2021-08-12T00:00:00"/>
    <n v="0"/>
    <n v="0"/>
    <x v="0"/>
    <x v="1"/>
    <x v="2"/>
    <n v="365"/>
    <n v="0"/>
  </r>
  <r>
    <x v="41"/>
    <d v="2021-08-12T00:00:00"/>
    <n v="0"/>
    <n v="0"/>
    <x v="0"/>
    <x v="0"/>
    <x v="0"/>
    <n v="31"/>
    <n v="0"/>
  </r>
  <r>
    <x v="15"/>
    <d v="2021-08-12T00:00:00"/>
    <n v="0"/>
    <n v="0"/>
    <x v="0"/>
    <x v="0"/>
    <x v="1"/>
    <n v="92"/>
    <n v="0"/>
  </r>
  <r>
    <x v="16"/>
    <d v="2021-08-12T00:00:00"/>
    <n v="152"/>
    <n v="0"/>
    <x v="0"/>
    <x v="1"/>
    <x v="1"/>
    <n v="92"/>
    <n v="0"/>
  </r>
  <r>
    <x v="47"/>
    <d v="2021-08-12T00:00:00"/>
    <n v="0"/>
    <n v="0"/>
    <x v="0"/>
    <x v="0"/>
    <x v="0"/>
    <n v="31"/>
    <n v="0"/>
  </r>
  <r>
    <x v="48"/>
    <d v="2021-08-12T00:00:00"/>
    <n v="0"/>
    <n v="0"/>
    <x v="0"/>
    <x v="0"/>
    <x v="0"/>
    <n v="31"/>
    <n v="0"/>
  </r>
  <r>
    <x v="17"/>
    <d v="2021-08-12T00:00:00"/>
    <n v="0"/>
    <n v="0"/>
    <x v="0"/>
    <x v="0"/>
    <x v="1"/>
    <n v="92"/>
    <n v="0"/>
  </r>
  <r>
    <x v="49"/>
    <d v="2021-08-12T00:00:00"/>
    <n v="0"/>
    <n v="0"/>
    <x v="0"/>
    <x v="0"/>
    <x v="0"/>
    <n v="31"/>
    <n v="0"/>
  </r>
  <r>
    <x v="18"/>
    <d v="2021-08-12T00:00:00"/>
    <n v="117"/>
    <n v="0"/>
    <x v="0"/>
    <x v="1"/>
    <x v="1"/>
    <n v="92"/>
    <n v="0"/>
  </r>
  <r>
    <x v="19"/>
    <d v="2021-08-12T00:00:00"/>
    <n v="0"/>
    <n v="0"/>
    <x v="0"/>
    <x v="1"/>
    <x v="2"/>
    <n v="365"/>
    <n v="0"/>
  </r>
  <r>
    <x v="20"/>
    <d v="2021-08-12T00:00:00"/>
    <n v="0"/>
    <n v="0"/>
    <x v="0"/>
    <x v="0"/>
    <x v="1"/>
    <n v="92"/>
    <n v="0"/>
  </r>
  <r>
    <x v="21"/>
    <d v="2021-08-12T00:00:00"/>
    <n v="25"/>
    <n v="0"/>
    <x v="0"/>
    <x v="1"/>
    <x v="1"/>
    <n v="92"/>
    <n v="0"/>
  </r>
  <r>
    <x v="22"/>
    <d v="2021-08-12T00:00:00"/>
    <n v="0"/>
    <n v="0"/>
    <x v="0"/>
    <x v="0"/>
    <x v="1"/>
    <n v="92"/>
    <n v="0"/>
  </r>
  <r>
    <x v="23"/>
    <d v="2021-08-12T00:00:00"/>
    <n v="40"/>
    <n v="0"/>
    <x v="0"/>
    <x v="1"/>
    <x v="1"/>
    <n v="92"/>
    <n v="0"/>
  </r>
  <r>
    <x v="27"/>
    <d v="2021-08-12T00:00:00"/>
    <n v="0"/>
    <n v="0"/>
    <x v="0"/>
    <x v="0"/>
    <x v="1"/>
    <n v="92"/>
    <n v="0"/>
  </r>
  <r>
    <x v="43"/>
    <d v="2021-08-12T00:00:00"/>
    <n v="0"/>
    <n v="0"/>
    <x v="0"/>
    <x v="0"/>
    <x v="1"/>
    <n v="92"/>
    <n v="0"/>
  </r>
  <r>
    <x v="42"/>
    <d v="2021-08-12T00:00:00"/>
    <n v="0"/>
    <n v="0"/>
    <x v="0"/>
    <x v="0"/>
    <x v="1"/>
    <n v="92"/>
    <n v="0"/>
  </r>
  <r>
    <x v="24"/>
    <d v="2021-08-12T00:00:00"/>
    <n v="0"/>
    <n v="0"/>
    <x v="0"/>
    <x v="0"/>
    <x v="1"/>
    <n v="92"/>
    <n v="0"/>
  </r>
  <r>
    <x v="29"/>
    <d v="2021-08-12T00:00:00"/>
    <n v="0"/>
    <n v="0"/>
    <x v="0"/>
    <x v="0"/>
    <x v="1"/>
    <n v="92"/>
    <n v="0"/>
  </r>
  <r>
    <x v="25"/>
    <d v="2021-08-12T00:00:00"/>
    <n v="0"/>
    <n v="0"/>
    <x v="0"/>
    <x v="0"/>
    <x v="1"/>
    <n v="92"/>
    <n v="0"/>
  </r>
  <r>
    <x v="33"/>
    <d v="2021-08-12T00:00:00"/>
    <n v="0"/>
    <n v="0"/>
    <x v="0"/>
    <x v="0"/>
    <x v="1"/>
    <n v="92"/>
    <n v="0"/>
  </r>
  <r>
    <x v="31"/>
    <d v="2021-08-12T00:00:00"/>
    <n v="0"/>
    <n v="0"/>
    <x v="0"/>
    <x v="0"/>
    <x v="1"/>
    <n v="92"/>
    <n v="0"/>
  </r>
  <r>
    <x v="32"/>
    <d v="2021-08-12T00:00:00"/>
    <n v="0"/>
    <n v="0"/>
    <x v="0"/>
    <x v="0"/>
    <x v="1"/>
    <n v="92"/>
    <n v="0"/>
  </r>
  <r>
    <x v="28"/>
    <d v="2021-08-12T00:00:00"/>
    <n v="0"/>
    <n v="0"/>
    <x v="0"/>
    <x v="0"/>
    <x v="1"/>
    <n v="92"/>
    <n v="0"/>
  </r>
  <r>
    <x v="30"/>
    <d v="2021-08-12T00:00:00"/>
    <n v="0"/>
    <n v="0"/>
    <x v="0"/>
    <x v="0"/>
    <x v="1"/>
    <n v="92"/>
    <n v="0"/>
  </r>
  <r>
    <x v="26"/>
    <d v="2021-08-12T00:00:00"/>
    <n v="0"/>
    <n v="0"/>
    <x v="0"/>
    <x v="0"/>
    <x v="1"/>
    <n v="92"/>
    <n v="0"/>
  </r>
  <r>
    <x v="34"/>
    <d v="2021-08-12T00:00:00"/>
    <n v="0"/>
    <n v="0"/>
    <x v="0"/>
    <x v="1"/>
    <x v="2"/>
    <n v="365"/>
    <n v="0"/>
  </r>
  <r>
    <x v="35"/>
    <d v="2021-08-12T00:00:00"/>
    <n v="50"/>
    <n v="0"/>
    <x v="0"/>
    <x v="1"/>
    <x v="1"/>
    <n v="92"/>
    <n v="0"/>
  </r>
  <r>
    <x v="36"/>
    <d v="2021-08-12T00:00:00"/>
    <n v="25"/>
    <n v="0"/>
    <x v="0"/>
    <x v="1"/>
    <x v="1"/>
    <n v="92"/>
    <n v="0"/>
  </r>
  <r>
    <x v="44"/>
    <d v="2021-08-12T00:00:00"/>
    <n v="0"/>
    <n v="0"/>
    <x v="0"/>
    <x v="1"/>
    <x v="2"/>
    <n v="365"/>
    <n v="0"/>
  </r>
  <r>
    <x v="37"/>
    <d v="2021-08-12T00:00:00"/>
    <n v="0"/>
    <n v="0"/>
    <x v="0"/>
    <x v="1"/>
    <x v="1"/>
    <n v="92"/>
    <n v="0"/>
  </r>
  <r>
    <x v="38"/>
    <d v="2021-08-12T00:00:00"/>
    <n v="0"/>
    <n v="0"/>
    <x v="0"/>
    <x v="1"/>
    <x v="1"/>
    <n v="92"/>
    <n v="0"/>
  </r>
  <r>
    <x v="45"/>
    <d v="2021-08-12T00:00:00"/>
    <n v="0"/>
    <n v="0"/>
    <x v="0"/>
    <x v="1"/>
    <x v="1"/>
    <n v="92"/>
    <n v="0"/>
  </r>
  <r>
    <x v="46"/>
    <d v="2021-08-12T00:00:00"/>
    <n v="0"/>
    <n v="0"/>
    <x v="0"/>
    <x v="1"/>
    <x v="1"/>
    <n v="92"/>
    <n v="0"/>
  </r>
  <r>
    <x v="40"/>
    <d v="2021-08-13T00:00:00"/>
    <n v="0"/>
    <n v="0"/>
    <x v="0"/>
    <x v="0"/>
    <x v="0"/>
    <n v="31"/>
    <n v="0"/>
  </r>
  <r>
    <x v="14"/>
    <d v="2021-08-13T00:00:00"/>
    <n v="0"/>
    <n v="0"/>
    <x v="0"/>
    <x v="1"/>
    <x v="2"/>
    <n v="365"/>
    <n v="0"/>
  </r>
  <r>
    <x v="41"/>
    <d v="2021-08-13T00:00:00"/>
    <n v="0"/>
    <n v="0"/>
    <x v="0"/>
    <x v="0"/>
    <x v="0"/>
    <n v="31"/>
    <n v="0"/>
  </r>
  <r>
    <x v="15"/>
    <d v="2021-08-13T00:00:00"/>
    <n v="0"/>
    <n v="0"/>
    <x v="0"/>
    <x v="0"/>
    <x v="1"/>
    <n v="92"/>
    <n v="0"/>
  </r>
  <r>
    <x v="16"/>
    <d v="2021-08-13T00:00:00"/>
    <n v="152"/>
    <n v="0"/>
    <x v="0"/>
    <x v="1"/>
    <x v="1"/>
    <n v="92"/>
    <n v="0"/>
  </r>
  <r>
    <x v="47"/>
    <d v="2021-08-13T00:00:00"/>
    <n v="0"/>
    <n v="0"/>
    <x v="0"/>
    <x v="0"/>
    <x v="0"/>
    <n v="31"/>
    <n v="0"/>
  </r>
  <r>
    <x v="48"/>
    <d v="2021-08-13T00:00:00"/>
    <n v="0"/>
    <n v="0"/>
    <x v="0"/>
    <x v="0"/>
    <x v="0"/>
    <n v="31"/>
    <n v="0"/>
  </r>
  <r>
    <x v="17"/>
    <d v="2021-08-13T00:00:00"/>
    <n v="0"/>
    <n v="0"/>
    <x v="0"/>
    <x v="0"/>
    <x v="1"/>
    <n v="92"/>
    <n v="0"/>
  </r>
  <r>
    <x v="49"/>
    <d v="2021-08-13T00:00:00"/>
    <n v="0"/>
    <n v="0"/>
    <x v="0"/>
    <x v="0"/>
    <x v="0"/>
    <n v="31"/>
    <n v="0"/>
  </r>
  <r>
    <x v="18"/>
    <d v="2021-08-13T00:00:00"/>
    <n v="117"/>
    <n v="0"/>
    <x v="0"/>
    <x v="1"/>
    <x v="1"/>
    <n v="92"/>
    <n v="0"/>
  </r>
  <r>
    <x v="19"/>
    <d v="2021-08-13T00:00:00"/>
    <n v="0"/>
    <n v="0"/>
    <x v="0"/>
    <x v="1"/>
    <x v="2"/>
    <n v="365"/>
    <n v="0"/>
  </r>
  <r>
    <x v="20"/>
    <d v="2021-08-13T00:00:00"/>
    <n v="0"/>
    <n v="0"/>
    <x v="0"/>
    <x v="0"/>
    <x v="1"/>
    <n v="92"/>
    <n v="0"/>
  </r>
  <r>
    <x v="21"/>
    <d v="2021-08-13T00:00:00"/>
    <n v="25"/>
    <n v="0"/>
    <x v="0"/>
    <x v="1"/>
    <x v="1"/>
    <n v="92"/>
    <n v="0"/>
  </r>
  <r>
    <x v="22"/>
    <d v="2021-08-13T00:00:00"/>
    <n v="0"/>
    <n v="0"/>
    <x v="0"/>
    <x v="0"/>
    <x v="1"/>
    <n v="92"/>
    <n v="0"/>
  </r>
  <r>
    <x v="23"/>
    <d v="2021-08-13T00:00:00"/>
    <n v="40"/>
    <n v="0"/>
    <x v="0"/>
    <x v="1"/>
    <x v="1"/>
    <n v="92"/>
    <n v="0"/>
  </r>
  <r>
    <x v="27"/>
    <d v="2021-08-13T00:00:00"/>
    <n v="0"/>
    <n v="0"/>
    <x v="0"/>
    <x v="0"/>
    <x v="1"/>
    <n v="92"/>
    <n v="0"/>
  </r>
  <r>
    <x v="24"/>
    <d v="2021-08-13T00:00:00"/>
    <n v="0"/>
    <n v="0"/>
    <x v="0"/>
    <x v="0"/>
    <x v="1"/>
    <n v="92"/>
    <n v="0"/>
  </r>
  <r>
    <x v="32"/>
    <d v="2021-08-13T00:00:00"/>
    <n v="0"/>
    <n v="0"/>
    <x v="0"/>
    <x v="0"/>
    <x v="1"/>
    <n v="92"/>
    <n v="0"/>
  </r>
  <r>
    <x v="30"/>
    <d v="2021-08-13T00:00:00"/>
    <n v="0"/>
    <n v="0"/>
    <x v="0"/>
    <x v="0"/>
    <x v="1"/>
    <n v="92"/>
    <n v="0"/>
  </r>
  <r>
    <x v="43"/>
    <d v="2021-08-13T00:00:00"/>
    <n v="0"/>
    <n v="0"/>
    <x v="0"/>
    <x v="0"/>
    <x v="1"/>
    <n v="92"/>
    <n v="0"/>
  </r>
  <r>
    <x v="42"/>
    <d v="2021-08-13T00:00:00"/>
    <n v="0"/>
    <n v="0"/>
    <x v="0"/>
    <x v="0"/>
    <x v="1"/>
    <n v="92"/>
    <n v="0"/>
  </r>
  <r>
    <x v="29"/>
    <d v="2021-08-13T00:00:00"/>
    <n v="0"/>
    <n v="0"/>
    <x v="0"/>
    <x v="0"/>
    <x v="1"/>
    <n v="92"/>
    <n v="0"/>
  </r>
  <r>
    <x v="31"/>
    <d v="2021-08-13T00:00:00"/>
    <n v="0"/>
    <n v="0"/>
    <x v="0"/>
    <x v="0"/>
    <x v="1"/>
    <n v="92"/>
    <n v="0"/>
  </r>
  <r>
    <x v="33"/>
    <d v="2021-08-13T00:00:00"/>
    <n v="0"/>
    <n v="0"/>
    <x v="0"/>
    <x v="0"/>
    <x v="1"/>
    <n v="92"/>
    <n v="0"/>
  </r>
  <r>
    <x v="26"/>
    <d v="2021-08-13T00:00:00"/>
    <n v="0"/>
    <n v="0"/>
    <x v="0"/>
    <x v="0"/>
    <x v="1"/>
    <n v="92"/>
    <n v="0"/>
  </r>
  <r>
    <x v="25"/>
    <d v="2021-08-13T00:00:00"/>
    <n v="0"/>
    <n v="0"/>
    <x v="0"/>
    <x v="0"/>
    <x v="1"/>
    <n v="92"/>
    <n v="0"/>
  </r>
  <r>
    <x v="28"/>
    <d v="2021-08-13T00:00:00"/>
    <n v="0"/>
    <n v="0"/>
    <x v="0"/>
    <x v="0"/>
    <x v="1"/>
    <n v="92"/>
    <n v="0"/>
  </r>
  <r>
    <x v="34"/>
    <d v="2021-08-13T00:00:00"/>
    <n v="0"/>
    <n v="0"/>
    <x v="0"/>
    <x v="1"/>
    <x v="2"/>
    <n v="365"/>
    <n v="0"/>
  </r>
  <r>
    <x v="35"/>
    <d v="2021-08-13T00:00:00"/>
    <n v="50"/>
    <n v="0"/>
    <x v="0"/>
    <x v="1"/>
    <x v="1"/>
    <n v="92"/>
    <n v="0"/>
  </r>
  <r>
    <x v="36"/>
    <d v="2021-08-13T00:00:00"/>
    <n v="25"/>
    <n v="0"/>
    <x v="0"/>
    <x v="1"/>
    <x v="1"/>
    <n v="92"/>
    <n v="0"/>
  </r>
  <r>
    <x v="44"/>
    <d v="2021-08-13T00:00:00"/>
    <n v="0"/>
    <n v="0"/>
    <x v="0"/>
    <x v="1"/>
    <x v="2"/>
    <n v="365"/>
    <n v="0"/>
  </r>
  <r>
    <x v="37"/>
    <d v="2021-08-13T00:00:00"/>
    <n v="0"/>
    <n v="0"/>
    <x v="0"/>
    <x v="1"/>
    <x v="1"/>
    <n v="92"/>
    <n v="0"/>
  </r>
  <r>
    <x v="38"/>
    <d v="2021-08-13T00:00:00"/>
    <n v="0"/>
    <n v="0"/>
    <x v="0"/>
    <x v="1"/>
    <x v="1"/>
    <n v="92"/>
    <n v="0"/>
  </r>
  <r>
    <x v="45"/>
    <d v="2021-08-13T00:00:00"/>
    <n v="0"/>
    <n v="0"/>
    <x v="0"/>
    <x v="1"/>
    <x v="1"/>
    <n v="92"/>
    <n v="0"/>
  </r>
  <r>
    <x v="46"/>
    <d v="2021-08-13T00:00:00"/>
    <n v="0"/>
    <n v="0"/>
    <x v="0"/>
    <x v="1"/>
    <x v="1"/>
    <n v="92"/>
    <n v="0"/>
  </r>
  <r>
    <x v="40"/>
    <d v="2021-08-16T00:00:00"/>
    <n v="0"/>
    <n v="0"/>
    <x v="0"/>
    <x v="0"/>
    <x v="0"/>
    <n v="31"/>
    <n v="0"/>
  </r>
  <r>
    <x v="14"/>
    <d v="2021-08-16T00:00:00"/>
    <n v="0"/>
    <n v="0"/>
    <x v="0"/>
    <x v="1"/>
    <x v="2"/>
    <n v="365"/>
    <n v="0"/>
  </r>
  <r>
    <x v="15"/>
    <d v="2021-08-16T00:00:00"/>
    <n v="0"/>
    <n v="0"/>
    <x v="0"/>
    <x v="0"/>
    <x v="1"/>
    <n v="92"/>
    <n v="0"/>
  </r>
  <r>
    <x v="41"/>
    <d v="2021-08-16T00:00:00"/>
    <n v="0"/>
    <n v="0"/>
    <x v="0"/>
    <x v="0"/>
    <x v="0"/>
    <n v="31"/>
    <n v="0"/>
  </r>
  <r>
    <x v="16"/>
    <d v="2021-08-16T00:00:00"/>
    <n v="152"/>
    <n v="0"/>
    <x v="0"/>
    <x v="1"/>
    <x v="1"/>
    <n v="92"/>
    <n v="0"/>
  </r>
  <r>
    <x v="47"/>
    <d v="2021-08-16T00:00:00"/>
    <n v="0"/>
    <n v="0"/>
    <x v="0"/>
    <x v="0"/>
    <x v="0"/>
    <n v="31"/>
    <n v="0"/>
  </r>
  <r>
    <x v="48"/>
    <d v="2021-08-16T00:00:00"/>
    <n v="0"/>
    <n v="0"/>
    <x v="0"/>
    <x v="0"/>
    <x v="0"/>
    <n v="31"/>
    <n v="0"/>
  </r>
  <r>
    <x v="17"/>
    <d v="2021-08-16T00:00:00"/>
    <n v="0"/>
    <n v="0"/>
    <x v="0"/>
    <x v="0"/>
    <x v="1"/>
    <n v="92"/>
    <n v="0"/>
  </r>
  <r>
    <x v="49"/>
    <d v="2021-08-16T00:00:00"/>
    <n v="0"/>
    <n v="0"/>
    <x v="0"/>
    <x v="0"/>
    <x v="0"/>
    <n v="31"/>
    <n v="0"/>
  </r>
  <r>
    <x v="18"/>
    <d v="2021-08-16T00:00:00"/>
    <n v="117"/>
    <n v="0"/>
    <x v="0"/>
    <x v="1"/>
    <x v="1"/>
    <n v="92"/>
    <n v="0"/>
  </r>
  <r>
    <x v="19"/>
    <d v="2021-08-16T00:00:00"/>
    <n v="0"/>
    <n v="0"/>
    <x v="0"/>
    <x v="1"/>
    <x v="2"/>
    <n v="365"/>
    <n v="0"/>
  </r>
  <r>
    <x v="20"/>
    <d v="2021-08-16T00:00:00"/>
    <n v="0"/>
    <n v="0"/>
    <x v="0"/>
    <x v="0"/>
    <x v="1"/>
    <n v="92"/>
    <n v="0"/>
  </r>
  <r>
    <x v="21"/>
    <d v="2021-08-16T00:00:00"/>
    <n v="25"/>
    <n v="0"/>
    <x v="0"/>
    <x v="1"/>
    <x v="1"/>
    <n v="92"/>
    <n v="0"/>
  </r>
  <r>
    <x v="22"/>
    <d v="2021-08-16T00:00:00"/>
    <n v="0"/>
    <n v="0"/>
    <x v="0"/>
    <x v="0"/>
    <x v="1"/>
    <n v="92"/>
    <n v="0"/>
  </r>
  <r>
    <x v="23"/>
    <d v="2021-08-16T00:00:00"/>
    <n v="40"/>
    <n v="0"/>
    <x v="0"/>
    <x v="1"/>
    <x v="1"/>
    <n v="92"/>
    <n v="0"/>
  </r>
  <r>
    <x v="33"/>
    <d v="2021-08-16T00:00:00"/>
    <n v="0"/>
    <n v="0"/>
    <x v="0"/>
    <x v="0"/>
    <x v="1"/>
    <n v="92"/>
    <n v="0"/>
  </r>
  <r>
    <x v="32"/>
    <d v="2021-08-16T00:00:00"/>
    <n v="0"/>
    <n v="0"/>
    <x v="0"/>
    <x v="0"/>
    <x v="1"/>
    <n v="92"/>
    <n v="0"/>
  </r>
  <r>
    <x v="29"/>
    <d v="2021-08-16T00:00:00"/>
    <n v="0"/>
    <n v="0"/>
    <x v="0"/>
    <x v="0"/>
    <x v="1"/>
    <n v="92"/>
    <n v="0"/>
  </r>
  <r>
    <x v="27"/>
    <d v="2021-08-16T00:00:00"/>
    <n v="0"/>
    <n v="0"/>
    <x v="0"/>
    <x v="0"/>
    <x v="1"/>
    <n v="92"/>
    <n v="0"/>
  </r>
  <r>
    <x v="25"/>
    <d v="2021-08-16T00:00:00"/>
    <n v="0"/>
    <n v="0"/>
    <x v="0"/>
    <x v="0"/>
    <x v="1"/>
    <n v="92"/>
    <n v="0"/>
  </r>
  <r>
    <x v="42"/>
    <d v="2021-08-16T00:00:00"/>
    <n v="0"/>
    <n v="0"/>
    <x v="0"/>
    <x v="0"/>
    <x v="1"/>
    <n v="92"/>
    <n v="0"/>
  </r>
  <r>
    <x v="28"/>
    <d v="2021-08-16T00:00:00"/>
    <n v="0"/>
    <n v="0"/>
    <x v="0"/>
    <x v="0"/>
    <x v="1"/>
    <n v="92"/>
    <n v="0"/>
  </r>
  <r>
    <x v="31"/>
    <d v="2021-08-16T00:00:00"/>
    <n v="0"/>
    <n v="0"/>
    <x v="0"/>
    <x v="0"/>
    <x v="1"/>
    <n v="92"/>
    <n v="0"/>
  </r>
  <r>
    <x v="43"/>
    <d v="2021-08-16T00:00:00"/>
    <n v="0"/>
    <n v="0"/>
    <x v="0"/>
    <x v="0"/>
    <x v="1"/>
    <n v="92"/>
    <n v="0"/>
  </r>
  <r>
    <x v="30"/>
    <d v="2021-08-16T00:00:00"/>
    <n v="0"/>
    <n v="0"/>
    <x v="0"/>
    <x v="0"/>
    <x v="1"/>
    <n v="92"/>
    <n v="0"/>
  </r>
  <r>
    <x v="26"/>
    <d v="2021-08-16T00:00:00"/>
    <n v="0"/>
    <n v="0"/>
    <x v="0"/>
    <x v="0"/>
    <x v="1"/>
    <n v="92"/>
    <n v="0"/>
  </r>
  <r>
    <x v="24"/>
    <d v="2021-08-16T00:00:00"/>
    <n v="0"/>
    <n v="0"/>
    <x v="0"/>
    <x v="0"/>
    <x v="1"/>
    <n v="92"/>
    <n v="0"/>
  </r>
  <r>
    <x v="34"/>
    <d v="2021-08-16T00:00:00"/>
    <n v="0"/>
    <n v="0"/>
    <x v="0"/>
    <x v="1"/>
    <x v="2"/>
    <n v="365"/>
    <n v="0"/>
  </r>
  <r>
    <x v="35"/>
    <d v="2021-08-16T00:00:00"/>
    <n v="50"/>
    <n v="0"/>
    <x v="0"/>
    <x v="1"/>
    <x v="1"/>
    <n v="92"/>
    <n v="0"/>
  </r>
  <r>
    <x v="36"/>
    <d v="2021-08-16T00:00:00"/>
    <n v="25"/>
    <n v="0"/>
    <x v="0"/>
    <x v="1"/>
    <x v="1"/>
    <n v="92"/>
    <n v="0"/>
  </r>
  <r>
    <x v="44"/>
    <d v="2021-08-16T00:00:00"/>
    <n v="0"/>
    <n v="0"/>
    <x v="0"/>
    <x v="1"/>
    <x v="2"/>
    <n v="365"/>
    <n v="0"/>
  </r>
  <r>
    <x v="37"/>
    <d v="2021-08-16T00:00:00"/>
    <n v="0"/>
    <n v="0"/>
    <x v="0"/>
    <x v="1"/>
    <x v="1"/>
    <n v="92"/>
    <n v="0"/>
  </r>
  <r>
    <x v="38"/>
    <d v="2021-08-16T00:00:00"/>
    <n v="0"/>
    <n v="0"/>
    <x v="0"/>
    <x v="1"/>
    <x v="1"/>
    <n v="92"/>
    <n v="0"/>
  </r>
  <r>
    <x v="45"/>
    <d v="2021-08-16T00:00:00"/>
    <n v="0"/>
    <n v="0"/>
    <x v="0"/>
    <x v="1"/>
    <x v="1"/>
    <n v="92"/>
    <n v="0"/>
  </r>
  <r>
    <x v="46"/>
    <d v="2021-08-16T00:00:00"/>
    <n v="0"/>
    <n v="0"/>
    <x v="0"/>
    <x v="1"/>
    <x v="1"/>
    <n v="92"/>
    <n v="0"/>
  </r>
  <r>
    <x v="40"/>
    <d v="2021-08-17T00:00:00"/>
    <n v="0"/>
    <n v="0"/>
    <x v="0"/>
    <x v="0"/>
    <x v="0"/>
    <n v="31"/>
    <n v="0"/>
  </r>
  <r>
    <x v="14"/>
    <d v="2021-08-17T00:00:00"/>
    <n v="0"/>
    <n v="0"/>
    <x v="0"/>
    <x v="1"/>
    <x v="2"/>
    <n v="365"/>
    <n v="0"/>
  </r>
  <r>
    <x v="15"/>
    <d v="2021-08-17T00:00:00"/>
    <n v="0"/>
    <n v="0"/>
    <x v="0"/>
    <x v="0"/>
    <x v="1"/>
    <n v="92"/>
    <n v="0"/>
  </r>
  <r>
    <x v="41"/>
    <d v="2021-08-17T00:00:00"/>
    <n v="0"/>
    <n v="0"/>
    <x v="0"/>
    <x v="0"/>
    <x v="0"/>
    <n v="31"/>
    <n v="0"/>
  </r>
  <r>
    <x v="16"/>
    <d v="2021-08-17T00:00:00"/>
    <n v="152"/>
    <n v="0"/>
    <x v="0"/>
    <x v="1"/>
    <x v="1"/>
    <n v="92"/>
    <n v="0"/>
  </r>
  <r>
    <x v="47"/>
    <d v="2021-08-17T00:00:00"/>
    <n v="0"/>
    <n v="0"/>
    <x v="0"/>
    <x v="0"/>
    <x v="0"/>
    <n v="31"/>
    <n v="0"/>
  </r>
  <r>
    <x v="48"/>
    <d v="2021-08-17T00:00:00"/>
    <n v="0"/>
    <n v="0"/>
    <x v="0"/>
    <x v="0"/>
    <x v="0"/>
    <n v="31"/>
    <n v="0"/>
  </r>
  <r>
    <x v="49"/>
    <d v="2021-08-17T00:00:00"/>
    <n v="0"/>
    <n v="0"/>
    <x v="0"/>
    <x v="0"/>
    <x v="0"/>
    <n v="31"/>
    <n v="0"/>
  </r>
  <r>
    <x v="17"/>
    <d v="2021-08-17T00:00:00"/>
    <n v="0"/>
    <n v="0"/>
    <x v="0"/>
    <x v="0"/>
    <x v="1"/>
    <n v="92"/>
    <n v="0"/>
  </r>
  <r>
    <x v="18"/>
    <d v="2021-08-17T00:00:00"/>
    <n v="117"/>
    <n v="0"/>
    <x v="0"/>
    <x v="1"/>
    <x v="1"/>
    <n v="92"/>
    <n v="0"/>
  </r>
  <r>
    <x v="19"/>
    <d v="2021-08-17T00:00:00"/>
    <n v="0"/>
    <n v="0"/>
    <x v="0"/>
    <x v="1"/>
    <x v="2"/>
    <n v="365"/>
    <n v="0"/>
  </r>
  <r>
    <x v="20"/>
    <d v="2021-08-17T00:00:00"/>
    <n v="0"/>
    <n v="0"/>
    <x v="0"/>
    <x v="0"/>
    <x v="1"/>
    <n v="92"/>
    <n v="0"/>
  </r>
  <r>
    <x v="21"/>
    <d v="2021-08-17T00:00:00"/>
    <n v="25"/>
    <n v="0"/>
    <x v="0"/>
    <x v="1"/>
    <x v="1"/>
    <n v="92"/>
    <n v="0"/>
  </r>
  <r>
    <x v="22"/>
    <d v="2021-08-17T00:00:00"/>
    <n v="0"/>
    <n v="0"/>
    <x v="0"/>
    <x v="0"/>
    <x v="1"/>
    <n v="92"/>
    <n v="0"/>
  </r>
  <r>
    <x v="23"/>
    <d v="2021-08-17T00:00:00"/>
    <n v="40"/>
    <n v="0"/>
    <x v="0"/>
    <x v="1"/>
    <x v="1"/>
    <n v="92"/>
    <n v="0"/>
  </r>
  <r>
    <x v="25"/>
    <d v="2021-08-17T00:00:00"/>
    <n v="0"/>
    <n v="0"/>
    <x v="0"/>
    <x v="0"/>
    <x v="1"/>
    <n v="92"/>
    <n v="0"/>
  </r>
  <r>
    <x v="24"/>
    <d v="2021-08-17T00:00:00"/>
    <n v="0"/>
    <n v="0"/>
    <x v="0"/>
    <x v="0"/>
    <x v="1"/>
    <n v="92"/>
    <n v="0"/>
  </r>
  <r>
    <x v="42"/>
    <d v="2021-08-17T00:00:00"/>
    <n v="0"/>
    <n v="0"/>
    <x v="0"/>
    <x v="0"/>
    <x v="1"/>
    <n v="92"/>
    <n v="0"/>
  </r>
  <r>
    <x v="31"/>
    <d v="2021-08-17T00:00:00"/>
    <n v="0"/>
    <n v="0"/>
    <x v="0"/>
    <x v="0"/>
    <x v="1"/>
    <n v="92"/>
    <n v="0"/>
  </r>
  <r>
    <x v="28"/>
    <d v="2021-08-17T00:00:00"/>
    <n v="0"/>
    <n v="0"/>
    <x v="0"/>
    <x v="0"/>
    <x v="1"/>
    <n v="92"/>
    <n v="0"/>
  </r>
  <r>
    <x v="33"/>
    <d v="2021-08-17T00:00:00"/>
    <n v="0"/>
    <n v="0"/>
    <x v="0"/>
    <x v="0"/>
    <x v="1"/>
    <n v="92"/>
    <n v="0"/>
  </r>
  <r>
    <x v="26"/>
    <d v="2021-08-17T00:00:00"/>
    <n v="0"/>
    <n v="0"/>
    <x v="0"/>
    <x v="0"/>
    <x v="1"/>
    <n v="92"/>
    <n v="0"/>
  </r>
  <r>
    <x v="30"/>
    <d v="2021-08-17T00:00:00"/>
    <n v="0"/>
    <n v="0"/>
    <x v="0"/>
    <x v="0"/>
    <x v="1"/>
    <n v="92"/>
    <n v="0"/>
  </r>
  <r>
    <x v="29"/>
    <d v="2021-08-17T00:00:00"/>
    <n v="0"/>
    <n v="0"/>
    <x v="0"/>
    <x v="0"/>
    <x v="1"/>
    <n v="92"/>
    <n v="0"/>
  </r>
  <r>
    <x v="27"/>
    <d v="2021-08-17T00:00:00"/>
    <n v="0"/>
    <n v="0"/>
    <x v="0"/>
    <x v="0"/>
    <x v="1"/>
    <n v="92"/>
    <n v="0"/>
  </r>
  <r>
    <x v="32"/>
    <d v="2021-08-17T00:00:00"/>
    <n v="0"/>
    <n v="0"/>
    <x v="0"/>
    <x v="0"/>
    <x v="1"/>
    <n v="92"/>
    <n v="0"/>
  </r>
  <r>
    <x v="43"/>
    <d v="2021-08-17T00:00:00"/>
    <n v="0"/>
    <n v="0"/>
    <x v="0"/>
    <x v="0"/>
    <x v="1"/>
    <n v="92"/>
    <n v="0"/>
  </r>
  <r>
    <x v="34"/>
    <d v="2021-08-17T00:00:00"/>
    <n v="0"/>
    <n v="0"/>
    <x v="0"/>
    <x v="1"/>
    <x v="2"/>
    <n v="365"/>
    <n v="0"/>
  </r>
  <r>
    <x v="35"/>
    <d v="2021-08-17T00:00:00"/>
    <n v="50"/>
    <n v="0"/>
    <x v="0"/>
    <x v="1"/>
    <x v="1"/>
    <n v="92"/>
    <n v="0"/>
  </r>
  <r>
    <x v="36"/>
    <d v="2021-08-17T00:00:00"/>
    <n v="25"/>
    <n v="0"/>
    <x v="0"/>
    <x v="1"/>
    <x v="1"/>
    <n v="92"/>
    <n v="0"/>
  </r>
  <r>
    <x v="44"/>
    <d v="2021-08-17T00:00:00"/>
    <n v="0"/>
    <n v="0"/>
    <x v="0"/>
    <x v="1"/>
    <x v="2"/>
    <n v="365"/>
    <n v="0"/>
  </r>
  <r>
    <x v="37"/>
    <d v="2021-08-17T00:00:00"/>
    <n v="0"/>
    <n v="0"/>
    <x v="0"/>
    <x v="1"/>
    <x v="1"/>
    <n v="92"/>
    <n v="0"/>
  </r>
  <r>
    <x v="38"/>
    <d v="2021-08-17T00:00:00"/>
    <n v="0"/>
    <n v="0"/>
    <x v="0"/>
    <x v="1"/>
    <x v="1"/>
    <n v="92"/>
    <n v="0"/>
  </r>
  <r>
    <x v="45"/>
    <d v="2021-08-17T00:00:00"/>
    <n v="0"/>
    <n v="0"/>
    <x v="0"/>
    <x v="1"/>
    <x v="1"/>
    <n v="92"/>
    <n v="0"/>
  </r>
  <r>
    <x v="46"/>
    <d v="2021-08-17T00:00:00"/>
    <n v="0"/>
    <n v="0"/>
    <x v="0"/>
    <x v="1"/>
    <x v="1"/>
    <n v="92"/>
    <n v="0"/>
  </r>
  <r>
    <x v="40"/>
    <d v="2021-08-18T00:00:00"/>
    <n v="0"/>
    <n v="0"/>
    <x v="0"/>
    <x v="0"/>
    <x v="0"/>
    <n v="31"/>
    <n v="0"/>
  </r>
  <r>
    <x v="14"/>
    <d v="2021-08-18T00:00:00"/>
    <n v="0"/>
    <n v="0"/>
    <x v="0"/>
    <x v="1"/>
    <x v="2"/>
    <n v="365"/>
    <n v="0"/>
  </r>
  <r>
    <x v="15"/>
    <d v="2021-08-18T00:00:00"/>
    <n v="0"/>
    <n v="0"/>
    <x v="0"/>
    <x v="0"/>
    <x v="1"/>
    <n v="92"/>
    <n v="0"/>
  </r>
  <r>
    <x v="41"/>
    <d v="2021-08-18T00:00:00"/>
    <n v="0"/>
    <n v="0"/>
    <x v="0"/>
    <x v="0"/>
    <x v="0"/>
    <n v="31"/>
    <n v="0"/>
  </r>
  <r>
    <x v="16"/>
    <d v="2021-08-18T00:00:00"/>
    <n v="152"/>
    <n v="0"/>
    <x v="0"/>
    <x v="1"/>
    <x v="1"/>
    <n v="92"/>
    <n v="0"/>
  </r>
  <r>
    <x v="47"/>
    <d v="2021-08-18T00:00:00"/>
    <n v="0"/>
    <n v="0"/>
    <x v="0"/>
    <x v="0"/>
    <x v="0"/>
    <n v="31"/>
    <n v="0"/>
  </r>
  <r>
    <x v="48"/>
    <d v="2021-08-18T00:00:00"/>
    <n v="0"/>
    <n v="0"/>
    <x v="0"/>
    <x v="0"/>
    <x v="0"/>
    <n v="31"/>
    <n v="0"/>
  </r>
  <r>
    <x v="17"/>
    <d v="2021-08-18T00:00:00"/>
    <n v="0"/>
    <n v="0"/>
    <x v="0"/>
    <x v="0"/>
    <x v="1"/>
    <n v="92"/>
    <n v="0"/>
  </r>
  <r>
    <x v="49"/>
    <d v="2021-08-18T00:00:00"/>
    <n v="0"/>
    <n v="0"/>
    <x v="0"/>
    <x v="0"/>
    <x v="0"/>
    <n v="31"/>
    <n v="0"/>
  </r>
  <r>
    <x v="18"/>
    <d v="2021-08-18T00:00:00"/>
    <n v="117"/>
    <n v="0"/>
    <x v="0"/>
    <x v="1"/>
    <x v="1"/>
    <n v="92"/>
    <n v="0"/>
  </r>
  <r>
    <x v="19"/>
    <d v="2021-08-18T00:00:00"/>
    <n v="0"/>
    <n v="0"/>
    <x v="0"/>
    <x v="1"/>
    <x v="2"/>
    <n v="365"/>
    <n v="0"/>
  </r>
  <r>
    <x v="20"/>
    <d v="2021-08-18T00:00:00"/>
    <n v="0"/>
    <n v="0"/>
    <x v="0"/>
    <x v="0"/>
    <x v="1"/>
    <n v="92"/>
    <n v="0"/>
  </r>
  <r>
    <x v="21"/>
    <d v="2021-08-18T00:00:00"/>
    <n v="25"/>
    <n v="0"/>
    <x v="0"/>
    <x v="1"/>
    <x v="1"/>
    <n v="92"/>
    <n v="0"/>
  </r>
  <r>
    <x v="22"/>
    <d v="2021-08-18T00:00:00"/>
    <n v="0"/>
    <n v="0"/>
    <x v="0"/>
    <x v="0"/>
    <x v="1"/>
    <n v="92"/>
    <n v="0"/>
  </r>
  <r>
    <x v="23"/>
    <d v="2021-08-18T00:00:00"/>
    <n v="40"/>
    <n v="0"/>
    <x v="0"/>
    <x v="1"/>
    <x v="1"/>
    <n v="92"/>
    <n v="0"/>
  </r>
  <r>
    <x v="32"/>
    <d v="2021-08-18T00:00:00"/>
    <n v="0"/>
    <n v="0"/>
    <x v="0"/>
    <x v="0"/>
    <x v="1"/>
    <n v="92"/>
    <n v="0"/>
  </r>
  <r>
    <x v="29"/>
    <d v="2021-08-18T00:00:00"/>
    <n v="0"/>
    <n v="0"/>
    <x v="0"/>
    <x v="0"/>
    <x v="1"/>
    <n v="92"/>
    <n v="0"/>
  </r>
  <r>
    <x v="26"/>
    <d v="2021-08-18T00:00:00"/>
    <n v="0"/>
    <n v="0"/>
    <x v="0"/>
    <x v="0"/>
    <x v="1"/>
    <n v="92"/>
    <n v="0"/>
  </r>
  <r>
    <x v="31"/>
    <d v="2021-08-18T00:00:00"/>
    <n v="0"/>
    <n v="0"/>
    <x v="0"/>
    <x v="0"/>
    <x v="1"/>
    <n v="92"/>
    <n v="0"/>
  </r>
  <r>
    <x v="27"/>
    <d v="2021-08-18T00:00:00"/>
    <n v="0"/>
    <n v="0"/>
    <x v="0"/>
    <x v="0"/>
    <x v="1"/>
    <n v="92"/>
    <n v="0"/>
  </r>
  <r>
    <x v="25"/>
    <d v="2021-08-18T00:00:00"/>
    <n v="0"/>
    <n v="0"/>
    <x v="0"/>
    <x v="0"/>
    <x v="1"/>
    <n v="92"/>
    <n v="0"/>
  </r>
  <r>
    <x v="42"/>
    <d v="2021-08-18T00:00:00"/>
    <n v="0"/>
    <n v="0"/>
    <x v="0"/>
    <x v="0"/>
    <x v="1"/>
    <n v="92"/>
    <n v="0"/>
  </r>
  <r>
    <x v="33"/>
    <d v="2021-08-18T00:00:00"/>
    <n v="0"/>
    <n v="0"/>
    <x v="0"/>
    <x v="0"/>
    <x v="1"/>
    <n v="92"/>
    <n v="0"/>
  </r>
  <r>
    <x v="43"/>
    <d v="2021-08-18T00:00:00"/>
    <n v="0"/>
    <n v="0"/>
    <x v="0"/>
    <x v="0"/>
    <x v="1"/>
    <n v="92"/>
    <n v="0"/>
  </r>
  <r>
    <x v="30"/>
    <d v="2021-08-18T00:00:00"/>
    <n v="0"/>
    <n v="0"/>
    <x v="0"/>
    <x v="0"/>
    <x v="1"/>
    <n v="92"/>
    <n v="0"/>
  </r>
  <r>
    <x v="28"/>
    <d v="2021-08-18T00:00:00"/>
    <n v="0"/>
    <n v="0"/>
    <x v="0"/>
    <x v="0"/>
    <x v="1"/>
    <n v="92"/>
    <n v="0"/>
  </r>
  <r>
    <x v="24"/>
    <d v="2021-08-18T00:00:00"/>
    <n v="0"/>
    <n v="0"/>
    <x v="0"/>
    <x v="0"/>
    <x v="1"/>
    <n v="92"/>
    <n v="0"/>
  </r>
  <r>
    <x v="34"/>
    <d v="2021-08-18T00:00:00"/>
    <n v="0"/>
    <n v="0"/>
    <x v="0"/>
    <x v="1"/>
    <x v="2"/>
    <n v="365"/>
    <n v="0"/>
  </r>
  <r>
    <x v="35"/>
    <d v="2021-08-18T00:00:00"/>
    <n v="50"/>
    <n v="0"/>
    <x v="0"/>
    <x v="1"/>
    <x v="1"/>
    <n v="92"/>
    <n v="0"/>
  </r>
  <r>
    <x v="36"/>
    <d v="2021-08-18T00:00:00"/>
    <n v="25"/>
    <n v="0"/>
    <x v="0"/>
    <x v="1"/>
    <x v="1"/>
    <n v="92"/>
    <n v="0"/>
  </r>
  <r>
    <x v="44"/>
    <d v="2021-08-18T00:00:00"/>
    <n v="0"/>
    <n v="3"/>
    <x v="0"/>
    <x v="1"/>
    <x v="2"/>
    <n v="365"/>
    <n v="0.10950000000000001"/>
  </r>
  <r>
    <x v="37"/>
    <d v="2021-08-18T00:00:00"/>
    <n v="3"/>
    <n v="3"/>
    <x v="0"/>
    <x v="1"/>
    <x v="1"/>
    <n v="92"/>
    <n v="2.7600000000000003E-2"/>
  </r>
  <r>
    <x v="38"/>
    <d v="2021-08-18T00:00:00"/>
    <n v="3"/>
    <n v="3"/>
    <x v="0"/>
    <x v="1"/>
    <x v="1"/>
    <n v="92"/>
    <n v="2.7600000000000003E-2"/>
  </r>
  <r>
    <x v="45"/>
    <d v="2021-08-18T00:00:00"/>
    <n v="3"/>
    <n v="3"/>
    <x v="0"/>
    <x v="1"/>
    <x v="1"/>
    <n v="92"/>
    <n v="2.7600000000000003E-2"/>
  </r>
  <r>
    <x v="46"/>
    <d v="2021-08-18T00:00:00"/>
    <n v="3"/>
    <n v="3"/>
    <x v="0"/>
    <x v="1"/>
    <x v="1"/>
    <n v="92"/>
    <n v="2.7600000000000003E-2"/>
  </r>
  <r>
    <x v="40"/>
    <d v="2021-08-19T00:00:00"/>
    <n v="0"/>
    <n v="0"/>
    <x v="0"/>
    <x v="0"/>
    <x v="0"/>
    <n v="31"/>
    <n v="0"/>
  </r>
  <r>
    <x v="14"/>
    <d v="2021-08-19T00:00:00"/>
    <n v="0"/>
    <n v="0"/>
    <x v="0"/>
    <x v="1"/>
    <x v="2"/>
    <n v="365"/>
    <n v="0"/>
  </r>
  <r>
    <x v="41"/>
    <d v="2021-08-19T00:00:00"/>
    <n v="0"/>
    <n v="0"/>
    <x v="0"/>
    <x v="0"/>
    <x v="0"/>
    <n v="31"/>
    <n v="0"/>
  </r>
  <r>
    <x v="15"/>
    <d v="2021-08-19T00:00:00"/>
    <n v="0"/>
    <n v="0"/>
    <x v="0"/>
    <x v="0"/>
    <x v="1"/>
    <n v="92"/>
    <n v="0"/>
  </r>
  <r>
    <x v="16"/>
    <d v="2021-08-19T00:00:00"/>
    <n v="152"/>
    <n v="0"/>
    <x v="0"/>
    <x v="1"/>
    <x v="1"/>
    <n v="92"/>
    <n v="0"/>
  </r>
  <r>
    <x v="47"/>
    <d v="2021-08-19T00:00:00"/>
    <n v="0"/>
    <n v="0"/>
    <x v="0"/>
    <x v="0"/>
    <x v="0"/>
    <n v="31"/>
    <n v="0"/>
  </r>
  <r>
    <x v="48"/>
    <d v="2021-08-19T00:00:00"/>
    <n v="0"/>
    <n v="0"/>
    <x v="0"/>
    <x v="0"/>
    <x v="0"/>
    <n v="31"/>
    <n v="0"/>
  </r>
  <r>
    <x v="17"/>
    <d v="2021-08-19T00:00:00"/>
    <n v="0"/>
    <n v="0"/>
    <x v="0"/>
    <x v="0"/>
    <x v="1"/>
    <n v="92"/>
    <n v="0"/>
  </r>
  <r>
    <x v="49"/>
    <d v="2021-08-19T00:00:00"/>
    <n v="0"/>
    <n v="0"/>
    <x v="0"/>
    <x v="0"/>
    <x v="0"/>
    <n v="31"/>
    <n v="0"/>
  </r>
  <r>
    <x v="18"/>
    <d v="2021-08-19T00:00:00"/>
    <n v="117"/>
    <n v="0"/>
    <x v="0"/>
    <x v="1"/>
    <x v="1"/>
    <n v="92"/>
    <n v="0"/>
  </r>
  <r>
    <x v="19"/>
    <d v="2021-08-19T00:00:00"/>
    <n v="0"/>
    <n v="5"/>
    <x v="0"/>
    <x v="1"/>
    <x v="2"/>
    <n v="365"/>
    <n v="0.1825"/>
  </r>
  <r>
    <x v="20"/>
    <d v="2021-08-19T00:00:00"/>
    <n v="0"/>
    <n v="0"/>
    <x v="0"/>
    <x v="0"/>
    <x v="1"/>
    <n v="92"/>
    <n v="0"/>
  </r>
  <r>
    <x v="21"/>
    <d v="2021-08-19T00:00:00"/>
    <n v="20"/>
    <n v="5"/>
    <x v="0"/>
    <x v="1"/>
    <x v="1"/>
    <n v="92"/>
    <n v="4.5999999999999999E-2"/>
  </r>
  <r>
    <x v="22"/>
    <d v="2021-08-19T00:00:00"/>
    <n v="0"/>
    <n v="0"/>
    <x v="0"/>
    <x v="0"/>
    <x v="1"/>
    <n v="92"/>
    <n v="0"/>
  </r>
  <r>
    <x v="23"/>
    <d v="2021-08-19T00:00:00"/>
    <n v="35"/>
    <n v="5"/>
    <x v="0"/>
    <x v="1"/>
    <x v="1"/>
    <n v="92"/>
    <n v="4.5999999999999999E-2"/>
  </r>
  <r>
    <x v="27"/>
    <d v="2021-08-19T00:00:00"/>
    <n v="0"/>
    <n v="0"/>
    <x v="0"/>
    <x v="0"/>
    <x v="1"/>
    <n v="92"/>
    <n v="0"/>
  </r>
  <r>
    <x v="26"/>
    <d v="2021-08-19T00:00:00"/>
    <n v="0"/>
    <n v="0"/>
    <x v="0"/>
    <x v="0"/>
    <x v="1"/>
    <n v="92"/>
    <n v="0"/>
  </r>
  <r>
    <x v="25"/>
    <d v="2021-08-19T00:00:00"/>
    <n v="0"/>
    <n v="0"/>
    <x v="0"/>
    <x v="0"/>
    <x v="1"/>
    <n v="92"/>
    <n v="0"/>
  </r>
  <r>
    <x v="24"/>
    <d v="2021-08-19T00:00:00"/>
    <n v="0"/>
    <n v="0"/>
    <x v="0"/>
    <x v="0"/>
    <x v="1"/>
    <n v="92"/>
    <n v="0"/>
  </r>
  <r>
    <x v="32"/>
    <d v="2021-08-19T00:00:00"/>
    <n v="0"/>
    <n v="0"/>
    <x v="0"/>
    <x v="0"/>
    <x v="1"/>
    <n v="92"/>
    <n v="0"/>
  </r>
  <r>
    <x v="42"/>
    <d v="2021-08-19T00:00:00"/>
    <n v="0"/>
    <n v="0"/>
    <x v="0"/>
    <x v="0"/>
    <x v="1"/>
    <n v="92"/>
    <n v="0"/>
  </r>
  <r>
    <x v="33"/>
    <d v="2021-08-19T00:00:00"/>
    <n v="0"/>
    <n v="0"/>
    <x v="0"/>
    <x v="0"/>
    <x v="1"/>
    <n v="92"/>
    <n v="0"/>
  </r>
  <r>
    <x v="30"/>
    <d v="2021-08-19T00:00:00"/>
    <n v="0"/>
    <n v="0"/>
    <x v="0"/>
    <x v="0"/>
    <x v="1"/>
    <n v="92"/>
    <n v="0"/>
  </r>
  <r>
    <x v="29"/>
    <d v="2021-08-19T00:00:00"/>
    <n v="0"/>
    <n v="0"/>
    <x v="0"/>
    <x v="0"/>
    <x v="1"/>
    <n v="92"/>
    <n v="0"/>
  </r>
  <r>
    <x v="28"/>
    <d v="2021-08-19T00:00:00"/>
    <n v="0"/>
    <n v="0"/>
    <x v="0"/>
    <x v="0"/>
    <x v="1"/>
    <n v="92"/>
    <n v="0"/>
  </r>
  <r>
    <x v="43"/>
    <d v="2021-08-19T00:00:00"/>
    <n v="0"/>
    <n v="0"/>
    <x v="0"/>
    <x v="0"/>
    <x v="1"/>
    <n v="92"/>
    <n v="0"/>
  </r>
  <r>
    <x v="31"/>
    <d v="2021-08-19T00:00:00"/>
    <n v="0"/>
    <n v="0"/>
    <x v="0"/>
    <x v="0"/>
    <x v="1"/>
    <n v="92"/>
    <n v="0"/>
  </r>
  <r>
    <x v="34"/>
    <d v="2021-08-19T00:00:00"/>
    <n v="0"/>
    <n v="0"/>
    <x v="0"/>
    <x v="1"/>
    <x v="2"/>
    <n v="365"/>
    <n v="0"/>
  </r>
  <r>
    <x v="35"/>
    <d v="2021-08-19T00:00:00"/>
    <n v="45"/>
    <n v="5"/>
    <x v="0"/>
    <x v="1"/>
    <x v="1"/>
    <n v="92"/>
    <n v="4.5999999999999999E-2"/>
  </r>
  <r>
    <x v="36"/>
    <d v="2021-08-19T00:00:00"/>
    <n v="20"/>
    <n v="5"/>
    <x v="0"/>
    <x v="1"/>
    <x v="1"/>
    <n v="92"/>
    <n v="4.5999999999999999E-2"/>
  </r>
  <r>
    <x v="44"/>
    <d v="2021-08-19T00:00:00"/>
    <n v="0"/>
    <n v="0"/>
    <x v="0"/>
    <x v="1"/>
    <x v="2"/>
    <n v="365"/>
    <n v="0"/>
  </r>
  <r>
    <x v="37"/>
    <d v="2021-08-19T00:00:00"/>
    <n v="3"/>
    <n v="0"/>
    <x v="0"/>
    <x v="1"/>
    <x v="1"/>
    <n v="92"/>
    <n v="0"/>
  </r>
  <r>
    <x v="38"/>
    <d v="2021-08-19T00:00:00"/>
    <n v="3"/>
    <n v="0"/>
    <x v="0"/>
    <x v="1"/>
    <x v="1"/>
    <n v="92"/>
    <n v="0"/>
  </r>
  <r>
    <x v="45"/>
    <d v="2021-08-19T00:00:00"/>
    <n v="3"/>
    <n v="0"/>
    <x v="0"/>
    <x v="1"/>
    <x v="1"/>
    <n v="92"/>
    <n v="0"/>
  </r>
  <r>
    <x v="46"/>
    <d v="2021-08-19T00:00:00"/>
    <n v="3"/>
    <n v="0"/>
    <x v="0"/>
    <x v="1"/>
    <x v="1"/>
    <n v="92"/>
    <n v="0"/>
  </r>
  <r>
    <x v="40"/>
    <d v="2021-08-20T00:00:00"/>
    <n v="0"/>
    <n v="0"/>
    <x v="0"/>
    <x v="0"/>
    <x v="0"/>
    <n v="31"/>
    <n v="0"/>
  </r>
  <r>
    <x v="14"/>
    <d v="2021-08-20T00:00:00"/>
    <n v="0"/>
    <n v="0"/>
    <x v="0"/>
    <x v="1"/>
    <x v="2"/>
    <n v="365"/>
    <n v="0"/>
  </r>
  <r>
    <x v="41"/>
    <d v="2021-08-20T00:00:00"/>
    <n v="0"/>
    <n v="0"/>
    <x v="0"/>
    <x v="0"/>
    <x v="0"/>
    <n v="31"/>
    <n v="0"/>
  </r>
  <r>
    <x v="15"/>
    <d v="2021-08-20T00:00:00"/>
    <n v="0"/>
    <n v="0"/>
    <x v="0"/>
    <x v="0"/>
    <x v="1"/>
    <n v="92"/>
    <n v="0"/>
  </r>
  <r>
    <x v="16"/>
    <d v="2021-08-20T00:00:00"/>
    <n v="152"/>
    <n v="0"/>
    <x v="0"/>
    <x v="1"/>
    <x v="1"/>
    <n v="92"/>
    <n v="0"/>
  </r>
  <r>
    <x v="47"/>
    <d v="2021-08-20T00:00:00"/>
    <n v="0"/>
    <n v="0"/>
    <x v="0"/>
    <x v="0"/>
    <x v="0"/>
    <n v="31"/>
    <n v="0"/>
  </r>
  <r>
    <x v="48"/>
    <d v="2021-08-20T00:00:00"/>
    <n v="0"/>
    <n v="0"/>
    <x v="0"/>
    <x v="0"/>
    <x v="0"/>
    <n v="31"/>
    <n v="0"/>
  </r>
  <r>
    <x v="17"/>
    <d v="2021-08-20T00:00:00"/>
    <n v="0"/>
    <n v="0"/>
    <x v="0"/>
    <x v="0"/>
    <x v="1"/>
    <n v="92"/>
    <n v="0"/>
  </r>
  <r>
    <x v="49"/>
    <d v="2021-08-20T00:00:00"/>
    <n v="0"/>
    <n v="0"/>
    <x v="0"/>
    <x v="0"/>
    <x v="0"/>
    <n v="31"/>
    <n v="0"/>
  </r>
  <r>
    <x v="18"/>
    <d v="2021-08-20T00:00:00"/>
    <n v="117"/>
    <n v="0"/>
    <x v="0"/>
    <x v="1"/>
    <x v="1"/>
    <n v="92"/>
    <n v="0"/>
  </r>
  <r>
    <x v="19"/>
    <d v="2021-08-20T00:00:00"/>
    <n v="0"/>
    <n v="0"/>
    <x v="0"/>
    <x v="1"/>
    <x v="2"/>
    <n v="365"/>
    <n v="0"/>
  </r>
  <r>
    <x v="20"/>
    <d v="2021-08-20T00:00:00"/>
    <n v="0"/>
    <n v="0"/>
    <x v="0"/>
    <x v="0"/>
    <x v="1"/>
    <n v="92"/>
    <n v="0"/>
  </r>
  <r>
    <x v="21"/>
    <d v="2021-08-20T00:00:00"/>
    <n v="20"/>
    <n v="0"/>
    <x v="0"/>
    <x v="1"/>
    <x v="1"/>
    <n v="92"/>
    <n v="0"/>
  </r>
  <r>
    <x v="22"/>
    <d v="2021-08-20T00:00:00"/>
    <n v="0"/>
    <n v="0"/>
    <x v="0"/>
    <x v="0"/>
    <x v="1"/>
    <n v="92"/>
    <n v="0"/>
  </r>
  <r>
    <x v="23"/>
    <d v="2021-08-20T00:00:00"/>
    <n v="35"/>
    <n v="0"/>
    <x v="0"/>
    <x v="1"/>
    <x v="1"/>
    <n v="92"/>
    <n v="0"/>
  </r>
  <r>
    <x v="29"/>
    <d v="2021-08-20T00:00:00"/>
    <n v="0"/>
    <n v="0"/>
    <x v="0"/>
    <x v="0"/>
    <x v="1"/>
    <n v="92"/>
    <n v="0"/>
  </r>
  <r>
    <x v="32"/>
    <d v="2021-08-20T00:00:00"/>
    <n v="0"/>
    <n v="0"/>
    <x v="0"/>
    <x v="0"/>
    <x v="1"/>
    <n v="92"/>
    <n v="0"/>
  </r>
  <r>
    <x v="42"/>
    <d v="2021-08-20T00:00:00"/>
    <n v="0"/>
    <n v="0"/>
    <x v="0"/>
    <x v="0"/>
    <x v="1"/>
    <n v="92"/>
    <n v="0"/>
  </r>
  <r>
    <x v="28"/>
    <d v="2021-08-20T00:00:00"/>
    <n v="0"/>
    <n v="0"/>
    <x v="0"/>
    <x v="0"/>
    <x v="1"/>
    <n v="92"/>
    <n v="0"/>
  </r>
  <r>
    <x v="27"/>
    <d v="2021-08-20T00:00:00"/>
    <n v="0"/>
    <n v="0"/>
    <x v="0"/>
    <x v="0"/>
    <x v="1"/>
    <n v="92"/>
    <n v="0"/>
  </r>
  <r>
    <x v="43"/>
    <d v="2021-08-20T00:00:00"/>
    <n v="0"/>
    <n v="0"/>
    <x v="0"/>
    <x v="0"/>
    <x v="1"/>
    <n v="92"/>
    <n v="0"/>
  </r>
  <r>
    <x v="26"/>
    <d v="2021-08-20T00:00:00"/>
    <n v="0"/>
    <n v="0"/>
    <x v="0"/>
    <x v="0"/>
    <x v="1"/>
    <n v="92"/>
    <n v="0"/>
  </r>
  <r>
    <x v="31"/>
    <d v="2021-08-20T00:00:00"/>
    <n v="0"/>
    <n v="0"/>
    <x v="0"/>
    <x v="0"/>
    <x v="1"/>
    <n v="92"/>
    <n v="0"/>
  </r>
  <r>
    <x v="30"/>
    <d v="2021-08-20T00:00:00"/>
    <n v="0"/>
    <n v="0"/>
    <x v="0"/>
    <x v="0"/>
    <x v="1"/>
    <n v="92"/>
    <n v="0"/>
  </r>
  <r>
    <x v="24"/>
    <d v="2021-08-20T00:00:00"/>
    <n v="0"/>
    <n v="0"/>
    <x v="0"/>
    <x v="0"/>
    <x v="1"/>
    <n v="92"/>
    <n v="0"/>
  </r>
  <r>
    <x v="33"/>
    <d v="2021-08-20T00:00:00"/>
    <n v="0"/>
    <n v="0"/>
    <x v="0"/>
    <x v="0"/>
    <x v="1"/>
    <n v="92"/>
    <n v="0"/>
  </r>
  <r>
    <x v="25"/>
    <d v="2021-08-20T00:00:00"/>
    <n v="0"/>
    <n v="0"/>
    <x v="0"/>
    <x v="0"/>
    <x v="1"/>
    <n v="92"/>
    <n v="0"/>
  </r>
  <r>
    <x v="34"/>
    <d v="2021-08-20T00:00:00"/>
    <n v="0"/>
    <n v="0"/>
    <x v="0"/>
    <x v="1"/>
    <x v="2"/>
    <n v="365"/>
    <n v="0"/>
  </r>
  <r>
    <x v="35"/>
    <d v="2021-08-20T00:00:00"/>
    <n v="45"/>
    <n v="0"/>
    <x v="0"/>
    <x v="1"/>
    <x v="1"/>
    <n v="92"/>
    <n v="0"/>
  </r>
  <r>
    <x v="36"/>
    <d v="2021-08-20T00:00:00"/>
    <n v="20"/>
    <n v="0"/>
    <x v="0"/>
    <x v="1"/>
    <x v="1"/>
    <n v="92"/>
    <n v="0"/>
  </r>
  <r>
    <x v="44"/>
    <d v="2021-08-20T00:00:00"/>
    <n v="0"/>
    <n v="0"/>
    <x v="0"/>
    <x v="1"/>
    <x v="2"/>
    <n v="365"/>
    <n v="0"/>
  </r>
  <r>
    <x v="37"/>
    <d v="2021-08-20T00:00:00"/>
    <n v="3"/>
    <n v="0"/>
    <x v="0"/>
    <x v="1"/>
    <x v="1"/>
    <n v="92"/>
    <n v="0"/>
  </r>
  <r>
    <x v="38"/>
    <d v="2021-08-20T00:00:00"/>
    <n v="3"/>
    <n v="0"/>
    <x v="0"/>
    <x v="1"/>
    <x v="1"/>
    <n v="92"/>
    <n v="0"/>
  </r>
  <r>
    <x v="45"/>
    <d v="2021-08-20T00:00:00"/>
    <n v="3"/>
    <n v="0"/>
    <x v="0"/>
    <x v="1"/>
    <x v="1"/>
    <n v="92"/>
    <n v="0"/>
  </r>
  <r>
    <x v="46"/>
    <d v="2021-08-20T00:00:00"/>
    <n v="3"/>
    <n v="0"/>
    <x v="0"/>
    <x v="1"/>
    <x v="1"/>
    <n v="92"/>
    <n v="0"/>
  </r>
  <r>
    <x v="40"/>
    <d v="2021-08-23T00:00:00"/>
    <n v="0"/>
    <n v="0"/>
    <x v="0"/>
    <x v="0"/>
    <x v="0"/>
    <n v="31"/>
    <n v="0"/>
  </r>
  <r>
    <x v="14"/>
    <d v="2021-08-23T00:00:00"/>
    <n v="0"/>
    <n v="0"/>
    <x v="0"/>
    <x v="1"/>
    <x v="2"/>
    <n v="365"/>
    <n v="0"/>
  </r>
  <r>
    <x v="41"/>
    <d v="2021-08-23T00:00:00"/>
    <n v="0"/>
    <n v="0"/>
    <x v="0"/>
    <x v="0"/>
    <x v="0"/>
    <n v="31"/>
    <n v="0"/>
  </r>
  <r>
    <x v="15"/>
    <d v="2021-08-23T00:00:00"/>
    <n v="0"/>
    <n v="0"/>
    <x v="0"/>
    <x v="0"/>
    <x v="1"/>
    <n v="92"/>
    <n v="0"/>
  </r>
  <r>
    <x v="16"/>
    <d v="2021-08-23T00:00:00"/>
    <n v="152"/>
    <n v="0"/>
    <x v="0"/>
    <x v="1"/>
    <x v="1"/>
    <n v="92"/>
    <n v="0"/>
  </r>
  <r>
    <x v="47"/>
    <d v="2021-08-23T00:00:00"/>
    <n v="0"/>
    <n v="0"/>
    <x v="0"/>
    <x v="0"/>
    <x v="0"/>
    <n v="31"/>
    <n v="0"/>
  </r>
  <r>
    <x v="48"/>
    <d v="2021-08-23T00:00:00"/>
    <n v="0"/>
    <n v="0"/>
    <x v="0"/>
    <x v="0"/>
    <x v="0"/>
    <n v="31"/>
    <n v="0"/>
  </r>
  <r>
    <x v="49"/>
    <d v="2021-08-23T00:00:00"/>
    <n v="0"/>
    <n v="0"/>
    <x v="0"/>
    <x v="0"/>
    <x v="0"/>
    <n v="31"/>
    <n v="0"/>
  </r>
  <r>
    <x v="17"/>
    <d v="2021-08-23T00:00:00"/>
    <n v="0"/>
    <n v="0"/>
    <x v="0"/>
    <x v="0"/>
    <x v="1"/>
    <n v="92"/>
    <n v="0"/>
  </r>
  <r>
    <x v="18"/>
    <d v="2021-08-23T00:00:00"/>
    <n v="117"/>
    <n v="0"/>
    <x v="0"/>
    <x v="1"/>
    <x v="1"/>
    <n v="92"/>
    <n v="0"/>
  </r>
  <r>
    <x v="19"/>
    <d v="2021-08-23T00:00:00"/>
    <n v="0"/>
    <n v="0"/>
    <x v="0"/>
    <x v="1"/>
    <x v="2"/>
    <n v="365"/>
    <n v="0"/>
  </r>
  <r>
    <x v="20"/>
    <d v="2021-08-23T00:00:00"/>
    <n v="0"/>
    <n v="0"/>
    <x v="0"/>
    <x v="0"/>
    <x v="1"/>
    <n v="92"/>
    <n v="0"/>
  </r>
  <r>
    <x v="21"/>
    <d v="2021-08-23T00:00:00"/>
    <n v="20"/>
    <n v="0"/>
    <x v="0"/>
    <x v="1"/>
    <x v="1"/>
    <n v="92"/>
    <n v="0"/>
  </r>
  <r>
    <x v="22"/>
    <d v="2021-08-23T00:00:00"/>
    <n v="0"/>
    <n v="0"/>
    <x v="0"/>
    <x v="0"/>
    <x v="1"/>
    <n v="92"/>
    <n v="0"/>
  </r>
  <r>
    <x v="23"/>
    <d v="2021-08-23T00:00:00"/>
    <n v="35"/>
    <n v="0"/>
    <x v="0"/>
    <x v="1"/>
    <x v="1"/>
    <n v="92"/>
    <n v="0"/>
  </r>
  <r>
    <x v="28"/>
    <d v="2021-08-23T00:00:00"/>
    <n v="0"/>
    <n v="0"/>
    <x v="0"/>
    <x v="0"/>
    <x v="1"/>
    <n v="92"/>
    <n v="0"/>
  </r>
  <r>
    <x v="25"/>
    <d v="2021-08-23T00:00:00"/>
    <n v="0"/>
    <n v="0"/>
    <x v="0"/>
    <x v="0"/>
    <x v="1"/>
    <n v="92"/>
    <n v="0"/>
  </r>
  <r>
    <x v="26"/>
    <d v="2021-08-23T00:00:00"/>
    <n v="0"/>
    <n v="0"/>
    <x v="0"/>
    <x v="0"/>
    <x v="1"/>
    <n v="92"/>
    <n v="0"/>
  </r>
  <r>
    <x v="32"/>
    <d v="2021-08-23T00:00:00"/>
    <n v="0"/>
    <n v="0"/>
    <x v="0"/>
    <x v="0"/>
    <x v="1"/>
    <n v="92"/>
    <n v="0"/>
  </r>
  <r>
    <x v="24"/>
    <d v="2021-08-23T00:00:00"/>
    <n v="0"/>
    <n v="0"/>
    <x v="0"/>
    <x v="0"/>
    <x v="1"/>
    <n v="92"/>
    <n v="0"/>
  </r>
  <r>
    <x v="33"/>
    <d v="2021-08-23T00:00:00"/>
    <n v="0"/>
    <n v="0"/>
    <x v="0"/>
    <x v="0"/>
    <x v="1"/>
    <n v="92"/>
    <n v="0"/>
  </r>
  <r>
    <x v="42"/>
    <d v="2021-08-23T00:00:00"/>
    <n v="0"/>
    <n v="0"/>
    <x v="0"/>
    <x v="0"/>
    <x v="1"/>
    <n v="92"/>
    <n v="0"/>
  </r>
  <r>
    <x v="27"/>
    <d v="2021-08-23T00:00:00"/>
    <n v="0"/>
    <n v="0"/>
    <x v="0"/>
    <x v="0"/>
    <x v="1"/>
    <n v="92"/>
    <n v="0"/>
  </r>
  <r>
    <x v="30"/>
    <d v="2021-08-23T00:00:00"/>
    <n v="0"/>
    <n v="0"/>
    <x v="0"/>
    <x v="0"/>
    <x v="1"/>
    <n v="92"/>
    <n v="0"/>
  </r>
  <r>
    <x v="29"/>
    <d v="2021-08-23T00:00:00"/>
    <n v="0"/>
    <n v="0"/>
    <x v="0"/>
    <x v="0"/>
    <x v="1"/>
    <n v="92"/>
    <n v="0"/>
  </r>
  <r>
    <x v="31"/>
    <d v="2021-08-23T00:00:00"/>
    <n v="0"/>
    <n v="0"/>
    <x v="0"/>
    <x v="0"/>
    <x v="1"/>
    <n v="92"/>
    <n v="0"/>
  </r>
  <r>
    <x v="43"/>
    <d v="2021-08-23T00:00:00"/>
    <n v="0"/>
    <n v="0"/>
    <x v="0"/>
    <x v="0"/>
    <x v="1"/>
    <n v="92"/>
    <n v="0"/>
  </r>
  <r>
    <x v="34"/>
    <d v="2021-08-23T00:00:00"/>
    <n v="0"/>
    <n v="0"/>
    <x v="0"/>
    <x v="1"/>
    <x v="2"/>
    <n v="365"/>
    <n v="0"/>
  </r>
  <r>
    <x v="35"/>
    <d v="2021-08-23T00:00:00"/>
    <n v="45"/>
    <n v="0"/>
    <x v="0"/>
    <x v="1"/>
    <x v="1"/>
    <n v="92"/>
    <n v="0"/>
  </r>
  <r>
    <x v="36"/>
    <d v="2021-08-23T00:00:00"/>
    <n v="20"/>
    <n v="0"/>
    <x v="0"/>
    <x v="1"/>
    <x v="1"/>
    <n v="92"/>
    <n v="0"/>
  </r>
  <r>
    <x v="44"/>
    <d v="2021-08-23T00:00:00"/>
    <n v="0"/>
    <n v="0"/>
    <x v="0"/>
    <x v="1"/>
    <x v="2"/>
    <n v="365"/>
    <n v="0"/>
  </r>
  <r>
    <x v="37"/>
    <d v="2021-08-23T00:00:00"/>
    <n v="3"/>
    <n v="0"/>
    <x v="0"/>
    <x v="1"/>
    <x v="1"/>
    <n v="92"/>
    <n v="0"/>
  </r>
  <r>
    <x v="38"/>
    <d v="2021-08-23T00:00:00"/>
    <n v="3"/>
    <n v="0"/>
    <x v="0"/>
    <x v="1"/>
    <x v="1"/>
    <n v="92"/>
    <n v="0"/>
  </r>
  <r>
    <x v="45"/>
    <d v="2021-08-23T00:00:00"/>
    <n v="3"/>
    <n v="0"/>
    <x v="0"/>
    <x v="1"/>
    <x v="1"/>
    <n v="92"/>
    <n v="0"/>
  </r>
  <r>
    <x v="46"/>
    <d v="2021-08-23T00:00:00"/>
    <n v="3"/>
    <n v="0"/>
    <x v="0"/>
    <x v="1"/>
    <x v="1"/>
    <n v="92"/>
    <n v="0"/>
  </r>
  <r>
    <x v="40"/>
    <d v="2021-08-24T00:00:00"/>
    <n v="0"/>
    <n v="0"/>
    <x v="0"/>
    <x v="0"/>
    <x v="0"/>
    <n v="31"/>
    <n v="0"/>
  </r>
  <r>
    <x v="14"/>
    <d v="2021-08-24T00:00:00"/>
    <n v="0"/>
    <n v="0"/>
    <x v="0"/>
    <x v="1"/>
    <x v="2"/>
    <n v="365"/>
    <n v="0"/>
  </r>
  <r>
    <x v="15"/>
    <d v="2021-08-24T00:00:00"/>
    <n v="0"/>
    <n v="0"/>
    <x v="0"/>
    <x v="0"/>
    <x v="1"/>
    <n v="92"/>
    <n v="0"/>
  </r>
  <r>
    <x v="41"/>
    <d v="2021-08-24T00:00:00"/>
    <n v="0"/>
    <n v="0"/>
    <x v="0"/>
    <x v="0"/>
    <x v="0"/>
    <n v="31"/>
    <n v="0"/>
  </r>
  <r>
    <x v="16"/>
    <d v="2021-08-24T00:00:00"/>
    <n v="152"/>
    <n v="0"/>
    <x v="0"/>
    <x v="1"/>
    <x v="1"/>
    <n v="92"/>
    <n v="0"/>
  </r>
  <r>
    <x v="47"/>
    <d v="2021-08-24T00:00:00"/>
    <n v="0"/>
    <n v="0"/>
    <x v="0"/>
    <x v="0"/>
    <x v="0"/>
    <n v="31"/>
    <n v="0"/>
  </r>
  <r>
    <x v="48"/>
    <d v="2021-08-24T00:00:00"/>
    <n v="0"/>
    <n v="0"/>
    <x v="0"/>
    <x v="0"/>
    <x v="0"/>
    <n v="31"/>
    <n v="0"/>
  </r>
  <r>
    <x v="17"/>
    <d v="2021-08-24T00:00:00"/>
    <n v="0"/>
    <n v="0"/>
    <x v="0"/>
    <x v="0"/>
    <x v="1"/>
    <n v="92"/>
    <n v="0"/>
  </r>
  <r>
    <x v="49"/>
    <d v="2021-08-24T00:00:00"/>
    <n v="0"/>
    <n v="0"/>
    <x v="0"/>
    <x v="0"/>
    <x v="0"/>
    <n v="31"/>
    <n v="0"/>
  </r>
  <r>
    <x v="18"/>
    <d v="2021-08-24T00:00:00"/>
    <n v="117"/>
    <n v="0"/>
    <x v="0"/>
    <x v="1"/>
    <x v="1"/>
    <n v="92"/>
    <n v="0"/>
  </r>
  <r>
    <x v="19"/>
    <d v="2021-08-24T00:00:00"/>
    <n v="0"/>
    <n v="0"/>
    <x v="0"/>
    <x v="1"/>
    <x v="2"/>
    <n v="365"/>
    <n v="0"/>
  </r>
  <r>
    <x v="20"/>
    <d v="2021-08-24T00:00:00"/>
    <n v="0"/>
    <n v="0"/>
    <x v="0"/>
    <x v="0"/>
    <x v="1"/>
    <n v="92"/>
    <n v="0"/>
  </r>
  <r>
    <x v="21"/>
    <d v="2021-08-24T00:00:00"/>
    <n v="20"/>
    <n v="0"/>
    <x v="0"/>
    <x v="1"/>
    <x v="1"/>
    <n v="92"/>
    <n v="0"/>
  </r>
  <r>
    <x v="22"/>
    <d v="2021-08-24T00:00:00"/>
    <n v="0"/>
    <n v="0"/>
    <x v="0"/>
    <x v="0"/>
    <x v="1"/>
    <n v="92"/>
    <n v="0"/>
  </r>
  <r>
    <x v="23"/>
    <d v="2021-08-24T00:00:00"/>
    <n v="35"/>
    <n v="0"/>
    <x v="0"/>
    <x v="1"/>
    <x v="1"/>
    <n v="92"/>
    <n v="0"/>
  </r>
  <r>
    <x v="43"/>
    <d v="2021-08-24T00:00:00"/>
    <n v="0"/>
    <n v="0"/>
    <x v="0"/>
    <x v="0"/>
    <x v="1"/>
    <n v="92"/>
    <n v="0"/>
  </r>
  <r>
    <x v="42"/>
    <d v="2021-08-24T00:00:00"/>
    <n v="0"/>
    <n v="0"/>
    <x v="0"/>
    <x v="0"/>
    <x v="1"/>
    <n v="92"/>
    <n v="0"/>
  </r>
  <r>
    <x v="28"/>
    <d v="2021-08-24T00:00:00"/>
    <n v="0"/>
    <n v="0"/>
    <x v="0"/>
    <x v="0"/>
    <x v="1"/>
    <n v="92"/>
    <n v="0"/>
  </r>
  <r>
    <x v="27"/>
    <d v="2021-08-24T00:00:00"/>
    <n v="0"/>
    <n v="0"/>
    <x v="0"/>
    <x v="0"/>
    <x v="1"/>
    <n v="92"/>
    <n v="0"/>
  </r>
  <r>
    <x v="25"/>
    <d v="2021-08-24T00:00:00"/>
    <n v="0"/>
    <n v="0"/>
    <x v="0"/>
    <x v="0"/>
    <x v="1"/>
    <n v="92"/>
    <n v="0"/>
  </r>
  <r>
    <x v="30"/>
    <d v="2021-08-24T00:00:00"/>
    <n v="0"/>
    <n v="0"/>
    <x v="0"/>
    <x v="0"/>
    <x v="1"/>
    <n v="92"/>
    <n v="0"/>
  </r>
  <r>
    <x v="24"/>
    <d v="2021-08-24T00:00:00"/>
    <n v="0"/>
    <n v="0"/>
    <x v="0"/>
    <x v="0"/>
    <x v="1"/>
    <n v="92"/>
    <n v="0"/>
  </r>
  <r>
    <x v="31"/>
    <d v="2021-08-24T00:00:00"/>
    <n v="0"/>
    <n v="0"/>
    <x v="0"/>
    <x v="0"/>
    <x v="1"/>
    <n v="92"/>
    <n v="0"/>
  </r>
  <r>
    <x v="33"/>
    <d v="2021-08-24T00:00:00"/>
    <n v="0"/>
    <n v="0"/>
    <x v="0"/>
    <x v="0"/>
    <x v="1"/>
    <n v="92"/>
    <n v="0"/>
  </r>
  <r>
    <x v="32"/>
    <d v="2021-08-24T00:00:00"/>
    <n v="0"/>
    <n v="0"/>
    <x v="0"/>
    <x v="0"/>
    <x v="1"/>
    <n v="92"/>
    <n v="0"/>
  </r>
  <r>
    <x v="29"/>
    <d v="2021-08-24T00:00:00"/>
    <n v="0"/>
    <n v="0"/>
    <x v="0"/>
    <x v="0"/>
    <x v="1"/>
    <n v="92"/>
    <n v="0"/>
  </r>
  <r>
    <x v="26"/>
    <d v="2021-08-24T00:00:00"/>
    <n v="0"/>
    <n v="0"/>
    <x v="0"/>
    <x v="0"/>
    <x v="1"/>
    <n v="92"/>
    <n v="0"/>
  </r>
  <r>
    <x v="34"/>
    <d v="2021-08-24T00:00:00"/>
    <n v="0"/>
    <n v="0"/>
    <x v="0"/>
    <x v="1"/>
    <x v="2"/>
    <n v="365"/>
    <n v="0"/>
  </r>
  <r>
    <x v="35"/>
    <d v="2021-08-24T00:00:00"/>
    <n v="45"/>
    <n v="0"/>
    <x v="0"/>
    <x v="1"/>
    <x v="1"/>
    <n v="92"/>
    <n v="0"/>
  </r>
  <r>
    <x v="36"/>
    <d v="2021-08-24T00:00:00"/>
    <n v="20"/>
    <n v="0"/>
    <x v="0"/>
    <x v="1"/>
    <x v="1"/>
    <n v="92"/>
    <n v="0"/>
  </r>
  <r>
    <x v="44"/>
    <d v="2021-08-24T00:00:00"/>
    <n v="0"/>
    <n v="0"/>
    <x v="0"/>
    <x v="1"/>
    <x v="2"/>
    <n v="365"/>
    <n v="0"/>
  </r>
  <r>
    <x v="37"/>
    <d v="2021-08-24T00:00:00"/>
    <n v="3"/>
    <n v="0"/>
    <x v="0"/>
    <x v="1"/>
    <x v="1"/>
    <n v="92"/>
    <n v="0"/>
  </r>
  <r>
    <x v="38"/>
    <d v="2021-08-24T00:00:00"/>
    <n v="3"/>
    <n v="0"/>
    <x v="0"/>
    <x v="1"/>
    <x v="1"/>
    <n v="92"/>
    <n v="0"/>
  </r>
  <r>
    <x v="45"/>
    <d v="2021-08-24T00:00:00"/>
    <n v="3"/>
    <n v="0"/>
    <x v="0"/>
    <x v="1"/>
    <x v="1"/>
    <n v="92"/>
    <n v="0"/>
  </r>
  <r>
    <x v="46"/>
    <d v="2021-08-24T00:00:00"/>
    <n v="3"/>
    <n v="0"/>
    <x v="0"/>
    <x v="1"/>
    <x v="1"/>
    <n v="92"/>
    <n v="0"/>
  </r>
  <r>
    <x v="40"/>
    <d v="2021-08-25T00:00:00"/>
    <n v="0"/>
    <n v="0"/>
    <x v="0"/>
    <x v="0"/>
    <x v="0"/>
    <n v="31"/>
    <n v="0"/>
  </r>
  <r>
    <x v="14"/>
    <d v="2021-08-25T00:00:00"/>
    <n v="0"/>
    <n v="0"/>
    <x v="0"/>
    <x v="1"/>
    <x v="2"/>
    <n v="365"/>
    <n v="0"/>
  </r>
  <r>
    <x v="15"/>
    <d v="2021-08-25T00:00:00"/>
    <n v="0"/>
    <n v="0"/>
    <x v="0"/>
    <x v="0"/>
    <x v="1"/>
    <n v="92"/>
    <n v="0"/>
  </r>
  <r>
    <x v="41"/>
    <d v="2021-08-25T00:00:00"/>
    <n v="0"/>
    <n v="0"/>
    <x v="0"/>
    <x v="0"/>
    <x v="0"/>
    <n v="31"/>
    <n v="0"/>
  </r>
  <r>
    <x v="16"/>
    <d v="2021-08-25T00:00:00"/>
    <n v="152"/>
    <n v="0"/>
    <x v="0"/>
    <x v="1"/>
    <x v="1"/>
    <n v="92"/>
    <n v="0"/>
  </r>
  <r>
    <x v="47"/>
    <d v="2021-08-25T00:00:00"/>
    <n v="0"/>
    <n v="0"/>
    <x v="0"/>
    <x v="0"/>
    <x v="0"/>
    <n v="31"/>
    <n v="0"/>
  </r>
  <r>
    <x v="48"/>
    <d v="2021-08-25T00:00:00"/>
    <n v="0"/>
    <n v="0"/>
    <x v="0"/>
    <x v="0"/>
    <x v="0"/>
    <n v="31"/>
    <n v="0"/>
  </r>
  <r>
    <x v="49"/>
    <d v="2021-08-25T00:00:00"/>
    <n v="0"/>
    <n v="0"/>
    <x v="0"/>
    <x v="0"/>
    <x v="0"/>
    <n v="31"/>
    <n v="0"/>
  </r>
  <r>
    <x v="17"/>
    <d v="2021-08-25T00:00:00"/>
    <n v="0"/>
    <n v="0"/>
    <x v="0"/>
    <x v="0"/>
    <x v="1"/>
    <n v="92"/>
    <n v="0"/>
  </r>
  <r>
    <x v="18"/>
    <d v="2021-08-25T00:00:00"/>
    <n v="117"/>
    <n v="0"/>
    <x v="0"/>
    <x v="1"/>
    <x v="1"/>
    <n v="92"/>
    <n v="0"/>
  </r>
  <r>
    <x v="19"/>
    <d v="2021-08-25T00:00:00"/>
    <n v="0"/>
    <n v="0"/>
    <x v="0"/>
    <x v="1"/>
    <x v="2"/>
    <n v="365"/>
    <n v="0"/>
  </r>
  <r>
    <x v="20"/>
    <d v="2021-08-25T00:00:00"/>
    <n v="0"/>
    <n v="0"/>
    <x v="0"/>
    <x v="0"/>
    <x v="1"/>
    <n v="92"/>
    <n v="0"/>
  </r>
  <r>
    <x v="21"/>
    <d v="2021-08-25T00:00:00"/>
    <n v="20"/>
    <n v="0"/>
    <x v="0"/>
    <x v="1"/>
    <x v="1"/>
    <n v="92"/>
    <n v="0"/>
  </r>
  <r>
    <x v="22"/>
    <d v="2021-08-25T00:00:00"/>
    <n v="0"/>
    <n v="0"/>
    <x v="0"/>
    <x v="0"/>
    <x v="1"/>
    <n v="92"/>
    <n v="0"/>
  </r>
  <r>
    <x v="23"/>
    <d v="2021-08-25T00:00:00"/>
    <n v="35"/>
    <n v="0"/>
    <x v="0"/>
    <x v="1"/>
    <x v="1"/>
    <n v="92"/>
    <n v="0"/>
  </r>
  <r>
    <x v="29"/>
    <d v="2021-08-25T00:00:00"/>
    <n v="0"/>
    <n v="0"/>
    <x v="0"/>
    <x v="0"/>
    <x v="1"/>
    <n v="92"/>
    <n v="0"/>
  </r>
  <r>
    <x v="33"/>
    <d v="2021-08-25T00:00:00"/>
    <n v="0"/>
    <n v="0"/>
    <x v="0"/>
    <x v="0"/>
    <x v="1"/>
    <n v="92"/>
    <n v="0"/>
  </r>
  <r>
    <x v="32"/>
    <d v="2021-08-25T00:00:00"/>
    <n v="0"/>
    <n v="0"/>
    <x v="0"/>
    <x v="0"/>
    <x v="1"/>
    <n v="92"/>
    <n v="0"/>
  </r>
  <r>
    <x v="27"/>
    <d v="2021-08-25T00:00:00"/>
    <n v="0"/>
    <n v="0"/>
    <x v="0"/>
    <x v="0"/>
    <x v="1"/>
    <n v="92"/>
    <n v="0"/>
  </r>
  <r>
    <x v="28"/>
    <d v="2021-08-25T00:00:00"/>
    <n v="0"/>
    <n v="0"/>
    <x v="0"/>
    <x v="0"/>
    <x v="1"/>
    <n v="92"/>
    <n v="0"/>
  </r>
  <r>
    <x v="24"/>
    <d v="2021-08-25T00:00:00"/>
    <n v="0"/>
    <n v="0"/>
    <x v="0"/>
    <x v="0"/>
    <x v="1"/>
    <n v="92"/>
    <n v="0"/>
  </r>
  <r>
    <x v="42"/>
    <d v="2021-08-25T00:00:00"/>
    <n v="0"/>
    <n v="0"/>
    <x v="0"/>
    <x v="0"/>
    <x v="1"/>
    <n v="92"/>
    <n v="0"/>
  </r>
  <r>
    <x v="31"/>
    <d v="2021-08-25T00:00:00"/>
    <n v="0"/>
    <n v="0"/>
    <x v="0"/>
    <x v="0"/>
    <x v="1"/>
    <n v="92"/>
    <n v="0"/>
  </r>
  <r>
    <x v="25"/>
    <d v="2021-08-25T00:00:00"/>
    <n v="0"/>
    <n v="0"/>
    <x v="0"/>
    <x v="0"/>
    <x v="1"/>
    <n v="92"/>
    <n v="0"/>
  </r>
  <r>
    <x v="26"/>
    <d v="2021-08-25T00:00:00"/>
    <n v="0"/>
    <n v="0"/>
    <x v="0"/>
    <x v="0"/>
    <x v="1"/>
    <n v="92"/>
    <n v="0"/>
  </r>
  <r>
    <x v="43"/>
    <d v="2021-08-25T00:00:00"/>
    <n v="0"/>
    <n v="0"/>
    <x v="0"/>
    <x v="0"/>
    <x v="1"/>
    <n v="92"/>
    <n v="0"/>
  </r>
  <r>
    <x v="30"/>
    <d v="2021-08-25T00:00:00"/>
    <n v="0"/>
    <n v="0"/>
    <x v="0"/>
    <x v="0"/>
    <x v="1"/>
    <n v="92"/>
    <n v="0"/>
  </r>
  <r>
    <x v="34"/>
    <d v="2021-08-25T00:00:00"/>
    <n v="0"/>
    <n v="0"/>
    <x v="0"/>
    <x v="1"/>
    <x v="2"/>
    <n v="365"/>
    <n v="0"/>
  </r>
  <r>
    <x v="35"/>
    <d v="2021-08-25T00:00:00"/>
    <n v="45"/>
    <n v="0"/>
    <x v="0"/>
    <x v="1"/>
    <x v="1"/>
    <n v="92"/>
    <n v="0"/>
  </r>
  <r>
    <x v="36"/>
    <d v="2021-08-25T00:00:00"/>
    <n v="20"/>
    <n v="0"/>
    <x v="0"/>
    <x v="1"/>
    <x v="1"/>
    <n v="92"/>
    <n v="0"/>
  </r>
  <r>
    <x v="44"/>
    <d v="2021-08-25T00:00:00"/>
    <n v="0"/>
    <n v="0"/>
    <x v="0"/>
    <x v="1"/>
    <x v="2"/>
    <n v="365"/>
    <n v="0"/>
  </r>
  <r>
    <x v="37"/>
    <d v="2021-08-25T00:00:00"/>
    <n v="3"/>
    <n v="0"/>
    <x v="0"/>
    <x v="1"/>
    <x v="1"/>
    <n v="92"/>
    <n v="0"/>
  </r>
  <r>
    <x v="38"/>
    <d v="2021-08-25T00:00:00"/>
    <n v="3"/>
    <n v="0"/>
    <x v="0"/>
    <x v="1"/>
    <x v="1"/>
    <n v="92"/>
    <n v="0"/>
  </r>
  <r>
    <x v="45"/>
    <d v="2021-08-25T00:00:00"/>
    <n v="3"/>
    <n v="0"/>
    <x v="0"/>
    <x v="1"/>
    <x v="1"/>
    <n v="92"/>
    <n v="0"/>
  </r>
  <r>
    <x v="46"/>
    <d v="2021-08-25T00:00:00"/>
    <n v="3"/>
    <n v="0"/>
    <x v="0"/>
    <x v="1"/>
    <x v="1"/>
    <n v="92"/>
    <n v="0"/>
  </r>
  <r>
    <x v="40"/>
    <d v="2021-08-26T00:00:00"/>
    <n v="0"/>
    <n v="0"/>
    <x v="0"/>
    <x v="0"/>
    <x v="0"/>
    <n v="31"/>
    <n v="0"/>
  </r>
  <r>
    <x v="14"/>
    <d v="2021-08-26T00:00:00"/>
    <n v="0"/>
    <n v="0"/>
    <x v="0"/>
    <x v="1"/>
    <x v="2"/>
    <n v="365"/>
    <n v="0"/>
  </r>
  <r>
    <x v="15"/>
    <d v="2021-08-26T00:00:00"/>
    <n v="0"/>
    <n v="0"/>
    <x v="0"/>
    <x v="0"/>
    <x v="1"/>
    <n v="92"/>
    <n v="0"/>
  </r>
  <r>
    <x v="41"/>
    <d v="2021-08-26T00:00:00"/>
    <n v="0"/>
    <n v="0"/>
    <x v="0"/>
    <x v="0"/>
    <x v="0"/>
    <n v="31"/>
    <n v="0"/>
  </r>
  <r>
    <x v="16"/>
    <d v="2021-08-26T00:00:00"/>
    <n v="152"/>
    <n v="0"/>
    <x v="0"/>
    <x v="1"/>
    <x v="1"/>
    <n v="92"/>
    <n v="0"/>
  </r>
  <r>
    <x v="47"/>
    <d v="2021-08-26T00:00:00"/>
    <n v="0"/>
    <n v="0"/>
    <x v="0"/>
    <x v="0"/>
    <x v="0"/>
    <n v="31"/>
    <n v="0"/>
  </r>
  <r>
    <x v="48"/>
    <d v="2021-08-26T00:00:00"/>
    <n v="0"/>
    <n v="0"/>
    <x v="0"/>
    <x v="0"/>
    <x v="0"/>
    <n v="31"/>
    <n v="0"/>
  </r>
  <r>
    <x v="17"/>
    <d v="2021-08-26T00:00:00"/>
    <n v="0"/>
    <n v="0"/>
    <x v="0"/>
    <x v="0"/>
    <x v="1"/>
    <n v="92"/>
    <n v="0"/>
  </r>
  <r>
    <x v="49"/>
    <d v="2021-08-26T00:00:00"/>
    <n v="0"/>
    <n v="0"/>
    <x v="0"/>
    <x v="0"/>
    <x v="0"/>
    <n v="31"/>
    <n v="0"/>
  </r>
  <r>
    <x v="18"/>
    <d v="2021-08-26T00:00:00"/>
    <n v="117"/>
    <n v="0"/>
    <x v="0"/>
    <x v="1"/>
    <x v="1"/>
    <n v="92"/>
    <n v="0"/>
  </r>
  <r>
    <x v="19"/>
    <d v="2021-08-26T00:00:00"/>
    <n v="0"/>
    <n v="0"/>
    <x v="0"/>
    <x v="1"/>
    <x v="2"/>
    <n v="365"/>
    <n v="0"/>
  </r>
  <r>
    <x v="20"/>
    <d v="2021-08-26T00:00:00"/>
    <n v="0"/>
    <n v="0"/>
    <x v="0"/>
    <x v="0"/>
    <x v="1"/>
    <n v="92"/>
    <n v="0"/>
  </r>
  <r>
    <x v="21"/>
    <d v="2021-08-26T00:00:00"/>
    <n v="20"/>
    <n v="0"/>
    <x v="0"/>
    <x v="1"/>
    <x v="1"/>
    <n v="92"/>
    <n v="0"/>
  </r>
  <r>
    <x v="22"/>
    <d v="2021-08-26T00:00:00"/>
    <n v="0"/>
    <n v="0"/>
    <x v="0"/>
    <x v="0"/>
    <x v="1"/>
    <n v="92"/>
    <n v="0"/>
  </r>
  <r>
    <x v="23"/>
    <d v="2021-08-26T00:00:00"/>
    <n v="35"/>
    <n v="0"/>
    <x v="0"/>
    <x v="1"/>
    <x v="1"/>
    <n v="92"/>
    <n v="0"/>
  </r>
  <r>
    <x v="42"/>
    <d v="2021-08-26T00:00:00"/>
    <n v="0"/>
    <n v="0"/>
    <x v="0"/>
    <x v="0"/>
    <x v="1"/>
    <n v="92"/>
    <n v="0"/>
  </r>
  <r>
    <x v="30"/>
    <d v="2021-08-26T00:00:00"/>
    <n v="0"/>
    <n v="0"/>
    <x v="0"/>
    <x v="0"/>
    <x v="1"/>
    <n v="92"/>
    <n v="0"/>
  </r>
  <r>
    <x v="26"/>
    <d v="2021-08-26T00:00:00"/>
    <n v="0"/>
    <n v="0"/>
    <x v="0"/>
    <x v="0"/>
    <x v="1"/>
    <n v="92"/>
    <n v="0"/>
  </r>
  <r>
    <x v="33"/>
    <d v="2021-08-26T00:00:00"/>
    <n v="0"/>
    <n v="0"/>
    <x v="0"/>
    <x v="0"/>
    <x v="1"/>
    <n v="92"/>
    <n v="0"/>
  </r>
  <r>
    <x v="27"/>
    <d v="2021-08-26T00:00:00"/>
    <n v="0"/>
    <n v="0"/>
    <x v="0"/>
    <x v="0"/>
    <x v="1"/>
    <n v="92"/>
    <n v="0"/>
  </r>
  <r>
    <x v="29"/>
    <d v="2021-08-26T00:00:00"/>
    <n v="0"/>
    <n v="0"/>
    <x v="0"/>
    <x v="0"/>
    <x v="1"/>
    <n v="92"/>
    <n v="0"/>
  </r>
  <r>
    <x v="32"/>
    <d v="2021-08-26T00:00:00"/>
    <n v="0"/>
    <n v="0"/>
    <x v="0"/>
    <x v="0"/>
    <x v="1"/>
    <n v="92"/>
    <n v="0"/>
  </r>
  <r>
    <x v="24"/>
    <d v="2021-08-26T00:00:00"/>
    <n v="0"/>
    <n v="0"/>
    <x v="0"/>
    <x v="0"/>
    <x v="1"/>
    <n v="92"/>
    <n v="0"/>
  </r>
  <r>
    <x v="25"/>
    <d v="2021-08-26T00:00:00"/>
    <n v="0"/>
    <n v="0"/>
    <x v="0"/>
    <x v="0"/>
    <x v="1"/>
    <n v="92"/>
    <n v="0"/>
  </r>
  <r>
    <x v="31"/>
    <d v="2021-08-26T00:00:00"/>
    <n v="0"/>
    <n v="0"/>
    <x v="0"/>
    <x v="0"/>
    <x v="1"/>
    <n v="92"/>
    <n v="0"/>
  </r>
  <r>
    <x v="28"/>
    <d v="2021-08-26T00:00:00"/>
    <n v="0"/>
    <n v="0"/>
    <x v="0"/>
    <x v="0"/>
    <x v="1"/>
    <n v="92"/>
    <n v="0"/>
  </r>
  <r>
    <x v="43"/>
    <d v="2021-08-26T00:00:00"/>
    <n v="0"/>
    <n v="0"/>
    <x v="0"/>
    <x v="0"/>
    <x v="1"/>
    <n v="92"/>
    <n v="0"/>
  </r>
  <r>
    <x v="34"/>
    <d v="2021-08-26T00:00:00"/>
    <n v="0"/>
    <n v="0"/>
    <x v="0"/>
    <x v="1"/>
    <x v="2"/>
    <n v="365"/>
    <n v="0"/>
  </r>
  <r>
    <x v="35"/>
    <d v="2021-08-26T00:00:00"/>
    <n v="45"/>
    <n v="0"/>
    <x v="0"/>
    <x v="1"/>
    <x v="1"/>
    <n v="92"/>
    <n v="0"/>
  </r>
  <r>
    <x v="36"/>
    <d v="2021-08-26T00:00:00"/>
    <n v="20"/>
    <n v="0"/>
    <x v="0"/>
    <x v="1"/>
    <x v="1"/>
    <n v="92"/>
    <n v="0"/>
  </r>
  <r>
    <x v="44"/>
    <d v="2021-08-26T00:00:00"/>
    <n v="0"/>
    <n v="0"/>
    <x v="0"/>
    <x v="1"/>
    <x v="2"/>
    <n v="365"/>
    <n v="0"/>
  </r>
  <r>
    <x v="37"/>
    <d v="2021-08-26T00:00:00"/>
    <n v="3"/>
    <n v="0"/>
    <x v="0"/>
    <x v="1"/>
    <x v="1"/>
    <n v="92"/>
    <n v="0"/>
  </r>
  <r>
    <x v="38"/>
    <d v="2021-08-26T00:00:00"/>
    <n v="3"/>
    <n v="0"/>
    <x v="0"/>
    <x v="1"/>
    <x v="1"/>
    <n v="92"/>
    <n v="0"/>
  </r>
  <r>
    <x v="45"/>
    <d v="2021-08-26T00:00:00"/>
    <n v="3"/>
    <n v="0"/>
    <x v="0"/>
    <x v="1"/>
    <x v="1"/>
    <n v="92"/>
    <n v="0"/>
  </r>
  <r>
    <x v="46"/>
    <d v="2021-08-26T00:00:00"/>
    <n v="3"/>
    <n v="0"/>
    <x v="0"/>
    <x v="1"/>
    <x v="1"/>
    <n v="92"/>
    <n v="0"/>
  </r>
  <r>
    <x v="40"/>
    <d v="2021-08-27T00:00:00"/>
    <n v="0"/>
    <n v="0"/>
    <x v="0"/>
    <x v="0"/>
    <x v="0"/>
    <n v="31"/>
    <n v="0"/>
  </r>
  <r>
    <x v="14"/>
    <d v="2021-08-27T00:00:00"/>
    <n v="0"/>
    <n v="0"/>
    <x v="0"/>
    <x v="1"/>
    <x v="2"/>
    <n v="365"/>
    <n v="0"/>
  </r>
  <r>
    <x v="41"/>
    <d v="2021-08-27T00:00:00"/>
    <n v="0"/>
    <n v="0"/>
    <x v="0"/>
    <x v="0"/>
    <x v="0"/>
    <n v="31"/>
    <n v="0"/>
  </r>
  <r>
    <x v="15"/>
    <d v="2021-08-27T00:00:00"/>
    <n v="0"/>
    <n v="0"/>
    <x v="0"/>
    <x v="0"/>
    <x v="1"/>
    <n v="92"/>
    <n v="0"/>
  </r>
  <r>
    <x v="16"/>
    <d v="2021-08-27T00:00:00"/>
    <n v="152"/>
    <n v="0"/>
    <x v="0"/>
    <x v="1"/>
    <x v="1"/>
    <n v="92"/>
    <n v="0"/>
  </r>
  <r>
    <x v="47"/>
    <d v="2021-08-27T00:00:00"/>
    <n v="0"/>
    <n v="0"/>
    <x v="0"/>
    <x v="0"/>
    <x v="0"/>
    <n v="31"/>
    <n v="0"/>
  </r>
  <r>
    <x v="48"/>
    <d v="2021-08-27T00:00:00"/>
    <n v="0"/>
    <n v="0"/>
    <x v="0"/>
    <x v="0"/>
    <x v="0"/>
    <n v="31"/>
    <n v="0"/>
  </r>
  <r>
    <x v="17"/>
    <d v="2021-08-27T00:00:00"/>
    <n v="0"/>
    <n v="0"/>
    <x v="0"/>
    <x v="0"/>
    <x v="1"/>
    <n v="92"/>
    <n v="0"/>
  </r>
  <r>
    <x v="49"/>
    <d v="2021-08-27T00:00:00"/>
    <n v="0"/>
    <n v="0"/>
    <x v="0"/>
    <x v="0"/>
    <x v="0"/>
    <n v="31"/>
    <n v="0"/>
  </r>
  <r>
    <x v="18"/>
    <d v="2021-08-27T00:00:00"/>
    <n v="117"/>
    <n v="0"/>
    <x v="0"/>
    <x v="1"/>
    <x v="1"/>
    <n v="92"/>
    <n v="0"/>
  </r>
  <r>
    <x v="19"/>
    <d v="2021-08-27T00:00:00"/>
    <n v="0"/>
    <n v="0"/>
    <x v="0"/>
    <x v="1"/>
    <x v="2"/>
    <n v="365"/>
    <n v="0"/>
  </r>
  <r>
    <x v="20"/>
    <d v="2021-08-27T00:00:00"/>
    <n v="0"/>
    <n v="0"/>
    <x v="0"/>
    <x v="0"/>
    <x v="1"/>
    <n v="92"/>
    <n v="0"/>
  </r>
  <r>
    <x v="21"/>
    <d v="2021-08-27T00:00:00"/>
    <n v="20"/>
    <n v="0"/>
    <x v="0"/>
    <x v="1"/>
    <x v="1"/>
    <n v="92"/>
    <n v="0"/>
  </r>
  <r>
    <x v="22"/>
    <d v="2021-08-27T00:00:00"/>
    <n v="0"/>
    <n v="0"/>
    <x v="0"/>
    <x v="0"/>
    <x v="1"/>
    <n v="92"/>
    <n v="0"/>
  </r>
  <r>
    <x v="23"/>
    <d v="2021-08-27T00:00:00"/>
    <n v="35"/>
    <n v="0"/>
    <x v="0"/>
    <x v="1"/>
    <x v="1"/>
    <n v="92"/>
    <n v="0"/>
  </r>
  <r>
    <x v="32"/>
    <d v="2021-08-27T00:00:00"/>
    <n v="0"/>
    <n v="0"/>
    <x v="0"/>
    <x v="0"/>
    <x v="1"/>
    <n v="92"/>
    <n v="0"/>
  </r>
  <r>
    <x v="26"/>
    <d v="2021-08-27T00:00:00"/>
    <n v="0"/>
    <n v="0"/>
    <x v="0"/>
    <x v="0"/>
    <x v="1"/>
    <n v="92"/>
    <n v="0"/>
  </r>
  <r>
    <x v="30"/>
    <d v="2021-08-27T00:00:00"/>
    <n v="0"/>
    <n v="0"/>
    <x v="0"/>
    <x v="0"/>
    <x v="1"/>
    <n v="92"/>
    <n v="0"/>
  </r>
  <r>
    <x v="24"/>
    <d v="2021-08-27T00:00:00"/>
    <n v="0"/>
    <n v="0"/>
    <x v="0"/>
    <x v="0"/>
    <x v="1"/>
    <n v="92"/>
    <n v="0"/>
  </r>
  <r>
    <x v="27"/>
    <d v="2021-08-27T00:00:00"/>
    <n v="0"/>
    <n v="0"/>
    <x v="0"/>
    <x v="0"/>
    <x v="1"/>
    <n v="92"/>
    <n v="0"/>
  </r>
  <r>
    <x v="42"/>
    <d v="2021-08-27T00:00:00"/>
    <n v="0"/>
    <n v="0"/>
    <x v="0"/>
    <x v="0"/>
    <x v="1"/>
    <n v="92"/>
    <n v="0"/>
  </r>
  <r>
    <x v="29"/>
    <d v="2021-08-27T00:00:00"/>
    <n v="0"/>
    <n v="0"/>
    <x v="0"/>
    <x v="0"/>
    <x v="1"/>
    <n v="92"/>
    <n v="0"/>
  </r>
  <r>
    <x v="31"/>
    <d v="2021-08-27T00:00:00"/>
    <n v="0"/>
    <n v="0"/>
    <x v="0"/>
    <x v="0"/>
    <x v="1"/>
    <n v="92"/>
    <n v="0"/>
  </r>
  <r>
    <x v="33"/>
    <d v="2021-08-27T00:00:00"/>
    <n v="0"/>
    <n v="0"/>
    <x v="0"/>
    <x v="0"/>
    <x v="1"/>
    <n v="92"/>
    <n v="0"/>
  </r>
  <r>
    <x v="28"/>
    <d v="2021-08-27T00:00:00"/>
    <n v="0"/>
    <n v="0"/>
    <x v="0"/>
    <x v="0"/>
    <x v="1"/>
    <n v="92"/>
    <n v="0"/>
  </r>
  <r>
    <x v="25"/>
    <d v="2021-08-27T00:00:00"/>
    <n v="0"/>
    <n v="0"/>
    <x v="0"/>
    <x v="0"/>
    <x v="1"/>
    <n v="92"/>
    <n v="0"/>
  </r>
  <r>
    <x v="43"/>
    <d v="2021-08-27T00:00:00"/>
    <n v="0"/>
    <n v="0"/>
    <x v="0"/>
    <x v="0"/>
    <x v="1"/>
    <n v="92"/>
    <n v="0"/>
  </r>
  <r>
    <x v="34"/>
    <d v="2021-08-27T00:00:00"/>
    <n v="0"/>
    <n v="0"/>
    <x v="0"/>
    <x v="1"/>
    <x v="2"/>
    <n v="365"/>
    <n v="0"/>
  </r>
  <r>
    <x v="35"/>
    <d v="2021-08-27T00:00:00"/>
    <n v="45"/>
    <n v="0"/>
    <x v="0"/>
    <x v="1"/>
    <x v="1"/>
    <n v="92"/>
    <n v="0"/>
  </r>
  <r>
    <x v="36"/>
    <d v="2021-08-27T00:00:00"/>
    <n v="20"/>
    <n v="0"/>
    <x v="0"/>
    <x v="1"/>
    <x v="1"/>
    <n v="92"/>
    <n v="0"/>
  </r>
  <r>
    <x v="44"/>
    <d v="2021-08-27T00:00:00"/>
    <n v="0"/>
    <n v="0"/>
    <x v="0"/>
    <x v="1"/>
    <x v="2"/>
    <n v="365"/>
    <n v="0"/>
  </r>
  <r>
    <x v="37"/>
    <d v="2021-08-27T00:00:00"/>
    <n v="3"/>
    <n v="0"/>
    <x v="0"/>
    <x v="1"/>
    <x v="1"/>
    <n v="92"/>
    <n v="0"/>
  </r>
  <r>
    <x v="38"/>
    <d v="2021-08-27T00:00:00"/>
    <n v="3"/>
    <n v="0"/>
    <x v="0"/>
    <x v="1"/>
    <x v="1"/>
    <n v="92"/>
    <n v="0"/>
  </r>
  <r>
    <x v="45"/>
    <d v="2021-08-27T00:00:00"/>
    <n v="3"/>
    <n v="0"/>
    <x v="0"/>
    <x v="1"/>
    <x v="1"/>
    <n v="92"/>
    <n v="0"/>
  </r>
  <r>
    <x v="46"/>
    <d v="2021-08-27T00:00:00"/>
    <n v="3"/>
    <n v="0"/>
    <x v="0"/>
    <x v="1"/>
    <x v="1"/>
    <n v="92"/>
    <n v="0"/>
  </r>
  <r>
    <x v="40"/>
    <d v="2021-08-30T00:00:00"/>
    <n v="0"/>
    <n v="0"/>
    <x v="0"/>
    <x v="0"/>
    <x v="0"/>
    <n v="31"/>
    <n v="0"/>
  </r>
  <r>
    <x v="14"/>
    <d v="2021-08-30T00:00:00"/>
    <n v="0"/>
    <n v="0"/>
    <x v="0"/>
    <x v="1"/>
    <x v="2"/>
    <n v="365"/>
    <n v="0"/>
  </r>
  <r>
    <x v="15"/>
    <d v="2021-08-30T00:00:00"/>
    <n v="0"/>
    <n v="0"/>
    <x v="0"/>
    <x v="0"/>
    <x v="1"/>
    <n v="92"/>
    <n v="0"/>
  </r>
  <r>
    <x v="41"/>
    <d v="2021-08-30T00:00:00"/>
    <n v="0"/>
    <n v="0"/>
    <x v="0"/>
    <x v="0"/>
    <x v="0"/>
    <n v="31"/>
    <n v="0"/>
  </r>
  <r>
    <x v="16"/>
    <d v="2021-08-30T00:00:00"/>
    <n v="152"/>
    <n v="0"/>
    <x v="0"/>
    <x v="1"/>
    <x v="1"/>
    <n v="92"/>
    <n v="0"/>
  </r>
  <r>
    <x v="47"/>
    <d v="2021-08-30T00:00:00"/>
    <n v="0"/>
    <n v="0"/>
    <x v="0"/>
    <x v="0"/>
    <x v="0"/>
    <n v="31"/>
    <n v="0"/>
  </r>
  <r>
    <x v="48"/>
    <d v="2021-08-30T00:00:00"/>
    <n v="0"/>
    <n v="0"/>
    <x v="0"/>
    <x v="0"/>
    <x v="0"/>
    <n v="31"/>
    <n v="0"/>
  </r>
  <r>
    <x v="17"/>
    <d v="2021-08-30T00:00:00"/>
    <n v="0"/>
    <n v="0"/>
    <x v="0"/>
    <x v="0"/>
    <x v="1"/>
    <n v="92"/>
    <n v="0"/>
  </r>
  <r>
    <x v="49"/>
    <d v="2021-08-30T00:00:00"/>
    <n v="0"/>
    <n v="0"/>
    <x v="0"/>
    <x v="0"/>
    <x v="0"/>
    <n v="31"/>
    <n v="0"/>
  </r>
  <r>
    <x v="18"/>
    <d v="2021-08-30T00:00:00"/>
    <n v="117"/>
    <n v="0"/>
    <x v="0"/>
    <x v="1"/>
    <x v="1"/>
    <n v="92"/>
    <n v="0"/>
  </r>
  <r>
    <x v="19"/>
    <d v="2021-08-30T00:00:00"/>
    <n v="0"/>
    <n v="0"/>
    <x v="0"/>
    <x v="1"/>
    <x v="2"/>
    <n v="365"/>
    <n v="0"/>
  </r>
  <r>
    <x v="20"/>
    <d v="2021-08-30T00:00:00"/>
    <n v="0"/>
    <n v="0"/>
    <x v="0"/>
    <x v="0"/>
    <x v="1"/>
    <n v="92"/>
    <n v="0"/>
  </r>
  <r>
    <x v="21"/>
    <d v="2021-08-30T00:00:00"/>
    <n v="20"/>
    <n v="0"/>
    <x v="0"/>
    <x v="1"/>
    <x v="1"/>
    <n v="92"/>
    <n v="0"/>
  </r>
  <r>
    <x v="22"/>
    <d v="2021-08-30T00:00:00"/>
    <n v="0"/>
    <n v="0"/>
    <x v="0"/>
    <x v="0"/>
    <x v="1"/>
    <n v="92"/>
    <n v="0"/>
  </r>
  <r>
    <x v="23"/>
    <d v="2021-08-30T00:00:00"/>
    <n v="35"/>
    <n v="0"/>
    <x v="0"/>
    <x v="1"/>
    <x v="1"/>
    <n v="92"/>
    <n v="0"/>
  </r>
  <r>
    <x v="24"/>
    <d v="2021-08-30T00:00:00"/>
    <n v="0"/>
    <n v="0"/>
    <x v="0"/>
    <x v="0"/>
    <x v="1"/>
    <n v="92"/>
    <n v="0"/>
  </r>
  <r>
    <x v="30"/>
    <d v="2021-08-30T00:00:00"/>
    <n v="0"/>
    <n v="0"/>
    <x v="0"/>
    <x v="0"/>
    <x v="1"/>
    <n v="92"/>
    <n v="0"/>
  </r>
  <r>
    <x v="43"/>
    <d v="2021-08-30T00:00:00"/>
    <n v="0"/>
    <n v="0"/>
    <x v="0"/>
    <x v="0"/>
    <x v="1"/>
    <n v="92"/>
    <n v="0"/>
  </r>
  <r>
    <x v="32"/>
    <d v="2021-08-30T00:00:00"/>
    <n v="0"/>
    <n v="0"/>
    <x v="0"/>
    <x v="0"/>
    <x v="1"/>
    <n v="92"/>
    <n v="0"/>
  </r>
  <r>
    <x v="42"/>
    <d v="2021-08-30T00:00:00"/>
    <n v="0"/>
    <n v="0"/>
    <x v="0"/>
    <x v="0"/>
    <x v="1"/>
    <n v="92"/>
    <n v="0"/>
  </r>
  <r>
    <x v="28"/>
    <d v="2021-08-30T00:00:00"/>
    <n v="0"/>
    <n v="0"/>
    <x v="0"/>
    <x v="0"/>
    <x v="1"/>
    <n v="92"/>
    <n v="0"/>
  </r>
  <r>
    <x v="29"/>
    <d v="2021-08-30T00:00:00"/>
    <n v="0"/>
    <n v="0"/>
    <x v="0"/>
    <x v="0"/>
    <x v="1"/>
    <n v="92"/>
    <n v="0"/>
  </r>
  <r>
    <x v="33"/>
    <d v="2021-08-30T00:00:00"/>
    <n v="0"/>
    <n v="0"/>
    <x v="0"/>
    <x v="0"/>
    <x v="1"/>
    <n v="92"/>
    <n v="0"/>
  </r>
  <r>
    <x v="25"/>
    <d v="2021-08-30T00:00:00"/>
    <n v="0"/>
    <n v="0"/>
    <x v="0"/>
    <x v="0"/>
    <x v="1"/>
    <n v="92"/>
    <n v="0"/>
  </r>
  <r>
    <x v="26"/>
    <d v="2021-08-30T00:00:00"/>
    <n v="0"/>
    <n v="0"/>
    <x v="0"/>
    <x v="0"/>
    <x v="1"/>
    <n v="92"/>
    <n v="0"/>
  </r>
  <r>
    <x v="31"/>
    <d v="2021-08-30T00:00:00"/>
    <n v="0"/>
    <n v="0"/>
    <x v="0"/>
    <x v="0"/>
    <x v="1"/>
    <n v="92"/>
    <n v="0"/>
  </r>
  <r>
    <x v="27"/>
    <d v="2021-08-30T00:00:00"/>
    <n v="0"/>
    <n v="0"/>
    <x v="0"/>
    <x v="0"/>
    <x v="1"/>
    <n v="92"/>
    <n v="0"/>
  </r>
  <r>
    <x v="34"/>
    <d v="2021-08-30T00:00:00"/>
    <n v="0"/>
    <n v="0"/>
    <x v="0"/>
    <x v="1"/>
    <x v="2"/>
    <n v="365"/>
    <n v="0"/>
  </r>
  <r>
    <x v="35"/>
    <d v="2021-08-30T00:00:00"/>
    <n v="45"/>
    <n v="0"/>
    <x v="0"/>
    <x v="1"/>
    <x v="1"/>
    <n v="92"/>
    <n v="0"/>
  </r>
  <r>
    <x v="36"/>
    <d v="2021-08-30T00:00:00"/>
    <n v="20"/>
    <n v="0"/>
    <x v="0"/>
    <x v="1"/>
    <x v="1"/>
    <n v="92"/>
    <n v="0"/>
  </r>
  <r>
    <x v="44"/>
    <d v="2021-08-30T00:00:00"/>
    <n v="0"/>
    <n v="0"/>
    <x v="0"/>
    <x v="1"/>
    <x v="2"/>
    <n v="365"/>
    <n v="0"/>
  </r>
  <r>
    <x v="37"/>
    <d v="2021-08-30T00:00:00"/>
    <n v="3"/>
    <n v="0"/>
    <x v="0"/>
    <x v="1"/>
    <x v="1"/>
    <n v="92"/>
    <n v="0"/>
  </r>
  <r>
    <x v="38"/>
    <d v="2021-08-30T00:00:00"/>
    <n v="3"/>
    <n v="0"/>
    <x v="0"/>
    <x v="1"/>
    <x v="1"/>
    <n v="92"/>
    <n v="0"/>
  </r>
  <r>
    <x v="45"/>
    <d v="2021-08-30T00:00:00"/>
    <n v="3"/>
    <n v="0"/>
    <x v="0"/>
    <x v="1"/>
    <x v="1"/>
    <n v="92"/>
    <n v="0"/>
  </r>
  <r>
    <x v="46"/>
    <d v="2021-08-30T00:00:00"/>
    <n v="3"/>
    <n v="0"/>
    <x v="0"/>
    <x v="1"/>
    <x v="1"/>
    <n v="92"/>
    <n v="0"/>
  </r>
  <r>
    <x v="40"/>
    <d v="2021-08-31T00:00:00"/>
    <n v="0"/>
    <n v="0"/>
    <x v="0"/>
    <x v="0"/>
    <x v="0"/>
    <n v="31"/>
    <n v="0"/>
  </r>
  <r>
    <x v="14"/>
    <d v="2021-08-31T00:00:00"/>
    <n v="0"/>
    <n v="0"/>
    <x v="0"/>
    <x v="1"/>
    <x v="2"/>
    <n v="365"/>
    <n v="0"/>
  </r>
  <r>
    <x v="41"/>
    <d v="2021-08-31T00:00:00"/>
    <n v="0"/>
    <n v="0"/>
    <x v="0"/>
    <x v="0"/>
    <x v="0"/>
    <n v="31"/>
    <n v="0"/>
  </r>
  <r>
    <x v="15"/>
    <d v="2021-08-31T00:00:00"/>
    <n v="0"/>
    <n v="0"/>
    <x v="0"/>
    <x v="0"/>
    <x v="1"/>
    <n v="92"/>
    <n v="0"/>
  </r>
  <r>
    <x v="16"/>
    <d v="2021-08-31T00:00:00"/>
    <n v="152"/>
    <n v="0"/>
    <x v="0"/>
    <x v="1"/>
    <x v="1"/>
    <n v="92"/>
    <n v="0"/>
  </r>
  <r>
    <x v="47"/>
    <d v="2021-08-31T00:00:00"/>
    <n v="0"/>
    <n v="0"/>
    <x v="0"/>
    <x v="0"/>
    <x v="0"/>
    <n v="31"/>
    <n v="0"/>
  </r>
  <r>
    <x v="48"/>
    <d v="2021-08-31T00:00:00"/>
    <n v="0"/>
    <n v="0"/>
    <x v="0"/>
    <x v="0"/>
    <x v="0"/>
    <n v="31"/>
    <n v="0"/>
  </r>
  <r>
    <x v="17"/>
    <d v="2021-08-31T00:00:00"/>
    <n v="0"/>
    <n v="0"/>
    <x v="0"/>
    <x v="0"/>
    <x v="1"/>
    <n v="92"/>
    <n v="0"/>
  </r>
  <r>
    <x v="49"/>
    <d v="2021-08-31T00:00:00"/>
    <n v="0"/>
    <n v="0"/>
    <x v="0"/>
    <x v="0"/>
    <x v="0"/>
    <n v="31"/>
    <n v="0"/>
  </r>
  <r>
    <x v="18"/>
    <d v="2021-08-31T00:00:00"/>
    <n v="117"/>
    <n v="0"/>
    <x v="0"/>
    <x v="1"/>
    <x v="1"/>
    <n v="92"/>
    <n v="0"/>
  </r>
  <r>
    <x v="19"/>
    <d v="2021-08-31T00:00:00"/>
    <n v="0"/>
    <n v="0"/>
    <x v="0"/>
    <x v="1"/>
    <x v="2"/>
    <n v="365"/>
    <n v="0"/>
  </r>
  <r>
    <x v="20"/>
    <d v="2021-08-31T00:00:00"/>
    <n v="0"/>
    <n v="0"/>
    <x v="0"/>
    <x v="0"/>
    <x v="1"/>
    <n v="92"/>
    <n v="0"/>
  </r>
  <r>
    <x v="21"/>
    <d v="2021-08-31T00:00:00"/>
    <n v="20"/>
    <n v="0"/>
    <x v="0"/>
    <x v="1"/>
    <x v="1"/>
    <n v="92"/>
    <n v="0"/>
  </r>
  <r>
    <x v="22"/>
    <d v="2021-08-31T00:00:00"/>
    <n v="0"/>
    <n v="0"/>
    <x v="0"/>
    <x v="0"/>
    <x v="1"/>
    <n v="92"/>
    <n v="0"/>
  </r>
  <r>
    <x v="23"/>
    <d v="2021-08-31T00:00:00"/>
    <n v="35"/>
    <n v="0"/>
    <x v="0"/>
    <x v="1"/>
    <x v="1"/>
    <n v="92"/>
    <n v="0"/>
  </r>
  <r>
    <x v="28"/>
    <d v="2021-08-31T00:00:00"/>
    <n v="0"/>
    <n v="0"/>
    <x v="0"/>
    <x v="0"/>
    <x v="1"/>
    <n v="92"/>
    <n v="0"/>
  </r>
  <r>
    <x v="25"/>
    <d v="2021-08-31T00:00:00"/>
    <n v="0"/>
    <n v="0"/>
    <x v="0"/>
    <x v="0"/>
    <x v="1"/>
    <n v="92"/>
    <n v="0"/>
  </r>
  <r>
    <x v="26"/>
    <d v="2021-08-31T00:00:00"/>
    <n v="0"/>
    <n v="0"/>
    <x v="0"/>
    <x v="0"/>
    <x v="1"/>
    <n v="92"/>
    <n v="0"/>
  </r>
  <r>
    <x v="32"/>
    <d v="2021-08-31T00:00:00"/>
    <n v="0"/>
    <n v="0"/>
    <x v="0"/>
    <x v="0"/>
    <x v="1"/>
    <n v="92"/>
    <n v="0"/>
  </r>
  <r>
    <x v="24"/>
    <d v="2021-08-31T00:00:00"/>
    <n v="0"/>
    <n v="0"/>
    <x v="0"/>
    <x v="0"/>
    <x v="1"/>
    <n v="92"/>
    <n v="0"/>
  </r>
  <r>
    <x v="43"/>
    <d v="2021-08-31T00:00:00"/>
    <n v="0"/>
    <n v="0"/>
    <x v="0"/>
    <x v="0"/>
    <x v="1"/>
    <n v="92"/>
    <n v="0"/>
  </r>
  <r>
    <x v="42"/>
    <d v="2021-08-31T00:00:00"/>
    <n v="0"/>
    <n v="0"/>
    <x v="0"/>
    <x v="0"/>
    <x v="1"/>
    <n v="92"/>
    <n v="0"/>
  </r>
  <r>
    <x v="27"/>
    <d v="2021-08-31T00:00:00"/>
    <n v="0"/>
    <n v="0"/>
    <x v="0"/>
    <x v="0"/>
    <x v="1"/>
    <n v="92"/>
    <n v="0"/>
  </r>
  <r>
    <x v="30"/>
    <d v="2021-08-31T00:00:00"/>
    <n v="0"/>
    <n v="0"/>
    <x v="0"/>
    <x v="0"/>
    <x v="1"/>
    <n v="92"/>
    <n v="0"/>
  </r>
  <r>
    <x v="33"/>
    <d v="2021-08-31T00:00:00"/>
    <n v="0"/>
    <n v="0"/>
    <x v="0"/>
    <x v="0"/>
    <x v="1"/>
    <n v="92"/>
    <n v="0"/>
  </r>
  <r>
    <x v="31"/>
    <d v="2021-08-31T00:00:00"/>
    <n v="0"/>
    <n v="0"/>
    <x v="0"/>
    <x v="0"/>
    <x v="1"/>
    <n v="92"/>
    <n v="0"/>
  </r>
  <r>
    <x v="29"/>
    <d v="2021-08-31T00:00:00"/>
    <n v="0"/>
    <n v="0"/>
    <x v="0"/>
    <x v="0"/>
    <x v="1"/>
    <n v="92"/>
    <n v="0"/>
  </r>
  <r>
    <x v="34"/>
    <d v="2021-08-31T00:00:00"/>
    <n v="0"/>
    <n v="0"/>
    <x v="0"/>
    <x v="1"/>
    <x v="2"/>
    <n v="365"/>
    <n v="0"/>
  </r>
  <r>
    <x v="35"/>
    <d v="2021-08-31T00:00:00"/>
    <n v="45"/>
    <n v="0"/>
    <x v="0"/>
    <x v="1"/>
    <x v="1"/>
    <n v="92"/>
    <n v="0"/>
  </r>
  <r>
    <x v="36"/>
    <d v="2021-08-31T00:00:00"/>
    <n v="20"/>
    <n v="0"/>
    <x v="0"/>
    <x v="1"/>
    <x v="1"/>
    <n v="92"/>
    <n v="0"/>
  </r>
  <r>
    <x v="44"/>
    <d v="2021-08-31T00:00:00"/>
    <n v="0"/>
    <n v="0"/>
    <x v="0"/>
    <x v="1"/>
    <x v="2"/>
    <n v="365"/>
    <n v="0"/>
  </r>
  <r>
    <x v="37"/>
    <d v="2021-08-31T00:00:00"/>
    <n v="3"/>
    <n v="0"/>
    <x v="0"/>
    <x v="1"/>
    <x v="1"/>
    <n v="92"/>
    <n v="0"/>
  </r>
  <r>
    <x v="38"/>
    <d v="2021-08-31T00:00:00"/>
    <n v="3"/>
    <n v="0"/>
    <x v="0"/>
    <x v="1"/>
    <x v="1"/>
    <n v="92"/>
    <n v="0"/>
  </r>
  <r>
    <x v="45"/>
    <d v="2021-08-31T00:00:00"/>
    <n v="3"/>
    <n v="0"/>
    <x v="0"/>
    <x v="1"/>
    <x v="1"/>
    <n v="92"/>
    <n v="0"/>
  </r>
  <r>
    <x v="46"/>
    <d v="2021-08-31T00:00:00"/>
    <n v="3"/>
    <n v="0"/>
    <x v="0"/>
    <x v="1"/>
    <x v="1"/>
    <n v="92"/>
    <n v="0"/>
  </r>
  <r>
    <x v="40"/>
    <d v="2021-09-01T00:00:00"/>
    <n v="0"/>
    <n v="0"/>
    <x v="0"/>
    <x v="0"/>
    <x v="0"/>
    <n v="30"/>
    <n v="0"/>
  </r>
  <r>
    <x v="14"/>
    <d v="2021-09-01T00:00:00"/>
    <n v="0"/>
    <n v="0"/>
    <x v="0"/>
    <x v="1"/>
    <x v="2"/>
    <n v="365"/>
    <n v="0"/>
  </r>
  <r>
    <x v="15"/>
    <d v="2021-09-01T00:00:00"/>
    <n v="0"/>
    <n v="0"/>
    <x v="0"/>
    <x v="0"/>
    <x v="1"/>
    <n v="91"/>
    <n v="0"/>
  </r>
  <r>
    <x v="41"/>
    <d v="2021-09-01T00:00:00"/>
    <n v="0"/>
    <n v="0"/>
    <x v="0"/>
    <x v="0"/>
    <x v="0"/>
    <n v="30"/>
    <n v="0"/>
  </r>
  <r>
    <x v="16"/>
    <d v="2021-09-01T00:00:00"/>
    <n v="152"/>
    <n v="0"/>
    <x v="0"/>
    <x v="1"/>
    <x v="1"/>
    <n v="91"/>
    <n v="0"/>
  </r>
  <r>
    <x v="47"/>
    <d v="2021-09-01T00:00:00"/>
    <n v="0"/>
    <n v="0"/>
    <x v="0"/>
    <x v="0"/>
    <x v="0"/>
    <n v="30"/>
    <n v="0"/>
  </r>
  <r>
    <x v="48"/>
    <d v="2021-09-01T00:00:00"/>
    <n v="0"/>
    <n v="0"/>
    <x v="0"/>
    <x v="0"/>
    <x v="0"/>
    <n v="30"/>
    <n v="0"/>
  </r>
  <r>
    <x v="17"/>
    <d v="2021-09-01T00:00:00"/>
    <n v="0"/>
    <n v="0"/>
    <x v="0"/>
    <x v="0"/>
    <x v="1"/>
    <n v="91"/>
    <n v="0"/>
  </r>
  <r>
    <x v="49"/>
    <d v="2021-09-01T00:00:00"/>
    <n v="0"/>
    <n v="0"/>
    <x v="0"/>
    <x v="0"/>
    <x v="0"/>
    <n v="30"/>
    <n v="0"/>
  </r>
  <r>
    <x v="18"/>
    <d v="2021-09-01T00:00:00"/>
    <n v="117"/>
    <n v="0"/>
    <x v="0"/>
    <x v="1"/>
    <x v="1"/>
    <n v="91"/>
    <n v="0"/>
  </r>
  <r>
    <x v="19"/>
    <d v="2021-09-01T00:00:00"/>
    <n v="0"/>
    <n v="0"/>
    <x v="0"/>
    <x v="1"/>
    <x v="2"/>
    <n v="365"/>
    <n v="0"/>
  </r>
  <r>
    <x v="20"/>
    <d v="2021-09-01T00:00:00"/>
    <n v="0"/>
    <n v="0"/>
    <x v="0"/>
    <x v="0"/>
    <x v="1"/>
    <n v="91"/>
    <n v="0"/>
  </r>
  <r>
    <x v="21"/>
    <d v="2021-09-01T00:00:00"/>
    <n v="20"/>
    <n v="0"/>
    <x v="0"/>
    <x v="1"/>
    <x v="1"/>
    <n v="91"/>
    <n v="0"/>
  </r>
  <r>
    <x v="22"/>
    <d v="2021-09-01T00:00:00"/>
    <n v="0"/>
    <n v="0"/>
    <x v="0"/>
    <x v="0"/>
    <x v="1"/>
    <n v="91"/>
    <n v="0"/>
  </r>
  <r>
    <x v="23"/>
    <d v="2021-09-01T00:00:00"/>
    <n v="35"/>
    <n v="0"/>
    <x v="0"/>
    <x v="1"/>
    <x v="1"/>
    <n v="91"/>
    <n v="0"/>
  </r>
  <r>
    <x v="43"/>
    <d v="2021-09-01T00:00:00"/>
    <n v="0"/>
    <n v="0"/>
    <x v="0"/>
    <x v="0"/>
    <x v="1"/>
    <n v="91"/>
    <n v="0"/>
  </r>
  <r>
    <x v="42"/>
    <d v="2021-09-01T00:00:00"/>
    <n v="0"/>
    <n v="0"/>
    <x v="0"/>
    <x v="0"/>
    <x v="1"/>
    <n v="91"/>
    <n v="0"/>
  </r>
  <r>
    <x v="28"/>
    <d v="2021-09-01T00:00:00"/>
    <n v="0"/>
    <n v="0"/>
    <x v="0"/>
    <x v="0"/>
    <x v="1"/>
    <n v="91"/>
    <n v="0"/>
  </r>
  <r>
    <x v="27"/>
    <d v="2021-09-01T00:00:00"/>
    <n v="0"/>
    <n v="0"/>
    <x v="0"/>
    <x v="0"/>
    <x v="1"/>
    <n v="91"/>
    <n v="0"/>
  </r>
  <r>
    <x v="25"/>
    <d v="2021-09-01T00:00:00"/>
    <n v="0"/>
    <n v="0"/>
    <x v="0"/>
    <x v="0"/>
    <x v="1"/>
    <n v="91"/>
    <n v="0"/>
  </r>
  <r>
    <x v="26"/>
    <d v="2021-09-01T00:00:00"/>
    <n v="0"/>
    <n v="0"/>
    <x v="0"/>
    <x v="0"/>
    <x v="1"/>
    <n v="91"/>
    <n v="0"/>
  </r>
  <r>
    <x v="29"/>
    <d v="2021-09-01T00:00:00"/>
    <n v="0"/>
    <n v="0"/>
    <x v="0"/>
    <x v="0"/>
    <x v="1"/>
    <n v="91"/>
    <n v="0"/>
  </r>
  <r>
    <x v="31"/>
    <d v="2021-09-01T00:00:00"/>
    <n v="0"/>
    <n v="0"/>
    <x v="0"/>
    <x v="0"/>
    <x v="1"/>
    <n v="91"/>
    <n v="0"/>
  </r>
  <r>
    <x v="33"/>
    <d v="2021-09-01T00:00:00"/>
    <n v="0"/>
    <n v="0"/>
    <x v="0"/>
    <x v="0"/>
    <x v="1"/>
    <n v="91"/>
    <n v="0"/>
  </r>
  <r>
    <x v="32"/>
    <d v="2021-09-01T00:00:00"/>
    <n v="0"/>
    <n v="0"/>
    <x v="0"/>
    <x v="0"/>
    <x v="1"/>
    <n v="91"/>
    <n v="0"/>
  </r>
  <r>
    <x v="24"/>
    <d v="2021-09-01T00:00:00"/>
    <n v="0"/>
    <n v="0"/>
    <x v="0"/>
    <x v="0"/>
    <x v="1"/>
    <n v="91"/>
    <n v="0"/>
  </r>
  <r>
    <x v="30"/>
    <d v="2021-09-01T00:00:00"/>
    <n v="0"/>
    <n v="0"/>
    <x v="0"/>
    <x v="0"/>
    <x v="1"/>
    <n v="91"/>
    <n v="0"/>
  </r>
  <r>
    <x v="34"/>
    <d v="2021-09-01T00:00:00"/>
    <n v="0"/>
    <n v="0"/>
    <x v="0"/>
    <x v="1"/>
    <x v="2"/>
    <n v="365"/>
    <n v="0"/>
  </r>
  <r>
    <x v="35"/>
    <d v="2021-09-01T00:00:00"/>
    <n v="45"/>
    <n v="0"/>
    <x v="0"/>
    <x v="1"/>
    <x v="1"/>
    <n v="91"/>
    <n v="0"/>
  </r>
  <r>
    <x v="36"/>
    <d v="2021-09-01T00:00:00"/>
    <n v="20"/>
    <n v="0"/>
    <x v="0"/>
    <x v="1"/>
    <x v="1"/>
    <n v="91"/>
    <n v="0"/>
  </r>
  <r>
    <x v="44"/>
    <d v="2021-09-01T00:00:00"/>
    <n v="0"/>
    <n v="0"/>
    <x v="0"/>
    <x v="1"/>
    <x v="2"/>
    <n v="365"/>
    <n v="0"/>
  </r>
  <r>
    <x v="37"/>
    <d v="2021-09-01T00:00:00"/>
    <n v="3"/>
    <n v="0"/>
    <x v="0"/>
    <x v="1"/>
    <x v="1"/>
    <n v="91"/>
    <n v="0"/>
  </r>
  <r>
    <x v="38"/>
    <d v="2021-09-01T00:00:00"/>
    <n v="3"/>
    <n v="0"/>
    <x v="0"/>
    <x v="1"/>
    <x v="1"/>
    <n v="91"/>
    <n v="0"/>
  </r>
  <r>
    <x v="45"/>
    <d v="2021-09-01T00:00:00"/>
    <n v="3"/>
    <n v="0"/>
    <x v="0"/>
    <x v="1"/>
    <x v="1"/>
    <n v="91"/>
    <n v="0"/>
  </r>
  <r>
    <x v="46"/>
    <d v="2021-09-01T00:00:00"/>
    <n v="3"/>
    <n v="0"/>
    <x v="0"/>
    <x v="1"/>
    <x v="1"/>
    <n v="91"/>
    <n v="0"/>
  </r>
  <r>
    <x v="14"/>
    <d v="2021-09-02T00:00:00"/>
    <n v="0"/>
    <n v="0"/>
    <x v="0"/>
    <x v="1"/>
    <x v="2"/>
    <n v="365"/>
    <n v="0"/>
  </r>
  <r>
    <x v="15"/>
    <d v="2021-09-02T00:00:00"/>
    <n v="0"/>
    <n v="0"/>
    <x v="0"/>
    <x v="0"/>
    <x v="1"/>
    <n v="91"/>
    <n v="0"/>
  </r>
  <r>
    <x v="41"/>
    <d v="2021-09-02T00:00:00"/>
    <n v="0"/>
    <n v="0"/>
    <x v="0"/>
    <x v="0"/>
    <x v="0"/>
    <n v="30"/>
    <n v="0"/>
  </r>
  <r>
    <x v="16"/>
    <d v="2021-09-02T00:00:00"/>
    <n v="152"/>
    <n v="0"/>
    <x v="0"/>
    <x v="1"/>
    <x v="1"/>
    <n v="91"/>
    <n v="0"/>
  </r>
  <r>
    <x v="47"/>
    <d v="2021-09-02T00:00:00"/>
    <n v="0"/>
    <n v="0"/>
    <x v="0"/>
    <x v="0"/>
    <x v="0"/>
    <n v="30"/>
    <n v="0"/>
  </r>
  <r>
    <x v="48"/>
    <d v="2021-09-02T00:00:00"/>
    <n v="0"/>
    <n v="0"/>
    <x v="0"/>
    <x v="0"/>
    <x v="0"/>
    <n v="30"/>
    <n v="0"/>
  </r>
  <r>
    <x v="49"/>
    <d v="2021-09-02T00:00:00"/>
    <n v="0"/>
    <n v="0"/>
    <x v="0"/>
    <x v="0"/>
    <x v="0"/>
    <n v="30"/>
    <n v="0"/>
  </r>
  <r>
    <x v="17"/>
    <d v="2021-09-02T00:00:00"/>
    <n v="0"/>
    <n v="0"/>
    <x v="0"/>
    <x v="0"/>
    <x v="1"/>
    <n v="91"/>
    <n v="0"/>
  </r>
  <r>
    <x v="18"/>
    <d v="2021-09-02T00:00:00"/>
    <n v="117"/>
    <n v="0"/>
    <x v="0"/>
    <x v="1"/>
    <x v="1"/>
    <n v="91"/>
    <n v="0"/>
  </r>
  <r>
    <x v="19"/>
    <d v="2021-09-02T00:00:00"/>
    <n v="0"/>
    <n v="0"/>
    <x v="0"/>
    <x v="1"/>
    <x v="2"/>
    <n v="365"/>
    <n v="0"/>
  </r>
  <r>
    <x v="20"/>
    <d v="2021-09-02T00:00:00"/>
    <n v="0"/>
    <n v="0"/>
    <x v="0"/>
    <x v="0"/>
    <x v="1"/>
    <n v="91"/>
    <n v="0"/>
  </r>
  <r>
    <x v="21"/>
    <d v="2021-09-02T00:00:00"/>
    <n v="20"/>
    <n v="0"/>
    <x v="0"/>
    <x v="1"/>
    <x v="1"/>
    <n v="91"/>
    <n v="0"/>
  </r>
  <r>
    <x v="22"/>
    <d v="2021-09-02T00:00:00"/>
    <n v="0"/>
    <n v="0"/>
    <x v="0"/>
    <x v="0"/>
    <x v="1"/>
    <n v="91"/>
    <n v="0"/>
  </r>
  <r>
    <x v="23"/>
    <d v="2021-09-02T00:00:00"/>
    <n v="35"/>
    <n v="0"/>
    <x v="0"/>
    <x v="1"/>
    <x v="1"/>
    <n v="91"/>
    <n v="0"/>
  </r>
  <r>
    <x v="29"/>
    <d v="2021-09-02T00:00:00"/>
    <n v="0"/>
    <n v="0"/>
    <x v="0"/>
    <x v="0"/>
    <x v="1"/>
    <n v="91"/>
    <n v="0"/>
  </r>
  <r>
    <x v="33"/>
    <d v="2021-09-02T00:00:00"/>
    <n v="0"/>
    <n v="0"/>
    <x v="0"/>
    <x v="0"/>
    <x v="1"/>
    <n v="91"/>
    <n v="0"/>
  </r>
  <r>
    <x v="32"/>
    <d v="2021-09-02T00:00:00"/>
    <n v="0"/>
    <n v="0"/>
    <x v="0"/>
    <x v="0"/>
    <x v="1"/>
    <n v="91"/>
    <n v="0"/>
  </r>
  <r>
    <x v="27"/>
    <d v="2021-09-02T00:00:00"/>
    <n v="0"/>
    <n v="0"/>
    <x v="0"/>
    <x v="0"/>
    <x v="1"/>
    <n v="91"/>
    <n v="0"/>
  </r>
  <r>
    <x v="25"/>
    <d v="2021-09-02T00:00:00"/>
    <n v="0"/>
    <n v="0"/>
    <x v="0"/>
    <x v="0"/>
    <x v="1"/>
    <n v="91"/>
    <n v="0"/>
  </r>
  <r>
    <x v="24"/>
    <d v="2021-09-02T00:00:00"/>
    <n v="0"/>
    <n v="0"/>
    <x v="0"/>
    <x v="0"/>
    <x v="1"/>
    <n v="91"/>
    <n v="0"/>
  </r>
  <r>
    <x v="42"/>
    <d v="2021-09-02T00:00:00"/>
    <n v="0"/>
    <n v="0"/>
    <x v="0"/>
    <x v="0"/>
    <x v="1"/>
    <n v="91"/>
    <n v="0"/>
  </r>
  <r>
    <x v="31"/>
    <d v="2021-09-02T00:00:00"/>
    <n v="0"/>
    <n v="0"/>
    <x v="0"/>
    <x v="0"/>
    <x v="1"/>
    <n v="91"/>
    <n v="0"/>
  </r>
  <r>
    <x v="28"/>
    <d v="2021-09-02T00:00:00"/>
    <n v="0"/>
    <n v="0"/>
    <x v="0"/>
    <x v="0"/>
    <x v="1"/>
    <n v="91"/>
    <n v="0"/>
  </r>
  <r>
    <x v="26"/>
    <d v="2021-09-02T00:00:00"/>
    <n v="0"/>
    <n v="0"/>
    <x v="0"/>
    <x v="0"/>
    <x v="1"/>
    <n v="91"/>
    <n v="0"/>
  </r>
  <r>
    <x v="43"/>
    <d v="2021-09-02T00:00:00"/>
    <n v="0"/>
    <n v="0"/>
    <x v="0"/>
    <x v="0"/>
    <x v="1"/>
    <n v="91"/>
    <n v="0"/>
  </r>
  <r>
    <x v="30"/>
    <d v="2021-09-02T00:00:00"/>
    <n v="0"/>
    <n v="0"/>
    <x v="0"/>
    <x v="0"/>
    <x v="1"/>
    <n v="91"/>
    <n v="0"/>
  </r>
  <r>
    <x v="34"/>
    <d v="2021-09-02T00:00:00"/>
    <n v="0"/>
    <n v="0"/>
    <x v="0"/>
    <x v="1"/>
    <x v="2"/>
    <n v="365"/>
    <n v="0"/>
  </r>
  <r>
    <x v="35"/>
    <d v="2021-09-02T00:00:00"/>
    <n v="45"/>
    <n v="0"/>
    <x v="0"/>
    <x v="1"/>
    <x v="1"/>
    <n v="91"/>
    <n v="0"/>
  </r>
  <r>
    <x v="36"/>
    <d v="2021-09-02T00:00:00"/>
    <n v="20"/>
    <n v="0"/>
    <x v="0"/>
    <x v="1"/>
    <x v="1"/>
    <n v="91"/>
    <n v="0"/>
  </r>
  <r>
    <x v="44"/>
    <d v="2021-09-02T00:00:00"/>
    <n v="0"/>
    <n v="0"/>
    <x v="0"/>
    <x v="1"/>
    <x v="2"/>
    <n v="365"/>
    <n v="0"/>
  </r>
  <r>
    <x v="37"/>
    <d v="2021-09-02T00:00:00"/>
    <n v="3"/>
    <n v="0"/>
    <x v="0"/>
    <x v="1"/>
    <x v="1"/>
    <n v="91"/>
    <n v="0"/>
  </r>
  <r>
    <x v="38"/>
    <d v="2021-09-02T00:00:00"/>
    <n v="3"/>
    <n v="0"/>
    <x v="0"/>
    <x v="1"/>
    <x v="1"/>
    <n v="91"/>
    <n v="0"/>
  </r>
  <r>
    <x v="45"/>
    <d v="2021-09-02T00:00:00"/>
    <n v="3"/>
    <n v="0"/>
    <x v="0"/>
    <x v="1"/>
    <x v="1"/>
    <n v="91"/>
    <n v="0"/>
  </r>
  <r>
    <x v="46"/>
    <d v="2021-09-02T00:00:00"/>
    <n v="3"/>
    <n v="0"/>
    <x v="0"/>
    <x v="1"/>
    <x v="1"/>
    <n v="91"/>
    <n v="0"/>
  </r>
  <r>
    <x v="14"/>
    <d v="2021-09-03T00:00:00"/>
    <n v="0"/>
    <n v="0"/>
    <x v="0"/>
    <x v="1"/>
    <x v="2"/>
    <n v="365"/>
    <n v="0"/>
  </r>
  <r>
    <x v="15"/>
    <d v="2021-09-03T00:00:00"/>
    <n v="0"/>
    <n v="0"/>
    <x v="0"/>
    <x v="0"/>
    <x v="1"/>
    <n v="91"/>
    <n v="0"/>
  </r>
  <r>
    <x v="41"/>
    <d v="2021-09-03T00:00:00"/>
    <n v="0"/>
    <n v="0"/>
    <x v="0"/>
    <x v="0"/>
    <x v="0"/>
    <n v="30"/>
    <n v="0"/>
  </r>
  <r>
    <x v="16"/>
    <d v="2021-09-03T00:00:00"/>
    <n v="152"/>
    <n v="0"/>
    <x v="0"/>
    <x v="1"/>
    <x v="1"/>
    <n v="91"/>
    <n v="0"/>
  </r>
  <r>
    <x v="47"/>
    <d v="2021-09-03T00:00:00"/>
    <n v="0"/>
    <n v="0"/>
    <x v="0"/>
    <x v="0"/>
    <x v="0"/>
    <n v="30"/>
    <n v="0"/>
  </r>
  <r>
    <x v="48"/>
    <d v="2021-09-03T00:00:00"/>
    <n v="0"/>
    <n v="0"/>
    <x v="0"/>
    <x v="0"/>
    <x v="0"/>
    <n v="30"/>
    <n v="0"/>
  </r>
  <r>
    <x v="17"/>
    <d v="2021-09-03T00:00:00"/>
    <n v="0"/>
    <n v="0"/>
    <x v="0"/>
    <x v="0"/>
    <x v="1"/>
    <n v="91"/>
    <n v="0"/>
  </r>
  <r>
    <x v="49"/>
    <d v="2021-09-03T00:00:00"/>
    <n v="0"/>
    <n v="0"/>
    <x v="0"/>
    <x v="0"/>
    <x v="0"/>
    <n v="30"/>
    <n v="0"/>
  </r>
  <r>
    <x v="18"/>
    <d v="2021-09-03T00:00:00"/>
    <n v="117"/>
    <n v="0"/>
    <x v="0"/>
    <x v="1"/>
    <x v="1"/>
    <n v="91"/>
    <n v="0"/>
  </r>
  <r>
    <x v="19"/>
    <d v="2021-09-03T00:00:00"/>
    <n v="0"/>
    <n v="0"/>
    <x v="0"/>
    <x v="1"/>
    <x v="2"/>
    <n v="365"/>
    <n v="0"/>
  </r>
  <r>
    <x v="20"/>
    <d v="2021-09-03T00:00:00"/>
    <n v="0"/>
    <n v="0"/>
    <x v="0"/>
    <x v="0"/>
    <x v="1"/>
    <n v="91"/>
    <n v="0"/>
  </r>
  <r>
    <x v="21"/>
    <d v="2021-09-03T00:00:00"/>
    <n v="20"/>
    <n v="0"/>
    <x v="0"/>
    <x v="1"/>
    <x v="1"/>
    <n v="91"/>
    <n v="0"/>
  </r>
  <r>
    <x v="22"/>
    <d v="2021-09-03T00:00:00"/>
    <n v="0"/>
    <n v="0"/>
    <x v="0"/>
    <x v="0"/>
    <x v="1"/>
    <n v="91"/>
    <n v="0"/>
  </r>
  <r>
    <x v="23"/>
    <d v="2021-09-03T00:00:00"/>
    <n v="35"/>
    <n v="0"/>
    <x v="0"/>
    <x v="1"/>
    <x v="1"/>
    <n v="91"/>
    <n v="0"/>
  </r>
  <r>
    <x v="27"/>
    <d v="2021-09-03T00:00:00"/>
    <n v="0"/>
    <n v="0"/>
    <x v="0"/>
    <x v="0"/>
    <x v="1"/>
    <n v="91"/>
    <n v="0"/>
  </r>
  <r>
    <x v="30"/>
    <d v="2021-09-03T00:00:00"/>
    <n v="0"/>
    <n v="0"/>
    <x v="0"/>
    <x v="0"/>
    <x v="1"/>
    <n v="91"/>
    <n v="0"/>
  </r>
  <r>
    <x v="26"/>
    <d v="2021-09-03T00:00:00"/>
    <n v="0"/>
    <n v="0"/>
    <x v="0"/>
    <x v="0"/>
    <x v="1"/>
    <n v="91"/>
    <n v="0"/>
  </r>
  <r>
    <x v="33"/>
    <d v="2021-09-03T00:00:00"/>
    <n v="0"/>
    <n v="0"/>
    <x v="0"/>
    <x v="0"/>
    <x v="1"/>
    <n v="91"/>
    <n v="0"/>
  </r>
  <r>
    <x v="42"/>
    <d v="2021-09-03T00:00:00"/>
    <n v="0"/>
    <n v="0"/>
    <x v="0"/>
    <x v="0"/>
    <x v="1"/>
    <n v="91"/>
    <n v="0"/>
  </r>
  <r>
    <x v="28"/>
    <d v="2021-09-03T00:00:00"/>
    <n v="0"/>
    <n v="0"/>
    <x v="0"/>
    <x v="0"/>
    <x v="1"/>
    <n v="91"/>
    <n v="0"/>
  </r>
  <r>
    <x v="32"/>
    <d v="2021-09-03T00:00:00"/>
    <n v="0"/>
    <n v="0"/>
    <x v="0"/>
    <x v="0"/>
    <x v="1"/>
    <n v="91"/>
    <n v="0"/>
  </r>
  <r>
    <x v="24"/>
    <d v="2021-09-03T00:00:00"/>
    <n v="0"/>
    <n v="0"/>
    <x v="0"/>
    <x v="0"/>
    <x v="1"/>
    <n v="91"/>
    <n v="0"/>
  </r>
  <r>
    <x v="25"/>
    <d v="2021-09-03T00:00:00"/>
    <n v="0"/>
    <n v="0"/>
    <x v="0"/>
    <x v="0"/>
    <x v="1"/>
    <n v="91"/>
    <n v="0"/>
  </r>
  <r>
    <x v="31"/>
    <d v="2021-09-03T00:00:00"/>
    <n v="0"/>
    <n v="0"/>
    <x v="0"/>
    <x v="0"/>
    <x v="1"/>
    <n v="91"/>
    <n v="0"/>
  </r>
  <r>
    <x v="43"/>
    <d v="2021-09-03T00:00:00"/>
    <n v="0"/>
    <n v="0"/>
    <x v="0"/>
    <x v="0"/>
    <x v="1"/>
    <n v="91"/>
    <n v="0"/>
  </r>
  <r>
    <x v="29"/>
    <d v="2021-09-03T00:00:00"/>
    <n v="0"/>
    <n v="0"/>
    <x v="0"/>
    <x v="0"/>
    <x v="1"/>
    <n v="91"/>
    <n v="0"/>
  </r>
  <r>
    <x v="34"/>
    <d v="2021-09-03T00:00:00"/>
    <n v="0"/>
    <n v="0"/>
    <x v="0"/>
    <x v="1"/>
    <x v="2"/>
    <n v="365"/>
    <n v="0"/>
  </r>
  <r>
    <x v="35"/>
    <d v="2021-09-03T00:00:00"/>
    <n v="45"/>
    <n v="0"/>
    <x v="0"/>
    <x v="1"/>
    <x v="1"/>
    <n v="91"/>
    <n v="0"/>
  </r>
  <r>
    <x v="36"/>
    <d v="2021-09-03T00:00:00"/>
    <n v="20"/>
    <n v="0"/>
    <x v="0"/>
    <x v="1"/>
    <x v="1"/>
    <n v="91"/>
    <n v="0"/>
  </r>
  <r>
    <x v="44"/>
    <d v="2021-09-03T00:00:00"/>
    <n v="0"/>
    <n v="0"/>
    <x v="0"/>
    <x v="1"/>
    <x v="2"/>
    <n v="365"/>
    <n v="0"/>
  </r>
  <r>
    <x v="37"/>
    <d v="2021-09-03T00:00:00"/>
    <n v="3"/>
    <n v="0"/>
    <x v="0"/>
    <x v="1"/>
    <x v="1"/>
    <n v="91"/>
    <n v="0"/>
  </r>
  <r>
    <x v="38"/>
    <d v="2021-09-03T00:00:00"/>
    <n v="3"/>
    <n v="0"/>
    <x v="0"/>
    <x v="1"/>
    <x v="1"/>
    <n v="91"/>
    <n v="0"/>
  </r>
  <r>
    <x v="45"/>
    <d v="2021-09-03T00:00:00"/>
    <n v="3"/>
    <n v="0"/>
    <x v="0"/>
    <x v="1"/>
    <x v="1"/>
    <n v="91"/>
    <n v="0"/>
  </r>
  <r>
    <x v="46"/>
    <d v="2021-09-03T00:00:00"/>
    <n v="3"/>
    <n v="0"/>
    <x v="0"/>
    <x v="1"/>
    <x v="1"/>
    <n v="91"/>
    <n v="0"/>
  </r>
  <r>
    <x v="14"/>
    <d v="2021-09-06T00:00:00"/>
    <n v="0"/>
    <n v="0"/>
    <x v="0"/>
    <x v="1"/>
    <x v="2"/>
    <n v="365"/>
    <n v="0"/>
  </r>
  <r>
    <x v="41"/>
    <d v="2021-09-06T00:00:00"/>
    <n v="0"/>
    <n v="0"/>
    <x v="0"/>
    <x v="0"/>
    <x v="0"/>
    <n v="30"/>
    <n v="0"/>
  </r>
  <r>
    <x v="15"/>
    <d v="2021-09-06T00:00:00"/>
    <n v="0"/>
    <n v="0"/>
    <x v="0"/>
    <x v="0"/>
    <x v="1"/>
    <n v="91"/>
    <n v="0"/>
  </r>
  <r>
    <x v="16"/>
    <d v="2021-09-06T00:00:00"/>
    <n v="152"/>
    <n v="0"/>
    <x v="0"/>
    <x v="1"/>
    <x v="1"/>
    <n v="91"/>
    <n v="0"/>
  </r>
  <r>
    <x v="47"/>
    <d v="2021-09-06T00:00:00"/>
    <n v="0"/>
    <n v="0"/>
    <x v="0"/>
    <x v="0"/>
    <x v="0"/>
    <n v="30"/>
    <n v="0"/>
  </r>
  <r>
    <x v="48"/>
    <d v="2021-09-06T00:00:00"/>
    <n v="0"/>
    <n v="0"/>
    <x v="0"/>
    <x v="0"/>
    <x v="0"/>
    <n v="30"/>
    <n v="0"/>
  </r>
  <r>
    <x v="17"/>
    <d v="2021-09-06T00:00:00"/>
    <n v="0"/>
    <n v="0"/>
    <x v="0"/>
    <x v="0"/>
    <x v="1"/>
    <n v="91"/>
    <n v="0"/>
  </r>
  <r>
    <x v="49"/>
    <d v="2021-09-06T00:00:00"/>
    <n v="0"/>
    <n v="0"/>
    <x v="0"/>
    <x v="0"/>
    <x v="0"/>
    <n v="30"/>
    <n v="0"/>
  </r>
  <r>
    <x v="18"/>
    <d v="2021-09-06T00:00:00"/>
    <n v="117"/>
    <n v="0"/>
    <x v="0"/>
    <x v="1"/>
    <x v="1"/>
    <n v="91"/>
    <n v="0"/>
  </r>
  <r>
    <x v="19"/>
    <d v="2021-09-06T00:00:00"/>
    <n v="0"/>
    <n v="0"/>
    <x v="0"/>
    <x v="1"/>
    <x v="2"/>
    <n v="365"/>
    <n v="0"/>
  </r>
  <r>
    <x v="20"/>
    <d v="2021-09-06T00:00:00"/>
    <n v="0"/>
    <n v="0"/>
    <x v="0"/>
    <x v="0"/>
    <x v="1"/>
    <n v="91"/>
    <n v="0"/>
  </r>
  <r>
    <x v="21"/>
    <d v="2021-09-06T00:00:00"/>
    <n v="20"/>
    <n v="0"/>
    <x v="0"/>
    <x v="1"/>
    <x v="1"/>
    <n v="91"/>
    <n v="0"/>
  </r>
  <r>
    <x v="22"/>
    <d v="2021-09-06T00:00:00"/>
    <n v="0"/>
    <n v="0"/>
    <x v="0"/>
    <x v="0"/>
    <x v="1"/>
    <n v="91"/>
    <n v="0"/>
  </r>
  <r>
    <x v="23"/>
    <d v="2021-09-06T00:00:00"/>
    <n v="35"/>
    <n v="0"/>
    <x v="0"/>
    <x v="1"/>
    <x v="1"/>
    <n v="91"/>
    <n v="0"/>
  </r>
  <r>
    <x v="43"/>
    <d v="2021-09-06T00:00:00"/>
    <n v="0"/>
    <n v="0"/>
    <x v="0"/>
    <x v="0"/>
    <x v="1"/>
    <n v="91"/>
    <n v="0"/>
  </r>
  <r>
    <x v="42"/>
    <d v="2021-09-06T00:00:00"/>
    <n v="0"/>
    <n v="0"/>
    <x v="0"/>
    <x v="0"/>
    <x v="1"/>
    <n v="91"/>
    <n v="0"/>
  </r>
  <r>
    <x v="30"/>
    <d v="2021-09-06T00:00:00"/>
    <n v="0"/>
    <n v="0"/>
    <x v="0"/>
    <x v="0"/>
    <x v="1"/>
    <n v="91"/>
    <n v="0"/>
  </r>
  <r>
    <x v="28"/>
    <d v="2021-09-06T00:00:00"/>
    <n v="0"/>
    <n v="0"/>
    <x v="0"/>
    <x v="0"/>
    <x v="1"/>
    <n v="91"/>
    <n v="0"/>
  </r>
  <r>
    <x v="32"/>
    <d v="2021-09-06T00:00:00"/>
    <n v="0"/>
    <n v="0"/>
    <x v="0"/>
    <x v="0"/>
    <x v="1"/>
    <n v="91"/>
    <n v="0"/>
  </r>
  <r>
    <x v="24"/>
    <d v="2021-09-06T00:00:00"/>
    <n v="0"/>
    <n v="0"/>
    <x v="0"/>
    <x v="0"/>
    <x v="1"/>
    <n v="91"/>
    <n v="0"/>
  </r>
  <r>
    <x v="33"/>
    <d v="2021-09-06T00:00:00"/>
    <n v="0"/>
    <n v="0"/>
    <x v="0"/>
    <x v="0"/>
    <x v="1"/>
    <n v="91"/>
    <n v="0"/>
  </r>
  <r>
    <x v="31"/>
    <d v="2021-09-06T00:00:00"/>
    <n v="0"/>
    <n v="0"/>
    <x v="0"/>
    <x v="0"/>
    <x v="1"/>
    <n v="91"/>
    <n v="0"/>
  </r>
  <r>
    <x v="29"/>
    <d v="2021-09-06T00:00:00"/>
    <n v="0"/>
    <n v="0"/>
    <x v="0"/>
    <x v="0"/>
    <x v="1"/>
    <n v="91"/>
    <n v="0"/>
  </r>
  <r>
    <x v="26"/>
    <d v="2021-09-06T00:00:00"/>
    <n v="0"/>
    <n v="0"/>
    <x v="0"/>
    <x v="0"/>
    <x v="1"/>
    <n v="91"/>
    <n v="0"/>
  </r>
  <r>
    <x v="25"/>
    <d v="2021-09-06T00:00:00"/>
    <n v="0"/>
    <n v="0"/>
    <x v="0"/>
    <x v="0"/>
    <x v="1"/>
    <n v="91"/>
    <n v="0"/>
  </r>
  <r>
    <x v="27"/>
    <d v="2021-09-06T00:00:00"/>
    <n v="0"/>
    <n v="0"/>
    <x v="0"/>
    <x v="0"/>
    <x v="1"/>
    <n v="91"/>
    <n v="0"/>
  </r>
  <r>
    <x v="34"/>
    <d v="2021-09-06T00:00:00"/>
    <n v="0"/>
    <n v="0"/>
    <x v="0"/>
    <x v="1"/>
    <x v="2"/>
    <n v="365"/>
    <n v="0"/>
  </r>
  <r>
    <x v="35"/>
    <d v="2021-09-06T00:00:00"/>
    <n v="45"/>
    <n v="0"/>
    <x v="0"/>
    <x v="1"/>
    <x v="1"/>
    <n v="91"/>
    <n v="0"/>
  </r>
  <r>
    <x v="36"/>
    <d v="2021-09-06T00:00:00"/>
    <n v="20"/>
    <n v="0"/>
    <x v="0"/>
    <x v="1"/>
    <x v="1"/>
    <n v="91"/>
    <n v="0"/>
  </r>
  <r>
    <x v="44"/>
    <d v="2021-09-06T00:00:00"/>
    <n v="0"/>
    <n v="0"/>
    <x v="0"/>
    <x v="1"/>
    <x v="2"/>
    <n v="365"/>
    <n v="0"/>
  </r>
  <r>
    <x v="37"/>
    <d v="2021-09-06T00:00:00"/>
    <n v="3"/>
    <n v="0"/>
    <x v="0"/>
    <x v="1"/>
    <x v="1"/>
    <n v="91"/>
    <n v="0"/>
  </r>
  <r>
    <x v="38"/>
    <d v="2021-09-06T00:00:00"/>
    <n v="3"/>
    <n v="0"/>
    <x v="0"/>
    <x v="1"/>
    <x v="1"/>
    <n v="91"/>
    <n v="0"/>
  </r>
  <r>
    <x v="45"/>
    <d v="2021-09-06T00:00:00"/>
    <n v="3"/>
    <n v="0"/>
    <x v="0"/>
    <x v="1"/>
    <x v="1"/>
    <n v="91"/>
    <n v="0"/>
  </r>
  <r>
    <x v="46"/>
    <d v="2021-09-06T00:00:00"/>
    <n v="3"/>
    <n v="0"/>
    <x v="0"/>
    <x v="1"/>
    <x v="1"/>
    <n v="91"/>
    <n v="0"/>
  </r>
  <r>
    <x v="14"/>
    <d v="2021-09-07T00:00:00"/>
    <n v="0"/>
    <n v="0"/>
    <x v="0"/>
    <x v="1"/>
    <x v="2"/>
    <n v="365"/>
    <n v="0"/>
  </r>
  <r>
    <x v="15"/>
    <d v="2021-09-07T00:00:00"/>
    <n v="0"/>
    <n v="0"/>
    <x v="0"/>
    <x v="0"/>
    <x v="1"/>
    <n v="91"/>
    <n v="0"/>
  </r>
  <r>
    <x v="41"/>
    <d v="2021-09-07T00:00:00"/>
    <n v="0"/>
    <n v="0"/>
    <x v="0"/>
    <x v="0"/>
    <x v="0"/>
    <n v="30"/>
    <n v="0"/>
  </r>
  <r>
    <x v="16"/>
    <d v="2021-09-07T00:00:00"/>
    <n v="152"/>
    <n v="0"/>
    <x v="0"/>
    <x v="1"/>
    <x v="1"/>
    <n v="91"/>
    <n v="0"/>
  </r>
  <r>
    <x v="47"/>
    <d v="2021-09-07T00:00:00"/>
    <n v="0"/>
    <n v="0"/>
    <x v="0"/>
    <x v="0"/>
    <x v="0"/>
    <n v="30"/>
    <n v="0"/>
  </r>
  <r>
    <x v="48"/>
    <d v="2021-09-07T00:00:00"/>
    <n v="0"/>
    <n v="0"/>
    <x v="0"/>
    <x v="0"/>
    <x v="0"/>
    <n v="30"/>
    <n v="0"/>
  </r>
  <r>
    <x v="17"/>
    <d v="2021-09-07T00:00:00"/>
    <n v="0"/>
    <n v="0"/>
    <x v="0"/>
    <x v="0"/>
    <x v="1"/>
    <n v="91"/>
    <n v="0"/>
  </r>
  <r>
    <x v="49"/>
    <d v="2021-09-07T00:00:00"/>
    <n v="0"/>
    <n v="0"/>
    <x v="0"/>
    <x v="0"/>
    <x v="0"/>
    <n v="30"/>
    <n v="0"/>
  </r>
  <r>
    <x v="18"/>
    <d v="2021-09-07T00:00:00"/>
    <n v="117"/>
    <n v="0"/>
    <x v="0"/>
    <x v="1"/>
    <x v="1"/>
    <n v="91"/>
    <n v="0"/>
  </r>
  <r>
    <x v="19"/>
    <d v="2021-09-07T00:00:00"/>
    <n v="0"/>
    <n v="0"/>
    <x v="0"/>
    <x v="1"/>
    <x v="2"/>
    <n v="365"/>
    <n v="0"/>
  </r>
  <r>
    <x v="20"/>
    <d v="2021-09-07T00:00:00"/>
    <n v="0"/>
    <n v="0"/>
    <x v="0"/>
    <x v="0"/>
    <x v="1"/>
    <n v="91"/>
    <n v="0"/>
  </r>
  <r>
    <x v="21"/>
    <d v="2021-09-07T00:00:00"/>
    <n v="20"/>
    <n v="0"/>
    <x v="0"/>
    <x v="1"/>
    <x v="1"/>
    <n v="91"/>
    <n v="0"/>
  </r>
  <r>
    <x v="22"/>
    <d v="2021-09-07T00:00:00"/>
    <n v="0"/>
    <n v="0"/>
    <x v="0"/>
    <x v="0"/>
    <x v="1"/>
    <n v="91"/>
    <n v="0"/>
  </r>
  <r>
    <x v="23"/>
    <d v="2021-09-07T00:00:00"/>
    <n v="35"/>
    <n v="0"/>
    <x v="0"/>
    <x v="1"/>
    <x v="1"/>
    <n v="91"/>
    <n v="0"/>
  </r>
  <r>
    <x v="24"/>
    <d v="2021-09-07T00:00:00"/>
    <n v="0"/>
    <n v="0"/>
    <x v="0"/>
    <x v="0"/>
    <x v="1"/>
    <n v="91"/>
    <n v="0"/>
  </r>
  <r>
    <x v="30"/>
    <d v="2021-09-07T00:00:00"/>
    <n v="0"/>
    <n v="0"/>
    <x v="0"/>
    <x v="0"/>
    <x v="1"/>
    <n v="91"/>
    <n v="0"/>
  </r>
  <r>
    <x v="32"/>
    <d v="2021-09-07T00:00:00"/>
    <n v="0"/>
    <n v="0"/>
    <x v="0"/>
    <x v="0"/>
    <x v="1"/>
    <n v="91"/>
    <n v="0"/>
  </r>
  <r>
    <x v="33"/>
    <d v="2021-09-07T00:00:00"/>
    <n v="0"/>
    <n v="0"/>
    <x v="0"/>
    <x v="0"/>
    <x v="1"/>
    <n v="91"/>
    <n v="0"/>
  </r>
  <r>
    <x v="42"/>
    <d v="2021-09-07T00:00:00"/>
    <n v="0"/>
    <n v="0"/>
    <x v="0"/>
    <x v="0"/>
    <x v="1"/>
    <n v="91"/>
    <n v="0"/>
  </r>
  <r>
    <x v="28"/>
    <d v="2021-09-07T00:00:00"/>
    <n v="0"/>
    <n v="0"/>
    <x v="0"/>
    <x v="0"/>
    <x v="1"/>
    <n v="91"/>
    <n v="0"/>
  </r>
  <r>
    <x v="29"/>
    <d v="2021-09-07T00:00:00"/>
    <n v="0"/>
    <n v="0"/>
    <x v="0"/>
    <x v="0"/>
    <x v="1"/>
    <n v="91"/>
    <n v="0"/>
  </r>
  <r>
    <x v="27"/>
    <d v="2021-09-07T00:00:00"/>
    <n v="0"/>
    <n v="0"/>
    <x v="0"/>
    <x v="0"/>
    <x v="1"/>
    <n v="91"/>
    <n v="0"/>
  </r>
  <r>
    <x v="43"/>
    <d v="2021-09-07T00:00:00"/>
    <n v="0"/>
    <n v="0"/>
    <x v="0"/>
    <x v="0"/>
    <x v="1"/>
    <n v="91"/>
    <n v="0"/>
  </r>
  <r>
    <x v="26"/>
    <d v="2021-09-07T00:00:00"/>
    <n v="0"/>
    <n v="0"/>
    <x v="0"/>
    <x v="0"/>
    <x v="1"/>
    <n v="91"/>
    <n v="0"/>
  </r>
  <r>
    <x v="25"/>
    <d v="2021-09-07T00:00:00"/>
    <n v="0"/>
    <n v="0"/>
    <x v="0"/>
    <x v="0"/>
    <x v="1"/>
    <n v="91"/>
    <n v="0"/>
  </r>
  <r>
    <x v="31"/>
    <d v="2021-09-07T00:00:00"/>
    <n v="0"/>
    <n v="0"/>
    <x v="0"/>
    <x v="0"/>
    <x v="1"/>
    <n v="91"/>
    <n v="0"/>
  </r>
  <r>
    <x v="34"/>
    <d v="2021-09-07T00:00:00"/>
    <n v="0"/>
    <n v="0"/>
    <x v="0"/>
    <x v="1"/>
    <x v="2"/>
    <n v="365"/>
    <n v="0"/>
  </r>
  <r>
    <x v="35"/>
    <d v="2021-09-07T00:00:00"/>
    <n v="45"/>
    <n v="0"/>
    <x v="0"/>
    <x v="1"/>
    <x v="1"/>
    <n v="91"/>
    <n v="0"/>
  </r>
  <r>
    <x v="36"/>
    <d v="2021-09-07T00:00:00"/>
    <n v="20"/>
    <n v="0"/>
    <x v="0"/>
    <x v="1"/>
    <x v="1"/>
    <n v="91"/>
    <n v="0"/>
  </r>
  <r>
    <x v="44"/>
    <d v="2021-09-07T00:00:00"/>
    <n v="0"/>
    <n v="0"/>
    <x v="0"/>
    <x v="1"/>
    <x v="2"/>
    <n v="365"/>
    <n v="0"/>
  </r>
  <r>
    <x v="37"/>
    <d v="2021-09-07T00:00:00"/>
    <n v="3"/>
    <n v="0"/>
    <x v="0"/>
    <x v="1"/>
    <x v="1"/>
    <n v="91"/>
    <n v="0"/>
  </r>
  <r>
    <x v="38"/>
    <d v="2021-09-07T00:00:00"/>
    <n v="3"/>
    <n v="0"/>
    <x v="0"/>
    <x v="1"/>
    <x v="1"/>
    <n v="91"/>
    <n v="0"/>
  </r>
  <r>
    <x v="45"/>
    <d v="2021-09-07T00:00:00"/>
    <n v="3"/>
    <n v="0"/>
    <x v="0"/>
    <x v="1"/>
    <x v="1"/>
    <n v="91"/>
    <n v="0"/>
  </r>
  <r>
    <x v="46"/>
    <d v="2021-09-07T00:00:00"/>
    <n v="3"/>
    <n v="0"/>
    <x v="0"/>
    <x v="1"/>
    <x v="1"/>
    <n v="91"/>
    <n v="0"/>
  </r>
  <r>
    <x v="14"/>
    <d v="2021-09-08T00:00:00"/>
    <n v="0"/>
    <n v="0"/>
    <x v="0"/>
    <x v="1"/>
    <x v="2"/>
    <n v="365"/>
    <n v="0"/>
  </r>
  <r>
    <x v="41"/>
    <d v="2021-09-08T00:00:00"/>
    <n v="0"/>
    <n v="0"/>
    <x v="0"/>
    <x v="0"/>
    <x v="0"/>
    <n v="30"/>
    <n v="0"/>
  </r>
  <r>
    <x v="15"/>
    <d v="2021-09-08T00:00:00"/>
    <n v="0"/>
    <n v="0"/>
    <x v="0"/>
    <x v="0"/>
    <x v="1"/>
    <n v="91"/>
    <n v="0"/>
  </r>
  <r>
    <x v="16"/>
    <d v="2021-09-08T00:00:00"/>
    <n v="152"/>
    <n v="0"/>
    <x v="0"/>
    <x v="1"/>
    <x v="1"/>
    <n v="91"/>
    <n v="0"/>
  </r>
  <r>
    <x v="47"/>
    <d v="2021-09-08T00:00:00"/>
    <n v="0"/>
    <n v="0"/>
    <x v="0"/>
    <x v="0"/>
    <x v="0"/>
    <n v="30"/>
    <n v="0"/>
  </r>
  <r>
    <x v="48"/>
    <d v="2021-09-08T00:00:00"/>
    <n v="0"/>
    <n v="0"/>
    <x v="0"/>
    <x v="0"/>
    <x v="0"/>
    <n v="30"/>
    <n v="0"/>
  </r>
  <r>
    <x v="17"/>
    <d v="2021-09-08T00:00:00"/>
    <n v="0"/>
    <n v="0"/>
    <x v="0"/>
    <x v="0"/>
    <x v="1"/>
    <n v="91"/>
    <n v="0"/>
  </r>
  <r>
    <x v="49"/>
    <d v="2021-09-08T00:00:00"/>
    <n v="0"/>
    <n v="0"/>
    <x v="0"/>
    <x v="0"/>
    <x v="0"/>
    <n v="30"/>
    <n v="0"/>
  </r>
  <r>
    <x v="18"/>
    <d v="2021-09-08T00:00:00"/>
    <n v="117"/>
    <n v="0"/>
    <x v="0"/>
    <x v="1"/>
    <x v="1"/>
    <n v="91"/>
    <n v="0"/>
  </r>
  <r>
    <x v="19"/>
    <d v="2021-09-08T00:00:00"/>
    <n v="0"/>
    <n v="3"/>
    <x v="0"/>
    <x v="1"/>
    <x v="2"/>
    <n v="365"/>
    <n v="0.10950000000000001"/>
  </r>
  <r>
    <x v="20"/>
    <d v="2021-09-08T00:00:00"/>
    <n v="0"/>
    <n v="0"/>
    <x v="0"/>
    <x v="0"/>
    <x v="1"/>
    <n v="91"/>
    <n v="0"/>
  </r>
  <r>
    <x v="21"/>
    <d v="2021-09-08T00:00:00"/>
    <n v="22"/>
    <n v="6"/>
    <x v="0"/>
    <x v="1"/>
    <x v="1"/>
    <n v="91"/>
    <n v="5.4600000000000003E-2"/>
  </r>
  <r>
    <x v="22"/>
    <d v="2021-09-08T00:00:00"/>
    <n v="0"/>
    <n v="0"/>
    <x v="0"/>
    <x v="0"/>
    <x v="1"/>
    <n v="91"/>
    <n v="0"/>
  </r>
  <r>
    <x v="23"/>
    <d v="2021-09-08T00:00:00"/>
    <n v="35"/>
    <n v="3"/>
    <x v="0"/>
    <x v="1"/>
    <x v="1"/>
    <n v="91"/>
    <n v="2.7300000000000001E-2"/>
  </r>
  <r>
    <x v="24"/>
    <d v="2021-09-08T00:00:00"/>
    <n v="0"/>
    <n v="0"/>
    <x v="0"/>
    <x v="0"/>
    <x v="1"/>
    <n v="91"/>
    <n v="0"/>
  </r>
  <r>
    <x v="25"/>
    <d v="2021-09-08T00:00:00"/>
    <n v="0"/>
    <n v="0"/>
    <x v="0"/>
    <x v="0"/>
    <x v="1"/>
    <n v="91"/>
    <n v="0"/>
  </r>
  <r>
    <x v="26"/>
    <d v="2021-09-08T00:00:00"/>
    <n v="0"/>
    <n v="0"/>
    <x v="0"/>
    <x v="0"/>
    <x v="1"/>
    <n v="91"/>
    <n v="0"/>
  </r>
  <r>
    <x v="31"/>
    <d v="2021-09-08T00:00:00"/>
    <n v="0"/>
    <n v="0"/>
    <x v="0"/>
    <x v="0"/>
    <x v="1"/>
    <n v="91"/>
    <n v="0"/>
  </r>
  <r>
    <x v="28"/>
    <d v="2021-09-08T00:00:00"/>
    <n v="0"/>
    <n v="0"/>
    <x v="0"/>
    <x v="0"/>
    <x v="1"/>
    <n v="91"/>
    <n v="0"/>
  </r>
  <r>
    <x v="29"/>
    <d v="2021-09-08T00:00:00"/>
    <n v="0"/>
    <n v="0"/>
    <x v="0"/>
    <x v="0"/>
    <x v="1"/>
    <n v="91"/>
    <n v="0"/>
  </r>
  <r>
    <x v="42"/>
    <d v="2021-09-08T00:00:00"/>
    <n v="0"/>
    <n v="0"/>
    <x v="0"/>
    <x v="0"/>
    <x v="1"/>
    <n v="91"/>
    <n v="0"/>
  </r>
  <r>
    <x v="27"/>
    <d v="2021-09-08T00:00:00"/>
    <n v="0"/>
    <n v="0"/>
    <x v="0"/>
    <x v="0"/>
    <x v="1"/>
    <n v="91"/>
    <n v="0"/>
  </r>
  <r>
    <x v="30"/>
    <d v="2021-09-08T00:00:00"/>
    <n v="0"/>
    <n v="0"/>
    <x v="0"/>
    <x v="0"/>
    <x v="1"/>
    <n v="91"/>
    <n v="0"/>
  </r>
  <r>
    <x v="32"/>
    <d v="2021-09-08T00:00:00"/>
    <n v="0"/>
    <n v="0"/>
    <x v="0"/>
    <x v="0"/>
    <x v="1"/>
    <n v="91"/>
    <n v="0"/>
  </r>
  <r>
    <x v="33"/>
    <d v="2021-09-08T00:00:00"/>
    <n v="0"/>
    <n v="0"/>
    <x v="0"/>
    <x v="0"/>
    <x v="1"/>
    <n v="91"/>
    <n v="0"/>
  </r>
  <r>
    <x v="43"/>
    <d v="2021-09-08T00:00:00"/>
    <n v="0"/>
    <n v="0"/>
    <x v="0"/>
    <x v="0"/>
    <x v="1"/>
    <n v="91"/>
    <n v="0"/>
  </r>
  <r>
    <x v="34"/>
    <d v="2021-09-08T00:00:00"/>
    <n v="0"/>
    <n v="0"/>
    <x v="0"/>
    <x v="1"/>
    <x v="2"/>
    <n v="365"/>
    <n v="0"/>
  </r>
  <r>
    <x v="35"/>
    <d v="2021-09-08T00:00:00"/>
    <n v="45"/>
    <n v="3"/>
    <x v="0"/>
    <x v="1"/>
    <x v="1"/>
    <n v="91"/>
    <n v="2.7300000000000001E-2"/>
  </r>
  <r>
    <x v="36"/>
    <d v="2021-09-08T00:00:00"/>
    <n v="25"/>
    <n v="6"/>
    <x v="0"/>
    <x v="1"/>
    <x v="1"/>
    <n v="91"/>
    <n v="5.4600000000000003E-2"/>
  </r>
  <r>
    <x v="44"/>
    <d v="2021-09-08T00:00:00"/>
    <n v="0"/>
    <n v="0"/>
    <x v="0"/>
    <x v="1"/>
    <x v="2"/>
    <n v="365"/>
    <n v="0"/>
  </r>
  <r>
    <x v="37"/>
    <d v="2021-09-08T00:00:00"/>
    <n v="3"/>
    <n v="0"/>
    <x v="0"/>
    <x v="1"/>
    <x v="1"/>
    <n v="91"/>
    <n v="0"/>
  </r>
  <r>
    <x v="38"/>
    <d v="2021-09-08T00:00:00"/>
    <n v="3"/>
    <n v="0"/>
    <x v="0"/>
    <x v="1"/>
    <x v="1"/>
    <n v="91"/>
    <n v="0"/>
  </r>
  <r>
    <x v="45"/>
    <d v="2021-09-08T00:00:00"/>
    <n v="3"/>
    <n v="0"/>
    <x v="0"/>
    <x v="1"/>
    <x v="1"/>
    <n v="91"/>
    <n v="0"/>
  </r>
  <r>
    <x v="46"/>
    <d v="2021-09-08T00:00:00"/>
    <n v="3"/>
    <n v="0"/>
    <x v="0"/>
    <x v="1"/>
    <x v="1"/>
    <n v="91"/>
    <n v="0"/>
  </r>
  <r>
    <x v="14"/>
    <d v="2021-09-09T00:00:00"/>
    <n v="0"/>
    <n v="0"/>
    <x v="0"/>
    <x v="1"/>
    <x v="2"/>
    <n v="365"/>
    <n v="0"/>
  </r>
  <r>
    <x v="15"/>
    <d v="2021-09-09T00:00:00"/>
    <n v="0"/>
    <n v="0"/>
    <x v="0"/>
    <x v="0"/>
    <x v="1"/>
    <n v="91"/>
    <n v="0"/>
  </r>
  <r>
    <x v="41"/>
    <d v="2021-09-09T00:00:00"/>
    <n v="0"/>
    <n v="0"/>
    <x v="0"/>
    <x v="0"/>
    <x v="0"/>
    <n v="30"/>
    <n v="0"/>
  </r>
  <r>
    <x v="16"/>
    <d v="2021-09-09T00:00:00"/>
    <n v="152"/>
    <n v="0"/>
    <x v="0"/>
    <x v="1"/>
    <x v="1"/>
    <n v="91"/>
    <n v="0"/>
  </r>
  <r>
    <x v="47"/>
    <d v="2021-09-09T00:00:00"/>
    <n v="0"/>
    <n v="0"/>
    <x v="0"/>
    <x v="0"/>
    <x v="0"/>
    <n v="30"/>
    <n v="0"/>
  </r>
  <r>
    <x v="48"/>
    <d v="2021-09-09T00:00:00"/>
    <n v="0"/>
    <n v="0"/>
    <x v="0"/>
    <x v="0"/>
    <x v="0"/>
    <n v="30"/>
    <n v="0"/>
  </r>
  <r>
    <x v="17"/>
    <d v="2021-09-09T00:00:00"/>
    <n v="0"/>
    <n v="0"/>
    <x v="0"/>
    <x v="0"/>
    <x v="1"/>
    <n v="91"/>
    <n v="0"/>
  </r>
  <r>
    <x v="49"/>
    <d v="2021-09-09T00:00:00"/>
    <n v="0"/>
    <n v="0"/>
    <x v="0"/>
    <x v="0"/>
    <x v="0"/>
    <n v="30"/>
    <n v="0"/>
  </r>
  <r>
    <x v="18"/>
    <d v="2021-09-09T00:00:00"/>
    <n v="117"/>
    <n v="0"/>
    <x v="0"/>
    <x v="1"/>
    <x v="1"/>
    <n v="91"/>
    <n v="0"/>
  </r>
  <r>
    <x v="19"/>
    <d v="2021-09-09T00:00:00"/>
    <n v="0"/>
    <n v="0"/>
    <x v="0"/>
    <x v="1"/>
    <x v="2"/>
    <n v="365"/>
    <n v="0"/>
  </r>
  <r>
    <x v="20"/>
    <d v="2021-09-09T00:00:00"/>
    <n v="0"/>
    <n v="0"/>
    <x v="0"/>
    <x v="0"/>
    <x v="1"/>
    <n v="91"/>
    <n v="0"/>
  </r>
  <r>
    <x v="21"/>
    <d v="2021-09-09T00:00:00"/>
    <n v="22"/>
    <n v="0"/>
    <x v="0"/>
    <x v="1"/>
    <x v="1"/>
    <n v="91"/>
    <n v="0"/>
  </r>
  <r>
    <x v="22"/>
    <d v="2021-09-09T00:00:00"/>
    <n v="0"/>
    <n v="0"/>
    <x v="0"/>
    <x v="0"/>
    <x v="1"/>
    <n v="91"/>
    <n v="0"/>
  </r>
  <r>
    <x v="23"/>
    <d v="2021-09-09T00:00:00"/>
    <n v="35"/>
    <n v="0"/>
    <x v="0"/>
    <x v="1"/>
    <x v="1"/>
    <n v="91"/>
    <n v="0"/>
  </r>
  <r>
    <x v="33"/>
    <d v="2021-09-09T00:00:00"/>
    <n v="0"/>
    <n v="0"/>
    <x v="0"/>
    <x v="0"/>
    <x v="1"/>
    <n v="91"/>
    <n v="0"/>
  </r>
  <r>
    <x v="30"/>
    <d v="2021-09-09T00:00:00"/>
    <n v="0"/>
    <n v="0"/>
    <x v="0"/>
    <x v="0"/>
    <x v="1"/>
    <n v="91"/>
    <n v="0"/>
  </r>
  <r>
    <x v="28"/>
    <d v="2021-09-09T00:00:00"/>
    <n v="0"/>
    <n v="0"/>
    <x v="0"/>
    <x v="0"/>
    <x v="1"/>
    <n v="91"/>
    <n v="0"/>
  </r>
  <r>
    <x v="27"/>
    <d v="2021-09-09T00:00:00"/>
    <n v="0"/>
    <n v="0"/>
    <x v="0"/>
    <x v="0"/>
    <x v="1"/>
    <n v="91"/>
    <n v="0"/>
  </r>
  <r>
    <x v="25"/>
    <d v="2021-09-09T00:00:00"/>
    <n v="0"/>
    <n v="0"/>
    <x v="0"/>
    <x v="0"/>
    <x v="1"/>
    <n v="91"/>
    <n v="0"/>
  </r>
  <r>
    <x v="26"/>
    <d v="2021-09-09T00:00:00"/>
    <n v="0"/>
    <n v="0"/>
    <x v="0"/>
    <x v="0"/>
    <x v="1"/>
    <n v="91"/>
    <n v="0"/>
  </r>
  <r>
    <x v="29"/>
    <d v="2021-09-09T00:00:00"/>
    <n v="0"/>
    <n v="0"/>
    <x v="0"/>
    <x v="0"/>
    <x v="1"/>
    <n v="91"/>
    <n v="0"/>
  </r>
  <r>
    <x v="31"/>
    <d v="2021-09-09T00:00:00"/>
    <n v="0"/>
    <n v="0"/>
    <x v="0"/>
    <x v="0"/>
    <x v="1"/>
    <n v="91"/>
    <n v="0"/>
  </r>
  <r>
    <x v="43"/>
    <d v="2021-09-09T00:00:00"/>
    <n v="0"/>
    <n v="0"/>
    <x v="0"/>
    <x v="0"/>
    <x v="1"/>
    <n v="91"/>
    <n v="0"/>
  </r>
  <r>
    <x v="42"/>
    <d v="2021-09-09T00:00:00"/>
    <n v="0"/>
    <n v="0"/>
    <x v="0"/>
    <x v="0"/>
    <x v="1"/>
    <n v="91"/>
    <n v="0"/>
  </r>
  <r>
    <x v="32"/>
    <d v="2021-09-09T00:00:00"/>
    <n v="0"/>
    <n v="0"/>
    <x v="0"/>
    <x v="0"/>
    <x v="1"/>
    <n v="91"/>
    <n v="0"/>
  </r>
  <r>
    <x v="24"/>
    <d v="2021-09-09T00:00:00"/>
    <n v="0"/>
    <n v="0"/>
    <x v="0"/>
    <x v="0"/>
    <x v="1"/>
    <n v="91"/>
    <n v="0"/>
  </r>
  <r>
    <x v="34"/>
    <d v="2021-09-09T00:00:00"/>
    <n v="0"/>
    <n v="0"/>
    <x v="0"/>
    <x v="1"/>
    <x v="2"/>
    <n v="365"/>
    <n v="0"/>
  </r>
  <r>
    <x v="35"/>
    <d v="2021-09-09T00:00:00"/>
    <n v="45"/>
    <n v="0"/>
    <x v="0"/>
    <x v="1"/>
    <x v="1"/>
    <n v="91"/>
    <n v="0"/>
  </r>
  <r>
    <x v="36"/>
    <d v="2021-09-09T00:00:00"/>
    <n v="25"/>
    <n v="0"/>
    <x v="0"/>
    <x v="1"/>
    <x v="1"/>
    <n v="91"/>
    <n v="0"/>
  </r>
  <r>
    <x v="44"/>
    <d v="2021-09-09T00:00:00"/>
    <n v="0"/>
    <n v="0"/>
    <x v="0"/>
    <x v="1"/>
    <x v="2"/>
    <n v="365"/>
    <n v="0"/>
  </r>
  <r>
    <x v="37"/>
    <d v="2021-09-09T00:00:00"/>
    <n v="3"/>
    <n v="0"/>
    <x v="0"/>
    <x v="1"/>
    <x v="1"/>
    <n v="91"/>
    <n v="0"/>
  </r>
  <r>
    <x v="38"/>
    <d v="2021-09-09T00:00:00"/>
    <n v="3"/>
    <n v="0"/>
    <x v="0"/>
    <x v="1"/>
    <x v="1"/>
    <n v="91"/>
    <n v="0"/>
  </r>
  <r>
    <x v="45"/>
    <d v="2021-09-09T00:00:00"/>
    <n v="3"/>
    <n v="0"/>
    <x v="0"/>
    <x v="1"/>
    <x v="1"/>
    <n v="91"/>
    <n v="0"/>
  </r>
  <r>
    <x v="46"/>
    <d v="2021-09-09T00:00:00"/>
    <n v="3"/>
    <n v="0"/>
    <x v="0"/>
    <x v="1"/>
    <x v="1"/>
    <n v="91"/>
    <n v="0"/>
  </r>
  <r>
    <x v="14"/>
    <d v="2021-09-10T00:00:00"/>
    <n v="0"/>
    <n v="0"/>
    <x v="0"/>
    <x v="1"/>
    <x v="2"/>
    <n v="365"/>
    <n v="0"/>
  </r>
  <r>
    <x v="15"/>
    <d v="2021-09-10T00:00:00"/>
    <n v="0"/>
    <n v="0"/>
    <x v="0"/>
    <x v="0"/>
    <x v="1"/>
    <n v="91"/>
    <n v="0"/>
  </r>
  <r>
    <x v="41"/>
    <d v="2021-09-10T00:00:00"/>
    <n v="0"/>
    <n v="0"/>
    <x v="0"/>
    <x v="0"/>
    <x v="0"/>
    <n v="30"/>
    <n v="0"/>
  </r>
  <r>
    <x v="16"/>
    <d v="2021-09-10T00:00:00"/>
    <n v="152"/>
    <n v="0"/>
    <x v="0"/>
    <x v="1"/>
    <x v="1"/>
    <n v="91"/>
    <n v="0"/>
  </r>
  <r>
    <x v="47"/>
    <d v="2021-09-10T00:00:00"/>
    <n v="0"/>
    <n v="0"/>
    <x v="0"/>
    <x v="0"/>
    <x v="0"/>
    <n v="30"/>
    <n v="0"/>
  </r>
  <r>
    <x v="48"/>
    <d v="2021-09-10T00:00:00"/>
    <n v="0"/>
    <n v="0"/>
    <x v="0"/>
    <x v="0"/>
    <x v="0"/>
    <n v="30"/>
    <n v="0"/>
  </r>
  <r>
    <x v="17"/>
    <d v="2021-09-10T00:00:00"/>
    <n v="0"/>
    <n v="0"/>
    <x v="0"/>
    <x v="0"/>
    <x v="1"/>
    <n v="91"/>
    <n v="0"/>
  </r>
  <r>
    <x v="49"/>
    <d v="2021-09-10T00:00:00"/>
    <n v="0"/>
    <n v="0"/>
    <x v="0"/>
    <x v="0"/>
    <x v="0"/>
    <n v="30"/>
    <n v="0"/>
  </r>
  <r>
    <x v="18"/>
    <d v="2021-09-10T00:00:00"/>
    <n v="117"/>
    <n v="0"/>
    <x v="0"/>
    <x v="1"/>
    <x v="1"/>
    <n v="91"/>
    <n v="0"/>
  </r>
  <r>
    <x v="19"/>
    <d v="2021-09-10T00:00:00"/>
    <n v="0"/>
    <n v="0"/>
    <x v="0"/>
    <x v="1"/>
    <x v="2"/>
    <n v="365"/>
    <n v="0"/>
  </r>
  <r>
    <x v="20"/>
    <d v="2021-09-10T00:00:00"/>
    <n v="0"/>
    <n v="0"/>
    <x v="0"/>
    <x v="0"/>
    <x v="1"/>
    <n v="91"/>
    <n v="0"/>
  </r>
  <r>
    <x v="21"/>
    <d v="2021-09-10T00:00:00"/>
    <n v="22"/>
    <n v="6"/>
    <x v="0"/>
    <x v="1"/>
    <x v="1"/>
    <n v="91"/>
    <n v="5.4600000000000003E-2"/>
  </r>
  <r>
    <x v="22"/>
    <d v="2021-09-10T00:00:00"/>
    <n v="0"/>
    <n v="0"/>
    <x v="0"/>
    <x v="0"/>
    <x v="1"/>
    <n v="91"/>
    <n v="0"/>
  </r>
  <r>
    <x v="23"/>
    <d v="2021-09-10T00:00:00"/>
    <n v="35"/>
    <n v="0"/>
    <x v="0"/>
    <x v="1"/>
    <x v="1"/>
    <n v="91"/>
    <n v="0"/>
  </r>
  <r>
    <x v="28"/>
    <d v="2021-09-10T00:00:00"/>
    <n v="0"/>
    <n v="0"/>
    <x v="0"/>
    <x v="0"/>
    <x v="1"/>
    <n v="91"/>
    <n v="0"/>
  </r>
  <r>
    <x v="24"/>
    <d v="2021-09-10T00:00:00"/>
    <n v="0"/>
    <n v="0"/>
    <x v="0"/>
    <x v="0"/>
    <x v="1"/>
    <n v="91"/>
    <n v="0"/>
  </r>
  <r>
    <x v="26"/>
    <d v="2021-09-10T00:00:00"/>
    <n v="0"/>
    <n v="0"/>
    <x v="0"/>
    <x v="0"/>
    <x v="1"/>
    <n v="91"/>
    <n v="0"/>
  </r>
  <r>
    <x v="27"/>
    <d v="2021-09-10T00:00:00"/>
    <n v="0"/>
    <n v="0"/>
    <x v="0"/>
    <x v="0"/>
    <x v="1"/>
    <n v="91"/>
    <n v="0"/>
  </r>
  <r>
    <x v="32"/>
    <d v="2021-09-10T00:00:00"/>
    <n v="0"/>
    <n v="0"/>
    <x v="0"/>
    <x v="0"/>
    <x v="1"/>
    <n v="91"/>
    <n v="0"/>
  </r>
  <r>
    <x v="33"/>
    <d v="2021-09-10T00:00:00"/>
    <n v="0"/>
    <n v="0"/>
    <x v="0"/>
    <x v="0"/>
    <x v="1"/>
    <n v="91"/>
    <n v="0"/>
  </r>
  <r>
    <x v="42"/>
    <d v="2021-09-10T00:00:00"/>
    <n v="0"/>
    <n v="0"/>
    <x v="0"/>
    <x v="0"/>
    <x v="1"/>
    <n v="91"/>
    <n v="0"/>
  </r>
  <r>
    <x v="31"/>
    <d v="2021-09-10T00:00:00"/>
    <n v="0"/>
    <n v="0"/>
    <x v="0"/>
    <x v="0"/>
    <x v="1"/>
    <n v="91"/>
    <n v="0"/>
  </r>
  <r>
    <x v="43"/>
    <d v="2021-09-10T00:00:00"/>
    <n v="0"/>
    <n v="0"/>
    <x v="0"/>
    <x v="0"/>
    <x v="1"/>
    <n v="91"/>
    <n v="0"/>
  </r>
  <r>
    <x v="30"/>
    <d v="2021-09-10T00:00:00"/>
    <n v="0"/>
    <n v="0"/>
    <x v="0"/>
    <x v="0"/>
    <x v="1"/>
    <n v="91"/>
    <n v="0"/>
  </r>
  <r>
    <x v="25"/>
    <d v="2021-09-10T00:00:00"/>
    <n v="0"/>
    <n v="0"/>
    <x v="0"/>
    <x v="0"/>
    <x v="1"/>
    <n v="91"/>
    <n v="0"/>
  </r>
  <r>
    <x v="29"/>
    <d v="2021-09-10T00:00:00"/>
    <n v="0"/>
    <n v="0"/>
    <x v="0"/>
    <x v="0"/>
    <x v="1"/>
    <n v="91"/>
    <n v="0"/>
  </r>
  <r>
    <x v="34"/>
    <d v="2021-09-10T00:00:00"/>
    <n v="0"/>
    <n v="0"/>
    <x v="0"/>
    <x v="1"/>
    <x v="2"/>
    <n v="365"/>
    <n v="0"/>
  </r>
  <r>
    <x v="35"/>
    <d v="2021-09-10T00:00:00"/>
    <n v="45"/>
    <n v="0"/>
    <x v="0"/>
    <x v="1"/>
    <x v="1"/>
    <n v="91"/>
    <n v="0"/>
  </r>
  <r>
    <x v="36"/>
    <d v="2021-09-10T00:00:00"/>
    <n v="25"/>
    <n v="0"/>
    <x v="0"/>
    <x v="1"/>
    <x v="1"/>
    <n v="91"/>
    <n v="0"/>
  </r>
  <r>
    <x v="44"/>
    <d v="2021-09-10T00:00:00"/>
    <n v="0"/>
    <n v="0"/>
    <x v="0"/>
    <x v="1"/>
    <x v="2"/>
    <n v="365"/>
    <n v="0"/>
  </r>
  <r>
    <x v="37"/>
    <d v="2021-09-10T00:00:00"/>
    <n v="3"/>
    <n v="0"/>
    <x v="0"/>
    <x v="1"/>
    <x v="1"/>
    <n v="91"/>
    <n v="0"/>
  </r>
  <r>
    <x v="38"/>
    <d v="2021-09-10T00:00:00"/>
    <n v="3"/>
    <n v="0"/>
    <x v="0"/>
    <x v="1"/>
    <x v="1"/>
    <n v="91"/>
    <n v="0"/>
  </r>
  <r>
    <x v="45"/>
    <d v="2021-09-10T00:00:00"/>
    <n v="3"/>
    <n v="0"/>
    <x v="0"/>
    <x v="1"/>
    <x v="1"/>
    <n v="91"/>
    <n v="0"/>
  </r>
  <r>
    <x v="46"/>
    <d v="2021-09-10T00:00:00"/>
    <n v="3"/>
    <n v="0"/>
    <x v="0"/>
    <x v="1"/>
    <x v="1"/>
    <n v="91"/>
    <n v="0"/>
  </r>
  <r>
    <x v="14"/>
    <d v="2021-09-13T00:00:00"/>
    <n v="0"/>
    <n v="0"/>
    <x v="0"/>
    <x v="1"/>
    <x v="2"/>
    <n v="365"/>
    <n v="0"/>
  </r>
  <r>
    <x v="41"/>
    <d v="2021-09-13T00:00:00"/>
    <n v="0"/>
    <n v="0"/>
    <x v="0"/>
    <x v="0"/>
    <x v="0"/>
    <n v="30"/>
    <n v="0"/>
  </r>
  <r>
    <x v="15"/>
    <d v="2021-09-13T00:00:00"/>
    <n v="0"/>
    <n v="0"/>
    <x v="0"/>
    <x v="0"/>
    <x v="1"/>
    <n v="91"/>
    <n v="0"/>
  </r>
  <r>
    <x v="16"/>
    <d v="2021-09-13T00:00:00"/>
    <n v="152"/>
    <n v="0"/>
    <x v="0"/>
    <x v="1"/>
    <x v="1"/>
    <n v="91"/>
    <n v="0"/>
  </r>
  <r>
    <x v="47"/>
    <d v="2021-09-13T00:00:00"/>
    <n v="0"/>
    <n v="0"/>
    <x v="0"/>
    <x v="0"/>
    <x v="0"/>
    <n v="30"/>
    <n v="0"/>
  </r>
  <r>
    <x v="48"/>
    <d v="2021-09-13T00:00:00"/>
    <n v="0"/>
    <n v="0"/>
    <x v="0"/>
    <x v="0"/>
    <x v="0"/>
    <n v="30"/>
    <n v="0"/>
  </r>
  <r>
    <x v="17"/>
    <d v="2021-09-13T00:00:00"/>
    <n v="0"/>
    <n v="0"/>
    <x v="0"/>
    <x v="0"/>
    <x v="1"/>
    <n v="91"/>
    <n v="0"/>
  </r>
  <r>
    <x v="49"/>
    <d v="2021-09-13T00:00:00"/>
    <n v="0"/>
    <n v="0"/>
    <x v="0"/>
    <x v="0"/>
    <x v="0"/>
    <n v="30"/>
    <n v="0"/>
  </r>
  <r>
    <x v="18"/>
    <d v="2021-09-13T00:00:00"/>
    <n v="117"/>
    <n v="0"/>
    <x v="0"/>
    <x v="1"/>
    <x v="1"/>
    <n v="91"/>
    <n v="0"/>
  </r>
  <r>
    <x v="19"/>
    <d v="2021-09-13T00:00:00"/>
    <n v="0"/>
    <n v="3"/>
    <x v="0"/>
    <x v="1"/>
    <x v="2"/>
    <n v="365"/>
    <n v="0.10950000000000001"/>
  </r>
  <r>
    <x v="20"/>
    <d v="2021-09-13T00:00:00"/>
    <n v="0"/>
    <n v="0"/>
    <x v="0"/>
    <x v="0"/>
    <x v="1"/>
    <n v="91"/>
    <n v="0"/>
  </r>
  <r>
    <x v="21"/>
    <d v="2021-09-13T00:00:00"/>
    <n v="25"/>
    <n v="3"/>
    <x v="0"/>
    <x v="1"/>
    <x v="1"/>
    <n v="91"/>
    <n v="2.7300000000000001E-2"/>
  </r>
  <r>
    <x v="22"/>
    <d v="2021-09-13T00:00:00"/>
    <n v="0"/>
    <n v="0"/>
    <x v="0"/>
    <x v="0"/>
    <x v="1"/>
    <n v="91"/>
    <n v="0"/>
  </r>
  <r>
    <x v="23"/>
    <d v="2021-09-13T00:00:00"/>
    <n v="35"/>
    <n v="3"/>
    <x v="0"/>
    <x v="1"/>
    <x v="1"/>
    <n v="91"/>
    <n v="2.7300000000000001E-2"/>
  </r>
  <r>
    <x v="32"/>
    <d v="2021-09-13T00:00:00"/>
    <n v="0"/>
    <n v="0"/>
    <x v="0"/>
    <x v="0"/>
    <x v="1"/>
    <n v="91"/>
    <n v="0"/>
  </r>
  <r>
    <x v="29"/>
    <d v="2021-09-13T00:00:00"/>
    <n v="0"/>
    <n v="0"/>
    <x v="0"/>
    <x v="0"/>
    <x v="1"/>
    <n v="91"/>
    <n v="0"/>
  </r>
  <r>
    <x v="42"/>
    <d v="2021-09-13T00:00:00"/>
    <n v="0"/>
    <n v="0"/>
    <x v="0"/>
    <x v="0"/>
    <x v="1"/>
    <n v="91"/>
    <n v="0"/>
  </r>
  <r>
    <x v="30"/>
    <d v="2021-09-13T00:00:00"/>
    <n v="0"/>
    <n v="0"/>
    <x v="0"/>
    <x v="0"/>
    <x v="1"/>
    <n v="91"/>
    <n v="0"/>
  </r>
  <r>
    <x v="33"/>
    <d v="2021-09-13T00:00:00"/>
    <n v="0"/>
    <n v="0"/>
    <x v="0"/>
    <x v="0"/>
    <x v="1"/>
    <n v="91"/>
    <n v="0"/>
  </r>
  <r>
    <x v="43"/>
    <d v="2021-09-13T00:00:00"/>
    <n v="0"/>
    <n v="0"/>
    <x v="0"/>
    <x v="0"/>
    <x v="1"/>
    <n v="91"/>
    <n v="0"/>
  </r>
  <r>
    <x v="27"/>
    <d v="2021-09-13T00:00:00"/>
    <n v="0"/>
    <n v="0"/>
    <x v="0"/>
    <x v="0"/>
    <x v="1"/>
    <n v="91"/>
    <n v="0"/>
  </r>
  <r>
    <x v="31"/>
    <d v="2021-09-13T00:00:00"/>
    <n v="0"/>
    <n v="0"/>
    <x v="0"/>
    <x v="0"/>
    <x v="1"/>
    <n v="91"/>
    <n v="0"/>
  </r>
  <r>
    <x v="25"/>
    <d v="2021-09-13T00:00:00"/>
    <n v="0"/>
    <n v="0"/>
    <x v="0"/>
    <x v="0"/>
    <x v="1"/>
    <n v="91"/>
    <n v="0"/>
  </r>
  <r>
    <x v="26"/>
    <d v="2021-09-13T00:00:00"/>
    <n v="0"/>
    <n v="0"/>
    <x v="0"/>
    <x v="0"/>
    <x v="1"/>
    <n v="91"/>
    <n v="0"/>
  </r>
  <r>
    <x v="28"/>
    <d v="2021-09-13T00:00:00"/>
    <n v="0"/>
    <n v="0"/>
    <x v="0"/>
    <x v="0"/>
    <x v="1"/>
    <n v="91"/>
    <n v="0"/>
  </r>
  <r>
    <x v="24"/>
    <d v="2021-09-13T00:00:00"/>
    <n v="0"/>
    <n v="0"/>
    <x v="0"/>
    <x v="0"/>
    <x v="1"/>
    <n v="91"/>
    <n v="0"/>
  </r>
  <r>
    <x v="34"/>
    <d v="2021-09-13T00:00:00"/>
    <n v="0"/>
    <n v="0"/>
    <x v="0"/>
    <x v="1"/>
    <x v="2"/>
    <n v="365"/>
    <n v="0"/>
  </r>
  <r>
    <x v="35"/>
    <d v="2021-09-13T00:00:00"/>
    <n v="45"/>
    <n v="3"/>
    <x v="0"/>
    <x v="1"/>
    <x v="1"/>
    <n v="91"/>
    <n v="2.7300000000000001E-2"/>
  </r>
  <r>
    <x v="36"/>
    <d v="2021-09-13T00:00:00"/>
    <n v="28"/>
    <n v="3"/>
    <x v="0"/>
    <x v="1"/>
    <x v="1"/>
    <n v="91"/>
    <n v="2.7300000000000001E-2"/>
  </r>
  <r>
    <x v="44"/>
    <d v="2021-09-13T00:00:00"/>
    <n v="0"/>
    <n v="0"/>
    <x v="0"/>
    <x v="1"/>
    <x v="2"/>
    <n v="365"/>
    <n v="0"/>
  </r>
  <r>
    <x v="37"/>
    <d v="2021-09-13T00:00:00"/>
    <n v="3"/>
    <n v="0"/>
    <x v="0"/>
    <x v="1"/>
    <x v="1"/>
    <n v="91"/>
    <n v="0"/>
  </r>
  <r>
    <x v="38"/>
    <d v="2021-09-13T00:00:00"/>
    <n v="3"/>
    <n v="0"/>
    <x v="0"/>
    <x v="1"/>
    <x v="1"/>
    <n v="91"/>
    <n v="0"/>
  </r>
  <r>
    <x v="45"/>
    <d v="2021-09-13T00:00:00"/>
    <n v="3"/>
    <n v="0"/>
    <x v="0"/>
    <x v="1"/>
    <x v="1"/>
    <n v="91"/>
    <n v="0"/>
  </r>
  <r>
    <x v="46"/>
    <d v="2021-09-13T00:00:00"/>
    <n v="3"/>
    <n v="0"/>
    <x v="0"/>
    <x v="1"/>
    <x v="1"/>
    <n v="91"/>
    <n v="0"/>
  </r>
  <r>
    <x v="14"/>
    <d v="2021-09-14T00:00:00"/>
    <n v="0"/>
    <n v="0"/>
    <x v="0"/>
    <x v="1"/>
    <x v="2"/>
    <n v="365"/>
    <n v="0"/>
  </r>
  <r>
    <x v="41"/>
    <d v="2021-09-14T00:00:00"/>
    <n v="0"/>
    <n v="0"/>
    <x v="0"/>
    <x v="0"/>
    <x v="0"/>
    <n v="30"/>
    <n v="0"/>
  </r>
  <r>
    <x v="15"/>
    <d v="2021-09-14T00:00:00"/>
    <n v="0"/>
    <n v="0"/>
    <x v="0"/>
    <x v="0"/>
    <x v="1"/>
    <n v="91"/>
    <n v="0"/>
  </r>
  <r>
    <x v="16"/>
    <d v="2021-09-14T00:00:00"/>
    <n v="152"/>
    <n v="0"/>
    <x v="0"/>
    <x v="1"/>
    <x v="1"/>
    <n v="91"/>
    <n v="0"/>
  </r>
  <r>
    <x v="47"/>
    <d v="2021-09-14T00:00:00"/>
    <n v="0"/>
    <n v="0"/>
    <x v="0"/>
    <x v="0"/>
    <x v="0"/>
    <n v="30"/>
    <n v="0"/>
  </r>
  <r>
    <x v="48"/>
    <d v="2021-09-14T00:00:00"/>
    <n v="0"/>
    <n v="0"/>
    <x v="0"/>
    <x v="0"/>
    <x v="0"/>
    <n v="30"/>
    <n v="0"/>
  </r>
  <r>
    <x v="49"/>
    <d v="2021-09-14T00:00:00"/>
    <n v="0"/>
    <n v="0"/>
    <x v="0"/>
    <x v="0"/>
    <x v="0"/>
    <n v="30"/>
    <n v="0"/>
  </r>
  <r>
    <x v="17"/>
    <d v="2021-09-14T00:00:00"/>
    <n v="0"/>
    <n v="0"/>
    <x v="0"/>
    <x v="0"/>
    <x v="1"/>
    <n v="91"/>
    <n v="0"/>
  </r>
  <r>
    <x v="18"/>
    <d v="2021-09-14T00:00:00"/>
    <n v="117"/>
    <n v="0"/>
    <x v="0"/>
    <x v="1"/>
    <x v="1"/>
    <n v="91"/>
    <n v="0"/>
  </r>
  <r>
    <x v="19"/>
    <d v="2021-09-14T00:00:00"/>
    <n v="0"/>
    <n v="5"/>
    <x v="0"/>
    <x v="1"/>
    <x v="2"/>
    <n v="365"/>
    <n v="0.1825"/>
  </r>
  <r>
    <x v="20"/>
    <d v="2021-09-14T00:00:00"/>
    <n v="0"/>
    <n v="0"/>
    <x v="0"/>
    <x v="0"/>
    <x v="1"/>
    <n v="91"/>
    <n v="0"/>
  </r>
  <r>
    <x v="21"/>
    <d v="2021-09-14T00:00:00"/>
    <n v="25"/>
    <n v="5"/>
    <x v="0"/>
    <x v="1"/>
    <x v="1"/>
    <n v="91"/>
    <n v="4.5499999999999999E-2"/>
  </r>
  <r>
    <x v="22"/>
    <d v="2021-09-14T00:00:00"/>
    <n v="0"/>
    <n v="0"/>
    <x v="0"/>
    <x v="0"/>
    <x v="1"/>
    <n v="91"/>
    <n v="0"/>
  </r>
  <r>
    <x v="23"/>
    <d v="2021-09-14T00:00:00"/>
    <n v="35"/>
    <n v="5"/>
    <x v="0"/>
    <x v="1"/>
    <x v="1"/>
    <n v="91"/>
    <n v="4.5499999999999999E-2"/>
  </r>
  <r>
    <x v="33"/>
    <d v="2021-09-14T00:00:00"/>
    <n v="0"/>
    <n v="0"/>
    <x v="0"/>
    <x v="0"/>
    <x v="1"/>
    <n v="91"/>
    <n v="0"/>
  </r>
  <r>
    <x v="42"/>
    <d v="2021-09-14T00:00:00"/>
    <n v="0"/>
    <n v="0"/>
    <x v="0"/>
    <x v="0"/>
    <x v="1"/>
    <n v="91"/>
    <n v="0"/>
  </r>
  <r>
    <x v="32"/>
    <d v="2021-09-14T00:00:00"/>
    <n v="0"/>
    <n v="0"/>
    <x v="0"/>
    <x v="0"/>
    <x v="1"/>
    <n v="91"/>
    <n v="0"/>
  </r>
  <r>
    <x v="24"/>
    <d v="2021-09-14T00:00:00"/>
    <n v="0"/>
    <n v="0"/>
    <x v="0"/>
    <x v="0"/>
    <x v="1"/>
    <n v="91"/>
    <n v="0"/>
  </r>
  <r>
    <x v="29"/>
    <d v="2021-09-14T00:00:00"/>
    <n v="0"/>
    <n v="0"/>
    <x v="0"/>
    <x v="0"/>
    <x v="1"/>
    <n v="91"/>
    <n v="0"/>
  </r>
  <r>
    <x v="26"/>
    <d v="2021-09-14T00:00:00"/>
    <n v="0"/>
    <n v="0"/>
    <x v="0"/>
    <x v="0"/>
    <x v="1"/>
    <n v="91"/>
    <n v="0"/>
  </r>
  <r>
    <x v="28"/>
    <d v="2021-09-14T00:00:00"/>
    <n v="0"/>
    <n v="0"/>
    <x v="0"/>
    <x v="0"/>
    <x v="1"/>
    <n v="91"/>
    <n v="0"/>
  </r>
  <r>
    <x v="31"/>
    <d v="2021-09-14T00:00:00"/>
    <n v="0"/>
    <n v="0"/>
    <x v="0"/>
    <x v="0"/>
    <x v="1"/>
    <n v="91"/>
    <n v="0"/>
  </r>
  <r>
    <x v="27"/>
    <d v="2021-09-14T00:00:00"/>
    <n v="0"/>
    <n v="0"/>
    <x v="0"/>
    <x v="0"/>
    <x v="1"/>
    <n v="91"/>
    <n v="0"/>
  </r>
  <r>
    <x v="30"/>
    <d v="2021-09-14T00:00:00"/>
    <n v="0"/>
    <n v="0"/>
    <x v="0"/>
    <x v="0"/>
    <x v="1"/>
    <n v="91"/>
    <n v="0"/>
  </r>
  <r>
    <x v="43"/>
    <d v="2021-09-14T00:00:00"/>
    <n v="0"/>
    <n v="0"/>
    <x v="0"/>
    <x v="0"/>
    <x v="1"/>
    <n v="91"/>
    <n v="0"/>
  </r>
  <r>
    <x v="25"/>
    <d v="2021-09-14T00:00:00"/>
    <n v="0"/>
    <n v="0"/>
    <x v="0"/>
    <x v="0"/>
    <x v="1"/>
    <n v="91"/>
    <n v="0"/>
  </r>
  <r>
    <x v="34"/>
    <d v="2021-09-14T00:00:00"/>
    <n v="0"/>
    <n v="0"/>
    <x v="0"/>
    <x v="1"/>
    <x v="2"/>
    <n v="365"/>
    <n v="0"/>
  </r>
  <r>
    <x v="35"/>
    <d v="2021-09-14T00:00:00"/>
    <n v="45"/>
    <n v="5"/>
    <x v="0"/>
    <x v="1"/>
    <x v="1"/>
    <n v="91"/>
    <n v="4.5499999999999999E-2"/>
  </r>
  <r>
    <x v="36"/>
    <d v="2021-09-14T00:00:00"/>
    <n v="28"/>
    <n v="5"/>
    <x v="0"/>
    <x v="1"/>
    <x v="1"/>
    <n v="91"/>
    <n v="4.5499999999999999E-2"/>
  </r>
  <r>
    <x v="44"/>
    <d v="2021-09-14T00:00:00"/>
    <n v="0"/>
    <n v="0"/>
    <x v="0"/>
    <x v="1"/>
    <x v="2"/>
    <n v="365"/>
    <n v="0"/>
  </r>
  <r>
    <x v="37"/>
    <d v="2021-09-14T00:00:00"/>
    <n v="3"/>
    <n v="0"/>
    <x v="0"/>
    <x v="1"/>
    <x v="1"/>
    <n v="91"/>
    <n v="0"/>
  </r>
  <r>
    <x v="38"/>
    <d v="2021-09-14T00:00:00"/>
    <n v="3"/>
    <n v="0"/>
    <x v="0"/>
    <x v="1"/>
    <x v="1"/>
    <n v="91"/>
    <n v="0"/>
  </r>
  <r>
    <x v="45"/>
    <d v="2021-09-14T00:00:00"/>
    <n v="3"/>
    <n v="0"/>
    <x v="0"/>
    <x v="1"/>
    <x v="1"/>
    <n v="91"/>
    <n v="0"/>
  </r>
  <r>
    <x v="46"/>
    <d v="2021-09-14T00:00:00"/>
    <n v="3"/>
    <n v="0"/>
    <x v="0"/>
    <x v="1"/>
    <x v="1"/>
    <n v="91"/>
    <n v="0"/>
  </r>
  <r>
    <x v="14"/>
    <d v="2021-09-15T00:00:00"/>
    <n v="0"/>
    <n v="0"/>
    <x v="0"/>
    <x v="1"/>
    <x v="2"/>
    <n v="365"/>
    <n v="0"/>
  </r>
  <r>
    <x v="41"/>
    <d v="2021-09-15T00:00:00"/>
    <n v="0"/>
    <n v="0"/>
    <x v="0"/>
    <x v="0"/>
    <x v="0"/>
    <n v="30"/>
    <n v="0"/>
  </r>
  <r>
    <x v="15"/>
    <d v="2021-09-15T00:00:00"/>
    <n v="0"/>
    <n v="0"/>
    <x v="0"/>
    <x v="0"/>
    <x v="1"/>
    <n v="91"/>
    <n v="0"/>
  </r>
  <r>
    <x v="16"/>
    <d v="2021-09-15T00:00:00"/>
    <n v="152"/>
    <n v="0"/>
    <x v="0"/>
    <x v="1"/>
    <x v="1"/>
    <n v="91"/>
    <n v="0"/>
  </r>
  <r>
    <x v="47"/>
    <d v="2021-09-15T00:00:00"/>
    <n v="0"/>
    <n v="0"/>
    <x v="0"/>
    <x v="0"/>
    <x v="0"/>
    <n v="30"/>
    <n v="0"/>
  </r>
  <r>
    <x v="48"/>
    <d v="2021-09-15T00:00:00"/>
    <n v="0"/>
    <n v="0"/>
    <x v="0"/>
    <x v="0"/>
    <x v="0"/>
    <n v="30"/>
    <n v="0"/>
  </r>
  <r>
    <x v="17"/>
    <d v="2021-09-15T00:00:00"/>
    <n v="0"/>
    <n v="0"/>
    <x v="0"/>
    <x v="0"/>
    <x v="1"/>
    <n v="91"/>
    <n v="0"/>
  </r>
  <r>
    <x v="49"/>
    <d v="2021-09-15T00:00:00"/>
    <n v="0"/>
    <n v="0"/>
    <x v="0"/>
    <x v="0"/>
    <x v="0"/>
    <n v="30"/>
    <n v="0"/>
  </r>
  <r>
    <x v="18"/>
    <d v="2021-09-15T00:00:00"/>
    <n v="117"/>
    <n v="0"/>
    <x v="0"/>
    <x v="1"/>
    <x v="1"/>
    <n v="91"/>
    <n v="0"/>
  </r>
  <r>
    <x v="19"/>
    <d v="2021-09-15T00:00:00"/>
    <n v="0"/>
    <n v="5"/>
    <x v="0"/>
    <x v="1"/>
    <x v="2"/>
    <n v="365"/>
    <n v="0.1825"/>
  </r>
  <r>
    <x v="20"/>
    <d v="2021-09-15T00:00:00"/>
    <n v="0"/>
    <n v="0"/>
    <x v="0"/>
    <x v="0"/>
    <x v="1"/>
    <n v="91"/>
    <n v="0"/>
  </r>
  <r>
    <x v="21"/>
    <d v="2021-09-15T00:00:00"/>
    <n v="25"/>
    <n v="5"/>
    <x v="0"/>
    <x v="1"/>
    <x v="1"/>
    <n v="91"/>
    <n v="4.5499999999999999E-2"/>
  </r>
  <r>
    <x v="22"/>
    <d v="2021-09-15T00:00:00"/>
    <n v="0"/>
    <n v="0"/>
    <x v="0"/>
    <x v="0"/>
    <x v="1"/>
    <n v="91"/>
    <n v="0"/>
  </r>
  <r>
    <x v="23"/>
    <d v="2021-09-15T00:00:00"/>
    <n v="30"/>
    <n v="5"/>
    <x v="0"/>
    <x v="1"/>
    <x v="1"/>
    <n v="91"/>
    <n v="4.5499999999999999E-2"/>
  </r>
  <r>
    <x v="42"/>
    <d v="2021-09-15T00:00:00"/>
    <n v="0"/>
    <n v="0"/>
    <x v="0"/>
    <x v="0"/>
    <x v="1"/>
    <n v="91"/>
    <n v="0"/>
  </r>
  <r>
    <x v="43"/>
    <d v="2021-09-15T00:00:00"/>
    <n v="0"/>
    <n v="0"/>
    <x v="0"/>
    <x v="0"/>
    <x v="1"/>
    <n v="91"/>
    <n v="0"/>
  </r>
  <r>
    <x v="27"/>
    <d v="2021-09-15T00:00:00"/>
    <n v="0"/>
    <n v="0"/>
    <x v="0"/>
    <x v="0"/>
    <x v="1"/>
    <n v="91"/>
    <n v="0"/>
  </r>
  <r>
    <x v="24"/>
    <d v="2021-09-15T00:00:00"/>
    <n v="0"/>
    <n v="0"/>
    <x v="0"/>
    <x v="0"/>
    <x v="1"/>
    <n v="91"/>
    <n v="0"/>
  </r>
  <r>
    <x v="29"/>
    <d v="2021-09-15T00:00:00"/>
    <n v="0"/>
    <n v="0"/>
    <x v="0"/>
    <x v="0"/>
    <x v="1"/>
    <n v="91"/>
    <n v="0"/>
  </r>
  <r>
    <x v="32"/>
    <d v="2021-09-15T00:00:00"/>
    <n v="0"/>
    <n v="0"/>
    <x v="0"/>
    <x v="0"/>
    <x v="1"/>
    <n v="91"/>
    <n v="0"/>
  </r>
  <r>
    <x v="33"/>
    <d v="2021-09-15T00:00:00"/>
    <n v="0"/>
    <n v="0"/>
    <x v="0"/>
    <x v="0"/>
    <x v="1"/>
    <n v="91"/>
    <n v="0"/>
  </r>
  <r>
    <x v="31"/>
    <d v="2021-09-15T00:00:00"/>
    <n v="0"/>
    <n v="0"/>
    <x v="0"/>
    <x v="0"/>
    <x v="1"/>
    <n v="91"/>
    <n v="0"/>
  </r>
  <r>
    <x v="28"/>
    <d v="2021-09-15T00:00:00"/>
    <n v="0"/>
    <n v="0"/>
    <x v="0"/>
    <x v="0"/>
    <x v="1"/>
    <n v="91"/>
    <n v="0"/>
  </r>
  <r>
    <x v="26"/>
    <d v="2021-09-15T00:00:00"/>
    <n v="0"/>
    <n v="0"/>
    <x v="0"/>
    <x v="0"/>
    <x v="1"/>
    <n v="91"/>
    <n v="0"/>
  </r>
  <r>
    <x v="25"/>
    <d v="2021-09-15T00:00:00"/>
    <n v="0"/>
    <n v="0"/>
    <x v="0"/>
    <x v="0"/>
    <x v="1"/>
    <n v="91"/>
    <n v="0"/>
  </r>
  <r>
    <x v="30"/>
    <d v="2021-09-15T00:00:00"/>
    <n v="0"/>
    <n v="0"/>
    <x v="0"/>
    <x v="0"/>
    <x v="1"/>
    <n v="91"/>
    <n v="0"/>
  </r>
  <r>
    <x v="34"/>
    <d v="2021-09-15T00:00:00"/>
    <n v="0"/>
    <n v="0"/>
    <x v="0"/>
    <x v="1"/>
    <x v="2"/>
    <n v="365"/>
    <n v="0"/>
  </r>
  <r>
    <x v="35"/>
    <d v="2021-09-15T00:00:00"/>
    <n v="40"/>
    <n v="5"/>
    <x v="0"/>
    <x v="1"/>
    <x v="1"/>
    <n v="91"/>
    <n v="4.5499999999999999E-2"/>
  </r>
  <r>
    <x v="36"/>
    <d v="2021-09-15T00:00:00"/>
    <n v="28"/>
    <n v="5"/>
    <x v="0"/>
    <x v="1"/>
    <x v="1"/>
    <n v="91"/>
    <n v="4.5499999999999999E-2"/>
  </r>
  <r>
    <x v="44"/>
    <d v="2021-09-15T00:00:00"/>
    <n v="0"/>
    <n v="0"/>
    <x v="0"/>
    <x v="1"/>
    <x v="2"/>
    <n v="365"/>
    <n v="0"/>
  </r>
  <r>
    <x v="37"/>
    <d v="2021-09-15T00:00:00"/>
    <n v="3"/>
    <n v="0"/>
    <x v="0"/>
    <x v="1"/>
    <x v="1"/>
    <n v="91"/>
    <n v="0"/>
  </r>
  <r>
    <x v="38"/>
    <d v="2021-09-15T00:00:00"/>
    <n v="3"/>
    <n v="0"/>
    <x v="0"/>
    <x v="1"/>
    <x v="1"/>
    <n v="91"/>
    <n v="0"/>
  </r>
  <r>
    <x v="45"/>
    <d v="2021-09-15T00:00:00"/>
    <n v="3"/>
    <n v="0"/>
    <x v="0"/>
    <x v="1"/>
    <x v="1"/>
    <n v="91"/>
    <n v="0"/>
  </r>
  <r>
    <x v="46"/>
    <d v="2021-09-15T00:00:00"/>
    <n v="3"/>
    <n v="0"/>
    <x v="0"/>
    <x v="1"/>
    <x v="1"/>
    <n v="91"/>
    <n v="0"/>
  </r>
  <r>
    <x v="14"/>
    <d v="2021-09-16T00:00:00"/>
    <n v="0"/>
    <n v="0"/>
    <x v="0"/>
    <x v="1"/>
    <x v="2"/>
    <n v="365"/>
    <n v="0"/>
  </r>
  <r>
    <x v="41"/>
    <d v="2021-09-16T00:00:00"/>
    <n v="0"/>
    <n v="0"/>
    <x v="0"/>
    <x v="0"/>
    <x v="0"/>
    <n v="30"/>
    <n v="0"/>
  </r>
  <r>
    <x v="15"/>
    <d v="2021-09-16T00:00:00"/>
    <n v="0"/>
    <n v="0"/>
    <x v="0"/>
    <x v="0"/>
    <x v="1"/>
    <n v="91"/>
    <n v="0"/>
  </r>
  <r>
    <x v="16"/>
    <d v="2021-09-16T00:00:00"/>
    <n v="152"/>
    <n v="0"/>
    <x v="0"/>
    <x v="1"/>
    <x v="1"/>
    <n v="91"/>
    <n v="0"/>
  </r>
  <r>
    <x v="47"/>
    <d v="2021-09-16T00:00:00"/>
    <n v="0"/>
    <n v="0"/>
    <x v="0"/>
    <x v="0"/>
    <x v="0"/>
    <n v="30"/>
    <n v="0"/>
  </r>
  <r>
    <x v="48"/>
    <d v="2021-09-16T00:00:00"/>
    <n v="0"/>
    <n v="0"/>
    <x v="0"/>
    <x v="0"/>
    <x v="0"/>
    <n v="30"/>
    <n v="0"/>
  </r>
  <r>
    <x v="49"/>
    <d v="2021-09-16T00:00:00"/>
    <n v="0"/>
    <n v="0"/>
    <x v="0"/>
    <x v="0"/>
    <x v="0"/>
    <n v="30"/>
    <n v="0"/>
  </r>
  <r>
    <x v="17"/>
    <d v="2021-09-16T00:00:00"/>
    <n v="0"/>
    <n v="0"/>
    <x v="0"/>
    <x v="0"/>
    <x v="1"/>
    <n v="91"/>
    <n v="0"/>
  </r>
  <r>
    <x v="18"/>
    <d v="2021-09-16T00:00:00"/>
    <n v="117"/>
    <n v="0"/>
    <x v="0"/>
    <x v="1"/>
    <x v="1"/>
    <n v="91"/>
    <n v="0"/>
  </r>
  <r>
    <x v="19"/>
    <d v="2021-09-16T00:00:00"/>
    <n v="0"/>
    <n v="5"/>
    <x v="0"/>
    <x v="1"/>
    <x v="2"/>
    <n v="365"/>
    <n v="0.1825"/>
  </r>
  <r>
    <x v="20"/>
    <d v="2021-09-16T00:00:00"/>
    <n v="0"/>
    <n v="0"/>
    <x v="0"/>
    <x v="0"/>
    <x v="1"/>
    <n v="91"/>
    <n v="0"/>
  </r>
  <r>
    <x v="21"/>
    <d v="2021-09-16T00:00:00"/>
    <n v="35"/>
    <n v="10"/>
    <x v="0"/>
    <x v="1"/>
    <x v="1"/>
    <n v="91"/>
    <n v="9.0999999999999998E-2"/>
  </r>
  <r>
    <x v="22"/>
    <d v="2021-09-16T00:00:00"/>
    <n v="0"/>
    <n v="0"/>
    <x v="0"/>
    <x v="0"/>
    <x v="1"/>
    <n v="91"/>
    <n v="0"/>
  </r>
  <r>
    <x v="23"/>
    <d v="2021-09-16T00:00:00"/>
    <n v="35"/>
    <n v="5"/>
    <x v="0"/>
    <x v="1"/>
    <x v="1"/>
    <n v="91"/>
    <n v="4.5499999999999999E-2"/>
  </r>
  <r>
    <x v="24"/>
    <d v="2021-09-16T00:00:00"/>
    <n v="0"/>
    <n v="0"/>
    <x v="0"/>
    <x v="0"/>
    <x v="1"/>
    <n v="91"/>
    <n v="0"/>
  </r>
  <r>
    <x v="43"/>
    <d v="2021-09-16T00:00:00"/>
    <n v="0"/>
    <n v="0"/>
    <x v="0"/>
    <x v="0"/>
    <x v="1"/>
    <n v="91"/>
    <n v="0"/>
  </r>
  <r>
    <x v="31"/>
    <d v="2021-09-16T00:00:00"/>
    <n v="0"/>
    <n v="0"/>
    <x v="0"/>
    <x v="0"/>
    <x v="1"/>
    <n v="91"/>
    <n v="0"/>
  </r>
  <r>
    <x v="25"/>
    <d v="2021-09-16T00:00:00"/>
    <n v="0"/>
    <n v="0"/>
    <x v="0"/>
    <x v="0"/>
    <x v="1"/>
    <n v="91"/>
    <n v="0"/>
  </r>
  <r>
    <x v="42"/>
    <d v="2021-09-16T00:00:00"/>
    <n v="0"/>
    <n v="0"/>
    <x v="0"/>
    <x v="0"/>
    <x v="1"/>
    <n v="91"/>
    <n v="0"/>
  </r>
  <r>
    <x v="27"/>
    <d v="2021-09-16T00:00:00"/>
    <n v="0"/>
    <n v="0"/>
    <x v="0"/>
    <x v="0"/>
    <x v="1"/>
    <n v="91"/>
    <n v="0"/>
  </r>
  <r>
    <x v="30"/>
    <d v="2021-09-16T00:00:00"/>
    <n v="0"/>
    <n v="0"/>
    <x v="0"/>
    <x v="0"/>
    <x v="1"/>
    <n v="91"/>
    <n v="0"/>
  </r>
  <r>
    <x v="32"/>
    <d v="2021-09-16T00:00:00"/>
    <n v="0"/>
    <n v="0"/>
    <x v="0"/>
    <x v="0"/>
    <x v="1"/>
    <n v="91"/>
    <n v="0"/>
  </r>
  <r>
    <x v="26"/>
    <d v="2021-09-16T00:00:00"/>
    <n v="0"/>
    <n v="0"/>
    <x v="0"/>
    <x v="0"/>
    <x v="1"/>
    <n v="91"/>
    <n v="0"/>
  </r>
  <r>
    <x v="33"/>
    <d v="2021-09-16T00:00:00"/>
    <n v="0"/>
    <n v="0"/>
    <x v="0"/>
    <x v="0"/>
    <x v="1"/>
    <n v="91"/>
    <n v="0"/>
  </r>
  <r>
    <x v="28"/>
    <d v="2021-09-16T00:00:00"/>
    <n v="0"/>
    <n v="0"/>
    <x v="0"/>
    <x v="0"/>
    <x v="1"/>
    <n v="91"/>
    <n v="0"/>
  </r>
  <r>
    <x v="29"/>
    <d v="2021-09-16T00:00:00"/>
    <n v="0"/>
    <n v="0"/>
    <x v="0"/>
    <x v="0"/>
    <x v="1"/>
    <n v="91"/>
    <n v="0"/>
  </r>
  <r>
    <x v="34"/>
    <d v="2021-09-16T00:00:00"/>
    <n v="0"/>
    <n v="0"/>
    <x v="0"/>
    <x v="1"/>
    <x v="2"/>
    <n v="365"/>
    <n v="0"/>
  </r>
  <r>
    <x v="35"/>
    <d v="2021-09-16T00:00:00"/>
    <n v="45"/>
    <n v="5"/>
    <x v="0"/>
    <x v="1"/>
    <x v="1"/>
    <n v="91"/>
    <n v="4.5499999999999999E-2"/>
  </r>
  <r>
    <x v="36"/>
    <d v="2021-09-16T00:00:00"/>
    <n v="33"/>
    <n v="5"/>
    <x v="0"/>
    <x v="1"/>
    <x v="1"/>
    <n v="91"/>
    <n v="4.5499999999999999E-2"/>
  </r>
  <r>
    <x v="44"/>
    <d v="2021-09-16T00:00:00"/>
    <n v="0"/>
    <n v="0"/>
    <x v="0"/>
    <x v="1"/>
    <x v="2"/>
    <n v="365"/>
    <n v="0"/>
  </r>
  <r>
    <x v="37"/>
    <d v="2021-09-16T00:00:00"/>
    <n v="3"/>
    <n v="0"/>
    <x v="0"/>
    <x v="1"/>
    <x v="1"/>
    <n v="91"/>
    <n v="0"/>
  </r>
  <r>
    <x v="38"/>
    <d v="2021-09-16T00:00:00"/>
    <n v="3"/>
    <n v="0"/>
    <x v="0"/>
    <x v="1"/>
    <x v="1"/>
    <n v="91"/>
    <n v="0"/>
  </r>
  <r>
    <x v="45"/>
    <d v="2021-09-16T00:00:00"/>
    <n v="3"/>
    <n v="0"/>
    <x v="0"/>
    <x v="1"/>
    <x v="1"/>
    <n v="91"/>
    <n v="0"/>
  </r>
  <r>
    <x v="46"/>
    <d v="2021-09-16T00:00:00"/>
    <n v="3"/>
    <n v="0"/>
    <x v="0"/>
    <x v="1"/>
    <x v="1"/>
    <n v="91"/>
    <n v="0"/>
  </r>
  <r>
    <x v="14"/>
    <d v="2021-09-17T00:00:00"/>
    <n v="0"/>
    <n v="0"/>
    <x v="0"/>
    <x v="1"/>
    <x v="2"/>
    <n v="365"/>
    <n v="0"/>
  </r>
  <r>
    <x v="15"/>
    <d v="2021-09-17T00:00:00"/>
    <n v="0"/>
    <n v="0"/>
    <x v="0"/>
    <x v="0"/>
    <x v="1"/>
    <n v="91"/>
    <n v="0"/>
  </r>
  <r>
    <x v="41"/>
    <d v="2021-09-17T00:00:00"/>
    <n v="0"/>
    <n v="0"/>
    <x v="0"/>
    <x v="0"/>
    <x v="0"/>
    <n v="30"/>
    <n v="0"/>
  </r>
  <r>
    <x v="16"/>
    <d v="2021-09-17T00:00:00"/>
    <n v="152"/>
    <n v="0"/>
    <x v="0"/>
    <x v="1"/>
    <x v="1"/>
    <n v="91"/>
    <n v="0"/>
  </r>
  <r>
    <x v="47"/>
    <d v="2021-09-17T00:00:00"/>
    <n v="0"/>
    <n v="0"/>
    <x v="0"/>
    <x v="0"/>
    <x v="0"/>
    <n v="30"/>
    <n v="0"/>
  </r>
  <r>
    <x v="48"/>
    <d v="2021-09-17T00:00:00"/>
    <n v="0"/>
    <n v="0"/>
    <x v="0"/>
    <x v="0"/>
    <x v="0"/>
    <n v="30"/>
    <n v="0"/>
  </r>
  <r>
    <x v="49"/>
    <d v="2021-09-17T00:00:00"/>
    <n v="0"/>
    <n v="0"/>
    <x v="0"/>
    <x v="0"/>
    <x v="0"/>
    <n v="30"/>
    <n v="0"/>
  </r>
  <r>
    <x v="17"/>
    <d v="2021-09-17T00:00:00"/>
    <n v="0"/>
    <n v="0"/>
    <x v="0"/>
    <x v="0"/>
    <x v="1"/>
    <n v="91"/>
    <n v="0"/>
  </r>
  <r>
    <x v="18"/>
    <d v="2021-09-17T00:00:00"/>
    <n v="117"/>
    <n v="0"/>
    <x v="0"/>
    <x v="1"/>
    <x v="1"/>
    <n v="91"/>
    <n v="0"/>
  </r>
  <r>
    <x v="19"/>
    <d v="2021-09-17T00:00:00"/>
    <n v="0"/>
    <n v="0"/>
    <x v="0"/>
    <x v="1"/>
    <x v="2"/>
    <n v="365"/>
    <n v="0"/>
  </r>
  <r>
    <x v="20"/>
    <d v="2021-09-17T00:00:00"/>
    <n v="0"/>
    <n v="0"/>
    <x v="0"/>
    <x v="0"/>
    <x v="1"/>
    <n v="91"/>
    <n v="0"/>
  </r>
  <r>
    <x v="21"/>
    <d v="2021-09-17T00:00:00"/>
    <n v="30"/>
    <n v="0"/>
    <x v="0"/>
    <x v="1"/>
    <x v="1"/>
    <n v="91"/>
    <n v="0"/>
  </r>
  <r>
    <x v="22"/>
    <d v="2021-09-17T00:00:00"/>
    <n v="0"/>
    <n v="0"/>
    <x v="0"/>
    <x v="0"/>
    <x v="1"/>
    <n v="91"/>
    <n v="0"/>
  </r>
  <r>
    <x v="23"/>
    <d v="2021-09-17T00:00:00"/>
    <n v="35"/>
    <n v="0"/>
    <x v="0"/>
    <x v="1"/>
    <x v="1"/>
    <n v="91"/>
    <n v="0"/>
  </r>
  <r>
    <x v="24"/>
    <d v="2021-09-17T00:00:00"/>
    <n v="0"/>
    <n v="0"/>
    <x v="0"/>
    <x v="0"/>
    <x v="1"/>
    <n v="91"/>
    <n v="0"/>
  </r>
  <r>
    <x v="42"/>
    <d v="2021-09-17T00:00:00"/>
    <n v="0"/>
    <n v="0"/>
    <x v="0"/>
    <x v="0"/>
    <x v="1"/>
    <n v="91"/>
    <n v="0"/>
  </r>
  <r>
    <x v="29"/>
    <d v="2021-09-17T00:00:00"/>
    <n v="0"/>
    <n v="0"/>
    <x v="0"/>
    <x v="0"/>
    <x v="1"/>
    <n v="91"/>
    <n v="0"/>
  </r>
  <r>
    <x v="30"/>
    <d v="2021-09-17T00:00:00"/>
    <n v="0"/>
    <n v="0"/>
    <x v="0"/>
    <x v="0"/>
    <x v="1"/>
    <n v="91"/>
    <n v="0"/>
  </r>
  <r>
    <x v="26"/>
    <d v="2021-09-17T00:00:00"/>
    <n v="0"/>
    <n v="0"/>
    <x v="0"/>
    <x v="0"/>
    <x v="1"/>
    <n v="91"/>
    <n v="0"/>
  </r>
  <r>
    <x v="32"/>
    <d v="2021-09-17T00:00:00"/>
    <n v="0"/>
    <n v="0"/>
    <x v="0"/>
    <x v="0"/>
    <x v="1"/>
    <n v="91"/>
    <n v="0"/>
  </r>
  <r>
    <x v="43"/>
    <d v="2021-09-17T00:00:00"/>
    <n v="0"/>
    <n v="0"/>
    <x v="0"/>
    <x v="0"/>
    <x v="1"/>
    <n v="91"/>
    <n v="0"/>
  </r>
  <r>
    <x v="33"/>
    <d v="2021-09-17T00:00:00"/>
    <n v="0"/>
    <n v="0"/>
    <x v="0"/>
    <x v="0"/>
    <x v="1"/>
    <n v="91"/>
    <n v="0"/>
  </r>
  <r>
    <x v="28"/>
    <d v="2021-09-17T00:00:00"/>
    <n v="0"/>
    <n v="0"/>
    <x v="0"/>
    <x v="0"/>
    <x v="1"/>
    <n v="91"/>
    <n v="0"/>
  </r>
  <r>
    <x v="31"/>
    <d v="2021-09-17T00:00:00"/>
    <n v="0"/>
    <n v="0"/>
    <x v="0"/>
    <x v="0"/>
    <x v="1"/>
    <n v="91"/>
    <n v="0"/>
  </r>
  <r>
    <x v="25"/>
    <d v="2021-09-17T00:00:00"/>
    <n v="0"/>
    <n v="0"/>
    <x v="0"/>
    <x v="0"/>
    <x v="1"/>
    <n v="91"/>
    <n v="0"/>
  </r>
  <r>
    <x v="27"/>
    <d v="2021-09-17T00:00:00"/>
    <n v="0"/>
    <n v="0"/>
    <x v="0"/>
    <x v="0"/>
    <x v="1"/>
    <n v="91"/>
    <n v="0"/>
  </r>
  <r>
    <x v="34"/>
    <d v="2021-09-17T00:00:00"/>
    <n v="0"/>
    <n v="0"/>
    <x v="0"/>
    <x v="1"/>
    <x v="2"/>
    <n v="365"/>
    <n v="0"/>
  </r>
  <r>
    <x v="35"/>
    <d v="2021-09-17T00:00:00"/>
    <n v="45"/>
    <n v="0"/>
    <x v="0"/>
    <x v="1"/>
    <x v="1"/>
    <n v="91"/>
    <n v="0"/>
  </r>
  <r>
    <x v="36"/>
    <d v="2021-09-17T00:00:00"/>
    <n v="33"/>
    <n v="0"/>
    <x v="0"/>
    <x v="1"/>
    <x v="1"/>
    <n v="91"/>
    <n v="0"/>
  </r>
  <r>
    <x v="44"/>
    <d v="2021-09-17T00:00:00"/>
    <n v="0"/>
    <n v="0"/>
    <x v="0"/>
    <x v="1"/>
    <x v="2"/>
    <n v="365"/>
    <n v="0"/>
  </r>
  <r>
    <x v="37"/>
    <d v="2021-09-17T00:00:00"/>
    <n v="3"/>
    <n v="0"/>
    <x v="0"/>
    <x v="1"/>
    <x v="1"/>
    <n v="91"/>
    <n v="0"/>
  </r>
  <r>
    <x v="38"/>
    <d v="2021-09-17T00:00:00"/>
    <n v="3"/>
    <n v="0"/>
    <x v="0"/>
    <x v="1"/>
    <x v="1"/>
    <n v="91"/>
    <n v="0"/>
  </r>
  <r>
    <x v="45"/>
    <d v="2021-09-17T00:00:00"/>
    <n v="3"/>
    <n v="0"/>
    <x v="0"/>
    <x v="1"/>
    <x v="1"/>
    <n v="91"/>
    <n v="0"/>
  </r>
  <r>
    <x v="46"/>
    <d v="2021-09-17T00:00:00"/>
    <n v="3"/>
    <n v="0"/>
    <x v="0"/>
    <x v="1"/>
    <x v="1"/>
    <n v="91"/>
    <n v="0"/>
  </r>
  <r>
    <x v="14"/>
    <d v="2021-09-20T00:00:00"/>
    <n v="0"/>
    <n v="0"/>
    <x v="0"/>
    <x v="1"/>
    <x v="2"/>
    <n v="365"/>
    <n v="0"/>
  </r>
  <r>
    <x v="15"/>
    <d v="2021-09-20T00:00:00"/>
    <n v="0"/>
    <n v="0"/>
    <x v="0"/>
    <x v="0"/>
    <x v="1"/>
    <n v="91"/>
    <n v="0"/>
  </r>
  <r>
    <x v="41"/>
    <d v="2021-09-20T00:00:00"/>
    <n v="0"/>
    <n v="0"/>
    <x v="0"/>
    <x v="0"/>
    <x v="0"/>
    <n v="30"/>
    <n v="0"/>
  </r>
  <r>
    <x v="16"/>
    <d v="2021-09-20T00:00:00"/>
    <n v="152"/>
    <n v="0"/>
    <x v="0"/>
    <x v="1"/>
    <x v="1"/>
    <n v="91"/>
    <n v="0"/>
  </r>
  <r>
    <x v="47"/>
    <d v="2021-09-20T00:00:00"/>
    <n v="0"/>
    <n v="0"/>
    <x v="0"/>
    <x v="0"/>
    <x v="0"/>
    <n v="30"/>
    <n v="0"/>
  </r>
  <r>
    <x v="48"/>
    <d v="2021-09-20T00:00:00"/>
    <n v="0"/>
    <n v="0"/>
    <x v="0"/>
    <x v="0"/>
    <x v="0"/>
    <n v="30"/>
    <n v="0"/>
  </r>
  <r>
    <x v="49"/>
    <d v="2021-09-20T00:00:00"/>
    <n v="0"/>
    <n v="0"/>
    <x v="0"/>
    <x v="0"/>
    <x v="0"/>
    <n v="30"/>
    <n v="0"/>
  </r>
  <r>
    <x v="17"/>
    <d v="2021-09-20T00:00:00"/>
    <n v="0"/>
    <n v="0"/>
    <x v="0"/>
    <x v="0"/>
    <x v="1"/>
    <n v="91"/>
    <n v="0"/>
  </r>
  <r>
    <x v="18"/>
    <d v="2021-09-20T00:00:00"/>
    <n v="117"/>
    <n v="0"/>
    <x v="0"/>
    <x v="1"/>
    <x v="1"/>
    <n v="91"/>
    <n v="0"/>
  </r>
  <r>
    <x v="19"/>
    <d v="2021-09-20T00:00:00"/>
    <n v="0"/>
    <n v="0"/>
    <x v="0"/>
    <x v="1"/>
    <x v="2"/>
    <n v="365"/>
    <n v="0"/>
  </r>
  <r>
    <x v="20"/>
    <d v="2021-09-20T00:00:00"/>
    <n v="0"/>
    <n v="0"/>
    <x v="0"/>
    <x v="0"/>
    <x v="1"/>
    <n v="91"/>
    <n v="0"/>
  </r>
  <r>
    <x v="21"/>
    <d v="2021-09-20T00:00:00"/>
    <n v="30"/>
    <n v="0"/>
    <x v="0"/>
    <x v="1"/>
    <x v="1"/>
    <n v="91"/>
    <n v="0"/>
  </r>
  <r>
    <x v="22"/>
    <d v="2021-09-20T00:00:00"/>
    <n v="0"/>
    <n v="0"/>
    <x v="0"/>
    <x v="0"/>
    <x v="1"/>
    <n v="91"/>
    <n v="0"/>
  </r>
  <r>
    <x v="23"/>
    <d v="2021-09-20T00:00:00"/>
    <n v="35"/>
    <n v="0"/>
    <x v="0"/>
    <x v="1"/>
    <x v="1"/>
    <n v="91"/>
    <n v="0"/>
  </r>
  <r>
    <x v="26"/>
    <d v="2021-09-20T00:00:00"/>
    <n v="0"/>
    <n v="0"/>
    <x v="0"/>
    <x v="0"/>
    <x v="1"/>
    <n v="91"/>
    <n v="0"/>
  </r>
  <r>
    <x v="27"/>
    <d v="2021-09-20T00:00:00"/>
    <n v="0"/>
    <n v="0"/>
    <x v="0"/>
    <x v="0"/>
    <x v="1"/>
    <n v="91"/>
    <n v="0"/>
  </r>
  <r>
    <x v="32"/>
    <d v="2021-09-20T00:00:00"/>
    <n v="0"/>
    <n v="0"/>
    <x v="0"/>
    <x v="0"/>
    <x v="1"/>
    <n v="91"/>
    <n v="0"/>
  </r>
  <r>
    <x v="24"/>
    <d v="2021-09-20T00:00:00"/>
    <n v="0"/>
    <n v="0"/>
    <x v="0"/>
    <x v="0"/>
    <x v="1"/>
    <n v="91"/>
    <n v="0"/>
  </r>
  <r>
    <x v="28"/>
    <d v="2021-09-20T00:00:00"/>
    <n v="0"/>
    <n v="0"/>
    <x v="0"/>
    <x v="0"/>
    <x v="1"/>
    <n v="91"/>
    <n v="0"/>
  </r>
  <r>
    <x v="30"/>
    <d v="2021-09-20T00:00:00"/>
    <n v="0"/>
    <n v="0"/>
    <x v="0"/>
    <x v="0"/>
    <x v="1"/>
    <n v="91"/>
    <n v="0"/>
  </r>
  <r>
    <x v="25"/>
    <d v="2021-09-20T00:00:00"/>
    <n v="0"/>
    <n v="0"/>
    <x v="0"/>
    <x v="0"/>
    <x v="1"/>
    <n v="91"/>
    <n v="0"/>
  </r>
  <r>
    <x v="31"/>
    <d v="2021-09-20T00:00:00"/>
    <n v="0"/>
    <n v="0"/>
    <x v="0"/>
    <x v="0"/>
    <x v="1"/>
    <n v="91"/>
    <n v="0"/>
  </r>
  <r>
    <x v="43"/>
    <d v="2021-09-20T00:00:00"/>
    <n v="0"/>
    <n v="0"/>
    <x v="0"/>
    <x v="0"/>
    <x v="1"/>
    <n v="91"/>
    <n v="0"/>
  </r>
  <r>
    <x v="33"/>
    <d v="2021-09-20T00:00:00"/>
    <n v="0"/>
    <n v="0"/>
    <x v="0"/>
    <x v="0"/>
    <x v="1"/>
    <n v="91"/>
    <n v="0"/>
  </r>
  <r>
    <x v="42"/>
    <d v="2021-09-20T00:00:00"/>
    <n v="0"/>
    <n v="0"/>
    <x v="0"/>
    <x v="0"/>
    <x v="1"/>
    <n v="91"/>
    <n v="0"/>
  </r>
  <r>
    <x v="29"/>
    <d v="2021-09-20T00:00:00"/>
    <n v="0"/>
    <n v="0"/>
    <x v="0"/>
    <x v="0"/>
    <x v="1"/>
    <n v="91"/>
    <n v="0"/>
  </r>
  <r>
    <x v="34"/>
    <d v="2021-09-20T00:00:00"/>
    <n v="0"/>
    <n v="0"/>
    <x v="0"/>
    <x v="1"/>
    <x v="2"/>
    <n v="365"/>
    <n v="0"/>
  </r>
  <r>
    <x v="35"/>
    <d v="2021-09-20T00:00:00"/>
    <n v="45"/>
    <n v="0"/>
    <x v="0"/>
    <x v="1"/>
    <x v="1"/>
    <n v="91"/>
    <n v="0"/>
  </r>
  <r>
    <x v="36"/>
    <d v="2021-09-20T00:00:00"/>
    <n v="33"/>
    <n v="0"/>
    <x v="0"/>
    <x v="1"/>
    <x v="1"/>
    <n v="91"/>
    <n v="0"/>
  </r>
  <r>
    <x v="44"/>
    <d v="2021-09-20T00:00:00"/>
    <n v="0"/>
    <n v="0"/>
    <x v="0"/>
    <x v="1"/>
    <x v="2"/>
    <n v="365"/>
    <n v="0"/>
  </r>
  <r>
    <x v="37"/>
    <d v="2021-09-20T00:00:00"/>
    <n v="3"/>
    <n v="0"/>
    <x v="0"/>
    <x v="1"/>
    <x v="1"/>
    <n v="91"/>
    <n v="0"/>
  </r>
  <r>
    <x v="38"/>
    <d v="2021-09-20T00:00:00"/>
    <n v="3"/>
    <n v="0"/>
    <x v="0"/>
    <x v="1"/>
    <x v="1"/>
    <n v="91"/>
    <n v="0"/>
  </r>
  <r>
    <x v="45"/>
    <d v="2021-09-20T00:00:00"/>
    <n v="3"/>
    <n v="0"/>
    <x v="0"/>
    <x v="1"/>
    <x v="1"/>
    <n v="91"/>
    <n v="0"/>
  </r>
  <r>
    <x v="46"/>
    <d v="2021-09-20T00:00:00"/>
    <n v="3"/>
    <n v="0"/>
    <x v="0"/>
    <x v="1"/>
    <x v="1"/>
    <n v="91"/>
    <n v="0"/>
  </r>
  <r>
    <x v="14"/>
    <d v="2021-09-21T00:00:00"/>
    <n v="0"/>
    <n v="0"/>
    <x v="0"/>
    <x v="1"/>
    <x v="2"/>
    <n v="365"/>
    <n v="0"/>
  </r>
  <r>
    <x v="15"/>
    <d v="2021-09-21T00:00:00"/>
    <n v="0"/>
    <n v="0"/>
    <x v="0"/>
    <x v="0"/>
    <x v="1"/>
    <n v="91"/>
    <n v="0"/>
  </r>
  <r>
    <x v="41"/>
    <d v="2021-09-21T00:00:00"/>
    <n v="0"/>
    <n v="0"/>
    <x v="0"/>
    <x v="0"/>
    <x v="0"/>
    <n v="30"/>
    <n v="0"/>
  </r>
  <r>
    <x v="16"/>
    <d v="2021-09-21T00:00:00"/>
    <n v="152"/>
    <n v="0"/>
    <x v="0"/>
    <x v="1"/>
    <x v="1"/>
    <n v="91"/>
    <n v="0"/>
  </r>
  <r>
    <x v="47"/>
    <d v="2021-09-21T00:00:00"/>
    <n v="0"/>
    <n v="0"/>
    <x v="0"/>
    <x v="0"/>
    <x v="0"/>
    <n v="30"/>
    <n v="0"/>
  </r>
  <r>
    <x v="48"/>
    <d v="2021-09-21T00:00:00"/>
    <n v="0"/>
    <n v="0"/>
    <x v="0"/>
    <x v="0"/>
    <x v="0"/>
    <n v="30"/>
    <n v="0"/>
  </r>
  <r>
    <x v="17"/>
    <d v="2021-09-21T00:00:00"/>
    <n v="0"/>
    <n v="0"/>
    <x v="0"/>
    <x v="0"/>
    <x v="1"/>
    <n v="91"/>
    <n v="0"/>
  </r>
  <r>
    <x v="49"/>
    <d v="2021-09-21T00:00:00"/>
    <n v="0"/>
    <n v="0"/>
    <x v="0"/>
    <x v="0"/>
    <x v="0"/>
    <n v="30"/>
    <n v="0"/>
  </r>
  <r>
    <x v="18"/>
    <d v="2021-09-21T00:00:00"/>
    <n v="117"/>
    <n v="0"/>
    <x v="0"/>
    <x v="1"/>
    <x v="1"/>
    <n v="91"/>
    <n v="0"/>
  </r>
  <r>
    <x v="19"/>
    <d v="2021-09-21T00:00:00"/>
    <n v="0"/>
    <n v="0"/>
    <x v="0"/>
    <x v="1"/>
    <x v="2"/>
    <n v="365"/>
    <n v="0"/>
  </r>
  <r>
    <x v="20"/>
    <d v="2021-09-21T00:00:00"/>
    <n v="0"/>
    <n v="0"/>
    <x v="0"/>
    <x v="0"/>
    <x v="1"/>
    <n v="91"/>
    <n v="0"/>
  </r>
  <r>
    <x v="21"/>
    <d v="2021-09-21T00:00:00"/>
    <n v="30"/>
    <n v="0"/>
    <x v="0"/>
    <x v="1"/>
    <x v="1"/>
    <n v="91"/>
    <n v="0"/>
  </r>
  <r>
    <x v="22"/>
    <d v="2021-09-21T00:00:00"/>
    <n v="0"/>
    <n v="0"/>
    <x v="0"/>
    <x v="0"/>
    <x v="1"/>
    <n v="91"/>
    <n v="0"/>
  </r>
  <r>
    <x v="23"/>
    <d v="2021-09-21T00:00:00"/>
    <n v="35"/>
    <n v="0"/>
    <x v="0"/>
    <x v="1"/>
    <x v="1"/>
    <n v="91"/>
    <n v="0"/>
  </r>
  <r>
    <x v="25"/>
    <d v="2021-09-21T00:00:00"/>
    <n v="0"/>
    <n v="0"/>
    <x v="0"/>
    <x v="0"/>
    <x v="1"/>
    <n v="91"/>
    <n v="0"/>
  </r>
  <r>
    <x v="29"/>
    <d v="2021-09-21T00:00:00"/>
    <n v="0"/>
    <n v="0"/>
    <x v="0"/>
    <x v="0"/>
    <x v="1"/>
    <n v="91"/>
    <n v="0"/>
  </r>
  <r>
    <x v="42"/>
    <d v="2021-09-21T00:00:00"/>
    <n v="0"/>
    <n v="0"/>
    <x v="0"/>
    <x v="0"/>
    <x v="1"/>
    <n v="91"/>
    <n v="0"/>
  </r>
  <r>
    <x v="24"/>
    <d v="2021-09-21T00:00:00"/>
    <n v="0"/>
    <n v="0"/>
    <x v="0"/>
    <x v="0"/>
    <x v="1"/>
    <n v="91"/>
    <n v="0"/>
  </r>
  <r>
    <x v="33"/>
    <d v="2021-09-21T00:00:00"/>
    <n v="0"/>
    <n v="0"/>
    <x v="0"/>
    <x v="0"/>
    <x v="1"/>
    <n v="91"/>
    <n v="0"/>
  </r>
  <r>
    <x v="43"/>
    <d v="2021-09-21T00:00:00"/>
    <n v="0"/>
    <n v="0"/>
    <x v="0"/>
    <x v="0"/>
    <x v="1"/>
    <n v="91"/>
    <n v="0"/>
  </r>
  <r>
    <x v="27"/>
    <d v="2021-09-21T00:00:00"/>
    <n v="0"/>
    <n v="0"/>
    <x v="0"/>
    <x v="0"/>
    <x v="1"/>
    <n v="91"/>
    <n v="0"/>
  </r>
  <r>
    <x v="31"/>
    <d v="2021-09-21T00:00:00"/>
    <n v="0"/>
    <n v="0"/>
    <x v="0"/>
    <x v="0"/>
    <x v="1"/>
    <n v="91"/>
    <n v="0"/>
  </r>
  <r>
    <x v="32"/>
    <d v="2021-09-21T00:00:00"/>
    <n v="0"/>
    <n v="0"/>
    <x v="0"/>
    <x v="0"/>
    <x v="1"/>
    <n v="91"/>
    <n v="0"/>
  </r>
  <r>
    <x v="28"/>
    <d v="2021-09-21T00:00:00"/>
    <n v="0"/>
    <n v="0"/>
    <x v="0"/>
    <x v="0"/>
    <x v="1"/>
    <n v="91"/>
    <n v="0"/>
  </r>
  <r>
    <x v="30"/>
    <d v="2021-09-21T00:00:00"/>
    <n v="0"/>
    <n v="0"/>
    <x v="0"/>
    <x v="0"/>
    <x v="1"/>
    <n v="91"/>
    <n v="0"/>
  </r>
  <r>
    <x v="26"/>
    <d v="2021-09-21T00:00:00"/>
    <n v="0"/>
    <n v="0"/>
    <x v="0"/>
    <x v="0"/>
    <x v="1"/>
    <n v="91"/>
    <n v="0"/>
  </r>
  <r>
    <x v="34"/>
    <d v="2021-09-21T00:00:00"/>
    <n v="0"/>
    <n v="0"/>
    <x v="0"/>
    <x v="1"/>
    <x v="2"/>
    <n v="365"/>
    <n v="0"/>
  </r>
  <r>
    <x v="35"/>
    <d v="2021-09-21T00:00:00"/>
    <n v="45"/>
    <n v="0"/>
    <x v="0"/>
    <x v="1"/>
    <x v="1"/>
    <n v="91"/>
    <n v="0"/>
  </r>
  <r>
    <x v="36"/>
    <d v="2021-09-21T00:00:00"/>
    <n v="33"/>
    <n v="0"/>
    <x v="0"/>
    <x v="1"/>
    <x v="1"/>
    <n v="91"/>
    <n v="0"/>
  </r>
  <r>
    <x v="44"/>
    <d v="2021-09-21T00:00:00"/>
    <n v="0"/>
    <n v="0"/>
    <x v="0"/>
    <x v="1"/>
    <x v="2"/>
    <n v="365"/>
    <n v="0"/>
  </r>
  <r>
    <x v="37"/>
    <d v="2021-09-21T00:00:00"/>
    <n v="3"/>
    <n v="0"/>
    <x v="0"/>
    <x v="1"/>
    <x v="1"/>
    <n v="91"/>
    <n v="0"/>
  </r>
  <r>
    <x v="38"/>
    <d v="2021-09-21T00:00:00"/>
    <n v="3"/>
    <n v="0"/>
    <x v="0"/>
    <x v="1"/>
    <x v="1"/>
    <n v="91"/>
    <n v="0"/>
  </r>
  <r>
    <x v="45"/>
    <d v="2021-09-21T00:00:00"/>
    <n v="3"/>
    <n v="0"/>
    <x v="0"/>
    <x v="1"/>
    <x v="1"/>
    <n v="91"/>
    <n v="0"/>
  </r>
  <r>
    <x v="46"/>
    <d v="2021-09-21T00:00:00"/>
    <n v="3"/>
    <n v="0"/>
    <x v="0"/>
    <x v="1"/>
    <x v="1"/>
    <n v="91"/>
    <n v="0"/>
  </r>
  <r>
    <x v="14"/>
    <d v="2021-09-22T00:00:00"/>
    <n v="0"/>
    <n v="0"/>
    <x v="0"/>
    <x v="1"/>
    <x v="2"/>
    <n v="365"/>
    <n v="0"/>
  </r>
  <r>
    <x v="41"/>
    <d v="2021-09-22T00:00:00"/>
    <n v="0"/>
    <n v="0"/>
    <x v="0"/>
    <x v="0"/>
    <x v="0"/>
    <n v="30"/>
    <n v="0"/>
  </r>
  <r>
    <x v="15"/>
    <d v="2021-09-22T00:00:00"/>
    <n v="0"/>
    <n v="0"/>
    <x v="0"/>
    <x v="0"/>
    <x v="1"/>
    <n v="91"/>
    <n v="0"/>
  </r>
  <r>
    <x v="16"/>
    <d v="2021-09-22T00:00:00"/>
    <n v="152"/>
    <n v="0"/>
    <x v="0"/>
    <x v="1"/>
    <x v="1"/>
    <n v="91"/>
    <n v="0"/>
  </r>
  <r>
    <x v="47"/>
    <d v="2021-09-22T00:00:00"/>
    <n v="0"/>
    <n v="0"/>
    <x v="0"/>
    <x v="0"/>
    <x v="0"/>
    <n v="30"/>
    <n v="0"/>
  </r>
  <r>
    <x v="48"/>
    <d v="2021-09-22T00:00:00"/>
    <n v="0"/>
    <n v="0"/>
    <x v="0"/>
    <x v="0"/>
    <x v="0"/>
    <n v="30"/>
    <n v="0"/>
  </r>
  <r>
    <x v="49"/>
    <d v="2021-09-22T00:00:00"/>
    <n v="0"/>
    <n v="0"/>
    <x v="0"/>
    <x v="0"/>
    <x v="0"/>
    <n v="30"/>
    <n v="0"/>
  </r>
  <r>
    <x v="17"/>
    <d v="2021-09-22T00:00:00"/>
    <n v="0"/>
    <n v="0"/>
    <x v="0"/>
    <x v="0"/>
    <x v="1"/>
    <n v="91"/>
    <n v="0"/>
  </r>
  <r>
    <x v="18"/>
    <d v="2021-09-22T00:00:00"/>
    <n v="117"/>
    <n v="10"/>
    <x v="0"/>
    <x v="1"/>
    <x v="1"/>
    <n v="91"/>
    <n v="9.0999999999999998E-2"/>
  </r>
  <r>
    <x v="19"/>
    <d v="2021-09-22T00:00:00"/>
    <n v="0"/>
    <n v="0"/>
    <x v="0"/>
    <x v="1"/>
    <x v="2"/>
    <n v="365"/>
    <n v="0"/>
  </r>
  <r>
    <x v="20"/>
    <d v="2021-09-22T00:00:00"/>
    <n v="0"/>
    <n v="0"/>
    <x v="0"/>
    <x v="0"/>
    <x v="1"/>
    <n v="91"/>
    <n v="0"/>
  </r>
  <r>
    <x v="21"/>
    <d v="2021-09-22T00:00:00"/>
    <n v="35"/>
    <n v="5"/>
    <x v="0"/>
    <x v="1"/>
    <x v="1"/>
    <n v="91"/>
    <n v="4.5499999999999999E-2"/>
  </r>
  <r>
    <x v="22"/>
    <d v="2021-09-22T00:00:00"/>
    <n v="0"/>
    <n v="0"/>
    <x v="0"/>
    <x v="0"/>
    <x v="1"/>
    <n v="91"/>
    <n v="0"/>
  </r>
  <r>
    <x v="23"/>
    <d v="2021-09-22T00:00:00"/>
    <n v="35"/>
    <n v="0"/>
    <x v="0"/>
    <x v="1"/>
    <x v="1"/>
    <n v="91"/>
    <n v="0"/>
  </r>
  <r>
    <x v="33"/>
    <d v="2021-09-22T00:00:00"/>
    <n v="0"/>
    <n v="0"/>
    <x v="0"/>
    <x v="0"/>
    <x v="1"/>
    <n v="91"/>
    <n v="0"/>
  </r>
  <r>
    <x v="42"/>
    <d v="2021-09-22T00:00:00"/>
    <n v="0"/>
    <n v="0"/>
    <x v="0"/>
    <x v="0"/>
    <x v="1"/>
    <n v="91"/>
    <n v="0"/>
  </r>
  <r>
    <x v="32"/>
    <d v="2021-09-22T00:00:00"/>
    <n v="0"/>
    <n v="0"/>
    <x v="0"/>
    <x v="0"/>
    <x v="1"/>
    <n v="91"/>
    <n v="0"/>
  </r>
  <r>
    <x v="31"/>
    <d v="2021-09-22T00:00:00"/>
    <n v="0"/>
    <n v="0"/>
    <x v="0"/>
    <x v="0"/>
    <x v="1"/>
    <n v="91"/>
    <n v="0"/>
  </r>
  <r>
    <x v="27"/>
    <d v="2021-09-22T00:00:00"/>
    <n v="0"/>
    <n v="0"/>
    <x v="0"/>
    <x v="0"/>
    <x v="1"/>
    <n v="91"/>
    <n v="0"/>
  </r>
  <r>
    <x v="26"/>
    <d v="2021-09-22T00:00:00"/>
    <n v="0"/>
    <n v="0"/>
    <x v="0"/>
    <x v="0"/>
    <x v="1"/>
    <n v="91"/>
    <n v="0"/>
  </r>
  <r>
    <x v="43"/>
    <d v="2021-09-22T00:00:00"/>
    <n v="0"/>
    <n v="0"/>
    <x v="0"/>
    <x v="0"/>
    <x v="1"/>
    <n v="91"/>
    <n v="0"/>
  </r>
  <r>
    <x v="24"/>
    <d v="2021-09-22T00:00:00"/>
    <n v="0"/>
    <n v="0"/>
    <x v="0"/>
    <x v="0"/>
    <x v="1"/>
    <n v="91"/>
    <n v="0"/>
  </r>
  <r>
    <x v="25"/>
    <d v="2021-09-22T00:00:00"/>
    <n v="0"/>
    <n v="0"/>
    <x v="0"/>
    <x v="0"/>
    <x v="1"/>
    <n v="91"/>
    <n v="0"/>
  </r>
  <r>
    <x v="30"/>
    <d v="2021-09-22T00:00:00"/>
    <n v="0"/>
    <n v="0"/>
    <x v="0"/>
    <x v="0"/>
    <x v="1"/>
    <n v="91"/>
    <n v="0"/>
  </r>
  <r>
    <x v="29"/>
    <d v="2021-09-22T00:00:00"/>
    <n v="0"/>
    <n v="0"/>
    <x v="0"/>
    <x v="0"/>
    <x v="1"/>
    <n v="91"/>
    <n v="0"/>
  </r>
  <r>
    <x v="28"/>
    <d v="2021-09-22T00:00:00"/>
    <n v="0"/>
    <n v="0"/>
    <x v="0"/>
    <x v="0"/>
    <x v="1"/>
    <n v="91"/>
    <n v="0"/>
  </r>
  <r>
    <x v="34"/>
    <d v="2021-09-22T00:00:00"/>
    <n v="0"/>
    <n v="0"/>
    <x v="0"/>
    <x v="1"/>
    <x v="2"/>
    <n v="365"/>
    <n v="0"/>
  </r>
  <r>
    <x v="35"/>
    <d v="2021-09-22T00:00:00"/>
    <n v="45"/>
    <n v="0"/>
    <x v="0"/>
    <x v="1"/>
    <x v="1"/>
    <n v="91"/>
    <n v="0"/>
  </r>
  <r>
    <x v="36"/>
    <d v="2021-09-22T00:00:00"/>
    <n v="33"/>
    <n v="0"/>
    <x v="0"/>
    <x v="1"/>
    <x v="1"/>
    <n v="91"/>
    <n v="0"/>
  </r>
  <r>
    <x v="44"/>
    <d v="2021-09-22T00:00:00"/>
    <n v="0"/>
    <n v="0"/>
    <x v="0"/>
    <x v="1"/>
    <x v="2"/>
    <n v="365"/>
    <n v="0"/>
  </r>
  <r>
    <x v="37"/>
    <d v="2021-09-22T00:00:00"/>
    <n v="3"/>
    <n v="0"/>
    <x v="0"/>
    <x v="1"/>
    <x v="1"/>
    <n v="91"/>
    <n v="0"/>
  </r>
  <r>
    <x v="38"/>
    <d v="2021-09-22T00:00:00"/>
    <n v="3"/>
    <n v="0"/>
    <x v="0"/>
    <x v="1"/>
    <x v="1"/>
    <n v="91"/>
    <n v="0"/>
  </r>
  <r>
    <x v="45"/>
    <d v="2021-09-22T00:00:00"/>
    <n v="3"/>
    <n v="0"/>
    <x v="0"/>
    <x v="1"/>
    <x v="1"/>
    <n v="91"/>
    <n v="0"/>
  </r>
  <r>
    <x v="46"/>
    <d v="2021-09-22T00:00:00"/>
    <n v="3"/>
    <n v="0"/>
    <x v="0"/>
    <x v="1"/>
    <x v="1"/>
    <n v="91"/>
    <n v="0"/>
  </r>
  <r>
    <x v="14"/>
    <d v="2021-09-23T00:00:00"/>
    <n v="0"/>
    <n v="0"/>
    <x v="0"/>
    <x v="1"/>
    <x v="2"/>
    <n v="365"/>
    <n v="0"/>
  </r>
  <r>
    <x v="41"/>
    <d v="2021-09-23T00:00:00"/>
    <n v="0"/>
    <n v="0"/>
    <x v="0"/>
    <x v="0"/>
    <x v="0"/>
    <n v="30"/>
    <n v="0"/>
  </r>
  <r>
    <x v="15"/>
    <d v="2021-09-23T00:00:00"/>
    <n v="0"/>
    <n v="0"/>
    <x v="0"/>
    <x v="0"/>
    <x v="1"/>
    <n v="91"/>
    <n v="0"/>
  </r>
  <r>
    <x v="16"/>
    <d v="2021-09-23T00:00:00"/>
    <n v="152"/>
    <n v="0"/>
    <x v="0"/>
    <x v="1"/>
    <x v="1"/>
    <n v="91"/>
    <n v="0"/>
  </r>
  <r>
    <x v="47"/>
    <d v="2021-09-23T00:00:00"/>
    <n v="0"/>
    <n v="0"/>
    <x v="0"/>
    <x v="0"/>
    <x v="0"/>
    <n v="30"/>
    <n v="0"/>
  </r>
  <r>
    <x v="48"/>
    <d v="2021-09-23T00:00:00"/>
    <n v="0"/>
    <n v="0"/>
    <x v="0"/>
    <x v="0"/>
    <x v="0"/>
    <n v="30"/>
    <n v="0"/>
  </r>
  <r>
    <x v="17"/>
    <d v="2021-09-23T00:00:00"/>
    <n v="0"/>
    <n v="0"/>
    <x v="0"/>
    <x v="0"/>
    <x v="1"/>
    <n v="91"/>
    <n v="0"/>
  </r>
  <r>
    <x v="49"/>
    <d v="2021-09-23T00:00:00"/>
    <n v="0"/>
    <n v="0"/>
    <x v="0"/>
    <x v="0"/>
    <x v="0"/>
    <n v="30"/>
    <n v="0"/>
  </r>
  <r>
    <x v="18"/>
    <d v="2021-09-23T00:00:00"/>
    <n v="117"/>
    <n v="0"/>
    <x v="0"/>
    <x v="1"/>
    <x v="1"/>
    <n v="91"/>
    <n v="0"/>
  </r>
  <r>
    <x v="19"/>
    <d v="2021-09-23T00:00:00"/>
    <n v="0"/>
    <n v="5"/>
    <x v="0"/>
    <x v="1"/>
    <x v="2"/>
    <n v="365"/>
    <n v="0.1825"/>
  </r>
  <r>
    <x v="20"/>
    <d v="2021-09-23T00:00:00"/>
    <n v="0"/>
    <n v="0"/>
    <x v="0"/>
    <x v="0"/>
    <x v="1"/>
    <n v="91"/>
    <n v="0"/>
  </r>
  <r>
    <x v="21"/>
    <d v="2021-09-23T00:00:00"/>
    <n v="40"/>
    <n v="5"/>
    <x v="0"/>
    <x v="1"/>
    <x v="1"/>
    <n v="91"/>
    <n v="4.5499999999999999E-2"/>
  </r>
  <r>
    <x v="22"/>
    <d v="2021-09-23T00:00:00"/>
    <n v="0"/>
    <n v="0"/>
    <x v="0"/>
    <x v="0"/>
    <x v="1"/>
    <n v="91"/>
    <n v="0"/>
  </r>
  <r>
    <x v="23"/>
    <d v="2021-09-23T00:00:00"/>
    <n v="40"/>
    <n v="5"/>
    <x v="0"/>
    <x v="1"/>
    <x v="1"/>
    <n v="91"/>
    <n v="4.5499999999999999E-2"/>
  </r>
  <r>
    <x v="42"/>
    <d v="2021-09-23T00:00:00"/>
    <n v="0"/>
    <n v="0"/>
    <x v="0"/>
    <x v="0"/>
    <x v="1"/>
    <n v="91"/>
    <n v="0"/>
  </r>
  <r>
    <x v="43"/>
    <d v="2021-09-23T00:00:00"/>
    <n v="0"/>
    <n v="0"/>
    <x v="0"/>
    <x v="0"/>
    <x v="1"/>
    <n v="91"/>
    <n v="0"/>
  </r>
  <r>
    <x v="27"/>
    <d v="2021-09-23T00:00:00"/>
    <n v="0"/>
    <n v="0"/>
    <x v="0"/>
    <x v="0"/>
    <x v="1"/>
    <n v="91"/>
    <n v="0"/>
  </r>
  <r>
    <x v="26"/>
    <d v="2021-09-23T00:00:00"/>
    <n v="0"/>
    <n v="0"/>
    <x v="0"/>
    <x v="0"/>
    <x v="1"/>
    <n v="91"/>
    <n v="0"/>
  </r>
  <r>
    <x v="33"/>
    <d v="2021-09-23T00:00:00"/>
    <n v="0"/>
    <n v="0"/>
    <x v="0"/>
    <x v="0"/>
    <x v="1"/>
    <n v="91"/>
    <n v="0"/>
  </r>
  <r>
    <x v="25"/>
    <d v="2021-09-23T00:00:00"/>
    <n v="0"/>
    <n v="0"/>
    <x v="0"/>
    <x v="0"/>
    <x v="1"/>
    <n v="91"/>
    <n v="0"/>
  </r>
  <r>
    <x v="29"/>
    <d v="2021-09-23T00:00:00"/>
    <n v="0"/>
    <n v="0"/>
    <x v="0"/>
    <x v="0"/>
    <x v="1"/>
    <n v="91"/>
    <n v="0"/>
  </r>
  <r>
    <x v="31"/>
    <d v="2021-09-23T00:00:00"/>
    <n v="0"/>
    <n v="0"/>
    <x v="0"/>
    <x v="0"/>
    <x v="1"/>
    <n v="91"/>
    <n v="0"/>
  </r>
  <r>
    <x v="32"/>
    <d v="2021-09-23T00:00:00"/>
    <n v="0"/>
    <n v="0"/>
    <x v="0"/>
    <x v="0"/>
    <x v="1"/>
    <n v="91"/>
    <n v="0"/>
  </r>
  <r>
    <x v="28"/>
    <d v="2021-09-23T00:00:00"/>
    <n v="0"/>
    <n v="0"/>
    <x v="0"/>
    <x v="0"/>
    <x v="1"/>
    <n v="91"/>
    <n v="0"/>
  </r>
  <r>
    <x v="30"/>
    <d v="2021-09-23T00:00:00"/>
    <n v="0"/>
    <n v="0"/>
    <x v="0"/>
    <x v="0"/>
    <x v="1"/>
    <n v="91"/>
    <n v="0"/>
  </r>
  <r>
    <x v="24"/>
    <d v="2021-09-23T00:00:00"/>
    <n v="0"/>
    <n v="0"/>
    <x v="0"/>
    <x v="0"/>
    <x v="1"/>
    <n v="91"/>
    <n v="0"/>
  </r>
  <r>
    <x v="34"/>
    <d v="2021-09-23T00:00:00"/>
    <n v="0"/>
    <n v="0"/>
    <x v="0"/>
    <x v="1"/>
    <x v="2"/>
    <n v="365"/>
    <n v="0"/>
  </r>
  <r>
    <x v="35"/>
    <d v="2021-09-23T00:00:00"/>
    <n v="50"/>
    <n v="5"/>
    <x v="0"/>
    <x v="1"/>
    <x v="1"/>
    <n v="91"/>
    <n v="4.5499999999999999E-2"/>
  </r>
  <r>
    <x v="36"/>
    <d v="2021-09-23T00:00:00"/>
    <n v="38"/>
    <n v="5"/>
    <x v="0"/>
    <x v="1"/>
    <x v="1"/>
    <n v="91"/>
    <n v="4.5499999999999999E-2"/>
  </r>
  <r>
    <x v="44"/>
    <d v="2021-09-23T00:00:00"/>
    <n v="0"/>
    <n v="0"/>
    <x v="0"/>
    <x v="1"/>
    <x v="2"/>
    <n v="365"/>
    <n v="0"/>
  </r>
  <r>
    <x v="37"/>
    <d v="2021-09-23T00:00:00"/>
    <n v="3"/>
    <n v="0"/>
    <x v="0"/>
    <x v="1"/>
    <x v="1"/>
    <n v="91"/>
    <n v="0"/>
  </r>
  <r>
    <x v="38"/>
    <d v="2021-09-23T00:00:00"/>
    <n v="3"/>
    <n v="0"/>
    <x v="0"/>
    <x v="1"/>
    <x v="1"/>
    <n v="91"/>
    <n v="0"/>
  </r>
  <r>
    <x v="45"/>
    <d v="2021-09-23T00:00:00"/>
    <n v="3"/>
    <n v="0"/>
    <x v="0"/>
    <x v="1"/>
    <x v="1"/>
    <n v="91"/>
    <n v="0"/>
  </r>
  <r>
    <x v="46"/>
    <d v="2021-09-23T00:00:00"/>
    <n v="3"/>
    <n v="0"/>
    <x v="0"/>
    <x v="1"/>
    <x v="1"/>
    <n v="91"/>
    <n v="0"/>
  </r>
  <r>
    <x v="14"/>
    <d v="2021-09-24T00:00:00"/>
    <n v="0"/>
    <n v="0"/>
    <x v="0"/>
    <x v="1"/>
    <x v="2"/>
    <n v="365"/>
    <n v="0"/>
  </r>
  <r>
    <x v="41"/>
    <d v="2021-09-24T00:00:00"/>
    <n v="0"/>
    <n v="0"/>
    <x v="0"/>
    <x v="0"/>
    <x v="0"/>
    <n v="30"/>
    <n v="0"/>
  </r>
  <r>
    <x v="15"/>
    <d v="2021-09-24T00:00:00"/>
    <n v="0"/>
    <n v="0"/>
    <x v="0"/>
    <x v="0"/>
    <x v="1"/>
    <n v="91"/>
    <n v="0"/>
  </r>
  <r>
    <x v="16"/>
    <d v="2021-09-24T00:00:00"/>
    <n v="152"/>
    <n v="0"/>
    <x v="0"/>
    <x v="1"/>
    <x v="1"/>
    <n v="91"/>
    <n v="0"/>
  </r>
  <r>
    <x v="47"/>
    <d v="2021-09-24T00:00:00"/>
    <n v="0"/>
    <n v="0"/>
    <x v="0"/>
    <x v="0"/>
    <x v="0"/>
    <n v="30"/>
    <n v="0"/>
  </r>
  <r>
    <x v="48"/>
    <d v="2021-09-24T00:00:00"/>
    <n v="0"/>
    <n v="0"/>
    <x v="0"/>
    <x v="0"/>
    <x v="0"/>
    <n v="30"/>
    <n v="0"/>
  </r>
  <r>
    <x v="49"/>
    <d v="2021-09-24T00:00:00"/>
    <n v="0"/>
    <n v="0"/>
    <x v="0"/>
    <x v="0"/>
    <x v="0"/>
    <n v="30"/>
    <n v="0"/>
  </r>
  <r>
    <x v="17"/>
    <d v="2021-09-24T00:00:00"/>
    <n v="0"/>
    <n v="0"/>
    <x v="0"/>
    <x v="0"/>
    <x v="1"/>
    <n v="91"/>
    <n v="0"/>
  </r>
  <r>
    <x v="18"/>
    <d v="2021-09-24T00:00:00"/>
    <n v="117"/>
    <n v="0"/>
    <x v="0"/>
    <x v="1"/>
    <x v="1"/>
    <n v="91"/>
    <n v="0"/>
  </r>
  <r>
    <x v="19"/>
    <d v="2021-09-24T00:00:00"/>
    <n v="0"/>
    <n v="5"/>
    <x v="0"/>
    <x v="1"/>
    <x v="2"/>
    <n v="365"/>
    <n v="0.1825"/>
  </r>
  <r>
    <x v="20"/>
    <d v="2021-09-24T00:00:00"/>
    <n v="0"/>
    <n v="0"/>
    <x v="0"/>
    <x v="0"/>
    <x v="1"/>
    <n v="91"/>
    <n v="0"/>
  </r>
  <r>
    <x v="21"/>
    <d v="2021-09-24T00:00:00"/>
    <n v="45"/>
    <n v="5"/>
    <x v="0"/>
    <x v="1"/>
    <x v="1"/>
    <n v="91"/>
    <n v="4.5499999999999999E-2"/>
  </r>
  <r>
    <x v="22"/>
    <d v="2021-09-24T00:00:00"/>
    <n v="0"/>
    <n v="0"/>
    <x v="0"/>
    <x v="0"/>
    <x v="1"/>
    <n v="91"/>
    <n v="0"/>
  </r>
  <r>
    <x v="23"/>
    <d v="2021-09-24T00:00:00"/>
    <n v="45"/>
    <n v="5"/>
    <x v="0"/>
    <x v="1"/>
    <x v="1"/>
    <n v="91"/>
    <n v="4.5499999999999999E-2"/>
  </r>
  <r>
    <x v="24"/>
    <d v="2021-09-24T00:00:00"/>
    <n v="0"/>
    <n v="0"/>
    <x v="0"/>
    <x v="0"/>
    <x v="1"/>
    <n v="91"/>
    <n v="0"/>
  </r>
  <r>
    <x v="33"/>
    <d v="2021-09-24T00:00:00"/>
    <n v="0"/>
    <n v="0"/>
    <x v="0"/>
    <x v="0"/>
    <x v="1"/>
    <n v="91"/>
    <n v="0"/>
  </r>
  <r>
    <x v="31"/>
    <d v="2021-09-24T00:00:00"/>
    <n v="0"/>
    <n v="0"/>
    <x v="0"/>
    <x v="0"/>
    <x v="1"/>
    <n v="91"/>
    <n v="0"/>
  </r>
  <r>
    <x v="25"/>
    <d v="2021-09-24T00:00:00"/>
    <n v="0"/>
    <n v="0"/>
    <x v="0"/>
    <x v="0"/>
    <x v="1"/>
    <n v="91"/>
    <n v="0"/>
  </r>
  <r>
    <x v="42"/>
    <d v="2021-09-24T00:00:00"/>
    <n v="0"/>
    <n v="0"/>
    <x v="0"/>
    <x v="0"/>
    <x v="1"/>
    <n v="91"/>
    <n v="0"/>
  </r>
  <r>
    <x v="27"/>
    <d v="2021-09-24T00:00:00"/>
    <n v="0"/>
    <n v="0"/>
    <x v="0"/>
    <x v="0"/>
    <x v="1"/>
    <n v="91"/>
    <n v="0"/>
  </r>
  <r>
    <x v="30"/>
    <d v="2021-09-24T00:00:00"/>
    <n v="0"/>
    <n v="0"/>
    <x v="0"/>
    <x v="0"/>
    <x v="1"/>
    <n v="91"/>
    <n v="0"/>
  </r>
  <r>
    <x v="32"/>
    <d v="2021-09-24T00:00:00"/>
    <n v="0"/>
    <n v="0"/>
    <x v="0"/>
    <x v="0"/>
    <x v="1"/>
    <n v="91"/>
    <n v="0"/>
  </r>
  <r>
    <x v="28"/>
    <d v="2021-09-24T00:00:00"/>
    <n v="0"/>
    <n v="0"/>
    <x v="0"/>
    <x v="0"/>
    <x v="1"/>
    <n v="91"/>
    <n v="0"/>
  </r>
  <r>
    <x v="29"/>
    <d v="2021-09-24T00:00:00"/>
    <n v="0"/>
    <n v="0"/>
    <x v="0"/>
    <x v="0"/>
    <x v="1"/>
    <n v="91"/>
    <n v="0"/>
  </r>
  <r>
    <x v="26"/>
    <d v="2021-09-24T00:00:00"/>
    <n v="0"/>
    <n v="0"/>
    <x v="0"/>
    <x v="0"/>
    <x v="1"/>
    <n v="91"/>
    <n v="0"/>
  </r>
  <r>
    <x v="43"/>
    <d v="2021-09-24T00:00:00"/>
    <n v="0"/>
    <n v="0"/>
    <x v="0"/>
    <x v="0"/>
    <x v="1"/>
    <n v="91"/>
    <n v="0"/>
  </r>
  <r>
    <x v="34"/>
    <d v="2021-09-24T00:00:00"/>
    <n v="0"/>
    <n v="0"/>
    <x v="0"/>
    <x v="1"/>
    <x v="2"/>
    <n v="365"/>
    <n v="0"/>
  </r>
  <r>
    <x v="35"/>
    <d v="2021-09-24T00:00:00"/>
    <n v="50"/>
    <n v="5"/>
    <x v="0"/>
    <x v="1"/>
    <x v="1"/>
    <n v="91"/>
    <n v="4.5499999999999999E-2"/>
  </r>
  <r>
    <x v="36"/>
    <d v="2021-09-24T00:00:00"/>
    <n v="43"/>
    <n v="5"/>
    <x v="0"/>
    <x v="1"/>
    <x v="1"/>
    <n v="91"/>
    <n v="4.5499999999999999E-2"/>
  </r>
  <r>
    <x v="44"/>
    <d v="2021-09-24T00:00:00"/>
    <n v="0"/>
    <n v="0"/>
    <x v="0"/>
    <x v="1"/>
    <x v="2"/>
    <n v="365"/>
    <n v="0"/>
  </r>
  <r>
    <x v="37"/>
    <d v="2021-09-24T00:00:00"/>
    <n v="3"/>
    <n v="0"/>
    <x v="0"/>
    <x v="1"/>
    <x v="1"/>
    <n v="91"/>
    <n v="0"/>
  </r>
  <r>
    <x v="38"/>
    <d v="2021-09-24T00:00:00"/>
    <n v="3"/>
    <n v="0"/>
    <x v="0"/>
    <x v="1"/>
    <x v="1"/>
    <n v="91"/>
    <n v="0"/>
  </r>
  <r>
    <x v="45"/>
    <d v="2021-09-24T00:00:00"/>
    <n v="3"/>
    <n v="0"/>
    <x v="0"/>
    <x v="1"/>
    <x v="1"/>
    <n v="91"/>
    <n v="0"/>
  </r>
  <r>
    <x v="46"/>
    <d v="2021-09-24T00:00:00"/>
    <n v="3"/>
    <n v="0"/>
    <x v="0"/>
    <x v="1"/>
    <x v="1"/>
    <n v="91"/>
    <n v="0"/>
  </r>
  <r>
    <x v="14"/>
    <d v="2021-09-27T00:00:00"/>
    <n v="0"/>
    <n v="0"/>
    <x v="0"/>
    <x v="1"/>
    <x v="2"/>
    <n v="365"/>
    <n v="0"/>
  </r>
  <r>
    <x v="15"/>
    <d v="2021-09-27T00:00:00"/>
    <n v="0"/>
    <n v="0"/>
    <x v="0"/>
    <x v="0"/>
    <x v="1"/>
    <n v="91"/>
    <n v="0"/>
  </r>
  <r>
    <x v="41"/>
    <d v="2021-09-27T00:00:00"/>
    <n v="0"/>
    <n v="0"/>
    <x v="0"/>
    <x v="0"/>
    <x v="0"/>
    <n v="30"/>
    <n v="0"/>
  </r>
  <r>
    <x v="16"/>
    <d v="2021-09-27T00:00:00"/>
    <n v="152"/>
    <n v="0"/>
    <x v="0"/>
    <x v="1"/>
    <x v="1"/>
    <n v="91"/>
    <n v="0"/>
  </r>
  <r>
    <x v="47"/>
    <d v="2021-09-27T00:00:00"/>
    <n v="0"/>
    <n v="0"/>
    <x v="0"/>
    <x v="0"/>
    <x v="0"/>
    <n v="30"/>
    <n v="0"/>
  </r>
  <r>
    <x v="48"/>
    <d v="2021-09-27T00:00:00"/>
    <n v="0"/>
    <n v="0"/>
    <x v="0"/>
    <x v="0"/>
    <x v="0"/>
    <n v="30"/>
    <n v="0"/>
  </r>
  <r>
    <x v="49"/>
    <d v="2021-09-27T00:00:00"/>
    <n v="0"/>
    <n v="0"/>
    <x v="0"/>
    <x v="0"/>
    <x v="0"/>
    <n v="30"/>
    <n v="0"/>
  </r>
  <r>
    <x v="17"/>
    <d v="2021-09-27T00:00:00"/>
    <n v="0"/>
    <n v="0"/>
    <x v="0"/>
    <x v="0"/>
    <x v="1"/>
    <n v="91"/>
    <n v="0"/>
  </r>
  <r>
    <x v="18"/>
    <d v="2021-09-27T00:00:00"/>
    <n v="117"/>
    <n v="0"/>
    <x v="0"/>
    <x v="1"/>
    <x v="1"/>
    <n v="91"/>
    <n v="0"/>
  </r>
  <r>
    <x v="19"/>
    <d v="2021-09-27T00:00:00"/>
    <n v="0"/>
    <n v="0"/>
    <x v="0"/>
    <x v="1"/>
    <x v="2"/>
    <n v="365"/>
    <n v="0"/>
  </r>
  <r>
    <x v="20"/>
    <d v="2021-09-27T00:00:00"/>
    <n v="0"/>
    <n v="0"/>
    <x v="0"/>
    <x v="0"/>
    <x v="1"/>
    <n v="91"/>
    <n v="0"/>
  </r>
  <r>
    <x v="21"/>
    <d v="2021-09-27T00:00:00"/>
    <n v="45"/>
    <n v="0"/>
    <x v="0"/>
    <x v="1"/>
    <x v="1"/>
    <n v="91"/>
    <n v="0"/>
  </r>
  <r>
    <x v="22"/>
    <d v="2021-09-27T00:00:00"/>
    <n v="0"/>
    <n v="0"/>
    <x v="0"/>
    <x v="0"/>
    <x v="1"/>
    <n v="91"/>
    <n v="0"/>
  </r>
  <r>
    <x v="23"/>
    <d v="2021-09-27T00:00:00"/>
    <n v="45"/>
    <n v="0"/>
    <x v="0"/>
    <x v="1"/>
    <x v="1"/>
    <n v="91"/>
    <n v="0"/>
  </r>
  <r>
    <x v="43"/>
    <d v="2021-09-27T00:00:00"/>
    <n v="0"/>
    <n v="0"/>
    <x v="0"/>
    <x v="0"/>
    <x v="1"/>
    <n v="91"/>
    <n v="0"/>
  </r>
  <r>
    <x v="42"/>
    <d v="2021-09-27T00:00:00"/>
    <n v="0"/>
    <n v="0"/>
    <x v="0"/>
    <x v="0"/>
    <x v="1"/>
    <n v="91"/>
    <n v="0"/>
  </r>
  <r>
    <x v="28"/>
    <d v="2021-09-27T00:00:00"/>
    <n v="0"/>
    <n v="0"/>
    <x v="0"/>
    <x v="0"/>
    <x v="1"/>
    <n v="91"/>
    <n v="0"/>
  </r>
  <r>
    <x v="30"/>
    <d v="2021-09-27T00:00:00"/>
    <n v="0"/>
    <n v="0"/>
    <x v="0"/>
    <x v="0"/>
    <x v="1"/>
    <n v="91"/>
    <n v="0"/>
  </r>
  <r>
    <x v="25"/>
    <d v="2021-09-27T00:00:00"/>
    <n v="0"/>
    <n v="0"/>
    <x v="0"/>
    <x v="0"/>
    <x v="1"/>
    <n v="91"/>
    <n v="0"/>
  </r>
  <r>
    <x v="32"/>
    <d v="2021-09-27T00:00:00"/>
    <n v="0"/>
    <n v="0"/>
    <x v="0"/>
    <x v="0"/>
    <x v="1"/>
    <n v="91"/>
    <n v="0"/>
  </r>
  <r>
    <x v="24"/>
    <d v="2021-09-27T00:00:00"/>
    <n v="0"/>
    <n v="0"/>
    <x v="0"/>
    <x v="0"/>
    <x v="1"/>
    <n v="91"/>
    <n v="0"/>
  </r>
  <r>
    <x v="27"/>
    <d v="2021-09-27T00:00:00"/>
    <n v="0"/>
    <n v="0"/>
    <x v="0"/>
    <x v="0"/>
    <x v="1"/>
    <n v="91"/>
    <n v="0"/>
  </r>
  <r>
    <x v="29"/>
    <d v="2021-09-27T00:00:00"/>
    <n v="0"/>
    <n v="0"/>
    <x v="0"/>
    <x v="0"/>
    <x v="1"/>
    <n v="91"/>
    <n v="0"/>
  </r>
  <r>
    <x v="33"/>
    <d v="2021-09-27T00:00:00"/>
    <n v="0"/>
    <n v="0"/>
    <x v="0"/>
    <x v="0"/>
    <x v="1"/>
    <n v="91"/>
    <n v="0"/>
  </r>
  <r>
    <x v="26"/>
    <d v="2021-09-27T00:00:00"/>
    <n v="0"/>
    <n v="0"/>
    <x v="0"/>
    <x v="0"/>
    <x v="1"/>
    <n v="91"/>
    <n v="0"/>
  </r>
  <r>
    <x v="31"/>
    <d v="2021-09-27T00:00:00"/>
    <n v="0"/>
    <n v="0"/>
    <x v="0"/>
    <x v="0"/>
    <x v="1"/>
    <n v="91"/>
    <n v="0"/>
  </r>
  <r>
    <x v="34"/>
    <d v="2021-09-27T00:00:00"/>
    <n v="0"/>
    <n v="0"/>
    <x v="0"/>
    <x v="1"/>
    <x v="2"/>
    <n v="365"/>
    <n v="0"/>
  </r>
  <r>
    <x v="35"/>
    <d v="2021-09-27T00:00:00"/>
    <n v="50"/>
    <n v="0"/>
    <x v="0"/>
    <x v="1"/>
    <x v="1"/>
    <n v="91"/>
    <n v="0"/>
  </r>
  <r>
    <x v="36"/>
    <d v="2021-09-27T00:00:00"/>
    <n v="43"/>
    <n v="0"/>
    <x v="0"/>
    <x v="1"/>
    <x v="1"/>
    <n v="91"/>
    <n v="0"/>
  </r>
  <r>
    <x v="44"/>
    <d v="2021-09-27T00:00:00"/>
    <n v="0"/>
    <n v="0"/>
    <x v="0"/>
    <x v="1"/>
    <x v="2"/>
    <n v="365"/>
    <n v="0"/>
  </r>
  <r>
    <x v="37"/>
    <d v="2021-09-27T00:00:00"/>
    <n v="3"/>
    <n v="0"/>
    <x v="0"/>
    <x v="1"/>
    <x v="1"/>
    <n v="91"/>
    <n v="0"/>
  </r>
  <r>
    <x v="38"/>
    <d v="2021-09-27T00:00:00"/>
    <n v="3"/>
    <n v="0"/>
    <x v="0"/>
    <x v="1"/>
    <x v="1"/>
    <n v="91"/>
    <n v="0"/>
  </r>
  <r>
    <x v="45"/>
    <d v="2021-09-27T00:00:00"/>
    <n v="3"/>
    <n v="0"/>
    <x v="0"/>
    <x v="1"/>
    <x v="1"/>
    <n v="91"/>
    <n v="0"/>
  </r>
  <r>
    <x v="46"/>
    <d v="2021-09-27T00:00:00"/>
    <n v="3"/>
    <n v="0"/>
    <x v="0"/>
    <x v="1"/>
    <x v="1"/>
    <n v="91"/>
    <n v="0"/>
  </r>
  <r>
    <x v="14"/>
    <d v="2021-09-28T00:00:00"/>
    <n v="0"/>
    <n v="0"/>
    <x v="0"/>
    <x v="1"/>
    <x v="2"/>
    <n v="365"/>
    <n v="0"/>
  </r>
  <r>
    <x v="15"/>
    <d v="2021-09-28T00:00:00"/>
    <n v="0"/>
    <n v="0"/>
    <x v="0"/>
    <x v="0"/>
    <x v="1"/>
    <n v="91"/>
    <n v="0"/>
  </r>
  <r>
    <x v="41"/>
    <d v="2021-09-28T00:00:00"/>
    <n v="0"/>
    <n v="0"/>
    <x v="0"/>
    <x v="0"/>
    <x v="0"/>
    <n v="30"/>
    <n v="0"/>
  </r>
  <r>
    <x v="16"/>
    <d v="2021-09-28T00:00:00"/>
    <n v="152"/>
    <n v="0"/>
    <x v="0"/>
    <x v="1"/>
    <x v="1"/>
    <n v="91"/>
    <n v="0"/>
  </r>
  <r>
    <x v="47"/>
    <d v="2021-09-28T00:00:00"/>
    <n v="0"/>
    <n v="0"/>
    <x v="0"/>
    <x v="0"/>
    <x v="0"/>
    <n v="30"/>
    <n v="0"/>
  </r>
  <r>
    <x v="48"/>
    <d v="2021-09-28T00:00:00"/>
    <n v="0"/>
    <n v="0"/>
    <x v="0"/>
    <x v="0"/>
    <x v="0"/>
    <n v="30"/>
    <n v="0"/>
  </r>
  <r>
    <x v="49"/>
    <d v="2021-09-28T00:00:00"/>
    <n v="0"/>
    <n v="0"/>
    <x v="0"/>
    <x v="0"/>
    <x v="0"/>
    <n v="30"/>
    <n v="0"/>
  </r>
  <r>
    <x v="17"/>
    <d v="2021-09-28T00:00:00"/>
    <n v="0"/>
    <n v="0"/>
    <x v="0"/>
    <x v="0"/>
    <x v="1"/>
    <n v="91"/>
    <n v="0"/>
  </r>
  <r>
    <x v="18"/>
    <d v="2021-09-28T00:00:00"/>
    <n v="117"/>
    <n v="0"/>
    <x v="0"/>
    <x v="1"/>
    <x v="1"/>
    <n v="91"/>
    <n v="0"/>
  </r>
  <r>
    <x v="19"/>
    <d v="2021-09-28T00:00:00"/>
    <n v="0"/>
    <n v="0"/>
    <x v="0"/>
    <x v="1"/>
    <x v="2"/>
    <n v="365"/>
    <n v="0"/>
  </r>
  <r>
    <x v="20"/>
    <d v="2021-09-28T00:00:00"/>
    <n v="0"/>
    <n v="0"/>
    <x v="0"/>
    <x v="0"/>
    <x v="1"/>
    <n v="91"/>
    <n v="0"/>
  </r>
  <r>
    <x v="21"/>
    <d v="2021-09-28T00:00:00"/>
    <n v="45"/>
    <n v="0"/>
    <x v="0"/>
    <x v="1"/>
    <x v="1"/>
    <n v="91"/>
    <n v="0"/>
  </r>
  <r>
    <x v="22"/>
    <d v="2021-09-28T00:00:00"/>
    <n v="0"/>
    <n v="0"/>
    <x v="0"/>
    <x v="0"/>
    <x v="1"/>
    <n v="91"/>
    <n v="0"/>
  </r>
  <r>
    <x v="23"/>
    <d v="2021-09-28T00:00:00"/>
    <n v="45"/>
    <n v="0"/>
    <x v="0"/>
    <x v="1"/>
    <x v="1"/>
    <n v="91"/>
    <n v="0"/>
  </r>
  <r>
    <x v="26"/>
    <d v="2021-09-28T00:00:00"/>
    <n v="0"/>
    <n v="0"/>
    <x v="0"/>
    <x v="0"/>
    <x v="1"/>
    <n v="91"/>
    <n v="0"/>
  </r>
  <r>
    <x v="31"/>
    <d v="2021-09-28T00:00:00"/>
    <n v="0"/>
    <n v="0"/>
    <x v="0"/>
    <x v="0"/>
    <x v="1"/>
    <n v="91"/>
    <n v="0"/>
  </r>
  <r>
    <x v="42"/>
    <d v="2021-09-28T00:00:00"/>
    <n v="0"/>
    <n v="0"/>
    <x v="0"/>
    <x v="0"/>
    <x v="1"/>
    <n v="91"/>
    <n v="0"/>
  </r>
  <r>
    <x v="24"/>
    <d v="2021-09-28T00:00:00"/>
    <n v="0"/>
    <n v="0"/>
    <x v="0"/>
    <x v="0"/>
    <x v="1"/>
    <n v="91"/>
    <n v="0"/>
  </r>
  <r>
    <x v="28"/>
    <d v="2021-09-28T00:00:00"/>
    <n v="0"/>
    <n v="0"/>
    <x v="0"/>
    <x v="0"/>
    <x v="1"/>
    <n v="91"/>
    <n v="0"/>
  </r>
  <r>
    <x v="30"/>
    <d v="2021-09-28T00:00:00"/>
    <n v="0"/>
    <n v="0"/>
    <x v="0"/>
    <x v="0"/>
    <x v="1"/>
    <n v="91"/>
    <n v="0"/>
  </r>
  <r>
    <x v="32"/>
    <d v="2021-09-28T00:00:00"/>
    <n v="0"/>
    <n v="0"/>
    <x v="0"/>
    <x v="0"/>
    <x v="1"/>
    <n v="91"/>
    <n v="0"/>
  </r>
  <r>
    <x v="27"/>
    <d v="2021-09-28T00:00:00"/>
    <n v="0"/>
    <n v="0"/>
    <x v="0"/>
    <x v="0"/>
    <x v="1"/>
    <n v="91"/>
    <n v="0"/>
  </r>
  <r>
    <x v="25"/>
    <d v="2021-09-28T00:00:00"/>
    <n v="0"/>
    <n v="0"/>
    <x v="0"/>
    <x v="0"/>
    <x v="1"/>
    <n v="91"/>
    <n v="0"/>
  </r>
  <r>
    <x v="33"/>
    <d v="2021-09-28T00:00:00"/>
    <n v="0"/>
    <n v="0"/>
    <x v="0"/>
    <x v="0"/>
    <x v="1"/>
    <n v="91"/>
    <n v="0"/>
  </r>
  <r>
    <x v="29"/>
    <d v="2021-09-28T00:00:00"/>
    <n v="0"/>
    <n v="0"/>
    <x v="0"/>
    <x v="0"/>
    <x v="1"/>
    <n v="91"/>
    <n v="0"/>
  </r>
  <r>
    <x v="43"/>
    <d v="2021-09-28T00:00:00"/>
    <n v="0"/>
    <n v="0"/>
    <x v="0"/>
    <x v="0"/>
    <x v="1"/>
    <n v="91"/>
    <n v="0"/>
  </r>
  <r>
    <x v="34"/>
    <d v="2021-09-28T00:00:00"/>
    <n v="0"/>
    <n v="0"/>
    <x v="0"/>
    <x v="1"/>
    <x v="2"/>
    <n v="365"/>
    <n v="0"/>
  </r>
  <r>
    <x v="35"/>
    <d v="2021-09-28T00:00:00"/>
    <n v="50"/>
    <n v="0"/>
    <x v="0"/>
    <x v="1"/>
    <x v="1"/>
    <n v="91"/>
    <n v="0"/>
  </r>
  <r>
    <x v="36"/>
    <d v="2021-09-28T00:00:00"/>
    <n v="43"/>
    <n v="0"/>
    <x v="0"/>
    <x v="1"/>
    <x v="1"/>
    <n v="91"/>
    <n v="0"/>
  </r>
  <r>
    <x v="44"/>
    <d v="2021-09-28T00:00:00"/>
    <n v="0"/>
    <n v="0"/>
    <x v="0"/>
    <x v="1"/>
    <x v="2"/>
    <n v="365"/>
    <n v="0"/>
  </r>
  <r>
    <x v="37"/>
    <d v="2021-09-28T00:00:00"/>
    <n v="3"/>
    <n v="0"/>
    <x v="0"/>
    <x v="1"/>
    <x v="1"/>
    <n v="91"/>
    <n v="0"/>
  </r>
  <r>
    <x v="38"/>
    <d v="2021-09-28T00:00:00"/>
    <n v="3"/>
    <n v="0"/>
    <x v="0"/>
    <x v="1"/>
    <x v="1"/>
    <n v="91"/>
    <n v="0"/>
  </r>
  <r>
    <x v="45"/>
    <d v="2021-09-28T00:00:00"/>
    <n v="3"/>
    <n v="0"/>
    <x v="0"/>
    <x v="1"/>
    <x v="1"/>
    <n v="91"/>
    <n v="0"/>
  </r>
  <r>
    <x v="46"/>
    <d v="2021-09-28T00:00:00"/>
    <n v="3"/>
    <n v="0"/>
    <x v="0"/>
    <x v="1"/>
    <x v="1"/>
    <n v="91"/>
    <n v="0"/>
  </r>
  <r>
    <x v="14"/>
    <d v="2021-09-29T00:00:00"/>
    <n v="0"/>
    <n v="0"/>
    <x v="0"/>
    <x v="1"/>
    <x v="2"/>
    <n v="365"/>
    <n v="0"/>
  </r>
  <r>
    <x v="15"/>
    <d v="2021-09-29T00:00:00"/>
    <n v="0"/>
    <n v="0"/>
    <x v="0"/>
    <x v="0"/>
    <x v="1"/>
    <n v="91"/>
    <n v="0"/>
  </r>
  <r>
    <x v="41"/>
    <d v="2021-09-29T00:00:00"/>
    <n v="0"/>
    <n v="0"/>
    <x v="0"/>
    <x v="0"/>
    <x v="0"/>
    <n v="30"/>
    <n v="0"/>
  </r>
  <r>
    <x v="16"/>
    <d v="2021-09-29T00:00:00"/>
    <n v="152"/>
    <n v="0"/>
    <x v="0"/>
    <x v="1"/>
    <x v="1"/>
    <n v="91"/>
    <n v="0"/>
  </r>
  <r>
    <x v="47"/>
    <d v="2021-09-29T00:00:00"/>
    <n v="0"/>
    <n v="0"/>
    <x v="0"/>
    <x v="0"/>
    <x v="0"/>
    <n v="30"/>
    <n v="0"/>
  </r>
  <r>
    <x v="48"/>
    <d v="2021-09-29T00:00:00"/>
    <n v="0"/>
    <n v="0"/>
    <x v="0"/>
    <x v="0"/>
    <x v="0"/>
    <n v="30"/>
    <n v="0"/>
  </r>
  <r>
    <x v="17"/>
    <d v="2021-09-29T00:00:00"/>
    <n v="0"/>
    <n v="0"/>
    <x v="0"/>
    <x v="0"/>
    <x v="1"/>
    <n v="91"/>
    <n v="0"/>
  </r>
  <r>
    <x v="49"/>
    <d v="2021-09-29T00:00:00"/>
    <n v="0"/>
    <n v="0"/>
    <x v="0"/>
    <x v="0"/>
    <x v="0"/>
    <n v="30"/>
    <n v="0"/>
  </r>
  <r>
    <x v="18"/>
    <d v="2021-09-29T00:00:00"/>
    <n v="117"/>
    <n v="0"/>
    <x v="0"/>
    <x v="1"/>
    <x v="1"/>
    <n v="91"/>
    <n v="0"/>
  </r>
  <r>
    <x v="19"/>
    <d v="2021-09-29T00:00:00"/>
    <n v="0"/>
    <n v="0"/>
    <x v="0"/>
    <x v="1"/>
    <x v="2"/>
    <n v="365"/>
    <n v="0"/>
  </r>
  <r>
    <x v="20"/>
    <d v="2021-09-29T00:00:00"/>
    <n v="0"/>
    <n v="0"/>
    <x v="0"/>
    <x v="0"/>
    <x v="1"/>
    <n v="91"/>
    <n v="0"/>
  </r>
  <r>
    <x v="21"/>
    <d v="2021-09-29T00:00:00"/>
    <n v="45"/>
    <n v="0"/>
    <x v="0"/>
    <x v="1"/>
    <x v="1"/>
    <n v="91"/>
    <n v="0"/>
  </r>
  <r>
    <x v="22"/>
    <d v="2021-09-29T00:00:00"/>
    <n v="0"/>
    <n v="0"/>
    <x v="0"/>
    <x v="0"/>
    <x v="1"/>
    <n v="91"/>
    <n v="0"/>
  </r>
  <r>
    <x v="23"/>
    <d v="2021-09-29T00:00:00"/>
    <n v="45"/>
    <n v="0"/>
    <x v="0"/>
    <x v="1"/>
    <x v="1"/>
    <n v="91"/>
    <n v="0"/>
  </r>
  <r>
    <x v="27"/>
    <d v="2021-09-29T00:00:00"/>
    <n v="0"/>
    <n v="0"/>
    <x v="0"/>
    <x v="0"/>
    <x v="1"/>
    <n v="91"/>
    <n v="0"/>
  </r>
  <r>
    <x v="43"/>
    <d v="2021-09-29T00:00:00"/>
    <n v="0"/>
    <n v="0"/>
    <x v="0"/>
    <x v="0"/>
    <x v="1"/>
    <n v="91"/>
    <n v="0"/>
  </r>
  <r>
    <x v="42"/>
    <d v="2021-09-29T00:00:00"/>
    <n v="0"/>
    <n v="0"/>
    <x v="0"/>
    <x v="0"/>
    <x v="1"/>
    <n v="91"/>
    <n v="0"/>
  </r>
  <r>
    <x v="30"/>
    <d v="2021-09-29T00:00:00"/>
    <n v="0"/>
    <n v="0"/>
    <x v="0"/>
    <x v="0"/>
    <x v="1"/>
    <n v="91"/>
    <n v="0"/>
  </r>
  <r>
    <x v="33"/>
    <d v="2021-09-29T00:00:00"/>
    <n v="0"/>
    <n v="0"/>
    <x v="0"/>
    <x v="0"/>
    <x v="1"/>
    <n v="91"/>
    <n v="0"/>
  </r>
  <r>
    <x v="29"/>
    <d v="2021-09-29T00:00:00"/>
    <n v="0"/>
    <n v="0"/>
    <x v="0"/>
    <x v="0"/>
    <x v="1"/>
    <n v="91"/>
    <n v="0"/>
  </r>
  <r>
    <x v="32"/>
    <d v="2021-09-29T00:00:00"/>
    <n v="0"/>
    <n v="0"/>
    <x v="0"/>
    <x v="0"/>
    <x v="1"/>
    <n v="91"/>
    <n v="0"/>
  </r>
  <r>
    <x v="31"/>
    <d v="2021-09-29T00:00:00"/>
    <n v="0"/>
    <n v="0"/>
    <x v="0"/>
    <x v="0"/>
    <x v="1"/>
    <n v="91"/>
    <n v="0"/>
  </r>
  <r>
    <x v="28"/>
    <d v="2021-09-29T00:00:00"/>
    <n v="0"/>
    <n v="0"/>
    <x v="0"/>
    <x v="0"/>
    <x v="1"/>
    <n v="91"/>
    <n v="0"/>
  </r>
  <r>
    <x v="26"/>
    <d v="2021-09-29T00:00:00"/>
    <n v="0"/>
    <n v="0"/>
    <x v="0"/>
    <x v="0"/>
    <x v="1"/>
    <n v="91"/>
    <n v="0"/>
  </r>
  <r>
    <x v="25"/>
    <d v="2021-09-29T00:00:00"/>
    <n v="0"/>
    <n v="0"/>
    <x v="0"/>
    <x v="0"/>
    <x v="1"/>
    <n v="91"/>
    <n v="0"/>
  </r>
  <r>
    <x v="24"/>
    <d v="2021-09-29T00:00:00"/>
    <n v="0"/>
    <n v="0"/>
    <x v="0"/>
    <x v="0"/>
    <x v="1"/>
    <n v="91"/>
    <n v="0"/>
  </r>
  <r>
    <x v="34"/>
    <d v="2021-09-29T00:00:00"/>
    <n v="0"/>
    <n v="0"/>
    <x v="0"/>
    <x v="1"/>
    <x v="2"/>
    <n v="365"/>
    <n v="0"/>
  </r>
  <r>
    <x v="35"/>
    <d v="2021-09-29T00:00:00"/>
    <n v="50"/>
    <n v="0"/>
    <x v="0"/>
    <x v="1"/>
    <x v="1"/>
    <n v="91"/>
    <n v="0"/>
  </r>
  <r>
    <x v="36"/>
    <d v="2021-09-29T00:00:00"/>
    <n v="43"/>
    <n v="0"/>
    <x v="0"/>
    <x v="1"/>
    <x v="1"/>
    <n v="91"/>
    <n v="0"/>
  </r>
  <r>
    <x v="44"/>
    <d v="2021-09-29T00:00:00"/>
    <n v="0"/>
    <n v="0"/>
    <x v="0"/>
    <x v="1"/>
    <x v="2"/>
    <n v="365"/>
    <n v="0"/>
  </r>
  <r>
    <x v="37"/>
    <d v="2021-09-29T00:00:00"/>
    <n v="3"/>
    <n v="0"/>
    <x v="0"/>
    <x v="1"/>
    <x v="1"/>
    <n v="91"/>
    <n v="0"/>
  </r>
  <r>
    <x v="38"/>
    <d v="2021-09-29T00:00:00"/>
    <n v="3"/>
    <n v="0"/>
    <x v="0"/>
    <x v="1"/>
    <x v="1"/>
    <n v="91"/>
    <n v="0"/>
  </r>
  <r>
    <x v="45"/>
    <d v="2021-09-29T00:00:00"/>
    <n v="3"/>
    <n v="0"/>
    <x v="0"/>
    <x v="1"/>
    <x v="1"/>
    <n v="91"/>
    <n v="0"/>
  </r>
  <r>
    <x v="46"/>
    <d v="2021-09-29T00:00:00"/>
    <n v="3"/>
    <n v="0"/>
    <x v="0"/>
    <x v="1"/>
    <x v="1"/>
    <n v="91"/>
    <n v="0"/>
  </r>
  <r>
    <x v="14"/>
    <d v="2021-09-30T00:00:00"/>
    <n v="0"/>
    <n v="0"/>
    <x v="0"/>
    <x v="1"/>
    <x v="2"/>
    <n v="365"/>
    <n v="0"/>
  </r>
  <r>
    <x v="41"/>
    <d v="2021-09-30T00:00:00"/>
    <n v="0"/>
    <n v="0"/>
    <x v="0"/>
    <x v="0"/>
    <x v="0"/>
    <n v="30"/>
    <n v="0"/>
  </r>
  <r>
    <x v="15"/>
    <d v="2021-09-30T00:00:00"/>
    <n v="0"/>
    <n v="0"/>
    <x v="0"/>
    <x v="0"/>
    <x v="1"/>
    <n v="91"/>
    <n v="0"/>
  </r>
  <r>
    <x v="16"/>
    <d v="2021-09-30T00:00:00"/>
    <n v="152"/>
    <n v="0"/>
    <x v="0"/>
    <x v="1"/>
    <x v="1"/>
    <n v="91"/>
    <n v="0"/>
  </r>
  <r>
    <x v="47"/>
    <d v="2021-09-30T00:00:00"/>
    <n v="0"/>
    <n v="0"/>
    <x v="0"/>
    <x v="0"/>
    <x v="0"/>
    <n v="30"/>
    <n v="0"/>
  </r>
  <r>
    <x v="48"/>
    <d v="2021-09-30T00:00:00"/>
    <n v="0"/>
    <n v="0"/>
    <x v="0"/>
    <x v="0"/>
    <x v="0"/>
    <n v="30"/>
    <n v="0"/>
  </r>
  <r>
    <x v="49"/>
    <d v="2021-09-30T00:00:00"/>
    <n v="0"/>
    <n v="0"/>
    <x v="0"/>
    <x v="0"/>
    <x v="0"/>
    <n v="30"/>
    <n v="0"/>
  </r>
  <r>
    <x v="17"/>
    <d v="2021-09-30T00:00:00"/>
    <n v="0"/>
    <n v="0"/>
    <x v="0"/>
    <x v="0"/>
    <x v="1"/>
    <n v="91"/>
    <n v="0"/>
  </r>
  <r>
    <x v="18"/>
    <d v="2021-09-30T00:00:00"/>
    <n v="127"/>
    <n v="10"/>
    <x v="0"/>
    <x v="1"/>
    <x v="1"/>
    <n v="91"/>
    <n v="9.0999999999999998E-2"/>
  </r>
  <r>
    <x v="19"/>
    <d v="2021-09-30T00:00:00"/>
    <n v="0"/>
    <n v="10"/>
    <x v="0"/>
    <x v="1"/>
    <x v="2"/>
    <n v="365"/>
    <n v="0.36499999999999999"/>
  </r>
  <r>
    <x v="20"/>
    <d v="2021-09-30T00:00:00"/>
    <n v="0"/>
    <n v="0"/>
    <x v="0"/>
    <x v="0"/>
    <x v="1"/>
    <n v="91"/>
    <n v="0"/>
  </r>
  <r>
    <x v="21"/>
    <d v="2021-09-30T00:00:00"/>
    <n v="55"/>
    <n v="10"/>
    <x v="0"/>
    <x v="1"/>
    <x v="1"/>
    <n v="91"/>
    <n v="9.0999999999999998E-2"/>
  </r>
  <r>
    <x v="22"/>
    <d v="2021-09-30T00:00:00"/>
    <n v="0"/>
    <n v="0"/>
    <x v="0"/>
    <x v="0"/>
    <x v="1"/>
    <n v="91"/>
    <n v="0"/>
  </r>
  <r>
    <x v="23"/>
    <d v="2021-09-30T00:00:00"/>
    <n v="55"/>
    <n v="10"/>
    <x v="0"/>
    <x v="1"/>
    <x v="1"/>
    <n v="91"/>
    <n v="9.0999999999999998E-2"/>
  </r>
  <r>
    <x v="33"/>
    <d v="2021-09-30T00:00:00"/>
    <n v="0"/>
    <n v="0"/>
    <x v="0"/>
    <x v="0"/>
    <x v="1"/>
    <n v="91"/>
    <n v="0"/>
  </r>
  <r>
    <x v="42"/>
    <d v="2021-09-30T00:00:00"/>
    <n v="0"/>
    <n v="0"/>
    <x v="0"/>
    <x v="0"/>
    <x v="1"/>
    <n v="91"/>
    <n v="0"/>
  </r>
  <r>
    <x v="25"/>
    <d v="2021-09-30T00:00:00"/>
    <n v="0"/>
    <n v="0"/>
    <x v="0"/>
    <x v="0"/>
    <x v="1"/>
    <n v="91"/>
    <n v="0"/>
  </r>
  <r>
    <x v="24"/>
    <d v="2021-09-30T00:00:00"/>
    <n v="0"/>
    <n v="0"/>
    <x v="0"/>
    <x v="0"/>
    <x v="1"/>
    <n v="91"/>
    <n v="0"/>
  </r>
  <r>
    <x v="27"/>
    <d v="2021-09-30T00:00:00"/>
    <n v="0"/>
    <n v="0"/>
    <x v="0"/>
    <x v="0"/>
    <x v="1"/>
    <n v="91"/>
    <n v="0"/>
  </r>
  <r>
    <x v="30"/>
    <d v="2021-09-30T00:00:00"/>
    <n v="0"/>
    <n v="0"/>
    <x v="0"/>
    <x v="0"/>
    <x v="1"/>
    <n v="91"/>
    <n v="0"/>
  </r>
  <r>
    <x v="43"/>
    <d v="2021-09-30T00:00:00"/>
    <n v="0"/>
    <n v="0"/>
    <x v="0"/>
    <x v="0"/>
    <x v="1"/>
    <n v="91"/>
    <n v="0"/>
  </r>
  <r>
    <x v="28"/>
    <d v="2021-09-30T00:00:00"/>
    <n v="0"/>
    <n v="0"/>
    <x v="0"/>
    <x v="0"/>
    <x v="1"/>
    <n v="91"/>
    <n v="0"/>
  </r>
  <r>
    <x v="29"/>
    <d v="2021-09-30T00:00:00"/>
    <n v="0"/>
    <n v="0"/>
    <x v="0"/>
    <x v="0"/>
    <x v="1"/>
    <n v="91"/>
    <n v="0"/>
  </r>
  <r>
    <x v="26"/>
    <d v="2021-09-30T00:00:00"/>
    <n v="0"/>
    <n v="0"/>
    <x v="0"/>
    <x v="0"/>
    <x v="1"/>
    <n v="91"/>
    <n v="0"/>
  </r>
  <r>
    <x v="32"/>
    <d v="2021-09-30T00:00:00"/>
    <n v="0"/>
    <n v="0"/>
    <x v="0"/>
    <x v="0"/>
    <x v="1"/>
    <n v="91"/>
    <n v="0"/>
  </r>
  <r>
    <x v="31"/>
    <d v="2021-09-30T00:00:00"/>
    <n v="0"/>
    <n v="0"/>
    <x v="0"/>
    <x v="0"/>
    <x v="1"/>
    <n v="91"/>
    <n v="0"/>
  </r>
  <r>
    <x v="34"/>
    <d v="2021-09-30T00:00:00"/>
    <n v="0"/>
    <n v="0"/>
    <x v="0"/>
    <x v="1"/>
    <x v="2"/>
    <n v="365"/>
    <n v="0"/>
  </r>
  <r>
    <x v="35"/>
    <d v="2021-09-30T00:00:00"/>
    <n v="60"/>
    <n v="10"/>
    <x v="0"/>
    <x v="1"/>
    <x v="1"/>
    <n v="91"/>
    <n v="9.0999999999999998E-2"/>
  </r>
  <r>
    <x v="36"/>
    <d v="2021-09-30T00:00:00"/>
    <n v="53"/>
    <n v="10"/>
    <x v="0"/>
    <x v="1"/>
    <x v="1"/>
    <n v="91"/>
    <n v="9.0999999999999998E-2"/>
  </r>
  <r>
    <x v="44"/>
    <d v="2021-09-30T00:00:00"/>
    <n v="0"/>
    <n v="0"/>
    <x v="0"/>
    <x v="1"/>
    <x v="2"/>
    <n v="365"/>
    <n v="0"/>
  </r>
  <r>
    <x v="37"/>
    <d v="2021-09-30T00:00:00"/>
    <n v="3"/>
    <n v="0"/>
    <x v="0"/>
    <x v="1"/>
    <x v="1"/>
    <n v="91"/>
    <n v="0"/>
  </r>
  <r>
    <x v="38"/>
    <d v="2021-09-30T00:00:00"/>
    <n v="3"/>
    <n v="0"/>
    <x v="0"/>
    <x v="1"/>
    <x v="1"/>
    <n v="91"/>
    <n v="0"/>
  </r>
  <r>
    <x v="45"/>
    <d v="2021-09-30T00:00:00"/>
    <n v="3"/>
    <n v="0"/>
    <x v="0"/>
    <x v="1"/>
    <x v="1"/>
    <n v="91"/>
    <n v="0"/>
  </r>
  <r>
    <x v="46"/>
    <d v="2021-09-30T00:00:00"/>
    <n v="3"/>
    <n v="0"/>
    <x v="0"/>
    <x v="1"/>
    <x v="1"/>
    <n v="91"/>
    <n v="0"/>
  </r>
  <r>
    <x v="41"/>
    <d v="2021-10-01T00:00:00"/>
    <n v="0"/>
    <n v="0"/>
    <x v="0"/>
    <x v="0"/>
    <x v="0"/>
    <n v="31"/>
    <n v="0"/>
  </r>
  <r>
    <x v="15"/>
    <d v="2021-10-01T00:00:00"/>
    <n v="0"/>
    <n v="0"/>
    <x v="0"/>
    <x v="0"/>
    <x v="1"/>
    <n v="92"/>
    <n v="0"/>
  </r>
  <r>
    <x v="16"/>
    <d v="2021-10-01T00:00:00"/>
    <n v="152"/>
    <n v="0"/>
    <x v="0"/>
    <x v="1"/>
    <x v="1"/>
    <n v="92"/>
    <n v="0"/>
  </r>
  <r>
    <x v="47"/>
    <d v="2021-10-01T00:00:00"/>
    <n v="0"/>
    <n v="0"/>
    <x v="0"/>
    <x v="0"/>
    <x v="0"/>
    <n v="31"/>
    <n v="0"/>
  </r>
  <r>
    <x v="48"/>
    <d v="2021-10-01T00:00:00"/>
    <n v="0"/>
    <n v="0"/>
    <x v="0"/>
    <x v="0"/>
    <x v="0"/>
    <n v="31"/>
    <n v="0"/>
  </r>
  <r>
    <x v="17"/>
    <d v="2021-10-01T00:00:00"/>
    <n v="0"/>
    <n v="0"/>
    <x v="0"/>
    <x v="0"/>
    <x v="1"/>
    <n v="92"/>
    <n v="0"/>
  </r>
  <r>
    <x v="49"/>
    <d v="2021-10-01T00:00:00"/>
    <n v="0"/>
    <n v="0"/>
    <x v="0"/>
    <x v="0"/>
    <x v="0"/>
    <n v="31"/>
    <n v="0"/>
  </r>
  <r>
    <x v="18"/>
    <d v="2021-10-01T00:00:00"/>
    <n v="122"/>
    <n v="0"/>
    <x v="0"/>
    <x v="1"/>
    <x v="1"/>
    <n v="92"/>
    <n v="0"/>
  </r>
  <r>
    <x v="50"/>
    <d v="2021-10-01T00:00:00"/>
    <n v="0"/>
    <n v="0"/>
    <x v="0"/>
    <x v="0"/>
    <x v="0"/>
    <n v="31"/>
    <n v="0"/>
  </r>
  <r>
    <x v="51"/>
    <d v="2021-10-01T00:00:00"/>
    <n v="0"/>
    <n v="0"/>
    <x v="0"/>
    <x v="0"/>
    <x v="0"/>
    <n v="31"/>
    <n v="0"/>
  </r>
  <r>
    <x v="19"/>
    <d v="2021-10-01T00:00:00"/>
    <n v="0"/>
    <n v="0"/>
    <x v="0"/>
    <x v="1"/>
    <x v="2"/>
    <n v="365"/>
    <n v="0"/>
  </r>
  <r>
    <x v="52"/>
    <d v="2021-10-01T00:00:00"/>
    <n v="0"/>
    <n v="0"/>
    <x v="0"/>
    <x v="0"/>
    <x v="0"/>
    <n v="31"/>
    <n v="0"/>
  </r>
  <r>
    <x v="20"/>
    <d v="2021-10-01T00:00:00"/>
    <n v="0"/>
    <n v="0"/>
    <x v="0"/>
    <x v="0"/>
    <x v="1"/>
    <n v="92"/>
    <n v="0"/>
  </r>
  <r>
    <x v="21"/>
    <d v="2021-10-01T00:00:00"/>
    <n v="55"/>
    <n v="0"/>
    <x v="0"/>
    <x v="1"/>
    <x v="1"/>
    <n v="92"/>
    <n v="0"/>
  </r>
  <r>
    <x v="22"/>
    <d v="2021-10-01T00:00:00"/>
    <n v="0"/>
    <n v="0"/>
    <x v="0"/>
    <x v="0"/>
    <x v="1"/>
    <n v="92"/>
    <n v="0"/>
  </r>
  <r>
    <x v="23"/>
    <d v="2021-10-01T00:00:00"/>
    <n v="55"/>
    <n v="0"/>
    <x v="0"/>
    <x v="1"/>
    <x v="1"/>
    <n v="92"/>
    <n v="0"/>
  </r>
  <r>
    <x v="42"/>
    <d v="2021-10-01T00:00:00"/>
    <n v="0"/>
    <n v="0"/>
    <x v="0"/>
    <x v="0"/>
    <x v="1"/>
    <n v="92"/>
    <n v="0"/>
  </r>
  <r>
    <x v="43"/>
    <d v="2021-10-01T00:00:00"/>
    <n v="0"/>
    <n v="0"/>
    <x v="0"/>
    <x v="0"/>
    <x v="1"/>
    <n v="92"/>
    <n v="0"/>
  </r>
  <r>
    <x v="27"/>
    <d v="2021-10-01T00:00:00"/>
    <n v="0"/>
    <n v="0"/>
    <x v="0"/>
    <x v="0"/>
    <x v="1"/>
    <n v="92"/>
    <n v="0"/>
  </r>
  <r>
    <x v="28"/>
    <d v="2021-10-01T00:00:00"/>
    <n v="0"/>
    <n v="0"/>
    <x v="0"/>
    <x v="0"/>
    <x v="1"/>
    <n v="92"/>
    <n v="0"/>
  </r>
  <r>
    <x v="33"/>
    <d v="2021-10-01T00:00:00"/>
    <n v="0"/>
    <n v="0"/>
    <x v="0"/>
    <x v="0"/>
    <x v="1"/>
    <n v="92"/>
    <n v="0"/>
  </r>
  <r>
    <x v="32"/>
    <d v="2021-10-01T00:00:00"/>
    <n v="0"/>
    <n v="0"/>
    <x v="0"/>
    <x v="0"/>
    <x v="1"/>
    <n v="92"/>
    <n v="0"/>
  </r>
  <r>
    <x v="53"/>
    <d v="2021-10-01T00:00:00"/>
    <n v="0"/>
    <n v="0"/>
    <x v="0"/>
    <x v="0"/>
    <x v="1"/>
    <n v="92"/>
    <n v="0"/>
  </r>
  <r>
    <x v="31"/>
    <d v="2021-10-01T00:00:00"/>
    <n v="0"/>
    <n v="0"/>
    <x v="0"/>
    <x v="0"/>
    <x v="1"/>
    <n v="92"/>
    <n v="0"/>
  </r>
  <r>
    <x v="29"/>
    <d v="2021-10-01T00:00:00"/>
    <n v="0"/>
    <n v="0"/>
    <x v="0"/>
    <x v="0"/>
    <x v="1"/>
    <n v="92"/>
    <n v="0"/>
  </r>
  <r>
    <x v="30"/>
    <d v="2021-10-01T00:00:00"/>
    <n v="0"/>
    <n v="0"/>
    <x v="0"/>
    <x v="0"/>
    <x v="1"/>
    <n v="92"/>
    <n v="0"/>
  </r>
  <r>
    <x v="25"/>
    <d v="2021-10-01T00:00:00"/>
    <n v="0"/>
    <n v="0"/>
    <x v="0"/>
    <x v="0"/>
    <x v="1"/>
    <n v="92"/>
    <n v="0"/>
  </r>
  <r>
    <x v="54"/>
    <d v="2021-10-01T00:00:00"/>
    <n v="0"/>
    <n v="0"/>
    <x v="0"/>
    <x v="0"/>
    <x v="1"/>
    <n v="92"/>
    <n v="0"/>
  </r>
  <r>
    <x v="26"/>
    <d v="2021-10-01T00:00:00"/>
    <n v="0"/>
    <n v="0"/>
    <x v="0"/>
    <x v="0"/>
    <x v="1"/>
    <n v="92"/>
    <n v="0"/>
  </r>
  <r>
    <x v="24"/>
    <d v="2021-10-01T00:00:00"/>
    <n v="0"/>
    <n v="0"/>
    <x v="0"/>
    <x v="0"/>
    <x v="1"/>
    <n v="92"/>
    <n v="0"/>
  </r>
  <r>
    <x v="34"/>
    <d v="2021-10-01T00:00:00"/>
    <n v="0"/>
    <n v="0"/>
    <x v="0"/>
    <x v="1"/>
    <x v="2"/>
    <n v="365"/>
    <n v="0"/>
  </r>
  <r>
    <x v="35"/>
    <d v="2021-10-01T00:00:00"/>
    <n v="60"/>
    <n v="0"/>
    <x v="0"/>
    <x v="1"/>
    <x v="1"/>
    <n v="92"/>
    <n v="0"/>
  </r>
  <r>
    <x v="36"/>
    <d v="2021-10-01T00:00:00"/>
    <n v="53"/>
    <n v="0"/>
    <x v="0"/>
    <x v="1"/>
    <x v="1"/>
    <n v="92"/>
    <n v="0"/>
  </r>
  <r>
    <x v="44"/>
    <d v="2021-10-01T00:00:00"/>
    <n v="0"/>
    <n v="0"/>
    <x v="0"/>
    <x v="1"/>
    <x v="2"/>
    <n v="365"/>
    <n v="0"/>
  </r>
  <r>
    <x v="37"/>
    <d v="2021-10-01T00:00:00"/>
    <n v="3"/>
    <n v="0"/>
    <x v="0"/>
    <x v="1"/>
    <x v="1"/>
    <n v="92"/>
    <n v="0"/>
  </r>
  <r>
    <x v="38"/>
    <d v="2021-10-01T00:00:00"/>
    <n v="3"/>
    <n v="0"/>
    <x v="0"/>
    <x v="1"/>
    <x v="1"/>
    <n v="92"/>
    <n v="0"/>
  </r>
  <r>
    <x v="55"/>
    <d v="2021-10-01T00:00:00"/>
    <n v="0"/>
    <n v="0"/>
    <x v="0"/>
    <x v="1"/>
    <x v="2"/>
    <n v="365"/>
    <n v="0"/>
  </r>
  <r>
    <x v="45"/>
    <d v="2021-10-01T00:00:00"/>
    <n v="3"/>
    <n v="0"/>
    <x v="0"/>
    <x v="1"/>
    <x v="1"/>
    <n v="92"/>
    <n v="0"/>
  </r>
  <r>
    <x v="46"/>
    <d v="2021-10-01T00:00:00"/>
    <n v="3"/>
    <n v="0"/>
    <x v="0"/>
    <x v="1"/>
    <x v="1"/>
    <n v="92"/>
    <n v="0"/>
  </r>
  <r>
    <x v="56"/>
    <d v="2021-10-01T00:00:00"/>
    <n v="0"/>
    <n v="0"/>
    <x v="0"/>
    <x v="1"/>
    <x v="1"/>
    <n v="92"/>
    <n v="0"/>
  </r>
  <r>
    <x v="57"/>
    <d v="2021-10-01T00:00:00"/>
    <n v="0"/>
    <n v="0"/>
    <x v="0"/>
    <x v="1"/>
    <x v="1"/>
    <n v="92"/>
    <n v="0"/>
  </r>
  <r>
    <x v="16"/>
    <d v="2021-10-04T00:00:00"/>
    <n v="152"/>
    <n v="0"/>
    <x v="0"/>
    <x v="1"/>
    <x v="1"/>
    <n v="92"/>
    <n v="0"/>
  </r>
  <r>
    <x v="47"/>
    <d v="2021-10-04T00:00:00"/>
    <n v="0"/>
    <n v="0"/>
    <x v="0"/>
    <x v="0"/>
    <x v="0"/>
    <n v="31"/>
    <n v="0"/>
  </r>
  <r>
    <x v="48"/>
    <d v="2021-10-04T00:00:00"/>
    <n v="0"/>
    <n v="0"/>
    <x v="0"/>
    <x v="0"/>
    <x v="0"/>
    <n v="31"/>
    <n v="0"/>
  </r>
  <r>
    <x v="17"/>
    <d v="2021-10-04T00:00:00"/>
    <n v="0"/>
    <n v="0"/>
    <x v="0"/>
    <x v="0"/>
    <x v="1"/>
    <n v="92"/>
    <n v="0"/>
  </r>
  <r>
    <x v="49"/>
    <d v="2021-10-04T00:00:00"/>
    <n v="0"/>
    <n v="0"/>
    <x v="0"/>
    <x v="0"/>
    <x v="0"/>
    <n v="31"/>
    <n v="0"/>
  </r>
  <r>
    <x v="18"/>
    <d v="2021-10-04T00:00:00"/>
    <n v="122"/>
    <n v="0"/>
    <x v="0"/>
    <x v="1"/>
    <x v="1"/>
    <n v="92"/>
    <n v="0"/>
  </r>
  <r>
    <x v="50"/>
    <d v="2021-10-04T00:00:00"/>
    <n v="0"/>
    <n v="0"/>
    <x v="0"/>
    <x v="0"/>
    <x v="0"/>
    <n v="31"/>
    <n v="0"/>
  </r>
  <r>
    <x v="51"/>
    <d v="2021-10-04T00:00:00"/>
    <n v="0"/>
    <n v="0"/>
    <x v="0"/>
    <x v="0"/>
    <x v="0"/>
    <n v="31"/>
    <n v="0"/>
  </r>
  <r>
    <x v="19"/>
    <d v="2021-10-04T00:00:00"/>
    <n v="0"/>
    <n v="0"/>
    <x v="0"/>
    <x v="1"/>
    <x v="2"/>
    <n v="365"/>
    <n v="0"/>
  </r>
  <r>
    <x v="20"/>
    <d v="2021-10-04T00:00:00"/>
    <n v="0"/>
    <n v="0"/>
    <x v="0"/>
    <x v="0"/>
    <x v="1"/>
    <n v="92"/>
    <n v="0"/>
  </r>
  <r>
    <x v="52"/>
    <d v="2021-10-04T00:00:00"/>
    <n v="0"/>
    <n v="0"/>
    <x v="0"/>
    <x v="0"/>
    <x v="0"/>
    <n v="31"/>
    <n v="0"/>
  </r>
  <r>
    <x v="21"/>
    <d v="2021-10-04T00:00:00"/>
    <n v="55"/>
    <n v="0"/>
    <x v="0"/>
    <x v="1"/>
    <x v="1"/>
    <n v="92"/>
    <n v="0"/>
  </r>
  <r>
    <x v="22"/>
    <d v="2021-10-04T00:00:00"/>
    <n v="0"/>
    <n v="0"/>
    <x v="0"/>
    <x v="0"/>
    <x v="1"/>
    <n v="92"/>
    <n v="0"/>
  </r>
  <r>
    <x v="23"/>
    <d v="2021-10-04T00:00:00"/>
    <n v="55"/>
    <n v="0"/>
    <x v="0"/>
    <x v="1"/>
    <x v="1"/>
    <n v="92"/>
    <n v="0"/>
  </r>
  <r>
    <x v="26"/>
    <d v="2021-10-04T00:00:00"/>
    <n v="0"/>
    <n v="0"/>
    <x v="0"/>
    <x v="0"/>
    <x v="1"/>
    <n v="92"/>
    <n v="0"/>
  </r>
  <r>
    <x v="25"/>
    <d v="2021-10-04T00:00:00"/>
    <n v="0"/>
    <n v="0"/>
    <x v="0"/>
    <x v="0"/>
    <x v="1"/>
    <n v="92"/>
    <n v="0"/>
  </r>
  <r>
    <x v="32"/>
    <d v="2021-10-04T00:00:00"/>
    <n v="0"/>
    <n v="0"/>
    <x v="0"/>
    <x v="0"/>
    <x v="1"/>
    <n v="92"/>
    <n v="0"/>
  </r>
  <r>
    <x v="31"/>
    <d v="2021-10-04T00:00:00"/>
    <n v="0"/>
    <n v="0"/>
    <x v="0"/>
    <x v="0"/>
    <x v="1"/>
    <n v="92"/>
    <n v="0"/>
  </r>
  <r>
    <x v="28"/>
    <d v="2021-10-04T00:00:00"/>
    <n v="0"/>
    <n v="0"/>
    <x v="0"/>
    <x v="0"/>
    <x v="1"/>
    <n v="92"/>
    <n v="0"/>
  </r>
  <r>
    <x v="43"/>
    <d v="2021-10-04T00:00:00"/>
    <n v="0"/>
    <n v="0"/>
    <x v="0"/>
    <x v="0"/>
    <x v="1"/>
    <n v="92"/>
    <n v="0"/>
  </r>
  <r>
    <x v="42"/>
    <d v="2021-10-04T00:00:00"/>
    <n v="0"/>
    <n v="0"/>
    <x v="0"/>
    <x v="0"/>
    <x v="1"/>
    <n v="92"/>
    <n v="0"/>
  </r>
  <r>
    <x v="33"/>
    <d v="2021-10-04T00:00:00"/>
    <n v="0"/>
    <n v="0"/>
    <x v="0"/>
    <x v="0"/>
    <x v="1"/>
    <n v="92"/>
    <n v="0"/>
  </r>
  <r>
    <x v="54"/>
    <d v="2021-10-04T00:00:00"/>
    <n v="0"/>
    <n v="0"/>
    <x v="0"/>
    <x v="0"/>
    <x v="1"/>
    <n v="92"/>
    <n v="0"/>
  </r>
  <r>
    <x v="53"/>
    <d v="2021-10-04T00:00:00"/>
    <n v="0"/>
    <n v="0"/>
    <x v="0"/>
    <x v="0"/>
    <x v="1"/>
    <n v="92"/>
    <n v="0"/>
  </r>
  <r>
    <x v="29"/>
    <d v="2021-10-04T00:00:00"/>
    <n v="0"/>
    <n v="0"/>
    <x v="0"/>
    <x v="0"/>
    <x v="1"/>
    <n v="92"/>
    <n v="0"/>
  </r>
  <r>
    <x v="27"/>
    <d v="2021-10-04T00:00:00"/>
    <n v="0"/>
    <n v="0"/>
    <x v="0"/>
    <x v="0"/>
    <x v="1"/>
    <n v="92"/>
    <n v="0"/>
  </r>
  <r>
    <x v="24"/>
    <d v="2021-10-04T00:00:00"/>
    <n v="0"/>
    <n v="0"/>
    <x v="0"/>
    <x v="0"/>
    <x v="1"/>
    <n v="92"/>
    <n v="0"/>
  </r>
  <r>
    <x v="30"/>
    <d v="2021-10-04T00:00:00"/>
    <n v="0"/>
    <n v="0"/>
    <x v="0"/>
    <x v="0"/>
    <x v="1"/>
    <n v="92"/>
    <n v="0"/>
  </r>
  <r>
    <x v="34"/>
    <d v="2021-10-04T00:00:00"/>
    <n v="0"/>
    <n v="0"/>
    <x v="0"/>
    <x v="1"/>
    <x v="2"/>
    <n v="365"/>
    <n v="0"/>
  </r>
  <r>
    <x v="35"/>
    <d v="2021-10-04T00:00:00"/>
    <n v="60"/>
    <n v="0"/>
    <x v="0"/>
    <x v="1"/>
    <x v="1"/>
    <n v="92"/>
    <n v="0"/>
  </r>
  <r>
    <x v="36"/>
    <d v="2021-10-04T00:00:00"/>
    <n v="53"/>
    <n v="0"/>
    <x v="0"/>
    <x v="1"/>
    <x v="1"/>
    <n v="92"/>
    <n v="0"/>
  </r>
  <r>
    <x v="44"/>
    <d v="2021-10-04T00:00:00"/>
    <n v="0"/>
    <n v="0"/>
    <x v="0"/>
    <x v="1"/>
    <x v="2"/>
    <n v="365"/>
    <n v="0"/>
  </r>
  <r>
    <x v="37"/>
    <d v="2021-10-04T00:00:00"/>
    <n v="3"/>
    <n v="0"/>
    <x v="0"/>
    <x v="1"/>
    <x v="1"/>
    <n v="92"/>
    <n v="0"/>
  </r>
  <r>
    <x v="38"/>
    <d v="2021-10-04T00:00:00"/>
    <n v="3"/>
    <n v="0"/>
    <x v="0"/>
    <x v="1"/>
    <x v="1"/>
    <n v="92"/>
    <n v="0"/>
  </r>
  <r>
    <x v="55"/>
    <d v="2021-10-04T00:00:00"/>
    <n v="0"/>
    <n v="0"/>
    <x v="0"/>
    <x v="1"/>
    <x v="2"/>
    <n v="365"/>
    <n v="0"/>
  </r>
  <r>
    <x v="45"/>
    <d v="2021-10-04T00:00:00"/>
    <n v="3"/>
    <n v="0"/>
    <x v="0"/>
    <x v="1"/>
    <x v="1"/>
    <n v="92"/>
    <n v="0"/>
  </r>
  <r>
    <x v="46"/>
    <d v="2021-10-04T00:00:00"/>
    <n v="3"/>
    <n v="0"/>
    <x v="0"/>
    <x v="1"/>
    <x v="1"/>
    <n v="92"/>
    <n v="0"/>
  </r>
  <r>
    <x v="56"/>
    <d v="2021-10-04T00:00:00"/>
    <n v="0"/>
    <n v="0"/>
    <x v="0"/>
    <x v="1"/>
    <x v="1"/>
    <n v="92"/>
    <n v="0"/>
  </r>
  <r>
    <x v="57"/>
    <d v="2021-10-04T00:00:00"/>
    <n v="0"/>
    <n v="0"/>
    <x v="0"/>
    <x v="1"/>
    <x v="1"/>
    <n v="92"/>
    <n v="0"/>
  </r>
  <r>
    <x v="16"/>
    <d v="2021-10-05T00:00:00"/>
    <n v="152"/>
    <n v="0"/>
    <x v="0"/>
    <x v="1"/>
    <x v="1"/>
    <n v="92"/>
    <n v="0"/>
  </r>
  <r>
    <x v="47"/>
    <d v="2021-10-05T00:00:00"/>
    <n v="0"/>
    <n v="0"/>
    <x v="0"/>
    <x v="0"/>
    <x v="0"/>
    <n v="31"/>
    <n v="0"/>
  </r>
  <r>
    <x v="48"/>
    <d v="2021-10-05T00:00:00"/>
    <n v="0"/>
    <n v="0"/>
    <x v="0"/>
    <x v="0"/>
    <x v="0"/>
    <n v="31"/>
    <n v="0"/>
  </r>
  <r>
    <x v="49"/>
    <d v="2021-10-05T00:00:00"/>
    <n v="0"/>
    <n v="0"/>
    <x v="0"/>
    <x v="0"/>
    <x v="0"/>
    <n v="31"/>
    <n v="0"/>
  </r>
  <r>
    <x v="17"/>
    <d v="2021-10-05T00:00:00"/>
    <n v="0"/>
    <n v="0"/>
    <x v="0"/>
    <x v="0"/>
    <x v="1"/>
    <n v="92"/>
    <n v="0"/>
  </r>
  <r>
    <x v="18"/>
    <d v="2021-10-05T00:00:00"/>
    <n v="122"/>
    <n v="0"/>
    <x v="0"/>
    <x v="1"/>
    <x v="1"/>
    <n v="92"/>
    <n v="0"/>
  </r>
  <r>
    <x v="50"/>
    <d v="2021-10-05T00:00:00"/>
    <n v="0"/>
    <n v="0"/>
    <x v="0"/>
    <x v="0"/>
    <x v="0"/>
    <n v="31"/>
    <n v="0"/>
  </r>
  <r>
    <x v="51"/>
    <d v="2021-10-05T00:00:00"/>
    <n v="0"/>
    <n v="0"/>
    <x v="0"/>
    <x v="0"/>
    <x v="0"/>
    <n v="31"/>
    <n v="0"/>
  </r>
  <r>
    <x v="19"/>
    <d v="2021-10-05T00:00:00"/>
    <n v="0"/>
    <n v="0"/>
    <x v="0"/>
    <x v="1"/>
    <x v="2"/>
    <n v="365"/>
    <n v="0"/>
  </r>
  <r>
    <x v="52"/>
    <d v="2021-10-05T00:00:00"/>
    <n v="0"/>
    <n v="0"/>
    <x v="0"/>
    <x v="0"/>
    <x v="0"/>
    <n v="31"/>
    <n v="0"/>
  </r>
  <r>
    <x v="20"/>
    <d v="2021-10-05T00:00:00"/>
    <n v="0"/>
    <n v="0"/>
    <x v="0"/>
    <x v="0"/>
    <x v="1"/>
    <n v="92"/>
    <n v="0"/>
  </r>
  <r>
    <x v="21"/>
    <d v="2021-10-05T00:00:00"/>
    <n v="55"/>
    <n v="0"/>
    <x v="0"/>
    <x v="1"/>
    <x v="1"/>
    <n v="92"/>
    <n v="0"/>
  </r>
  <r>
    <x v="22"/>
    <d v="2021-10-05T00:00:00"/>
    <n v="0"/>
    <n v="0"/>
    <x v="0"/>
    <x v="0"/>
    <x v="1"/>
    <n v="92"/>
    <n v="0"/>
  </r>
  <r>
    <x v="23"/>
    <d v="2021-10-05T00:00:00"/>
    <n v="55"/>
    <n v="0"/>
    <x v="0"/>
    <x v="1"/>
    <x v="1"/>
    <n v="92"/>
    <n v="0"/>
  </r>
  <r>
    <x v="43"/>
    <d v="2021-10-05T00:00:00"/>
    <n v="0"/>
    <n v="0"/>
    <x v="0"/>
    <x v="0"/>
    <x v="1"/>
    <n v="92"/>
    <n v="0"/>
  </r>
  <r>
    <x v="42"/>
    <d v="2021-10-05T00:00:00"/>
    <n v="0"/>
    <n v="0"/>
    <x v="0"/>
    <x v="0"/>
    <x v="1"/>
    <n v="92"/>
    <n v="0"/>
  </r>
  <r>
    <x v="54"/>
    <d v="2021-10-05T00:00:00"/>
    <n v="0"/>
    <n v="0"/>
    <x v="0"/>
    <x v="0"/>
    <x v="1"/>
    <n v="92"/>
    <n v="0"/>
  </r>
  <r>
    <x v="27"/>
    <d v="2021-10-05T00:00:00"/>
    <n v="0"/>
    <n v="0"/>
    <x v="0"/>
    <x v="0"/>
    <x v="1"/>
    <n v="92"/>
    <n v="0"/>
  </r>
  <r>
    <x v="26"/>
    <d v="2021-10-05T00:00:00"/>
    <n v="0"/>
    <n v="0"/>
    <x v="0"/>
    <x v="0"/>
    <x v="1"/>
    <n v="92"/>
    <n v="0"/>
  </r>
  <r>
    <x v="32"/>
    <d v="2021-10-05T00:00:00"/>
    <n v="0"/>
    <n v="0"/>
    <x v="0"/>
    <x v="0"/>
    <x v="1"/>
    <n v="92"/>
    <n v="0"/>
  </r>
  <r>
    <x v="25"/>
    <d v="2021-10-05T00:00:00"/>
    <n v="0"/>
    <n v="0"/>
    <x v="0"/>
    <x v="0"/>
    <x v="1"/>
    <n v="92"/>
    <n v="0"/>
  </r>
  <r>
    <x v="31"/>
    <d v="2021-10-05T00:00:00"/>
    <n v="0"/>
    <n v="0"/>
    <x v="0"/>
    <x v="0"/>
    <x v="1"/>
    <n v="92"/>
    <n v="0"/>
  </r>
  <r>
    <x v="28"/>
    <d v="2021-10-05T00:00:00"/>
    <n v="0"/>
    <n v="0"/>
    <x v="0"/>
    <x v="0"/>
    <x v="1"/>
    <n v="92"/>
    <n v="0"/>
  </r>
  <r>
    <x v="33"/>
    <d v="2021-10-05T00:00:00"/>
    <n v="0"/>
    <n v="0"/>
    <x v="0"/>
    <x v="0"/>
    <x v="1"/>
    <n v="92"/>
    <n v="0"/>
  </r>
  <r>
    <x v="29"/>
    <d v="2021-10-05T00:00:00"/>
    <n v="0"/>
    <n v="0"/>
    <x v="0"/>
    <x v="0"/>
    <x v="1"/>
    <n v="92"/>
    <n v="0"/>
  </r>
  <r>
    <x v="53"/>
    <d v="2021-10-05T00:00:00"/>
    <n v="0"/>
    <n v="0"/>
    <x v="0"/>
    <x v="0"/>
    <x v="1"/>
    <n v="92"/>
    <n v="0"/>
  </r>
  <r>
    <x v="24"/>
    <d v="2021-10-05T00:00:00"/>
    <n v="0"/>
    <n v="0"/>
    <x v="0"/>
    <x v="0"/>
    <x v="1"/>
    <n v="92"/>
    <n v="0"/>
  </r>
  <r>
    <x v="30"/>
    <d v="2021-10-05T00:00:00"/>
    <n v="0"/>
    <n v="0"/>
    <x v="0"/>
    <x v="0"/>
    <x v="1"/>
    <n v="92"/>
    <n v="0"/>
  </r>
  <r>
    <x v="34"/>
    <d v="2021-10-05T00:00:00"/>
    <n v="0"/>
    <n v="0"/>
    <x v="0"/>
    <x v="1"/>
    <x v="2"/>
    <n v="365"/>
    <n v="0"/>
  </r>
  <r>
    <x v="35"/>
    <d v="2021-10-05T00:00:00"/>
    <n v="60"/>
    <n v="0"/>
    <x v="0"/>
    <x v="1"/>
    <x v="1"/>
    <n v="92"/>
    <n v="0"/>
  </r>
  <r>
    <x v="36"/>
    <d v="2021-10-05T00:00:00"/>
    <n v="53"/>
    <n v="0"/>
    <x v="0"/>
    <x v="1"/>
    <x v="1"/>
    <n v="92"/>
    <n v="0"/>
  </r>
  <r>
    <x v="44"/>
    <d v="2021-10-05T00:00:00"/>
    <n v="0"/>
    <n v="0"/>
    <x v="0"/>
    <x v="1"/>
    <x v="2"/>
    <n v="365"/>
    <n v="0"/>
  </r>
  <r>
    <x v="37"/>
    <d v="2021-10-05T00:00:00"/>
    <n v="3"/>
    <n v="0"/>
    <x v="0"/>
    <x v="1"/>
    <x v="1"/>
    <n v="92"/>
    <n v="0"/>
  </r>
  <r>
    <x v="38"/>
    <d v="2021-10-05T00:00:00"/>
    <n v="3"/>
    <n v="0"/>
    <x v="0"/>
    <x v="1"/>
    <x v="1"/>
    <n v="92"/>
    <n v="0"/>
  </r>
  <r>
    <x v="55"/>
    <d v="2021-10-05T00:00:00"/>
    <n v="0"/>
    <n v="0"/>
    <x v="0"/>
    <x v="1"/>
    <x v="2"/>
    <n v="365"/>
    <n v="0"/>
  </r>
  <r>
    <x v="45"/>
    <d v="2021-10-05T00:00:00"/>
    <n v="3"/>
    <n v="0"/>
    <x v="0"/>
    <x v="1"/>
    <x v="1"/>
    <n v="92"/>
    <n v="0"/>
  </r>
  <r>
    <x v="46"/>
    <d v="2021-10-05T00:00:00"/>
    <n v="3"/>
    <n v="0"/>
    <x v="0"/>
    <x v="1"/>
    <x v="1"/>
    <n v="92"/>
    <n v="0"/>
  </r>
  <r>
    <x v="56"/>
    <d v="2021-10-05T00:00:00"/>
    <n v="0"/>
    <n v="0"/>
    <x v="0"/>
    <x v="1"/>
    <x v="1"/>
    <n v="92"/>
    <n v="0"/>
  </r>
  <r>
    <x v="57"/>
    <d v="2021-10-05T00:00:00"/>
    <n v="0"/>
    <n v="0"/>
    <x v="0"/>
    <x v="1"/>
    <x v="1"/>
    <n v="92"/>
    <n v="0"/>
  </r>
  <r>
    <x v="47"/>
    <d v="2021-10-06T00:00:00"/>
    <n v="0"/>
    <n v="0"/>
    <x v="0"/>
    <x v="0"/>
    <x v="0"/>
    <n v="31"/>
    <n v="0"/>
  </r>
  <r>
    <x v="48"/>
    <d v="2021-10-06T00:00:00"/>
    <n v="0"/>
    <n v="0"/>
    <x v="0"/>
    <x v="0"/>
    <x v="0"/>
    <n v="31"/>
    <n v="0"/>
  </r>
  <r>
    <x v="49"/>
    <d v="2021-10-06T00:00:00"/>
    <n v="0"/>
    <n v="0"/>
    <x v="0"/>
    <x v="0"/>
    <x v="0"/>
    <n v="31"/>
    <n v="0"/>
  </r>
  <r>
    <x v="17"/>
    <d v="2021-10-06T00:00:00"/>
    <n v="0"/>
    <n v="0"/>
    <x v="0"/>
    <x v="0"/>
    <x v="1"/>
    <n v="92"/>
    <n v="0"/>
  </r>
  <r>
    <x v="18"/>
    <d v="2021-10-06T00:00:00"/>
    <n v="122"/>
    <n v="0"/>
    <x v="0"/>
    <x v="1"/>
    <x v="1"/>
    <n v="92"/>
    <n v="0"/>
  </r>
  <r>
    <x v="50"/>
    <d v="2021-10-06T00:00:00"/>
    <n v="0"/>
    <n v="0"/>
    <x v="0"/>
    <x v="0"/>
    <x v="0"/>
    <n v="31"/>
    <n v="0"/>
  </r>
  <r>
    <x v="51"/>
    <d v="2021-10-06T00:00:00"/>
    <n v="0"/>
    <n v="0"/>
    <x v="0"/>
    <x v="0"/>
    <x v="0"/>
    <n v="31"/>
    <n v="0"/>
  </r>
  <r>
    <x v="19"/>
    <d v="2021-10-06T00:00:00"/>
    <n v="0"/>
    <n v="0"/>
    <x v="0"/>
    <x v="1"/>
    <x v="2"/>
    <n v="365"/>
    <n v="0"/>
  </r>
  <r>
    <x v="52"/>
    <d v="2021-10-06T00:00:00"/>
    <n v="0"/>
    <n v="0"/>
    <x v="0"/>
    <x v="0"/>
    <x v="0"/>
    <n v="31"/>
    <n v="0"/>
  </r>
  <r>
    <x v="20"/>
    <d v="2021-10-06T00:00:00"/>
    <n v="0"/>
    <n v="0"/>
    <x v="0"/>
    <x v="0"/>
    <x v="1"/>
    <n v="92"/>
    <n v="0"/>
  </r>
  <r>
    <x v="21"/>
    <d v="2021-10-06T00:00:00"/>
    <n v="55"/>
    <n v="0"/>
    <x v="0"/>
    <x v="1"/>
    <x v="1"/>
    <n v="92"/>
    <n v="0"/>
  </r>
  <r>
    <x v="22"/>
    <d v="2021-10-06T00:00:00"/>
    <n v="0"/>
    <n v="0"/>
    <x v="0"/>
    <x v="0"/>
    <x v="1"/>
    <n v="92"/>
    <n v="0"/>
  </r>
  <r>
    <x v="23"/>
    <d v="2021-10-06T00:00:00"/>
    <n v="55"/>
    <n v="0"/>
    <x v="0"/>
    <x v="1"/>
    <x v="1"/>
    <n v="92"/>
    <n v="0"/>
  </r>
  <r>
    <x v="25"/>
    <d v="2021-10-06T00:00:00"/>
    <n v="0"/>
    <n v="0"/>
    <x v="0"/>
    <x v="0"/>
    <x v="1"/>
    <n v="92"/>
    <n v="0"/>
  </r>
  <r>
    <x v="31"/>
    <d v="2021-10-06T00:00:00"/>
    <n v="0"/>
    <n v="0"/>
    <x v="0"/>
    <x v="0"/>
    <x v="1"/>
    <n v="92"/>
    <n v="0"/>
  </r>
  <r>
    <x v="42"/>
    <d v="2021-10-06T00:00:00"/>
    <n v="0"/>
    <n v="0"/>
    <x v="0"/>
    <x v="0"/>
    <x v="1"/>
    <n v="92"/>
    <n v="0"/>
  </r>
  <r>
    <x v="24"/>
    <d v="2021-10-06T00:00:00"/>
    <n v="0"/>
    <n v="0"/>
    <x v="0"/>
    <x v="0"/>
    <x v="1"/>
    <n v="92"/>
    <n v="0"/>
  </r>
  <r>
    <x v="43"/>
    <d v="2021-10-06T00:00:00"/>
    <n v="0"/>
    <n v="0"/>
    <x v="0"/>
    <x v="0"/>
    <x v="1"/>
    <n v="92"/>
    <n v="0"/>
  </r>
  <r>
    <x v="27"/>
    <d v="2021-10-06T00:00:00"/>
    <n v="0"/>
    <n v="0"/>
    <x v="0"/>
    <x v="0"/>
    <x v="1"/>
    <n v="92"/>
    <n v="0"/>
  </r>
  <r>
    <x v="32"/>
    <d v="2021-10-06T00:00:00"/>
    <n v="0"/>
    <n v="0"/>
    <x v="0"/>
    <x v="0"/>
    <x v="1"/>
    <n v="92"/>
    <n v="0"/>
  </r>
  <r>
    <x v="54"/>
    <d v="2021-10-06T00:00:00"/>
    <n v="0"/>
    <n v="0"/>
    <x v="0"/>
    <x v="0"/>
    <x v="1"/>
    <n v="92"/>
    <n v="0"/>
  </r>
  <r>
    <x v="26"/>
    <d v="2021-10-06T00:00:00"/>
    <n v="0"/>
    <n v="0"/>
    <x v="0"/>
    <x v="0"/>
    <x v="1"/>
    <n v="92"/>
    <n v="0"/>
  </r>
  <r>
    <x v="53"/>
    <d v="2021-10-06T00:00:00"/>
    <n v="0"/>
    <n v="0"/>
    <x v="0"/>
    <x v="0"/>
    <x v="1"/>
    <n v="92"/>
    <n v="0"/>
  </r>
  <r>
    <x v="29"/>
    <d v="2021-10-06T00:00:00"/>
    <n v="0"/>
    <n v="0"/>
    <x v="0"/>
    <x v="0"/>
    <x v="1"/>
    <n v="92"/>
    <n v="0"/>
  </r>
  <r>
    <x v="33"/>
    <d v="2021-10-06T00:00:00"/>
    <n v="0"/>
    <n v="0"/>
    <x v="0"/>
    <x v="0"/>
    <x v="1"/>
    <n v="92"/>
    <n v="0"/>
  </r>
  <r>
    <x v="28"/>
    <d v="2021-10-06T00:00:00"/>
    <n v="0"/>
    <n v="0"/>
    <x v="0"/>
    <x v="0"/>
    <x v="1"/>
    <n v="92"/>
    <n v="0"/>
  </r>
  <r>
    <x v="30"/>
    <d v="2021-10-06T00:00:00"/>
    <n v="0"/>
    <n v="0"/>
    <x v="0"/>
    <x v="0"/>
    <x v="1"/>
    <n v="92"/>
    <n v="0"/>
  </r>
  <r>
    <x v="34"/>
    <d v="2021-10-06T00:00:00"/>
    <n v="0"/>
    <n v="0"/>
    <x v="0"/>
    <x v="1"/>
    <x v="2"/>
    <n v="365"/>
    <n v="0"/>
  </r>
  <r>
    <x v="35"/>
    <d v="2021-10-06T00:00:00"/>
    <n v="60"/>
    <n v="0"/>
    <x v="0"/>
    <x v="1"/>
    <x v="1"/>
    <n v="92"/>
    <n v="0"/>
  </r>
  <r>
    <x v="36"/>
    <d v="2021-10-06T00:00:00"/>
    <n v="53"/>
    <n v="0"/>
    <x v="0"/>
    <x v="1"/>
    <x v="1"/>
    <n v="92"/>
    <n v="0"/>
  </r>
  <r>
    <x v="44"/>
    <d v="2021-10-06T00:00:00"/>
    <n v="0"/>
    <n v="0"/>
    <x v="0"/>
    <x v="1"/>
    <x v="2"/>
    <n v="365"/>
    <n v="0"/>
  </r>
  <r>
    <x v="37"/>
    <d v="2021-10-06T00:00:00"/>
    <n v="3"/>
    <n v="0"/>
    <x v="0"/>
    <x v="1"/>
    <x v="1"/>
    <n v="92"/>
    <n v="0"/>
  </r>
  <r>
    <x v="38"/>
    <d v="2021-10-06T00:00:00"/>
    <n v="3"/>
    <n v="0"/>
    <x v="0"/>
    <x v="1"/>
    <x v="1"/>
    <n v="92"/>
    <n v="0"/>
  </r>
  <r>
    <x v="55"/>
    <d v="2021-10-06T00:00:00"/>
    <n v="0"/>
    <n v="0"/>
    <x v="0"/>
    <x v="1"/>
    <x v="2"/>
    <n v="365"/>
    <n v="0"/>
  </r>
  <r>
    <x v="45"/>
    <d v="2021-10-06T00:00:00"/>
    <n v="3"/>
    <n v="0"/>
    <x v="0"/>
    <x v="1"/>
    <x v="1"/>
    <n v="92"/>
    <n v="0"/>
  </r>
  <r>
    <x v="46"/>
    <d v="2021-10-06T00:00:00"/>
    <n v="3"/>
    <n v="0"/>
    <x v="0"/>
    <x v="1"/>
    <x v="1"/>
    <n v="92"/>
    <n v="0"/>
  </r>
  <r>
    <x v="56"/>
    <d v="2021-10-06T00:00:00"/>
    <n v="0"/>
    <n v="0"/>
    <x v="0"/>
    <x v="1"/>
    <x v="1"/>
    <n v="92"/>
    <n v="0"/>
  </r>
  <r>
    <x v="57"/>
    <d v="2021-10-06T00:00:00"/>
    <n v="0"/>
    <n v="0"/>
    <x v="0"/>
    <x v="1"/>
    <x v="1"/>
    <n v="92"/>
    <n v="0"/>
  </r>
  <r>
    <x v="47"/>
    <d v="2021-10-07T00:00:00"/>
    <n v="0"/>
    <n v="0"/>
    <x v="0"/>
    <x v="0"/>
    <x v="0"/>
    <n v="31"/>
    <n v="0"/>
  </r>
  <r>
    <x v="48"/>
    <d v="2021-10-07T00:00:00"/>
    <n v="0"/>
    <n v="0"/>
    <x v="0"/>
    <x v="0"/>
    <x v="0"/>
    <n v="31"/>
    <n v="0"/>
  </r>
  <r>
    <x v="17"/>
    <d v="2021-10-07T00:00:00"/>
    <n v="0"/>
    <n v="0"/>
    <x v="0"/>
    <x v="0"/>
    <x v="1"/>
    <n v="92"/>
    <n v="0"/>
  </r>
  <r>
    <x v="49"/>
    <d v="2021-10-07T00:00:00"/>
    <n v="0"/>
    <n v="0"/>
    <x v="0"/>
    <x v="0"/>
    <x v="0"/>
    <n v="31"/>
    <n v="0"/>
  </r>
  <r>
    <x v="18"/>
    <d v="2021-10-07T00:00:00"/>
    <n v="122"/>
    <n v="0"/>
    <x v="0"/>
    <x v="1"/>
    <x v="1"/>
    <n v="92"/>
    <n v="0"/>
  </r>
  <r>
    <x v="50"/>
    <d v="2021-10-07T00:00:00"/>
    <n v="0"/>
    <n v="0"/>
    <x v="0"/>
    <x v="0"/>
    <x v="0"/>
    <n v="31"/>
    <n v="0"/>
  </r>
  <r>
    <x v="51"/>
    <d v="2021-10-07T00:00:00"/>
    <n v="0"/>
    <n v="0"/>
    <x v="0"/>
    <x v="0"/>
    <x v="0"/>
    <n v="31"/>
    <n v="0"/>
  </r>
  <r>
    <x v="19"/>
    <d v="2021-10-07T00:00:00"/>
    <n v="0"/>
    <n v="0"/>
    <x v="0"/>
    <x v="1"/>
    <x v="2"/>
    <n v="365"/>
    <n v="0"/>
  </r>
  <r>
    <x v="52"/>
    <d v="2021-10-07T00:00:00"/>
    <n v="0"/>
    <n v="0"/>
    <x v="0"/>
    <x v="0"/>
    <x v="0"/>
    <n v="31"/>
    <n v="0"/>
  </r>
  <r>
    <x v="20"/>
    <d v="2021-10-07T00:00:00"/>
    <n v="0"/>
    <n v="0"/>
    <x v="0"/>
    <x v="0"/>
    <x v="1"/>
    <n v="92"/>
    <n v="0"/>
  </r>
  <r>
    <x v="21"/>
    <d v="2021-10-07T00:00:00"/>
    <n v="55"/>
    <n v="0"/>
    <x v="0"/>
    <x v="1"/>
    <x v="1"/>
    <n v="92"/>
    <n v="0"/>
  </r>
  <r>
    <x v="22"/>
    <d v="2021-10-07T00:00:00"/>
    <n v="0"/>
    <n v="0"/>
    <x v="0"/>
    <x v="0"/>
    <x v="1"/>
    <n v="92"/>
    <n v="0"/>
  </r>
  <r>
    <x v="23"/>
    <d v="2021-10-07T00:00:00"/>
    <n v="55"/>
    <n v="0"/>
    <x v="0"/>
    <x v="1"/>
    <x v="1"/>
    <n v="92"/>
    <n v="0"/>
  </r>
  <r>
    <x v="27"/>
    <d v="2021-10-07T00:00:00"/>
    <n v="0"/>
    <n v="0"/>
    <x v="0"/>
    <x v="0"/>
    <x v="1"/>
    <n v="92"/>
    <n v="0"/>
  </r>
  <r>
    <x v="28"/>
    <d v="2021-10-07T00:00:00"/>
    <n v="0"/>
    <n v="0"/>
    <x v="0"/>
    <x v="0"/>
    <x v="1"/>
    <n v="92"/>
    <n v="0"/>
  </r>
  <r>
    <x v="42"/>
    <d v="2021-10-07T00:00:00"/>
    <n v="0"/>
    <n v="0"/>
    <x v="0"/>
    <x v="0"/>
    <x v="1"/>
    <n v="92"/>
    <n v="0"/>
  </r>
  <r>
    <x v="24"/>
    <d v="2021-10-07T00:00:00"/>
    <n v="0"/>
    <n v="0"/>
    <x v="0"/>
    <x v="0"/>
    <x v="1"/>
    <n v="92"/>
    <n v="0"/>
  </r>
  <r>
    <x v="53"/>
    <d v="2021-10-07T00:00:00"/>
    <n v="0"/>
    <n v="0"/>
    <x v="0"/>
    <x v="0"/>
    <x v="1"/>
    <n v="92"/>
    <n v="0"/>
  </r>
  <r>
    <x v="33"/>
    <d v="2021-10-07T00:00:00"/>
    <n v="0"/>
    <n v="0"/>
    <x v="0"/>
    <x v="0"/>
    <x v="1"/>
    <n v="92"/>
    <n v="0"/>
  </r>
  <r>
    <x v="32"/>
    <d v="2021-10-07T00:00:00"/>
    <n v="0"/>
    <n v="0"/>
    <x v="0"/>
    <x v="0"/>
    <x v="1"/>
    <n v="92"/>
    <n v="0"/>
  </r>
  <r>
    <x v="54"/>
    <d v="2021-10-07T00:00:00"/>
    <n v="0"/>
    <n v="0"/>
    <x v="0"/>
    <x v="0"/>
    <x v="1"/>
    <n v="92"/>
    <n v="0"/>
  </r>
  <r>
    <x v="29"/>
    <d v="2021-10-07T00:00:00"/>
    <n v="0"/>
    <n v="0"/>
    <x v="0"/>
    <x v="0"/>
    <x v="1"/>
    <n v="92"/>
    <n v="0"/>
  </r>
  <r>
    <x v="26"/>
    <d v="2021-10-07T00:00:00"/>
    <n v="0"/>
    <n v="0"/>
    <x v="0"/>
    <x v="0"/>
    <x v="1"/>
    <n v="92"/>
    <n v="0"/>
  </r>
  <r>
    <x v="43"/>
    <d v="2021-10-07T00:00:00"/>
    <n v="0"/>
    <n v="0"/>
    <x v="0"/>
    <x v="0"/>
    <x v="1"/>
    <n v="92"/>
    <n v="0"/>
  </r>
  <r>
    <x v="31"/>
    <d v="2021-10-07T00:00:00"/>
    <n v="0"/>
    <n v="0"/>
    <x v="0"/>
    <x v="0"/>
    <x v="1"/>
    <n v="92"/>
    <n v="0"/>
  </r>
  <r>
    <x v="25"/>
    <d v="2021-10-07T00:00:00"/>
    <n v="0"/>
    <n v="0"/>
    <x v="0"/>
    <x v="0"/>
    <x v="1"/>
    <n v="92"/>
    <n v="0"/>
  </r>
  <r>
    <x v="30"/>
    <d v="2021-10-07T00:00:00"/>
    <n v="0"/>
    <n v="0"/>
    <x v="0"/>
    <x v="0"/>
    <x v="1"/>
    <n v="92"/>
    <n v="0"/>
  </r>
  <r>
    <x v="34"/>
    <d v="2021-10-07T00:00:00"/>
    <n v="0"/>
    <n v="0"/>
    <x v="0"/>
    <x v="1"/>
    <x v="2"/>
    <n v="365"/>
    <n v="0"/>
  </r>
  <r>
    <x v="35"/>
    <d v="2021-10-07T00:00:00"/>
    <n v="60"/>
    <n v="0"/>
    <x v="0"/>
    <x v="1"/>
    <x v="1"/>
    <n v="92"/>
    <n v="0"/>
  </r>
  <r>
    <x v="36"/>
    <d v="2021-10-07T00:00:00"/>
    <n v="53"/>
    <n v="0"/>
    <x v="0"/>
    <x v="1"/>
    <x v="1"/>
    <n v="92"/>
    <n v="0"/>
  </r>
  <r>
    <x v="44"/>
    <d v="2021-10-07T00:00:00"/>
    <n v="0"/>
    <n v="0"/>
    <x v="0"/>
    <x v="1"/>
    <x v="2"/>
    <n v="365"/>
    <n v="0"/>
  </r>
  <r>
    <x v="37"/>
    <d v="2021-10-07T00:00:00"/>
    <n v="3"/>
    <n v="0"/>
    <x v="0"/>
    <x v="1"/>
    <x v="1"/>
    <n v="92"/>
    <n v="0"/>
  </r>
  <r>
    <x v="38"/>
    <d v="2021-10-07T00:00:00"/>
    <n v="3"/>
    <n v="0"/>
    <x v="0"/>
    <x v="1"/>
    <x v="1"/>
    <n v="92"/>
    <n v="0"/>
  </r>
  <r>
    <x v="55"/>
    <d v="2021-10-07T00:00:00"/>
    <n v="0"/>
    <n v="0"/>
    <x v="0"/>
    <x v="1"/>
    <x v="2"/>
    <n v="365"/>
    <n v="0"/>
  </r>
  <r>
    <x v="45"/>
    <d v="2021-10-07T00:00:00"/>
    <n v="3"/>
    <n v="0"/>
    <x v="0"/>
    <x v="1"/>
    <x v="1"/>
    <n v="92"/>
    <n v="0"/>
  </r>
  <r>
    <x v="46"/>
    <d v="2021-10-07T00:00:00"/>
    <n v="3"/>
    <n v="0"/>
    <x v="0"/>
    <x v="1"/>
    <x v="1"/>
    <n v="92"/>
    <n v="0"/>
  </r>
  <r>
    <x v="56"/>
    <d v="2021-10-07T00:00:00"/>
    <n v="0"/>
    <n v="0"/>
    <x v="0"/>
    <x v="1"/>
    <x v="1"/>
    <n v="92"/>
    <n v="0"/>
  </r>
  <r>
    <x v="57"/>
    <d v="2021-10-07T00:00:00"/>
    <n v="0"/>
    <n v="0"/>
    <x v="0"/>
    <x v="1"/>
    <x v="1"/>
    <n v="92"/>
    <n v="0"/>
  </r>
  <r>
    <x v="47"/>
    <d v="2021-10-08T00:00:00"/>
    <n v="0"/>
    <n v="0"/>
    <x v="0"/>
    <x v="0"/>
    <x v="0"/>
    <n v="31"/>
    <n v="0"/>
  </r>
  <r>
    <x v="48"/>
    <d v="2021-10-08T00:00:00"/>
    <n v="0"/>
    <n v="0"/>
    <x v="0"/>
    <x v="0"/>
    <x v="0"/>
    <n v="31"/>
    <n v="0"/>
  </r>
  <r>
    <x v="17"/>
    <d v="2021-10-08T00:00:00"/>
    <n v="0"/>
    <n v="0"/>
    <x v="0"/>
    <x v="0"/>
    <x v="1"/>
    <n v="92"/>
    <n v="0"/>
  </r>
  <r>
    <x v="49"/>
    <d v="2021-10-08T00:00:00"/>
    <n v="0"/>
    <n v="0"/>
    <x v="0"/>
    <x v="0"/>
    <x v="0"/>
    <n v="31"/>
    <n v="0"/>
  </r>
  <r>
    <x v="18"/>
    <d v="2021-10-08T00:00:00"/>
    <n v="122"/>
    <n v="0"/>
    <x v="0"/>
    <x v="1"/>
    <x v="1"/>
    <n v="92"/>
    <n v="0"/>
  </r>
  <r>
    <x v="50"/>
    <d v="2021-10-08T00:00:00"/>
    <n v="0"/>
    <n v="0"/>
    <x v="0"/>
    <x v="0"/>
    <x v="0"/>
    <n v="31"/>
    <n v="0"/>
  </r>
  <r>
    <x v="51"/>
    <d v="2021-10-08T00:00:00"/>
    <n v="0"/>
    <n v="0"/>
    <x v="0"/>
    <x v="0"/>
    <x v="0"/>
    <n v="31"/>
    <n v="0"/>
  </r>
  <r>
    <x v="19"/>
    <d v="2021-10-08T00:00:00"/>
    <n v="0"/>
    <n v="0"/>
    <x v="0"/>
    <x v="1"/>
    <x v="2"/>
    <n v="365"/>
    <n v="0"/>
  </r>
  <r>
    <x v="52"/>
    <d v="2021-10-08T00:00:00"/>
    <n v="0"/>
    <n v="0"/>
    <x v="0"/>
    <x v="0"/>
    <x v="0"/>
    <n v="31"/>
    <n v="0"/>
  </r>
  <r>
    <x v="20"/>
    <d v="2021-10-08T00:00:00"/>
    <n v="0"/>
    <n v="0"/>
    <x v="0"/>
    <x v="0"/>
    <x v="1"/>
    <n v="92"/>
    <n v="0"/>
  </r>
  <r>
    <x v="21"/>
    <d v="2021-10-08T00:00:00"/>
    <n v="60"/>
    <n v="5"/>
    <x v="0"/>
    <x v="1"/>
    <x v="1"/>
    <n v="92"/>
    <n v="4.5999999999999999E-2"/>
  </r>
  <r>
    <x v="22"/>
    <d v="2021-10-08T00:00:00"/>
    <n v="0"/>
    <n v="0"/>
    <x v="0"/>
    <x v="0"/>
    <x v="1"/>
    <n v="92"/>
    <n v="0"/>
  </r>
  <r>
    <x v="23"/>
    <d v="2021-10-08T00:00:00"/>
    <n v="55"/>
    <n v="0"/>
    <x v="0"/>
    <x v="1"/>
    <x v="1"/>
    <n v="92"/>
    <n v="0"/>
  </r>
  <r>
    <x v="27"/>
    <d v="2021-10-08T00:00:00"/>
    <n v="0"/>
    <n v="0"/>
    <x v="0"/>
    <x v="0"/>
    <x v="1"/>
    <n v="92"/>
    <n v="0"/>
  </r>
  <r>
    <x v="26"/>
    <d v="2021-10-08T00:00:00"/>
    <n v="0"/>
    <n v="0"/>
    <x v="0"/>
    <x v="0"/>
    <x v="1"/>
    <n v="92"/>
    <n v="0"/>
  </r>
  <r>
    <x v="32"/>
    <d v="2021-10-08T00:00:00"/>
    <n v="0"/>
    <n v="0"/>
    <x v="0"/>
    <x v="0"/>
    <x v="1"/>
    <n v="92"/>
    <n v="0"/>
  </r>
  <r>
    <x v="54"/>
    <d v="2021-10-08T00:00:00"/>
    <n v="0"/>
    <n v="0"/>
    <x v="0"/>
    <x v="0"/>
    <x v="1"/>
    <n v="92"/>
    <n v="0"/>
  </r>
  <r>
    <x v="29"/>
    <d v="2021-10-08T00:00:00"/>
    <n v="0"/>
    <n v="0"/>
    <x v="0"/>
    <x v="0"/>
    <x v="1"/>
    <n v="92"/>
    <n v="0"/>
  </r>
  <r>
    <x v="42"/>
    <d v="2021-10-08T00:00:00"/>
    <n v="0"/>
    <n v="0"/>
    <x v="0"/>
    <x v="0"/>
    <x v="1"/>
    <n v="92"/>
    <n v="0"/>
  </r>
  <r>
    <x v="33"/>
    <d v="2021-10-08T00:00:00"/>
    <n v="0"/>
    <n v="0"/>
    <x v="0"/>
    <x v="0"/>
    <x v="1"/>
    <n v="92"/>
    <n v="0"/>
  </r>
  <r>
    <x v="28"/>
    <d v="2021-10-08T00:00:00"/>
    <n v="0"/>
    <n v="0"/>
    <x v="0"/>
    <x v="0"/>
    <x v="1"/>
    <n v="92"/>
    <n v="0"/>
  </r>
  <r>
    <x v="53"/>
    <d v="2021-10-08T00:00:00"/>
    <n v="0"/>
    <n v="0"/>
    <x v="0"/>
    <x v="0"/>
    <x v="1"/>
    <n v="92"/>
    <n v="0"/>
  </r>
  <r>
    <x v="30"/>
    <d v="2021-10-08T00:00:00"/>
    <n v="0"/>
    <n v="0"/>
    <x v="0"/>
    <x v="0"/>
    <x v="1"/>
    <n v="92"/>
    <n v="0"/>
  </r>
  <r>
    <x v="25"/>
    <d v="2021-10-08T00:00:00"/>
    <n v="0"/>
    <n v="0"/>
    <x v="0"/>
    <x v="0"/>
    <x v="1"/>
    <n v="92"/>
    <n v="0"/>
  </r>
  <r>
    <x v="24"/>
    <d v="2021-10-08T00:00:00"/>
    <n v="0"/>
    <n v="0"/>
    <x v="0"/>
    <x v="0"/>
    <x v="1"/>
    <n v="92"/>
    <n v="0"/>
  </r>
  <r>
    <x v="43"/>
    <d v="2021-10-08T00:00:00"/>
    <n v="0"/>
    <n v="0"/>
    <x v="0"/>
    <x v="0"/>
    <x v="1"/>
    <n v="92"/>
    <n v="0"/>
  </r>
  <r>
    <x v="31"/>
    <d v="2021-10-08T00:00:00"/>
    <n v="0"/>
    <n v="0"/>
    <x v="0"/>
    <x v="0"/>
    <x v="1"/>
    <n v="92"/>
    <n v="0"/>
  </r>
  <r>
    <x v="34"/>
    <d v="2021-10-08T00:00:00"/>
    <n v="0"/>
    <n v="0"/>
    <x v="0"/>
    <x v="1"/>
    <x v="2"/>
    <n v="365"/>
    <n v="0"/>
  </r>
  <r>
    <x v="35"/>
    <d v="2021-10-08T00:00:00"/>
    <n v="60"/>
    <n v="0"/>
    <x v="0"/>
    <x v="1"/>
    <x v="1"/>
    <n v="92"/>
    <n v="0"/>
  </r>
  <r>
    <x v="36"/>
    <d v="2021-10-08T00:00:00"/>
    <n v="53"/>
    <n v="0"/>
    <x v="0"/>
    <x v="1"/>
    <x v="1"/>
    <n v="92"/>
    <n v="0"/>
  </r>
  <r>
    <x v="44"/>
    <d v="2021-10-08T00:00:00"/>
    <n v="0"/>
    <n v="0"/>
    <x v="0"/>
    <x v="1"/>
    <x v="2"/>
    <n v="365"/>
    <n v="0"/>
  </r>
  <r>
    <x v="37"/>
    <d v="2021-10-08T00:00:00"/>
    <n v="3"/>
    <n v="0"/>
    <x v="0"/>
    <x v="1"/>
    <x v="1"/>
    <n v="92"/>
    <n v="0"/>
  </r>
  <r>
    <x v="38"/>
    <d v="2021-10-08T00:00:00"/>
    <n v="3"/>
    <n v="0"/>
    <x v="0"/>
    <x v="1"/>
    <x v="1"/>
    <n v="92"/>
    <n v="0"/>
  </r>
  <r>
    <x v="55"/>
    <d v="2021-10-08T00:00:00"/>
    <n v="0"/>
    <n v="0"/>
    <x v="0"/>
    <x v="1"/>
    <x v="2"/>
    <n v="365"/>
    <n v="0"/>
  </r>
  <r>
    <x v="45"/>
    <d v="2021-10-08T00:00:00"/>
    <n v="3"/>
    <n v="0"/>
    <x v="0"/>
    <x v="1"/>
    <x v="1"/>
    <n v="92"/>
    <n v="0"/>
  </r>
  <r>
    <x v="46"/>
    <d v="2021-10-08T00:00:00"/>
    <n v="3"/>
    <n v="0"/>
    <x v="0"/>
    <x v="1"/>
    <x v="1"/>
    <n v="92"/>
    <n v="0"/>
  </r>
  <r>
    <x v="56"/>
    <d v="2021-10-08T00:00:00"/>
    <n v="0"/>
    <n v="0"/>
    <x v="0"/>
    <x v="1"/>
    <x v="1"/>
    <n v="92"/>
    <n v="0"/>
  </r>
  <r>
    <x v="57"/>
    <d v="2021-10-08T00:00:00"/>
    <n v="0"/>
    <n v="0"/>
    <x v="0"/>
    <x v="1"/>
    <x v="1"/>
    <n v="92"/>
    <n v="0"/>
  </r>
  <r>
    <x v="47"/>
    <d v="2021-10-11T00:00:00"/>
    <n v="0"/>
    <n v="0"/>
    <x v="0"/>
    <x v="0"/>
    <x v="0"/>
    <n v="31"/>
    <n v="0"/>
  </r>
  <r>
    <x v="48"/>
    <d v="2021-10-11T00:00:00"/>
    <n v="0"/>
    <n v="0"/>
    <x v="0"/>
    <x v="0"/>
    <x v="0"/>
    <n v="31"/>
    <n v="0"/>
  </r>
  <r>
    <x v="49"/>
    <d v="2021-10-11T00:00:00"/>
    <n v="0"/>
    <n v="0"/>
    <x v="0"/>
    <x v="0"/>
    <x v="0"/>
    <n v="31"/>
    <n v="0"/>
  </r>
  <r>
    <x v="17"/>
    <d v="2021-10-11T00:00:00"/>
    <n v="0"/>
    <n v="0"/>
    <x v="0"/>
    <x v="0"/>
    <x v="1"/>
    <n v="92"/>
    <n v="0"/>
  </r>
  <r>
    <x v="18"/>
    <d v="2021-10-11T00:00:00"/>
    <n v="122"/>
    <n v="0"/>
    <x v="0"/>
    <x v="1"/>
    <x v="1"/>
    <n v="92"/>
    <n v="0"/>
  </r>
  <r>
    <x v="50"/>
    <d v="2021-10-11T00:00:00"/>
    <n v="0"/>
    <n v="0"/>
    <x v="0"/>
    <x v="0"/>
    <x v="0"/>
    <n v="31"/>
    <n v="0"/>
  </r>
  <r>
    <x v="51"/>
    <d v="2021-10-11T00:00:00"/>
    <n v="0"/>
    <n v="0"/>
    <x v="0"/>
    <x v="0"/>
    <x v="0"/>
    <n v="31"/>
    <n v="0"/>
  </r>
  <r>
    <x v="19"/>
    <d v="2021-10-11T00:00:00"/>
    <n v="0"/>
    <n v="0"/>
    <x v="0"/>
    <x v="1"/>
    <x v="2"/>
    <n v="365"/>
    <n v="0"/>
  </r>
  <r>
    <x v="52"/>
    <d v="2021-10-11T00:00:00"/>
    <n v="0"/>
    <n v="0"/>
    <x v="0"/>
    <x v="0"/>
    <x v="0"/>
    <n v="31"/>
    <n v="0"/>
  </r>
  <r>
    <x v="20"/>
    <d v="2021-10-11T00:00:00"/>
    <n v="0"/>
    <n v="0"/>
    <x v="0"/>
    <x v="0"/>
    <x v="1"/>
    <n v="92"/>
    <n v="0"/>
  </r>
  <r>
    <x v="21"/>
    <d v="2021-10-11T00:00:00"/>
    <n v="60"/>
    <n v="0"/>
    <x v="0"/>
    <x v="1"/>
    <x v="1"/>
    <n v="92"/>
    <n v="0"/>
  </r>
  <r>
    <x v="22"/>
    <d v="2021-10-11T00:00:00"/>
    <n v="0"/>
    <n v="0"/>
    <x v="0"/>
    <x v="0"/>
    <x v="1"/>
    <n v="92"/>
    <n v="0"/>
  </r>
  <r>
    <x v="23"/>
    <d v="2021-10-11T00:00:00"/>
    <n v="55"/>
    <n v="0"/>
    <x v="0"/>
    <x v="1"/>
    <x v="1"/>
    <n v="92"/>
    <n v="0"/>
  </r>
  <r>
    <x v="24"/>
    <d v="2021-10-11T00:00:00"/>
    <n v="0"/>
    <n v="0"/>
    <x v="0"/>
    <x v="0"/>
    <x v="1"/>
    <n v="92"/>
    <n v="0"/>
  </r>
  <r>
    <x v="30"/>
    <d v="2021-10-11T00:00:00"/>
    <n v="0"/>
    <n v="0"/>
    <x v="0"/>
    <x v="0"/>
    <x v="1"/>
    <n v="92"/>
    <n v="0"/>
  </r>
  <r>
    <x v="33"/>
    <d v="2021-10-11T00:00:00"/>
    <n v="0"/>
    <n v="0"/>
    <x v="0"/>
    <x v="0"/>
    <x v="1"/>
    <n v="92"/>
    <n v="0"/>
  </r>
  <r>
    <x v="32"/>
    <d v="2021-10-11T00:00:00"/>
    <n v="0"/>
    <n v="0"/>
    <x v="0"/>
    <x v="0"/>
    <x v="1"/>
    <n v="92"/>
    <n v="0"/>
  </r>
  <r>
    <x v="54"/>
    <d v="2021-10-11T00:00:00"/>
    <n v="0"/>
    <n v="0"/>
    <x v="0"/>
    <x v="0"/>
    <x v="1"/>
    <n v="92"/>
    <n v="0"/>
  </r>
  <r>
    <x v="28"/>
    <d v="2021-10-11T00:00:00"/>
    <n v="0"/>
    <n v="0"/>
    <x v="0"/>
    <x v="0"/>
    <x v="1"/>
    <n v="92"/>
    <n v="0"/>
  </r>
  <r>
    <x v="43"/>
    <d v="2021-10-11T00:00:00"/>
    <n v="0"/>
    <n v="0"/>
    <x v="0"/>
    <x v="0"/>
    <x v="1"/>
    <n v="92"/>
    <n v="0"/>
  </r>
  <r>
    <x v="31"/>
    <d v="2021-10-11T00:00:00"/>
    <n v="0"/>
    <n v="0"/>
    <x v="0"/>
    <x v="0"/>
    <x v="1"/>
    <n v="92"/>
    <n v="0"/>
  </r>
  <r>
    <x v="25"/>
    <d v="2021-10-11T00:00:00"/>
    <n v="0"/>
    <n v="0"/>
    <x v="0"/>
    <x v="0"/>
    <x v="1"/>
    <n v="92"/>
    <n v="0"/>
  </r>
  <r>
    <x v="26"/>
    <d v="2021-10-11T00:00:00"/>
    <n v="0"/>
    <n v="0"/>
    <x v="0"/>
    <x v="0"/>
    <x v="1"/>
    <n v="92"/>
    <n v="0"/>
  </r>
  <r>
    <x v="29"/>
    <d v="2021-10-11T00:00:00"/>
    <n v="0"/>
    <n v="0"/>
    <x v="0"/>
    <x v="0"/>
    <x v="1"/>
    <n v="92"/>
    <n v="0"/>
  </r>
  <r>
    <x v="53"/>
    <d v="2021-10-11T00:00:00"/>
    <n v="0"/>
    <n v="0"/>
    <x v="0"/>
    <x v="0"/>
    <x v="1"/>
    <n v="92"/>
    <n v="0"/>
  </r>
  <r>
    <x v="42"/>
    <d v="2021-10-11T00:00:00"/>
    <n v="0"/>
    <n v="0"/>
    <x v="0"/>
    <x v="0"/>
    <x v="1"/>
    <n v="92"/>
    <n v="0"/>
  </r>
  <r>
    <x v="27"/>
    <d v="2021-10-11T00:00:00"/>
    <n v="0"/>
    <n v="0"/>
    <x v="0"/>
    <x v="0"/>
    <x v="1"/>
    <n v="92"/>
    <n v="0"/>
  </r>
  <r>
    <x v="34"/>
    <d v="2021-10-11T00:00:00"/>
    <n v="0"/>
    <n v="0"/>
    <x v="0"/>
    <x v="1"/>
    <x v="2"/>
    <n v="365"/>
    <n v="0"/>
  </r>
  <r>
    <x v="35"/>
    <d v="2021-10-11T00:00:00"/>
    <n v="60"/>
    <n v="0"/>
    <x v="0"/>
    <x v="1"/>
    <x v="1"/>
    <n v="92"/>
    <n v="0"/>
  </r>
  <r>
    <x v="36"/>
    <d v="2021-10-11T00:00:00"/>
    <n v="53"/>
    <n v="0"/>
    <x v="0"/>
    <x v="1"/>
    <x v="1"/>
    <n v="92"/>
    <n v="0"/>
  </r>
  <r>
    <x v="44"/>
    <d v="2021-10-11T00:00:00"/>
    <n v="0"/>
    <n v="0"/>
    <x v="0"/>
    <x v="1"/>
    <x v="2"/>
    <n v="365"/>
    <n v="0"/>
  </r>
  <r>
    <x v="37"/>
    <d v="2021-10-11T00:00:00"/>
    <n v="3"/>
    <n v="0"/>
    <x v="0"/>
    <x v="1"/>
    <x v="1"/>
    <n v="92"/>
    <n v="0"/>
  </r>
  <r>
    <x v="38"/>
    <d v="2021-10-11T00:00:00"/>
    <n v="3"/>
    <n v="0"/>
    <x v="0"/>
    <x v="1"/>
    <x v="1"/>
    <n v="92"/>
    <n v="0"/>
  </r>
  <r>
    <x v="55"/>
    <d v="2021-10-11T00:00:00"/>
    <n v="0"/>
    <n v="0"/>
    <x v="0"/>
    <x v="1"/>
    <x v="2"/>
    <n v="365"/>
    <n v="0"/>
  </r>
  <r>
    <x v="45"/>
    <d v="2021-10-11T00:00:00"/>
    <n v="3"/>
    <n v="0"/>
    <x v="0"/>
    <x v="1"/>
    <x v="1"/>
    <n v="92"/>
    <n v="0"/>
  </r>
  <r>
    <x v="46"/>
    <d v="2021-10-11T00:00:00"/>
    <n v="3"/>
    <n v="0"/>
    <x v="0"/>
    <x v="1"/>
    <x v="1"/>
    <n v="92"/>
    <n v="0"/>
  </r>
  <r>
    <x v="56"/>
    <d v="2021-10-11T00:00:00"/>
    <n v="0"/>
    <n v="0"/>
    <x v="0"/>
    <x v="1"/>
    <x v="1"/>
    <n v="92"/>
    <n v="0"/>
  </r>
  <r>
    <x v="57"/>
    <d v="2021-10-11T00:00:00"/>
    <n v="0"/>
    <n v="0"/>
    <x v="0"/>
    <x v="1"/>
    <x v="1"/>
    <n v="92"/>
    <n v="0"/>
  </r>
  <r>
    <x v="47"/>
    <d v="2021-10-12T00:00:00"/>
    <n v="0"/>
    <n v="0"/>
    <x v="0"/>
    <x v="0"/>
    <x v="0"/>
    <n v="31"/>
    <n v="0"/>
  </r>
  <r>
    <x v="48"/>
    <d v="2021-10-12T00:00:00"/>
    <n v="0"/>
    <n v="0"/>
    <x v="0"/>
    <x v="0"/>
    <x v="0"/>
    <n v="31"/>
    <n v="0"/>
  </r>
  <r>
    <x v="17"/>
    <d v="2021-10-12T00:00:00"/>
    <n v="0"/>
    <n v="0"/>
    <x v="0"/>
    <x v="0"/>
    <x v="1"/>
    <n v="92"/>
    <n v="0"/>
  </r>
  <r>
    <x v="49"/>
    <d v="2021-10-12T00:00:00"/>
    <n v="0"/>
    <n v="0"/>
    <x v="0"/>
    <x v="0"/>
    <x v="0"/>
    <n v="31"/>
    <n v="0"/>
  </r>
  <r>
    <x v="18"/>
    <d v="2021-10-12T00:00:00"/>
    <n v="122"/>
    <n v="0"/>
    <x v="0"/>
    <x v="1"/>
    <x v="1"/>
    <n v="92"/>
    <n v="0"/>
  </r>
  <r>
    <x v="50"/>
    <d v="2021-10-12T00:00:00"/>
    <n v="0"/>
    <n v="0"/>
    <x v="0"/>
    <x v="0"/>
    <x v="0"/>
    <n v="31"/>
    <n v="0"/>
  </r>
  <r>
    <x v="51"/>
    <d v="2021-10-12T00:00:00"/>
    <n v="0"/>
    <n v="0"/>
    <x v="0"/>
    <x v="0"/>
    <x v="0"/>
    <n v="31"/>
    <n v="0"/>
  </r>
  <r>
    <x v="19"/>
    <d v="2021-10-12T00:00:00"/>
    <n v="0"/>
    <n v="0"/>
    <x v="0"/>
    <x v="1"/>
    <x v="2"/>
    <n v="365"/>
    <n v="0"/>
  </r>
  <r>
    <x v="20"/>
    <d v="2021-10-12T00:00:00"/>
    <n v="0"/>
    <n v="0"/>
    <x v="0"/>
    <x v="0"/>
    <x v="1"/>
    <n v="92"/>
    <n v="0"/>
  </r>
  <r>
    <x v="52"/>
    <d v="2021-10-12T00:00:00"/>
    <n v="0"/>
    <n v="0"/>
    <x v="0"/>
    <x v="0"/>
    <x v="0"/>
    <n v="31"/>
    <n v="0"/>
  </r>
  <r>
    <x v="21"/>
    <d v="2021-10-12T00:00:00"/>
    <n v="60"/>
    <n v="0"/>
    <x v="0"/>
    <x v="1"/>
    <x v="1"/>
    <n v="92"/>
    <n v="0"/>
  </r>
  <r>
    <x v="22"/>
    <d v="2021-10-12T00:00:00"/>
    <n v="0"/>
    <n v="0"/>
    <x v="0"/>
    <x v="0"/>
    <x v="1"/>
    <n v="92"/>
    <n v="0"/>
  </r>
  <r>
    <x v="23"/>
    <d v="2021-10-12T00:00:00"/>
    <n v="55"/>
    <n v="0"/>
    <x v="0"/>
    <x v="1"/>
    <x v="1"/>
    <n v="92"/>
    <n v="0"/>
  </r>
  <r>
    <x v="54"/>
    <d v="2021-10-12T00:00:00"/>
    <n v="0"/>
    <n v="0"/>
    <x v="0"/>
    <x v="0"/>
    <x v="1"/>
    <n v="92"/>
    <n v="0"/>
  </r>
  <r>
    <x v="25"/>
    <d v="2021-10-12T00:00:00"/>
    <n v="0"/>
    <n v="0"/>
    <x v="0"/>
    <x v="0"/>
    <x v="1"/>
    <n v="92"/>
    <n v="0"/>
  </r>
  <r>
    <x v="30"/>
    <d v="2021-10-12T00:00:00"/>
    <n v="0"/>
    <n v="0"/>
    <x v="0"/>
    <x v="0"/>
    <x v="1"/>
    <n v="92"/>
    <n v="0"/>
  </r>
  <r>
    <x v="27"/>
    <d v="2021-10-12T00:00:00"/>
    <n v="0"/>
    <n v="0"/>
    <x v="0"/>
    <x v="0"/>
    <x v="1"/>
    <n v="92"/>
    <n v="0"/>
  </r>
  <r>
    <x v="28"/>
    <d v="2021-10-12T00:00:00"/>
    <n v="0"/>
    <n v="0"/>
    <x v="0"/>
    <x v="0"/>
    <x v="1"/>
    <n v="92"/>
    <n v="0"/>
  </r>
  <r>
    <x v="33"/>
    <d v="2021-10-12T00:00:00"/>
    <n v="0"/>
    <n v="0"/>
    <x v="0"/>
    <x v="0"/>
    <x v="1"/>
    <n v="92"/>
    <n v="0"/>
  </r>
  <r>
    <x v="32"/>
    <d v="2021-10-12T00:00:00"/>
    <n v="0"/>
    <n v="0"/>
    <x v="0"/>
    <x v="0"/>
    <x v="1"/>
    <n v="92"/>
    <n v="0"/>
  </r>
  <r>
    <x v="53"/>
    <d v="2021-10-12T00:00:00"/>
    <n v="0"/>
    <n v="0"/>
    <x v="0"/>
    <x v="0"/>
    <x v="1"/>
    <n v="92"/>
    <n v="0"/>
  </r>
  <r>
    <x v="24"/>
    <d v="2021-10-12T00:00:00"/>
    <n v="0"/>
    <n v="0"/>
    <x v="0"/>
    <x v="0"/>
    <x v="1"/>
    <n v="92"/>
    <n v="0"/>
  </r>
  <r>
    <x v="43"/>
    <d v="2021-10-12T00:00:00"/>
    <n v="0"/>
    <n v="0"/>
    <x v="0"/>
    <x v="0"/>
    <x v="1"/>
    <n v="92"/>
    <n v="0"/>
  </r>
  <r>
    <x v="26"/>
    <d v="2021-10-12T00:00:00"/>
    <n v="0"/>
    <n v="0"/>
    <x v="0"/>
    <x v="0"/>
    <x v="1"/>
    <n v="92"/>
    <n v="0"/>
  </r>
  <r>
    <x v="31"/>
    <d v="2021-10-12T00:00:00"/>
    <n v="0"/>
    <n v="0"/>
    <x v="0"/>
    <x v="0"/>
    <x v="1"/>
    <n v="92"/>
    <n v="0"/>
  </r>
  <r>
    <x v="29"/>
    <d v="2021-10-12T00:00:00"/>
    <n v="0"/>
    <n v="0"/>
    <x v="0"/>
    <x v="0"/>
    <x v="1"/>
    <n v="92"/>
    <n v="0"/>
  </r>
  <r>
    <x v="42"/>
    <d v="2021-10-12T00:00:00"/>
    <n v="0"/>
    <n v="0"/>
    <x v="0"/>
    <x v="0"/>
    <x v="1"/>
    <n v="92"/>
    <n v="0"/>
  </r>
  <r>
    <x v="34"/>
    <d v="2021-10-12T00:00:00"/>
    <n v="0"/>
    <n v="0"/>
    <x v="0"/>
    <x v="1"/>
    <x v="2"/>
    <n v="365"/>
    <n v="0"/>
  </r>
  <r>
    <x v="35"/>
    <d v="2021-10-12T00:00:00"/>
    <n v="60"/>
    <n v="0"/>
    <x v="0"/>
    <x v="1"/>
    <x v="1"/>
    <n v="92"/>
    <n v="0"/>
  </r>
  <r>
    <x v="36"/>
    <d v="2021-10-12T00:00:00"/>
    <n v="53"/>
    <n v="0"/>
    <x v="0"/>
    <x v="1"/>
    <x v="1"/>
    <n v="92"/>
    <n v="0"/>
  </r>
  <r>
    <x v="44"/>
    <d v="2021-10-12T00:00:00"/>
    <n v="0"/>
    <n v="0"/>
    <x v="0"/>
    <x v="1"/>
    <x v="2"/>
    <n v="365"/>
    <n v="0"/>
  </r>
  <r>
    <x v="37"/>
    <d v="2021-10-12T00:00:00"/>
    <n v="3"/>
    <n v="0"/>
    <x v="0"/>
    <x v="1"/>
    <x v="1"/>
    <n v="92"/>
    <n v="0"/>
  </r>
  <r>
    <x v="38"/>
    <d v="2021-10-12T00:00:00"/>
    <n v="3"/>
    <n v="0"/>
    <x v="0"/>
    <x v="1"/>
    <x v="1"/>
    <n v="92"/>
    <n v="0"/>
  </r>
  <r>
    <x v="55"/>
    <d v="2021-10-12T00:00:00"/>
    <n v="0"/>
    <n v="0"/>
    <x v="0"/>
    <x v="1"/>
    <x v="2"/>
    <n v="365"/>
    <n v="0"/>
  </r>
  <r>
    <x v="45"/>
    <d v="2021-10-12T00:00:00"/>
    <n v="3"/>
    <n v="0"/>
    <x v="0"/>
    <x v="1"/>
    <x v="1"/>
    <n v="92"/>
    <n v="0"/>
  </r>
  <r>
    <x v="46"/>
    <d v="2021-10-12T00:00:00"/>
    <n v="3"/>
    <n v="0"/>
    <x v="0"/>
    <x v="1"/>
    <x v="1"/>
    <n v="92"/>
    <n v="0"/>
  </r>
  <r>
    <x v="56"/>
    <d v="2021-10-12T00:00:00"/>
    <n v="0"/>
    <n v="0"/>
    <x v="0"/>
    <x v="1"/>
    <x v="1"/>
    <n v="92"/>
    <n v="0"/>
  </r>
  <r>
    <x v="57"/>
    <d v="2021-10-12T00:00:00"/>
    <n v="0"/>
    <n v="0"/>
    <x v="0"/>
    <x v="1"/>
    <x v="1"/>
    <n v="92"/>
    <n v="0"/>
  </r>
  <r>
    <x v="47"/>
    <d v="2021-10-13T00:00:00"/>
    <n v="0"/>
    <n v="0"/>
    <x v="0"/>
    <x v="0"/>
    <x v="0"/>
    <n v="31"/>
    <n v="0"/>
  </r>
  <r>
    <x v="48"/>
    <d v="2021-10-13T00:00:00"/>
    <n v="0"/>
    <n v="0"/>
    <x v="0"/>
    <x v="0"/>
    <x v="0"/>
    <n v="31"/>
    <n v="0"/>
  </r>
  <r>
    <x v="49"/>
    <d v="2021-10-13T00:00:00"/>
    <n v="0"/>
    <n v="0"/>
    <x v="0"/>
    <x v="0"/>
    <x v="0"/>
    <n v="31"/>
    <n v="0"/>
  </r>
  <r>
    <x v="17"/>
    <d v="2021-10-13T00:00:00"/>
    <n v="0"/>
    <n v="0"/>
    <x v="0"/>
    <x v="0"/>
    <x v="1"/>
    <n v="92"/>
    <n v="0"/>
  </r>
  <r>
    <x v="18"/>
    <d v="2021-10-13T00:00:00"/>
    <n v="122"/>
    <n v="0"/>
    <x v="0"/>
    <x v="1"/>
    <x v="1"/>
    <n v="92"/>
    <n v="0"/>
  </r>
  <r>
    <x v="50"/>
    <d v="2021-10-13T00:00:00"/>
    <n v="0"/>
    <n v="0"/>
    <x v="0"/>
    <x v="0"/>
    <x v="0"/>
    <n v="31"/>
    <n v="0"/>
  </r>
  <r>
    <x v="51"/>
    <d v="2021-10-13T00:00:00"/>
    <n v="0"/>
    <n v="0"/>
    <x v="0"/>
    <x v="0"/>
    <x v="0"/>
    <n v="31"/>
    <n v="0"/>
  </r>
  <r>
    <x v="19"/>
    <d v="2021-10-13T00:00:00"/>
    <n v="0"/>
    <n v="0"/>
    <x v="0"/>
    <x v="1"/>
    <x v="2"/>
    <n v="365"/>
    <n v="0"/>
  </r>
  <r>
    <x v="52"/>
    <d v="2021-10-13T00:00:00"/>
    <n v="0"/>
    <n v="0"/>
    <x v="0"/>
    <x v="0"/>
    <x v="0"/>
    <n v="31"/>
    <n v="0"/>
  </r>
  <r>
    <x v="20"/>
    <d v="2021-10-13T00:00:00"/>
    <n v="0"/>
    <n v="0"/>
    <x v="0"/>
    <x v="0"/>
    <x v="1"/>
    <n v="92"/>
    <n v="0"/>
  </r>
  <r>
    <x v="21"/>
    <d v="2021-10-13T00:00:00"/>
    <n v="60"/>
    <n v="0"/>
    <x v="0"/>
    <x v="1"/>
    <x v="1"/>
    <n v="92"/>
    <n v="0"/>
  </r>
  <r>
    <x v="22"/>
    <d v="2021-10-13T00:00:00"/>
    <n v="0"/>
    <n v="0"/>
    <x v="0"/>
    <x v="0"/>
    <x v="1"/>
    <n v="92"/>
    <n v="0"/>
  </r>
  <r>
    <x v="23"/>
    <d v="2021-10-13T00:00:00"/>
    <n v="55"/>
    <n v="0"/>
    <x v="0"/>
    <x v="1"/>
    <x v="1"/>
    <n v="92"/>
    <n v="0"/>
  </r>
  <r>
    <x v="54"/>
    <d v="2021-10-13T00:00:00"/>
    <n v="0"/>
    <n v="0"/>
    <x v="0"/>
    <x v="0"/>
    <x v="1"/>
    <n v="92"/>
    <n v="0"/>
  </r>
  <r>
    <x v="53"/>
    <d v="2021-10-13T00:00:00"/>
    <n v="0"/>
    <n v="0"/>
    <x v="0"/>
    <x v="0"/>
    <x v="1"/>
    <n v="92"/>
    <n v="0"/>
  </r>
  <r>
    <x v="26"/>
    <d v="2021-10-13T00:00:00"/>
    <n v="0"/>
    <n v="0"/>
    <x v="0"/>
    <x v="0"/>
    <x v="1"/>
    <n v="92"/>
    <n v="0"/>
  </r>
  <r>
    <x v="32"/>
    <d v="2021-10-13T00:00:00"/>
    <n v="0"/>
    <n v="0"/>
    <x v="0"/>
    <x v="0"/>
    <x v="1"/>
    <n v="92"/>
    <n v="0"/>
  </r>
  <r>
    <x v="43"/>
    <d v="2021-10-13T00:00:00"/>
    <n v="0"/>
    <n v="0"/>
    <x v="0"/>
    <x v="0"/>
    <x v="1"/>
    <n v="92"/>
    <n v="0"/>
  </r>
  <r>
    <x v="42"/>
    <d v="2021-10-13T00:00:00"/>
    <n v="0"/>
    <n v="0"/>
    <x v="0"/>
    <x v="0"/>
    <x v="1"/>
    <n v="92"/>
    <n v="0"/>
  </r>
  <r>
    <x v="24"/>
    <d v="2021-10-13T00:00:00"/>
    <n v="0"/>
    <n v="0"/>
    <x v="0"/>
    <x v="0"/>
    <x v="1"/>
    <n v="92"/>
    <n v="0"/>
  </r>
  <r>
    <x v="25"/>
    <d v="2021-10-13T00:00:00"/>
    <n v="0"/>
    <n v="0"/>
    <x v="0"/>
    <x v="0"/>
    <x v="1"/>
    <n v="92"/>
    <n v="0"/>
  </r>
  <r>
    <x v="28"/>
    <d v="2021-10-13T00:00:00"/>
    <n v="0"/>
    <n v="0"/>
    <x v="0"/>
    <x v="0"/>
    <x v="1"/>
    <n v="92"/>
    <n v="0"/>
  </r>
  <r>
    <x v="30"/>
    <d v="2021-10-13T00:00:00"/>
    <n v="0"/>
    <n v="0"/>
    <x v="0"/>
    <x v="0"/>
    <x v="1"/>
    <n v="92"/>
    <n v="0"/>
  </r>
  <r>
    <x v="27"/>
    <d v="2021-10-13T00:00:00"/>
    <n v="0"/>
    <n v="0"/>
    <x v="0"/>
    <x v="0"/>
    <x v="1"/>
    <n v="92"/>
    <n v="0"/>
  </r>
  <r>
    <x v="33"/>
    <d v="2021-10-13T00:00:00"/>
    <n v="0"/>
    <n v="0"/>
    <x v="0"/>
    <x v="0"/>
    <x v="1"/>
    <n v="92"/>
    <n v="0"/>
  </r>
  <r>
    <x v="29"/>
    <d v="2021-10-13T00:00:00"/>
    <n v="0"/>
    <n v="0"/>
    <x v="0"/>
    <x v="0"/>
    <x v="1"/>
    <n v="92"/>
    <n v="0"/>
  </r>
  <r>
    <x v="31"/>
    <d v="2021-10-13T00:00:00"/>
    <n v="0"/>
    <n v="0"/>
    <x v="0"/>
    <x v="0"/>
    <x v="1"/>
    <n v="92"/>
    <n v="0"/>
  </r>
  <r>
    <x v="34"/>
    <d v="2021-10-13T00:00:00"/>
    <n v="0"/>
    <n v="0"/>
    <x v="0"/>
    <x v="1"/>
    <x v="2"/>
    <n v="365"/>
    <n v="0"/>
  </r>
  <r>
    <x v="35"/>
    <d v="2021-10-13T00:00:00"/>
    <n v="60"/>
    <n v="0"/>
    <x v="0"/>
    <x v="1"/>
    <x v="1"/>
    <n v="92"/>
    <n v="0"/>
  </r>
  <r>
    <x v="36"/>
    <d v="2021-10-13T00:00:00"/>
    <n v="53"/>
    <n v="0"/>
    <x v="0"/>
    <x v="1"/>
    <x v="1"/>
    <n v="92"/>
    <n v="0"/>
  </r>
  <r>
    <x v="44"/>
    <d v="2021-10-13T00:00:00"/>
    <n v="0"/>
    <n v="0"/>
    <x v="0"/>
    <x v="1"/>
    <x v="2"/>
    <n v="365"/>
    <n v="0"/>
  </r>
  <r>
    <x v="37"/>
    <d v="2021-10-13T00:00:00"/>
    <n v="3"/>
    <n v="0"/>
    <x v="0"/>
    <x v="1"/>
    <x v="1"/>
    <n v="92"/>
    <n v="0"/>
  </r>
  <r>
    <x v="38"/>
    <d v="2021-10-13T00:00:00"/>
    <n v="3"/>
    <n v="0"/>
    <x v="0"/>
    <x v="1"/>
    <x v="1"/>
    <n v="92"/>
    <n v="0"/>
  </r>
  <r>
    <x v="55"/>
    <d v="2021-10-13T00:00:00"/>
    <n v="0"/>
    <n v="0"/>
    <x v="0"/>
    <x v="1"/>
    <x v="2"/>
    <n v="365"/>
    <n v="0"/>
  </r>
  <r>
    <x v="45"/>
    <d v="2021-10-13T00:00:00"/>
    <n v="3"/>
    <n v="0"/>
    <x v="0"/>
    <x v="1"/>
    <x v="1"/>
    <n v="92"/>
    <n v="0"/>
  </r>
  <r>
    <x v="46"/>
    <d v="2021-10-13T00:00:00"/>
    <n v="3"/>
    <n v="0"/>
    <x v="0"/>
    <x v="1"/>
    <x v="1"/>
    <n v="92"/>
    <n v="0"/>
  </r>
  <r>
    <x v="56"/>
    <d v="2021-10-13T00:00:00"/>
    <n v="0"/>
    <n v="0"/>
    <x v="0"/>
    <x v="1"/>
    <x v="1"/>
    <n v="92"/>
    <n v="0"/>
  </r>
  <r>
    <x v="57"/>
    <d v="2021-10-13T00:00:00"/>
    <n v="0"/>
    <n v="0"/>
    <x v="0"/>
    <x v="1"/>
    <x v="1"/>
    <n v="92"/>
    <n v="0"/>
  </r>
  <r>
    <x v="47"/>
    <d v="2021-10-14T00:00:00"/>
    <n v="0"/>
    <n v="0"/>
    <x v="0"/>
    <x v="0"/>
    <x v="0"/>
    <n v="31"/>
    <n v="0"/>
  </r>
  <r>
    <x v="48"/>
    <d v="2021-10-14T00:00:00"/>
    <n v="0"/>
    <n v="0"/>
    <x v="0"/>
    <x v="0"/>
    <x v="0"/>
    <n v="31"/>
    <n v="0"/>
  </r>
  <r>
    <x v="17"/>
    <d v="2021-10-14T00:00:00"/>
    <n v="0"/>
    <n v="0"/>
    <x v="0"/>
    <x v="0"/>
    <x v="1"/>
    <n v="92"/>
    <n v="0"/>
  </r>
  <r>
    <x v="49"/>
    <d v="2021-10-14T00:00:00"/>
    <n v="0"/>
    <n v="0"/>
    <x v="0"/>
    <x v="0"/>
    <x v="0"/>
    <n v="31"/>
    <n v="0"/>
  </r>
  <r>
    <x v="18"/>
    <d v="2021-10-14T00:00:00"/>
    <n v="122"/>
    <n v="0"/>
    <x v="0"/>
    <x v="1"/>
    <x v="1"/>
    <n v="92"/>
    <n v="0"/>
  </r>
  <r>
    <x v="50"/>
    <d v="2021-10-14T00:00:00"/>
    <n v="0"/>
    <n v="0"/>
    <x v="0"/>
    <x v="0"/>
    <x v="0"/>
    <n v="31"/>
    <n v="0"/>
  </r>
  <r>
    <x v="51"/>
    <d v="2021-10-14T00:00:00"/>
    <n v="0"/>
    <n v="0"/>
    <x v="0"/>
    <x v="0"/>
    <x v="0"/>
    <n v="31"/>
    <n v="0"/>
  </r>
  <r>
    <x v="19"/>
    <d v="2021-10-14T00:00:00"/>
    <n v="0"/>
    <n v="0"/>
    <x v="0"/>
    <x v="1"/>
    <x v="2"/>
    <n v="365"/>
    <n v="0"/>
  </r>
  <r>
    <x v="52"/>
    <d v="2021-10-14T00:00:00"/>
    <n v="0"/>
    <n v="0"/>
    <x v="0"/>
    <x v="0"/>
    <x v="0"/>
    <n v="31"/>
    <n v="0"/>
  </r>
  <r>
    <x v="20"/>
    <d v="2021-10-14T00:00:00"/>
    <n v="0"/>
    <n v="0"/>
    <x v="0"/>
    <x v="0"/>
    <x v="1"/>
    <n v="92"/>
    <n v="0"/>
  </r>
  <r>
    <x v="21"/>
    <d v="2021-10-14T00:00:00"/>
    <n v="70"/>
    <n v="10"/>
    <x v="0"/>
    <x v="1"/>
    <x v="1"/>
    <n v="92"/>
    <n v="9.1999999999999998E-2"/>
  </r>
  <r>
    <x v="22"/>
    <d v="2021-10-14T00:00:00"/>
    <n v="0"/>
    <n v="0"/>
    <x v="0"/>
    <x v="0"/>
    <x v="1"/>
    <n v="92"/>
    <n v="0"/>
  </r>
  <r>
    <x v="23"/>
    <d v="2021-10-14T00:00:00"/>
    <n v="55"/>
    <n v="0"/>
    <x v="0"/>
    <x v="1"/>
    <x v="1"/>
    <n v="92"/>
    <n v="0"/>
  </r>
  <r>
    <x v="24"/>
    <d v="2021-10-14T00:00:00"/>
    <n v="0"/>
    <n v="0"/>
    <x v="0"/>
    <x v="0"/>
    <x v="1"/>
    <n v="92"/>
    <n v="0"/>
  </r>
  <r>
    <x v="43"/>
    <d v="2021-10-14T00:00:00"/>
    <n v="0"/>
    <n v="0"/>
    <x v="0"/>
    <x v="0"/>
    <x v="1"/>
    <n v="92"/>
    <n v="0"/>
  </r>
  <r>
    <x v="32"/>
    <d v="2021-10-14T00:00:00"/>
    <n v="0"/>
    <n v="0"/>
    <x v="0"/>
    <x v="0"/>
    <x v="1"/>
    <n v="92"/>
    <n v="0"/>
  </r>
  <r>
    <x v="25"/>
    <d v="2021-10-14T00:00:00"/>
    <n v="0"/>
    <n v="0"/>
    <x v="0"/>
    <x v="0"/>
    <x v="1"/>
    <n v="92"/>
    <n v="0"/>
  </r>
  <r>
    <x v="26"/>
    <d v="2021-10-14T00:00:00"/>
    <n v="0"/>
    <n v="0"/>
    <x v="0"/>
    <x v="0"/>
    <x v="1"/>
    <n v="92"/>
    <n v="0"/>
  </r>
  <r>
    <x v="54"/>
    <d v="2021-10-14T00:00:00"/>
    <n v="0"/>
    <n v="0"/>
    <x v="0"/>
    <x v="0"/>
    <x v="1"/>
    <n v="92"/>
    <n v="0"/>
  </r>
  <r>
    <x v="29"/>
    <d v="2021-10-14T00:00:00"/>
    <n v="0"/>
    <n v="0"/>
    <x v="0"/>
    <x v="0"/>
    <x v="1"/>
    <n v="92"/>
    <n v="0"/>
  </r>
  <r>
    <x v="33"/>
    <d v="2021-10-14T00:00:00"/>
    <n v="0"/>
    <n v="0"/>
    <x v="0"/>
    <x v="0"/>
    <x v="1"/>
    <n v="92"/>
    <n v="0"/>
  </r>
  <r>
    <x v="42"/>
    <d v="2021-10-14T00:00:00"/>
    <n v="0"/>
    <n v="0"/>
    <x v="0"/>
    <x v="0"/>
    <x v="1"/>
    <n v="92"/>
    <n v="0"/>
  </r>
  <r>
    <x v="28"/>
    <d v="2021-10-14T00:00:00"/>
    <n v="0"/>
    <n v="0"/>
    <x v="0"/>
    <x v="0"/>
    <x v="1"/>
    <n v="92"/>
    <n v="0"/>
  </r>
  <r>
    <x v="53"/>
    <d v="2021-10-14T00:00:00"/>
    <n v="0"/>
    <n v="0"/>
    <x v="0"/>
    <x v="0"/>
    <x v="1"/>
    <n v="92"/>
    <n v="0"/>
  </r>
  <r>
    <x v="30"/>
    <d v="2021-10-14T00:00:00"/>
    <n v="0"/>
    <n v="0"/>
    <x v="0"/>
    <x v="0"/>
    <x v="1"/>
    <n v="92"/>
    <n v="0"/>
  </r>
  <r>
    <x v="31"/>
    <d v="2021-10-14T00:00:00"/>
    <n v="0"/>
    <n v="0"/>
    <x v="0"/>
    <x v="0"/>
    <x v="1"/>
    <n v="92"/>
    <n v="0"/>
  </r>
  <r>
    <x v="27"/>
    <d v="2021-10-14T00:00:00"/>
    <n v="0"/>
    <n v="0"/>
    <x v="0"/>
    <x v="0"/>
    <x v="1"/>
    <n v="92"/>
    <n v="0"/>
  </r>
  <r>
    <x v="34"/>
    <d v="2021-10-14T00:00:00"/>
    <n v="0"/>
    <n v="0"/>
    <x v="0"/>
    <x v="1"/>
    <x v="2"/>
    <n v="365"/>
    <n v="0"/>
  </r>
  <r>
    <x v="35"/>
    <d v="2021-10-14T00:00:00"/>
    <n v="60"/>
    <n v="0"/>
    <x v="0"/>
    <x v="1"/>
    <x v="1"/>
    <n v="92"/>
    <n v="0"/>
  </r>
  <r>
    <x v="36"/>
    <d v="2021-10-14T00:00:00"/>
    <n v="63"/>
    <n v="10"/>
    <x v="0"/>
    <x v="1"/>
    <x v="1"/>
    <n v="92"/>
    <n v="9.1999999999999998E-2"/>
  </r>
  <r>
    <x v="44"/>
    <d v="2021-10-14T00:00:00"/>
    <n v="0"/>
    <n v="0"/>
    <x v="0"/>
    <x v="1"/>
    <x v="2"/>
    <n v="365"/>
    <n v="0"/>
  </r>
  <r>
    <x v="37"/>
    <d v="2021-10-14T00:00:00"/>
    <n v="3"/>
    <n v="0"/>
    <x v="0"/>
    <x v="1"/>
    <x v="1"/>
    <n v="92"/>
    <n v="0"/>
  </r>
  <r>
    <x v="38"/>
    <d v="2021-10-14T00:00:00"/>
    <n v="3"/>
    <n v="0"/>
    <x v="0"/>
    <x v="1"/>
    <x v="1"/>
    <n v="92"/>
    <n v="0"/>
  </r>
  <r>
    <x v="55"/>
    <d v="2021-10-14T00:00:00"/>
    <n v="0"/>
    <n v="0"/>
    <x v="0"/>
    <x v="1"/>
    <x v="2"/>
    <n v="365"/>
    <n v="0"/>
  </r>
  <r>
    <x v="45"/>
    <d v="2021-10-14T00:00:00"/>
    <n v="3"/>
    <n v="0"/>
    <x v="0"/>
    <x v="1"/>
    <x v="1"/>
    <n v="92"/>
    <n v="0"/>
  </r>
  <r>
    <x v="46"/>
    <d v="2021-10-14T00:00:00"/>
    <n v="3"/>
    <n v="0"/>
    <x v="0"/>
    <x v="1"/>
    <x v="1"/>
    <n v="92"/>
    <n v="0"/>
  </r>
  <r>
    <x v="56"/>
    <d v="2021-10-14T00:00:00"/>
    <n v="0"/>
    <n v="0"/>
    <x v="0"/>
    <x v="1"/>
    <x v="1"/>
    <n v="92"/>
    <n v="0"/>
  </r>
  <r>
    <x v="57"/>
    <d v="2021-10-14T00:00:00"/>
    <n v="0"/>
    <n v="0"/>
    <x v="0"/>
    <x v="1"/>
    <x v="1"/>
    <n v="92"/>
    <n v="0"/>
  </r>
  <r>
    <x v="47"/>
    <d v="2021-10-15T00:00:00"/>
    <n v="0"/>
    <n v="0"/>
    <x v="0"/>
    <x v="0"/>
    <x v="0"/>
    <n v="31"/>
    <n v="0"/>
  </r>
  <r>
    <x v="48"/>
    <d v="2021-10-15T00:00:00"/>
    <n v="0"/>
    <n v="0"/>
    <x v="0"/>
    <x v="0"/>
    <x v="0"/>
    <n v="31"/>
    <n v="0"/>
  </r>
  <r>
    <x v="49"/>
    <d v="2021-10-15T00:00:00"/>
    <n v="0"/>
    <n v="0"/>
    <x v="0"/>
    <x v="0"/>
    <x v="0"/>
    <n v="31"/>
    <n v="0"/>
  </r>
  <r>
    <x v="17"/>
    <d v="2021-10-15T00:00:00"/>
    <n v="0"/>
    <n v="0"/>
    <x v="0"/>
    <x v="0"/>
    <x v="1"/>
    <n v="92"/>
    <n v="0"/>
  </r>
  <r>
    <x v="18"/>
    <d v="2021-10-15T00:00:00"/>
    <n v="122"/>
    <n v="0"/>
    <x v="0"/>
    <x v="1"/>
    <x v="1"/>
    <n v="92"/>
    <n v="0"/>
  </r>
  <r>
    <x v="50"/>
    <d v="2021-10-15T00:00:00"/>
    <n v="0"/>
    <n v="0"/>
    <x v="0"/>
    <x v="0"/>
    <x v="0"/>
    <n v="31"/>
    <n v="0"/>
  </r>
  <r>
    <x v="51"/>
    <d v="2021-10-15T00:00:00"/>
    <n v="0"/>
    <n v="0"/>
    <x v="0"/>
    <x v="0"/>
    <x v="0"/>
    <n v="31"/>
    <n v="0"/>
  </r>
  <r>
    <x v="19"/>
    <d v="2021-10-15T00:00:00"/>
    <n v="0"/>
    <n v="0"/>
    <x v="0"/>
    <x v="1"/>
    <x v="2"/>
    <n v="365"/>
    <n v="0"/>
  </r>
  <r>
    <x v="52"/>
    <d v="2021-10-15T00:00:00"/>
    <n v="0"/>
    <n v="0"/>
    <x v="0"/>
    <x v="0"/>
    <x v="0"/>
    <n v="31"/>
    <n v="0"/>
  </r>
  <r>
    <x v="20"/>
    <d v="2021-10-15T00:00:00"/>
    <n v="0"/>
    <n v="0"/>
    <x v="0"/>
    <x v="0"/>
    <x v="1"/>
    <n v="92"/>
    <n v="0"/>
  </r>
  <r>
    <x v="21"/>
    <d v="2021-10-15T00:00:00"/>
    <n v="70"/>
    <n v="0"/>
    <x v="0"/>
    <x v="1"/>
    <x v="1"/>
    <n v="92"/>
    <n v="0"/>
  </r>
  <r>
    <x v="22"/>
    <d v="2021-10-15T00:00:00"/>
    <n v="0"/>
    <n v="0"/>
    <x v="0"/>
    <x v="0"/>
    <x v="1"/>
    <n v="92"/>
    <n v="0"/>
  </r>
  <r>
    <x v="23"/>
    <d v="2021-10-15T00:00:00"/>
    <n v="55"/>
    <n v="0"/>
    <x v="0"/>
    <x v="1"/>
    <x v="1"/>
    <n v="92"/>
    <n v="0"/>
  </r>
  <r>
    <x v="26"/>
    <d v="2021-10-15T00:00:00"/>
    <n v="0"/>
    <n v="0"/>
    <x v="0"/>
    <x v="0"/>
    <x v="1"/>
    <n v="92"/>
    <n v="0"/>
  </r>
  <r>
    <x v="53"/>
    <d v="2021-10-15T00:00:00"/>
    <n v="0"/>
    <n v="0"/>
    <x v="0"/>
    <x v="0"/>
    <x v="1"/>
    <n v="92"/>
    <n v="0"/>
  </r>
  <r>
    <x v="24"/>
    <d v="2021-10-15T00:00:00"/>
    <n v="0"/>
    <n v="0"/>
    <x v="0"/>
    <x v="0"/>
    <x v="1"/>
    <n v="92"/>
    <n v="0"/>
  </r>
  <r>
    <x v="30"/>
    <d v="2021-10-15T00:00:00"/>
    <n v="0"/>
    <n v="0"/>
    <x v="0"/>
    <x v="0"/>
    <x v="1"/>
    <n v="92"/>
    <n v="0"/>
  </r>
  <r>
    <x v="54"/>
    <d v="2021-10-15T00:00:00"/>
    <n v="0"/>
    <n v="0"/>
    <x v="0"/>
    <x v="0"/>
    <x v="1"/>
    <n v="92"/>
    <n v="0"/>
  </r>
  <r>
    <x v="25"/>
    <d v="2021-10-15T00:00:00"/>
    <n v="0"/>
    <n v="0"/>
    <x v="0"/>
    <x v="0"/>
    <x v="1"/>
    <n v="92"/>
    <n v="0"/>
  </r>
  <r>
    <x v="28"/>
    <d v="2021-10-15T00:00:00"/>
    <n v="0"/>
    <n v="0"/>
    <x v="0"/>
    <x v="0"/>
    <x v="1"/>
    <n v="92"/>
    <n v="0"/>
  </r>
  <r>
    <x v="31"/>
    <d v="2021-10-15T00:00:00"/>
    <n v="0"/>
    <n v="0"/>
    <x v="0"/>
    <x v="0"/>
    <x v="1"/>
    <n v="92"/>
    <n v="0"/>
  </r>
  <r>
    <x v="43"/>
    <d v="2021-10-15T00:00:00"/>
    <n v="0"/>
    <n v="0"/>
    <x v="0"/>
    <x v="0"/>
    <x v="1"/>
    <n v="92"/>
    <n v="0"/>
  </r>
  <r>
    <x v="32"/>
    <d v="2021-10-15T00:00:00"/>
    <n v="0"/>
    <n v="0"/>
    <x v="0"/>
    <x v="0"/>
    <x v="1"/>
    <n v="92"/>
    <n v="0"/>
  </r>
  <r>
    <x v="33"/>
    <d v="2021-10-15T00:00:00"/>
    <n v="0"/>
    <n v="0"/>
    <x v="0"/>
    <x v="0"/>
    <x v="1"/>
    <n v="92"/>
    <n v="0"/>
  </r>
  <r>
    <x v="42"/>
    <d v="2021-10-15T00:00:00"/>
    <n v="0"/>
    <n v="0"/>
    <x v="0"/>
    <x v="0"/>
    <x v="1"/>
    <n v="92"/>
    <n v="0"/>
  </r>
  <r>
    <x v="27"/>
    <d v="2021-10-15T00:00:00"/>
    <n v="0"/>
    <n v="0"/>
    <x v="0"/>
    <x v="0"/>
    <x v="1"/>
    <n v="92"/>
    <n v="0"/>
  </r>
  <r>
    <x v="29"/>
    <d v="2021-10-15T00:00:00"/>
    <n v="0"/>
    <n v="0"/>
    <x v="0"/>
    <x v="0"/>
    <x v="1"/>
    <n v="92"/>
    <n v="0"/>
  </r>
  <r>
    <x v="34"/>
    <d v="2021-10-15T00:00:00"/>
    <n v="0"/>
    <n v="0"/>
    <x v="0"/>
    <x v="1"/>
    <x v="2"/>
    <n v="365"/>
    <n v="0"/>
  </r>
  <r>
    <x v="35"/>
    <d v="2021-10-15T00:00:00"/>
    <n v="60"/>
    <n v="0"/>
    <x v="0"/>
    <x v="1"/>
    <x v="1"/>
    <n v="92"/>
    <n v="0"/>
  </r>
  <r>
    <x v="36"/>
    <d v="2021-10-15T00:00:00"/>
    <n v="63"/>
    <n v="0"/>
    <x v="0"/>
    <x v="1"/>
    <x v="1"/>
    <n v="92"/>
    <n v="0"/>
  </r>
  <r>
    <x v="44"/>
    <d v="2021-10-15T00:00:00"/>
    <n v="0"/>
    <n v="0"/>
    <x v="0"/>
    <x v="1"/>
    <x v="2"/>
    <n v="365"/>
    <n v="0"/>
  </r>
  <r>
    <x v="37"/>
    <d v="2021-10-15T00:00:00"/>
    <n v="3"/>
    <n v="0"/>
    <x v="0"/>
    <x v="1"/>
    <x v="1"/>
    <n v="92"/>
    <n v="0"/>
  </r>
  <r>
    <x v="38"/>
    <d v="2021-10-15T00:00:00"/>
    <n v="3"/>
    <n v="0"/>
    <x v="0"/>
    <x v="1"/>
    <x v="1"/>
    <n v="92"/>
    <n v="0"/>
  </r>
  <r>
    <x v="55"/>
    <d v="2021-10-15T00:00:00"/>
    <n v="0"/>
    <n v="0"/>
    <x v="0"/>
    <x v="1"/>
    <x v="2"/>
    <n v="365"/>
    <n v="0"/>
  </r>
  <r>
    <x v="45"/>
    <d v="2021-10-15T00:00:00"/>
    <n v="3"/>
    <n v="0"/>
    <x v="0"/>
    <x v="1"/>
    <x v="1"/>
    <n v="92"/>
    <n v="0"/>
  </r>
  <r>
    <x v="46"/>
    <d v="2021-10-15T00:00:00"/>
    <n v="3"/>
    <n v="0"/>
    <x v="0"/>
    <x v="1"/>
    <x v="1"/>
    <n v="92"/>
    <n v="0"/>
  </r>
  <r>
    <x v="56"/>
    <d v="2021-10-15T00:00:00"/>
    <n v="0"/>
    <n v="0"/>
    <x v="0"/>
    <x v="1"/>
    <x v="1"/>
    <n v="92"/>
    <n v="0"/>
  </r>
  <r>
    <x v="57"/>
    <d v="2021-10-15T00:00:00"/>
    <n v="0"/>
    <n v="0"/>
    <x v="0"/>
    <x v="1"/>
    <x v="1"/>
    <n v="92"/>
    <n v="0"/>
  </r>
  <r>
    <x v="47"/>
    <d v="2021-10-18T00:00:00"/>
    <n v="0"/>
    <n v="0"/>
    <x v="0"/>
    <x v="0"/>
    <x v="0"/>
    <n v="31"/>
    <n v="0"/>
  </r>
  <r>
    <x v="48"/>
    <d v="2021-10-18T00:00:00"/>
    <n v="0"/>
    <n v="0"/>
    <x v="0"/>
    <x v="0"/>
    <x v="0"/>
    <n v="31"/>
    <n v="0"/>
  </r>
  <r>
    <x v="49"/>
    <d v="2021-10-18T00:00:00"/>
    <n v="0"/>
    <n v="0"/>
    <x v="0"/>
    <x v="0"/>
    <x v="0"/>
    <n v="31"/>
    <n v="0"/>
  </r>
  <r>
    <x v="17"/>
    <d v="2021-10-18T00:00:00"/>
    <n v="0"/>
    <n v="0"/>
    <x v="0"/>
    <x v="0"/>
    <x v="1"/>
    <n v="92"/>
    <n v="0"/>
  </r>
  <r>
    <x v="18"/>
    <d v="2021-10-18T00:00:00"/>
    <n v="122"/>
    <n v="0"/>
    <x v="0"/>
    <x v="1"/>
    <x v="1"/>
    <n v="92"/>
    <n v="0"/>
  </r>
  <r>
    <x v="50"/>
    <d v="2021-10-18T00:00:00"/>
    <n v="0"/>
    <n v="0"/>
    <x v="0"/>
    <x v="0"/>
    <x v="0"/>
    <n v="31"/>
    <n v="0"/>
  </r>
  <r>
    <x v="51"/>
    <d v="2021-10-18T00:00:00"/>
    <n v="0"/>
    <n v="0"/>
    <x v="0"/>
    <x v="0"/>
    <x v="0"/>
    <n v="31"/>
    <n v="0"/>
  </r>
  <r>
    <x v="19"/>
    <d v="2021-10-18T00:00:00"/>
    <n v="0"/>
    <n v="6"/>
    <x v="0"/>
    <x v="1"/>
    <x v="2"/>
    <n v="365"/>
    <n v="0.21900000000000003"/>
  </r>
  <r>
    <x v="52"/>
    <d v="2021-10-18T00:00:00"/>
    <n v="0"/>
    <n v="0"/>
    <x v="0"/>
    <x v="0"/>
    <x v="0"/>
    <n v="31"/>
    <n v="0"/>
  </r>
  <r>
    <x v="20"/>
    <d v="2021-10-18T00:00:00"/>
    <n v="0"/>
    <n v="0"/>
    <x v="0"/>
    <x v="0"/>
    <x v="1"/>
    <n v="92"/>
    <n v="0"/>
  </r>
  <r>
    <x v="21"/>
    <d v="2021-10-18T00:00:00"/>
    <n v="76"/>
    <n v="6"/>
    <x v="0"/>
    <x v="1"/>
    <x v="1"/>
    <n v="92"/>
    <n v="5.5200000000000006E-2"/>
  </r>
  <r>
    <x v="22"/>
    <d v="2021-10-18T00:00:00"/>
    <n v="0"/>
    <n v="0"/>
    <x v="0"/>
    <x v="0"/>
    <x v="1"/>
    <n v="92"/>
    <n v="0"/>
  </r>
  <r>
    <x v="23"/>
    <d v="2021-10-18T00:00:00"/>
    <n v="61"/>
    <n v="6"/>
    <x v="0"/>
    <x v="1"/>
    <x v="1"/>
    <n v="92"/>
    <n v="5.5200000000000006E-2"/>
  </r>
  <r>
    <x v="33"/>
    <d v="2021-10-18T00:00:00"/>
    <n v="0"/>
    <n v="0"/>
    <x v="0"/>
    <x v="0"/>
    <x v="1"/>
    <n v="92"/>
    <n v="0"/>
  </r>
  <r>
    <x v="42"/>
    <d v="2021-10-18T00:00:00"/>
    <n v="0"/>
    <n v="0"/>
    <x v="0"/>
    <x v="0"/>
    <x v="1"/>
    <n v="92"/>
    <n v="0"/>
  </r>
  <r>
    <x v="32"/>
    <d v="2021-10-18T00:00:00"/>
    <n v="0"/>
    <n v="0"/>
    <x v="0"/>
    <x v="0"/>
    <x v="1"/>
    <n v="92"/>
    <n v="0"/>
  </r>
  <r>
    <x v="26"/>
    <d v="2021-10-18T00:00:00"/>
    <n v="0"/>
    <n v="0"/>
    <x v="0"/>
    <x v="0"/>
    <x v="1"/>
    <n v="92"/>
    <n v="0"/>
  </r>
  <r>
    <x v="29"/>
    <d v="2021-10-18T00:00:00"/>
    <n v="0"/>
    <n v="0"/>
    <x v="0"/>
    <x v="0"/>
    <x v="1"/>
    <n v="92"/>
    <n v="0"/>
  </r>
  <r>
    <x v="53"/>
    <d v="2021-10-18T00:00:00"/>
    <n v="0"/>
    <n v="0"/>
    <x v="0"/>
    <x v="0"/>
    <x v="1"/>
    <n v="92"/>
    <n v="0"/>
  </r>
  <r>
    <x v="28"/>
    <d v="2021-10-18T00:00:00"/>
    <n v="0"/>
    <n v="0"/>
    <x v="0"/>
    <x v="0"/>
    <x v="1"/>
    <n v="92"/>
    <n v="0"/>
  </r>
  <r>
    <x v="24"/>
    <d v="2021-10-18T00:00:00"/>
    <n v="0"/>
    <n v="0"/>
    <x v="0"/>
    <x v="0"/>
    <x v="1"/>
    <n v="92"/>
    <n v="0"/>
  </r>
  <r>
    <x v="27"/>
    <d v="2021-10-18T00:00:00"/>
    <n v="0"/>
    <n v="0"/>
    <x v="0"/>
    <x v="0"/>
    <x v="1"/>
    <n v="92"/>
    <n v="0"/>
  </r>
  <r>
    <x v="30"/>
    <d v="2021-10-18T00:00:00"/>
    <n v="0"/>
    <n v="0"/>
    <x v="0"/>
    <x v="0"/>
    <x v="1"/>
    <n v="92"/>
    <n v="0"/>
  </r>
  <r>
    <x v="54"/>
    <d v="2021-10-18T00:00:00"/>
    <n v="0"/>
    <n v="0"/>
    <x v="0"/>
    <x v="0"/>
    <x v="1"/>
    <n v="92"/>
    <n v="0"/>
  </r>
  <r>
    <x v="31"/>
    <d v="2021-10-18T00:00:00"/>
    <n v="0"/>
    <n v="0"/>
    <x v="0"/>
    <x v="0"/>
    <x v="1"/>
    <n v="92"/>
    <n v="0"/>
  </r>
  <r>
    <x v="25"/>
    <d v="2021-10-18T00:00:00"/>
    <n v="0"/>
    <n v="0"/>
    <x v="0"/>
    <x v="0"/>
    <x v="1"/>
    <n v="92"/>
    <n v="0"/>
  </r>
  <r>
    <x v="43"/>
    <d v="2021-10-18T00:00:00"/>
    <n v="0"/>
    <n v="0"/>
    <x v="0"/>
    <x v="0"/>
    <x v="1"/>
    <n v="92"/>
    <n v="0"/>
  </r>
  <r>
    <x v="34"/>
    <d v="2021-10-18T00:00:00"/>
    <n v="0"/>
    <n v="0"/>
    <x v="0"/>
    <x v="1"/>
    <x v="2"/>
    <n v="365"/>
    <n v="0"/>
  </r>
  <r>
    <x v="35"/>
    <d v="2021-10-18T00:00:00"/>
    <n v="66"/>
    <n v="6"/>
    <x v="0"/>
    <x v="1"/>
    <x v="1"/>
    <n v="92"/>
    <n v="5.5200000000000006E-2"/>
  </r>
  <r>
    <x v="36"/>
    <d v="2021-10-18T00:00:00"/>
    <n v="69"/>
    <n v="6"/>
    <x v="0"/>
    <x v="1"/>
    <x v="1"/>
    <n v="92"/>
    <n v="5.5200000000000006E-2"/>
  </r>
  <r>
    <x v="44"/>
    <d v="2021-10-18T00:00:00"/>
    <n v="0"/>
    <n v="0"/>
    <x v="0"/>
    <x v="1"/>
    <x v="2"/>
    <n v="365"/>
    <n v="0"/>
  </r>
  <r>
    <x v="37"/>
    <d v="2021-10-18T00:00:00"/>
    <n v="3"/>
    <n v="0"/>
    <x v="0"/>
    <x v="1"/>
    <x v="1"/>
    <n v="92"/>
    <n v="0"/>
  </r>
  <r>
    <x v="38"/>
    <d v="2021-10-18T00:00:00"/>
    <n v="3"/>
    <n v="0"/>
    <x v="0"/>
    <x v="1"/>
    <x v="1"/>
    <n v="92"/>
    <n v="0"/>
  </r>
  <r>
    <x v="55"/>
    <d v="2021-10-18T00:00:00"/>
    <n v="0"/>
    <n v="0"/>
    <x v="0"/>
    <x v="1"/>
    <x v="2"/>
    <n v="365"/>
    <n v="0"/>
  </r>
  <r>
    <x v="45"/>
    <d v="2021-10-18T00:00:00"/>
    <n v="3"/>
    <n v="0"/>
    <x v="0"/>
    <x v="1"/>
    <x v="1"/>
    <n v="92"/>
    <n v="0"/>
  </r>
  <r>
    <x v="46"/>
    <d v="2021-10-18T00:00:00"/>
    <n v="3"/>
    <n v="0"/>
    <x v="0"/>
    <x v="1"/>
    <x v="1"/>
    <n v="92"/>
    <n v="0"/>
  </r>
  <r>
    <x v="56"/>
    <d v="2021-10-18T00:00:00"/>
    <n v="0"/>
    <n v="0"/>
    <x v="0"/>
    <x v="1"/>
    <x v="1"/>
    <n v="92"/>
    <n v="0"/>
  </r>
  <r>
    <x v="57"/>
    <d v="2021-10-18T00:00:00"/>
    <n v="0"/>
    <n v="0"/>
    <x v="0"/>
    <x v="1"/>
    <x v="1"/>
    <n v="92"/>
    <n v="0"/>
  </r>
  <r>
    <x v="47"/>
    <d v="2021-10-19T00:00:00"/>
    <n v="0"/>
    <n v="0"/>
    <x v="0"/>
    <x v="0"/>
    <x v="0"/>
    <n v="31"/>
    <n v="0"/>
  </r>
  <r>
    <x v="48"/>
    <d v="2021-10-19T00:00:00"/>
    <n v="0"/>
    <n v="0"/>
    <x v="0"/>
    <x v="0"/>
    <x v="0"/>
    <n v="31"/>
    <n v="0"/>
  </r>
  <r>
    <x v="17"/>
    <d v="2021-10-19T00:00:00"/>
    <n v="0"/>
    <n v="0"/>
    <x v="0"/>
    <x v="0"/>
    <x v="1"/>
    <n v="92"/>
    <n v="0"/>
  </r>
  <r>
    <x v="49"/>
    <d v="2021-10-19T00:00:00"/>
    <n v="0"/>
    <n v="0"/>
    <x v="0"/>
    <x v="0"/>
    <x v="0"/>
    <n v="31"/>
    <n v="0"/>
  </r>
  <r>
    <x v="18"/>
    <d v="2021-10-19T00:00:00"/>
    <n v="122"/>
    <n v="0"/>
    <x v="0"/>
    <x v="1"/>
    <x v="1"/>
    <n v="92"/>
    <n v="0"/>
  </r>
  <r>
    <x v="50"/>
    <d v="2021-10-19T00:00:00"/>
    <n v="0"/>
    <n v="0"/>
    <x v="0"/>
    <x v="0"/>
    <x v="0"/>
    <n v="31"/>
    <n v="0"/>
  </r>
  <r>
    <x v="51"/>
    <d v="2021-10-19T00:00:00"/>
    <n v="0"/>
    <n v="0"/>
    <x v="0"/>
    <x v="0"/>
    <x v="0"/>
    <n v="31"/>
    <n v="0"/>
  </r>
  <r>
    <x v="19"/>
    <d v="2021-10-19T00:00:00"/>
    <n v="0"/>
    <n v="0"/>
    <x v="0"/>
    <x v="1"/>
    <x v="2"/>
    <n v="365"/>
    <n v="0"/>
  </r>
  <r>
    <x v="52"/>
    <d v="2021-10-19T00:00:00"/>
    <n v="0"/>
    <n v="0"/>
    <x v="0"/>
    <x v="0"/>
    <x v="0"/>
    <n v="31"/>
    <n v="0"/>
  </r>
  <r>
    <x v="20"/>
    <d v="2021-10-19T00:00:00"/>
    <n v="0"/>
    <n v="0"/>
    <x v="0"/>
    <x v="0"/>
    <x v="1"/>
    <n v="92"/>
    <n v="0"/>
  </r>
  <r>
    <x v="21"/>
    <d v="2021-10-19T00:00:00"/>
    <n v="76"/>
    <n v="2"/>
    <x v="0"/>
    <x v="1"/>
    <x v="1"/>
    <n v="92"/>
    <n v="1.84E-2"/>
  </r>
  <r>
    <x v="22"/>
    <d v="2021-10-19T00:00:00"/>
    <n v="0"/>
    <n v="0"/>
    <x v="0"/>
    <x v="0"/>
    <x v="1"/>
    <n v="92"/>
    <n v="0"/>
  </r>
  <r>
    <x v="23"/>
    <d v="2021-10-19T00:00:00"/>
    <n v="61"/>
    <n v="0"/>
    <x v="0"/>
    <x v="1"/>
    <x v="1"/>
    <n v="92"/>
    <n v="0"/>
  </r>
  <r>
    <x v="43"/>
    <d v="2021-10-19T00:00:00"/>
    <n v="0"/>
    <n v="0"/>
    <x v="0"/>
    <x v="0"/>
    <x v="1"/>
    <n v="92"/>
    <n v="0"/>
  </r>
  <r>
    <x v="32"/>
    <d v="2021-10-19T00:00:00"/>
    <n v="0"/>
    <n v="0"/>
    <x v="0"/>
    <x v="0"/>
    <x v="1"/>
    <n v="92"/>
    <n v="0"/>
  </r>
  <r>
    <x v="53"/>
    <d v="2021-10-19T00:00:00"/>
    <n v="0"/>
    <n v="0"/>
    <x v="0"/>
    <x v="0"/>
    <x v="1"/>
    <n v="92"/>
    <n v="0"/>
  </r>
  <r>
    <x v="26"/>
    <d v="2021-10-19T00:00:00"/>
    <n v="0"/>
    <n v="0"/>
    <x v="0"/>
    <x v="0"/>
    <x v="1"/>
    <n v="92"/>
    <n v="0"/>
  </r>
  <r>
    <x v="54"/>
    <d v="2021-10-19T00:00:00"/>
    <n v="0"/>
    <n v="0"/>
    <x v="0"/>
    <x v="0"/>
    <x v="1"/>
    <n v="92"/>
    <n v="0"/>
  </r>
  <r>
    <x v="25"/>
    <d v="2021-10-19T00:00:00"/>
    <n v="0"/>
    <n v="0"/>
    <x v="0"/>
    <x v="0"/>
    <x v="1"/>
    <n v="92"/>
    <n v="0"/>
  </r>
  <r>
    <x v="42"/>
    <d v="2021-10-19T00:00:00"/>
    <n v="0"/>
    <n v="0"/>
    <x v="0"/>
    <x v="0"/>
    <x v="1"/>
    <n v="92"/>
    <n v="0"/>
  </r>
  <r>
    <x v="31"/>
    <d v="2021-10-19T00:00:00"/>
    <n v="0"/>
    <n v="0"/>
    <x v="0"/>
    <x v="0"/>
    <x v="1"/>
    <n v="92"/>
    <n v="0"/>
  </r>
  <r>
    <x v="33"/>
    <d v="2021-10-19T00:00:00"/>
    <n v="0"/>
    <n v="0"/>
    <x v="0"/>
    <x v="0"/>
    <x v="1"/>
    <n v="92"/>
    <n v="0"/>
  </r>
  <r>
    <x v="28"/>
    <d v="2021-10-19T00:00:00"/>
    <n v="0"/>
    <n v="0"/>
    <x v="0"/>
    <x v="0"/>
    <x v="1"/>
    <n v="92"/>
    <n v="0"/>
  </r>
  <r>
    <x v="24"/>
    <d v="2021-10-19T00:00:00"/>
    <n v="0"/>
    <n v="0"/>
    <x v="0"/>
    <x v="0"/>
    <x v="1"/>
    <n v="92"/>
    <n v="0"/>
  </r>
  <r>
    <x v="30"/>
    <d v="2021-10-19T00:00:00"/>
    <n v="0"/>
    <n v="0"/>
    <x v="0"/>
    <x v="0"/>
    <x v="1"/>
    <n v="92"/>
    <n v="0"/>
  </r>
  <r>
    <x v="27"/>
    <d v="2021-10-19T00:00:00"/>
    <n v="0"/>
    <n v="0"/>
    <x v="0"/>
    <x v="0"/>
    <x v="1"/>
    <n v="92"/>
    <n v="0"/>
  </r>
  <r>
    <x v="29"/>
    <d v="2021-10-19T00:00:00"/>
    <n v="0"/>
    <n v="0"/>
    <x v="0"/>
    <x v="0"/>
    <x v="1"/>
    <n v="92"/>
    <n v="0"/>
  </r>
  <r>
    <x v="34"/>
    <d v="2021-10-19T00:00:00"/>
    <n v="0"/>
    <n v="0"/>
    <x v="0"/>
    <x v="1"/>
    <x v="2"/>
    <n v="365"/>
    <n v="0"/>
  </r>
  <r>
    <x v="35"/>
    <d v="2021-10-19T00:00:00"/>
    <n v="66"/>
    <n v="0"/>
    <x v="0"/>
    <x v="1"/>
    <x v="1"/>
    <n v="92"/>
    <n v="0"/>
  </r>
  <r>
    <x v="36"/>
    <d v="2021-10-19T00:00:00"/>
    <n v="69"/>
    <n v="0"/>
    <x v="0"/>
    <x v="1"/>
    <x v="1"/>
    <n v="92"/>
    <n v="0"/>
  </r>
  <r>
    <x v="44"/>
    <d v="2021-10-19T00:00:00"/>
    <n v="0"/>
    <n v="0"/>
    <x v="0"/>
    <x v="1"/>
    <x v="2"/>
    <n v="365"/>
    <n v="0"/>
  </r>
  <r>
    <x v="37"/>
    <d v="2021-10-19T00:00:00"/>
    <n v="3"/>
    <n v="0"/>
    <x v="0"/>
    <x v="1"/>
    <x v="1"/>
    <n v="92"/>
    <n v="0"/>
  </r>
  <r>
    <x v="38"/>
    <d v="2021-10-19T00:00:00"/>
    <n v="3"/>
    <n v="0"/>
    <x v="0"/>
    <x v="1"/>
    <x v="1"/>
    <n v="92"/>
    <n v="0"/>
  </r>
  <r>
    <x v="55"/>
    <d v="2021-10-19T00:00:00"/>
    <n v="0"/>
    <n v="0"/>
    <x v="0"/>
    <x v="1"/>
    <x v="2"/>
    <n v="365"/>
    <n v="0"/>
  </r>
  <r>
    <x v="45"/>
    <d v="2021-10-19T00:00:00"/>
    <n v="3"/>
    <n v="0"/>
    <x v="0"/>
    <x v="1"/>
    <x v="1"/>
    <n v="92"/>
    <n v="0"/>
  </r>
  <r>
    <x v="46"/>
    <d v="2021-10-19T00:00:00"/>
    <n v="3"/>
    <n v="0"/>
    <x v="0"/>
    <x v="1"/>
    <x v="1"/>
    <n v="92"/>
    <n v="0"/>
  </r>
  <r>
    <x v="56"/>
    <d v="2021-10-19T00:00:00"/>
    <n v="0"/>
    <n v="0"/>
    <x v="0"/>
    <x v="1"/>
    <x v="1"/>
    <n v="92"/>
    <n v="0"/>
  </r>
  <r>
    <x v="57"/>
    <d v="2021-10-19T00:00:00"/>
    <n v="0"/>
    <n v="0"/>
    <x v="0"/>
    <x v="1"/>
    <x v="1"/>
    <n v="92"/>
    <n v="0"/>
  </r>
  <r>
    <x v="47"/>
    <d v="2021-10-20T00:00:00"/>
    <n v="0"/>
    <n v="0"/>
    <x v="0"/>
    <x v="0"/>
    <x v="0"/>
    <n v="31"/>
    <n v="0"/>
  </r>
  <r>
    <x v="48"/>
    <d v="2021-10-20T00:00:00"/>
    <n v="0"/>
    <n v="0"/>
    <x v="0"/>
    <x v="0"/>
    <x v="0"/>
    <n v="31"/>
    <n v="0"/>
  </r>
  <r>
    <x v="17"/>
    <d v="2021-10-20T00:00:00"/>
    <n v="0"/>
    <n v="0"/>
    <x v="0"/>
    <x v="0"/>
    <x v="1"/>
    <n v="92"/>
    <n v="0"/>
  </r>
  <r>
    <x v="49"/>
    <d v="2021-10-20T00:00:00"/>
    <n v="0"/>
    <n v="0"/>
    <x v="0"/>
    <x v="0"/>
    <x v="0"/>
    <n v="31"/>
    <n v="0"/>
  </r>
  <r>
    <x v="18"/>
    <d v="2021-10-20T00:00:00"/>
    <n v="122"/>
    <n v="0"/>
    <x v="0"/>
    <x v="1"/>
    <x v="1"/>
    <n v="92"/>
    <n v="0"/>
  </r>
  <r>
    <x v="50"/>
    <d v="2021-10-20T00:00:00"/>
    <n v="0"/>
    <n v="0"/>
    <x v="0"/>
    <x v="0"/>
    <x v="0"/>
    <n v="31"/>
    <n v="0"/>
  </r>
  <r>
    <x v="51"/>
    <d v="2021-10-20T00:00:00"/>
    <n v="0"/>
    <n v="0"/>
    <x v="0"/>
    <x v="0"/>
    <x v="0"/>
    <n v="31"/>
    <n v="0"/>
  </r>
  <r>
    <x v="19"/>
    <d v="2021-10-20T00:00:00"/>
    <n v="0"/>
    <n v="0"/>
    <x v="0"/>
    <x v="1"/>
    <x v="2"/>
    <n v="365"/>
    <n v="0"/>
  </r>
  <r>
    <x v="52"/>
    <d v="2021-10-20T00:00:00"/>
    <n v="0"/>
    <n v="0"/>
    <x v="0"/>
    <x v="0"/>
    <x v="0"/>
    <n v="31"/>
    <n v="0"/>
  </r>
  <r>
    <x v="20"/>
    <d v="2021-10-20T00:00:00"/>
    <n v="0"/>
    <n v="0"/>
    <x v="0"/>
    <x v="0"/>
    <x v="1"/>
    <n v="92"/>
    <n v="0"/>
  </r>
  <r>
    <x v="21"/>
    <d v="2021-10-20T00:00:00"/>
    <n v="76"/>
    <n v="0"/>
    <x v="0"/>
    <x v="1"/>
    <x v="1"/>
    <n v="92"/>
    <n v="0"/>
  </r>
  <r>
    <x v="22"/>
    <d v="2021-10-20T00:00:00"/>
    <n v="0"/>
    <n v="0"/>
    <x v="0"/>
    <x v="0"/>
    <x v="1"/>
    <n v="92"/>
    <n v="0"/>
  </r>
  <r>
    <x v="23"/>
    <d v="2021-10-20T00:00:00"/>
    <n v="61"/>
    <n v="0"/>
    <x v="0"/>
    <x v="1"/>
    <x v="1"/>
    <n v="92"/>
    <n v="0"/>
  </r>
  <r>
    <x v="53"/>
    <d v="2021-10-20T00:00:00"/>
    <n v="0"/>
    <n v="0"/>
    <x v="0"/>
    <x v="0"/>
    <x v="1"/>
    <n v="92"/>
    <n v="0"/>
  </r>
  <r>
    <x v="43"/>
    <d v="2021-10-20T00:00:00"/>
    <n v="0"/>
    <n v="0"/>
    <x v="0"/>
    <x v="0"/>
    <x v="1"/>
    <n v="92"/>
    <n v="0"/>
  </r>
  <r>
    <x v="42"/>
    <d v="2021-10-20T00:00:00"/>
    <n v="0"/>
    <n v="0"/>
    <x v="0"/>
    <x v="0"/>
    <x v="1"/>
    <n v="92"/>
    <n v="0"/>
  </r>
  <r>
    <x v="25"/>
    <d v="2021-10-20T00:00:00"/>
    <n v="0"/>
    <n v="0"/>
    <x v="0"/>
    <x v="0"/>
    <x v="1"/>
    <n v="92"/>
    <n v="0"/>
  </r>
  <r>
    <x v="24"/>
    <d v="2021-10-20T00:00:00"/>
    <n v="0"/>
    <n v="0"/>
    <x v="0"/>
    <x v="0"/>
    <x v="1"/>
    <n v="92"/>
    <n v="0"/>
  </r>
  <r>
    <x v="29"/>
    <d v="2021-10-20T00:00:00"/>
    <n v="0"/>
    <n v="0"/>
    <x v="0"/>
    <x v="0"/>
    <x v="1"/>
    <n v="92"/>
    <n v="0"/>
  </r>
  <r>
    <x v="26"/>
    <d v="2021-10-20T00:00:00"/>
    <n v="0"/>
    <n v="0"/>
    <x v="0"/>
    <x v="0"/>
    <x v="1"/>
    <n v="92"/>
    <n v="0"/>
  </r>
  <r>
    <x v="31"/>
    <d v="2021-10-20T00:00:00"/>
    <n v="0"/>
    <n v="0"/>
    <x v="0"/>
    <x v="0"/>
    <x v="1"/>
    <n v="92"/>
    <n v="0"/>
  </r>
  <r>
    <x v="33"/>
    <d v="2021-10-20T00:00:00"/>
    <n v="0"/>
    <n v="0"/>
    <x v="0"/>
    <x v="0"/>
    <x v="1"/>
    <n v="92"/>
    <n v="0"/>
  </r>
  <r>
    <x v="30"/>
    <d v="2021-10-20T00:00:00"/>
    <n v="0"/>
    <n v="0"/>
    <x v="0"/>
    <x v="0"/>
    <x v="1"/>
    <n v="92"/>
    <n v="0"/>
  </r>
  <r>
    <x v="54"/>
    <d v="2021-10-20T00:00:00"/>
    <n v="0"/>
    <n v="0"/>
    <x v="0"/>
    <x v="0"/>
    <x v="1"/>
    <n v="92"/>
    <n v="0"/>
  </r>
  <r>
    <x v="28"/>
    <d v="2021-10-20T00:00:00"/>
    <n v="0"/>
    <n v="0"/>
    <x v="0"/>
    <x v="0"/>
    <x v="1"/>
    <n v="92"/>
    <n v="0"/>
  </r>
  <r>
    <x v="32"/>
    <d v="2021-10-20T00:00:00"/>
    <n v="0"/>
    <n v="0"/>
    <x v="0"/>
    <x v="0"/>
    <x v="1"/>
    <n v="92"/>
    <n v="0"/>
  </r>
  <r>
    <x v="27"/>
    <d v="2021-10-20T00:00:00"/>
    <n v="0"/>
    <n v="0"/>
    <x v="0"/>
    <x v="0"/>
    <x v="1"/>
    <n v="92"/>
    <n v="0"/>
  </r>
  <r>
    <x v="34"/>
    <d v="2021-10-20T00:00:00"/>
    <n v="0"/>
    <n v="0"/>
    <x v="0"/>
    <x v="1"/>
    <x v="2"/>
    <n v="365"/>
    <n v="0"/>
  </r>
  <r>
    <x v="35"/>
    <d v="2021-10-20T00:00:00"/>
    <n v="66"/>
    <n v="0"/>
    <x v="0"/>
    <x v="1"/>
    <x v="1"/>
    <n v="92"/>
    <n v="0"/>
  </r>
  <r>
    <x v="36"/>
    <d v="2021-10-20T00:00:00"/>
    <n v="69"/>
    <n v="0"/>
    <x v="0"/>
    <x v="1"/>
    <x v="1"/>
    <n v="92"/>
    <n v="0"/>
  </r>
  <r>
    <x v="44"/>
    <d v="2021-10-20T00:00:00"/>
    <n v="0"/>
    <n v="0"/>
    <x v="0"/>
    <x v="1"/>
    <x v="2"/>
    <n v="365"/>
    <n v="0"/>
  </r>
  <r>
    <x v="37"/>
    <d v="2021-10-20T00:00:00"/>
    <n v="3"/>
    <n v="0"/>
    <x v="0"/>
    <x v="1"/>
    <x v="1"/>
    <n v="92"/>
    <n v="0"/>
  </r>
  <r>
    <x v="38"/>
    <d v="2021-10-20T00:00:00"/>
    <n v="3"/>
    <n v="0"/>
    <x v="0"/>
    <x v="1"/>
    <x v="1"/>
    <n v="92"/>
    <n v="0"/>
  </r>
  <r>
    <x v="55"/>
    <d v="2021-10-20T00:00:00"/>
    <n v="0"/>
    <n v="0"/>
    <x v="0"/>
    <x v="1"/>
    <x v="2"/>
    <n v="365"/>
    <n v="0"/>
  </r>
  <r>
    <x v="45"/>
    <d v="2021-10-20T00:00:00"/>
    <n v="3"/>
    <n v="0"/>
    <x v="0"/>
    <x v="1"/>
    <x v="1"/>
    <n v="92"/>
    <n v="0"/>
  </r>
  <r>
    <x v="46"/>
    <d v="2021-10-20T00:00:00"/>
    <n v="3"/>
    <n v="0"/>
    <x v="0"/>
    <x v="1"/>
    <x v="1"/>
    <n v="92"/>
    <n v="0"/>
  </r>
  <r>
    <x v="56"/>
    <d v="2021-10-20T00:00:00"/>
    <n v="0"/>
    <n v="0"/>
    <x v="0"/>
    <x v="1"/>
    <x v="1"/>
    <n v="92"/>
    <n v="0"/>
  </r>
  <r>
    <x v="57"/>
    <d v="2021-10-20T00:00:00"/>
    <n v="0"/>
    <n v="0"/>
    <x v="0"/>
    <x v="1"/>
    <x v="1"/>
    <n v="92"/>
    <n v="0"/>
  </r>
  <r>
    <x v="47"/>
    <d v="2021-10-21T00:00:00"/>
    <n v="0"/>
    <n v="0"/>
    <x v="0"/>
    <x v="0"/>
    <x v="0"/>
    <n v="31"/>
    <n v="0"/>
  </r>
  <r>
    <x v="48"/>
    <d v="2021-10-21T00:00:00"/>
    <n v="0"/>
    <n v="0"/>
    <x v="0"/>
    <x v="0"/>
    <x v="0"/>
    <n v="31"/>
    <n v="0"/>
  </r>
  <r>
    <x v="49"/>
    <d v="2021-10-21T00:00:00"/>
    <n v="0"/>
    <n v="0"/>
    <x v="0"/>
    <x v="0"/>
    <x v="0"/>
    <n v="31"/>
    <n v="0"/>
  </r>
  <r>
    <x v="17"/>
    <d v="2021-10-21T00:00:00"/>
    <n v="0"/>
    <n v="0"/>
    <x v="0"/>
    <x v="0"/>
    <x v="1"/>
    <n v="92"/>
    <n v="0"/>
  </r>
  <r>
    <x v="18"/>
    <d v="2021-10-21T00:00:00"/>
    <n v="122"/>
    <n v="0"/>
    <x v="0"/>
    <x v="1"/>
    <x v="1"/>
    <n v="92"/>
    <n v="0"/>
  </r>
  <r>
    <x v="50"/>
    <d v="2021-10-21T00:00:00"/>
    <n v="0"/>
    <n v="0"/>
    <x v="0"/>
    <x v="0"/>
    <x v="0"/>
    <n v="31"/>
    <n v="0"/>
  </r>
  <r>
    <x v="51"/>
    <d v="2021-10-21T00:00:00"/>
    <n v="0"/>
    <n v="0"/>
    <x v="0"/>
    <x v="0"/>
    <x v="0"/>
    <n v="31"/>
    <n v="0"/>
  </r>
  <r>
    <x v="19"/>
    <d v="2021-10-21T00:00:00"/>
    <n v="0"/>
    <n v="3"/>
    <x v="0"/>
    <x v="1"/>
    <x v="2"/>
    <n v="365"/>
    <n v="0.10950000000000001"/>
  </r>
  <r>
    <x v="52"/>
    <d v="2021-10-21T00:00:00"/>
    <n v="0"/>
    <n v="0"/>
    <x v="0"/>
    <x v="0"/>
    <x v="0"/>
    <n v="31"/>
    <n v="0"/>
  </r>
  <r>
    <x v="20"/>
    <d v="2021-10-21T00:00:00"/>
    <n v="0"/>
    <n v="0"/>
    <x v="0"/>
    <x v="0"/>
    <x v="1"/>
    <n v="92"/>
    <n v="0"/>
  </r>
  <r>
    <x v="21"/>
    <d v="2021-10-21T00:00:00"/>
    <n v="93"/>
    <n v="20"/>
    <x v="0"/>
    <x v="1"/>
    <x v="1"/>
    <n v="92"/>
    <n v="0.184"/>
  </r>
  <r>
    <x v="22"/>
    <d v="2021-10-21T00:00:00"/>
    <n v="0"/>
    <n v="0"/>
    <x v="0"/>
    <x v="0"/>
    <x v="1"/>
    <n v="92"/>
    <n v="0"/>
  </r>
  <r>
    <x v="23"/>
    <d v="2021-10-21T00:00:00"/>
    <n v="61"/>
    <n v="3"/>
    <x v="0"/>
    <x v="1"/>
    <x v="1"/>
    <n v="92"/>
    <n v="2.7600000000000003E-2"/>
  </r>
  <r>
    <x v="54"/>
    <d v="2021-10-21T00:00:00"/>
    <n v="0"/>
    <n v="0"/>
    <x v="0"/>
    <x v="0"/>
    <x v="1"/>
    <n v="92"/>
    <n v="0"/>
  </r>
  <r>
    <x v="53"/>
    <d v="2021-10-21T00:00:00"/>
    <n v="0"/>
    <n v="0"/>
    <x v="0"/>
    <x v="0"/>
    <x v="1"/>
    <n v="92"/>
    <n v="0"/>
  </r>
  <r>
    <x v="26"/>
    <d v="2021-10-21T00:00:00"/>
    <n v="0"/>
    <n v="0"/>
    <x v="0"/>
    <x v="0"/>
    <x v="1"/>
    <n v="92"/>
    <n v="0"/>
  </r>
  <r>
    <x v="32"/>
    <d v="2021-10-21T00:00:00"/>
    <n v="0"/>
    <n v="0"/>
    <x v="0"/>
    <x v="0"/>
    <x v="1"/>
    <n v="92"/>
    <n v="0"/>
  </r>
  <r>
    <x v="28"/>
    <d v="2021-10-21T00:00:00"/>
    <n v="0"/>
    <n v="0"/>
    <x v="0"/>
    <x v="0"/>
    <x v="1"/>
    <n v="92"/>
    <n v="0"/>
  </r>
  <r>
    <x v="42"/>
    <d v="2021-10-21T00:00:00"/>
    <n v="0"/>
    <n v="0"/>
    <x v="0"/>
    <x v="0"/>
    <x v="1"/>
    <n v="92"/>
    <n v="0"/>
  </r>
  <r>
    <x v="24"/>
    <d v="2021-10-21T00:00:00"/>
    <n v="0"/>
    <n v="0"/>
    <x v="0"/>
    <x v="0"/>
    <x v="1"/>
    <n v="92"/>
    <n v="0"/>
  </r>
  <r>
    <x v="25"/>
    <d v="2021-10-21T00:00:00"/>
    <n v="0"/>
    <n v="0"/>
    <x v="0"/>
    <x v="0"/>
    <x v="1"/>
    <n v="92"/>
    <n v="0"/>
  </r>
  <r>
    <x v="29"/>
    <d v="2021-10-21T00:00:00"/>
    <n v="0"/>
    <n v="0"/>
    <x v="0"/>
    <x v="0"/>
    <x v="1"/>
    <n v="92"/>
    <n v="0"/>
  </r>
  <r>
    <x v="30"/>
    <d v="2021-10-21T00:00:00"/>
    <n v="0"/>
    <n v="0"/>
    <x v="0"/>
    <x v="0"/>
    <x v="1"/>
    <n v="92"/>
    <n v="0"/>
  </r>
  <r>
    <x v="43"/>
    <d v="2021-10-21T00:00:00"/>
    <n v="0"/>
    <n v="0"/>
    <x v="0"/>
    <x v="0"/>
    <x v="1"/>
    <n v="92"/>
    <n v="0"/>
  </r>
  <r>
    <x v="27"/>
    <d v="2021-10-21T00:00:00"/>
    <n v="0"/>
    <n v="0"/>
    <x v="0"/>
    <x v="0"/>
    <x v="1"/>
    <n v="92"/>
    <n v="0"/>
  </r>
  <r>
    <x v="33"/>
    <d v="2021-10-21T00:00:00"/>
    <n v="0"/>
    <n v="0"/>
    <x v="0"/>
    <x v="0"/>
    <x v="1"/>
    <n v="92"/>
    <n v="0"/>
  </r>
  <r>
    <x v="31"/>
    <d v="2021-10-21T00:00:00"/>
    <n v="0"/>
    <n v="0"/>
    <x v="0"/>
    <x v="0"/>
    <x v="1"/>
    <n v="92"/>
    <n v="0"/>
  </r>
  <r>
    <x v="34"/>
    <d v="2021-10-21T00:00:00"/>
    <n v="0"/>
    <n v="0"/>
    <x v="0"/>
    <x v="1"/>
    <x v="2"/>
    <n v="365"/>
    <n v="0"/>
  </r>
  <r>
    <x v="35"/>
    <d v="2021-10-21T00:00:00"/>
    <n v="69"/>
    <n v="3"/>
    <x v="0"/>
    <x v="1"/>
    <x v="1"/>
    <n v="92"/>
    <n v="2.7600000000000003E-2"/>
  </r>
  <r>
    <x v="36"/>
    <d v="2021-10-21T00:00:00"/>
    <n v="79"/>
    <n v="13"/>
    <x v="0"/>
    <x v="1"/>
    <x v="1"/>
    <n v="92"/>
    <n v="0.11960000000000001"/>
  </r>
  <r>
    <x v="44"/>
    <d v="2021-10-21T00:00:00"/>
    <n v="0"/>
    <n v="0"/>
    <x v="0"/>
    <x v="1"/>
    <x v="2"/>
    <n v="365"/>
    <n v="0"/>
  </r>
  <r>
    <x v="37"/>
    <d v="2021-10-21T00:00:00"/>
    <n v="3"/>
    <n v="0"/>
    <x v="0"/>
    <x v="1"/>
    <x v="1"/>
    <n v="92"/>
    <n v="0"/>
  </r>
  <r>
    <x v="38"/>
    <d v="2021-10-21T00:00:00"/>
    <n v="3"/>
    <n v="0"/>
    <x v="0"/>
    <x v="1"/>
    <x v="1"/>
    <n v="92"/>
    <n v="0"/>
  </r>
  <r>
    <x v="55"/>
    <d v="2021-10-21T00:00:00"/>
    <n v="0"/>
    <n v="0"/>
    <x v="0"/>
    <x v="1"/>
    <x v="2"/>
    <n v="365"/>
    <n v="0"/>
  </r>
  <r>
    <x v="45"/>
    <d v="2021-10-21T00:00:00"/>
    <n v="3"/>
    <n v="0"/>
    <x v="0"/>
    <x v="1"/>
    <x v="1"/>
    <n v="92"/>
    <n v="0"/>
  </r>
  <r>
    <x v="46"/>
    <d v="2021-10-21T00:00:00"/>
    <n v="3"/>
    <n v="0"/>
    <x v="0"/>
    <x v="1"/>
    <x v="1"/>
    <n v="92"/>
    <n v="0"/>
  </r>
  <r>
    <x v="56"/>
    <d v="2021-10-21T00:00:00"/>
    <n v="0"/>
    <n v="0"/>
    <x v="0"/>
    <x v="1"/>
    <x v="1"/>
    <n v="92"/>
    <n v="0"/>
  </r>
  <r>
    <x v="57"/>
    <d v="2021-10-21T00:00:00"/>
    <n v="0"/>
    <n v="0"/>
    <x v="0"/>
    <x v="1"/>
    <x v="1"/>
    <n v="92"/>
    <n v="0"/>
  </r>
  <r>
    <x v="47"/>
    <d v="2021-10-22T00:00:00"/>
    <n v="0"/>
    <n v="0"/>
    <x v="0"/>
    <x v="0"/>
    <x v="0"/>
    <n v="31"/>
    <n v="0"/>
  </r>
  <r>
    <x v="48"/>
    <d v="2021-10-22T00:00:00"/>
    <n v="0"/>
    <n v="0"/>
    <x v="0"/>
    <x v="0"/>
    <x v="0"/>
    <n v="31"/>
    <n v="0"/>
  </r>
  <r>
    <x v="17"/>
    <d v="2021-10-22T00:00:00"/>
    <n v="0"/>
    <n v="0"/>
    <x v="0"/>
    <x v="0"/>
    <x v="1"/>
    <n v="92"/>
    <n v="0"/>
  </r>
  <r>
    <x v="49"/>
    <d v="2021-10-22T00:00:00"/>
    <n v="0"/>
    <n v="0"/>
    <x v="0"/>
    <x v="0"/>
    <x v="0"/>
    <n v="31"/>
    <n v="0"/>
  </r>
  <r>
    <x v="18"/>
    <d v="2021-10-22T00:00:00"/>
    <n v="122"/>
    <n v="0"/>
    <x v="0"/>
    <x v="1"/>
    <x v="1"/>
    <n v="92"/>
    <n v="0"/>
  </r>
  <r>
    <x v="50"/>
    <d v="2021-10-22T00:00:00"/>
    <n v="0"/>
    <n v="0"/>
    <x v="0"/>
    <x v="0"/>
    <x v="0"/>
    <n v="31"/>
    <n v="0"/>
  </r>
  <r>
    <x v="51"/>
    <d v="2021-10-22T00:00:00"/>
    <n v="0"/>
    <n v="0"/>
    <x v="0"/>
    <x v="0"/>
    <x v="0"/>
    <n v="31"/>
    <n v="0"/>
  </r>
  <r>
    <x v="19"/>
    <d v="2021-10-22T00:00:00"/>
    <n v="0"/>
    <n v="0"/>
    <x v="0"/>
    <x v="1"/>
    <x v="2"/>
    <n v="365"/>
    <n v="0"/>
  </r>
  <r>
    <x v="52"/>
    <d v="2021-10-22T00:00:00"/>
    <n v="0"/>
    <n v="0"/>
    <x v="0"/>
    <x v="0"/>
    <x v="0"/>
    <n v="31"/>
    <n v="0"/>
  </r>
  <r>
    <x v="20"/>
    <d v="2021-10-22T00:00:00"/>
    <n v="0"/>
    <n v="0"/>
    <x v="0"/>
    <x v="0"/>
    <x v="1"/>
    <n v="92"/>
    <n v="0"/>
  </r>
  <r>
    <x v="21"/>
    <d v="2021-10-22T00:00:00"/>
    <n v="93"/>
    <n v="0"/>
    <x v="0"/>
    <x v="1"/>
    <x v="1"/>
    <n v="92"/>
    <n v="0"/>
  </r>
  <r>
    <x v="22"/>
    <d v="2021-10-22T00:00:00"/>
    <n v="0"/>
    <n v="0"/>
    <x v="0"/>
    <x v="0"/>
    <x v="1"/>
    <n v="92"/>
    <n v="0"/>
  </r>
  <r>
    <x v="23"/>
    <d v="2021-10-22T00:00:00"/>
    <n v="61"/>
    <n v="0"/>
    <x v="0"/>
    <x v="1"/>
    <x v="1"/>
    <n v="92"/>
    <n v="0"/>
  </r>
  <r>
    <x v="24"/>
    <d v="2021-10-22T00:00:00"/>
    <n v="0"/>
    <n v="0"/>
    <x v="0"/>
    <x v="0"/>
    <x v="1"/>
    <n v="92"/>
    <n v="0"/>
  </r>
  <r>
    <x v="43"/>
    <d v="2021-10-22T00:00:00"/>
    <n v="0"/>
    <n v="0"/>
    <x v="0"/>
    <x v="0"/>
    <x v="1"/>
    <n v="92"/>
    <n v="0"/>
  </r>
  <r>
    <x v="32"/>
    <d v="2021-10-22T00:00:00"/>
    <n v="0"/>
    <n v="0"/>
    <x v="0"/>
    <x v="0"/>
    <x v="1"/>
    <n v="92"/>
    <n v="0"/>
  </r>
  <r>
    <x v="30"/>
    <d v="2021-10-22T00:00:00"/>
    <n v="0"/>
    <n v="0"/>
    <x v="0"/>
    <x v="0"/>
    <x v="1"/>
    <n v="92"/>
    <n v="0"/>
  </r>
  <r>
    <x v="26"/>
    <d v="2021-10-22T00:00:00"/>
    <n v="0"/>
    <n v="0"/>
    <x v="0"/>
    <x v="0"/>
    <x v="1"/>
    <n v="92"/>
    <n v="0"/>
  </r>
  <r>
    <x v="54"/>
    <d v="2021-10-22T00:00:00"/>
    <n v="0"/>
    <n v="0"/>
    <x v="0"/>
    <x v="0"/>
    <x v="1"/>
    <n v="92"/>
    <n v="0"/>
  </r>
  <r>
    <x v="53"/>
    <d v="2021-10-22T00:00:00"/>
    <n v="0"/>
    <n v="0"/>
    <x v="0"/>
    <x v="0"/>
    <x v="1"/>
    <n v="92"/>
    <n v="0"/>
  </r>
  <r>
    <x v="33"/>
    <d v="2021-10-22T00:00:00"/>
    <n v="0"/>
    <n v="0"/>
    <x v="0"/>
    <x v="0"/>
    <x v="1"/>
    <n v="92"/>
    <n v="0"/>
  </r>
  <r>
    <x v="29"/>
    <d v="2021-10-22T00:00:00"/>
    <n v="0"/>
    <n v="0"/>
    <x v="0"/>
    <x v="0"/>
    <x v="1"/>
    <n v="92"/>
    <n v="0"/>
  </r>
  <r>
    <x v="28"/>
    <d v="2021-10-22T00:00:00"/>
    <n v="0"/>
    <n v="0"/>
    <x v="0"/>
    <x v="0"/>
    <x v="1"/>
    <n v="92"/>
    <n v="0"/>
  </r>
  <r>
    <x v="42"/>
    <d v="2021-10-22T00:00:00"/>
    <n v="0"/>
    <n v="0"/>
    <x v="0"/>
    <x v="0"/>
    <x v="1"/>
    <n v="92"/>
    <n v="0"/>
  </r>
  <r>
    <x v="25"/>
    <d v="2021-10-22T00:00:00"/>
    <n v="0"/>
    <n v="0"/>
    <x v="0"/>
    <x v="0"/>
    <x v="1"/>
    <n v="92"/>
    <n v="0"/>
  </r>
  <r>
    <x v="27"/>
    <d v="2021-10-22T00:00:00"/>
    <n v="0"/>
    <n v="0"/>
    <x v="0"/>
    <x v="0"/>
    <x v="1"/>
    <n v="92"/>
    <n v="0"/>
  </r>
  <r>
    <x v="31"/>
    <d v="2021-10-22T00:00:00"/>
    <n v="0"/>
    <n v="0"/>
    <x v="0"/>
    <x v="0"/>
    <x v="1"/>
    <n v="92"/>
    <n v="0"/>
  </r>
  <r>
    <x v="34"/>
    <d v="2021-10-22T00:00:00"/>
    <n v="0"/>
    <n v="0"/>
    <x v="0"/>
    <x v="1"/>
    <x v="2"/>
    <n v="365"/>
    <n v="0"/>
  </r>
  <r>
    <x v="35"/>
    <d v="2021-10-22T00:00:00"/>
    <n v="69"/>
    <n v="0"/>
    <x v="0"/>
    <x v="1"/>
    <x v="1"/>
    <n v="92"/>
    <n v="0"/>
  </r>
  <r>
    <x v="36"/>
    <d v="2021-10-22T00:00:00"/>
    <n v="79"/>
    <n v="0"/>
    <x v="0"/>
    <x v="1"/>
    <x v="1"/>
    <n v="92"/>
    <n v="0"/>
  </r>
  <r>
    <x v="44"/>
    <d v="2021-10-22T00:00:00"/>
    <n v="0"/>
    <n v="0"/>
    <x v="0"/>
    <x v="1"/>
    <x v="2"/>
    <n v="365"/>
    <n v="0"/>
  </r>
  <r>
    <x v="37"/>
    <d v="2021-10-22T00:00:00"/>
    <n v="3"/>
    <n v="0"/>
    <x v="0"/>
    <x v="1"/>
    <x v="1"/>
    <n v="92"/>
    <n v="0"/>
  </r>
  <r>
    <x v="38"/>
    <d v="2021-10-22T00:00:00"/>
    <n v="3"/>
    <n v="0"/>
    <x v="0"/>
    <x v="1"/>
    <x v="1"/>
    <n v="92"/>
    <n v="0"/>
  </r>
  <r>
    <x v="55"/>
    <d v="2021-10-22T00:00:00"/>
    <n v="0"/>
    <n v="0"/>
    <x v="0"/>
    <x v="1"/>
    <x v="2"/>
    <n v="365"/>
    <n v="0"/>
  </r>
  <r>
    <x v="45"/>
    <d v="2021-10-22T00:00:00"/>
    <n v="3"/>
    <n v="0"/>
    <x v="0"/>
    <x v="1"/>
    <x v="1"/>
    <n v="92"/>
    <n v="0"/>
  </r>
  <r>
    <x v="46"/>
    <d v="2021-10-22T00:00:00"/>
    <n v="3"/>
    <n v="0"/>
    <x v="0"/>
    <x v="1"/>
    <x v="1"/>
    <n v="92"/>
    <n v="0"/>
  </r>
  <r>
    <x v="56"/>
    <d v="2021-10-22T00:00:00"/>
    <n v="0"/>
    <n v="0"/>
    <x v="0"/>
    <x v="1"/>
    <x v="1"/>
    <n v="92"/>
    <n v="0"/>
  </r>
  <r>
    <x v="57"/>
    <d v="2021-10-22T00:00:00"/>
    <n v="0"/>
    <n v="0"/>
    <x v="0"/>
    <x v="1"/>
    <x v="1"/>
    <n v="92"/>
    <n v="0"/>
  </r>
  <r>
    <x v="47"/>
    <d v="2021-10-25T00:00:00"/>
    <n v="0"/>
    <n v="0"/>
    <x v="0"/>
    <x v="0"/>
    <x v="0"/>
    <n v="31"/>
    <n v="0"/>
  </r>
  <r>
    <x v="48"/>
    <d v="2021-10-25T00:00:00"/>
    <n v="0"/>
    <n v="0"/>
    <x v="0"/>
    <x v="0"/>
    <x v="0"/>
    <n v="31"/>
    <n v="0"/>
  </r>
  <r>
    <x v="17"/>
    <d v="2021-10-25T00:00:00"/>
    <n v="0"/>
    <n v="0"/>
    <x v="0"/>
    <x v="0"/>
    <x v="1"/>
    <n v="92"/>
    <n v="0"/>
  </r>
  <r>
    <x v="49"/>
    <d v="2021-10-25T00:00:00"/>
    <n v="0"/>
    <n v="0"/>
    <x v="0"/>
    <x v="0"/>
    <x v="0"/>
    <n v="31"/>
    <n v="0"/>
  </r>
  <r>
    <x v="18"/>
    <d v="2021-10-25T00:00:00"/>
    <n v="122"/>
    <n v="0"/>
    <x v="0"/>
    <x v="1"/>
    <x v="1"/>
    <n v="92"/>
    <n v="0"/>
  </r>
  <r>
    <x v="50"/>
    <d v="2021-10-25T00:00:00"/>
    <n v="0"/>
    <n v="0"/>
    <x v="0"/>
    <x v="0"/>
    <x v="0"/>
    <n v="31"/>
    <n v="0"/>
  </r>
  <r>
    <x v="51"/>
    <d v="2021-10-25T00:00:00"/>
    <n v="0"/>
    <n v="0"/>
    <x v="0"/>
    <x v="0"/>
    <x v="0"/>
    <n v="31"/>
    <n v="0"/>
  </r>
  <r>
    <x v="19"/>
    <d v="2021-10-25T00:00:00"/>
    <n v="0"/>
    <n v="0"/>
    <x v="0"/>
    <x v="1"/>
    <x v="2"/>
    <n v="365"/>
    <n v="0"/>
  </r>
  <r>
    <x v="20"/>
    <d v="2021-10-25T00:00:00"/>
    <n v="0"/>
    <n v="0"/>
    <x v="0"/>
    <x v="0"/>
    <x v="1"/>
    <n v="92"/>
    <n v="0"/>
  </r>
  <r>
    <x v="52"/>
    <d v="2021-10-25T00:00:00"/>
    <n v="0"/>
    <n v="0"/>
    <x v="0"/>
    <x v="0"/>
    <x v="0"/>
    <n v="31"/>
    <n v="0"/>
  </r>
  <r>
    <x v="21"/>
    <d v="2021-10-25T00:00:00"/>
    <n v="93"/>
    <n v="0"/>
    <x v="0"/>
    <x v="1"/>
    <x v="1"/>
    <n v="92"/>
    <n v="0"/>
  </r>
  <r>
    <x v="22"/>
    <d v="2021-10-25T00:00:00"/>
    <n v="0"/>
    <n v="0"/>
    <x v="0"/>
    <x v="0"/>
    <x v="1"/>
    <n v="92"/>
    <n v="0"/>
  </r>
  <r>
    <x v="23"/>
    <d v="2021-10-25T00:00:00"/>
    <n v="61"/>
    <n v="0"/>
    <x v="0"/>
    <x v="1"/>
    <x v="1"/>
    <n v="92"/>
    <n v="0"/>
  </r>
  <r>
    <x v="42"/>
    <d v="2021-10-25T00:00:00"/>
    <n v="0"/>
    <n v="0"/>
    <x v="0"/>
    <x v="0"/>
    <x v="1"/>
    <n v="92"/>
    <n v="0"/>
  </r>
  <r>
    <x v="29"/>
    <d v="2021-10-25T00:00:00"/>
    <n v="0"/>
    <n v="0"/>
    <x v="0"/>
    <x v="0"/>
    <x v="1"/>
    <n v="92"/>
    <n v="0"/>
  </r>
  <r>
    <x v="33"/>
    <d v="2021-10-25T00:00:00"/>
    <n v="0"/>
    <n v="0"/>
    <x v="0"/>
    <x v="0"/>
    <x v="1"/>
    <n v="92"/>
    <n v="0"/>
  </r>
  <r>
    <x v="30"/>
    <d v="2021-10-25T00:00:00"/>
    <n v="0"/>
    <n v="0"/>
    <x v="0"/>
    <x v="0"/>
    <x v="1"/>
    <n v="92"/>
    <n v="0"/>
  </r>
  <r>
    <x v="53"/>
    <d v="2021-10-25T00:00:00"/>
    <n v="0"/>
    <n v="0"/>
    <x v="0"/>
    <x v="0"/>
    <x v="1"/>
    <n v="92"/>
    <n v="0"/>
  </r>
  <r>
    <x v="54"/>
    <d v="2021-10-25T00:00:00"/>
    <n v="0"/>
    <n v="0"/>
    <x v="0"/>
    <x v="0"/>
    <x v="1"/>
    <n v="92"/>
    <n v="0"/>
  </r>
  <r>
    <x v="25"/>
    <d v="2021-10-25T00:00:00"/>
    <n v="0"/>
    <n v="0"/>
    <x v="0"/>
    <x v="0"/>
    <x v="1"/>
    <n v="92"/>
    <n v="0"/>
  </r>
  <r>
    <x v="31"/>
    <d v="2021-10-25T00:00:00"/>
    <n v="0"/>
    <n v="0"/>
    <x v="0"/>
    <x v="0"/>
    <x v="1"/>
    <n v="92"/>
    <n v="0"/>
  </r>
  <r>
    <x v="27"/>
    <d v="2021-10-25T00:00:00"/>
    <n v="0"/>
    <n v="0"/>
    <x v="0"/>
    <x v="0"/>
    <x v="1"/>
    <n v="92"/>
    <n v="0"/>
  </r>
  <r>
    <x v="43"/>
    <d v="2021-10-25T00:00:00"/>
    <n v="0"/>
    <n v="0"/>
    <x v="0"/>
    <x v="0"/>
    <x v="1"/>
    <n v="92"/>
    <n v="0"/>
  </r>
  <r>
    <x v="32"/>
    <d v="2021-10-25T00:00:00"/>
    <n v="0"/>
    <n v="0"/>
    <x v="0"/>
    <x v="0"/>
    <x v="1"/>
    <n v="92"/>
    <n v="0"/>
  </r>
  <r>
    <x v="26"/>
    <d v="2021-10-25T00:00:00"/>
    <n v="0"/>
    <n v="0"/>
    <x v="0"/>
    <x v="0"/>
    <x v="1"/>
    <n v="92"/>
    <n v="0"/>
  </r>
  <r>
    <x v="28"/>
    <d v="2021-10-25T00:00:00"/>
    <n v="0"/>
    <n v="0"/>
    <x v="0"/>
    <x v="0"/>
    <x v="1"/>
    <n v="92"/>
    <n v="0"/>
  </r>
  <r>
    <x v="24"/>
    <d v="2021-10-25T00:00:00"/>
    <n v="0"/>
    <n v="0"/>
    <x v="0"/>
    <x v="0"/>
    <x v="1"/>
    <n v="92"/>
    <n v="0"/>
  </r>
  <r>
    <x v="34"/>
    <d v="2021-10-25T00:00:00"/>
    <n v="0"/>
    <n v="0"/>
    <x v="0"/>
    <x v="1"/>
    <x v="2"/>
    <n v="365"/>
    <n v="0"/>
  </r>
  <r>
    <x v="35"/>
    <d v="2021-10-25T00:00:00"/>
    <n v="69"/>
    <n v="0"/>
    <x v="0"/>
    <x v="1"/>
    <x v="1"/>
    <n v="92"/>
    <n v="0"/>
  </r>
  <r>
    <x v="36"/>
    <d v="2021-10-25T00:00:00"/>
    <n v="79"/>
    <n v="0"/>
    <x v="0"/>
    <x v="1"/>
    <x v="1"/>
    <n v="92"/>
    <n v="0"/>
  </r>
  <r>
    <x v="44"/>
    <d v="2021-10-25T00:00:00"/>
    <n v="0"/>
    <n v="0"/>
    <x v="0"/>
    <x v="1"/>
    <x v="2"/>
    <n v="365"/>
    <n v="0"/>
  </r>
  <r>
    <x v="37"/>
    <d v="2021-10-25T00:00:00"/>
    <n v="3"/>
    <n v="0"/>
    <x v="0"/>
    <x v="1"/>
    <x v="1"/>
    <n v="92"/>
    <n v="0"/>
  </r>
  <r>
    <x v="38"/>
    <d v="2021-10-25T00:00:00"/>
    <n v="3"/>
    <n v="0"/>
    <x v="0"/>
    <x v="1"/>
    <x v="1"/>
    <n v="92"/>
    <n v="0"/>
  </r>
  <r>
    <x v="55"/>
    <d v="2021-10-25T00:00:00"/>
    <n v="0"/>
    <n v="0"/>
    <x v="0"/>
    <x v="1"/>
    <x v="2"/>
    <n v="365"/>
    <n v="0"/>
  </r>
  <r>
    <x v="45"/>
    <d v="2021-10-25T00:00:00"/>
    <n v="3"/>
    <n v="0"/>
    <x v="0"/>
    <x v="1"/>
    <x v="1"/>
    <n v="92"/>
    <n v="0"/>
  </r>
  <r>
    <x v="46"/>
    <d v="2021-10-25T00:00:00"/>
    <n v="3"/>
    <n v="0"/>
    <x v="0"/>
    <x v="1"/>
    <x v="1"/>
    <n v="92"/>
    <n v="0"/>
  </r>
  <r>
    <x v="56"/>
    <d v="2021-10-25T00:00:00"/>
    <n v="0"/>
    <n v="0"/>
    <x v="0"/>
    <x v="1"/>
    <x v="1"/>
    <n v="92"/>
    <n v="0"/>
  </r>
  <r>
    <x v="57"/>
    <d v="2021-10-25T00:00:00"/>
    <n v="0"/>
    <n v="0"/>
    <x v="0"/>
    <x v="1"/>
    <x v="1"/>
    <n v="92"/>
    <n v="0"/>
  </r>
  <r>
    <x v="47"/>
    <d v="2021-10-26T00:00:00"/>
    <n v="0"/>
    <n v="0"/>
    <x v="0"/>
    <x v="0"/>
    <x v="0"/>
    <n v="31"/>
    <n v="0"/>
  </r>
  <r>
    <x v="48"/>
    <d v="2021-10-26T00:00:00"/>
    <n v="0"/>
    <n v="0"/>
    <x v="0"/>
    <x v="0"/>
    <x v="0"/>
    <n v="31"/>
    <n v="0"/>
  </r>
  <r>
    <x v="49"/>
    <d v="2021-10-26T00:00:00"/>
    <n v="0"/>
    <n v="0"/>
    <x v="0"/>
    <x v="0"/>
    <x v="0"/>
    <n v="31"/>
    <n v="0"/>
  </r>
  <r>
    <x v="17"/>
    <d v="2021-10-26T00:00:00"/>
    <n v="0"/>
    <n v="0"/>
    <x v="0"/>
    <x v="0"/>
    <x v="1"/>
    <n v="92"/>
    <n v="0"/>
  </r>
  <r>
    <x v="18"/>
    <d v="2021-10-26T00:00:00"/>
    <n v="122"/>
    <n v="0"/>
    <x v="0"/>
    <x v="1"/>
    <x v="1"/>
    <n v="92"/>
    <n v="0"/>
  </r>
  <r>
    <x v="50"/>
    <d v="2021-10-26T00:00:00"/>
    <n v="0"/>
    <n v="0"/>
    <x v="0"/>
    <x v="0"/>
    <x v="0"/>
    <n v="31"/>
    <n v="0"/>
  </r>
  <r>
    <x v="51"/>
    <d v="2021-10-26T00:00:00"/>
    <n v="0"/>
    <n v="0"/>
    <x v="0"/>
    <x v="0"/>
    <x v="0"/>
    <n v="31"/>
    <n v="0"/>
  </r>
  <r>
    <x v="19"/>
    <d v="2021-10-26T00:00:00"/>
    <n v="0"/>
    <n v="0"/>
    <x v="0"/>
    <x v="1"/>
    <x v="2"/>
    <n v="365"/>
    <n v="0"/>
  </r>
  <r>
    <x v="52"/>
    <d v="2021-10-26T00:00:00"/>
    <n v="0"/>
    <n v="0"/>
    <x v="0"/>
    <x v="0"/>
    <x v="0"/>
    <n v="31"/>
    <n v="0"/>
  </r>
  <r>
    <x v="20"/>
    <d v="2021-10-26T00:00:00"/>
    <n v="0"/>
    <n v="0"/>
    <x v="0"/>
    <x v="0"/>
    <x v="1"/>
    <n v="92"/>
    <n v="0"/>
  </r>
  <r>
    <x v="21"/>
    <d v="2021-10-26T00:00:00"/>
    <n v="93"/>
    <n v="0"/>
    <x v="0"/>
    <x v="1"/>
    <x v="1"/>
    <n v="92"/>
    <n v="0"/>
  </r>
  <r>
    <x v="22"/>
    <d v="2021-10-26T00:00:00"/>
    <n v="0"/>
    <n v="0"/>
    <x v="0"/>
    <x v="0"/>
    <x v="1"/>
    <n v="92"/>
    <n v="0"/>
  </r>
  <r>
    <x v="23"/>
    <d v="2021-10-26T00:00:00"/>
    <n v="61"/>
    <n v="0"/>
    <x v="0"/>
    <x v="1"/>
    <x v="1"/>
    <n v="92"/>
    <n v="0"/>
  </r>
  <r>
    <x v="33"/>
    <d v="2021-10-26T00:00:00"/>
    <n v="0"/>
    <n v="0"/>
    <x v="0"/>
    <x v="0"/>
    <x v="1"/>
    <n v="92"/>
    <n v="0"/>
  </r>
  <r>
    <x v="42"/>
    <d v="2021-10-26T00:00:00"/>
    <n v="0"/>
    <n v="0"/>
    <x v="0"/>
    <x v="0"/>
    <x v="1"/>
    <n v="92"/>
    <n v="0"/>
  </r>
  <r>
    <x v="54"/>
    <d v="2021-10-26T00:00:00"/>
    <n v="0"/>
    <n v="0"/>
    <x v="0"/>
    <x v="0"/>
    <x v="1"/>
    <n v="92"/>
    <n v="0"/>
  </r>
  <r>
    <x v="30"/>
    <d v="2021-10-26T00:00:00"/>
    <n v="0"/>
    <n v="0"/>
    <x v="0"/>
    <x v="0"/>
    <x v="1"/>
    <n v="92"/>
    <n v="0"/>
  </r>
  <r>
    <x v="29"/>
    <d v="2021-10-26T00:00:00"/>
    <n v="0"/>
    <n v="0"/>
    <x v="0"/>
    <x v="0"/>
    <x v="1"/>
    <n v="92"/>
    <n v="0"/>
  </r>
  <r>
    <x v="53"/>
    <d v="2021-10-26T00:00:00"/>
    <n v="0"/>
    <n v="0"/>
    <x v="0"/>
    <x v="0"/>
    <x v="1"/>
    <n v="92"/>
    <n v="0"/>
  </r>
  <r>
    <x v="28"/>
    <d v="2021-10-26T00:00:00"/>
    <n v="0"/>
    <n v="0"/>
    <x v="0"/>
    <x v="0"/>
    <x v="1"/>
    <n v="92"/>
    <n v="0"/>
  </r>
  <r>
    <x v="31"/>
    <d v="2021-10-26T00:00:00"/>
    <n v="0"/>
    <n v="0"/>
    <x v="0"/>
    <x v="0"/>
    <x v="1"/>
    <n v="92"/>
    <n v="0"/>
  </r>
  <r>
    <x v="27"/>
    <d v="2021-10-26T00:00:00"/>
    <n v="0"/>
    <n v="0"/>
    <x v="0"/>
    <x v="0"/>
    <x v="1"/>
    <n v="92"/>
    <n v="0"/>
  </r>
  <r>
    <x v="26"/>
    <d v="2021-10-26T00:00:00"/>
    <n v="0"/>
    <n v="0"/>
    <x v="0"/>
    <x v="0"/>
    <x v="1"/>
    <n v="92"/>
    <n v="0"/>
  </r>
  <r>
    <x v="32"/>
    <d v="2021-10-26T00:00:00"/>
    <n v="0"/>
    <n v="0"/>
    <x v="0"/>
    <x v="0"/>
    <x v="1"/>
    <n v="92"/>
    <n v="0"/>
  </r>
  <r>
    <x v="24"/>
    <d v="2021-10-26T00:00:00"/>
    <n v="0"/>
    <n v="0"/>
    <x v="0"/>
    <x v="0"/>
    <x v="1"/>
    <n v="92"/>
    <n v="0"/>
  </r>
  <r>
    <x v="25"/>
    <d v="2021-10-26T00:00:00"/>
    <n v="0"/>
    <n v="0"/>
    <x v="0"/>
    <x v="0"/>
    <x v="1"/>
    <n v="92"/>
    <n v="0"/>
  </r>
  <r>
    <x v="43"/>
    <d v="2021-10-26T00:00:00"/>
    <n v="0"/>
    <n v="0"/>
    <x v="0"/>
    <x v="0"/>
    <x v="1"/>
    <n v="92"/>
    <n v="0"/>
  </r>
  <r>
    <x v="34"/>
    <d v="2021-10-26T00:00:00"/>
    <n v="0"/>
    <n v="0"/>
    <x v="0"/>
    <x v="1"/>
    <x v="2"/>
    <n v="365"/>
    <n v="0"/>
  </r>
  <r>
    <x v="35"/>
    <d v="2021-10-26T00:00:00"/>
    <n v="69"/>
    <n v="0"/>
    <x v="0"/>
    <x v="1"/>
    <x v="1"/>
    <n v="92"/>
    <n v="0"/>
  </r>
  <r>
    <x v="36"/>
    <d v="2021-10-26T00:00:00"/>
    <n v="79"/>
    <n v="0"/>
    <x v="0"/>
    <x v="1"/>
    <x v="1"/>
    <n v="92"/>
    <n v="0"/>
  </r>
  <r>
    <x v="44"/>
    <d v="2021-10-26T00:00:00"/>
    <n v="0"/>
    <n v="0"/>
    <x v="0"/>
    <x v="1"/>
    <x v="2"/>
    <n v="365"/>
    <n v="0"/>
  </r>
  <r>
    <x v="37"/>
    <d v="2021-10-26T00:00:00"/>
    <n v="3"/>
    <n v="0"/>
    <x v="0"/>
    <x v="1"/>
    <x v="1"/>
    <n v="92"/>
    <n v="0"/>
  </r>
  <r>
    <x v="38"/>
    <d v="2021-10-26T00:00:00"/>
    <n v="3"/>
    <n v="0"/>
    <x v="0"/>
    <x v="1"/>
    <x v="1"/>
    <n v="92"/>
    <n v="0"/>
  </r>
  <r>
    <x v="55"/>
    <d v="2021-10-26T00:00:00"/>
    <n v="0"/>
    <n v="0"/>
    <x v="0"/>
    <x v="1"/>
    <x v="2"/>
    <n v="365"/>
    <n v="0"/>
  </r>
  <r>
    <x v="45"/>
    <d v="2021-10-26T00:00:00"/>
    <n v="3"/>
    <n v="0"/>
    <x v="0"/>
    <x v="1"/>
    <x v="1"/>
    <n v="92"/>
    <n v="0"/>
  </r>
  <r>
    <x v="46"/>
    <d v="2021-10-26T00:00:00"/>
    <n v="3"/>
    <n v="0"/>
    <x v="0"/>
    <x v="1"/>
    <x v="1"/>
    <n v="92"/>
    <n v="0"/>
  </r>
  <r>
    <x v="56"/>
    <d v="2021-10-26T00:00:00"/>
    <n v="0"/>
    <n v="0"/>
    <x v="0"/>
    <x v="1"/>
    <x v="1"/>
    <n v="92"/>
    <n v="0"/>
  </r>
  <r>
    <x v="57"/>
    <d v="2021-10-26T00:00:00"/>
    <n v="0"/>
    <n v="0"/>
    <x v="0"/>
    <x v="1"/>
    <x v="1"/>
    <n v="92"/>
    <n v="0"/>
  </r>
  <r>
    <x v="47"/>
    <d v="2021-10-27T00:00:00"/>
    <n v="0"/>
    <n v="0"/>
    <x v="0"/>
    <x v="0"/>
    <x v="0"/>
    <n v="31"/>
    <n v="0"/>
  </r>
  <r>
    <x v="48"/>
    <d v="2021-10-27T00:00:00"/>
    <n v="0"/>
    <n v="0"/>
    <x v="0"/>
    <x v="0"/>
    <x v="0"/>
    <n v="31"/>
    <n v="0"/>
  </r>
  <r>
    <x v="17"/>
    <d v="2021-10-27T00:00:00"/>
    <n v="0"/>
    <n v="0"/>
    <x v="0"/>
    <x v="0"/>
    <x v="1"/>
    <n v="92"/>
    <n v="0"/>
  </r>
  <r>
    <x v="49"/>
    <d v="2021-10-27T00:00:00"/>
    <n v="0"/>
    <n v="0"/>
    <x v="0"/>
    <x v="0"/>
    <x v="0"/>
    <n v="31"/>
    <n v="0"/>
  </r>
  <r>
    <x v="18"/>
    <d v="2021-10-27T00:00:00"/>
    <n v="122"/>
    <n v="0"/>
    <x v="0"/>
    <x v="1"/>
    <x v="1"/>
    <n v="92"/>
    <n v="0"/>
  </r>
  <r>
    <x v="50"/>
    <d v="2021-10-27T00:00:00"/>
    <n v="0"/>
    <n v="0"/>
    <x v="0"/>
    <x v="0"/>
    <x v="0"/>
    <n v="31"/>
    <n v="0"/>
  </r>
  <r>
    <x v="51"/>
    <d v="2021-10-27T00:00:00"/>
    <n v="0"/>
    <n v="0"/>
    <x v="0"/>
    <x v="0"/>
    <x v="0"/>
    <n v="31"/>
    <n v="0"/>
  </r>
  <r>
    <x v="19"/>
    <d v="2021-10-27T00:00:00"/>
    <n v="0"/>
    <n v="0"/>
    <x v="0"/>
    <x v="1"/>
    <x v="2"/>
    <n v="365"/>
    <n v="0"/>
  </r>
  <r>
    <x v="52"/>
    <d v="2021-10-27T00:00:00"/>
    <n v="0"/>
    <n v="0"/>
    <x v="0"/>
    <x v="0"/>
    <x v="0"/>
    <n v="31"/>
    <n v="0"/>
  </r>
  <r>
    <x v="20"/>
    <d v="2021-10-27T00:00:00"/>
    <n v="0"/>
    <n v="0"/>
    <x v="0"/>
    <x v="0"/>
    <x v="1"/>
    <n v="92"/>
    <n v="0"/>
  </r>
  <r>
    <x v="21"/>
    <d v="2021-10-27T00:00:00"/>
    <n v="93"/>
    <n v="0"/>
    <x v="0"/>
    <x v="1"/>
    <x v="1"/>
    <n v="92"/>
    <n v="0"/>
  </r>
  <r>
    <x v="22"/>
    <d v="2021-10-27T00:00:00"/>
    <n v="0"/>
    <n v="0"/>
    <x v="0"/>
    <x v="0"/>
    <x v="1"/>
    <n v="92"/>
    <n v="0"/>
  </r>
  <r>
    <x v="23"/>
    <d v="2021-10-27T00:00:00"/>
    <n v="61"/>
    <n v="0"/>
    <x v="0"/>
    <x v="1"/>
    <x v="1"/>
    <n v="92"/>
    <n v="0"/>
  </r>
  <r>
    <x v="42"/>
    <d v="2021-10-27T00:00:00"/>
    <n v="0"/>
    <n v="0"/>
    <x v="0"/>
    <x v="0"/>
    <x v="1"/>
    <n v="92"/>
    <n v="0"/>
  </r>
  <r>
    <x v="28"/>
    <d v="2021-10-27T00:00:00"/>
    <n v="0"/>
    <n v="0"/>
    <x v="0"/>
    <x v="0"/>
    <x v="1"/>
    <n v="92"/>
    <n v="0"/>
  </r>
  <r>
    <x v="29"/>
    <d v="2021-10-27T00:00:00"/>
    <n v="0"/>
    <n v="0"/>
    <x v="0"/>
    <x v="0"/>
    <x v="1"/>
    <n v="92"/>
    <n v="0"/>
  </r>
  <r>
    <x v="30"/>
    <d v="2021-10-27T00:00:00"/>
    <n v="0"/>
    <n v="0"/>
    <x v="0"/>
    <x v="0"/>
    <x v="1"/>
    <n v="92"/>
    <n v="0"/>
  </r>
  <r>
    <x v="24"/>
    <d v="2021-10-27T00:00:00"/>
    <n v="0"/>
    <n v="0"/>
    <x v="0"/>
    <x v="0"/>
    <x v="1"/>
    <n v="92"/>
    <n v="0"/>
  </r>
  <r>
    <x v="25"/>
    <d v="2021-10-27T00:00:00"/>
    <n v="0"/>
    <n v="0"/>
    <x v="0"/>
    <x v="0"/>
    <x v="1"/>
    <n v="92"/>
    <n v="0"/>
  </r>
  <r>
    <x v="54"/>
    <d v="2021-10-27T00:00:00"/>
    <n v="0"/>
    <n v="0"/>
    <x v="0"/>
    <x v="0"/>
    <x v="1"/>
    <n v="92"/>
    <n v="0"/>
  </r>
  <r>
    <x v="31"/>
    <d v="2021-10-27T00:00:00"/>
    <n v="0"/>
    <n v="0"/>
    <x v="0"/>
    <x v="0"/>
    <x v="1"/>
    <n v="92"/>
    <n v="0"/>
  </r>
  <r>
    <x v="53"/>
    <d v="2021-10-27T00:00:00"/>
    <n v="0"/>
    <n v="0"/>
    <x v="0"/>
    <x v="0"/>
    <x v="1"/>
    <n v="92"/>
    <n v="0"/>
  </r>
  <r>
    <x v="32"/>
    <d v="2021-10-27T00:00:00"/>
    <n v="0"/>
    <n v="0"/>
    <x v="0"/>
    <x v="0"/>
    <x v="1"/>
    <n v="92"/>
    <n v="0"/>
  </r>
  <r>
    <x v="33"/>
    <d v="2021-10-27T00:00:00"/>
    <n v="0"/>
    <n v="0"/>
    <x v="0"/>
    <x v="0"/>
    <x v="1"/>
    <n v="92"/>
    <n v="0"/>
  </r>
  <r>
    <x v="26"/>
    <d v="2021-10-27T00:00:00"/>
    <n v="0"/>
    <n v="0"/>
    <x v="0"/>
    <x v="0"/>
    <x v="1"/>
    <n v="92"/>
    <n v="0"/>
  </r>
  <r>
    <x v="27"/>
    <d v="2021-10-27T00:00:00"/>
    <n v="0"/>
    <n v="0"/>
    <x v="0"/>
    <x v="0"/>
    <x v="1"/>
    <n v="92"/>
    <n v="0"/>
  </r>
  <r>
    <x v="43"/>
    <d v="2021-10-27T00:00:00"/>
    <n v="0"/>
    <n v="0"/>
    <x v="0"/>
    <x v="0"/>
    <x v="1"/>
    <n v="92"/>
    <n v="0"/>
  </r>
  <r>
    <x v="34"/>
    <d v="2021-10-27T00:00:00"/>
    <n v="0"/>
    <n v="0"/>
    <x v="0"/>
    <x v="1"/>
    <x v="2"/>
    <n v="365"/>
    <n v="0"/>
  </r>
  <r>
    <x v="35"/>
    <d v="2021-10-27T00:00:00"/>
    <n v="69"/>
    <n v="0"/>
    <x v="0"/>
    <x v="1"/>
    <x v="1"/>
    <n v="92"/>
    <n v="0"/>
  </r>
  <r>
    <x v="36"/>
    <d v="2021-10-27T00:00:00"/>
    <n v="79"/>
    <n v="0"/>
    <x v="0"/>
    <x v="1"/>
    <x v="1"/>
    <n v="92"/>
    <n v="0"/>
  </r>
  <r>
    <x v="44"/>
    <d v="2021-10-27T00:00:00"/>
    <n v="0"/>
    <n v="0"/>
    <x v="0"/>
    <x v="1"/>
    <x v="2"/>
    <n v="365"/>
    <n v="0"/>
  </r>
  <r>
    <x v="37"/>
    <d v="2021-10-27T00:00:00"/>
    <n v="3"/>
    <n v="0"/>
    <x v="0"/>
    <x v="1"/>
    <x v="1"/>
    <n v="92"/>
    <n v="0"/>
  </r>
  <r>
    <x v="38"/>
    <d v="2021-10-27T00:00:00"/>
    <n v="3"/>
    <n v="0"/>
    <x v="0"/>
    <x v="1"/>
    <x v="1"/>
    <n v="92"/>
    <n v="0"/>
  </r>
  <r>
    <x v="55"/>
    <d v="2021-10-27T00:00:00"/>
    <n v="0"/>
    <n v="0"/>
    <x v="0"/>
    <x v="1"/>
    <x v="2"/>
    <n v="365"/>
    <n v="0"/>
  </r>
  <r>
    <x v="45"/>
    <d v="2021-10-27T00:00:00"/>
    <n v="3"/>
    <n v="0"/>
    <x v="0"/>
    <x v="1"/>
    <x v="1"/>
    <n v="92"/>
    <n v="0"/>
  </r>
  <r>
    <x v="46"/>
    <d v="2021-10-27T00:00:00"/>
    <n v="3"/>
    <n v="0"/>
    <x v="0"/>
    <x v="1"/>
    <x v="1"/>
    <n v="92"/>
    <n v="0"/>
  </r>
  <r>
    <x v="56"/>
    <d v="2021-10-27T00:00:00"/>
    <n v="0"/>
    <n v="0"/>
    <x v="0"/>
    <x v="1"/>
    <x v="1"/>
    <n v="92"/>
    <n v="0"/>
  </r>
  <r>
    <x v="57"/>
    <d v="2021-10-27T00:00:00"/>
    <n v="0"/>
    <n v="0"/>
    <x v="0"/>
    <x v="1"/>
    <x v="1"/>
    <n v="92"/>
    <n v="0"/>
  </r>
  <r>
    <x v="47"/>
    <d v="2021-10-28T00:00:00"/>
    <n v="0"/>
    <n v="0"/>
    <x v="0"/>
    <x v="0"/>
    <x v="0"/>
    <n v="31"/>
    <n v="0"/>
  </r>
  <r>
    <x v="48"/>
    <d v="2021-10-28T00:00:00"/>
    <n v="0"/>
    <n v="0"/>
    <x v="0"/>
    <x v="0"/>
    <x v="0"/>
    <n v="31"/>
    <n v="0"/>
  </r>
  <r>
    <x v="17"/>
    <d v="2021-10-28T00:00:00"/>
    <n v="0"/>
    <n v="0"/>
    <x v="0"/>
    <x v="0"/>
    <x v="1"/>
    <n v="92"/>
    <n v="0"/>
  </r>
  <r>
    <x v="49"/>
    <d v="2021-10-28T00:00:00"/>
    <n v="0"/>
    <n v="0"/>
    <x v="0"/>
    <x v="0"/>
    <x v="0"/>
    <n v="31"/>
    <n v="0"/>
  </r>
  <r>
    <x v="18"/>
    <d v="2021-10-28T00:00:00"/>
    <n v="122"/>
    <n v="0"/>
    <x v="0"/>
    <x v="1"/>
    <x v="1"/>
    <n v="92"/>
    <n v="0"/>
  </r>
  <r>
    <x v="50"/>
    <d v="2021-10-28T00:00:00"/>
    <n v="0"/>
    <n v="0"/>
    <x v="0"/>
    <x v="0"/>
    <x v="0"/>
    <n v="31"/>
    <n v="0"/>
  </r>
  <r>
    <x v="51"/>
    <d v="2021-10-28T00:00:00"/>
    <n v="0"/>
    <n v="0"/>
    <x v="0"/>
    <x v="0"/>
    <x v="0"/>
    <n v="31"/>
    <n v="0"/>
  </r>
  <r>
    <x v="19"/>
    <d v="2021-10-28T00:00:00"/>
    <n v="0"/>
    <n v="0"/>
    <x v="0"/>
    <x v="1"/>
    <x v="2"/>
    <n v="365"/>
    <n v="0"/>
  </r>
  <r>
    <x v="52"/>
    <d v="2021-10-28T00:00:00"/>
    <n v="0"/>
    <n v="0"/>
    <x v="0"/>
    <x v="0"/>
    <x v="0"/>
    <n v="31"/>
    <n v="0"/>
  </r>
  <r>
    <x v="20"/>
    <d v="2021-10-28T00:00:00"/>
    <n v="0"/>
    <n v="0"/>
    <x v="0"/>
    <x v="0"/>
    <x v="1"/>
    <n v="92"/>
    <n v="0"/>
  </r>
  <r>
    <x v="21"/>
    <d v="2021-10-28T00:00:00"/>
    <n v="93"/>
    <n v="0"/>
    <x v="0"/>
    <x v="1"/>
    <x v="1"/>
    <n v="92"/>
    <n v="0"/>
  </r>
  <r>
    <x v="22"/>
    <d v="2021-10-28T00:00:00"/>
    <n v="0"/>
    <n v="0"/>
    <x v="0"/>
    <x v="0"/>
    <x v="1"/>
    <n v="92"/>
    <n v="0"/>
  </r>
  <r>
    <x v="23"/>
    <d v="2021-10-28T00:00:00"/>
    <n v="61"/>
    <n v="0"/>
    <x v="0"/>
    <x v="1"/>
    <x v="1"/>
    <n v="92"/>
    <n v="0"/>
  </r>
  <r>
    <x v="42"/>
    <d v="2021-10-28T00:00:00"/>
    <n v="0"/>
    <n v="0"/>
    <x v="0"/>
    <x v="0"/>
    <x v="1"/>
    <n v="92"/>
    <n v="0"/>
  </r>
  <r>
    <x v="33"/>
    <d v="2021-10-28T00:00:00"/>
    <n v="0"/>
    <n v="0"/>
    <x v="0"/>
    <x v="0"/>
    <x v="1"/>
    <n v="92"/>
    <n v="0"/>
  </r>
  <r>
    <x v="53"/>
    <d v="2021-10-28T00:00:00"/>
    <n v="0"/>
    <n v="0"/>
    <x v="0"/>
    <x v="0"/>
    <x v="1"/>
    <n v="92"/>
    <n v="0"/>
  </r>
  <r>
    <x v="25"/>
    <d v="2021-10-28T00:00:00"/>
    <n v="0"/>
    <n v="0"/>
    <x v="0"/>
    <x v="0"/>
    <x v="1"/>
    <n v="92"/>
    <n v="0"/>
  </r>
  <r>
    <x v="26"/>
    <d v="2021-10-28T00:00:00"/>
    <n v="0"/>
    <n v="0"/>
    <x v="0"/>
    <x v="0"/>
    <x v="1"/>
    <n v="92"/>
    <n v="0"/>
  </r>
  <r>
    <x v="29"/>
    <d v="2021-10-28T00:00:00"/>
    <n v="0"/>
    <n v="0"/>
    <x v="0"/>
    <x v="0"/>
    <x v="1"/>
    <n v="92"/>
    <n v="0"/>
  </r>
  <r>
    <x v="24"/>
    <d v="2021-10-28T00:00:00"/>
    <n v="0"/>
    <n v="0"/>
    <x v="0"/>
    <x v="0"/>
    <x v="1"/>
    <n v="92"/>
    <n v="0"/>
  </r>
  <r>
    <x v="27"/>
    <d v="2021-10-28T00:00:00"/>
    <n v="0"/>
    <n v="0"/>
    <x v="0"/>
    <x v="0"/>
    <x v="1"/>
    <n v="92"/>
    <n v="0"/>
  </r>
  <r>
    <x v="43"/>
    <d v="2021-10-28T00:00:00"/>
    <n v="0"/>
    <n v="0"/>
    <x v="0"/>
    <x v="0"/>
    <x v="1"/>
    <n v="92"/>
    <n v="0"/>
  </r>
  <r>
    <x v="30"/>
    <d v="2021-10-28T00:00:00"/>
    <n v="0"/>
    <n v="0"/>
    <x v="0"/>
    <x v="0"/>
    <x v="1"/>
    <n v="92"/>
    <n v="0"/>
  </r>
  <r>
    <x v="54"/>
    <d v="2021-10-28T00:00:00"/>
    <n v="0"/>
    <n v="0"/>
    <x v="0"/>
    <x v="0"/>
    <x v="1"/>
    <n v="92"/>
    <n v="0"/>
  </r>
  <r>
    <x v="31"/>
    <d v="2021-10-28T00:00:00"/>
    <n v="0"/>
    <n v="0"/>
    <x v="0"/>
    <x v="0"/>
    <x v="1"/>
    <n v="92"/>
    <n v="0"/>
  </r>
  <r>
    <x v="32"/>
    <d v="2021-10-28T00:00:00"/>
    <n v="0"/>
    <n v="0"/>
    <x v="0"/>
    <x v="0"/>
    <x v="1"/>
    <n v="92"/>
    <n v="0"/>
  </r>
  <r>
    <x v="28"/>
    <d v="2021-10-28T00:00:00"/>
    <n v="0"/>
    <n v="0"/>
    <x v="0"/>
    <x v="0"/>
    <x v="1"/>
    <n v="92"/>
    <n v="0"/>
  </r>
  <r>
    <x v="34"/>
    <d v="2021-10-28T00:00:00"/>
    <n v="0"/>
    <n v="0"/>
    <x v="0"/>
    <x v="1"/>
    <x v="2"/>
    <n v="365"/>
    <n v="0"/>
  </r>
  <r>
    <x v="35"/>
    <d v="2021-10-28T00:00:00"/>
    <n v="69"/>
    <n v="0"/>
    <x v="0"/>
    <x v="1"/>
    <x v="1"/>
    <n v="92"/>
    <n v="0"/>
  </r>
  <r>
    <x v="36"/>
    <d v="2021-10-28T00:00:00"/>
    <n v="79"/>
    <n v="0"/>
    <x v="0"/>
    <x v="1"/>
    <x v="1"/>
    <n v="92"/>
    <n v="0"/>
  </r>
  <r>
    <x v="44"/>
    <d v="2021-10-28T00:00:00"/>
    <n v="0"/>
    <n v="0"/>
    <x v="0"/>
    <x v="1"/>
    <x v="2"/>
    <n v="365"/>
    <n v="0"/>
  </r>
  <r>
    <x v="37"/>
    <d v="2021-10-28T00:00:00"/>
    <n v="3"/>
    <n v="0"/>
    <x v="0"/>
    <x v="1"/>
    <x v="1"/>
    <n v="92"/>
    <n v="0"/>
  </r>
  <r>
    <x v="38"/>
    <d v="2021-10-28T00:00:00"/>
    <n v="3"/>
    <n v="0"/>
    <x v="0"/>
    <x v="1"/>
    <x v="1"/>
    <n v="92"/>
    <n v="0"/>
  </r>
  <r>
    <x v="55"/>
    <d v="2021-10-28T00:00:00"/>
    <n v="0"/>
    <n v="0"/>
    <x v="0"/>
    <x v="1"/>
    <x v="2"/>
    <n v="365"/>
    <n v="0"/>
  </r>
  <r>
    <x v="45"/>
    <d v="2021-10-28T00:00:00"/>
    <n v="3"/>
    <n v="0"/>
    <x v="0"/>
    <x v="1"/>
    <x v="1"/>
    <n v="92"/>
    <n v="0"/>
  </r>
  <r>
    <x v="46"/>
    <d v="2021-10-28T00:00:00"/>
    <n v="3"/>
    <n v="0"/>
    <x v="0"/>
    <x v="1"/>
    <x v="1"/>
    <n v="92"/>
    <n v="0"/>
  </r>
  <r>
    <x v="56"/>
    <d v="2021-10-28T00:00:00"/>
    <n v="0"/>
    <n v="0"/>
    <x v="0"/>
    <x v="1"/>
    <x v="1"/>
    <n v="92"/>
    <n v="0"/>
  </r>
  <r>
    <x v="57"/>
    <d v="2021-10-28T00:00:00"/>
    <n v="0"/>
    <n v="0"/>
    <x v="0"/>
    <x v="1"/>
    <x v="1"/>
    <n v="92"/>
    <n v="0"/>
  </r>
  <r>
    <x v="47"/>
    <d v="2021-10-29T00:00:00"/>
    <n v="0"/>
    <n v="0"/>
    <x v="0"/>
    <x v="0"/>
    <x v="0"/>
    <n v="31"/>
    <n v="0"/>
  </r>
  <r>
    <x v="48"/>
    <d v="2021-10-29T00:00:00"/>
    <n v="0"/>
    <n v="0"/>
    <x v="0"/>
    <x v="0"/>
    <x v="0"/>
    <n v="31"/>
    <n v="0"/>
  </r>
  <r>
    <x v="49"/>
    <d v="2021-10-29T00:00:00"/>
    <n v="0"/>
    <n v="0"/>
    <x v="0"/>
    <x v="0"/>
    <x v="0"/>
    <n v="31"/>
    <n v="0"/>
  </r>
  <r>
    <x v="17"/>
    <d v="2021-10-29T00:00:00"/>
    <n v="0"/>
    <n v="0"/>
    <x v="0"/>
    <x v="0"/>
    <x v="1"/>
    <n v="92"/>
    <n v="0"/>
  </r>
  <r>
    <x v="18"/>
    <d v="2021-10-29T00:00:00"/>
    <n v="122"/>
    <n v="0"/>
    <x v="0"/>
    <x v="1"/>
    <x v="1"/>
    <n v="92"/>
    <n v="0"/>
  </r>
  <r>
    <x v="50"/>
    <d v="2021-10-29T00:00:00"/>
    <n v="0"/>
    <n v="0"/>
    <x v="0"/>
    <x v="0"/>
    <x v="0"/>
    <n v="31"/>
    <n v="0"/>
  </r>
  <r>
    <x v="51"/>
    <d v="2021-10-29T00:00:00"/>
    <n v="0"/>
    <n v="0"/>
    <x v="0"/>
    <x v="0"/>
    <x v="0"/>
    <n v="31"/>
    <n v="0"/>
  </r>
  <r>
    <x v="19"/>
    <d v="2021-10-29T00:00:00"/>
    <n v="0"/>
    <n v="3"/>
    <x v="0"/>
    <x v="1"/>
    <x v="2"/>
    <n v="365"/>
    <n v="0.10950000000000001"/>
  </r>
  <r>
    <x v="52"/>
    <d v="2021-10-29T00:00:00"/>
    <n v="0"/>
    <n v="0"/>
    <x v="0"/>
    <x v="0"/>
    <x v="0"/>
    <n v="31"/>
    <n v="0"/>
  </r>
  <r>
    <x v="20"/>
    <d v="2021-10-29T00:00:00"/>
    <n v="0"/>
    <n v="0"/>
    <x v="0"/>
    <x v="0"/>
    <x v="1"/>
    <n v="92"/>
    <n v="0"/>
  </r>
  <r>
    <x v="21"/>
    <d v="2021-10-29T00:00:00"/>
    <n v="93"/>
    <n v="3"/>
    <x v="0"/>
    <x v="1"/>
    <x v="1"/>
    <n v="92"/>
    <n v="2.7600000000000003E-2"/>
  </r>
  <r>
    <x v="22"/>
    <d v="2021-10-29T00:00:00"/>
    <n v="0"/>
    <n v="0"/>
    <x v="0"/>
    <x v="0"/>
    <x v="1"/>
    <n v="92"/>
    <n v="0"/>
  </r>
  <r>
    <x v="23"/>
    <d v="2021-10-29T00:00:00"/>
    <n v="62"/>
    <n v="3"/>
    <x v="0"/>
    <x v="1"/>
    <x v="1"/>
    <n v="92"/>
    <n v="2.7600000000000003E-2"/>
  </r>
  <r>
    <x v="54"/>
    <d v="2021-10-29T00:00:00"/>
    <n v="0"/>
    <n v="0"/>
    <x v="0"/>
    <x v="0"/>
    <x v="1"/>
    <n v="92"/>
    <n v="0"/>
  </r>
  <r>
    <x v="53"/>
    <d v="2021-10-29T00:00:00"/>
    <n v="0"/>
    <n v="0"/>
    <x v="0"/>
    <x v="0"/>
    <x v="1"/>
    <n v="92"/>
    <n v="0"/>
  </r>
  <r>
    <x v="24"/>
    <d v="2021-10-29T00:00:00"/>
    <n v="0"/>
    <n v="0"/>
    <x v="0"/>
    <x v="0"/>
    <x v="1"/>
    <n v="92"/>
    <n v="0"/>
  </r>
  <r>
    <x v="33"/>
    <d v="2021-10-29T00:00:00"/>
    <n v="0"/>
    <n v="0"/>
    <x v="0"/>
    <x v="0"/>
    <x v="1"/>
    <n v="92"/>
    <n v="0"/>
  </r>
  <r>
    <x v="28"/>
    <d v="2021-10-29T00:00:00"/>
    <n v="0"/>
    <n v="0"/>
    <x v="0"/>
    <x v="0"/>
    <x v="1"/>
    <n v="92"/>
    <n v="0"/>
  </r>
  <r>
    <x v="42"/>
    <d v="2021-10-29T00:00:00"/>
    <n v="0"/>
    <n v="0"/>
    <x v="0"/>
    <x v="0"/>
    <x v="1"/>
    <n v="92"/>
    <n v="0"/>
  </r>
  <r>
    <x v="26"/>
    <d v="2021-10-29T00:00:00"/>
    <n v="0"/>
    <n v="0"/>
    <x v="0"/>
    <x v="0"/>
    <x v="1"/>
    <n v="92"/>
    <n v="0"/>
  </r>
  <r>
    <x v="27"/>
    <d v="2021-10-29T00:00:00"/>
    <n v="0"/>
    <n v="0"/>
    <x v="0"/>
    <x v="0"/>
    <x v="1"/>
    <n v="92"/>
    <n v="0"/>
  </r>
  <r>
    <x v="29"/>
    <d v="2021-10-29T00:00:00"/>
    <n v="0"/>
    <n v="0"/>
    <x v="0"/>
    <x v="0"/>
    <x v="1"/>
    <n v="92"/>
    <n v="0"/>
  </r>
  <r>
    <x v="30"/>
    <d v="2021-10-29T00:00:00"/>
    <n v="0"/>
    <n v="0"/>
    <x v="0"/>
    <x v="0"/>
    <x v="1"/>
    <n v="92"/>
    <n v="0"/>
  </r>
  <r>
    <x v="43"/>
    <d v="2021-10-29T00:00:00"/>
    <n v="0"/>
    <n v="0"/>
    <x v="0"/>
    <x v="0"/>
    <x v="1"/>
    <n v="92"/>
    <n v="0"/>
  </r>
  <r>
    <x v="31"/>
    <d v="2021-10-29T00:00:00"/>
    <n v="0"/>
    <n v="0"/>
    <x v="0"/>
    <x v="0"/>
    <x v="1"/>
    <n v="92"/>
    <n v="0"/>
  </r>
  <r>
    <x v="32"/>
    <d v="2021-10-29T00:00:00"/>
    <n v="0"/>
    <n v="0"/>
    <x v="0"/>
    <x v="0"/>
    <x v="1"/>
    <n v="92"/>
    <n v="0"/>
  </r>
  <r>
    <x v="25"/>
    <d v="2021-10-29T00:00:00"/>
    <n v="0"/>
    <n v="0"/>
    <x v="0"/>
    <x v="0"/>
    <x v="1"/>
    <n v="92"/>
    <n v="0"/>
  </r>
  <r>
    <x v="34"/>
    <d v="2021-10-29T00:00:00"/>
    <n v="0"/>
    <n v="0"/>
    <x v="0"/>
    <x v="1"/>
    <x v="2"/>
    <n v="365"/>
    <n v="0"/>
  </r>
  <r>
    <x v="35"/>
    <d v="2021-10-29T00:00:00"/>
    <n v="72"/>
    <n v="3"/>
    <x v="0"/>
    <x v="1"/>
    <x v="1"/>
    <n v="92"/>
    <n v="2.7600000000000003E-2"/>
  </r>
  <r>
    <x v="36"/>
    <d v="2021-10-29T00:00:00"/>
    <n v="79"/>
    <n v="3"/>
    <x v="0"/>
    <x v="1"/>
    <x v="1"/>
    <n v="92"/>
    <n v="2.7600000000000003E-2"/>
  </r>
  <r>
    <x v="44"/>
    <d v="2021-10-29T00:00:00"/>
    <n v="0"/>
    <n v="5"/>
    <x v="0"/>
    <x v="1"/>
    <x v="2"/>
    <n v="365"/>
    <n v="0.1825"/>
  </r>
  <r>
    <x v="37"/>
    <d v="2021-10-29T00:00:00"/>
    <n v="8"/>
    <n v="5"/>
    <x v="0"/>
    <x v="1"/>
    <x v="1"/>
    <n v="92"/>
    <n v="4.5999999999999999E-2"/>
  </r>
  <r>
    <x v="38"/>
    <d v="2021-10-29T00:00:00"/>
    <n v="8"/>
    <n v="5"/>
    <x v="0"/>
    <x v="1"/>
    <x v="1"/>
    <n v="92"/>
    <n v="4.5999999999999999E-2"/>
  </r>
  <r>
    <x v="55"/>
    <d v="2021-10-29T00:00:00"/>
    <n v="0"/>
    <n v="0"/>
    <x v="0"/>
    <x v="1"/>
    <x v="2"/>
    <n v="365"/>
    <n v="0"/>
  </r>
  <r>
    <x v="45"/>
    <d v="2021-10-29T00:00:00"/>
    <n v="8"/>
    <n v="5"/>
    <x v="0"/>
    <x v="1"/>
    <x v="1"/>
    <n v="92"/>
    <n v="4.5999999999999999E-2"/>
  </r>
  <r>
    <x v="46"/>
    <d v="2021-10-29T00:00:00"/>
    <n v="8"/>
    <n v="5"/>
    <x v="0"/>
    <x v="1"/>
    <x v="1"/>
    <n v="92"/>
    <n v="4.5999999999999999E-2"/>
  </r>
  <r>
    <x v="56"/>
    <d v="2021-10-29T00:00:00"/>
    <n v="0"/>
    <n v="0"/>
    <x v="0"/>
    <x v="1"/>
    <x v="1"/>
    <n v="92"/>
    <n v="0"/>
  </r>
  <r>
    <x v="57"/>
    <d v="2021-10-29T00:00:00"/>
    <n v="0"/>
    <n v="0"/>
    <x v="0"/>
    <x v="1"/>
    <x v="1"/>
    <n v="92"/>
    <n v="0"/>
  </r>
  <r>
    <x v="47"/>
    <d v="2021-11-01T00:00:00"/>
    <n v="0"/>
    <n v="0"/>
    <x v="0"/>
    <x v="0"/>
    <x v="0"/>
    <n v="30"/>
    <n v="0"/>
  </r>
  <r>
    <x v="48"/>
    <d v="2021-11-01T00:00:00"/>
    <n v="0"/>
    <n v="0"/>
    <x v="0"/>
    <x v="0"/>
    <x v="0"/>
    <n v="30"/>
    <n v="0"/>
  </r>
  <r>
    <x v="17"/>
    <d v="2021-11-01T00:00:00"/>
    <n v="0"/>
    <n v="0"/>
    <x v="0"/>
    <x v="0"/>
    <x v="1"/>
    <n v="92"/>
    <n v="0"/>
  </r>
  <r>
    <x v="49"/>
    <d v="2021-11-01T00:00:00"/>
    <n v="0"/>
    <n v="0"/>
    <x v="0"/>
    <x v="0"/>
    <x v="0"/>
    <n v="30"/>
    <n v="0"/>
  </r>
  <r>
    <x v="18"/>
    <d v="2021-11-01T00:00:00"/>
    <n v="122"/>
    <n v="0"/>
    <x v="0"/>
    <x v="1"/>
    <x v="1"/>
    <n v="92"/>
    <n v="0"/>
  </r>
  <r>
    <x v="50"/>
    <d v="2021-11-01T00:00:00"/>
    <n v="0"/>
    <n v="0"/>
    <x v="0"/>
    <x v="0"/>
    <x v="0"/>
    <n v="30"/>
    <n v="0"/>
  </r>
  <r>
    <x v="51"/>
    <d v="2021-11-01T00:00:00"/>
    <n v="0"/>
    <n v="0"/>
    <x v="0"/>
    <x v="0"/>
    <x v="0"/>
    <n v="30"/>
    <n v="0"/>
  </r>
  <r>
    <x v="19"/>
    <d v="2021-11-01T00:00:00"/>
    <n v="0"/>
    <n v="0"/>
    <x v="0"/>
    <x v="1"/>
    <x v="2"/>
    <n v="365"/>
    <n v="0"/>
  </r>
  <r>
    <x v="52"/>
    <d v="2021-11-01T00:00:00"/>
    <n v="0"/>
    <n v="0"/>
    <x v="0"/>
    <x v="0"/>
    <x v="0"/>
    <n v="30"/>
    <n v="0"/>
  </r>
  <r>
    <x v="20"/>
    <d v="2021-11-01T00:00:00"/>
    <n v="0"/>
    <n v="0"/>
    <x v="0"/>
    <x v="0"/>
    <x v="1"/>
    <n v="92"/>
    <n v="0"/>
  </r>
  <r>
    <x v="21"/>
    <d v="2021-11-01T00:00:00"/>
    <n v="93"/>
    <n v="0"/>
    <x v="0"/>
    <x v="1"/>
    <x v="1"/>
    <n v="92"/>
    <n v="0"/>
  </r>
  <r>
    <x v="22"/>
    <d v="2021-11-01T00:00:00"/>
    <n v="0"/>
    <n v="0"/>
    <x v="0"/>
    <x v="0"/>
    <x v="1"/>
    <n v="92"/>
    <n v="0"/>
  </r>
  <r>
    <x v="23"/>
    <d v="2021-11-01T00:00:00"/>
    <n v="62"/>
    <n v="0"/>
    <x v="0"/>
    <x v="1"/>
    <x v="1"/>
    <n v="92"/>
    <n v="0"/>
  </r>
  <r>
    <x v="25"/>
    <d v="2021-11-01T00:00:00"/>
    <n v="0"/>
    <n v="0"/>
    <x v="0"/>
    <x v="0"/>
    <x v="1"/>
    <n v="92"/>
    <n v="0"/>
  </r>
  <r>
    <x v="33"/>
    <d v="2021-11-01T00:00:00"/>
    <n v="0"/>
    <n v="0"/>
    <x v="0"/>
    <x v="0"/>
    <x v="1"/>
    <n v="92"/>
    <n v="0"/>
  </r>
  <r>
    <x v="29"/>
    <d v="2021-11-01T00:00:00"/>
    <n v="0"/>
    <n v="0"/>
    <x v="0"/>
    <x v="0"/>
    <x v="1"/>
    <n v="92"/>
    <n v="0"/>
  </r>
  <r>
    <x v="26"/>
    <d v="2021-11-01T00:00:00"/>
    <n v="0"/>
    <n v="0"/>
    <x v="0"/>
    <x v="0"/>
    <x v="1"/>
    <n v="92"/>
    <n v="0"/>
  </r>
  <r>
    <x v="27"/>
    <d v="2021-11-01T00:00:00"/>
    <n v="0"/>
    <n v="0"/>
    <x v="0"/>
    <x v="0"/>
    <x v="1"/>
    <n v="92"/>
    <n v="0"/>
  </r>
  <r>
    <x v="31"/>
    <d v="2021-11-01T00:00:00"/>
    <n v="0"/>
    <n v="0"/>
    <x v="0"/>
    <x v="0"/>
    <x v="1"/>
    <n v="92"/>
    <n v="0"/>
  </r>
  <r>
    <x v="43"/>
    <d v="2021-11-01T00:00:00"/>
    <n v="0"/>
    <n v="0"/>
    <x v="0"/>
    <x v="0"/>
    <x v="1"/>
    <n v="92"/>
    <n v="0"/>
  </r>
  <r>
    <x v="30"/>
    <d v="2021-11-01T00:00:00"/>
    <n v="0"/>
    <n v="0"/>
    <x v="0"/>
    <x v="0"/>
    <x v="1"/>
    <n v="92"/>
    <n v="0"/>
  </r>
  <r>
    <x v="42"/>
    <d v="2021-11-01T00:00:00"/>
    <n v="0"/>
    <n v="0"/>
    <x v="0"/>
    <x v="0"/>
    <x v="1"/>
    <n v="92"/>
    <n v="0"/>
  </r>
  <r>
    <x v="24"/>
    <d v="2021-11-01T00:00:00"/>
    <n v="0"/>
    <n v="0"/>
    <x v="0"/>
    <x v="0"/>
    <x v="1"/>
    <n v="92"/>
    <n v="0"/>
  </r>
  <r>
    <x v="54"/>
    <d v="2021-11-01T00:00:00"/>
    <n v="0"/>
    <n v="0"/>
    <x v="0"/>
    <x v="0"/>
    <x v="1"/>
    <n v="92"/>
    <n v="0"/>
  </r>
  <r>
    <x v="28"/>
    <d v="2021-11-01T00:00:00"/>
    <n v="0"/>
    <n v="0"/>
    <x v="0"/>
    <x v="0"/>
    <x v="1"/>
    <n v="92"/>
    <n v="0"/>
  </r>
  <r>
    <x v="53"/>
    <d v="2021-11-01T00:00:00"/>
    <n v="0"/>
    <n v="0"/>
    <x v="0"/>
    <x v="0"/>
    <x v="1"/>
    <n v="92"/>
    <n v="0"/>
  </r>
  <r>
    <x v="32"/>
    <d v="2021-11-01T00:00:00"/>
    <n v="0"/>
    <n v="0"/>
    <x v="0"/>
    <x v="0"/>
    <x v="1"/>
    <n v="92"/>
    <n v="0"/>
  </r>
  <r>
    <x v="34"/>
    <d v="2021-11-01T00:00:00"/>
    <n v="0"/>
    <n v="0"/>
    <x v="0"/>
    <x v="1"/>
    <x v="2"/>
    <n v="365"/>
    <n v="0"/>
  </r>
  <r>
    <x v="35"/>
    <d v="2021-11-01T00:00:00"/>
    <n v="72"/>
    <n v="0"/>
    <x v="0"/>
    <x v="1"/>
    <x v="1"/>
    <n v="92"/>
    <n v="0"/>
  </r>
  <r>
    <x v="36"/>
    <d v="2021-11-01T00:00:00"/>
    <n v="79"/>
    <n v="0"/>
    <x v="0"/>
    <x v="1"/>
    <x v="1"/>
    <n v="92"/>
    <n v="0"/>
  </r>
  <r>
    <x v="44"/>
    <d v="2021-11-01T00:00:00"/>
    <n v="0"/>
    <n v="0"/>
    <x v="0"/>
    <x v="1"/>
    <x v="2"/>
    <n v="365"/>
    <n v="0"/>
  </r>
  <r>
    <x v="37"/>
    <d v="2021-11-01T00:00:00"/>
    <n v="8"/>
    <n v="0"/>
    <x v="0"/>
    <x v="1"/>
    <x v="1"/>
    <n v="92"/>
    <n v="0"/>
  </r>
  <r>
    <x v="38"/>
    <d v="2021-11-01T00:00:00"/>
    <n v="8"/>
    <n v="0"/>
    <x v="0"/>
    <x v="1"/>
    <x v="1"/>
    <n v="92"/>
    <n v="0"/>
  </r>
  <r>
    <x v="55"/>
    <d v="2021-11-01T00:00:00"/>
    <n v="0"/>
    <n v="0"/>
    <x v="0"/>
    <x v="1"/>
    <x v="2"/>
    <n v="365"/>
    <n v="0"/>
  </r>
  <r>
    <x v="45"/>
    <d v="2021-11-01T00:00:00"/>
    <n v="8"/>
    <n v="0"/>
    <x v="0"/>
    <x v="1"/>
    <x v="1"/>
    <n v="92"/>
    <n v="0"/>
  </r>
  <r>
    <x v="46"/>
    <d v="2021-11-01T00:00:00"/>
    <n v="8"/>
    <n v="0"/>
    <x v="0"/>
    <x v="1"/>
    <x v="1"/>
    <n v="92"/>
    <n v="0"/>
  </r>
  <r>
    <x v="56"/>
    <d v="2021-11-01T00:00:00"/>
    <n v="0"/>
    <n v="0"/>
    <x v="0"/>
    <x v="1"/>
    <x v="1"/>
    <n v="92"/>
    <n v="0"/>
  </r>
  <r>
    <x v="57"/>
    <d v="2021-11-01T00:00:00"/>
    <n v="0"/>
    <n v="0"/>
    <x v="0"/>
    <x v="1"/>
    <x v="1"/>
    <n v="92"/>
    <n v="0"/>
  </r>
  <r>
    <x v="48"/>
    <d v="2021-11-02T00:00:00"/>
    <n v="0"/>
    <n v="0"/>
    <x v="0"/>
    <x v="0"/>
    <x v="0"/>
    <n v="30"/>
    <n v="0"/>
  </r>
  <r>
    <x v="17"/>
    <d v="2021-11-02T00:00:00"/>
    <n v="0"/>
    <n v="0"/>
    <x v="0"/>
    <x v="0"/>
    <x v="1"/>
    <n v="92"/>
    <n v="0"/>
  </r>
  <r>
    <x v="49"/>
    <d v="2021-11-02T00:00:00"/>
    <n v="0"/>
    <n v="0"/>
    <x v="0"/>
    <x v="0"/>
    <x v="0"/>
    <n v="30"/>
    <n v="0"/>
  </r>
  <r>
    <x v="18"/>
    <d v="2021-11-02T00:00:00"/>
    <n v="122"/>
    <n v="0"/>
    <x v="0"/>
    <x v="1"/>
    <x v="1"/>
    <n v="92"/>
    <n v="0"/>
  </r>
  <r>
    <x v="50"/>
    <d v="2021-11-02T00:00:00"/>
    <n v="0"/>
    <n v="0"/>
    <x v="0"/>
    <x v="0"/>
    <x v="0"/>
    <n v="30"/>
    <n v="0"/>
  </r>
  <r>
    <x v="51"/>
    <d v="2021-11-02T00:00:00"/>
    <n v="0"/>
    <n v="0"/>
    <x v="0"/>
    <x v="0"/>
    <x v="0"/>
    <n v="30"/>
    <n v="0"/>
  </r>
  <r>
    <x v="19"/>
    <d v="2021-11-02T00:00:00"/>
    <n v="0"/>
    <n v="0"/>
    <x v="0"/>
    <x v="1"/>
    <x v="2"/>
    <n v="365"/>
    <n v="0"/>
  </r>
  <r>
    <x v="20"/>
    <d v="2021-11-02T00:00:00"/>
    <n v="0"/>
    <n v="0"/>
    <x v="0"/>
    <x v="0"/>
    <x v="1"/>
    <n v="92"/>
    <n v="0"/>
  </r>
  <r>
    <x v="52"/>
    <d v="2021-11-02T00:00:00"/>
    <n v="0"/>
    <n v="0"/>
    <x v="0"/>
    <x v="0"/>
    <x v="0"/>
    <n v="30"/>
    <n v="0"/>
  </r>
  <r>
    <x v="21"/>
    <d v="2021-11-02T00:00:00"/>
    <n v="93"/>
    <n v="0"/>
    <x v="0"/>
    <x v="1"/>
    <x v="1"/>
    <n v="92"/>
    <n v="0"/>
  </r>
  <r>
    <x v="22"/>
    <d v="2021-11-02T00:00:00"/>
    <n v="0"/>
    <n v="0"/>
    <x v="0"/>
    <x v="0"/>
    <x v="1"/>
    <n v="92"/>
    <n v="0"/>
  </r>
  <r>
    <x v="23"/>
    <d v="2021-11-02T00:00:00"/>
    <n v="62"/>
    <n v="0"/>
    <x v="0"/>
    <x v="1"/>
    <x v="1"/>
    <n v="92"/>
    <n v="0"/>
  </r>
  <r>
    <x v="33"/>
    <d v="2021-11-02T00:00:00"/>
    <n v="0"/>
    <n v="0"/>
    <x v="0"/>
    <x v="0"/>
    <x v="1"/>
    <n v="92"/>
    <n v="0"/>
  </r>
  <r>
    <x v="29"/>
    <d v="2021-11-02T00:00:00"/>
    <n v="0"/>
    <n v="0"/>
    <x v="0"/>
    <x v="0"/>
    <x v="1"/>
    <n v="92"/>
    <n v="0"/>
  </r>
  <r>
    <x v="42"/>
    <d v="2021-11-02T00:00:00"/>
    <n v="0"/>
    <n v="0"/>
    <x v="0"/>
    <x v="0"/>
    <x v="1"/>
    <n v="92"/>
    <n v="0"/>
  </r>
  <r>
    <x v="24"/>
    <d v="2021-11-02T00:00:00"/>
    <n v="0"/>
    <n v="0"/>
    <x v="0"/>
    <x v="0"/>
    <x v="1"/>
    <n v="92"/>
    <n v="0"/>
  </r>
  <r>
    <x v="25"/>
    <d v="2021-11-02T00:00:00"/>
    <n v="0"/>
    <n v="0"/>
    <x v="0"/>
    <x v="0"/>
    <x v="1"/>
    <n v="92"/>
    <n v="0"/>
  </r>
  <r>
    <x v="54"/>
    <d v="2021-11-02T00:00:00"/>
    <n v="0"/>
    <n v="0"/>
    <x v="0"/>
    <x v="0"/>
    <x v="1"/>
    <n v="92"/>
    <n v="0"/>
  </r>
  <r>
    <x v="53"/>
    <d v="2021-11-02T00:00:00"/>
    <n v="0"/>
    <n v="0"/>
    <x v="0"/>
    <x v="0"/>
    <x v="1"/>
    <n v="92"/>
    <n v="0"/>
  </r>
  <r>
    <x v="31"/>
    <d v="2021-11-02T00:00:00"/>
    <n v="0"/>
    <n v="0"/>
    <x v="0"/>
    <x v="0"/>
    <x v="1"/>
    <n v="92"/>
    <n v="0"/>
  </r>
  <r>
    <x v="27"/>
    <d v="2021-11-02T00:00:00"/>
    <n v="0"/>
    <n v="0"/>
    <x v="0"/>
    <x v="0"/>
    <x v="1"/>
    <n v="92"/>
    <n v="0"/>
  </r>
  <r>
    <x v="43"/>
    <d v="2021-11-02T00:00:00"/>
    <n v="0"/>
    <n v="0"/>
    <x v="0"/>
    <x v="0"/>
    <x v="1"/>
    <n v="92"/>
    <n v="0"/>
  </r>
  <r>
    <x v="32"/>
    <d v="2021-11-02T00:00:00"/>
    <n v="0"/>
    <n v="0"/>
    <x v="0"/>
    <x v="0"/>
    <x v="1"/>
    <n v="92"/>
    <n v="0"/>
  </r>
  <r>
    <x v="26"/>
    <d v="2021-11-02T00:00:00"/>
    <n v="0"/>
    <n v="0"/>
    <x v="0"/>
    <x v="0"/>
    <x v="1"/>
    <n v="92"/>
    <n v="0"/>
  </r>
  <r>
    <x v="28"/>
    <d v="2021-11-02T00:00:00"/>
    <n v="0"/>
    <n v="0"/>
    <x v="0"/>
    <x v="0"/>
    <x v="1"/>
    <n v="92"/>
    <n v="0"/>
  </r>
  <r>
    <x v="30"/>
    <d v="2021-11-02T00:00:00"/>
    <n v="0"/>
    <n v="0"/>
    <x v="0"/>
    <x v="0"/>
    <x v="1"/>
    <n v="92"/>
    <n v="0"/>
  </r>
  <r>
    <x v="34"/>
    <d v="2021-11-02T00:00:00"/>
    <n v="0"/>
    <n v="0"/>
    <x v="0"/>
    <x v="1"/>
    <x v="2"/>
    <n v="365"/>
    <n v="0"/>
  </r>
  <r>
    <x v="35"/>
    <d v="2021-11-02T00:00:00"/>
    <n v="72"/>
    <n v="0"/>
    <x v="0"/>
    <x v="1"/>
    <x v="1"/>
    <n v="92"/>
    <n v="0"/>
  </r>
  <r>
    <x v="36"/>
    <d v="2021-11-02T00:00:00"/>
    <n v="79"/>
    <n v="0"/>
    <x v="0"/>
    <x v="1"/>
    <x v="1"/>
    <n v="92"/>
    <n v="0"/>
  </r>
  <r>
    <x v="44"/>
    <d v="2021-11-02T00:00:00"/>
    <n v="0"/>
    <n v="0"/>
    <x v="0"/>
    <x v="1"/>
    <x v="2"/>
    <n v="365"/>
    <n v="0"/>
  </r>
  <r>
    <x v="37"/>
    <d v="2021-11-02T00:00:00"/>
    <n v="8"/>
    <n v="0"/>
    <x v="0"/>
    <x v="1"/>
    <x v="1"/>
    <n v="92"/>
    <n v="0"/>
  </r>
  <r>
    <x v="38"/>
    <d v="2021-11-02T00:00:00"/>
    <n v="8"/>
    <n v="0"/>
    <x v="0"/>
    <x v="1"/>
    <x v="1"/>
    <n v="92"/>
    <n v="0"/>
  </r>
  <r>
    <x v="55"/>
    <d v="2021-11-02T00:00:00"/>
    <n v="0"/>
    <n v="0"/>
    <x v="0"/>
    <x v="1"/>
    <x v="2"/>
    <n v="365"/>
    <n v="0"/>
  </r>
  <r>
    <x v="45"/>
    <d v="2021-11-02T00:00:00"/>
    <n v="8"/>
    <n v="0"/>
    <x v="0"/>
    <x v="1"/>
    <x v="1"/>
    <n v="92"/>
    <n v="0"/>
  </r>
  <r>
    <x v="46"/>
    <d v="2021-11-02T00:00:00"/>
    <n v="8"/>
    <n v="0"/>
    <x v="0"/>
    <x v="1"/>
    <x v="1"/>
    <n v="92"/>
    <n v="0"/>
  </r>
  <r>
    <x v="56"/>
    <d v="2021-11-02T00:00:00"/>
    <n v="0"/>
    <n v="0"/>
    <x v="0"/>
    <x v="1"/>
    <x v="1"/>
    <n v="92"/>
    <n v="0"/>
  </r>
  <r>
    <x v="57"/>
    <d v="2021-11-02T00:00:00"/>
    <n v="0"/>
    <n v="0"/>
    <x v="0"/>
    <x v="1"/>
    <x v="1"/>
    <n v="92"/>
    <n v="0"/>
  </r>
  <r>
    <x v="48"/>
    <d v="2021-11-03T00:00:00"/>
    <n v="0"/>
    <n v="0"/>
    <x v="0"/>
    <x v="0"/>
    <x v="0"/>
    <n v="30"/>
    <n v="0"/>
  </r>
  <r>
    <x v="49"/>
    <d v="2021-11-03T00:00:00"/>
    <n v="0"/>
    <n v="0"/>
    <x v="0"/>
    <x v="0"/>
    <x v="0"/>
    <n v="30"/>
    <n v="0"/>
  </r>
  <r>
    <x v="17"/>
    <d v="2021-11-03T00:00:00"/>
    <n v="0"/>
    <n v="0"/>
    <x v="0"/>
    <x v="0"/>
    <x v="1"/>
    <n v="92"/>
    <n v="0"/>
  </r>
  <r>
    <x v="18"/>
    <d v="2021-11-03T00:00:00"/>
    <n v="122"/>
    <n v="0"/>
    <x v="0"/>
    <x v="1"/>
    <x v="1"/>
    <n v="92"/>
    <n v="0"/>
  </r>
  <r>
    <x v="50"/>
    <d v="2021-11-03T00:00:00"/>
    <n v="0"/>
    <n v="0"/>
    <x v="0"/>
    <x v="0"/>
    <x v="0"/>
    <n v="30"/>
    <n v="0"/>
  </r>
  <r>
    <x v="51"/>
    <d v="2021-11-03T00:00:00"/>
    <n v="0"/>
    <n v="0"/>
    <x v="0"/>
    <x v="0"/>
    <x v="0"/>
    <n v="30"/>
    <n v="0"/>
  </r>
  <r>
    <x v="19"/>
    <d v="2021-11-03T00:00:00"/>
    <n v="0"/>
    <n v="4"/>
    <x v="0"/>
    <x v="1"/>
    <x v="2"/>
    <n v="365"/>
    <n v="0.14600000000000002"/>
  </r>
  <r>
    <x v="52"/>
    <d v="2021-11-03T00:00:00"/>
    <n v="0"/>
    <n v="0"/>
    <x v="0"/>
    <x v="0"/>
    <x v="0"/>
    <n v="30"/>
    <n v="0"/>
  </r>
  <r>
    <x v="20"/>
    <d v="2021-11-03T00:00:00"/>
    <n v="0"/>
    <n v="0"/>
    <x v="0"/>
    <x v="0"/>
    <x v="1"/>
    <n v="92"/>
    <n v="0"/>
  </r>
  <r>
    <x v="21"/>
    <d v="2021-11-03T00:00:00"/>
    <n v="93"/>
    <n v="4"/>
    <x v="0"/>
    <x v="1"/>
    <x v="1"/>
    <n v="92"/>
    <n v="3.6799999999999999E-2"/>
  </r>
  <r>
    <x v="22"/>
    <d v="2021-11-03T00:00:00"/>
    <n v="0"/>
    <n v="0"/>
    <x v="0"/>
    <x v="0"/>
    <x v="1"/>
    <n v="92"/>
    <n v="0"/>
  </r>
  <r>
    <x v="23"/>
    <d v="2021-11-03T00:00:00"/>
    <n v="66"/>
    <n v="4"/>
    <x v="0"/>
    <x v="1"/>
    <x v="1"/>
    <n v="92"/>
    <n v="3.6799999999999999E-2"/>
  </r>
  <r>
    <x v="27"/>
    <d v="2021-11-03T00:00:00"/>
    <n v="0"/>
    <n v="0"/>
    <x v="0"/>
    <x v="0"/>
    <x v="1"/>
    <n v="92"/>
    <n v="0"/>
  </r>
  <r>
    <x v="42"/>
    <d v="2021-11-03T00:00:00"/>
    <n v="0"/>
    <n v="0"/>
    <x v="0"/>
    <x v="0"/>
    <x v="1"/>
    <n v="92"/>
    <n v="0"/>
  </r>
  <r>
    <x v="54"/>
    <d v="2021-11-03T00:00:00"/>
    <n v="0"/>
    <n v="0"/>
    <x v="0"/>
    <x v="0"/>
    <x v="1"/>
    <n v="92"/>
    <n v="0"/>
  </r>
  <r>
    <x v="30"/>
    <d v="2021-11-03T00:00:00"/>
    <n v="0"/>
    <n v="0"/>
    <x v="0"/>
    <x v="0"/>
    <x v="1"/>
    <n v="92"/>
    <n v="0"/>
  </r>
  <r>
    <x v="29"/>
    <d v="2021-11-03T00:00:00"/>
    <n v="0"/>
    <n v="0"/>
    <x v="0"/>
    <x v="0"/>
    <x v="1"/>
    <n v="92"/>
    <n v="0"/>
  </r>
  <r>
    <x v="53"/>
    <d v="2021-11-03T00:00:00"/>
    <n v="0"/>
    <n v="0"/>
    <x v="0"/>
    <x v="0"/>
    <x v="1"/>
    <n v="92"/>
    <n v="0"/>
  </r>
  <r>
    <x v="28"/>
    <d v="2021-11-03T00:00:00"/>
    <n v="0"/>
    <n v="0"/>
    <x v="0"/>
    <x v="0"/>
    <x v="1"/>
    <n v="92"/>
    <n v="0"/>
  </r>
  <r>
    <x v="24"/>
    <d v="2021-11-03T00:00:00"/>
    <n v="0"/>
    <n v="0"/>
    <x v="0"/>
    <x v="0"/>
    <x v="1"/>
    <n v="92"/>
    <n v="0"/>
  </r>
  <r>
    <x v="33"/>
    <d v="2021-11-03T00:00:00"/>
    <n v="0"/>
    <n v="0"/>
    <x v="0"/>
    <x v="0"/>
    <x v="1"/>
    <n v="92"/>
    <n v="0"/>
  </r>
  <r>
    <x v="26"/>
    <d v="2021-11-03T00:00:00"/>
    <n v="0"/>
    <n v="0"/>
    <x v="0"/>
    <x v="0"/>
    <x v="1"/>
    <n v="92"/>
    <n v="0"/>
  </r>
  <r>
    <x v="32"/>
    <d v="2021-11-03T00:00:00"/>
    <n v="0"/>
    <n v="0"/>
    <x v="0"/>
    <x v="0"/>
    <x v="1"/>
    <n v="92"/>
    <n v="0"/>
  </r>
  <r>
    <x v="31"/>
    <d v="2021-11-03T00:00:00"/>
    <n v="0"/>
    <n v="0"/>
    <x v="0"/>
    <x v="0"/>
    <x v="1"/>
    <n v="92"/>
    <n v="0"/>
  </r>
  <r>
    <x v="25"/>
    <d v="2021-11-03T00:00:00"/>
    <n v="0"/>
    <n v="0"/>
    <x v="0"/>
    <x v="0"/>
    <x v="1"/>
    <n v="92"/>
    <n v="0"/>
  </r>
  <r>
    <x v="43"/>
    <d v="2021-11-03T00:00:00"/>
    <n v="0"/>
    <n v="0"/>
    <x v="0"/>
    <x v="0"/>
    <x v="1"/>
    <n v="92"/>
    <n v="0"/>
  </r>
  <r>
    <x v="34"/>
    <d v="2021-11-03T00:00:00"/>
    <n v="0"/>
    <n v="0"/>
    <x v="0"/>
    <x v="1"/>
    <x v="2"/>
    <n v="365"/>
    <n v="0"/>
  </r>
  <r>
    <x v="35"/>
    <d v="2021-11-03T00:00:00"/>
    <n v="76"/>
    <n v="4"/>
    <x v="0"/>
    <x v="1"/>
    <x v="1"/>
    <n v="92"/>
    <n v="3.6799999999999999E-2"/>
  </r>
  <r>
    <x v="36"/>
    <d v="2021-11-03T00:00:00"/>
    <n v="79"/>
    <n v="4"/>
    <x v="0"/>
    <x v="1"/>
    <x v="1"/>
    <n v="92"/>
    <n v="3.6799999999999999E-2"/>
  </r>
  <r>
    <x v="44"/>
    <d v="2021-11-03T00:00:00"/>
    <n v="0"/>
    <n v="0"/>
    <x v="0"/>
    <x v="1"/>
    <x v="2"/>
    <n v="365"/>
    <n v="0"/>
  </r>
  <r>
    <x v="37"/>
    <d v="2021-11-03T00:00:00"/>
    <n v="8"/>
    <n v="0"/>
    <x v="0"/>
    <x v="1"/>
    <x v="1"/>
    <n v="92"/>
    <n v="0"/>
  </r>
  <r>
    <x v="38"/>
    <d v="2021-11-03T00:00:00"/>
    <n v="8"/>
    <n v="0"/>
    <x v="0"/>
    <x v="1"/>
    <x v="1"/>
    <n v="92"/>
    <n v="0"/>
  </r>
  <r>
    <x v="55"/>
    <d v="2021-11-03T00:00:00"/>
    <n v="0"/>
    <n v="0"/>
    <x v="0"/>
    <x v="1"/>
    <x v="2"/>
    <n v="365"/>
    <n v="0"/>
  </r>
  <r>
    <x v="45"/>
    <d v="2021-11-03T00:00:00"/>
    <n v="8"/>
    <n v="0"/>
    <x v="0"/>
    <x v="1"/>
    <x v="1"/>
    <n v="92"/>
    <n v="0"/>
  </r>
  <r>
    <x v="46"/>
    <d v="2021-11-03T00:00:00"/>
    <n v="8"/>
    <n v="0"/>
    <x v="0"/>
    <x v="1"/>
    <x v="1"/>
    <n v="92"/>
    <n v="0"/>
  </r>
  <r>
    <x v="56"/>
    <d v="2021-11-03T00:00:00"/>
    <n v="0"/>
    <n v="0"/>
    <x v="0"/>
    <x v="1"/>
    <x v="1"/>
    <n v="92"/>
    <n v="0"/>
  </r>
  <r>
    <x v="57"/>
    <d v="2021-11-03T00:00:00"/>
    <n v="0"/>
    <n v="0"/>
    <x v="0"/>
    <x v="1"/>
    <x v="1"/>
    <n v="92"/>
    <n v="0"/>
  </r>
  <r>
    <x v="48"/>
    <d v="2021-11-04T00:00:00"/>
    <n v="0"/>
    <n v="0"/>
    <x v="0"/>
    <x v="0"/>
    <x v="0"/>
    <n v="30"/>
    <n v="0"/>
  </r>
  <r>
    <x v="17"/>
    <d v="2021-11-04T00:00:00"/>
    <n v="0"/>
    <n v="0"/>
    <x v="0"/>
    <x v="0"/>
    <x v="1"/>
    <n v="92"/>
    <n v="0"/>
  </r>
  <r>
    <x v="49"/>
    <d v="2021-11-04T00:00:00"/>
    <n v="0"/>
    <n v="0"/>
    <x v="0"/>
    <x v="0"/>
    <x v="0"/>
    <n v="30"/>
    <n v="0"/>
  </r>
  <r>
    <x v="18"/>
    <d v="2021-11-04T00:00:00"/>
    <n v="122"/>
    <n v="0"/>
    <x v="0"/>
    <x v="1"/>
    <x v="1"/>
    <n v="92"/>
    <n v="0"/>
  </r>
  <r>
    <x v="50"/>
    <d v="2021-11-04T00:00:00"/>
    <n v="0"/>
    <n v="0"/>
    <x v="0"/>
    <x v="0"/>
    <x v="0"/>
    <n v="30"/>
    <n v="0"/>
  </r>
  <r>
    <x v="51"/>
    <d v="2021-11-04T00:00:00"/>
    <n v="0"/>
    <n v="0"/>
    <x v="0"/>
    <x v="0"/>
    <x v="0"/>
    <n v="30"/>
    <n v="0"/>
  </r>
  <r>
    <x v="19"/>
    <d v="2021-11-04T00:00:00"/>
    <n v="0"/>
    <n v="0"/>
    <x v="0"/>
    <x v="1"/>
    <x v="2"/>
    <n v="365"/>
    <n v="0"/>
  </r>
  <r>
    <x v="52"/>
    <d v="2021-11-04T00:00:00"/>
    <n v="0"/>
    <n v="0"/>
    <x v="0"/>
    <x v="0"/>
    <x v="0"/>
    <n v="30"/>
    <n v="0"/>
  </r>
  <r>
    <x v="20"/>
    <d v="2021-11-04T00:00:00"/>
    <n v="0"/>
    <n v="0"/>
    <x v="0"/>
    <x v="0"/>
    <x v="1"/>
    <n v="92"/>
    <n v="0"/>
  </r>
  <r>
    <x v="21"/>
    <d v="2021-11-04T00:00:00"/>
    <n v="93"/>
    <n v="0"/>
    <x v="0"/>
    <x v="1"/>
    <x v="1"/>
    <n v="92"/>
    <n v="0"/>
  </r>
  <r>
    <x v="22"/>
    <d v="2021-11-04T00:00:00"/>
    <n v="0"/>
    <n v="0"/>
    <x v="0"/>
    <x v="0"/>
    <x v="1"/>
    <n v="92"/>
    <n v="0"/>
  </r>
  <r>
    <x v="23"/>
    <d v="2021-11-04T00:00:00"/>
    <n v="66"/>
    <n v="0"/>
    <x v="0"/>
    <x v="1"/>
    <x v="1"/>
    <n v="92"/>
    <n v="0"/>
  </r>
  <r>
    <x v="42"/>
    <d v="2021-11-04T00:00:00"/>
    <n v="0"/>
    <n v="0"/>
    <x v="0"/>
    <x v="0"/>
    <x v="1"/>
    <n v="92"/>
    <n v="0"/>
  </r>
  <r>
    <x v="28"/>
    <d v="2021-11-04T00:00:00"/>
    <n v="0"/>
    <n v="0"/>
    <x v="0"/>
    <x v="0"/>
    <x v="1"/>
    <n v="92"/>
    <n v="0"/>
  </r>
  <r>
    <x v="29"/>
    <d v="2021-11-04T00:00:00"/>
    <n v="0"/>
    <n v="0"/>
    <x v="0"/>
    <x v="0"/>
    <x v="1"/>
    <n v="92"/>
    <n v="0"/>
  </r>
  <r>
    <x v="30"/>
    <d v="2021-11-04T00:00:00"/>
    <n v="0"/>
    <n v="0"/>
    <x v="0"/>
    <x v="0"/>
    <x v="1"/>
    <n v="92"/>
    <n v="0"/>
  </r>
  <r>
    <x v="24"/>
    <d v="2021-11-04T00:00:00"/>
    <n v="0"/>
    <n v="0"/>
    <x v="0"/>
    <x v="0"/>
    <x v="1"/>
    <n v="92"/>
    <n v="0"/>
  </r>
  <r>
    <x v="25"/>
    <d v="2021-11-04T00:00:00"/>
    <n v="0"/>
    <n v="0"/>
    <x v="0"/>
    <x v="0"/>
    <x v="1"/>
    <n v="92"/>
    <n v="0"/>
  </r>
  <r>
    <x v="54"/>
    <d v="2021-11-04T00:00:00"/>
    <n v="0"/>
    <n v="0"/>
    <x v="0"/>
    <x v="0"/>
    <x v="1"/>
    <n v="92"/>
    <n v="0"/>
  </r>
  <r>
    <x v="31"/>
    <d v="2021-11-04T00:00:00"/>
    <n v="0"/>
    <n v="0"/>
    <x v="0"/>
    <x v="0"/>
    <x v="1"/>
    <n v="92"/>
    <n v="0"/>
  </r>
  <r>
    <x v="53"/>
    <d v="2021-11-04T00:00:00"/>
    <n v="0"/>
    <n v="0"/>
    <x v="0"/>
    <x v="0"/>
    <x v="1"/>
    <n v="92"/>
    <n v="0"/>
  </r>
  <r>
    <x v="32"/>
    <d v="2021-11-04T00:00:00"/>
    <n v="0"/>
    <n v="0"/>
    <x v="0"/>
    <x v="0"/>
    <x v="1"/>
    <n v="92"/>
    <n v="0"/>
  </r>
  <r>
    <x v="43"/>
    <d v="2021-11-04T00:00:00"/>
    <n v="0"/>
    <n v="0"/>
    <x v="0"/>
    <x v="0"/>
    <x v="1"/>
    <n v="92"/>
    <n v="0"/>
  </r>
  <r>
    <x v="26"/>
    <d v="2021-11-04T00:00:00"/>
    <n v="0"/>
    <n v="0"/>
    <x v="0"/>
    <x v="0"/>
    <x v="1"/>
    <n v="92"/>
    <n v="0"/>
  </r>
  <r>
    <x v="27"/>
    <d v="2021-11-04T00:00:00"/>
    <n v="0"/>
    <n v="0"/>
    <x v="0"/>
    <x v="0"/>
    <x v="1"/>
    <n v="92"/>
    <n v="0"/>
  </r>
  <r>
    <x v="33"/>
    <d v="2021-11-04T00:00:00"/>
    <n v="0"/>
    <n v="0"/>
    <x v="0"/>
    <x v="0"/>
    <x v="1"/>
    <n v="92"/>
    <n v="0"/>
  </r>
  <r>
    <x v="34"/>
    <d v="2021-11-04T00:00:00"/>
    <n v="0"/>
    <n v="0"/>
    <x v="0"/>
    <x v="1"/>
    <x v="2"/>
    <n v="365"/>
    <n v="0"/>
  </r>
  <r>
    <x v="35"/>
    <d v="2021-11-04T00:00:00"/>
    <n v="76"/>
    <n v="0"/>
    <x v="0"/>
    <x v="1"/>
    <x v="1"/>
    <n v="92"/>
    <n v="0"/>
  </r>
  <r>
    <x v="36"/>
    <d v="2021-11-04T00:00:00"/>
    <n v="79"/>
    <n v="0"/>
    <x v="0"/>
    <x v="1"/>
    <x v="1"/>
    <n v="92"/>
    <n v="0"/>
  </r>
  <r>
    <x v="44"/>
    <d v="2021-11-04T00:00:00"/>
    <n v="0"/>
    <n v="0"/>
    <x v="0"/>
    <x v="1"/>
    <x v="2"/>
    <n v="365"/>
    <n v="0"/>
  </r>
  <r>
    <x v="37"/>
    <d v="2021-11-04T00:00:00"/>
    <n v="8"/>
    <n v="0"/>
    <x v="0"/>
    <x v="1"/>
    <x v="1"/>
    <n v="92"/>
    <n v="0"/>
  </r>
  <r>
    <x v="38"/>
    <d v="2021-11-04T00:00:00"/>
    <n v="8"/>
    <n v="0"/>
    <x v="0"/>
    <x v="1"/>
    <x v="1"/>
    <n v="92"/>
    <n v="0"/>
  </r>
  <r>
    <x v="55"/>
    <d v="2021-11-04T00:00:00"/>
    <n v="0"/>
    <n v="0"/>
    <x v="0"/>
    <x v="1"/>
    <x v="2"/>
    <n v="365"/>
    <n v="0"/>
  </r>
  <r>
    <x v="45"/>
    <d v="2021-11-04T00:00:00"/>
    <n v="8"/>
    <n v="0"/>
    <x v="0"/>
    <x v="1"/>
    <x v="1"/>
    <n v="92"/>
    <n v="0"/>
  </r>
  <r>
    <x v="46"/>
    <d v="2021-11-04T00:00:00"/>
    <n v="8"/>
    <n v="0"/>
    <x v="0"/>
    <x v="1"/>
    <x v="1"/>
    <n v="92"/>
    <n v="0"/>
  </r>
  <r>
    <x v="56"/>
    <d v="2021-11-04T00:00:00"/>
    <n v="0"/>
    <n v="0"/>
    <x v="0"/>
    <x v="1"/>
    <x v="1"/>
    <n v="92"/>
    <n v="0"/>
  </r>
  <r>
    <x v="57"/>
    <d v="2021-11-04T00:00:00"/>
    <n v="0"/>
    <n v="0"/>
    <x v="0"/>
    <x v="1"/>
    <x v="1"/>
    <n v="92"/>
    <n v="0"/>
  </r>
  <r>
    <x v="48"/>
    <d v="2021-11-05T00:00:00"/>
    <n v="0"/>
    <n v="0"/>
    <x v="0"/>
    <x v="0"/>
    <x v="0"/>
    <n v="30"/>
    <n v="0"/>
  </r>
  <r>
    <x v="17"/>
    <d v="2021-11-05T00:00:00"/>
    <n v="0"/>
    <n v="0"/>
    <x v="0"/>
    <x v="0"/>
    <x v="1"/>
    <n v="92"/>
    <n v="0"/>
  </r>
  <r>
    <x v="49"/>
    <d v="2021-11-05T00:00:00"/>
    <n v="0"/>
    <n v="0"/>
    <x v="0"/>
    <x v="0"/>
    <x v="0"/>
    <n v="30"/>
    <n v="0"/>
  </r>
  <r>
    <x v="18"/>
    <d v="2021-11-05T00:00:00"/>
    <n v="122"/>
    <n v="0"/>
    <x v="0"/>
    <x v="1"/>
    <x v="1"/>
    <n v="92"/>
    <n v="0"/>
  </r>
  <r>
    <x v="50"/>
    <d v="2021-11-05T00:00:00"/>
    <n v="0"/>
    <n v="0"/>
    <x v="0"/>
    <x v="0"/>
    <x v="0"/>
    <n v="30"/>
    <n v="0"/>
  </r>
  <r>
    <x v="51"/>
    <d v="2021-11-05T00:00:00"/>
    <n v="0"/>
    <n v="0"/>
    <x v="0"/>
    <x v="0"/>
    <x v="0"/>
    <n v="30"/>
    <n v="0"/>
  </r>
  <r>
    <x v="19"/>
    <d v="2021-11-05T00:00:00"/>
    <n v="0"/>
    <n v="0"/>
    <x v="0"/>
    <x v="1"/>
    <x v="2"/>
    <n v="365"/>
    <n v="0"/>
  </r>
  <r>
    <x v="52"/>
    <d v="2021-11-05T00:00:00"/>
    <n v="0"/>
    <n v="0"/>
    <x v="0"/>
    <x v="0"/>
    <x v="0"/>
    <n v="30"/>
    <n v="0"/>
  </r>
  <r>
    <x v="20"/>
    <d v="2021-11-05T00:00:00"/>
    <n v="0"/>
    <n v="0"/>
    <x v="0"/>
    <x v="0"/>
    <x v="1"/>
    <n v="92"/>
    <n v="0"/>
  </r>
  <r>
    <x v="21"/>
    <d v="2021-11-05T00:00:00"/>
    <n v="93"/>
    <n v="0"/>
    <x v="0"/>
    <x v="1"/>
    <x v="1"/>
    <n v="92"/>
    <n v="0"/>
  </r>
  <r>
    <x v="22"/>
    <d v="2021-11-05T00:00:00"/>
    <n v="0"/>
    <n v="0"/>
    <x v="0"/>
    <x v="0"/>
    <x v="1"/>
    <n v="92"/>
    <n v="0"/>
  </r>
  <r>
    <x v="23"/>
    <d v="2021-11-05T00:00:00"/>
    <n v="66"/>
    <n v="0"/>
    <x v="0"/>
    <x v="1"/>
    <x v="1"/>
    <n v="92"/>
    <n v="0"/>
  </r>
  <r>
    <x v="26"/>
    <d v="2021-11-05T00:00:00"/>
    <n v="0"/>
    <n v="0"/>
    <x v="0"/>
    <x v="0"/>
    <x v="1"/>
    <n v="92"/>
    <n v="0"/>
  </r>
  <r>
    <x v="43"/>
    <d v="2021-11-05T00:00:00"/>
    <n v="0"/>
    <n v="0"/>
    <x v="0"/>
    <x v="0"/>
    <x v="1"/>
    <n v="92"/>
    <n v="0"/>
  </r>
  <r>
    <x v="53"/>
    <d v="2021-11-05T00:00:00"/>
    <n v="0"/>
    <n v="0"/>
    <x v="0"/>
    <x v="0"/>
    <x v="1"/>
    <n v="92"/>
    <n v="0"/>
  </r>
  <r>
    <x v="25"/>
    <d v="2021-11-05T00:00:00"/>
    <n v="0"/>
    <n v="0"/>
    <x v="0"/>
    <x v="0"/>
    <x v="1"/>
    <n v="92"/>
    <n v="0"/>
  </r>
  <r>
    <x v="42"/>
    <d v="2021-11-05T00:00:00"/>
    <n v="0"/>
    <n v="0"/>
    <x v="0"/>
    <x v="0"/>
    <x v="1"/>
    <n v="92"/>
    <n v="0"/>
  </r>
  <r>
    <x v="29"/>
    <d v="2021-11-05T00:00:00"/>
    <n v="0"/>
    <n v="0"/>
    <x v="0"/>
    <x v="0"/>
    <x v="1"/>
    <n v="92"/>
    <n v="0"/>
  </r>
  <r>
    <x v="24"/>
    <d v="2021-11-05T00:00:00"/>
    <n v="0"/>
    <n v="0"/>
    <x v="0"/>
    <x v="0"/>
    <x v="1"/>
    <n v="92"/>
    <n v="0"/>
  </r>
  <r>
    <x v="32"/>
    <d v="2021-11-05T00:00:00"/>
    <n v="0"/>
    <n v="0"/>
    <x v="0"/>
    <x v="0"/>
    <x v="1"/>
    <n v="92"/>
    <n v="0"/>
  </r>
  <r>
    <x v="33"/>
    <d v="2021-11-05T00:00:00"/>
    <n v="0"/>
    <n v="0"/>
    <x v="0"/>
    <x v="0"/>
    <x v="1"/>
    <n v="92"/>
    <n v="0"/>
  </r>
  <r>
    <x v="30"/>
    <d v="2021-11-05T00:00:00"/>
    <n v="0"/>
    <n v="0"/>
    <x v="0"/>
    <x v="0"/>
    <x v="1"/>
    <n v="92"/>
    <n v="0"/>
  </r>
  <r>
    <x v="54"/>
    <d v="2021-11-05T00:00:00"/>
    <n v="0"/>
    <n v="0"/>
    <x v="0"/>
    <x v="0"/>
    <x v="1"/>
    <n v="92"/>
    <n v="0"/>
  </r>
  <r>
    <x v="31"/>
    <d v="2021-11-05T00:00:00"/>
    <n v="0"/>
    <n v="0"/>
    <x v="0"/>
    <x v="0"/>
    <x v="1"/>
    <n v="92"/>
    <n v="0"/>
  </r>
  <r>
    <x v="28"/>
    <d v="2021-11-05T00:00:00"/>
    <n v="0"/>
    <n v="0"/>
    <x v="0"/>
    <x v="0"/>
    <x v="1"/>
    <n v="92"/>
    <n v="0"/>
  </r>
  <r>
    <x v="27"/>
    <d v="2021-11-05T00:00:00"/>
    <n v="0"/>
    <n v="0"/>
    <x v="0"/>
    <x v="0"/>
    <x v="1"/>
    <n v="92"/>
    <n v="0"/>
  </r>
  <r>
    <x v="34"/>
    <d v="2021-11-05T00:00:00"/>
    <n v="0"/>
    <n v="0"/>
    <x v="0"/>
    <x v="1"/>
    <x v="2"/>
    <n v="365"/>
    <n v="0"/>
  </r>
  <r>
    <x v="35"/>
    <d v="2021-11-05T00:00:00"/>
    <n v="76"/>
    <n v="0"/>
    <x v="0"/>
    <x v="1"/>
    <x v="1"/>
    <n v="92"/>
    <n v="0"/>
  </r>
  <r>
    <x v="36"/>
    <d v="2021-11-05T00:00:00"/>
    <n v="79"/>
    <n v="0"/>
    <x v="0"/>
    <x v="1"/>
    <x v="1"/>
    <n v="92"/>
    <n v="0"/>
  </r>
  <r>
    <x v="44"/>
    <d v="2021-11-05T00:00:00"/>
    <n v="0"/>
    <n v="0"/>
    <x v="0"/>
    <x v="1"/>
    <x v="2"/>
    <n v="365"/>
    <n v="0"/>
  </r>
  <r>
    <x v="37"/>
    <d v="2021-11-05T00:00:00"/>
    <n v="8"/>
    <n v="0"/>
    <x v="0"/>
    <x v="1"/>
    <x v="1"/>
    <n v="92"/>
    <n v="0"/>
  </r>
  <r>
    <x v="38"/>
    <d v="2021-11-05T00:00:00"/>
    <n v="8"/>
    <n v="0"/>
    <x v="0"/>
    <x v="1"/>
    <x v="1"/>
    <n v="92"/>
    <n v="0"/>
  </r>
  <r>
    <x v="55"/>
    <d v="2021-11-05T00:00:00"/>
    <n v="0"/>
    <n v="0"/>
    <x v="0"/>
    <x v="1"/>
    <x v="2"/>
    <n v="365"/>
    <n v="0"/>
  </r>
  <r>
    <x v="45"/>
    <d v="2021-11-05T00:00:00"/>
    <n v="8"/>
    <n v="0"/>
    <x v="0"/>
    <x v="1"/>
    <x v="1"/>
    <n v="92"/>
    <n v="0"/>
  </r>
  <r>
    <x v="46"/>
    <d v="2021-11-05T00:00:00"/>
    <n v="8"/>
    <n v="0"/>
    <x v="0"/>
    <x v="1"/>
    <x v="1"/>
    <n v="92"/>
    <n v="0"/>
  </r>
  <r>
    <x v="56"/>
    <d v="2021-11-05T00:00:00"/>
    <n v="0"/>
    <n v="0"/>
    <x v="0"/>
    <x v="1"/>
    <x v="1"/>
    <n v="92"/>
    <n v="0"/>
  </r>
  <r>
    <x v="57"/>
    <d v="2021-11-05T00:00:00"/>
    <n v="0"/>
    <n v="0"/>
    <x v="0"/>
    <x v="1"/>
    <x v="1"/>
    <n v="92"/>
    <n v="0"/>
  </r>
  <r>
    <x v="48"/>
    <d v="2021-11-08T00:00:00"/>
    <n v="0"/>
    <n v="0"/>
    <x v="0"/>
    <x v="0"/>
    <x v="0"/>
    <n v="30"/>
    <n v="0"/>
  </r>
  <r>
    <x v="49"/>
    <d v="2021-11-08T00:00:00"/>
    <n v="0"/>
    <n v="0"/>
    <x v="0"/>
    <x v="0"/>
    <x v="0"/>
    <n v="30"/>
    <n v="0"/>
  </r>
  <r>
    <x v="17"/>
    <d v="2021-11-08T00:00:00"/>
    <n v="0"/>
    <n v="0"/>
    <x v="0"/>
    <x v="0"/>
    <x v="1"/>
    <n v="92"/>
    <n v="0"/>
  </r>
  <r>
    <x v="18"/>
    <d v="2021-11-08T00:00:00"/>
    <n v="122"/>
    <n v="0"/>
    <x v="0"/>
    <x v="1"/>
    <x v="1"/>
    <n v="92"/>
    <n v="0"/>
  </r>
  <r>
    <x v="50"/>
    <d v="2021-11-08T00:00:00"/>
    <n v="0"/>
    <n v="0"/>
    <x v="0"/>
    <x v="0"/>
    <x v="0"/>
    <n v="30"/>
    <n v="0"/>
  </r>
  <r>
    <x v="51"/>
    <d v="2021-11-08T00:00:00"/>
    <n v="0"/>
    <n v="0"/>
    <x v="0"/>
    <x v="0"/>
    <x v="0"/>
    <n v="30"/>
    <n v="0"/>
  </r>
  <r>
    <x v="19"/>
    <d v="2021-11-08T00:00:00"/>
    <n v="0"/>
    <n v="0"/>
    <x v="0"/>
    <x v="1"/>
    <x v="2"/>
    <n v="365"/>
    <n v="0"/>
  </r>
  <r>
    <x v="52"/>
    <d v="2021-11-08T00:00:00"/>
    <n v="0"/>
    <n v="0"/>
    <x v="0"/>
    <x v="0"/>
    <x v="0"/>
    <n v="30"/>
    <n v="0"/>
  </r>
  <r>
    <x v="20"/>
    <d v="2021-11-08T00:00:00"/>
    <n v="0"/>
    <n v="0"/>
    <x v="0"/>
    <x v="0"/>
    <x v="1"/>
    <n v="92"/>
    <n v="0"/>
  </r>
  <r>
    <x v="21"/>
    <d v="2021-11-08T00:00:00"/>
    <n v="93"/>
    <n v="0"/>
    <x v="0"/>
    <x v="1"/>
    <x v="1"/>
    <n v="92"/>
    <n v="0"/>
  </r>
  <r>
    <x v="22"/>
    <d v="2021-11-08T00:00:00"/>
    <n v="0"/>
    <n v="0"/>
    <x v="0"/>
    <x v="0"/>
    <x v="1"/>
    <n v="92"/>
    <n v="0"/>
  </r>
  <r>
    <x v="23"/>
    <d v="2021-11-08T00:00:00"/>
    <n v="66"/>
    <n v="0"/>
    <x v="0"/>
    <x v="1"/>
    <x v="1"/>
    <n v="92"/>
    <n v="0"/>
  </r>
  <r>
    <x v="24"/>
    <d v="2021-11-08T00:00:00"/>
    <n v="0"/>
    <n v="0"/>
    <x v="0"/>
    <x v="0"/>
    <x v="1"/>
    <n v="92"/>
    <n v="0"/>
  </r>
  <r>
    <x v="53"/>
    <d v="2021-11-08T00:00:00"/>
    <n v="0"/>
    <n v="0"/>
    <x v="0"/>
    <x v="0"/>
    <x v="1"/>
    <n v="92"/>
    <n v="0"/>
  </r>
  <r>
    <x v="29"/>
    <d v="2021-11-08T00:00:00"/>
    <n v="0"/>
    <n v="0"/>
    <x v="0"/>
    <x v="0"/>
    <x v="1"/>
    <n v="92"/>
    <n v="0"/>
  </r>
  <r>
    <x v="33"/>
    <d v="2021-11-08T00:00:00"/>
    <n v="0"/>
    <n v="0"/>
    <x v="0"/>
    <x v="0"/>
    <x v="1"/>
    <n v="92"/>
    <n v="0"/>
  </r>
  <r>
    <x v="28"/>
    <d v="2021-11-08T00:00:00"/>
    <n v="0"/>
    <n v="0"/>
    <x v="0"/>
    <x v="0"/>
    <x v="1"/>
    <n v="92"/>
    <n v="0"/>
  </r>
  <r>
    <x v="25"/>
    <d v="2021-11-08T00:00:00"/>
    <n v="0"/>
    <n v="0"/>
    <x v="0"/>
    <x v="0"/>
    <x v="1"/>
    <n v="92"/>
    <n v="0"/>
  </r>
  <r>
    <x v="54"/>
    <d v="2021-11-08T00:00:00"/>
    <n v="0"/>
    <n v="0"/>
    <x v="0"/>
    <x v="0"/>
    <x v="1"/>
    <n v="92"/>
    <n v="0"/>
  </r>
  <r>
    <x v="27"/>
    <d v="2021-11-08T00:00:00"/>
    <n v="0"/>
    <n v="0"/>
    <x v="0"/>
    <x v="0"/>
    <x v="1"/>
    <n v="92"/>
    <n v="0"/>
  </r>
  <r>
    <x v="26"/>
    <d v="2021-11-08T00:00:00"/>
    <n v="0"/>
    <n v="0"/>
    <x v="0"/>
    <x v="0"/>
    <x v="1"/>
    <n v="92"/>
    <n v="0"/>
  </r>
  <r>
    <x v="32"/>
    <d v="2021-11-08T00:00:00"/>
    <n v="0"/>
    <n v="0"/>
    <x v="0"/>
    <x v="0"/>
    <x v="1"/>
    <n v="92"/>
    <n v="0"/>
  </r>
  <r>
    <x v="43"/>
    <d v="2021-11-08T00:00:00"/>
    <n v="0"/>
    <n v="0"/>
    <x v="0"/>
    <x v="0"/>
    <x v="1"/>
    <n v="92"/>
    <n v="0"/>
  </r>
  <r>
    <x v="30"/>
    <d v="2021-11-08T00:00:00"/>
    <n v="0"/>
    <n v="0"/>
    <x v="0"/>
    <x v="0"/>
    <x v="1"/>
    <n v="92"/>
    <n v="0"/>
  </r>
  <r>
    <x v="42"/>
    <d v="2021-11-08T00:00:00"/>
    <n v="0"/>
    <n v="0"/>
    <x v="0"/>
    <x v="0"/>
    <x v="1"/>
    <n v="92"/>
    <n v="0"/>
  </r>
  <r>
    <x v="31"/>
    <d v="2021-11-08T00:00:00"/>
    <n v="0"/>
    <n v="0"/>
    <x v="0"/>
    <x v="0"/>
    <x v="1"/>
    <n v="92"/>
    <n v="0"/>
  </r>
  <r>
    <x v="34"/>
    <d v="2021-11-08T00:00:00"/>
    <n v="0"/>
    <n v="0"/>
    <x v="0"/>
    <x v="1"/>
    <x v="2"/>
    <n v="365"/>
    <n v="0"/>
  </r>
  <r>
    <x v="35"/>
    <d v="2021-11-08T00:00:00"/>
    <n v="76"/>
    <n v="0"/>
    <x v="0"/>
    <x v="1"/>
    <x v="1"/>
    <n v="92"/>
    <n v="0"/>
  </r>
  <r>
    <x v="36"/>
    <d v="2021-11-08T00:00:00"/>
    <n v="79"/>
    <n v="0"/>
    <x v="0"/>
    <x v="1"/>
    <x v="1"/>
    <n v="92"/>
    <n v="0"/>
  </r>
  <r>
    <x v="44"/>
    <d v="2021-11-08T00:00:00"/>
    <n v="0"/>
    <n v="0"/>
    <x v="0"/>
    <x v="1"/>
    <x v="2"/>
    <n v="365"/>
    <n v="0"/>
  </r>
  <r>
    <x v="37"/>
    <d v="2021-11-08T00:00:00"/>
    <n v="8"/>
    <n v="0"/>
    <x v="0"/>
    <x v="1"/>
    <x v="1"/>
    <n v="92"/>
    <n v="0"/>
  </r>
  <r>
    <x v="38"/>
    <d v="2021-11-08T00:00:00"/>
    <n v="8"/>
    <n v="0"/>
    <x v="0"/>
    <x v="1"/>
    <x v="1"/>
    <n v="92"/>
    <n v="0"/>
  </r>
  <r>
    <x v="55"/>
    <d v="2021-11-08T00:00:00"/>
    <n v="0"/>
    <n v="0"/>
    <x v="0"/>
    <x v="1"/>
    <x v="2"/>
    <n v="365"/>
    <n v="0"/>
  </r>
  <r>
    <x v="45"/>
    <d v="2021-11-08T00:00:00"/>
    <n v="8"/>
    <n v="0"/>
    <x v="0"/>
    <x v="1"/>
    <x v="1"/>
    <n v="92"/>
    <n v="0"/>
  </r>
  <r>
    <x v="46"/>
    <d v="2021-11-08T00:00:00"/>
    <n v="8"/>
    <n v="0"/>
    <x v="0"/>
    <x v="1"/>
    <x v="1"/>
    <n v="92"/>
    <n v="0"/>
  </r>
  <r>
    <x v="56"/>
    <d v="2021-11-08T00:00:00"/>
    <n v="0"/>
    <n v="0"/>
    <x v="0"/>
    <x v="1"/>
    <x v="1"/>
    <n v="92"/>
    <n v="0"/>
  </r>
  <r>
    <x v="57"/>
    <d v="2021-11-08T00:00:00"/>
    <n v="0"/>
    <n v="0"/>
    <x v="0"/>
    <x v="1"/>
    <x v="1"/>
    <n v="92"/>
    <n v="0"/>
  </r>
  <r>
    <x v="48"/>
    <d v="2021-11-09T00:00:00"/>
    <n v="0"/>
    <n v="0"/>
    <x v="0"/>
    <x v="0"/>
    <x v="0"/>
    <n v="30"/>
    <n v="0"/>
  </r>
  <r>
    <x v="17"/>
    <d v="2021-11-09T00:00:00"/>
    <n v="0"/>
    <n v="0"/>
    <x v="0"/>
    <x v="0"/>
    <x v="1"/>
    <n v="92"/>
    <n v="0"/>
  </r>
  <r>
    <x v="49"/>
    <d v="2021-11-09T00:00:00"/>
    <n v="0"/>
    <n v="0"/>
    <x v="0"/>
    <x v="0"/>
    <x v="0"/>
    <n v="30"/>
    <n v="0"/>
  </r>
  <r>
    <x v="18"/>
    <d v="2021-11-09T00:00:00"/>
    <n v="122"/>
    <n v="0"/>
    <x v="0"/>
    <x v="1"/>
    <x v="1"/>
    <n v="92"/>
    <n v="0"/>
  </r>
  <r>
    <x v="50"/>
    <d v="2021-11-09T00:00:00"/>
    <n v="0"/>
    <n v="0"/>
    <x v="0"/>
    <x v="0"/>
    <x v="0"/>
    <n v="30"/>
    <n v="0"/>
  </r>
  <r>
    <x v="51"/>
    <d v="2021-11-09T00:00:00"/>
    <n v="0"/>
    <n v="0"/>
    <x v="0"/>
    <x v="0"/>
    <x v="0"/>
    <n v="30"/>
    <n v="0"/>
  </r>
  <r>
    <x v="19"/>
    <d v="2021-11-09T00:00:00"/>
    <n v="0"/>
    <n v="0"/>
    <x v="0"/>
    <x v="1"/>
    <x v="2"/>
    <n v="365"/>
    <n v="0"/>
  </r>
  <r>
    <x v="52"/>
    <d v="2021-11-09T00:00:00"/>
    <n v="0"/>
    <n v="0"/>
    <x v="0"/>
    <x v="0"/>
    <x v="0"/>
    <n v="30"/>
    <n v="0"/>
  </r>
  <r>
    <x v="20"/>
    <d v="2021-11-09T00:00:00"/>
    <n v="0"/>
    <n v="0"/>
    <x v="0"/>
    <x v="0"/>
    <x v="1"/>
    <n v="92"/>
    <n v="0"/>
  </r>
  <r>
    <x v="21"/>
    <d v="2021-11-09T00:00:00"/>
    <n v="105"/>
    <n v="20"/>
    <x v="0"/>
    <x v="1"/>
    <x v="1"/>
    <n v="92"/>
    <n v="0.184"/>
  </r>
  <r>
    <x v="22"/>
    <d v="2021-11-09T00:00:00"/>
    <n v="0"/>
    <n v="0"/>
    <x v="0"/>
    <x v="0"/>
    <x v="1"/>
    <n v="92"/>
    <n v="0"/>
  </r>
  <r>
    <x v="23"/>
    <d v="2021-11-09T00:00:00"/>
    <n v="66"/>
    <n v="0"/>
    <x v="0"/>
    <x v="1"/>
    <x v="1"/>
    <n v="92"/>
    <n v="0"/>
  </r>
  <r>
    <x v="42"/>
    <d v="2021-11-09T00:00:00"/>
    <n v="0"/>
    <n v="0"/>
    <x v="0"/>
    <x v="0"/>
    <x v="1"/>
    <n v="92"/>
    <n v="0"/>
  </r>
  <r>
    <x v="33"/>
    <d v="2021-11-09T00:00:00"/>
    <n v="0"/>
    <n v="0"/>
    <x v="0"/>
    <x v="0"/>
    <x v="1"/>
    <n v="92"/>
    <n v="0"/>
  </r>
  <r>
    <x v="29"/>
    <d v="2021-11-09T00:00:00"/>
    <n v="0"/>
    <n v="0"/>
    <x v="0"/>
    <x v="0"/>
    <x v="1"/>
    <n v="92"/>
    <n v="0"/>
  </r>
  <r>
    <x v="24"/>
    <d v="2021-11-09T00:00:00"/>
    <n v="0"/>
    <n v="0"/>
    <x v="0"/>
    <x v="0"/>
    <x v="1"/>
    <n v="92"/>
    <n v="0"/>
  </r>
  <r>
    <x v="27"/>
    <d v="2021-11-09T00:00:00"/>
    <n v="0"/>
    <n v="0"/>
    <x v="0"/>
    <x v="0"/>
    <x v="1"/>
    <n v="92"/>
    <n v="0"/>
  </r>
  <r>
    <x v="28"/>
    <d v="2021-11-09T00:00:00"/>
    <n v="0"/>
    <n v="0"/>
    <x v="0"/>
    <x v="0"/>
    <x v="1"/>
    <n v="92"/>
    <n v="0"/>
  </r>
  <r>
    <x v="43"/>
    <d v="2021-11-09T00:00:00"/>
    <n v="0"/>
    <n v="0"/>
    <x v="0"/>
    <x v="0"/>
    <x v="1"/>
    <n v="92"/>
    <n v="0"/>
  </r>
  <r>
    <x v="26"/>
    <d v="2021-11-09T00:00:00"/>
    <n v="0"/>
    <n v="0"/>
    <x v="0"/>
    <x v="0"/>
    <x v="1"/>
    <n v="92"/>
    <n v="0"/>
  </r>
  <r>
    <x v="25"/>
    <d v="2021-11-09T00:00:00"/>
    <n v="0"/>
    <n v="0"/>
    <x v="0"/>
    <x v="0"/>
    <x v="1"/>
    <n v="92"/>
    <n v="0"/>
  </r>
  <r>
    <x v="31"/>
    <d v="2021-11-09T00:00:00"/>
    <n v="0"/>
    <n v="0"/>
    <x v="0"/>
    <x v="0"/>
    <x v="1"/>
    <n v="92"/>
    <n v="0"/>
  </r>
  <r>
    <x v="54"/>
    <d v="2021-11-09T00:00:00"/>
    <n v="0"/>
    <n v="0"/>
    <x v="0"/>
    <x v="0"/>
    <x v="1"/>
    <n v="92"/>
    <n v="0"/>
  </r>
  <r>
    <x v="30"/>
    <d v="2021-11-09T00:00:00"/>
    <n v="0"/>
    <n v="0"/>
    <x v="0"/>
    <x v="0"/>
    <x v="1"/>
    <n v="92"/>
    <n v="0"/>
  </r>
  <r>
    <x v="53"/>
    <d v="2021-11-09T00:00:00"/>
    <n v="0"/>
    <n v="0"/>
    <x v="0"/>
    <x v="0"/>
    <x v="1"/>
    <n v="92"/>
    <n v="0"/>
  </r>
  <r>
    <x v="32"/>
    <d v="2021-11-09T00:00:00"/>
    <n v="0"/>
    <n v="0"/>
    <x v="0"/>
    <x v="0"/>
    <x v="1"/>
    <n v="92"/>
    <n v="0"/>
  </r>
  <r>
    <x v="34"/>
    <d v="2021-11-09T00:00:00"/>
    <n v="0"/>
    <n v="0"/>
    <x v="0"/>
    <x v="1"/>
    <x v="2"/>
    <n v="365"/>
    <n v="0"/>
  </r>
  <r>
    <x v="35"/>
    <d v="2021-11-09T00:00:00"/>
    <n v="76"/>
    <n v="0"/>
    <x v="0"/>
    <x v="1"/>
    <x v="1"/>
    <n v="92"/>
    <n v="0"/>
  </r>
  <r>
    <x v="36"/>
    <d v="2021-11-09T00:00:00"/>
    <n v="91"/>
    <n v="20"/>
    <x v="0"/>
    <x v="1"/>
    <x v="1"/>
    <n v="92"/>
    <n v="0.184"/>
  </r>
  <r>
    <x v="44"/>
    <d v="2021-11-09T00:00:00"/>
    <n v="0"/>
    <n v="5"/>
    <x v="0"/>
    <x v="1"/>
    <x v="2"/>
    <n v="365"/>
    <n v="0.1825"/>
  </r>
  <r>
    <x v="37"/>
    <d v="2021-11-09T00:00:00"/>
    <n v="10"/>
    <n v="5"/>
    <x v="0"/>
    <x v="1"/>
    <x v="1"/>
    <n v="92"/>
    <n v="4.5999999999999999E-2"/>
  </r>
  <r>
    <x v="38"/>
    <d v="2021-11-09T00:00:00"/>
    <n v="10"/>
    <n v="5"/>
    <x v="0"/>
    <x v="1"/>
    <x v="1"/>
    <n v="92"/>
    <n v="4.5999999999999999E-2"/>
  </r>
  <r>
    <x v="55"/>
    <d v="2021-11-09T00:00:00"/>
    <n v="0"/>
    <n v="0"/>
    <x v="0"/>
    <x v="1"/>
    <x v="2"/>
    <n v="365"/>
    <n v="0"/>
  </r>
  <r>
    <x v="45"/>
    <d v="2021-11-09T00:00:00"/>
    <n v="10"/>
    <n v="5"/>
    <x v="0"/>
    <x v="1"/>
    <x v="1"/>
    <n v="92"/>
    <n v="4.5999999999999999E-2"/>
  </r>
  <r>
    <x v="46"/>
    <d v="2021-11-09T00:00:00"/>
    <n v="10"/>
    <n v="5"/>
    <x v="0"/>
    <x v="1"/>
    <x v="1"/>
    <n v="92"/>
    <n v="4.5999999999999999E-2"/>
  </r>
  <r>
    <x v="56"/>
    <d v="2021-11-09T00:00:00"/>
    <n v="0"/>
    <n v="0"/>
    <x v="0"/>
    <x v="1"/>
    <x v="1"/>
    <n v="92"/>
    <n v="0"/>
  </r>
  <r>
    <x v="57"/>
    <d v="2021-11-09T00:00:00"/>
    <n v="0"/>
    <n v="0"/>
    <x v="0"/>
    <x v="1"/>
    <x v="1"/>
    <n v="92"/>
    <n v="0"/>
  </r>
  <r>
    <x v="48"/>
    <d v="2021-11-10T00:00:00"/>
    <n v="0"/>
    <n v="0"/>
    <x v="0"/>
    <x v="0"/>
    <x v="0"/>
    <n v="30"/>
    <n v="0"/>
  </r>
  <r>
    <x v="17"/>
    <d v="2021-11-10T00:00:00"/>
    <n v="0"/>
    <n v="0"/>
    <x v="0"/>
    <x v="0"/>
    <x v="1"/>
    <n v="92"/>
    <n v="0"/>
  </r>
  <r>
    <x v="49"/>
    <d v="2021-11-10T00:00:00"/>
    <n v="0"/>
    <n v="0"/>
    <x v="0"/>
    <x v="0"/>
    <x v="0"/>
    <n v="30"/>
    <n v="0"/>
  </r>
  <r>
    <x v="18"/>
    <d v="2021-11-10T00:00:00"/>
    <n v="122"/>
    <n v="0"/>
    <x v="0"/>
    <x v="1"/>
    <x v="1"/>
    <n v="92"/>
    <n v="0"/>
  </r>
  <r>
    <x v="50"/>
    <d v="2021-11-10T00:00:00"/>
    <n v="0"/>
    <n v="0"/>
    <x v="0"/>
    <x v="0"/>
    <x v="0"/>
    <n v="30"/>
    <n v="0"/>
  </r>
  <r>
    <x v="51"/>
    <d v="2021-11-10T00:00:00"/>
    <n v="0"/>
    <n v="0"/>
    <x v="0"/>
    <x v="0"/>
    <x v="0"/>
    <n v="30"/>
    <n v="0"/>
  </r>
  <r>
    <x v="19"/>
    <d v="2021-11-10T00:00:00"/>
    <n v="0"/>
    <n v="0"/>
    <x v="0"/>
    <x v="1"/>
    <x v="2"/>
    <n v="365"/>
    <n v="0"/>
  </r>
  <r>
    <x v="20"/>
    <d v="2021-11-10T00:00:00"/>
    <n v="0"/>
    <n v="0"/>
    <x v="0"/>
    <x v="0"/>
    <x v="1"/>
    <n v="92"/>
    <n v="0"/>
  </r>
  <r>
    <x v="52"/>
    <d v="2021-11-10T00:00:00"/>
    <n v="0"/>
    <n v="0"/>
    <x v="0"/>
    <x v="0"/>
    <x v="0"/>
    <n v="30"/>
    <n v="0"/>
  </r>
  <r>
    <x v="21"/>
    <d v="2021-11-10T00:00:00"/>
    <n v="105"/>
    <n v="0"/>
    <x v="0"/>
    <x v="1"/>
    <x v="1"/>
    <n v="92"/>
    <n v="0"/>
  </r>
  <r>
    <x v="22"/>
    <d v="2021-11-10T00:00:00"/>
    <n v="0"/>
    <n v="0"/>
    <x v="0"/>
    <x v="0"/>
    <x v="1"/>
    <n v="92"/>
    <n v="0"/>
  </r>
  <r>
    <x v="23"/>
    <d v="2021-11-10T00:00:00"/>
    <n v="66"/>
    <n v="0"/>
    <x v="0"/>
    <x v="1"/>
    <x v="1"/>
    <n v="92"/>
    <n v="0"/>
  </r>
  <r>
    <x v="33"/>
    <d v="2021-11-10T00:00:00"/>
    <n v="0"/>
    <n v="0"/>
    <x v="0"/>
    <x v="0"/>
    <x v="1"/>
    <n v="92"/>
    <n v="0"/>
  </r>
  <r>
    <x v="29"/>
    <d v="2021-11-10T00:00:00"/>
    <n v="0"/>
    <n v="0"/>
    <x v="0"/>
    <x v="0"/>
    <x v="1"/>
    <n v="92"/>
    <n v="0"/>
  </r>
  <r>
    <x v="42"/>
    <d v="2021-11-10T00:00:00"/>
    <n v="0"/>
    <n v="0"/>
    <x v="0"/>
    <x v="0"/>
    <x v="1"/>
    <n v="92"/>
    <n v="0"/>
  </r>
  <r>
    <x v="26"/>
    <d v="2021-11-10T00:00:00"/>
    <n v="0"/>
    <n v="0"/>
    <x v="0"/>
    <x v="0"/>
    <x v="1"/>
    <n v="92"/>
    <n v="0"/>
  </r>
  <r>
    <x v="27"/>
    <d v="2021-11-10T00:00:00"/>
    <n v="0"/>
    <n v="0"/>
    <x v="0"/>
    <x v="0"/>
    <x v="1"/>
    <n v="92"/>
    <n v="0"/>
  </r>
  <r>
    <x v="54"/>
    <d v="2021-11-10T00:00:00"/>
    <n v="0"/>
    <n v="0"/>
    <x v="0"/>
    <x v="0"/>
    <x v="1"/>
    <n v="92"/>
    <n v="0"/>
  </r>
  <r>
    <x v="53"/>
    <d v="2021-11-10T00:00:00"/>
    <n v="0"/>
    <n v="0"/>
    <x v="0"/>
    <x v="0"/>
    <x v="1"/>
    <n v="92"/>
    <n v="0"/>
  </r>
  <r>
    <x v="24"/>
    <d v="2021-11-10T00:00:00"/>
    <n v="0"/>
    <n v="0"/>
    <x v="0"/>
    <x v="0"/>
    <x v="1"/>
    <n v="92"/>
    <n v="0"/>
  </r>
  <r>
    <x v="25"/>
    <d v="2021-11-10T00:00:00"/>
    <n v="0"/>
    <n v="0"/>
    <x v="0"/>
    <x v="0"/>
    <x v="1"/>
    <n v="92"/>
    <n v="0"/>
  </r>
  <r>
    <x v="28"/>
    <d v="2021-11-10T00:00:00"/>
    <n v="0"/>
    <n v="0"/>
    <x v="0"/>
    <x v="0"/>
    <x v="1"/>
    <n v="92"/>
    <n v="0"/>
  </r>
  <r>
    <x v="32"/>
    <d v="2021-11-10T00:00:00"/>
    <n v="0"/>
    <n v="0"/>
    <x v="0"/>
    <x v="0"/>
    <x v="1"/>
    <n v="92"/>
    <n v="0"/>
  </r>
  <r>
    <x v="30"/>
    <d v="2021-11-10T00:00:00"/>
    <n v="0"/>
    <n v="0"/>
    <x v="0"/>
    <x v="0"/>
    <x v="1"/>
    <n v="92"/>
    <n v="0"/>
  </r>
  <r>
    <x v="43"/>
    <d v="2021-11-10T00:00:00"/>
    <n v="0"/>
    <n v="0"/>
    <x v="0"/>
    <x v="0"/>
    <x v="1"/>
    <n v="92"/>
    <n v="0"/>
  </r>
  <r>
    <x v="31"/>
    <d v="2021-11-10T00:00:00"/>
    <n v="0"/>
    <n v="0"/>
    <x v="0"/>
    <x v="0"/>
    <x v="1"/>
    <n v="92"/>
    <n v="0"/>
  </r>
  <r>
    <x v="34"/>
    <d v="2021-11-10T00:00:00"/>
    <n v="0"/>
    <n v="0"/>
    <x v="0"/>
    <x v="1"/>
    <x v="2"/>
    <n v="365"/>
    <n v="0"/>
  </r>
  <r>
    <x v="35"/>
    <d v="2021-11-10T00:00:00"/>
    <n v="76"/>
    <n v="0"/>
    <x v="0"/>
    <x v="1"/>
    <x v="1"/>
    <n v="92"/>
    <n v="0"/>
  </r>
  <r>
    <x v="36"/>
    <d v="2021-11-10T00:00:00"/>
    <n v="91"/>
    <n v="0"/>
    <x v="0"/>
    <x v="1"/>
    <x v="1"/>
    <n v="92"/>
    <n v="0"/>
  </r>
  <r>
    <x v="44"/>
    <d v="2021-11-10T00:00:00"/>
    <n v="0"/>
    <n v="0"/>
    <x v="0"/>
    <x v="1"/>
    <x v="2"/>
    <n v="365"/>
    <n v="0"/>
  </r>
  <r>
    <x v="37"/>
    <d v="2021-11-10T00:00:00"/>
    <n v="10"/>
    <n v="0"/>
    <x v="0"/>
    <x v="1"/>
    <x v="1"/>
    <n v="92"/>
    <n v="0"/>
  </r>
  <r>
    <x v="38"/>
    <d v="2021-11-10T00:00:00"/>
    <n v="10"/>
    <n v="0"/>
    <x v="0"/>
    <x v="1"/>
    <x v="1"/>
    <n v="92"/>
    <n v="0"/>
  </r>
  <r>
    <x v="55"/>
    <d v="2021-11-10T00:00:00"/>
    <n v="0"/>
    <n v="0"/>
    <x v="0"/>
    <x v="1"/>
    <x v="2"/>
    <n v="365"/>
    <n v="0"/>
  </r>
  <r>
    <x v="45"/>
    <d v="2021-11-10T00:00:00"/>
    <n v="10"/>
    <n v="0"/>
    <x v="0"/>
    <x v="1"/>
    <x v="1"/>
    <n v="92"/>
    <n v="0"/>
  </r>
  <r>
    <x v="46"/>
    <d v="2021-11-10T00:00:00"/>
    <n v="10"/>
    <n v="0"/>
    <x v="0"/>
    <x v="1"/>
    <x v="1"/>
    <n v="92"/>
    <n v="0"/>
  </r>
  <r>
    <x v="56"/>
    <d v="2021-11-10T00:00:00"/>
    <n v="0"/>
    <n v="0"/>
    <x v="0"/>
    <x v="1"/>
    <x v="1"/>
    <n v="92"/>
    <n v="0"/>
  </r>
  <r>
    <x v="57"/>
    <d v="2021-11-10T00:00:00"/>
    <n v="0"/>
    <n v="0"/>
    <x v="0"/>
    <x v="1"/>
    <x v="1"/>
    <n v="92"/>
    <n v="0"/>
  </r>
  <r>
    <x v="48"/>
    <d v="2021-11-11T00:00:00"/>
    <n v="0"/>
    <n v="0"/>
    <x v="0"/>
    <x v="0"/>
    <x v="0"/>
    <n v="30"/>
    <n v="0"/>
  </r>
  <r>
    <x v="49"/>
    <d v="2021-11-11T00:00:00"/>
    <n v="0"/>
    <n v="0"/>
    <x v="0"/>
    <x v="0"/>
    <x v="0"/>
    <n v="30"/>
    <n v="0"/>
  </r>
  <r>
    <x v="17"/>
    <d v="2021-11-11T00:00:00"/>
    <n v="0"/>
    <n v="0"/>
    <x v="0"/>
    <x v="0"/>
    <x v="1"/>
    <n v="92"/>
    <n v="0"/>
  </r>
  <r>
    <x v="18"/>
    <d v="2021-11-11T00:00:00"/>
    <n v="122"/>
    <n v="0"/>
    <x v="0"/>
    <x v="1"/>
    <x v="1"/>
    <n v="92"/>
    <n v="0"/>
  </r>
  <r>
    <x v="50"/>
    <d v="2021-11-11T00:00:00"/>
    <n v="0"/>
    <n v="0"/>
    <x v="0"/>
    <x v="0"/>
    <x v="0"/>
    <n v="30"/>
    <n v="0"/>
  </r>
  <r>
    <x v="51"/>
    <d v="2021-11-11T00:00:00"/>
    <n v="0"/>
    <n v="0"/>
    <x v="0"/>
    <x v="0"/>
    <x v="0"/>
    <n v="30"/>
    <n v="0"/>
  </r>
  <r>
    <x v="19"/>
    <d v="2021-11-11T00:00:00"/>
    <n v="0"/>
    <n v="0"/>
    <x v="0"/>
    <x v="1"/>
    <x v="2"/>
    <n v="365"/>
    <n v="0"/>
  </r>
  <r>
    <x v="52"/>
    <d v="2021-11-11T00:00:00"/>
    <n v="0"/>
    <n v="0"/>
    <x v="0"/>
    <x v="0"/>
    <x v="0"/>
    <n v="30"/>
    <n v="0"/>
  </r>
  <r>
    <x v="20"/>
    <d v="2021-11-11T00:00:00"/>
    <n v="0"/>
    <n v="0"/>
    <x v="0"/>
    <x v="0"/>
    <x v="1"/>
    <n v="92"/>
    <n v="0"/>
  </r>
  <r>
    <x v="21"/>
    <d v="2021-11-11T00:00:00"/>
    <n v="105"/>
    <n v="0"/>
    <x v="0"/>
    <x v="1"/>
    <x v="1"/>
    <n v="92"/>
    <n v="0"/>
  </r>
  <r>
    <x v="22"/>
    <d v="2021-11-11T00:00:00"/>
    <n v="0"/>
    <n v="0"/>
    <x v="0"/>
    <x v="0"/>
    <x v="1"/>
    <n v="92"/>
    <n v="0"/>
  </r>
  <r>
    <x v="23"/>
    <d v="2021-11-11T00:00:00"/>
    <n v="66"/>
    <n v="0"/>
    <x v="0"/>
    <x v="1"/>
    <x v="1"/>
    <n v="92"/>
    <n v="0"/>
  </r>
  <r>
    <x v="27"/>
    <d v="2021-11-11T00:00:00"/>
    <n v="0"/>
    <n v="0"/>
    <x v="0"/>
    <x v="0"/>
    <x v="1"/>
    <n v="92"/>
    <n v="0"/>
  </r>
  <r>
    <x v="42"/>
    <d v="2021-11-11T00:00:00"/>
    <n v="0"/>
    <n v="0"/>
    <x v="0"/>
    <x v="0"/>
    <x v="1"/>
    <n v="92"/>
    <n v="0"/>
  </r>
  <r>
    <x v="43"/>
    <d v="2021-11-11T00:00:00"/>
    <n v="0"/>
    <n v="0"/>
    <x v="0"/>
    <x v="0"/>
    <x v="1"/>
    <n v="92"/>
    <n v="0"/>
  </r>
  <r>
    <x v="24"/>
    <d v="2021-11-11T00:00:00"/>
    <n v="0"/>
    <n v="0"/>
    <x v="0"/>
    <x v="0"/>
    <x v="1"/>
    <n v="92"/>
    <n v="0"/>
  </r>
  <r>
    <x v="25"/>
    <d v="2021-11-11T00:00:00"/>
    <n v="0"/>
    <n v="0"/>
    <x v="0"/>
    <x v="0"/>
    <x v="1"/>
    <n v="92"/>
    <n v="0"/>
  </r>
  <r>
    <x v="53"/>
    <d v="2021-11-11T00:00:00"/>
    <n v="0"/>
    <n v="0"/>
    <x v="0"/>
    <x v="0"/>
    <x v="1"/>
    <n v="92"/>
    <n v="0"/>
  </r>
  <r>
    <x v="32"/>
    <d v="2021-11-11T00:00:00"/>
    <n v="0"/>
    <n v="0"/>
    <x v="0"/>
    <x v="0"/>
    <x v="1"/>
    <n v="92"/>
    <n v="0"/>
  </r>
  <r>
    <x v="31"/>
    <d v="2021-11-11T00:00:00"/>
    <n v="0"/>
    <n v="0"/>
    <x v="0"/>
    <x v="0"/>
    <x v="1"/>
    <n v="92"/>
    <n v="0"/>
  </r>
  <r>
    <x v="33"/>
    <d v="2021-11-11T00:00:00"/>
    <n v="0"/>
    <n v="0"/>
    <x v="0"/>
    <x v="0"/>
    <x v="1"/>
    <n v="92"/>
    <n v="0"/>
  </r>
  <r>
    <x v="26"/>
    <d v="2021-11-11T00:00:00"/>
    <n v="0"/>
    <n v="0"/>
    <x v="0"/>
    <x v="0"/>
    <x v="1"/>
    <n v="92"/>
    <n v="0"/>
  </r>
  <r>
    <x v="29"/>
    <d v="2021-11-11T00:00:00"/>
    <n v="0"/>
    <n v="0"/>
    <x v="0"/>
    <x v="0"/>
    <x v="1"/>
    <n v="92"/>
    <n v="0"/>
  </r>
  <r>
    <x v="54"/>
    <d v="2021-11-11T00:00:00"/>
    <n v="0"/>
    <n v="0"/>
    <x v="0"/>
    <x v="0"/>
    <x v="1"/>
    <n v="92"/>
    <n v="0"/>
  </r>
  <r>
    <x v="30"/>
    <d v="2021-11-11T00:00:00"/>
    <n v="0"/>
    <n v="0"/>
    <x v="0"/>
    <x v="0"/>
    <x v="1"/>
    <n v="92"/>
    <n v="0"/>
  </r>
  <r>
    <x v="28"/>
    <d v="2021-11-11T00:00:00"/>
    <n v="0"/>
    <n v="0"/>
    <x v="0"/>
    <x v="0"/>
    <x v="1"/>
    <n v="92"/>
    <n v="0"/>
  </r>
  <r>
    <x v="34"/>
    <d v="2021-11-11T00:00:00"/>
    <n v="0"/>
    <n v="0"/>
    <x v="0"/>
    <x v="1"/>
    <x v="2"/>
    <n v="365"/>
    <n v="0"/>
  </r>
  <r>
    <x v="35"/>
    <d v="2021-11-11T00:00:00"/>
    <n v="76"/>
    <n v="0"/>
    <x v="0"/>
    <x v="1"/>
    <x v="1"/>
    <n v="92"/>
    <n v="0"/>
  </r>
  <r>
    <x v="36"/>
    <d v="2021-11-11T00:00:00"/>
    <n v="91"/>
    <n v="0"/>
    <x v="0"/>
    <x v="1"/>
    <x v="1"/>
    <n v="92"/>
    <n v="0"/>
  </r>
  <r>
    <x v="44"/>
    <d v="2021-11-11T00:00:00"/>
    <n v="0"/>
    <n v="0"/>
    <x v="0"/>
    <x v="1"/>
    <x v="2"/>
    <n v="365"/>
    <n v="0"/>
  </r>
  <r>
    <x v="37"/>
    <d v="2021-11-11T00:00:00"/>
    <n v="10"/>
    <n v="0"/>
    <x v="0"/>
    <x v="1"/>
    <x v="1"/>
    <n v="92"/>
    <n v="0"/>
  </r>
  <r>
    <x v="38"/>
    <d v="2021-11-11T00:00:00"/>
    <n v="10"/>
    <n v="0"/>
    <x v="0"/>
    <x v="1"/>
    <x v="1"/>
    <n v="92"/>
    <n v="0"/>
  </r>
  <r>
    <x v="55"/>
    <d v="2021-11-11T00:00:00"/>
    <n v="0"/>
    <n v="0"/>
    <x v="0"/>
    <x v="1"/>
    <x v="2"/>
    <n v="365"/>
    <n v="0"/>
  </r>
  <r>
    <x v="45"/>
    <d v="2021-11-11T00:00:00"/>
    <n v="10"/>
    <n v="0"/>
    <x v="0"/>
    <x v="1"/>
    <x v="1"/>
    <n v="92"/>
    <n v="0"/>
  </r>
  <r>
    <x v="46"/>
    <d v="2021-11-11T00:00:00"/>
    <n v="10"/>
    <n v="0"/>
    <x v="0"/>
    <x v="1"/>
    <x v="1"/>
    <n v="92"/>
    <n v="0"/>
  </r>
  <r>
    <x v="56"/>
    <d v="2021-11-11T00:00:00"/>
    <n v="0"/>
    <n v="0"/>
    <x v="0"/>
    <x v="1"/>
    <x v="1"/>
    <n v="92"/>
    <n v="0"/>
  </r>
  <r>
    <x v="57"/>
    <d v="2021-11-11T00:00:00"/>
    <n v="0"/>
    <n v="0"/>
    <x v="0"/>
    <x v="1"/>
    <x v="1"/>
    <n v="92"/>
    <n v="0"/>
  </r>
  <r>
    <x v="48"/>
    <d v="2021-11-12T00:00:00"/>
    <n v="0"/>
    <n v="0"/>
    <x v="0"/>
    <x v="0"/>
    <x v="0"/>
    <n v="30"/>
    <n v="0"/>
  </r>
  <r>
    <x v="17"/>
    <d v="2021-11-12T00:00:00"/>
    <n v="0"/>
    <n v="0"/>
    <x v="0"/>
    <x v="0"/>
    <x v="1"/>
    <n v="92"/>
    <n v="0"/>
  </r>
  <r>
    <x v="49"/>
    <d v="2021-11-12T00:00:00"/>
    <n v="0"/>
    <n v="0"/>
    <x v="0"/>
    <x v="0"/>
    <x v="0"/>
    <n v="30"/>
    <n v="0"/>
  </r>
  <r>
    <x v="18"/>
    <d v="2021-11-12T00:00:00"/>
    <n v="122"/>
    <n v="0"/>
    <x v="0"/>
    <x v="1"/>
    <x v="1"/>
    <n v="92"/>
    <n v="0"/>
  </r>
  <r>
    <x v="50"/>
    <d v="2021-11-12T00:00:00"/>
    <n v="0"/>
    <n v="0"/>
    <x v="0"/>
    <x v="0"/>
    <x v="0"/>
    <n v="30"/>
    <n v="0"/>
  </r>
  <r>
    <x v="51"/>
    <d v="2021-11-12T00:00:00"/>
    <n v="0"/>
    <n v="0"/>
    <x v="0"/>
    <x v="0"/>
    <x v="0"/>
    <n v="30"/>
    <n v="0"/>
  </r>
  <r>
    <x v="19"/>
    <d v="2021-11-12T00:00:00"/>
    <n v="0"/>
    <n v="0"/>
    <x v="0"/>
    <x v="1"/>
    <x v="2"/>
    <n v="365"/>
    <n v="0"/>
  </r>
  <r>
    <x v="52"/>
    <d v="2021-11-12T00:00:00"/>
    <n v="0"/>
    <n v="0"/>
    <x v="0"/>
    <x v="0"/>
    <x v="0"/>
    <n v="30"/>
    <n v="0"/>
  </r>
  <r>
    <x v="20"/>
    <d v="2021-11-12T00:00:00"/>
    <n v="0"/>
    <n v="0"/>
    <x v="0"/>
    <x v="0"/>
    <x v="1"/>
    <n v="92"/>
    <n v="0"/>
  </r>
  <r>
    <x v="21"/>
    <d v="2021-11-12T00:00:00"/>
    <n v="110"/>
    <n v="5"/>
    <x v="0"/>
    <x v="1"/>
    <x v="1"/>
    <n v="92"/>
    <n v="4.5999999999999999E-2"/>
  </r>
  <r>
    <x v="22"/>
    <d v="2021-11-12T00:00:00"/>
    <n v="0"/>
    <n v="0"/>
    <x v="0"/>
    <x v="0"/>
    <x v="1"/>
    <n v="92"/>
    <n v="0"/>
  </r>
  <r>
    <x v="23"/>
    <d v="2021-11-12T00:00:00"/>
    <n v="66"/>
    <n v="0"/>
    <x v="0"/>
    <x v="1"/>
    <x v="1"/>
    <n v="92"/>
    <n v="0"/>
  </r>
  <r>
    <x v="42"/>
    <d v="2021-11-12T00:00:00"/>
    <n v="0"/>
    <n v="0"/>
    <x v="0"/>
    <x v="0"/>
    <x v="1"/>
    <n v="92"/>
    <n v="0"/>
  </r>
  <r>
    <x v="25"/>
    <d v="2021-11-12T00:00:00"/>
    <n v="0"/>
    <n v="0"/>
    <x v="0"/>
    <x v="0"/>
    <x v="1"/>
    <n v="92"/>
    <n v="0"/>
  </r>
  <r>
    <x v="29"/>
    <d v="2021-11-12T00:00:00"/>
    <n v="0"/>
    <n v="0"/>
    <x v="0"/>
    <x v="0"/>
    <x v="1"/>
    <n v="92"/>
    <n v="0"/>
  </r>
  <r>
    <x v="30"/>
    <d v="2021-11-12T00:00:00"/>
    <n v="0"/>
    <n v="0"/>
    <x v="0"/>
    <x v="0"/>
    <x v="1"/>
    <n v="92"/>
    <n v="0"/>
  </r>
  <r>
    <x v="53"/>
    <d v="2021-11-12T00:00:00"/>
    <n v="0"/>
    <n v="0"/>
    <x v="0"/>
    <x v="0"/>
    <x v="1"/>
    <n v="92"/>
    <n v="0"/>
  </r>
  <r>
    <x v="32"/>
    <d v="2021-11-12T00:00:00"/>
    <n v="0"/>
    <n v="0"/>
    <x v="0"/>
    <x v="0"/>
    <x v="1"/>
    <n v="92"/>
    <n v="0"/>
  </r>
  <r>
    <x v="43"/>
    <d v="2021-11-12T00:00:00"/>
    <n v="0"/>
    <n v="0"/>
    <x v="0"/>
    <x v="0"/>
    <x v="1"/>
    <n v="92"/>
    <n v="0"/>
  </r>
  <r>
    <x v="31"/>
    <d v="2021-11-12T00:00:00"/>
    <n v="0"/>
    <n v="0"/>
    <x v="0"/>
    <x v="0"/>
    <x v="1"/>
    <n v="92"/>
    <n v="0"/>
  </r>
  <r>
    <x v="24"/>
    <d v="2021-11-12T00:00:00"/>
    <n v="0"/>
    <n v="0"/>
    <x v="0"/>
    <x v="0"/>
    <x v="1"/>
    <n v="92"/>
    <n v="0"/>
  </r>
  <r>
    <x v="26"/>
    <d v="2021-11-12T00:00:00"/>
    <n v="0"/>
    <n v="0"/>
    <x v="0"/>
    <x v="0"/>
    <x v="1"/>
    <n v="92"/>
    <n v="0"/>
  </r>
  <r>
    <x v="33"/>
    <d v="2021-11-12T00:00:00"/>
    <n v="0"/>
    <n v="0"/>
    <x v="0"/>
    <x v="0"/>
    <x v="1"/>
    <n v="92"/>
    <n v="0"/>
  </r>
  <r>
    <x v="28"/>
    <d v="2021-11-12T00:00:00"/>
    <n v="0"/>
    <n v="0"/>
    <x v="0"/>
    <x v="0"/>
    <x v="1"/>
    <n v="92"/>
    <n v="0"/>
  </r>
  <r>
    <x v="54"/>
    <d v="2021-11-12T00:00:00"/>
    <n v="0"/>
    <n v="0"/>
    <x v="0"/>
    <x v="0"/>
    <x v="1"/>
    <n v="92"/>
    <n v="0"/>
  </r>
  <r>
    <x v="27"/>
    <d v="2021-11-12T00:00:00"/>
    <n v="0"/>
    <n v="0"/>
    <x v="0"/>
    <x v="0"/>
    <x v="1"/>
    <n v="92"/>
    <n v="0"/>
  </r>
  <r>
    <x v="34"/>
    <d v="2021-11-12T00:00:00"/>
    <n v="0"/>
    <n v="0"/>
    <x v="0"/>
    <x v="1"/>
    <x v="2"/>
    <n v="365"/>
    <n v="0"/>
  </r>
  <r>
    <x v="35"/>
    <d v="2021-11-12T00:00:00"/>
    <n v="76"/>
    <n v="0"/>
    <x v="0"/>
    <x v="1"/>
    <x v="1"/>
    <n v="92"/>
    <n v="0"/>
  </r>
  <r>
    <x v="36"/>
    <d v="2021-11-12T00:00:00"/>
    <n v="96"/>
    <n v="5"/>
    <x v="0"/>
    <x v="1"/>
    <x v="1"/>
    <n v="92"/>
    <n v="4.5999999999999999E-2"/>
  </r>
  <r>
    <x v="44"/>
    <d v="2021-11-12T00:00:00"/>
    <n v="0"/>
    <n v="0"/>
    <x v="0"/>
    <x v="1"/>
    <x v="2"/>
    <n v="365"/>
    <n v="0"/>
  </r>
  <r>
    <x v="37"/>
    <d v="2021-11-12T00:00:00"/>
    <n v="10"/>
    <n v="0"/>
    <x v="0"/>
    <x v="1"/>
    <x v="1"/>
    <n v="92"/>
    <n v="0"/>
  </r>
  <r>
    <x v="38"/>
    <d v="2021-11-12T00:00:00"/>
    <n v="10"/>
    <n v="0"/>
    <x v="0"/>
    <x v="1"/>
    <x v="1"/>
    <n v="92"/>
    <n v="0"/>
  </r>
  <r>
    <x v="55"/>
    <d v="2021-11-12T00:00:00"/>
    <n v="0"/>
    <n v="0"/>
    <x v="0"/>
    <x v="1"/>
    <x v="2"/>
    <n v="365"/>
    <n v="0"/>
  </r>
  <r>
    <x v="45"/>
    <d v="2021-11-12T00:00:00"/>
    <n v="10"/>
    <n v="0"/>
    <x v="0"/>
    <x v="1"/>
    <x v="1"/>
    <n v="92"/>
    <n v="0"/>
  </r>
  <r>
    <x v="46"/>
    <d v="2021-11-12T00:00:00"/>
    <n v="10"/>
    <n v="0"/>
    <x v="0"/>
    <x v="1"/>
    <x v="1"/>
    <n v="92"/>
    <n v="0"/>
  </r>
  <r>
    <x v="56"/>
    <d v="2021-11-12T00:00:00"/>
    <n v="0"/>
    <n v="0"/>
    <x v="0"/>
    <x v="1"/>
    <x v="1"/>
    <n v="92"/>
    <n v="0"/>
  </r>
  <r>
    <x v="57"/>
    <d v="2021-11-12T00:00:00"/>
    <n v="0"/>
    <n v="0"/>
    <x v="0"/>
    <x v="1"/>
    <x v="1"/>
    <n v="92"/>
    <n v="0"/>
  </r>
  <r>
    <x v="48"/>
    <d v="2021-11-15T00:00:00"/>
    <n v="0"/>
    <n v="0"/>
    <x v="0"/>
    <x v="0"/>
    <x v="0"/>
    <n v="30"/>
    <n v="0"/>
  </r>
  <r>
    <x v="17"/>
    <d v="2021-11-15T00:00:00"/>
    <n v="0"/>
    <n v="0"/>
    <x v="0"/>
    <x v="0"/>
    <x v="1"/>
    <n v="92"/>
    <n v="0"/>
  </r>
  <r>
    <x v="49"/>
    <d v="2021-11-15T00:00:00"/>
    <n v="0"/>
    <n v="0"/>
    <x v="0"/>
    <x v="0"/>
    <x v="0"/>
    <n v="30"/>
    <n v="0"/>
  </r>
  <r>
    <x v="18"/>
    <d v="2021-11-15T00:00:00"/>
    <n v="122"/>
    <n v="0"/>
    <x v="0"/>
    <x v="1"/>
    <x v="1"/>
    <n v="92"/>
    <n v="0"/>
  </r>
  <r>
    <x v="50"/>
    <d v="2021-11-15T00:00:00"/>
    <n v="0"/>
    <n v="0"/>
    <x v="0"/>
    <x v="0"/>
    <x v="0"/>
    <n v="30"/>
    <n v="0"/>
  </r>
  <r>
    <x v="51"/>
    <d v="2021-11-15T00:00:00"/>
    <n v="0"/>
    <n v="0"/>
    <x v="0"/>
    <x v="0"/>
    <x v="0"/>
    <n v="30"/>
    <n v="0"/>
  </r>
  <r>
    <x v="19"/>
    <d v="2021-11-15T00:00:00"/>
    <n v="0"/>
    <n v="0"/>
    <x v="0"/>
    <x v="1"/>
    <x v="2"/>
    <n v="365"/>
    <n v="0"/>
  </r>
  <r>
    <x v="20"/>
    <d v="2021-11-15T00:00:00"/>
    <n v="0"/>
    <n v="0"/>
    <x v="0"/>
    <x v="0"/>
    <x v="1"/>
    <n v="92"/>
    <n v="0"/>
  </r>
  <r>
    <x v="52"/>
    <d v="2021-11-15T00:00:00"/>
    <n v="0"/>
    <n v="0"/>
    <x v="0"/>
    <x v="0"/>
    <x v="0"/>
    <n v="30"/>
    <n v="0"/>
  </r>
  <r>
    <x v="21"/>
    <d v="2021-11-15T00:00:00"/>
    <n v="110"/>
    <n v="0"/>
    <x v="0"/>
    <x v="1"/>
    <x v="1"/>
    <n v="92"/>
    <n v="0"/>
  </r>
  <r>
    <x v="22"/>
    <d v="2021-11-15T00:00:00"/>
    <n v="0"/>
    <n v="0"/>
    <x v="0"/>
    <x v="0"/>
    <x v="1"/>
    <n v="92"/>
    <n v="0"/>
  </r>
  <r>
    <x v="23"/>
    <d v="2021-11-15T00:00:00"/>
    <n v="66"/>
    <n v="0"/>
    <x v="0"/>
    <x v="1"/>
    <x v="1"/>
    <n v="92"/>
    <n v="0"/>
  </r>
  <r>
    <x v="53"/>
    <d v="2021-11-15T00:00:00"/>
    <n v="0"/>
    <n v="0"/>
    <x v="0"/>
    <x v="0"/>
    <x v="1"/>
    <n v="92"/>
    <n v="0"/>
  </r>
  <r>
    <x v="28"/>
    <d v="2021-11-15T00:00:00"/>
    <n v="0"/>
    <n v="0"/>
    <x v="0"/>
    <x v="0"/>
    <x v="1"/>
    <n v="92"/>
    <n v="0"/>
  </r>
  <r>
    <x v="42"/>
    <d v="2021-11-15T00:00:00"/>
    <n v="0"/>
    <n v="0"/>
    <x v="0"/>
    <x v="0"/>
    <x v="1"/>
    <n v="92"/>
    <n v="0"/>
  </r>
  <r>
    <x v="43"/>
    <d v="2021-11-15T00:00:00"/>
    <n v="0"/>
    <n v="0"/>
    <x v="0"/>
    <x v="0"/>
    <x v="1"/>
    <n v="92"/>
    <n v="0"/>
  </r>
  <r>
    <x v="27"/>
    <d v="2021-11-15T00:00:00"/>
    <n v="0"/>
    <n v="0"/>
    <x v="0"/>
    <x v="0"/>
    <x v="1"/>
    <n v="92"/>
    <n v="0"/>
  </r>
  <r>
    <x v="32"/>
    <d v="2021-11-15T00:00:00"/>
    <n v="0"/>
    <n v="0"/>
    <x v="0"/>
    <x v="0"/>
    <x v="1"/>
    <n v="92"/>
    <n v="0"/>
  </r>
  <r>
    <x v="24"/>
    <d v="2021-11-15T00:00:00"/>
    <n v="0"/>
    <n v="0"/>
    <x v="0"/>
    <x v="0"/>
    <x v="1"/>
    <n v="92"/>
    <n v="0"/>
  </r>
  <r>
    <x v="54"/>
    <d v="2021-11-15T00:00:00"/>
    <n v="0"/>
    <n v="0"/>
    <x v="0"/>
    <x v="0"/>
    <x v="1"/>
    <n v="92"/>
    <n v="0"/>
  </r>
  <r>
    <x v="26"/>
    <d v="2021-11-15T00:00:00"/>
    <n v="0"/>
    <n v="0"/>
    <x v="0"/>
    <x v="0"/>
    <x v="1"/>
    <n v="92"/>
    <n v="0"/>
  </r>
  <r>
    <x v="29"/>
    <d v="2021-11-15T00:00:00"/>
    <n v="0"/>
    <n v="0"/>
    <x v="0"/>
    <x v="0"/>
    <x v="1"/>
    <n v="92"/>
    <n v="0"/>
  </r>
  <r>
    <x v="31"/>
    <d v="2021-11-15T00:00:00"/>
    <n v="0"/>
    <n v="0"/>
    <x v="0"/>
    <x v="0"/>
    <x v="1"/>
    <n v="92"/>
    <n v="0"/>
  </r>
  <r>
    <x v="30"/>
    <d v="2021-11-15T00:00:00"/>
    <n v="0"/>
    <n v="0"/>
    <x v="0"/>
    <x v="0"/>
    <x v="1"/>
    <n v="92"/>
    <n v="0"/>
  </r>
  <r>
    <x v="25"/>
    <d v="2021-11-15T00:00:00"/>
    <n v="0"/>
    <n v="0"/>
    <x v="0"/>
    <x v="0"/>
    <x v="1"/>
    <n v="92"/>
    <n v="0"/>
  </r>
  <r>
    <x v="33"/>
    <d v="2021-11-15T00:00:00"/>
    <n v="0"/>
    <n v="0"/>
    <x v="0"/>
    <x v="0"/>
    <x v="1"/>
    <n v="92"/>
    <n v="0"/>
  </r>
  <r>
    <x v="34"/>
    <d v="2021-11-15T00:00:00"/>
    <n v="0"/>
    <n v="0"/>
    <x v="0"/>
    <x v="1"/>
    <x v="2"/>
    <n v="365"/>
    <n v="0"/>
  </r>
  <r>
    <x v="35"/>
    <d v="2021-11-15T00:00:00"/>
    <n v="76"/>
    <n v="0"/>
    <x v="0"/>
    <x v="1"/>
    <x v="1"/>
    <n v="92"/>
    <n v="0"/>
  </r>
  <r>
    <x v="36"/>
    <d v="2021-11-15T00:00:00"/>
    <n v="96"/>
    <n v="0"/>
    <x v="0"/>
    <x v="1"/>
    <x v="1"/>
    <n v="92"/>
    <n v="0"/>
  </r>
  <r>
    <x v="44"/>
    <d v="2021-11-15T00:00:00"/>
    <n v="0"/>
    <n v="0"/>
    <x v="0"/>
    <x v="1"/>
    <x v="2"/>
    <n v="365"/>
    <n v="0"/>
  </r>
  <r>
    <x v="37"/>
    <d v="2021-11-15T00:00:00"/>
    <n v="10"/>
    <n v="0"/>
    <x v="0"/>
    <x v="1"/>
    <x v="1"/>
    <n v="92"/>
    <n v="0"/>
  </r>
  <r>
    <x v="38"/>
    <d v="2021-11-15T00:00:00"/>
    <n v="10"/>
    <n v="0"/>
    <x v="0"/>
    <x v="1"/>
    <x v="1"/>
    <n v="92"/>
    <n v="0"/>
  </r>
  <r>
    <x v="55"/>
    <d v="2021-11-15T00:00:00"/>
    <n v="0"/>
    <n v="0"/>
    <x v="0"/>
    <x v="1"/>
    <x v="2"/>
    <n v="365"/>
    <n v="0"/>
  </r>
  <r>
    <x v="45"/>
    <d v="2021-11-15T00:00:00"/>
    <n v="10"/>
    <n v="0"/>
    <x v="0"/>
    <x v="1"/>
    <x v="1"/>
    <n v="92"/>
    <n v="0"/>
  </r>
  <r>
    <x v="46"/>
    <d v="2021-11-15T00:00:00"/>
    <n v="10"/>
    <n v="0"/>
    <x v="0"/>
    <x v="1"/>
    <x v="1"/>
    <n v="92"/>
    <n v="0"/>
  </r>
  <r>
    <x v="56"/>
    <d v="2021-11-15T00:00:00"/>
    <n v="0"/>
    <n v="0"/>
    <x v="0"/>
    <x v="1"/>
    <x v="1"/>
    <n v="92"/>
    <n v="0"/>
  </r>
  <r>
    <x v="57"/>
    <d v="2021-11-15T00:00:00"/>
    <n v="0"/>
    <n v="0"/>
    <x v="0"/>
    <x v="1"/>
    <x v="1"/>
    <n v="92"/>
    <n v="0"/>
  </r>
  <r>
    <x v="48"/>
    <d v="2021-11-16T00:00:00"/>
    <n v="0"/>
    <n v="0"/>
    <x v="0"/>
    <x v="0"/>
    <x v="0"/>
    <n v="30"/>
    <n v="0"/>
  </r>
  <r>
    <x v="17"/>
    <d v="2021-11-16T00:00:00"/>
    <n v="0"/>
    <n v="0"/>
    <x v="0"/>
    <x v="0"/>
    <x v="1"/>
    <n v="92"/>
    <n v="0"/>
  </r>
  <r>
    <x v="49"/>
    <d v="2021-11-16T00:00:00"/>
    <n v="0"/>
    <n v="0"/>
    <x v="0"/>
    <x v="0"/>
    <x v="0"/>
    <n v="30"/>
    <n v="0"/>
  </r>
  <r>
    <x v="18"/>
    <d v="2021-11-16T00:00:00"/>
    <n v="122"/>
    <n v="0"/>
    <x v="0"/>
    <x v="1"/>
    <x v="1"/>
    <n v="92"/>
    <n v="0"/>
  </r>
  <r>
    <x v="50"/>
    <d v="2021-11-16T00:00:00"/>
    <n v="0"/>
    <n v="0"/>
    <x v="0"/>
    <x v="0"/>
    <x v="0"/>
    <n v="30"/>
    <n v="0"/>
  </r>
  <r>
    <x v="51"/>
    <d v="2021-11-16T00:00:00"/>
    <n v="0"/>
    <n v="0"/>
    <x v="0"/>
    <x v="0"/>
    <x v="0"/>
    <n v="30"/>
    <n v="0"/>
  </r>
  <r>
    <x v="19"/>
    <d v="2021-11-16T00:00:00"/>
    <n v="0"/>
    <n v="0"/>
    <x v="0"/>
    <x v="1"/>
    <x v="2"/>
    <n v="365"/>
    <n v="0"/>
  </r>
  <r>
    <x v="20"/>
    <d v="2021-11-16T00:00:00"/>
    <n v="0"/>
    <n v="0"/>
    <x v="0"/>
    <x v="0"/>
    <x v="1"/>
    <n v="92"/>
    <n v="0"/>
  </r>
  <r>
    <x v="52"/>
    <d v="2021-11-16T00:00:00"/>
    <n v="0"/>
    <n v="0"/>
    <x v="0"/>
    <x v="0"/>
    <x v="0"/>
    <n v="30"/>
    <n v="0"/>
  </r>
  <r>
    <x v="21"/>
    <d v="2021-11-16T00:00:00"/>
    <n v="110"/>
    <n v="0"/>
    <x v="0"/>
    <x v="1"/>
    <x v="1"/>
    <n v="92"/>
    <n v="0"/>
  </r>
  <r>
    <x v="22"/>
    <d v="2021-11-16T00:00:00"/>
    <n v="0"/>
    <n v="0"/>
    <x v="0"/>
    <x v="0"/>
    <x v="1"/>
    <n v="92"/>
    <n v="0"/>
  </r>
  <r>
    <x v="23"/>
    <d v="2021-11-16T00:00:00"/>
    <n v="66"/>
    <n v="0"/>
    <x v="0"/>
    <x v="1"/>
    <x v="1"/>
    <n v="92"/>
    <n v="0"/>
  </r>
  <r>
    <x v="32"/>
    <d v="2021-11-16T00:00:00"/>
    <n v="0"/>
    <n v="0"/>
    <x v="0"/>
    <x v="0"/>
    <x v="1"/>
    <n v="92"/>
    <n v="0"/>
  </r>
  <r>
    <x v="24"/>
    <d v="2021-11-16T00:00:00"/>
    <n v="0"/>
    <n v="0"/>
    <x v="0"/>
    <x v="0"/>
    <x v="1"/>
    <n v="92"/>
    <n v="0"/>
  </r>
  <r>
    <x v="33"/>
    <d v="2021-11-16T00:00:00"/>
    <n v="0"/>
    <n v="0"/>
    <x v="0"/>
    <x v="0"/>
    <x v="1"/>
    <n v="92"/>
    <n v="0"/>
  </r>
  <r>
    <x v="28"/>
    <d v="2021-11-16T00:00:00"/>
    <n v="0"/>
    <n v="0"/>
    <x v="0"/>
    <x v="0"/>
    <x v="1"/>
    <n v="92"/>
    <n v="0"/>
  </r>
  <r>
    <x v="27"/>
    <d v="2021-11-16T00:00:00"/>
    <n v="0"/>
    <n v="0"/>
    <x v="0"/>
    <x v="0"/>
    <x v="1"/>
    <n v="92"/>
    <n v="0"/>
  </r>
  <r>
    <x v="26"/>
    <d v="2021-11-16T00:00:00"/>
    <n v="0"/>
    <n v="0"/>
    <x v="0"/>
    <x v="0"/>
    <x v="1"/>
    <n v="92"/>
    <n v="0"/>
  </r>
  <r>
    <x v="25"/>
    <d v="2021-11-16T00:00:00"/>
    <n v="0"/>
    <n v="0"/>
    <x v="0"/>
    <x v="0"/>
    <x v="1"/>
    <n v="92"/>
    <n v="0"/>
  </r>
  <r>
    <x v="54"/>
    <d v="2021-11-16T00:00:00"/>
    <n v="0"/>
    <n v="0"/>
    <x v="0"/>
    <x v="0"/>
    <x v="1"/>
    <n v="92"/>
    <n v="0"/>
  </r>
  <r>
    <x v="42"/>
    <d v="2021-11-16T00:00:00"/>
    <n v="0"/>
    <n v="0"/>
    <x v="0"/>
    <x v="0"/>
    <x v="1"/>
    <n v="92"/>
    <n v="0"/>
  </r>
  <r>
    <x v="31"/>
    <d v="2021-11-16T00:00:00"/>
    <n v="0"/>
    <n v="0"/>
    <x v="0"/>
    <x v="0"/>
    <x v="1"/>
    <n v="92"/>
    <n v="0"/>
  </r>
  <r>
    <x v="30"/>
    <d v="2021-11-16T00:00:00"/>
    <n v="0"/>
    <n v="0"/>
    <x v="0"/>
    <x v="0"/>
    <x v="1"/>
    <n v="92"/>
    <n v="0"/>
  </r>
  <r>
    <x v="43"/>
    <d v="2021-11-16T00:00:00"/>
    <n v="0"/>
    <n v="0"/>
    <x v="0"/>
    <x v="0"/>
    <x v="1"/>
    <n v="92"/>
    <n v="0"/>
  </r>
  <r>
    <x v="29"/>
    <d v="2021-11-16T00:00:00"/>
    <n v="0"/>
    <n v="0"/>
    <x v="0"/>
    <x v="0"/>
    <x v="1"/>
    <n v="92"/>
    <n v="0"/>
  </r>
  <r>
    <x v="53"/>
    <d v="2021-11-16T00:00:00"/>
    <n v="0"/>
    <n v="0"/>
    <x v="0"/>
    <x v="0"/>
    <x v="1"/>
    <n v="92"/>
    <n v="0"/>
  </r>
  <r>
    <x v="34"/>
    <d v="2021-11-16T00:00:00"/>
    <n v="0"/>
    <n v="0"/>
    <x v="0"/>
    <x v="1"/>
    <x v="2"/>
    <n v="365"/>
    <n v="0"/>
  </r>
  <r>
    <x v="35"/>
    <d v="2021-11-16T00:00:00"/>
    <n v="76"/>
    <n v="0"/>
    <x v="0"/>
    <x v="1"/>
    <x v="1"/>
    <n v="92"/>
    <n v="0"/>
  </r>
  <r>
    <x v="36"/>
    <d v="2021-11-16T00:00:00"/>
    <n v="96"/>
    <n v="0"/>
    <x v="0"/>
    <x v="1"/>
    <x v="1"/>
    <n v="92"/>
    <n v="0"/>
  </r>
  <r>
    <x v="44"/>
    <d v="2021-11-16T00:00:00"/>
    <n v="0"/>
    <n v="0"/>
    <x v="0"/>
    <x v="1"/>
    <x v="2"/>
    <n v="365"/>
    <n v="0"/>
  </r>
  <r>
    <x v="37"/>
    <d v="2021-11-16T00:00:00"/>
    <n v="10"/>
    <n v="0"/>
    <x v="0"/>
    <x v="1"/>
    <x v="1"/>
    <n v="92"/>
    <n v="0"/>
  </r>
  <r>
    <x v="38"/>
    <d v="2021-11-16T00:00:00"/>
    <n v="10"/>
    <n v="0"/>
    <x v="0"/>
    <x v="1"/>
    <x v="1"/>
    <n v="92"/>
    <n v="0"/>
  </r>
  <r>
    <x v="55"/>
    <d v="2021-11-16T00:00:00"/>
    <n v="0"/>
    <n v="0"/>
    <x v="0"/>
    <x v="1"/>
    <x v="2"/>
    <n v="365"/>
    <n v="0"/>
  </r>
  <r>
    <x v="45"/>
    <d v="2021-11-16T00:00:00"/>
    <n v="10"/>
    <n v="0"/>
    <x v="0"/>
    <x v="1"/>
    <x v="1"/>
    <n v="92"/>
    <n v="0"/>
  </r>
  <r>
    <x v="46"/>
    <d v="2021-11-16T00:00:00"/>
    <n v="10"/>
    <n v="0"/>
    <x v="0"/>
    <x v="1"/>
    <x v="1"/>
    <n v="92"/>
    <n v="0"/>
  </r>
  <r>
    <x v="56"/>
    <d v="2021-11-16T00:00:00"/>
    <n v="0"/>
    <n v="0"/>
    <x v="0"/>
    <x v="1"/>
    <x v="1"/>
    <n v="92"/>
    <n v="0"/>
  </r>
  <r>
    <x v="57"/>
    <d v="2021-11-16T00:00:00"/>
    <n v="0"/>
    <n v="0"/>
    <x v="0"/>
    <x v="1"/>
    <x v="1"/>
    <n v="92"/>
    <n v="0"/>
  </r>
  <r>
    <x v="48"/>
    <d v="2021-11-17T00:00:00"/>
    <n v="0"/>
    <n v="0"/>
    <x v="0"/>
    <x v="0"/>
    <x v="0"/>
    <n v="30"/>
    <n v="0"/>
  </r>
  <r>
    <x v="17"/>
    <d v="2021-11-17T00:00:00"/>
    <n v="0"/>
    <n v="0"/>
    <x v="0"/>
    <x v="0"/>
    <x v="1"/>
    <n v="92"/>
    <n v="0"/>
  </r>
  <r>
    <x v="49"/>
    <d v="2021-11-17T00:00:00"/>
    <n v="0"/>
    <n v="0"/>
    <x v="0"/>
    <x v="0"/>
    <x v="0"/>
    <n v="30"/>
    <n v="0"/>
  </r>
  <r>
    <x v="18"/>
    <d v="2021-11-17T00:00:00"/>
    <n v="122"/>
    <n v="0"/>
    <x v="0"/>
    <x v="1"/>
    <x v="1"/>
    <n v="92"/>
    <n v="0"/>
  </r>
  <r>
    <x v="50"/>
    <d v="2021-11-17T00:00:00"/>
    <n v="0"/>
    <n v="0"/>
    <x v="0"/>
    <x v="0"/>
    <x v="0"/>
    <n v="30"/>
    <n v="0"/>
  </r>
  <r>
    <x v="51"/>
    <d v="2021-11-17T00:00:00"/>
    <n v="0"/>
    <n v="0"/>
    <x v="0"/>
    <x v="0"/>
    <x v="0"/>
    <n v="30"/>
    <n v="0"/>
  </r>
  <r>
    <x v="19"/>
    <d v="2021-11-17T00:00:00"/>
    <n v="0"/>
    <n v="0"/>
    <x v="0"/>
    <x v="1"/>
    <x v="2"/>
    <n v="365"/>
    <n v="0"/>
  </r>
  <r>
    <x v="52"/>
    <d v="2021-11-17T00:00:00"/>
    <n v="0"/>
    <n v="0"/>
    <x v="0"/>
    <x v="0"/>
    <x v="0"/>
    <n v="30"/>
    <n v="0"/>
  </r>
  <r>
    <x v="20"/>
    <d v="2021-11-17T00:00:00"/>
    <n v="0"/>
    <n v="0"/>
    <x v="0"/>
    <x v="0"/>
    <x v="1"/>
    <n v="92"/>
    <n v="0"/>
  </r>
  <r>
    <x v="21"/>
    <d v="2021-11-17T00:00:00"/>
    <n v="110"/>
    <n v="0"/>
    <x v="0"/>
    <x v="1"/>
    <x v="1"/>
    <n v="92"/>
    <n v="0"/>
  </r>
  <r>
    <x v="22"/>
    <d v="2021-11-17T00:00:00"/>
    <n v="0"/>
    <n v="0"/>
    <x v="0"/>
    <x v="0"/>
    <x v="1"/>
    <n v="92"/>
    <n v="0"/>
  </r>
  <r>
    <x v="23"/>
    <d v="2021-11-17T00:00:00"/>
    <n v="66"/>
    <n v="0"/>
    <x v="0"/>
    <x v="1"/>
    <x v="1"/>
    <n v="92"/>
    <n v="0"/>
  </r>
  <r>
    <x v="24"/>
    <d v="2021-11-17T00:00:00"/>
    <n v="0"/>
    <n v="0"/>
    <x v="0"/>
    <x v="0"/>
    <x v="1"/>
    <n v="92"/>
    <n v="0"/>
  </r>
  <r>
    <x v="33"/>
    <d v="2021-11-17T00:00:00"/>
    <n v="0"/>
    <n v="0"/>
    <x v="0"/>
    <x v="0"/>
    <x v="1"/>
    <n v="92"/>
    <n v="0"/>
  </r>
  <r>
    <x v="27"/>
    <d v="2021-11-17T00:00:00"/>
    <n v="0"/>
    <n v="0"/>
    <x v="0"/>
    <x v="0"/>
    <x v="1"/>
    <n v="92"/>
    <n v="0"/>
  </r>
  <r>
    <x v="43"/>
    <d v="2021-11-17T00:00:00"/>
    <n v="0"/>
    <n v="0"/>
    <x v="0"/>
    <x v="0"/>
    <x v="1"/>
    <n v="92"/>
    <n v="0"/>
  </r>
  <r>
    <x v="26"/>
    <d v="2021-11-17T00:00:00"/>
    <n v="0"/>
    <n v="0"/>
    <x v="0"/>
    <x v="0"/>
    <x v="1"/>
    <n v="92"/>
    <n v="0"/>
  </r>
  <r>
    <x v="30"/>
    <d v="2021-11-17T00:00:00"/>
    <n v="0"/>
    <n v="0"/>
    <x v="0"/>
    <x v="0"/>
    <x v="1"/>
    <n v="92"/>
    <n v="0"/>
  </r>
  <r>
    <x v="53"/>
    <d v="2021-11-17T00:00:00"/>
    <n v="0"/>
    <n v="0"/>
    <x v="0"/>
    <x v="0"/>
    <x v="1"/>
    <n v="92"/>
    <n v="0"/>
  </r>
  <r>
    <x v="31"/>
    <d v="2021-11-17T00:00:00"/>
    <n v="0"/>
    <n v="0"/>
    <x v="0"/>
    <x v="0"/>
    <x v="1"/>
    <n v="92"/>
    <n v="0"/>
  </r>
  <r>
    <x v="32"/>
    <d v="2021-11-17T00:00:00"/>
    <n v="0"/>
    <n v="0"/>
    <x v="0"/>
    <x v="0"/>
    <x v="1"/>
    <n v="92"/>
    <n v="0"/>
  </r>
  <r>
    <x v="28"/>
    <d v="2021-11-17T00:00:00"/>
    <n v="0"/>
    <n v="0"/>
    <x v="0"/>
    <x v="0"/>
    <x v="1"/>
    <n v="92"/>
    <n v="0"/>
  </r>
  <r>
    <x v="29"/>
    <d v="2021-11-17T00:00:00"/>
    <n v="0"/>
    <n v="0"/>
    <x v="0"/>
    <x v="0"/>
    <x v="1"/>
    <n v="92"/>
    <n v="0"/>
  </r>
  <r>
    <x v="54"/>
    <d v="2021-11-17T00:00:00"/>
    <n v="0"/>
    <n v="0"/>
    <x v="0"/>
    <x v="0"/>
    <x v="1"/>
    <n v="92"/>
    <n v="0"/>
  </r>
  <r>
    <x v="42"/>
    <d v="2021-11-17T00:00:00"/>
    <n v="0"/>
    <n v="0"/>
    <x v="0"/>
    <x v="0"/>
    <x v="1"/>
    <n v="92"/>
    <n v="0"/>
  </r>
  <r>
    <x v="25"/>
    <d v="2021-11-17T00:00:00"/>
    <n v="0"/>
    <n v="0"/>
    <x v="0"/>
    <x v="0"/>
    <x v="1"/>
    <n v="92"/>
    <n v="0"/>
  </r>
  <r>
    <x v="34"/>
    <d v="2021-11-17T00:00:00"/>
    <n v="0"/>
    <n v="0"/>
    <x v="0"/>
    <x v="1"/>
    <x v="2"/>
    <n v="365"/>
    <n v="0"/>
  </r>
  <r>
    <x v="35"/>
    <d v="2021-11-17T00:00:00"/>
    <n v="76"/>
    <n v="0"/>
    <x v="0"/>
    <x v="1"/>
    <x v="1"/>
    <n v="92"/>
    <n v="0"/>
  </r>
  <r>
    <x v="36"/>
    <d v="2021-11-17T00:00:00"/>
    <n v="96"/>
    <n v="0"/>
    <x v="0"/>
    <x v="1"/>
    <x v="1"/>
    <n v="92"/>
    <n v="0"/>
  </r>
  <r>
    <x v="44"/>
    <d v="2021-11-17T00:00:00"/>
    <n v="0"/>
    <n v="5"/>
    <x v="0"/>
    <x v="1"/>
    <x v="2"/>
    <n v="365"/>
    <n v="0.1825"/>
  </r>
  <r>
    <x v="37"/>
    <d v="2021-11-17T00:00:00"/>
    <n v="15"/>
    <n v="5"/>
    <x v="0"/>
    <x v="1"/>
    <x v="1"/>
    <n v="92"/>
    <n v="4.5999999999999999E-2"/>
  </r>
  <r>
    <x v="38"/>
    <d v="2021-11-17T00:00:00"/>
    <n v="15"/>
    <n v="5"/>
    <x v="0"/>
    <x v="1"/>
    <x v="1"/>
    <n v="92"/>
    <n v="4.5999999999999999E-2"/>
  </r>
  <r>
    <x v="55"/>
    <d v="2021-11-17T00:00:00"/>
    <n v="0"/>
    <n v="0"/>
    <x v="0"/>
    <x v="1"/>
    <x v="2"/>
    <n v="365"/>
    <n v="0"/>
  </r>
  <r>
    <x v="45"/>
    <d v="2021-11-17T00:00:00"/>
    <n v="15"/>
    <n v="5"/>
    <x v="0"/>
    <x v="1"/>
    <x v="1"/>
    <n v="92"/>
    <n v="4.5999999999999999E-2"/>
  </r>
  <r>
    <x v="46"/>
    <d v="2021-11-17T00:00:00"/>
    <n v="15"/>
    <n v="5"/>
    <x v="0"/>
    <x v="1"/>
    <x v="1"/>
    <n v="92"/>
    <n v="4.5999999999999999E-2"/>
  </r>
  <r>
    <x v="56"/>
    <d v="2021-11-17T00:00:00"/>
    <n v="0"/>
    <n v="0"/>
    <x v="0"/>
    <x v="1"/>
    <x v="1"/>
    <n v="92"/>
    <n v="0"/>
  </r>
  <r>
    <x v="57"/>
    <d v="2021-11-17T00:00:00"/>
    <n v="0"/>
    <n v="0"/>
    <x v="0"/>
    <x v="1"/>
    <x v="1"/>
    <n v="92"/>
    <n v="0"/>
  </r>
  <r>
    <x v="48"/>
    <d v="2021-11-18T00:00:00"/>
    <n v="0"/>
    <n v="0"/>
    <x v="0"/>
    <x v="0"/>
    <x v="0"/>
    <n v="30"/>
    <n v="0"/>
  </r>
  <r>
    <x v="49"/>
    <d v="2021-11-18T00:00:00"/>
    <n v="0"/>
    <n v="0"/>
    <x v="0"/>
    <x v="0"/>
    <x v="0"/>
    <n v="30"/>
    <n v="0"/>
  </r>
  <r>
    <x v="17"/>
    <d v="2021-11-18T00:00:00"/>
    <n v="0"/>
    <n v="0"/>
    <x v="0"/>
    <x v="0"/>
    <x v="1"/>
    <n v="92"/>
    <n v="0"/>
  </r>
  <r>
    <x v="18"/>
    <d v="2021-11-18T00:00:00"/>
    <n v="122"/>
    <n v="0"/>
    <x v="0"/>
    <x v="1"/>
    <x v="1"/>
    <n v="92"/>
    <n v="0"/>
  </r>
  <r>
    <x v="50"/>
    <d v="2021-11-18T00:00:00"/>
    <n v="0"/>
    <n v="0"/>
    <x v="0"/>
    <x v="0"/>
    <x v="0"/>
    <n v="30"/>
    <n v="0"/>
  </r>
  <r>
    <x v="51"/>
    <d v="2021-11-18T00:00:00"/>
    <n v="0"/>
    <n v="0"/>
    <x v="0"/>
    <x v="0"/>
    <x v="0"/>
    <n v="30"/>
    <n v="0"/>
  </r>
  <r>
    <x v="19"/>
    <d v="2021-11-18T00:00:00"/>
    <n v="0"/>
    <n v="0"/>
    <x v="0"/>
    <x v="1"/>
    <x v="2"/>
    <n v="365"/>
    <n v="0"/>
  </r>
  <r>
    <x v="52"/>
    <d v="2021-11-18T00:00:00"/>
    <n v="0"/>
    <n v="0"/>
    <x v="0"/>
    <x v="0"/>
    <x v="0"/>
    <n v="30"/>
    <n v="0"/>
  </r>
  <r>
    <x v="20"/>
    <d v="2021-11-18T00:00:00"/>
    <n v="0"/>
    <n v="0"/>
    <x v="0"/>
    <x v="0"/>
    <x v="1"/>
    <n v="92"/>
    <n v="0"/>
  </r>
  <r>
    <x v="21"/>
    <d v="2021-11-18T00:00:00"/>
    <n v="110"/>
    <n v="0"/>
    <x v="0"/>
    <x v="1"/>
    <x v="1"/>
    <n v="92"/>
    <n v="0"/>
  </r>
  <r>
    <x v="22"/>
    <d v="2021-11-18T00:00:00"/>
    <n v="0"/>
    <n v="0"/>
    <x v="0"/>
    <x v="0"/>
    <x v="1"/>
    <n v="92"/>
    <n v="0"/>
  </r>
  <r>
    <x v="23"/>
    <d v="2021-11-18T00:00:00"/>
    <n v="66"/>
    <n v="0"/>
    <x v="0"/>
    <x v="1"/>
    <x v="1"/>
    <n v="92"/>
    <n v="0"/>
  </r>
  <r>
    <x v="26"/>
    <d v="2021-11-18T00:00:00"/>
    <n v="0"/>
    <n v="0"/>
    <x v="0"/>
    <x v="0"/>
    <x v="1"/>
    <n v="92"/>
    <n v="0"/>
  </r>
  <r>
    <x v="42"/>
    <d v="2021-11-18T00:00:00"/>
    <n v="0"/>
    <n v="0"/>
    <x v="0"/>
    <x v="0"/>
    <x v="1"/>
    <n v="92"/>
    <n v="0"/>
  </r>
  <r>
    <x v="28"/>
    <d v="2021-11-18T00:00:00"/>
    <n v="0"/>
    <n v="0"/>
    <x v="0"/>
    <x v="0"/>
    <x v="1"/>
    <n v="92"/>
    <n v="0"/>
  </r>
  <r>
    <x v="33"/>
    <d v="2021-11-18T00:00:00"/>
    <n v="0"/>
    <n v="0"/>
    <x v="0"/>
    <x v="0"/>
    <x v="1"/>
    <n v="92"/>
    <n v="0"/>
  </r>
  <r>
    <x v="43"/>
    <d v="2021-11-18T00:00:00"/>
    <n v="0"/>
    <n v="0"/>
    <x v="0"/>
    <x v="0"/>
    <x v="1"/>
    <n v="92"/>
    <n v="0"/>
  </r>
  <r>
    <x v="27"/>
    <d v="2021-11-18T00:00:00"/>
    <n v="0"/>
    <n v="0"/>
    <x v="0"/>
    <x v="0"/>
    <x v="1"/>
    <n v="92"/>
    <n v="0"/>
  </r>
  <r>
    <x v="31"/>
    <d v="2021-11-18T00:00:00"/>
    <n v="0"/>
    <n v="0"/>
    <x v="0"/>
    <x v="0"/>
    <x v="1"/>
    <n v="92"/>
    <n v="0"/>
  </r>
  <r>
    <x v="30"/>
    <d v="2021-11-18T00:00:00"/>
    <n v="0"/>
    <n v="0"/>
    <x v="0"/>
    <x v="0"/>
    <x v="1"/>
    <n v="92"/>
    <n v="0"/>
  </r>
  <r>
    <x v="54"/>
    <d v="2021-11-18T00:00:00"/>
    <n v="0"/>
    <n v="0"/>
    <x v="0"/>
    <x v="0"/>
    <x v="1"/>
    <n v="92"/>
    <n v="0"/>
  </r>
  <r>
    <x v="32"/>
    <d v="2021-11-18T00:00:00"/>
    <n v="0"/>
    <n v="0"/>
    <x v="0"/>
    <x v="0"/>
    <x v="1"/>
    <n v="92"/>
    <n v="0"/>
  </r>
  <r>
    <x v="24"/>
    <d v="2021-11-18T00:00:00"/>
    <n v="0"/>
    <n v="0"/>
    <x v="0"/>
    <x v="0"/>
    <x v="1"/>
    <n v="92"/>
    <n v="0"/>
  </r>
  <r>
    <x v="29"/>
    <d v="2021-11-18T00:00:00"/>
    <n v="0"/>
    <n v="0"/>
    <x v="0"/>
    <x v="0"/>
    <x v="1"/>
    <n v="92"/>
    <n v="0"/>
  </r>
  <r>
    <x v="25"/>
    <d v="2021-11-18T00:00:00"/>
    <n v="0"/>
    <n v="0"/>
    <x v="0"/>
    <x v="0"/>
    <x v="1"/>
    <n v="92"/>
    <n v="0"/>
  </r>
  <r>
    <x v="53"/>
    <d v="2021-11-18T00:00:00"/>
    <n v="0"/>
    <n v="0"/>
    <x v="0"/>
    <x v="0"/>
    <x v="1"/>
    <n v="92"/>
    <n v="0"/>
  </r>
  <r>
    <x v="34"/>
    <d v="2021-11-18T00:00:00"/>
    <n v="0"/>
    <n v="0"/>
    <x v="0"/>
    <x v="1"/>
    <x v="2"/>
    <n v="365"/>
    <n v="0"/>
  </r>
  <r>
    <x v="35"/>
    <d v="2021-11-18T00:00:00"/>
    <n v="76"/>
    <n v="0"/>
    <x v="0"/>
    <x v="1"/>
    <x v="1"/>
    <n v="92"/>
    <n v="0"/>
  </r>
  <r>
    <x v="36"/>
    <d v="2021-11-18T00:00:00"/>
    <n v="96"/>
    <n v="0"/>
    <x v="0"/>
    <x v="1"/>
    <x v="1"/>
    <n v="92"/>
    <n v="0"/>
  </r>
  <r>
    <x v="44"/>
    <d v="2021-11-18T00:00:00"/>
    <n v="0"/>
    <n v="5"/>
    <x v="0"/>
    <x v="1"/>
    <x v="2"/>
    <n v="365"/>
    <n v="0.1825"/>
  </r>
  <r>
    <x v="37"/>
    <d v="2021-11-18T00:00:00"/>
    <n v="20"/>
    <n v="5"/>
    <x v="0"/>
    <x v="1"/>
    <x v="1"/>
    <n v="92"/>
    <n v="4.5999999999999999E-2"/>
  </r>
  <r>
    <x v="38"/>
    <d v="2021-11-18T00:00:00"/>
    <n v="20"/>
    <n v="5"/>
    <x v="0"/>
    <x v="1"/>
    <x v="1"/>
    <n v="92"/>
    <n v="4.5999999999999999E-2"/>
  </r>
  <r>
    <x v="55"/>
    <d v="2021-11-18T00:00:00"/>
    <n v="0"/>
    <n v="0"/>
    <x v="0"/>
    <x v="1"/>
    <x v="2"/>
    <n v="365"/>
    <n v="0"/>
  </r>
  <r>
    <x v="45"/>
    <d v="2021-11-18T00:00:00"/>
    <n v="20"/>
    <n v="5"/>
    <x v="0"/>
    <x v="1"/>
    <x v="1"/>
    <n v="92"/>
    <n v="4.5999999999999999E-2"/>
  </r>
  <r>
    <x v="46"/>
    <d v="2021-11-18T00:00:00"/>
    <n v="20"/>
    <n v="5"/>
    <x v="0"/>
    <x v="1"/>
    <x v="1"/>
    <n v="92"/>
    <n v="4.5999999999999999E-2"/>
  </r>
  <r>
    <x v="56"/>
    <d v="2021-11-18T00:00:00"/>
    <n v="0"/>
    <n v="0"/>
    <x v="0"/>
    <x v="1"/>
    <x v="1"/>
    <n v="92"/>
    <n v="0"/>
  </r>
  <r>
    <x v="57"/>
    <d v="2021-11-18T00:00:00"/>
    <n v="0"/>
    <n v="0"/>
    <x v="0"/>
    <x v="1"/>
    <x v="1"/>
    <n v="92"/>
    <n v="0"/>
  </r>
  <r>
    <x v="48"/>
    <d v="2021-11-19T00:00:00"/>
    <n v="0"/>
    <n v="0"/>
    <x v="0"/>
    <x v="0"/>
    <x v="0"/>
    <n v="30"/>
    <n v="0"/>
  </r>
  <r>
    <x v="17"/>
    <d v="2021-11-19T00:00:00"/>
    <n v="0"/>
    <n v="0"/>
    <x v="0"/>
    <x v="0"/>
    <x v="1"/>
    <n v="92"/>
    <n v="0"/>
  </r>
  <r>
    <x v="49"/>
    <d v="2021-11-19T00:00:00"/>
    <n v="0"/>
    <n v="0"/>
    <x v="0"/>
    <x v="0"/>
    <x v="0"/>
    <n v="30"/>
    <n v="0"/>
  </r>
  <r>
    <x v="18"/>
    <d v="2021-11-19T00:00:00"/>
    <n v="122"/>
    <n v="0"/>
    <x v="0"/>
    <x v="1"/>
    <x v="1"/>
    <n v="92"/>
    <n v="0"/>
  </r>
  <r>
    <x v="50"/>
    <d v="2021-11-19T00:00:00"/>
    <n v="0"/>
    <n v="0"/>
    <x v="0"/>
    <x v="0"/>
    <x v="0"/>
    <n v="30"/>
    <n v="0"/>
  </r>
  <r>
    <x v="51"/>
    <d v="2021-11-19T00:00:00"/>
    <n v="0"/>
    <n v="0"/>
    <x v="0"/>
    <x v="0"/>
    <x v="0"/>
    <n v="30"/>
    <n v="0"/>
  </r>
  <r>
    <x v="19"/>
    <d v="2021-11-19T00:00:00"/>
    <n v="0"/>
    <n v="0"/>
    <x v="0"/>
    <x v="1"/>
    <x v="2"/>
    <n v="365"/>
    <n v="0"/>
  </r>
  <r>
    <x v="52"/>
    <d v="2021-11-19T00:00:00"/>
    <n v="0"/>
    <n v="0"/>
    <x v="0"/>
    <x v="0"/>
    <x v="0"/>
    <n v="30"/>
    <n v="0"/>
  </r>
  <r>
    <x v="20"/>
    <d v="2021-11-19T00:00:00"/>
    <n v="0"/>
    <n v="0"/>
    <x v="0"/>
    <x v="0"/>
    <x v="1"/>
    <n v="92"/>
    <n v="0"/>
  </r>
  <r>
    <x v="21"/>
    <d v="2021-11-19T00:00:00"/>
    <n v="127"/>
    <n v="17"/>
    <x v="0"/>
    <x v="1"/>
    <x v="1"/>
    <n v="92"/>
    <n v="0.15640000000000001"/>
  </r>
  <r>
    <x v="22"/>
    <d v="2021-11-19T00:00:00"/>
    <n v="0"/>
    <n v="0"/>
    <x v="0"/>
    <x v="0"/>
    <x v="1"/>
    <n v="92"/>
    <n v="0"/>
  </r>
  <r>
    <x v="23"/>
    <d v="2021-11-19T00:00:00"/>
    <n v="68"/>
    <n v="2"/>
    <x v="0"/>
    <x v="1"/>
    <x v="1"/>
    <n v="92"/>
    <n v="1.84E-2"/>
  </r>
  <r>
    <x v="43"/>
    <d v="2021-11-19T00:00:00"/>
    <n v="0"/>
    <n v="0"/>
    <x v="0"/>
    <x v="0"/>
    <x v="1"/>
    <n v="92"/>
    <n v="0"/>
  </r>
  <r>
    <x v="28"/>
    <d v="2021-11-19T00:00:00"/>
    <n v="0"/>
    <n v="0"/>
    <x v="0"/>
    <x v="0"/>
    <x v="1"/>
    <n v="92"/>
    <n v="0"/>
  </r>
  <r>
    <x v="32"/>
    <d v="2021-11-19T00:00:00"/>
    <n v="0"/>
    <n v="0"/>
    <x v="0"/>
    <x v="0"/>
    <x v="1"/>
    <n v="92"/>
    <n v="0"/>
  </r>
  <r>
    <x v="42"/>
    <d v="2021-11-19T00:00:00"/>
    <n v="0"/>
    <n v="0"/>
    <x v="0"/>
    <x v="0"/>
    <x v="1"/>
    <n v="92"/>
    <n v="0"/>
  </r>
  <r>
    <x v="54"/>
    <d v="2021-11-19T00:00:00"/>
    <n v="0"/>
    <n v="0"/>
    <x v="0"/>
    <x v="0"/>
    <x v="1"/>
    <n v="92"/>
    <n v="0"/>
  </r>
  <r>
    <x v="30"/>
    <d v="2021-11-19T00:00:00"/>
    <n v="0"/>
    <n v="0"/>
    <x v="0"/>
    <x v="0"/>
    <x v="1"/>
    <n v="92"/>
    <n v="0"/>
  </r>
  <r>
    <x v="33"/>
    <d v="2021-11-19T00:00:00"/>
    <n v="0"/>
    <n v="0"/>
    <x v="0"/>
    <x v="0"/>
    <x v="1"/>
    <n v="92"/>
    <n v="0"/>
  </r>
  <r>
    <x v="31"/>
    <d v="2021-11-19T00:00:00"/>
    <n v="0"/>
    <n v="0"/>
    <x v="0"/>
    <x v="0"/>
    <x v="1"/>
    <n v="92"/>
    <n v="0"/>
  </r>
  <r>
    <x v="29"/>
    <d v="2021-11-19T00:00:00"/>
    <n v="0"/>
    <n v="0"/>
    <x v="0"/>
    <x v="0"/>
    <x v="1"/>
    <n v="92"/>
    <n v="0"/>
  </r>
  <r>
    <x v="26"/>
    <d v="2021-11-19T00:00:00"/>
    <n v="0"/>
    <n v="0"/>
    <x v="0"/>
    <x v="0"/>
    <x v="1"/>
    <n v="92"/>
    <n v="0"/>
  </r>
  <r>
    <x v="25"/>
    <d v="2021-11-19T00:00:00"/>
    <n v="0"/>
    <n v="0"/>
    <x v="0"/>
    <x v="0"/>
    <x v="1"/>
    <n v="92"/>
    <n v="0"/>
  </r>
  <r>
    <x v="53"/>
    <d v="2021-11-19T00:00:00"/>
    <n v="0"/>
    <n v="0"/>
    <x v="0"/>
    <x v="0"/>
    <x v="1"/>
    <n v="92"/>
    <n v="0"/>
  </r>
  <r>
    <x v="24"/>
    <d v="2021-11-19T00:00:00"/>
    <n v="0"/>
    <n v="0"/>
    <x v="0"/>
    <x v="0"/>
    <x v="1"/>
    <n v="92"/>
    <n v="0"/>
  </r>
  <r>
    <x v="27"/>
    <d v="2021-11-19T00:00:00"/>
    <n v="0"/>
    <n v="0"/>
    <x v="0"/>
    <x v="0"/>
    <x v="1"/>
    <n v="92"/>
    <n v="0"/>
  </r>
  <r>
    <x v="34"/>
    <d v="2021-11-19T00:00:00"/>
    <n v="0"/>
    <n v="0"/>
    <x v="0"/>
    <x v="1"/>
    <x v="2"/>
    <n v="365"/>
    <n v="0"/>
  </r>
  <r>
    <x v="35"/>
    <d v="2021-11-19T00:00:00"/>
    <n v="78"/>
    <n v="2"/>
    <x v="0"/>
    <x v="1"/>
    <x v="1"/>
    <n v="92"/>
    <n v="1.84E-2"/>
  </r>
  <r>
    <x v="36"/>
    <d v="2021-11-19T00:00:00"/>
    <n v="96"/>
    <n v="0"/>
    <x v="0"/>
    <x v="1"/>
    <x v="1"/>
    <n v="92"/>
    <n v="0"/>
  </r>
  <r>
    <x v="44"/>
    <d v="2021-11-19T00:00:00"/>
    <n v="0"/>
    <n v="0"/>
    <x v="0"/>
    <x v="1"/>
    <x v="2"/>
    <n v="365"/>
    <n v="0"/>
  </r>
  <r>
    <x v="37"/>
    <d v="2021-11-19T00:00:00"/>
    <n v="20"/>
    <n v="0"/>
    <x v="0"/>
    <x v="1"/>
    <x v="1"/>
    <n v="92"/>
    <n v="0"/>
  </r>
  <r>
    <x v="38"/>
    <d v="2021-11-19T00:00:00"/>
    <n v="20"/>
    <n v="0"/>
    <x v="0"/>
    <x v="1"/>
    <x v="1"/>
    <n v="92"/>
    <n v="0"/>
  </r>
  <r>
    <x v="55"/>
    <d v="2021-11-19T00:00:00"/>
    <n v="0"/>
    <n v="0"/>
    <x v="0"/>
    <x v="1"/>
    <x v="2"/>
    <n v="365"/>
    <n v="0"/>
  </r>
  <r>
    <x v="45"/>
    <d v="2021-11-19T00:00:00"/>
    <n v="20"/>
    <n v="0"/>
    <x v="0"/>
    <x v="1"/>
    <x v="1"/>
    <n v="92"/>
    <n v="0"/>
  </r>
  <r>
    <x v="46"/>
    <d v="2021-11-19T00:00:00"/>
    <n v="20"/>
    <n v="0"/>
    <x v="0"/>
    <x v="1"/>
    <x v="1"/>
    <n v="92"/>
    <n v="0"/>
  </r>
  <r>
    <x v="56"/>
    <d v="2021-11-19T00:00:00"/>
    <n v="0"/>
    <n v="0"/>
    <x v="0"/>
    <x v="1"/>
    <x v="1"/>
    <n v="92"/>
    <n v="0"/>
  </r>
  <r>
    <x v="57"/>
    <d v="2021-11-19T00:00:00"/>
    <n v="0"/>
    <n v="0"/>
    <x v="0"/>
    <x v="1"/>
    <x v="1"/>
    <n v="92"/>
    <n v="0"/>
  </r>
  <r>
    <x v="48"/>
    <d v="2021-11-22T00:00:00"/>
    <n v="0"/>
    <n v="0"/>
    <x v="0"/>
    <x v="0"/>
    <x v="0"/>
    <n v="30"/>
    <n v="0"/>
  </r>
  <r>
    <x v="17"/>
    <d v="2021-11-22T00:00:00"/>
    <n v="0"/>
    <n v="0"/>
    <x v="0"/>
    <x v="0"/>
    <x v="1"/>
    <n v="92"/>
    <n v="0"/>
  </r>
  <r>
    <x v="49"/>
    <d v="2021-11-22T00:00:00"/>
    <n v="0"/>
    <n v="0"/>
    <x v="0"/>
    <x v="0"/>
    <x v="0"/>
    <n v="30"/>
    <n v="0"/>
  </r>
  <r>
    <x v="18"/>
    <d v="2021-11-22T00:00:00"/>
    <n v="122"/>
    <n v="0"/>
    <x v="0"/>
    <x v="1"/>
    <x v="1"/>
    <n v="92"/>
    <n v="0"/>
  </r>
  <r>
    <x v="50"/>
    <d v="2021-11-22T00:00:00"/>
    <n v="0"/>
    <n v="0"/>
    <x v="0"/>
    <x v="0"/>
    <x v="0"/>
    <n v="30"/>
    <n v="0"/>
  </r>
  <r>
    <x v="51"/>
    <d v="2021-11-22T00:00:00"/>
    <n v="0"/>
    <n v="0"/>
    <x v="0"/>
    <x v="0"/>
    <x v="0"/>
    <n v="30"/>
    <n v="0"/>
  </r>
  <r>
    <x v="19"/>
    <d v="2021-11-22T00:00:00"/>
    <n v="0"/>
    <n v="0"/>
    <x v="0"/>
    <x v="1"/>
    <x v="2"/>
    <n v="365"/>
    <n v="0"/>
  </r>
  <r>
    <x v="20"/>
    <d v="2021-11-22T00:00:00"/>
    <n v="0"/>
    <n v="0"/>
    <x v="0"/>
    <x v="0"/>
    <x v="1"/>
    <n v="92"/>
    <n v="0"/>
  </r>
  <r>
    <x v="52"/>
    <d v="2021-11-22T00:00:00"/>
    <n v="0"/>
    <n v="0"/>
    <x v="0"/>
    <x v="0"/>
    <x v="0"/>
    <n v="30"/>
    <n v="0"/>
  </r>
  <r>
    <x v="21"/>
    <d v="2021-11-22T00:00:00"/>
    <n v="134"/>
    <n v="7"/>
    <x v="0"/>
    <x v="1"/>
    <x v="1"/>
    <n v="92"/>
    <n v="6.4399999999999999E-2"/>
  </r>
  <r>
    <x v="22"/>
    <d v="2021-11-22T00:00:00"/>
    <n v="0"/>
    <n v="0"/>
    <x v="0"/>
    <x v="0"/>
    <x v="1"/>
    <n v="92"/>
    <n v="0"/>
  </r>
  <r>
    <x v="23"/>
    <d v="2021-11-22T00:00:00"/>
    <n v="68"/>
    <n v="0"/>
    <x v="0"/>
    <x v="1"/>
    <x v="1"/>
    <n v="92"/>
    <n v="0"/>
  </r>
  <r>
    <x v="25"/>
    <d v="2021-11-22T00:00:00"/>
    <n v="0"/>
    <n v="0"/>
    <x v="0"/>
    <x v="0"/>
    <x v="1"/>
    <n v="92"/>
    <n v="0"/>
  </r>
  <r>
    <x v="31"/>
    <d v="2021-11-22T00:00:00"/>
    <n v="0"/>
    <n v="0"/>
    <x v="0"/>
    <x v="0"/>
    <x v="1"/>
    <n v="92"/>
    <n v="0"/>
  </r>
  <r>
    <x v="26"/>
    <d v="2021-11-22T00:00:00"/>
    <n v="0"/>
    <n v="0"/>
    <x v="0"/>
    <x v="0"/>
    <x v="1"/>
    <n v="92"/>
    <n v="0"/>
  </r>
  <r>
    <x v="43"/>
    <d v="2021-11-22T00:00:00"/>
    <n v="0"/>
    <n v="0"/>
    <x v="0"/>
    <x v="0"/>
    <x v="1"/>
    <n v="92"/>
    <n v="0"/>
  </r>
  <r>
    <x v="28"/>
    <d v="2021-11-22T00:00:00"/>
    <n v="0"/>
    <n v="0"/>
    <x v="0"/>
    <x v="0"/>
    <x v="1"/>
    <n v="92"/>
    <n v="0"/>
  </r>
  <r>
    <x v="42"/>
    <d v="2021-11-22T00:00:00"/>
    <n v="0"/>
    <n v="0"/>
    <x v="0"/>
    <x v="0"/>
    <x v="1"/>
    <n v="92"/>
    <n v="0"/>
  </r>
  <r>
    <x v="30"/>
    <d v="2021-11-22T00:00:00"/>
    <n v="0"/>
    <n v="0"/>
    <x v="0"/>
    <x v="0"/>
    <x v="1"/>
    <n v="92"/>
    <n v="0"/>
  </r>
  <r>
    <x v="33"/>
    <d v="2021-11-22T00:00:00"/>
    <n v="0"/>
    <n v="0"/>
    <x v="0"/>
    <x v="0"/>
    <x v="1"/>
    <n v="92"/>
    <n v="0"/>
  </r>
  <r>
    <x v="32"/>
    <d v="2021-11-22T00:00:00"/>
    <n v="0"/>
    <n v="0"/>
    <x v="0"/>
    <x v="0"/>
    <x v="1"/>
    <n v="92"/>
    <n v="0"/>
  </r>
  <r>
    <x v="53"/>
    <d v="2021-11-22T00:00:00"/>
    <n v="0"/>
    <n v="0"/>
    <x v="0"/>
    <x v="0"/>
    <x v="1"/>
    <n v="92"/>
    <n v="0"/>
  </r>
  <r>
    <x v="29"/>
    <d v="2021-11-22T00:00:00"/>
    <n v="0"/>
    <n v="0"/>
    <x v="0"/>
    <x v="0"/>
    <x v="1"/>
    <n v="92"/>
    <n v="0"/>
  </r>
  <r>
    <x v="27"/>
    <d v="2021-11-22T00:00:00"/>
    <n v="0"/>
    <n v="0"/>
    <x v="0"/>
    <x v="0"/>
    <x v="1"/>
    <n v="92"/>
    <n v="0"/>
  </r>
  <r>
    <x v="24"/>
    <d v="2021-11-22T00:00:00"/>
    <n v="0"/>
    <n v="0"/>
    <x v="0"/>
    <x v="0"/>
    <x v="1"/>
    <n v="92"/>
    <n v="0"/>
  </r>
  <r>
    <x v="54"/>
    <d v="2021-11-22T00:00:00"/>
    <n v="0"/>
    <n v="0"/>
    <x v="0"/>
    <x v="0"/>
    <x v="1"/>
    <n v="92"/>
    <n v="0"/>
  </r>
  <r>
    <x v="34"/>
    <d v="2021-11-22T00:00:00"/>
    <n v="0"/>
    <n v="0"/>
    <x v="0"/>
    <x v="1"/>
    <x v="2"/>
    <n v="365"/>
    <n v="0"/>
  </r>
  <r>
    <x v="35"/>
    <d v="2021-11-22T00:00:00"/>
    <n v="78"/>
    <n v="0"/>
    <x v="0"/>
    <x v="1"/>
    <x v="1"/>
    <n v="92"/>
    <n v="0"/>
  </r>
  <r>
    <x v="36"/>
    <d v="2021-11-22T00:00:00"/>
    <n v="96"/>
    <n v="0"/>
    <x v="0"/>
    <x v="1"/>
    <x v="1"/>
    <n v="92"/>
    <n v="0"/>
  </r>
  <r>
    <x v="44"/>
    <d v="2021-11-22T00:00:00"/>
    <n v="0"/>
    <n v="0"/>
    <x v="0"/>
    <x v="1"/>
    <x v="2"/>
    <n v="365"/>
    <n v="0"/>
  </r>
  <r>
    <x v="37"/>
    <d v="2021-11-22T00:00:00"/>
    <n v="20"/>
    <n v="0"/>
    <x v="0"/>
    <x v="1"/>
    <x v="1"/>
    <n v="92"/>
    <n v="0"/>
  </r>
  <r>
    <x v="38"/>
    <d v="2021-11-22T00:00:00"/>
    <n v="20"/>
    <n v="0"/>
    <x v="0"/>
    <x v="1"/>
    <x v="1"/>
    <n v="92"/>
    <n v="0"/>
  </r>
  <r>
    <x v="55"/>
    <d v="2021-11-22T00:00:00"/>
    <n v="0"/>
    <n v="0"/>
    <x v="0"/>
    <x v="1"/>
    <x v="2"/>
    <n v="365"/>
    <n v="0"/>
  </r>
  <r>
    <x v="45"/>
    <d v="2021-11-22T00:00:00"/>
    <n v="20"/>
    <n v="0"/>
    <x v="0"/>
    <x v="1"/>
    <x v="1"/>
    <n v="92"/>
    <n v="0"/>
  </r>
  <r>
    <x v="46"/>
    <d v="2021-11-22T00:00:00"/>
    <n v="20"/>
    <n v="0"/>
    <x v="0"/>
    <x v="1"/>
    <x v="1"/>
    <n v="92"/>
    <n v="0"/>
  </r>
  <r>
    <x v="56"/>
    <d v="2021-11-22T00:00:00"/>
    <n v="0"/>
    <n v="0"/>
    <x v="0"/>
    <x v="1"/>
    <x v="1"/>
    <n v="92"/>
    <n v="0"/>
  </r>
  <r>
    <x v="57"/>
    <d v="2021-11-22T00:00:00"/>
    <n v="0"/>
    <n v="0"/>
    <x v="0"/>
    <x v="1"/>
    <x v="1"/>
    <n v="92"/>
    <n v="0"/>
  </r>
  <r>
    <x v="48"/>
    <d v="2021-11-23T00:00:00"/>
    <n v="0"/>
    <n v="0"/>
    <x v="0"/>
    <x v="0"/>
    <x v="0"/>
    <n v="30"/>
    <n v="0"/>
  </r>
  <r>
    <x v="17"/>
    <d v="2021-11-23T00:00:00"/>
    <n v="0"/>
    <n v="0"/>
    <x v="0"/>
    <x v="0"/>
    <x v="1"/>
    <n v="92"/>
    <n v="0"/>
  </r>
  <r>
    <x v="49"/>
    <d v="2021-11-23T00:00:00"/>
    <n v="0"/>
    <n v="0"/>
    <x v="0"/>
    <x v="0"/>
    <x v="0"/>
    <n v="30"/>
    <n v="0"/>
  </r>
  <r>
    <x v="18"/>
    <d v="2021-11-23T00:00:00"/>
    <n v="122"/>
    <n v="0"/>
    <x v="0"/>
    <x v="1"/>
    <x v="1"/>
    <n v="92"/>
    <n v="0"/>
  </r>
  <r>
    <x v="50"/>
    <d v="2021-11-23T00:00:00"/>
    <n v="0"/>
    <n v="0"/>
    <x v="0"/>
    <x v="0"/>
    <x v="0"/>
    <n v="30"/>
    <n v="0"/>
  </r>
  <r>
    <x v="51"/>
    <d v="2021-11-23T00:00:00"/>
    <n v="0"/>
    <n v="0"/>
    <x v="0"/>
    <x v="0"/>
    <x v="0"/>
    <n v="30"/>
    <n v="0"/>
  </r>
  <r>
    <x v="19"/>
    <d v="2021-11-23T00:00:00"/>
    <n v="0"/>
    <n v="0"/>
    <x v="0"/>
    <x v="1"/>
    <x v="2"/>
    <n v="365"/>
    <n v="0"/>
  </r>
  <r>
    <x v="20"/>
    <d v="2021-11-23T00:00:00"/>
    <n v="0"/>
    <n v="0"/>
    <x v="0"/>
    <x v="0"/>
    <x v="1"/>
    <n v="92"/>
    <n v="0"/>
  </r>
  <r>
    <x v="52"/>
    <d v="2021-11-23T00:00:00"/>
    <n v="0"/>
    <n v="0"/>
    <x v="0"/>
    <x v="0"/>
    <x v="0"/>
    <n v="30"/>
    <n v="0"/>
  </r>
  <r>
    <x v="21"/>
    <d v="2021-11-23T00:00:00"/>
    <n v="134"/>
    <n v="0"/>
    <x v="0"/>
    <x v="1"/>
    <x v="1"/>
    <n v="92"/>
    <n v="0"/>
  </r>
  <r>
    <x v="22"/>
    <d v="2021-11-23T00:00:00"/>
    <n v="0"/>
    <n v="0"/>
    <x v="0"/>
    <x v="0"/>
    <x v="1"/>
    <n v="92"/>
    <n v="0"/>
  </r>
  <r>
    <x v="23"/>
    <d v="2021-11-23T00:00:00"/>
    <n v="68"/>
    <n v="0"/>
    <x v="0"/>
    <x v="1"/>
    <x v="1"/>
    <n v="92"/>
    <n v="0"/>
  </r>
  <r>
    <x v="42"/>
    <d v="2021-11-23T00:00:00"/>
    <n v="0"/>
    <n v="0"/>
    <x v="0"/>
    <x v="0"/>
    <x v="1"/>
    <n v="92"/>
    <n v="0"/>
  </r>
  <r>
    <x v="33"/>
    <d v="2021-11-23T00:00:00"/>
    <n v="0"/>
    <n v="0"/>
    <x v="0"/>
    <x v="0"/>
    <x v="1"/>
    <n v="92"/>
    <n v="0"/>
  </r>
  <r>
    <x v="26"/>
    <d v="2021-11-23T00:00:00"/>
    <n v="0"/>
    <n v="0"/>
    <x v="0"/>
    <x v="0"/>
    <x v="1"/>
    <n v="92"/>
    <n v="0"/>
  </r>
  <r>
    <x v="43"/>
    <d v="2021-11-23T00:00:00"/>
    <n v="0"/>
    <n v="0"/>
    <x v="0"/>
    <x v="0"/>
    <x v="1"/>
    <n v="92"/>
    <n v="0"/>
  </r>
  <r>
    <x v="53"/>
    <d v="2021-11-23T00:00:00"/>
    <n v="0"/>
    <n v="0"/>
    <x v="0"/>
    <x v="0"/>
    <x v="1"/>
    <n v="92"/>
    <n v="0"/>
  </r>
  <r>
    <x v="32"/>
    <d v="2021-11-23T00:00:00"/>
    <n v="0"/>
    <n v="0"/>
    <x v="0"/>
    <x v="0"/>
    <x v="1"/>
    <n v="92"/>
    <n v="0"/>
  </r>
  <r>
    <x v="24"/>
    <d v="2021-11-23T00:00:00"/>
    <n v="0"/>
    <n v="0"/>
    <x v="0"/>
    <x v="0"/>
    <x v="1"/>
    <n v="92"/>
    <n v="0"/>
  </r>
  <r>
    <x v="54"/>
    <d v="2021-11-23T00:00:00"/>
    <n v="0"/>
    <n v="0"/>
    <x v="0"/>
    <x v="0"/>
    <x v="1"/>
    <n v="92"/>
    <n v="0"/>
  </r>
  <r>
    <x v="27"/>
    <d v="2021-11-23T00:00:00"/>
    <n v="0"/>
    <n v="0"/>
    <x v="0"/>
    <x v="0"/>
    <x v="1"/>
    <n v="92"/>
    <n v="0"/>
  </r>
  <r>
    <x v="31"/>
    <d v="2021-11-23T00:00:00"/>
    <n v="0"/>
    <n v="0"/>
    <x v="0"/>
    <x v="0"/>
    <x v="1"/>
    <n v="92"/>
    <n v="0"/>
  </r>
  <r>
    <x v="30"/>
    <d v="2021-11-23T00:00:00"/>
    <n v="0"/>
    <n v="0"/>
    <x v="0"/>
    <x v="0"/>
    <x v="1"/>
    <n v="92"/>
    <n v="0"/>
  </r>
  <r>
    <x v="25"/>
    <d v="2021-11-23T00:00:00"/>
    <n v="0"/>
    <n v="0"/>
    <x v="0"/>
    <x v="0"/>
    <x v="1"/>
    <n v="92"/>
    <n v="0"/>
  </r>
  <r>
    <x v="28"/>
    <d v="2021-11-23T00:00:00"/>
    <n v="0"/>
    <n v="0"/>
    <x v="0"/>
    <x v="0"/>
    <x v="1"/>
    <n v="92"/>
    <n v="0"/>
  </r>
  <r>
    <x v="29"/>
    <d v="2021-11-23T00:00:00"/>
    <n v="0"/>
    <n v="0"/>
    <x v="0"/>
    <x v="0"/>
    <x v="1"/>
    <n v="92"/>
    <n v="0"/>
  </r>
  <r>
    <x v="34"/>
    <d v="2021-11-23T00:00:00"/>
    <n v="0"/>
    <n v="0"/>
    <x v="0"/>
    <x v="1"/>
    <x v="2"/>
    <n v="365"/>
    <n v="0"/>
  </r>
  <r>
    <x v="35"/>
    <d v="2021-11-23T00:00:00"/>
    <n v="78"/>
    <n v="0"/>
    <x v="0"/>
    <x v="1"/>
    <x v="1"/>
    <n v="92"/>
    <n v="0"/>
  </r>
  <r>
    <x v="36"/>
    <d v="2021-11-23T00:00:00"/>
    <n v="96"/>
    <n v="0"/>
    <x v="0"/>
    <x v="1"/>
    <x v="1"/>
    <n v="92"/>
    <n v="0"/>
  </r>
  <r>
    <x v="44"/>
    <d v="2021-11-23T00:00:00"/>
    <n v="0"/>
    <n v="0"/>
    <x v="0"/>
    <x v="1"/>
    <x v="2"/>
    <n v="365"/>
    <n v="0"/>
  </r>
  <r>
    <x v="37"/>
    <d v="2021-11-23T00:00:00"/>
    <n v="20"/>
    <n v="0"/>
    <x v="0"/>
    <x v="1"/>
    <x v="1"/>
    <n v="92"/>
    <n v="0"/>
  </r>
  <r>
    <x v="38"/>
    <d v="2021-11-23T00:00:00"/>
    <n v="20"/>
    <n v="0"/>
    <x v="0"/>
    <x v="1"/>
    <x v="1"/>
    <n v="92"/>
    <n v="0"/>
  </r>
  <r>
    <x v="55"/>
    <d v="2021-11-23T00:00:00"/>
    <n v="0"/>
    <n v="0"/>
    <x v="0"/>
    <x v="1"/>
    <x v="2"/>
    <n v="365"/>
    <n v="0"/>
  </r>
  <r>
    <x v="45"/>
    <d v="2021-11-23T00:00:00"/>
    <n v="20"/>
    <n v="0"/>
    <x v="0"/>
    <x v="1"/>
    <x v="1"/>
    <n v="92"/>
    <n v="0"/>
  </r>
  <r>
    <x v="46"/>
    <d v="2021-11-23T00:00:00"/>
    <n v="20"/>
    <n v="0"/>
    <x v="0"/>
    <x v="1"/>
    <x v="1"/>
    <n v="92"/>
    <n v="0"/>
  </r>
  <r>
    <x v="56"/>
    <d v="2021-11-23T00:00:00"/>
    <n v="0"/>
    <n v="0"/>
    <x v="0"/>
    <x v="1"/>
    <x v="1"/>
    <n v="92"/>
    <n v="0"/>
  </r>
  <r>
    <x v="57"/>
    <d v="2021-11-23T00:00:00"/>
    <n v="0"/>
    <n v="0"/>
    <x v="0"/>
    <x v="1"/>
    <x v="1"/>
    <n v="92"/>
    <n v="0"/>
  </r>
  <r>
    <x v="48"/>
    <d v="2021-11-24T00:00:00"/>
    <n v="0"/>
    <n v="0"/>
    <x v="0"/>
    <x v="0"/>
    <x v="0"/>
    <n v="30"/>
    <n v="0"/>
  </r>
  <r>
    <x v="17"/>
    <d v="2021-11-24T00:00:00"/>
    <n v="0"/>
    <n v="0"/>
    <x v="0"/>
    <x v="0"/>
    <x v="1"/>
    <n v="92"/>
    <n v="0"/>
  </r>
  <r>
    <x v="49"/>
    <d v="2021-11-24T00:00:00"/>
    <n v="0"/>
    <n v="0"/>
    <x v="0"/>
    <x v="0"/>
    <x v="0"/>
    <n v="30"/>
    <n v="0"/>
  </r>
  <r>
    <x v="18"/>
    <d v="2021-11-24T00:00:00"/>
    <n v="122"/>
    <n v="0"/>
    <x v="0"/>
    <x v="1"/>
    <x v="1"/>
    <n v="92"/>
    <n v="0"/>
  </r>
  <r>
    <x v="50"/>
    <d v="2021-11-24T00:00:00"/>
    <n v="0"/>
    <n v="0"/>
    <x v="0"/>
    <x v="0"/>
    <x v="0"/>
    <n v="30"/>
    <n v="0"/>
  </r>
  <r>
    <x v="51"/>
    <d v="2021-11-24T00:00:00"/>
    <n v="0"/>
    <n v="0"/>
    <x v="0"/>
    <x v="0"/>
    <x v="0"/>
    <n v="30"/>
    <n v="0"/>
  </r>
  <r>
    <x v="19"/>
    <d v="2021-11-24T00:00:00"/>
    <n v="0"/>
    <n v="0"/>
    <x v="0"/>
    <x v="1"/>
    <x v="2"/>
    <n v="365"/>
    <n v="0"/>
  </r>
  <r>
    <x v="20"/>
    <d v="2021-11-24T00:00:00"/>
    <n v="0"/>
    <n v="0"/>
    <x v="0"/>
    <x v="0"/>
    <x v="1"/>
    <n v="92"/>
    <n v="0"/>
  </r>
  <r>
    <x v="52"/>
    <d v="2021-11-24T00:00:00"/>
    <n v="0"/>
    <n v="0"/>
    <x v="0"/>
    <x v="0"/>
    <x v="0"/>
    <n v="30"/>
    <n v="0"/>
  </r>
  <r>
    <x v="21"/>
    <d v="2021-11-24T00:00:00"/>
    <n v="134"/>
    <n v="0"/>
    <x v="0"/>
    <x v="1"/>
    <x v="1"/>
    <n v="92"/>
    <n v="0"/>
  </r>
  <r>
    <x v="22"/>
    <d v="2021-11-24T00:00:00"/>
    <n v="0"/>
    <n v="0"/>
    <x v="0"/>
    <x v="0"/>
    <x v="1"/>
    <n v="92"/>
    <n v="0"/>
  </r>
  <r>
    <x v="23"/>
    <d v="2021-11-24T00:00:00"/>
    <n v="68"/>
    <n v="0"/>
    <x v="0"/>
    <x v="1"/>
    <x v="1"/>
    <n v="92"/>
    <n v="0"/>
  </r>
  <r>
    <x v="42"/>
    <d v="2021-11-24T00:00:00"/>
    <n v="0"/>
    <n v="0"/>
    <x v="0"/>
    <x v="0"/>
    <x v="1"/>
    <n v="92"/>
    <n v="0"/>
  </r>
  <r>
    <x v="24"/>
    <d v="2021-11-24T00:00:00"/>
    <n v="0"/>
    <n v="0"/>
    <x v="0"/>
    <x v="0"/>
    <x v="1"/>
    <n v="92"/>
    <n v="0"/>
  </r>
  <r>
    <x v="25"/>
    <d v="2021-11-24T00:00:00"/>
    <n v="0"/>
    <n v="0"/>
    <x v="0"/>
    <x v="0"/>
    <x v="1"/>
    <n v="92"/>
    <n v="0"/>
  </r>
  <r>
    <x v="28"/>
    <d v="2021-11-24T00:00:00"/>
    <n v="0"/>
    <n v="0"/>
    <x v="0"/>
    <x v="0"/>
    <x v="1"/>
    <n v="92"/>
    <n v="0"/>
  </r>
  <r>
    <x v="29"/>
    <d v="2021-11-24T00:00:00"/>
    <n v="0"/>
    <n v="0"/>
    <x v="0"/>
    <x v="0"/>
    <x v="1"/>
    <n v="92"/>
    <n v="0"/>
  </r>
  <r>
    <x v="26"/>
    <d v="2021-11-24T00:00:00"/>
    <n v="0"/>
    <n v="0"/>
    <x v="0"/>
    <x v="0"/>
    <x v="1"/>
    <n v="92"/>
    <n v="0"/>
  </r>
  <r>
    <x v="33"/>
    <d v="2021-11-24T00:00:00"/>
    <n v="0"/>
    <n v="0"/>
    <x v="0"/>
    <x v="0"/>
    <x v="1"/>
    <n v="92"/>
    <n v="0"/>
  </r>
  <r>
    <x v="54"/>
    <d v="2021-11-24T00:00:00"/>
    <n v="0"/>
    <n v="0"/>
    <x v="0"/>
    <x v="0"/>
    <x v="1"/>
    <n v="92"/>
    <n v="0"/>
  </r>
  <r>
    <x v="32"/>
    <d v="2021-11-24T00:00:00"/>
    <n v="0"/>
    <n v="0"/>
    <x v="0"/>
    <x v="0"/>
    <x v="1"/>
    <n v="92"/>
    <n v="0"/>
  </r>
  <r>
    <x v="31"/>
    <d v="2021-11-24T00:00:00"/>
    <n v="0"/>
    <n v="0"/>
    <x v="0"/>
    <x v="0"/>
    <x v="1"/>
    <n v="92"/>
    <n v="0"/>
  </r>
  <r>
    <x v="30"/>
    <d v="2021-11-24T00:00:00"/>
    <n v="0"/>
    <n v="0"/>
    <x v="0"/>
    <x v="0"/>
    <x v="1"/>
    <n v="92"/>
    <n v="0"/>
  </r>
  <r>
    <x v="43"/>
    <d v="2021-11-24T00:00:00"/>
    <n v="0"/>
    <n v="0"/>
    <x v="0"/>
    <x v="0"/>
    <x v="1"/>
    <n v="92"/>
    <n v="0"/>
  </r>
  <r>
    <x v="53"/>
    <d v="2021-11-24T00:00:00"/>
    <n v="0"/>
    <n v="0"/>
    <x v="0"/>
    <x v="0"/>
    <x v="1"/>
    <n v="92"/>
    <n v="0"/>
  </r>
  <r>
    <x v="27"/>
    <d v="2021-11-24T00:00:00"/>
    <n v="0"/>
    <n v="0"/>
    <x v="0"/>
    <x v="0"/>
    <x v="1"/>
    <n v="92"/>
    <n v="0"/>
  </r>
  <r>
    <x v="34"/>
    <d v="2021-11-24T00:00:00"/>
    <n v="0"/>
    <n v="0"/>
    <x v="0"/>
    <x v="1"/>
    <x v="2"/>
    <n v="365"/>
    <n v="0"/>
  </r>
  <r>
    <x v="35"/>
    <d v="2021-11-24T00:00:00"/>
    <n v="78"/>
    <n v="0"/>
    <x v="0"/>
    <x v="1"/>
    <x v="1"/>
    <n v="92"/>
    <n v="0"/>
  </r>
  <r>
    <x v="36"/>
    <d v="2021-11-24T00:00:00"/>
    <n v="96"/>
    <n v="0"/>
    <x v="0"/>
    <x v="1"/>
    <x v="1"/>
    <n v="92"/>
    <n v="0"/>
  </r>
  <r>
    <x v="44"/>
    <d v="2021-11-24T00:00:00"/>
    <n v="0"/>
    <n v="0"/>
    <x v="0"/>
    <x v="1"/>
    <x v="2"/>
    <n v="365"/>
    <n v="0"/>
  </r>
  <r>
    <x v="37"/>
    <d v="2021-11-24T00:00:00"/>
    <n v="20"/>
    <n v="0"/>
    <x v="0"/>
    <x v="1"/>
    <x v="1"/>
    <n v="92"/>
    <n v="0"/>
  </r>
  <r>
    <x v="38"/>
    <d v="2021-11-24T00:00:00"/>
    <n v="20"/>
    <n v="0"/>
    <x v="0"/>
    <x v="1"/>
    <x v="1"/>
    <n v="92"/>
    <n v="0"/>
  </r>
  <r>
    <x v="55"/>
    <d v="2021-11-24T00:00:00"/>
    <n v="0"/>
    <n v="0"/>
    <x v="0"/>
    <x v="1"/>
    <x v="2"/>
    <n v="365"/>
    <n v="0"/>
  </r>
  <r>
    <x v="45"/>
    <d v="2021-11-24T00:00:00"/>
    <n v="20"/>
    <n v="0"/>
    <x v="0"/>
    <x v="1"/>
    <x v="1"/>
    <n v="92"/>
    <n v="0"/>
  </r>
  <r>
    <x v="46"/>
    <d v="2021-11-24T00:00:00"/>
    <n v="20"/>
    <n v="0"/>
    <x v="0"/>
    <x v="1"/>
    <x v="1"/>
    <n v="92"/>
    <n v="0"/>
  </r>
  <r>
    <x v="56"/>
    <d v="2021-11-24T00:00:00"/>
    <n v="0"/>
    <n v="0"/>
    <x v="0"/>
    <x v="1"/>
    <x v="1"/>
    <n v="92"/>
    <n v="0"/>
  </r>
  <r>
    <x v="57"/>
    <d v="2021-11-24T00:00:00"/>
    <n v="0"/>
    <n v="0"/>
    <x v="0"/>
    <x v="1"/>
    <x v="1"/>
    <n v="92"/>
    <n v="0"/>
  </r>
  <r>
    <x v="48"/>
    <d v="2021-11-25T00:00:00"/>
    <n v="0"/>
    <n v="0"/>
    <x v="0"/>
    <x v="0"/>
    <x v="0"/>
    <n v="30"/>
    <n v="0"/>
  </r>
  <r>
    <x v="17"/>
    <d v="2021-11-25T00:00:00"/>
    <n v="0"/>
    <n v="0"/>
    <x v="0"/>
    <x v="0"/>
    <x v="1"/>
    <n v="92"/>
    <n v="0"/>
  </r>
  <r>
    <x v="49"/>
    <d v="2021-11-25T00:00:00"/>
    <n v="0"/>
    <n v="0"/>
    <x v="0"/>
    <x v="0"/>
    <x v="0"/>
    <n v="30"/>
    <n v="0"/>
  </r>
  <r>
    <x v="18"/>
    <d v="2021-11-25T00:00:00"/>
    <n v="122"/>
    <n v="0"/>
    <x v="0"/>
    <x v="1"/>
    <x v="1"/>
    <n v="92"/>
    <n v="0"/>
  </r>
  <r>
    <x v="50"/>
    <d v="2021-11-25T00:00:00"/>
    <n v="0"/>
    <n v="0"/>
    <x v="0"/>
    <x v="0"/>
    <x v="0"/>
    <n v="30"/>
    <n v="0"/>
  </r>
  <r>
    <x v="51"/>
    <d v="2021-11-25T00:00:00"/>
    <n v="0"/>
    <n v="0"/>
    <x v="0"/>
    <x v="0"/>
    <x v="0"/>
    <n v="30"/>
    <n v="0"/>
  </r>
  <r>
    <x v="19"/>
    <d v="2021-11-25T00:00:00"/>
    <n v="0"/>
    <n v="0"/>
    <x v="0"/>
    <x v="1"/>
    <x v="2"/>
    <n v="365"/>
    <n v="0"/>
  </r>
  <r>
    <x v="52"/>
    <d v="2021-11-25T00:00:00"/>
    <n v="0"/>
    <n v="0"/>
    <x v="0"/>
    <x v="0"/>
    <x v="0"/>
    <n v="30"/>
    <n v="0"/>
  </r>
  <r>
    <x v="20"/>
    <d v="2021-11-25T00:00:00"/>
    <n v="0"/>
    <n v="0"/>
    <x v="0"/>
    <x v="0"/>
    <x v="1"/>
    <n v="92"/>
    <n v="0"/>
  </r>
  <r>
    <x v="21"/>
    <d v="2021-11-25T00:00:00"/>
    <n v="134"/>
    <n v="0"/>
    <x v="0"/>
    <x v="1"/>
    <x v="1"/>
    <n v="92"/>
    <n v="0"/>
  </r>
  <r>
    <x v="22"/>
    <d v="2021-11-25T00:00:00"/>
    <n v="0"/>
    <n v="0"/>
    <x v="0"/>
    <x v="0"/>
    <x v="1"/>
    <n v="92"/>
    <n v="0"/>
  </r>
  <r>
    <x v="23"/>
    <d v="2021-11-25T00:00:00"/>
    <n v="68"/>
    <n v="0"/>
    <x v="0"/>
    <x v="1"/>
    <x v="1"/>
    <n v="92"/>
    <n v="0"/>
  </r>
  <r>
    <x v="24"/>
    <d v="2021-11-25T00:00:00"/>
    <n v="0"/>
    <n v="0"/>
    <x v="0"/>
    <x v="0"/>
    <x v="1"/>
    <n v="92"/>
    <n v="0"/>
  </r>
  <r>
    <x v="27"/>
    <d v="2021-11-25T00:00:00"/>
    <n v="0"/>
    <n v="0"/>
    <x v="0"/>
    <x v="0"/>
    <x v="1"/>
    <n v="92"/>
    <n v="0"/>
  </r>
  <r>
    <x v="53"/>
    <d v="2021-11-25T00:00:00"/>
    <n v="0"/>
    <n v="0"/>
    <x v="0"/>
    <x v="0"/>
    <x v="1"/>
    <n v="92"/>
    <n v="0"/>
  </r>
  <r>
    <x v="28"/>
    <d v="2021-11-25T00:00:00"/>
    <n v="0"/>
    <n v="0"/>
    <x v="0"/>
    <x v="0"/>
    <x v="1"/>
    <n v="92"/>
    <n v="0"/>
  </r>
  <r>
    <x v="26"/>
    <d v="2021-11-25T00:00:00"/>
    <n v="0"/>
    <n v="0"/>
    <x v="0"/>
    <x v="0"/>
    <x v="1"/>
    <n v="92"/>
    <n v="0"/>
  </r>
  <r>
    <x v="33"/>
    <d v="2021-11-25T00:00:00"/>
    <n v="0"/>
    <n v="0"/>
    <x v="0"/>
    <x v="0"/>
    <x v="1"/>
    <n v="92"/>
    <n v="0"/>
  </r>
  <r>
    <x v="29"/>
    <d v="2021-11-25T00:00:00"/>
    <n v="0"/>
    <n v="0"/>
    <x v="0"/>
    <x v="0"/>
    <x v="1"/>
    <n v="92"/>
    <n v="0"/>
  </r>
  <r>
    <x v="54"/>
    <d v="2021-11-25T00:00:00"/>
    <n v="0"/>
    <n v="0"/>
    <x v="0"/>
    <x v="0"/>
    <x v="1"/>
    <n v="92"/>
    <n v="0"/>
  </r>
  <r>
    <x v="32"/>
    <d v="2021-11-25T00:00:00"/>
    <n v="0"/>
    <n v="0"/>
    <x v="0"/>
    <x v="0"/>
    <x v="1"/>
    <n v="92"/>
    <n v="0"/>
  </r>
  <r>
    <x v="30"/>
    <d v="2021-11-25T00:00:00"/>
    <n v="0"/>
    <n v="0"/>
    <x v="0"/>
    <x v="0"/>
    <x v="1"/>
    <n v="92"/>
    <n v="0"/>
  </r>
  <r>
    <x v="25"/>
    <d v="2021-11-25T00:00:00"/>
    <n v="0"/>
    <n v="0"/>
    <x v="0"/>
    <x v="0"/>
    <x v="1"/>
    <n v="92"/>
    <n v="0"/>
  </r>
  <r>
    <x v="43"/>
    <d v="2021-11-25T00:00:00"/>
    <n v="0"/>
    <n v="0"/>
    <x v="0"/>
    <x v="0"/>
    <x v="1"/>
    <n v="92"/>
    <n v="0"/>
  </r>
  <r>
    <x v="42"/>
    <d v="2021-11-25T00:00:00"/>
    <n v="0"/>
    <n v="0"/>
    <x v="0"/>
    <x v="0"/>
    <x v="1"/>
    <n v="92"/>
    <n v="0"/>
  </r>
  <r>
    <x v="31"/>
    <d v="2021-11-25T00:00:00"/>
    <n v="0"/>
    <n v="0"/>
    <x v="0"/>
    <x v="0"/>
    <x v="1"/>
    <n v="92"/>
    <n v="0"/>
  </r>
  <r>
    <x v="34"/>
    <d v="2021-11-25T00:00:00"/>
    <n v="0"/>
    <n v="0"/>
    <x v="0"/>
    <x v="1"/>
    <x v="2"/>
    <n v="365"/>
    <n v="0"/>
  </r>
  <r>
    <x v="35"/>
    <d v="2021-11-25T00:00:00"/>
    <n v="78"/>
    <n v="0"/>
    <x v="0"/>
    <x v="1"/>
    <x v="1"/>
    <n v="92"/>
    <n v="0"/>
  </r>
  <r>
    <x v="36"/>
    <d v="2021-11-25T00:00:00"/>
    <n v="96"/>
    <n v="0"/>
    <x v="0"/>
    <x v="1"/>
    <x v="1"/>
    <n v="92"/>
    <n v="0"/>
  </r>
  <r>
    <x v="44"/>
    <d v="2021-11-25T00:00:00"/>
    <n v="0"/>
    <n v="0"/>
    <x v="0"/>
    <x v="1"/>
    <x v="2"/>
    <n v="365"/>
    <n v="0"/>
  </r>
  <r>
    <x v="37"/>
    <d v="2021-11-25T00:00:00"/>
    <n v="20"/>
    <n v="0"/>
    <x v="0"/>
    <x v="1"/>
    <x v="1"/>
    <n v="92"/>
    <n v="0"/>
  </r>
  <r>
    <x v="38"/>
    <d v="2021-11-25T00:00:00"/>
    <n v="20"/>
    <n v="0"/>
    <x v="0"/>
    <x v="1"/>
    <x v="1"/>
    <n v="92"/>
    <n v="0"/>
  </r>
  <r>
    <x v="55"/>
    <d v="2021-11-25T00:00:00"/>
    <n v="0"/>
    <n v="0"/>
    <x v="0"/>
    <x v="1"/>
    <x v="2"/>
    <n v="365"/>
    <n v="0"/>
  </r>
  <r>
    <x v="45"/>
    <d v="2021-11-25T00:00:00"/>
    <n v="20"/>
    <n v="0"/>
    <x v="0"/>
    <x v="1"/>
    <x v="1"/>
    <n v="92"/>
    <n v="0"/>
  </r>
  <r>
    <x v="46"/>
    <d v="2021-11-25T00:00:00"/>
    <n v="20"/>
    <n v="0"/>
    <x v="0"/>
    <x v="1"/>
    <x v="1"/>
    <n v="92"/>
    <n v="0"/>
  </r>
  <r>
    <x v="56"/>
    <d v="2021-11-25T00:00:00"/>
    <n v="0"/>
    <n v="0"/>
    <x v="0"/>
    <x v="1"/>
    <x v="1"/>
    <n v="92"/>
    <n v="0"/>
  </r>
  <r>
    <x v="57"/>
    <d v="2021-11-25T00:00:00"/>
    <n v="0"/>
    <n v="0"/>
    <x v="0"/>
    <x v="1"/>
    <x v="1"/>
    <n v="92"/>
    <n v="0"/>
  </r>
  <r>
    <x v="48"/>
    <d v="2021-11-26T00:00:00"/>
    <n v="0"/>
    <n v="0"/>
    <x v="0"/>
    <x v="0"/>
    <x v="0"/>
    <n v="30"/>
    <n v="0"/>
  </r>
  <r>
    <x v="49"/>
    <d v="2021-11-26T00:00:00"/>
    <n v="0"/>
    <n v="0"/>
    <x v="0"/>
    <x v="0"/>
    <x v="0"/>
    <n v="30"/>
    <n v="0"/>
  </r>
  <r>
    <x v="17"/>
    <d v="2021-11-26T00:00:00"/>
    <n v="0"/>
    <n v="0"/>
    <x v="0"/>
    <x v="0"/>
    <x v="1"/>
    <n v="92"/>
    <n v="0"/>
  </r>
  <r>
    <x v="18"/>
    <d v="2021-11-26T00:00:00"/>
    <n v="122"/>
    <n v="0"/>
    <x v="0"/>
    <x v="1"/>
    <x v="1"/>
    <n v="92"/>
    <n v="0"/>
  </r>
  <r>
    <x v="50"/>
    <d v="2021-11-26T00:00:00"/>
    <n v="0"/>
    <n v="0"/>
    <x v="0"/>
    <x v="0"/>
    <x v="0"/>
    <n v="30"/>
    <n v="0"/>
  </r>
  <r>
    <x v="51"/>
    <d v="2021-11-26T00:00:00"/>
    <n v="0"/>
    <n v="0"/>
    <x v="0"/>
    <x v="0"/>
    <x v="0"/>
    <n v="30"/>
    <n v="0"/>
  </r>
  <r>
    <x v="19"/>
    <d v="2021-11-26T00:00:00"/>
    <n v="0"/>
    <n v="0"/>
    <x v="0"/>
    <x v="1"/>
    <x v="2"/>
    <n v="365"/>
    <n v="0"/>
  </r>
  <r>
    <x v="20"/>
    <d v="2021-11-26T00:00:00"/>
    <n v="0"/>
    <n v="0"/>
    <x v="0"/>
    <x v="0"/>
    <x v="1"/>
    <n v="92"/>
    <n v="0"/>
  </r>
  <r>
    <x v="52"/>
    <d v="2021-11-26T00:00:00"/>
    <n v="0"/>
    <n v="0"/>
    <x v="0"/>
    <x v="0"/>
    <x v="0"/>
    <n v="30"/>
    <n v="0"/>
  </r>
  <r>
    <x v="21"/>
    <d v="2021-11-26T00:00:00"/>
    <n v="134"/>
    <n v="0"/>
    <x v="0"/>
    <x v="1"/>
    <x v="1"/>
    <n v="92"/>
    <n v="0"/>
  </r>
  <r>
    <x v="22"/>
    <d v="2021-11-26T00:00:00"/>
    <n v="0"/>
    <n v="0"/>
    <x v="0"/>
    <x v="0"/>
    <x v="1"/>
    <n v="92"/>
    <n v="0"/>
  </r>
  <r>
    <x v="23"/>
    <d v="2021-11-26T00:00:00"/>
    <n v="68"/>
    <n v="0"/>
    <x v="0"/>
    <x v="1"/>
    <x v="1"/>
    <n v="92"/>
    <n v="0"/>
  </r>
  <r>
    <x v="42"/>
    <d v="2021-11-26T00:00:00"/>
    <n v="0"/>
    <n v="0"/>
    <x v="0"/>
    <x v="0"/>
    <x v="1"/>
    <n v="92"/>
    <n v="0"/>
  </r>
  <r>
    <x v="54"/>
    <d v="2021-11-26T00:00:00"/>
    <n v="0"/>
    <n v="0"/>
    <x v="0"/>
    <x v="0"/>
    <x v="1"/>
    <n v="92"/>
    <n v="0"/>
  </r>
  <r>
    <x v="27"/>
    <d v="2021-11-26T00:00:00"/>
    <n v="0"/>
    <n v="0"/>
    <x v="0"/>
    <x v="0"/>
    <x v="1"/>
    <n v="92"/>
    <n v="0"/>
  </r>
  <r>
    <x v="28"/>
    <d v="2021-11-26T00:00:00"/>
    <n v="0"/>
    <n v="0"/>
    <x v="0"/>
    <x v="0"/>
    <x v="1"/>
    <n v="92"/>
    <n v="0"/>
  </r>
  <r>
    <x v="29"/>
    <d v="2021-11-26T00:00:00"/>
    <n v="0"/>
    <n v="0"/>
    <x v="0"/>
    <x v="0"/>
    <x v="1"/>
    <n v="92"/>
    <n v="0"/>
  </r>
  <r>
    <x v="26"/>
    <d v="2021-11-26T00:00:00"/>
    <n v="0"/>
    <n v="0"/>
    <x v="0"/>
    <x v="0"/>
    <x v="1"/>
    <n v="92"/>
    <n v="0"/>
  </r>
  <r>
    <x v="33"/>
    <d v="2021-11-26T00:00:00"/>
    <n v="0"/>
    <n v="0"/>
    <x v="0"/>
    <x v="0"/>
    <x v="1"/>
    <n v="92"/>
    <n v="0"/>
  </r>
  <r>
    <x v="31"/>
    <d v="2021-11-26T00:00:00"/>
    <n v="0"/>
    <n v="0"/>
    <x v="0"/>
    <x v="0"/>
    <x v="1"/>
    <n v="92"/>
    <n v="0"/>
  </r>
  <r>
    <x v="32"/>
    <d v="2021-11-26T00:00:00"/>
    <n v="0"/>
    <n v="0"/>
    <x v="0"/>
    <x v="0"/>
    <x v="1"/>
    <n v="92"/>
    <n v="0"/>
  </r>
  <r>
    <x v="43"/>
    <d v="2021-11-26T00:00:00"/>
    <n v="0"/>
    <n v="0"/>
    <x v="0"/>
    <x v="0"/>
    <x v="1"/>
    <n v="92"/>
    <n v="0"/>
  </r>
  <r>
    <x v="30"/>
    <d v="2021-11-26T00:00:00"/>
    <n v="0"/>
    <n v="0"/>
    <x v="0"/>
    <x v="0"/>
    <x v="1"/>
    <n v="92"/>
    <n v="0"/>
  </r>
  <r>
    <x v="24"/>
    <d v="2021-11-26T00:00:00"/>
    <n v="0"/>
    <n v="0"/>
    <x v="0"/>
    <x v="0"/>
    <x v="1"/>
    <n v="92"/>
    <n v="0"/>
  </r>
  <r>
    <x v="53"/>
    <d v="2021-11-26T00:00:00"/>
    <n v="0"/>
    <n v="0"/>
    <x v="0"/>
    <x v="0"/>
    <x v="1"/>
    <n v="92"/>
    <n v="0"/>
  </r>
  <r>
    <x v="25"/>
    <d v="2021-11-26T00:00:00"/>
    <n v="0"/>
    <n v="0"/>
    <x v="0"/>
    <x v="0"/>
    <x v="1"/>
    <n v="92"/>
    <n v="0"/>
  </r>
  <r>
    <x v="34"/>
    <d v="2021-11-26T00:00:00"/>
    <n v="0"/>
    <n v="0"/>
    <x v="0"/>
    <x v="1"/>
    <x v="2"/>
    <n v="365"/>
    <n v="0"/>
  </r>
  <r>
    <x v="35"/>
    <d v="2021-11-26T00:00:00"/>
    <n v="78"/>
    <n v="0"/>
    <x v="0"/>
    <x v="1"/>
    <x v="1"/>
    <n v="92"/>
    <n v="0"/>
  </r>
  <r>
    <x v="36"/>
    <d v="2021-11-26T00:00:00"/>
    <n v="96"/>
    <n v="0"/>
    <x v="0"/>
    <x v="1"/>
    <x v="1"/>
    <n v="92"/>
    <n v="0"/>
  </r>
  <r>
    <x v="44"/>
    <d v="2021-11-26T00:00:00"/>
    <n v="0"/>
    <n v="0"/>
    <x v="0"/>
    <x v="1"/>
    <x v="2"/>
    <n v="365"/>
    <n v="0"/>
  </r>
  <r>
    <x v="37"/>
    <d v="2021-11-26T00:00:00"/>
    <n v="20"/>
    <n v="0"/>
    <x v="0"/>
    <x v="1"/>
    <x v="1"/>
    <n v="92"/>
    <n v="0"/>
  </r>
  <r>
    <x v="38"/>
    <d v="2021-11-26T00:00:00"/>
    <n v="20"/>
    <n v="0"/>
    <x v="0"/>
    <x v="1"/>
    <x v="1"/>
    <n v="92"/>
    <n v="0"/>
  </r>
  <r>
    <x v="55"/>
    <d v="2021-11-26T00:00:00"/>
    <n v="0"/>
    <n v="0"/>
    <x v="0"/>
    <x v="1"/>
    <x v="2"/>
    <n v="365"/>
    <n v="0"/>
  </r>
  <r>
    <x v="45"/>
    <d v="2021-11-26T00:00:00"/>
    <n v="20"/>
    <n v="0"/>
    <x v="0"/>
    <x v="1"/>
    <x v="1"/>
    <n v="92"/>
    <n v="0"/>
  </r>
  <r>
    <x v="46"/>
    <d v="2021-11-26T00:00:00"/>
    <n v="20"/>
    <n v="0"/>
    <x v="0"/>
    <x v="1"/>
    <x v="1"/>
    <n v="92"/>
    <n v="0"/>
  </r>
  <r>
    <x v="56"/>
    <d v="2021-11-26T00:00:00"/>
    <n v="0"/>
    <n v="0"/>
    <x v="0"/>
    <x v="1"/>
    <x v="1"/>
    <n v="92"/>
    <n v="0"/>
  </r>
  <r>
    <x v="57"/>
    <d v="2021-11-26T00:00:00"/>
    <n v="0"/>
    <n v="0"/>
    <x v="0"/>
    <x v="1"/>
    <x v="1"/>
    <n v="92"/>
    <n v="0"/>
  </r>
  <r>
    <x v="48"/>
    <d v="2021-11-29T00:00:00"/>
    <n v="0"/>
    <n v="0"/>
    <x v="0"/>
    <x v="0"/>
    <x v="0"/>
    <n v="30"/>
    <n v="0"/>
  </r>
  <r>
    <x v="49"/>
    <d v="2021-11-29T00:00:00"/>
    <n v="0"/>
    <n v="0"/>
    <x v="0"/>
    <x v="0"/>
    <x v="0"/>
    <n v="30"/>
    <n v="0"/>
  </r>
  <r>
    <x v="17"/>
    <d v="2021-11-29T00:00:00"/>
    <n v="0"/>
    <n v="0"/>
    <x v="0"/>
    <x v="0"/>
    <x v="1"/>
    <n v="92"/>
    <n v="0"/>
  </r>
  <r>
    <x v="18"/>
    <d v="2021-11-29T00:00:00"/>
    <n v="122"/>
    <n v="0"/>
    <x v="0"/>
    <x v="1"/>
    <x v="1"/>
    <n v="92"/>
    <n v="0"/>
  </r>
  <r>
    <x v="50"/>
    <d v="2021-11-29T00:00:00"/>
    <n v="0"/>
    <n v="0"/>
    <x v="0"/>
    <x v="0"/>
    <x v="0"/>
    <n v="30"/>
    <n v="0"/>
  </r>
  <r>
    <x v="51"/>
    <d v="2021-11-29T00:00:00"/>
    <n v="0"/>
    <n v="0"/>
    <x v="0"/>
    <x v="0"/>
    <x v="0"/>
    <n v="30"/>
    <n v="0"/>
  </r>
  <r>
    <x v="19"/>
    <d v="2021-11-29T00:00:00"/>
    <n v="0"/>
    <n v="0"/>
    <x v="0"/>
    <x v="1"/>
    <x v="2"/>
    <n v="365"/>
    <n v="0"/>
  </r>
  <r>
    <x v="20"/>
    <d v="2021-11-29T00:00:00"/>
    <n v="0"/>
    <n v="0"/>
    <x v="0"/>
    <x v="0"/>
    <x v="1"/>
    <n v="92"/>
    <n v="0"/>
  </r>
  <r>
    <x v="52"/>
    <d v="2021-11-29T00:00:00"/>
    <n v="0"/>
    <n v="0"/>
    <x v="0"/>
    <x v="0"/>
    <x v="0"/>
    <n v="30"/>
    <n v="0"/>
  </r>
  <r>
    <x v="21"/>
    <d v="2021-11-29T00:00:00"/>
    <n v="134"/>
    <n v="0"/>
    <x v="0"/>
    <x v="1"/>
    <x v="1"/>
    <n v="92"/>
    <n v="0"/>
  </r>
  <r>
    <x v="22"/>
    <d v="2021-11-29T00:00:00"/>
    <n v="0"/>
    <n v="0"/>
    <x v="0"/>
    <x v="0"/>
    <x v="1"/>
    <n v="92"/>
    <n v="0"/>
  </r>
  <r>
    <x v="23"/>
    <d v="2021-11-29T00:00:00"/>
    <n v="68"/>
    <n v="0"/>
    <x v="0"/>
    <x v="1"/>
    <x v="1"/>
    <n v="92"/>
    <n v="0"/>
  </r>
  <r>
    <x v="27"/>
    <d v="2021-11-29T00:00:00"/>
    <n v="0"/>
    <n v="0"/>
    <x v="0"/>
    <x v="0"/>
    <x v="1"/>
    <n v="92"/>
    <n v="0"/>
  </r>
  <r>
    <x v="53"/>
    <d v="2021-11-29T00:00:00"/>
    <n v="0"/>
    <n v="0"/>
    <x v="0"/>
    <x v="0"/>
    <x v="1"/>
    <n v="92"/>
    <n v="0"/>
  </r>
  <r>
    <x v="54"/>
    <d v="2021-11-29T00:00:00"/>
    <n v="0"/>
    <n v="0"/>
    <x v="0"/>
    <x v="0"/>
    <x v="1"/>
    <n v="92"/>
    <n v="0"/>
  </r>
  <r>
    <x v="30"/>
    <d v="2021-11-29T00:00:00"/>
    <n v="0"/>
    <n v="0"/>
    <x v="0"/>
    <x v="0"/>
    <x v="1"/>
    <n v="92"/>
    <n v="0"/>
  </r>
  <r>
    <x v="33"/>
    <d v="2021-11-29T00:00:00"/>
    <n v="0"/>
    <n v="0"/>
    <x v="0"/>
    <x v="0"/>
    <x v="1"/>
    <n v="92"/>
    <n v="0"/>
  </r>
  <r>
    <x v="42"/>
    <d v="2021-11-29T00:00:00"/>
    <n v="0"/>
    <n v="0"/>
    <x v="0"/>
    <x v="0"/>
    <x v="1"/>
    <n v="92"/>
    <n v="0"/>
  </r>
  <r>
    <x v="28"/>
    <d v="2021-11-29T00:00:00"/>
    <n v="0"/>
    <n v="0"/>
    <x v="0"/>
    <x v="0"/>
    <x v="1"/>
    <n v="92"/>
    <n v="0"/>
  </r>
  <r>
    <x v="24"/>
    <d v="2021-11-29T00:00:00"/>
    <n v="0"/>
    <n v="0"/>
    <x v="0"/>
    <x v="0"/>
    <x v="1"/>
    <n v="92"/>
    <n v="0"/>
  </r>
  <r>
    <x v="32"/>
    <d v="2021-11-29T00:00:00"/>
    <n v="0"/>
    <n v="0"/>
    <x v="0"/>
    <x v="0"/>
    <x v="1"/>
    <n v="92"/>
    <n v="0"/>
  </r>
  <r>
    <x v="26"/>
    <d v="2021-11-29T00:00:00"/>
    <n v="0"/>
    <n v="0"/>
    <x v="0"/>
    <x v="0"/>
    <x v="1"/>
    <n v="92"/>
    <n v="0"/>
  </r>
  <r>
    <x v="25"/>
    <d v="2021-11-29T00:00:00"/>
    <n v="0"/>
    <n v="0"/>
    <x v="0"/>
    <x v="0"/>
    <x v="1"/>
    <n v="92"/>
    <n v="0"/>
  </r>
  <r>
    <x v="31"/>
    <d v="2021-11-29T00:00:00"/>
    <n v="0"/>
    <n v="0"/>
    <x v="0"/>
    <x v="0"/>
    <x v="1"/>
    <n v="92"/>
    <n v="0"/>
  </r>
  <r>
    <x v="43"/>
    <d v="2021-11-29T00:00:00"/>
    <n v="0"/>
    <n v="0"/>
    <x v="0"/>
    <x v="0"/>
    <x v="1"/>
    <n v="92"/>
    <n v="0"/>
  </r>
  <r>
    <x v="29"/>
    <d v="2021-11-29T00:00:00"/>
    <n v="0"/>
    <n v="0"/>
    <x v="0"/>
    <x v="0"/>
    <x v="1"/>
    <n v="92"/>
    <n v="0"/>
  </r>
  <r>
    <x v="34"/>
    <d v="2021-11-29T00:00:00"/>
    <n v="0"/>
    <n v="0"/>
    <x v="0"/>
    <x v="1"/>
    <x v="2"/>
    <n v="365"/>
    <n v="0"/>
  </r>
  <r>
    <x v="35"/>
    <d v="2021-11-29T00:00:00"/>
    <n v="78"/>
    <n v="0"/>
    <x v="0"/>
    <x v="1"/>
    <x v="1"/>
    <n v="92"/>
    <n v="0"/>
  </r>
  <r>
    <x v="36"/>
    <d v="2021-11-29T00:00:00"/>
    <n v="96"/>
    <n v="0"/>
    <x v="0"/>
    <x v="1"/>
    <x v="1"/>
    <n v="92"/>
    <n v="0"/>
  </r>
  <r>
    <x v="44"/>
    <d v="2021-11-29T00:00:00"/>
    <n v="0"/>
    <n v="0"/>
    <x v="0"/>
    <x v="1"/>
    <x v="2"/>
    <n v="365"/>
    <n v="0"/>
  </r>
  <r>
    <x v="37"/>
    <d v="2021-11-29T00:00:00"/>
    <n v="20"/>
    <n v="0"/>
    <x v="0"/>
    <x v="1"/>
    <x v="1"/>
    <n v="92"/>
    <n v="0"/>
  </r>
  <r>
    <x v="38"/>
    <d v="2021-11-29T00:00:00"/>
    <n v="20"/>
    <n v="0"/>
    <x v="0"/>
    <x v="1"/>
    <x v="1"/>
    <n v="92"/>
    <n v="0"/>
  </r>
  <r>
    <x v="55"/>
    <d v="2021-11-29T00:00:00"/>
    <n v="0"/>
    <n v="0"/>
    <x v="0"/>
    <x v="1"/>
    <x v="2"/>
    <n v="365"/>
    <n v="0"/>
  </r>
  <r>
    <x v="45"/>
    <d v="2021-11-29T00:00:00"/>
    <n v="20"/>
    <n v="0"/>
    <x v="0"/>
    <x v="1"/>
    <x v="1"/>
    <n v="92"/>
    <n v="0"/>
  </r>
  <r>
    <x v="46"/>
    <d v="2021-11-29T00:00:00"/>
    <n v="20"/>
    <n v="0"/>
    <x v="0"/>
    <x v="1"/>
    <x v="1"/>
    <n v="92"/>
    <n v="0"/>
  </r>
  <r>
    <x v="56"/>
    <d v="2021-11-29T00:00:00"/>
    <n v="0"/>
    <n v="0"/>
    <x v="0"/>
    <x v="1"/>
    <x v="1"/>
    <n v="92"/>
    <n v="0"/>
  </r>
  <r>
    <x v="57"/>
    <d v="2021-11-29T00:00:00"/>
    <n v="0"/>
    <n v="0"/>
    <x v="0"/>
    <x v="1"/>
    <x v="1"/>
    <n v="92"/>
    <n v="0"/>
  </r>
  <r>
    <x v="48"/>
    <d v="2021-11-30T00:00:00"/>
    <n v="0"/>
    <n v="0"/>
    <x v="0"/>
    <x v="0"/>
    <x v="0"/>
    <n v="30"/>
    <n v="0"/>
  </r>
  <r>
    <x v="17"/>
    <d v="2021-11-30T00:00:00"/>
    <n v="0"/>
    <n v="0"/>
    <x v="0"/>
    <x v="0"/>
    <x v="1"/>
    <n v="92"/>
    <n v="0"/>
  </r>
  <r>
    <x v="49"/>
    <d v="2021-11-30T00:00:00"/>
    <n v="0"/>
    <n v="0"/>
    <x v="0"/>
    <x v="0"/>
    <x v="0"/>
    <n v="30"/>
    <n v="0"/>
  </r>
  <r>
    <x v="18"/>
    <d v="2021-11-30T00:00:00"/>
    <n v="122"/>
    <n v="0"/>
    <x v="0"/>
    <x v="1"/>
    <x v="1"/>
    <n v="92"/>
    <n v="0"/>
  </r>
  <r>
    <x v="50"/>
    <d v="2021-11-30T00:00:00"/>
    <n v="0"/>
    <n v="0"/>
    <x v="0"/>
    <x v="0"/>
    <x v="0"/>
    <n v="30"/>
    <n v="0"/>
  </r>
  <r>
    <x v="51"/>
    <d v="2021-11-30T00:00:00"/>
    <n v="0"/>
    <n v="0"/>
    <x v="0"/>
    <x v="0"/>
    <x v="0"/>
    <n v="30"/>
    <n v="0"/>
  </r>
  <r>
    <x v="19"/>
    <d v="2021-11-30T00:00:00"/>
    <n v="0"/>
    <n v="0"/>
    <x v="0"/>
    <x v="1"/>
    <x v="2"/>
    <n v="365"/>
    <n v="0"/>
  </r>
  <r>
    <x v="52"/>
    <d v="2021-11-30T00:00:00"/>
    <n v="0"/>
    <n v="0"/>
    <x v="0"/>
    <x v="0"/>
    <x v="0"/>
    <n v="30"/>
    <n v="0"/>
  </r>
  <r>
    <x v="20"/>
    <d v="2021-11-30T00:00:00"/>
    <n v="0"/>
    <n v="0"/>
    <x v="0"/>
    <x v="0"/>
    <x v="1"/>
    <n v="92"/>
    <n v="0"/>
  </r>
  <r>
    <x v="21"/>
    <d v="2021-11-30T00:00:00"/>
    <n v="134"/>
    <n v="0"/>
    <x v="0"/>
    <x v="1"/>
    <x v="1"/>
    <n v="92"/>
    <n v="0"/>
  </r>
  <r>
    <x v="22"/>
    <d v="2021-11-30T00:00:00"/>
    <n v="0"/>
    <n v="0"/>
    <x v="0"/>
    <x v="0"/>
    <x v="1"/>
    <n v="92"/>
    <n v="0"/>
  </r>
  <r>
    <x v="23"/>
    <d v="2021-11-30T00:00:00"/>
    <n v="68"/>
    <n v="0"/>
    <x v="0"/>
    <x v="1"/>
    <x v="1"/>
    <n v="92"/>
    <n v="0"/>
  </r>
  <r>
    <x v="27"/>
    <d v="2021-11-30T00:00:00"/>
    <n v="0"/>
    <n v="0"/>
    <x v="0"/>
    <x v="0"/>
    <x v="1"/>
    <n v="92"/>
    <n v="0"/>
  </r>
  <r>
    <x v="30"/>
    <d v="2021-11-30T00:00:00"/>
    <n v="0"/>
    <n v="0"/>
    <x v="0"/>
    <x v="0"/>
    <x v="1"/>
    <n v="92"/>
    <n v="0"/>
  </r>
  <r>
    <x v="53"/>
    <d v="2021-11-30T00:00:00"/>
    <n v="0"/>
    <n v="0"/>
    <x v="0"/>
    <x v="0"/>
    <x v="1"/>
    <n v="92"/>
    <n v="0"/>
  </r>
  <r>
    <x v="32"/>
    <d v="2021-11-30T00:00:00"/>
    <n v="0"/>
    <n v="0"/>
    <x v="0"/>
    <x v="0"/>
    <x v="1"/>
    <n v="92"/>
    <n v="0"/>
  </r>
  <r>
    <x v="33"/>
    <d v="2021-11-30T00:00:00"/>
    <n v="0"/>
    <n v="0"/>
    <x v="0"/>
    <x v="0"/>
    <x v="1"/>
    <n v="92"/>
    <n v="0"/>
  </r>
  <r>
    <x v="31"/>
    <d v="2021-11-30T00:00:00"/>
    <n v="0"/>
    <n v="0"/>
    <x v="0"/>
    <x v="0"/>
    <x v="1"/>
    <n v="92"/>
    <n v="0"/>
  </r>
  <r>
    <x v="42"/>
    <d v="2021-11-30T00:00:00"/>
    <n v="0"/>
    <n v="0"/>
    <x v="0"/>
    <x v="0"/>
    <x v="1"/>
    <n v="92"/>
    <n v="0"/>
  </r>
  <r>
    <x v="29"/>
    <d v="2021-11-30T00:00:00"/>
    <n v="0"/>
    <n v="0"/>
    <x v="0"/>
    <x v="0"/>
    <x v="1"/>
    <n v="92"/>
    <n v="0"/>
  </r>
  <r>
    <x v="54"/>
    <d v="2021-11-30T00:00:00"/>
    <n v="0"/>
    <n v="0"/>
    <x v="0"/>
    <x v="0"/>
    <x v="1"/>
    <n v="92"/>
    <n v="0"/>
  </r>
  <r>
    <x v="26"/>
    <d v="2021-11-30T00:00:00"/>
    <n v="0"/>
    <n v="0"/>
    <x v="0"/>
    <x v="0"/>
    <x v="1"/>
    <n v="92"/>
    <n v="0"/>
  </r>
  <r>
    <x v="24"/>
    <d v="2021-11-30T00:00:00"/>
    <n v="0"/>
    <n v="0"/>
    <x v="0"/>
    <x v="0"/>
    <x v="1"/>
    <n v="92"/>
    <n v="0"/>
  </r>
  <r>
    <x v="25"/>
    <d v="2021-11-30T00:00:00"/>
    <n v="0"/>
    <n v="0"/>
    <x v="0"/>
    <x v="0"/>
    <x v="1"/>
    <n v="92"/>
    <n v="0"/>
  </r>
  <r>
    <x v="43"/>
    <d v="2021-11-30T00:00:00"/>
    <n v="0"/>
    <n v="0"/>
    <x v="0"/>
    <x v="0"/>
    <x v="1"/>
    <n v="92"/>
    <n v="0"/>
  </r>
  <r>
    <x v="28"/>
    <d v="2021-11-30T00:00:00"/>
    <n v="0"/>
    <n v="0"/>
    <x v="0"/>
    <x v="0"/>
    <x v="1"/>
    <n v="92"/>
    <n v="0"/>
  </r>
  <r>
    <x v="34"/>
    <d v="2021-11-30T00:00:00"/>
    <n v="0"/>
    <n v="0"/>
    <x v="0"/>
    <x v="1"/>
    <x v="2"/>
    <n v="365"/>
    <n v="0"/>
  </r>
  <r>
    <x v="35"/>
    <d v="2021-11-30T00:00:00"/>
    <n v="78"/>
    <n v="0"/>
    <x v="0"/>
    <x v="1"/>
    <x v="1"/>
    <n v="92"/>
    <n v="0"/>
  </r>
  <r>
    <x v="36"/>
    <d v="2021-11-30T00:00:00"/>
    <n v="96"/>
    <n v="2"/>
    <x v="0"/>
    <x v="1"/>
    <x v="1"/>
    <n v="92"/>
    <n v="1.84E-2"/>
  </r>
  <r>
    <x v="44"/>
    <d v="2021-11-30T00:00:00"/>
    <n v="0"/>
    <n v="0"/>
    <x v="0"/>
    <x v="1"/>
    <x v="2"/>
    <n v="365"/>
    <n v="0"/>
  </r>
  <r>
    <x v="37"/>
    <d v="2021-11-30T00:00:00"/>
    <n v="20"/>
    <n v="0"/>
    <x v="0"/>
    <x v="1"/>
    <x v="1"/>
    <n v="92"/>
    <n v="0"/>
  </r>
  <r>
    <x v="38"/>
    <d v="2021-11-30T00:00:00"/>
    <n v="20"/>
    <n v="0"/>
    <x v="0"/>
    <x v="1"/>
    <x v="1"/>
    <n v="92"/>
    <n v="0"/>
  </r>
  <r>
    <x v="55"/>
    <d v="2021-11-30T00:00:00"/>
    <n v="0"/>
    <n v="0"/>
    <x v="0"/>
    <x v="1"/>
    <x v="2"/>
    <n v="365"/>
    <n v="0"/>
  </r>
  <r>
    <x v="45"/>
    <d v="2021-11-30T00:00:00"/>
    <n v="20"/>
    <n v="0"/>
    <x v="0"/>
    <x v="1"/>
    <x v="1"/>
    <n v="92"/>
    <n v="0"/>
  </r>
  <r>
    <x v="46"/>
    <d v="2021-11-30T00:00:00"/>
    <n v="20"/>
    <n v="0"/>
    <x v="0"/>
    <x v="1"/>
    <x v="1"/>
    <n v="92"/>
    <n v="0"/>
  </r>
  <r>
    <x v="56"/>
    <d v="2021-11-30T00:00:00"/>
    <n v="0"/>
    <n v="0"/>
    <x v="0"/>
    <x v="1"/>
    <x v="1"/>
    <n v="92"/>
    <n v="0"/>
  </r>
  <r>
    <x v="57"/>
    <d v="2021-11-30T00:00:00"/>
    <n v="0"/>
    <n v="0"/>
    <x v="0"/>
    <x v="1"/>
    <x v="1"/>
    <n v="92"/>
    <n v="0"/>
  </r>
  <r>
    <x v="48"/>
    <d v="2021-12-01T00:00:00"/>
    <n v="0"/>
    <n v="0"/>
    <x v="0"/>
    <x v="0"/>
    <x v="0"/>
    <n v="31"/>
    <n v="0"/>
  </r>
  <r>
    <x v="17"/>
    <d v="2021-12-01T00:00:00"/>
    <n v="0"/>
    <n v="0"/>
    <x v="0"/>
    <x v="0"/>
    <x v="1"/>
    <n v="90"/>
    <n v="0"/>
  </r>
  <r>
    <x v="49"/>
    <d v="2021-12-01T00:00:00"/>
    <n v="0"/>
    <n v="0"/>
    <x v="0"/>
    <x v="0"/>
    <x v="0"/>
    <n v="31"/>
    <n v="0"/>
  </r>
  <r>
    <x v="18"/>
    <d v="2021-12-01T00:00:00"/>
    <n v="122"/>
    <n v="0"/>
    <x v="0"/>
    <x v="1"/>
    <x v="1"/>
    <n v="90"/>
    <n v="0"/>
  </r>
  <r>
    <x v="50"/>
    <d v="2021-12-01T00:00:00"/>
    <n v="0"/>
    <n v="0"/>
    <x v="0"/>
    <x v="0"/>
    <x v="0"/>
    <n v="31"/>
    <n v="0"/>
  </r>
  <r>
    <x v="51"/>
    <d v="2021-12-01T00:00:00"/>
    <n v="0"/>
    <n v="0"/>
    <x v="0"/>
    <x v="0"/>
    <x v="0"/>
    <n v="31"/>
    <n v="0"/>
  </r>
  <r>
    <x v="19"/>
    <d v="2021-12-01T00:00:00"/>
    <n v="0"/>
    <n v="0"/>
    <x v="0"/>
    <x v="1"/>
    <x v="2"/>
    <n v="365"/>
    <n v="0"/>
  </r>
  <r>
    <x v="52"/>
    <d v="2021-12-01T00:00:00"/>
    <n v="0"/>
    <n v="0"/>
    <x v="0"/>
    <x v="0"/>
    <x v="0"/>
    <n v="31"/>
    <n v="0"/>
  </r>
  <r>
    <x v="20"/>
    <d v="2021-12-01T00:00:00"/>
    <n v="0"/>
    <n v="0"/>
    <x v="0"/>
    <x v="0"/>
    <x v="1"/>
    <n v="90"/>
    <n v="0"/>
  </r>
  <r>
    <x v="21"/>
    <d v="2021-12-01T00:00:00"/>
    <n v="134"/>
    <n v="0"/>
    <x v="0"/>
    <x v="1"/>
    <x v="1"/>
    <n v="90"/>
    <n v="0"/>
  </r>
  <r>
    <x v="22"/>
    <d v="2021-12-01T00:00:00"/>
    <n v="0"/>
    <n v="0"/>
    <x v="0"/>
    <x v="0"/>
    <x v="1"/>
    <n v="90"/>
    <n v="0"/>
  </r>
  <r>
    <x v="23"/>
    <d v="2021-12-01T00:00:00"/>
    <n v="68"/>
    <n v="0"/>
    <x v="0"/>
    <x v="1"/>
    <x v="1"/>
    <n v="90"/>
    <n v="0"/>
  </r>
  <r>
    <x v="26"/>
    <d v="2021-12-01T00:00:00"/>
    <n v="0"/>
    <n v="0"/>
    <x v="0"/>
    <x v="0"/>
    <x v="1"/>
    <n v="90"/>
    <n v="0"/>
  </r>
  <r>
    <x v="43"/>
    <d v="2021-12-01T00:00:00"/>
    <n v="0"/>
    <n v="0"/>
    <x v="0"/>
    <x v="0"/>
    <x v="1"/>
    <n v="90"/>
    <n v="0"/>
  </r>
  <r>
    <x v="53"/>
    <d v="2021-12-01T00:00:00"/>
    <n v="0"/>
    <n v="0"/>
    <x v="0"/>
    <x v="0"/>
    <x v="1"/>
    <n v="90"/>
    <n v="0"/>
  </r>
  <r>
    <x v="33"/>
    <d v="2021-12-01T00:00:00"/>
    <n v="0"/>
    <n v="0"/>
    <x v="0"/>
    <x v="0"/>
    <x v="1"/>
    <n v="90"/>
    <n v="0"/>
  </r>
  <r>
    <x v="24"/>
    <d v="2021-12-01T00:00:00"/>
    <n v="0"/>
    <n v="0"/>
    <x v="0"/>
    <x v="0"/>
    <x v="1"/>
    <n v="90"/>
    <n v="0"/>
  </r>
  <r>
    <x v="54"/>
    <d v="2021-12-01T00:00:00"/>
    <n v="0"/>
    <n v="0"/>
    <x v="0"/>
    <x v="0"/>
    <x v="1"/>
    <n v="90"/>
    <n v="0"/>
  </r>
  <r>
    <x v="42"/>
    <d v="2021-12-01T00:00:00"/>
    <n v="0"/>
    <n v="0"/>
    <x v="0"/>
    <x v="0"/>
    <x v="1"/>
    <n v="90"/>
    <n v="0"/>
  </r>
  <r>
    <x v="31"/>
    <d v="2021-12-01T00:00:00"/>
    <n v="0"/>
    <n v="0"/>
    <x v="0"/>
    <x v="0"/>
    <x v="1"/>
    <n v="90"/>
    <n v="0"/>
  </r>
  <r>
    <x v="30"/>
    <d v="2021-12-01T00:00:00"/>
    <n v="0"/>
    <n v="0"/>
    <x v="0"/>
    <x v="0"/>
    <x v="1"/>
    <n v="90"/>
    <n v="0"/>
  </r>
  <r>
    <x v="28"/>
    <d v="2021-12-01T00:00:00"/>
    <n v="0"/>
    <n v="0"/>
    <x v="0"/>
    <x v="0"/>
    <x v="1"/>
    <n v="90"/>
    <n v="0"/>
  </r>
  <r>
    <x v="32"/>
    <d v="2021-12-01T00:00:00"/>
    <n v="0"/>
    <n v="0"/>
    <x v="0"/>
    <x v="0"/>
    <x v="1"/>
    <n v="90"/>
    <n v="0"/>
  </r>
  <r>
    <x v="29"/>
    <d v="2021-12-01T00:00:00"/>
    <n v="0"/>
    <n v="0"/>
    <x v="0"/>
    <x v="0"/>
    <x v="1"/>
    <n v="90"/>
    <n v="0"/>
  </r>
  <r>
    <x v="25"/>
    <d v="2021-12-01T00:00:00"/>
    <n v="0"/>
    <n v="0"/>
    <x v="0"/>
    <x v="0"/>
    <x v="1"/>
    <n v="90"/>
    <n v="0"/>
  </r>
  <r>
    <x v="27"/>
    <d v="2021-12-01T00:00:00"/>
    <n v="0"/>
    <n v="0"/>
    <x v="0"/>
    <x v="0"/>
    <x v="1"/>
    <n v="90"/>
    <n v="0"/>
  </r>
  <r>
    <x v="34"/>
    <d v="2021-12-01T00:00:00"/>
    <n v="0"/>
    <n v="0"/>
    <x v="0"/>
    <x v="1"/>
    <x v="2"/>
    <n v="365"/>
    <n v="0"/>
  </r>
  <r>
    <x v="35"/>
    <d v="2021-12-01T00:00:00"/>
    <n v="78"/>
    <n v="0"/>
    <x v="0"/>
    <x v="1"/>
    <x v="1"/>
    <n v="90"/>
    <n v="0"/>
  </r>
  <r>
    <x v="36"/>
    <d v="2021-12-01T00:00:00"/>
    <n v="96"/>
    <n v="0"/>
    <x v="0"/>
    <x v="1"/>
    <x v="1"/>
    <n v="90"/>
    <n v="0"/>
  </r>
  <r>
    <x v="44"/>
    <d v="2021-12-01T00:00:00"/>
    <n v="0"/>
    <n v="0"/>
    <x v="0"/>
    <x v="1"/>
    <x v="2"/>
    <n v="365"/>
    <n v="0"/>
  </r>
  <r>
    <x v="37"/>
    <d v="2021-12-01T00:00:00"/>
    <n v="20"/>
    <n v="0"/>
    <x v="0"/>
    <x v="1"/>
    <x v="1"/>
    <n v="90"/>
    <n v="0"/>
  </r>
  <r>
    <x v="38"/>
    <d v="2021-12-01T00:00:00"/>
    <n v="20"/>
    <n v="0"/>
    <x v="0"/>
    <x v="1"/>
    <x v="1"/>
    <n v="90"/>
    <n v="0"/>
  </r>
  <r>
    <x v="55"/>
    <d v="2021-12-01T00:00:00"/>
    <n v="0"/>
    <n v="0"/>
    <x v="0"/>
    <x v="1"/>
    <x v="2"/>
    <n v="365"/>
    <n v="0"/>
  </r>
  <r>
    <x v="45"/>
    <d v="2021-12-01T00:00:00"/>
    <n v="20"/>
    <n v="0"/>
    <x v="0"/>
    <x v="1"/>
    <x v="1"/>
    <n v="90"/>
    <n v="0"/>
  </r>
  <r>
    <x v="46"/>
    <d v="2021-12-01T00:00:00"/>
    <n v="20"/>
    <n v="0"/>
    <x v="0"/>
    <x v="1"/>
    <x v="1"/>
    <n v="90"/>
    <n v="0"/>
  </r>
  <r>
    <x v="56"/>
    <d v="2021-12-01T00:00:00"/>
    <n v="0"/>
    <n v="0"/>
    <x v="0"/>
    <x v="1"/>
    <x v="1"/>
    <n v="90"/>
    <n v="0"/>
  </r>
  <r>
    <x v="57"/>
    <d v="2021-12-01T00:00:00"/>
    <n v="0"/>
    <n v="0"/>
    <x v="0"/>
    <x v="1"/>
    <x v="1"/>
    <n v="90"/>
    <n v="0"/>
  </r>
  <r>
    <x v="49"/>
    <d v="2021-12-02T00:00:00"/>
    <n v="0"/>
    <n v="0"/>
    <x v="0"/>
    <x v="0"/>
    <x v="0"/>
    <n v="31"/>
    <n v="0"/>
  </r>
  <r>
    <x v="17"/>
    <d v="2021-12-02T00:00:00"/>
    <n v="0"/>
    <n v="0"/>
    <x v="0"/>
    <x v="0"/>
    <x v="1"/>
    <n v="90"/>
    <n v="0"/>
  </r>
  <r>
    <x v="18"/>
    <d v="2021-12-02T00:00:00"/>
    <n v="122"/>
    <n v="0"/>
    <x v="0"/>
    <x v="1"/>
    <x v="1"/>
    <n v="90"/>
    <n v="0"/>
  </r>
  <r>
    <x v="50"/>
    <d v="2021-12-02T00:00:00"/>
    <n v="0"/>
    <n v="0"/>
    <x v="0"/>
    <x v="0"/>
    <x v="0"/>
    <n v="31"/>
    <n v="0"/>
  </r>
  <r>
    <x v="51"/>
    <d v="2021-12-02T00:00:00"/>
    <n v="0"/>
    <n v="0"/>
    <x v="0"/>
    <x v="0"/>
    <x v="0"/>
    <n v="31"/>
    <n v="0"/>
  </r>
  <r>
    <x v="19"/>
    <d v="2021-12-02T00:00:00"/>
    <n v="0"/>
    <n v="0"/>
    <x v="0"/>
    <x v="1"/>
    <x v="2"/>
    <n v="365"/>
    <n v="0"/>
  </r>
  <r>
    <x v="52"/>
    <d v="2021-12-02T00:00:00"/>
    <n v="0"/>
    <n v="0"/>
    <x v="0"/>
    <x v="0"/>
    <x v="0"/>
    <n v="31"/>
    <n v="0"/>
  </r>
  <r>
    <x v="20"/>
    <d v="2021-12-02T00:00:00"/>
    <n v="0"/>
    <n v="0"/>
    <x v="0"/>
    <x v="0"/>
    <x v="1"/>
    <n v="90"/>
    <n v="0"/>
  </r>
  <r>
    <x v="21"/>
    <d v="2021-12-02T00:00:00"/>
    <n v="134"/>
    <n v="0"/>
    <x v="0"/>
    <x v="1"/>
    <x v="1"/>
    <n v="90"/>
    <n v="0"/>
  </r>
  <r>
    <x v="22"/>
    <d v="2021-12-02T00:00:00"/>
    <n v="0"/>
    <n v="0"/>
    <x v="0"/>
    <x v="0"/>
    <x v="1"/>
    <n v="90"/>
    <n v="0"/>
  </r>
  <r>
    <x v="23"/>
    <d v="2021-12-02T00:00:00"/>
    <n v="68"/>
    <n v="0"/>
    <x v="0"/>
    <x v="1"/>
    <x v="1"/>
    <n v="90"/>
    <n v="0"/>
  </r>
  <r>
    <x v="54"/>
    <d v="2021-12-02T00:00:00"/>
    <n v="0"/>
    <n v="0"/>
    <x v="0"/>
    <x v="0"/>
    <x v="1"/>
    <n v="90"/>
    <n v="0"/>
  </r>
  <r>
    <x v="29"/>
    <d v="2021-12-02T00:00:00"/>
    <n v="0"/>
    <n v="0"/>
    <x v="0"/>
    <x v="0"/>
    <x v="1"/>
    <n v="90"/>
    <n v="0"/>
  </r>
  <r>
    <x v="24"/>
    <d v="2021-12-02T00:00:00"/>
    <n v="0"/>
    <n v="0"/>
    <x v="0"/>
    <x v="0"/>
    <x v="1"/>
    <n v="90"/>
    <n v="0"/>
  </r>
  <r>
    <x v="27"/>
    <d v="2021-12-02T00:00:00"/>
    <n v="0"/>
    <n v="0"/>
    <x v="0"/>
    <x v="0"/>
    <x v="1"/>
    <n v="90"/>
    <n v="0"/>
  </r>
  <r>
    <x v="43"/>
    <d v="2021-12-02T00:00:00"/>
    <n v="0"/>
    <n v="0"/>
    <x v="0"/>
    <x v="0"/>
    <x v="1"/>
    <n v="90"/>
    <n v="0"/>
  </r>
  <r>
    <x v="32"/>
    <d v="2021-12-02T00:00:00"/>
    <n v="0"/>
    <n v="0"/>
    <x v="0"/>
    <x v="0"/>
    <x v="1"/>
    <n v="90"/>
    <n v="0"/>
  </r>
  <r>
    <x v="26"/>
    <d v="2021-12-02T00:00:00"/>
    <n v="0"/>
    <n v="0"/>
    <x v="0"/>
    <x v="0"/>
    <x v="1"/>
    <n v="90"/>
    <n v="0"/>
  </r>
  <r>
    <x v="33"/>
    <d v="2021-12-02T00:00:00"/>
    <n v="0"/>
    <n v="0"/>
    <x v="0"/>
    <x v="0"/>
    <x v="1"/>
    <n v="90"/>
    <n v="0"/>
  </r>
  <r>
    <x v="28"/>
    <d v="2021-12-02T00:00:00"/>
    <n v="0"/>
    <n v="0"/>
    <x v="0"/>
    <x v="0"/>
    <x v="1"/>
    <n v="90"/>
    <n v="0"/>
  </r>
  <r>
    <x v="53"/>
    <d v="2021-12-02T00:00:00"/>
    <n v="0"/>
    <n v="0"/>
    <x v="0"/>
    <x v="0"/>
    <x v="1"/>
    <n v="90"/>
    <n v="0"/>
  </r>
  <r>
    <x v="25"/>
    <d v="2021-12-02T00:00:00"/>
    <n v="0"/>
    <n v="0"/>
    <x v="0"/>
    <x v="0"/>
    <x v="1"/>
    <n v="90"/>
    <n v="0"/>
  </r>
  <r>
    <x v="42"/>
    <d v="2021-12-02T00:00:00"/>
    <n v="0"/>
    <n v="0"/>
    <x v="0"/>
    <x v="0"/>
    <x v="1"/>
    <n v="90"/>
    <n v="0"/>
  </r>
  <r>
    <x v="30"/>
    <d v="2021-12-02T00:00:00"/>
    <n v="0"/>
    <n v="0"/>
    <x v="0"/>
    <x v="0"/>
    <x v="1"/>
    <n v="90"/>
    <n v="0"/>
  </r>
  <r>
    <x v="31"/>
    <d v="2021-12-02T00:00:00"/>
    <n v="0"/>
    <n v="0"/>
    <x v="0"/>
    <x v="0"/>
    <x v="1"/>
    <n v="90"/>
    <n v="0"/>
  </r>
  <r>
    <x v="34"/>
    <d v="2021-12-02T00:00:00"/>
    <n v="0"/>
    <n v="0"/>
    <x v="0"/>
    <x v="1"/>
    <x v="2"/>
    <n v="365"/>
    <n v="0"/>
  </r>
  <r>
    <x v="35"/>
    <d v="2021-12-02T00:00:00"/>
    <n v="78"/>
    <n v="0"/>
    <x v="0"/>
    <x v="1"/>
    <x v="1"/>
    <n v="90"/>
    <n v="0"/>
  </r>
  <r>
    <x v="36"/>
    <d v="2021-12-02T00:00:00"/>
    <n v="96"/>
    <n v="0"/>
    <x v="0"/>
    <x v="1"/>
    <x v="1"/>
    <n v="90"/>
    <n v="0"/>
  </r>
  <r>
    <x v="44"/>
    <d v="2021-12-02T00:00:00"/>
    <n v="0"/>
    <n v="0"/>
    <x v="0"/>
    <x v="1"/>
    <x v="2"/>
    <n v="365"/>
    <n v="0"/>
  </r>
  <r>
    <x v="37"/>
    <d v="2021-12-02T00:00:00"/>
    <n v="20"/>
    <n v="0"/>
    <x v="0"/>
    <x v="1"/>
    <x v="1"/>
    <n v="90"/>
    <n v="0"/>
  </r>
  <r>
    <x v="38"/>
    <d v="2021-12-02T00:00:00"/>
    <n v="20"/>
    <n v="0"/>
    <x v="0"/>
    <x v="1"/>
    <x v="1"/>
    <n v="90"/>
    <n v="0"/>
  </r>
  <r>
    <x v="55"/>
    <d v="2021-12-02T00:00:00"/>
    <n v="0"/>
    <n v="0"/>
    <x v="0"/>
    <x v="1"/>
    <x v="2"/>
    <n v="365"/>
    <n v="0"/>
  </r>
  <r>
    <x v="45"/>
    <d v="2021-12-02T00:00:00"/>
    <n v="20"/>
    <n v="0"/>
    <x v="0"/>
    <x v="1"/>
    <x v="1"/>
    <n v="90"/>
    <n v="0"/>
  </r>
  <r>
    <x v="46"/>
    <d v="2021-12-02T00:00:00"/>
    <n v="20"/>
    <n v="0"/>
    <x v="0"/>
    <x v="1"/>
    <x v="1"/>
    <n v="90"/>
    <n v="0"/>
  </r>
  <r>
    <x v="56"/>
    <d v="2021-12-02T00:00:00"/>
    <n v="0"/>
    <n v="0"/>
    <x v="0"/>
    <x v="1"/>
    <x v="1"/>
    <n v="90"/>
    <n v="0"/>
  </r>
  <r>
    <x v="57"/>
    <d v="2021-12-02T00:00:00"/>
    <n v="0"/>
    <n v="0"/>
    <x v="0"/>
    <x v="1"/>
    <x v="1"/>
    <n v="90"/>
    <n v="0"/>
  </r>
  <r>
    <x v="17"/>
    <d v="2021-12-03T00:00:00"/>
    <n v="0"/>
    <n v="0"/>
    <x v="0"/>
    <x v="0"/>
    <x v="1"/>
    <n v="90"/>
    <n v="0"/>
  </r>
  <r>
    <x v="49"/>
    <d v="2021-12-03T00:00:00"/>
    <n v="0"/>
    <n v="0"/>
    <x v="0"/>
    <x v="0"/>
    <x v="0"/>
    <n v="31"/>
    <n v="0"/>
  </r>
  <r>
    <x v="18"/>
    <d v="2021-12-03T00:00:00"/>
    <n v="122"/>
    <n v="0"/>
    <x v="0"/>
    <x v="1"/>
    <x v="1"/>
    <n v="90"/>
    <n v="0"/>
  </r>
  <r>
    <x v="50"/>
    <d v="2021-12-03T00:00:00"/>
    <n v="0"/>
    <n v="0"/>
    <x v="0"/>
    <x v="0"/>
    <x v="0"/>
    <n v="31"/>
    <n v="0"/>
  </r>
  <r>
    <x v="51"/>
    <d v="2021-12-03T00:00:00"/>
    <n v="0"/>
    <n v="0"/>
    <x v="0"/>
    <x v="0"/>
    <x v="0"/>
    <n v="31"/>
    <n v="0"/>
  </r>
  <r>
    <x v="19"/>
    <d v="2021-12-03T00:00:00"/>
    <n v="0"/>
    <n v="0"/>
    <x v="0"/>
    <x v="1"/>
    <x v="2"/>
    <n v="365"/>
    <n v="0"/>
  </r>
  <r>
    <x v="52"/>
    <d v="2021-12-03T00:00:00"/>
    <n v="0"/>
    <n v="0"/>
    <x v="0"/>
    <x v="0"/>
    <x v="0"/>
    <n v="31"/>
    <n v="0"/>
  </r>
  <r>
    <x v="20"/>
    <d v="2021-12-03T00:00:00"/>
    <n v="0"/>
    <n v="0"/>
    <x v="0"/>
    <x v="0"/>
    <x v="1"/>
    <n v="90"/>
    <n v="0"/>
  </r>
  <r>
    <x v="21"/>
    <d v="2021-12-03T00:00:00"/>
    <n v="134"/>
    <n v="0"/>
    <x v="0"/>
    <x v="1"/>
    <x v="1"/>
    <n v="90"/>
    <n v="0"/>
  </r>
  <r>
    <x v="22"/>
    <d v="2021-12-03T00:00:00"/>
    <n v="0"/>
    <n v="0"/>
    <x v="0"/>
    <x v="0"/>
    <x v="1"/>
    <n v="90"/>
    <n v="0"/>
  </r>
  <r>
    <x v="23"/>
    <d v="2021-12-03T00:00:00"/>
    <n v="68"/>
    <n v="0"/>
    <x v="0"/>
    <x v="1"/>
    <x v="1"/>
    <n v="90"/>
    <n v="0"/>
  </r>
  <r>
    <x v="24"/>
    <d v="2021-12-03T00:00:00"/>
    <n v="0"/>
    <n v="0"/>
    <x v="0"/>
    <x v="0"/>
    <x v="1"/>
    <n v="90"/>
    <n v="0"/>
  </r>
  <r>
    <x v="54"/>
    <d v="2021-12-03T00:00:00"/>
    <n v="0"/>
    <n v="0"/>
    <x v="0"/>
    <x v="0"/>
    <x v="1"/>
    <n v="90"/>
    <n v="0"/>
  </r>
  <r>
    <x v="53"/>
    <d v="2021-12-03T00:00:00"/>
    <n v="0"/>
    <n v="0"/>
    <x v="0"/>
    <x v="0"/>
    <x v="1"/>
    <n v="90"/>
    <n v="0"/>
  </r>
  <r>
    <x v="33"/>
    <d v="2021-12-03T00:00:00"/>
    <n v="0"/>
    <n v="0"/>
    <x v="0"/>
    <x v="0"/>
    <x v="1"/>
    <n v="90"/>
    <n v="0"/>
  </r>
  <r>
    <x v="26"/>
    <d v="2021-12-03T00:00:00"/>
    <n v="0"/>
    <n v="0"/>
    <x v="0"/>
    <x v="0"/>
    <x v="1"/>
    <n v="90"/>
    <n v="0"/>
  </r>
  <r>
    <x v="43"/>
    <d v="2021-12-03T00:00:00"/>
    <n v="0"/>
    <n v="0"/>
    <x v="0"/>
    <x v="0"/>
    <x v="1"/>
    <n v="90"/>
    <n v="0"/>
  </r>
  <r>
    <x v="25"/>
    <d v="2021-12-03T00:00:00"/>
    <n v="0"/>
    <n v="0"/>
    <x v="0"/>
    <x v="0"/>
    <x v="1"/>
    <n v="90"/>
    <n v="0"/>
  </r>
  <r>
    <x v="31"/>
    <d v="2021-12-03T00:00:00"/>
    <n v="0"/>
    <n v="0"/>
    <x v="0"/>
    <x v="0"/>
    <x v="1"/>
    <n v="90"/>
    <n v="0"/>
  </r>
  <r>
    <x v="32"/>
    <d v="2021-12-03T00:00:00"/>
    <n v="0"/>
    <n v="0"/>
    <x v="0"/>
    <x v="0"/>
    <x v="1"/>
    <n v="90"/>
    <n v="0"/>
  </r>
  <r>
    <x v="28"/>
    <d v="2021-12-03T00:00:00"/>
    <n v="0"/>
    <n v="0"/>
    <x v="0"/>
    <x v="0"/>
    <x v="1"/>
    <n v="90"/>
    <n v="0"/>
  </r>
  <r>
    <x v="29"/>
    <d v="2021-12-03T00:00:00"/>
    <n v="0"/>
    <n v="0"/>
    <x v="0"/>
    <x v="0"/>
    <x v="1"/>
    <n v="90"/>
    <n v="0"/>
  </r>
  <r>
    <x v="30"/>
    <d v="2021-12-03T00:00:00"/>
    <n v="0"/>
    <n v="0"/>
    <x v="0"/>
    <x v="0"/>
    <x v="1"/>
    <n v="90"/>
    <n v="0"/>
  </r>
  <r>
    <x v="42"/>
    <d v="2021-12-03T00:00:00"/>
    <n v="0"/>
    <n v="0"/>
    <x v="0"/>
    <x v="0"/>
    <x v="1"/>
    <n v="90"/>
    <n v="0"/>
  </r>
  <r>
    <x v="27"/>
    <d v="2021-12-03T00:00:00"/>
    <n v="0"/>
    <n v="0"/>
    <x v="0"/>
    <x v="0"/>
    <x v="1"/>
    <n v="90"/>
    <n v="0"/>
  </r>
  <r>
    <x v="34"/>
    <d v="2021-12-03T00:00:00"/>
    <n v="0"/>
    <n v="0"/>
    <x v="0"/>
    <x v="1"/>
    <x v="2"/>
    <n v="365"/>
    <n v="0"/>
  </r>
  <r>
    <x v="35"/>
    <d v="2021-12-03T00:00:00"/>
    <n v="78"/>
    <n v="0"/>
    <x v="0"/>
    <x v="1"/>
    <x v="1"/>
    <n v="90"/>
    <n v="0"/>
  </r>
  <r>
    <x v="36"/>
    <d v="2021-12-03T00:00:00"/>
    <n v="96"/>
    <n v="0"/>
    <x v="0"/>
    <x v="1"/>
    <x v="1"/>
    <n v="90"/>
    <n v="0"/>
  </r>
  <r>
    <x v="44"/>
    <d v="2021-12-03T00:00:00"/>
    <n v="0"/>
    <n v="0"/>
    <x v="0"/>
    <x v="1"/>
    <x v="2"/>
    <n v="365"/>
    <n v="0"/>
  </r>
  <r>
    <x v="37"/>
    <d v="2021-12-03T00:00:00"/>
    <n v="20"/>
    <n v="0"/>
    <x v="0"/>
    <x v="1"/>
    <x v="1"/>
    <n v="90"/>
    <n v="0"/>
  </r>
  <r>
    <x v="38"/>
    <d v="2021-12-03T00:00:00"/>
    <n v="20"/>
    <n v="0"/>
    <x v="0"/>
    <x v="1"/>
    <x v="1"/>
    <n v="90"/>
    <n v="0"/>
  </r>
  <r>
    <x v="55"/>
    <d v="2021-12-03T00:00:00"/>
    <n v="0"/>
    <n v="0"/>
    <x v="0"/>
    <x v="1"/>
    <x v="2"/>
    <n v="365"/>
    <n v="0"/>
  </r>
  <r>
    <x v="45"/>
    <d v="2021-12-03T00:00:00"/>
    <n v="20"/>
    <n v="0"/>
    <x v="0"/>
    <x v="1"/>
    <x v="1"/>
    <n v="90"/>
    <n v="0"/>
  </r>
  <r>
    <x v="46"/>
    <d v="2021-12-03T00:00:00"/>
    <n v="20"/>
    <n v="0"/>
    <x v="0"/>
    <x v="1"/>
    <x v="1"/>
    <n v="90"/>
    <n v="0"/>
  </r>
  <r>
    <x v="56"/>
    <d v="2021-12-03T00:00:00"/>
    <n v="0"/>
    <n v="0"/>
    <x v="0"/>
    <x v="1"/>
    <x v="1"/>
    <n v="90"/>
    <n v="0"/>
  </r>
  <r>
    <x v="57"/>
    <d v="2021-12-03T00:00:00"/>
    <n v="0"/>
    <n v="0"/>
    <x v="0"/>
    <x v="1"/>
    <x v="1"/>
    <n v="90"/>
    <n v="0"/>
  </r>
  <r>
    <x v="17"/>
    <d v="2021-12-06T00:00:00"/>
    <n v="0"/>
    <n v="0"/>
    <x v="0"/>
    <x v="0"/>
    <x v="1"/>
    <n v="90"/>
    <n v="0"/>
  </r>
  <r>
    <x v="49"/>
    <d v="2021-12-06T00:00:00"/>
    <n v="0"/>
    <n v="0"/>
    <x v="0"/>
    <x v="0"/>
    <x v="0"/>
    <n v="31"/>
    <n v="0"/>
  </r>
  <r>
    <x v="18"/>
    <d v="2021-12-06T00:00:00"/>
    <n v="122"/>
    <n v="0"/>
    <x v="0"/>
    <x v="1"/>
    <x v="1"/>
    <n v="90"/>
    <n v="0"/>
  </r>
  <r>
    <x v="50"/>
    <d v="2021-12-06T00:00:00"/>
    <n v="0"/>
    <n v="0"/>
    <x v="0"/>
    <x v="0"/>
    <x v="0"/>
    <n v="31"/>
    <n v="0"/>
  </r>
  <r>
    <x v="51"/>
    <d v="2021-12-06T00:00:00"/>
    <n v="0"/>
    <n v="0"/>
    <x v="0"/>
    <x v="0"/>
    <x v="0"/>
    <n v="31"/>
    <n v="0"/>
  </r>
  <r>
    <x v="19"/>
    <d v="2021-12-06T00:00:00"/>
    <n v="0"/>
    <n v="0"/>
    <x v="0"/>
    <x v="1"/>
    <x v="2"/>
    <n v="365"/>
    <n v="0"/>
  </r>
  <r>
    <x v="20"/>
    <d v="2021-12-06T00:00:00"/>
    <n v="0"/>
    <n v="0"/>
    <x v="0"/>
    <x v="0"/>
    <x v="1"/>
    <n v="90"/>
    <n v="0"/>
  </r>
  <r>
    <x v="52"/>
    <d v="2021-12-06T00:00:00"/>
    <n v="0"/>
    <n v="0"/>
    <x v="0"/>
    <x v="0"/>
    <x v="0"/>
    <n v="31"/>
    <n v="0"/>
  </r>
  <r>
    <x v="21"/>
    <d v="2021-12-06T00:00:00"/>
    <n v="134"/>
    <n v="0"/>
    <x v="0"/>
    <x v="1"/>
    <x v="1"/>
    <n v="90"/>
    <n v="0"/>
  </r>
  <r>
    <x v="22"/>
    <d v="2021-12-06T00:00:00"/>
    <n v="0"/>
    <n v="0"/>
    <x v="0"/>
    <x v="0"/>
    <x v="1"/>
    <n v="90"/>
    <n v="0"/>
  </r>
  <r>
    <x v="23"/>
    <d v="2021-12-06T00:00:00"/>
    <n v="68"/>
    <n v="0"/>
    <x v="0"/>
    <x v="1"/>
    <x v="1"/>
    <n v="90"/>
    <n v="0"/>
  </r>
  <r>
    <x v="42"/>
    <d v="2021-12-06T00:00:00"/>
    <n v="0"/>
    <n v="0"/>
    <x v="0"/>
    <x v="0"/>
    <x v="1"/>
    <n v="90"/>
    <n v="0"/>
  </r>
  <r>
    <x v="28"/>
    <d v="2021-12-06T00:00:00"/>
    <n v="0"/>
    <n v="0"/>
    <x v="0"/>
    <x v="0"/>
    <x v="1"/>
    <n v="90"/>
    <n v="0"/>
  </r>
  <r>
    <x v="33"/>
    <d v="2021-12-06T00:00:00"/>
    <n v="0"/>
    <n v="0"/>
    <x v="0"/>
    <x v="0"/>
    <x v="1"/>
    <n v="90"/>
    <n v="0"/>
  </r>
  <r>
    <x v="31"/>
    <d v="2021-12-06T00:00:00"/>
    <n v="0"/>
    <n v="0"/>
    <x v="0"/>
    <x v="0"/>
    <x v="1"/>
    <n v="90"/>
    <n v="0"/>
  </r>
  <r>
    <x v="53"/>
    <d v="2021-12-06T00:00:00"/>
    <n v="0"/>
    <n v="0"/>
    <x v="0"/>
    <x v="0"/>
    <x v="1"/>
    <n v="90"/>
    <n v="0"/>
  </r>
  <r>
    <x v="32"/>
    <d v="2021-12-06T00:00:00"/>
    <n v="0"/>
    <n v="0"/>
    <x v="0"/>
    <x v="0"/>
    <x v="1"/>
    <n v="90"/>
    <n v="0"/>
  </r>
  <r>
    <x v="25"/>
    <d v="2021-12-06T00:00:00"/>
    <n v="0"/>
    <n v="0"/>
    <x v="0"/>
    <x v="0"/>
    <x v="1"/>
    <n v="90"/>
    <n v="0"/>
  </r>
  <r>
    <x v="30"/>
    <d v="2021-12-06T00:00:00"/>
    <n v="0"/>
    <n v="0"/>
    <x v="0"/>
    <x v="0"/>
    <x v="1"/>
    <n v="90"/>
    <n v="0"/>
  </r>
  <r>
    <x v="27"/>
    <d v="2021-12-06T00:00:00"/>
    <n v="0"/>
    <n v="0"/>
    <x v="0"/>
    <x v="0"/>
    <x v="1"/>
    <n v="90"/>
    <n v="0"/>
  </r>
  <r>
    <x v="29"/>
    <d v="2021-12-06T00:00:00"/>
    <n v="0"/>
    <n v="0"/>
    <x v="0"/>
    <x v="0"/>
    <x v="1"/>
    <n v="90"/>
    <n v="0"/>
  </r>
  <r>
    <x v="26"/>
    <d v="2021-12-06T00:00:00"/>
    <n v="0"/>
    <n v="0"/>
    <x v="0"/>
    <x v="0"/>
    <x v="1"/>
    <n v="90"/>
    <n v="0"/>
  </r>
  <r>
    <x v="54"/>
    <d v="2021-12-06T00:00:00"/>
    <n v="0"/>
    <n v="0"/>
    <x v="0"/>
    <x v="0"/>
    <x v="1"/>
    <n v="90"/>
    <n v="0"/>
  </r>
  <r>
    <x v="24"/>
    <d v="2021-12-06T00:00:00"/>
    <n v="0"/>
    <n v="0"/>
    <x v="0"/>
    <x v="0"/>
    <x v="1"/>
    <n v="90"/>
    <n v="0"/>
  </r>
  <r>
    <x v="43"/>
    <d v="2021-12-06T00:00:00"/>
    <n v="0"/>
    <n v="0"/>
    <x v="0"/>
    <x v="0"/>
    <x v="1"/>
    <n v="90"/>
    <n v="0"/>
  </r>
  <r>
    <x v="34"/>
    <d v="2021-12-06T00:00:00"/>
    <n v="0"/>
    <n v="0"/>
    <x v="0"/>
    <x v="1"/>
    <x v="2"/>
    <n v="365"/>
    <n v="0"/>
  </r>
  <r>
    <x v="35"/>
    <d v="2021-12-06T00:00:00"/>
    <n v="78"/>
    <n v="0"/>
    <x v="0"/>
    <x v="1"/>
    <x v="1"/>
    <n v="90"/>
    <n v="0"/>
  </r>
  <r>
    <x v="36"/>
    <d v="2021-12-06T00:00:00"/>
    <n v="96"/>
    <n v="0"/>
    <x v="0"/>
    <x v="1"/>
    <x v="1"/>
    <n v="90"/>
    <n v="0"/>
  </r>
  <r>
    <x v="44"/>
    <d v="2021-12-06T00:00:00"/>
    <n v="0"/>
    <n v="0"/>
    <x v="0"/>
    <x v="1"/>
    <x v="2"/>
    <n v="365"/>
    <n v="0"/>
  </r>
  <r>
    <x v="37"/>
    <d v="2021-12-06T00:00:00"/>
    <n v="20"/>
    <n v="0"/>
    <x v="0"/>
    <x v="1"/>
    <x v="1"/>
    <n v="90"/>
    <n v="0"/>
  </r>
  <r>
    <x v="38"/>
    <d v="2021-12-06T00:00:00"/>
    <n v="20"/>
    <n v="0"/>
    <x v="0"/>
    <x v="1"/>
    <x v="1"/>
    <n v="90"/>
    <n v="0"/>
  </r>
  <r>
    <x v="55"/>
    <d v="2021-12-06T00:00:00"/>
    <n v="0"/>
    <n v="0"/>
    <x v="0"/>
    <x v="1"/>
    <x v="2"/>
    <n v="365"/>
    <n v="0"/>
  </r>
  <r>
    <x v="45"/>
    <d v="2021-12-06T00:00:00"/>
    <n v="20"/>
    <n v="0"/>
    <x v="0"/>
    <x v="1"/>
    <x v="1"/>
    <n v="90"/>
    <n v="0"/>
  </r>
  <r>
    <x v="46"/>
    <d v="2021-12-06T00:00:00"/>
    <n v="20"/>
    <n v="0"/>
    <x v="0"/>
    <x v="1"/>
    <x v="1"/>
    <n v="90"/>
    <n v="0"/>
  </r>
  <r>
    <x v="56"/>
    <d v="2021-12-06T00:00:00"/>
    <n v="0"/>
    <n v="0"/>
    <x v="0"/>
    <x v="1"/>
    <x v="1"/>
    <n v="90"/>
    <n v="0"/>
  </r>
  <r>
    <x v="57"/>
    <d v="2021-12-06T00:00:00"/>
    <n v="0"/>
    <n v="0"/>
    <x v="0"/>
    <x v="1"/>
    <x v="1"/>
    <n v="90"/>
    <n v="0"/>
  </r>
  <r>
    <x v="49"/>
    <d v="2021-12-07T00:00:00"/>
    <n v="0"/>
    <n v="0"/>
    <x v="0"/>
    <x v="0"/>
    <x v="0"/>
    <n v="31"/>
    <n v="0"/>
  </r>
  <r>
    <x v="17"/>
    <d v="2021-12-07T00:00:00"/>
    <n v="0"/>
    <n v="0"/>
    <x v="0"/>
    <x v="0"/>
    <x v="1"/>
    <n v="90"/>
    <n v="0"/>
  </r>
  <r>
    <x v="18"/>
    <d v="2021-12-07T00:00:00"/>
    <n v="122"/>
    <n v="0"/>
    <x v="0"/>
    <x v="1"/>
    <x v="1"/>
    <n v="90"/>
    <n v="0"/>
  </r>
  <r>
    <x v="50"/>
    <d v="2021-12-07T00:00:00"/>
    <n v="0"/>
    <n v="0"/>
    <x v="0"/>
    <x v="0"/>
    <x v="0"/>
    <n v="31"/>
    <n v="0"/>
  </r>
  <r>
    <x v="51"/>
    <d v="2021-12-07T00:00:00"/>
    <n v="0"/>
    <n v="0"/>
    <x v="0"/>
    <x v="0"/>
    <x v="0"/>
    <n v="31"/>
    <n v="0"/>
  </r>
  <r>
    <x v="19"/>
    <d v="2021-12-07T00:00:00"/>
    <n v="0"/>
    <n v="0"/>
    <x v="0"/>
    <x v="1"/>
    <x v="2"/>
    <n v="365"/>
    <n v="0"/>
  </r>
  <r>
    <x v="52"/>
    <d v="2021-12-07T00:00:00"/>
    <n v="0"/>
    <n v="0"/>
    <x v="0"/>
    <x v="0"/>
    <x v="0"/>
    <n v="31"/>
    <n v="0"/>
  </r>
  <r>
    <x v="20"/>
    <d v="2021-12-07T00:00:00"/>
    <n v="0"/>
    <n v="0"/>
    <x v="0"/>
    <x v="0"/>
    <x v="1"/>
    <n v="90"/>
    <n v="0"/>
  </r>
  <r>
    <x v="21"/>
    <d v="2021-12-07T00:00:00"/>
    <n v="134"/>
    <n v="0"/>
    <x v="0"/>
    <x v="1"/>
    <x v="1"/>
    <n v="90"/>
    <n v="0"/>
  </r>
  <r>
    <x v="22"/>
    <d v="2021-12-07T00:00:00"/>
    <n v="0"/>
    <n v="0"/>
    <x v="0"/>
    <x v="0"/>
    <x v="1"/>
    <n v="90"/>
    <n v="0"/>
  </r>
  <r>
    <x v="23"/>
    <d v="2021-12-07T00:00:00"/>
    <n v="68"/>
    <n v="0"/>
    <x v="0"/>
    <x v="1"/>
    <x v="1"/>
    <n v="90"/>
    <n v="0"/>
  </r>
  <r>
    <x v="27"/>
    <d v="2021-12-07T00:00:00"/>
    <n v="0"/>
    <n v="0"/>
    <x v="0"/>
    <x v="0"/>
    <x v="1"/>
    <n v="90"/>
    <n v="0"/>
  </r>
  <r>
    <x v="53"/>
    <d v="2021-12-07T00:00:00"/>
    <n v="0"/>
    <n v="0"/>
    <x v="0"/>
    <x v="0"/>
    <x v="1"/>
    <n v="90"/>
    <n v="0"/>
  </r>
  <r>
    <x v="54"/>
    <d v="2021-12-07T00:00:00"/>
    <n v="0"/>
    <n v="0"/>
    <x v="0"/>
    <x v="0"/>
    <x v="1"/>
    <n v="90"/>
    <n v="0"/>
  </r>
  <r>
    <x v="26"/>
    <d v="2021-12-07T00:00:00"/>
    <n v="0"/>
    <n v="0"/>
    <x v="0"/>
    <x v="0"/>
    <x v="1"/>
    <n v="90"/>
    <n v="0"/>
  </r>
  <r>
    <x v="33"/>
    <d v="2021-12-07T00:00:00"/>
    <n v="0"/>
    <n v="0"/>
    <x v="0"/>
    <x v="0"/>
    <x v="1"/>
    <n v="90"/>
    <n v="0"/>
  </r>
  <r>
    <x v="42"/>
    <d v="2021-12-07T00:00:00"/>
    <n v="0"/>
    <n v="0"/>
    <x v="0"/>
    <x v="0"/>
    <x v="1"/>
    <n v="90"/>
    <n v="0"/>
  </r>
  <r>
    <x v="25"/>
    <d v="2021-12-07T00:00:00"/>
    <n v="0"/>
    <n v="0"/>
    <x v="0"/>
    <x v="0"/>
    <x v="1"/>
    <n v="90"/>
    <n v="0"/>
  </r>
  <r>
    <x v="31"/>
    <d v="2021-12-07T00:00:00"/>
    <n v="0"/>
    <n v="0"/>
    <x v="0"/>
    <x v="0"/>
    <x v="1"/>
    <n v="90"/>
    <n v="0"/>
  </r>
  <r>
    <x v="32"/>
    <d v="2021-12-07T00:00:00"/>
    <n v="0"/>
    <n v="0"/>
    <x v="0"/>
    <x v="0"/>
    <x v="1"/>
    <n v="90"/>
    <n v="0"/>
  </r>
  <r>
    <x v="30"/>
    <d v="2021-12-07T00:00:00"/>
    <n v="0"/>
    <n v="0"/>
    <x v="0"/>
    <x v="0"/>
    <x v="1"/>
    <n v="90"/>
    <n v="0"/>
  </r>
  <r>
    <x v="28"/>
    <d v="2021-12-07T00:00:00"/>
    <n v="0"/>
    <n v="0"/>
    <x v="0"/>
    <x v="0"/>
    <x v="1"/>
    <n v="90"/>
    <n v="0"/>
  </r>
  <r>
    <x v="24"/>
    <d v="2021-12-07T00:00:00"/>
    <n v="0"/>
    <n v="0"/>
    <x v="0"/>
    <x v="0"/>
    <x v="1"/>
    <n v="90"/>
    <n v="0"/>
  </r>
  <r>
    <x v="29"/>
    <d v="2021-12-07T00:00:00"/>
    <n v="0"/>
    <n v="0"/>
    <x v="0"/>
    <x v="0"/>
    <x v="1"/>
    <n v="90"/>
    <n v="0"/>
  </r>
  <r>
    <x v="43"/>
    <d v="2021-12-07T00:00:00"/>
    <n v="0"/>
    <n v="0"/>
    <x v="0"/>
    <x v="0"/>
    <x v="1"/>
    <n v="90"/>
    <n v="0"/>
  </r>
  <r>
    <x v="34"/>
    <d v="2021-12-07T00:00:00"/>
    <n v="0"/>
    <n v="0"/>
    <x v="0"/>
    <x v="1"/>
    <x v="2"/>
    <n v="365"/>
    <n v="0"/>
  </r>
  <r>
    <x v="35"/>
    <d v="2021-12-07T00:00:00"/>
    <n v="78"/>
    <n v="0"/>
    <x v="0"/>
    <x v="1"/>
    <x v="1"/>
    <n v="90"/>
    <n v="0"/>
  </r>
  <r>
    <x v="36"/>
    <d v="2021-12-07T00:00:00"/>
    <n v="96"/>
    <n v="0"/>
    <x v="0"/>
    <x v="1"/>
    <x v="1"/>
    <n v="90"/>
    <n v="0"/>
  </r>
  <r>
    <x v="44"/>
    <d v="2021-12-07T00:00:00"/>
    <n v="0"/>
    <n v="0"/>
    <x v="0"/>
    <x v="1"/>
    <x v="2"/>
    <n v="365"/>
    <n v="0"/>
  </r>
  <r>
    <x v="37"/>
    <d v="2021-12-07T00:00:00"/>
    <n v="20"/>
    <n v="0"/>
    <x v="0"/>
    <x v="1"/>
    <x v="1"/>
    <n v="90"/>
    <n v="0"/>
  </r>
  <r>
    <x v="38"/>
    <d v="2021-12-07T00:00:00"/>
    <n v="20"/>
    <n v="0"/>
    <x v="0"/>
    <x v="1"/>
    <x v="1"/>
    <n v="90"/>
    <n v="0"/>
  </r>
  <r>
    <x v="55"/>
    <d v="2021-12-07T00:00:00"/>
    <n v="0"/>
    <n v="0"/>
    <x v="0"/>
    <x v="1"/>
    <x v="2"/>
    <n v="365"/>
    <n v="0"/>
  </r>
  <r>
    <x v="45"/>
    <d v="2021-12-07T00:00:00"/>
    <n v="20"/>
    <n v="0"/>
    <x v="0"/>
    <x v="1"/>
    <x v="1"/>
    <n v="90"/>
    <n v="0"/>
  </r>
  <r>
    <x v="46"/>
    <d v="2021-12-07T00:00:00"/>
    <n v="20"/>
    <n v="0"/>
    <x v="0"/>
    <x v="1"/>
    <x v="1"/>
    <n v="90"/>
    <n v="0"/>
  </r>
  <r>
    <x v="56"/>
    <d v="2021-12-07T00:00:00"/>
    <n v="0"/>
    <n v="0"/>
    <x v="0"/>
    <x v="1"/>
    <x v="1"/>
    <n v="90"/>
    <n v="0"/>
  </r>
  <r>
    <x v="57"/>
    <d v="2021-12-07T00:00:00"/>
    <n v="0"/>
    <n v="0"/>
    <x v="0"/>
    <x v="1"/>
    <x v="1"/>
    <n v="90"/>
    <n v="0"/>
  </r>
  <r>
    <x v="49"/>
    <d v="2021-12-08T00:00:00"/>
    <n v="0"/>
    <n v="0"/>
    <x v="0"/>
    <x v="0"/>
    <x v="0"/>
    <n v="31"/>
    <n v="0"/>
  </r>
  <r>
    <x v="17"/>
    <d v="2021-12-08T00:00:00"/>
    <n v="0"/>
    <n v="0"/>
    <x v="0"/>
    <x v="0"/>
    <x v="1"/>
    <n v="90"/>
    <n v="0"/>
  </r>
  <r>
    <x v="18"/>
    <d v="2021-12-08T00:00:00"/>
    <n v="122"/>
    <n v="0"/>
    <x v="0"/>
    <x v="1"/>
    <x v="1"/>
    <n v="90"/>
    <n v="0"/>
  </r>
  <r>
    <x v="50"/>
    <d v="2021-12-08T00:00:00"/>
    <n v="0"/>
    <n v="0"/>
    <x v="0"/>
    <x v="0"/>
    <x v="0"/>
    <n v="31"/>
    <n v="0"/>
  </r>
  <r>
    <x v="51"/>
    <d v="2021-12-08T00:00:00"/>
    <n v="0"/>
    <n v="0"/>
    <x v="0"/>
    <x v="0"/>
    <x v="0"/>
    <n v="31"/>
    <n v="0"/>
  </r>
  <r>
    <x v="19"/>
    <d v="2021-12-08T00:00:00"/>
    <n v="0"/>
    <n v="7"/>
    <x v="0"/>
    <x v="1"/>
    <x v="2"/>
    <n v="365"/>
    <n v="0.2555"/>
  </r>
  <r>
    <x v="52"/>
    <d v="2021-12-08T00:00:00"/>
    <n v="0"/>
    <n v="0"/>
    <x v="0"/>
    <x v="0"/>
    <x v="0"/>
    <n v="31"/>
    <n v="0"/>
  </r>
  <r>
    <x v="20"/>
    <d v="2021-12-08T00:00:00"/>
    <n v="0"/>
    <n v="0"/>
    <x v="0"/>
    <x v="0"/>
    <x v="1"/>
    <n v="90"/>
    <n v="0"/>
  </r>
  <r>
    <x v="21"/>
    <d v="2021-12-08T00:00:00"/>
    <n v="141"/>
    <n v="7"/>
    <x v="0"/>
    <x v="1"/>
    <x v="1"/>
    <n v="90"/>
    <n v="6.3E-2"/>
  </r>
  <r>
    <x v="22"/>
    <d v="2021-12-08T00:00:00"/>
    <n v="0"/>
    <n v="0"/>
    <x v="0"/>
    <x v="0"/>
    <x v="1"/>
    <n v="90"/>
    <n v="0"/>
  </r>
  <r>
    <x v="23"/>
    <d v="2021-12-08T00:00:00"/>
    <n v="68"/>
    <n v="7"/>
    <x v="0"/>
    <x v="1"/>
    <x v="1"/>
    <n v="90"/>
    <n v="6.3E-2"/>
  </r>
  <r>
    <x v="33"/>
    <d v="2021-12-08T00:00:00"/>
    <n v="0"/>
    <n v="0"/>
    <x v="0"/>
    <x v="0"/>
    <x v="1"/>
    <n v="90"/>
    <n v="0"/>
  </r>
  <r>
    <x v="26"/>
    <d v="2021-12-08T00:00:00"/>
    <n v="0"/>
    <n v="0"/>
    <x v="0"/>
    <x v="0"/>
    <x v="1"/>
    <n v="90"/>
    <n v="0"/>
  </r>
  <r>
    <x v="24"/>
    <d v="2021-12-08T00:00:00"/>
    <n v="0"/>
    <n v="0"/>
    <x v="0"/>
    <x v="0"/>
    <x v="1"/>
    <n v="90"/>
    <n v="0"/>
  </r>
  <r>
    <x v="25"/>
    <d v="2021-12-08T00:00:00"/>
    <n v="0"/>
    <n v="0"/>
    <x v="0"/>
    <x v="0"/>
    <x v="1"/>
    <n v="90"/>
    <n v="0"/>
  </r>
  <r>
    <x v="54"/>
    <d v="2021-12-08T00:00:00"/>
    <n v="0"/>
    <n v="0"/>
    <x v="0"/>
    <x v="0"/>
    <x v="1"/>
    <n v="90"/>
    <n v="0"/>
  </r>
  <r>
    <x v="31"/>
    <d v="2021-12-08T00:00:00"/>
    <n v="0"/>
    <n v="0"/>
    <x v="0"/>
    <x v="0"/>
    <x v="1"/>
    <n v="90"/>
    <n v="0"/>
  </r>
  <r>
    <x v="42"/>
    <d v="2021-12-08T00:00:00"/>
    <n v="0"/>
    <n v="0"/>
    <x v="0"/>
    <x v="0"/>
    <x v="1"/>
    <n v="90"/>
    <n v="0"/>
  </r>
  <r>
    <x v="28"/>
    <d v="2021-12-08T00:00:00"/>
    <n v="0"/>
    <n v="0"/>
    <x v="0"/>
    <x v="0"/>
    <x v="1"/>
    <n v="90"/>
    <n v="0"/>
  </r>
  <r>
    <x v="43"/>
    <d v="2021-12-08T00:00:00"/>
    <n v="0"/>
    <n v="0"/>
    <x v="0"/>
    <x v="0"/>
    <x v="1"/>
    <n v="90"/>
    <n v="0"/>
  </r>
  <r>
    <x v="30"/>
    <d v="2021-12-08T00:00:00"/>
    <n v="0"/>
    <n v="0"/>
    <x v="0"/>
    <x v="0"/>
    <x v="1"/>
    <n v="90"/>
    <n v="0"/>
  </r>
  <r>
    <x v="53"/>
    <d v="2021-12-08T00:00:00"/>
    <n v="0"/>
    <n v="0"/>
    <x v="0"/>
    <x v="0"/>
    <x v="1"/>
    <n v="90"/>
    <n v="0"/>
  </r>
  <r>
    <x v="32"/>
    <d v="2021-12-08T00:00:00"/>
    <n v="0"/>
    <n v="0"/>
    <x v="0"/>
    <x v="0"/>
    <x v="1"/>
    <n v="90"/>
    <n v="0"/>
  </r>
  <r>
    <x v="29"/>
    <d v="2021-12-08T00:00:00"/>
    <n v="0"/>
    <n v="0"/>
    <x v="0"/>
    <x v="0"/>
    <x v="1"/>
    <n v="90"/>
    <n v="0"/>
  </r>
  <r>
    <x v="27"/>
    <d v="2021-12-08T00:00:00"/>
    <n v="0"/>
    <n v="0"/>
    <x v="0"/>
    <x v="0"/>
    <x v="1"/>
    <n v="90"/>
    <n v="0"/>
  </r>
  <r>
    <x v="34"/>
    <d v="2021-12-08T00:00:00"/>
    <n v="0"/>
    <n v="0"/>
    <x v="0"/>
    <x v="1"/>
    <x v="2"/>
    <n v="365"/>
    <n v="0"/>
  </r>
  <r>
    <x v="35"/>
    <d v="2021-12-08T00:00:00"/>
    <n v="78"/>
    <n v="7"/>
    <x v="0"/>
    <x v="1"/>
    <x v="1"/>
    <n v="90"/>
    <n v="6.3E-2"/>
  </r>
  <r>
    <x v="36"/>
    <d v="2021-12-08T00:00:00"/>
    <n v="103"/>
    <n v="7"/>
    <x v="0"/>
    <x v="1"/>
    <x v="1"/>
    <n v="90"/>
    <n v="6.3E-2"/>
  </r>
  <r>
    <x v="44"/>
    <d v="2021-12-08T00:00:00"/>
    <n v="0"/>
    <n v="0"/>
    <x v="0"/>
    <x v="1"/>
    <x v="2"/>
    <n v="365"/>
    <n v="0"/>
  </r>
  <r>
    <x v="37"/>
    <d v="2021-12-08T00:00:00"/>
    <n v="20"/>
    <n v="0"/>
    <x v="0"/>
    <x v="1"/>
    <x v="1"/>
    <n v="90"/>
    <n v="0"/>
  </r>
  <r>
    <x v="38"/>
    <d v="2021-12-08T00:00:00"/>
    <n v="20"/>
    <n v="0"/>
    <x v="0"/>
    <x v="1"/>
    <x v="1"/>
    <n v="90"/>
    <n v="0"/>
  </r>
  <r>
    <x v="55"/>
    <d v="2021-12-08T00:00:00"/>
    <n v="0"/>
    <n v="0"/>
    <x v="0"/>
    <x v="1"/>
    <x v="2"/>
    <n v="365"/>
    <n v="0"/>
  </r>
  <r>
    <x v="45"/>
    <d v="2021-12-08T00:00:00"/>
    <n v="20"/>
    <n v="0"/>
    <x v="0"/>
    <x v="1"/>
    <x v="1"/>
    <n v="90"/>
    <n v="0"/>
  </r>
  <r>
    <x v="46"/>
    <d v="2021-12-08T00:00:00"/>
    <n v="20"/>
    <n v="0"/>
    <x v="0"/>
    <x v="1"/>
    <x v="1"/>
    <n v="90"/>
    <n v="0"/>
  </r>
  <r>
    <x v="56"/>
    <d v="2021-12-08T00:00:00"/>
    <n v="0"/>
    <n v="0"/>
    <x v="0"/>
    <x v="1"/>
    <x v="1"/>
    <n v="90"/>
    <n v="0"/>
  </r>
  <r>
    <x v="57"/>
    <d v="2021-12-08T00:00:00"/>
    <n v="0"/>
    <n v="0"/>
    <x v="0"/>
    <x v="1"/>
    <x v="1"/>
    <n v="90"/>
    <n v="0"/>
  </r>
  <r>
    <x v="49"/>
    <d v="2021-12-09T00:00:00"/>
    <n v="0"/>
    <n v="0"/>
    <x v="0"/>
    <x v="0"/>
    <x v="0"/>
    <n v="31"/>
    <n v="0"/>
  </r>
  <r>
    <x v="17"/>
    <d v="2021-12-09T00:00:00"/>
    <n v="0"/>
    <n v="0"/>
    <x v="0"/>
    <x v="0"/>
    <x v="1"/>
    <n v="90"/>
    <n v="0"/>
  </r>
  <r>
    <x v="18"/>
    <d v="2021-12-09T00:00:00"/>
    <n v="122"/>
    <n v="0"/>
    <x v="0"/>
    <x v="1"/>
    <x v="1"/>
    <n v="90"/>
    <n v="0"/>
  </r>
  <r>
    <x v="50"/>
    <d v="2021-12-09T00:00:00"/>
    <n v="0"/>
    <n v="0"/>
    <x v="0"/>
    <x v="0"/>
    <x v="0"/>
    <n v="31"/>
    <n v="0"/>
  </r>
  <r>
    <x v="51"/>
    <d v="2021-12-09T00:00:00"/>
    <n v="0"/>
    <n v="0"/>
    <x v="0"/>
    <x v="0"/>
    <x v="0"/>
    <n v="31"/>
    <n v="0"/>
  </r>
  <r>
    <x v="19"/>
    <d v="2021-12-09T00:00:00"/>
    <n v="0"/>
    <n v="10"/>
    <x v="0"/>
    <x v="1"/>
    <x v="2"/>
    <n v="365"/>
    <n v="0.36499999999999999"/>
  </r>
  <r>
    <x v="52"/>
    <d v="2021-12-09T00:00:00"/>
    <n v="0"/>
    <n v="0"/>
    <x v="0"/>
    <x v="0"/>
    <x v="0"/>
    <n v="31"/>
    <n v="0"/>
  </r>
  <r>
    <x v="20"/>
    <d v="2021-12-09T00:00:00"/>
    <n v="0"/>
    <n v="0"/>
    <x v="0"/>
    <x v="0"/>
    <x v="1"/>
    <n v="90"/>
    <n v="0"/>
  </r>
  <r>
    <x v="21"/>
    <d v="2021-12-09T00:00:00"/>
    <n v="151"/>
    <n v="10"/>
    <x v="0"/>
    <x v="1"/>
    <x v="1"/>
    <n v="90"/>
    <n v="0.09"/>
  </r>
  <r>
    <x v="22"/>
    <d v="2021-12-09T00:00:00"/>
    <n v="0"/>
    <n v="0"/>
    <x v="0"/>
    <x v="0"/>
    <x v="1"/>
    <n v="90"/>
    <n v="0"/>
  </r>
  <r>
    <x v="23"/>
    <d v="2021-12-09T00:00:00"/>
    <n v="73"/>
    <n v="10"/>
    <x v="0"/>
    <x v="1"/>
    <x v="1"/>
    <n v="90"/>
    <n v="0.09"/>
  </r>
  <r>
    <x v="26"/>
    <d v="2021-12-09T00:00:00"/>
    <n v="0"/>
    <n v="0"/>
    <x v="0"/>
    <x v="0"/>
    <x v="1"/>
    <n v="90"/>
    <n v="0"/>
  </r>
  <r>
    <x v="43"/>
    <d v="2021-12-09T00:00:00"/>
    <n v="0"/>
    <n v="0"/>
    <x v="0"/>
    <x v="0"/>
    <x v="1"/>
    <n v="90"/>
    <n v="0"/>
  </r>
  <r>
    <x v="53"/>
    <d v="2021-12-09T00:00:00"/>
    <n v="0"/>
    <n v="0"/>
    <x v="0"/>
    <x v="0"/>
    <x v="1"/>
    <n v="90"/>
    <n v="0"/>
  </r>
  <r>
    <x v="33"/>
    <d v="2021-12-09T00:00:00"/>
    <n v="0"/>
    <n v="0"/>
    <x v="0"/>
    <x v="0"/>
    <x v="1"/>
    <n v="90"/>
    <n v="0"/>
  </r>
  <r>
    <x v="24"/>
    <d v="2021-12-09T00:00:00"/>
    <n v="0"/>
    <n v="0"/>
    <x v="0"/>
    <x v="0"/>
    <x v="1"/>
    <n v="90"/>
    <n v="0"/>
  </r>
  <r>
    <x v="54"/>
    <d v="2021-12-09T00:00:00"/>
    <n v="0"/>
    <n v="0"/>
    <x v="0"/>
    <x v="0"/>
    <x v="1"/>
    <n v="90"/>
    <n v="0"/>
  </r>
  <r>
    <x v="42"/>
    <d v="2021-12-09T00:00:00"/>
    <n v="0"/>
    <n v="0"/>
    <x v="0"/>
    <x v="0"/>
    <x v="1"/>
    <n v="90"/>
    <n v="0"/>
  </r>
  <r>
    <x v="27"/>
    <d v="2021-12-09T00:00:00"/>
    <n v="0"/>
    <n v="0"/>
    <x v="0"/>
    <x v="0"/>
    <x v="1"/>
    <n v="90"/>
    <n v="0"/>
  </r>
  <r>
    <x v="29"/>
    <d v="2021-12-09T00:00:00"/>
    <n v="0"/>
    <n v="0"/>
    <x v="0"/>
    <x v="0"/>
    <x v="1"/>
    <n v="90"/>
    <n v="0"/>
  </r>
  <r>
    <x v="30"/>
    <d v="2021-12-09T00:00:00"/>
    <n v="0"/>
    <n v="0"/>
    <x v="0"/>
    <x v="0"/>
    <x v="1"/>
    <n v="90"/>
    <n v="0"/>
  </r>
  <r>
    <x v="31"/>
    <d v="2021-12-09T00:00:00"/>
    <n v="0"/>
    <n v="0"/>
    <x v="0"/>
    <x v="0"/>
    <x v="1"/>
    <n v="90"/>
    <n v="0"/>
  </r>
  <r>
    <x v="32"/>
    <d v="2021-12-09T00:00:00"/>
    <n v="0"/>
    <n v="0"/>
    <x v="0"/>
    <x v="0"/>
    <x v="1"/>
    <n v="90"/>
    <n v="0"/>
  </r>
  <r>
    <x v="25"/>
    <d v="2021-12-09T00:00:00"/>
    <n v="0"/>
    <n v="0"/>
    <x v="0"/>
    <x v="0"/>
    <x v="1"/>
    <n v="90"/>
    <n v="0"/>
  </r>
  <r>
    <x v="28"/>
    <d v="2021-12-09T00:00:00"/>
    <n v="0"/>
    <n v="0"/>
    <x v="0"/>
    <x v="0"/>
    <x v="1"/>
    <n v="90"/>
    <n v="0"/>
  </r>
  <r>
    <x v="34"/>
    <d v="2021-12-09T00:00:00"/>
    <n v="0"/>
    <n v="0"/>
    <x v="0"/>
    <x v="1"/>
    <x v="2"/>
    <n v="365"/>
    <n v="0"/>
  </r>
  <r>
    <x v="35"/>
    <d v="2021-12-09T00:00:00"/>
    <n v="83"/>
    <n v="10"/>
    <x v="0"/>
    <x v="1"/>
    <x v="1"/>
    <n v="90"/>
    <n v="0.09"/>
  </r>
  <r>
    <x v="36"/>
    <d v="2021-12-09T00:00:00"/>
    <n v="113"/>
    <n v="10"/>
    <x v="0"/>
    <x v="1"/>
    <x v="1"/>
    <n v="90"/>
    <n v="0.09"/>
  </r>
  <r>
    <x v="44"/>
    <d v="2021-12-09T00:00:00"/>
    <n v="0"/>
    <n v="0"/>
    <x v="0"/>
    <x v="1"/>
    <x v="2"/>
    <n v="365"/>
    <n v="0"/>
  </r>
  <r>
    <x v="37"/>
    <d v="2021-12-09T00:00:00"/>
    <n v="20"/>
    <n v="0"/>
    <x v="0"/>
    <x v="1"/>
    <x v="1"/>
    <n v="90"/>
    <n v="0"/>
  </r>
  <r>
    <x v="38"/>
    <d v="2021-12-09T00:00:00"/>
    <n v="20"/>
    <n v="0"/>
    <x v="0"/>
    <x v="1"/>
    <x v="1"/>
    <n v="90"/>
    <n v="0"/>
  </r>
  <r>
    <x v="55"/>
    <d v="2021-12-09T00:00:00"/>
    <n v="0"/>
    <n v="0"/>
    <x v="0"/>
    <x v="1"/>
    <x v="2"/>
    <n v="365"/>
    <n v="0"/>
  </r>
  <r>
    <x v="45"/>
    <d v="2021-12-09T00:00:00"/>
    <n v="20"/>
    <n v="0"/>
    <x v="0"/>
    <x v="1"/>
    <x v="1"/>
    <n v="90"/>
    <n v="0"/>
  </r>
  <r>
    <x v="46"/>
    <d v="2021-12-09T00:00:00"/>
    <n v="20"/>
    <n v="0"/>
    <x v="0"/>
    <x v="1"/>
    <x v="1"/>
    <n v="90"/>
    <n v="0"/>
  </r>
  <r>
    <x v="56"/>
    <d v="2021-12-09T00:00:00"/>
    <n v="0"/>
    <n v="0"/>
    <x v="0"/>
    <x v="1"/>
    <x v="1"/>
    <n v="90"/>
    <n v="0"/>
  </r>
  <r>
    <x v="57"/>
    <d v="2021-12-09T00:00:00"/>
    <n v="0"/>
    <n v="0"/>
    <x v="0"/>
    <x v="1"/>
    <x v="1"/>
    <n v="90"/>
    <n v="0"/>
  </r>
  <r>
    <x v="49"/>
    <d v="2021-12-10T00:00:00"/>
    <n v="0"/>
    <n v="0"/>
    <x v="0"/>
    <x v="0"/>
    <x v="0"/>
    <n v="31"/>
    <n v="0"/>
  </r>
  <r>
    <x v="17"/>
    <d v="2021-12-10T00:00:00"/>
    <n v="0"/>
    <n v="0"/>
    <x v="0"/>
    <x v="0"/>
    <x v="1"/>
    <n v="90"/>
    <n v="0"/>
  </r>
  <r>
    <x v="18"/>
    <d v="2021-12-10T00:00:00"/>
    <n v="122"/>
    <n v="0"/>
    <x v="0"/>
    <x v="1"/>
    <x v="1"/>
    <n v="90"/>
    <n v="0"/>
  </r>
  <r>
    <x v="50"/>
    <d v="2021-12-10T00:00:00"/>
    <n v="0"/>
    <n v="0"/>
    <x v="0"/>
    <x v="0"/>
    <x v="0"/>
    <n v="31"/>
    <n v="0"/>
  </r>
  <r>
    <x v="51"/>
    <d v="2021-12-10T00:00:00"/>
    <n v="0"/>
    <n v="0"/>
    <x v="0"/>
    <x v="0"/>
    <x v="0"/>
    <n v="31"/>
    <n v="0"/>
  </r>
  <r>
    <x v="19"/>
    <d v="2021-12-10T00:00:00"/>
    <n v="0"/>
    <n v="0"/>
    <x v="0"/>
    <x v="1"/>
    <x v="2"/>
    <n v="365"/>
    <n v="0"/>
  </r>
  <r>
    <x v="52"/>
    <d v="2021-12-10T00:00:00"/>
    <n v="0"/>
    <n v="0"/>
    <x v="0"/>
    <x v="0"/>
    <x v="0"/>
    <n v="31"/>
    <n v="0"/>
  </r>
  <r>
    <x v="20"/>
    <d v="2021-12-10T00:00:00"/>
    <n v="0"/>
    <n v="0"/>
    <x v="0"/>
    <x v="0"/>
    <x v="1"/>
    <n v="90"/>
    <n v="0"/>
  </r>
  <r>
    <x v="21"/>
    <d v="2021-12-10T00:00:00"/>
    <n v="151"/>
    <n v="0"/>
    <x v="0"/>
    <x v="1"/>
    <x v="1"/>
    <n v="90"/>
    <n v="0"/>
  </r>
  <r>
    <x v="22"/>
    <d v="2021-12-10T00:00:00"/>
    <n v="0"/>
    <n v="0"/>
    <x v="0"/>
    <x v="0"/>
    <x v="1"/>
    <n v="90"/>
    <n v="0"/>
  </r>
  <r>
    <x v="23"/>
    <d v="2021-12-10T00:00:00"/>
    <n v="73"/>
    <n v="0"/>
    <x v="0"/>
    <x v="1"/>
    <x v="1"/>
    <n v="90"/>
    <n v="0"/>
  </r>
  <r>
    <x v="54"/>
    <d v="2021-12-10T00:00:00"/>
    <n v="0"/>
    <n v="0"/>
    <x v="0"/>
    <x v="0"/>
    <x v="1"/>
    <n v="90"/>
    <n v="0"/>
  </r>
  <r>
    <x v="53"/>
    <d v="2021-12-10T00:00:00"/>
    <n v="0"/>
    <n v="0"/>
    <x v="0"/>
    <x v="0"/>
    <x v="1"/>
    <n v="90"/>
    <n v="0"/>
  </r>
  <r>
    <x v="26"/>
    <d v="2021-12-10T00:00:00"/>
    <n v="0"/>
    <n v="0"/>
    <x v="0"/>
    <x v="0"/>
    <x v="1"/>
    <n v="90"/>
    <n v="0"/>
  </r>
  <r>
    <x v="27"/>
    <d v="2021-12-10T00:00:00"/>
    <n v="0"/>
    <n v="0"/>
    <x v="0"/>
    <x v="0"/>
    <x v="1"/>
    <n v="90"/>
    <n v="0"/>
  </r>
  <r>
    <x v="43"/>
    <d v="2021-12-10T00:00:00"/>
    <n v="0"/>
    <n v="0"/>
    <x v="0"/>
    <x v="0"/>
    <x v="1"/>
    <n v="90"/>
    <n v="0"/>
  </r>
  <r>
    <x v="32"/>
    <d v="2021-12-10T00:00:00"/>
    <n v="0"/>
    <n v="0"/>
    <x v="0"/>
    <x v="0"/>
    <x v="1"/>
    <n v="90"/>
    <n v="0"/>
  </r>
  <r>
    <x v="29"/>
    <d v="2021-12-10T00:00:00"/>
    <n v="0"/>
    <n v="0"/>
    <x v="0"/>
    <x v="0"/>
    <x v="1"/>
    <n v="90"/>
    <n v="0"/>
  </r>
  <r>
    <x v="33"/>
    <d v="2021-12-10T00:00:00"/>
    <n v="0"/>
    <n v="0"/>
    <x v="0"/>
    <x v="0"/>
    <x v="1"/>
    <n v="90"/>
    <n v="0"/>
  </r>
  <r>
    <x v="28"/>
    <d v="2021-12-10T00:00:00"/>
    <n v="0"/>
    <n v="0"/>
    <x v="0"/>
    <x v="0"/>
    <x v="1"/>
    <n v="90"/>
    <n v="0"/>
  </r>
  <r>
    <x v="42"/>
    <d v="2021-12-10T00:00:00"/>
    <n v="0"/>
    <n v="0"/>
    <x v="0"/>
    <x v="0"/>
    <x v="1"/>
    <n v="90"/>
    <n v="0"/>
  </r>
  <r>
    <x v="24"/>
    <d v="2021-12-10T00:00:00"/>
    <n v="0"/>
    <n v="0"/>
    <x v="0"/>
    <x v="0"/>
    <x v="1"/>
    <n v="90"/>
    <n v="0"/>
  </r>
  <r>
    <x v="31"/>
    <d v="2021-12-10T00:00:00"/>
    <n v="0"/>
    <n v="0"/>
    <x v="0"/>
    <x v="0"/>
    <x v="1"/>
    <n v="90"/>
    <n v="0"/>
  </r>
  <r>
    <x v="30"/>
    <d v="2021-12-10T00:00:00"/>
    <n v="0"/>
    <n v="0"/>
    <x v="0"/>
    <x v="0"/>
    <x v="1"/>
    <n v="90"/>
    <n v="0"/>
  </r>
  <r>
    <x v="25"/>
    <d v="2021-12-10T00:00:00"/>
    <n v="0"/>
    <n v="0"/>
    <x v="0"/>
    <x v="0"/>
    <x v="1"/>
    <n v="90"/>
    <n v="0"/>
  </r>
  <r>
    <x v="34"/>
    <d v="2021-12-10T00:00:00"/>
    <n v="0"/>
    <n v="0"/>
    <x v="0"/>
    <x v="1"/>
    <x v="2"/>
    <n v="365"/>
    <n v="0"/>
  </r>
  <r>
    <x v="35"/>
    <d v="2021-12-10T00:00:00"/>
    <n v="83"/>
    <n v="0"/>
    <x v="0"/>
    <x v="1"/>
    <x v="1"/>
    <n v="90"/>
    <n v="0"/>
  </r>
  <r>
    <x v="36"/>
    <d v="2021-12-10T00:00:00"/>
    <n v="113"/>
    <n v="0"/>
    <x v="0"/>
    <x v="1"/>
    <x v="1"/>
    <n v="90"/>
    <n v="0"/>
  </r>
  <r>
    <x v="44"/>
    <d v="2021-12-10T00:00:00"/>
    <n v="0"/>
    <n v="0"/>
    <x v="0"/>
    <x v="1"/>
    <x v="2"/>
    <n v="365"/>
    <n v="0"/>
  </r>
  <r>
    <x v="37"/>
    <d v="2021-12-10T00:00:00"/>
    <n v="20"/>
    <n v="0"/>
    <x v="0"/>
    <x v="1"/>
    <x v="1"/>
    <n v="90"/>
    <n v="0"/>
  </r>
  <r>
    <x v="38"/>
    <d v="2021-12-10T00:00:00"/>
    <n v="20"/>
    <n v="0"/>
    <x v="0"/>
    <x v="1"/>
    <x v="1"/>
    <n v="90"/>
    <n v="0"/>
  </r>
  <r>
    <x v="55"/>
    <d v="2021-12-10T00:00:00"/>
    <n v="0"/>
    <n v="0"/>
    <x v="0"/>
    <x v="1"/>
    <x v="2"/>
    <n v="365"/>
    <n v="0"/>
  </r>
  <r>
    <x v="45"/>
    <d v="2021-12-10T00:00:00"/>
    <n v="20"/>
    <n v="0"/>
    <x v="0"/>
    <x v="1"/>
    <x v="1"/>
    <n v="90"/>
    <n v="0"/>
  </r>
  <r>
    <x v="46"/>
    <d v="2021-12-10T00:00:00"/>
    <n v="20"/>
    <n v="0"/>
    <x v="0"/>
    <x v="1"/>
    <x v="1"/>
    <n v="90"/>
    <n v="0"/>
  </r>
  <r>
    <x v="56"/>
    <d v="2021-12-10T00:00:00"/>
    <n v="0"/>
    <n v="0"/>
    <x v="0"/>
    <x v="1"/>
    <x v="1"/>
    <n v="90"/>
    <n v="0"/>
  </r>
  <r>
    <x v="57"/>
    <d v="2021-12-10T00:00:00"/>
    <n v="0"/>
    <n v="0"/>
    <x v="0"/>
    <x v="1"/>
    <x v="1"/>
    <n v="90"/>
    <n v="0"/>
  </r>
  <r>
    <x v="49"/>
    <d v="2021-12-13T00:00:00"/>
    <n v="0"/>
    <n v="0"/>
    <x v="0"/>
    <x v="0"/>
    <x v="0"/>
    <n v="31"/>
    <n v="0"/>
  </r>
  <r>
    <x v="17"/>
    <d v="2021-12-13T00:00:00"/>
    <n v="0"/>
    <n v="0"/>
    <x v="0"/>
    <x v="0"/>
    <x v="1"/>
    <n v="90"/>
    <n v="0"/>
  </r>
  <r>
    <x v="18"/>
    <d v="2021-12-13T00:00:00"/>
    <n v="122"/>
    <n v="0"/>
    <x v="0"/>
    <x v="1"/>
    <x v="1"/>
    <n v="90"/>
    <n v="0"/>
  </r>
  <r>
    <x v="50"/>
    <d v="2021-12-13T00:00:00"/>
    <n v="0"/>
    <n v="0"/>
    <x v="0"/>
    <x v="0"/>
    <x v="0"/>
    <n v="31"/>
    <n v="0"/>
  </r>
  <r>
    <x v="51"/>
    <d v="2021-12-13T00:00:00"/>
    <n v="0"/>
    <n v="0"/>
    <x v="0"/>
    <x v="0"/>
    <x v="0"/>
    <n v="31"/>
    <n v="0"/>
  </r>
  <r>
    <x v="19"/>
    <d v="2021-12-13T00:00:00"/>
    <n v="0"/>
    <n v="0"/>
    <x v="0"/>
    <x v="1"/>
    <x v="2"/>
    <n v="365"/>
    <n v="0"/>
  </r>
  <r>
    <x v="52"/>
    <d v="2021-12-13T00:00:00"/>
    <n v="0"/>
    <n v="0"/>
    <x v="0"/>
    <x v="0"/>
    <x v="0"/>
    <n v="31"/>
    <n v="0"/>
  </r>
  <r>
    <x v="20"/>
    <d v="2021-12-13T00:00:00"/>
    <n v="0"/>
    <n v="0"/>
    <x v="0"/>
    <x v="0"/>
    <x v="1"/>
    <n v="90"/>
    <n v="0"/>
  </r>
  <r>
    <x v="21"/>
    <d v="2021-12-13T00:00:00"/>
    <n v="151"/>
    <n v="0"/>
    <x v="0"/>
    <x v="1"/>
    <x v="1"/>
    <n v="90"/>
    <n v="0"/>
  </r>
  <r>
    <x v="22"/>
    <d v="2021-12-13T00:00:00"/>
    <n v="0"/>
    <n v="0"/>
    <x v="0"/>
    <x v="0"/>
    <x v="1"/>
    <n v="90"/>
    <n v="0"/>
  </r>
  <r>
    <x v="23"/>
    <d v="2021-12-13T00:00:00"/>
    <n v="73"/>
    <n v="0"/>
    <x v="0"/>
    <x v="1"/>
    <x v="1"/>
    <n v="90"/>
    <n v="0"/>
  </r>
  <r>
    <x v="33"/>
    <d v="2021-12-13T00:00:00"/>
    <n v="0"/>
    <n v="0"/>
    <x v="0"/>
    <x v="0"/>
    <x v="1"/>
    <n v="90"/>
    <n v="0"/>
  </r>
  <r>
    <x v="53"/>
    <d v="2021-12-13T00:00:00"/>
    <n v="0"/>
    <n v="0"/>
    <x v="0"/>
    <x v="0"/>
    <x v="1"/>
    <n v="90"/>
    <n v="0"/>
  </r>
  <r>
    <x v="54"/>
    <d v="2021-12-13T00:00:00"/>
    <n v="0"/>
    <n v="0"/>
    <x v="0"/>
    <x v="0"/>
    <x v="1"/>
    <n v="90"/>
    <n v="0"/>
  </r>
  <r>
    <x v="26"/>
    <d v="2021-12-13T00:00:00"/>
    <n v="0"/>
    <n v="0"/>
    <x v="0"/>
    <x v="0"/>
    <x v="1"/>
    <n v="90"/>
    <n v="0"/>
  </r>
  <r>
    <x v="27"/>
    <d v="2021-12-13T00:00:00"/>
    <n v="0"/>
    <n v="0"/>
    <x v="0"/>
    <x v="0"/>
    <x v="1"/>
    <n v="90"/>
    <n v="0"/>
  </r>
  <r>
    <x v="42"/>
    <d v="2021-12-13T00:00:00"/>
    <n v="0"/>
    <n v="0"/>
    <x v="0"/>
    <x v="0"/>
    <x v="1"/>
    <n v="90"/>
    <n v="0"/>
  </r>
  <r>
    <x v="43"/>
    <d v="2021-12-13T00:00:00"/>
    <n v="0"/>
    <n v="0"/>
    <x v="0"/>
    <x v="0"/>
    <x v="1"/>
    <n v="90"/>
    <n v="0"/>
  </r>
  <r>
    <x v="28"/>
    <d v="2021-12-13T00:00:00"/>
    <n v="0"/>
    <n v="0"/>
    <x v="0"/>
    <x v="0"/>
    <x v="1"/>
    <n v="90"/>
    <n v="0"/>
  </r>
  <r>
    <x v="32"/>
    <d v="2021-12-13T00:00:00"/>
    <n v="0"/>
    <n v="0"/>
    <x v="0"/>
    <x v="0"/>
    <x v="1"/>
    <n v="90"/>
    <n v="0"/>
  </r>
  <r>
    <x v="30"/>
    <d v="2021-12-13T00:00:00"/>
    <n v="0"/>
    <n v="0"/>
    <x v="0"/>
    <x v="0"/>
    <x v="1"/>
    <n v="90"/>
    <n v="0"/>
  </r>
  <r>
    <x v="29"/>
    <d v="2021-12-13T00:00:00"/>
    <n v="0"/>
    <n v="0"/>
    <x v="0"/>
    <x v="0"/>
    <x v="1"/>
    <n v="90"/>
    <n v="0"/>
  </r>
  <r>
    <x v="24"/>
    <d v="2021-12-13T00:00:00"/>
    <n v="0"/>
    <n v="0"/>
    <x v="0"/>
    <x v="0"/>
    <x v="1"/>
    <n v="90"/>
    <n v="0"/>
  </r>
  <r>
    <x v="25"/>
    <d v="2021-12-13T00:00:00"/>
    <n v="0"/>
    <n v="0"/>
    <x v="0"/>
    <x v="0"/>
    <x v="1"/>
    <n v="90"/>
    <n v="0"/>
  </r>
  <r>
    <x v="31"/>
    <d v="2021-12-13T00:00:00"/>
    <n v="0"/>
    <n v="0"/>
    <x v="0"/>
    <x v="0"/>
    <x v="1"/>
    <n v="90"/>
    <n v="0"/>
  </r>
  <r>
    <x v="34"/>
    <d v="2021-12-13T00:00:00"/>
    <n v="0"/>
    <n v="0"/>
    <x v="0"/>
    <x v="1"/>
    <x v="2"/>
    <n v="365"/>
    <n v="0"/>
  </r>
  <r>
    <x v="35"/>
    <d v="2021-12-13T00:00:00"/>
    <n v="83"/>
    <n v="0"/>
    <x v="0"/>
    <x v="1"/>
    <x v="1"/>
    <n v="90"/>
    <n v="0"/>
  </r>
  <r>
    <x v="36"/>
    <d v="2021-12-13T00:00:00"/>
    <n v="113"/>
    <n v="0"/>
    <x v="0"/>
    <x v="1"/>
    <x v="1"/>
    <n v="90"/>
    <n v="0"/>
  </r>
  <r>
    <x v="44"/>
    <d v="2021-12-13T00:00:00"/>
    <n v="0"/>
    <n v="0"/>
    <x v="0"/>
    <x v="1"/>
    <x v="2"/>
    <n v="365"/>
    <n v="0"/>
  </r>
  <r>
    <x v="37"/>
    <d v="2021-12-13T00:00:00"/>
    <n v="20"/>
    <n v="0"/>
    <x v="0"/>
    <x v="1"/>
    <x v="1"/>
    <n v="90"/>
    <n v="0"/>
  </r>
  <r>
    <x v="38"/>
    <d v="2021-12-13T00:00:00"/>
    <n v="20"/>
    <n v="0"/>
    <x v="0"/>
    <x v="1"/>
    <x v="1"/>
    <n v="90"/>
    <n v="0"/>
  </r>
  <r>
    <x v="55"/>
    <d v="2021-12-13T00:00:00"/>
    <n v="0"/>
    <n v="0"/>
    <x v="0"/>
    <x v="1"/>
    <x v="2"/>
    <n v="365"/>
    <n v="0"/>
  </r>
  <r>
    <x v="45"/>
    <d v="2021-12-13T00:00:00"/>
    <n v="20"/>
    <n v="0"/>
    <x v="0"/>
    <x v="1"/>
    <x v="1"/>
    <n v="90"/>
    <n v="0"/>
  </r>
  <r>
    <x v="46"/>
    <d v="2021-12-13T00:00:00"/>
    <n v="20"/>
    <n v="0"/>
    <x v="0"/>
    <x v="1"/>
    <x v="1"/>
    <n v="90"/>
    <n v="0"/>
  </r>
  <r>
    <x v="56"/>
    <d v="2021-12-13T00:00:00"/>
    <n v="0"/>
    <n v="0"/>
    <x v="0"/>
    <x v="1"/>
    <x v="1"/>
    <n v="90"/>
    <n v="0"/>
  </r>
  <r>
    <x v="57"/>
    <d v="2021-12-13T00:00:00"/>
    <n v="0"/>
    <n v="0"/>
    <x v="0"/>
    <x v="1"/>
    <x v="1"/>
    <n v="90"/>
    <n v="0"/>
  </r>
  <r>
    <x v="17"/>
    <d v="2021-12-14T00:00:00"/>
    <n v="0"/>
    <n v="0"/>
    <x v="0"/>
    <x v="0"/>
    <x v="1"/>
    <n v="90"/>
    <n v="0"/>
  </r>
  <r>
    <x v="49"/>
    <d v="2021-12-14T00:00:00"/>
    <n v="0"/>
    <n v="0"/>
    <x v="0"/>
    <x v="0"/>
    <x v="0"/>
    <n v="31"/>
    <n v="0"/>
  </r>
  <r>
    <x v="18"/>
    <d v="2021-12-14T00:00:00"/>
    <n v="122"/>
    <n v="0"/>
    <x v="0"/>
    <x v="1"/>
    <x v="1"/>
    <n v="90"/>
    <n v="0"/>
  </r>
  <r>
    <x v="50"/>
    <d v="2021-12-14T00:00:00"/>
    <n v="0"/>
    <n v="0"/>
    <x v="0"/>
    <x v="0"/>
    <x v="0"/>
    <n v="31"/>
    <n v="0"/>
  </r>
  <r>
    <x v="51"/>
    <d v="2021-12-14T00:00:00"/>
    <n v="0"/>
    <n v="0"/>
    <x v="0"/>
    <x v="0"/>
    <x v="0"/>
    <n v="31"/>
    <n v="0"/>
  </r>
  <r>
    <x v="19"/>
    <d v="2021-12-14T00:00:00"/>
    <n v="0"/>
    <n v="0"/>
    <x v="0"/>
    <x v="1"/>
    <x v="2"/>
    <n v="365"/>
    <n v="0"/>
  </r>
  <r>
    <x v="20"/>
    <d v="2021-12-14T00:00:00"/>
    <n v="0"/>
    <n v="0"/>
    <x v="0"/>
    <x v="0"/>
    <x v="1"/>
    <n v="90"/>
    <n v="0"/>
  </r>
  <r>
    <x v="52"/>
    <d v="2021-12-14T00:00:00"/>
    <n v="0"/>
    <n v="0"/>
    <x v="0"/>
    <x v="0"/>
    <x v="0"/>
    <n v="31"/>
    <n v="0"/>
  </r>
  <r>
    <x v="21"/>
    <d v="2021-12-14T00:00:00"/>
    <n v="151"/>
    <n v="0"/>
    <x v="0"/>
    <x v="1"/>
    <x v="1"/>
    <n v="90"/>
    <n v="0"/>
  </r>
  <r>
    <x v="22"/>
    <d v="2021-12-14T00:00:00"/>
    <n v="0"/>
    <n v="0"/>
    <x v="0"/>
    <x v="0"/>
    <x v="1"/>
    <n v="90"/>
    <n v="0"/>
  </r>
  <r>
    <x v="23"/>
    <d v="2021-12-14T00:00:00"/>
    <n v="73"/>
    <n v="0"/>
    <x v="0"/>
    <x v="1"/>
    <x v="1"/>
    <n v="90"/>
    <n v="0"/>
  </r>
  <r>
    <x v="42"/>
    <d v="2021-12-14T00:00:00"/>
    <n v="0"/>
    <n v="0"/>
    <x v="0"/>
    <x v="0"/>
    <x v="1"/>
    <n v="90"/>
    <n v="0"/>
  </r>
  <r>
    <x v="28"/>
    <d v="2021-12-14T00:00:00"/>
    <n v="0"/>
    <n v="0"/>
    <x v="0"/>
    <x v="0"/>
    <x v="1"/>
    <n v="90"/>
    <n v="0"/>
  </r>
  <r>
    <x v="33"/>
    <d v="2021-12-14T00:00:00"/>
    <n v="0"/>
    <n v="0"/>
    <x v="0"/>
    <x v="0"/>
    <x v="1"/>
    <n v="90"/>
    <n v="0"/>
  </r>
  <r>
    <x v="31"/>
    <d v="2021-12-14T00:00:00"/>
    <n v="0"/>
    <n v="0"/>
    <x v="0"/>
    <x v="0"/>
    <x v="1"/>
    <n v="90"/>
    <n v="0"/>
  </r>
  <r>
    <x v="53"/>
    <d v="2021-12-14T00:00:00"/>
    <n v="0"/>
    <n v="0"/>
    <x v="0"/>
    <x v="0"/>
    <x v="1"/>
    <n v="90"/>
    <n v="0"/>
  </r>
  <r>
    <x v="54"/>
    <d v="2021-12-14T00:00:00"/>
    <n v="0"/>
    <n v="0"/>
    <x v="0"/>
    <x v="0"/>
    <x v="1"/>
    <n v="90"/>
    <n v="0"/>
  </r>
  <r>
    <x v="27"/>
    <d v="2021-12-14T00:00:00"/>
    <n v="0"/>
    <n v="0"/>
    <x v="0"/>
    <x v="0"/>
    <x v="1"/>
    <n v="90"/>
    <n v="0"/>
  </r>
  <r>
    <x v="26"/>
    <d v="2021-12-14T00:00:00"/>
    <n v="0"/>
    <n v="0"/>
    <x v="0"/>
    <x v="0"/>
    <x v="1"/>
    <n v="90"/>
    <n v="0"/>
  </r>
  <r>
    <x v="29"/>
    <d v="2021-12-14T00:00:00"/>
    <n v="0"/>
    <n v="0"/>
    <x v="0"/>
    <x v="0"/>
    <x v="1"/>
    <n v="90"/>
    <n v="0"/>
  </r>
  <r>
    <x v="43"/>
    <d v="2021-12-14T00:00:00"/>
    <n v="0"/>
    <n v="0"/>
    <x v="0"/>
    <x v="0"/>
    <x v="1"/>
    <n v="90"/>
    <n v="0"/>
  </r>
  <r>
    <x v="25"/>
    <d v="2021-12-14T00:00:00"/>
    <n v="0"/>
    <n v="0"/>
    <x v="0"/>
    <x v="0"/>
    <x v="1"/>
    <n v="90"/>
    <n v="0"/>
  </r>
  <r>
    <x v="30"/>
    <d v="2021-12-14T00:00:00"/>
    <n v="0"/>
    <n v="0"/>
    <x v="0"/>
    <x v="0"/>
    <x v="1"/>
    <n v="90"/>
    <n v="0"/>
  </r>
  <r>
    <x v="32"/>
    <d v="2021-12-14T00:00:00"/>
    <n v="0"/>
    <n v="0"/>
    <x v="0"/>
    <x v="0"/>
    <x v="1"/>
    <n v="90"/>
    <n v="0"/>
  </r>
  <r>
    <x v="24"/>
    <d v="2021-12-14T00:00:00"/>
    <n v="0"/>
    <n v="0"/>
    <x v="0"/>
    <x v="0"/>
    <x v="1"/>
    <n v="90"/>
    <n v="0"/>
  </r>
  <r>
    <x v="34"/>
    <d v="2021-12-14T00:00:00"/>
    <n v="0"/>
    <n v="0"/>
    <x v="0"/>
    <x v="1"/>
    <x v="2"/>
    <n v="365"/>
    <n v="0"/>
  </r>
  <r>
    <x v="35"/>
    <d v="2021-12-14T00:00:00"/>
    <n v="83"/>
    <n v="0"/>
    <x v="0"/>
    <x v="1"/>
    <x v="1"/>
    <n v="90"/>
    <n v="0"/>
  </r>
  <r>
    <x v="36"/>
    <d v="2021-12-14T00:00:00"/>
    <n v="113"/>
    <n v="0"/>
    <x v="0"/>
    <x v="1"/>
    <x v="1"/>
    <n v="90"/>
    <n v="0"/>
  </r>
  <r>
    <x v="44"/>
    <d v="2021-12-14T00:00:00"/>
    <n v="0"/>
    <n v="0"/>
    <x v="0"/>
    <x v="1"/>
    <x v="2"/>
    <n v="365"/>
    <n v="0"/>
  </r>
  <r>
    <x v="37"/>
    <d v="2021-12-14T00:00:00"/>
    <n v="20"/>
    <n v="0"/>
    <x v="0"/>
    <x v="1"/>
    <x v="1"/>
    <n v="90"/>
    <n v="0"/>
  </r>
  <r>
    <x v="38"/>
    <d v="2021-12-14T00:00:00"/>
    <n v="20"/>
    <n v="0"/>
    <x v="0"/>
    <x v="1"/>
    <x v="1"/>
    <n v="90"/>
    <n v="0"/>
  </r>
  <r>
    <x v="55"/>
    <d v="2021-12-14T00:00:00"/>
    <n v="0"/>
    <n v="0"/>
    <x v="0"/>
    <x v="1"/>
    <x v="2"/>
    <n v="365"/>
    <n v="0"/>
  </r>
  <r>
    <x v="45"/>
    <d v="2021-12-14T00:00:00"/>
    <n v="20"/>
    <n v="0"/>
    <x v="0"/>
    <x v="1"/>
    <x v="1"/>
    <n v="90"/>
    <n v="0"/>
  </r>
  <r>
    <x v="46"/>
    <d v="2021-12-14T00:00:00"/>
    <n v="20"/>
    <n v="0"/>
    <x v="0"/>
    <x v="1"/>
    <x v="1"/>
    <n v="90"/>
    <n v="0"/>
  </r>
  <r>
    <x v="56"/>
    <d v="2021-12-14T00:00:00"/>
    <n v="0"/>
    <n v="0"/>
    <x v="0"/>
    <x v="1"/>
    <x v="1"/>
    <n v="90"/>
    <n v="0"/>
  </r>
  <r>
    <x v="57"/>
    <d v="2021-12-14T00:00:00"/>
    <n v="0"/>
    <n v="0"/>
    <x v="0"/>
    <x v="1"/>
    <x v="1"/>
    <n v="90"/>
    <n v="0"/>
  </r>
  <r>
    <x v="49"/>
    <d v="2021-12-15T00:00:00"/>
    <n v="0"/>
    <n v="0"/>
    <x v="0"/>
    <x v="0"/>
    <x v="0"/>
    <n v="31"/>
    <n v="0"/>
  </r>
  <r>
    <x v="17"/>
    <d v="2021-12-15T00:00:00"/>
    <n v="0"/>
    <n v="0"/>
    <x v="0"/>
    <x v="0"/>
    <x v="1"/>
    <n v="90"/>
    <n v="0"/>
  </r>
  <r>
    <x v="18"/>
    <d v="2021-12-15T00:00:00"/>
    <n v="122"/>
    <n v="0"/>
    <x v="0"/>
    <x v="1"/>
    <x v="1"/>
    <n v="90"/>
    <n v="0"/>
  </r>
  <r>
    <x v="50"/>
    <d v="2021-12-15T00:00:00"/>
    <n v="0"/>
    <n v="0"/>
    <x v="0"/>
    <x v="0"/>
    <x v="0"/>
    <n v="31"/>
    <n v="0"/>
  </r>
  <r>
    <x v="51"/>
    <d v="2021-12-15T00:00:00"/>
    <n v="0"/>
    <n v="0"/>
    <x v="0"/>
    <x v="0"/>
    <x v="0"/>
    <n v="31"/>
    <n v="0"/>
  </r>
  <r>
    <x v="19"/>
    <d v="2021-12-15T00:00:00"/>
    <n v="0"/>
    <n v="0"/>
    <x v="0"/>
    <x v="1"/>
    <x v="2"/>
    <n v="365"/>
    <n v="0"/>
  </r>
  <r>
    <x v="52"/>
    <d v="2021-12-15T00:00:00"/>
    <n v="0"/>
    <n v="0"/>
    <x v="0"/>
    <x v="0"/>
    <x v="0"/>
    <n v="31"/>
    <n v="0"/>
  </r>
  <r>
    <x v="20"/>
    <d v="2021-12-15T00:00:00"/>
    <n v="0"/>
    <n v="0"/>
    <x v="0"/>
    <x v="0"/>
    <x v="1"/>
    <n v="90"/>
    <n v="0"/>
  </r>
  <r>
    <x v="21"/>
    <d v="2021-12-15T00:00:00"/>
    <n v="151"/>
    <n v="0"/>
    <x v="0"/>
    <x v="1"/>
    <x v="1"/>
    <n v="90"/>
    <n v="0"/>
  </r>
  <r>
    <x v="22"/>
    <d v="2021-12-15T00:00:00"/>
    <n v="0"/>
    <n v="0"/>
    <x v="0"/>
    <x v="0"/>
    <x v="1"/>
    <n v="90"/>
    <n v="0"/>
  </r>
  <r>
    <x v="23"/>
    <d v="2021-12-15T00:00:00"/>
    <n v="73"/>
    <n v="0"/>
    <x v="0"/>
    <x v="1"/>
    <x v="1"/>
    <n v="90"/>
    <n v="0"/>
  </r>
  <r>
    <x v="27"/>
    <d v="2021-12-15T00:00:00"/>
    <n v="0"/>
    <n v="0"/>
    <x v="0"/>
    <x v="0"/>
    <x v="1"/>
    <n v="90"/>
    <n v="0"/>
  </r>
  <r>
    <x v="53"/>
    <d v="2021-12-15T00:00:00"/>
    <n v="0"/>
    <n v="0"/>
    <x v="0"/>
    <x v="0"/>
    <x v="1"/>
    <n v="90"/>
    <n v="0"/>
  </r>
  <r>
    <x v="54"/>
    <d v="2021-12-15T00:00:00"/>
    <n v="0"/>
    <n v="0"/>
    <x v="0"/>
    <x v="0"/>
    <x v="1"/>
    <n v="90"/>
    <n v="0"/>
  </r>
  <r>
    <x v="26"/>
    <d v="2021-12-15T00:00:00"/>
    <n v="0"/>
    <n v="0"/>
    <x v="0"/>
    <x v="0"/>
    <x v="1"/>
    <n v="90"/>
    <n v="0"/>
  </r>
  <r>
    <x v="33"/>
    <d v="2021-12-15T00:00:00"/>
    <n v="0"/>
    <n v="0"/>
    <x v="0"/>
    <x v="0"/>
    <x v="1"/>
    <n v="90"/>
    <n v="0"/>
  </r>
  <r>
    <x v="42"/>
    <d v="2021-12-15T00:00:00"/>
    <n v="0"/>
    <n v="0"/>
    <x v="0"/>
    <x v="0"/>
    <x v="1"/>
    <n v="90"/>
    <n v="0"/>
  </r>
  <r>
    <x v="25"/>
    <d v="2021-12-15T00:00:00"/>
    <n v="0"/>
    <n v="0"/>
    <x v="0"/>
    <x v="0"/>
    <x v="1"/>
    <n v="90"/>
    <n v="0"/>
  </r>
  <r>
    <x v="24"/>
    <d v="2021-12-15T00:00:00"/>
    <n v="0"/>
    <n v="0"/>
    <x v="0"/>
    <x v="0"/>
    <x v="1"/>
    <n v="90"/>
    <n v="0"/>
  </r>
  <r>
    <x v="29"/>
    <d v="2021-12-15T00:00:00"/>
    <n v="0"/>
    <n v="0"/>
    <x v="0"/>
    <x v="0"/>
    <x v="1"/>
    <n v="90"/>
    <n v="0"/>
  </r>
  <r>
    <x v="30"/>
    <d v="2021-12-15T00:00:00"/>
    <n v="0"/>
    <n v="0"/>
    <x v="0"/>
    <x v="0"/>
    <x v="1"/>
    <n v="90"/>
    <n v="0"/>
  </r>
  <r>
    <x v="32"/>
    <d v="2021-12-15T00:00:00"/>
    <n v="0"/>
    <n v="0"/>
    <x v="0"/>
    <x v="0"/>
    <x v="1"/>
    <n v="90"/>
    <n v="0"/>
  </r>
  <r>
    <x v="31"/>
    <d v="2021-12-15T00:00:00"/>
    <n v="0"/>
    <n v="0"/>
    <x v="0"/>
    <x v="0"/>
    <x v="1"/>
    <n v="90"/>
    <n v="0"/>
  </r>
  <r>
    <x v="43"/>
    <d v="2021-12-15T00:00:00"/>
    <n v="0"/>
    <n v="0"/>
    <x v="0"/>
    <x v="0"/>
    <x v="1"/>
    <n v="90"/>
    <n v="0"/>
  </r>
  <r>
    <x v="28"/>
    <d v="2021-12-15T00:00:00"/>
    <n v="0"/>
    <n v="0"/>
    <x v="0"/>
    <x v="0"/>
    <x v="1"/>
    <n v="90"/>
    <n v="0"/>
  </r>
  <r>
    <x v="34"/>
    <d v="2021-12-15T00:00:00"/>
    <n v="0"/>
    <n v="0"/>
    <x v="0"/>
    <x v="1"/>
    <x v="2"/>
    <n v="365"/>
    <n v="0"/>
  </r>
  <r>
    <x v="35"/>
    <d v="2021-12-15T00:00:00"/>
    <n v="83"/>
    <n v="0"/>
    <x v="0"/>
    <x v="1"/>
    <x v="1"/>
    <n v="90"/>
    <n v="0"/>
  </r>
  <r>
    <x v="36"/>
    <d v="2021-12-15T00:00:00"/>
    <n v="113"/>
    <n v="0"/>
    <x v="0"/>
    <x v="1"/>
    <x v="1"/>
    <n v="90"/>
    <n v="0"/>
  </r>
  <r>
    <x v="44"/>
    <d v="2021-12-15T00:00:00"/>
    <n v="0"/>
    <n v="0"/>
    <x v="0"/>
    <x v="1"/>
    <x v="2"/>
    <n v="365"/>
    <n v="0"/>
  </r>
  <r>
    <x v="37"/>
    <d v="2021-12-15T00:00:00"/>
    <n v="20"/>
    <n v="0"/>
    <x v="0"/>
    <x v="1"/>
    <x v="1"/>
    <n v="90"/>
    <n v="0"/>
  </r>
  <r>
    <x v="38"/>
    <d v="2021-12-15T00:00:00"/>
    <n v="20"/>
    <n v="0"/>
    <x v="0"/>
    <x v="1"/>
    <x v="1"/>
    <n v="90"/>
    <n v="0"/>
  </r>
  <r>
    <x v="55"/>
    <d v="2021-12-15T00:00:00"/>
    <n v="0"/>
    <n v="0"/>
    <x v="0"/>
    <x v="1"/>
    <x v="2"/>
    <n v="365"/>
    <n v="0"/>
  </r>
  <r>
    <x v="45"/>
    <d v="2021-12-15T00:00:00"/>
    <n v="20"/>
    <n v="0"/>
    <x v="0"/>
    <x v="1"/>
    <x v="1"/>
    <n v="90"/>
    <n v="0"/>
  </r>
  <r>
    <x v="46"/>
    <d v="2021-12-15T00:00:00"/>
    <n v="20"/>
    <n v="0"/>
    <x v="0"/>
    <x v="1"/>
    <x v="1"/>
    <n v="90"/>
    <n v="0"/>
  </r>
  <r>
    <x v="56"/>
    <d v="2021-12-15T00:00:00"/>
    <n v="0"/>
    <n v="0"/>
    <x v="0"/>
    <x v="1"/>
    <x v="1"/>
    <n v="90"/>
    <n v="0"/>
  </r>
  <r>
    <x v="57"/>
    <d v="2021-12-15T00:00:00"/>
    <n v="0"/>
    <n v="0"/>
    <x v="0"/>
    <x v="1"/>
    <x v="1"/>
    <n v="90"/>
    <n v="0"/>
  </r>
  <r>
    <x v="17"/>
    <d v="2021-12-16T00:00:00"/>
    <n v="0"/>
    <n v="0"/>
    <x v="0"/>
    <x v="0"/>
    <x v="1"/>
    <n v="90"/>
    <n v="0"/>
  </r>
  <r>
    <x v="49"/>
    <d v="2021-12-16T00:00:00"/>
    <n v="0"/>
    <n v="0"/>
    <x v="0"/>
    <x v="0"/>
    <x v="0"/>
    <n v="31"/>
    <n v="0"/>
  </r>
  <r>
    <x v="18"/>
    <d v="2021-12-16T00:00:00"/>
    <n v="122"/>
    <n v="0"/>
    <x v="0"/>
    <x v="1"/>
    <x v="1"/>
    <n v="90"/>
    <n v="0"/>
  </r>
  <r>
    <x v="50"/>
    <d v="2021-12-16T00:00:00"/>
    <n v="0"/>
    <n v="0"/>
    <x v="0"/>
    <x v="0"/>
    <x v="0"/>
    <n v="31"/>
    <n v="0"/>
  </r>
  <r>
    <x v="51"/>
    <d v="2021-12-16T00:00:00"/>
    <n v="0"/>
    <n v="0"/>
    <x v="0"/>
    <x v="0"/>
    <x v="0"/>
    <n v="31"/>
    <n v="0"/>
  </r>
  <r>
    <x v="19"/>
    <d v="2021-12-16T00:00:00"/>
    <n v="0"/>
    <n v="0"/>
    <x v="0"/>
    <x v="1"/>
    <x v="2"/>
    <n v="365"/>
    <n v="0"/>
  </r>
  <r>
    <x v="52"/>
    <d v="2021-12-16T00:00:00"/>
    <n v="0"/>
    <n v="0"/>
    <x v="0"/>
    <x v="0"/>
    <x v="0"/>
    <n v="31"/>
    <n v="0"/>
  </r>
  <r>
    <x v="20"/>
    <d v="2021-12-16T00:00:00"/>
    <n v="0"/>
    <n v="0"/>
    <x v="0"/>
    <x v="0"/>
    <x v="1"/>
    <n v="90"/>
    <n v="0"/>
  </r>
  <r>
    <x v="21"/>
    <d v="2021-12-16T00:00:00"/>
    <n v="151"/>
    <n v="0"/>
    <x v="0"/>
    <x v="1"/>
    <x v="1"/>
    <n v="90"/>
    <n v="0"/>
  </r>
  <r>
    <x v="22"/>
    <d v="2021-12-16T00:00:00"/>
    <n v="0"/>
    <n v="0"/>
    <x v="0"/>
    <x v="0"/>
    <x v="1"/>
    <n v="90"/>
    <n v="0"/>
  </r>
  <r>
    <x v="23"/>
    <d v="2021-12-16T00:00:00"/>
    <n v="73"/>
    <n v="0"/>
    <x v="0"/>
    <x v="1"/>
    <x v="1"/>
    <n v="90"/>
    <n v="0"/>
  </r>
  <r>
    <x v="32"/>
    <d v="2021-12-16T00:00:00"/>
    <n v="0"/>
    <n v="0"/>
    <x v="0"/>
    <x v="0"/>
    <x v="1"/>
    <n v="90"/>
    <n v="0"/>
  </r>
  <r>
    <x v="43"/>
    <d v="2021-12-16T00:00:00"/>
    <n v="0"/>
    <n v="0"/>
    <x v="0"/>
    <x v="0"/>
    <x v="1"/>
    <n v="90"/>
    <n v="0"/>
  </r>
  <r>
    <x v="42"/>
    <d v="2021-12-16T00:00:00"/>
    <n v="0"/>
    <n v="0"/>
    <x v="0"/>
    <x v="0"/>
    <x v="1"/>
    <n v="90"/>
    <n v="0"/>
  </r>
  <r>
    <x v="27"/>
    <d v="2021-12-16T00:00:00"/>
    <n v="0"/>
    <n v="0"/>
    <x v="0"/>
    <x v="0"/>
    <x v="1"/>
    <n v="90"/>
    <n v="0"/>
  </r>
  <r>
    <x v="29"/>
    <d v="2021-12-16T00:00:00"/>
    <n v="0"/>
    <n v="0"/>
    <x v="0"/>
    <x v="0"/>
    <x v="1"/>
    <n v="90"/>
    <n v="0"/>
  </r>
  <r>
    <x v="25"/>
    <d v="2021-12-16T00:00:00"/>
    <n v="0"/>
    <n v="0"/>
    <x v="0"/>
    <x v="0"/>
    <x v="1"/>
    <n v="90"/>
    <n v="0"/>
  </r>
  <r>
    <x v="30"/>
    <d v="2021-12-16T00:00:00"/>
    <n v="0"/>
    <n v="0"/>
    <x v="0"/>
    <x v="0"/>
    <x v="1"/>
    <n v="90"/>
    <n v="0"/>
  </r>
  <r>
    <x v="53"/>
    <d v="2021-12-16T00:00:00"/>
    <n v="0"/>
    <n v="0"/>
    <x v="0"/>
    <x v="0"/>
    <x v="1"/>
    <n v="90"/>
    <n v="0"/>
  </r>
  <r>
    <x v="24"/>
    <d v="2021-12-16T00:00:00"/>
    <n v="0"/>
    <n v="0"/>
    <x v="0"/>
    <x v="0"/>
    <x v="1"/>
    <n v="90"/>
    <n v="0"/>
  </r>
  <r>
    <x v="33"/>
    <d v="2021-12-16T00:00:00"/>
    <n v="0"/>
    <n v="0"/>
    <x v="0"/>
    <x v="0"/>
    <x v="1"/>
    <n v="90"/>
    <n v="0"/>
  </r>
  <r>
    <x v="26"/>
    <d v="2021-12-16T00:00:00"/>
    <n v="0"/>
    <n v="0"/>
    <x v="0"/>
    <x v="0"/>
    <x v="1"/>
    <n v="90"/>
    <n v="0"/>
  </r>
  <r>
    <x v="31"/>
    <d v="2021-12-16T00:00:00"/>
    <n v="0"/>
    <n v="0"/>
    <x v="0"/>
    <x v="0"/>
    <x v="1"/>
    <n v="90"/>
    <n v="0"/>
  </r>
  <r>
    <x v="54"/>
    <d v="2021-12-16T00:00:00"/>
    <n v="0"/>
    <n v="0"/>
    <x v="0"/>
    <x v="0"/>
    <x v="1"/>
    <n v="90"/>
    <n v="0"/>
  </r>
  <r>
    <x v="28"/>
    <d v="2021-12-16T00:00:00"/>
    <n v="0"/>
    <n v="0"/>
    <x v="0"/>
    <x v="0"/>
    <x v="1"/>
    <n v="90"/>
    <n v="0"/>
  </r>
  <r>
    <x v="34"/>
    <d v="2021-12-16T00:00:00"/>
    <n v="0"/>
    <n v="0"/>
    <x v="0"/>
    <x v="1"/>
    <x v="2"/>
    <n v="365"/>
    <n v="0"/>
  </r>
  <r>
    <x v="35"/>
    <d v="2021-12-16T00:00:00"/>
    <n v="83"/>
    <n v="0"/>
    <x v="0"/>
    <x v="1"/>
    <x v="1"/>
    <n v="90"/>
    <n v="0"/>
  </r>
  <r>
    <x v="36"/>
    <d v="2021-12-16T00:00:00"/>
    <n v="113"/>
    <n v="0"/>
    <x v="0"/>
    <x v="1"/>
    <x v="1"/>
    <n v="90"/>
    <n v="0"/>
  </r>
  <r>
    <x v="44"/>
    <d v="2021-12-16T00:00:00"/>
    <n v="0"/>
    <n v="0"/>
    <x v="0"/>
    <x v="1"/>
    <x v="2"/>
    <n v="365"/>
    <n v="0"/>
  </r>
  <r>
    <x v="37"/>
    <d v="2021-12-16T00:00:00"/>
    <n v="20"/>
    <n v="0"/>
    <x v="0"/>
    <x v="1"/>
    <x v="1"/>
    <n v="90"/>
    <n v="0"/>
  </r>
  <r>
    <x v="38"/>
    <d v="2021-12-16T00:00:00"/>
    <n v="20"/>
    <n v="0"/>
    <x v="0"/>
    <x v="1"/>
    <x v="1"/>
    <n v="90"/>
    <n v="0"/>
  </r>
  <r>
    <x v="55"/>
    <d v="2021-12-16T00:00:00"/>
    <n v="0"/>
    <n v="0"/>
    <x v="0"/>
    <x v="1"/>
    <x v="2"/>
    <n v="365"/>
    <n v="0"/>
  </r>
  <r>
    <x v="45"/>
    <d v="2021-12-16T00:00:00"/>
    <n v="20"/>
    <n v="0"/>
    <x v="0"/>
    <x v="1"/>
    <x v="1"/>
    <n v="90"/>
    <n v="0"/>
  </r>
  <r>
    <x v="46"/>
    <d v="2021-12-16T00:00:00"/>
    <n v="20"/>
    <n v="0"/>
    <x v="0"/>
    <x v="1"/>
    <x v="1"/>
    <n v="90"/>
    <n v="0"/>
  </r>
  <r>
    <x v="56"/>
    <d v="2021-12-16T00:00:00"/>
    <n v="0"/>
    <n v="0"/>
    <x v="0"/>
    <x v="1"/>
    <x v="1"/>
    <n v="90"/>
    <n v="0"/>
  </r>
  <r>
    <x v="57"/>
    <d v="2021-12-16T00:00:00"/>
    <n v="0"/>
    <n v="0"/>
    <x v="0"/>
    <x v="1"/>
    <x v="1"/>
    <n v="90"/>
    <n v="0"/>
  </r>
  <r>
    <x v="17"/>
    <d v="2021-12-17T00:00:00"/>
    <n v="0"/>
    <n v="0"/>
    <x v="0"/>
    <x v="0"/>
    <x v="1"/>
    <n v="90"/>
    <n v="0"/>
  </r>
  <r>
    <x v="49"/>
    <d v="2021-12-17T00:00:00"/>
    <n v="0"/>
    <n v="0"/>
    <x v="0"/>
    <x v="0"/>
    <x v="0"/>
    <n v="31"/>
    <n v="0"/>
  </r>
  <r>
    <x v="18"/>
    <d v="2021-12-17T00:00:00"/>
    <n v="122"/>
    <n v="0"/>
    <x v="0"/>
    <x v="1"/>
    <x v="1"/>
    <n v="90"/>
    <n v="0"/>
  </r>
  <r>
    <x v="50"/>
    <d v="2021-12-17T00:00:00"/>
    <n v="0"/>
    <n v="0"/>
    <x v="0"/>
    <x v="0"/>
    <x v="0"/>
    <n v="31"/>
    <n v="0"/>
  </r>
  <r>
    <x v="51"/>
    <d v="2021-12-17T00:00:00"/>
    <n v="0"/>
    <n v="0"/>
    <x v="0"/>
    <x v="0"/>
    <x v="0"/>
    <n v="31"/>
    <n v="0"/>
  </r>
  <r>
    <x v="19"/>
    <d v="2021-12-17T00:00:00"/>
    <n v="0"/>
    <n v="0"/>
    <x v="0"/>
    <x v="1"/>
    <x v="2"/>
    <n v="365"/>
    <n v="0"/>
  </r>
  <r>
    <x v="52"/>
    <d v="2021-12-17T00:00:00"/>
    <n v="0"/>
    <n v="0"/>
    <x v="0"/>
    <x v="0"/>
    <x v="0"/>
    <n v="31"/>
    <n v="0"/>
  </r>
  <r>
    <x v="20"/>
    <d v="2021-12-17T00:00:00"/>
    <n v="0"/>
    <n v="0"/>
    <x v="0"/>
    <x v="0"/>
    <x v="1"/>
    <n v="90"/>
    <n v="0"/>
  </r>
  <r>
    <x v="21"/>
    <d v="2021-12-17T00:00:00"/>
    <n v="151"/>
    <n v="0"/>
    <x v="0"/>
    <x v="1"/>
    <x v="1"/>
    <n v="90"/>
    <n v="0"/>
  </r>
  <r>
    <x v="22"/>
    <d v="2021-12-17T00:00:00"/>
    <n v="0"/>
    <n v="0"/>
    <x v="0"/>
    <x v="0"/>
    <x v="1"/>
    <n v="90"/>
    <n v="0"/>
  </r>
  <r>
    <x v="23"/>
    <d v="2021-12-17T00:00:00"/>
    <n v="73"/>
    <n v="0"/>
    <x v="0"/>
    <x v="1"/>
    <x v="1"/>
    <n v="90"/>
    <n v="0"/>
  </r>
  <r>
    <x v="54"/>
    <d v="2021-12-17T00:00:00"/>
    <n v="0"/>
    <n v="0"/>
    <x v="0"/>
    <x v="0"/>
    <x v="1"/>
    <n v="90"/>
    <n v="0"/>
  </r>
  <r>
    <x v="30"/>
    <d v="2021-12-17T00:00:00"/>
    <n v="0"/>
    <n v="0"/>
    <x v="0"/>
    <x v="0"/>
    <x v="1"/>
    <n v="90"/>
    <n v="0"/>
  </r>
  <r>
    <x v="28"/>
    <d v="2021-12-17T00:00:00"/>
    <n v="0"/>
    <n v="0"/>
    <x v="0"/>
    <x v="0"/>
    <x v="1"/>
    <n v="90"/>
    <n v="0"/>
  </r>
  <r>
    <x v="53"/>
    <d v="2021-12-17T00:00:00"/>
    <n v="0"/>
    <n v="0"/>
    <x v="0"/>
    <x v="0"/>
    <x v="1"/>
    <n v="90"/>
    <n v="0"/>
  </r>
  <r>
    <x v="33"/>
    <d v="2021-12-17T00:00:00"/>
    <n v="0"/>
    <n v="0"/>
    <x v="0"/>
    <x v="0"/>
    <x v="1"/>
    <n v="90"/>
    <n v="0"/>
  </r>
  <r>
    <x v="42"/>
    <d v="2021-12-17T00:00:00"/>
    <n v="0"/>
    <n v="0"/>
    <x v="0"/>
    <x v="0"/>
    <x v="1"/>
    <n v="90"/>
    <n v="0"/>
  </r>
  <r>
    <x v="32"/>
    <d v="2021-12-17T00:00:00"/>
    <n v="0"/>
    <n v="0"/>
    <x v="0"/>
    <x v="0"/>
    <x v="1"/>
    <n v="90"/>
    <n v="0"/>
  </r>
  <r>
    <x v="27"/>
    <d v="2021-12-17T00:00:00"/>
    <n v="0"/>
    <n v="0"/>
    <x v="0"/>
    <x v="0"/>
    <x v="1"/>
    <n v="90"/>
    <n v="0"/>
  </r>
  <r>
    <x v="24"/>
    <d v="2021-12-17T00:00:00"/>
    <n v="0"/>
    <n v="0"/>
    <x v="0"/>
    <x v="0"/>
    <x v="1"/>
    <n v="90"/>
    <n v="0"/>
  </r>
  <r>
    <x v="26"/>
    <d v="2021-12-17T00:00:00"/>
    <n v="0"/>
    <n v="0"/>
    <x v="0"/>
    <x v="0"/>
    <x v="1"/>
    <n v="90"/>
    <n v="0"/>
  </r>
  <r>
    <x v="29"/>
    <d v="2021-12-17T00:00:00"/>
    <n v="0"/>
    <n v="0"/>
    <x v="0"/>
    <x v="0"/>
    <x v="1"/>
    <n v="90"/>
    <n v="0"/>
  </r>
  <r>
    <x v="31"/>
    <d v="2021-12-17T00:00:00"/>
    <n v="0"/>
    <n v="0"/>
    <x v="0"/>
    <x v="0"/>
    <x v="1"/>
    <n v="90"/>
    <n v="0"/>
  </r>
  <r>
    <x v="25"/>
    <d v="2021-12-17T00:00:00"/>
    <n v="0"/>
    <n v="0"/>
    <x v="0"/>
    <x v="0"/>
    <x v="1"/>
    <n v="90"/>
    <n v="0"/>
  </r>
  <r>
    <x v="43"/>
    <d v="2021-12-17T00:00:00"/>
    <n v="0"/>
    <n v="0"/>
    <x v="0"/>
    <x v="0"/>
    <x v="1"/>
    <n v="90"/>
    <n v="0"/>
  </r>
  <r>
    <x v="34"/>
    <d v="2021-12-17T00:00:00"/>
    <n v="0"/>
    <n v="0"/>
    <x v="0"/>
    <x v="1"/>
    <x v="2"/>
    <n v="365"/>
    <n v="0"/>
  </r>
  <r>
    <x v="35"/>
    <d v="2021-12-17T00:00:00"/>
    <n v="83"/>
    <n v="0"/>
    <x v="0"/>
    <x v="1"/>
    <x v="1"/>
    <n v="90"/>
    <n v="0"/>
  </r>
  <r>
    <x v="36"/>
    <d v="2021-12-17T00:00:00"/>
    <n v="113"/>
    <n v="0"/>
    <x v="0"/>
    <x v="1"/>
    <x v="1"/>
    <n v="90"/>
    <n v="0"/>
  </r>
  <r>
    <x v="44"/>
    <d v="2021-12-17T00:00:00"/>
    <n v="0"/>
    <n v="0"/>
    <x v="0"/>
    <x v="1"/>
    <x v="2"/>
    <n v="365"/>
    <n v="0"/>
  </r>
  <r>
    <x v="37"/>
    <d v="2021-12-17T00:00:00"/>
    <n v="20"/>
    <n v="0"/>
    <x v="0"/>
    <x v="1"/>
    <x v="1"/>
    <n v="90"/>
    <n v="0"/>
  </r>
  <r>
    <x v="38"/>
    <d v="2021-12-17T00:00:00"/>
    <n v="20"/>
    <n v="0"/>
    <x v="0"/>
    <x v="1"/>
    <x v="1"/>
    <n v="90"/>
    <n v="0"/>
  </r>
  <r>
    <x v="55"/>
    <d v="2021-12-17T00:00:00"/>
    <n v="0"/>
    <n v="0"/>
    <x v="0"/>
    <x v="1"/>
    <x v="2"/>
    <n v="365"/>
    <n v="0"/>
  </r>
  <r>
    <x v="45"/>
    <d v="2021-12-17T00:00:00"/>
    <n v="20"/>
    <n v="0"/>
    <x v="0"/>
    <x v="1"/>
    <x v="1"/>
    <n v="90"/>
    <n v="0"/>
  </r>
  <r>
    <x v="46"/>
    <d v="2021-12-17T00:00:00"/>
    <n v="20"/>
    <n v="0"/>
    <x v="0"/>
    <x v="1"/>
    <x v="1"/>
    <n v="90"/>
    <n v="0"/>
  </r>
  <r>
    <x v="56"/>
    <d v="2021-12-17T00:00:00"/>
    <n v="0"/>
    <n v="0"/>
    <x v="0"/>
    <x v="1"/>
    <x v="1"/>
    <n v="90"/>
    <n v="0"/>
  </r>
  <r>
    <x v="57"/>
    <d v="2021-12-17T00:00:00"/>
    <n v="0"/>
    <n v="0"/>
    <x v="0"/>
    <x v="1"/>
    <x v="1"/>
    <n v="90"/>
    <n v="0"/>
  </r>
  <r>
    <x v="17"/>
    <d v="2021-12-20T00:00:00"/>
    <n v="0"/>
    <n v="0"/>
    <x v="0"/>
    <x v="0"/>
    <x v="1"/>
    <n v="90"/>
    <n v="0"/>
  </r>
  <r>
    <x v="49"/>
    <d v="2021-12-20T00:00:00"/>
    <n v="0"/>
    <n v="0"/>
    <x v="0"/>
    <x v="0"/>
    <x v="0"/>
    <n v="31"/>
    <n v="0"/>
  </r>
  <r>
    <x v="18"/>
    <d v="2021-12-20T00:00:00"/>
    <n v="122"/>
    <n v="0"/>
    <x v="0"/>
    <x v="1"/>
    <x v="1"/>
    <n v="90"/>
    <n v="0"/>
  </r>
  <r>
    <x v="50"/>
    <d v="2021-12-20T00:00:00"/>
    <n v="0"/>
    <n v="0"/>
    <x v="0"/>
    <x v="0"/>
    <x v="0"/>
    <n v="31"/>
    <n v="0"/>
  </r>
  <r>
    <x v="51"/>
    <d v="2021-12-20T00:00:00"/>
    <n v="0"/>
    <n v="0"/>
    <x v="0"/>
    <x v="0"/>
    <x v="0"/>
    <n v="31"/>
    <n v="0"/>
  </r>
  <r>
    <x v="19"/>
    <d v="2021-12-20T00:00:00"/>
    <n v="0"/>
    <n v="0"/>
    <x v="0"/>
    <x v="1"/>
    <x v="2"/>
    <n v="365"/>
    <n v="0"/>
  </r>
  <r>
    <x v="52"/>
    <d v="2021-12-20T00:00:00"/>
    <n v="0"/>
    <n v="0"/>
    <x v="0"/>
    <x v="0"/>
    <x v="0"/>
    <n v="31"/>
    <n v="0"/>
  </r>
  <r>
    <x v="20"/>
    <d v="2021-12-20T00:00:00"/>
    <n v="0"/>
    <n v="0"/>
    <x v="0"/>
    <x v="0"/>
    <x v="1"/>
    <n v="90"/>
    <n v="0"/>
  </r>
  <r>
    <x v="21"/>
    <d v="2021-12-20T00:00:00"/>
    <n v="151"/>
    <n v="0"/>
    <x v="0"/>
    <x v="1"/>
    <x v="1"/>
    <n v="90"/>
    <n v="0"/>
  </r>
  <r>
    <x v="22"/>
    <d v="2021-12-20T00:00:00"/>
    <n v="0"/>
    <n v="0"/>
    <x v="0"/>
    <x v="0"/>
    <x v="1"/>
    <n v="90"/>
    <n v="0"/>
  </r>
  <r>
    <x v="23"/>
    <d v="2021-12-20T00:00:00"/>
    <n v="73"/>
    <n v="0"/>
    <x v="0"/>
    <x v="1"/>
    <x v="1"/>
    <n v="90"/>
    <n v="0"/>
  </r>
  <r>
    <x v="27"/>
    <d v="2021-12-20T00:00:00"/>
    <n v="0"/>
    <n v="0"/>
    <x v="0"/>
    <x v="0"/>
    <x v="1"/>
    <n v="90"/>
    <n v="0"/>
  </r>
  <r>
    <x v="26"/>
    <d v="2021-12-20T00:00:00"/>
    <n v="0"/>
    <n v="0"/>
    <x v="0"/>
    <x v="0"/>
    <x v="1"/>
    <n v="90"/>
    <n v="0"/>
  </r>
  <r>
    <x v="25"/>
    <d v="2021-12-20T00:00:00"/>
    <n v="0"/>
    <n v="0"/>
    <x v="0"/>
    <x v="0"/>
    <x v="1"/>
    <n v="90"/>
    <n v="0"/>
  </r>
  <r>
    <x v="54"/>
    <d v="2021-12-20T00:00:00"/>
    <n v="0"/>
    <n v="0"/>
    <x v="0"/>
    <x v="0"/>
    <x v="1"/>
    <n v="90"/>
    <n v="0"/>
  </r>
  <r>
    <x v="29"/>
    <d v="2021-12-20T00:00:00"/>
    <n v="0"/>
    <n v="0"/>
    <x v="0"/>
    <x v="0"/>
    <x v="1"/>
    <n v="90"/>
    <n v="0"/>
  </r>
  <r>
    <x v="42"/>
    <d v="2021-12-20T00:00:00"/>
    <n v="0"/>
    <n v="0"/>
    <x v="0"/>
    <x v="0"/>
    <x v="1"/>
    <n v="90"/>
    <n v="0"/>
  </r>
  <r>
    <x v="33"/>
    <d v="2021-12-20T00:00:00"/>
    <n v="0"/>
    <n v="0"/>
    <x v="0"/>
    <x v="0"/>
    <x v="1"/>
    <n v="90"/>
    <n v="0"/>
  </r>
  <r>
    <x v="24"/>
    <d v="2021-12-20T00:00:00"/>
    <n v="0"/>
    <n v="0"/>
    <x v="0"/>
    <x v="0"/>
    <x v="1"/>
    <n v="90"/>
    <n v="0"/>
  </r>
  <r>
    <x v="53"/>
    <d v="2021-12-20T00:00:00"/>
    <n v="0"/>
    <n v="0"/>
    <x v="0"/>
    <x v="0"/>
    <x v="1"/>
    <n v="90"/>
    <n v="0"/>
  </r>
  <r>
    <x v="31"/>
    <d v="2021-12-20T00:00:00"/>
    <n v="0"/>
    <n v="0"/>
    <x v="0"/>
    <x v="0"/>
    <x v="1"/>
    <n v="90"/>
    <n v="0"/>
  </r>
  <r>
    <x v="30"/>
    <d v="2021-12-20T00:00:00"/>
    <n v="0"/>
    <n v="0"/>
    <x v="0"/>
    <x v="0"/>
    <x v="1"/>
    <n v="90"/>
    <n v="0"/>
  </r>
  <r>
    <x v="28"/>
    <d v="2021-12-20T00:00:00"/>
    <n v="0"/>
    <n v="0"/>
    <x v="0"/>
    <x v="0"/>
    <x v="1"/>
    <n v="90"/>
    <n v="0"/>
  </r>
  <r>
    <x v="32"/>
    <d v="2021-12-20T00:00:00"/>
    <n v="0"/>
    <n v="0"/>
    <x v="0"/>
    <x v="0"/>
    <x v="1"/>
    <n v="90"/>
    <n v="0"/>
  </r>
  <r>
    <x v="43"/>
    <d v="2021-12-20T00:00:00"/>
    <n v="0"/>
    <n v="0"/>
    <x v="0"/>
    <x v="0"/>
    <x v="1"/>
    <n v="90"/>
    <n v="0"/>
  </r>
  <r>
    <x v="34"/>
    <d v="2021-12-20T00:00:00"/>
    <n v="0"/>
    <n v="0"/>
    <x v="0"/>
    <x v="1"/>
    <x v="2"/>
    <n v="365"/>
    <n v="0"/>
  </r>
  <r>
    <x v="35"/>
    <d v="2021-12-20T00:00:00"/>
    <n v="83"/>
    <n v="0"/>
    <x v="0"/>
    <x v="1"/>
    <x v="1"/>
    <n v="90"/>
    <n v="0"/>
  </r>
  <r>
    <x v="36"/>
    <d v="2021-12-20T00:00:00"/>
    <n v="113"/>
    <n v="0"/>
    <x v="0"/>
    <x v="1"/>
    <x v="1"/>
    <n v="90"/>
    <n v="0"/>
  </r>
  <r>
    <x v="44"/>
    <d v="2021-12-20T00:00:00"/>
    <n v="0"/>
    <n v="0"/>
    <x v="0"/>
    <x v="1"/>
    <x v="2"/>
    <n v="365"/>
    <n v="0"/>
  </r>
  <r>
    <x v="37"/>
    <d v="2021-12-20T00:00:00"/>
    <n v="20"/>
    <n v="0"/>
    <x v="0"/>
    <x v="1"/>
    <x v="1"/>
    <n v="90"/>
    <n v="0"/>
  </r>
  <r>
    <x v="38"/>
    <d v="2021-12-20T00:00:00"/>
    <n v="20"/>
    <n v="0"/>
    <x v="0"/>
    <x v="1"/>
    <x v="1"/>
    <n v="90"/>
    <n v="0"/>
  </r>
  <r>
    <x v="55"/>
    <d v="2021-12-20T00:00:00"/>
    <n v="0"/>
    <n v="0"/>
    <x v="0"/>
    <x v="1"/>
    <x v="2"/>
    <n v="365"/>
    <n v="0"/>
  </r>
  <r>
    <x v="45"/>
    <d v="2021-12-20T00:00:00"/>
    <n v="20"/>
    <n v="0"/>
    <x v="0"/>
    <x v="1"/>
    <x v="1"/>
    <n v="90"/>
    <n v="0"/>
  </r>
  <r>
    <x v="46"/>
    <d v="2021-12-20T00:00:00"/>
    <n v="20"/>
    <n v="0"/>
    <x v="0"/>
    <x v="1"/>
    <x v="1"/>
    <n v="90"/>
    <n v="0"/>
  </r>
  <r>
    <x v="56"/>
    <d v="2021-12-20T00:00:00"/>
    <n v="0"/>
    <n v="0"/>
    <x v="0"/>
    <x v="1"/>
    <x v="1"/>
    <n v="90"/>
    <n v="0"/>
  </r>
  <r>
    <x v="57"/>
    <d v="2021-12-20T00:00:00"/>
    <n v="0"/>
    <n v="0"/>
    <x v="0"/>
    <x v="1"/>
    <x v="1"/>
    <n v="90"/>
    <n v="0"/>
  </r>
  <r>
    <x v="49"/>
    <d v="2021-12-21T00:00:00"/>
    <n v="0"/>
    <n v="0"/>
    <x v="0"/>
    <x v="0"/>
    <x v="0"/>
    <n v="31"/>
    <n v="0"/>
  </r>
  <r>
    <x v="17"/>
    <d v="2021-12-21T00:00:00"/>
    <n v="0"/>
    <n v="0"/>
    <x v="0"/>
    <x v="0"/>
    <x v="1"/>
    <n v="90"/>
    <n v="0"/>
  </r>
  <r>
    <x v="18"/>
    <d v="2021-12-21T00:00:00"/>
    <n v="122"/>
    <n v="0"/>
    <x v="0"/>
    <x v="1"/>
    <x v="1"/>
    <n v="90"/>
    <n v="0"/>
  </r>
  <r>
    <x v="50"/>
    <d v="2021-12-21T00:00:00"/>
    <n v="0"/>
    <n v="0"/>
    <x v="0"/>
    <x v="0"/>
    <x v="0"/>
    <n v="31"/>
    <n v="0"/>
  </r>
  <r>
    <x v="51"/>
    <d v="2021-12-21T00:00:00"/>
    <n v="0"/>
    <n v="0"/>
    <x v="0"/>
    <x v="0"/>
    <x v="0"/>
    <n v="31"/>
    <n v="0"/>
  </r>
  <r>
    <x v="19"/>
    <d v="2021-12-21T00:00:00"/>
    <n v="0"/>
    <n v="0"/>
    <x v="0"/>
    <x v="1"/>
    <x v="2"/>
    <n v="365"/>
    <n v="0"/>
  </r>
  <r>
    <x v="52"/>
    <d v="2021-12-21T00:00:00"/>
    <n v="0"/>
    <n v="0"/>
    <x v="0"/>
    <x v="0"/>
    <x v="0"/>
    <n v="31"/>
    <n v="0"/>
  </r>
  <r>
    <x v="20"/>
    <d v="2021-12-21T00:00:00"/>
    <n v="0"/>
    <n v="0"/>
    <x v="0"/>
    <x v="0"/>
    <x v="1"/>
    <n v="90"/>
    <n v="0"/>
  </r>
  <r>
    <x v="21"/>
    <d v="2021-12-21T00:00:00"/>
    <n v="151"/>
    <n v="0"/>
    <x v="0"/>
    <x v="1"/>
    <x v="1"/>
    <n v="90"/>
    <n v="0"/>
  </r>
  <r>
    <x v="22"/>
    <d v="2021-12-21T00:00:00"/>
    <n v="0"/>
    <n v="0"/>
    <x v="0"/>
    <x v="0"/>
    <x v="1"/>
    <n v="90"/>
    <n v="0"/>
  </r>
  <r>
    <x v="23"/>
    <d v="2021-12-21T00:00:00"/>
    <n v="73"/>
    <n v="0"/>
    <x v="0"/>
    <x v="1"/>
    <x v="1"/>
    <n v="90"/>
    <n v="0"/>
  </r>
  <r>
    <x v="26"/>
    <d v="2021-12-21T00:00:00"/>
    <n v="0"/>
    <n v="0"/>
    <x v="0"/>
    <x v="0"/>
    <x v="1"/>
    <n v="90"/>
    <n v="0"/>
  </r>
  <r>
    <x v="30"/>
    <d v="2021-12-21T00:00:00"/>
    <n v="0"/>
    <n v="0"/>
    <x v="0"/>
    <x v="0"/>
    <x v="1"/>
    <n v="90"/>
    <n v="0"/>
  </r>
  <r>
    <x v="53"/>
    <d v="2021-12-21T00:00:00"/>
    <n v="0"/>
    <n v="0"/>
    <x v="0"/>
    <x v="0"/>
    <x v="1"/>
    <n v="90"/>
    <n v="0"/>
  </r>
  <r>
    <x v="28"/>
    <d v="2021-12-21T00:00:00"/>
    <n v="0"/>
    <n v="0"/>
    <x v="0"/>
    <x v="0"/>
    <x v="1"/>
    <n v="90"/>
    <n v="0"/>
  </r>
  <r>
    <x v="42"/>
    <d v="2021-12-21T00:00:00"/>
    <n v="0"/>
    <n v="0"/>
    <x v="0"/>
    <x v="0"/>
    <x v="1"/>
    <n v="90"/>
    <n v="0"/>
  </r>
  <r>
    <x v="33"/>
    <d v="2021-12-21T00:00:00"/>
    <n v="0"/>
    <n v="0"/>
    <x v="0"/>
    <x v="0"/>
    <x v="1"/>
    <n v="90"/>
    <n v="0"/>
  </r>
  <r>
    <x v="25"/>
    <d v="2021-12-21T00:00:00"/>
    <n v="0"/>
    <n v="0"/>
    <x v="0"/>
    <x v="0"/>
    <x v="1"/>
    <n v="90"/>
    <n v="0"/>
  </r>
  <r>
    <x v="31"/>
    <d v="2021-12-21T00:00:00"/>
    <n v="0"/>
    <n v="0"/>
    <x v="0"/>
    <x v="0"/>
    <x v="1"/>
    <n v="90"/>
    <n v="0"/>
  </r>
  <r>
    <x v="24"/>
    <d v="2021-12-21T00:00:00"/>
    <n v="0"/>
    <n v="0"/>
    <x v="0"/>
    <x v="0"/>
    <x v="1"/>
    <n v="90"/>
    <n v="0"/>
  </r>
  <r>
    <x v="29"/>
    <d v="2021-12-21T00:00:00"/>
    <n v="0"/>
    <n v="0"/>
    <x v="0"/>
    <x v="0"/>
    <x v="1"/>
    <n v="90"/>
    <n v="0"/>
  </r>
  <r>
    <x v="54"/>
    <d v="2021-12-21T00:00:00"/>
    <n v="0"/>
    <n v="0"/>
    <x v="0"/>
    <x v="0"/>
    <x v="1"/>
    <n v="90"/>
    <n v="0"/>
  </r>
  <r>
    <x v="27"/>
    <d v="2021-12-21T00:00:00"/>
    <n v="0"/>
    <n v="0"/>
    <x v="0"/>
    <x v="0"/>
    <x v="1"/>
    <n v="90"/>
    <n v="0"/>
  </r>
  <r>
    <x v="43"/>
    <d v="2021-12-21T00:00:00"/>
    <n v="0"/>
    <n v="0"/>
    <x v="0"/>
    <x v="0"/>
    <x v="1"/>
    <n v="90"/>
    <n v="0"/>
  </r>
  <r>
    <x v="32"/>
    <d v="2021-12-21T00:00:00"/>
    <n v="0"/>
    <n v="0"/>
    <x v="0"/>
    <x v="0"/>
    <x v="1"/>
    <n v="90"/>
    <n v="0"/>
  </r>
  <r>
    <x v="34"/>
    <d v="2021-12-21T00:00:00"/>
    <n v="0"/>
    <n v="0"/>
    <x v="0"/>
    <x v="1"/>
    <x v="2"/>
    <n v="365"/>
    <n v="0"/>
  </r>
  <r>
    <x v="35"/>
    <d v="2021-12-21T00:00:00"/>
    <n v="83"/>
    <n v="0"/>
    <x v="0"/>
    <x v="1"/>
    <x v="1"/>
    <n v="90"/>
    <n v="0"/>
  </r>
  <r>
    <x v="36"/>
    <d v="2021-12-21T00:00:00"/>
    <n v="113"/>
    <n v="0"/>
    <x v="0"/>
    <x v="1"/>
    <x v="1"/>
    <n v="90"/>
    <n v="0"/>
  </r>
  <r>
    <x v="44"/>
    <d v="2021-12-21T00:00:00"/>
    <n v="0"/>
    <n v="0"/>
    <x v="0"/>
    <x v="1"/>
    <x v="2"/>
    <n v="365"/>
    <n v="0"/>
  </r>
  <r>
    <x v="37"/>
    <d v="2021-12-21T00:00:00"/>
    <n v="20"/>
    <n v="0"/>
    <x v="0"/>
    <x v="1"/>
    <x v="1"/>
    <n v="90"/>
    <n v="0"/>
  </r>
  <r>
    <x v="38"/>
    <d v="2021-12-21T00:00:00"/>
    <n v="20"/>
    <n v="0"/>
    <x v="0"/>
    <x v="1"/>
    <x v="1"/>
    <n v="90"/>
    <n v="0"/>
  </r>
  <r>
    <x v="55"/>
    <d v="2021-12-21T00:00:00"/>
    <n v="0"/>
    <n v="0"/>
    <x v="0"/>
    <x v="1"/>
    <x v="2"/>
    <n v="365"/>
    <n v="0"/>
  </r>
  <r>
    <x v="45"/>
    <d v="2021-12-21T00:00:00"/>
    <n v="20"/>
    <n v="0"/>
    <x v="0"/>
    <x v="1"/>
    <x v="1"/>
    <n v="90"/>
    <n v="0"/>
  </r>
  <r>
    <x v="46"/>
    <d v="2021-12-21T00:00:00"/>
    <n v="20"/>
    <n v="0"/>
    <x v="0"/>
    <x v="1"/>
    <x v="1"/>
    <n v="90"/>
    <n v="0"/>
  </r>
  <r>
    <x v="56"/>
    <d v="2021-12-21T00:00:00"/>
    <n v="0"/>
    <n v="0"/>
    <x v="0"/>
    <x v="1"/>
    <x v="1"/>
    <n v="90"/>
    <n v="0"/>
  </r>
  <r>
    <x v="57"/>
    <d v="2021-12-21T00:00:00"/>
    <n v="0"/>
    <n v="0"/>
    <x v="0"/>
    <x v="1"/>
    <x v="1"/>
    <n v="90"/>
    <n v="0"/>
  </r>
  <r>
    <x v="17"/>
    <d v="2021-12-22T00:00:00"/>
    <n v="0"/>
    <n v="0"/>
    <x v="0"/>
    <x v="0"/>
    <x v="1"/>
    <n v="90"/>
    <n v="0"/>
  </r>
  <r>
    <x v="49"/>
    <d v="2021-12-22T00:00:00"/>
    <n v="0"/>
    <n v="0"/>
    <x v="0"/>
    <x v="0"/>
    <x v="0"/>
    <n v="31"/>
    <n v="0"/>
  </r>
  <r>
    <x v="18"/>
    <d v="2021-12-22T00:00:00"/>
    <n v="122"/>
    <n v="0"/>
    <x v="0"/>
    <x v="1"/>
    <x v="1"/>
    <n v="90"/>
    <n v="0"/>
  </r>
  <r>
    <x v="50"/>
    <d v="2021-12-22T00:00:00"/>
    <n v="0"/>
    <n v="0"/>
    <x v="0"/>
    <x v="0"/>
    <x v="0"/>
    <n v="31"/>
    <n v="0"/>
  </r>
  <r>
    <x v="51"/>
    <d v="2021-12-22T00:00:00"/>
    <n v="0"/>
    <n v="0"/>
    <x v="0"/>
    <x v="0"/>
    <x v="0"/>
    <n v="31"/>
    <n v="0"/>
  </r>
  <r>
    <x v="19"/>
    <d v="2021-12-22T00:00:00"/>
    <n v="0"/>
    <n v="0"/>
    <x v="0"/>
    <x v="1"/>
    <x v="2"/>
    <n v="365"/>
    <n v="0"/>
  </r>
  <r>
    <x v="52"/>
    <d v="2021-12-22T00:00:00"/>
    <n v="0"/>
    <n v="0"/>
    <x v="0"/>
    <x v="0"/>
    <x v="0"/>
    <n v="31"/>
    <n v="0"/>
  </r>
  <r>
    <x v="20"/>
    <d v="2021-12-22T00:00:00"/>
    <n v="0"/>
    <n v="0"/>
    <x v="0"/>
    <x v="0"/>
    <x v="1"/>
    <n v="90"/>
    <n v="0"/>
  </r>
  <r>
    <x v="21"/>
    <d v="2021-12-22T00:00:00"/>
    <n v="151"/>
    <n v="0"/>
    <x v="0"/>
    <x v="1"/>
    <x v="1"/>
    <n v="90"/>
    <n v="0"/>
  </r>
  <r>
    <x v="22"/>
    <d v="2021-12-22T00:00:00"/>
    <n v="0"/>
    <n v="0"/>
    <x v="0"/>
    <x v="0"/>
    <x v="1"/>
    <n v="90"/>
    <n v="0"/>
  </r>
  <r>
    <x v="23"/>
    <d v="2021-12-22T00:00:00"/>
    <n v="73"/>
    <n v="0"/>
    <x v="0"/>
    <x v="1"/>
    <x v="1"/>
    <n v="90"/>
    <n v="0"/>
  </r>
  <r>
    <x v="42"/>
    <d v="2021-12-22T00:00:00"/>
    <n v="0"/>
    <n v="0"/>
    <x v="0"/>
    <x v="0"/>
    <x v="1"/>
    <n v="90"/>
    <n v="0"/>
  </r>
  <r>
    <x v="43"/>
    <d v="2021-12-22T00:00:00"/>
    <n v="0"/>
    <n v="0"/>
    <x v="0"/>
    <x v="0"/>
    <x v="1"/>
    <n v="90"/>
    <n v="0"/>
  </r>
  <r>
    <x v="30"/>
    <d v="2021-12-22T00:00:00"/>
    <n v="0"/>
    <n v="0"/>
    <x v="0"/>
    <x v="0"/>
    <x v="1"/>
    <n v="90"/>
    <n v="0"/>
  </r>
  <r>
    <x v="33"/>
    <d v="2021-12-22T00:00:00"/>
    <n v="0"/>
    <n v="0"/>
    <x v="0"/>
    <x v="0"/>
    <x v="1"/>
    <n v="90"/>
    <n v="0"/>
  </r>
  <r>
    <x v="24"/>
    <d v="2021-12-22T00:00:00"/>
    <n v="0"/>
    <n v="0"/>
    <x v="0"/>
    <x v="0"/>
    <x v="1"/>
    <n v="90"/>
    <n v="0"/>
  </r>
  <r>
    <x v="29"/>
    <d v="2021-12-22T00:00:00"/>
    <n v="0"/>
    <n v="0"/>
    <x v="0"/>
    <x v="0"/>
    <x v="1"/>
    <n v="90"/>
    <n v="0"/>
  </r>
  <r>
    <x v="28"/>
    <d v="2021-12-22T00:00:00"/>
    <n v="0"/>
    <n v="0"/>
    <x v="0"/>
    <x v="0"/>
    <x v="1"/>
    <n v="90"/>
    <n v="0"/>
  </r>
  <r>
    <x v="27"/>
    <d v="2021-12-22T00:00:00"/>
    <n v="0"/>
    <n v="0"/>
    <x v="0"/>
    <x v="0"/>
    <x v="1"/>
    <n v="90"/>
    <n v="0"/>
  </r>
  <r>
    <x v="54"/>
    <d v="2021-12-22T00:00:00"/>
    <n v="0"/>
    <n v="0"/>
    <x v="0"/>
    <x v="0"/>
    <x v="1"/>
    <n v="90"/>
    <n v="0"/>
  </r>
  <r>
    <x v="32"/>
    <d v="2021-12-22T00:00:00"/>
    <n v="0"/>
    <n v="0"/>
    <x v="0"/>
    <x v="0"/>
    <x v="1"/>
    <n v="90"/>
    <n v="0"/>
  </r>
  <r>
    <x v="26"/>
    <d v="2021-12-22T00:00:00"/>
    <n v="0"/>
    <n v="0"/>
    <x v="0"/>
    <x v="0"/>
    <x v="1"/>
    <n v="90"/>
    <n v="0"/>
  </r>
  <r>
    <x v="31"/>
    <d v="2021-12-22T00:00:00"/>
    <n v="0"/>
    <n v="0"/>
    <x v="0"/>
    <x v="0"/>
    <x v="1"/>
    <n v="90"/>
    <n v="0"/>
  </r>
  <r>
    <x v="25"/>
    <d v="2021-12-22T00:00:00"/>
    <n v="0"/>
    <n v="0"/>
    <x v="0"/>
    <x v="0"/>
    <x v="1"/>
    <n v="90"/>
    <n v="0"/>
  </r>
  <r>
    <x v="53"/>
    <d v="2021-12-22T00:00:00"/>
    <n v="0"/>
    <n v="0"/>
    <x v="0"/>
    <x v="0"/>
    <x v="1"/>
    <n v="90"/>
    <n v="0"/>
  </r>
  <r>
    <x v="34"/>
    <d v="2021-12-22T00:00:00"/>
    <n v="0"/>
    <n v="0"/>
    <x v="0"/>
    <x v="1"/>
    <x v="2"/>
    <n v="365"/>
    <n v="0"/>
  </r>
  <r>
    <x v="35"/>
    <d v="2021-12-22T00:00:00"/>
    <n v="83"/>
    <n v="0"/>
    <x v="0"/>
    <x v="1"/>
    <x v="1"/>
    <n v="90"/>
    <n v="0"/>
  </r>
  <r>
    <x v="36"/>
    <d v="2021-12-22T00:00:00"/>
    <n v="113"/>
    <n v="0"/>
    <x v="0"/>
    <x v="1"/>
    <x v="1"/>
    <n v="90"/>
    <n v="0"/>
  </r>
  <r>
    <x v="44"/>
    <d v="2021-12-22T00:00:00"/>
    <n v="0"/>
    <n v="0"/>
    <x v="0"/>
    <x v="1"/>
    <x v="2"/>
    <n v="365"/>
    <n v="0"/>
  </r>
  <r>
    <x v="37"/>
    <d v="2021-12-22T00:00:00"/>
    <n v="20"/>
    <n v="0"/>
    <x v="0"/>
    <x v="1"/>
    <x v="1"/>
    <n v="90"/>
    <n v="0"/>
  </r>
  <r>
    <x v="38"/>
    <d v="2021-12-22T00:00:00"/>
    <n v="20"/>
    <n v="0"/>
    <x v="0"/>
    <x v="1"/>
    <x v="1"/>
    <n v="90"/>
    <n v="0"/>
  </r>
  <r>
    <x v="55"/>
    <d v="2021-12-22T00:00:00"/>
    <n v="0"/>
    <n v="0"/>
    <x v="0"/>
    <x v="1"/>
    <x v="2"/>
    <n v="365"/>
    <n v="0"/>
  </r>
  <r>
    <x v="45"/>
    <d v="2021-12-22T00:00:00"/>
    <n v="20"/>
    <n v="0"/>
    <x v="0"/>
    <x v="1"/>
    <x v="1"/>
    <n v="90"/>
    <n v="0"/>
  </r>
  <r>
    <x v="46"/>
    <d v="2021-12-22T00:00:00"/>
    <n v="20"/>
    <n v="0"/>
    <x v="0"/>
    <x v="1"/>
    <x v="1"/>
    <n v="90"/>
    <n v="0"/>
  </r>
  <r>
    <x v="56"/>
    <d v="2021-12-22T00:00:00"/>
    <n v="0"/>
    <n v="0"/>
    <x v="0"/>
    <x v="1"/>
    <x v="1"/>
    <n v="90"/>
    <n v="0"/>
  </r>
  <r>
    <x v="57"/>
    <d v="2021-12-22T00:00:00"/>
    <n v="0"/>
    <n v="0"/>
    <x v="0"/>
    <x v="1"/>
    <x v="1"/>
    <n v="90"/>
    <n v="0"/>
  </r>
  <r>
    <x v="17"/>
    <d v="2021-12-23T00:00:00"/>
    <n v="0"/>
    <n v="0"/>
    <x v="0"/>
    <x v="0"/>
    <x v="1"/>
    <n v="90"/>
    <n v="0"/>
  </r>
  <r>
    <x v="49"/>
    <d v="2021-12-23T00:00:00"/>
    <n v="0"/>
    <n v="0"/>
    <x v="0"/>
    <x v="0"/>
    <x v="0"/>
    <n v="31"/>
    <n v="0"/>
  </r>
  <r>
    <x v="18"/>
    <d v="2021-12-23T00:00:00"/>
    <n v="122"/>
    <n v="0"/>
    <x v="0"/>
    <x v="1"/>
    <x v="1"/>
    <n v="90"/>
    <n v="0"/>
  </r>
  <r>
    <x v="50"/>
    <d v="2021-12-23T00:00:00"/>
    <n v="0"/>
    <n v="0"/>
    <x v="0"/>
    <x v="0"/>
    <x v="0"/>
    <n v="31"/>
    <n v="0"/>
  </r>
  <r>
    <x v="51"/>
    <d v="2021-12-23T00:00:00"/>
    <n v="0"/>
    <n v="0"/>
    <x v="0"/>
    <x v="0"/>
    <x v="0"/>
    <n v="31"/>
    <n v="0"/>
  </r>
  <r>
    <x v="19"/>
    <d v="2021-12-23T00:00:00"/>
    <n v="0"/>
    <n v="0"/>
    <x v="0"/>
    <x v="1"/>
    <x v="2"/>
    <n v="365"/>
    <n v="0"/>
  </r>
  <r>
    <x v="52"/>
    <d v="2021-12-23T00:00:00"/>
    <n v="0"/>
    <n v="0"/>
    <x v="0"/>
    <x v="0"/>
    <x v="0"/>
    <n v="31"/>
    <n v="0"/>
  </r>
  <r>
    <x v="20"/>
    <d v="2021-12-23T00:00:00"/>
    <n v="0"/>
    <n v="0"/>
    <x v="0"/>
    <x v="0"/>
    <x v="1"/>
    <n v="90"/>
    <n v="0"/>
  </r>
  <r>
    <x v="21"/>
    <d v="2021-12-23T00:00:00"/>
    <n v="151"/>
    <n v="0"/>
    <x v="0"/>
    <x v="1"/>
    <x v="1"/>
    <n v="90"/>
    <n v="0"/>
  </r>
  <r>
    <x v="22"/>
    <d v="2021-12-23T00:00:00"/>
    <n v="0"/>
    <n v="0"/>
    <x v="0"/>
    <x v="0"/>
    <x v="1"/>
    <n v="90"/>
    <n v="0"/>
  </r>
  <r>
    <x v="23"/>
    <d v="2021-12-23T00:00:00"/>
    <n v="73"/>
    <n v="0"/>
    <x v="0"/>
    <x v="1"/>
    <x v="1"/>
    <n v="90"/>
    <n v="0"/>
  </r>
  <r>
    <x v="25"/>
    <d v="2021-12-23T00:00:00"/>
    <n v="0"/>
    <n v="0"/>
    <x v="0"/>
    <x v="0"/>
    <x v="1"/>
    <n v="90"/>
    <n v="0"/>
  </r>
  <r>
    <x v="30"/>
    <d v="2021-12-23T00:00:00"/>
    <n v="0"/>
    <n v="0"/>
    <x v="0"/>
    <x v="0"/>
    <x v="1"/>
    <n v="90"/>
    <n v="0"/>
  </r>
  <r>
    <x v="28"/>
    <d v="2021-12-23T00:00:00"/>
    <n v="0"/>
    <n v="0"/>
    <x v="0"/>
    <x v="0"/>
    <x v="1"/>
    <n v="90"/>
    <n v="0"/>
  </r>
  <r>
    <x v="53"/>
    <d v="2021-12-23T00:00:00"/>
    <n v="0"/>
    <n v="0"/>
    <x v="0"/>
    <x v="0"/>
    <x v="1"/>
    <n v="90"/>
    <n v="0"/>
  </r>
  <r>
    <x v="29"/>
    <d v="2021-12-23T00:00:00"/>
    <n v="0"/>
    <n v="0"/>
    <x v="0"/>
    <x v="0"/>
    <x v="1"/>
    <n v="90"/>
    <n v="0"/>
  </r>
  <r>
    <x v="42"/>
    <d v="2021-12-23T00:00:00"/>
    <n v="0"/>
    <n v="0"/>
    <x v="0"/>
    <x v="0"/>
    <x v="1"/>
    <n v="90"/>
    <n v="0"/>
  </r>
  <r>
    <x v="54"/>
    <d v="2021-12-23T00:00:00"/>
    <n v="0"/>
    <n v="0"/>
    <x v="0"/>
    <x v="0"/>
    <x v="1"/>
    <n v="90"/>
    <n v="0"/>
  </r>
  <r>
    <x v="27"/>
    <d v="2021-12-23T00:00:00"/>
    <n v="0"/>
    <n v="0"/>
    <x v="0"/>
    <x v="0"/>
    <x v="1"/>
    <n v="90"/>
    <n v="0"/>
  </r>
  <r>
    <x v="32"/>
    <d v="2021-12-23T00:00:00"/>
    <n v="0"/>
    <n v="0"/>
    <x v="0"/>
    <x v="0"/>
    <x v="1"/>
    <n v="90"/>
    <n v="0"/>
  </r>
  <r>
    <x v="26"/>
    <d v="2021-12-23T00:00:00"/>
    <n v="0"/>
    <n v="0"/>
    <x v="0"/>
    <x v="0"/>
    <x v="1"/>
    <n v="90"/>
    <n v="0"/>
  </r>
  <r>
    <x v="43"/>
    <d v="2021-12-23T00:00:00"/>
    <n v="0"/>
    <n v="0"/>
    <x v="0"/>
    <x v="0"/>
    <x v="1"/>
    <n v="90"/>
    <n v="0"/>
  </r>
  <r>
    <x v="31"/>
    <d v="2021-12-23T00:00:00"/>
    <n v="0"/>
    <n v="0"/>
    <x v="0"/>
    <x v="0"/>
    <x v="1"/>
    <n v="90"/>
    <n v="0"/>
  </r>
  <r>
    <x v="33"/>
    <d v="2021-12-23T00:00:00"/>
    <n v="0"/>
    <n v="0"/>
    <x v="0"/>
    <x v="0"/>
    <x v="1"/>
    <n v="90"/>
    <n v="0"/>
  </r>
  <r>
    <x v="24"/>
    <d v="2021-12-23T00:00:00"/>
    <n v="0"/>
    <n v="0"/>
    <x v="0"/>
    <x v="0"/>
    <x v="1"/>
    <n v="90"/>
    <n v="0"/>
  </r>
  <r>
    <x v="34"/>
    <d v="2021-12-23T00:00:00"/>
    <n v="0"/>
    <n v="0"/>
    <x v="0"/>
    <x v="1"/>
    <x v="2"/>
    <n v="365"/>
    <n v="0"/>
  </r>
  <r>
    <x v="35"/>
    <d v="2021-12-23T00:00:00"/>
    <n v="83"/>
    <n v="0"/>
    <x v="0"/>
    <x v="1"/>
    <x v="1"/>
    <n v="90"/>
    <n v="0"/>
  </r>
  <r>
    <x v="36"/>
    <d v="2021-12-23T00:00:00"/>
    <n v="113"/>
    <n v="0"/>
    <x v="0"/>
    <x v="1"/>
    <x v="1"/>
    <n v="90"/>
    <n v="0"/>
  </r>
  <r>
    <x v="44"/>
    <d v="2021-12-23T00:00:00"/>
    <n v="0"/>
    <n v="0"/>
    <x v="0"/>
    <x v="1"/>
    <x v="2"/>
    <n v="365"/>
    <n v="0"/>
  </r>
  <r>
    <x v="37"/>
    <d v="2021-12-23T00:00:00"/>
    <n v="20"/>
    <n v="0"/>
    <x v="0"/>
    <x v="1"/>
    <x v="1"/>
    <n v="90"/>
    <n v="0"/>
  </r>
  <r>
    <x v="38"/>
    <d v="2021-12-23T00:00:00"/>
    <n v="20"/>
    <n v="0"/>
    <x v="0"/>
    <x v="1"/>
    <x v="1"/>
    <n v="90"/>
    <n v="0"/>
  </r>
  <r>
    <x v="55"/>
    <d v="2021-12-23T00:00:00"/>
    <n v="0"/>
    <n v="0"/>
    <x v="0"/>
    <x v="1"/>
    <x v="2"/>
    <n v="365"/>
    <n v="0"/>
  </r>
  <r>
    <x v="45"/>
    <d v="2021-12-23T00:00:00"/>
    <n v="20"/>
    <n v="0"/>
    <x v="0"/>
    <x v="1"/>
    <x v="1"/>
    <n v="90"/>
    <n v="0"/>
  </r>
  <r>
    <x v="46"/>
    <d v="2021-12-23T00:00:00"/>
    <n v="20"/>
    <n v="0"/>
    <x v="0"/>
    <x v="1"/>
    <x v="1"/>
    <n v="90"/>
    <n v="0"/>
  </r>
  <r>
    <x v="56"/>
    <d v="2021-12-23T00:00:00"/>
    <n v="0"/>
    <n v="0"/>
    <x v="0"/>
    <x v="1"/>
    <x v="1"/>
    <n v="90"/>
    <n v="0"/>
  </r>
  <r>
    <x v="57"/>
    <d v="2021-12-23T00:00:00"/>
    <n v="0"/>
    <n v="0"/>
    <x v="0"/>
    <x v="1"/>
    <x v="1"/>
    <n v="90"/>
    <n v="0"/>
  </r>
  <r>
    <x v="17"/>
    <d v="2021-12-24T00:00:00"/>
    <n v="0"/>
    <n v="0"/>
    <x v="0"/>
    <x v="0"/>
    <x v="1"/>
    <n v="90"/>
    <n v="0"/>
  </r>
  <r>
    <x v="49"/>
    <d v="2021-12-24T00:00:00"/>
    <n v="0"/>
    <n v="0"/>
    <x v="0"/>
    <x v="0"/>
    <x v="0"/>
    <n v="31"/>
    <n v="0"/>
  </r>
  <r>
    <x v="18"/>
    <d v="2021-12-24T00:00:00"/>
    <n v="122"/>
    <n v="0"/>
    <x v="0"/>
    <x v="1"/>
    <x v="1"/>
    <n v="90"/>
    <n v="0"/>
  </r>
  <r>
    <x v="50"/>
    <d v="2021-12-24T00:00:00"/>
    <n v="0"/>
    <n v="0"/>
    <x v="0"/>
    <x v="0"/>
    <x v="0"/>
    <n v="31"/>
    <n v="0"/>
  </r>
  <r>
    <x v="51"/>
    <d v="2021-12-24T00:00:00"/>
    <n v="0"/>
    <n v="0"/>
    <x v="0"/>
    <x v="0"/>
    <x v="0"/>
    <n v="31"/>
    <n v="0"/>
  </r>
  <r>
    <x v="19"/>
    <d v="2021-12-24T00:00:00"/>
    <n v="0"/>
    <n v="0"/>
    <x v="0"/>
    <x v="1"/>
    <x v="2"/>
    <n v="365"/>
    <n v="0"/>
  </r>
  <r>
    <x v="20"/>
    <d v="2021-12-24T00:00:00"/>
    <n v="0"/>
    <n v="0"/>
    <x v="0"/>
    <x v="0"/>
    <x v="1"/>
    <n v="90"/>
    <n v="0"/>
  </r>
  <r>
    <x v="52"/>
    <d v="2021-12-24T00:00:00"/>
    <n v="0"/>
    <n v="0"/>
    <x v="0"/>
    <x v="0"/>
    <x v="0"/>
    <n v="31"/>
    <n v="0"/>
  </r>
  <r>
    <x v="21"/>
    <d v="2021-12-24T00:00:00"/>
    <n v="151"/>
    <n v="0"/>
    <x v="0"/>
    <x v="1"/>
    <x v="1"/>
    <n v="90"/>
    <n v="0"/>
  </r>
  <r>
    <x v="22"/>
    <d v="2021-12-24T00:00:00"/>
    <n v="0"/>
    <n v="0"/>
    <x v="0"/>
    <x v="0"/>
    <x v="1"/>
    <n v="90"/>
    <n v="0"/>
  </r>
  <r>
    <x v="23"/>
    <d v="2021-12-24T00:00:00"/>
    <n v="73"/>
    <n v="0"/>
    <x v="0"/>
    <x v="1"/>
    <x v="1"/>
    <n v="90"/>
    <n v="0"/>
  </r>
  <r>
    <x v="32"/>
    <d v="2021-12-24T00:00:00"/>
    <n v="0"/>
    <n v="0"/>
    <x v="0"/>
    <x v="0"/>
    <x v="1"/>
    <n v="90"/>
    <n v="0"/>
  </r>
  <r>
    <x v="43"/>
    <d v="2021-12-24T00:00:00"/>
    <n v="0"/>
    <n v="0"/>
    <x v="0"/>
    <x v="0"/>
    <x v="1"/>
    <n v="90"/>
    <n v="0"/>
  </r>
  <r>
    <x v="26"/>
    <d v="2021-12-24T00:00:00"/>
    <n v="0"/>
    <n v="0"/>
    <x v="0"/>
    <x v="0"/>
    <x v="1"/>
    <n v="90"/>
    <n v="0"/>
  </r>
  <r>
    <x v="53"/>
    <d v="2021-12-24T00:00:00"/>
    <n v="0"/>
    <n v="0"/>
    <x v="0"/>
    <x v="0"/>
    <x v="1"/>
    <n v="90"/>
    <n v="0"/>
  </r>
  <r>
    <x v="29"/>
    <d v="2021-12-24T00:00:00"/>
    <n v="0"/>
    <n v="0"/>
    <x v="0"/>
    <x v="0"/>
    <x v="1"/>
    <n v="90"/>
    <n v="0"/>
  </r>
  <r>
    <x v="25"/>
    <d v="2021-12-24T00:00:00"/>
    <n v="0"/>
    <n v="0"/>
    <x v="0"/>
    <x v="0"/>
    <x v="1"/>
    <n v="90"/>
    <n v="0"/>
  </r>
  <r>
    <x v="42"/>
    <d v="2021-12-24T00:00:00"/>
    <n v="0"/>
    <n v="0"/>
    <x v="0"/>
    <x v="0"/>
    <x v="1"/>
    <n v="90"/>
    <n v="0"/>
  </r>
  <r>
    <x v="27"/>
    <d v="2021-12-24T00:00:00"/>
    <n v="0"/>
    <n v="0"/>
    <x v="0"/>
    <x v="0"/>
    <x v="1"/>
    <n v="90"/>
    <n v="0"/>
  </r>
  <r>
    <x v="28"/>
    <d v="2021-12-24T00:00:00"/>
    <n v="0"/>
    <n v="0"/>
    <x v="0"/>
    <x v="0"/>
    <x v="1"/>
    <n v="90"/>
    <n v="0"/>
  </r>
  <r>
    <x v="33"/>
    <d v="2021-12-24T00:00:00"/>
    <n v="0"/>
    <n v="0"/>
    <x v="0"/>
    <x v="0"/>
    <x v="1"/>
    <n v="90"/>
    <n v="0"/>
  </r>
  <r>
    <x v="30"/>
    <d v="2021-12-24T00:00:00"/>
    <n v="0"/>
    <n v="0"/>
    <x v="0"/>
    <x v="0"/>
    <x v="1"/>
    <n v="90"/>
    <n v="0"/>
  </r>
  <r>
    <x v="31"/>
    <d v="2021-12-24T00:00:00"/>
    <n v="0"/>
    <n v="0"/>
    <x v="0"/>
    <x v="0"/>
    <x v="1"/>
    <n v="90"/>
    <n v="0"/>
  </r>
  <r>
    <x v="54"/>
    <d v="2021-12-24T00:00:00"/>
    <n v="0"/>
    <n v="0"/>
    <x v="0"/>
    <x v="0"/>
    <x v="1"/>
    <n v="90"/>
    <n v="0"/>
  </r>
  <r>
    <x v="24"/>
    <d v="2021-12-24T00:00:00"/>
    <n v="0"/>
    <n v="0"/>
    <x v="0"/>
    <x v="0"/>
    <x v="1"/>
    <n v="90"/>
    <n v="0"/>
  </r>
  <r>
    <x v="34"/>
    <d v="2021-12-24T00:00:00"/>
    <n v="0"/>
    <n v="0"/>
    <x v="0"/>
    <x v="1"/>
    <x v="2"/>
    <n v="365"/>
    <n v="0"/>
  </r>
  <r>
    <x v="35"/>
    <d v="2021-12-24T00:00:00"/>
    <n v="83"/>
    <n v="0"/>
    <x v="0"/>
    <x v="1"/>
    <x v="1"/>
    <n v="90"/>
    <n v="0"/>
  </r>
  <r>
    <x v="36"/>
    <d v="2021-12-24T00:00:00"/>
    <n v="113"/>
    <n v="0"/>
    <x v="0"/>
    <x v="1"/>
    <x v="1"/>
    <n v="90"/>
    <n v="0"/>
  </r>
  <r>
    <x v="44"/>
    <d v="2021-12-24T00:00:00"/>
    <n v="0"/>
    <n v="0"/>
    <x v="0"/>
    <x v="1"/>
    <x v="2"/>
    <n v="365"/>
    <n v="0"/>
  </r>
  <r>
    <x v="37"/>
    <d v="2021-12-24T00:00:00"/>
    <n v="20"/>
    <n v="0"/>
    <x v="0"/>
    <x v="1"/>
    <x v="1"/>
    <n v="90"/>
    <n v="0"/>
  </r>
  <r>
    <x v="38"/>
    <d v="2021-12-24T00:00:00"/>
    <n v="20"/>
    <n v="0"/>
    <x v="0"/>
    <x v="1"/>
    <x v="1"/>
    <n v="90"/>
    <n v="0"/>
  </r>
  <r>
    <x v="55"/>
    <d v="2021-12-24T00:00:00"/>
    <n v="0"/>
    <n v="0"/>
    <x v="0"/>
    <x v="1"/>
    <x v="2"/>
    <n v="365"/>
    <n v="0"/>
  </r>
  <r>
    <x v="45"/>
    <d v="2021-12-24T00:00:00"/>
    <n v="20"/>
    <n v="0"/>
    <x v="0"/>
    <x v="1"/>
    <x v="1"/>
    <n v="90"/>
    <n v="0"/>
  </r>
  <r>
    <x v="46"/>
    <d v="2021-12-24T00:00:00"/>
    <n v="20"/>
    <n v="0"/>
    <x v="0"/>
    <x v="1"/>
    <x v="1"/>
    <n v="90"/>
    <n v="0"/>
  </r>
  <r>
    <x v="56"/>
    <d v="2021-12-24T00:00:00"/>
    <n v="0"/>
    <n v="0"/>
    <x v="0"/>
    <x v="1"/>
    <x v="1"/>
    <n v="90"/>
    <n v="0"/>
  </r>
  <r>
    <x v="57"/>
    <d v="2021-12-24T00:00:00"/>
    <n v="0"/>
    <n v="0"/>
    <x v="0"/>
    <x v="1"/>
    <x v="1"/>
    <n v="90"/>
    <n v="0"/>
  </r>
  <r>
    <x v="17"/>
    <d v="2021-12-29T00:00:00"/>
    <n v="0"/>
    <n v="0"/>
    <x v="0"/>
    <x v="0"/>
    <x v="1"/>
    <n v="90"/>
    <n v="0"/>
  </r>
  <r>
    <x v="49"/>
    <d v="2021-12-29T00:00:00"/>
    <n v="0"/>
    <n v="0"/>
    <x v="0"/>
    <x v="0"/>
    <x v="0"/>
    <n v="31"/>
    <n v="0"/>
  </r>
  <r>
    <x v="18"/>
    <d v="2021-12-29T00:00:00"/>
    <n v="122"/>
    <n v="0"/>
    <x v="0"/>
    <x v="1"/>
    <x v="1"/>
    <n v="90"/>
    <n v="0"/>
  </r>
  <r>
    <x v="50"/>
    <d v="2021-12-29T00:00:00"/>
    <n v="0"/>
    <n v="0"/>
    <x v="0"/>
    <x v="0"/>
    <x v="0"/>
    <n v="31"/>
    <n v="0"/>
  </r>
  <r>
    <x v="51"/>
    <d v="2021-12-29T00:00:00"/>
    <n v="0"/>
    <n v="0"/>
    <x v="0"/>
    <x v="0"/>
    <x v="0"/>
    <n v="31"/>
    <n v="0"/>
  </r>
  <r>
    <x v="19"/>
    <d v="2021-12-29T00:00:00"/>
    <n v="0"/>
    <n v="0"/>
    <x v="0"/>
    <x v="1"/>
    <x v="2"/>
    <n v="365"/>
    <n v="0"/>
  </r>
  <r>
    <x v="52"/>
    <d v="2021-12-29T00:00:00"/>
    <n v="0"/>
    <n v="0"/>
    <x v="0"/>
    <x v="0"/>
    <x v="0"/>
    <n v="31"/>
    <n v="0"/>
  </r>
  <r>
    <x v="20"/>
    <d v="2021-12-29T00:00:00"/>
    <n v="0"/>
    <n v="0"/>
    <x v="0"/>
    <x v="0"/>
    <x v="1"/>
    <n v="90"/>
    <n v="0"/>
  </r>
  <r>
    <x v="21"/>
    <d v="2021-12-29T00:00:00"/>
    <n v="151"/>
    <n v="0"/>
    <x v="0"/>
    <x v="1"/>
    <x v="1"/>
    <n v="90"/>
    <n v="0"/>
  </r>
  <r>
    <x v="22"/>
    <d v="2021-12-29T00:00:00"/>
    <n v="0"/>
    <n v="0"/>
    <x v="0"/>
    <x v="0"/>
    <x v="1"/>
    <n v="90"/>
    <n v="0"/>
  </r>
  <r>
    <x v="23"/>
    <d v="2021-12-29T00:00:00"/>
    <n v="73"/>
    <n v="0"/>
    <x v="0"/>
    <x v="1"/>
    <x v="1"/>
    <n v="90"/>
    <n v="0"/>
  </r>
  <r>
    <x v="26"/>
    <d v="2021-12-29T00:00:00"/>
    <n v="0"/>
    <n v="0"/>
    <x v="0"/>
    <x v="0"/>
    <x v="1"/>
    <n v="90"/>
    <n v="0"/>
  </r>
  <r>
    <x v="33"/>
    <d v="2021-12-29T00:00:00"/>
    <n v="0"/>
    <n v="0"/>
    <x v="0"/>
    <x v="0"/>
    <x v="1"/>
    <n v="90"/>
    <n v="0"/>
  </r>
  <r>
    <x v="53"/>
    <d v="2021-12-29T00:00:00"/>
    <n v="0"/>
    <n v="0"/>
    <x v="0"/>
    <x v="0"/>
    <x v="1"/>
    <n v="90"/>
    <n v="0"/>
  </r>
  <r>
    <x v="28"/>
    <d v="2021-12-29T00:00:00"/>
    <n v="0"/>
    <n v="0"/>
    <x v="0"/>
    <x v="0"/>
    <x v="1"/>
    <n v="90"/>
    <n v="0"/>
  </r>
  <r>
    <x v="43"/>
    <d v="2021-12-29T00:00:00"/>
    <n v="0"/>
    <n v="0"/>
    <x v="0"/>
    <x v="0"/>
    <x v="1"/>
    <n v="90"/>
    <n v="0"/>
  </r>
  <r>
    <x v="30"/>
    <d v="2021-12-29T00:00:00"/>
    <n v="0"/>
    <n v="0"/>
    <x v="0"/>
    <x v="0"/>
    <x v="1"/>
    <n v="90"/>
    <n v="0"/>
  </r>
  <r>
    <x v="27"/>
    <d v="2021-12-29T00:00:00"/>
    <n v="0"/>
    <n v="0"/>
    <x v="0"/>
    <x v="0"/>
    <x v="1"/>
    <n v="90"/>
    <n v="0"/>
  </r>
  <r>
    <x v="24"/>
    <d v="2021-12-29T00:00:00"/>
    <n v="0"/>
    <n v="0"/>
    <x v="0"/>
    <x v="0"/>
    <x v="1"/>
    <n v="90"/>
    <n v="0"/>
  </r>
  <r>
    <x v="54"/>
    <d v="2021-12-29T00:00:00"/>
    <n v="0"/>
    <n v="0"/>
    <x v="0"/>
    <x v="0"/>
    <x v="1"/>
    <n v="90"/>
    <n v="0"/>
  </r>
  <r>
    <x v="31"/>
    <d v="2021-12-29T00:00:00"/>
    <n v="0"/>
    <n v="0"/>
    <x v="0"/>
    <x v="0"/>
    <x v="1"/>
    <n v="90"/>
    <n v="0"/>
  </r>
  <r>
    <x v="29"/>
    <d v="2021-12-29T00:00:00"/>
    <n v="0"/>
    <n v="0"/>
    <x v="0"/>
    <x v="0"/>
    <x v="1"/>
    <n v="90"/>
    <n v="0"/>
  </r>
  <r>
    <x v="42"/>
    <d v="2021-12-29T00:00:00"/>
    <n v="0"/>
    <n v="0"/>
    <x v="0"/>
    <x v="0"/>
    <x v="1"/>
    <n v="90"/>
    <n v="0"/>
  </r>
  <r>
    <x v="25"/>
    <d v="2021-12-29T00:00:00"/>
    <n v="0"/>
    <n v="0"/>
    <x v="0"/>
    <x v="0"/>
    <x v="1"/>
    <n v="90"/>
    <n v="0"/>
  </r>
  <r>
    <x v="32"/>
    <d v="2021-12-29T00:00:00"/>
    <n v="0"/>
    <n v="0"/>
    <x v="0"/>
    <x v="0"/>
    <x v="1"/>
    <n v="90"/>
    <n v="0"/>
  </r>
  <r>
    <x v="34"/>
    <d v="2021-12-29T00:00:00"/>
    <n v="0"/>
    <n v="0"/>
    <x v="0"/>
    <x v="1"/>
    <x v="2"/>
    <n v="365"/>
    <n v="0"/>
  </r>
  <r>
    <x v="35"/>
    <d v="2021-12-29T00:00:00"/>
    <n v="83"/>
    <n v="0"/>
    <x v="0"/>
    <x v="1"/>
    <x v="1"/>
    <n v="90"/>
    <n v="0"/>
  </r>
  <r>
    <x v="36"/>
    <d v="2021-12-29T00:00:00"/>
    <n v="113"/>
    <n v="0"/>
    <x v="0"/>
    <x v="1"/>
    <x v="1"/>
    <n v="90"/>
    <n v="0"/>
  </r>
  <r>
    <x v="44"/>
    <d v="2021-12-29T00:00:00"/>
    <n v="0"/>
    <n v="0"/>
    <x v="0"/>
    <x v="1"/>
    <x v="2"/>
    <n v="365"/>
    <n v="0"/>
  </r>
  <r>
    <x v="37"/>
    <d v="2021-12-29T00:00:00"/>
    <n v="20"/>
    <n v="0"/>
    <x v="0"/>
    <x v="1"/>
    <x v="1"/>
    <n v="90"/>
    <n v="0"/>
  </r>
  <r>
    <x v="38"/>
    <d v="2021-12-29T00:00:00"/>
    <n v="20"/>
    <n v="0"/>
    <x v="0"/>
    <x v="1"/>
    <x v="1"/>
    <n v="90"/>
    <n v="0"/>
  </r>
  <r>
    <x v="55"/>
    <d v="2021-12-29T00:00:00"/>
    <n v="0"/>
    <n v="0"/>
    <x v="0"/>
    <x v="1"/>
    <x v="2"/>
    <n v="365"/>
    <n v="0"/>
  </r>
  <r>
    <x v="45"/>
    <d v="2021-12-29T00:00:00"/>
    <n v="20"/>
    <n v="0"/>
    <x v="0"/>
    <x v="1"/>
    <x v="1"/>
    <n v="90"/>
    <n v="0"/>
  </r>
  <r>
    <x v="46"/>
    <d v="2021-12-29T00:00:00"/>
    <n v="20"/>
    <n v="0"/>
    <x v="0"/>
    <x v="1"/>
    <x v="1"/>
    <n v="90"/>
    <n v="0"/>
  </r>
  <r>
    <x v="56"/>
    <d v="2021-12-29T00:00:00"/>
    <n v="0"/>
    <n v="0"/>
    <x v="0"/>
    <x v="1"/>
    <x v="1"/>
    <n v="90"/>
    <n v="0"/>
  </r>
  <r>
    <x v="57"/>
    <d v="2021-12-29T00:00:00"/>
    <n v="0"/>
    <n v="0"/>
    <x v="0"/>
    <x v="1"/>
    <x v="1"/>
    <n v="90"/>
    <n v="0"/>
  </r>
  <r>
    <x v="17"/>
    <d v="2021-12-30T00:00:00"/>
    <n v="0"/>
    <n v="0"/>
    <x v="0"/>
    <x v="0"/>
    <x v="1"/>
    <n v="90"/>
    <n v="0"/>
  </r>
  <r>
    <x v="49"/>
    <d v="2021-12-30T00:00:00"/>
    <n v="0"/>
    <n v="0"/>
    <x v="0"/>
    <x v="0"/>
    <x v="0"/>
    <n v="31"/>
    <n v="0"/>
  </r>
  <r>
    <x v="18"/>
    <d v="2021-12-30T00:00:00"/>
    <n v="122"/>
    <n v="0"/>
    <x v="0"/>
    <x v="1"/>
    <x v="1"/>
    <n v="90"/>
    <n v="0"/>
  </r>
  <r>
    <x v="50"/>
    <d v="2021-12-30T00:00:00"/>
    <n v="0"/>
    <n v="0"/>
    <x v="0"/>
    <x v="0"/>
    <x v="0"/>
    <n v="31"/>
    <n v="0"/>
  </r>
  <r>
    <x v="51"/>
    <d v="2021-12-30T00:00:00"/>
    <n v="0"/>
    <n v="0"/>
    <x v="0"/>
    <x v="0"/>
    <x v="0"/>
    <n v="31"/>
    <n v="0"/>
  </r>
  <r>
    <x v="19"/>
    <d v="2021-12-30T00:00:00"/>
    <n v="0"/>
    <n v="0"/>
    <x v="0"/>
    <x v="1"/>
    <x v="2"/>
    <n v="365"/>
    <n v="0"/>
  </r>
  <r>
    <x v="52"/>
    <d v="2021-12-30T00:00:00"/>
    <n v="0"/>
    <n v="0"/>
    <x v="0"/>
    <x v="0"/>
    <x v="0"/>
    <n v="31"/>
    <n v="0"/>
  </r>
  <r>
    <x v="20"/>
    <d v="2021-12-30T00:00:00"/>
    <n v="0"/>
    <n v="0"/>
    <x v="0"/>
    <x v="0"/>
    <x v="1"/>
    <n v="90"/>
    <n v="0"/>
  </r>
  <r>
    <x v="21"/>
    <d v="2021-12-30T00:00:00"/>
    <n v="151"/>
    <n v="0"/>
    <x v="0"/>
    <x v="1"/>
    <x v="1"/>
    <n v="90"/>
    <n v="0"/>
  </r>
  <r>
    <x v="22"/>
    <d v="2021-12-30T00:00:00"/>
    <n v="0"/>
    <n v="0"/>
    <x v="0"/>
    <x v="0"/>
    <x v="1"/>
    <n v="90"/>
    <n v="0"/>
  </r>
  <r>
    <x v="23"/>
    <d v="2021-12-30T00:00:00"/>
    <n v="73"/>
    <n v="0"/>
    <x v="0"/>
    <x v="1"/>
    <x v="1"/>
    <n v="90"/>
    <n v="0"/>
  </r>
  <r>
    <x v="43"/>
    <d v="2021-12-30T00:00:00"/>
    <n v="0"/>
    <n v="0"/>
    <x v="0"/>
    <x v="0"/>
    <x v="1"/>
    <n v="90"/>
    <n v="0"/>
  </r>
  <r>
    <x v="32"/>
    <d v="2021-12-30T00:00:00"/>
    <n v="0"/>
    <n v="0"/>
    <x v="0"/>
    <x v="0"/>
    <x v="1"/>
    <n v="90"/>
    <n v="0"/>
  </r>
  <r>
    <x v="24"/>
    <d v="2021-12-30T00:00:00"/>
    <n v="0"/>
    <n v="0"/>
    <x v="0"/>
    <x v="0"/>
    <x v="1"/>
    <n v="90"/>
    <n v="0"/>
  </r>
  <r>
    <x v="33"/>
    <d v="2021-12-30T00:00:00"/>
    <n v="0"/>
    <n v="0"/>
    <x v="0"/>
    <x v="0"/>
    <x v="1"/>
    <n v="90"/>
    <n v="0"/>
  </r>
  <r>
    <x v="54"/>
    <d v="2021-12-30T00:00:00"/>
    <n v="0"/>
    <n v="0"/>
    <x v="0"/>
    <x v="0"/>
    <x v="1"/>
    <n v="90"/>
    <n v="0"/>
  </r>
  <r>
    <x v="25"/>
    <d v="2021-12-30T00:00:00"/>
    <n v="0"/>
    <n v="0"/>
    <x v="0"/>
    <x v="0"/>
    <x v="1"/>
    <n v="90"/>
    <n v="0"/>
  </r>
  <r>
    <x v="26"/>
    <d v="2021-12-30T00:00:00"/>
    <n v="0"/>
    <n v="0"/>
    <x v="0"/>
    <x v="0"/>
    <x v="1"/>
    <n v="90"/>
    <n v="0"/>
  </r>
  <r>
    <x v="31"/>
    <d v="2021-12-30T00:00:00"/>
    <n v="0"/>
    <n v="0"/>
    <x v="0"/>
    <x v="0"/>
    <x v="1"/>
    <n v="90"/>
    <n v="0"/>
  </r>
  <r>
    <x v="42"/>
    <d v="2021-12-30T00:00:00"/>
    <n v="0"/>
    <n v="0"/>
    <x v="0"/>
    <x v="0"/>
    <x v="1"/>
    <n v="90"/>
    <n v="0"/>
  </r>
  <r>
    <x v="53"/>
    <d v="2021-12-30T00:00:00"/>
    <n v="0"/>
    <n v="0"/>
    <x v="0"/>
    <x v="0"/>
    <x v="1"/>
    <n v="90"/>
    <n v="0"/>
  </r>
  <r>
    <x v="28"/>
    <d v="2021-12-30T00:00:00"/>
    <n v="0"/>
    <n v="0"/>
    <x v="0"/>
    <x v="0"/>
    <x v="1"/>
    <n v="90"/>
    <n v="0"/>
  </r>
  <r>
    <x v="27"/>
    <d v="2021-12-30T00:00:00"/>
    <n v="0"/>
    <n v="0"/>
    <x v="0"/>
    <x v="0"/>
    <x v="1"/>
    <n v="90"/>
    <n v="0"/>
  </r>
  <r>
    <x v="30"/>
    <d v="2021-12-30T00:00:00"/>
    <n v="0"/>
    <n v="0"/>
    <x v="0"/>
    <x v="0"/>
    <x v="1"/>
    <n v="90"/>
    <n v="0"/>
  </r>
  <r>
    <x v="29"/>
    <d v="2021-12-30T00:00:00"/>
    <n v="0"/>
    <n v="0"/>
    <x v="0"/>
    <x v="0"/>
    <x v="1"/>
    <n v="90"/>
    <n v="0"/>
  </r>
  <r>
    <x v="34"/>
    <d v="2021-12-30T00:00:00"/>
    <n v="0"/>
    <n v="0"/>
    <x v="0"/>
    <x v="1"/>
    <x v="2"/>
    <n v="365"/>
    <n v="0"/>
  </r>
  <r>
    <x v="35"/>
    <d v="2021-12-30T00:00:00"/>
    <n v="83"/>
    <n v="0"/>
    <x v="0"/>
    <x v="1"/>
    <x v="1"/>
    <n v="90"/>
    <n v="0"/>
  </r>
  <r>
    <x v="36"/>
    <d v="2021-12-30T00:00:00"/>
    <n v="113"/>
    <n v="0"/>
    <x v="0"/>
    <x v="1"/>
    <x v="1"/>
    <n v="90"/>
    <n v="0"/>
  </r>
  <r>
    <x v="44"/>
    <d v="2021-12-30T00:00:00"/>
    <n v="0"/>
    <n v="0"/>
    <x v="0"/>
    <x v="1"/>
    <x v="2"/>
    <n v="365"/>
    <n v="0"/>
  </r>
  <r>
    <x v="37"/>
    <d v="2021-12-30T00:00:00"/>
    <n v="20"/>
    <n v="0"/>
    <x v="0"/>
    <x v="1"/>
    <x v="1"/>
    <n v="90"/>
    <n v="0"/>
  </r>
  <r>
    <x v="38"/>
    <d v="2021-12-30T00:00:00"/>
    <n v="20"/>
    <n v="0"/>
    <x v="0"/>
    <x v="1"/>
    <x v="1"/>
    <n v="90"/>
    <n v="0"/>
  </r>
  <r>
    <x v="55"/>
    <d v="2021-12-30T00:00:00"/>
    <n v="0"/>
    <n v="0"/>
    <x v="0"/>
    <x v="1"/>
    <x v="2"/>
    <n v="365"/>
    <n v="0"/>
  </r>
  <r>
    <x v="45"/>
    <d v="2021-12-30T00:00:00"/>
    <n v="20"/>
    <n v="0"/>
    <x v="0"/>
    <x v="1"/>
    <x v="1"/>
    <n v="90"/>
    <n v="0"/>
  </r>
  <r>
    <x v="46"/>
    <d v="2021-12-30T00:00:00"/>
    <n v="20"/>
    <n v="0"/>
    <x v="0"/>
    <x v="1"/>
    <x v="1"/>
    <n v="90"/>
    <n v="0"/>
  </r>
  <r>
    <x v="56"/>
    <d v="2021-12-30T00:00:00"/>
    <n v="0"/>
    <n v="0"/>
    <x v="0"/>
    <x v="1"/>
    <x v="1"/>
    <n v="90"/>
    <n v="0"/>
  </r>
  <r>
    <x v="57"/>
    <d v="2021-12-30T00:00:00"/>
    <n v="0"/>
    <n v="0"/>
    <x v="0"/>
    <x v="1"/>
    <x v="1"/>
    <n v="90"/>
    <n v="0"/>
  </r>
  <r>
    <x v="17"/>
    <d v="2021-12-31T00:00:00"/>
    <n v="0"/>
    <n v="0"/>
    <x v="0"/>
    <x v="0"/>
    <x v="1"/>
    <n v="90"/>
    <n v="0"/>
  </r>
  <r>
    <x v="49"/>
    <d v="2021-12-31T00:00:00"/>
    <n v="0"/>
    <n v="0"/>
    <x v="0"/>
    <x v="0"/>
    <x v="0"/>
    <n v="31"/>
    <n v="0"/>
  </r>
  <r>
    <x v="18"/>
    <d v="2021-12-31T00:00:00"/>
    <n v="122"/>
    <n v="0"/>
    <x v="0"/>
    <x v="1"/>
    <x v="1"/>
    <n v="90"/>
    <n v="0"/>
  </r>
  <r>
    <x v="50"/>
    <d v="2021-12-31T00:00:00"/>
    <n v="0"/>
    <n v="0"/>
    <x v="0"/>
    <x v="0"/>
    <x v="0"/>
    <n v="31"/>
    <n v="0"/>
  </r>
  <r>
    <x v="51"/>
    <d v="2021-12-31T00:00:00"/>
    <n v="0"/>
    <n v="0"/>
    <x v="0"/>
    <x v="0"/>
    <x v="0"/>
    <n v="31"/>
    <n v="0"/>
  </r>
  <r>
    <x v="19"/>
    <d v="2021-12-31T00:00:00"/>
    <n v="0"/>
    <n v="0"/>
    <x v="0"/>
    <x v="1"/>
    <x v="2"/>
    <n v="365"/>
    <n v="0"/>
  </r>
  <r>
    <x v="52"/>
    <d v="2021-12-31T00:00:00"/>
    <n v="0"/>
    <n v="0"/>
    <x v="0"/>
    <x v="0"/>
    <x v="0"/>
    <n v="31"/>
    <n v="0"/>
  </r>
  <r>
    <x v="20"/>
    <d v="2021-12-31T00:00:00"/>
    <n v="0"/>
    <n v="0"/>
    <x v="0"/>
    <x v="0"/>
    <x v="1"/>
    <n v="90"/>
    <n v="0"/>
  </r>
  <r>
    <x v="21"/>
    <d v="2021-12-31T00:00:00"/>
    <n v="151"/>
    <n v="0"/>
    <x v="0"/>
    <x v="1"/>
    <x v="1"/>
    <n v="90"/>
    <n v="0"/>
  </r>
  <r>
    <x v="22"/>
    <d v="2021-12-31T00:00:00"/>
    <n v="0"/>
    <n v="0"/>
    <x v="0"/>
    <x v="0"/>
    <x v="1"/>
    <n v="90"/>
    <n v="0"/>
  </r>
  <r>
    <x v="23"/>
    <d v="2021-12-31T00:00:00"/>
    <n v="73"/>
    <n v="0"/>
    <x v="0"/>
    <x v="1"/>
    <x v="1"/>
    <n v="90"/>
    <n v="0"/>
  </r>
  <r>
    <x v="25"/>
    <d v="2021-12-31T00:00:00"/>
    <n v="0"/>
    <n v="0"/>
    <x v="0"/>
    <x v="0"/>
    <x v="1"/>
    <n v="90"/>
    <n v="0"/>
  </r>
  <r>
    <x v="30"/>
    <d v="2021-12-31T00:00:00"/>
    <n v="0"/>
    <n v="0"/>
    <x v="0"/>
    <x v="0"/>
    <x v="1"/>
    <n v="90"/>
    <n v="0"/>
  </r>
  <r>
    <x v="54"/>
    <d v="2021-12-31T00:00:00"/>
    <n v="0"/>
    <n v="0"/>
    <x v="0"/>
    <x v="0"/>
    <x v="1"/>
    <n v="90"/>
    <n v="0"/>
  </r>
  <r>
    <x v="53"/>
    <d v="2021-12-31T00:00:00"/>
    <n v="0"/>
    <n v="0"/>
    <x v="0"/>
    <x v="0"/>
    <x v="1"/>
    <n v="90"/>
    <n v="0"/>
  </r>
  <r>
    <x v="29"/>
    <d v="2021-12-31T00:00:00"/>
    <n v="0"/>
    <n v="0"/>
    <x v="0"/>
    <x v="0"/>
    <x v="1"/>
    <n v="90"/>
    <n v="0"/>
  </r>
  <r>
    <x v="42"/>
    <d v="2021-12-31T00:00:00"/>
    <n v="0"/>
    <n v="0"/>
    <x v="0"/>
    <x v="0"/>
    <x v="1"/>
    <n v="90"/>
    <n v="0"/>
  </r>
  <r>
    <x v="43"/>
    <d v="2021-12-31T00:00:00"/>
    <n v="0"/>
    <n v="0"/>
    <x v="0"/>
    <x v="0"/>
    <x v="1"/>
    <n v="90"/>
    <n v="0"/>
  </r>
  <r>
    <x v="31"/>
    <d v="2021-12-31T00:00:00"/>
    <n v="0"/>
    <n v="0"/>
    <x v="0"/>
    <x v="0"/>
    <x v="1"/>
    <n v="90"/>
    <n v="0"/>
  </r>
  <r>
    <x v="32"/>
    <d v="2021-12-31T00:00:00"/>
    <n v="0"/>
    <n v="0"/>
    <x v="0"/>
    <x v="0"/>
    <x v="1"/>
    <n v="90"/>
    <n v="0"/>
  </r>
  <r>
    <x v="26"/>
    <d v="2021-12-31T00:00:00"/>
    <n v="0"/>
    <n v="0"/>
    <x v="0"/>
    <x v="0"/>
    <x v="1"/>
    <n v="90"/>
    <n v="0"/>
  </r>
  <r>
    <x v="28"/>
    <d v="2021-12-31T00:00:00"/>
    <n v="0"/>
    <n v="0"/>
    <x v="0"/>
    <x v="0"/>
    <x v="1"/>
    <n v="90"/>
    <n v="0"/>
  </r>
  <r>
    <x v="27"/>
    <d v="2021-12-31T00:00:00"/>
    <n v="0"/>
    <n v="0"/>
    <x v="0"/>
    <x v="0"/>
    <x v="1"/>
    <n v="90"/>
    <n v="0"/>
  </r>
  <r>
    <x v="33"/>
    <d v="2021-12-31T00:00:00"/>
    <n v="0"/>
    <n v="0"/>
    <x v="0"/>
    <x v="0"/>
    <x v="1"/>
    <n v="90"/>
    <n v="0"/>
  </r>
  <r>
    <x v="24"/>
    <d v="2021-12-31T00:00:00"/>
    <n v="0"/>
    <n v="0"/>
    <x v="0"/>
    <x v="0"/>
    <x v="1"/>
    <n v="90"/>
    <n v="0"/>
  </r>
  <r>
    <x v="34"/>
    <d v="2021-12-31T00:00:00"/>
    <n v="0"/>
    <n v="0"/>
    <x v="0"/>
    <x v="1"/>
    <x v="2"/>
    <n v="365"/>
    <n v="0"/>
  </r>
  <r>
    <x v="35"/>
    <d v="2021-12-31T00:00:00"/>
    <n v="83"/>
    <n v="0"/>
    <x v="0"/>
    <x v="1"/>
    <x v="1"/>
    <n v="90"/>
    <n v="0"/>
  </r>
  <r>
    <x v="36"/>
    <d v="2021-12-31T00:00:00"/>
    <n v="113"/>
    <n v="0"/>
    <x v="0"/>
    <x v="1"/>
    <x v="1"/>
    <n v="90"/>
    <n v="0"/>
  </r>
  <r>
    <x v="44"/>
    <d v="2021-12-31T00:00:00"/>
    <n v="0"/>
    <n v="0"/>
    <x v="0"/>
    <x v="1"/>
    <x v="2"/>
    <n v="365"/>
    <n v="0"/>
  </r>
  <r>
    <x v="37"/>
    <d v="2021-12-31T00:00:00"/>
    <n v="20"/>
    <n v="0"/>
    <x v="0"/>
    <x v="1"/>
    <x v="1"/>
    <n v="90"/>
    <n v="0"/>
  </r>
  <r>
    <x v="38"/>
    <d v="2021-12-31T00:00:00"/>
    <n v="20"/>
    <n v="0"/>
    <x v="0"/>
    <x v="1"/>
    <x v="1"/>
    <n v="90"/>
    <n v="0"/>
  </r>
  <r>
    <x v="55"/>
    <d v="2021-12-31T00:00:00"/>
    <n v="0"/>
    <n v="0"/>
    <x v="0"/>
    <x v="1"/>
    <x v="2"/>
    <n v="365"/>
    <n v="0"/>
  </r>
  <r>
    <x v="45"/>
    <d v="2021-12-31T00:00:00"/>
    <n v="20"/>
    <n v="0"/>
    <x v="0"/>
    <x v="1"/>
    <x v="1"/>
    <n v="90"/>
    <n v="0"/>
  </r>
  <r>
    <x v="46"/>
    <d v="2021-12-31T00:00:00"/>
    <n v="20"/>
    <n v="0"/>
    <x v="0"/>
    <x v="1"/>
    <x v="1"/>
    <n v="90"/>
    <n v="0"/>
  </r>
  <r>
    <x v="56"/>
    <d v="2021-12-31T00:00:00"/>
    <n v="0"/>
    <n v="0"/>
    <x v="0"/>
    <x v="1"/>
    <x v="1"/>
    <n v="90"/>
    <n v="0"/>
  </r>
  <r>
    <x v="57"/>
    <d v="2021-12-31T00:00:00"/>
    <n v="0"/>
    <n v="0"/>
    <x v="0"/>
    <x v="1"/>
    <x v="1"/>
    <n v="90"/>
    <n v="0"/>
  </r>
  <r>
    <x v="17"/>
    <d v="2022-01-04T00:00:00"/>
    <n v="0"/>
    <n v="0"/>
    <x v="1"/>
    <x v="0"/>
    <x v="1"/>
    <n v="90"/>
    <n v="0"/>
  </r>
  <r>
    <x v="49"/>
    <d v="2022-01-04T00:00:00"/>
    <n v="0"/>
    <n v="0"/>
    <x v="1"/>
    <x v="0"/>
    <x v="0"/>
    <n v="31"/>
    <n v="0"/>
  </r>
  <r>
    <x v="18"/>
    <d v="2022-01-04T00:00:00"/>
    <n v="122"/>
    <n v="0"/>
    <x v="1"/>
    <x v="1"/>
    <x v="1"/>
    <n v="90"/>
    <n v="0"/>
  </r>
  <r>
    <x v="50"/>
    <d v="2022-01-04T00:00:00"/>
    <n v="0"/>
    <n v="0"/>
    <x v="1"/>
    <x v="0"/>
    <x v="0"/>
    <n v="31"/>
    <n v="0"/>
  </r>
  <r>
    <x v="51"/>
    <d v="2022-01-04T00:00:00"/>
    <n v="0"/>
    <n v="0"/>
    <x v="1"/>
    <x v="0"/>
    <x v="0"/>
    <n v="31"/>
    <n v="0"/>
  </r>
  <r>
    <x v="19"/>
    <d v="2022-01-04T00:00:00"/>
    <n v="0"/>
    <n v="0"/>
    <x v="1"/>
    <x v="1"/>
    <x v="2"/>
    <n v="365"/>
    <n v="0"/>
  </r>
  <r>
    <x v="20"/>
    <d v="2022-01-04T00:00:00"/>
    <n v="0"/>
    <n v="0"/>
    <x v="1"/>
    <x v="0"/>
    <x v="1"/>
    <n v="90"/>
    <n v="0"/>
  </r>
  <r>
    <x v="52"/>
    <d v="2022-01-04T00:00:00"/>
    <n v="0"/>
    <n v="0"/>
    <x v="1"/>
    <x v="0"/>
    <x v="0"/>
    <n v="31"/>
    <n v="0"/>
  </r>
  <r>
    <x v="21"/>
    <d v="2022-01-04T00:00:00"/>
    <n v="151"/>
    <n v="0"/>
    <x v="1"/>
    <x v="1"/>
    <x v="1"/>
    <n v="90"/>
    <n v="0"/>
  </r>
  <r>
    <x v="58"/>
    <d v="2022-01-04T00:00:00"/>
    <n v="0"/>
    <n v="0"/>
    <x v="1"/>
    <x v="0"/>
    <x v="0"/>
    <n v="31"/>
    <n v="0"/>
  </r>
  <r>
    <x v="59"/>
    <d v="2022-01-04T00:00:00"/>
    <n v="0"/>
    <n v="0"/>
    <x v="1"/>
    <x v="0"/>
    <x v="0"/>
    <n v="31"/>
    <n v="0"/>
  </r>
  <r>
    <x v="60"/>
    <d v="2022-01-04T00:00:00"/>
    <n v="0"/>
    <n v="0"/>
    <x v="1"/>
    <x v="0"/>
    <x v="0"/>
    <n v="31"/>
    <n v="0"/>
  </r>
  <r>
    <x v="22"/>
    <d v="2022-01-04T00:00:00"/>
    <n v="0"/>
    <n v="0"/>
    <x v="1"/>
    <x v="0"/>
    <x v="1"/>
    <n v="90"/>
    <n v="0"/>
  </r>
  <r>
    <x v="23"/>
    <d v="2022-01-04T00:00:00"/>
    <n v="73"/>
    <n v="0"/>
    <x v="1"/>
    <x v="1"/>
    <x v="1"/>
    <n v="90"/>
    <n v="0"/>
  </r>
  <r>
    <x v="53"/>
    <d v="2022-01-04T00:00:00"/>
    <n v="0"/>
    <n v="0"/>
    <x v="1"/>
    <x v="0"/>
    <x v="1"/>
    <n v="90"/>
    <n v="0"/>
  </r>
  <r>
    <x v="33"/>
    <d v="2022-01-04T00:00:00"/>
    <n v="0"/>
    <n v="0"/>
    <x v="1"/>
    <x v="0"/>
    <x v="1"/>
    <n v="90"/>
    <n v="0"/>
  </r>
  <r>
    <x v="26"/>
    <d v="2022-01-04T00:00:00"/>
    <n v="0"/>
    <n v="0"/>
    <x v="1"/>
    <x v="0"/>
    <x v="1"/>
    <n v="90"/>
    <n v="0"/>
  </r>
  <r>
    <x v="54"/>
    <d v="2022-01-04T00:00:00"/>
    <n v="0"/>
    <n v="0"/>
    <x v="1"/>
    <x v="0"/>
    <x v="1"/>
    <n v="90"/>
    <n v="0"/>
  </r>
  <r>
    <x v="27"/>
    <d v="2022-01-04T00:00:00"/>
    <n v="0"/>
    <n v="0"/>
    <x v="1"/>
    <x v="0"/>
    <x v="1"/>
    <n v="90"/>
    <n v="0"/>
  </r>
  <r>
    <x v="32"/>
    <d v="2022-01-04T00:00:00"/>
    <n v="0"/>
    <n v="0"/>
    <x v="1"/>
    <x v="0"/>
    <x v="1"/>
    <n v="90"/>
    <n v="0"/>
  </r>
  <r>
    <x v="24"/>
    <d v="2022-01-04T00:00:00"/>
    <n v="0"/>
    <n v="0"/>
    <x v="1"/>
    <x v="0"/>
    <x v="1"/>
    <n v="90"/>
    <n v="0"/>
  </r>
  <r>
    <x v="31"/>
    <d v="2022-01-04T00:00:00"/>
    <n v="0"/>
    <n v="0"/>
    <x v="1"/>
    <x v="0"/>
    <x v="1"/>
    <n v="90"/>
    <n v="0"/>
  </r>
  <r>
    <x v="42"/>
    <d v="2022-01-04T00:00:00"/>
    <n v="0"/>
    <n v="0"/>
    <x v="1"/>
    <x v="0"/>
    <x v="1"/>
    <n v="90"/>
    <n v="0"/>
  </r>
  <r>
    <x v="29"/>
    <d v="2022-01-04T00:00:00"/>
    <n v="0"/>
    <n v="0"/>
    <x v="1"/>
    <x v="0"/>
    <x v="1"/>
    <n v="90"/>
    <n v="0"/>
  </r>
  <r>
    <x v="28"/>
    <d v="2022-01-04T00:00:00"/>
    <n v="0"/>
    <n v="0"/>
    <x v="1"/>
    <x v="0"/>
    <x v="1"/>
    <n v="90"/>
    <n v="0"/>
  </r>
  <r>
    <x v="25"/>
    <d v="2022-01-04T00:00:00"/>
    <n v="0"/>
    <n v="0"/>
    <x v="1"/>
    <x v="0"/>
    <x v="1"/>
    <n v="90"/>
    <n v="0"/>
  </r>
  <r>
    <x v="43"/>
    <d v="2022-01-04T00:00:00"/>
    <n v="0"/>
    <n v="0"/>
    <x v="1"/>
    <x v="0"/>
    <x v="1"/>
    <n v="90"/>
    <n v="0"/>
  </r>
  <r>
    <x v="30"/>
    <d v="2022-01-04T00:00:00"/>
    <n v="0"/>
    <n v="0"/>
    <x v="1"/>
    <x v="0"/>
    <x v="1"/>
    <n v="90"/>
    <n v="0"/>
  </r>
  <r>
    <x v="34"/>
    <d v="2022-01-04T00:00:00"/>
    <n v="0"/>
    <n v="0"/>
    <x v="1"/>
    <x v="1"/>
    <x v="2"/>
    <n v="365"/>
    <n v="0"/>
  </r>
  <r>
    <x v="35"/>
    <d v="2022-01-04T00:00:00"/>
    <n v="83"/>
    <n v="0"/>
    <x v="1"/>
    <x v="1"/>
    <x v="1"/>
    <n v="90"/>
    <n v="0"/>
  </r>
  <r>
    <x v="36"/>
    <d v="2022-01-04T00:00:00"/>
    <n v="113"/>
    <n v="0"/>
    <x v="1"/>
    <x v="1"/>
    <x v="1"/>
    <n v="90"/>
    <n v="0"/>
  </r>
  <r>
    <x v="44"/>
    <d v="2022-01-04T00:00:00"/>
    <n v="0"/>
    <n v="0"/>
    <x v="1"/>
    <x v="1"/>
    <x v="2"/>
    <n v="365"/>
    <n v="0"/>
  </r>
  <r>
    <x v="37"/>
    <d v="2022-01-04T00:00:00"/>
    <n v="20"/>
    <n v="0"/>
    <x v="1"/>
    <x v="1"/>
    <x v="1"/>
    <n v="90"/>
    <n v="0"/>
  </r>
  <r>
    <x v="38"/>
    <d v="2022-01-04T00:00:00"/>
    <n v="20"/>
    <n v="0"/>
    <x v="1"/>
    <x v="1"/>
    <x v="1"/>
    <n v="90"/>
    <n v="0"/>
  </r>
  <r>
    <x v="55"/>
    <d v="2022-01-04T00:00:00"/>
    <n v="0"/>
    <n v="0"/>
    <x v="1"/>
    <x v="1"/>
    <x v="2"/>
    <n v="365"/>
    <n v="0"/>
  </r>
  <r>
    <x v="45"/>
    <d v="2022-01-04T00:00:00"/>
    <n v="20"/>
    <n v="0"/>
    <x v="1"/>
    <x v="1"/>
    <x v="1"/>
    <n v="90"/>
    <n v="0"/>
  </r>
  <r>
    <x v="46"/>
    <d v="2022-01-04T00:00:00"/>
    <n v="20"/>
    <n v="0"/>
    <x v="1"/>
    <x v="1"/>
    <x v="1"/>
    <n v="90"/>
    <n v="0"/>
  </r>
  <r>
    <x v="56"/>
    <d v="2022-01-04T00:00:00"/>
    <n v="0"/>
    <n v="0"/>
    <x v="1"/>
    <x v="1"/>
    <x v="1"/>
    <n v="90"/>
    <n v="0"/>
  </r>
  <r>
    <x v="57"/>
    <d v="2022-01-04T00:00:00"/>
    <n v="0"/>
    <n v="0"/>
    <x v="1"/>
    <x v="1"/>
    <x v="1"/>
    <n v="90"/>
    <n v="0"/>
  </r>
  <r>
    <x v="18"/>
    <d v="2022-01-05T00:00:00"/>
    <n v="122"/>
    <n v="0"/>
    <x v="1"/>
    <x v="1"/>
    <x v="1"/>
    <n v="90"/>
    <n v="0"/>
  </r>
  <r>
    <x v="50"/>
    <d v="2022-01-05T00:00:00"/>
    <n v="0"/>
    <n v="0"/>
    <x v="1"/>
    <x v="0"/>
    <x v="0"/>
    <n v="31"/>
    <n v="0"/>
  </r>
  <r>
    <x v="51"/>
    <d v="2022-01-05T00:00:00"/>
    <n v="0"/>
    <n v="0"/>
    <x v="1"/>
    <x v="0"/>
    <x v="0"/>
    <n v="31"/>
    <n v="0"/>
  </r>
  <r>
    <x v="19"/>
    <d v="2022-01-05T00:00:00"/>
    <n v="0"/>
    <n v="0"/>
    <x v="1"/>
    <x v="1"/>
    <x v="2"/>
    <n v="365"/>
    <n v="0"/>
  </r>
  <r>
    <x v="52"/>
    <d v="2022-01-05T00:00:00"/>
    <n v="0"/>
    <n v="0"/>
    <x v="1"/>
    <x v="0"/>
    <x v="0"/>
    <n v="31"/>
    <n v="0"/>
  </r>
  <r>
    <x v="20"/>
    <d v="2022-01-05T00:00:00"/>
    <n v="0"/>
    <n v="0"/>
    <x v="1"/>
    <x v="0"/>
    <x v="1"/>
    <n v="90"/>
    <n v="0"/>
  </r>
  <r>
    <x v="21"/>
    <d v="2022-01-05T00:00:00"/>
    <n v="151"/>
    <n v="0"/>
    <x v="1"/>
    <x v="1"/>
    <x v="1"/>
    <n v="90"/>
    <n v="0"/>
  </r>
  <r>
    <x v="58"/>
    <d v="2022-01-05T00:00:00"/>
    <n v="0"/>
    <n v="0"/>
    <x v="1"/>
    <x v="0"/>
    <x v="0"/>
    <n v="31"/>
    <n v="0"/>
  </r>
  <r>
    <x v="59"/>
    <d v="2022-01-05T00:00:00"/>
    <n v="0"/>
    <n v="0"/>
    <x v="1"/>
    <x v="0"/>
    <x v="0"/>
    <n v="31"/>
    <n v="0"/>
  </r>
  <r>
    <x v="60"/>
    <d v="2022-01-05T00:00:00"/>
    <n v="0"/>
    <n v="0"/>
    <x v="1"/>
    <x v="0"/>
    <x v="0"/>
    <n v="31"/>
    <n v="0"/>
  </r>
  <r>
    <x v="22"/>
    <d v="2022-01-05T00:00:00"/>
    <n v="0"/>
    <n v="0"/>
    <x v="1"/>
    <x v="0"/>
    <x v="1"/>
    <n v="90"/>
    <n v="0"/>
  </r>
  <r>
    <x v="23"/>
    <d v="2022-01-05T00:00:00"/>
    <n v="73"/>
    <n v="0"/>
    <x v="1"/>
    <x v="1"/>
    <x v="1"/>
    <n v="90"/>
    <n v="0"/>
  </r>
  <r>
    <x v="53"/>
    <d v="2022-01-05T00:00:00"/>
    <n v="0"/>
    <n v="0"/>
    <x v="1"/>
    <x v="0"/>
    <x v="1"/>
    <n v="90"/>
    <n v="0"/>
  </r>
  <r>
    <x v="42"/>
    <d v="2022-01-05T00:00:00"/>
    <n v="0"/>
    <n v="0"/>
    <x v="1"/>
    <x v="0"/>
    <x v="1"/>
    <n v="90"/>
    <n v="0"/>
  </r>
  <r>
    <x v="25"/>
    <d v="2022-01-05T00:00:00"/>
    <n v="0"/>
    <n v="0"/>
    <x v="1"/>
    <x v="0"/>
    <x v="1"/>
    <n v="90"/>
    <n v="0"/>
  </r>
  <r>
    <x v="28"/>
    <d v="2022-01-05T00:00:00"/>
    <n v="0"/>
    <n v="0"/>
    <x v="1"/>
    <x v="0"/>
    <x v="1"/>
    <n v="90"/>
    <n v="0"/>
  </r>
  <r>
    <x v="29"/>
    <d v="2022-01-05T00:00:00"/>
    <n v="0"/>
    <n v="0"/>
    <x v="1"/>
    <x v="0"/>
    <x v="1"/>
    <n v="90"/>
    <n v="0"/>
  </r>
  <r>
    <x v="26"/>
    <d v="2022-01-05T00:00:00"/>
    <n v="0"/>
    <n v="0"/>
    <x v="1"/>
    <x v="0"/>
    <x v="1"/>
    <n v="90"/>
    <n v="0"/>
  </r>
  <r>
    <x v="33"/>
    <d v="2022-01-05T00:00:00"/>
    <n v="0"/>
    <n v="0"/>
    <x v="1"/>
    <x v="0"/>
    <x v="1"/>
    <n v="90"/>
    <n v="0"/>
  </r>
  <r>
    <x v="31"/>
    <d v="2022-01-05T00:00:00"/>
    <n v="0"/>
    <n v="0"/>
    <x v="1"/>
    <x v="0"/>
    <x v="1"/>
    <n v="90"/>
    <n v="0"/>
  </r>
  <r>
    <x v="27"/>
    <d v="2022-01-05T00:00:00"/>
    <n v="0"/>
    <n v="0"/>
    <x v="1"/>
    <x v="0"/>
    <x v="1"/>
    <n v="90"/>
    <n v="0"/>
  </r>
  <r>
    <x v="24"/>
    <d v="2022-01-05T00:00:00"/>
    <n v="0"/>
    <n v="0"/>
    <x v="1"/>
    <x v="0"/>
    <x v="1"/>
    <n v="90"/>
    <n v="0"/>
  </r>
  <r>
    <x v="30"/>
    <d v="2022-01-05T00:00:00"/>
    <n v="0"/>
    <n v="0"/>
    <x v="1"/>
    <x v="0"/>
    <x v="1"/>
    <n v="90"/>
    <n v="0"/>
  </r>
  <r>
    <x v="43"/>
    <d v="2022-01-05T00:00:00"/>
    <n v="0"/>
    <n v="0"/>
    <x v="1"/>
    <x v="0"/>
    <x v="1"/>
    <n v="90"/>
    <n v="0"/>
  </r>
  <r>
    <x v="32"/>
    <d v="2022-01-05T00:00:00"/>
    <n v="0"/>
    <n v="0"/>
    <x v="1"/>
    <x v="0"/>
    <x v="1"/>
    <n v="90"/>
    <n v="0"/>
  </r>
  <r>
    <x v="54"/>
    <d v="2022-01-05T00:00:00"/>
    <n v="0"/>
    <n v="0"/>
    <x v="1"/>
    <x v="0"/>
    <x v="1"/>
    <n v="90"/>
    <n v="0"/>
  </r>
  <r>
    <x v="34"/>
    <d v="2022-01-05T00:00:00"/>
    <n v="0"/>
    <n v="0"/>
    <x v="1"/>
    <x v="1"/>
    <x v="2"/>
    <n v="365"/>
    <n v="0"/>
  </r>
  <r>
    <x v="35"/>
    <d v="2022-01-05T00:00:00"/>
    <n v="83"/>
    <n v="0"/>
    <x v="1"/>
    <x v="1"/>
    <x v="1"/>
    <n v="90"/>
    <n v="0"/>
  </r>
  <r>
    <x v="36"/>
    <d v="2022-01-05T00:00:00"/>
    <n v="113"/>
    <n v="0"/>
    <x v="1"/>
    <x v="1"/>
    <x v="1"/>
    <n v="90"/>
    <n v="0"/>
  </r>
  <r>
    <x v="44"/>
    <d v="2022-01-05T00:00:00"/>
    <n v="0"/>
    <n v="0"/>
    <x v="1"/>
    <x v="1"/>
    <x v="2"/>
    <n v="365"/>
    <n v="0"/>
  </r>
  <r>
    <x v="37"/>
    <d v="2022-01-05T00:00:00"/>
    <n v="20"/>
    <n v="0"/>
    <x v="1"/>
    <x v="1"/>
    <x v="1"/>
    <n v="90"/>
    <n v="0"/>
  </r>
  <r>
    <x v="38"/>
    <d v="2022-01-05T00:00:00"/>
    <n v="20"/>
    <n v="0"/>
    <x v="1"/>
    <x v="1"/>
    <x v="1"/>
    <n v="90"/>
    <n v="0"/>
  </r>
  <r>
    <x v="55"/>
    <d v="2022-01-05T00:00:00"/>
    <n v="0"/>
    <n v="0"/>
    <x v="1"/>
    <x v="1"/>
    <x v="2"/>
    <n v="365"/>
    <n v="0"/>
  </r>
  <r>
    <x v="45"/>
    <d v="2022-01-05T00:00:00"/>
    <n v="20"/>
    <n v="0"/>
    <x v="1"/>
    <x v="1"/>
    <x v="1"/>
    <n v="90"/>
    <n v="0"/>
  </r>
  <r>
    <x v="46"/>
    <d v="2022-01-05T00:00:00"/>
    <n v="20"/>
    <n v="0"/>
    <x v="1"/>
    <x v="1"/>
    <x v="1"/>
    <n v="90"/>
    <n v="0"/>
  </r>
  <r>
    <x v="56"/>
    <d v="2022-01-05T00:00:00"/>
    <n v="0"/>
    <n v="0"/>
    <x v="1"/>
    <x v="1"/>
    <x v="1"/>
    <n v="90"/>
    <n v="0"/>
  </r>
  <r>
    <x v="57"/>
    <d v="2022-01-05T00:00:00"/>
    <n v="0"/>
    <n v="0"/>
    <x v="1"/>
    <x v="1"/>
    <x v="1"/>
    <n v="90"/>
    <n v="0"/>
  </r>
  <r>
    <x v="18"/>
    <d v="2022-01-06T00:00:00"/>
    <n v="112"/>
    <n v="0"/>
    <x v="1"/>
    <x v="1"/>
    <x v="1"/>
    <n v="90"/>
    <n v="0"/>
  </r>
  <r>
    <x v="50"/>
    <d v="2022-01-06T00:00:00"/>
    <n v="0"/>
    <n v="0"/>
    <x v="1"/>
    <x v="0"/>
    <x v="0"/>
    <n v="31"/>
    <n v="0"/>
  </r>
  <r>
    <x v="51"/>
    <d v="2022-01-06T00:00:00"/>
    <n v="0"/>
    <n v="0"/>
    <x v="1"/>
    <x v="0"/>
    <x v="0"/>
    <n v="31"/>
    <n v="0"/>
  </r>
  <r>
    <x v="19"/>
    <d v="2022-01-06T00:00:00"/>
    <n v="0"/>
    <n v="0"/>
    <x v="1"/>
    <x v="1"/>
    <x v="2"/>
    <n v="365"/>
    <n v="0"/>
  </r>
  <r>
    <x v="52"/>
    <d v="2022-01-06T00:00:00"/>
    <n v="0"/>
    <n v="0"/>
    <x v="1"/>
    <x v="0"/>
    <x v="0"/>
    <n v="31"/>
    <n v="0"/>
  </r>
  <r>
    <x v="20"/>
    <d v="2022-01-06T00:00:00"/>
    <n v="0"/>
    <n v="0"/>
    <x v="1"/>
    <x v="0"/>
    <x v="1"/>
    <n v="90"/>
    <n v="0"/>
  </r>
  <r>
    <x v="21"/>
    <d v="2022-01-06T00:00:00"/>
    <n v="151"/>
    <n v="0"/>
    <x v="1"/>
    <x v="1"/>
    <x v="1"/>
    <n v="90"/>
    <n v="0"/>
  </r>
  <r>
    <x v="58"/>
    <d v="2022-01-06T00:00:00"/>
    <n v="0"/>
    <n v="0"/>
    <x v="1"/>
    <x v="0"/>
    <x v="0"/>
    <n v="31"/>
    <n v="0"/>
  </r>
  <r>
    <x v="59"/>
    <d v="2022-01-06T00:00:00"/>
    <n v="0"/>
    <n v="0"/>
    <x v="1"/>
    <x v="0"/>
    <x v="0"/>
    <n v="31"/>
    <n v="0"/>
  </r>
  <r>
    <x v="22"/>
    <d v="2022-01-06T00:00:00"/>
    <n v="0"/>
    <n v="0"/>
    <x v="1"/>
    <x v="0"/>
    <x v="1"/>
    <n v="90"/>
    <n v="0"/>
  </r>
  <r>
    <x v="60"/>
    <d v="2022-01-06T00:00:00"/>
    <n v="0"/>
    <n v="0"/>
    <x v="1"/>
    <x v="0"/>
    <x v="0"/>
    <n v="31"/>
    <n v="0"/>
  </r>
  <r>
    <x v="23"/>
    <d v="2022-01-06T00:00:00"/>
    <n v="73"/>
    <n v="0"/>
    <x v="1"/>
    <x v="1"/>
    <x v="1"/>
    <n v="90"/>
    <n v="0"/>
  </r>
  <r>
    <x v="26"/>
    <d v="2022-01-06T00:00:00"/>
    <n v="0"/>
    <n v="0"/>
    <x v="1"/>
    <x v="0"/>
    <x v="1"/>
    <n v="90"/>
    <n v="0"/>
  </r>
  <r>
    <x v="33"/>
    <d v="2022-01-06T00:00:00"/>
    <n v="0"/>
    <n v="0"/>
    <x v="1"/>
    <x v="0"/>
    <x v="1"/>
    <n v="90"/>
    <n v="0"/>
  </r>
  <r>
    <x v="27"/>
    <d v="2022-01-06T00:00:00"/>
    <n v="0"/>
    <n v="0"/>
    <x v="1"/>
    <x v="0"/>
    <x v="1"/>
    <n v="90"/>
    <n v="0"/>
  </r>
  <r>
    <x v="24"/>
    <d v="2022-01-06T00:00:00"/>
    <n v="0"/>
    <n v="0"/>
    <x v="1"/>
    <x v="0"/>
    <x v="1"/>
    <n v="90"/>
    <n v="0"/>
  </r>
  <r>
    <x v="43"/>
    <d v="2022-01-06T00:00:00"/>
    <n v="0"/>
    <n v="0"/>
    <x v="1"/>
    <x v="0"/>
    <x v="1"/>
    <n v="90"/>
    <n v="0"/>
  </r>
  <r>
    <x v="30"/>
    <d v="2022-01-06T00:00:00"/>
    <n v="0"/>
    <n v="0"/>
    <x v="1"/>
    <x v="0"/>
    <x v="1"/>
    <n v="90"/>
    <n v="0"/>
  </r>
  <r>
    <x v="53"/>
    <d v="2022-01-06T00:00:00"/>
    <n v="0"/>
    <n v="0"/>
    <x v="1"/>
    <x v="0"/>
    <x v="1"/>
    <n v="90"/>
    <n v="0"/>
  </r>
  <r>
    <x v="28"/>
    <d v="2022-01-06T00:00:00"/>
    <n v="0"/>
    <n v="0"/>
    <x v="1"/>
    <x v="0"/>
    <x v="1"/>
    <n v="90"/>
    <n v="0"/>
  </r>
  <r>
    <x v="54"/>
    <d v="2022-01-06T00:00:00"/>
    <n v="0"/>
    <n v="0"/>
    <x v="1"/>
    <x v="0"/>
    <x v="1"/>
    <n v="90"/>
    <n v="0"/>
  </r>
  <r>
    <x v="31"/>
    <d v="2022-01-06T00:00:00"/>
    <n v="0"/>
    <n v="0"/>
    <x v="1"/>
    <x v="0"/>
    <x v="1"/>
    <n v="90"/>
    <n v="0"/>
  </r>
  <r>
    <x v="32"/>
    <d v="2022-01-06T00:00:00"/>
    <n v="0"/>
    <n v="0"/>
    <x v="1"/>
    <x v="0"/>
    <x v="1"/>
    <n v="90"/>
    <n v="0"/>
  </r>
  <r>
    <x v="25"/>
    <d v="2022-01-06T00:00:00"/>
    <n v="0"/>
    <n v="0"/>
    <x v="1"/>
    <x v="0"/>
    <x v="1"/>
    <n v="90"/>
    <n v="0"/>
  </r>
  <r>
    <x v="42"/>
    <d v="2022-01-06T00:00:00"/>
    <n v="0"/>
    <n v="0"/>
    <x v="1"/>
    <x v="0"/>
    <x v="1"/>
    <n v="90"/>
    <n v="0"/>
  </r>
  <r>
    <x v="29"/>
    <d v="2022-01-06T00:00:00"/>
    <n v="0"/>
    <n v="0"/>
    <x v="1"/>
    <x v="0"/>
    <x v="1"/>
    <n v="90"/>
    <n v="0"/>
  </r>
  <r>
    <x v="34"/>
    <d v="2022-01-06T00:00:00"/>
    <n v="0"/>
    <n v="0"/>
    <x v="1"/>
    <x v="1"/>
    <x v="2"/>
    <n v="365"/>
    <n v="0"/>
  </r>
  <r>
    <x v="35"/>
    <d v="2022-01-06T00:00:00"/>
    <n v="83"/>
    <n v="0"/>
    <x v="1"/>
    <x v="1"/>
    <x v="1"/>
    <n v="90"/>
    <n v="0"/>
  </r>
  <r>
    <x v="36"/>
    <d v="2022-01-06T00:00:00"/>
    <n v="113"/>
    <n v="0"/>
    <x v="1"/>
    <x v="1"/>
    <x v="1"/>
    <n v="90"/>
    <n v="0"/>
  </r>
  <r>
    <x v="44"/>
    <d v="2022-01-06T00:00:00"/>
    <n v="0"/>
    <n v="0"/>
    <x v="1"/>
    <x v="1"/>
    <x v="2"/>
    <n v="365"/>
    <n v="0"/>
  </r>
  <r>
    <x v="37"/>
    <d v="2022-01-06T00:00:00"/>
    <n v="20"/>
    <n v="0"/>
    <x v="1"/>
    <x v="1"/>
    <x v="1"/>
    <n v="90"/>
    <n v="0"/>
  </r>
  <r>
    <x v="38"/>
    <d v="2022-01-06T00:00:00"/>
    <n v="20"/>
    <n v="0"/>
    <x v="1"/>
    <x v="1"/>
    <x v="1"/>
    <n v="90"/>
    <n v="0"/>
  </r>
  <r>
    <x v="55"/>
    <d v="2022-01-06T00:00:00"/>
    <n v="0"/>
    <n v="0"/>
    <x v="1"/>
    <x v="1"/>
    <x v="2"/>
    <n v="365"/>
    <n v="0"/>
  </r>
  <r>
    <x v="45"/>
    <d v="2022-01-06T00:00:00"/>
    <n v="20"/>
    <n v="0"/>
    <x v="1"/>
    <x v="1"/>
    <x v="1"/>
    <n v="90"/>
    <n v="0"/>
  </r>
  <r>
    <x v="46"/>
    <d v="2022-01-06T00:00:00"/>
    <n v="20"/>
    <n v="0"/>
    <x v="1"/>
    <x v="1"/>
    <x v="1"/>
    <n v="90"/>
    <n v="0"/>
  </r>
  <r>
    <x v="56"/>
    <d v="2022-01-06T00:00:00"/>
    <n v="0"/>
    <n v="0"/>
    <x v="1"/>
    <x v="1"/>
    <x v="1"/>
    <n v="90"/>
    <n v="0"/>
  </r>
  <r>
    <x v="57"/>
    <d v="2022-01-06T00:00:00"/>
    <n v="0"/>
    <n v="0"/>
    <x v="1"/>
    <x v="1"/>
    <x v="1"/>
    <n v="90"/>
    <n v="0"/>
  </r>
  <r>
    <x v="50"/>
    <d v="2022-01-07T00:00:00"/>
    <n v="0"/>
    <n v="0"/>
    <x v="1"/>
    <x v="0"/>
    <x v="0"/>
    <n v="31"/>
    <n v="0"/>
  </r>
  <r>
    <x v="51"/>
    <d v="2022-01-07T00:00:00"/>
    <n v="0"/>
    <n v="0"/>
    <x v="1"/>
    <x v="0"/>
    <x v="0"/>
    <n v="31"/>
    <n v="0"/>
  </r>
  <r>
    <x v="19"/>
    <d v="2022-01-07T00:00:00"/>
    <n v="0"/>
    <n v="0"/>
    <x v="1"/>
    <x v="1"/>
    <x v="2"/>
    <n v="365"/>
    <n v="0"/>
  </r>
  <r>
    <x v="20"/>
    <d v="2022-01-07T00:00:00"/>
    <n v="0"/>
    <n v="0"/>
    <x v="1"/>
    <x v="0"/>
    <x v="1"/>
    <n v="90"/>
    <n v="0"/>
  </r>
  <r>
    <x v="52"/>
    <d v="2022-01-07T00:00:00"/>
    <n v="0"/>
    <n v="0"/>
    <x v="1"/>
    <x v="0"/>
    <x v="0"/>
    <n v="31"/>
    <n v="0"/>
  </r>
  <r>
    <x v="21"/>
    <d v="2022-01-07T00:00:00"/>
    <n v="151"/>
    <n v="0"/>
    <x v="1"/>
    <x v="1"/>
    <x v="1"/>
    <n v="90"/>
    <n v="0"/>
  </r>
  <r>
    <x v="58"/>
    <d v="2022-01-07T00:00:00"/>
    <n v="0"/>
    <n v="0"/>
    <x v="1"/>
    <x v="0"/>
    <x v="0"/>
    <n v="31"/>
    <n v="0"/>
  </r>
  <r>
    <x v="59"/>
    <d v="2022-01-07T00:00:00"/>
    <n v="0"/>
    <n v="0"/>
    <x v="1"/>
    <x v="0"/>
    <x v="0"/>
    <n v="31"/>
    <n v="0"/>
  </r>
  <r>
    <x v="22"/>
    <d v="2022-01-07T00:00:00"/>
    <n v="0"/>
    <n v="0"/>
    <x v="1"/>
    <x v="0"/>
    <x v="1"/>
    <n v="90"/>
    <n v="0"/>
  </r>
  <r>
    <x v="60"/>
    <d v="2022-01-07T00:00:00"/>
    <n v="0"/>
    <n v="0"/>
    <x v="1"/>
    <x v="0"/>
    <x v="0"/>
    <n v="31"/>
    <n v="0"/>
  </r>
  <r>
    <x v="23"/>
    <d v="2022-01-07T00:00:00"/>
    <n v="73"/>
    <n v="0"/>
    <x v="1"/>
    <x v="1"/>
    <x v="1"/>
    <n v="90"/>
    <n v="0"/>
  </r>
  <r>
    <x v="43"/>
    <d v="2022-01-07T00:00:00"/>
    <n v="0"/>
    <n v="0"/>
    <x v="1"/>
    <x v="0"/>
    <x v="1"/>
    <n v="90"/>
    <n v="0"/>
  </r>
  <r>
    <x v="29"/>
    <d v="2022-01-07T00:00:00"/>
    <n v="0"/>
    <n v="0"/>
    <x v="1"/>
    <x v="0"/>
    <x v="1"/>
    <n v="90"/>
    <n v="0"/>
  </r>
  <r>
    <x v="28"/>
    <d v="2022-01-07T00:00:00"/>
    <n v="0"/>
    <n v="0"/>
    <x v="1"/>
    <x v="0"/>
    <x v="1"/>
    <n v="90"/>
    <n v="0"/>
  </r>
  <r>
    <x v="33"/>
    <d v="2022-01-07T00:00:00"/>
    <n v="0"/>
    <n v="0"/>
    <x v="1"/>
    <x v="0"/>
    <x v="1"/>
    <n v="90"/>
    <n v="0"/>
  </r>
  <r>
    <x v="54"/>
    <d v="2022-01-07T00:00:00"/>
    <n v="0"/>
    <n v="0"/>
    <x v="1"/>
    <x v="0"/>
    <x v="1"/>
    <n v="90"/>
    <n v="0"/>
  </r>
  <r>
    <x v="32"/>
    <d v="2022-01-07T00:00:00"/>
    <n v="0"/>
    <n v="0"/>
    <x v="1"/>
    <x v="0"/>
    <x v="1"/>
    <n v="90"/>
    <n v="0"/>
  </r>
  <r>
    <x v="24"/>
    <d v="2022-01-07T00:00:00"/>
    <n v="0"/>
    <n v="0"/>
    <x v="1"/>
    <x v="0"/>
    <x v="1"/>
    <n v="90"/>
    <n v="0"/>
  </r>
  <r>
    <x v="27"/>
    <d v="2022-01-07T00:00:00"/>
    <n v="0"/>
    <n v="0"/>
    <x v="1"/>
    <x v="0"/>
    <x v="1"/>
    <n v="90"/>
    <n v="0"/>
  </r>
  <r>
    <x v="30"/>
    <d v="2022-01-07T00:00:00"/>
    <n v="0"/>
    <n v="0"/>
    <x v="1"/>
    <x v="0"/>
    <x v="1"/>
    <n v="90"/>
    <n v="0"/>
  </r>
  <r>
    <x v="42"/>
    <d v="2022-01-07T00:00:00"/>
    <n v="0"/>
    <n v="0"/>
    <x v="1"/>
    <x v="0"/>
    <x v="1"/>
    <n v="90"/>
    <n v="0"/>
  </r>
  <r>
    <x v="26"/>
    <d v="2022-01-07T00:00:00"/>
    <n v="0"/>
    <n v="0"/>
    <x v="1"/>
    <x v="0"/>
    <x v="1"/>
    <n v="90"/>
    <n v="0"/>
  </r>
  <r>
    <x v="31"/>
    <d v="2022-01-07T00:00:00"/>
    <n v="0"/>
    <n v="0"/>
    <x v="1"/>
    <x v="0"/>
    <x v="1"/>
    <n v="90"/>
    <n v="0"/>
  </r>
  <r>
    <x v="53"/>
    <d v="2022-01-07T00:00:00"/>
    <n v="0"/>
    <n v="0"/>
    <x v="1"/>
    <x v="0"/>
    <x v="1"/>
    <n v="90"/>
    <n v="0"/>
  </r>
  <r>
    <x v="25"/>
    <d v="2022-01-07T00:00:00"/>
    <n v="0"/>
    <n v="0"/>
    <x v="1"/>
    <x v="0"/>
    <x v="1"/>
    <n v="90"/>
    <n v="0"/>
  </r>
  <r>
    <x v="34"/>
    <d v="2022-01-07T00:00:00"/>
    <n v="0"/>
    <n v="0"/>
    <x v="1"/>
    <x v="1"/>
    <x v="2"/>
    <n v="365"/>
    <n v="0"/>
  </r>
  <r>
    <x v="35"/>
    <d v="2022-01-07T00:00:00"/>
    <n v="83"/>
    <n v="0"/>
    <x v="1"/>
    <x v="1"/>
    <x v="1"/>
    <n v="90"/>
    <n v="0"/>
  </r>
  <r>
    <x v="36"/>
    <d v="2022-01-07T00:00:00"/>
    <n v="113"/>
    <n v="0"/>
    <x v="1"/>
    <x v="1"/>
    <x v="1"/>
    <n v="90"/>
    <n v="0"/>
  </r>
  <r>
    <x v="44"/>
    <d v="2022-01-07T00:00:00"/>
    <n v="0"/>
    <n v="0"/>
    <x v="1"/>
    <x v="1"/>
    <x v="2"/>
    <n v="365"/>
    <n v="0"/>
  </r>
  <r>
    <x v="37"/>
    <d v="2022-01-07T00:00:00"/>
    <n v="20"/>
    <n v="0"/>
    <x v="1"/>
    <x v="1"/>
    <x v="1"/>
    <n v="90"/>
    <n v="0"/>
  </r>
  <r>
    <x v="38"/>
    <d v="2022-01-07T00:00:00"/>
    <n v="20"/>
    <n v="0"/>
    <x v="1"/>
    <x v="1"/>
    <x v="1"/>
    <n v="90"/>
    <n v="0"/>
  </r>
  <r>
    <x v="55"/>
    <d v="2022-01-07T00:00:00"/>
    <n v="0"/>
    <n v="0"/>
    <x v="1"/>
    <x v="1"/>
    <x v="2"/>
    <n v="365"/>
    <n v="0"/>
  </r>
  <r>
    <x v="45"/>
    <d v="2022-01-07T00:00:00"/>
    <n v="20"/>
    <n v="0"/>
    <x v="1"/>
    <x v="1"/>
    <x v="1"/>
    <n v="90"/>
    <n v="0"/>
  </r>
  <r>
    <x v="46"/>
    <d v="2022-01-07T00:00:00"/>
    <n v="20"/>
    <n v="0"/>
    <x v="1"/>
    <x v="1"/>
    <x v="1"/>
    <n v="90"/>
    <n v="0"/>
  </r>
  <r>
    <x v="56"/>
    <d v="2022-01-07T00:00:00"/>
    <n v="0"/>
    <n v="0"/>
    <x v="1"/>
    <x v="1"/>
    <x v="1"/>
    <n v="90"/>
    <n v="0"/>
  </r>
  <r>
    <x v="57"/>
    <d v="2022-01-07T00:00:00"/>
    <n v="0"/>
    <n v="0"/>
    <x v="1"/>
    <x v="1"/>
    <x v="1"/>
    <n v="90"/>
    <n v="0"/>
  </r>
  <r>
    <x v="50"/>
    <d v="2022-01-10T00:00:00"/>
    <n v="0"/>
    <n v="0"/>
    <x v="1"/>
    <x v="0"/>
    <x v="0"/>
    <n v="31"/>
    <n v="0"/>
  </r>
  <r>
    <x v="51"/>
    <d v="2022-01-10T00:00:00"/>
    <n v="0"/>
    <n v="0"/>
    <x v="1"/>
    <x v="0"/>
    <x v="0"/>
    <n v="31"/>
    <n v="0"/>
  </r>
  <r>
    <x v="19"/>
    <d v="2022-01-10T00:00:00"/>
    <n v="0"/>
    <n v="0"/>
    <x v="1"/>
    <x v="1"/>
    <x v="2"/>
    <n v="365"/>
    <n v="0"/>
  </r>
  <r>
    <x v="20"/>
    <d v="2022-01-10T00:00:00"/>
    <n v="0"/>
    <n v="0"/>
    <x v="1"/>
    <x v="0"/>
    <x v="1"/>
    <n v="90"/>
    <n v="0"/>
  </r>
  <r>
    <x v="52"/>
    <d v="2022-01-10T00:00:00"/>
    <n v="0"/>
    <n v="0"/>
    <x v="1"/>
    <x v="0"/>
    <x v="0"/>
    <n v="31"/>
    <n v="0"/>
  </r>
  <r>
    <x v="21"/>
    <d v="2022-01-10T00:00:00"/>
    <n v="151"/>
    <n v="0"/>
    <x v="1"/>
    <x v="1"/>
    <x v="1"/>
    <n v="90"/>
    <n v="0"/>
  </r>
  <r>
    <x v="58"/>
    <d v="2022-01-10T00:00:00"/>
    <n v="0"/>
    <n v="0"/>
    <x v="1"/>
    <x v="0"/>
    <x v="0"/>
    <n v="31"/>
    <n v="0"/>
  </r>
  <r>
    <x v="59"/>
    <d v="2022-01-10T00:00:00"/>
    <n v="0"/>
    <n v="0"/>
    <x v="1"/>
    <x v="0"/>
    <x v="0"/>
    <n v="31"/>
    <n v="0"/>
  </r>
  <r>
    <x v="22"/>
    <d v="2022-01-10T00:00:00"/>
    <n v="0"/>
    <n v="0"/>
    <x v="1"/>
    <x v="0"/>
    <x v="1"/>
    <n v="90"/>
    <n v="0"/>
  </r>
  <r>
    <x v="60"/>
    <d v="2022-01-10T00:00:00"/>
    <n v="0"/>
    <n v="0"/>
    <x v="1"/>
    <x v="0"/>
    <x v="0"/>
    <n v="31"/>
    <n v="0"/>
  </r>
  <r>
    <x v="23"/>
    <d v="2022-01-10T00:00:00"/>
    <n v="73"/>
    <n v="0"/>
    <x v="1"/>
    <x v="1"/>
    <x v="1"/>
    <n v="90"/>
    <n v="0"/>
  </r>
  <r>
    <x v="29"/>
    <d v="2022-01-10T00:00:00"/>
    <n v="0"/>
    <n v="0"/>
    <x v="1"/>
    <x v="0"/>
    <x v="1"/>
    <n v="90"/>
    <n v="0"/>
  </r>
  <r>
    <x v="30"/>
    <d v="2022-01-10T00:00:00"/>
    <n v="0"/>
    <n v="0"/>
    <x v="1"/>
    <x v="0"/>
    <x v="1"/>
    <n v="90"/>
    <n v="0"/>
  </r>
  <r>
    <x v="33"/>
    <d v="2022-01-10T00:00:00"/>
    <n v="0"/>
    <n v="0"/>
    <x v="1"/>
    <x v="0"/>
    <x v="1"/>
    <n v="90"/>
    <n v="0"/>
  </r>
  <r>
    <x v="42"/>
    <d v="2022-01-10T00:00:00"/>
    <n v="0"/>
    <n v="0"/>
    <x v="1"/>
    <x v="0"/>
    <x v="1"/>
    <n v="90"/>
    <n v="0"/>
  </r>
  <r>
    <x v="28"/>
    <d v="2022-01-10T00:00:00"/>
    <n v="0"/>
    <n v="0"/>
    <x v="1"/>
    <x v="0"/>
    <x v="1"/>
    <n v="90"/>
    <n v="0"/>
  </r>
  <r>
    <x v="26"/>
    <d v="2022-01-10T00:00:00"/>
    <n v="0"/>
    <n v="0"/>
    <x v="1"/>
    <x v="0"/>
    <x v="1"/>
    <n v="90"/>
    <n v="0"/>
  </r>
  <r>
    <x v="43"/>
    <d v="2022-01-10T00:00:00"/>
    <n v="0"/>
    <n v="0"/>
    <x v="1"/>
    <x v="0"/>
    <x v="1"/>
    <n v="90"/>
    <n v="0"/>
  </r>
  <r>
    <x v="53"/>
    <d v="2022-01-10T00:00:00"/>
    <n v="0"/>
    <n v="0"/>
    <x v="1"/>
    <x v="0"/>
    <x v="1"/>
    <n v="90"/>
    <n v="0"/>
  </r>
  <r>
    <x v="25"/>
    <d v="2022-01-10T00:00:00"/>
    <n v="0"/>
    <n v="0"/>
    <x v="1"/>
    <x v="0"/>
    <x v="1"/>
    <n v="90"/>
    <n v="0"/>
  </r>
  <r>
    <x v="27"/>
    <d v="2022-01-10T00:00:00"/>
    <n v="0"/>
    <n v="0"/>
    <x v="1"/>
    <x v="0"/>
    <x v="1"/>
    <n v="90"/>
    <n v="0"/>
  </r>
  <r>
    <x v="54"/>
    <d v="2022-01-10T00:00:00"/>
    <n v="0"/>
    <n v="0"/>
    <x v="1"/>
    <x v="0"/>
    <x v="1"/>
    <n v="90"/>
    <n v="0"/>
  </r>
  <r>
    <x v="31"/>
    <d v="2022-01-10T00:00:00"/>
    <n v="0"/>
    <n v="0"/>
    <x v="1"/>
    <x v="0"/>
    <x v="1"/>
    <n v="90"/>
    <n v="0"/>
  </r>
  <r>
    <x v="32"/>
    <d v="2022-01-10T00:00:00"/>
    <n v="0"/>
    <n v="0"/>
    <x v="1"/>
    <x v="0"/>
    <x v="1"/>
    <n v="90"/>
    <n v="0"/>
  </r>
  <r>
    <x v="24"/>
    <d v="2022-01-10T00:00:00"/>
    <n v="0"/>
    <n v="0"/>
    <x v="1"/>
    <x v="0"/>
    <x v="1"/>
    <n v="90"/>
    <n v="0"/>
  </r>
  <r>
    <x v="34"/>
    <d v="2022-01-10T00:00:00"/>
    <n v="0"/>
    <n v="0"/>
    <x v="1"/>
    <x v="1"/>
    <x v="2"/>
    <n v="365"/>
    <n v="0"/>
  </r>
  <r>
    <x v="35"/>
    <d v="2022-01-10T00:00:00"/>
    <n v="83"/>
    <n v="0"/>
    <x v="1"/>
    <x v="1"/>
    <x v="1"/>
    <n v="90"/>
    <n v="0"/>
  </r>
  <r>
    <x v="36"/>
    <d v="2022-01-10T00:00:00"/>
    <n v="113"/>
    <n v="0"/>
    <x v="1"/>
    <x v="1"/>
    <x v="1"/>
    <n v="90"/>
    <n v="0"/>
  </r>
  <r>
    <x v="44"/>
    <d v="2022-01-10T00:00:00"/>
    <n v="0"/>
    <n v="0"/>
    <x v="1"/>
    <x v="1"/>
    <x v="2"/>
    <n v="365"/>
    <n v="0"/>
  </r>
  <r>
    <x v="37"/>
    <d v="2022-01-10T00:00:00"/>
    <n v="20"/>
    <n v="0"/>
    <x v="1"/>
    <x v="1"/>
    <x v="1"/>
    <n v="90"/>
    <n v="0"/>
  </r>
  <r>
    <x v="38"/>
    <d v="2022-01-10T00:00:00"/>
    <n v="20"/>
    <n v="0"/>
    <x v="1"/>
    <x v="1"/>
    <x v="1"/>
    <n v="90"/>
    <n v="0"/>
  </r>
  <r>
    <x v="55"/>
    <d v="2022-01-10T00:00:00"/>
    <n v="0"/>
    <n v="0"/>
    <x v="1"/>
    <x v="1"/>
    <x v="2"/>
    <n v="365"/>
    <n v="0"/>
  </r>
  <r>
    <x v="45"/>
    <d v="2022-01-10T00:00:00"/>
    <n v="20"/>
    <n v="0"/>
    <x v="1"/>
    <x v="1"/>
    <x v="1"/>
    <n v="90"/>
    <n v="0"/>
  </r>
  <r>
    <x v="46"/>
    <d v="2022-01-10T00:00:00"/>
    <n v="20"/>
    <n v="0"/>
    <x v="1"/>
    <x v="1"/>
    <x v="1"/>
    <n v="90"/>
    <n v="0"/>
  </r>
  <r>
    <x v="56"/>
    <d v="2022-01-10T00:00:00"/>
    <n v="0"/>
    <n v="0"/>
    <x v="1"/>
    <x v="1"/>
    <x v="1"/>
    <n v="90"/>
    <n v="0"/>
  </r>
  <r>
    <x v="57"/>
    <d v="2022-01-10T00:00:00"/>
    <n v="0"/>
    <n v="0"/>
    <x v="1"/>
    <x v="1"/>
    <x v="1"/>
    <n v="90"/>
    <n v="0"/>
  </r>
  <r>
    <x v="50"/>
    <d v="2022-01-11T00:00:00"/>
    <n v="0"/>
    <n v="0"/>
    <x v="1"/>
    <x v="0"/>
    <x v="0"/>
    <n v="31"/>
    <n v="0"/>
  </r>
  <r>
    <x v="51"/>
    <d v="2022-01-11T00:00:00"/>
    <n v="0"/>
    <n v="0"/>
    <x v="1"/>
    <x v="0"/>
    <x v="0"/>
    <n v="31"/>
    <n v="0"/>
  </r>
  <r>
    <x v="19"/>
    <d v="2022-01-11T00:00:00"/>
    <n v="0"/>
    <n v="0"/>
    <x v="1"/>
    <x v="1"/>
    <x v="2"/>
    <n v="365"/>
    <n v="0"/>
  </r>
  <r>
    <x v="20"/>
    <d v="2022-01-11T00:00:00"/>
    <n v="0"/>
    <n v="0"/>
    <x v="1"/>
    <x v="0"/>
    <x v="1"/>
    <n v="90"/>
    <n v="0"/>
  </r>
  <r>
    <x v="52"/>
    <d v="2022-01-11T00:00:00"/>
    <n v="0"/>
    <n v="0"/>
    <x v="1"/>
    <x v="0"/>
    <x v="0"/>
    <n v="31"/>
    <n v="0"/>
  </r>
  <r>
    <x v="21"/>
    <d v="2022-01-11T00:00:00"/>
    <n v="151"/>
    <n v="0"/>
    <x v="1"/>
    <x v="1"/>
    <x v="1"/>
    <n v="90"/>
    <n v="0"/>
  </r>
  <r>
    <x v="58"/>
    <d v="2022-01-11T00:00:00"/>
    <n v="0"/>
    <n v="0"/>
    <x v="1"/>
    <x v="0"/>
    <x v="0"/>
    <n v="31"/>
    <n v="0"/>
  </r>
  <r>
    <x v="59"/>
    <d v="2022-01-11T00:00:00"/>
    <n v="0"/>
    <n v="0"/>
    <x v="1"/>
    <x v="0"/>
    <x v="0"/>
    <n v="31"/>
    <n v="0"/>
  </r>
  <r>
    <x v="22"/>
    <d v="2022-01-11T00:00:00"/>
    <n v="0"/>
    <n v="0"/>
    <x v="1"/>
    <x v="0"/>
    <x v="1"/>
    <n v="90"/>
    <n v="0"/>
  </r>
  <r>
    <x v="60"/>
    <d v="2022-01-11T00:00:00"/>
    <n v="0"/>
    <n v="0"/>
    <x v="1"/>
    <x v="0"/>
    <x v="0"/>
    <n v="31"/>
    <n v="0"/>
  </r>
  <r>
    <x v="23"/>
    <d v="2022-01-11T00:00:00"/>
    <n v="73"/>
    <n v="0"/>
    <x v="1"/>
    <x v="1"/>
    <x v="1"/>
    <n v="90"/>
    <n v="0"/>
  </r>
  <r>
    <x v="27"/>
    <d v="2022-01-11T00:00:00"/>
    <n v="0"/>
    <n v="0"/>
    <x v="1"/>
    <x v="0"/>
    <x v="1"/>
    <n v="90"/>
    <n v="0"/>
  </r>
  <r>
    <x v="24"/>
    <d v="2022-01-11T00:00:00"/>
    <n v="0"/>
    <n v="0"/>
    <x v="1"/>
    <x v="0"/>
    <x v="1"/>
    <n v="90"/>
    <n v="0"/>
  </r>
  <r>
    <x v="29"/>
    <d v="2022-01-11T00:00:00"/>
    <n v="0"/>
    <n v="0"/>
    <x v="1"/>
    <x v="0"/>
    <x v="1"/>
    <n v="90"/>
    <n v="0"/>
  </r>
  <r>
    <x v="43"/>
    <d v="2022-01-11T00:00:00"/>
    <n v="0"/>
    <n v="0"/>
    <x v="1"/>
    <x v="0"/>
    <x v="1"/>
    <n v="90"/>
    <n v="0"/>
  </r>
  <r>
    <x v="25"/>
    <d v="2022-01-11T00:00:00"/>
    <n v="0"/>
    <n v="0"/>
    <x v="1"/>
    <x v="0"/>
    <x v="1"/>
    <n v="90"/>
    <n v="0"/>
  </r>
  <r>
    <x v="42"/>
    <d v="2022-01-11T00:00:00"/>
    <n v="0"/>
    <n v="0"/>
    <x v="1"/>
    <x v="0"/>
    <x v="1"/>
    <n v="90"/>
    <n v="0"/>
  </r>
  <r>
    <x v="28"/>
    <d v="2022-01-11T00:00:00"/>
    <n v="0"/>
    <n v="0"/>
    <x v="1"/>
    <x v="0"/>
    <x v="1"/>
    <n v="90"/>
    <n v="0"/>
  </r>
  <r>
    <x v="33"/>
    <d v="2022-01-11T00:00:00"/>
    <n v="0"/>
    <n v="0"/>
    <x v="1"/>
    <x v="0"/>
    <x v="1"/>
    <n v="90"/>
    <n v="0"/>
  </r>
  <r>
    <x v="32"/>
    <d v="2022-01-11T00:00:00"/>
    <n v="0"/>
    <n v="0"/>
    <x v="1"/>
    <x v="0"/>
    <x v="1"/>
    <n v="90"/>
    <n v="0"/>
  </r>
  <r>
    <x v="26"/>
    <d v="2022-01-11T00:00:00"/>
    <n v="0"/>
    <n v="0"/>
    <x v="1"/>
    <x v="0"/>
    <x v="1"/>
    <n v="90"/>
    <n v="0"/>
  </r>
  <r>
    <x v="30"/>
    <d v="2022-01-11T00:00:00"/>
    <n v="0"/>
    <n v="0"/>
    <x v="1"/>
    <x v="0"/>
    <x v="1"/>
    <n v="90"/>
    <n v="0"/>
  </r>
  <r>
    <x v="31"/>
    <d v="2022-01-11T00:00:00"/>
    <n v="0"/>
    <n v="0"/>
    <x v="1"/>
    <x v="0"/>
    <x v="1"/>
    <n v="90"/>
    <n v="0"/>
  </r>
  <r>
    <x v="53"/>
    <d v="2022-01-11T00:00:00"/>
    <n v="0"/>
    <n v="0"/>
    <x v="1"/>
    <x v="0"/>
    <x v="1"/>
    <n v="90"/>
    <n v="0"/>
  </r>
  <r>
    <x v="54"/>
    <d v="2022-01-11T00:00:00"/>
    <n v="0"/>
    <n v="0"/>
    <x v="1"/>
    <x v="0"/>
    <x v="1"/>
    <n v="90"/>
    <n v="0"/>
  </r>
  <r>
    <x v="34"/>
    <d v="2022-01-11T00:00:00"/>
    <n v="0"/>
    <n v="0"/>
    <x v="1"/>
    <x v="1"/>
    <x v="2"/>
    <n v="365"/>
    <n v="0"/>
  </r>
  <r>
    <x v="35"/>
    <d v="2022-01-11T00:00:00"/>
    <n v="83"/>
    <n v="0"/>
    <x v="1"/>
    <x v="1"/>
    <x v="1"/>
    <n v="90"/>
    <n v="0"/>
  </r>
  <r>
    <x v="36"/>
    <d v="2022-01-11T00:00:00"/>
    <n v="113"/>
    <n v="0"/>
    <x v="1"/>
    <x v="1"/>
    <x v="1"/>
    <n v="90"/>
    <n v="0"/>
  </r>
  <r>
    <x v="44"/>
    <d v="2022-01-11T00:00:00"/>
    <n v="0"/>
    <n v="0"/>
    <x v="1"/>
    <x v="1"/>
    <x v="2"/>
    <n v="365"/>
    <n v="0"/>
  </r>
  <r>
    <x v="37"/>
    <d v="2022-01-11T00:00:00"/>
    <n v="20"/>
    <n v="0"/>
    <x v="1"/>
    <x v="1"/>
    <x v="1"/>
    <n v="90"/>
    <n v="0"/>
  </r>
  <r>
    <x v="38"/>
    <d v="2022-01-11T00:00:00"/>
    <n v="20"/>
    <n v="0"/>
    <x v="1"/>
    <x v="1"/>
    <x v="1"/>
    <n v="90"/>
    <n v="0"/>
  </r>
  <r>
    <x v="55"/>
    <d v="2022-01-11T00:00:00"/>
    <n v="0"/>
    <n v="0"/>
    <x v="1"/>
    <x v="1"/>
    <x v="2"/>
    <n v="365"/>
    <n v="0"/>
  </r>
  <r>
    <x v="45"/>
    <d v="2022-01-11T00:00:00"/>
    <n v="20"/>
    <n v="0"/>
    <x v="1"/>
    <x v="1"/>
    <x v="1"/>
    <n v="90"/>
    <n v="0"/>
  </r>
  <r>
    <x v="46"/>
    <d v="2022-01-11T00:00:00"/>
    <n v="20"/>
    <n v="0"/>
    <x v="1"/>
    <x v="1"/>
    <x v="1"/>
    <n v="90"/>
    <n v="0"/>
  </r>
  <r>
    <x v="56"/>
    <d v="2022-01-11T00:00:00"/>
    <n v="0"/>
    <n v="0"/>
    <x v="1"/>
    <x v="1"/>
    <x v="1"/>
    <n v="90"/>
    <n v="0"/>
  </r>
  <r>
    <x v="57"/>
    <d v="2022-01-11T00:00:00"/>
    <n v="0"/>
    <n v="0"/>
    <x v="1"/>
    <x v="1"/>
    <x v="1"/>
    <n v="90"/>
    <n v="0"/>
  </r>
  <r>
    <x v="50"/>
    <d v="2022-01-12T00:00:00"/>
    <n v="0"/>
    <n v="0"/>
    <x v="1"/>
    <x v="0"/>
    <x v="0"/>
    <n v="31"/>
    <n v="0"/>
  </r>
  <r>
    <x v="51"/>
    <d v="2022-01-12T00:00:00"/>
    <n v="0"/>
    <n v="0"/>
    <x v="1"/>
    <x v="0"/>
    <x v="0"/>
    <n v="31"/>
    <n v="0"/>
  </r>
  <r>
    <x v="19"/>
    <d v="2022-01-12T00:00:00"/>
    <n v="0"/>
    <n v="0"/>
    <x v="1"/>
    <x v="1"/>
    <x v="2"/>
    <n v="365"/>
    <n v="0"/>
  </r>
  <r>
    <x v="20"/>
    <d v="2022-01-12T00:00:00"/>
    <n v="0"/>
    <n v="0"/>
    <x v="1"/>
    <x v="0"/>
    <x v="1"/>
    <n v="90"/>
    <n v="0"/>
  </r>
  <r>
    <x v="52"/>
    <d v="2022-01-12T00:00:00"/>
    <n v="0"/>
    <n v="0"/>
    <x v="1"/>
    <x v="0"/>
    <x v="0"/>
    <n v="31"/>
    <n v="0"/>
  </r>
  <r>
    <x v="21"/>
    <d v="2022-01-12T00:00:00"/>
    <n v="151"/>
    <n v="0"/>
    <x v="1"/>
    <x v="1"/>
    <x v="1"/>
    <n v="90"/>
    <n v="0"/>
  </r>
  <r>
    <x v="58"/>
    <d v="2022-01-12T00:00:00"/>
    <n v="0"/>
    <n v="0"/>
    <x v="1"/>
    <x v="0"/>
    <x v="0"/>
    <n v="31"/>
    <n v="0"/>
  </r>
  <r>
    <x v="59"/>
    <d v="2022-01-12T00:00:00"/>
    <n v="0"/>
    <n v="0"/>
    <x v="1"/>
    <x v="0"/>
    <x v="0"/>
    <n v="31"/>
    <n v="0"/>
  </r>
  <r>
    <x v="22"/>
    <d v="2022-01-12T00:00:00"/>
    <n v="0"/>
    <n v="0"/>
    <x v="1"/>
    <x v="0"/>
    <x v="1"/>
    <n v="90"/>
    <n v="0"/>
  </r>
  <r>
    <x v="60"/>
    <d v="2022-01-12T00:00:00"/>
    <n v="0"/>
    <n v="0"/>
    <x v="1"/>
    <x v="0"/>
    <x v="0"/>
    <n v="31"/>
    <n v="0"/>
  </r>
  <r>
    <x v="23"/>
    <d v="2022-01-12T00:00:00"/>
    <n v="73"/>
    <n v="0"/>
    <x v="1"/>
    <x v="1"/>
    <x v="1"/>
    <n v="90"/>
    <n v="0"/>
  </r>
  <r>
    <x v="42"/>
    <d v="2022-01-12T00:00:00"/>
    <n v="0"/>
    <n v="0"/>
    <x v="1"/>
    <x v="0"/>
    <x v="1"/>
    <n v="90"/>
    <n v="0"/>
  </r>
  <r>
    <x v="33"/>
    <d v="2022-01-12T00:00:00"/>
    <n v="0"/>
    <n v="0"/>
    <x v="1"/>
    <x v="0"/>
    <x v="1"/>
    <n v="90"/>
    <n v="0"/>
  </r>
  <r>
    <x v="24"/>
    <d v="2022-01-12T00:00:00"/>
    <n v="0"/>
    <n v="0"/>
    <x v="1"/>
    <x v="0"/>
    <x v="1"/>
    <n v="90"/>
    <n v="0"/>
  </r>
  <r>
    <x v="54"/>
    <d v="2022-01-12T00:00:00"/>
    <n v="0"/>
    <n v="0"/>
    <x v="1"/>
    <x v="0"/>
    <x v="1"/>
    <n v="90"/>
    <n v="0"/>
  </r>
  <r>
    <x v="53"/>
    <d v="2022-01-12T00:00:00"/>
    <n v="0"/>
    <n v="0"/>
    <x v="1"/>
    <x v="0"/>
    <x v="1"/>
    <n v="90"/>
    <n v="0"/>
  </r>
  <r>
    <x v="32"/>
    <d v="2022-01-12T00:00:00"/>
    <n v="0"/>
    <n v="0"/>
    <x v="1"/>
    <x v="0"/>
    <x v="1"/>
    <n v="90"/>
    <n v="0"/>
  </r>
  <r>
    <x v="26"/>
    <d v="2022-01-12T00:00:00"/>
    <n v="0"/>
    <n v="0"/>
    <x v="1"/>
    <x v="0"/>
    <x v="1"/>
    <n v="90"/>
    <n v="0"/>
  </r>
  <r>
    <x v="31"/>
    <d v="2022-01-12T00:00:00"/>
    <n v="0"/>
    <n v="0"/>
    <x v="1"/>
    <x v="0"/>
    <x v="1"/>
    <n v="90"/>
    <n v="0"/>
  </r>
  <r>
    <x v="30"/>
    <d v="2022-01-12T00:00:00"/>
    <n v="0"/>
    <n v="0"/>
    <x v="1"/>
    <x v="0"/>
    <x v="1"/>
    <n v="90"/>
    <n v="0"/>
  </r>
  <r>
    <x v="43"/>
    <d v="2022-01-12T00:00:00"/>
    <n v="0"/>
    <n v="0"/>
    <x v="1"/>
    <x v="0"/>
    <x v="1"/>
    <n v="90"/>
    <n v="0"/>
  </r>
  <r>
    <x v="27"/>
    <d v="2022-01-12T00:00:00"/>
    <n v="0"/>
    <n v="0"/>
    <x v="1"/>
    <x v="0"/>
    <x v="1"/>
    <n v="90"/>
    <n v="0"/>
  </r>
  <r>
    <x v="28"/>
    <d v="2022-01-12T00:00:00"/>
    <n v="0"/>
    <n v="0"/>
    <x v="1"/>
    <x v="0"/>
    <x v="1"/>
    <n v="90"/>
    <n v="0"/>
  </r>
  <r>
    <x v="25"/>
    <d v="2022-01-12T00:00:00"/>
    <n v="0"/>
    <n v="0"/>
    <x v="1"/>
    <x v="0"/>
    <x v="1"/>
    <n v="90"/>
    <n v="0"/>
  </r>
  <r>
    <x v="29"/>
    <d v="2022-01-12T00:00:00"/>
    <n v="0"/>
    <n v="0"/>
    <x v="1"/>
    <x v="0"/>
    <x v="1"/>
    <n v="90"/>
    <n v="0"/>
  </r>
  <r>
    <x v="34"/>
    <d v="2022-01-12T00:00:00"/>
    <n v="0"/>
    <n v="0"/>
    <x v="1"/>
    <x v="1"/>
    <x v="2"/>
    <n v="365"/>
    <n v="0"/>
  </r>
  <r>
    <x v="35"/>
    <d v="2022-01-12T00:00:00"/>
    <n v="83"/>
    <n v="0"/>
    <x v="1"/>
    <x v="1"/>
    <x v="1"/>
    <n v="90"/>
    <n v="0"/>
  </r>
  <r>
    <x v="36"/>
    <d v="2022-01-12T00:00:00"/>
    <n v="113"/>
    <n v="0"/>
    <x v="1"/>
    <x v="1"/>
    <x v="1"/>
    <n v="90"/>
    <n v="0"/>
  </r>
  <r>
    <x v="44"/>
    <d v="2022-01-12T00:00:00"/>
    <n v="0"/>
    <n v="0"/>
    <x v="1"/>
    <x v="1"/>
    <x v="2"/>
    <n v="365"/>
    <n v="0"/>
  </r>
  <r>
    <x v="37"/>
    <d v="2022-01-12T00:00:00"/>
    <n v="20"/>
    <n v="0"/>
    <x v="1"/>
    <x v="1"/>
    <x v="1"/>
    <n v="90"/>
    <n v="0"/>
  </r>
  <r>
    <x v="38"/>
    <d v="2022-01-12T00:00:00"/>
    <n v="20"/>
    <n v="0"/>
    <x v="1"/>
    <x v="1"/>
    <x v="1"/>
    <n v="90"/>
    <n v="0"/>
  </r>
  <r>
    <x v="55"/>
    <d v="2022-01-12T00:00:00"/>
    <n v="0"/>
    <n v="0"/>
    <x v="1"/>
    <x v="1"/>
    <x v="2"/>
    <n v="365"/>
    <n v="0"/>
  </r>
  <r>
    <x v="45"/>
    <d v="2022-01-12T00:00:00"/>
    <n v="20"/>
    <n v="0"/>
    <x v="1"/>
    <x v="1"/>
    <x v="1"/>
    <n v="90"/>
    <n v="0"/>
  </r>
  <r>
    <x v="46"/>
    <d v="2022-01-12T00:00:00"/>
    <n v="20"/>
    <n v="0"/>
    <x v="1"/>
    <x v="1"/>
    <x v="1"/>
    <n v="90"/>
    <n v="0"/>
  </r>
  <r>
    <x v="56"/>
    <d v="2022-01-12T00:00:00"/>
    <n v="0"/>
    <n v="0"/>
    <x v="1"/>
    <x v="1"/>
    <x v="1"/>
    <n v="90"/>
    <n v="0"/>
  </r>
  <r>
    <x v="57"/>
    <d v="2022-01-12T00:00:00"/>
    <n v="0"/>
    <n v="0"/>
    <x v="1"/>
    <x v="1"/>
    <x v="1"/>
    <n v="90"/>
    <n v="0"/>
  </r>
  <r>
    <x v="50"/>
    <d v="2022-01-13T00:00:00"/>
    <n v="0"/>
    <n v="0"/>
    <x v="1"/>
    <x v="0"/>
    <x v="0"/>
    <n v="31"/>
    <n v="0"/>
  </r>
  <r>
    <x v="51"/>
    <d v="2022-01-13T00:00:00"/>
    <n v="0"/>
    <n v="0"/>
    <x v="1"/>
    <x v="0"/>
    <x v="0"/>
    <n v="31"/>
    <n v="0"/>
  </r>
  <r>
    <x v="19"/>
    <d v="2022-01-13T00:00:00"/>
    <n v="0"/>
    <n v="0"/>
    <x v="1"/>
    <x v="1"/>
    <x v="2"/>
    <n v="365"/>
    <n v="0"/>
  </r>
  <r>
    <x v="52"/>
    <d v="2022-01-13T00:00:00"/>
    <n v="0"/>
    <n v="0"/>
    <x v="1"/>
    <x v="0"/>
    <x v="0"/>
    <n v="31"/>
    <n v="0"/>
  </r>
  <r>
    <x v="20"/>
    <d v="2022-01-13T00:00:00"/>
    <n v="0"/>
    <n v="0"/>
    <x v="1"/>
    <x v="0"/>
    <x v="1"/>
    <n v="90"/>
    <n v="0"/>
  </r>
  <r>
    <x v="21"/>
    <d v="2022-01-13T00:00:00"/>
    <n v="151"/>
    <n v="0"/>
    <x v="1"/>
    <x v="1"/>
    <x v="1"/>
    <n v="90"/>
    <n v="0"/>
  </r>
  <r>
    <x v="58"/>
    <d v="2022-01-13T00:00:00"/>
    <n v="0"/>
    <n v="0"/>
    <x v="1"/>
    <x v="0"/>
    <x v="0"/>
    <n v="31"/>
    <n v="0"/>
  </r>
  <r>
    <x v="59"/>
    <d v="2022-01-13T00:00:00"/>
    <n v="0"/>
    <n v="0"/>
    <x v="1"/>
    <x v="0"/>
    <x v="0"/>
    <n v="31"/>
    <n v="0"/>
  </r>
  <r>
    <x v="60"/>
    <d v="2022-01-13T00:00:00"/>
    <n v="0"/>
    <n v="0"/>
    <x v="1"/>
    <x v="0"/>
    <x v="0"/>
    <n v="31"/>
    <n v="0"/>
  </r>
  <r>
    <x v="22"/>
    <d v="2022-01-13T00:00:00"/>
    <n v="0"/>
    <n v="0"/>
    <x v="1"/>
    <x v="0"/>
    <x v="1"/>
    <n v="90"/>
    <n v="0"/>
  </r>
  <r>
    <x v="23"/>
    <d v="2022-01-13T00:00:00"/>
    <n v="73"/>
    <n v="0"/>
    <x v="1"/>
    <x v="1"/>
    <x v="1"/>
    <n v="90"/>
    <n v="0"/>
  </r>
  <r>
    <x v="42"/>
    <d v="2022-01-13T00:00:00"/>
    <n v="0"/>
    <n v="0"/>
    <x v="1"/>
    <x v="0"/>
    <x v="1"/>
    <n v="90"/>
    <n v="0"/>
  </r>
  <r>
    <x v="24"/>
    <d v="2022-01-13T00:00:00"/>
    <n v="0"/>
    <n v="0"/>
    <x v="1"/>
    <x v="0"/>
    <x v="1"/>
    <n v="90"/>
    <n v="0"/>
  </r>
  <r>
    <x v="27"/>
    <d v="2022-01-13T00:00:00"/>
    <n v="0"/>
    <n v="0"/>
    <x v="1"/>
    <x v="0"/>
    <x v="1"/>
    <n v="90"/>
    <n v="0"/>
  </r>
  <r>
    <x v="43"/>
    <d v="2022-01-13T00:00:00"/>
    <n v="0"/>
    <n v="0"/>
    <x v="1"/>
    <x v="0"/>
    <x v="1"/>
    <n v="90"/>
    <n v="0"/>
  </r>
  <r>
    <x v="29"/>
    <d v="2022-01-13T00:00:00"/>
    <n v="0"/>
    <n v="0"/>
    <x v="1"/>
    <x v="0"/>
    <x v="1"/>
    <n v="90"/>
    <n v="0"/>
  </r>
  <r>
    <x v="26"/>
    <d v="2022-01-13T00:00:00"/>
    <n v="0"/>
    <n v="0"/>
    <x v="1"/>
    <x v="0"/>
    <x v="1"/>
    <n v="90"/>
    <n v="0"/>
  </r>
  <r>
    <x v="33"/>
    <d v="2022-01-13T00:00:00"/>
    <n v="0"/>
    <n v="0"/>
    <x v="1"/>
    <x v="0"/>
    <x v="1"/>
    <n v="90"/>
    <n v="0"/>
  </r>
  <r>
    <x v="31"/>
    <d v="2022-01-13T00:00:00"/>
    <n v="0"/>
    <n v="0"/>
    <x v="1"/>
    <x v="0"/>
    <x v="1"/>
    <n v="90"/>
    <n v="0"/>
  </r>
  <r>
    <x v="32"/>
    <d v="2022-01-13T00:00:00"/>
    <n v="0"/>
    <n v="0"/>
    <x v="1"/>
    <x v="0"/>
    <x v="1"/>
    <n v="90"/>
    <n v="0"/>
  </r>
  <r>
    <x v="28"/>
    <d v="2022-01-13T00:00:00"/>
    <n v="0"/>
    <n v="0"/>
    <x v="1"/>
    <x v="0"/>
    <x v="1"/>
    <n v="90"/>
    <n v="0"/>
  </r>
  <r>
    <x v="30"/>
    <d v="2022-01-13T00:00:00"/>
    <n v="0"/>
    <n v="0"/>
    <x v="1"/>
    <x v="0"/>
    <x v="1"/>
    <n v="90"/>
    <n v="0"/>
  </r>
  <r>
    <x v="54"/>
    <d v="2022-01-13T00:00:00"/>
    <n v="0"/>
    <n v="0"/>
    <x v="1"/>
    <x v="0"/>
    <x v="1"/>
    <n v="90"/>
    <n v="0"/>
  </r>
  <r>
    <x v="53"/>
    <d v="2022-01-13T00:00:00"/>
    <n v="0"/>
    <n v="0"/>
    <x v="1"/>
    <x v="0"/>
    <x v="1"/>
    <n v="90"/>
    <n v="0"/>
  </r>
  <r>
    <x v="25"/>
    <d v="2022-01-13T00:00:00"/>
    <n v="0"/>
    <n v="0"/>
    <x v="1"/>
    <x v="0"/>
    <x v="1"/>
    <n v="90"/>
    <n v="0"/>
  </r>
  <r>
    <x v="34"/>
    <d v="2022-01-13T00:00:00"/>
    <n v="0"/>
    <n v="0"/>
    <x v="1"/>
    <x v="1"/>
    <x v="2"/>
    <n v="365"/>
    <n v="0"/>
  </r>
  <r>
    <x v="35"/>
    <d v="2022-01-13T00:00:00"/>
    <n v="83"/>
    <n v="0"/>
    <x v="1"/>
    <x v="1"/>
    <x v="1"/>
    <n v="90"/>
    <n v="0"/>
  </r>
  <r>
    <x v="36"/>
    <d v="2022-01-13T00:00:00"/>
    <n v="113"/>
    <n v="0"/>
    <x v="1"/>
    <x v="1"/>
    <x v="1"/>
    <n v="90"/>
    <n v="0"/>
  </r>
  <r>
    <x v="44"/>
    <d v="2022-01-13T00:00:00"/>
    <n v="0"/>
    <n v="0"/>
    <x v="1"/>
    <x v="1"/>
    <x v="2"/>
    <n v="365"/>
    <n v="0"/>
  </r>
  <r>
    <x v="37"/>
    <d v="2022-01-13T00:00:00"/>
    <n v="20"/>
    <n v="0"/>
    <x v="1"/>
    <x v="1"/>
    <x v="1"/>
    <n v="90"/>
    <n v="0"/>
  </r>
  <r>
    <x v="38"/>
    <d v="2022-01-13T00:00:00"/>
    <n v="20"/>
    <n v="0"/>
    <x v="1"/>
    <x v="1"/>
    <x v="1"/>
    <n v="90"/>
    <n v="0"/>
  </r>
  <r>
    <x v="55"/>
    <d v="2022-01-13T00:00:00"/>
    <n v="0"/>
    <n v="0"/>
    <x v="1"/>
    <x v="1"/>
    <x v="2"/>
    <n v="365"/>
    <n v="0"/>
  </r>
  <r>
    <x v="45"/>
    <d v="2022-01-13T00:00:00"/>
    <n v="20"/>
    <n v="0"/>
    <x v="1"/>
    <x v="1"/>
    <x v="1"/>
    <n v="90"/>
    <n v="0"/>
  </r>
  <r>
    <x v="46"/>
    <d v="2022-01-13T00:00:00"/>
    <n v="20"/>
    <n v="0"/>
    <x v="1"/>
    <x v="1"/>
    <x v="1"/>
    <n v="90"/>
    <n v="0"/>
  </r>
  <r>
    <x v="56"/>
    <d v="2022-01-13T00:00:00"/>
    <n v="0"/>
    <n v="0"/>
    <x v="1"/>
    <x v="1"/>
    <x v="1"/>
    <n v="90"/>
    <n v="0"/>
  </r>
  <r>
    <x v="57"/>
    <d v="2022-01-13T00:00:00"/>
    <n v="0"/>
    <n v="0"/>
    <x v="1"/>
    <x v="1"/>
    <x v="1"/>
    <n v="90"/>
    <n v="0"/>
  </r>
  <r>
    <x v="50"/>
    <d v="2022-01-14T00:00:00"/>
    <n v="0"/>
    <n v="0"/>
    <x v="1"/>
    <x v="0"/>
    <x v="0"/>
    <n v="31"/>
    <n v="0"/>
  </r>
  <r>
    <x v="51"/>
    <d v="2022-01-14T00:00:00"/>
    <n v="0"/>
    <n v="0"/>
    <x v="1"/>
    <x v="0"/>
    <x v="0"/>
    <n v="31"/>
    <n v="0"/>
  </r>
  <r>
    <x v="19"/>
    <d v="2022-01-14T00:00:00"/>
    <n v="0"/>
    <n v="0"/>
    <x v="1"/>
    <x v="1"/>
    <x v="2"/>
    <n v="365"/>
    <n v="0"/>
  </r>
  <r>
    <x v="52"/>
    <d v="2022-01-14T00:00:00"/>
    <n v="0"/>
    <n v="0"/>
    <x v="1"/>
    <x v="0"/>
    <x v="0"/>
    <n v="31"/>
    <n v="0"/>
  </r>
  <r>
    <x v="20"/>
    <d v="2022-01-14T00:00:00"/>
    <n v="0"/>
    <n v="0"/>
    <x v="1"/>
    <x v="0"/>
    <x v="1"/>
    <n v="90"/>
    <n v="0"/>
  </r>
  <r>
    <x v="21"/>
    <d v="2022-01-14T00:00:00"/>
    <n v="151"/>
    <n v="0"/>
    <x v="1"/>
    <x v="1"/>
    <x v="1"/>
    <n v="90"/>
    <n v="0"/>
  </r>
  <r>
    <x v="58"/>
    <d v="2022-01-14T00:00:00"/>
    <n v="0"/>
    <n v="0"/>
    <x v="1"/>
    <x v="0"/>
    <x v="0"/>
    <n v="31"/>
    <n v="0"/>
  </r>
  <r>
    <x v="59"/>
    <d v="2022-01-14T00:00:00"/>
    <n v="0"/>
    <n v="0"/>
    <x v="1"/>
    <x v="0"/>
    <x v="0"/>
    <n v="31"/>
    <n v="0"/>
  </r>
  <r>
    <x v="22"/>
    <d v="2022-01-14T00:00:00"/>
    <n v="0"/>
    <n v="0"/>
    <x v="1"/>
    <x v="0"/>
    <x v="1"/>
    <n v="90"/>
    <n v="0"/>
  </r>
  <r>
    <x v="60"/>
    <d v="2022-01-14T00:00:00"/>
    <n v="0"/>
    <n v="0"/>
    <x v="1"/>
    <x v="0"/>
    <x v="0"/>
    <n v="31"/>
    <n v="0"/>
  </r>
  <r>
    <x v="23"/>
    <d v="2022-01-14T00:00:00"/>
    <n v="73"/>
    <n v="0"/>
    <x v="1"/>
    <x v="1"/>
    <x v="1"/>
    <n v="90"/>
    <n v="0"/>
  </r>
  <r>
    <x v="26"/>
    <d v="2022-01-14T00:00:00"/>
    <n v="0"/>
    <n v="0"/>
    <x v="1"/>
    <x v="0"/>
    <x v="1"/>
    <n v="90"/>
    <n v="0"/>
  </r>
  <r>
    <x v="33"/>
    <d v="2022-01-14T00:00:00"/>
    <n v="0"/>
    <n v="0"/>
    <x v="1"/>
    <x v="0"/>
    <x v="1"/>
    <n v="90"/>
    <n v="0"/>
  </r>
  <r>
    <x v="32"/>
    <d v="2022-01-14T00:00:00"/>
    <n v="0"/>
    <n v="0"/>
    <x v="1"/>
    <x v="0"/>
    <x v="1"/>
    <n v="90"/>
    <n v="0"/>
  </r>
  <r>
    <x v="31"/>
    <d v="2022-01-14T00:00:00"/>
    <n v="0"/>
    <n v="0"/>
    <x v="1"/>
    <x v="0"/>
    <x v="1"/>
    <n v="90"/>
    <n v="0"/>
  </r>
  <r>
    <x v="43"/>
    <d v="2022-01-14T00:00:00"/>
    <n v="0"/>
    <n v="0"/>
    <x v="1"/>
    <x v="0"/>
    <x v="1"/>
    <n v="90"/>
    <n v="0"/>
  </r>
  <r>
    <x v="30"/>
    <d v="2022-01-14T00:00:00"/>
    <n v="0"/>
    <n v="0"/>
    <x v="1"/>
    <x v="0"/>
    <x v="1"/>
    <n v="90"/>
    <n v="0"/>
  </r>
  <r>
    <x v="29"/>
    <d v="2022-01-14T00:00:00"/>
    <n v="0"/>
    <n v="0"/>
    <x v="1"/>
    <x v="0"/>
    <x v="1"/>
    <n v="90"/>
    <n v="0"/>
  </r>
  <r>
    <x v="24"/>
    <d v="2022-01-14T00:00:00"/>
    <n v="0"/>
    <n v="0"/>
    <x v="1"/>
    <x v="0"/>
    <x v="1"/>
    <n v="90"/>
    <n v="0"/>
  </r>
  <r>
    <x v="54"/>
    <d v="2022-01-14T00:00:00"/>
    <n v="0"/>
    <n v="0"/>
    <x v="1"/>
    <x v="0"/>
    <x v="1"/>
    <n v="90"/>
    <n v="0"/>
  </r>
  <r>
    <x v="27"/>
    <d v="2022-01-14T00:00:00"/>
    <n v="0"/>
    <n v="0"/>
    <x v="1"/>
    <x v="0"/>
    <x v="1"/>
    <n v="90"/>
    <n v="0"/>
  </r>
  <r>
    <x v="53"/>
    <d v="2022-01-14T00:00:00"/>
    <n v="0"/>
    <n v="0"/>
    <x v="1"/>
    <x v="0"/>
    <x v="1"/>
    <n v="90"/>
    <n v="0"/>
  </r>
  <r>
    <x v="28"/>
    <d v="2022-01-14T00:00:00"/>
    <n v="0"/>
    <n v="0"/>
    <x v="1"/>
    <x v="0"/>
    <x v="1"/>
    <n v="90"/>
    <n v="0"/>
  </r>
  <r>
    <x v="42"/>
    <d v="2022-01-14T00:00:00"/>
    <n v="0"/>
    <n v="0"/>
    <x v="1"/>
    <x v="0"/>
    <x v="1"/>
    <n v="90"/>
    <n v="0"/>
  </r>
  <r>
    <x v="25"/>
    <d v="2022-01-14T00:00:00"/>
    <n v="0"/>
    <n v="0"/>
    <x v="1"/>
    <x v="0"/>
    <x v="1"/>
    <n v="90"/>
    <n v="0"/>
  </r>
  <r>
    <x v="34"/>
    <d v="2022-01-14T00:00:00"/>
    <n v="0"/>
    <n v="0"/>
    <x v="1"/>
    <x v="1"/>
    <x v="2"/>
    <n v="365"/>
    <n v="0"/>
  </r>
  <r>
    <x v="35"/>
    <d v="2022-01-14T00:00:00"/>
    <n v="83"/>
    <n v="0"/>
    <x v="1"/>
    <x v="1"/>
    <x v="1"/>
    <n v="90"/>
    <n v="0"/>
  </r>
  <r>
    <x v="36"/>
    <d v="2022-01-14T00:00:00"/>
    <n v="113"/>
    <n v="0"/>
    <x v="1"/>
    <x v="1"/>
    <x v="1"/>
    <n v="90"/>
    <n v="0"/>
  </r>
  <r>
    <x v="44"/>
    <d v="2022-01-14T00:00:00"/>
    <n v="0"/>
    <n v="0"/>
    <x v="1"/>
    <x v="1"/>
    <x v="2"/>
    <n v="365"/>
    <n v="0"/>
  </r>
  <r>
    <x v="37"/>
    <d v="2022-01-14T00:00:00"/>
    <n v="20"/>
    <n v="0"/>
    <x v="1"/>
    <x v="1"/>
    <x v="1"/>
    <n v="90"/>
    <n v="0"/>
  </r>
  <r>
    <x v="38"/>
    <d v="2022-01-14T00:00:00"/>
    <n v="20"/>
    <n v="0"/>
    <x v="1"/>
    <x v="1"/>
    <x v="1"/>
    <n v="90"/>
    <n v="0"/>
  </r>
  <r>
    <x v="55"/>
    <d v="2022-01-14T00:00:00"/>
    <n v="0"/>
    <n v="0"/>
    <x v="1"/>
    <x v="1"/>
    <x v="2"/>
    <n v="365"/>
    <n v="0"/>
  </r>
  <r>
    <x v="45"/>
    <d v="2022-01-14T00:00:00"/>
    <n v="20"/>
    <n v="0"/>
    <x v="1"/>
    <x v="1"/>
    <x v="1"/>
    <n v="90"/>
    <n v="0"/>
  </r>
  <r>
    <x v="46"/>
    <d v="2022-01-14T00:00:00"/>
    <n v="20"/>
    <n v="0"/>
    <x v="1"/>
    <x v="1"/>
    <x v="1"/>
    <n v="90"/>
    <n v="0"/>
  </r>
  <r>
    <x v="56"/>
    <d v="2022-01-14T00:00:00"/>
    <n v="0"/>
    <n v="0"/>
    <x v="1"/>
    <x v="1"/>
    <x v="1"/>
    <n v="90"/>
    <n v="0"/>
  </r>
  <r>
    <x v="57"/>
    <d v="2022-01-14T00:00:00"/>
    <n v="0"/>
    <n v="0"/>
    <x v="1"/>
    <x v="1"/>
    <x v="1"/>
    <n v="90"/>
    <n v="0"/>
  </r>
  <r>
    <x v="50"/>
    <d v="2022-01-17T00:00:00"/>
    <n v="0"/>
    <n v="0"/>
    <x v="1"/>
    <x v="0"/>
    <x v="0"/>
    <n v="31"/>
    <n v="0"/>
  </r>
  <r>
    <x v="51"/>
    <d v="2022-01-17T00:00:00"/>
    <n v="0"/>
    <n v="0"/>
    <x v="1"/>
    <x v="0"/>
    <x v="0"/>
    <n v="31"/>
    <n v="0"/>
  </r>
  <r>
    <x v="19"/>
    <d v="2022-01-17T00:00:00"/>
    <n v="0"/>
    <n v="0"/>
    <x v="1"/>
    <x v="1"/>
    <x v="2"/>
    <n v="365"/>
    <n v="0"/>
  </r>
  <r>
    <x v="52"/>
    <d v="2022-01-17T00:00:00"/>
    <n v="0"/>
    <n v="0"/>
    <x v="1"/>
    <x v="0"/>
    <x v="0"/>
    <n v="31"/>
    <n v="0"/>
  </r>
  <r>
    <x v="20"/>
    <d v="2022-01-17T00:00:00"/>
    <n v="0"/>
    <n v="0"/>
    <x v="1"/>
    <x v="0"/>
    <x v="1"/>
    <n v="90"/>
    <n v="0"/>
  </r>
  <r>
    <x v="21"/>
    <d v="2022-01-17T00:00:00"/>
    <n v="151"/>
    <n v="0"/>
    <x v="1"/>
    <x v="1"/>
    <x v="1"/>
    <n v="90"/>
    <n v="0"/>
  </r>
  <r>
    <x v="58"/>
    <d v="2022-01-17T00:00:00"/>
    <n v="0"/>
    <n v="0"/>
    <x v="1"/>
    <x v="0"/>
    <x v="0"/>
    <n v="31"/>
    <n v="0"/>
  </r>
  <r>
    <x v="59"/>
    <d v="2022-01-17T00:00:00"/>
    <n v="0"/>
    <n v="0"/>
    <x v="1"/>
    <x v="0"/>
    <x v="0"/>
    <n v="31"/>
    <n v="0"/>
  </r>
  <r>
    <x v="22"/>
    <d v="2022-01-17T00:00:00"/>
    <n v="0"/>
    <n v="0"/>
    <x v="1"/>
    <x v="0"/>
    <x v="1"/>
    <n v="90"/>
    <n v="0"/>
  </r>
  <r>
    <x v="60"/>
    <d v="2022-01-17T00:00:00"/>
    <n v="0"/>
    <n v="0"/>
    <x v="1"/>
    <x v="0"/>
    <x v="0"/>
    <n v="31"/>
    <n v="0"/>
  </r>
  <r>
    <x v="23"/>
    <d v="2022-01-17T00:00:00"/>
    <n v="73"/>
    <n v="0"/>
    <x v="1"/>
    <x v="1"/>
    <x v="1"/>
    <n v="90"/>
    <n v="0"/>
  </r>
  <r>
    <x v="24"/>
    <d v="2022-01-17T00:00:00"/>
    <n v="0"/>
    <n v="0"/>
    <x v="1"/>
    <x v="0"/>
    <x v="1"/>
    <n v="90"/>
    <n v="0"/>
  </r>
  <r>
    <x v="43"/>
    <d v="2022-01-17T00:00:00"/>
    <n v="0"/>
    <n v="0"/>
    <x v="1"/>
    <x v="0"/>
    <x v="1"/>
    <n v="90"/>
    <n v="0"/>
  </r>
  <r>
    <x v="26"/>
    <d v="2022-01-17T00:00:00"/>
    <n v="0"/>
    <n v="0"/>
    <x v="1"/>
    <x v="0"/>
    <x v="1"/>
    <n v="90"/>
    <n v="0"/>
  </r>
  <r>
    <x v="32"/>
    <d v="2022-01-17T00:00:00"/>
    <n v="0"/>
    <n v="0"/>
    <x v="1"/>
    <x v="0"/>
    <x v="1"/>
    <n v="90"/>
    <n v="0"/>
  </r>
  <r>
    <x v="54"/>
    <d v="2022-01-17T00:00:00"/>
    <n v="0"/>
    <n v="0"/>
    <x v="1"/>
    <x v="0"/>
    <x v="1"/>
    <n v="90"/>
    <n v="0"/>
  </r>
  <r>
    <x v="33"/>
    <d v="2022-01-17T00:00:00"/>
    <n v="0"/>
    <n v="0"/>
    <x v="1"/>
    <x v="0"/>
    <x v="1"/>
    <n v="90"/>
    <n v="0"/>
  </r>
  <r>
    <x v="28"/>
    <d v="2022-01-17T00:00:00"/>
    <n v="0"/>
    <n v="0"/>
    <x v="1"/>
    <x v="0"/>
    <x v="1"/>
    <n v="90"/>
    <n v="0"/>
  </r>
  <r>
    <x v="31"/>
    <d v="2022-01-17T00:00:00"/>
    <n v="0"/>
    <n v="0"/>
    <x v="1"/>
    <x v="0"/>
    <x v="1"/>
    <n v="90"/>
    <n v="0"/>
  </r>
  <r>
    <x v="30"/>
    <d v="2022-01-17T00:00:00"/>
    <n v="0"/>
    <n v="0"/>
    <x v="1"/>
    <x v="0"/>
    <x v="1"/>
    <n v="90"/>
    <n v="0"/>
  </r>
  <r>
    <x v="25"/>
    <d v="2022-01-17T00:00:00"/>
    <n v="0"/>
    <n v="0"/>
    <x v="1"/>
    <x v="0"/>
    <x v="1"/>
    <n v="90"/>
    <n v="0"/>
  </r>
  <r>
    <x v="42"/>
    <d v="2022-01-17T00:00:00"/>
    <n v="0"/>
    <n v="0"/>
    <x v="1"/>
    <x v="0"/>
    <x v="1"/>
    <n v="90"/>
    <n v="0"/>
  </r>
  <r>
    <x v="53"/>
    <d v="2022-01-17T00:00:00"/>
    <n v="0"/>
    <n v="0"/>
    <x v="1"/>
    <x v="0"/>
    <x v="1"/>
    <n v="90"/>
    <n v="0"/>
  </r>
  <r>
    <x v="29"/>
    <d v="2022-01-17T00:00:00"/>
    <n v="0"/>
    <n v="0"/>
    <x v="1"/>
    <x v="0"/>
    <x v="1"/>
    <n v="90"/>
    <n v="0"/>
  </r>
  <r>
    <x v="27"/>
    <d v="2022-01-17T00:00:00"/>
    <n v="0"/>
    <n v="0"/>
    <x v="1"/>
    <x v="0"/>
    <x v="1"/>
    <n v="90"/>
    <n v="0"/>
  </r>
  <r>
    <x v="34"/>
    <d v="2022-01-17T00:00:00"/>
    <n v="0"/>
    <n v="0"/>
    <x v="1"/>
    <x v="1"/>
    <x v="2"/>
    <n v="365"/>
    <n v="0"/>
  </r>
  <r>
    <x v="35"/>
    <d v="2022-01-17T00:00:00"/>
    <n v="83"/>
    <n v="0"/>
    <x v="1"/>
    <x v="1"/>
    <x v="1"/>
    <n v="90"/>
    <n v="0"/>
  </r>
  <r>
    <x v="36"/>
    <d v="2022-01-17T00:00:00"/>
    <n v="113"/>
    <n v="0"/>
    <x v="1"/>
    <x v="1"/>
    <x v="1"/>
    <n v="90"/>
    <n v="0"/>
  </r>
  <r>
    <x v="44"/>
    <d v="2022-01-17T00:00:00"/>
    <n v="0"/>
    <n v="0"/>
    <x v="1"/>
    <x v="1"/>
    <x v="2"/>
    <n v="365"/>
    <n v="0"/>
  </r>
  <r>
    <x v="37"/>
    <d v="2022-01-17T00:00:00"/>
    <n v="20"/>
    <n v="0"/>
    <x v="1"/>
    <x v="1"/>
    <x v="1"/>
    <n v="90"/>
    <n v="0"/>
  </r>
  <r>
    <x v="38"/>
    <d v="2022-01-17T00:00:00"/>
    <n v="20"/>
    <n v="0"/>
    <x v="1"/>
    <x v="1"/>
    <x v="1"/>
    <n v="90"/>
    <n v="0"/>
  </r>
  <r>
    <x v="55"/>
    <d v="2022-01-17T00:00:00"/>
    <n v="0"/>
    <n v="0"/>
    <x v="1"/>
    <x v="1"/>
    <x v="2"/>
    <n v="365"/>
    <n v="0"/>
  </r>
  <r>
    <x v="45"/>
    <d v="2022-01-17T00:00:00"/>
    <n v="20"/>
    <n v="0"/>
    <x v="1"/>
    <x v="1"/>
    <x v="1"/>
    <n v="90"/>
    <n v="0"/>
  </r>
  <r>
    <x v="46"/>
    <d v="2022-01-17T00:00:00"/>
    <n v="20"/>
    <n v="0"/>
    <x v="1"/>
    <x v="1"/>
    <x v="1"/>
    <n v="90"/>
    <n v="0"/>
  </r>
  <r>
    <x v="56"/>
    <d v="2022-01-17T00:00:00"/>
    <n v="0"/>
    <n v="0"/>
    <x v="1"/>
    <x v="1"/>
    <x v="1"/>
    <n v="90"/>
    <n v="0"/>
  </r>
  <r>
    <x v="57"/>
    <d v="2022-01-17T00:00:00"/>
    <n v="0"/>
    <n v="0"/>
    <x v="1"/>
    <x v="1"/>
    <x v="1"/>
    <n v="90"/>
    <n v="0"/>
  </r>
  <r>
    <x v="50"/>
    <d v="2022-01-18T00:00:00"/>
    <n v="0"/>
    <n v="0"/>
    <x v="1"/>
    <x v="0"/>
    <x v="0"/>
    <n v="31"/>
    <n v="0"/>
  </r>
  <r>
    <x v="51"/>
    <d v="2022-01-18T00:00:00"/>
    <n v="0"/>
    <n v="0"/>
    <x v="1"/>
    <x v="0"/>
    <x v="0"/>
    <n v="31"/>
    <n v="0"/>
  </r>
  <r>
    <x v="19"/>
    <d v="2022-01-18T00:00:00"/>
    <n v="0"/>
    <n v="0"/>
    <x v="1"/>
    <x v="1"/>
    <x v="2"/>
    <n v="365"/>
    <n v="0"/>
  </r>
  <r>
    <x v="52"/>
    <d v="2022-01-18T00:00:00"/>
    <n v="0"/>
    <n v="0"/>
    <x v="1"/>
    <x v="0"/>
    <x v="0"/>
    <n v="31"/>
    <n v="0"/>
  </r>
  <r>
    <x v="20"/>
    <d v="2022-01-18T00:00:00"/>
    <n v="0"/>
    <n v="0"/>
    <x v="1"/>
    <x v="0"/>
    <x v="1"/>
    <n v="90"/>
    <n v="0"/>
  </r>
  <r>
    <x v="21"/>
    <d v="2022-01-18T00:00:00"/>
    <n v="151"/>
    <n v="0"/>
    <x v="1"/>
    <x v="1"/>
    <x v="1"/>
    <n v="90"/>
    <n v="0"/>
  </r>
  <r>
    <x v="58"/>
    <d v="2022-01-18T00:00:00"/>
    <n v="0"/>
    <n v="0"/>
    <x v="1"/>
    <x v="0"/>
    <x v="0"/>
    <n v="31"/>
    <n v="0"/>
  </r>
  <r>
    <x v="59"/>
    <d v="2022-01-18T00:00:00"/>
    <n v="0"/>
    <n v="0"/>
    <x v="1"/>
    <x v="0"/>
    <x v="0"/>
    <n v="31"/>
    <n v="0"/>
  </r>
  <r>
    <x v="60"/>
    <d v="2022-01-18T00:00:00"/>
    <n v="0"/>
    <n v="0"/>
    <x v="1"/>
    <x v="0"/>
    <x v="0"/>
    <n v="31"/>
    <n v="0"/>
  </r>
  <r>
    <x v="22"/>
    <d v="2022-01-18T00:00:00"/>
    <n v="0"/>
    <n v="0"/>
    <x v="1"/>
    <x v="0"/>
    <x v="1"/>
    <n v="90"/>
    <n v="0"/>
  </r>
  <r>
    <x v="23"/>
    <d v="2022-01-18T00:00:00"/>
    <n v="73"/>
    <n v="0"/>
    <x v="1"/>
    <x v="1"/>
    <x v="1"/>
    <n v="90"/>
    <n v="0"/>
  </r>
  <r>
    <x v="54"/>
    <d v="2022-01-18T00:00:00"/>
    <n v="0"/>
    <n v="0"/>
    <x v="1"/>
    <x v="0"/>
    <x v="1"/>
    <n v="90"/>
    <n v="0"/>
  </r>
  <r>
    <x v="26"/>
    <d v="2022-01-18T00:00:00"/>
    <n v="0"/>
    <n v="0"/>
    <x v="1"/>
    <x v="0"/>
    <x v="1"/>
    <n v="90"/>
    <n v="0"/>
  </r>
  <r>
    <x v="25"/>
    <d v="2022-01-18T00:00:00"/>
    <n v="0"/>
    <n v="0"/>
    <x v="1"/>
    <x v="0"/>
    <x v="1"/>
    <n v="90"/>
    <n v="0"/>
  </r>
  <r>
    <x v="31"/>
    <d v="2022-01-18T00:00:00"/>
    <n v="0"/>
    <n v="0"/>
    <x v="1"/>
    <x v="0"/>
    <x v="1"/>
    <n v="90"/>
    <n v="0"/>
  </r>
  <r>
    <x v="28"/>
    <d v="2022-01-18T00:00:00"/>
    <n v="0"/>
    <n v="0"/>
    <x v="1"/>
    <x v="0"/>
    <x v="1"/>
    <n v="90"/>
    <n v="0"/>
  </r>
  <r>
    <x v="32"/>
    <d v="2022-01-18T00:00:00"/>
    <n v="0"/>
    <n v="0"/>
    <x v="1"/>
    <x v="0"/>
    <x v="1"/>
    <n v="90"/>
    <n v="0"/>
  </r>
  <r>
    <x v="43"/>
    <d v="2022-01-18T00:00:00"/>
    <n v="0"/>
    <n v="0"/>
    <x v="1"/>
    <x v="0"/>
    <x v="1"/>
    <n v="90"/>
    <n v="0"/>
  </r>
  <r>
    <x v="53"/>
    <d v="2022-01-18T00:00:00"/>
    <n v="0"/>
    <n v="0"/>
    <x v="1"/>
    <x v="0"/>
    <x v="1"/>
    <n v="90"/>
    <n v="0"/>
  </r>
  <r>
    <x v="24"/>
    <d v="2022-01-18T00:00:00"/>
    <n v="0"/>
    <n v="0"/>
    <x v="1"/>
    <x v="0"/>
    <x v="1"/>
    <n v="90"/>
    <n v="0"/>
  </r>
  <r>
    <x v="30"/>
    <d v="2022-01-18T00:00:00"/>
    <n v="0"/>
    <n v="0"/>
    <x v="1"/>
    <x v="0"/>
    <x v="1"/>
    <n v="90"/>
    <n v="0"/>
  </r>
  <r>
    <x v="33"/>
    <d v="2022-01-18T00:00:00"/>
    <n v="0"/>
    <n v="0"/>
    <x v="1"/>
    <x v="0"/>
    <x v="1"/>
    <n v="90"/>
    <n v="0"/>
  </r>
  <r>
    <x v="27"/>
    <d v="2022-01-18T00:00:00"/>
    <n v="0"/>
    <n v="0"/>
    <x v="1"/>
    <x v="0"/>
    <x v="1"/>
    <n v="90"/>
    <n v="0"/>
  </r>
  <r>
    <x v="29"/>
    <d v="2022-01-18T00:00:00"/>
    <n v="0"/>
    <n v="0"/>
    <x v="1"/>
    <x v="0"/>
    <x v="1"/>
    <n v="90"/>
    <n v="0"/>
  </r>
  <r>
    <x v="42"/>
    <d v="2022-01-18T00:00:00"/>
    <n v="0"/>
    <n v="0"/>
    <x v="1"/>
    <x v="0"/>
    <x v="1"/>
    <n v="90"/>
    <n v="0"/>
  </r>
  <r>
    <x v="34"/>
    <d v="2022-01-18T00:00:00"/>
    <n v="0"/>
    <n v="0"/>
    <x v="1"/>
    <x v="1"/>
    <x v="2"/>
    <n v="365"/>
    <n v="0"/>
  </r>
  <r>
    <x v="35"/>
    <d v="2022-01-18T00:00:00"/>
    <n v="83"/>
    <n v="0"/>
    <x v="1"/>
    <x v="1"/>
    <x v="1"/>
    <n v="90"/>
    <n v="0"/>
  </r>
  <r>
    <x v="36"/>
    <d v="2022-01-18T00:00:00"/>
    <n v="113"/>
    <n v="0"/>
    <x v="1"/>
    <x v="1"/>
    <x v="1"/>
    <n v="90"/>
    <n v="0"/>
  </r>
  <r>
    <x v="44"/>
    <d v="2022-01-18T00:00:00"/>
    <n v="0"/>
    <n v="0"/>
    <x v="1"/>
    <x v="1"/>
    <x v="2"/>
    <n v="365"/>
    <n v="0"/>
  </r>
  <r>
    <x v="37"/>
    <d v="2022-01-18T00:00:00"/>
    <n v="20"/>
    <n v="0"/>
    <x v="1"/>
    <x v="1"/>
    <x v="1"/>
    <n v="90"/>
    <n v="0"/>
  </r>
  <r>
    <x v="38"/>
    <d v="2022-01-18T00:00:00"/>
    <n v="20"/>
    <n v="0"/>
    <x v="1"/>
    <x v="1"/>
    <x v="1"/>
    <n v="90"/>
    <n v="0"/>
  </r>
  <r>
    <x v="55"/>
    <d v="2022-01-18T00:00:00"/>
    <n v="0"/>
    <n v="0"/>
    <x v="1"/>
    <x v="1"/>
    <x v="2"/>
    <n v="365"/>
    <n v="0"/>
  </r>
  <r>
    <x v="45"/>
    <d v="2022-01-18T00:00:00"/>
    <n v="20"/>
    <n v="0"/>
    <x v="1"/>
    <x v="1"/>
    <x v="1"/>
    <n v="90"/>
    <n v="0"/>
  </r>
  <r>
    <x v="46"/>
    <d v="2022-01-18T00:00:00"/>
    <n v="20"/>
    <n v="0"/>
    <x v="1"/>
    <x v="1"/>
    <x v="1"/>
    <n v="90"/>
    <n v="0"/>
  </r>
  <r>
    <x v="56"/>
    <d v="2022-01-18T00:00:00"/>
    <n v="0"/>
    <n v="0"/>
    <x v="1"/>
    <x v="1"/>
    <x v="1"/>
    <n v="90"/>
    <n v="0"/>
  </r>
  <r>
    <x v="57"/>
    <d v="2022-01-18T00:00:00"/>
    <n v="0"/>
    <n v="0"/>
    <x v="1"/>
    <x v="1"/>
    <x v="1"/>
    <n v="90"/>
    <n v="0"/>
  </r>
  <r>
    <x v="50"/>
    <d v="2022-01-19T00:00:00"/>
    <n v="0"/>
    <n v="0"/>
    <x v="1"/>
    <x v="0"/>
    <x v="0"/>
    <n v="31"/>
    <n v="0"/>
  </r>
  <r>
    <x v="51"/>
    <d v="2022-01-19T00:00:00"/>
    <n v="0"/>
    <n v="0"/>
    <x v="1"/>
    <x v="0"/>
    <x v="0"/>
    <n v="31"/>
    <n v="0"/>
  </r>
  <r>
    <x v="19"/>
    <d v="2022-01-19T00:00:00"/>
    <n v="0"/>
    <n v="0"/>
    <x v="1"/>
    <x v="1"/>
    <x v="2"/>
    <n v="365"/>
    <n v="0"/>
  </r>
  <r>
    <x v="52"/>
    <d v="2022-01-19T00:00:00"/>
    <n v="0"/>
    <n v="0"/>
    <x v="1"/>
    <x v="0"/>
    <x v="0"/>
    <n v="31"/>
    <n v="0"/>
  </r>
  <r>
    <x v="20"/>
    <d v="2022-01-19T00:00:00"/>
    <n v="0"/>
    <n v="0"/>
    <x v="1"/>
    <x v="0"/>
    <x v="1"/>
    <n v="90"/>
    <n v="0"/>
  </r>
  <r>
    <x v="21"/>
    <d v="2022-01-19T00:00:00"/>
    <n v="151"/>
    <n v="0"/>
    <x v="1"/>
    <x v="1"/>
    <x v="1"/>
    <n v="90"/>
    <n v="0"/>
  </r>
  <r>
    <x v="58"/>
    <d v="2022-01-19T00:00:00"/>
    <n v="0"/>
    <n v="0"/>
    <x v="1"/>
    <x v="0"/>
    <x v="0"/>
    <n v="31"/>
    <n v="0"/>
  </r>
  <r>
    <x v="59"/>
    <d v="2022-01-19T00:00:00"/>
    <n v="0"/>
    <n v="0"/>
    <x v="1"/>
    <x v="0"/>
    <x v="0"/>
    <n v="31"/>
    <n v="0"/>
  </r>
  <r>
    <x v="22"/>
    <d v="2022-01-19T00:00:00"/>
    <n v="0"/>
    <n v="0"/>
    <x v="1"/>
    <x v="0"/>
    <x v="1"/>
    <n v="90"/>
    <n v="0"/>
  </r>
  <r>
    <x v="60"/>
    <d v="2022-01-19T00:00:00"/>
    <n v="0"/>
    <n v="0"/>
    <x v="1"/>
    <x v="0"/>
    <x v="0"/>
    <n v="31"/>
    <n v="0"/>
  </r>
  <r>
    <x v="23"/>
    <d v="2022-01-19T00:00:00"/>
    <n v="73"/>
    <n v="0"/>
    <x v="1"/>
    <x v="1"/>
    <x v="1"/>
    <n v="90"/>
    <n v="0"/>
  </r>
  <r>
    <x v="54"/>
    <d v="2022-01-19T00:00:00"/>
    <n v="0"/>
    <n v="0"/>
    <x v="1"/>
    <x v="0"/>
    <x v="1"/>
    <n v="90"/>
    <n v="0"/>
  </r>
  <r>
    <x v="33"/>
    <d v="2022-01-19T00:00:00"/>
    <n v="0"/>
    <n v="0"/>
    <x v="1"/>
    <x v="0"/>
    <x v="1"/>
    <n v="90"/>
    <n v="0"/>
  </r>
  <r>
    <x v="30"/>
    <d v="2022-01-19T00:00:00"/>
    <n v="0"/>
    <n v="0"/>
    <x v="1"/>
    <x v="0"/>
    <x v="1"/>
    <n v="90"/>
    <n v="0"/>
  </r>
  <r>
    <x v="53"/>
    <d v="2022-01-19T00:00:00"/>
    <n v="0"/>
    <n v="0"/>
    <x v="1"/>
    <x v="0"/>
    <x v="1"/>
    <n v="90"/>
    <n v="0"/>
  </r>
  <r>
    <x v="28"/>
    <d v="2022-01-19T00:00:00"/>
    <n v="0"/>
    <n v="0"/>
    <x v="1"/>
    <x v="0"/>
    <x v="1"/>
    <n v="90"/>
    <n v="0"/>
  </r>
  <r>
    <x v="43"/>
    <d v="2022-01-19T00:00:00"/>
    <n v="0"/>
    <n v="0"/>
    <x v="1"/>
    <x v="0"/>
    <x v="1"/>
    <n v="90"/>
    <n v="0"/>
  </r>
  <r>
    <x v="42"/>
    <d v="2022-01-19T00:00:00"/>
    <n v="0"/>
    <n v="0"/>
    <x v="1"/>
    <x v="0"/>
    <x v="1"/>
    <n v="90"/>
    <n v="0"/>
  </r>
  <r>
    <x v="27"/>
    <d v="2022-01-19T00:00:00"/>
    <n v="0"/>
    <n v="0"/>
    <x v="1"/>
    <x v="0"/>
    <x v="1"/>
    <n v="90"/>
    <n v="0"/>
  </r>
  <r>
    <x v="24"/>
    <d v="2022-01-19T00:00:00"/>
    <n v="0"/>
    <n v="0"/>
    <x v="1"/>
    <x v="0"/>
    <x v="1"/>
    <n v="90"/>
    <n v="0"/>
  </r>
  <r>
    <x v="31"/>
    <d v="2022-01-19T00:00:00"/>
    <n v="0"/>
    <n v="0"/>
    <x v="1"/>
    <x v="0"/>
    <x v="1"/>
    <n v="90"/>
    <n v="0"/>
  </r>
  <r>
    <x v="32"/>
    <d v="2022-01-19T00:00:00"/>
    <n v="0"/>
    <n v="0"/>
    <x v="1"/>
    <x v="0"/>
    <x v="1"/>
    <n v="90"/>
    <n v="0"/>
  </r>
  <r>
    <x v="29"/>
    <d v="2022-01-19T00:00:00"/>
    <n v="0"/>
    <n v="0"/>
    <x v="1"/>
    <x v="0"/>
    <x v="1"/>
    <n v="90"/>
    <n v="0"/>
  </r>
  <r>
    <x v="26"/>
    <d v="2022-01-19T00:00:00"/>
    <n v="0"/>
    <n v="0"/>
    <x v="1"/>
    <x v="0"/>
    <x v="1"/>
    <n v="90"/>
    <n v="0"/>
  </r>
  <r>
    <x v="25"/>
    <d v="2022-01-19T00:00:00"/>
    <n v="0"/>
    <n v="0"/>
    <x v="1"/>
    <x v="0"/>
    <x v="1"/>
    <n v="90"/>
    <n v="0"/>
  </r>
  <r>
    <x v="34"/>
    <d v="2022-01-19T00:00:00"/>
    <n v="0"/>
    <n v="0"/>
    <x v="1"/>
    <x v="1"/>
    <x v="2"/>
    <n v="365"/>
    <n v="0"/>
  </r>
  <r>
    <x v="35"/>
    <d v="2022-01-19T00:00:00"/>
    <n v="83"/>
    <n v="0"/>
    <x v="1"/>
    <x v="1"/>
    <x v="1"/>
    <n v="90"/>
    <n v="0"/>
  </r>
  <r>
    <x v="36"/>
    <d v="2022-01-19T00:00:00"/>
    <n v="113"/>
    <n v="0"/>
    <x v="1"/>
    <x v="1"/>
    <x v="1"/>
    <n v="90"/>
    <n v="0"/>
  </r>
  <r>
    <x v="44"/>
    <d v="2022-01-19T00:00:00"/>
    <n v="0"/>
    <n v="0"/>
    <x v="1"/>
    <x v="1"/>
    <x v="2"/>
    <n v="365"/>
    <n v="0"/>
  </r>
  <r>
    <x v="37"/>
    <d v="2022-01-19T00:00:00"/>
    <n v="20"/>
    <n v="0"/>
    <x v="1"/>
    <x v="1"/>
    <x v="1"/>
    <n v="90"/>
    <n v="0"/>
  </r>
  <r>
    <x v="38"/>
    <d v="2022-01-19T00:00:00"/>
    <n v="20"/>
    <n v="0"/>
    <x v="1"/>
    <x v="1"/>
    <x v="1"/>
    <n v="90"/>
    <n v="0"/>
  </r>
  <r>
    <x v="55"/>
    <d v="2022-01-19T00:00:00"/>
    <n v="0"/>
    <n v="0"/>
    <x v="1"/>
    <x v="1"/>
    <x v="2"/>
    <n v="365"/>
    <n v="0"/>
  </r>
  <r>
    <x v="45"/>
    <d v="2022-01-19T00:00:00"/>
    <n v="20"/>
    <n v="0"/>
    <x v="1"/>
    <x v="1"/>
    <x v="1"/>
    <n v="90"/>
    <n v="0"/>
  </r>
  <r>
    <x v="46"/>
    <d v="2022-01-19T00:00:00"/>
    <n v="20"/>
    <n v="0"/>
    <x v="1"/>
    <x v="1"/>
    <x v="1"/>
    <n v="90"/>
    <n v="0"/>
  </r>
  <r>
    <x v="56"/>
    <d v="2022-01-19T00:00:00"/>
    <n v="0"/>
    <n v="0"/>
    <x v="1"/>
    <x v="1"/>
    <x v="1"/>
    <n v="90"/>
    <n v="0"/>
  </r>
  <r>
    <x v="57"/>
    <d v="2022-01-19T00:00:00"/>
    <n v="0"/>
    <n v="0"/>
    <x v="1"/>
    <x v="1"/>
    <x v="1"/>
    <n v="90"/>
    <n v="0"/>
  </r>
  <r>
    <x v="50"/>
    <d v="2022-01-20T00:00:00"/>
    <n v="0"/>
    <n v="0"/>
    <x v="1"/>
    <x v="0"/>
    <x v="0"/>
    <n v="31"/>
    <n v="0"/>
  </r>
  <r>
    <x v="51"/>
    <d v="2022-01-20T00:00:00"/>
    <n v="0"/>
    <n v="0"/>
    <x v="1"/>
    <x v="0"/>
    <x v="0"/>
    <n v="31"/>
    <n v="0"/>
  </r>
  <r>
    <x v="19"/>
    <d v="2022-01-20T00:00:00"/>
    <n v="0"/>
    <n v="0"/>
    <x v="1"/>
    <x v="1"/>
    <x v="2"/>
    <n v="365"/>
    <n v="0"/>
  </r>
  <r>
    <x v="52"/>
    <d v="2022-01-20T00:00:00"/>
    <n v="0"/>
    <n v="0"/>
    <x v="1"/>
    <x v="0"/>
    <x v="0"/>
    <n v="31"/>
    <n v="0"/>
  </r>
  <r>
    <x v="20"/>
    <d v="2022-01-20T00:00:00"/>
    <n v="0"/>
    <n v="0"/>
    <x v="1"/>
    <x v="0"/>
    <x v="1"/>
    <n v="90"/>
    <n v="0"/>
  </r>
  <r>
    <x v="21"/>
    <d v="2022-01-20T00:00:00"/>
    <n v="151"/>
    <n v="0"/>
    <x v="1"/>
    <x v="1"/>
    <x v="1"/>
    <n v="90"/>
    <n v="0"/>
  </r>
  <r>
    <x v="58"/>
    <d v="2022-01-20T00:00:00"/>
    <n v="0"/>
    <n v="0"/>
    <x v="1"/>
    <x v="0"/>
    <x v="0"/>
    <n v="31"/>
    <n v="0"/>
  </r>
  <r>
    <x v="59"/>
    <d v="2022-01-20T00:00:00"/>
    <n v="0"/>
    <n v="0"/>
    <x v="1"/>
    <x v="0"/>
    <x v="0"/>
    <n v="31"/>
    <n v="0"/>
  </r>
  <r>
    <x v="60"/>
    <d v="2022-01-20T00:00:00"/>
    <n v="0"/>
    <n v="0"/>
    <x v="1"/>
    <x v="0"/>
    <x v="0"/>
    <n v="31"/>
    <n v="0"/>
  </r>
  <r>
    <x v="22"/>
    <d v="2022-01-20T00:00:00"/>
    <n v="0"/>
    <n v="0"/>
    <x v="1"/>
    <x v="0"/>
    <x v="1"/>
    <n v="90"/>
    <n v="0"/>
  </r>
  <r>
    <x v="23"/>
    <d v="2022-01-20T00:00:00"/>
    <n v="73"/>
    <n v="0"/>
    <x v="1"/>
    <x v="1"/>
    <x v="1"/>
    <n v="90"/>
    <n v="0"/>
  </r>
  <r>
    <x v="53"/>
    <d v="2022-01-20T00:00:00"/>
    <n v="0"/>
    <n v="0"/>
    <x v="1"/>
    <x v="0"/>
    <x v="1"/>
    <n v="90"/>
    <n v="0"/>
  </r>
  <r>
    <x v="25"/>
    <d v="2022-01-20T00:00:00"/>
    <n v="0"/>
    <n v="0"/>
    <x v="1"/>
    <x v="0"/>
    <x v="1"/>
    <n v="90"/>
    <n v="0"/>
  </r>
  <r>
    <x v="26"/>
    <d v="2022-01-20T00:00:00"/>
    <n v="0"/>
    <n v="0"/>
    <x v="1"/>
    <x v="0"/>
    <x v="1"/>
    <n v="90"/>
    <n v="0"/>
  </r>
  <r>
    <x v="54"/>
    <d v="2022-01-20T00:00:00"/>
    <n v="0"/>
    <n v="0"/>
    <x v="1"/>
    <x v="0"/>
    <x v="1"/>
    <n v="90"/>
    <n v="0"/>
  </r>
  <r>
    <x v="27"/>
    <d v="2022-01-20T00:00:00"/>
    <n v="0"/>
    <n v="0"/>
    <x v="1"/>
    <x v="0"/>
    <x v="1"/>
    <n v="90"/>
    <n v="0"/>
  </r>
  <r>
    <x v="28"/>
    <d v="2022-01-20T00:00:00"/>
    <n v="0"/>
    <n v="0"/>
    <x v="1"/>
    <x v="0"/>
    <x v="1"/>
    <n v="90"/>
    <n v="0"/>
  </r>
  <r>
    <x v="32"/>
    <d v="2022-01-20T00:00:00"/>
    <n v="0"/>
    <n v="0"/>
    <x v="1"/>
    <x v="0"/>
    <x v="1"/>
    <n v="90"/>
    <n v="0"/>
  </r>
  <r>
    <x v="33"/>
    <d v="2022-01-20T00:00:00"/>
    <n v="0"/>
    <n v="0"/>
    <x v="1"/>
    <x v="0"/>
    <x v="1"/>
    <n v="90"/>
    <n v="0"/>
  </r>
  <r>
    <x v="31"/>
    <d v="2022-01-20T00:00:00"/>
    <n v="0"/>
    <n v="0"/>
    <x v="1"/>
    <x v="0"/>
    <x v="1"/>
    <n v="90"/>
    <n v="0"/>
  </r>
  <r>
    <x v="29"/>
    <d v="2022-01-20T00:00:00"/>
    <n v="0"/>
    <n v="0"/>
    <x v="1"/>
    <x v="0"/>
    <x v="1"/>
    <n v="90"/>
    <n v="0"/>
  </r>
  <r>
    <x v="30"/>
    <d v="2022-01-20T00:00:00"/>
    <n v="0"/>
    <n v="0"/>
    <x v="1"/>
    <x v="0"/>
    <x v="1"/>
    <n v="90"/>
    <n v="0"/>
  </r>
  <r>
    <x v="24"/>
    <d v="2022-01-20T00:00:00"/>
    <n v="0"/>
    <n v="0"/>
    <x v="1"/>
    <x v="0"/>
    <x v="1"/>
    <n v="90"/>
    <n v="0"/>
  </r>
  <r>
    <x v="42"/>
    <d v="2022-01-20T00:00:00"/>
    <n v="0"/>
    <n v="0"/>
    <x v="1"/>
    <x v="0"/>
    <x v="1"/>
    <n v="90"/>
    <n v="0"/>
  </r>
  <r>
    <x v="43"/>
    <d v="2022-01-20T00:00:00"/>
    <n v="0"/>
    <n v="0"/>
    <x v="1"/>
    <x v="0"/>
    <x v="1"/>
    <n v="90"/>
    <n v="0"/>
  </r>
  <r>
    <x v="34"/>
    <d v="2022-01-20T00:00:00"/>
    <n v="0"/>
    <n v="0"/>
    <x v="1"/>
    <x v="1"/>
    <x v="2"/>
    <n v="365"/>
    <n v="0"/>
  </r>
  <r>
    <x v="35"/>
    <d v="2022-01-20T00:00:00"/>
    <n v="83"/>
    <n v="0"/>
    <x v="1"/>
    <x v="1"/>
    <x v="1"/>
    <n v="90"/>
    <n v="0"/>
  </r>
  <r>
    <x v="36"/>
    <d v="2022-01-20T00:00:00"/>
    <n v="113"/>
    <n v="0"/>
    <x v="1"/>
    <x v="1"/>
    <x v="1"/>
    <n v="90"/>
    <n v="0"/>
  </r>
  <r>
    <x v="44"/>
    <d v="2022-01-20T00:00:00"/>
    <n v="0"/>
    <n v="0"/>
    <x v="1"/>
    <x v="1"/>
    <x v="2"/>
    <n v="365"/>
    <n v="0"/>
  </r>
  <r>
    <x v="37"/>
    <d v="2022-01-20T00:00:00"/>
    <n v="20"/>
    <n v="0"/>
    <x v="1"/>
    <x v="1"/>
    <x v="1"/>
    <n v="90"/>
    <n v="0"/>
  </r>
  <r>
    <x v="38"/>
    <d v="2022-01-20T00:00:00"/>
    <n v="20"/>
    <n v="0"/>
    <x v="1"/>
    <x v="1"/>
    <x v="1"/>
    <n v="90"/>
    <n v="0"/>
  </r>
  <r>
    <x v="55"/>
    <d v="2022-01-20T00:00:00"/>
    <n v="0"/>
    <n v="0"/>
    <x v="1"/>
    <x v="1"/>
    <x v="2"/>
    <n v="365"/>
    <n v="0"/>
  </r>
  <r>
    <x v="45"/>
    <d v="2022-01-20T00:00:00"/>
    <n v="20"/>
    <n v="0"/>
    <x v="1"/>
    <x v="1"/>
    <x v="1"/>
    <n v="90"/>
    <n v="0"/>
  </r>
  <r>
    <x v="46"/>
    <d v="2022-01-20T00:00:00"/>
    <n v="20"/>
    <n v="0"/>
    <x v="1"/>
    <x v="1"/>
    <x v="1"/>
    <n v="90"/>
    <n v="0"/>
  </r>
  <r>
    <x v="56"/>
    <d v="2022-01-20T00:00:00"/>
    <n v="0"/>
    <n v="0"/>
    <x v="1"/>
    <x v="1"/>
    <x v="1"/>
    <n v="90"/>
    <n v="0"/>
  </r>
  <r>
    <x v="57"/>
    <d v="2022-01-20T00:00:00"/>
    <n v="0"/>
    <n v="0"/>
    <x v="1"/>
    <x v="1"/>
    <x v="1"/>
    <n v="90"/>
    <n v="0"/>
  </r>
  <r>
    <x v="50"/>
    <d v="2022-01-21T00:00:00"/>
    <n v="0"/>
    <n v="0"/>
    <x v="1"/>
    <x v="0"/>
    <x v="0"/>
    <n v="31"/>
    <n v="0"/>
  </r>
  <r>
    <x v="51"/>
    <d v="2022-01-21T00:00:00"/>
    <n v="0"/>
    <n v="0"/>
    <x v="1"/>
    <x v="0"/>
    <x v="0"/>
    <n v="31"/>
    <n v="0"/>
  </r>
  <r>
    <x v="19"/>
    <d v="2022-01-21T00:00:00"/>
    <n v="0"/>
    <n v="5"/>
    <x v="1"/>
    <x v="1"/>
    <x v="2"/>
    <n v="365"/>
    <n v="0.1825"/>
  </r>
  <r>
    <x v="52"/>
    <d v="2022-01-21T00:00:00"/>
    <n v="0"/>
    <n v="0"/>
    <x v="1"/>
    <x v="0"/>
    <x v="0"/>
    <n v="31"/>
    <n v="0"/>
  </r>
  <r>
    <x v="20"/>
    <d v="2022-01-21T00:00:00"/>
    <n v="0"/>
    <n v="0"/>
    <x v="1"/>
    <x v="0"/>
    <x v="1"/>
    <n v="90"/>
    <n v="0"/>
  </r>
  <r>
    <x v="21"/>
    <d v="2022-01-21T00:00:00"/>
    <n v="151"/>
    <n v="5"/>
    <x v="1"/>
    <x v="1"/>
    <x v="1"/>
    <n v="90"/>
    <n v="4.4999999999999998E-2"/>
  </r>
  <r>
    <x v="58"/>
    <d v="2022-01-21T00:00:00"/>
    <n v="0"/>
    <n v="0"/>
    <x v="1"/>
    <x v="0"/>
    <x v="0"/>
    <n v="31"/>
    <n v="0"/>
  </r>
  <r>
    <x v="59"/>
    <d v="2022-01-21T00:00:00"/>
    <n v="0"/>
    <n v="0"/>
    <x v="1"/>
    <x v="0"/>
    <x v="0"/>
    <n v="31"/>
    <n v="0"/>
  </r>
  <r>
    <x v="60"/>
    <d v="2022-01-21T00:00:00"/>
    <n v="0"/>
    <n v="0"/>
    <x v="1"/>
    <x v="0"/>
    <x v="0"/>
    <n v="31"/>
    <n v="0"/>
  </r>
  <r>
    <x v="22"/>
    <d v="2022-01-21T00:00:00"/>
    <n v="0"/>
    <n v="0"/>
    <x v="1"/>
    <x v="0"/>
    <x v="1"/>
    <n v="90"/>
    <n v="0"/>
  </r>
  <r>
    <x v="23"/>
    <d v="2022-01-21T00:00:00"/>
    <n v="73"/>
    <n v="5"/>
    <x v="1"/>
    <x v="1"/>
    <x v="1"/>
    <n v="90"/>
    <n v="4.4999999999999998E-2"/>
  </r>
  <r>
    <x v="53"/>
    <d v="2022-01-21T00:00:00"/>
    <n v="0"/>
    <n v="0"/>
    <x v="1"/>
    <x v="0"/>
    <x v="1"/>
    <n v="90"/>
    <n v="0"/>
  </r>
  <r>
    <x v="42"/>
    <d v="2022-01-21T00:00:00"/>
    <n v="0"/>
    <n v="0"/>
    <x v="1"/>
    <x v="0"/>
    <x v="1"/>
    <n v="90"/>
    <n v="0"/>
  </r>
  <r>
    <x v="33"/>
    <d v="2022-01-21T00:00:00"/>
    <n v="0"/>
    <n v="0"/>
    <x v="1"/>
    <x v="0"/>
    <x v="1"/>
    <n v="90"/>
    <n v="0"/>
  </r>
  <r>
    <x v="54"/>
    <d v="2022-01-21T00:00:00"/>
    <n v="0"/>
    <n v="0"/>
    <x v="1"/>
    <x v="0"/>
    <x v="1"/>
    <n v="90"/>
    <n v="0"/>
  </r>
  <r>
    <x v="27"/>
    <d v="2022-01-21T00:00:00"/>
    <n v="0"/>
    <n v="0"/>
    <x v="1"/>
    <x v="0"/>
    <x v="1"/>
    <n v="90"/>
    <n v="0"/>
  </r>
  <r>
    <x v="26"/>
    <d v="2022-01-21T00:00:00"/>
    <n v="0"/>
    <n v="0"/>
    <x v="1"/>
    <x v="0"/>
    <x v="1"/>
    <n v="90"/>
    <n v="0"/>
  </r>
  <r>
    <x v="28"/>
    <d v="2022-01-21T00:00:00"/>
    <n v="0"/>
    <n v="0"/>
    <x v="1"/>
    <x v="0"/>
    <x v="1"/>
    <n v="90"/>
    <n v="0"/>
  </r>
  <r>
    <x v="31"/>
    <d v="2022-01-21T00:00:00"/>
    <n v="0"/>
    <n v="0"/>
    <x v="1"/>
    <x v="0"/>
    <x v="1"/>
    <n v="90"/>
    <n v="0"/>
  </r>
  <r>
    <x v="32"/>
    <d v="2022-01-21T00:00:00"/>
    <n v="0"/>
    <n v="0"/>
    <x v="1"/>
    <x v="0"/>
    <x v="1"/>
    <n v="90"/>
    <n v="0"/>
  </r>
  <r>
    <x v="24"/>
    <d v="2022-01-21T00:00:00"/>
    <n v="0"/>
    <n v="0"/>
    <x v="1"/>
    <x v="0"/>
    <x v="1"/>
    <n v="90"/>
    <n v="0"/>
  </r>
  <r>
    <x v="30"/>
    <d v="2022-01-21T00:00:00"/>
    <n v="0"/>
    <n v="0"/>
    <x v="1"/>
    <x v="0"/>
    <x v="1"/>
    <n v="90"/>
    <n v="0"/>
  </r>
  <r>
    <x v="25"/>
    <d v="2022-01-21T00:00:00"/>
    <n v="0"/>
    <n v="0"/>
    <x v="1"/>
    <x v="0"/>
    <x v="1"/>
    <n v="90"/>
    <n v="0"/>
  </r>
  <r>
    <x v="29"/>
    <d v="2022-01-21T00:00:00"/>
    <n v="0"/>
    <n v="0"/>
    <x v="1"/>
    <x v="0"/>
    <x v="1"/>
    <n v="90"/>
    <n v="0"/>
  </r>
  <r>
    <x v="43"/>
    <d v="2022-01-21T00:00:00"/>
    <n v="0"/>
    <n v="0"/>
    <x v="1"/>
    <x v="0"/>
    <x v="1"/>
    <n v="90"/>
    <n v="0"/>
  </r>
  <r>
    <x v="34"/>
    <d v="2022-01-21T00:00:00"/>
    <n v="0"/>
    <n v="0"/>
    <x v="1"/>
    <x v="1"/>
    <x v="2"/>
    <n v="365"/>
    <n v="0"/>
  </r>
  <r>
    <x v="35"/>
    <d v="2022-01-21T00:00:00"/>
    <n v="83"/>
    <n v="5"/>
    <x v="1"/>
    <x v="1"/>
    <x v="1"/>
    <n v="90"/>
    <n v="4.4999999999999998E-2"/>
  </r>
  <r>
    <x v="36"/>
    <d v="2022-01-21T00:00:00"/>
    <n v="123"/>
    <n v="10"/>
    <x v="1"/>
    <x v="1"/>
    <x v="1"/>
    <n v="90"/>
    <n v="0.09"/>
  </r>
  <r>
    <x v="44"/>
    <d v="2022-01-21T00:00:00"/>
    <n v="0"/>
    <n v="0"/>
    <x v="1"/>
    <x v="1"/>
    <x v="2"/>
    <n v="365"/>
    <n v="0"/>
  </r>
  <r>
    <x v="37"/>
    <d v="2022-01-21T00:00:00"/>
    <n v="20"/>
    <n v="0"/>
    <x v="1"/>
    <x v="1"/>
    <x v="1"/>
    <n v="90"/>
    <n v="0"/>
  </r>
  <r>
    <x v="38"/>
    <d v="2022-01-21T00:00:00"/>
    <n v="20"/>
    <n v="0"/>
    <x v="1"/>
    <x v="1"/>
    <x v="1"/>
    <n v="90"/>
    <n v="0"/>
  </r>
  <r>
    <x v="55"/>
    <d v="2022-01-21T00:00:00"/>
    <n v="0"/>
    <n v="0"/>
    <x v="1"/>
    <x v="1"/>
    <x v="2"/>
    <n v="365"/>
    <n v="0"/>
  </r>
  <r>
    <x v="45"/>
    <d v="2022-01-21T00:00:00"/>
    <n v="20"/>
    <n v="0"/>
    <x v="1"/>
    <x v="1"/>
    <x v="1"/>
    <n v="90"/>
    <n v="0"/>
  </r>
  <r>
    <x v="46"/>
    <d v="2022-01-21T00:00:00"/>
    <n v="20"/>
    <n v="0"/>
    <x v="1"/>
    <x v="1"/>
    <x v="1"/>
    <n v="90"/>
    <n v="0"/>
  </r>
  <r>
    <x v="56"/>
    <d v="2022-01-21T00:00:00"/>
    <n v="0"/>
    <n v="0"/>
    <x v="1"/>
    <x v="1"/>
    <x v="1"/>
    <n v="90"/>
    <n v="0"/>
  </r>
  <r>
    <x v="57"/>
    <d v="2022-01-21T00:00:00"/>
    <n v="0"/>
    <n v="0"/>
    <x v="1"/>
    <x v="1"/>
    <x v="1"/>
    <n v="90"/>
    <n v="0"/>
  </r>
  <r>
    <x v="50"/>
    <d v="2022-01-24T00:00:00"/>
    <n v="0"/>
    <n v="0"/>
    <x v="1"/>
    <x v="0"/>
    <x v="0"/>
    <n v="31"/>
    <n v="0"/>
  </r>
  <r>
    <x v="51"/>
    <d v="2022-01-24T00:00:00"/>
    <n v="0"/>
    <n v="0"/>
    <x v="1"/>
    <x v="0"/>
    <x v="0"/>
    <n v="31"/>
    <n v="0"/>
  </r>
  <r>
    <x v="19"/>
    <d v="2022-01-24T00:00:00"/>
    <n v="0"/>
    <n v="0"/>
    <x v="1"/>
    <x v="1"/>
    <x v="2"/>
    <n v="365"/>
    <n v="0"/>
  </r>
  <r>
    <x v="52"/>
    <d v="2022-01-24T00:00:00"/>
    <n v="0"/>
    <n v="0"/>
    <x v="1"/>
    <x v="0"/>
    <x v="0"/>
    <n v="31"/>
    <n v="0"/>
  </r>
  <r>
    <x v="20"/>
    <d v="2022-01-24T00:00:00"/>
    <n v="0"/>
    <n v="0"/>
    <x v="1"/>
    <x v="0"/>
    <x v="1"/>
    <n v="90"/>
    <n v="0"/>
  </r>
  <r>
    <x v="21"/>
    <d v="2022-01-24T00:00:00"/>
    <n v="151"/>
    <n v="0"/>
    <x v="1"/>
    <x v="1"/>
    <x v="1"/>
    <n v="90"/>
    <n v="0"/>
  </r>
  <r>
    <x v="58"/>
    <d v="2022-01-24T00:00:00"/>
    <n v="0"/>
    <n v="0"/>
    <x v="1"/>
    <x v="0"/>
    <x v="0"/>
    <n v="31"/>
    <n v="0"/>
  </r>
  <r>
    <x v="59"/>
    <d v="2022-01-24T00:00:00"/>
    <n v="0"/>
    <n v="0"/>
    <x v="1"/>
    <x v="0"/>
    <x v="0"/>
    <n v="31"/>
    <n v="0"/>
  </r>
  <r>
    <x v="22"/>
    <d v="2022-01-24T00:00:00"/>
    <n v="0"/>
    <n v="0"/>
    <x v="1"/>
    <x v="0"/>
    <x v="1"/>
    <n v="90"/>
    <n v="0"/>
  </r>
  <r>
    <x v="60"/>
    <d v="2022-01-24T00:00:00"/>
    <n v="0"/>
    <n v="0"/>
    <x v="1"/>
    <x v="0"/>
    <x v="0"/>
    <n v="31"/>
    <n v="0"/>
  </r>
  <r>
    <x v="23"/>
    <d v="2022-01-24T00:00:00"/>
    <n v="73"/>
    <n v="0"/>
    <x v="1"/>
    <x v="1"/>
    <x v="1"/>
    <n v="90"/>
    <n v="0"/>
  </r>
  <r>
    <x v="42"/>
    <d v="2022-01-24T00:00:00"/>
    <n v="0"/>
    <n v="0"/>
    <x v="1"/>
    <x v="0"/>
    <x v="1"/>
    <n v="90"/>
    <n v="0"/>
  </r>
  <r>
    <x v="28"/>
    <d v="2022-01-24T00:00:00"/>
    <n v="0"/>
    <n v="0"/>
    <x v="1"/>
    <x v="0"/>
    <x v="1"/>
    <n v="90"/>
    <n v="0"/>
  </r>
  <r>
    <x v="53"/>
    <d v="2022-01-24T00:00:00"/>
    <n v="0"/>
    <n v="0"/>
    <x v="1"/>
    <x v="0"/>
    <x v="1"/>
    <n v="90"/>
    <n v="0"/>
  </r>
  <r>
    <x v="32"/>
    <d v="2022-01-24T00:00:00"/>
    <n v="0"/>
    <n v="0"/>
    <x v="1"/>
    <x v="0"/>
    <x v="1"/>
    <n v="90"/>
    <n v="0"/>
  </r>
  <r>
    <x v="26"/>
    <d v="2022-01-24T00:00:00"/>
    <n v="0"/>
    <n v="0"/>
    <x v="1"/>
    <x v="0"/>
    <x v="1"/>
    <n v="90"/>
    <n v="0"/>
  </r>
  <r>
    <x v="31"/>
    <d v="2022-01-24T00:00:00"/>
    <n v="0"/>
    <n v="0"/>
    <x v="1"/>
    <x v="0"/>
    <x v="1"/>
    <n v="90"/>
    <n v="0"/>
  </r>
  <r>
    <x v="25"/>
    <d v="2022-01-24T00:00:00"/>
    <n v="0"/>
    <n v="0"/>
    <x v="1"/>
    <x v="0"/>
    <x v="1"/>
    <n v="90"/>
    <n v="0"/>
  </r>
  <r>
    <x v="33"/>
    <d v="2022-01-24T00:00:00"/>
    <n v="0"/>
    <n v="0"/>
    <x v="1"/>
    <x v="0"/>
    <x v="1"/>
    <n v="90"/>
    <n v="0"/>
  </r>
  <r>
    <x v="54"/>
    <d v="2022-01-24T00:00:00"/>
    <n v="0"/>
    <n v="0"/>
    <x v="1"/>
    <x v="0"/>
    <x v="1"/>
    <n v="90"/>
    <n v="0"/>
  </r>
  <r>
    <x v="30"/>
    <d v="2022-01-24T00:00:00"/>
    <n v="0"/>
    <n v="0"/>
    <x v="1"/>
    <x v="0"/>
    <x v="1"/>
    <n v="90"/>
    <n v="0"/>
  </r>
  <r>
    <x v="43"/>
    <d v="2022-01-24T00:00:00"/>
    <n v="0"/>
    <n v="0"/>
    <x v="1"/>
    <x v="0"/>
    <x v="1"/>
    <n v="90"/>
    <n v="0"/>
  </r>
  <r>
    <x v="24"/>
    <d v="2022-01-24T00:00:00"/>
    <n v="0"/>
    <n v="0"/>
    <x v="1"/>
    <x v="0"/>
    <x v="1"/>
    <n v="90"/>
    <n v="0"/>
  </r>
  <r>
    <x v="27"/>
    <d v="2022-01-24T00:00:00"/>
    <n v="0"/>
    <n v="0"/>
    <x v="1"/>
    <x v="0"/>
    <x v="1"/>
    <n v="90"/>
    <n v="0"/>
  </r>
  <r>
    <x v="29"/>
    <d v="2022-01-24T00:00:00"/>
    <n v="0"/>
    <n v="0"/>
    <x v="1"/>
    <x v="0"/>
    <x v="1"/>
    <n v="90"/>
    <n v="0"/>
  </r>
  <r>
    <x v="34"/>
    <d v="2022-01-24T00:00:00"/>
    <n v="0"/>
    <n v="0"/>
    <x v="1"/>
    <x v="1"/>
    <x v="2"/>
    <n v="365"/>
    <n v="0"/>
  </r>
  <r>
    <x v="35"/>
    <d v="2022-01-24T00:00:00"/>
    <n v="83"/>
    <n v="0"/>
    <x v="1"/>
    <x v="1"/>
    <x v="1"/>
    <n v="90"/>
    <n v="0"/>
  </r>
  <r>
    <x v="36"/>
    <d v="2022-01-24T00:00:00"/>
    <n v="123"/>
    <n v="0"/>
    <x v="1"/>
    <x v="1"/>
    <x v="1"/>
    <n v="90"/>
    <n v="0"/>
  </r>
  <r>
    <x v="44"/>
    <d v="2022-01-24T00:00:00"/>
    <n v="0"/>
    <n v="0"/>
    <x v="1"/>
    <x v="1"/>
    <x v="2"/>
    <n v="365"/>
    <n v="0"/>
  </r>
  <r>
    <x v="37"/>
    <d v="2022-01-24T00:00:00"/>
    <n v="20"/>
    <n v="0"/>
    <x v="1"/>
    <x v="1"/>
    <x v="1"/>
    <n v="90"/>
    <n v="0"/>
  </r>
  <r>
    <x v="38"/>
    <d v="2022-01-24T00:00:00"/>
    <n v="20"/>
    <n v="0"/>
    <x v="1"/>
    <x v="1"/>
    <x v="1"/>
    <n v="90"/>
    <n v="0"/>
  </r>
  <r>
    <x v="55"/>
    <d v="2022-01-24T00:00:00"/>
    <n v="0"/>
    <n v="0"/>
    <x v="1"/>
    <x v="1"/>
    <x v="2"/>
    <n v="365"/>
    <n v="0"/>
  </r>
  <r>
    <x v="45"/>
    <d v="2022-01-24T00:00:00"/>
    <n v="20"/>
    <n v="0"/>
    <x v="1"/>
    <x v="1"/>
    <x v="1"/>
    <n v="90"/>
    <n v="0"/>
  </r>
  <r>
    <x v="46"/>
    <d v="2022-01-24T00:00:00"/>
    <n v="20"/>
    <n v="0"/>
    <x v="1"/>
    <x v="1"/>
    <x v="1"/>
    <n v="90"/>
    <n v="0"/>
  </r>
  <r>
    <x v="56"/>
    <d v="2022-01-24T00:00:00"/>
    <n v="0"/>
    <n v="0"/>
    <x v="1"/>
    <x v="1"/>
    <x v="1"/>
    <n v="90"/>
    <n v="0"/>
  </r>
  <r>
    <x v="57"/>
    <d v="2022-01-24T00:00:00"/>
    <n v="0"/>
    <n v="0"/>
    <x v="1"/>
    <x v="1"/>
    <x v="1"/>
    <n v="90"/>
    <n v="0"/>
  </r>
  <r>
    <x v="50"/>
    <d v="2022-01-25T00:00:00"/>
    <n v="0"/>
    <n v="0"/>
    <x v="1"/>
    <x v="0"/>
    <x v="0"/>
    <n v="31"/>
    <n v="0"/>
  </r>
  <r>
    <x v="51"/>
    <d v="2022-01-25T00:00:00"/>
    <n v="0"/>
    <n v="0"/>
    <x v="1"/>
    <x v="0"/>
    <x v="0"/>
    <n v="31"/>
    <n v="0"/>
  </r>
  <r>
    <x v="19"/>
    <d v="2022-01-25T00:00:00"/>
    <n v="0"/>
    <n v="0"/>
    <x v="1"/>
    <x v="1"/>
    <x v="2"/>
    <n v="365"/>
    <n v="0"/>
  </r>
  <r>
    <x v="52"/>
    <d v="2022-01-25T00:00:00"/>
    <n v="0"/>
    <n v="0"/>
    <x v="1"/>
    <x v="0"/>
    <x v="0"/>
    <n v="31"/>
    <n v="0"/>
  </r>
  <r>
    <x v="20"/>
    <d v="2022-01-25T00:00:00"/>
    <n v="0"/>
    <n v="0"/>
    <x v="1"/>
    <x v="0"/>
    <x v="1"/>
    <n v="90"/>
    <n v="0"/>
  </r>
  <r>
    <x v="21"/>
    <d v="2022-01-25T00:00:00"/>
    <n v="151"/>
    <n v="0"/>
    <x v="1"/>
    <x v="1"/>
    <x v="1"/>
    <n v="90"/>
    <n v="0"/>
  </r>
  <r>
    <x v="58"/>
    <d v="2022-01-25T00:00:00"/>
    <n v="0"/>
    <n v="0"/>
    <x v="1"/>
    <x v="0"/>
    <x v="0"/>
    <n v="31"/>
    <n v="0"/>
  </r>
  <r>
    <x v="59"/>
    <d v="2022-01-25T00:00:00"/>
    <n v="0"/>
    <n v="0"/>
    <x v="1"/>
    <x v="0"/>
    <x v="0"/>
    <n v="31"/>
    <n v="0"/>
  </r>
  <r>
    <x v="22"/>
    <d v="2022-01-25T00:00:00"/>
    <n v="0"/>
    <n v="0"/>
    <x v="1"/>
    <x v="0"/>
    <x v="1"/>
    <n v="90"/>
    <n v="0"/>
  </r>
  <r>
    <x v="60"/>
    <d v="2022-01-25T00:00:00"/>
    <n v="0"/>
    <n v="0"/>
    <x v="1"/>
    <x v="0"/>
    <x v="0"/>
    <n v="31"/>
    <n v="0"/>
  </r>
  <r>
    <x v="23"/>
    <d v="2022-01-25T00:00:00"/>
    <n v="73"/>
    <n v="0"/>
    <x v="1"/>
    <x v="1"/>
    <x v="1"/>
    <n v="90"/>
    <n v="0"/>
  </r>
  <r>
    <x v="54"/>
    <d v="2022-01-25T00:00:00"/>
    <n v="0"/>
    <n v="0"/>
    <x v="1"/>
    <x v="0"/>
    <x v="1"/>
    <n v="90"/>
    <n v="0"/>
  </r>
  <r>
    <x v="25"/>
    <d v="2022-01-25T00:00:00"/>
    <n v="0"/>
    <n v="0"/>
    <x v="1"/>
    <x v="0"/>
    <x v="1"/>
    <n v="90"/>
    <n v="0"/>
  </r>
  <r>
    <x v="26"/>
    <d v="2022-01-25T00:00:00"/>
    <n v="0"/>
    <n v="0"/>
    <x v="1"/>
    <x v="0"/>
    <x v="1"/>
    <n v="90"/>
    <n v="0"/>
  </r>
  <r>
    <x v="53"/>
    <d v="2022-01-25T00:00:00"/>
    <n v="0"/>
    <n v="0"/>
    <x v="1"/>
    <x v="0"/>
    <x v="1"/>
    <n v="90"/>
    <n v="0"/>
  </r>
  <r>
    <x v="24"/>
    <d v="2022-01-25T00:00:00"/>
    <n v="0"/>
    <n v="0"/>
    <x v="1"/>
    <x v="0"/>
    <x v="1"/>
    <n v="90"/>
    <n v="0"/>
  </r>
  <r>
    <x v="33"/>
    <d v="2022-01-25T00:00:00"/>
    <n v="0"/>
    <n v="0"/>
    <x v="1"/>
    <x v="0"/>
    <x v="1"/>
    <n v="90"/>
    <n v="0"/>
  </r>
  <r>
    <x v="28"/>
    <d v="2022-01-25T00:00:00"/>
    <n v="0"/>
    <n v="0"/>
    <x v="1"/>
    <x v="0"/>
    <x v="1"/>
    <n v="90"/>
    <n v="0"/>
  </r>
  <r>
    <x v="27"/>
    <d v="2022-01-25T00:00:00"/>
    <n v="0"/>
    <n v="0"/>
    <x v="1"/>
    <x v="0"/>
    <x v="1"/>
    <n v="90"/>
    <n v="0"/>
  </r>
  <r>
    <x v="30"/>
    <d v="2022-01-25T00:00:00"/>
    <n v="0"/>
    <n v="0"/>
    <x v="1"/>
    <x v="0"/>
    <x v="1"/>
    <n v="90"/>
    <n v="0"/>
  </r>
  <r>
    <x v="43"/>
    <d v="2022-01-25T00:00:00"/>
    <n v="0"/>
    <n v="0"/>
    <x v="1"/>
    <x v="0"/>
    <x v="1"/>
    <n v="90"/>
    <n v="0"/>
  </r>
  <r>
    <x v="42"/>
    <d v="2022-01-25T00:00:00"/>
    <n v="0"/>
    <n v="0"/>
    <x v="1"/>
    <x v="0"/>
    <x v="1"/>
    <n v="90"/>
    <n v="0"/>
  </r>
  <r>
    <x v="32"/>
    <d v="2022-01-25T00:00:00"/>
    <n v="0"/>
    <n v="0"/>
    <x v="1"/>
    <x v="0"/>
    <x v="1"/>
    <n v="90"/>
    <n v="0"/>
  </r>
  <r>
    <x v="29"/>
    <d v="2022-01-25T00:00:00"/>
    <n v="0"/>
    <n v="0"/>
    <x v="1"/>
    <x v="0"/>
    <x v="1"/>
    <n v="90"/>
    <n v="0"/>
  </r>
  <r>
    <x v="31"/>
    <d v="2022-01-25T00:00:00"/>
    <n v="0"/>
    <n v="0"/>
    <x v="1"/>
    <x v="0"/>
    <x v="1"/>
    <n v="90"/>
    <n v="0"/>
  </r>
  <r>
    <x v="34"/>
    <d v="2022-01-25T00:00:00"/>
    <n v="0"/>
    <n v="0"/>
    <x v="1"/>
    <x v="1"/>
    <x v="2"/>
    <n v="365"/>
    <n v="0"/>
  </r>
  <r>
    <x v="35"/>
    <d v="2022-01-25T00:00:00"/>
    <n v="83"/>
    <n v="0"/>
    <x v="1"/>
    <x v="1"/>
    <x v="1"/>
    <n v="90"/>
    <n v="0"/>
  </r>
  <r>
    <x v="36"/>
    <d v="2022-01-25T00:00:00"/>
    <n v="123"/>
    <n v="0"/>
    <x v="1"/>
    <x v="1"/>
    <x v="1"/>
    <n v="90"/>
    <n v="0"/>
  </r>
  <r>
    <x v="44"/>
    <d v="2022-01-25T00:00:00"/>
    <n v="0"/>
    <n v="0"/>
    <x v="1"/>
    <x v="1"/>
    <x v="2"/>
    <n v="365"/>
    <n v="0"/>
  </r>
  <r>
    <x v="37"/>
    <d v="2022-01-25T00:00:00"/>
    <n v="20"/>
    <n v="0"/>
    <x v="1"/>
    <x v="1"/>
    <x v="1"/>
    <n v="90"/>
    <n v="0"/>
  </r>
  <r>
    <x v="38"/>
    <d v="2022-01-25T00:00:00"/>
    <n v="20"/>
    <n v="0"/>
    <x v="1"/>
    <x v="1"/>
    <x v="1"/>
    <n v="90"/>
    <n v="0"/>
  </r>
  <r>
    <x v="55"/>
    <d v="2022-01-25T00:00:00"/>
    <n v="0"/>
    <n v="0"/>
    <x v="1"/>
    <x v="1"/>
    <x v="2"/>
    <n v="365"/>
    <n v="0"/>
  </r>
  <r>
    <x v="45"/>
    <d v="2022-01-25T00:00:00"/>
    <n v="20"/>
    <n v="0"/>
    <x v="1"/>
    <x v="1"/>
    <x v="1"/>
    <n v="90"/>
    <n v="0"/>
  </r>
  <r>
    <x v="46"/>
    <d v="2022-01-25T00:00:00"/>
    <n v="20"/>
    <n v="0"/>
    <x v="1"/>
    <x v="1"/>
    <x v="1"/>
    <n v="90"/>
    <n v="0"/>
  </r>
  <r>
    <x v="56"/>
    <d v="2022-01-25T00:00:00"/>
    <n v="0"/>
    <n v="0"/>
    <x v="1"/>
    <x v="1"/>
    <x v="1"/>
    <n v="90"/>
    <n v="0"/>
  </r>
  <r>
    <x v="57"/>
    <d v="2022-01-25T00:00:00"/>
    <n v="0"/>
    <n v="0"/>
    <x v="1"/>
    <x v="1"/>
    <x v="1"/>
    <n v="90"/>
    <n v="0"/>
  </r>
  <r>
    <x v="50"/>
    <d v="2022-01-26T00:00:00"/>
    <n v="0"/>
    <n v="0"/>
    <x v="1"/>
    <x v="0"/>
    <x v="0"/>
    <n v="31"/>
    <n v="0"/>
  </r>
  <r>
    <x v="51"/>
    <d v="2022-01-26T00:00:00"/>
    <n v="0"/>
    <n v="0"/>
    <x v="1"/>
    <x v="0"/>
    <x v="0"/>
    <n v="31"/>
    <n v="0"/>
  </r>
  <r>
    <x v="19"/>
    <d v="2022-01-26T00:00:00"/>
    <n v="0"/>
    <n v="0"/>
    <x v="1"/>
    <x v="1"/>
    <x v="2"/>
    <n v="365"/>
    <n v="0"/>
  </r>
  <r>
    <x v="52"/>
    <d v="2022-01-26T00:00:00"/>
    <n v="0"/>
    <n v="0"/>
    <x v="1"/>
    <x v="0"/>
    <x v="0"/>
    <n v="31"/>
    <n v="0"/>
  </r>
  <r>
    <x v="20"/>
    <d v="2022-01-26T00:00:00"/>
    <n v="0"/>
    <n v="0"/>
    <x v="1"/>
    <x v="0"/>
    <x v="1"/>
    <n v="90"/>
    <n v="0"/>
  </r>
  <r>
    <x v="21"/>
    <d v="2022-01-26T00:00:00"/>
    <n v="151"/>
    <n v="0"/>
    <x v="1"/>
    <x v="1"/>
    <x v="1"/>
    <n v="90"/>
    <n v="0"/>
  </r>
  <r>
    <x v="58"/>
    <d v="2022-01-26T00:00:00"/>
    <n v="0"/>
    <n v="0"/>
    <x v="1"/>
    <x v="0"/>
    <x v="0"/>
    <n v="31"/>
    <n v="0"/>
  </r>
  <r>
    <x v="59"/>
    <d v="2022-01-26T00:00:00"/>
    <n v="0"/>
    <n v="0"/>
    <x v="1"/>
    <x v="0"/>
    <x v="0"/>
    <n v="31"/>
    <n v="0"/>
  </r>
  <r>
    <x v="60"/>
    <d v="2022-01-26T00:00:00"/>
    <n v="0"/>
    <n v="0"/>
    <x v="1"/>
    <x v="0"/>
    <x v="0"/>
    <n v="31"/>
    <n v="0"/>
  </r>
  <r>
    <x v="22"/>
    <d v="2022-01-26T00:00:00"/>
    <n v="0"/>
    <n v="0"/>
    <x v="1"/>
    <x v="0"/>
    <x v="1"/>
    <n v="90"/>
    <n v="0"/>
  </r>
  <r>
    <x v="23"/>
    <d v="2022-01-26T00:00:00"/>
    <n v="73"/>
    <n v="0"/>
    <x v="1"/>
    <x v="1"/>
    <x v="1"/>
    <n v="90"/>
    <n v="0"/>
  </r>
  <r>
    <x v="24"/>
    <d v="2022-01-26T00:00:00"/>
    <n v="0"/>
    <n v="0"/>
    <x v="1"/>
    <x v="0"/>
    <x v="1"/>
    <n v="90"/>
    <n v="0"/>
  </r>
  <r>
    <x v="26"/>
    <d v="2022-01-26T00:00:00"/>
    <n v="0"/>
    <n v="0"/>
    <x v="1"/>
    <x v="0"/>
    <x v="1"/>
    <n v="90"/>
    <n v="0"/>
  </r>
  <r>
    <x v="25"/>
    <d v="2022-01-26T00:00:00"/>
    <n v="0"/>
    <n v="0"/>
    <x v="1"/>
    <x v="0"/>
    <x v="1"/>
    <n v="90"/>
    <n v="0"/>
  </r>
  <r>
    <x v="31"/>
    <d v="2022-01-26T00:00:00"/>
    <n v="0"/>
    <n v="0"/>
    <x v="1"/>
    <x v="0"/>
    <x v="1"/>
    <n v="90"/>
    <n v="0"/>
  </r>
  <r>
    <x v="54"/>
    <d v="2022-01-26T00:00:00"/>
    <n v="0"/>
    <n v="0"/>
    <x v="1"/>
    <x v="0"/>
    <x v="1"/>
    <n v="90"/>
    <n v="0"/>
  </r>
  <r>
    <x v="32"/>
    <d v="2022-01-26T00:00:00"/>
    <n v="0"/>
    <n v="0"/>
    <x v="1"/>
    <x v="0"/>
    <x v="1"/>
    <n v="90"/>
    <n v="0"/>
  </r>
  <r>
    <x v="43"/>
    <d v="2022-01-26T00:00:00"/>
    <n v="0"/>
    <n v="0"/>
    <x v="1"/>
    <x v="0"/>
    <x v="1"/>
    <n v="90"/>
    <n v="0"/>
  </r>
  <r>
    <x v="53"/>
    <d v="2022-01-26T00:00:00"/>
    <n v="0"/>
    <n v="0"/>
    <x v="1"/>
    <x v="0"/>
    <x v="1"/>
    <n v="90"/>
    <n v="0"/>
  </r>
  <r>
    <x v="28"/>
    <d v="2022-01-26T00:00:00"/>
    <n v="0"/>
    <n v="0"/>
    <x v="1"/>
    <x v="0"/>
    <x v="1"/>
    <n v="90"/>
    <n v="0"/>
  </r>
  <r>
    <x v="30"/>
    <d v="2022-01-26T00:00:00"/>
    <n v="0"/>
    <n v="0"/>
    <x v="1"/>
    <x v="0"/>
    <x v="1"/>
    <n v="90"/>
    <n v="0"/>
  </r>
  <r>
    <x v="33"/>
    <d v="2022-01-26T00:00:00"/>
    <n v="0"/>
    <n v="0"/>
    <x v="1"/>
    <x v="0"/>
    <x v="1"/>
    <n v="90"/>
    <n v="0"/>
  </r>
  <r>
    <x v="27"/>
    <d v="2022-01-26T00:00:00"/>
    <n v="0"/>
    <n v="0"/>
    <x v="1"/>
    <x v="0"/>
    <x v="1"/>
    <n v="90"/>
    <n v="0"/>
  </r>
  <r>
    <x v="29"/>
    <d v="2022-01-26T00:00:00"/>
    <n v="0"/>
    <n v="0"/>
    <x v="1"/>
    <x v="0"/>
    <x v="1"/>
    <n v="90"/>
    <n v="0"/>
  </r>
  <r>
    <x v="42"/>
    <d v="2022-01-26T00:00:00"/>
    <n v="0"/>
    <n v="0"/>
    <x v="1"/>
    <x v="0"/>
    <x v="1"/>
    <n v="90"/>
    <n v="0"/>
  </r>
  <r>
    <x v="34"/>
    <d v="2022-01-26T00:00:00"/>
    <n v="0"/>
    <n v="0"/>
    <x v="1"/>
    <x v="1"/>
    <x v="2"/>
    <n v="365"/>
    <n v="0"/>
  </r>
  <r>
    <x v="35"/>
    <d v="2022-01-26T00:00:00"/>
    <n v="83"/>
    <n v="0"/>
    <x v="1"/>
    <x v="1"/>
    <x v="1"/>
    <n v="90"/>
    <n v="0"/>
  </r>
  <r>
    <x v="36"/>
    <d v="2022-01-26T00:00:00"/>
    <n v="123"/>
    <n v="0"/>
    <x v="1"/>
    <x v="1"/>
    <x v="1"/>
    <n v="90"/>
    <n v="0"/>
  </r>
  <r>
    <x v="44"/>
    <d v="2022-01-26T00:00:00"/>
    <n v="0"/>
    <n v="0"/>
    <x v="1"/>
    <x v="1"/>
    <x v="2"/>
    <n v="365"/>
    <n v="0"/>
  </r>
  <r>
    <x v="37"/>
    <d v="2022-01-26T00:00:00"/>
    <n v="20"/>
    <n v="0"/>
    <x v="1"/>
    <x v="1"/>
    <x v="1"/>
    <n v="90"/>
    <n v="0"/>
  </r>
  <r>
    <x v="38"/>
    <d v="2022-01-26T00:00:00"/>
    <n v="20"/>
    <n v="0"/>
    <x v="1"/>
    <x v="1"/>
    <x v="1"/>
    <n v="90"/>
    <n v="0"/>
  </r>
  <r>
    <x v="55"/>
    <d v="2022-01-26T00:00:00"/>
    <n v="0"/>
    <n v="0"/>
    <x v="1"/>
    <x v="1"/>
    <x v="2"/>
    <n v="365"/>
    <n v="0"/>
  </r>
  <r>
    <x v="45"/>
    <d v="2022-01-26T00:00:00"/>
    <n v="20"/>
    <n v="0"/>
    <x v="1"/>
    <x v="1"/>
    <x v="1"/>
    <n v="90"/>
    <n v="0"/>
  </r>
  <r>
    <x v="46"/>
    <d v="2022-01-26T00:00:00"/>
    <n v="20"/>
    <n v="0"/>
    <x v="1"/>
    <x v="1"/>
    <x v="1"/>
    <n v="90"/>
    <n v="0"/>
  </r>
  <r>
    <x v="56"/>
    <d v="2022-01-26T00:00:00"/>
    <n v="0"/>
    <n v="0"/>
    <x v="1"/>
    <x v="1"/>
    <x v="1"/>
    <n v="90"/>
    <n v="0"/>
  </r>
  <r>
    <x v="57"/>
    <d v="2022-01-26T00:00:00"/>
    <n v="0"/>
    <n v="0"/>
    <x v="1"/>
    <x v="1"/>
    <x v="1"/>
    <n v="90"/>
    <n v="0"/>
  </r>
  <r>
    <x v="50"/>
    <d v="2022-01-27T00:00:00"/>
    <n v="0"/>
    <n v="0"/>
    <x v="1"/>
    <x v="0"/>
    <x v="0"/>
    <n v="31"/>
    <n v="0"/>
  </r>
  <r>
    <x v="51"/>
    <d v="2022-01-27T00:00:00"/>
    <n v="0"/>
    <n v="0"/>
    <x v="1"/>
    <x v="0"/>
    <x v="0"/>
    <n v="31"/>
    <n v="0"/>
  </r>
  <r>
    <x v="19"/>
    <d v="2022-01-27T00:00:00"/>
    <n v="0"/>
    <n v="0"/>
    <x v="1"/>
    <x v="1"/>
    <x v="2"/>
    <n v="365"/>
    <n v="0"/>
  </r>
  <r>
    <x v="52"/>
    <d v="2022-01-27T00:00:00"/>
    <n v="0"/>
    <n v="0"/>
    <x v="1"/>
    <x v="0"/>
    <x v="0"/>
    <n v="31"/>
    <n v="0"/>
  </r>
  <r>
    <x v="20"/>
    <d v="2022-01-27T00:00:00"/>
    <n v="0"/>
    <n v="0"/>
    <x v="1"/>
    <x v="0"/>
    <x v="1"/>
    <n v="90"/>
    <n v="0"/>
  </r>
  <r>
    <x v="21"/>
    <d v="2022-01-27T00:00:00"/>
    <n v="151"/>
    <n v="0"/>
    <x v="1"/>
    <x v="1"/>
    <x v="1"/>
    <n v="90"/>
    <n v="0"/>
  </r>
  <r>
    <x v="58"/>
    <d v="2022-01-27T00:00:00"/>
    <n v="0"/>
    <n v="0"/>
    <x v="1"/>
    <x v="0"/>
    <x v="0"/>
    <n v="31"/>
    <n v="0"/>
  </r>
  <r>
    <x v="59"/>
    <d v="2022-01-27T00:00:00"/>
    <n v="0"/>
    <n v="0"/>
    <x v="1"/>
    <x v="0"/>
    <x v="0"/>
    <n v="31"/>
    <n v="0"/>
  </r>
  <r>
    <x v="22"/>
    <d v="2022-01-27T00:00:00"/>
    <n v="0"/>
    <n v="0"/>
    <x v="1"/>
    <x v="0"/>
    <x v="1"/>
    <n v="90"/>
    <n v="0"/>
  </r>
  <r>
    <x v="60"/>
    <d v="2022-01-27T00:00:00"/>
    <n v="0"/>
    <n v="0"/>
    <x v="1"/>
    <x v="0"/>
    <x v="0"/>
    <n v="31"/>
    <n v="0"/>
  </r>
  <r>
    <x v="23"/>
    <d v="2022-01-27T00:00:00"/>
    <n v="73"/>
    <n v="0"/>
    <x v="1"/>
    <x v="1"/>
    <x v="1"/>
    <n v="90"/>
    <n v="0"/>
  </r>
  <r>
    <x v="24"/>
    <d v="2022-01-27T00:00:00"/>
    <n v="0"/>
    <n v="0"/>
    <x v="1"/>
    <x v="0"/>
    <x v="1"/>
    <n v="90"/>
    <n v="0"/>
  </r>
  <r>
    <x v="33"/>
    <d v="2022-01-27T00:00:00"/>
    <n v="0"/>
    <n v="0"/>
    <x v="1"/>
    <x v="0"/>
    <x v="1"/>
    <n v="90"/>
    <n v="0"/>
  </r>
  <r>
    <x v="32"/>
    <d v="2022-01-27T00:00:00"/>
    <n v="0"/>
    <n v="0"/>
    <x v="1"/>
    <x v="0"/>
    <x v="1"/>
    <n v="90"/>
    <n v="0"/>
  </r>
  <r>
    <x v="53"/>
    <d v="2022-01-27T00:00:00"/>
    <n v="0"/>
    <n v="0"/>
    <x v="1"/>
    <x v="0"/>
    <x v="1"/>
    <n v="90"/>
    <n v="0"/>
  </r>
  <r>
    <x v="54"/>
    <d v="2022-01-27T00:00:00"/>
    <n v="0"/>
    <n v="0"/>
    <x v="1"/>
    <x v="0"/>
    <x v="1"/>
    <n v="90"/>
    <n v="0"/>
  </r>
  <r>
    <x v="43"/>
    <d v="2022-01-27T00:00:00"/>
    <n v="0"/>
    <n v="0"/>
    <x v="1"/>
    <x v="0"/>
    <x v="1"/>
    <n v="90"/>
    <n v="0"/>
  </r>
  <r>
    <x v="42"/>
    <d v="2022-01-27T00:00:00"/>
    <n v="0"/>
    <n v="0"/>
    <x v="1"/>
    <x v="0"/>
    <x v="1"/>
    <n v="90"/>
    <n v="0"/>
  </r>
  <r>
    <x v="31"/>
    <d v="2022-01-27T00:00:00"/>
    <n v="0"/>
    <n v="0"/>
    <x v="1"/>
    <x v="0"/>
    <x v="1"/>
    <n v="90"/>
    <n v="0"/>
  </r>
  <r>
    <x v="25"/>
    <d v="2022-01-27T00:00:00"/>
    <n v="0"/>
    <n v="0"/>
    <x v="1"/>
    <x v="0"/>
    <x v="1"/>
    <n v="90"/>
    <n v="0"/>
  </r>
  <r>
    <x v="27"/>
    <d v="2022-01-27T00:00:00"/>
    <n v="0"/>
    <n v="0"/>
    <x v="1"/>
    <x v="0"/>
    <x v="1"/>
    <n v="90"/>
    <n v="0"/>
  </r>
  <r>
    <x v="26"/>
    <d v="2022-01-27T00:00:00"/>
    <n v="0"/>
    <n v="0"/>
    <x v="1"/>
    <x v="0"/>
    <x v="1"/>
    <n v="90"/>
    <n v="0"/>
  </r>
  <r>
    <x v="29"/>
    <d v="2022-01-27T00:00:00"/>
    <n v="0"/>
    <n v="0"/>
    <x v="1"/>
    <x v="0"/>
    <x v="1"/>
    <n v="90"/>
    <n v="0"/>
  </r>
  <r>
    <x v="30"/>
    <d v="2022-01-27T00:00:00"/>
    <n v="0"/>
    <n v="0"/>
    <x v="1"/>
    <x v="0"/>
    <x v="1"/>
    <n v="90"/>
    <n v="0"/>
  </r>
  <r>
    <x v="28"/>
    <d v="2022-01-27T00:00:00"/>
    <n v="0"/>
    <n v="0"/>
    <x v="1"/>
    <x v="0"/>
    <x v="1"/>
    <n v="90"/>
    <n v="0"/>
  </r>
  <r>
    <x v="34"/>
    <d v="2022-01-27T00:00:00"/>
    <n v="0"/>
    <n v="0"/>
    <x v="1"/>
    <x v="1"/>
    <x v="2"/>
    <n v="365"/>
    <n v="0"/>
  </r>
  <r>
    <x v="35"/>
    <d v="2022-01-27T00:00:00"/>
    <n v="83"/>
    <n v="0"/>
    <x v="1"/>
    <x v="1"/>
    <x v="1"/>
    <n v="90"/>
    <n v="0"/>
  </r>
  <r>
    <x v="36"/>
    <d v="2022-01-27T00:00:00"/>
    <n v="123"/>
    <n v="0"/>
    <x v="1"/>
    <x v="1"/>
    <x v="1"/>
    <n v="90"/>
    <n v="0"/>
  </r>
  <r>
    <x v="44"/>
    <d v="2022-01-27T00:00:00"/>
    <n v="0"/>
    <n v="0"/>
    <x v="1"/>
    <x v="1"/>
    <x v="2"/>
    <n v="365"/>
    <n v="0"/>
  </r>
  <r>
    <x v="37"/>
    <d v="2022-01-27T00:00:00"/>
    <n v="20"/>
    <n v="0"/>
    <x v="1"/>
    <x v="1"/>
    <x v="1"/>
    <n v="90"/>
    <n v="0"/>
  </r>
  <r>
    <x v="38"/>
    <d v="2022-01-27T00:00:00"/>
    <n v="20"/>
    <n v="0"/>
    <x v="1"/>
    <x v="1"/>
    <x v="1"/>
    <n v="90"/>
    <n v="0"/>
  </r>
  <r>
    <x v="55"/>
    <d v="2022-01-27T00:00:00"/>
    <n v="0"/>
    <n v="0"/>
    <x v="1"/>
    <x v="1"/>
    <x v="2"/>
    <n v="365"/>
    <n v="0"/>
  </r>
  <r>
    <x v="45"/>
    <d v="2022-01-27T00:00:00"/>
    <n v="20"/>
    <n v="0"/>
    <x v="1"/>
    <x v="1"/>
    <x v="1"/>
    <n v="90"/>
    <n v="0"/>
  </r>
  <r>
    <x v="46"/>
    <d v="2022-01-27T00:00:00"/>
    <n v="20"/>
    <n v="0"/>
    <x v="1"/>
    <x v="1"/>
    <x v="1"/>
    <n v="90"/>
    <n v="0"/>
  </r>
  <r>
    <x v="56"/>
    <d v="2022-01-27T00:00:00"/>
    <n v="0"/>
    <n v="0"/>
    <x v="1"/>
    <x v="1"/>
    <x v="1"/>
    <n v="90"/>
    <n v="0"/>
  </r>
  <r>
    <x v="57"/>
    <d v="2022-01-27T00:00:00"/>
    <n v="0"/>
    <n v="0"/>
    <x v="1"/>
    <x v="1"/>
    <x v="1"/>
    <n v="90"/>
    <n v="0"/>
  </r>
  <r>
    <x v="50"/>
    <d v="2022-01-28T00:00:00"/>
    <n v="0"/>
    <n v="0"/>
    <x v="1"/>
    <x v="0"/>
    <x v="0"/>
    <n v="31"/>
    <n v="0"/>
  </r>
  <r>
    <x v="51"/>
    <d v="2022-01-28T00:00:00"/>
    <n v="0"/>
    <n v="0"/>
    <x v="1"/>
    <x v="0"/>
    <x v="0"/>
    <n v="31"/>
    <n v="0"/>
  </r>
  <r>
    <x v="19"/>
    <d v="2022-01-28T00:00:00"/>
    <n v="0"/>
    <n v="0"/>
    <x v="1"/>
    <x v="1"/>
    <x v="2"/>
    <n v="365"/>
    <n v="0"/>
  </r>
  <r>
    <x v="52"/>
    <d v="2022-01-28T00:00:00"/>
    <n v="0"/>
    <n v="0"/>
    <x v="1"/>
    <x v="0"/>
    <x v="0"/>
    <n v="31"/>
    <n v="0"/>
  </r>
  <r>
    <x v="20"/>
    <d v="2022-01-28T00:00:00"/>
    <n v="0"/>
    <n v="0"/>
    <x v="1"/>
    <x v="0"/>
    <x v="1"/>
    <n v="90"/>
    <n v="0"/>
  </r>
  <r>
    <x v="21"/>
    <d v="2022-01-28T00:00:00"/>
    <n v="151"/>
    <n v="0"/>
    <x v="1"/>
    <x v="1"/>
    <x v="1"/>
    <n v="90"/>
    <n v="0"/>
  </r>
  <r>
    <x v="58"/>
    <d v="2022-01-28T00:00:00"/>
    <n v="0"/>
    <n v="0"/>
    <x v="1"/>
    <x v="0"/>
    <x v="0"/>
    <n v="31"/>
    <n v="0"/>
  </r>
  <r>
    <x v="59"/>
    <d v="2022-01-28T00:00:00"/>
    <n v="0"/>
    <n v="0"/>
    <x v="1"/>
    <x v="0"/>
    <x v="0"/>
    <n v="31"/>
    <n v="0"/>
  </r>
  <r>
    <x v="60"/>
    <d v="2022-01-28T00:00:00"/>
    <n v="0"/>
    <n v="0"/>
    <x v="1"/>
    <x v="0"/>
    <x v="0"/>
    <n v="31"/>
    <n v="0"/>
  </r>
  <r>
    <x v="22"/>
    <d v="2022-01-28T00:00:00"/>
    <n v="0"/>
    <n v="0"/>
    <x v="1"/>
    <x v="0"/>
    <x v="1"/>
    <n v="90"/>
    <n v="0"/>
  </r>
  <r>
    <x v="23"/>
    <d v="2022-01-28T00:00:00"/>
    <n v="73"/>
    <n v="0"/>
    <x v="1"/>
    <x v="1"/>
    <x v="1"/>
    <n v="90"/>
    <n v="0"/>
  </r>
  <r>
    <x v="53"/>
    <d v="2022-01-28T00:00:00"/>
    <n v="0"/>
    <n v="0"/>
    <x v="1"/>
    <x v="0"/>
    <x v="1"/>
    <n v="90"/>
    <n v="0"/>
  </r>
  <r>
    <x v="43"/>
    <d v="2022-01-28T00:00:00"/>
    <n v="0"/>
    <n v="0"/>
    <x v="1"/>
    <x v="0"/>
    <x v="1"/>
    <n v="90"/>
    <n v="0"/>
  </r>
  <r>
    <x v="26"/>
    <d v="2022-01-28T00:00:00"/>
    <n v="0"/>
    <n v="0"/>
    <x v="1"/>
    <x v="0"/>
    <x v="1"/>
    <n v="90"/>
    <n v="0"/>
  </r>
  <r>
    <x v="54"/>
    <d v="2022-01-28T00:00:00"/>
    <n v="0"/>
    <n v="0"/>
    <x v="1"/>
    <x v="0"/>
    <x v="1"/>
    <n v="90"/>
    <n v="0"/>
  </r>
  <r>
    <x v="27"/>
    <d v="2022-01-28T00:00:00"/>
    <n v="0"/>
    <n v="0"/>
    <x v="1"/>
    <x v="0"/>
    <x v="1"/>
    <n v="90"/>
    <n v="0"/>
  </r>
  <r>
    <x v="25"/>
    <d v="2022-01-28T00:00:00"/>
    <n v="0"/>
    <n v="0"/>
    <x v="1"/>
    <x v="0"/>
    <x v="1"/>
    <n v="90"/>
    <n v="0"/>
  </r>
  <r>
    <x v="32"/>
    <d v="2022-01-28T00:00:00"/>
    <n v="0"/>
    <n v="0"/>
    <x v="1"/>
    <x v="0"/>
    <x v="1"/>
    <n v="90"/>
    <n v="0"/>
  </r>
  <r>
    <x v="33"/>
    <d v="2022-01-28T00:00:00"/>
    <n v="0"/>
    <n v="0"/>
    <x v="1"/>
    <x v="0"/>
    <x v="1"/>
    <n v="90"/>
    <n v="0"/>
  </r>
  <r>
    <x v="31"/>
    <d v="2022-01-28T00:00:00"/>
    <n v="0"/>
    <n v="0"/>
    <x v="1"/>
    <x v="0"/>
    <x v="1"/>
    <n v="90"/>
    <n v="0"/>
  </r>
  <r>
    <x v="28"/>
    <d v="2022-01-28T00:00:00"/>
    <n v="0"/>
    <n v="0"/>
    <x v="1"/>
    <x v="0"/>
    <x v="1"/>
    <n v="90"/>
    <n v="0"/>
  </r>
  <r>
    <x v="30"/>
    <d v="2022-01-28T00:00:00"/>
    <n v="0"/>
    <n v="0"/>
    <x v="1"/>
    <x v="0"/>
    <x v="1"/>
    <n v="90"/>
    <n v="0"/>
  </r>
  <r>
    <x v="24"/>
    <d v="2022-01-28T00:00:00"/>
    <n v="0"/>
    <n v="0"/>
    <x v="1"/>
    <x v="0"/>
    <x v="1"/>
    <n v="90"/>
    <n v="0"/>
  </r>
  <r>
    <x v="42"/>
    <d v="2022-01-28T00:00:00"/>
    <n v="0"/>
    <n v="0"/>
    <x v="1"/>
    <x v="0"/>
    <x v="1"/>
    <n v="90"/>
    <n v="0"/>
  </r>
  <r>
    <x v="29"/>
    <d v="2022-01-28T00:00:00"/>
    <n v="0"/>
    <n v="0"/>
    <x v="1"/>
    <x v="0"/>
    <x v="1"/>
    <n v="90"/>
    <n v="0"/>
  </r>
  <r>
    <x v="34"/>
    <d v="2022-01-28T00:00:00"/>
    <n v="0"/>
    <n v="0"/>
    <x v="1"/>
    <x v="1"/>
    <x v="2"/>
    <n v="365"/>
    <n v="0"/>
  </r>
  <r>
    <x v="35"/>
    <d v="2022-01-28T00:00:00"/>
    <n v="83"/>
    <n v="0"/>
    <x v="1"/>
    <x v="1"/>
    <x v="1"/>
    <n v="90"/>
    <n v="0"/>
  </r>
  <r>
    <x v="36"/>
    <d v="2022-01-28T00:00:00"/>
    <n v="123"/>
    <n v="0"/>
    <x v="1"/>
    <x v="1"/>
    <x v="1"/>
    <n v="90"/>
    <n v="0"/>
  </r>
  <r>
    <x v="44"/>
    <d v="2022-01-28T00:00:00"/>
    <n v="0"/>
    <n v="5"/>
    <x v="1"/>
    <x v="1"/>
    <x v="2"/>
    <n v="365"/>
    <n v="0.1825"/>
  </r>
  <r>
    <x v="37"/>
    <d v="2022-01-28T00:00:00"/>
    <n v="25"/>
    <n v="5"/>
    <x v="1"/>
    <x v="1"/>
    <x v="1"/>
    <n v="90"/>
    <n v="4.4999999999999998E-2"/>
  </r>
  <r>
    <x v="38"/>
    <d v="2022-01-28T00:00:00"/>
    <n v="25"/>
    <n v="5"/>
    <x v="1"/>
    <x v="1"/>
    <x v="1"/>
    <n v="90"/>
    <n v="4.4999999999999998E-2"/>
  </r>
  <r>
    <x v="55"/>
    <d v="2022-01-28T00:00:00"/>
    <n v="0"/>
    <n v="0"/>
    <x v="1"/>
    <x v="1"/>
    <x v="2"/>
    <n v="365"/>
    <n v="0"/>
  </r>
  <r>
    <x v="45"/>
    <d v="2022-01-28T00:00:00"/>
    <n v="25"/>
    <n v="5"/>
    <x v="1"/>
    <x v="1"/>
    <x v="1"/>
    <n v="90"/>
    <n v="4.4999999999999998E-2"/>
  </r>
  <r>
    <x v="46"/>
    <d v="2022-01-28T00:00:00"/>
    <n v="25"/>
    <n v="5"/>
    <x v="1"/>
    <x v="1"/>
    <x v="1"/>
    <n v="90"/>
    <n v="4.4999999999999998E-2"/>
  </r>
  <r>
    <x v="56"/>
    <d v="2022-01-28T00:00:00"/>
    <n v="0"/>
    <n v="0"/>
    <x v="1"/>
    <x v="1"/>
    <x v="1"/>
    <n v="90"/>
    <n v="0"/>
  </r>
  <r>
    <x v="57"/>
    <d v="2022-01-28T00:00:00"/>
    <n v="0"/>
    <n v="0"/>
    <x v="1"/>
    <x v="1"/>
    <x v="1"/>
    <n v="90"/>
    <n v="0"/>
  </r>
  <r>
    <x v="50"/>
    <d v="2022-01-31T00:00:00"/>
    <n v="0"/>
    <n v="0"/>
    <x v="1"/>
    <x v="0"/>
    <x v="0"/>
    <n v="31"/>
    <n v="0"/>
  </r>
  <r>
    <x v="51"/>
    <d v="2022-01-31T00:00:00"/>
    <n v="0"/>
    <n v="0"/>
    <x v="1"/>
    <x v="0"/>
    <x v="0"/>
    <n v="31"/>
    <n v="0"/>
  </r>
  <r>
    <x v="19"/>
    <d v="2022-01-31T00:00:00"/>
    <n v="0"/>
    <n v="0"/>
    <x v="1"/>
    <x v="1"/>
    <x v="2"/>
    <n v="365"/>
    <n v="0"/>
  </r>
  <r>
    <x v="52"/>
    <d v="2022-01-31T00:00:00"/>
    <n v="0"/>
    <n v="0"/>
    <x v="1"/>
    <x v="0"/>
    <x v="0"/>
    <n v="31"/>
    <n v="0"/>
  </r>
  <r>
    <x v="20"/>
    <d v="2022-01-31T00:00:00"/>
    <n v="0"/>
    <n v="0"/>
    <x v="1"/>
    <x v="0"/>
    <x v="1"/>
    <n v="90"/>
    <n v="0"/>
  </r>
  <r>
    <x v="21"/>
    <d v="2022-01-31T00:00:00"/>
    <n v="151"/>
    <n v="0"/>
    <x v="1"/>
    <x v="1"/>
    <x v="1"/>
    <n v="90"/>
    <n v="0"/>
  </r>
  <r>
    <x v="58"/>
    <d v="2022-01-31T00:00:00"/>
    <n v="0"/>
    <n v="0"/>
    <x v="1"/>
    <x v="0"/>
    <x v="0"/>
    <n v="31"/>
    <n v="0"/>
  </r>
  <r>
    <x v="59"/>
    <d v="2022-01-31T00:00:00"/>
    <n v="0"/>
    <n v="0"/>
    <x v="1"/>
    <x v="0"/>
    <x v="0"/>
    <n v="31"/>
    <n v="0"/>
  </r>
  <r>
    <x v="22"/>
    <d v="2022-01-31T00:00:00"/>
    <n v="0"/>
    <n v="0"/>
    <x v="1"/>
    <x v="0"/>
    <x v="1"/>
    <n v="90"/>
    <n v="0"/>
  </r>
  <r>
    <x v="60"/>
    <d v="2022-01-31T00:00:00"/>
    <n v="0"/>
    <n v="0"/>
    <x v="1"/>
    <x v="0"/>
    <x v="0"/>
    <n v="31"/>
    <n v="0"/>
  </r>
  <r>
    <x v="23"/>
    <d v="2022-01-31T00:00:00"/>
    <n v="73"/>
    <n v="0"/>
    <x v="1"/>
    <x v="1"/>
    <x v="1"/>
    <n v="90"/>
    <n v="0"/>
  </r>
  <r>
    <x v="53"/>
    <d v="2022-01-31T00:00:00"/>
    <n v="0"/>
    <n v="0"/>
    <x v="1"/>
    <x v="0"/>
    <x v="1"/>
    <n v="90"/>
    <n v="0"/>
  </r>
  <r>
    <x v="42"/>
    <d v="2022-01-31T00:00:00"/>
    <n v="0"/>
    <n v="0"/>
    <x v="1"/>
    <x v="0"/>
    <x v="1"/>
    <n v="90"/>
    <n v="0"/>
  </r>
  <r>
    <x v="32"/>
    <d v="2022-01-31T00:00:00"/>
    <n v="0"/>
    <n v="0"/>
    <x v="1"/>
    <x v="0"/>
    <x v="1"/>
    <n v="90"/>
    <n v="0"/>
  </r>
  <r>
    <x v="54"/>
    <d v="2022-01-31T00:00:00"/>
    <n v="0"/>
    <n v="0"/>
    <x v="1"/>
    <x v="0"/>
    <x v="1"/>
    <n v="90"/>
    <n v="0"/>
  </r>
  <r>
    <x v="27"/>
    <d v="2022-01-31T00:00:00"/>
    <n v="0"/>
    <n v="0"/>
    <x v="1"/>
    <x v="0"/>
    <x v="1"/>
    <n v="90"/>
    <n v="0"/>
  </r>
  <r>
    <x v="26"/>
    <d v="2022-01-31T00:00:00"/>
    <n v="0"/>
    <n v="0"/>
    <x v="1"/>
    <x v="0"/>
    <x v="1"/>
    <n v="90"/>
    <n v="0"/>
  </r>
  <r>
    <x v="43"/>
    <d v="2022-01-31T00:00:00"/>
    <n v="0"/>
    <n v="0"/>
    <x v="1"/>
    <x v="0"/>
    <x v="1"/>
    <n v="90"/>
    <n v="0"/>
  </r>
  <r>
    <x v="28"/>
    <d v="2022-01-31T00:00:00"/>
    <n v="0"/>
    <n v="0"/>
    <x v="1"/>
    <x v="0"/>
    <x v="1"/>
    <n v="90"/>
    <n v="0"/>
  </r>
  <r>
    <x v="29"/>
    <d v="2022-01-31T00:00:00"/>
    <n v="0"/>
    <n v="0"/>
    <x v="1"/>
    <x v="0"/>
    <x v="1"/>
    <n v="90"/>
    <n v="0"/>
  </r>
  <r>
    <x v="31"/>
    <d v="2022-01-31T00:00:00"/>
    <n v="0"/>
    <n v="0"/>
    <x v="1"/>
    <x v="0"/>
    <x v="1"/>
    <n v="90"/>
    <n v="0"/>
  </r>
  <r>
    <x v="30"/>
    <d v="2022-01-31T00:00:00"/>
    <n v="0"/>
    <n v="0"/>
    <x v="1"/>
    <x v="0"/>
    <x v="1"/>
    <n v="90"/>
    <n v="0"/>
  </r>
  <r>
    <x v="24"/>
    <d v="2022-01-31T00:00:00"/>
    <n v="0"/>
    <n v="0"/>
    <x v="1"/>
    <x v="0"/>
    <x v="1"/>
    <n v="90"/>
    <n v="0"/>
  </r>
  <r>
    <x v="25"/>
    <d v="2022-01-31T00:00:00"/>
    <n v="0"/>
    <n v="0"/>
    <x v="1"/>
    <x v="0"/>
    <x v="1"/>
    <n v="90"/>
    <n v="0"/>
  </r>
  <r>
    <x v="33"/>
    <d v="2022-01-31T00:00:00"/>
    <n v="0"/>
    <n v="0"/>
    <x v="1"/>
    <x v="0"/>
    <x v="1"/>
    <n v="90"/>
    <n v="0"/>
  </r>
  <r>
    <x v="34"/>
    <d v="2022-01-31T00:00:00"/>
    <n v="0"/>
    <n v="0"/>
    <x v="1"/>
    <x v="1"/>
    <x v="2"/>
    <n v="365"/>
    <n v="0"/>
  </r>
  <r>
    <x v="35"/>
    <d v="2022-01-31T00:00:00"/>
    <n v="83"/>
    <n v="0"/>
    <x v="1"/>
    <x v="1"/>
    <x v="1"/>
    <n v="90"/>
    <n v="0"/>
  </r>
  <r>
    <x v="36"/>
    <d v="2022-01-31T00:00:00"/>
    <n v="123"/>
    <n v="0"/>
    <x v="1"/>
    <x v="1"/>
    <x v="1"/>
    <n v="90"/>
    <n v="0"/>
  </r>
  <r>
    <x v="44"/>
    <d v="2022-01-31T00:00:00"/>
    <n v="0"/>
    <n v="0"/>
    <x v="1"/>
    <x v="1"/>
    <x v="2"/>
    <n v="365"/>
    <n v="0"/>
  </r>
  <r>
    <x v="37"/>
    <d v="2022-01-31T00:00:00"/>
    <n v="25"/>
    <n v="0"/>
    <x v="1"/>
    <x v="1"/>
    <x v="1"/>
    <n v="90"/>
    <n v="0"/>
  </r>
  <r>
    <x v="38"/>
    <d v="2022-01-31T00:00:00"/>
    <n v="25"/>
    <n v="0"/>
    <x v="1"/>
    <x v="1"/>
    <x v="1"/>
    <n v="90"/>
    <n v="0"/>
  </r>
  <r>
    <x v="55"/>
    <d v="2022-01-31T00:00:00"/>
    <n v="0"/>
    <n v="0"/>
    <x v="1"/>
    <x v="1"/>
    <x v="2"/>
    <n v="365"/>
    <n v="0"/>
  </r>
  <r>
    <x v="45"/>
    <d v="2022-01-31T00:00:00"/>
    <n v="25"/>
    <n v="0"/>
    <x v="1"/>
    <x v="1"/>
    <x v="1"/>
    <n v="90"/>
    <n v="0"/>
  </r>
  <r>
    <x v="46"/>
    <d v="2022-01-31T00:00:00"/>
    <n v="25"/>
    <n v="0"/>
    <x v="1"/>
    <x v="1"/>
    <x v="1"/>
    <n v="90"/>
    <n v="0"/>
  </r>
  <r>
    <x v="56"/>
    <d v="2022-01-31T00:00:00"/>
    <n v="0"/>
    <n v="0"/>
    <x v="1"/>
    <x v="1"/>
    <x v="1"/>
    <n v="90"/>
    <n v="0"/>
  </r>
  <r>
    <x v="57"/>
    <d v="2022-01-31T00:00:00"/>
    <n v="0"/>
    <n v="0"/>
    <x v="1"/>
    <x v="1"/>
    <x v="1"/>
    <n v="90"/>
    <n v="0"/>
  </r>
  <r>
    <x v="50"/>
    <d v="2022-02-01T00:00:00"/>
    <n v="0"/>
    <n v="0"/>
    <x v="1"/>
    <x v="0"/>
    <x v="0"/>
    <n v="28"/>
    <n v="0"/>
  </r>
  <r>
    <x v="51"/>
    <d v="2022-02-01T00:00:00"/>
    <n v="0"/>
    <n v="0"/>
    <x v="1"/>
    <x v="0"/>
    <x v="0"/>
    <n v="28"/>
    <n v="0"/>
  </r>
  <r>
    <x v="19"/>
    <d v="2022-02-01T00:00:00"/>
    <n v="0"/>
    <n v="0"/>
    <x v="1"/>
    <x v="1"/>
    <x v="2"/>
    <n v="365"/>
    <n v="0"/>
  </r>
  <r>
    <x v="52"/>
    <d v="2022-02-01T00:00:00"/>
    <n v="0"/>
    <n v="0"/>
    <x v="1"/>
    <x v="0"/>
    <x v="0"/>
    <n v="28"/>
    <n v="0"/>
  </r>
  <r>
    <x v="20"/>
    <d v="2022-02-01T00:00:00"/>
    <n v="0"/>
    <n v="0"/>
    <x v="1"/>
    <x v="0"/>
    <x v="1"/>
    <n v="89"/>
    <n v="0"/>
  </r>
  <r>
    <x v="21"/>
    <d v="2022-02-01T00:00:00"/>
    <n v="151"/>
    <n v="0"/>
    <x v="1"/>
    <x v="1"/>
    <x v="1"/>
    <n v="89"/>
    <n v="0"/>
  </r>
  <r>
    <x v="58"/>
    <d v="2022-02-01T00:00:00"/>
    <n v="0"/>
    <n v="0"/>
    <x v="1"/>
    <x v="0"/>
    <x v="0"/>
    <n v="28"/>
    <n v="0"/>
  </r>
  <r>
    <x v="59"/>
    <d v="2022-02-01T00:00:00"/>
    <n v="0"/>
    <n v="0"/>
    <x v="1"/>
    <x v="0"/>
    <x v="0"/>
    <n v="28"/>
    <n v="0"/>
  </r>
  <r>
    <x v="22"/>
    <d v="2022-02-01T00:00:00"/>
    <n v="0"/>
    <n v="0"/>
    <x v="1"/>
    <x v="0"/>
    <x v="1"/>
    <n v="89"/>
    <n v="0"/>
  </r>
  <r>
    <x v="60"/>
    <d v="2022-02-01T00:00:00"/>
    <n v="0"/>
    <n v="0"/>
    <x v="1"/>
    <x v="0"/>
    <x v="0"/>
    <n v="28"/>
    <n v="0"/>
  </r>
  <r>
    <x v="23"/>
    <d v="2022-02-01T00:00:00"/>
    <n v="73"/>
    <n v="0"/>
    <x v="1"/>
    <x v="1"/>
    <x v="1"/>
    <n v="89"/>
    <n v="0"/>
  </r>
  <r>
    <x v="42"/>
    <d v="2022-02-01T00:00:00"/>
    <n v="0"/>
    <n v="0"/>
    <x v="1"/>
    <x v="0"/>
    <x v="1"/>
    <n v="89"/>
    <n v="0"/>
  </r>
  <r>
    <x v="28"/>
    <d v="2022-02-01T00:00:00"/>
    <n v="0"/>
    <n v="0"/>
    <x v="1"/>
    <x v="0"/>
    <x v="1"/>
    <n v="89"/>
    <n v="0"/>
  </r>
  <r>
    <x v="43"/>
    <d v="2022-02-01T00:00:00"/>
    <n v="0"/>
    <n v="0"/>
    <x v="1"/>
    <x v="0"/>
    <x v="1"/>
    <n v="89"/>
    <n v="0"/>
  </r>
  <r>
    <x v="32"/>
    <d v="2022-02-01T00:00:00"/>
    <n v="0"/>
    <n v="0"/>
    <x v="1"/>
    <x v="0"/>
    <x v="1"/>
    <n v="89"/>
    <n v="0"/>
  </r>
  <r>
    <x v="26"/>
    <d v="2022-02-01T00:00:00"/>
    <n v="0"/>
    <n v="0"/>
    <x v="1"/>
    <x v="0"/>
    <x v="1"/>
    <n v="89"/>
    <n v="0"/>
  </r>
  <r>
    <x v="31"/>
    <d v="2022-02-01T00:00:00"/>
    <n v="0"/>
    <n v="0"/>
    <x v="1"/>
    <x v="0"/>
    <x v="1"/>
    <n v="89"/>
    <n v="0"/>
  </r>
  <r>
    <x v="27"/>
    <d v="2022-02-01T00:00:00"/>
    <n v="0"/>
    <n v="0"/>
    <x v="1"/>
    <x v="0"/>
    <x v="1"/>
    <n v="89"/>
    <n v="0"/>
  </r>
  <r>
    <x v="33"/>
    <d v="2022-02-01T00:00:00"/>
    <n v="0"/>
    <n v="0"/>
    <x v="1"/>
    <x v="0"/>
    <x v="1"/>
    <n v="89"/>
    <n v="0"/>
  </r>
  <r>
    <x v="54"/>
    <d v="2022-02-01T00:00:00"/>
    <n v="0"/>
    <n v="0"/>
    <x v="1"/>
    <x v="0"/>
    <x v="1"/>
    <n v="89"/>
    <n v="0"/>
  </r>
  <r>
    <x v="30"/>
    <d v="2022-02-01T00:00:00"/>
    <n v="0"/>
    <n v="0"/>
    <x v="1"/>
    <x v="0"/>
    <x v="1"/>
    <n v="89"/>
    <n v="0"/>
  </r>
  <r>
    <x v="53"/>
    <d v="2022-02-01T00:00:00"/>
    <n v="0"/>
    <n v="0"/>
    <x v="1"/>
    <x v="0"/>
    <x v="1"/>
    <n v="89"/>
    <n v="0"/>
  </r>
  <r>
    <x v="24"/>
    <d v="2022-02-01T00:00:00"/>
    <n v="0"/>
    <n v="0"/>
    <x v="1"/>
    <x v="0"/>
    <x v="1"/>
    <n v="89"/>
    <n v="0"/>
  </r>
  <r>
    <x v="29"/>
    <d v="2022-02-01T00:00:00"/>
    <n v="0"/>
    <n v="0"/>
    <x v="1"/>
    <x v="0"/>
    <x v="1"/>
    <n v="89"/>
    <n v="0"/>
  </r>
  <r>
    <x v="25"/>
    <d v="2022-02-01T00:00:00"/>
    <n v="0"/>
    <n v="0"/>
    <x v="1"/>
    <x v="0"/>
    <x v="1"/>
    <n v="89"/>
    <n v="0"/>
  </r>
  <r>
    <x v="34"/>
    <d v="2022-02-01T00:00:00"/>
    <n v="0"/>
    <n v="0"/>
    <x v="1"/>
    <x v="1"/>
    <x v="2"/>
    <n v="365"/>
    <n v="0"/>
  </r>
  <r>
    <x v="35"/>
    <d v="2022-02-01T00:00:00"/>
    <n v="83"/>
    <n v="0"/>
    <x v="1"/>
    <x v="1"/>
    <x v="1"/>
    <n v="89"/>
    <n v="0"/>
  </r>
  <r>
    <x v="36"/>
    <d v="2022-02-01T00:00:00"/>
    <n v="123"/>
    <n v="0"/>
    <x v="1"/>
    <x v="1"/>
    <x v="1"/>
    <n v="89"/>
    <n v="0"/>
  </r>
  <r>
    <x v="44"/>
    <d v="2022-02-01T00:00:00"/>
    <n v="0"/>
    <n v="0"/>
    <x v="1"/>
    <x v="1"/>
    <x v="2"/>
    <n v="365"/>
    <n v="0"/>
  </r>
  <r>
    <x v="37"/>
    <d v="2022-02-01T00:00:00"/>
    <n v="25"/>
    <n v="0"/>
    <x v="1"/>
    <x v="1"/>
    <x v="1"/>
    <n v="89"/>
    <n v="0"/>
  </r>
  <r>
    <x v="38"/>
    <d v="2022-02-01T00:00:00"/>
    <n v="25"/>
    <n v="0"/>
    <x v="1"/>
    <x v="1"/>
    <x v="1"/>
    <n v="89"/>
    <n v="0"/>
  </r>
  <r>
    <x v="55"/>
    <d v="2022-02-01T00:00:00"/>
    <n v="0"/>
    <n v="0"/>
    <x v="1"/>
    <x v="1"/>
    <x v="2"/>
    <n v="365"/>
    <n v="0"/>
  </r>
  <r>
    <x v="45"/>
    <d v="2022-02-01T00:00:00"/>
    <n v="25"/>
    <n v="0"/>
    <x v="1"/>
    <x v="1"/>
    <x v="1"/>
    <n v="89"/>
    <n v="0"/>
  </r>
  <r>
    <x v="46"/>
    <d v="2022-02-01T00:00:00"/>
    <n v="25"/>
    <n v="0"/>
    <x v="1"/>
    <x v="1"/>
    <x v="1"/>
    <n v="89"/>
    <n v="0"/>
  </r>
  <r>
    <x v="56"/>
    <d v="2022-02-01T00:00:00"/>
    <n v="0"/>
    <n v="0"/>
    <x v="1"/>
    <x v="1"/>
    <x v="1"/>
    <n v="89"/>
    <n v="0"/>
  </r>
  <r>
    <x v="57"/>
    <d v="2022-02-01T00:00:00"/>
    <n v="0"/>
    <n v="0"/>
    <x v="1"/>
    <x v="1"/>
    <x v="1"/>
    <n v="89"/>
    <n v="0"/>
  </r>
  <r>
    <x v="51"/>
    <d v="2022-02-02T00:00:00"/>
    <n v="0"/>
    <n v="0"/>
    <x v="1"/>
    <x v="0"/>
    <x v="0"/>
    <n v="28"/>
    <n v="0"/>
  </r>
  <r>
    <x v="19"/>
    <d v="2022-02-02T00:00:00"/>
    <n v="0"/>
    <n v="0"/>
    <x v="1"/>
    <x v="1"/>
    <x v="2"/>
    <n v="365"/>
    <n v="0"/>
  </r>
  <r>
    <x v="52"/>
    <d v="2022-02-02T00:00:00"/>
    <n v="0"/>
    <n v="0"/>
    <x v="1"/>
    <x v="0"/>
    <x v="0"/>
    <n v="28"/>
    <n v="0"/>
  </r>
  <r>
    <x v="20"/>
    <d v="2022-02-02T00:00:00"/>
    <n v="0"/>
    <n v="0"/>
    <x v="1"/>
    <x v="0"/>
    <x v="1"/>
    <n v="89"/>
    <n v="0"/>
  </r>
  <r>
    <x v="21"/>
    <d v="2022-02-02T00:00:00"/>
    <n v="151"/>
    <n v="0"/>
    <x v="1"/>
    <x v="1"/>
    <x v="1"/>
    <n v="89"/>
    <n v="0"/>
  </r>
  <r>
    <x v="58"/>
    <d v="2022-02-02T00:00:00"/>
    <n v="0"/>
    <n v="0"/>
    <x v="1"/>
    <x v="0"/>
    <x v="0"/>
    <n v="28"/>
    <n v="0"/>
  </r>
  <r>
    <x v="59"/>
    <d v="2022-02-02T00:00:00"/>
    <n v="0"/>
    <n v="0"/>
    <x v="1"/>
    <x v="0"/>
    <x v="0"/>
    <n v="28"/>
    <n v="0"/>
  </r>
  <r>
    <x v="22"/>
    <d v="2022-02-02T00:00:00"/>
    <n v="0"/>
    <n v="0"/>
    <x v="1"/>
    <x v="0"/>
    <x v="1"/>
    <n v="89"/>
    <n v="0"/>
  </r>
  <r>
    <x v="60"/>
    <d v="2022-02-02T00:00:00"/>
    <n v="0"/>
    <n v="0"/>
    <x v="1"/>
    <x v="0"/>
    <x v="0"/>
    <n v="28"/>
    <n v="0"/>
  </r>
  <r>
    <x v="23"/>
    <d v="2022-02-02T00:00:00"/>
    <n v="73"/>
    <n v="0"/>
    <x v="1"/>
    <x v="1"/>
    <x v="1"/>
    <n v="89"/>
    <n v="0"/>
  </r>
  <r>
    <x v="54"/>
    <d v="2022-02-02T00:00:00"/>
    <n v="0"/>
    <n v="0"/>
    <x v="1"/>
    <x v="0"/>
    <x v="1"/>
    <n v="89"/>
    <n v="0"/>
  </r>
  <r>
    <x v="43"/>
    <d v="2022-02-02T00:00:00"/>
    <n v="0"/>
    <n v="0"/>
    <x v="1"/>
    <x v="0"/>
    <x v="1"/>
    <n v="89"/>
    <n v="0"/>
  </r>
  <r>
    <x v="30"/>
    <d v="2022-02-02T00:00:00"/>
    <n v="0"/>
    <n v="0"/>
    <x v="1"/>
    <x v="0"/>
    <x v="1"/>
    <n v="89"/>
    <n v="0"/>
  </r>
  <r>
    <x v="53"/>
    <d v="2022-02-02T00:00:00"/>
    <n v="0"/>
    <n v="0"/>
    <x v="1"/>
    <x v="0"/>
    <x v="1"/>
    <n v="89"/>
    <n v="0"/>
  </r>
  <r>
    <x v="24"/>
    <d v="2022-02-02T00:00:00"/>
    <n v="0"/>
    <n v="0"/>
    <x v="1"/>
    <x v="0"/>
    <x v="1"/>
    <n v="89"/>
    <n v="0"/>
  </r>
  <r>
    <x v="29"/>
    <d v="2022-02-02T00:00:00"/>
    <n v="0"/>
    <n v="0"/>
    <x v="1"/>
    <x v="0"/>
    <x v="1"/>
    <n v="89"/>
    <n v="0"/>
  </r>
  <r>
    <x v="42"/>
    <d v="2022-02-02T00:00:00"/>
    <n v="0"/>
    <n v="0"/>
    <x v="1"/>
    <x v="0"/>
    <x v="1"/>
    <n v="89"/>
    <n v="0"/>
  </r>
  <r>
    <x v="31"/>
    <d v="2022-02-02T00:00:00"/>
    <n v="0"/>
    <n v="0"/>
    <x v="1"/>
    <x v="0"/>
    <x v="1"/>
    <n v="89"/>
    <n v="0"/>
  </r>
  <r>
    <x v="26"/>
    <d v="2022-02-02T00:00:00"/>
    <n v="0"/>
    <n v="0"/>
    <x v="1"/>
    <x v="0"/>
    <x v="1"/>
    <n v="89"/>
    <n v="0"/>
  </r>
  <r>
    <x v="25"/>
    <d v="2022-02-02T00:00:00"/>
    <n v="0"/>
    <n v="0"/>
    <x v="1"/>
    <x v="0"/>
    <x v="1"/>
    <n v="89"/>
    <n v="0"/>
  </r>
  <r>
    <x v="28"/>
    <d v="2022-02-02T00:00:00"/>
    <n v="0"/>
    <n v="0"/>
    <x v="1"/>
    <x v="0"/>
    <x v="1"/>
    <n v="89"/>
    <n v="0"/>
  </r>
  <r>
    <x v="32"/>
    <d v="2022-02-02T00:00:00"/>
    <n v="0"/>
    <n v="0"/>
    <x v="1"/>
    <x v="0"/>
    <x v="1"/>
    <n v="89"/>
    <n v="0"/>
  </r>
  <r>
    <x v="33"/>
    <d v="2022-02-02T00:00:00"/>
    <n v="0"/>
    <n v="0"/>
    <x v="1"/>
    <x v="0"/>
    <x v="1"/>
    <n v="89"/>
    <n v="0"/>
  </r>
  <r>
    <x v="27"/>
    <d v="2022-02-02T00:00:00"/>
    <n v="0"/>
    <n v="0"/>
    <x v="1"/>
    <x v="0"/>
    <x v="1"/>
    <n v="89"/>
    <n v="0"/>
  </r>
  <r>
    <x v="34"/>
    <d v="2022-02-02T00:00:00"/>
    <n v="0"/>
    <n v="0"/>
    <x v="1"/>
    <x v="1"/>
    <x v="2"/>
    <n v="365"/>
    <n v="0"/>
  </r>
  <r>
    <x v="35"/>
    <d v="2022-02-02T00:00:00"/>
    <n v="83"/>
    <n v="0"/>
    <x v="1"/>
    <x v="1"/>
    <x v="1"/>
    <n v="89"/>
    <n v="0"/>
  </r>
  <r>
    <x v="36"/>
    <d v="2022-02-02T00:00:00"/>
    <n v="123"/>
    <n v="0"/>
    <x v="1"/>
    <x v="1"/>
    <x v="1"/>
    <n v="89"/>
    <n v="0"/>
  </r>
  <r>
    <x v="44"/>
    <d v="2022-02-02T00:00:00"/>
    <n v="0"/>
    <n v="0"/>
    <x v="1"/>
    <x v="1"/>
    <x v="2"/>
    <n v="365"/>
    <n v="0"/>
  </r>
  <r>
    <x v="37"/>
    <d v="2022-02-02T00:00:00"/>
    <n v="25"/>
    <n v="0"/>
    <x v="1"/>
    <x v="1"/>
    <x v="1"/>
    <n v="89"/>
    <n v="0"/>
  </r>
  <r>
    <x v="38"/>
    <d v="2022-02-02T00:00:00"/>
    <n v="25"/>
    <n v="0"/>
    <x v="1"/>
    <x v="1"/>
    <x v="1"/>
    <n v="89"/>
    <n v="0"/>
  </r>
  <r>
    <x v="55"/>
    <d v="2022-02-02T00:00:00"/>
    <n v="0"/>
    <n v="0"/>
    <x v="1"/>
    <x v="1"/>
    <x v="2"/>
    <n v="365"/>
    <n v="0"/>
  </r>
  <r>
    <x v="45"/>
    <d v="2022-02-02T00:00:00"/>
    <n v="25"/>
    <n v="0"/>
    <x v="1"/>
    <x v="1"/>
    <x v="1"/>
    <n v="89"/>
    <n v="0"/>
  </r>
  <r>
    <x v="46"/>
    <d v="2022-02-02T00:00:00"/>
    <n v="25"/>
    <n v="0"/>
    <x v="1"/>
    <x v="1"/>
    <x v="1"/>
    <n v="89"/>
    <n v="0"/>
  </r>
  <r>
    <x v="56"/>
    <d v="2022-02-02T00:00:00"/>
    <n v="0"/>
    <n v="0"/>
    <x v="1"/>
    <x v="1"/>
    <x v="1"/>
    <n v="89"/>
    <n v="0"/>
  </r>
  <r>
    <x v="57"/>
    <d v="2022-02-02T00:00:00"/>
    <n v="0"/>
    <n v="0"/>
    <x v="1"/>
    <x v="1"/>
    <x v="1"/>
    <n v="89"/>
    <n v="0"/>
  </r>
  <r>
    <x v="51"/>
    <d v="2022-02-03T00:00:00"/>
    <n v="0"/>
    <n v="0"/>
    <x v="1"/>
    <x v="0"/>
    <x v="0"/>
    <n v="28"/>
    <n v="0"/>
  </r>
  <r>
    <x v="19"/>
    <d v="2022-02-03T00:00:00"/>
    <n v="0"/>
    <n v="0"/>
    <x v="1"/>
    <x v="1"/>
    <x v="2"/>
    <n v="365"/>
    <n v="0"/>
  </r>
  <r>
    <x v="52"/>
    <d v="2022-02-03T00:00:00"/>
    <n v="0"/>
    <n v="0"/>
    <x v="1"/>
    <x v="0"/>
    <x v="0"/>
    <n v="28"/>
    <n v="0"/>
  </r>
  <r>
    <x v="20"/>
    <d v="2022-02-03T00:00:00"/>
    <n v="0"/>
    <n v="0"/>
    <x v="1"/>
    <x v="0"/>
    <x v="1"/>
    <n v="89"/>
    <n v="0"/>
  </r>
  <r>
    <x v="21"/>
    <d v="2022-02-03T00:00:00"/>
    <n v="151"/>
    <n v="0"/>
    <x v="1"/>
    <x v="1"/>
    <x v="1"/>
    <n v="89"/>
    <n v="0"/>
  </r>
  <r>
    <x v="58"/>
    <d v="2022-02-03T00:00:00"/>
    <n v="0"/>
    <n v="0"/>
    <x v="1"/>
    <x v="0"/>
    <x v="0"/>
    <n v="28"/>
    <n v="0"/>
  </r>
  <r>
    <x v="59"/>
    <d v="2022-02-03T00:00:00"/>
    <n v="0"/>
    <n v="0"/>
    <x v="1"/>
    <x v="0"/>
    <x v="0"/>
    <n v="28"/>
    <n v="0"/>
  </r>
  <r>
    <x v="60"/>
    <d v="2022-02-03T00:00:00"/>
    <n v="0"/>
    <n v="0"/>
    <x v="1"/>
    <x v="0"/>
    <x v="0"/>
    <n v="28"/>
    <n v="0"/>
  </r>
  <r>
    <x v="22"/>
    <d v="2022-02-03T00:00:00"/>
    <n v="0"/>
    <n v="0"/>
    <x v="1"/>
    <x v="0"/>
    <x v="1"/>
    <n v="89"/>
    <n v="0"/>
  </r>
  <r>
    <x v="23"/>
    <d v="2022-02-03T00:00:00"/>
    <n v="73"/>
    <n v="0"/>
    <x v="1"/>
    <x v="1"/>
    <x v="1"/>
    <n v="89"/>
    <n v="0"/>
  </r>
  <r>
    <x v="24"/>
    <d v="2022-02-03T00:00:00"/>
    <n v="0"/>
    <n v="0"/>
    <x v="1"/>
    <x v="0"/>
    <x v="1"/>
    <n v="89"/>
    <n v="0"/>
  </r>
  <r>
    <x v="30"/>
    <d v="2022-02-03T00:00:00"/>
    <n v="0"/>
    <n v="0"/>
    <x v="1"/>
    <x v="0"/>
    <x v="1"/>
    <n v="89"/>
    <n v="0"/>
  </r>
  <r>
    <x v="25"/>
    <d v="2022-02-03T00:00:00"/>
    <n v="0"/>
    <n v="0"/>
    <x v="1"/>
    <x v="0"/>
    <x v="1"/>
    <n v="89"/>
    <n v="0"/>
  </r>
  <r>
    <x v="31"/>
    <d v="2022-02-03T00:00:00"/>
    <n v="0"/>
    <n v="0"/>
    <x v="1"/>
    <x v="0"/>
    <x v="1"/>
    <n v="89"/>
    <n v="0"/>
  </r>
  <r>
    <x v="54"/>
    <d v="2022-02-03T00:00:00"/>
    <n v="0"/>
    <n v="0"/>
    <x v="1"/>
    <x v="0"/>
    <x v="1"/>
    <n v="89"/>
    <n v="0"/>
  </r>
  <r>
    <x v="42"/>
    <d v="2022-02-03T00:00:00"/>
    <n v="0"/>
    <n v="0"/>
    <x v="1"/>
    <x v="0"/>
    <x v="1"/>
    <n v="89"/>
    <n v="0"/>
  </r>
  <r>
    <x v="33"/>
    <d v="2022-02-03T00:00:00"/>
    <n v="0"/>
    <n v="0"/>
    <x v="1"/>
    <x v="0"/>
    <x v="1"/>
    <n v="89"/>
    <n v="0"/>
  </r>
  <r>
    <x v="53"/>
    <d v="2022-02-03T00:00:00"/>
    <n v="0"/>
    <n v="0"/>
    <x v="1"/>
    <x v="0"/>
    <x v="1"/>
    <n v="89"/>
    <n v="0"/>
  </r>
  <r>
    <x v="32"/>
    <d v="2022-02-03T00:00:00"/>
    <n v="0"/>
    <n v="0"/>
    <x v="1"/>
    <x v="0"/>
    <x v="1"/>
    <n v="89"/>
    <n v="0"/>
  </r>
  <r>
    <x v="26"/>
    <d v="2022-02-03T00:00:00"/>
    <n v="0"/>
    <n v="0"/>
    <x v="1"/>
    <x v="0"/>
    <x v="1"/>
    <n v="89"/>
    <n v="0"/>
  </r>
  <r>
    <x v="43"/>
    <d v="2022-02-03T00:00:00"/>
    <n v="0"/>
    <n v="0"/>
    <x v="1"/>
    <x v="0"/>
    <x v="1"/>
    <n v="89"/>
    <n v="0"/>
  </r>
  <r>
    <x v="27"/>
    <d v="2022-02-03T00:00:00"/>
    <n v="0"/>
    <n v="0"/>
    <x v="1"/>
    <x v="0"/>
    <x v="1"/>
    <n v="89"/>
    <n v="0"/>
  </r>
  <r>
    <x v="29"/>
    <d v="2022-02-03T00:00:00"/>
    <n v="0"/>
    <n v="0"/>
    <x v="1"/>
    <x v="0"/>
    <x v="1"/>
    <n v="89"/>
    <n v="0"/>
  </r>
  <r>
    <x v="28"/>
    <d v="2022-02-03T00:00:00"/>
    <n v="0"/>
    <n v="0"/>
    <x v="1"/>
    <x v="0"/>
    <x v="1"/>
    <n v="89"/>
    <n v="0"/>
  </r>
  <r>
    <x v="34"/>
    <d v="2022-02-03T00:00:00"/>
    <n v="0"/>
    <n v="0"/>
    <x v="1"/>
    <x v="1"/>
    <x v="2"/>
    <n v="365"/>
    <n v="0"/>
  </r>
  <r>
    <x v="35"/>
    <d v="2022-02-03T00:00:00"/>
    <n v="83"/>
    <n v="0"/>
    <x v="1"/>
    <x v="1"/>
    <x v="1"/>
    <n v="89"/>
    <n v="0"/>
  </r>
  <r>
    <x v="36"/>
    <d v="2022-02-03T00:00:00"/>
    <n v="128"/>
    <n v="5"/>
    <x v="1"/>
    <x v="1"/>
    <x v="1"/>
    <n v="89"/>
    <n v="4.4499999999999998E-2"/>
  </r>
  <r>
    <x v="44"/>
    <d v="2022-02-03T00:00:00"/>
    <n v="0"/>
    <n v="0"/>
    <x v="1"/>
    <x v="1"/>
    <x v="2"/>
    <n v="365"/>
    <n v="0"/>
  </r>
  <r>
    <x v="37"/>
    <d v="2022-02-03T00:00:00"/>
    <n v="25"/>
    <n v="0"/>
    <x v="1"/>
    <x v="1"/>
    <x v="1"/>
    <n v="89"/>
    <n v="0"/>
  </r>
  <r>
    <x v="38"/>
    <d v="2022-02-03T00:00:00"/>
    <n v="25"/>
    <n v="0"/>
    <x v="1"/>
    <x v="1"/>
    <x v="1"/>
    <n v="89"/>
    <n v="0"/>
  </r>
  <r>
    <x v="55"/>
    <d v="2022-02-03T00:00:00"/>
    <n v="0"/>
    <n v="0"/>
    <x v="1"/>
    <x v="1"/>
    <x v="2"/>
    <n v="365"/>
    <n v="0"/>
  </r>
  <r>
    <x v="45"/>
    <d v="2022-02-03T00:00:00"/>
    <n v="25"/>
    <n v="0"/>
    <x v="1"/>
    <x v="1"/>
    <x v="1"/>
    <n v="89"/>
    <n v="0"/>
  </r>
  <r>
    <x v="46"/>
    <d v="2022-02-03T00:00:00"/>
    <n v="25"/>
    <n v="0"/>
    <x v="1"/>
    <x v="1"/>
    <x v="1"/>
    <n v="89"/>
    <n v="0"/>
  </r>
  <r>
    <x v="56"/>
    <d v="2022-02-03T00:00:00"/>
    <n v="0"/>
    <n v="0"/>
    <x v="1"/>
    <x v="1"/>
    <x v="1"/>
    <n v="89"/>
    <n v="0"/>
  </r>
  <r>
    <x v="57"/>
    <d v="2022-02-03T00:00:00"/>
    <n v="0"/>
    <n v="0"/>
    <x v="1"/>
    <x v="1"/>
    <x v="1"/>
    <n v="89"/>
    <n v="0"/>
  </r>
  <r>
    <x v="51"/>
    <d v="2022-02-04T00:00:00"/>
    <n v="0"/>
    <n v="0"/>
    <x v="1"/>
    <x v="0"/>
    <x v="0"/>
    <n v="28"/>
    <n v="0"/>
  </r>
  <r>
    <x v="19"/>
    <d v="2022-02-04T00:00:00"/>
    <n v="0"/>
    <n v="0"/>
    <x v="1"/>
    <x v="1"/>
    <x v="2"/>
    <n v="365"/>
    <n v="0"/>
  </r>
  <r>
    <x v="52"/>
    <d v="2022-02-04T00:00:00"/>
    <n v="0"/>
    <n v="0"/>
    <x v="1"/>
    <x v="0"/>
    <x v="0"/>
    <n v="28"/>
    <n v="0"/>
  </r>
  <r>
    <x v="20"/>
    <d v="2022-02-04T00:00:00"/>
    <n v="0"/>
    <n v="0"/>
    <x v="1"/>
    <x v="0"/>
    <x v="1"/>
    <n v="89"/>
    <n v="0"/>
  </r>
  <r>
    <x v="21"/>
    <d v="2022-02-04T00:00:00"/>
    <n v="151"/>
    <n v="0"/>
    <x v="1"/>
    <x v="1"/>
    <x v="1"/>
    <n v="89"/>
    <n v="0"/>
  </r>
  <r>
    <x v="58"/>
    <d v="2022-02-04T00:00:00"/>
    <n v="0"/>
    <n v="0"/>
    <x v="1"/>
    <x v="0"/>
    <x v="0"/>
    <n v="28"/>
    <n v="0"/>
  </r>
  <r>
    <x v="59"/>
    <d v="2022-02-04T00:00:00"/>
    <n v="0"/>
    <n v="0"/>
    <x v="1"/>
    <x v="0"/>
    <x v="0"/>
    <n v="28"/>
    <n v="0"/>
  </r>
  <r>
    <x v="22"/>
    <d v="2022-02-04T00:00:00"/>
    <n v="0"/>
    <n v="0"/>
    <x v="1"/>
    <x v="0"/>
    <x v="1"/>
    <n v="89"/>
    <n v="0"/>
  </r>
  <r>
    <x v="60"/>
    <d v="2022-02-04T00:00:00"/>
    <n v="0"/>
    <n v="0"/>
    <x v="1"/>
    <x v="0"/>
    <x v="0"/>
    <n v="28"/>
    <n v="0"/>
  </r>
  <r>
    <x v="23"/>
    <d v="2022-02-04T00:00:00"/>
    <n v="73"/>
    <n v="0"/>
    <x v="1"/>
    <x v="1"/>
    <x v="1"/>
    <n v="89"/>
    <n v="0"/>
  </r>
  <r>
    <x v="24"/>
    <d v="2022-02-04T00:00:00"/>
    <n v="0"/>
    <n v="0"/>
    <x v="1"/>
    <x v="0"/>
    <x v="1"/>
    <n v="89"/>
    <n v="0"/>
  </r>
  <r>
    <x v="33"/>
    <d v="2022-02-04T00:00:00"/>
    <n v="0"/>
    <n v="0"/>
    <x v="1"/>
    <x v="0"/>
    <x v="1"/>
    <n v="89"/>
    <n v="0"/>
  </r>
  <r>
    <x v="30"/>
    <d v="2022-02-04T00:00:00"/>
    <n v="0"/>
    <n v="0"/>
    <x v="1"/>
    <x v="0"/>
    <x v="1"/>
    <n v="89"/>
    <n v="0"/>
  </r>
  <r>
    <x v="53"/>
    <d v="2022-02-04T00:00:00"/>
    <n v="0"/>
    <n v="0"/>
    <x v="1"/>
    <x v="0"/>
    <x v="1"/>
    <n v="89"/>
    <n v="0"/>
  </r>
  <r>
    <x v="54"/>
    <d v="2022-02-04T00:00:00"/>
    <n v="0"/>
    <n v="0"/>
    <x v="1"/>
    <x v="0"/>
    <x v="1"/>
    <n v="89"/>
    <n v="0"/>
  </r>
  <r>
    <x v="43"/>
    <d v="2022-02-04T00:00:00"/>
    <n v="0"/>
    <n v="0"/>
    <x v="1"/>
    <x v="0"/>
    <x v="1"/>
    <n v="89"/>
    <n v="0"/>
  </r>
  <r>
    <x v="42"/>
    <d v="2022-02-04T00:00:00"/>
    <n v="0"/>
    <n v="0"/>
    <x v="1"/>
    <x v="0"/>
    <x v="1"/>
    <n v="89"/>
    <n v="0"/>
  </r>
  <r>
    <x v="27"/>
    <d v="2022-02-04T00:00:00"/>
    <n v="0"/>
    <n v="0"/>
    <x v="1"/>
    <x v="0"/>
    <x v="1"/>
    <n v="89"/>
    <n v="0"/>
  </r>
  <r>
    <x v="32"/>
    <d v="2022-02-04T00:00:00"/>
    <n v="0"/>
    <n v="0"/>
    <x v="1"/>
    <x v="0"/>
    <x v="1"/>
    <n v="89"/>
    <n v="0"/>
  </r>
  <r>
    <x v="31"/>
    <d v="2022-02-04T00:00:00"/>
    <n v="0"/>
    <n v="0"/>
    <x v="1"/>
    <x v="0"/>
    <x v="1"/>
    <n v="89"/>
    <n v="0"/>
  </r>
  <r>
    <x v="26"/>
    <d v="2022-02-04T00:00:00"/>
    <n v="0"/>
    <n v="0"/>
    <x v="1"/>
    <x v="0"/>
    <x v="1"/>
    <n v="89"/>
    <n v="0"/>
  </r>
  <r>
    <x v="29"/>
    <d v="2022-02-04T00:00:00"/>
    <n v="0"/>
    <n v="0"/>
    <x v="1"/>
    <x v="0"/>
    <x v="1"/>
    <n v="89"/>
    <n v="0"/>
  </r>
  <r>
    <x v="28"/>
    <d v="2022-02-04T00:00:00"/>
    <n v="0"/>
    <n v="0"/>
    <x v="1"/>
    <x v="0"/>
    <x v="1"/>
    <n v="89"/>
    <n v="0"/>
  </r>
  <r>
    <x v="25"/>
    <d v="2022-02-04T00:00:00"/>
    <n v="0"/>
    <n v="0"/>
    <x v="1"/>
    <x v="0"/>
    <x v="1"/>
    <n v="89"/>
    <n v="0"/>
  </r>
  <r>
    <x v="34"/>
    <d v="2022-02-04T00:00:00"/>
    <n v="0"/>
    <n v="0"/>
    <x v="1"/>
    <x v="1"/>
    <x v="2"/>
    <n v="365"/>
    <n v="0"/>
  </r>
  <r>
    <x v="35"/>
    <d v="2022-02-04T00:00:00"/>
    <n v="83"/>
    <n v="0"/>
    <x v="1"/>
    <x v="1"/>
    <x v="1"/>
    <n v="89"/>
    <n v="0"/>
  </r>
  <r>
    <x v="36"/>
    <d v="2022-02-04T00:00:00"/>
    <n v="128"/>
    <n v="0"/>
    <x v="1"/>
    <x v="1"/>
    <x v="1"/>
    <n v="89"/>
    <n v="0"/>
  </r>
  <r>
    <x v="44"/>
    <d v="2022-02-04T00:00:00"/>
    <n v="0"/>
    <n v="0"/>
    <x v="1"/>
    <x v="1"/>
    <x v="2"/>
    <n v="365"/>
    <n v="0"/>
  </r>
  <r>
    <x v="37"/>
    <d v="2022-02-04T00:00:00"/>
    <n v="25"/>
    <n v="0"/>
    <x v="1"/>
    <x v="1"/>
    <x v="1"/>
    <n v="89"/>
    <n v="0"/>
  </r>
  <r>
    <x v="38"/>
    <d v="2022-02-04T00:00:00"/>
    <n v="25"/>
    <n v="0"/>
    <x v="1"/>
    <x v="1"/>
    <x v="1"/>
    <n v="89"/>
    <n v="0"/>
  </r>
  <r>
    <x v="55"/>
    <d v="2022-02-04T00:00:00"/>
    <n v="0"/>
    <n v="0"/>
    <x v="1"/>
    <x v="1"/>
    <x v="2"/>
    <n v="365"/>
    <n v="0"/>
  </r>
  <r>
    <x v="45"/>
    <d v="2022-02-04T00:00:00"/>
    <n v="25"/>
    <n v="0"/>
    <x v="1"/>
    <x v="1"/>
    <x v="1"/>
    <n v="89"/>
    <n v="0"/>
  </r>
  <r>
    <x v="46"/>
    <d v="2022-02-04T00:00:00"/>
    <n v="25"/>
    <n v="0"/>
    <x v="1"/>
    <x v="1"/>
    <x v="1"/>
    <n v="89"/>
    <n v="0"/>
  </r>
  <r>
    <x v="56"/>
    <d v="2022-02-04T00:00:00"/>
    <n v="0"/>
    <n v="0"/>
    <x v="1"/>
    <x v="1"/>
    <x v="1"/>
    <n v="89"/>
    <n v="0"/>
  </r>
  <r>
    <x v="57"/>
    <d v="2022-02-04T00:00:00"/>
    <n v="0"/>
    <n v="0"/>
    <x v="1"/>
    <x v="1"/>
    <x v="1"/>
    <n v="89"/>
    <n v="0"/>
  </r>
  <r>
    <x v="51"/>
    <d v="2022-02-07T00:00:00"/>
    <n v="0"/>
    <n v="0"/>
    <x v="1"/>
    <x v="0"/>
    <x v="0"/>
    <n v="28"/>
    <n v="0"/>
  </r>
  <r>
    <x v="19"/>
    <d v="2022-02-07T00:00:00"/>
    <n v="0"/>
    <n v="0"/>
    <x v="1"/>
    <x v="1"/>
    <x v="2"/>
    <n v="365"/>
    <n v="0"/>
  </r>
  <r>
    <x v="20"/>
    <d v="2022-02-07T00:00:00"/>
    <n v="0"/>
    <n v="0"/>
    <x v="1"/>
    <x v="0"/>
    <x v="1"/>
    <n v="89"/>
    <n v="0"/>
  </r>
  <r>
    <x v="52"/>
    <d v="2022-02-07T00:00:00"/>
    <n v="0"/>
    <n v="0"/>
    <x v="1"/>
    <x v="0"/>
    <x v="0"/>
    <n v="28"/>
    <n v="0"/>
  </r>
  <r>
    <x v="21"/>
    <d v="2022-02-07T00:00:00"/>
    <n v="151"/>
    <n v="0"/>
    <x v="1"/>
    <x v="1"/>
    <x v="1"/>
    <n v="89"/>
    <n v="0"/>
  </r>
  <r>
    <x v="58"/>
    <d v="2022-02-07T00:00:00"/>
    <n v="0"/>
    <n v="0"/>
    <x v="1"/>
    <x v="0"/>
    <x v="0"/>
    <n v="28"/>
    <n v="0"/>
  </r>
  <r>
    <x v="59"/>
    <d v="2022-02-07T00:00:00"/>
    <n v="0"/>
    <n v="0"/>
    <x v="1"/>
    <x v="0"/>
    <x v="0"/>
    <n v="28"/>
    <n v="0"/>
  </r>
  <r>
    <x v="22"/>
    <d v="2022-02-07T00:00:00"/>
    <n v="0"/>
    <n v="0"/>
    <x v="1"/>
    <x v="0"/>
    <x v="1"/>
    <n v="89"/>
    <n v="0"/>
  </r>
  <r>
    <x v="60"/>
    <d v="2022-02-07T00:00:00"/>
    <n v="0"/>
    <n v="0"/>
    <x v="1"/>
    <x v="0"/>
    <x v="0"/>
    <n v="28"/>
    <n v="0"/>
  </r>
  <r>
    <x v="23"/>
    <d v="2022-02-07T00:00:00"/>
    <n v="73"/>
    <n v="0"/>
    <x v="1"/>
    <x v="1"/>
    <x v="1"/>
    <n v="89"/>
    <n v="0"/>
  </r>
  <r>
    <x v="26"/>
    <d v="2022-02-07T00:00:00"/>
    <n v="0"/>
    <n v="0"/>
    <x v="1"/>
    <x v="0"/>
    <x v="1"/>
    <n v="89"/>
    <n v="0"/>
  </r>
  <r>
    <x v="25"/>
    <d v="2022-02-07T00:00:00"/>
    <n v="0"/>
    <n v="0"/>
    <x v="1"/>
    <x v="0"/>
    <x v="1"/>
    <n v="89"/>
    <n v="0"/>
  </r>
  <r>
    <x v="32"/>
    <d v="2022-02-07T00:00:00"/>
    <n v="0"/>
    <n v="0"/>
    <x v="1"/>
    <x v="0"/>
    <x v="1"/>
    <n v="89"/>
    <n v="0"/>
  </r>
  <r>
    <x v="54"/>
    <d v="2022-02-07T00:00:00"/>
    <n v="0"/>
    <n v="0"/>
    <x v="1"/>
    <x v="0"/>
    <x v="1"/>
    <n v="89"/>
    <n v="0"/>
  </r>
  <r>
    <x v="42"/>
    <d v="2022-02-07T00:00:00"/>
    <n v="0"/>
    <n v="0"/>
    <x v="1"/>
    <x v="0"/>
    <x v="1"/>
    <n v="89"/>
    <n v="0"/>
  </r>
  <r>
    <x v="33"/>
    <d v="2022-02-07T00:00:00"/>
    <n v="0"/>
    <n v="0"/>
    <x v="1"/>
    <x v="0"/>
    <x v="1"/>
    <n v="89"/>
    <n v="0"/>
  </r>
  <r>
    <x v="29"/>
    <d v="2022-02-07T00:00:00"/>
    <n v="0"/>
    <n v="0"/>
    <x v="1"/>
    <x v="0"/>
    <x v="1"/>
    <n v="89"/>
    <n v="0"/>
  </r>
  <r>
    <x v="24"/>
    <d v="2022-02-07T00:00:00"/>
    <n v="0"/>
    <n v="0"/>
    <x v="1"/>
    <x v="0"/>
    <x v="1"/>
    <n v="89"/>
    <n v="0"/>
  </r>
  <r>
    <x v="53"/>
    <d v="2022-02-07T00:00:00"/>
    <n v="0"/>
    <n v="0"/>
    <x v="1"/>
    <x v="0"/>
    <x v="1"/>
    <n v="89"/>
    <n v="0"/>
  </r>
  <r>
    <x v="43"/>
    <d v="2022-02-07T00:00:00"/>
    <n v="0"/>
    <n v="0"/>
    <x v="1"/>
    <x v="0"/>
    <x v="1"/>
    <n v="89"/>
    <n v="0"/>
  </r>
  <r>
    <x v="27"/>
    <d v="2022-02-07T00:00:00"/>
    <n v="0"/>
    <n v="0"/>
    <x v="1"/>
    <x v="0"/>
    <x v="1"/>
    <n v="89"/>
    <n v="0"/>
  </r>
  <r>
    <x v="31"/>
    <d v="2022-02-07T00:00:00"/>
    <n v="0"/>
    <n v="0"/>
    <x v="1"/>
    <x v="0"/>
    <x v="1"/>
    <n v="89"/>
    <n v="0"/>
  </r>
  <r>
    <x v="30"/>
    <d v="2022-02-07T00:00:00"/>
    <n v="0"/>
    <n v="0"/>
    <x v="1"/>
    <x v="0"/>
    <x v="1"/>
    <n v="89"/>
    <n v="0"/>
  </r>
  <r>
    <x v="28"/>
    <d v="2022-02-07T00:00:00"/>
    <n v="0"/>
    <n v="0"/>
    <x v="1"/>
    <x v="0"/>
    <x v="1"/>
    <n v="89"/>
    <n v="0"/>
  </r>
  <r>
    <x v="34"/>
    <d v="2022-02-07T00:00:00"/>
    <n v="0"/>
    <n v="0"/>
    <x v="1"/>
    <x v="1"/>
    <x v="2"/>
    <n v="365"/>
    <n v="0"/>
  </r>
  <r>
    <x v="35"/>
    <d v="2022-02-07T00:00:00"/>
    <n v="83"/>
    <n v="0"/>
    <x v="1"/>
    <x v="1"/>
    <x v="1"/>
    <n v="89"/>
    <n v="0"/>
  </r>
  <r>
    <x v="36"/>
    <d v="2022-02-07T00:00:00"/>
    <n v="128"/>
    <n v="0"/>
    <x v="1"/>
    <x v="1"/>
    <x v="1"/>
    <n v="89"/>
    <n v="0"/>
  </r>
  <r>
    <x v="44"/>
    <d v="2022-02-07T00:00:00"/>
    <n v="0"/>
    <n v="0"/>
    <x v="1"/>
    <x v="1"/>
    <x v="2"/>
    <n v="365"/>
    <n v="0"/>
  </r>
  <r>
    <x v="37"/>
    <d v="2022-02-07T00:00:00"/>
    <n v="25"/>
    <n v="0"/>
    <x v="1"/>
    <x v="1"/>
    <x v="1"/>
    <n v="89"/>
    <n v="0"/>
  </r>
  <r>
    <x v="38"/>
    <d v="2022-02-07T00:00:00"/>
    <n v="25"/>
    <n v="0"/>
    <x v="1"/>
    <x v="1"/>
    <x v="1"/>
    <n v="89"/>
    <n v="0"/>
  </r>
  <r>
    <x v="55"/>
    <d v="2022-02-07T00:00:00"/>
    <n v="0"/>
    <n v="0"/>
    <x v="1"/>
    <x v="1"/>
    <x v="2"/>
    <n v="365"/>
    <n v="0"/>
  </r>
  <r>
    <x v="45"/>
    <d v="2022-02-07T00:00:00"/>
    <n v="25"/>
    <n v="0"/>
    <x v="1"/>
    <x v="1"/>
    <x v="1"/>
    <n v="89"/>
    <n v="0"/>
  </r>
  <r>
    <x v="46"/>
    <d v="2022-02-07T00:00:00"/>
    <n v="25"/>
    <n v="0"/>
    <x v="1"/>
    <x v="1"/>
    <x v="1"/>
    <n v="89"/>
    <n v="0"/>
  </r>
  <r>
    <x v="56"/>
    <d v="2022-02-07T00:00:00"/>
    <n v="0"/>
    <n v="0"/>
    <x v="1"/>
    <x v="1"/>
    <x v="1"/>
    <n v="89"/>
    <n v="0"/>
  </r>
  <r>
    <x v="57"/>
    <d v="2022-02-07T00:00:00"/>
    <n v="0"/>
    <n v="0"/>
    <x v="1"/>
    <x v="1"/>
    <x v="1"/>
    <n v="89"/>
    <n v="0"/>
  </r>
  <r>
    <x v="51"/>
    <d v="2022-02-08T00:00:00"/>
    <n v="0"/>
    <n v="0"/>
    <x v="1"/>
    <x v="0"/>
    <x v="0"/>
    <n v="28"/>
    <n v="0"/>
  </r>
  <r>
    <x v="19"/>
    <d v="2022-02-08T00:00:00"/>
    <n v="0"/>
    <n v="0"/>
    <x v="1"/>
    <x v="1"/>
    <x v="2"/>
    <n v="365"/>
    <n v="0"/>
  </r>
  <r>
    <x v="52"/>
    <d v="2022-02-08T00:00:00"/>
    <n v="0"/>
    <n v="0"/>
    <x v="1"/>
    <x v="0"/>
    <x v="0"/>
    <n v="28"/>
    <n v="0"/>
  </r>
  <r>
    <x v="20"/>
    <d v="2022-02-08T00:00:00"/>
    <n v="0"/>
    <n v="0"/>
    <x v="1"/>
    <x v="0"/>
    <x v="1"/>
    <n v="89"/>
    <n v="0"/>
  </r>
  <r>
    <x v="21"/>
    <d v="2022-02-08T00:00:00"/>
    <n v="151"/>
    <n v="0"/>
    <x v="1"/>
    <x v="1"/>
    <x v="1"/>
    <n v="89"/>
    <n v="0"/>
  </r>
  <r>
    <x v="58"/>
    <d v="2022-02-08T00:00:00"/>
    <n v="0"/>
    <n v="0"/>
    <x v="1"/>
    <x v="0"/>
    <x v="0"/>
    <n v="28"/>
    <n v="0"/>
  </r>
  <r>
    <x v="59"/>
    <d v="2022-02-08T00:00:00"/>
    <n v="0"/>
    <n v="0"/>
    <x v="1"/>
    <x v="0"/>
    <x v="0"/>
    <n v="28"/>
    <n v="0"/>
  </r>
  <r>
    <x v="22"/>
    <d v="2022-02-08T00:00:00"/>
    <n v="0"/>
    <n v="0"/>
    <x v="1"/>
    <x v="0"/>
    <x v="1"/>
    <n v="89"/>
    <n v="0"/>
  </r>
  <r>
    <x v="60"/>
    <d v="2022-02-08T00:00:00"/>
    <n v="0"/>
    <n v="0"/>
    <x v="1"/>
    <x v="0"/>
    <x v="0"/>
    <n v="28"/>
    <n v="0"/>
  </r>
  <r>
    <x v="23"/>
    <d v="2022-02-08T00:00:00"/>
    <n v="73"/>
    <n v="0"/>
    <x v="1"/>
    <x v="1"/>
    <x v="1"/>
    <n v="89"/>
    <n v="0"/>
  </r>
  <r>
    <x v="25"/>
    <d v="2022-02-08T00:00:00"/>
    <n v="0"/>
    <n v="0"/>
    <x v="1"/>
    <x v="0"/>
    <x v="1"/>
    <n v="89"/>
    <n v="0"/>
  </r>
  <r>
    <x v="42"/>
    <d v="2022-02-08T00:00:00"/>
    <n v="0"/>
    <n v="0"/>
    <x v="1"/>
    <x v="0"/>
    <x v="1"/>
    <n v="89"/>
    <n v="0"/>
  </r>
  <r>
    <x v="33"/>
    <d v="2022-02-08T00:00:00"/>
    <n v="0"/>
    <n v="0"/>
    <x v="1"/>
    <x v="0"/>
    <x v="1"/>
    <n v="89"/>
    <n v="0"/>
  </r>
  <r>
    <x v="54"/>
    <d v="2022-02-08T00:00:00"/>
    <n v="0"/>
    <n v="0"/>
    <x v="1"/>
    <x v="0"/>
    <x v="1"/>
    <n v="89"/>
    <n v="0"/>
  </r>
  <r>
    <x v="29"/>
    <d v="2022-02-08T00:00:00"/>
    <n v="0"/>
    <n v="0"/>
    <x v="1"/>
    <x v="0"/>
    <x v="1"/>
    <n v="89"/>
    <n v="0"/>
  </r>
  <r>
    <x v="26"/>
    <d v="2022-02-08T00:00:00"/>
    <n v="0"/>
    <n v="0"/>
    <x v="1"/>
    <x v="0"/>
    <x v="1"/>
    <n v="89"/>
    <n v="0"/>
  </r>
  <r>
    <x v="43"/>
    <d v="2022-02-08T00:00:00"/>
    <n v="0"/>
    <n v="0"/>
    <x v="1"/>
    <x v="0"/>
    <x v="1"/>
    <n v="89"/>
    <n v="0"/>
  </r>
  <r>
    <x v="24"/>
    <d v="2022-02-08T00:00:00"/>
    <n v="0"/>
    <n v="0"/>
    <x v="1"/>
    <x v="0"/>
    <x v="1"/>
    <n v="89"/>
    <n v="0"/>
  </r>
  <r>
    <x v="27"/>
    <d v="2022-02-08T00:00:00"/>
    <n v="0"/>
    <n v="0"/>
    <x v="1"/>
    <x v="0"/>
    <x v="1"/>
    <n v="89"/>
    <n v="0"/>
  </r>
  <r>
    <x v="31"/>
    <d v="2022-02-08T00:00:00"/>
    <n v="0"/>
    <n v="0"/>
    <x v="1"/>
    <x v="0"/>
    <x v="1"/>
    <n v="89"/>
    <n v="0"/>
  </r>
  <r>
    <x v="30"/>
    <d v="2022-02-08T00:00:00"/>
    <n v="0"/>
    <n v="0"/>
    <x v="1"/>
    <x v="0"/>
    <x v="1"/>
    <n v="89"/>
    <n v="0"/>
  </r>
  <r>
    <x v="28"/>
    <d v="2022-02-08T00:00:00"/>
    <n v="0"/>
    <n v="0"/>
    <x v="1"/>
    <x v="0"/>
    <x v="1"/>
    <n v="89"/>
    <n v="0"/>
  </r>
  <r>
    <x v="53"/>
    <d v="2022-02-08T00:00:00"/>
    <n v="0"/>
    <n v="0"/>
    <x v="1"/>
    <x v="0"/>
    <x v="1"/>
    <n v="89"/>
    <n v="0"/>
  </r>
  <r>
    <x v="32"/>
    <d v="2022-02-08T00:00:00"/>
    <n v="0"/>
    <n v="0"/>
    <x v="1"/>
    <x v="0"/>
    <x v="1"/>
    <n v="89"/>
    <n v="0"/>
  </r>
  <r>
    <x v="34"/>
    <d v="2022-02-08T00:00:00"/>
    <n v="0"/>
    <n v="0"/>
    <x v="1"/>
    <x v="1"/>
    <x v="2"/>
    <n v="365"/>
    <n v="0"/>
  </r>
  <r>
    <x v="35"/>
    <d v="2022-02-08T00:00:00"/>
    <n v="83"/>
    <n v="0"/>
    <x v="1"/>
    <x v="1"/>
    <x v="1"/>
    <n v="89"/>
    <n v="0"/>
  </r>
  <r>
    <x v="36"/>
    <d v="2022-02-08T00:00:00"/>
    <n v="128"/>
    <n v="0"/>
    <x v="1"/>
    <x v="1"/>
    <x v="1"/>
    <n v="89"/>
    <n v="0"/>
  </r>
  <r>
    <x v="44"/>
    <d v="2022-02-08T00:00:00"/>
    <n v="0"/>
    <n v="0"/>
    <x v="1"/>
    <x v="1"/>
    <x v="2"/>
    <n v="365"/>
    <n v="0"/>
  </r>
  <r>
    <x v="37"/>
    <d v="2022-02-08T00:00:00"/>
    <n v="25"/>
    <n v="0"/>
    <x v="1"/>
    <x v="1"/>
    <x v="1"/>
    <n v="89"/>
    <n v="0"/>
  </r>
  <r>
    <x v="38"/>
    <d v="2022-02-08T00:00:00"/>
    <n v="25"/>
    <n v="0"/>
    <x v="1"/>
    <x v="1"/>
    <x v="1"/>
    <n v="89"/>
    <n v="0"/>
  </r>
  <r>
    <x v="55"/>
    <d v="2022-02-08T00:00:00"/>
    <n v="0"/>
    <n v="0"/>
    <x v="1"/>
    <x v="1"/>
    <x v="2"/>
    <n v="365"/>
    <n v="0"/>
  </r>
  <r>
    <x v="45"/>
    <d v="2022-02-08T00:00:00"/>
    <n v="25"/>
    <n v="0"/>
    <x v="1"/>
    <x v="1"/>
    <x v="1"/>
    <n v="89"/>
    <n v="0"/>
  </r>
  <r>
    <x v="46"/>
    <d v="2022-02-08T00:00:00"/>
    <n v="25"/>
    <n v="0"/>
    <x v="1"/>
    <x v="1"/>
    <x v="1"/>
    <n v="89"/>
    <n v="0"/>
  </r>
  <r>
    <x v="56"/>
    <d v="2022-02-08T00:00:00"/>
    <n v="0"/>
    <n v="0"/>
    <x v="1"/>
    <x v="1"/>
    <x v="1"/>
    <n v="89"/>
    <n v="0"/>
  </r>
  <r>
    <x v="57"/>
    <d v="2022-02-08T00:00:00"/>
    <n v="0"/>
    <n v="0"/>
    <x v="1"/>
    <x v="1"/>
    <x v="1"/>
    <n v="89"/>
    <n v="0"/>
  </r>
  <r>
    <x v="51"/>
    <d v="2022-02-09T00:00:00"/>
    <n v="0"/>
    <n v="0"/>
    <x v="1"/>
    <x v="0"/>
    <x v="0"/>
    <n v="28"/>
    <n v="0"/>
  </r>
  <r>
    <x v="19"/>
    <d v="2022-02-09T00:00:00"/>
    <n v="0"/>
    <n v="0"/>
    <x v="1"/>
    <x v="1"/>
    <x v="2"/>
    <n v="365"/>
    <n v="0"/>
  </r>
  <r>
    <x v="52"/>
    <d v="2022-02-09T00:00:00"/>
    <n v="0"/>
    <n v="0"/>
    <x v="1"/>
    <x v="0"/>
    <x v="0"/>
    <n v="28"/>
    <n v="0"/>
  </r>
  <r>
    <x v="20"/>
    <d v="2022-02-09T00:00:00"/>
    <n v="0"/>
    <n v="0"/>
    <x v="1"/>
    <x v="0"/>
    <x v="1"/>
    <n v="89"/>
    <n v="0"/>
  </r>
  <r>
    <x v="21"/>
    <d v="2022-02-09T00:00:00"/>
    <n v="151"/>
    <n v="0"/>
    <x v="1"/>
    <x v="1"/>
    <x v="1"/>
    <n v="89"/>
    <n v="0"/>
  </r>
  <r>
    <x v="58"/>
    <d v="2022-02-09T00:00:00"/>
    <n v="0"/>
    <n v="0"/>
    <x v="1"/>
    <x v="0"/>
    <x v="0"/>
    <n v="28"/>
    <n v="0"/>
  </r>
  <r>
    <x v="59"/>
    <d v="2022-02-09T00:00:00"/>
    <n v="0"/>
    <n v="0"/>
    <x v="1"/>
    <x v="0"/>
    <x v="0"/>
    <n v="28"/>
    <n v="0"/>
  </r>
  <r>
    <x v="22"/>
    <d v="2022-02-09T00:00:00"/>
    <n v="0"/>
    <n v="0"/>
    <x v="1"/>
    <x v="0"/>
    <x v="1"/>
    <n v="89"/>
    <n v="0"/>
  </r>
  <r>
    <x v="60"/>
    <d v="2022-02-09T00:00:00"/>
    <n v="0"/>
    <n v="0"/>
    <x v="1"/>
    <x v="0"/>
    <x v="0"/>
    <n v="28"/>
    <n v="0"/>
  </r>
  <r>
    <x v="23"/>
    <d v="2022-02-09T00:00:00"/>
    <n v="78"/>
    <n v="5"/>
    <x v="1"/>
    <x v="1"/>
    <x v="1"/>
    <n v="89"/>
    <n v="4.4499999999999998E-2"/>
  </r>
  <r>
    <x v="24"/>
    <d v="2022-02-09T00:00:00"/>
    <n v="0"/>
    <n v="0"/>
    <x v="1"/>
    <x v="0"/>
    <x v="1"/>
    <n v="89"/>
    <n v="0"/>
  </r>
  <r>
    <x v="31"/>
    <d v="2022-02-09T00:00:00"/>
    <n v="0"/>
    <n v="0"/>
    <x v="1"/>
    <x v="0"/>
    <x v="1"/>
    <n v="89"/>
    <n v="0"/>
  </r>
  <r>
    <x v="43"/>
    <d v="2022-02-09T00:00:00"/>
    <n v="0"/>
    <n v="0"/>
    <x v="1"/>
    <x v="0"/>
    <x v="1"/>
    <n v="89"/>
    <n v="0"/>
  </r>
  <r>
    <x v="30"/>
    <d v="2022-02-09T00:00:00"/>
    <n v="0"/>
    <n v="0"/>
    <x v="1"/>
    <x v="0"/>
    <x v="1"/>
    <n v="89"/>
    <n v="0"/>
  </r>
  <r>
    <x v="42"/>
    <d v="2022-02-09T00:00:00"/>
    <n v="0"/>
    <n v="0"/>
    <x v="1"/>
    <x v="0"/>
    <x v="1"/>
    <n v="89"/>
    <n v="0"/>
  </r>
  <r>
    <x v="28"/>
    <d v="2022-02-09T00:00:00"/>
    <n v="0"/>
    <n v="0"/>
    <x v="1"/>
    <x v="0"/>
    <x v="1"/>
    <n v="89"/>
    <n v="0"/>
  </r>
  <r>
    <x v="29"/>
    <d v="2022-02-09T00:00:00"/>
    <n v="0"/>
    <n v="0"/>
    <x v="1"/>
    <x v="0"/>
    <x v="1"/>
    <n v="89"/>
    <n v="0"/>
  </r>
  <r>
    <x v="33"/>
    <d v="2022-02-09T00:00:00"/>
    <n v="0"/>
    <n v="0"/>
    <x v="1"/>
    <x v="0"/>
    <x v="1"/>
    <n v="89"/>
    <n v="0"/>
  </r>
  <r>
    <x v="26"/>
    <d v="2022-02-09T00:00:00"/>
    <n v="0"/>
    <n v="0"/>
    <x v="1"/>
    <x v="0"/>
    <x v="1"/>
    <n v="89"/>
    <n v="0"/>
  </r>
  <r>
    <x v="32"/>
    <d v="2022-02-09T00:00:00"/>
    <n v="0"/>
    <n v="0"/>
    <x v="1"/>
    <x v="0"/>
    <x v="1"/>
    <n v="89"/>
    <n v="0"/>
  </r>
  <r>
    <x v="54"/>
    <d v="2022-02-09T00:00:00"/>
    <n v="0"/>
    <n v="0"/>
    <x v="1"/>
    <x v="0"/>
    <x v="1"/>
    <n v="89"/>
    <n v="0"/>
  </r>
  <r>
    <x v="25"/>
    <d v="2022-02-09T00:00:00"/>
    <n v="0"/>
    <n v="0"/>
    <x v="1"/>
    <x v="0"/>
    <x v="1"/>
    <n v="89"/>
    <n v="0"/>
  </r>
  <r>
    <x v="53"/>
    <d v="2022-02-09T00:00:00"/>
    <n v="0"/>
    <n v="0"/>
    <x v="1"/>
    <x v="0"/>
    <x v="1"/>
    <n v="89"/>
    <n v="0"/>
  </r>
  <r>
    <x v="27"/>
    <d v="2022-02-09T00:00:00"/>
    <n v="0"/>
    <n v="0"/>
    <x v="1"/>
    <x v="0"/>
    <x v="1"/>
    <n v="89"/>
    <n v="0"/>
  </r>
  <r>
    <x v="34"/>
    <d v="2022-02-09T00:00:00"/>
    <n v="0"/>
    <n v="0"/>
    <x v="1"/>
    <x v="1"/>
    <x v="2"/>
    <n v="365"/>
    <n v="0"/>
  </r>
  <r>
    <x v="35"/>
    <d v="2022-02-09T00:00:00"/>
    <n v="88"/>
    <n v="5"/>
    <x v="1"/>
    <x v="1"/>
    <x v="1"/>
    <n v="89"/>
    <n v="4.4499999999999998E-2"/>
  </r>
  <r>
    <x v="36"/>
    <d v="2022-02-09T00:00:00"/>
    <n v="128"/>
    <n v="0"/>
    <x v="1"/>
    <x v="1"/>
    <x v="1"/>
    <n v="89"/>
    <n v="0"/>
  </r>
  <r>
    <x v="44"/>
    <d v="2022-02-09T00:00:00"/>
    <n v="0"/>
    <n v="0"/>
    <x v="1"/>
    <x v="1"/>
    <x v="2"/>
    <n v="365"/>
    <n v="0"/>
  </r>
  <r>
    <x v="37"/>
    <d v="2022-02-09T00:00:00"/>
    <n v="25"/>
    <n v="0"/>
    <x v="1"/>
    <x v="1"/>
    <x v="1"/>
    <n v="89"/>
    <n v="0"/>
  </r>
  <r>
    <x v="38"/>
    <d v="2022-02-09T00:00:00"/>
    <n v="25"/>
    <n v="0"/>
    <x v="1"/>
    <x v="1"/>
    <x v="1"/>
    <n v="89"/>
    <n v="0"/>
  </r>
  <r>
    <x v="55"/>
    <d v="2022-02-09T00:00:00"/>
    <n v="0"/>
    <n v="0"/>
    <x v="1"/>
    <x v="1"/>
    <x v="2"/>
    <n v="365"/>
    <n v="0"/>
  </r>
  <r>
    <x v="45"/>
    <d v="2022-02-09T00:00:00"/>
    <n v="25"/>
    <n v="0"/>
    <x v="1"/>
    <x v="1"/>
    <x v="1"/>
    <n v="89"/>
    <n v="0"/>
  </r>
  <r>
    <x v="46"/>
    <d v="2022-02-09T00:00:00"/>
    <n v="25"/>
    <n v="0"/>
    <x v="1"/>
    <x v="1"/>
    <x v="1"/>
    <n v="89"/>
    <n v="0"/>
  </r>
  <r>
    <x v="56"/>
    <d v="2022-02-09T00:00:00"/>
    <n v="0"/>
    <n v="0"/>
    <x v="1"/>
    <x v="1"/>
    <x v="1"/>
    <n v="89"/>
    <n v="0"/>
  </r>
  <r>
    <x v="57"/>
    <d v="2022-02-09T00:00:00"/>
    <n v="0"/>
    <n v="0"/>
    <x v="1"/>
    <x v="1"/>
    <x v="1"/>
    <n v="89"/>
    <n v="0"/>
  </r>
  <r>
    <x v="51"/>
    <d v="2022-02-10T00:00:00"/>
    <n v="0"/>
    <n v="0"/>
    <x v="1"/>
    <x v="0"/>
    <x v="0"/>
    <n v="28"/>
    <n v="0"/>
  </r>
  <r>
    <x v="19"/>
    <d v="2022-02-10T00:00:00"/>
    <n v="0"/>
    <n v="0"/>
    <x v="1"/>
    <x v="1"/>
    <x v="2"/>
    <n v="365"/>
    <n v="0"/>
  </r>
  <r>
    <x v="20"/>
    <d v="2022-02-10T00:00:00"/>
    <n v="0"/>
    <n v="0"/>
    <x v="1"/>
    <x v="0"/>
    <x v="1"/>
    <n v="89"/>
    <n v="0"/>
  </r>
  <r>
    <x v="52"/>
    <d v="2022-02-10T00:00:00"/>
    <n v="0"/>
    <n v="0"/>
    <x v="1"/>
    <x v="0"/>
    <x v="0"/>
    <n v="28"/>
    <n v="0"/>
  </r>
  <r>
    <x v="21"/>
    <d v="2022-02-10T00:00:00"/>
    <n v="151"/>
    <n v="0"/>
    <x v="1"/>
    <x v="1"/>
    <x v="1"/>
    <n v="89"/>
    <n v="0"/>
  </r>
  <r>
    <x v="58"/>
    <d v="2022-02-10T00:00:00"/>
    <n v="0"/>
    <n v="0"/>
    <x v="1"/>
    <x v="0"/>
    <x v="0"/>
    <n v="28"/>
    <n v="0"/>
  </r>
  <r>
    <x v="59"/>
    <d v="2022-02-10T00:00:00"/>
    <n v="0"/>
    <n v="0"/>
    <x v="1"/>
    <x v="0"/>
    <x v="0"/>
    <n v="28"/>
    <n v="0"/>
  </r>
  <r>
    <x v="22"/>
    <d v="2022-02-10T00:00:00"/>
    <n v="0"/>
    <n v="0"/>
    <x v="1"/>
    <x v="0"/>
    <x v="1"/>
    <n v="89"/>
    <n v="0"/>
  </r>
  <r>
    <x v="60"/>
    <d v="2022-02-10T00:00:00"/>
    <n v="0"/>
    <n v="0"/>
    <x v="1"/>
    <x v="0"/>
    <x v="0"/>
    <n v="28"/>
    <n v="0"/>
  </r>
  <r>
    <x v="23"/>
    <d v="2022-02-10T00:00:00"/>
    <n v="78"/>
    <n v="0"/>
    <x v="1"/>
    <x v="1"/>
    <x v="1"/>
    <n v="89"/>
    <n v="0"/>
  </r>
  <r>
    <x v="54"/>
    <d v="2022-02-10T00:00:00"/>
    <n v="0"/>
    <n v="0"/>
    <x v="1"/>
    <x v="0"/>
    <x v="1"/>
    <n v="89"/>
    <n v="0"/>
  </r>
  <r>
    <x v="43"/>
    <d v="2022-02-10T00:00:00"/>
    <n v="0"/>
    <n v="0"/>
    <x v="1"/>
    <x v="0"/>
    <x v="1"/>
    <n v="89"/>
    <n v="0"/>
  </r>
  <r>
    <x v="26"/>
    <d v="2022-02-10T00:00:00"/>
    <n v="0"/>
    <n v="0"/>
    <x v="1"/>
    <x v="0"/>
    <x v="1"/>
    <n v="89"/>
    <n v="0"/>
  </r>
  <r>
    <x v="53"/>
    <d v="2022-02-10T00:00:00"/>
    <n v="0"/>
    <n v="0"/>
    <x v="1"/>
    <x v="0"/>
    <x v="1"/>
    <n v="89"/>
    <n v="0"/>
  </r>
  <r>
    <x v="24"/>
    <d v="2022-02-10T00:00:00"/>
    <n v="0"/>
    <n v="0"/>
    <x v="1"/>
    <x v="0"/>
    <x v="1"/>
    <n v="89"/>
    <n v="0"/>
  </r>
  <r>
    <x v="29"/>
    <d v="2022-02-10T00:00:00"/>
    <n v="0"/>
    <n v="0"/>
    <x v="1"/>
    <x v="0"/>
    <x v="1"/>
    <n v="89"/>
    <n v="0"/>
  </r>
  <r>
    <x v="42"/>
    <d v="2022-02-10T00:00:00"/>
    <n v="0"/>
    <n v="0"/>
    <x v="1"/>
    <x v="0"/>
    <x v="1"/>
    <n v="89"/>
    <n v="0"/>
  </r>
  <r>
    <x v="27"/>
    <d v="2022-02-10T00:00:00"/>
    <n v="0"/>
    <n v="0"/>
    <x v="1"/>
    <x v="0"/>
    <x v="1"/>
    <n v="89"/>
    <n v="0"/>
  </r>
  <r>
    <x v="30"/>
    <d v="2022-02-10T00:00:00"/>
    <n v="0"/>
    <n v="0"/>
    <x v="1"/>
    <x v="0"/>
    <x v="1"/>
    <n v="89"/>
    <n v="0"/>
  </r>
  <r>
    <x v="25"/>
    <d v="2022-02-10T00:00:00"/>
    <n v="0"/>
    <n v="0"/>
    <x v="1"/>
    <x v="0"/>
    <x v="1"/>
    <n v="89"/>
    <n v="0"/>
  </r>
  <r>
    <x v="28"/>
    <d v="2022-02-10T00:00:00"/>
    <n v="0"/>
    <n v="0"/>
    <x v="1"/>
    <x v="0"/>
    <x v="1"/>
    <n v="89"/>
    <n v="0"/>
  </r>
  <r>
    <x v="31"/>
    <d v="2022-02-10T00:00:00"/>
    <n v="0"/>
    <n v="0"/>
    <x v="1"/>
    <x v="0"/>
    <x v="1"/>
    <n v="89"/>
    <n v="0"/>
  </r>
  <r>
    <x v="33"/>
    <d v="2022-02-10T00:00:00"/>
    <n v="0"/>
    <n v="0"/>
    <x v="1"/>
    <x v="0"/>
    <x v="1"/>
    <n v="89"/>
    <n v="0"/>
  </r>
  <r>
    <x v="32"/>
    <d v="2022-02-10T00:00:00"/>
    <n v="0"/>
    <n v="0"/>
    <x v="1"/>
    <x v="0"/>
    <x v="1"/>
    <n v="89"/>
    <n v="0"/>
  </r>
  <r>
    <x v="34"/>
    <d v="2022-02-10T00:00:00"/>
    <n v="0"/>
    <n v="0"/>
    <x v="1"/>
    <x v="1"/>
    <x v="2"/>
    <n v="365"/>
    <n v="0"/>
  </r>
  <r>
    <x v="35"/>
    <d v="2022-02-10T00:00:00"/>
    <n v="88"/>
    <n v="0"/>
    <x v="1"/>
    <x v="1"/>
    <x v="1"/>
    <n v="89"/>
    <n v="0"/>
  </r>
  <r>
    <x v="36"/>
    <d v="2022-02-10T00:00:00"/>
    <n v="128"/>
    <n v="0"/>
    <x v="1"/>
    <x v="1"/>
    <x v="1"/>
    <n v="89"/>
    <n v="0"/>
  </r>
  <r>
    <x v="44"/>
    <d v="2022-02-10T00:00:00"/>
    <n v="0"/>
    <n v="0"/>
    <x v="1"/>
    <x v="1"/>
    <x v="2"/>
    <n v="365"/>
    <n v="0"/>
  </r>
  <r>
    <x v="37"/>
    <d v="2022-02-10T00:00:00"/>
    <n v="25"/>
    <n v="0"/>
    <x v="1"/>
    <x v="1"/>
    <x v="1"/>
    <n v="89"/>
    <n v="0"/>
  </r>
  <r>
    <x v="38"/>
    <d v="2022-02-10T00:00:00"/>
    <n v="25"/>
    <n v="0"/>
    <x v="1"/>
    <x v="1"/>
    <x v="1"/>
    <n v="89"/>
    <n v="0"/>
  </r>
  <r>
    <x v="55"/>
    <d v="2022-02-10T00:00:00"/>
    <n v="0"/>
    <n v="0"/>
    <x v="1"/>
    <x v="1"/>
    <x v="2"/>
    <n v="365"/>
    <n v="0"/>
  </r>
  <r>
    <x v="45"/>
    <d v="2022-02-10T00:00:00"/>
    <n v="25"/>
    <n v="0"/>
    <x v="1"/>
    <x v="1"/>
    <x v="1"/>
    <n v="89"/>
    <n v="0"/>
  </r>
  <r>
    <x v="46"/>
    <d v="2022-02-10T00:00:00"/>
    <n v="25"/>
    <n v="0"/>
    <x v="1"/>
    <x v="1"/>
    <x v="1"/>
    <n v="89"/>
    <n v="0"/>
  </r>
  <r>
    <x v="56"/>
    <d v="2022-02-10T00:00:00"/>
    <n v="0"/>
    <n v="0"/>
    <x v="1"/>
    <x v="1"/>
    <x v="1"/>
    <n v="89"/>
    <n v="0"/>
  </r>
  <r>
    <x v="57"/>
    <d v="2022-02-10T00:00:00"/>
    <n v="0"/>
    <n v="0"/>
    <x v="1"/>
    <x v="1"/>
    <x v="1"/>
    <n v="89"/>
    <n v="0"/>
  </r>
  <r>
    <x v="51"/>
    <d v="2022-02-11T00:00:00"/>
    <n v="0"/>
    <n v="0"/>
    <x v="1"/>
    <x v="0"/>
    <x v="0"/>
    <n v="28"/>
    <n v="0"/>
  </r>
  <r>
    <x v="19"/>
    <d v="2022-02-11T00:00:00"/>
    <n v="0"/>
    <n v="0"/>
    <x v="1"/>
    <x v="1"/>
    <x v="2"/>
    <n v="365"/>
    <n v="0"/>
  </r>
  <r>
    <x v="52"/>
    <d v="2022-02-11T00:00:00"/>
    <n v="0"/>
    <n v="0"/>
    <x v="1"/>
    <x v="0"/>
    <x v="0"/>
    <n v="28"/>
    <n v="0"/>
  </r>
  <r>
    <x v="20"/>
    <d v="2022-02-11T00:00:00"/>
    <n v="0"/>
    <n v="0"/>
    <x v="1"/>
    <x v="0"/>
    <x v="1"/>
    <n v="89"/>
    <n v="0"/>
  </r>
  <r>
    <x v="21"/>
    <d v="2022-02-11T00:00:00"/>
    <n v="151"/>
    <n v="0"/>
    <x v="1"/>
    <x v="1"/>
    <x v="1"/>
    <n v="89"/>
    <n v="0"/>
  </r>
  <r>
    <x v="58"/>
    <d v="2022-02-11T00:00:00"/>
    <n v="0"/>
    <n v="0"/>
    <x v="1"/>
    <x v="0"/>
    <x v="0"/>
    <n v="28"/>
    <n v="0"/>
  </r>
  <r>
    <x v="59"/>
    <d v="2022-02-11T00:00:00"/>
    <n v="0"/>
    <n v="0"/>
    <x v="1"/>
    <x v="0"/>
    <x v="0"/>
    <n v="28"/>
    <n v="0"/>
  </r>
  <r>
    <x v="22"/>
    <d v="2022-02-11T00:00:00"/>
    <n v="0"/>
    <n v="0"/>
    <x v="1"/>
    <x v="0"/>
    <x v="1"/>
    <n v="89"/>
    <n v="0"/>
  </r>
  <r>
    <x v="60"/>
    <d v="2022-02-11T00:00:00"/>
    <n v="0"/>
    <n v="0"/>
    <x v="1"/>
    <x v="0"/>
    <x v="0"/>
    <n v="28"/>
    <n v="0"/>
  </r>
  <r>
    <x v="23"/>
    <d v="2022-02-11T00:00:00"/>
    <n v="78"/>
    <n v="0"/>
    <x v="1"/>
    <x v="1"/>
    <x v="1"/>
    <n v="89"/>
    <n v="0"/>
  </r>
  <r>
    <x v="24"/>
    <d v="2022-02-11T00:00:00"/>
    <n v="0"/>
    <n v="0"/>
    <x v="1"/>
    <x v="0"/>
    <x v="1"/>
    <n v="89"/>
    <n v="0"/>
  </r>
  <r>
    <x v="26"/>
    <d v="2022-02-11T00:00:00"/>
    <n v="0"/>
    <n v="0"/>
    <x v="1"/>
    <x v="0"/>
    <x v="1"/>
    <n v="89"/>
    <n v="0"/>
  </r>
  <r>
    <x v="33"/>
    <d v="2022-02-11T00:00:00"/>
    <n v="0"/>
    <n v="0"/>
    <x v="1"/>
    <x v="0"/>
    <x v="1"/>
    <n v="89"/>
    <n v="0"/>
  </r>
  <r>
    <x v="31"/>
    <d v="2022-02-11T00:00:00"/>
    <n v="0"/>
    <n v="0"/>
    <x v="1"/>
    <x v="0"/>
    <x v="1"/>
    <n v="89"/>
    <n v="0"/>
  </r>
  <r>
    <x v="54"/>
    <d v="2022-02-11T00:00:00"/>
    <n v="0"/>
    <n v="0"/>
    <x v="1"/>
    <x v="0"/>
    <x v="1"/>
    <n v="89"/>
    <n v="0"/>
  </r>
  <r>
    <x v="42"/>
    <d v="2022-02-11T00:00:00"/>
    <n v="0"/>
    <n v="0"/>
    <x v="1"/>
    <x v="0"/>
    <x v="1"/>
    <n v="89"/>
    <n v="0"/>
  </r>
  <r>
    <x v="25"/>
    <d v="2022-02-11T00:00:00"/>
    <n v="0"/>
    <n v="0"/>
    <x v="1"/>
    <x v="0"/>
    <x v="1"/>
    <n v="89"/>
    <n v="0"/>
  </r>
  <r>
    <x v="53"/>
    <d v="2022-02-11T00:00:00"/>
    <n v="0"/>
    <n v="0"/>
    <x v="1"/>
    <x v="0"/>
    <x v="1"/>
    <n v="89"/>
    <n v="0"/>
  </r>
  <r>
    <x v="32"/>
    <d v="2022-02-11T00:00:00"/>
    <n v="0"/>
    <n v="0"/>
    <x v="1"/>
    <x v="0"/>
    <x v="1"/>
    <n v="89"/>
    <n v="0"/>
  </r>
  <r>
    <x v="30"/>
    <d v="2022-02-11T00:00:00"/>
    <n v="0"/>
    <n v="0"/>
    <x v="1"/>
    <x v="0"/>
    <x v="1"/>
    <n v="89"/>
    <n v="0"/>
  </r>
  <r>
    <x v="43"/>
    <d v="2022-02-11T00:00:00"/>
    <n v="0"/>
    <n v="0"/>
    <x v="1"/>
    <x v="0"/>
    <x v="1"/>
    <n v="89"/>
    <n v="0"/>
  </r>
  <r>
    <x v="27"/>
    <d v="2022-02-11T00:00:00"/>
    <n v="0"/>
    <n v="0"/>
    <x v="1"/>
    <x v="0"/>
    <x v="1"/>
    <n v="89"/>
    <n v="0"/>
  </r>
  <r>
    <x v="29"/>
    <d v="2022-02-11T00:00:00"/>
    <n v="0"/>
    <n v="0"/>
    <x v="1"/>
    <x v="0"/>
    <x v="1"/>
    <n v="89"/>
    <n v="0"/>
  </r>
  <r>
    <x v="28"/>
    <d v="2022-02-11T00:00:00"/>
    <n v="0"/>
    <n v="0"/>
    <x v="1"/>
    <x v="0"/>
    <x v="1"/>
    <n v="89"/>
    <n v="0"/>
  </r>
  <r>
    <x v="34"/>
    <d v="2022-02-11T00:00:00"/>
    <n v="0"/>
    <n v="0"/>
    <x v="1"/>
    <x v="1"/>
    <x v="2"/>
    <n v="365"/>
    <n v="0"/>
  </r>
  <r>
    <x v="35"/>
    <d v="2022-02-11T00:00:00"/>
    <n v="88"/>
    <n v="0"/>
    <x v="1"/>
    <x v="1"/>
    <x v="1"/>
    <n v="89"/>
    <n v="0"/>
  </r>
  <r>
    <x v="36"/>
    <d v="2022-02-11T00:00:00"/>
    <n v="128"/>
    <n v="0"/>
    <x v="1"/>
    <x v="1"/>
    <x v="1"/>
    <n v="89"/>
    <n v="0"/>
  </r>
  <r>
    <x v="44"/>
    <d v="2022-02-11T00:00:00"/>
    <n v="0"/>
    <n v="0"/>
    <x v="1"/>
    <x v="1"/>
    <x v="2"/>
    <n v="365"/>
    <n v="0"/>
  </r>
  <r>
    <x v="37"/>
    <d v="2022-02-11T00:00:00"/>
    <n v="25"/>
    <n v="0"/>
    <x v="1"/>
    <x v="1"/>
    <x v="1"/>
    <n v="89"/>
    <n v="0"/>
  </r>
  <r>
    <x v="38"/>
    <d v="2022-02-11T00:00:00"/>
    <n v="25"/>
    <n v="0"/>
    <x v="1"/>
    <x v="1"/>
    <x v="1"/>
    <n v="89"/>
    <n v="0"/>
  </r>
  <r>
    <x v="55"/>
    <d v="2022-02-11T00:00:00"/>
    <n v="0"/>
    <n v="0"/>
    <x v="1"/>
    <x v="1"/>
    <x v="2"/>
    <n v="365"/>
    <n v="0"/>
  </r>
  <r>
    <x v="45"/>
    <d v="2022-02-11T00:00:00"/>
    <n v="25"/>
    <n v="0"/>
    <x v="1"/>
    <x v="1"/>
    <x v="1"/>
    <n v="89"/>
    <n v="0"/>
  </r>
  <r>
    <x v="46"/>
    <d v="2022-02-11T00:00:00"/>
    <n v="25"/>
    <n v="0"/>
    <x v="1"/>
    <x v="1"/>
    <x v="1"/>
    <n v="89"/>
    <n v="0"/>
  </r>
  <r>
    <x v="56"/>
    <d v="2022-02-11T00:00:00"/>
    <n v="0"/>
    <n v="0"/>
    <x v="1"/>
    <x v="1"/>
    <x v="1"/>
    <n v="89"/>
    <n v="0"/>
  </r>
  <r>
    <x v="57"/>
    <d v="2022-02-11T00:00:00"/>
    <n v="0"/>
    <n v="0"/>
    <x v="1"/>
    <x v="1"/>
    <x v="1"/>
    <n v="89"/>
    <n v="0"/>
  </r>
  <r>
    <x v="51"/>
    <d v="2022-02-14T00:00:00"/>
    <n v="0"/>
    <n v="0"/>
    <x v="1"/>
    <x v="0"/>
    <x v="0"/>
    <n v="28"/>
    <n v="0"/>
  </r>
  <r>
    <x v="19"/>
    <d v="2022-02-14T00:00:00"/>
    <n v="0"/>
    <n v="0"/>
    <x v="1"/>
    <x v="1"/>
    <x v="2"/>
    <n v="365"/>
    <n v="0"/>
  </r>
  <r>
    <x v="20"/>
    <d v="2022-02-14T00:00:00"/>
    <n v="0"/>
    <n v="0"/>
    <x v="1"/>
    <x v="0"/>
    <x v="1"/>
    <n v="89"/>
    <n v="0"/>
  </r>
  <r>
    <x v="52"/>
    <d v="2022-02-14T00:00:00"/>
    <n v="0"/>
    <n v="0"/>
    <x v="1"/>
    <x v="0"/>
    <x v="0"/>
    <n v="28"/>
    <n v="0"/>
  </r>
  <r>
    <x v="21"/>
    <d v="2022-02-14T00:00:00"/>
    <n v="151"/>
    <n v="0"/>
    <x v="1"/>
    <x v="1"/>
    <x v="1"/>
    <n v="89"/>
    <n v="0"/>
  </r>
  <r>
    <x v="58"/>
    <d v="2022-02-14T00:00:00"/>
    <n v="0"/>
    <n v="0"/>
    <x v="1"/>
    <x v="0"/>
    <x v="0"/>
    <n v="28"/>
    <n v="0"/>
  </r>
  <r>
    <x v="59"/>
    <d v="2022-02-14T00:00:00"/>
    <n v="0"/>
    <n v="0"/>
    <x v="1"/>
    <x v="0"/>
    <x v="0"/>
    <n v="28"/>
    <n v="0"/>
  </r>
  <r>
    <x v="60"/>
    <d v="2022-02-14T00:00:00"/>
    <n v="0"/>
    <n v="0"/>
    <x v="1"/>
    <x v="0"/>
    <x v="0"/>
    <n v="28"/>
    <n v="0"/>
  </r>
  <r>
    <x v="22"/>
    <d v="2022-02-14T00:00:00"/>
    <n v="0"/>
    <n v="0"/>
    <x v="1"/>
    <x v="0"/>
    <x v="1"/>
    <n v="89"/>
    <n v="0"/>
  </r>
  <r>
    <x v="23"/>
    <d v="2022-02-14T00:00:00"/>
    <n v="78"/>
    <n v="0"/>
    <x v="1"/>
    <x v="1"/>
    <x v="1"/>
    <n v="89"/>
    <n v="0"/>
  </r>
  <r>
    <x v="53"/>
    <d v="2022-02-14T00:00:00"/>
    <n v="0"/>
    <n v="0"/>
    <x v="1"/>
    <x v="0"/>
    <x v="1"/>
    <n v="89"/>
    <n v="0"/>
  </r>
  <r>
    <x v="42"/>
    <d v="2022-02-14T00:00:00"/>
    <n v="0"/>
    <n v="0"/>
    <x v="1"/>
    <x v="0"/>
    <x v="1"/>
    <n v="89"/>
    <n v="0"/>
  </r>
  <r>
    <x v="29"/>
    <d v="2022-02-14T00:00:00"/>
    <n v="0"/>
    <n v="0"/>
    <x v="1"/>
    <x v="0"/>
    <x v="1"/>
    <n v="89"/>
    <n v="0"/>
  </r>
  <r>
    <x v="54"/>
    <d v="2022-02-14T00:00:00"/>
    <n v="0"/>
    <n v="0"/>
    <x v="1"/>
    <x v="0"/>
    <x v="1"/>
    <n v="89"/>
    <n v="0"/>
  </r>
  <r>
    <x v="27"/>
    <d v="2022-02-14T00:00:00"/>
    <n v="0"/>
    <n v="0"/>
    <x v="1"/>
    <x v="0"/>
    <x v="1"/>
    <n v="89"/>
    <n v="0"/>
  </r>
  <r>
    <x v="26"/>
    <d v="2022-02-14T00:00:00"/>
    <n v="0"/>
    <n v="0"/>
    <x v="1"/>
    <x v="0"/>
    <x v="1"/>
    <n v="89"/>
    <n v="0"/>
  </r>
  <r>
    <x v="28"/>
    <d v="2022-02-14T00:00:00"/>
    <n v="0"/>
    <n v="0"/>
    <x v="1"/>
    <x v="0"/>
    <x v="1"/>
    <n v="89"/>
    <n v="0"/>
  </r>
  <r>
    <x v="31"/>
    <d v="2022-02-14T00:00:00"/>
    <n v="0"/>
    <n v="0"/>
    <x v="1"/>
    <x v="0"/>
    <x v="1"/>
    <n v="89"/>
    <n v="0"/>
  </r>
  <r>
    <x v="33"/>
    <d v="2022-02-14T00:00:00"/>
    <n v="0"/>
    <n v="0"/>
    <x v="1"/>
    <x v="0"/>
    <x v="1"/>
    <n v="89"/>
    <n v="0"/>
  </r>
  <r>
    <x v="24"/>
    <d v="2022-02-14T00:00:00"/>
    <n v="0"/>
    <n v="0"/>
    <x v="1"/>
    <x v="0"/>
    <x v="1"/>
    <n v="89"/>
    <n v="0"/>
  </r>
  <r>
    <x v="32"/>
    <d v="2022-02-14T00:00:00"/>
    <n v="0"/>
    <n v="0"/>
    <x v="1"/>
    <x v="0"/>
    <x v="1"/>
    <n v="89"/>
    <n v="0"/>
  </r>
  <r>
    <x v="30"/>
    <d v="2022-02-14T00:00:00"/>
    <n v="0"/>
    <n v="0"/>
    <x v="1"/>
    <x v="0"/>
    <x v="1"/>
    <n v="89"/>
    <n v="0"/>
  </r>
  <r>
    <x v="43"/>
    <d v="2022-02-14T00:00:00"/>
    <n v="0"/>
    <n v="0"/>
    <x v="1"/>
    <x v="0"/>
    <x v="1"/>
    <n v="89"/>
    <n v="0"/>
  </r>
  <r>
    <x v="25"/>
    <d v="2022-02-14T00:00:00"/>
    <n v="0"/>
    <n v="0"/>
    <x v="1"/>
    <x v="0"/>
    <x v="1"/>
    <n v="89"/>
    <n v="0"/>
  </r>
  <r>
    <x v="34"/>
    <d v="2022-02-14T00:00:00"/>
    <n v="0"/>
    <n v="0"/>
    <x v="1"/>
    <x v="1"/>
    <x v="2"/>
    <n v="365"/>
    <n v="0"/>
  </r>
  <r>
    <x v="35"/>
    <d v="2022-02-14T00:00:00"/>
    <n v="88"/>
    <n v="0"/>
    <x v="1"/>
    <x v="1"/>
    <x v="1"/>
    <n v="89"/>
    <n v="0"/>
  </r>
  <r>
    <x v="36"/>
    <d v="2022-02-14T00:00:00"/>
    <n v="128"/>
    <n v="0"/>
    <x v="1"/>
    <x v="1"/>
    <x v="1"/>
    <n v="89"/>
    <n v="0"/>
  </r>
  <r>
    <x v="44"/>
    <d v="2022-02-14T00:00:00"/>
    <n v="0"/>
    <n v="0"/>
    <x v="1"/>
    <x v="1"/>
    <x v="2"/>
    <n v="365"/>
    <n v="0"/>
  </r>
  <r>
    <x v="37"/>
    <d v="2022-02-14T00:00:00"/>
    <n v="25"/>
    <n v="0"/>
    <x v="1"/>
    <x v="1"/>
    <x v="1"/>
    <n v="89"/>
    <n v="0"/>
  </r>
  <r>
    <x v="38"/>
    <d v="2022-02-14T00:00:00"/>
    <n v="25"/>
    <n v="0"/>
    <x v="1"/>
    <x v="1"/>
    <x v="1"/>
    <n v="89"/>
    <n v="0"/>
  </r>
  <r>
    <x v="55"/>
    <d v="2022-02-14T00:00:00"/>
    <n v="0"/>
    <n v="0"/>
    <x v="1"/>
    <x v="1"/>
    <x v="2"/>
    <n v="365"/>
    <n v="0"/>
  </r>
  <r>
    <x v="45"/>
    <d v="2022-02-14T00:00:00"/>
    <n v="25"/>
    <n v="0"/>
    <x v="1"/>
    <x v="1"/>
    <x v="1"/>
    <n v="89"/>
    <n v="0"/>
  </r>
  <r>
    <x v="46"/>
    <d v="2022-02-14T00:00:00"/>
    <n v="25"/>
    <n v="0"/>
    <x v="1"/>
    <x v="1"/>
    <x v="1"/>
    <n v="89"/>
    <n v="0"/>
  </r>
  <r>
    <x v="56"/>
    <d v="2022-02-14T00:00:00"/>
    <n v="0"/>
    <n v="0"/>
    <x v="1"/>
    <x v="1"/>
    <x v="1"/>
    <n v="89"/>
    <n v="0"/>
  </r>
  <r>
    <x v="57"/>
    <d v="2022-02-14T00:00:00"/>
    <n v="0"/>
    <n v="0"/>
    <x v="1"/>
    <x v="1"/>
    <x v="1"/>
    <n v="89"/>
    <n v="0"/>
  </r>
  <r>
    <x v="51"/>
    <d v="2022-02-15T00:00:00"/>
    <n v="0"/>
    <n v="0"/>
    <x v="1"/>
    <x v="0"/>
    <x v="0"/>
    <n v="28"/>
    <n v="0"/>
  </r>
  <r>
    <x v="19"/>
    <d v="2022-02-15T00:00:00"/>
    <n v="0"/>
    <n v="0"/>
    <x v="1"/>
    <x v="1"/>
    <x v="2"/>
    <n v="365"/>
    <n v="0"/>
  </r>
  <r>
    <x v="20"/>
    <d v="2022-02-15T00:00:00"/>
    <n v="0"/>
    <n v="0"/>
    <x v="1"/>
    <x v="0"/>
    <x v="1"/>
    <n v="89"/>
    <n v="0"/>
  </r>
  <r>
    <x v="52"/>
    <d v="2022-02-15T00:00:00"/>
    <n v="0"/>
    <n v="0"/>
    <x v="1"/>
    <x v="0"/>
    <x v="0"/>
    <n v="28"/>
    <n v="0"/>
  </r>
  <r>
    <x v="21"/>
    <d v="2022-02-15T00:00:00"/>
    <n v="151"/>
    <n v="0"/>
    <x v="1"/>
    <x v="1"/>
    <x v="1"/>
    <n v="89"/>
    <n v="0"/>
  </r>
  <r>
    <x v="58"/>
    <d v="2022-02-15T00:00:00"/>
    <n v="0"/>
    <n v="0"/>
    <x v="1"/>
    <x v="0"/>
    <x v="0"/>
    <n v="28"/>
    <n v="0"/>
  </r>
  <r>
    <x v="59"/>
    <d v="2022-02-15T00:00:00"/>
    <n v="0"/>
    <n v="0"/>
    <x v="1"/>
    <x v="0"/>
    <x v="0"/>
    <n v="28"/>
    <n v="0"/>
  </r>
  <r>
    <x v="22"/>
    <d v="2022-02-15T00:00:00"/>
    <n v="0"/>
    <n v="0"/>
    <x v="1"/>
    <x v="0"/>
    <x v="1"/>
    <n v="89"/>
    <n v="0"/>
  </r>
  <r>
    <x v="60"/>
    <d v="2022-02-15T00:00:00"/>
    <n v="0"/>
    <n v="0"/>
    <x v="1"/>
    <x v="0"/>
    <x v="0"/>
    <n v="28"/>
    <n v="0"/>
  </r>
  <r>
    <x v="23"/>
    <d v="2022-02-15T00:00:00"/>
    <n v="78"/>
    <n v="0"/>
    <x v="1"/>
    <x v="1"/>
    <x v="1"/>
    <n v="89"/>
    <n v="0"/>
  </r>
  <r>
    <x v="53"/>
    <d v="2022-02-15T00:00:00"/>
    <n v="0"/>
    <n v="0"/>
    <x v="1"/>
    <x v="0"/>
    <x v="1"/>
    <n v="89"/>
    <n v="0"/>
  </r>
  <r>
    <x v="33"/>
    <d v="2022-02-15T00:00:00"/>
    <n v="0"/>
    <n v="0"/>
    <x v="1"/>
    <x v="0"/>
    <x v="1"/>
    <n v="89"/>
    <n v="0"/>
  </r>
  <r>
    <x v="26"/>
    <d v="2022-02-15T00:00:00"/>
    <n v="0"/>
    <n v="0"/>
    <x v="1"/>
    <x v="0"/>
    <x v="1"/>
    <n v="89"/>
    <n v="0"/>
  </r>
  <r>
    <x v="31"/>
    <d v="2022-02-15T00:00:00"/>
    <n v="0"/>
    <n v="0"/>
    <x v="1"/>
    <x v="0"/>
    <x v="1"/>
    <n v="89"/>
    <n v="0"/>
  </r>
  <r>
    <x v="29"/>
    <d v="2022-02-15T00:00:00"/>
    <n v="0"/>
    <n v="0"/>
    <x v="1"/>
    <x v="0"/>
    <x v="1"/>
    <n v="89"/>
    <n v="0"/>
  </r>
  <r>
    <x v="25"/>
    <d v="2022-02-15T00:00:00"/>
    <n v="0"/>
    <n v="0"/>
    <x v="1"/>
    <x v="0"/>
    <x v="1"/>
    <n v="89"/>
    <n v="0"/>
  </r>
  <r>
    <x v="24"/>
    <d v="2022-02-15T00:00:00"/>
    <n v="0"/>
    <n v="0"/>
    <x v="1"/>
    <x v="0"/>
    <x v="1"/>
    <n v="89"/>
    <n v="0"/>
  </r>
  <r>
    <x v="28"/>
    <d v="2022-02-15T00:00:00"/>
    <n v="0"/>
    <n v="0"/>
    <x v="1"/>
    <x v="0"/>
    <x v="1"/>
    <n v="89"/>
    <n v="0"/>
  </r>
  <r>
    <x v="32"/>
    <d v="2022-02-15T00:00:00"/>
    <n v="0"/>
    <n v="0"/>
    <x v="1"/>
    <x v="0"/>
    <x v="1"/>
    <n v="89"/>
    <n v="0"/>
  </r>
  <r>
    <x v="43"/>
    <d v="2022-02-15T00:00:00"/>
    <n v="0"/>
    <n v="0"/>
    <x v="1"/>
    <x v="0"/>
    <x v="1"/>
    <n v="89"/>
    <n v="0"/>
  </r>
  <r>
    <x v="42"/>
    <d v="2022-02-15T00:00:00"/>
    <n v="0"/>
    <n v="0"/>
    <x v="1"/>
    <x v="0"/>
    <x v="1"/>
    <n v="89"/>
    <n v="0"/>
  </r>
  <r>
    <x v="54"/>
    <d v="2022-02-15T00:00:00"/>
    <n v="0"/>
    <n v="0"/>
    <x v="1"/>
    <x v="0"/>
    <x v="1"/>
    <n v="89"/>
    <n v="0"/>
  </r>
  <r>
    <x v="27"/>
    <d v="2022-02-15T00:00:00"/>
    <n v="0"/>
    <n v="0"/>
    <x v="1"/>
    <x v="0"/>
    <x v="1"/>
    <n v="89"/>
    <n v="0"/>
  </r>
  <r>
    <x v="30"/>
    <d v="2022-02-15T00:00:00"/>
    <n v="0"/>
    <n v="0"/>
    <x v="1"/>
    <x v="0"/>
    <x v="1"/>
    <n v="89"/>
    <n v="0"/>
  </r>
  <r>
    <x v="34"/>
    <d v="2022-02-15T00:00:00"/>
    <n v="0"/>
    <n v="0"/>
    <x v="1"/>
    <x v="1"/>
    <x v="2"/>
    <n v="365"/>
    <n v="0"/>
  </r>
  <r>
    <x v="35"/>
    <d v="2022-02-15T00:00:00"/>
    <n v="88"/>
    <n v="0"/>
    <x v="1"/>
    <x v="1"/>
    <x v="1"/>
    <n v="89"/>
    <n v="0"/>
  </r>
  <r>
    <x v="36"/>
    <d v="2022-02-15T00:00:00"/>
    <n v="128"/>
    <n v="0"/>
    <x v="1"/>
    <x v="1"/>
    <x v="1"/>
    <n v="89"/>
    <n v="0"/>
  </r>
  <r>
    <x v="44"/>
    <d v="2022-02-15T00:00:00"/>
    <n v="0"/>
    <n v="0"/>
    <x v="1"/>
    <x v="1"/>
    <x v="2"/>
    <n v="365"/>
    <n v="0"/>
  </r>
  <r>
    <x v="37"/>
    <d v="2022-02-15T00:00:00"/>
    <n v="25"/>
    <n v="0"/>
    <x v="1"/>
    <x v="1"/>
    <x v="1"/>
    <n v="89"/>
    <n v="0"/>
  </r>
  <r>
    <x v="38"/>
    <d v="2022-02-15T00:00:00"/>
    <n v="25"/>
    <n v="0"/>
    <x v="1"/>
    <x v="1"/>
    <x v="1"/>
    <n v="89"/>
    <n v="0"/>
  </r>
  <r>
    <x v="55"/>
    <d v="2022-02-15T00:00:00"/>
    <n v="0"/>
    <n v="0"/>
    <x v="1"/>
    <x v="1"/>
    <x v="2"/>
    <n v="365"/>
    <n v="0"/>
  </r>
  <r>
    <x v="45"/>
    <d v="2022-02-15T00:00:00"/>
    <n v="25"/>
    <n v="0"/>
    <x v="1"/>
    <x v="1"/>
    <x v="1"/>
    <n v="89"/>
    <n v="0"/>
  </r>
  <r>
    <x v="46"/>
    <d v="2022-02-15T00:00:00"/>
    <n v="25"/>
    <n v="0"/>
    <x v="1"/>
    <x v="1"/>
    <x v="1"/>
    <n v="89"/>
    <n v="0"/>
  </r>
  <r>
    <x v="56"/>
    <d v="2022-02-15T00:00:00"/>
    <n v="0"/>
    <n v="0"/>
    <x v="1"/>
    <x v="1"/>
    <x v="1"/>
    <n v="89"/>
    <n v="0"/>
  </r>
  <r>
    <x v="57"/>
    <d v="2022-02-15T00:00:00"/>
    <n v="0"/>
    <n v="0"/>
    <x v="1"/>
    <x v="1"/>
    <x v="1"/>
    <n v="89"/>
    <n v="0"/>
  </r>
  <r>
    <x v="51"/>
    <d v="2022-02-16T00:00:00"/>
    <n v="0"/>
    <n v="0"/>
    <x v="1"/>
    <x v="0"/>
    <x v="0"/>
    <n v="28"/>
    <n v="0"/>
  </r>
  <r>
    <x v="19"/>
    <d v="2022-02-16T00:00:00"/>
    <n v="0"/>
    <n v="0"/>
    <x v="1"/>
    <x v="1"/>
    <x v="2"/>
    <n v="365"/>
    <n v="0"/>
  </r>
  <r>
    <x v="52"/>
    <d v="2022-02-16T00:00:00"/>
    <n v="0"/>
    <n v="0"/>
    <x v="1"/>
    <x v="0"/>
    <x v="0"/>
    <n v="28"/>
    <n v="0"/>
  </r>
  <r>
    <x v="20"/>
    <d v="2022-02-16T00:00:00"/>
    <n v="0"/>
    <n v="0"/>
    <x v="1"/>
    <x v="0"/>
    <x v="1"/>
    <n v="89"/>
    <n v="0"/>
  </r>
  <r>
    <x v="21"/>
    <d v="2022-02-16T00:00:00"/>
    <n v="151"/>
    <n v="0"/>
    <x v="1"/>
    <x v="1"/>
    <x v="1"/>
    <n v="89"/>
    <n v="0"/>
  </r>
  <r>
    <x v="58"/>
    <d v="2022-02-16T00:00:00"/>
    <n v="0"/>
    <n v="0"/>
    <x v="1"/>
    <x v="0"/>
    <x v="0"/>
    <n v="28"/>
    <n v="0"/>
  </r>
  <r>
    <x v="59"/>
    <d v="2022-02-16T00:00:00"/>
    <n v="0"/>
    <n v="0"/>
    <x v="1"/>
    <x v="0"/>
    <x v="0"/>
    <n v="28"/>
    <n v="0"/>
  </r>
  <r>
    <x v="22"/>
    <d v="2022-02-16T00:00:00"/>
    <n v="0"/>
    <n v="0"/>
    <x v="1"/>
    <x v="0"/>
    <x v="1"/>
    <n v="89"/>
    <n v="0"/>
  </r>
  <r>
    <x v="60"/>
    <d v="2022-02-16T00:00:00"/>
    <n v="0"/>
    <n v="0"/>
    <x v="1"/>
    <x v="0"/>
    <x v="0"/>
    <n v="28"/>
    <n v="0"/>
  </r>
  <r>
    <x v="23"/>
    <d v="2022-02-16T00:00:00"/>
    <n v="78"/>
    <n v="0"/>
    <x v="1"/>
    <x v="1"/>
    <x v="1"/>
    <n v="89"/>
    <n v="0"/>
  </r>
  <r>
    <x v="32"/>
    <d v="2022-02-16T00:00:00"/>
    <n v="0"/>
    <n v="0"/>
    <x v="1"/>
    <x v="0"/>
    <x v="1"/>
    <n v="89"/>
    <n v="0"/>
  </r>
  <r>
    <x v="42"/>
    <d v="2022-02-16T00:00:00"/>
    <n v="0"/>
    <n v="0"/>
    <x v="1"/>
    <x v="0"/>
    <x v="1"/>
    <n v="89"/>
    <n v="0"/>
  </r>
  <r>
    <x v="43"/>
    <d v="2022-02-16T00:00:00"/>
    <n v="0"/>
    <n v="0"/>
    <x v="1"/>
    <x v="0"/>
    <x v="1"/>
    <n v="89"/>
    <n v="0"/>
  </r>
  <r>
    <x v="54"/>
    <d v="2022-02-16T00:00:00"/>
    <n v="0"/>
    <n v="0"/>
    <x v="1"/>
    <x v="0"/>
    <x v="1"/>
    <n v="89"/>
    <n v="0"/>
  </r>
  <r>
    <x v="29"/>
    <d v="2022-02-16T00:00:00"/>
    <n v="0"/>
    <n v="0"/>
    <x v="1"/>
    <x v="0"/>
    <x v="1"/>
    <n v="89"/>
    <n v="0"/>
  </r>
  <r>
    <x v="24"/>
    <d v="2022-02-16T00:00:00"/>
    <n v="0"/>
    <n v="0"/>
    <x v="1"/>
    <x v="0"/>
    <x v="1"/>
    <n v="89"/>
    <n v="0"/>
  </r>
  <r>
    <x v="33"/>
    <d v="2022-02-16T00:00:00"/>
    <n v="0"/>
    <n v="0"/>
    <x v="1"/>
    <x v="0"/>
    <x v="1"/>
    <n v="89"/>
    <n v="0"/>
  </r>
  <r>
    <x v="31"/>
    <d v="2022-02-16T00:00:00"/>
    <n v="0"/>
    <n v="0"/>
    <x v="1"/>
    <x v="0"/>
    <x v="1"/>
    <n v="89"/>
    <n v="0"/>
  </r>
  <r>
    <x v="25"/>
    <d v="2022-02-16T00:00:00"/>
    <n v="0"/>
    <n v="0"/>
    <x v="1"/>
    <x v="0"/>
    <x v="1"/>
    <n v="89"/>
    <n v="0"/>
  </r>
  <r>
    <x v="26"/>
    <d v="2022-02-16T00:00:00"/>
    <n v="0"/>
    <n v="0"/>
    <x v="1"/>
    <x v="0"/>
    <x v="1"/>
    <n v="89"/>
    <n v="0"/>
  </r>
  <r>
    <x v="30"/>
    <d v="2022-02-16T00:00:00"/>
    <n v="0"/>
    <n v="0"/>
    <x v="1"/>
    <x v="0"/>
    <x v="1"/>
    <n v="89"/>
    <n v="0"/>
  </r>
  <r>
    <x v="28"/>
    <d v="2022-02-16T00:00:00"/>
    <n v="0"/>
    <n v="0"/>
    <x v="1"/>
    <x v="0"/>
    <x v="1"/>
    <n v="89"/>
    <n v="0"/>
  </r>
  <r>
    <x v="53"/>
    <d v="2022-02-16T00:00:00"/>
    <n v="0"/>
    <n v="0"/>
    <x v="1"/>
    <x v="0"/>
    <x v="1"/>
    <n v="89"/>
    <n v="0"/>
  </r>
  <r>
    <x v="27"/>
    <d v="2022-02-16T00:00:00"/>
    <n v="0"/>
    <n v="0"/>
    <x v="1"/>
    <x v="0"/>
    <x v="1"/>
    <n v="89"/>
    <n v="0"/>
  </r>
  <r>
    <x v="34"/>
    <d v="2022-02-16T00:00:00"/>
    <n v="0"/>
    <n v="0"/>
    <x v="1"/>
    <x v="1"/>
    <x v="2"/>
    <n v="365"/>
    <n v="0"/>
  </r>
  <r>
    <x v="35"/>
    <d v="2022-02-16T00:00:00"/>
    <n v="88"/>
    <n v="0"/>
    <x v="1"/>
    <x v="1"/>
    <x v="1"/>
    <n v="89"/>
    <n v="0"/>
  </r>
  <r>
    <x v="36"/>
    <d v="2022-02-16T00:00:00"/>
    <n v="128"/>
    <n v="0"/>
    <x v="1"/>
    <x v="1"/>
    <x v="1"/>
    <n v="89"/>
    <n v="0"/>
  </r>
  <r>
    <x v="44"/>
    <d v="2022-02-16T00:00:00"/>
    <n v="0"/>
    <n v="0"/>
    <x v="1"/>
    <x v="1"/>
    <x v="2"/>
    <n v="365"/>
    <n v="0"/>
  </r>
  <r>
    <x v="37"/>
    <d v="2022-02-16T00:00:00"/>
    <n v="25"/>
    <n v="0"/>
    <x v="1"/>
    <x v="1"/>
    <x v="1"/>
    <n v="89"/>
    <n v="0"/>
  </r>
  <r>
    <x v="38"/>
    <d v="2022-02-16T00:00:00"/>
    <n v="25"/>
    <n v="0"/>
    <x v="1"/>
    <x v="1"/>
    <x v="1"/>
    <n v="89"/>
    <n v="0"/>
  </r>
  <r>
    <x v="55"/>
    <d v="2022-02-16T00:00:00"/>
    <n v="0"/>
    <n v="0"/>
    <x v="1"/>
    <x v="1"/>
    <x v="2"/>
    <n v="365"/>
    <n v="0"/>
  </r>
  <r>
    <x v="45"/>
    <d v="2022-02-16T00:00:00"/>
    <n v="25"/>
    <n v="0"/>
    <x v="1"/>
    <x v="1"/>
    <x v="1"/>
    <n v="89"/>
    <n v="0"/>
  </r>
  <r>
    <x v="46"/>
    <d v="2022-02-16T00:00:00"/>
    <n v="25"/>
    <n v="0"/>
    <x v="1"/>
    <x v="1"/>
    <x v="1"/>
    <n v="89"/>
    <n v="0"/>
  </r>
  <r>
    <x v="56"/>
    <d v="2022-02-16T00:00:00"/>
    <n v="0"/>
    <n v="0"/>
    <x v="1"/>
    <x v="1"/>
    <x v="1"/>
    <n v="89"/>
    <n v="0"/>
  </r>
  <r>
    <x v="57"/>
    <d v="2022-02-16T00:00:00"/>
    <n v="0"/>
    <n v="0"/>
    <x v="1"/>
    <x v="1"/>
    <x v="1"/>
    <n v="89"/>
    <n v="0"/>
  </r>
  <r>
    <x v="51"/>
    <d v="2022-02-17T00:00:00"/>
    <n v="0"/>
    <n v="0"/>
    <x v="1"/>
    <x v="0"/>
    <x v="0"/>
    <n v="28"/>
    <n v="0"/>
  </r>
  <r>
    <x v="19"/>
    <d v="2022-02-17T00:00:00"/>
    <n v="0"/>
    <n v="0"/>
    <x v="1"/>
    <x v="1"/>
    <x v="2"/>
    <n v="365"/>
    <n v="0"/>
  </r>
  <r>
    <x v="52"/>
    <d v="2022-02-17T00:00:00"/>
    <n v="0"/>
    <n v="0"/>
    <x v="1"/>
    <x v="0"/>
    <x v="0"/>
    <n v="28"/>
    <n v="0"/>
  </r>
  <r>
    <x v="20"/>
    <d v="2022-02-17T00:00:00"/>
    <n v="0"/>
    <n v="0"/>
    <x v="1"/>
    <x v="0"/>
    <x v="1"/>
    <n v="89"/>
    <n v="0"/>
  </r>
  <r>
    <x v="21"/>
    <d v="2022-02-17T00:00:00"/>
    <n v="151"/>
    <n v="0"/>
    <x v="1"/>
    <x v="1"/>
    <x v="1"/>
    <n v="89"/>
    <n v="0"/>
  </r>
  <r>
    <x v="58"/>
    <d v="2022-02-17T00:00:00"/>
    <n v="0"/>
    <n v="0"/>
    <x v="1"/>
    <x v="0"/>
    <x v="0"/>
    <n v="28"/>
    <n v="0"/>
  </r>
  <r>
    <x v="59"/>
    <d v="2022-02-17T00:00:00"/>
    <n v="0"/>
    <n v="0"/>
    <x v="1"/>
    <x v="0"/>
    <x v="0"/>
    <n v="28"/>
    <n v="0"/>
  </r>
  <r>
    <x v="22"/>
    <d v="2022-02-17T00:00:00"/>
    <n v="0"/>
    <n v="0"/>
    <x v="1"/>
    <x v="0"/>
    <x v="1"/>
    <n v="89"/>
    <n v="0"/>
  </r>
  <r>
    <x v="60"/>
    <d v="2022-02-17T00:00:00"/>
    <n v="0"/>
    <n v="0"/>
    <x v="1"/>
    <x v="0"/>
    <x v="0"/>
    <n v="28"/>
    <n v="0"/>
  </r>
  <r>
    <x v="23"/>
    <d v="2022-02-17T00:00:00"/>
    <n v="78"/>
    <n v="0"/>
    <x v="1"/>
    <x v="1"/>
    <x v="1"/>
    <n v="89"/>
    <n v="0"/>
  </r>
  <r>
    <x v="26"/>
    <d v="2022-02-17T00:00:00"/>
    <n v="0"/>
    <n v="0"/>
    <x v="1"/>
    <x v="0"/>
    <x v="1"/>
    <n v="89"/>
    <n v="0"/>
  </r>
  <r>
    <x v="31"/>
    <d v="2022-02-17T00:00:00"/>
    <n v="0"/>
    <n v="0"/>
    <x v="1"/>
    <x v="0"/>
    <x v="1"/>
    <n v="89"/>
    <n v="0"/>
  </r>
  <r>
    <x v="32"/>
    <d v="2022-02-17T00:00:00"/>
    <n v="0"/>
    <n v="0"/>
    <x v="1"/>
    <x v="0"/>
    <x v="1"/>
    <n v="89"/>
    <n v="0"/>
  </r>
  <r>
    <x v="33"/>
    <d v="2022-02-17T00:00:00"/>
    <n v="0"/>
    <n v="0"/>
    <x v="1"/>
    <x v="0"/>
    <x v="1"/>
    <n v="89"/>
    <n v="0"/>
  </r>
  <r>
    <x v="42"/>
    <d v="2022-02-17T00:00:00"/>
    <n v="0"/>
    <n v="0"/>
    <x v="1"/>
    <x v="0"/>
    <x v="1"/>
    <n v="89"/>
    <n v="0"/>
  </r>
  <r>
    <x v="28"/>
    <d v="2022-02-17T00:00:00"/>
    <n v="0"/>
    <n v="0"/>
    <x v="1"/>
    <x v="0"/>
    <x v="1"/>
    <n v="89"/>
    <n v="0"/>
  </r>
  <r>
    <x v="29"/>
    <d v="2022-02-17T00:00:00"/>
    <n v="0"/>
    <n v="0"/>
    <x v="1"/>
    <x v="0"/>
    <x v="1"/>
    <n v="89"/>
    <n v="0"/>
  </r>
  <r>
    <x v="30"/>
    <d v="2022-02-17T00:00:00"/>
    <n v="0"/>
    <n v="0"/>
    <x v="1"/>
    <x v="0"/>
    <x v="1"/>
    <n v="89"/>
    <n v="0"/>
  </r>
  <r>
    <x v="54"/>
    <d v="2022-02-17T00:00:00"/>
    <n v="0"/>
    <n v="0"/>
    <x v="1"/>
    <x v="0"/>
    <x v="1"/>
    <n v="89"/>
    <n v="0"/>
  </r>
  <r>
    <x v="24"/>
    <d v="2022-02-17T00:00:00"/>
    <n v="0"/>
    <n v="0"/>
    <x v="1"/>
    <x v="0"/>
    <x v="1"/>
    <n v="89"/>
    <n v="0"/>
  </r>
  <r>
    <x v="53"/>
    <d v="2022-02-17T00:00:00"/>
    <n v="0"/>
    <n v="0"/>
    <x v="1"/>
    <x v="0"/>
    <x v="1"/>
    <n v="89"/>
    <n v="0"/>
  </r>
  <r>
    <x v="43"/>
    <d v="2022-02-17T00:00:00"/>
    <n v="0"/>
    <n v="0"/>
    <x v="1"/>
    <x v="0"/>
    <x v="1"/>
    <n v="89"/>
    <n v="0"/>
  </r>
  <r>
    <x v="27"/>
    <d v="2022-02-17T00:00:00"/>
    <n v="0"/>
    <n v="0"/>
    <x v="1"/>
    <x v="0"/>
    <x v="1"/>
    <n v="89"/>
    <n v="0"/>
  </r>
  <r>
    <x v="25"/>
    <d v="2022-02-17T00:00:00"/>
    <n v="0"/>
    <n v="0"/>
    <x v="1"/>
    <x v="0"/>
    <x v="1"/>
    <n v="89"/>
    <n v="0"/>
  </r>
  <r>
    <x v="34"/>
    <d v="2022-02-17T00:00:00"/>
    <n v="0"/>
    <n v="0"/>
    <x v="1"/>
    <x v="1"/>
    <x v="2"/>
    <n v="365"/>
    <n v="0"/>
  </r>
  <r>
    <x v="35"/>
    <d v="2022-02-17T00:00:00"/>
    <n v="88"/>
    <n v="0"/>
    <x v="1"/>
    <x v="1"/>
    <x v="1"/>
    <n v="89"/>
    <n v="0"/>
  </r>
  <r>
    <x v="36"/>
    <d v="2022-02-17T00:00:00"/>
    <n v="128"/>
    <n v="0"/>
    <x v="1"/>
    <x v="1"/>
    <x v="1"/>
    <n v="89"/>
    <n v="0"/>
  </r>
  <r>
    <x v="44"/>
    <d v="2022-02-17T00:00:00"/>
    <n v="0"/>
    <n v="0"/>
    <x v="1"/>
    <x v="1"/>
    <x v="2"/>
    <n v="365"/>
    <n v="0"/>
  </r>
  <r>
    <x v="37"/>
    <d v="2022-02-17T00:00:00"/>
    <n v="25"/>
    <n v="0"/>
    <x v="1"/>
    <x v="1"/>
    <x v="1"/>
    <n v="89"/>
    <n v="0"/>
  </r>
  <r>
    <x v="38"/>
    <d v="2022-02-17T00:00:00"/>
    <n v="25"/>
    <n v="0"/>
    <x v="1"/>
    <x v="1"/>
    <x v="1"/>
    <n v="89"/>
    <n v="0"/>
  </r>
  <r>
    <x v="55"/>
    <d v="2022-02-17T00:00:00"/>
    <n v="0"/>
    <n v="0"/>
    <x v="1"/>
    <x v="1"/>
    <x v="2"/>
    <n v="365"/>
    <n v="0"/>
  </r>
  <r>
    <x v="45"/>
    <d v="2022-02-17T00:00:00"/>
    <n v="25"/>
    <n v="0"/>
    <x v="1"/>
    <x v="1"/>
    <x v="1"/>
    <n v="89"/>
    <n v="0"/>
  </r>
  <r>
    <x v="46"/>
    <d v="2022-02-17T00:00:00"/>
    <n v="25"/>
    <n v="0"/>
    <x v="1"/>
    <x v="1"/>
    <x v="1"/>
    <n v="89"/>
    <n v="0"/>
  </r>
  <r>
    <x v="56"/>
    <d v="2022-02-17T00:00:00"/>
    <n v="0"/>
    <n v="0"/>
    <x v="1"/>
    <x v="1"/>
    <x v="1"/>
    <n v="89"/>
    <n v="0"/>
  </r>
  <r>
    <x v="57"/>
    <d v="2022-02-17T00:00:00"/>
    <n v="0"/>
    <n v="0"/>
    <x v="1"/>
    <x v="1"/>
    <x v="1"/>
    <n v="89"/>
    <n v="0"/>
  </r>
  <r>
    <x v="51"/>
    <d v="2022-02-18T00:00:00"/>
    <n v="0"/>
    <n v="0"/>
    <x v="1"/>
    <x v="0"/>
    <x v="0"/>
    <n v="28"/>
    <n v="0"/>
  </r>
  <r>
    <x v="19"/>
    <d v="2022-02-18T00:00:00"/>
    <n v="0"/>
    <n v="0"/>
    <x v="1"/>
    <x v="1"/>
    <x v="2"/>
    <n v="365"/>
    <n v="0"/>
  </r>
  <r>
    <x v="52"/>
    <d v="2022-02-18T00:00:00"/>
    <n v="0"/>
    <n v="0"/>
    <x v="1"/>
    <x v="0"/>
    <x v="0"/>
    <n v="28"/>
    <n v="0"/>
  </r>
  <r>
    <x v="20"/>
    <d v="2022-02-18T00:00:00"/>
    <n v="0"/>
    <n v="0"/>
    <x v="1"/>
    <x v="0"/>
    <x v="1"/>
    <n v="89"/>
    <n v="0"/>
  </r>
  <r>
    <x v="21"/>
    <d v="2022-02-18T00:00:00"/>
    <n v="151"/>
    <n v="0"/>
    <x v="1"/>
    <x v="1"/>
    <x v="1"/>
    <n v="89"/>
    <n v="0"/>
  </r>
  <r>
    <x v="58"/>
    <d v="2022-02-18T00:00:00"/>
    <n v="0"/>
    <n v="0"/>
    <x v="1"/>
    <x v="0"/>
    <x v="0"/>
    <n v="28"/>
    <n v="0"/>
  </r>
  <r>
    <x v="59"/>
    <d v="2022-02-18T00:00:00"/>
    <n v="0"/>
    <n v="0"/>
    <x v="1"/>
    <x v="0"/>
    <x v="0"/>
    <n v="28"/>
    <n v="0"/>
  </r>
  <r>
    <x v="22"/>
    <d v="2022-02-18T00:00:00"/>
    <n v="0"/>
    <n v="0"/>
    <x v="1"/>
    <x v="0"/>
    <x v="1"/>
    <n v="89"/>
    <n v="0"/>
  </r>
  <r>
    <x v="60"/>
    <d v="2022-02-18T00:00:00"/>
    <n v="0"/>
    <n v="0"/>
    <x v="1"/>
    <x v="0"/>
    <x v="0"/>
    <n v="28"/>
    <n v="0"/>
  </r>
  <r>
    <x v="23"/>
    <d v="2022-02-18T00:00:00"/>
    <n v="78"/>
    <n v="0"/>
    <x v="1"/>
    <x v="1"/>
    <x v="1"/>
    <n v="89"/>
    <n v="0"/>
  </r>
  <r>
    <x v="43"/>
    <d v="2022-02-18T00:00:00"/>
    <n v="0"/>
    <n v="0"/>
    <x v="1"/>
    <x v="0"/>
    <x v="1"/>
    <n v="89"/>
    <n v="0"/>
  </r>
  <r>
    <x v="53"/>
    <d v="2022-02-18T00:00:00"/>
    <n v="0"/>
    <n v="0"/>
    <x v="1"/>
    <x v="0"/>
    <x v="1"/>
    <n v="89"/>
    <n v="0"/>
  </r>
  <r>
    <x v="32"/>
    <d v="2022-02-18T00:00:00"/>
    <n v="0"/>
    <n v="0"/>
    <x v="1"/>
    <x v="0"/>
    <x v="1"/>
    <n v="89"/>
    <n v="0"/>
  </r>
  <r>
    <x v="30"/>
    <d v="2022-02-18T00:00:00"/>
    <n v="0"/>
    <n v="0"/>
    <x v="1"/>
    <x v="0"/>
    <x v="1"/>
    <n v="89"/>
    <n v="0"/>
  </r>
  <r>
    <x v="29"/>
    <d v="2022-02-18T00:00:00"/>
    <n v="0"/>
    <n v="0"/>
    <x v="1"/>
    <x v="0"/>
    <x v="1"/>
    <n v="89"/>
    <n v="0"/>
  </r>
  <r>
    <x v="24"/>
    <d v="2022-02-18T00:00:00"/>
    <n v="0"/>
    <n v="0"/>
    <x v="1"/>
    <x v="0"/>
    <x v="1"/>
    <n v="89"/>
    <n v="0"/>
  </r>
  <r>
    <x v="25"/>
    <d v="2022-02-18T00:00:00"/>
    <n v="0"/>
    <n v="0"/>
    <x v="1"/>
    <x v="0"/>
    <x v="1"/>
    <n v="89"/>
    <n v="0"/>
  </r>
  <r>
    <x v="31"/>
    <d v="2022-02-18T00:00:00"/>
    <n v="0"/>
    <n v="0"/>
    <x v="1"/>
    <x v="0"/>
    <x v="1"/>
    <n v="89"/>
    <n v="0"/>
  </r>
  <r>
    <x v="27"/>
    <d v="2022-02-18T00:00:00"/>
    <n v="0"/>
    <n v="0"/>
    <x v="1"/>
    <x v="0"/>
    <x v="1"/>
    <n v="89"/>
    <n v="0"/>
  </r>
  <r>
    <x v="54"/>
    <d v="2022-02-18T00:00:00"/>
    <n v="0"/>
    <n v="0"/>
    <x v="1"/>
    <x v="0"/>
    <x v="1"/>
    <n v="89"/>
    <n v="0"/>
  </r>
  <r>
    <x v="33"/>
    <d v="2022-02-18T00:00:00"/>
    <n v="0"/>
    <n v="0"/>
    <x v="1"/>
    <x v="0"/>
    <x v="1"/>
    <n v="89"/>
    <n v="0"/>
  </r>
  <r>
    <x v="26"/>
    <d v="2022-02-18T00:00:00"/>
    <n v="0"/>
    <n v="0"/>
    <x v="1"/>
    <x v="0"/>
    <x v="1"/>
    <n v="89"/>
    <n v="0"/>
  </r>
  <r>
    <x v="42"/>
    <d v="2022-02-18T00:00:00"/>
    <n v="0"/>
    <n v="0"/>
    <x v="1"/>
    <x v="0"/>
    <x v="1"/>
    <n v="89"/>
    <n v="0"/>
  </r>
  <r>
    <x v="28"/>
    <d v="2022-02-18T00:00:00"/>
    <n v="0"/>
    <n v="0"/>
    <x v="1"/>
    <x v="0"/>
    <x v="1"/>
    <n v="89"/>
    <n v="0"/>
  </r>
  <r>
    <x v="34"/>
    <d v="2022-02-18T00:00:00"/>
    <n v="0"/>
    <n v="0"/>
    <x v="1"/>
    <x v="1"/>
    <x v="2"/>
    <n v="365"/>
    <n v="0"/>
  </r>
  <r>
    <x v="35"/>
    <d v="2022-02-18T00:00:00"/>
    <n v="88"/>
    <n v="0"/>
    <x v="1"/>
    <x v="1"/>
    <x v="1"/>
    <n v="89"/>
    <n v="0"/>
  </r>
  <r>
    <x v="36"/>
    <d v="2022-02-18T00:00:00"/>
    <n v="128"/>
    <n v="0"/>
    <x v="1"/>
    <x v="1"/>
    <x v="1"/>
    <n v="89"/>
    <n v="0"/>
  </r>
  <r>
    <x v="44"/>
    <d v="2022-02-18T00:00:00"/>
    <n v="0"/>
    <n v="0"/>
    <x v="1"/>
    <x v="1"/>
    <x v="2"/>
    <n v="365"/>
    <n v="0"/>
  </r>
  <r>
    <x v="37"/>
    <d v="2022-02-18T00:00:00"/>
    <n v="25"/>
    <n v="0"/>
    <x v="1"/>
    <x v="1"/>
    <x v="1"/>
    <n v="89"/>
    <n v="0"/>
  </r>
  <r>
    <x v="38"/>
    <d v="2022-02-18T00:00:00"/>
    <n v="25"/>
    <n v="0"/>
    <x v="1"/>
    <x v="1"/>
    <x v="1"/>
    <n v="89"/>
    <n v="0"/>
  </r>
  <r>
    <x v="55"/>
    <d v="2022-02-18T00:00:00"/>
    <n v="0"/>
    <n v="0"/>
    <x v="1"/>
    <x v="1"/>
    <x v="2"/>
    <n v="365"/>
    <n v="0"/>
  </r>
  <r>
    <x v="45"/>
    <d v="2022-02-18T00:00:00"/>
    <n v="25"/>
    <n v="0"/>
    <x v="1"/>
    <x v="1"/>
    <x v="1"/>
    <n v="89"/>
    <n v="0"/>
  </r>
  <r>
    <x v="46"/>
    <d v="2022-02-18T00:00:00"/>
    <n v="25"/>
    <n v="0"/>
    <x v="1"/>
    <x v="1"/>
    <x v="1"/>
    <n v="89"/>
    <n v="0"/>
  </r>
  <r>
    <x v="56"/>
    <d v="2022-02-18T00:00:00"/>
    <n v="0"/>
    <n v="0"/>
    <x v="1"/>
    <x v="1"/>
    <x v="1"/>
    <n v="89"/>
    <n v="0"/>
  </r>
  <r>
    <x v="57"/>
    <d v="2022-02-18T00:00:00"/>
    <n v="0"/>
    <n v="0"/>
    <x v="1"/>
    <x v="1"/>
    <x v="1"/>
    <n v="89"/>
    <n v="0"/>
  </r>
  <r>
    <x v="51"/>
    <d v="2022-02-21T00:00:00"/>
    <n v="0"/>
    <n v="0"/>
    <x v="1"/>
    <x v="0"/>
    <x v="0"/>
    <n v="28"/>
    <n v="0"/>
  </r>
  <r>
    <x v="19"/>
    <d v="2022-02-21T00:00:00"/>
    <n v="0"/>
    <n v="0"/>
    <x v="1"/>
    <x v="1"/>
    <x v="2"/>
    <n v="365"/>
    <n v="0"/>
  </r>
  <r>
    <x v="52"/>
    <d v="2022-02-21T00:00:00"/>
    <n v="0"/>
    <n v="0"/>
    <x v="1"/>
    <x v="0"/>
    <x v="0"/>
    <n v="28"/>
    <n v="0"/>
  </r>
  <r>
    <x v="20"/>
    <d v="2022-02-21T00:00:00"/>
    <n v="0"/>
    <n v="0"/>
    <x v="1"/>
    <x v="0"/>
    <x v="1"/>
    <n v="89"/>
    <n v="0"/>
  </r>
  <r>
    <x v="21"/>
    <d v="2022-02-21T00:00:00"/>
    <n v="151"/>
    <n v="0"/>
    <x v="1"/>
    <x v="1"/>
    <x v="1"/>
    <n v="89"/>
    <n v="0"/>
  </r>
  <r>
    <x v="58"/>
    <d v="2022-02-21T00:00:00"/>
    <n v="0"/>
    <n v="0"/>
    <x v="1"/>
    <x v="0"/>
    <x v="0"/>
    <n v="28"/>
    <n v="0"/>
  </r>
  <r>
    <x v="59"/>
    <d v="2022-02-21T00:00:00"/>
    <n v="0"/>
    <n v="0"/>
    <x v="1"/>
    <x v="0"/>
    <x v="0"/>
    <n v="28"/>
    <n v="0"/>
  </r>
  <r>
    <x v="60"/>
    <d v="2022-02-21T00:00:00"/>
    <n v="0"/>
    <n v="0"/>
    <x v="1"/>
    <x v="0"/>
    <x v="0"/>
    <n v="28"/>
    <n v="0"/>
  </r>
  <r>
    <x v="22"/>
    <d v="2022-02-21T00:00:00"/>
    <n v="0"/>
    <n v="0"/>
    <x v="1"/>
    <x v="0"/>
    <x v="1"/>
    <n v="89"/>
    <n v="0"/>
  </r>
  <r>
    <x v="23"/>
    <d v="2022-02-21T00:00:00"/>
    <n v="78"/>
    <n v="0"/>
    <x v="1"/>
    <x v="1"/>
    <x v="1"/>
    <n v="89"/>
    <n v="0"/>
  </r>
  <r>
    <x v="54"/>
    <d v="2022-02-21T00:00:00"/>
    <n v="0"/>
    <n v="0"/>
    <x v="1"/>
    <x v="0"/>
    <x v="1"/>
    <n v="89"/>
    <n v="0"/>
  </r>
  <r>
    <x v="42"/>
    <d v="2022-02-21T00:00:00"/>
    <n v="0"/>
    <n v="0"/>
    <x v="1"/>
    <x v="0"/>
    <x v="1"/>
    <n v="89"/>
    <n v="0"/>
  </r>
  <r>
    <x v="43"/>
    <d v="2022-02-21T00:00:00"/>
    <n v="0"/>
    <n v="0"/>
    <x v="1"/>
    <x v="0"/>
    <x v="1"/>
    <n v="89"/>
    <n v="0"/>
  </r>
  <r>
    <x v="30"/>
    <d v="2022-02-21T00:00:00"/>
    <n v="0"/>
    <n v="0"/>
    <x v="1"/>
    <x v="0"/>
    <x v="1"/>
    <n v="89"/>
    <n v="0"/>
  </r>
  <r>
    <x v="29"/>
    <d v="2022-02-21T00:00:00"/>
    <n v="0"/>
    <n v="0"/>
    <x v="1"/>
    <x v="0"/>
    <x v="1"/>
    <n v="89"/>
    <n v="0"/>
  </r>
  <r>
    <x v="32"/>
    <d v="2022-02-21T00:00:00"/>
    <n v="0"/>
    <n v="0"/>
    <x v="1"/>
    <x v="0"/>
    <x v="1"/>
    <n v="89"/>
    <n v="0"/>
  </r>
  <r>
    <x v="28"/>
    <d v="2022-02-21T00:00:00"/>
    <n v="0"/>
    <n v="0"/>
    <x v="1"/>
    <x v="0"/>
    <x v="1"/>
    <n v="89"/>
    <n v="0"/>
  </r>
  <r>
    <x v="33"/>
    <d v="2022-02-21T00:00:00"/>
    <n v="0"/>
    <n v="0"/>
    <x v="1"/>
    <x v="0"/>
    <x v="1"/>
    <n v="89"/>
    <n v="0"/>
  </r>
  <r>
    <x v="26"/>
    <d v="2022-02-21T00:00:00"/>
    <n v="0"/>
    <n v="0"/>
    <x v="1"/>
    <x v="0"/>
    <x v="1"/>
    <n v="89"/>
    <n v="0"/>
  </r>
  <r>
    <x v="53"/>
    <d v="2022-02-21T00:00:00"/>
    <n v="0"/>
    <n v="0"/>
    <x v="1"/>
    <x v="0"/>
    <x v="1"/>
    <n v="89"/>
    <n v="0"/>
  </r>
  <r>
    <x v="24"/>
    <d v="2022-02-21T00:00:00"/>
    <n v="0"/>
    <n v="0"/>
    <x v="1"/>
    <x v="0"/>
    <x v="1"/>
    <n v="89"/>
    <n v="0"/>
  </r>
  <r>
    <x v="25"/>
    <d v="2022-02-21T00:00:00"/>
    <n v="0"/>
    <n v="0"/>
    <x v="1"/>
    <x v="0"/>
    <x v="1"/>
    <n v="89"/>
    <n v="0"/>
  </r>
  <r>
    <x v="27"/>
    <d v="2022-02-21T00:00:00"/>
    <n v="0"/>
    <n v="0"/>
    <x v="1"/>
    <x v="0"/>
    <x v="1"/>
    <n v="89"/>
    <n v="0"/>
  </r>
  <r>
    <x v="31"/>
    <d v="2022-02-21T00:00:00"/>
    <n v="0"/>
    <n v="0"/>
    <x v="1"/>
    <x v="0"/>
    <x v="1"/>
    <n v="89"/>
    <n v="0"/>
  </r>
  <r>
    <x v="34"/>
    <d v="2022-02-21T00:00:00"/>
    <n v="0"/>
    <n v="0"/>
    <x v="1"/>
    <x v="1"/>
    <x v="2"/>
    <n v="365"/>
    <n v="0"/>
  </r>
  <r>
    <x v="35"/>
    <d v="2022-02-21T00:00:00"/>
    <n v="88"/>
    <n v="0"/>
    <x v="1"/>
    <x v="1"/>
    <x v="1"/>
    <n v="89"/>
    <n v="0"/>
  </r>
  <r>
    <x v="36"/>
    <d v="2022-02-21T00:00:00"/>
    <n v="128"/>
    <n v="0"/>
    <x v="1"/>
    <x v="1"/>
    <x v="1"/>
    <n v="89"/>
    <n v="0"/>
  </r>
  <r>
    <x v="44"/>
    <d v="2022-02-21T00:00:00"/>
    <n v="0"/>
    <n v="0"/>
    <x v="1"/>
    <x v="1"/>
    <x v="2"/>
    <n v="365"/>
    <n v="0"/>
  </r>
  <r>
    <x v="37"/>
    <d v="2022-02-21T00:00:00"/>
    <n v="25"/>
    <n v="0"/>
    <x v="1"/>
    <x v="1"/>
    <x v="1"/>
    <n v="89"/>
    <n v="0"/>
  </r>
  <r>
    <x v="38"/>
    <d v="2022-02-21T00:00:00"/>
    <n v="25"/>
    <n v="0"/>
    <x v="1"/>
    <x v="1"/>
    <x v="1"/>
    <n v="89"/>
    <n v="0"/>
  </r>
  <r>
    <x v="55"/>
    <d v="2022-02-21T00:00:00"/>
    <n v="0"/>
    <n v="0"/>
    <x v="1"/>
    <x v="1"/>
    <x v="2"/>
    <n v="365"/>
    <n v="0"/>
  </r>
  <r>
    <x v="45"/>
    <d v="2022-02-21T00:00:00"/>
    <n v="25"/>
    <n v="0"/>
    <x v="1"/>
    <x v="1"/>
    <x v="1"/>
    <n v="89"/>
    <n v="0"/>
  </r>
  <r>
    <x v="46"/>
    <d v="2022-02-21T00:00:00"/>
    <n v="25"/>
    <n v="0"/>
    <x v="1"/>
    <x v="1"/>
    <x v="1"/>
    <n v="89"/>
    <n v="0"/>
  </r>
  <r>
    <x v="56"/>
    <d v="2022-02-21T00:00:00"/>
    <n v="0"/>
    <n v="0"/>
    <x v="1"/>
    <x v="1"/>
    <x v="1"/>
    <n v="89"/>
    <n v="0"/>
  </r>
  <r>
    <x v="57"/>
    <d v="2022-02-21T00:00:00"/>
    <n v="0"/>
    <n v="0"/>
    <x v="1"/>
    <x v="1"/>
    <x v="1"/>
    <n v="89"/>
    <n v="0"/>
  </r>
  <r>
    <x v="51"/>
    <d v="2022-02-22T00:00:00"/>
    <n v="0"/>
    <n v="0"/>
    <x v="1"/>
    <x v="0"/>
    <x v="0"/>
    <n v="28"/>
    <n v="0"/>
  </r>
  <r>
    <x v="19"/>
    <d v="2022-02-22T00:00:00"/>
    <n v="0"/>
    <n v="0"/>
    <x v="1"/>
    <x v="1"/>
    <x v="2"/>
    <n v="365"/>
    <n v="0"/>
  </r>
  <r>
    <x v="52"/>
    <d v="2022-02-22T00:00:00"/>
    <n v="0"/>
    <n v="0"/>
    <x v="1"/>
    <x v="0"/>
    <x v="0"/>
    <n v="28"/>
    <n v="0"/>
  </r>
  <r>
    <x v="20"/>
    <d v="2022-02-22T00:00:00"/>
    <n v="0"/>
    <n v="0"/>
    <x v="1"/>
    <x v="0"/>
    <x v="1"/>
    <n v="89"/>
    <n v="0"/>
  </r>
  <r>
    <x v="21"/>
    <d v="2022-02-22T00:00:00"/>
    <n v="151"/>
    <n v="0"/>
    <x v="1"/>
    <x v="1"/>
    <x v="1"/>
    <n v="89"/>
    <n v="0"/>
  </r>
  <r>
    <x v="58"/>
    <d v="2022-02-22T00:00:00"/>
    <n v="0"/>
    <n v="0"/>
    <x v="1"/>
    <x v="0"/>
    <x v="0"/>
    <n v="28"/>
    <n v="0"/>
  </r>
  <r>
    <x v="59"/>
    <d v="2022-02-22T00:00:00"/>
    <n v="0"/>
    <n v="0"/>
    <x v="1"/>
    <x v="0"/>
    <x v="0"/>
    <n v="28"/>
    <n v="0"/>
  </r>
  <r>
    <x v="22"/>
    <d v="2022-02-22T00:00:00"/>
    <n v="0"/>
    <n v="0"/>
    <x v="1"/>
    <x v="0"/>
    <x v="1"/>
    <n v="89"/>
    <n v="0"/>
  </r>
  <r>
    <x v="60"/>
    <d v="2022-02-22T00:00:00"/>
    <n v="0"/>
    <n v="0"/>
    <x v="1"/>
    <x v="0"/>
    <x v="0"/>
    <n v="28"/>
    <n v="0"/>
  </r>
  <r>
    <x v="23"/>
    <d v="2022-02-22T00:00:00"/>
    <n v="78"/>
    <n v="0"/>
    <x v="1"/>
    <x v="1"/>
    <x v="1"/>
    <n v="89"/>
    <n v="0"/>
  </r>
  <r>
    <x v="26"/>
    <d v="2022-02-22T00:00:00"/>
    <n v="0"/>
    <n v="0"/>
    <x v="1"/>
    <x v="0"/>
    <x v="1"/>
    <n v="89"/>
    <n v="0"/>
  </r>
  <r>
    <x v="54"/>
    <d v="2022-02-22T00:00:00"/>
    <n v="0"/>
    <n v="0"/>
    <x v="1"/>
    <x v="0"/>
    <x v="1"/>
    <n v="89"/>
    <n v="0"/>
  </r>
  <r>
    <x v="53"/>
    <d v="2022-02-22T00:00:00"/>
    <n v="0"/>
    <n v="0"/>
    <x v="1"/>
    <x v="0"/>
    <x v="1"/>
    <n v="89"/>
    <n v="0"/>
  </r>
  <r>
    <x v="33"/>
    <d v="2022-02-22T00:00:00"/>
    <n v="0"/>
    <n v="0"/>
    <x v="1"/>
    <x v="0"/>
    <x v="1"/>
    <n v="89"/>
    <n v="0"/>
  </r>
  <r>
    <x v="43"/>
    <d v="2022-02-22T00:00:00"/>
    <n v="0"/>
    <n v="0"/>
    <x v="1"/>
    <x v="0"/>
    <x v="1"/>
    <n v="89"/>
    <n v="0"/>
  </r>
  <r>
    <x v="24"/>
    <d v="2022-02-22T00:00:00"/>
    <n v="0"/>
    <n v="0"/>
    <x v="1"/>
    <x v="0"/>
    <x v="1"/>
    <n v="89"/>
    <n v="0"/>
  </r>
  <r>
    <x v="42"/>
    <d v="2022-02-22T00:00:00"/>
    <n v="0"/>
    <n v="0"/>
    <x v="1"/>
    <x v="0"/>
    <x v="1"/>
    <n v="89"/>
    <n v="0"/>
  </r>
  <r>
    <x v="27"/>
    <d v="2022-02-22T00:00:00"/>
    <n v="0"/>
    <n v="0"/>
    <x v="1"/>
    <x v="0"/>
    <x v="1"/>
    <n v="89"/>
    <n v="0"/>
  </r>
  <r>
    <x v="29"/>
    <d v="2022-02-22T00:00:00"/>
    <n v="0"/>
    <n v="0"/>
    <x v="1"/>
    <x v="0"/>
    <x v="1"/>
    <n v="89"/>
    <n v="0"/>
  </r>
  <r>
    <x v="30"/>
    <d v="2022-02-22T00:00:00"/>
    <n v="0"/>
    <n v="0"/>
    <x v="1"/>
    <x v="0"/>
    <x v="1"/>
    <n v="89"/>
    <n v="0"/>
  </r>
  <r>
    <x v="32"/>
    <d v="2022-02-22T00:00:00"/>
    <n v="0"/>
    <n v="0"/>
    <x v="1"/>
    <x v="0"/>
    <x v="1"/>
    <n v="89"/>
    <n v="0"/>
  </r>
  <r>
    <x v="31"/>
    <d v="2022-02-22T00:00:00"/>
    <n v="0"/>
    <n v="0"/>
    <x v="1"/>
    <x v="0"/>
    <x v="1"/>
    <n v="89"/>
    <n v="0"/>
  </r>
  <r>
    <x v="28"/>
    <d v="2022-02-22T00:00:00"/>
    <n v="0"/>
    <n v="0"/>
    <x v="1"/>
    <x v="0"/>
    <x v="1"/>
    <n v="89"/>
    <n v="0"/>
  </r>
  <r>
    <x v="25"/>
    <d v="2022-02-22T00:00:00"/>
    <n v="0"/>
    <n v="0"/>
    <x v="1"/>
    <x v="0"/>
    <x v="1"/>
    <n v="89"/>
    <n v="0"/>
  </r>
  <r>
    <x v="34"/>
    <d v="2022-02-22T00:00:00"/>
    <n v="0"/>
    <n v="0"/>
    <x v="1"/>
    <x v="1"/>
    <x v="2"/>
    <n v="365"/>
    <n v="0"/>
  </r>
  <r>
    <x v="35"/>
    <d v="2022-02-22T00:00:00"/>
    <n v="88"/>
    <n v="0"/>
    <x v="1"/>
    <x v="1"/>
    <x v="1"/>
    <n v="89"/>
    <n v="0"/>
  </r>
  <r>
    <x v="36"/>
    <d v="2022-02-22T00:00:00"/>
    <n v="128"/>
    <n v="0"/>
    <x v="1"/>
    <x v="1"/>
    <x v="1"/>
    <n v="89"/>
    <n v="0"/>
  </r>
  <r>
    <x v="44"/>
    <d v="2022-02-22T00:00:00"/>
    <n v="0"/>
    <n v="0"/>
    <x v="1"/>
    <x v="1"/>
    <x v="2"/>
    <n v="365"/>
    <n v="0"/>
  </r>
  <r>
    <x v="37"/>
    <d v="2022-02-22T00:00:00"/>
    <n v="25"/>
    <n v="0"/>
    <x v="1"/>
    <x v="1"/>
    <x v="1"/>
    <n v="89"/>
    <n v="0"/>
  </r>
  <r>
    <x v="38"/>
    <d v="2022-02-22T00:00:00"/>
    <n v="25"/>
    <n v="0"/>
    <x v="1"/>
    <x v="1"/>
    <x v="1"/>
    <n v="89"/>
    <n v="0"/>
  </r>
  <r>
    <x v="55"/>
    <d v="2022-02-22T00:00:00"/>
    <n v="0"/>
    <n v="0"/>
    <x v="1"/>
    <x v="1"/>
    <x v="2"/>
    <n v="365"/>
    <n v="0"/>
  </r>
  <r>
    <x v="45"/>
    <d v="2022-02-22T00:00:00"/>
    <n v="25"/>
    <n v="0"/>
    <x v="1"/>
    <x v="1"/>
    <x v="1"/>
    <n v="89"/>
    <n v="0"/>
  </r>
  <r>
    <x v="46"/>
    <d v="2022-02-22T00:00:00"/>
    <n v="25"/>
    <n v="0"/>
    <x v="1"/>
    <x v="1"/>
    <x v="1"/>
    <n v="89"/>
    <n v="0"/>
  </r>
  <r>
    <x v="56"/>
    <d v="2022-02-22T00:00:00"/>
    <n v="0"/>
    <n v="0"/>
    <x v="1"/>
    <x v="1"/>
    <x v="1"/>
    <n v="89"/>
    <n v="0"/>
  </r>
  <r>
    <x v="57"/>
    <d v="2022-02-22T00:00:00"/>
    <n v="0"/>
    <n v="0"/>
    <x v="1"/>
    <x v="1"/>
    <x v="1"/>
    <n v="89"/>
    <n v="0"/>
  </r>
  <r>
    <x v="51"/>
    <d v="2022-02-23T00:00:00"/>
    <n v="0"/>
    <n v="0"/>
    <x v="1"/>
    <x v="0"/>
    <x v="0"/>
    <n v="28"/>
    <n v="0"/>
  </r>
  <r>
    <x v="19"/>
    <d v="2022-02-23T00:00:00"/>
    <n v="0"/>
    <n v="0"/>
    <x v="1"/>
    <x v="1"/>
    <x v="2"/>
    <n v="365"/>
    <n v="0"/>
  </r>
  <r>
    <x v="52"/>
    <d v="2022-02-23T00:00:00"/>
    <n v="0"/>
    <n v="0"/>
    <x v="1"/>
    <x v="0"/>
    <x v="0"/>
    <n v="28"/>
    <n v="0"/>
  </r>
  <r>
    <x v="20"/>
    <d v="2022-02-23T00:00:00"/>
    <n v="0"/>
    <n v="0"/>
    <x v="1"/>
    <x v="0"/>
    <x v="1"/>
    <n v="89"/>
    <n v="0"/>
  </r>
  <r>
    <x v="21"/>
    <d v="2022-02-23T00:00:00"/>
    <n v="151"/>
    <n v="0"/>
    <x v="1"/>
    <x v="1"/>
    <x v="1"/>
    <n v="89"/>
    <n v="0"/>
  </r>
  <r>
    <x v="58"/>
    <d v="2022-02-23T00:00:00"/>
    <n v="0"/>
    <n v="0"/>
    <x v="1"/>
    <x v="0"/>
    <x v="0"/>
    <n v="28"/>
    <n v="0"/>
  </r>
  <r>
    <x v="59"/>
    <d v="2022-02-23T00:00:00"/>
    <n v="0"/>
    <n v="0"/>
    <x v="1"/>
    <x v="0"/>
    <x v="0"/>
    <n v="28"/>
    <n v="0"/>
  </r>
  <r>
    <x v="60"/>
    <d v="2022-02-23T00:00:00"/>
    <n v="0"/>
    <n v="0"/>
    <x v="1"/>
    <x v="0"/>
    <x v="0"/>
    <n v="28"/>
    <n v="0"/>
  </r>
  <r>
    <x v="22"/>
    <d v="2022-02-23T00:00:00"/>
    <n v="0"/>
    <n v="0"/>
    <x v="1"/>
    <x v="0"/>
    <x v="1"/>
    <n v="89"/>
    <n v="0"/>
  </r>
  <r>
    <x v="23"/>
    <d v="2022-02-23T00:00:00"/>
    <n v="78"/>
    <n v="0"/>
    <x v="1"/>
    <x v="1"/>
    <x v="1"/>
    <n v="89"/>
    <n v="0"/>
  </r>
  <r>
    <x v="42"/>
    <d v="2022-02-23T00:00:00"/>
    <n v="0"/>
    <n v="0"/>
    <x v="1"/>
    <x v="0"/>
    <x v="1"/>
    <n v="89"/>
    <n v="0"/>
  </r>
  <r>
    <x v="29"/>
    <d v="2022-02-23T00:00:00"/>
    <n v="0"/>
    <n v="0"/>
    <x v="1"/>
    <x v="0"/>
    <x v="1"/>
    <n v="89"/>
    <n v="0"/>
  </r>
  <r>
    <x v="33"/>
    <d v="2022-02-23T00:00:00"/>
    <n v="0"/>
    <n v="0"/>
    <x v="1"/>
    <x v="0"/>
    <x v="1"/>
    <n v="89"/>
    <n v="0"/>
  </r>
  <r>
    <x v="24"/>
    <d v="2022-02-23T00:00:00"/>
    <n v="0"/>
    <n v="0"/>
    <x v="1"/>
    <x v="0"/>
    <x v="1"/>
    <n v="89"/>
    <n v="0"/>
  </r>
  <r>
    <x v="53"/>
    <d v="2022-02-23T00:00:00"/>
    <n v="0"/>
    <n v="0"/>
    <x v="1"/>
    <x v="0"/>
    <x v="1"/>
    <n v="89"/>
    <n v="0"/>
  </r>
  <r>
    <x v="25"/>
    <d v="2022-02-23T00:00:00"/>
    <n v="0"/>
    <n v="0"/>
    <x v="1"/>
    <x v="0"/>
    <x v="1"/>
    <n v="89"/>
    <n v="0"/>
  </r>
  <r>
    <x v="27"/>
    <d v="2022-02-23T00:00:00"/>
    <n v="0"/>
    <n v="0"/>
    <x v="1"/>
    <x v="0"/>
    <x v="1"/>
    <n v="89"/>
    <n v="0"/>
  </r>
  <r>
    <x v="31"/>
    <d v="2022-02-23T00:00:00"/>
    <n v="0"/>
    <n v="0"/>
    <x v="1"/>
    <x v="0"/>
    <x v="1"/>
    <n v="89"/>
    <n v="0"/>
  </r>
  <r>
    <x v="32"/>
    <d v="2022-02-23T00:00:00"/>
    <n v="0"/>
    <n v="0"/>
    <x v="1"/>
    <x v="0"/>
    <x v="1"/>
    <n v="89"/>
    <n v="0"/>
  </r>
  <r>
    <x v="43"/>
    <d v="2022-02-23T00:00:00"/>
    <n v="0"/>
    <n v="0"/>
    <x v="1"/>
    <x v="0"/>
    <x v="1"/>
    <n v="89"/>
    <n v="0"/>
  </r>
  <r>
    <x v="30"/>
    <d v="2022-02-23T00:00:00"/>
    <n v="0"/>
    <n v="0"/>
    <x v="1"/>
    <x v="0"/>
    <x v="1"/>
    <n v="89"/>
    <n v="0"/>
  </r>
  <r>
    <x v="28"/>
    <d v="2022-02-23T00:00:00"/>
    <n v="0"/>
    <n v="0"/>
    <x v="1"/>
    <x v="0"/>
    <x v="1"/>
    <n v="89"/>
    <n v="0"/>
  </r>
  <r>
    <x v="54"/>
    <d v="2022-02-23T00:00:00"/>
    <n v="0"/>
    <n v="0"/>
    <x v="1"/>
    <x v="0"/>
    <x v="1"/>
    <n v="89"/>
    <n v="0"/>
  </r>
  <r>
    <x v="26"/>
    <d v="2022-02-23T00:00:00"/>
    <n v="0"/>
    <n v="0"/>
    <x v="1"/>
    <x v="0"/>
    <x v="1"/>
    <n v="89"/>
    <n v="0"/>
  </r>
  <r>
    <x v="34"/>
    <d v="2022-02-23T00:00:00"/>
    <n v="0"/>
    <n v="0"/>
    <x v="1"/>
    <x v="1"/>
    <x v="2"/>
    <n v="365"/>
    <n v="0"/>
  </r>
  <r>
    <x v="35"/>
    <d v="2022-02-23T00:00:00"/>
    <n v="88"/>
    <n v="0"/>
    <x v="1"/>
    <x v="1"/>
    <x v="1"/>
    <n v="89"/>
    <n v="0"/>
  </r>
  <r>
    <x v="36"/>
    <d v="2022-02-23T00:00:00"/>
    <n v="128"/>
    <n v="0"/>
    <x v="1"/>
    <x v="1"/>
    <x v="1"/>
    <n v="89"/>
    <n v="0"/>
  </r>
  <r>
    <x v="44"/>
    <d v="2022-02-23T00:00:00"/>
    <n v="0"/>
    <n v="0"/>
    <x v="1"/>
    <x v="1"/>
    <x v="2"/>
    <n v="365"/>
    <n v="0"/>
  </r>
  <r>
    <x v="37"/>
    <d v="2022-02-23T00:00:00"/>
    <n v="25"/>
    <n v="0"/>
    <x v="1"/>
    <x v="1"/>
    <x v="1"/>
    <n v="89"/>
    <n v="0"/>
  </r>
  <r>
    <x v="38"/>
    <d v="2022-02-23T00:00:00"/>
    <n v="25"/>
    <n v="0"/>
    <x v="1"/>
    <x v="1"/>
    <x v="1"/>
    <n v="89"/>
    <n v="0"/>
  </r>
  <r>
    <x v="55"/>
    <d v="2022-02-23T00:00:00"/>
    <n v="0"/>
    <n v="0"/>
    <x v="1"/>
    <x v="1"/>
    <x v="2"/>
    <n v="365"/>
    <n v="0"/>
  </r>
  <r>
    <x v="45"/>
    <d v="2022-02-23T00:00:00"/>
    <n v="25"/>
    <n v="0"/>
    <x v="1"/>
    <x v="1"/>
    <x v="1"/>
    <n v="89"/>
    <n v="0"/>
  </r>
  <r>
    <x v="46"/>
    <d v="2022-02-23T00:00:00"/>
    <n v="25"/>
    <n v="0"/>
    <x v="1"/>
    <x v="1"/>
    <x v="1"/>
    <n v="89"/>
    <n v="0"/>
  </r>
  <r>
    <x v="56"/>
    <d v="2022-02-23T00:00:00"/>
    <n v="0"/>
    <n v="0"/>
    <x v="1"/>
    <x v="1"/>
    <x v="1"/>
    <n v="89"/>
    <n v="0"/>
  </r>
  <r>
    <x v="57"/>
    <d v="2022-02-23T00:00:00"/>
    <n v="0"/>
    <n v="0"/>
    <x v="1"/>
    <x v="1"/>
    <x v="1"/>
    <n v="89"/>
    <n v="0"/>
  </r>
  <r>
    <x v="51"/>
    <d v="2022-02-24T00:00:00"/>
    <n v="0"/>
    <n v="0"/>
    <x v="1"/>
    <x v="0"/>
    <x v="0"/>
    <n v="28"/>
    <n v="0"/>
  </r>
  <r>
    <x v="19"/>
    <d v="2022-02-24T00:00:00"/>
    <n v="0"/>
    <n v="0"/>
    <x v="1"/>
    <x v="1"/>
    <x v="2"/>
    <n v="365"/>
    <n v="0"/>
  </r>
  <r>
    <x v="52"/>
    <d v="2022-02-24T00:00:00"/>
    <n v="0"/>
    <n v="0"/>
    <x v="1"/>
    <x v="0"/>
    <x v="0"/>
    <n v="28"/>
    <n v="0"/>
  </r>
  <r>
    <x v="20"/>
    <d v="2022-02-24T00:00:00"/>
    <n v="0"/>
    <n v="0"/>
    <x v="1"/>
    <x v="0"/>
    <x v="1"/>
    <n v="89"/>
    <n v="0"/>
  </r>
  <r>
    <x v="21"/>
    <d v="2022-02-24T00:00:00"/>
    <n v="151"/>
    <n v="0"/>
    <x v="1"/>
    <x v="1"/>
    <x v="1"/>
    <n v="89"/>
    <n v="0"/>
  </r>
  <r>
    <x v="58"/>
    <d v="2022-02-24T00:00:00"/>
    <n v="0"/>
    <n v="0"/>
    <x v="1"/>
    <x v="0"/>
    <x v="0"/>
    <n v="28"/>
    <n v="0"/>
  </r>
  <r>
    <x v="59"/>
    <d v="2022-02-24T00:00:00"/>
    <n v="0"/>
    <n v="0"/>
    <x v="1"/>
    <x v="0"/>
    <x v="0"/>
    <n v="28"/>
    <n v="0"/>
  </r>
  <r>
    <x v="22"/>
    <d v="2022-02-24T00:00:00"/>
    <n v="0"/>
    <n v="0"/>
    <x v="1"/>
    <x v="0"/>
    <x v="1"/>
    <n v="89"/>
    <n v="0"/>
  </r>
  <r>
    <x v="60"/>
    <d v="2022-02-24T00:00:00"/>
    <n v="0"/>
    <n v="0"/>
    <x v="1"/>
    <x v="0"/>
    <x v="0"/>
    <n v="28"/>
    <n v="0"/>
  </r>
  <r>
    <x v="23"/>
    <d v="2022-02-24T00:00:00"/>
    <n v="78"/>
    <n v="0"/>
    <x v="1"/>
    <x v="1"/>
    <x v="1"/>
    <n v="89"/>
    <n v="0"/>
  </r>
  <r>
    <x v="27"/>
    <d v="2022-02-24T00:00:00"/>
    <n v="0"/>
    <n v="0"/>
    <x v="1"/>
    <x v="0"/>
    <x v="1"/>
    <n v="89"/>
    <n v="0"/>
  </r>
  <r>
    <x v="53"/>
    <d v="2022-02-24T00:00:00"/>
    <n v="0"/>
    <n v="0"/>
    <x v="1"/>
    <x v="0"/>
    <x v="1"/>
    <n v="89"/>
    <n v="0"/>
  </r>
  <r>
    <x v="29"/>
    <d v="2022-02-24T00:00:00"/>
    <n v="0"/>
    <n v="0"/>
    <x v="1"/>
    <x v="0"/>
    <x v="1"/>
    <n v="89"/>
    <n v="0"/>
  </r>
  <r>
    <x v="54"/>
    <d v="2022-02-24T00:00:00"/>
    <n v="0"/>
    <n v="0"/>
    <x v="1"/>
    <x v="0"/>
    <x v="1"/>
    <n v="89"/>
    <n v="0"/>
  </r>
  <r>
    <x v="33"/>
    <d v="2022-02-24T00:00:00"/>
    <n v="0"/>
    <n v="0"/>
    <x v="1"/>
    <x v="0"/>
    <x v="1"/>
    <n v="89"/>
    <n v="0"/>
  </r>
  <r>
    <x v="42"/>
    <d v="2022-02-24T00:00:00"/>
    <n v="0"/>
    <n v="0"/>
    <x v="1"/>
    <x v="0"/>
    <x v="1"/>
    <n v="89"/>
    <n v="0"/>
  </r>
  <r>
    <x v="43"/>
    <d v="2022-02-24T00:00:00"/>
    <n v="0"/>
    <n v="0"/>
    <x v="1"/>
    <x v="0"/>
    <x v="1"/>
    <n v="89"/>
    <n v="0"/>
  </r>
  <r>
    <x v="24"/>
    <d v="2022-02-24T00:00:00"/>
    <n v="0"/>
    <n v="0"/>
    <x v="1"/>
    <x v="0"/>
    <x v="1"/>
    <n v="89"/>
    <n v="0"/>
  </r>
  <r>
    <x v="32"/>
    <d v="2022-02-24T00:00:00"/>
    <n v="0"/>
    <n v="0"/>
    <x v="1"/>
    <x v="0"/>
    <x v="1"/>
    <n v="89"/>
    <n v="0"/>
  </r>
  <r>
    <x v="26"/>
    <d v="2022-02-24T00:00:00"/>
    <n v="0"/>
    <n v="0"/>
    <x v="1"/>
    <x v="0"/>
    <x v="1"/>
    <n v="89"/>
    <n v="0"/>
  </r>
  <r>
    <x v="25"/>
    <d v="2022-02-24T00:00:00"/>
    <n v="0"/>
    <n v="0"/>
    <x v="1"/>
    <x v="0"/>
    <x v="1"/>
    <n v="89"/>
    <n v="0"/>
  </r>
  <r>
    <x v="28"/>
    <d v="2022-02-24T00:00:00"/>
    <n v="0"/>
    <n v="0"/>
    <x v="1"/>
    <x v="0"/>
    <x v="1"/>
    <n v="89"/>
    <n v="0"/>
  </r>
  <r>
    <x v="30"/>
    <d v="2022-02-24T00:00:00"/>
    <n v="0"/>
    <n v="0"/>
    <x v="1"/>
    <x v="0"/>
    <x v="1"/>
    <n v="89"/>
    <n v="0"/>
  </r>
  <r>
    <x v="31"/>
    <d v="2022-02-24T00:00:00"/>
    <n v="0"/>
    <n v="0"/>
    <x v="1"/>
    <x v="0"/>
    <x v="1"/>
    <n v="89"/>
    <n v="0"/>
  </r>
  <r>
    <x v="34"/>
    <d v="2022-02-24T00:00:00"/>
    <n v="0"/>
    <n v="0"/>
    <x v="1"/>
    <x v="1"/>
    <x v="2"/>
    <n v="365"/>
    <n v="0"/>
  </r>
  <r>
    <x v="35"/>
    <d v="2022-02-24T00:00:00"/>
    <n v="88"/>
    <n v="0"/>
    <x v="1"/>
    <x v="1"/>
    <x v="1"/>
    <n v="89"/>
    <n v="0"/>
  </r>
  <r>
    <x v="36"/>
    <d v="2022-02-24T00:00:00"/>
    <n v="128"/>
    <n v="0"/>
    <x v="1"/>
    <x v="1"/>
    <x v="1"/>
    <n v="89"/>
    <n v="0"/>
  </r>
  <r>
    <x v="44"/>
    <d v="2022-02-24T00:00:00"/>
    <n v="0"/>
    <n v="0"/>
    <x v="1"/>
    <x v="1"/>
    <x v="2"/>
    <n v="365"/>
    <n v="0"/>
  </r>
  <r>
    <x v="37"/>
    <d v="2022-02-24T00:00:00"/>
    <n v="25"/>
    <n v="0"/>
    <x v="1"/>
    <x v="1"/>
    <x v="1"/>
    <n v="89"/>
    <n v="0"/>
  </r>
  <r>
    <x v="38"/>
    <d v="2022-02-24T00:00:00"/>
    <n v="25"/>
    <n v="0"/>
    <x v="1"/>
    <x v="1"/>
    <x v="1"/>
    <n v="89"/>
    <n v="0"/>
  </r>
  <r>
    <x v="55"/>
    <d v="2022-02-24T00:00:00"/>
    <n v="0"/>
    <n v="0"/>
    <x v="1"/>
    <x v="1"/>
    <x v="2"/>
    <n v="365"/>
    <n v="0"/>
  </r>
  <r>
    <x v="45"/>
    <d v="2022-02-24T00:00:00"/>
    <n v="25"/>
    <n v="0"/>
    <x v="1"/>
    <x v="1"/>
    <x v="1"/>
    <n v="89"/>
    <n v="0"/>
  </r>
  <r>
    <x v="46"/>
    <d v="2022-02-24T00:00:00"/>
    <n v="25"/>
    <n v="0"/>
    <x v="1"/>
    <x v="1"/>
    <x v="1"/>
    <n v="89"/>
    <n v="0"/>
  </r>
  <r>
    <x v="56"/>
    <d v="2022-02-24T00:00:00"/>
    <n v="0"/>
    <n v="0"/>
    <x v="1"/>
    <x v="1"/>
    <x v="1"/>
    <n v="89"/>
    <n v="0"/>
  </r>
  <r>
    <x v="57"/>
    <d v="2022-02-24T00:00:00"/>
    <n v="0"/>
    <n v="0"/>
    <x v="1"/>
    <x v="1"/>
    <x v="1"/>
    <n v="89"/>
    <n v="0"/>
  </r>
  <r>
    <x v="51"/>
    <d v="2022-02-25T00:00:00"/>
    <n v="0"/>
    <n v="0"/>
    <x v="1"/>
    <x v="0"/>
    <x v="0"/>
    <n v="28"/>
    <n v="0"/>
  </r>
  <r>
    <x v="19"/>
    <d v="2022-02-25T00:00:00"/>
    <n v="0"/>
    <n v="0"/>
    <x v="1"/>
    <x v="1"/>
    <x v="2"/>
    <n v="365"/>
    <n v="0"/>
  </r>
  <r>
    <x v="52"/>
    <d v="2022-02-25T00:00:00"/>
    <n v="0"/>
    <n v="0"/>
    <x v="1"/>
    <x v="0"/>
    <x v="0"/>
    <n v="28"/>
    <n v="0"/>
  </r>
  <r>
    <x v="20"/>
    <d v="2022-02-25T00:00:00"/>
    <n v="0"/>
    <n v="0"/>
    <x v="1"/>
    <x v="0"/>
    <x v="1"/>
    <n v="89"/>
    <n v="0"/>
  </r>
  <r>
    <x v="21"/>
    <d v="2022-02-25T00:00:00"/>
    <n v="151"/>
    <n v="0"/>
    <x v="1"/>
    <x v="1"/>
    <x v="1"/>
    <n v="89"/>
    <n v="0"/>
  </r>
  <r>
    <x v="58"/>
    <d v="2022-02-25T00:00:00"/>
    <n v="0"/>
    <n v="0"/>
    <x v="1"/>
    <x v="0"/>
    <x v="0"/>
    <n v="28"/>
    <n v="0"/>
  </r>
  <r>
    <x v="59"/>
    <d v="2022-02-25T00:00:00"/>
    <n v="0"/>
    <n v="0"/>
    <x v="1"/>
    <x v="0"/>
    <x v="0"/>
    <n v="28"/>
    <n v="0"/>
  </r>
  <r>
    <x v="22"/>
    <d v="2022-02-25T00:00:00"/>
    <n v="0"/>
    <n v="0"/>
    <x v="1"/>
    <x v="0"/>
    <x v="1"/>
    <n v="89"/>
    <n v="0"/>
  </r>
  <r>
    <x v="60"/>
    <d v="2022-02-25T00:00:00"/>
    <n v="0"/>
    <n v="0"/>
    <x v="1"/>
    <x v="0"/>
    <x v="0"/>
    <n v="28"/>
    <n v="0"/>
  </r>
  <r>
    <x v="23"/>
    <d v="2022-02-25T00:00:00"/>
    <n v="78"/>
    <n v="0"/>
    <x v="1"/>
    <x v="1"/>
    <x v="1"/>
    <n v="89"/>
    <n v="0"/>
  </r>
  <r>
    <x v="53"/>
    <d v="2022-02-25T00:00:00"/>
    <n v="0"/>
    <n v="0"/>
    <x v="1"/>
    <x v="0"/>
    <x v="1"/>
    <n v="89"/>
    <n v="0"/>
  </r>
  <r>
    <x v="32"/>
    <d v="2022-02-25T00:00:00"/>
    <n v="0"/>
    <n v="0"/>
    <x v="1"/>
    <x v="0"/>
    <x v="1"/>
    <n v="89"/>
    <n v="0"/>
  </r>
  <r>
    <x v="29"/>
    <d v="2022-02-25T00:00:00"/>
    <n v="0"/>
    <n v="0"/>
    <x v="1"/>
    <x v="0"/>
    <x v="1"/>
    <n v="89"/>
    <n v="0"/>
  </r>
  <r>
    <x v="24"/>
    <d v="2022-02-25T00:00:00"/>
    <n v="0"/>
    <n v="0"/>
    <x v="1"/>
    <x v="0"/>
    <x v="1"/>
    <n v="89"/>
    <n v="0"/>
  </r>
  <r>
    <x v="42"/>
    <d v="2022-02-25T00:00:00"/>
    <n v="0"/>
    <n v="0"/>
    <x v="1"/>
    <x v="0"/>
    <x v="1"/>
    <n v="89"/>
    <n v="0"/>
  </r>
  <r>
    <x v="43"/>
    <d v="2022-02-25T00:00:00"/>
    <n v="0"/>
    <n v="0"/>
    <x v="1"/>
    <x v="0"/>
    <x v="1"/>
    <n v="89"/>
    <n v="0"/>
  </r>
  <r>
    <x v="33"/>
    <d v="2022-02-25T00:00:00"/>
    <n v="0"/>
    <n v="0"/>
    <x v="1"/>
    <x v="0"/>
    <x v="1"/>
    <n v="89"/>
    <n v="0"/>
  </r>
  <r>
    <x v="31"/>
    <d v="2022-02-25T00:00:00"/>
    <n v="0"/>
    <n v="0"/>
    <x v="1"/>
    <x v="0"/>
    <x v="1"/>
    <n v="89"/>
    <n v="0"/>
  </r>
  <r>
    <x v="27"/>
    <d v="2022-02-25T00:00:00"/>
    <n v="0"/>
    <n v="0"/>
    <x v="1"/>
    <x v="0"/>
    <x v="1"/>
    <n v="89"/>
    <n v="0"/>
  </r>
  <r>
    <x v="25"/>
    <d v="2022-02-25T00:00:00"/>
    <n v="0"/>
    <n v="0"/>
    <x v="1"/>
    <x v="0"/>
    <x v="1"/>
    <n v="89"/>
    <n v="0"/>
  </r>
  <r>
    <x v="28"/>
    <d v="2022-02-25T00:00:00"/>
    <n v="0"/>
    <n v="0"/>
    <x v="1"/>
    <x v="0"/>
    <x v="1"/>
    <n v="89"/>
    <n v="0"/>
  </r>
  <r>
    <x v="54"/>
    <d v="2022-02-25T00:00:00"/>
    <n v="0"/>
    <n v="0"/>
    <x v="1"/>
    <x v="0"/>
    <x v="1"/>
    <n v="89"/>
    <n v="0"/>
  </r>
  <r>
    <x v="30"/>
    <d v="2022-02-25T00:00:00"/>
    <n v="0"/>
    <n v="0"/>
    <x v="1"/>
    <x v="0"/>
    <x v="1"/>
    <n v="89"/>
    <n v="0"/>
  </r>
  <r>
    <x v="26"/>
    <d v="2022-02-25T00:00:00"/>
    <n v="0"/>
    <n v="0"/>
    <x v="1"/>
    <x v="0"/>
    <x v="1"/>
    <n v="89"/>
    <n v="0"/>
  </r>
  <r>
    <x v="34"/>
    <d v="2022-02-25T00:00:00"/>
    <n v="0"/>
    <n v="0"/>
    <x v="1"/>
    <x v="1"/>
    <x v="2"/>
    <n v="365"/>
    <n v="0"/>
  </r>
  <r>
    <x v="35"/>
    <d v="2022-02-25T00:00:00"/>
    <n v="88"/>
    <n v="0"/>
    <x v="1"/>
    <x v="1"/>
    <x v="1"/>
    <n v="89"/>
    <n v="0"/>
  </r>
  <r>
    <x v="36"/>
    <d v="2022-02-25T00:00:00"/>
    <n v="128"/>
    <n v="0"/>
    <x v="1"/>
    <x v="1"/>
    <x v="1"/>
    <n v="89"/>
    <n v="0"/>
  </r>
  <r>
    <x v="44"/>
    <d v="2022-02-25T00:00:00"/>
    <n v="0"/>
    <n v="0"/>
    <x v="1"/>
    <x v="1"/>
    <x v="2"/>
    <n v="365"/>
    <n v="0"/>
  </r>
  <r>
    <x v="37"/>
    <d v="2022-02-25T00:00:00"/>
    <n v="25"/>
    <n v="0"/>
    <x v="1"/>
    <x v="1"/>
    <x v="1"/>
    <n v="89"/>
    <n v="0"/>
  </r>
  <r>
    <x v="38"/>
    <d v="2022-02-25T00:00:00"/>
    <n v="25"/>
    <n v="0"/>
    <x v="1"/>
    <x v="1"/>
    <x v="1"/>
    <n v="89"/>
    <n v="0"/>
  </r>
  <r>
    <x v="55"/>
    <d v="2022-02-25T00:00:00"/>
    <n v="0"/>
    <n v="0"/>
    <x v="1"/>
    <x v="1"/>
    <x v="2"/>
    <n v="365"/>
    <n v="0"/>
  </r>
  <r>
    <x v="45"/>
    <d v="2022-02-25T00:00:00"/>
    <n v="25"/>
    <n v="0"/>
    <x v="1"/>
    <x v="1"/>
    <x v="1"/>
    <n v="89"/>
    <n v="0"/>
  </r>
  <r>
    <x v="46"/>
    <d v="2022-02-25T00:00:00"/>
    <n v="25"/>
    <n v="0"/>
    <x v="1"/>
    <x v="1"/>
    <x v="1"/>
    <n v="89"/>
    <n v="0"/>
  </r>
  <r>
    <x v="56"/>
    <d v="2022-02-25T00:00:00"/>
    <n v="0"/>
    <n v="0"/>
    <x v="1"/>
    <x v="1"/>
    <x v="1"/>
    <n v="89"/>
    <n v="0"/>
  </r>
  <r>
    <x v="57"/>
    <d v="2022-02-25T00:00:00"/>
    <n v="0"/>
    <n v="0"/>
    <x v="1"/>
    <x v="1"/>
    <x v="1"/>
    <n v="89"/>
    <n v="0"/>
  </r>
  <r>
    <x v="51"/>
    <d v="2022-02-28T00:00:00"/>
    <n v="0"/>
    <n v="0"/>
    <x v="1"/>
    <x v="0"/>
    <x v="0"/>
    <n v="28"/>
    <n v="0"/>
  </r>
  <r>
    <x v="19"/>
    <d v="2022-02-28T00:00:00"/>
    <n v="0"/>
    <n v="0"/>
    <x v="1"/>
    <x v="1"/>
    <x v="2"/>
    <n v="365"/>
    <n v="0"/>
  </r>
  <r>
    <x v="20"/>
    <d v="2022-02-28T00:00:00"/>
    <n v="0"/>
    <n v="0"/>
    <x v="1"/>
    <x v="0"/>
    <x v="1"/>
    <n v="89"/>
    <n v="0"/>
  </r>
  <r>
    <x v="52"/>
    <d v="2022-02-28T00:00:00"/>
    <n v="0"/>
    <n v="0"/>
    <x v="1"/>
    <x v="0"/>
    <x v="0"/>
    <n v="28"/>
    <n v="0"/>
  </r>
  <r>
    <x v="21"/>
    <d v="2022-02-28T00:00:00"/>
    <n v="151"/>
    <n v="0"/>
    <x v="1"/>
    <x v="1"/>
    <x v="1"/>
    <n v="89"/>
    <n v="0"/>
  </r>
  <r>
    <x v="58"/>
    <d v="2022-02-28T00:00:00"/>
    <n v="0"/>
    <n v="0"/>
    <x v="1"/>
    <x v="0"/>
    <x v="0"/>
    <n v="28"/>
    <n v="0"/>
  </r>
  <r>
    <x v="59"/>
    <d v="2022-02-28T00:00:00"/>
    <n v="0"/>
    <n v="0"/>
    <x v="1"/>
    <x v="0"/>
    <x v="0"/>
    <n v="28"/>
    <n v="0"/>
  </r>
  <r>
    <x v="22"/>
    <d v="2022-02-28T00:00:00"/>
    <n v="0"/>
    <n v="0"/>
    <x v="1"/>
    <x v="0"/>
    <x v="1"/>
    <n v="89"/>
    <n v="0"/>
  </r>
  <r>
    <x v="60"/>
    <d v="2022-02-28T00:00:00"/>
    <n v="0"/>
    <n v="0"/>
    <x v="1"/>
    <x v="0"/>
    <x v="0"/>
    <n v="28"/>
    <n v="0"/>
  </r>
  <r>
    <x v="23"/>
    <d v="2022-02-28T00:00:00"/>
    <n v="78"/>
    <n v="0"/>
    <x v="1"/>
    <x v="1"/>
    <x v="1"/>
    <n v="89"/>
    <n v="0"/>
  </r>
  <r>
    <x v="26"/>
    <d v="2022-02-28T00:00:00"/>
    <n v="0"/>
    <n v="0"/>
    <x v="1"/>
    <x v="0"/>
    <x v="1"/>
    <n v="89"/>
    <n v="0"/>
  </r>
  <r>
    <x v="25"/>
    <d v="2022-02-28T00:00:00"/>
    <n v="0"/>
    <n v="0"/>
    <x v="1"/>
    <x v="0"/>
    <x v="1"/>
    <n v="89"/>
    <n v="0"/>
  </r>
  <r>
    <x v="42"/>
    <d v="2022-02-28T00:00:00"/>
    <n v="0"/>
    <n v="0"/>
    <x v="1"/>
    <x v="0"/>
    <x v="1"/>
    <n v="89"/>
    <n v="0"/>
  </r>
  <r>
    <x v="33"/>
    <d v="2022-02-28T00:00:00"/>
    <n v="0"/>
    <n v="0"/>
    <x v="1"/>
    <x v="0"/>
    <x v="1"/>
    <n v="89"/>
    <n v="0"/>
  </r>
  <r>
    <x v="28"/>
    <d v="2022-02-28T00:00:00"/>
    <n v="0"/>
    <n v="0"/>
    <x v="1"/>
    <x v="0"/>
    <x v="1"/>
    <n v="89"/>
    <n v="0"/>
  </r>
  <r>
    <x v="43"/>
    <d v="2022-02-28T00:00:00"/>
    <n v="0"/>
    <n v="0"/>
    <x v="1"/>
    <x v="0"/>
    <x v="1"/>
    <n v="89"/>
    <n v="0"/>
  </r>
  <r>
    <x v="54"/>
    <d v="2022-02-28T00:00:00"/>
    <n v="0"/>
    <n v="0"/>
    <x v="1"/>
    <x v="0"/>
    <x v="1"/>
    <n v="89"/>
    <n v="0"/>
  </r>
  <r>
    <x v="53"/>
    <d v="2022-02-28T00:00:00"/>
    <n v="0"/>
    <n v="0"/>
    <x v="1"/>
    <x v="0"/>
    <x v="1"/>
    <n v="89"/>
    <n v="0"/>
  </r>
  <r>
    <x v="24"/>
    <d v="2022-02-28T00:00:00"/>
    <n v="0"/>
    <n v="0"/>
    <x v="1"/>
    <x v="0"/>
    <x v="1"/>
    <n v="89"/>
    <n v="0"/>
  </r>
  <r>
    <x v="29"/>
    <d v="2022-02-28T00:00:00"/>
    <n v="0"/>
    <n v="0"/>
    <x v="1"/>
    <x v="0"/>
    <x v="1"/>
    <n v="89"/>
    <n v="0"/>
  </r>
  <r>
    <x v="30"/>
    <d v="2022-02-28T00:00:00"/>
    <n v="0"/>
    <n v="0"/>
    <x v="1"/>
    <x v="0"/>
    <x v="1"/>
    <n v="89"/>
    <n v="0"/>
  </r>
  <r>
    <x v="27"/>
    <d v="2022-02-28T00:00:00"/>
    <n v="0"/>
    <n v="0"/>
    <x v="1"/>
    <x v="0"/>
    <x v="1"/>
    <n v="89"/>
    <n v="0"/>
  </r>
  <r>
    <x v="32"/>
    <d v="2022-02-28T00:00:00"/>
    <n v="0"/>
    <n v="0"/>
    <x v="1"/>
    <x v="0"/>
    <x v="1"/>
    <n v="89"/>
    <n v="0"/>
  </r>
  <r>
    <x v="31"/>
    <d v="2022-02-28T00:00:00"/>
    <n v="0"/>
    <n v="0"/>
    <x v="1"/>
    <x v="0"/>
    <x v="1"/>
    <n v="89"/>
    <n v="0"/>
  </r>
  <r>
    <x v="34"/>
    <d v="2022-02-28T00:00:00"/>
    <n v="0"/>
    <n v="0"/>
    <x v="1"/>
    <x v="1"/>
    <x v="2"/>
    <n v="365"/>
    <n v="0"/>
  </r>
  <r>
    <x v="35"/>
    <d v="2022-02-28T00:00:00"/>
    <n v="88"/>
    <n v="0"/>
    <x v="1"/>
    <x v="1"/>
    <x v="1"/>
    <n v="89"/>
    <n v="0"/>
  </r>
  <r>
    <x v="36"/>
    <d v="2022-02-28T00:00:00"/>
    <n v="128"/>
    <n v="0"/>
    <x v="1"/>
    <x v="1"/>
    <x v="1"/>
    <n v="89"/>
    <n v="0"/>
  </r>
  <r>
    <x v="44"/>
    <d v="2022-02-28T00:00:00"/>
    <n v="0"/>
    <n v="0"/>
    <x v="1"/>
    <x v="1"/>
    <x v="2"/>
    <n v="365"/>
    <n v="0"/>
  </r>
  <r>
    <x v="37"/>
    <d v="2022-02-28T00:00:00"/>
    <n v="25"/>
    <n v="0"/>
    <x v="1"/>
    <x v="1"/>
    <x v="1"/>
    <n v="89"/>
    <n v="0"/>
  </r>
  <r>
    <x v="38"/>
    <d v="2022-02-28T00:00:00"/>
    <n v="25"/>
    <n v="0"/>
    <x v="1"/>
    <x v="1"/>
    <x v="1"/>
    <n v="89"/>
    <n v="0"/>
  </r>
  <r>
    <x v="55"/>
    <d v="2022-02-28T00:00:00"/>
    <n v="0"/>
    <n v="0"/>
    <x v="1"/>
    <x v="1"/>
    <x v="2"/>
    <n v="365"/>
    <n v="0"/>
  </r>
  <r>
    <x v="45"/>
    <d v="2022-02-28T00:00:00"/>
    <n v="25"/>
    <n v="0"/>
    <x v="1"/>
    <x v="1"/>
    <x v="1"/>
    <n v="89"/>
    <n v="0"/>
  </r>
  <r>
    <x v="46"/>
    <d v="2022-02-28T00:00:00"/>
    <n v="25"/>
    <n v="0"/>
    <x v="1"/>
    <x v="1"/>
    <x v="1"/>
    <n v="89"/>
    <n v="0"/>
  </r>
  <r>
    <x v="56"/>
    <d v="2022-02-28T00:00:00"/>
    <n v="0"/>
    <n v="0"/>
    <x v="1"/>
    <x v="1"/>
    <x v="1"/>
    <n v="89"/>
    <n v="0"/>
  </r>
  <r>
    <x v="57"/>
    <d v="2022-02-28T00:00:00"/>
    <n v="0"/>
    <n v="0"/>
    <x v="1"/>
    <x v="1"/>
    <x v="1"/>
    <n v="89"/>
    <n v="0"/>
  </r>
  <r>
    <x v="51"/>
    <d v="2022-03-01T00:00:00"/>
    <n v="0"/>
    <n v="0"/>
    <x v="1"/>
    <x v="0"/>
    <x v="0"/>
    <n v="31"/>
    <n v="0"/>
  </r>
  <r>
    <x v="19"/>
    <d v="2022-03-01T00:00:00"/>
    <n v="0"/>
    <n v="0"/>
    <x v="1"/>
    <x v="1"/>
    <x v="2"/>
    <n v="365"/>
    <n v="0"/>
  </r>
  <r>
    <x v="52"/>
    <d v="2022-03-01T00:00:00"/>
    <n v="0"/>
    <n v="0"/>
    <x v="1"/>
    <x v="0"/>
    <x v="0"/>
    <n v="31"/>
    <n v="0"/>
  </r>
  <r>
    <x v="20"/>
    <d v="2022-03-01T00:00:00"/>
    <n v="0"/>
    <n v="0"/>
    <x v="1"/>
    <x v="0"/>
    <x v="1"/>
    <n v="92"/>
    <n v="0"/>
  </r>
  <r>
    <x v="21"/>
    <d v="2022-03-01T00:00:00"/>
    <n v="151"/>
    <n v="0"/>
    <x v="1"/>
    <x v="1"/>
    <x v="1"/>
    <n v="92"/>
    <n v="0"/>
  </r>
  <r>
    <x v="58"/>
    <d v="2022-03-01T00:00:00"/>
    <n v="0"/>
    <n v="0"/>
    <x v="1"/>
    <x v="0"/>
    <x v="0"/>
    <n v="31"/>
    <n v="0"/>
  </r>
  <r>
    <x v="59"/>
    <d v="2022-03-01T00:00:00"/>
    <n v="0"/>
    <n v="0"/>
    <x v="1"/>
    <x v="0"/>
    <x v="0"/>
    <n v="31"/>
    <n v="0"/>
  </r>
  <r>
    <x v="60"/>
    <d v="2022-03-01T00:00:00"/>
    <n v="0"/>
    <n v="0"/>
    <x v="1"/>
    <x v="0"/>
    <x v="0"/>
    <n v="31"/>
    <n v="0"/>
  </r>
  <r>
    <x v="22"/>
    <d v="2022-03-01T00:00:00"/>
    <n v="0"/>
    <n v="0"/>
    <x v="1"/>
    <x v="0"/>
    <x v="1"/>
    <n v="92"/>
    <n v="0"/>
  </r>
  <r>
    <x v="23"/>
    <d v="2022-03-01T00:00:00"/>
    <n v="84"/>
    <n v="6"/>
    <x v="1"/>
    <x v="1"/>
    <x v="1"/>
    <n v="92"/>
    <n v="5.5200000000000006E-2"/>
  </r>
  <r>
    <x v="54"/>
    <d v="2022-03-01T00:00:00"/>
    <n v="0"/>
    <n v="0"/>
    <x v="1"/>
    <x v="0"/>
    <x v="1"/>
    <n v="92"/>
    <n v="0"/>
  </r>
  <r>
    <x v="32"/>
    <d v="2022-03-01T00:00:00"/>
    <n v="0"/>
    <n v="0"/>
    <x v="1"/>
    <x v="0"/>
    <x v="1"/>
    <n v="92"/>
    <n v="0"/>
  </r>
  <r>
    <x v="25"/>
    <d v="2022-03-01T00:00:00"/>
    <n v="0"/>
    <n v="0"/>
    <x v="1"/>
    <x v="0"/>
    <x v="1"/>
    <n v="92"/>
    <n v="0"/>
  </r>
  <r>
    <x v="53"/>
    <d v="2022-03-01T00:00:00"/>
    <n v="0"/>
    <n v="0"/>
    <x v="1"/>
    <x v="0"/>
    <x v="1"/>
    <n v="92"/>
    <n v="0"/>
  </r>
  <r>
    <x v="28"/>
    <d v="2022-03-01T00:00:00"/>
    <n v="0"/>
    <n v="0"/>
    <x v="1"/>
    <x v="0"/>
    <x v="1"/>
    <n v="92"/>
    <n v="0"/>
  </r>
  <r>
    <x v="42"/>
    <d v="2022-03-01T00:00:00"/>
    <n v="0"/>
    <n v="0"/>
    <x v="1"/>
    <x v="0"/>
    <x v="1"/>
    <n v="92"/>
    <n v="0"/>
  </r>
  <r>
    <x v="43"/>
    <d v="2022-03-01T00:00:00"/>
    <n v="0"/>
    <n v="0"/>
    <x v="1"/>
    <x v="0"/>
    <x v="1"/>
    <n v="92"/>
    <n v="0"/>
  </r>
  <r>
    <x v="33"/>
    <d v="2022-03-01T00:00:00"/>
    <n v="0"/>
    <n v="0"/>
    <x v="1"/>
    <x v="0"/>
    <x v="1"/>
    <n v="92"/>
    <n v="0"/>
  </r>
  <r>
    <x v="29"/>
    <d v="2022-03-01T00:00:00"/>
    <n v="0"/>
    <n v="0"/>
    <x v="1"/>
    <x v="0"/>
    <x v="1"/>
    <n v="92"/>
    <n v="0"/>
  </r>
  <r>
    <x v="30"/>
    <d v="2022-03-01T00:00:00"/>
    <n v="0"/>
    <n v="0"/>
    <x v="1"/>
    <x v="0"/>
    <x v="1"/>
    <n v="92"/>
    <n v="0"/>
  </r>
  <r>
    <x v="24"/>
    <d v="2022-03-01T00:00:00"/>
    <n v="0"/>
    <n v="0"/>
    <x v="1"/>
    <x v="0"/>
    <x v="1"/>
    <n v="92"/>
    <n v="0"/>
  </r>
  <r>
    <x v="27"/>
    <d v="2022-03-01T00:00:00"/>
    <n v="0"/>
    <n v="0"/>
    <x v="1"/>
    <x v="0"/>
    <x v="1"/>
    <n v="92"/>
    <n v="0"/>
  </r>
  <r>
    <x v="26"/>
    <d v="2022-03-01T00:00:00"/>
    <n v="0"/>
    <n v="0"/>
    <x v="1"/>
    <x v="0"/>
    <x v="1"/>
    <n v="92"/>
    <n v="0"/>
  </r>
  <r>
    <x v="31"/>
    <d v="2022-03-01T00:00:00"/>
    <n v="0"/>
    <n v="0"/>
    <x v="1"/>
    <x v="0"/>
    <x v="1"/>
    <n v="92"/>
    <n v="0"/>
  </r>
  <r>
    <x v="34"/>
    <d v="2022-03-01T00:00:00"/>
    <n v="0"/>
    <n v="0"/>
    <x v="1"/>
    <x v="1"/>
    <x v="2"/>
    <n v="365"/>
    <n v="0"/>
  </r>
  <r>
    <x v="35"/>
    <d v="2022-03-01T00:00:00"/>
    <n v="88"/>
    <n v="0"/>
    <x v="1"/>
    <x v="1"/>
    <x v="1"/>
    <n v="92"/>
    <n v="0"/>
  </r>
  <r>
    <x v="36"/>
    <d v="2022-03-01T00:00:00"/>
    <n v="128"/>
    <n v="0"/>
    <x v="1"/>
    <x v="1"/>
    <x v="1"/>
    <n v="92"/>
    <n v="0"/>
  </r>
  <r>
    <x v="44"/>
    <d v="2022-03-01T00:00:00"/>
    <n v="0"/>
    <n v="0"/>
    <x v="1"/>
    <x v="1"/>
    <x v="2"/>
    <n v="365"/>
    <n v="0"/>
  </r>
  <r>
    <x v="37"/>
    <d v="2022-03-01T00:00:00"/>
    <n v="25"/>
    <n v="0"/>
    <x v="1"/>
    <x v="1"/>
    <x v="1"/>
    <n v="92"/>
    <n v="0"/>
  </r>
  <r>
    <x v="38"/>
    <d v="2022-03-01T00:00:00"/>
    <n v="25"/>
    <n v="0"/>
    <x v="1"/>
    <x v="1"/>
    <x v="1"/>
    <n v="92"/>
    <n v="0"/>
  </r>
  <r>
    <x v="55"/>
    <d v="2022-03-01T00:00:00"/>
    <n v="0"/>
    <n v="0"/>
    <x v="1"/>
    <x v="1"/>
    <x v="2"/>
    <n v="365"/>
    <n v="0"/>
  </r>
  <r>
    <x v="45"/>
    <d v="2022-03-01T00:00:00"/>
    <n v="25"/>
    <n v="0"/>
    <x v="1"/>
    <x v="1"/>
    <x v="1"/>
    <n v="92"/>
    <n v="0"/>
  </r>
  <r>
    <x v="46"/>
    <d v="2022-03-01T00:00:00"/>
    <n v="25"/>
    <n v="0"/>
    <x v="1"/>
    <x v="1"/>
    <x v="1"/>
    <n v="92"/>
    <n v="0"/>
  </r>
  <r>
    <x v="56"/>
    <d v="2022-03-01T00:00:00"/>
    <n v="0"/>
    <n v="0"/>
    <x v="1"/>
    <x v="1"/>
    <x v="1"/>
    <n v="92"/>
    <n v="0"/>
  </r>
  <r>
    <x v="57"/>
    <d v="2022-03-01T00:00:00"/>
    <n v="0"/>
    <n v="0"/>
    <x v="1"/>
    <x v="1"/>
    <x v="1"/>
    <n v="92"/>
    <n v="0"/>
  </r>
  <r>
    <x v="19"/>
    <d v="2022-03-02T00:00:00"/>
    <n v="0"/>
    <n v="0"/>
    <x v="1"/>
    <x v="1"/>
    <x v="2"/>
    <n v="365"/>
    <n v="0"/>
  </r>
  <r>
    <x v="52"/>
    <d v="2022-03-02T00:00:00"/>
    <n v="0"/>
    <n v="0"/>
    <x v="1"/>
    <x v="0"/>
    <x v="0"/>
    <n v="31"/>
    <n v="0"/>
  </r>
  <r>
    <x v="20"/>
    <d v="2022-03-02T00:00:00"/>
    <n v="0"/>
    <n v="0"/>
    <x v="1"/>
    <x v="0"/>
    <x v="1"/>
    <n v="92"/>
    <n v="0"/>
  </r>
  <r>
    <x v="21"/>
    <d v="2022-03-02T00:00:00"/>
    <n v="151"/>
    <n v="0"/>
    <x v="1"/>
    <x v="1"/>
    <x v="1"/>
    <n v="92"/>
    <n v="0"/>
  </r>
  <r>
    <x v="58"/>
    <d v="2022-03-02T00:00:00"/>
    <n v="0"/>
    <n v="0"/>
    <x v="1"/>
    <x v="0"/>
    <x v="0"/>
    <n v="31"/>
    <n v="0"/>
  </r>
  <r>
    <x v="59"/>
    <d v="2022-03-02T00:00:00"/>
    <n v="0"/>
    <n v="0"/>
    <x v="1"/>
    <x v="0"/>
    <x v="0"/>
    <n v="31"/>
    <n v="0"/>
  </r>
  <r>
    <x v="22"/>
    <d v="2022-03-02T00:00:00"/>
    <n v="0"/>
    <n v="0"/>
    <x v="1"/>
    <x v="0"/>
    <x v="1"/>
    <n v="92"/>
    <n v="0"/>
  </r>
  <r>
    <x v="60"/>
    <d v="2022-03-02T00:00:00"/>
    <n v="0"/>
    <n v="0"/>
    <x v="1"/>
    <x v="0"/>
    <x v="0"/>
    <n v="31"/>
    <n v="0"/>
  </r>
  <r>
    <x v="23"/>
    <d v="2022-03-02T00:00:00"/>
    <n v="84"/>
    <n v="0"/>
    <x v="1"/>
    <x v="1"/>
    <x v="1"/>
    <n v="92"/>
    <n v="0"/>
  </r>
  <r>
    <x v="29"/>
    <d v="2022-03-02T00:00:00"/>
    <n v="0"/>
    <n v="0"/>
    <x v="1"/>
    <x v="0"/>
    <x v="1"/>
    <n v="92"/>
    <n v="0"/>
  </r>
  <r>
    <x v="54"/>
    <d v="2022-03-02T00:00:00"/>
    <n v="0"/>
    <n v="0"/>
    <x v="1"/>
    <x v="0"/>
    <x v="1"/>
    <n v="92"/>
    <n v="0"/>
  </r>
  <r>
    <x v="42"/>
    <d v="2022-03-02T00:00:00"/>
    <n v="0"/>
    <n v="0"/>
    <x v="1"/>
    <x v="0"/>
    <x v="1"/>
    <n v="92"/>
    <n v="0"/>
  </r>
  <r>
    <x v="27"/>
    <d v="2022-03-02T00:00:00"/>
    <n v="0"/>
    <n v="0"/>
    <x v="1"/>
    <x v="0"/>
    <x v="1"/>
    <n v="92"/>
    <n v="0"/>
  </r>
  <r>
    <x v="28"/>
    <d v="2022-03-02T00:00:00"/>
    <n v="0"/>
    <n v="0"/>
    <x v="1"/>
    <x v="0"/>
    <x v="1"/>
    <n v="92"/>
    <n v="0"/>
  </r>
  <r>
    <x v="24"/>
    <d v="2022-03-02T00:00:00"/>
    <n v="0"/>
    <n v="0"/>
    <x v="1"/>
    <x v="0"/>
    <x v="1"/>
    <n v="92"/>
    <n v="0"/>
  </r>
  <r>
    <x v="32"/>
    <d v="2022-03-02T00:00:00"/>
    <n v="0"/>
    <n v="0"/>
    <x v="1"/>
    <x v="0"/>
    <x v="1"/>
    <n v="92"/>
    <n v="0"/>
  </r>
  <r>
    <x v="31"/>
    <d v="2022-03-02T00:00:00"/>
    <n v="0"/>
    <n v="0"/>
    <x v="1"/>
    <x v="0"/>
    <x v="1"/>
    <n v="92"/>
    <n v="0"/>
  </r>
  <r>
    <x v="25"/>
    <d v="2022-03-02T00:00:00"/>
    <n v="0"/>
    <n v="0"/>
    <x v="1"/>
    <x v="0"/>
    <x v="1"/>
    <n v="92"/>
    <n v="0"/>
  </r>
  <r>
    <x v="30"/>
    <d v="2022-03-02T00:00:00"/>
    <n v="0"/>
    <n v="0"/>
    <x v="1"/>
    <x v="0"/>
    <x v="1"/>
    <n v="92"/>
    <n v="0"/>
  </r>
  <r>
    <x v="43"/>
    <d v="2022-03-02T00:00:00"/>
    <n v="0"/>
    <n v="0"/>
    <x v="1"/>
    <x v="0"/>
    <x v="1"/>
    <n v="92"/>
    <n v="0"/>
  </r>
  <r>
    <x v="53"/>
    <d v="2022-03-02T00:00:00"/>
    <n v="0"/>
    <n v="0"/>
    <x v="1"/>
    <x v="0"/>
    <x v="1"/>
    <n v="92"/>
    <n v="0"/>
  </r>
  <r>
    <x v="26"/>
    <d v="2022-03-02T00:00:00"/>
    <n v="0"/>
    <n v="0"/>
    <x v="1"/>
    <x v="0"/>
    <x v="1"/>
    <n v="92"/>
    <n v="0"/>
  </r>
  <r>
    <x v="33"/>
    <d v="2022-03-02T00:00:00"/>
    <n v="0"/>
    <n v="0"/>
    <x v="1"/>
    <x v="0"/>
    <x v="1"/>
    <n v="92"/>
    <n v="0"/>
  </r>
  <r>
    <x v="34"/>
    <d v="2022-03-02T00:00:00"/>
    <n v="0"/>
    <n v="0"/>
    <x v="1"/>
    <x v="1"/>
    <x v="2"/>
    <n v="365"/>
    <n v="0"/>
  </r>
  <r>
    <x v="35"/>
    <d v="2022-03-02T00:00:00"/>
    <n v="88"/>
    <n v="0"/>
    <x v="1"/>
    <x v="1"/>
    <x v="1"/>
    <n v="92"/>
    <n v="0"/>
  </r>
  <r>
    <x v="36"/>
    <d v="2022-03-02T00:00:00"/>
    <n v="134"/>
    <n v="6"/>
    <x v="1"/>
    <x v="1"/>
    <x v="1"/>
    <n v="92"/>
    <n v="5.5200000000000006E-2"/>
  </r>
  <r>
    <x v="44"/>
    <d v="2022-03-02T00:00:00"/>
    <n v="0"/>
    <n v="0"/>
    <x v="1"/>
    <x v="1"/>
    <x v="2"/>
    <n v="365"/>
    <n v="0"/>
  </r>
  <r>
    <x v="37"/>
    <d v="2022-03-02T00:00:00"/>
    <n v="25"/>
    <n v="0"/>
    <x v="1"/>
    <x v="1"/>
    <x v="1"/>
    <n v="92"/>
    <n v="0"/>
  </r>
  <r>
    <x v="38"/>
    <d v="2022-03-02T00:00:00"/>
    <n v="25"/>
    <n v="0"/>
    <x v="1"/>
    <x v="1"/>
    <x v="1"/>
    <n v="92"/>
    <n v="0"/>
  </r>
  <r>
    <x v="55"/>
    <d v="2022-03-02T00:00:00"/>
    <n v="0"/>
    <n v="0"/>
    <x v="1"/>
    <x v="1"/>
    <x v="2"/>
    <n v="365"/>
    <n v="0"/>
  </r>
  <r>
    <x v="45"/>
    <d v="2022-03-02T00:00:00"/>
    <n v="25"/>
    <n v="0"/>
    <x v="1"/>
    <x v="1"/>
    <x v="1"/>
    <n v="92"/>
    <n v="0"/>
  </r>
  <r>
    <x v="46"/>
    <d v="2022-03-02T00:00:00"/>
    <n v="25"/>
    <n v="0"/>
    <x v="1"/>
    <x v="1"/>
    <x v="1"/>
    <n v="92"/>
    <n v="0"/>
  </r>
  <r>
    <x v="56"/>
    <d v="2022-03-02T00:00:00"/>
    <n v="0"/>
    <n v="0"/>
    <x v="1"/>
    <x v="1"/>
    <x v="1"/>
    <n v="92"/>
    <n v="0"/>
  </r>
  <r>
    <x v="57"/>
    <d v="2022-03-02T00:00:00"/>
    <n v="0"/>
    <n v="0"/>
    <x v="1"/>
    <x v="1"/>
    <x v="1"/>
    <n v="92"/>
    <n v="0"/>
  </r>
  <r>
    <x v="19"/>
    <d v="2022-03-03T00:00:00"/>
    <n v="0"/>
    <n v="0"/>
    <x v="1"/>
    <x v="1"/>
    <x v="2"/>
    <n v="365"/>
    <n v="0"/>
  </r>
  <r>
    <x v="52"/>
    <d v="2022-03-03T00:00:00"/>
    <n v="0"/>
    <n v="0"/>
    <x v="1"/>
    <x v="0"/>
    <x v="0"/>
    <n v="31"/>
    <n v="0"/>
  </r>
  <r>
    <x v="20"/>
    <d v="2022-03-03T00:00:00"/>
    <n v="0"/>
    <n v="0"/>
    <x v="1"/>
    <x v="0"/>
    <x v="1"/>
    <n v="92"/>
    <n v="0"/>
  </r>
  <r>
    <x v="21"/>
    <d v="2022-03-03T00:00:00"/>
    <n v="151"/>
    <n v="0"/>
    <x v="1"/>
    <x v="1"/>
    <x v="1"/>
    <n v="92"/>
    <n v="0"/>
  </r>
  <r>
    <x v="58"/>
    <d v="2022-03-03T00:00:00"/>
    <n v="0"/>
    <n v="0"/>
    <x v="1"/>
    <x v="0"/>
    <x v="0"/>
    <n v="31"/>
    <n v="0"/>
  </r>
  <r>
    <x v="59"/>
    <d v="2022-03-03T00:00:00"/>
    <n v="0"/>
    <n v="0"/>
    <x v="1"/>
    <x v="0"/>
    <x v="0"/>
    <n v="31"/>
    <n v="0"/>
  </r>
  <r>
    <x v="60"/>
    <d v="2022-03-03T00:00:00"/>
    <n v="0"/>
    <n v="0"/>
    <x v="1"/>
    <x v="0"/>
    <x v="0"/>
    <n v="31"/>
    <n v="0"/>
  </r>
  <r>
    <x v="22"/>
    <d v="2022-03-03T00:00:00"/>
    <n v="0"/>
    <n v="0"/>
    <x v="1"/>
    <x v="0"/>
    <x v="1"/>
    <n v="92"/>
    <n v="0"/>
  </r>
  <r>
    <x v="23"/>
    <d v="2022-03-03T00:00:00"/>
    <n v="84"/>
    <n v="0"/>
    <x v="1"/>
    <x v="1"/>
    <x v="1"/>
    <n v="92"/>
    <n v="0"/>
  </r>
  <r>
    <x v="27"/>
    <d v="2022-03-03T00:00:00"/>
    <n v="0"/>
    <n v="0"/>
    <x v="1"/>
    <x v="0"/>
    <x v="1"/>
    <n v="92"/>
    <n v="0"/>
  </r>
  <r>
    <x v="43"/>
    <d v="2022-03-03T00:00:00"/>
    <n v="0"/>
    <n v="0"/>
    <x v="1"/>
    <x v="0"/>
    <x v="1"/>
    <n v="92"/>
    <n v="0"/>
  </r>
  <r>
    <x v="53"/>
    <d v="2022-03-03T00:00:00"/>
    <n v="0"/>
    <n v="0"/>
    <x v="1"/>
    <x v="0"/>
    <x v="1"/>
    <n v="92"/>
    <n v="0"/>
  </r>
  <r>
    <x v="26"/>
    <d v="2022-03-03T00:00:00"/>
    <n v="0"/>
    <n v="0"/>
    <x v="1"/>
    <x v="0"/>
    <x v="1"/>
    <n v="92"/>
    <n v="0"/>
  </r>
  <r>
    <x v="42"/>
    <d v="2022-03-03T00:00:00"/>
    <n v="0"/>
    <n v="0"/>
    <x v="1"/>
    <x v="0"/>
    <x v="1"/>
    <n v="92"/>
    <n v="0"/>
  </r>
  <r>
    <x v="25"/>
    <d v="2022-03-03T00:00:00"/>
    <n v="0"/>
    <n v="0"/>
    <x v="1"/>
    <x v="0"/>
    <x v="1"/>
    <n v="92"/>
    <n v="0"/>
  </r>
  <r>
    <x v="33"/>
    <d v="2022-03-03T00:00:00"/>
    <n v="0"/>
    <n v="0"/>
    <x v="1"/>
    <x v="0"/>
    <x v="1"/>
    <n v="92"/>
    <n v="0"/>
  </r>
  <r>
    <x v="31"/>
    <d v="2022-03-03T00:00:00"/>
    <n v="0"/>
    <n v="0"/>
    <x v="1"/>
    <x v="0"/>
    <x v="1"/>
    <n v="92"/>
    <n v="0"/>
  </r>
  <r>
    <x v="32"/>
    <d v="2022-03-03T00:00:00"/>
    <n v="0"/>
    <n v="0"/>
    <x v="1"/>
    <x v="0"/>
    <x v="1"/>
    <n v="92"/>
    <n v="0"/>
  </r>
  <r>
    <x v="29"/>
    <d v="2022-03-03T00:00:00"/>
    <n v="0"/>
    <n v="0"/>
    <x v="1"/>
    <x v="0"/>
    <x v="1"/>
    <n v="92"/>
    <n v="0"/>
  </r>
  <r>
    <x v="30"/>
    <d v="2022-03-03T00:00:00"/>
    <n v="0"/>
    <n v="0"/>
    <x v="1"/>
    <x v="0"/>
    <x v="1"/>
    <n v="92"/>
    <n v="0"/>
  </r>
  <r>
    <x v="28"/>
    <d v="2022-03-03T00:00:00"/>
    <n v="0"/>
    <n v="0"/>
    <x v="1"/>
    <x v="0"/>
    <x v="1"/>
    <n v="92"/>
    <n v="0"/>
  </r>
  <r>
    <x v="54"/>
    <d v="2022-03-03T00:00:00"/>
    <n v="0"/>
    <n v="0"/>
    <x v="1"/>
    <x v="0"/>
    <x v="1"/>
    <n v="92"/>
    <n v="0"/>
  </r>
  <r>
    <x v="24"/>
    <d v="2022-03-03T00:00:00"/>
    <n v="0"/>
    <n v="0"/>
    <x v="1"/>
    <x v="0"/>
    <x v="1"/>
    <n v="92"/>
    <n v="0"/>
  </r>
  <r>
    <x v="34"/>
    <d v="2022-03-03T00:00:00"/>
    <n v="0"/>
    <n v="0"/>
    <x v="1"/>
    <x v="1"/>
    <x v="2"/>
    <n v="365"/>
    <n v="0"/>
  </r>
  <r>
    <x v="35"/>
    <d v="2022-03-03T00:00:00"/>
    <n v="88"/>
    <n v="0"/>
    <x v="1"/>
    <x v="1"/>
    <x v="1"/>
    <n v="92"/>
    <n v="0"/>
  </r>
  <r>
    <x v="36"/>
    <d v="2022-03-03T00:00:00"/>
    <n v="140"/>
    <n v="6"/>
    <x v="1"/>
    <x v="1"/>
    <x v="1"/>
    <n v="92"/>
    <n v="5.5200000000000006E-2"/>
  </r>
  <r>
    <x v="44"/>
    <d v="2022-03-03T00:00:00"/>
    <n v="0"/>
    <n v="0"/>
    <x v="1"/>
    <x v="1"/>
    <x v="2"/>
    <n v="365"/>
    <n v="0"/>
  </r>
  <r>
    <x v="37"/>
    <d v="2022-03-03T00:00:00"/>
    <n v="31"/>
    <n v="6"/>
    <x v="1"/>
    <x v="1"/>
    <x v="1"/>
    <n v="92"/>
    <n v="5.5200000000000006E-2"/>
  </r>
  <r>
    <x v="38"/>
    <d v="2022-03-03T00:00:00"/>
    <n v="25"/>
    <n v="0"/>
    <x v="1"/>
    <x v="1"/>
    <x v="1"/>
    <n v="92"/>
    <n v="0"/>
  </r>
  <r>
    <x v="55"/>
    <d v="2022-03-03T00:00:00"/>
    <n v="0"/>
    <n v="0"/>
    <x v="1"/>
    <x v="1"/>
    <x v="2"/>
    <n v="365"/>
    <n v="0"/>
  </r>
  <r>
    <x v="45"/>
    <d v="2022-03-03T00:00:00"/>
    <n v="25"/>
    <n v="0"/>
    <x v="1"/>
    <x v="1"/>
    <x v="1"/>
    <n v="92"/>
    <n v="0"/>
  </r>
  <r>
    <x v="46"/>
    <d v="2022-03-03T00:00:00"/>
    <n v="25"/>
    <n v="0"/>
    <x v="1"/>
    <x v="1"/>
    <x v="1"/>
    <n v="92"/>
    <n v="0"/>
  </r>
  <r>
    <x v="56"/>
    <d v="2022-03-03T00:00:00"/>
    <n v="0"/>
    <n v="0"/>
    <x v="1"/>
    <x v="1"/>
    <x v="1"/>
    <n v="92"/>
    <n v="0"/>
  </r>
  <r>
    <x v="57"/>
    <d v="2022-03-03T00:00:00"/>
    <n v="0"/>
    <n v="0"/>
    <x v="1"/>
    <x v="1"/>
    <x v="1"/>
    <n v="92"/>
    <n v="0"/>
  </r>
  <r>
    <x v="19"/>
    <d v="2022-03-04T00:00:00"/>
    <n v="0"/>
    <n v="0"/>
    <x v="1"/>
    <x v="1"/>
    <x v="2"/>
    <n v="365"/>
    <n v="0"/>
  </r>
  <r>
    <x v="52"/>
    <d v="2022-03-04T00:00:00"/>
    <n v="0"/>
    <n v="0"/>
    <x v="1"/>
    <x v="0"/>
    <x v="0"/>
    <n v="31"/>
    <n v="0"/>
  </r>
  <r>
    <x v="20"/>
    <d v="2022-03-04T00:00:00"/>
    <n v="0"/>
    <n v="0"/>
    <x v="1"/>
    <x v="0"/>
    <x v="1"/>
    <n v="92"/>
    <n v="0"/>
  </r>
  <r>
    <x v="21"/>
    <d v="2022-03-04T00:00:00"/>
    <n v="151"/>
    <n v="0"/>
    <x v="1"/>
    <x v="1"/>
    <x v="1"/>
    <n v="92"/>
    <n v="0"/>
  </r>
  <r>
    <x v="58"/>
    <d v="2022-03-04T00:00:00"/>
    <n v="0"/>
    <n v="0"/>
    <x v="1"/>
    <x v="0"/>
    <x v="0"/>
    <n v="31"/>
    <n v="0"/>
  </r>
  <r>
    <x v="59"/>
    <d v="2022-03-04T00:00:00"/>
    <n v="0"/>
    <n v="0"/>
    <x v="1"/>
    <x v="0"/>
    <x v="0"/>
    <n v="31"/>
    <n v="0"/>
  </r>
  <r>
    <x v="22"/>
    <d v="2022-03-04T00:00:00"/>
    <n v="0"/>
    <n v="0"/>
    <x v="1"/>
    <x v="0"/>
    <x v="1"/>
    <n v="92"/>
    <n v="0"/>
  </r>
  <r>
    <x v="60"/>
    <d v="2022-03-04T00:00:00"/>
    <n v="0"/>
    <n v="0"/>
    <x v="1"/>
    <x v="0"/>
    <x v="0"/>
    <n v="31"/>
    <n v="0"/>
  </r>
  <r>
    <x v="23"/>
    <d v="2022-03-04T00:00:00"/>
    <n v="84"/>
    <n v="0"/>
    <x v="1"/>
    <x v="1"/>
    <x v="1"/>
    <n v="92"/>
    <n v="0"/>
  </r>
  <r>
    <x v="32"/>
    <d v="2022-03-04T00:00:00"/>
    <n v="0"/>
    <n v="0"/>
    <x v="1"/>
    <x v="0"/>
    <x v="1"/>
    <n v="92"/>
    <n v="0"/>
  </r>
  <r>
    <x v="42"/>
    <d v="2022-03-04T00:00:00"/>
    <n v="0"/>
    <n v="0"/>
    <x v="1"/>
    <x v="0"/>
    <x v="1"/>
    <n v="92"/>
    <n v="0"/>
  </r>
  <r>
    <x v="29"/>
    <d v="2022-03-04T00:00:00"/>
    <n v="0"/>
    <n v="0"/>
    <x v="1"/>
    <x v="0"/>
    <x v="1"/>
    <n v="92"/>
    <n v="0"/>
  </r>
  <r>
    <x v="54"/>
    <d v="2022-03-04T00:00:00"/>
    <n v="0"/>
    <n v="0"/>
    <x v="1"/>
    <x v="0"/>
    <x v="1"/>
    <n v="92"/>
    <n v="0"/>
  </r>
  <r>
    <x v="27"/>
    <d v="2022-03-04T00:00:00"/>
    <n v="0"/>
    <n v="0"/>
    <x v="1"/>
    <x v="0"/>
    <x v="1"/>
    <n v="92"/>
    <n v="0"/>
  </r>
  <r>
    <x v="31"/>
    <d v="2022-03-04T00:00:00"/>
    <n v="0"/>
    <n v="0"/>
    <x v="1"/>
    <x v="0"/>
    <x v="1"/>
    <n v="92"/>
    <n v="0"/>
  </r>
  <r>
    <x v="33"/>
    <d v="2022-03-04T00:00:00"/>
    <n v="0"/>
    <n v="0"/>
    <x v="1"/>
    <x v="0"/>
    <x v="1"/>
    <n v="92"/>
    <n v="0"/>
  </r>
  <r>
    <x v="30"/>
    <d v="2022-03-04T00:00:00"/>
    <n v="0"/>
    <n v="0"/>
    <x v="1"/>
    <x v="0"/>
    <x v="1"/>
    <n v="92"/>
    <n v="0"/>
  </r>
  <r>
    <x v="53"/>
    <d v="2022-03-04T00:00:00"/>
    <n v="0"/>
    <n v="0"/>
    <x v="1"/>
    <x v="0"/>
    <x v="1"/>
    <n v="92"/>
    <n v="0"/>
  </r>
  <r>
    <x v="24"/>
    <d v="2022-03-04T00:00:00"/>
    <n v="0"/>
    <n v="0"/>
    <x v="1"/>
    <x v="0"/>
    <x v="1"/>
    <n v="92"/>
    <n v="0"/>
  </r>
  <r>
    <x v="25"/>
    <d v="2022-03-04T00:00:00"/>
    <n v="0"/>
    <n v="0"/>
    <x v="1"/>
    <x v="0"/>
    <x v="1"/>
    <n v="92"/>
    <n v="0"/>
  </r>
  <r>
    <x v="26"/>
    <d v="2022-03-04T00:00:00"/>
    <n v="0"/>
    <n v="0"/>
    <x v="1"/>
    <x v="0"/>
    <x v="1"/>
    <n v="92"/>
    <n v="0"/>
  </r>
  <r>
    <x v="43"/>
    <d v="2022-03-04T00:00:00"/>
    <n v="0"/>
    <n v="0"/>
    <x v="1"/>
    <x v="0"/>
    <x v="1"/>
    <n v="92"/>
    <n v="0"/>
  </r>
  <r>
    <x v="28"/>
    <d v="2022-03-04T00:00:00"/>
    <n v="0"/>
    <n v="0"/>
    <x v="1"/>
    <x v="0"/>
    <x v="1"/>
    <n v="92"/>
    <n v="0"/>
  </r>
  <r>
    <x v="34"/>
    <d v="2022-03-04T00:00:00"/>
    <n v="0"/>
    <n v="0"/>
    <x v="1"/>
    <x v="1"/>
    <x v="2"/>
    <n v="365"/>
    <n v="0"/>
  </r>
  <r>
    <x v="35"/>
    <d v="2022-03-04T00:00:00"/>
    <n v="88"/>
    <n v="0"/>
    <x v="1"/>
    <x v="1"/>
    <x v="1"/>
    <n v="92"/>
    <n v="0"/>
  </r>
  <r>
    <x v="36"/>
    <d v="2022-03-04T00:00:00"/>
    <n v="140"/>
    <n v="0"/>
    <x v="1"/>
    <x v="1"/>
    <x v="1"/>
    <n v="92"/>
    <n v="0"/>
  </r>
  <r>
    <x v="44"/>
    <d v="2022-03-04T00:00:00"/>
    <n v="0"/>
    <n v="0"/>
    <x v="1"/>
    <x v="1"/>
    <x v="2"/>
    <n v="365"/>
    <n v="0"/>
  </r>
  <r>
    <x v="37"/>
    <d v="2022-03-04T00:00:00"/>
    <n v="31"/>
    <n v="0"/>
    <x v="1"/>
    <x v="1"/>
    <x v="1"/>
    <n v="92"/>
    <n v="0"/>
  </r>
  <r>
    <x v="38"/>
    <d v="2022-03-04T00:00:00"/>
    <n v="25"/>
    <n v="0"/>
    <x v="1"/>
    <x v="1"/>
    <x v="1"/>
    <n v="92"/>
    <n v="0"/>
  </r>
  <r>
    <x v="55"/>
    <d v="2022-03-04T00:00:00"/>
    <n v="0"/>
    <n v="0"/>
    <x v="1"/>
    <x v="1"/>
    <x v="2"/>
    <n v="365"/>
    <n v="0"/>
  </r>
  <r>
    <x v="45"/>
    <d v="2022-03-04T00:00:00"/>
    <n v="25"/>
    <n v="0"/>
    <x v="1"/>
    <x v="1"/>
    <x v="1"/>
    <n v="92"/>
    <n v="0"/>
  </r>
  <r>
    <x v="46"/>
    <d v="2022-03-04T00:00:00"/>
    <n v="25"/>
    <n v="0"/>
    <x v="1"/>
    <x v="1"/>
    <x v="1"/>
    <n v="92"/>
    <n v="0"/>
  </r>
  <r>
    <x v="56"/>
    <d v="2022-03-04T00:00:00"/>
    <n v="0"/>
    <n v="0"/>
    <x v="1"/>
    <x v="1"/>
    <x v="1"/>
    <n v="92"/>
    <n v="0"/>
  </r>
  <r>
    <x v="57"/>
    <d v="2022-03-04T00:00:00"/>
    <n v="0"/>
    <n v="0"/>
    <x v="1"/>
    <x v="1"/>
    <x v="1"/>
    <n v="92"/>
    <n v="0"/>
  </r>
  <r>
    <x v="19"/>
    <d v="2022-03-07T00:00:00"/>
    <n v="0"/>
    <n v="0"/>
    <x v="1"/>
    <x v="1"/>
    <x v="2"/>
    <n v="365"/>
    <n v="0"/>
  </r>
  <r>
    <x v="52"/>
    <d v="2022-03-07T00:00:00"/>
    <n v="0"/>
    <n v="0"/>
    <x v="1"/>
    <x v="0"/>
    <x v="0"/>
    <n v="31"/>
    <n v="0"/>
  </r>
  <r>
    <x v="20"/>
    <d v="2022-03-07T00:00:00"/>
    <n v="0"/>
    <n v="0"/>
    <x v="1"/>
    <x v="0"/>
    <x v="1"/>
    <n v="92"/>
    <n v="0"/>
  </r>
  <r>
    <x v="21"/>
    <d v="2022-03-07T00:00:00"/>
    <n v="151"/>
    <n v="0"/>
    <x v="1"/>
    <x v="1"/>
    <x v="1"/>
    <n v="92"/>
    <n v="0"/>
  </r>
  <r>
    <x v="58"/>
    <d v="2022-03-07T00:00:00"/>
    <n v="0"/>
    <n v="0"/>
    <x v="1"/>
    <x v="0"/>
    <x v="0"/>
    <n v="31"/>
    <n v="0"/>
  </r>
  <r>
    <x v="59"/>
    <d v="2022-03-07T00:00:00"/>
    <n v="0"/>
    <n v="0"/>
    <x v="1"/>
    <x v="0"/>
    <x v="0"/>
    <n v="31"/>
    <n v="0"/>
  </r>
  <r>
    <x v="60"/>
    <d v="2022-03-07T00:00:00"/>
    <n v="0"/>
    <n v="0"/>
    <x v="1"/>
    <x v="0"/>
    <x v="0"/>
    <n v="31"/>
    <n v="0"/>
  </r>
  <r>
    <x v="22"/>
    <d v="2022-03-07T00:00:00"/>
    <n v="0"/>
    <n v="0"/>
    <x v="1"/>
    <x v="0"/>
    <x v="1"/>
    <n v="92"/>
    <n v="0"/>
  </r>
  <r>
    <x v="23"/>
    <d v="2022-03-07T00:00:00"/>
    <n v="84"/>
    <n v="0"/>
    <x v="1"/>
    <x v="1"/>
    <x v="1"/>
    <n v="92"/>
    <n v="0"/>
  </r>
  <r>
    <x v="24"/>
    <d v="2022-03-07T00:00:00"/>
    <n v="0"/>
    <n v="0"/>
    <x v="1"/>
    <x v="0"/>
    <x v="1"/>
    <n v="92"/>
    <n v="0"/>
  </r>
  <r>
    <x v="28"/>
    <d v="2022-03-07T00:00:00"/>
    <n v="0"/>
    <n v="0"/>
    <x v="1"/>
    <x v="0"/>
    <x v="1"/>
    <n v="92"/>
    <n v="0"/>
  </r>
  <r>
    <x v="29"/>
    <d v="2022-03-07T00:00:00"/>
    <n v="0"/>
    <n v="0"/>
    <x v="1"/>
    <x v="0"/>
    <x v="1"/>
    <n v="92"/>
    <n v="0"/>
  </r>
  <r>
    <x v="32"/>
    <d v="2022-03-07T00:00:00"/>
    <n v="0"/>
    <n v="0"/>
    <x v="1"/>
    <x v="0"/>
    <x v="1"/>
    <n v="92"/>
    <n v="0"/>
  </r>
  <r>
    <x v="42"/>
    <d v="2022-03-07T00:00:00"/>
    <n v="0"/>
    <n v="0"/>
    <x v="1"/>
    <x v="0"/>
    <x v="1"/>
    <n v="92"/>
    <n v="0"/>
  </r>
  <r>
    <x v="26"/>
    <d v="2022-03-07T00:00:00"/>
    <n v="0"/>
    <n v="0"/>
    <x v="1"/>
    <x v="0"/>
    <x v="1"/>
    <n v="92"/>
    <n v="0"/>
  </r>
  <r>
    <x v="25"/>
    <d v="2022-03-07T00:00:00"/>
    <n v="0"/>
    <n v="0"/>
    <x v="1"/>
    <x v="0"/>
    <x v="1"/>
    <n v="92"/>
    <n v="0"/>
  </r>
  <r>
    <x v="30"/>
    <d v="2022-03-07T00:00:00"/>
    <n v="0"/>
    <n v="0"/>
    <x v="1"/>
    <x v="0"/>
    <x v="1"/>
    <n v="92"/>
    <n v="0"/>
  </r>
  <r>
    <x v="54"/>
    <d v="2022-03-07T00:00:00"/>
    <n v="0"/>
    <n v="0"/>
    <x v="1"/>
    <x v="0"/>
    <x v="1"/>
    <n v="92"/>
    <n v="0"/>
  </r>
  <r>
    <x v="31"/>
    <d v="2022-03-07T00:00:00"/>
    <n v="0"/>
    <n v="0"/>
    <x v="1"/>
    <x v="0"/>
    <x v="1"/>
    <n v="92"/>
    <n v="0"/>
  </r>
  <r>
    <x v="53"/>
    <d v="2022-03-07T00:00:00"/>
    <n v="0"/>
    <n v="0"/>
    <x v="1"/>
    <x v="0"/>
    <x v="1"/>
    <n v="92"/>
    <n v="0"/>
  </r>
  <r>
    <x v="27"/>
    <d v="2022-03-07T00:00:00"/>
    <n v="0"/>
    <n v="0"/>
    <x v="1"/>
    <x v="0"/>
    <x v="1"/>
    <n v="92"/>
    <n v="0"/>
  </r>
  <r>
    <x v="43"/>
    <d v="2022-03-07T00:00:00"/>
    <n v="0"/>
    <n v="0"/>
    <x v="1"/>
    <x v="0"/>
    <x v="1"/>
    <n v="92"/>
    <n v="0"/>
  </r>
  <r>
    <x v="33"/>
    <d v="2022-03-07T00:00:00"/>
    <n v="0"/>
    <n v="0"/>
    <x v="1"/>
    <x v="0"/>
    <x v="1"/>
    <n v="92"/>
    <n v="0"/>
  </r>
  <r>
    <x v="34"/>
    <d v="2022-03-07T00:00:00"/>
    <n v="0"/>
    <n v="0"/>
    <x v="1"/>
    <x v="1"/>
    <x v="2"/>
    <n v="365"/>
    <n v="0"/>
  </r>
  <r>
    <x v="35"/>
    <d v="2022-03-07T00:00:00"/>
    <n v="88"/>
    <n v="0"/>
    <x v="1"/>
    <x v="1"/>
    <x v="1"/>
    <n v="92"/>
    <n v="0"/>
  </r>
  <r>
    <x v="36"/>
    <d v="2022-03-07T00:00:00"/>
    <n v="140"/>
    <n v="0"/>
    <x v="1"/>
    <x v="1"/>
    <x v="1"/>
    <n v="92"/>
    <n v="0"/>
  </r>
  <r>
    <x v="44"/>
    <d v="2022-03-07T00:00:00"/>
    <n v="0"/>
    <n v="0"/>
    <x v="1"/>
    <x v="1"/>
    <x v="2"/>
    <n v="365"/>
    <n v="0"/>
  </r>
  <r>
    <x v="37"/>
    <d v="2022-03-07T00:00:00"/>
    <n v="31"/>
    <n v="0"/>
    <x v="1"/>
    <x v="1"/>
    <x v="1"/>
    <n v="92"/>
    <n v="0"/>
  </r>
  <r>
    <x v="38"/>
    <d v="2022-03-07T00:00:00"/>
    <n v="25"/>
    <n v="0"/>
    <x v="1"/>
    <x v="1"/>
    <x v="1"/>
    <n v="92"/>
    <n v="0"/>
  </r>
  <r>
    <x v="55"/>
    <d v="2022-03-07T00:00:00"/>
    <n v="0"/>
    <n v="0"/>
    <x v="1"/>
    <x v="1"/>
    <x v="2"/>
    <n v="365"/>
    <n v="0"/>
  </r>
  <r>
    <x v="45"/>
    <d v="2022-03-07T00:00:00"/>
    <n v="25"/>
    <n v="0"/>
    <x v="1"/>
    <x v="1"/>
    <x v="1"/>
    <n v="92"/>
    <n v="0"/>
  </r>
  <r>
    <x v="46"/>
    <d v="2022-03-07T00:00:00"/>
    <n v="25"/>
    <n v="0"/>
    <x v="1"/>
    <x v="1"/>
    <x v="1"/>
    <n v="92"/>
    <n v="0"/>
  </r>
  <r>
    <x v="56"/>
    <d v="2022-03-07T00:00:00"/>
    <n v="0"/>
    <n v="0"/>
    <x v="1"/>
    <x v="1"/>
    <x v="1"/>
    <n v="92"/>
    <n v="0"/>
  </r>
  <r>
    <x v="57"/>
    <d v="2022-03-07T00:00:00"/>
    <n v="0"/>
    <n v="0"/>
    <x v="1"/>
    <x v="1"/>
    <x v="1"/>
    <n v="92"/>
    <n v="0"/>
  </r>
  <r>
    <x v="19"/>
    <d v="2022-03-08T00:00:00"/>
    <n v="0"/>
    <n v="0"/>
    <x v="1"/>
    <x v="1"/>
    <x v="2"/>
    <n v="365"/>
    <n v="0"/>
  </r>
  <r>
    <x v="20"/>
    <d v="2022-03-08T00:00:00"/>
    <n v="0"/>
    <n v="0"/>
    <x v="1"/>
    <x v="0"/>
    <x v="1"/>
    <n v="92"/>
    <n v="0"/>
  </r>
  <r>
    <x v="52"/>
    <d v="2022-03-08T00:00:00"/>
    <n v="0"/>
    <n v="0"/>
    <x v="1"/>
    <x v="0"/>
    <x v="0"/>
    <n v="31"/>
    <n v="0"/>
  </r>
  <r>
    <x v="21"/>
    <d v="2022-03-08T00:00:00"/>
    <n v="151"/>
    <n v="0"/>
    <x v="1"/>
    <x v="1"/>
    <x v="1"/>
    <n v="92"/>
    <n v="0"/>
  </r>
  <r>
    <x v="58"/>
    <d v="2022-03-08T00:00:00"/>
    <n v="0"/>
    <n v="0"/>
    <x v="1"/>
    <x v="0"/>
    <x v="0"/>
    <n v="31"/>
    <n v="0"/>
  </r>
  <r>
    <x v="59"/>
    <d v="2022-03-08T00:00:00"/>
    <n v="0"/>
    <n v="0"/>
    <x v="1"/>
    <x v="0"/>
    <x v="0"/>
    <n v="31"/>
    <n v="0"/>
  </r>
  <r>
    <x v="22"/>
    <d v="2022-03-08T00:00:00"/>
    <n v="0"/>
    <n v="0"/>
    <x v="1"/>
    <x v="0"/>
    <x v="1"/>
    <n v="92"/>
    <n v="0"/>
  </r>
  <r>
    <x v="60"/>
    <d v="2022-03-08T00:00:00"/>
    <n v="0"/>
    <n v="0"/>
    <x v="1"/>
    <x v="0"/>
    <x v="0"/>
    <n v="31"/>
    <n v="0"/>
  </r>
  <r>
    <x v="23"/>
    <d v="2022-03-08T00:00:00"/>
    <n v="84"/>
    <n v="0"/>
    <x v="1"/>
    <x v="1"/>
    <x v="1"/>
    <n v="92"/>
    <n v="0"/>
  </r>
  <r>
    <x v="54"/>
    <d v="2022-03-08T00:00:00"/>
    <n v="0"/>
    <n v="0"/>
    <x v="1"/>
    <x v="0"/>
    <x v="1"/>
    <n v="92"/>
    <n v="0"/>
  </r>
  <r>
    <x v="25"/>
    <d v="2022-03-08T00:00:00"/>
    <n v="0"/>
    <n v="0"/>
    <x v="1"/>
    <x v="0"/>
    <x v="1"/>
    <n v="92"/>
    <n v="0"/>
  </r>
  <r>
    <x v="42"/>
    <d v="2022-03-08T00:00:00"/>
    <n v="0"/>
    <n v="0"/>
    <x v="1"/>
    <x v="0"/>
    <x v="1"/>
    <n v="92"/>
    <n v="0"/>
  </r>
  <r>
    <x v="53"/>
    <d v="2022-03-08T00:00:00"/>
    <n v="0"/>
    <n v="0"/>
    <x v="1"/>
    <x v="0"/>
    <x v="1"/>
    <n v="92"/>
    <n v="0"/>
  </r>
  <r>
    <x v="28"/>
    <d v="2022-03-08T00:00:00"/>
    <n v="0"/>
    <n v="0"/>
    <x v="1"/>
    <x v="0"/>
    <x v="1"/>
    <n v="92"/>
    <n v="0"/>
  </r>
  <r>
    <x v="43"/>
    <d v="2022-03-08T00:00:00"/>
    <n v="0"/>
    <n v="0"/>
    <x v="1"/>
    <x v="0"/>
    <x v="1"/>
    <n v="92"/>
    <n v="0"/>
  </r>
  <r>
    <x v="26"/>
    <d v="2022-03-08T00:00:00"/>
    <n v="0"/>
    <n v="0"/>
    <x v="1"/>
    <x v="0"/>
    <x v="1"/>
    <n v="92"/>
    <n v="0"/>
  </r>
  <r>
    <x v="30"/>
    <d v="2022-03-08T00:00:00"/>
    <n v="0"/>
    <n v="0"/>
    <x v="1"/>
    <x v="0"/>
    <x v="1"/>
    <n v="92"/>
    <n v="0"/>
  </r>
  <r>
    <x v="24"/>
    <d v="2022-03-08T00:00:00"/>
    <n v="0"/>
    <n v="0"/>
    <x v="1"/>
    <x v="0"/>
    <x v="1"/>
    <n v="92"/>
    <n v="0"/>
  </r>
  <r>
    <x v="29"/>
    <d v="2022-03-08T00:00:00"/>
    <n v="0"/>
    <n v="0"/>
    <x v="1"/>
    <x v="0"/>
    <x v="1"/>
    <n v="92"/>
    <n v="0"/>
  </r>
  <r>
    <x v="32"/>
    <d v="2022-03-08T00:00:00"/>
    <n v="0"/>
    <n v="0"/>
    <x v="1"/>
    <x v="0"/>
    <x v="1"/>
    <n v="92"/>
    <n v="0"/>
  </r>
  <r>
    <x v="33"/>
    <d v="2022-03-08T00:00:00"/>
    <n v="0"/>
    <n v="0"/>
    <x v="1"/>
    <x v="0"/>
    <x v="1"/>
    <n v="92"/>
    <n v="0"/>
  </r>
  <r>
    <x v="31"/>
    <d v="2022-03-08T00:00:00"/>
    <n v="0"/>
    <n v="0"/>
    <x v="1"/>
    <x v="0"/>
    <x v="1"/>
    <n v="92"/>
    <n v="0"/>
  </r>
  <r>
    <x v="27"/>
    <d v="2022-03-08T00:00:00"/>
    <n v="0"/>
    <n v="0"/>
    <x v="1"/>
    <x v="0"/>
    <x v="1"/>
    <n v="92"/>
    <n v="0"/>
  </r>
  <r>
    <x v="34"/>
    <d v="2022-03-08T00:00:00"/>
    <n v="0"/>
    <n v="0"/>
    <x v="1"/>
    <x v="1"/>
    <x v="2"/>
    <n v="365"/>
    <n v="0"/>
  </r>
  <r>
    <x v="35"/>
    <d v="2022-03-08T00:00:00"/>
    <n v="88"/>
    <n v="0"/>
    <x v="1"/>
    <x v="1"/>
    <x v="1"/>
    <n v="92"/>
    <n v="0"/>
  </r>
  <r>
    <x v="36"/>
    <d v="2022-03-08T00:00:00"/>
    <n v="140"/>
    <n v="0"/>
    <x v="1"/>
    <x v="1"/>
    <x v="1"/>
    <n v="92"/>
    <n v="0"/>
  </r>
  <r>
    <x v="44"/>
    <d v="2022-03-08T00:00:00"/>
    <n v="0"/>
    <n v="0"/>
    <x v="1"/>
    <x v="1"/>
    <x v="2"/>
    <n v="365"/>
    <n v="0"/>
  </r>
  <r>
    <x v="37"/>
    <d v="2022-03-08T00:00:00"/>
    <n v="31"/>
    <n v="0"/>
    <x v="1"/>
    <x v="1"/>
    <x v="1"/>
    <n v="92"/>
    <n v="0"/>
  </r>
  <r>
    <x v="38"/>
    <d v="2022-03-08T00:00:00"/>
    <n v="25"/>
    <n v="0"/>
    <x v="1"/>
    <x v="1"/>
    <x v="1"/>
    <n v="92"/>
    <n v="0"/>
  </r>
  <r>
    <x v="55"/>
    <d v="2022-03-08T00:00:00"/>
    <n v="0"/>
    <n v="0"/>
    <x v="1"/>
    <x v="1"/>
    <x v="2"/>
    <n v="365"/>
    <n v="0"/>
  </r>
  <r>
    <x v="45"/>
    <d v="2022-03-08T00:00:00"/>
    <n v="25"/>
    <n v="0"/>
    <x v="1"/>
    <x v="1"/>
    <x v="1"/>
    <n v="92"/>
    <n v="0"/>
  </r>
  <r>
    <x v="46"/>
    <d v="2022-03-08T00:00:00"/>
    <n v="25"/>
    <n v="0"/>
    <x v="1"/>
    <x v="1"/>
    <x v="1"/>
    <n v="92"/>
    <n v="0"/>
  </r>
  <r>
    <x v="56"/>
    <d v="2022-03-08T00:00:00"/>
    <n v="0"/>
    <n v="0"/>
    <x v="1"/>
    <x v="1"/>
    <x v="1"/>
    <n v="92"/>
    <n v="0"/>
  </r>
  <r>
    <x v="57"/>
    <d v="2022-03-08T00:00:00"/>
    <n v="0"/>
    <n v="0"/>
    <x v="1"/>
    <x v="1"/>
    <x v="1"/>
    <n v="92"/>
    <n v="0"/>
  </r>
  <r>
    <x v="19"/>
    <d v="2022-03-09T00:00:00"/>
    <n v="0"/>
    <n v="0"/>
    <x v="1"/>
    <x v="1"/>
    <x v="2"/>
    <n v="365"/>
    <n v="0"/>
  </r>
  <r>
    <x v="52"/>
    <d v="2022-03-09T00:00:00"/>
    <n v="0"/>
    <n v="0"/>
    <x v="1"/>
    <x v="0"/>
    <x v="0"/>
    <n v="31"/>
    <n v="0"/>
  </r>
  <r>
    <x v="20"/>
    <d v="2022-03-09T00:00:00"/>
    <n v="0"/>
    <n v="0"/>
    <x v="1"/>
    <x v="0"/>
    <x v="1"/>
    <n v="92"/>
    <n v="0"/>
  </r>
  <r>
    <x v="21"/>
    <d v="2022-03-09T00:00:00"/>
    <n v="151"/>
    <n v="0"/>
    <x v="1"/>
    <x v="1"/>
    <x v="1"/>
    <n v="92"/>
    <n v="0"/>
  </r>
  <r>
    <x v="58"/>
    <d v="2022-03-09T00:00:00"/>
    <n v="0"/>
    <n v="0"/>
    <x v="1"/>
    <x v="0"/>
    <x v="0"/>
    <n v="31"/>
    <n v="0"/>
  </r>
  <r>
    <x v="59"/>
    <d v="2022-03-09T00:00:00"/>
    <n v="0"/>
    <n v="0"/>
    <x v="1"/>
    <x v="0"/>
    <x v="0"/>
    <n v="31"/>
    <n v="0"/>
  </r>
  <r>
    <x v="60"/>
    <d v="2022-03-09T00:00:00"/>
    <n v="0"/>
    <n v="0"/>
    <x v="1"/>
    <x v="0"/>
    <x v="0"/>
    <n v="31"/>
    <n v="0"/>
  </r>
  <r>
    <x v="22"/>
    <d v="2022-03-09T00:00:00"/>
    <n v="0"/>
    <n v="0"/>
    <x v="1"/>
    <x v="0"/>
    <x v="1"/>
    <n v="92"/>
    <n v="0"/>
  </r>
  <r>
    <x v="23"/>
    <d v="2022-03-09T00:00:00"/>
    <n v="84"/>
    <n v="0"/>
    <x v="1"/>
    <x v="1"/>
    <x v="1"/>
    <n v="92"/>
    <n v="0"/>
  </r>
  <r>
    <x v="54"/>
    <d v="2022-03-09T00:00:00"/>
    <n v="0"/>
    <n v="0"/>
    <x v="1"/>
    <x v="0"/>
    <x v="1"/>
    <n v="92"/>
    <n v="0"/>
  </r>
  <r>
    <x v="42"/>
    <d v="2022-03-09T00:00:00"/>
    <n v="0"/>
    <n v="0"/>
    <x v="1"/>
    <x v="0"/>
    <x v="1"/>
    <n v="92"/>
    <n v="0"/>
  </r>
  <r>
    <x v="25"/>
    <d v="2022-03-09T00:00:00"/>
    <n v="0"/>
    <n v="0"/>
    <x v="1"/>
    <x v="0"/>
    <x v="1"/>
    <n v="92"/>
    <n v="0"/>
  </r>
  <r>
    <x v="53"/>
    <d v="2022-03-09T00:00:00"/>
    <n v="0"/>
    <n v="0"/>
    <x v="1"/>
    <x v="0"/>
    <x v="1"/>
    <n v="92"/>
    <n v="0"/>
  </r>
  <r>
    <x v="29"/>
    <d v="2022-03-09T00:00:00"/>
    <n v="0"/>
    <n v="0"/>
    <x v="1"/>
    <x v="0"/>
    <x v="1"/>
    <n v="92"/>
    <n v="0"/>
  </r>
  <r>
    <x v="30"/>
    <d v="2022-03-09T00:00:00"/>
    <n v="0"/>
    <n v="0"/>
    <x v="1"/>
    <x v="0"/>
    <x v="1"/>
    <n v="92"/>
    <n v="0"/>
  </r>
  <r>
    <x v="43"/>
    <d v="2022-03-09T00:00:00"/>
    <n v="0"/>
    <n v="0"/>
    <x v="1"/>
    <x v="0"/>
    <x v="1"/>
    <n v="92"/>
    <n v="0"/>
  </r>
  <r>
    <x v="27"/>
    <d v="2022-03-09T00:00:00"/>
    <n v="0"/>
    <n v="0"/>
    <x v="1"/>
    <x v="0"/>
    <x v="1"/>
    <n v="92"/>
    <n v="0"/>
  </r>
  <r>
    <x v="24"/>
    <d v="2022-03-09T00:00:00"/>
    <n v="0"/>
    <n v="0"/>
    <x v="1"/>
    <x v="0"/>
    <x v="1"/>
    <n v="92"/>
    <n v="0"/>
  </r>
  <r>
    <x v="32"/>
    <d v="2022-03-09T00:00:00"/>
    <n v="0"/>
    <n v="0"/>
    <x v="1"/>
    <x v="0"/>
    <x v="1"/>
    <n v="92"/>
    <n v="0"/>
  </r>
  <r>
    <x v="33"/>
    <d v="2022-03-09T00:00:00"/>
    <n v="0"/>
    <n v="0"/>
    <x v="1"/>
    <x v="0"/>
    <x v="1"/>
    <n v="92"/>
    <n v="0"/>
  </r>
  <r>
    <x v="31"/>
    <d v="2022-03-09T00:00:00"/>
    <n v="0"/>
    <n v="0"/>
    <x v="1"/>
    <x v="0"/>
    <x v="1"/>
    <n v="92"/>
    <n v="0"/>
  </r>
  <r>
    <x v="28"/>
    <d v="2022-03-09T00:00:00"/>
    <n v="0"/>
    <n v="0"/>
    <x v="1"/>
    <x v="0"/>
    <x v="1"/>
    <n v="92"/>
    <n v="0"/>
  </r>
  <r>
    <x v="26"/>
    <d v="2022-03-09T00:00:00"/>
    <n v="0"/>
    <n v="0"/>
    <x v="1"/>
    <x v="0"/>
    <x v="1"/>
    <n v="92"/>
    <n v="0"/>
  </r>
  <r>
    <x v="34"/>
    <d v="2022-03-09T00:00:00"/>
    <n v="0"/>
    <n v="0"/>
    <x v="1"/>
    <x v="1"/>
    <x v="2"/>
    <n v="365"/>
    <n v="0"/>
  </r>
  <r>
    <x v="35"/>
    <d v="2022-03-09T00:00:00"/>
    <n v="88"/>
    <n v="0"/>
    <x v="1"/>
    <x v="1"/>
    <x v="1"/>
    <n v="92"/>
    <n v="0"/>
  </r>
  <r>
    <x v="36"/>
    <d v="2022-03-09T00:00:00"/>
    <n v="145"/>
    <n v="5"/>
    <x v="1"/>
    <x v="1"/>
    <x v="1"/>
    <n v="92"/>
    <n v="4.5999999999999999E-2"/>
  </r>
  <r>
    <x v="44"/>
    <d v="2022-03-09T00:00:00"/>
    <n v="0"/>
    <n v="0"/>
    <x v="1"/>
    <x v="1"/>
    <x v="2"/>
    <n v="365"/>
    <n v="0"/>
  </r>
  <r>
    <x v="37"/>
    <d v="2022-03-09T00:00:00"/>
    <n v="36"/>
    <n v="5"/>
    <x v="1"/>
    <x v="1"/>
    <x v="1"/>
    <n v="92"/>
    <n v="4.5999999999999999E-2"/>
  </r>
  <r>
    <x v="38"/>
    <d v="2022-03-09T00:00:00"/>
    <n v="25"/>
    <n v="0"/>
    <x v="1"/>
    <x v="1"/>
    <x v="1"/>
    <n v="92"/>
    <n v="0"/>
  </r>
  <r>
    <x v="55"/>
    <d v="2022-03-09T00:00:00"/>
    <n v="0"/>
    <n v="0"/>
    <x v="1"/>
    <x v="1"/>
    <x v="2"/>
    <n v="365"/>
    <n v="0"/>
  </r>
  <r>
    <x v="45"/>
    <d v="2022-03-09T00:00:00"/>
    <n v="25"/>
    <n v="0"/>
    <x v="1"/>
    <x v="1"/>
    <x v="1"/>
    <n v="92"/>
    <n v="0"/>
  </r>
  <r>
    <x v="46"/>
    <d v="2022-03-09T00:00:00"/>
    <n v="25"/>
    <n v="0"/>
    <x v="1"/>
    <x v="1"/>
    <x v="1"/>
    <n v="92"/>
    <n v="0"/>
  </r>
  <r>
    <x v="56"/>
    <d v="2022-03-09T00:00:00"/>
    <n v="0"/>
    <n v="0"/>
    <x v="1"/>
    <x v="1"/>
    <x v="1"/>
    <n v="92"/>
    <n v="0"/>
  </r>
  <r>
    <x v="57"/>
    <d v="2022-03-09T00:00:00"/>
    <n v="0"/>
    <n v="0"/>
    <x v="1"/>
    <x v="1"/>
    <x v="1"/>
    <n v="92"/>
    <n v="0"/>
  </r>
  <r>
    <x v="19"/>
    <d v="2022-03-10T00:00:00"/>
    <n v="0"/>
    <n v="0"/>
    <x v="1"/>
    <x v="1"/>
    <x v="2"/>
    <n v="365"/>
    <n v="0"/>
  </r>
  <r>
    <x v="52"/>
    <d v="2022-03-10T00:00:00"/>
    <n v="0"/>
    <n v="0"/>
    <x v="1"/>
    <x v="0"/>
    <x v="0"/>
    <n v="31"/>
    <n v="0"/>
  </r>
  <r>
    <x v="20"/>
    <d v="2022-03-10T00:00:00"/>
    <n v="0"/>
    <n v="0"/>
    <x v="1"/>
    <x v="0"/>
    <x v="1"/>
    <n v="92"/>
    <n v="0"/>
  </r>
  <r>
    <x v="21"/>
    <d v="2022-03-10T00:00:00"/>
    <n v="151"/>
    <n v="0"/>
    <x v="1"/>
    <x v="1"/>
    <x v="1"/>
    <n v="92"/>
    <n v="0"/>
  </r>
  <r>
    <x v="58"/>
    <d v="2022-03-10T00:00:00"/>
    <n v="0"/>
    <n v="0"/>
    <x v="1"/>
    <x v="0"/>
    <x v="0"/>
    <n v="31"/>
    <n v="0"/>
  </r>
  <r>
    <x v="59"/>
    <d v="2022-03-10T00:00:00"/>
    <n v="0"/>
    <n v="0"/>
    <x v="1"/>
    <x v="0"/>
    <x v="0"/>
    <n v="31"/>
    <n v="0"/>
  </r>
  <r>
    <x v="22"/>
    <d v="2022-03-10T00:00:00"/>
    <n v="0"/>
    <n v="0"/>
    <x v="1"/>
    <x v="0"/>
    <x v="1"/>
    <n v="92"/>
    <n v="0"/>
  </r>
  <r>
    <x v="60"/>
    <d v="2022-03-10T00:00:00"/>
    <n v="0"/>
    <n v="0"/>
    <x v="1"/>
    <x v="0"/>
    <x v="0"/>
    <n v="31"/>
    <n v="0"/>
  </r>
  <r>
    <x v="23"/>
    <d v="2022-03-10T00:00:00"/>
    <n v="84"/>
    <n v="0"/>
    <x v="1"/>
    <x v="1"/>
    <x v="1"/>
    <n v="92"/>
    <n v="0"/>
  </r>
  <r>
    <x v="29"/>
    <d v="2022-03-10T00:00:00"/>
    <n v="0"/>
    <n v="0"/>
    <x v="1"/>
    <x v="0"/>
    <x v="1"/>
    <n v="92"/>
    <n v="0"/>
  </r>
  <r>
    <x v="54"/>
    <d v="2022-03-10T00:00:00"/>
    <n v="0"/>
    <n v="0"/>
    <x v="1"/>
    <x v="0"/>
    <x v="1"/>
    <n v="92"/>
    <n v="0"/>
  </r>
  <r>
    <x v="26"/>
    <d v="2022-03-10T00:00:00"/>
    <n v="0"/>
    <n v="0"/>
    <x v="1"/>
    <x v="0"/>
    <x v="1"/>
    <n v="92"/>
    <n v="0"/>
  </r>
  <r>
    <x v="53"/>
    <d v="2022-03-10T00:00:00"/>
    <n v="0"/>
    <n v="0"/>
    <x v="1"/>
    <x v="0"/>
    <x v="1"/>
    <n v="92"/>
    <n v="0"/>
  </r>
  <r>
    <x v="43"/>
    <d v="2022-03-10T00:00:00"/>
    <n v="0"/>
    <n v="0"/>
    <x v="1"/>
    <x v="0"/>
    <x v="1"/>
    <n v="92"/>
    <n v="0"/>
  </r>
  <r>
    <x v="33"/>
    <d v="2022-03-10T00:00:00"/>
    <n v="0"/>
    <n v="0"/>
    <x v="1"/>
    <x v="0"/>
    <x v="1"/>
    <n v="92"/>
    <n v="0"/>
  </r>
  <r>
    <x v="42"/>
    <d v="2022-03-10T00:00:00"/>
    <n v="0"/>
    <n v="0"/>
    <x v="1"/>
    <x v="0"/>
    <x v="1"/>
    <n v="92"/>
    <n v="0"/>
  </r>
  <r>
    <x v="27"/>
    <d v="2022-03-10T00:00:00"/>
    <n v="0"/>
    <n v="0"/>
    <x v="1"/>
    <x v="0"/>
    <x v="1"/>
    <n v="92"/>
    <n v="0"/>
  </r>
  <r>
    <x v="25"/>
    <d v="2022-03-10T00:00:00"/>
    <n v="0"/>
    <n v="0"/>
    <x v="1"/>
    <x v="0"/>
    <x v="1"/>
    <n v="92"/>
    <n v="0"/>
  </r>
  <r>
    <x v="24"/>
    <d v="2022-03-10T00:00:00"/>
    <n v="0"/>
    <n v="0"/>
    <x v="1"/>
    <x v="0"/>
    <x v="1"/>
    <n v="92"/>
    <n v="0"/>
  </r>
  <r>
    <x v="32"/>
    <d v="2022-03-10T00:00:00"/>
    <n v="0"/>
    <n v="0"/>
    <x v="1"/>
    <x v="0"/>
    <x v="1"/>
    <n v="92"/>
    <n v="0"/>
  </r>
  <r>
    <x v="31"/>
    <d v="2022-03-10T00:00:00"/>
    <n v="0"/>
    <n v="0"/>
    <x v="1"/>
    <x v="0"/>
    <x v="1"/>
    <n v="92"/>
    <n v="0"/>
  </r>
  <r>
    <x v="28"/>
    <d v="2022-03-10T00:00:00"/>
    <n v="0"/>
    <n v="0"/>
    <x v="1"/>
    <x v="0"/>
    <x v="1"/>
    <n v="92"/>
    <n v="0"/>
  </r>
  <r>
    <x v="30"/>
    <d v="2022-03-10T00:00:00"/>
    <n v="0"/>
    <n v="0"/>
    <x v="1"/>
    <x v="0"/>
    <x v="1"/>
    <n v="92"/>
    <n v="0"/>
  </r>
  <r>
    <x v="34"/>
    <d v="2022-03-10T00:00:00"/>
    <n v="0"/>
    <n v="0"/>
    <x v="1"/>
    <x v="1"/>
    <x v="2"/>
    <n v="365"/>
    <n v="0"/>
  </r>
  <r>
    <x v="35"/>
    <d v="2022-03-10T00:00:00"/>
    <n v="88"/>
    <n v="0"/>
    <x v="1"/>
    <x v="1"/>
    <x v="1"/>
    <n v="92"/>
    <n v="0"/>
  </r>
  <r>
    <x v="36"/>
    <d v="2022-03-10T00:00:00"/>
    <n v="145"/>
    <n v="0"/>
    <x v="1"/>
    <x v="1"/>
    <x v="1"/>
    <n v="92"/>
    <n v="0"/>
  </r>
  <r>
    <x v="44"/>
    <d v="2022-03-10T00:00:00"/>
    <n v="0"/>
    <n v="0"/>
    <x v="1"/>
    <x v="1"/>
    <x v="2"/>
    <n v="365"/>
    <n v="0"/>
  </r>
  <r>
    <x v="37"/>
    <d v="2022-03-10T00:00:00"/>
    <n v="36"/>
    <n v="0"/>
    <x v="1"/>
    <x v="1"/>
    <x v="1"/>
    <n v="92"/>
    <n v="0"/>
  </r>
  <r>
    <x v="38"/>
    <d v="2022-03-10T00:00:00"/>
    <n v="25"/>
    <n v="0"/>
    <x v="1"/>
    <x v="1"/>
    <x v="1"/>
    <n v="92"/>
    <n v="0"/>
  </r>
  <r>
    <x v="55"/>
    <d v="2022-03-10T00:00:00"/>
    <n v="0"/>
    <n v="0"/>
    <x v="1"/>
    <x v="1"/>
    <x v="2"/>
    <n v="365"/>
    <n v="0"/>
  </r>
  <r>
    <x v="45"/>
    <d v="2022-03-10T00:00:00"/>
    <n v="25"/>
    <n v="0"/>
    <x v="1"/>
    <x v="1"/>
    <x v="1"/>
    <n v="92"/>
    <n v="0"/>
  </r>
  <r>
    <x v="46"/>
    <d v="2022-03-10T00:00:00"/>
    <n v="25"/>
    <n v="0"/>
    <x v="1"/>
    <x v="1"/>
    <x v="1"/>
    <n v="92"/>
    <n v="0"/>
  </r>
  <r>
    <x v="56"/>
    <d v="2022-03-10T00:00:00"/>
    <n v="0"/>
    <n v="0"/>
    <x v="1"/>
    <x v="1"/>
    <x v="1"/>
    <n v="92"/>
    <n v="0"/>
  </r>
  <r>
    <x v="57"/>
    <d v="2022-03-10T00:00:00"/>
    <n v="0"/>
    <n v="0"/>
    <x v="1"/>
    <x v="1"/>
    <x v="1"/>
    <n v="92"/>
    <n v="0"/>
  </r>
  <r>
    <x v="19"/>
    <d v="2022-03-11T00:00:00"/>
    <n v="0"/>
    <n v="0"/>
    <x v="1"/>
    <x v="1"/>
    <x v="2"/>
    <n v="365"/>
    <n v="0"/>
  </r>
  <r>
    <x v="52"/>
    <d v="2022-03-11T00:00:00"/>
    <n v="0"/>
    <n v="0"/>
    <x v="1"/>
    <x v="0"/>
    <x v="0"/>
    <n v="31"/>
    <n v="0"/>
  </r>
  <r>
    <x v="20"/>
    <d v="2022-03-11T00:00:00"/>
    <n v="0"/>
    <n v="0"/>
    <x v="1"/>
    <x v="0"/>
    <x v="1"/>
    <n v="92"/>
    <n v="0"/>
  </r>
  <r>
    <x v="21"/>
    <d v="2022-03-11T00:00:00"/>
    <n v="151"/>
    <n v="0"/>
    <x v="1"/>
    <x v="1"/>
    <x v="1"/>
    <n v="92"/>
    <n v="0"/>
  </r>
  <r>
    <x v="58"/>
    <d v="2022-03-11T00:00:00"/>
    <n v="0"/>
    <n v="0"/>
    <x v="1"/>
    <x v="0"/>
    <x v="0"/>
    <n v="31"/>
    <n v="0"/>
  </r>
  <r>
    <x v="59"/>
    <d v="2022-03-11T00:00:00"/>
    <n v="0"/>
    <n v="0"/>
    <x v="1"/>
    <x v="0"/>
    <x v="0"/>
    <n v="31"/>
    <n v="0"/>
  </r>
  <r>
    <x v="60"/>
    <d v="2022-03-11T00:00:00"/>
    <n v="0"/>
    <n v="0"/>
    <x v="1"/>
    <x v="0"/>
    <x v="0"/>
    <n v="31"/>
    <n v="0"/>
  </r>
  <r>
    <x v="22"/>
    <d v="2022-03-11T00:00:00"/>
    <n v="0"/>
    <n v="0"/>
    <x v="1"/>
    <x v="0"/>
    <x v="1"/>
    <n v="92"/>
    <n v="0"/>
  </r>
  <r>
    <x v="23"/>
    <d v="2022-03-11T00:00:00"/>
    <n v="84"/>
    <n v="0"/>
    <x v="1"/>
    <x v="1"/>
    <x v="1"/>
    <n v="92"/>
    <n v="0"/>
  </r>
  <r>
    <x v="32"/>
    <d v="2022-03-11T00:00:00"/>
    <n v="0"/>
    <n v="0"/>
    <x v="1"/>
    <x v="0"/>
    <x v="1"/>
    <n v="92"/>
    <n v="0"/>
  </r>
  <r>
    <x v="30"/>
    <d v="2022-03-11T00:00:00"/>
    <n v="0"/>
    <n v="0"/>
    <x v="1"/>
    <x v="0"/>
    <x v="1"/>
    <n v="92"/>
    <n v="0"/>
  </r>
  <r>
    <x v="53"/>
    <d v="2022-03-11T00:00:00"/>
    <n v="0"/>
    <n v="0"/>
    <x v="1"/>
    <x v="0"/>
    <x v="1"/>
    <n v="92"/>
    <n v="0"/>
  </r>
  <r>
    <x v="54"/>
    <d v="2022-03-11T00:00:00"/>
    <n v="0"/>
    <n v="0"/>
    <x v="1"/>
    <x v="0"/>
    <x v="1"/>
    <n v="92"/>
    <n v="0"/>
  </r>
  <r>
    <x v="27"/>
    <d v="2022-03-11T00:00:00"/>
    <n v="0"/>
    <n v="0"/>
    <x v="1"/>
    <x v="0"/>
    <x v="1"/>
    <n v="92"/>
    <n v="0"/>
  </r>
  <r>
    <x v="29"/>
    <d v="2022-03-11T00:00:00"/>
    <n v="0"/>
    <n v="0"/>
    <x v="1"/>
    <x v="0"/>
    <x v="1"/>
    <n v="92"/>
    <n v="0"/>
  </r>
  <r>
    <x v="26"/>
    <d v="2022-03-11T00:00:00"/>
    <n v="0"/>
    <n v="0"/>
    <x v="1"/>
    <x v="0"/>
    <x v="1"/>
    <n v="92"/>
    <n v="0"/>
  </r>
  <r>
    <x v="33"/>
    <d v="2022-03-11T00:00:00"/>
    <n v="0"/>
    <n v="0"/>
    <x v="1"/>
    <x v="0"/>
    <x v="1"/>
    <n v="92"/>
    <n v="0"/>
  </r>
  <r>
    <x v="42"/>
    <d v="2022-03-11T00:00:00"/>
    <n v="0"/>
    <n v="0"/>
    <x v="1"/>
    <x v="0"/>
    <x v="1"/>
    <n v="92"/>
    <n v="0"/>
  </r>
  <r>
    <x v="25"/>
    <d v="2022-03-11T00:00:00"/>
    <n v="0"/>
    <n v="0"/>
    <x v="1"/>
    <x v="0"/>
    <x v="1"/>
    <n v="92"/>
    <n v="0"/>
  </r>
  <r>
    <x v="24"/>
    <d v="2022-03-11T00:00:00"/>
    <n v="0"/>
    <n v="0"/>
    <x v="1"/>
    <x v="0"/>
    <x v="1"/>
    <n v="92"/>
    <n v="0"/>
  </r>
  <r>
    <x v="28"/>
    <d v="2022-03-11T00:00:00"/>
    <n v="0"/>
    <n v="0"/>
    <x v="1"/>
    <x v="0"/>
    <x v="1"/>
    <n v="92"/>
    <n v="0"/>
  </r>
  <r>
    <x v="31"/>
    <d v="2022-03-11T00:00:00"/>
    <n v="0"/>
    <n v="0"/>
    <x v="1"/>
    <x v="0"/>
    <x v="1"/>
    <n v="92"/>
    <n v="0"/>
  </r>
  <r>
    <x v="43"/>
    <d v="2022-03-11T00:00:00"/>
    <n v="0"/>
    <n v="0"/>
    <x v="1"/>
    <x v="0"/>
    <x v="1"/>
    <n v="92"/>
    <n v="0"/>
  </r>
  <r>
    <x v="34"/>
    <d v="2022-03-11T00:00:00"/>
    <n v="0"/>
    <n v="0"/>
    <x v="1"/>
    <x v="1"/>
    <x v="2"/>
    <n v="365"/>
    <n v="0"/>
  </r>
  <r>
    <x v="35"/>
    <d v="2022-03-11T00:00:00"/>
    <n v="88"/>
    <n v="0"/>
    <x v="1"/>
    <x v="1"/>
    <x v="1"/>
    <n v="92"/>
    <n v="0"/>
  </r>
  <r>
    <x v="36"/>
    <d v="2022-03-11T00:00:00"/>
    <n v="145"/>
    <n v="0"/>
    <x v="1"/>
    <x v="1"/>
    <x v="1"/>
    <n v="92"/>
    <n v="0"/>
  </r>
  <r>
    <x v="44"/>
    <d v="2022-03-11T00:00:00"/>
    <n v="0"/>
    <n v="0"/>
    <x v="1"/>
    <x v="1"/>
    <x v="2"/>
    <n v="365"/>
    <n v="0"/>
  </r>
  <r>
    <x v="37"/>
    <d v="2022-03-11T00:00:00"/>
    <n v="36"/>
    <n v="0"/>
    <x v="1"/>
    <x v="1"/>
    <x v="1"/>
    <n v="92"/>
    <n v="0"/>
  </r>
  <r>
    <x v="38"/>
    <d v="2022-03-11T00:00:00"/>
    <n v="25"/>
    <n v="0"/>
    <x v="1"/>
    <x v="1"/>
    <x v="1"/>
    <n v="92"/>
    <n v="0"/>
  </r>
  <r>
    <x v="55"/>
    <d v="2022-03-11T00:00:00"/>
    <n v="0"/>
    <n v="0"/>
    <x v="1"/>
    <x v="1"/>
    <x v="2"/>
    <n v="365"/>
    <n v="0"/>
  </r>
  <r>
    <x v="45"/>
    <d v="2022-03-11T00:00:00"/>
    <n v="25"/>
    <n v="0"/>
    <x v="1"/>
    <x v="1"/>
    <x v="1"/>
    <n v="92"/>
    <n v="0"/>
  </r>
  <r>
    <x v="46"/>
    <d v="2022-03-11T00:00:00"/>
    <n v="25"/>
    <n v="0"/>
    <x v="1"/>
    <x v="1"/>
    <x v="1"/>
    <n v="92"/>
    <n v="0"/>
  </r>
  <r>
    <x v="56"/>
    <d v="2022-03-11T00:00:00"/>
    <n v="0"/>
    <n v="0"/>
    <x v="1"/>
    <x v="1"/>
    <x v="1"/>
    <n v="92"/>
    <n v="0"/>
  </r>
  <r>
    <x v="57"/>
    <d v="2022-03-11T00:00:00"/>
    <n v="0"/>
    <n v="0"/>
    <x v="1"/>
    <x v="1"/>
    <x v="1"/>
    <n v="92"/>
    <n v="0"/>
  </r>
  <r>
    <x v="19"/>
    <d v="2022-03-14T00:00:00"/>
    <n v="0"/>
    <n v="0"/>
    <x v="1"/>
    <x v="1"/>
    <x v="2"/>
    <n v="365"/>
    <n v="0"/>
  </r>
  <r>
    <x v="52"/>
    <d v="2022-03-14T00:00:00"/>
    <n v="0"/>
    <n v="0"/>
    <x v="1"/>
    <x v="0"/>
    <x v="0"/>
    <n v="31"/>
    <n v="0"/>
  </r>
  <r>
    <x v="20"/>
    <d v="2022-03-14T00:00:00"/>
    <n v="0"/>
    <n v="0"/>
    <x v="1"/>
    <x v="0"/>
    <x v="1"/>
    <n v="92"/>
    <n v="0"/>
  </r>
  <r>
    <x v="21"/>
    <d v="2022-03-14T00:00:00"/>
    <n v="151"/>
    <n v="0"/>
    <x v="1"/>
    <x v="1"/>
    <x v="1"/>
    <n v="92"/>
    <n v="0"/>
  </r>
  <r>
    <x v="58"/>
    <d v="2022-03-14T00:00:00"/>
    <n v="0"/>
    <n v="0"/>
    <x v="1"/>
    <x v="0"/>
    <x v="0"/>
    <n v="31"/>
    <n v="0"/>
  </r>
  <r>
    <x v="59"/>
    <d v="2022-03-14T00:00:00"/>
    <n v="0"/>
    <n v="0"/>
    <x v="1"/>
    <x v="0"/>
    <x v="0"/>
    <n v="31"/>
    <n v="0"/>
  </r>
  <r>
    <x v="22"/>
    <d v="2022-03-14T00:00:00"/>
    <n v="0"/>
    <n v="0"/>
    <x v="1"/>
    <x v="0"/>
    <x v="1"/>
    <n v="92"/>
    <n v="0"/>
  </r>
  <r>
    <x v="60"/>
    <d v="2022-03-14T00:00:00"/>
    <n v="0"/>
    <n v="0"/>
    <x v="1"/>
    <x v="0"/>
    <x v="0"/>
    <n v="31"/>
    <n v="0"/>
  </r>
  <r>
    <x v="23"/>
    <d v="2022-03-14T00:00:00"/>
    <n v="84"/>
    <n v="0"/>
    <x v="1"/>
    <x v="1"/>
    <x v="1"/>
    <n v="92"/>
    <n v="0"/>
  </r>
  <r>
    <x v="53"/>
    <d v="2022-03-14T00:00:00"/>
    <n v="0"/>
    <n v="0"/>
    <x v="1"/>
    <x v="0"/>
    <x v="1"/>
    <n v="92"/>
    <n v="0"/>
  </r>
  <r>
    <x v="26"/>
    <d v="2022-03-14T00:00:00"/>
    <n v="0"/>
    <n v="0"/>
    <x v="1"/>
    <x v="0"/>
    <x v="1"/>
    <n v="92"/>
    <n v="0"/>
  </r>
  <r>
    <x v="32"/>
    <d v="2022-03-14T00:00:00"/>
    <n v="0"/>
    <n v="0"/>
    <x v="1"/>
    <x v="0"/>
    <x v="1"/>
    <n v="92"/>
    <n v="0"/>
  </r>
  <r>
    <x v="28"/>
    <d v="2022-03-14T00:00:00"/>
    <n v="0"/>
    <n v="0"/>
    <x v="1"/>
    <x v="0"/>
    <x v="1"/>
    <n v="92"/>
    <n v="0"/>
  </r>
  <r>
    <x v="29"/>
    <d v="2022-03-14T00:00:00"/>
    <n v="0"/>
    <n v="0"/>
    <x v="1"/>
    <x v="0"/>
    <x v="1"/>
    <n v="92"/>
    <n v="0"/>
  </r>
  <r>
    <x v="42"/>
    <d v="2022-03-14T00:00:00"/>
    <n v="0"/>
    <n v="0"/>
    <x v="1"/>
    <x v="0"/>
    <x v="1"/>
    <n v="92"/>
    <n v="0"/>
  </r>
  <r>
    <x v="30"/>
    <d v="2022-03-14T00:00:00"/>
    <n v="0"/>
    <n v="0"/>
    <x v="1"/>
    <x v="0"/>
    <x v="1"/>
    <n v="92"/>
    <n v="0"/>
  </r>
  <r>
    <x v="31"/>
    <d v="2022-03-14T00:00:00"/>
    <n v="0"/>
    <n v="0"/>
    <x v="1"/>
    <x v="0"/>
    <x v="1"/>
    <n v="92"/>
    <n v="0"/>
  </r>
  <r>
    <x v="43"/>
    <d v="2022-03-14T00:00:00"/>
    <n v="0"/>
    <n v="0"/>
    <x v="1"/>
    <x v="0"/>
    <x v="1"/>
    <n v="92"/>
    <n v="0"/>
  </r>
  <r>
    <x v="24"/>
    <d v="2022-03-14T00:00:00"/>
    <n v="0"/>
    <n v="0"/>
    <x v="1"/>
    <x v="0"/>
    <x v="1"/>
    <n v="92"/>
    <n v="0"/>
  </r>
  <r>
    <x v="33"/>
    <d v="2022-03-14T00:00:00"/>
    <n v="0"/>
    <n v="0"/>
    <x v="1"/>
    <x v="0"/>
    <x v="1"/>
    <n v="92"/>
    <n v="0"/>
  </r>
  <r>
    <x v="54"/>
    <d v="2022-03-14T00:00:00"/>
    <n v="0"/>
    <n v="0"/>
    <x v="1"/>
    <x v="0"/>
    <x v="1"/>
    <n v="92"/>
    <n v="0"/>
  </r>
  <r>
    <x v="27"/>
    <d v="2022-03-14T00:00:00"/>
    <n v="0"/>
    <n v="0"/>
    <x v="1"/>
    <x v="0"/>
    <x v="1"/>
    <n v="92"/>
    <n v="0"/>
  </r>
  <r>
    <x v="25"/>
    <d v="2022-03-14T00:00:00"/>
    <n v="0"/>
    <n v="0"/>
    <x v="1"/>
    <x v="0"/>
    <x v="1"/>
    <n v="92"/>
    <n v="0"/>
  </r>
  <r>
    <x v="34"/>
    <d v="2022-03-14T00:00:00"/>
    <n v="0"/>
    <n v="0"/>
    <x v="1"/>
    <x v="1"/>
    <x v="2"/>
    <n v="365"/>
    <n v="0"/>
  </r>
  <r>
    <x v="35"/>
    <d v="2022-03-14T00:00:00"/>
    <n v="88"/>
    <n v="0"/>
    <x v="1"/>
    <x v="1"/>
    <x v="1"/>
    <n v="92"/>
    <n v="0"/>
  </r>
  <r>
    <x v="36"/>
    <d v="2022-03-14T00:00:00"/>
    <n v="145"/>
    <n v="0"/>
    <x v="1"/>
    <x v="1"/>
    <x v="1"/>
    <n v="92"/>
    <n v="0"/>
  </r>
  <r>
    <x v="44"/>
    <d v="2022-03-14T00:00:00"/>
    <n v="0"/>
    <n v="0"/>
    <x v="1"/>
    <x v="1"/>
    <x v="2"/>
    <n v="365"/>
    <n v="0"/>
  </r>
  <r>
    <x v="37"/>
    <d v="2022-03-14T00:00:00"/>
    <n v="36"/>
    <n v="0"/>
    <x v="1"/>
    <x v="1"/>
    <x v="1"/>
    <n v="92"/>
    <n v="0"/>
  </r>
  <r>
    <x v="38"/>
    <d v="2022-03-14T00:00:00"/>
    <n v="25"/>
    <n v="0"/>
    <x v="1"/>
    <x v="1"/>
    <x v="1"/>
    <n v="92"/>
    <n v="0"/>
  </r>
  <r>
    <x v="55"/>
    <d v="2022-03-14T00:00:00"/>
    <n v="0"/>
    <n v="0"/>
    <x v="1"/>
    <x v="1"/>
    <x v="2"/>
    <n v="365"/>
    <n v="0"/>
  </r>
  <r>
    <x v="45"/>
    <d v="2022-03-14T00:00:00"/>
    <n v="25"/>
    <n v="0"/>
    <x v="1"/>
    <x v="1"/>
    <x v="1"/>
    <n v="92"/>
    <n v="0"/>
  </r>
  <r>
    <x v="46"/>
    <d v="2022-03-14T00:00:00"/>
    <n v="25"/>
    <n v="0"/>
    <x v="1"/>
    <x v="1"/>
    <x v="1"/>
    <n v="92"/>
    <n v="0"/>
  </r>
  <r>
    <x v="56"/>
    <d v="2022-03-14T00:00:00"/>
    <n v="0"/>
    <n v="0"/>
    <x v="1"/>
    <x v="1"/>
    <x v="1"/>
    <n v="92"/>
    <n v="0"/>
  </r>
  <r>
    <x v="57"/>
    <d v="2022-03-14T00:00:00"/>
    <n v="0"/>
    <n v="0"/>
    <x v="1"/>
    <x v="1"/>
    <x v="1"/>
    <n v="92"/>
    <n v="0"/>
  </r>
  <r>
    <x v="19"/>
    <d v="2022-03-15T00:00:00"/>
    <n v="0"/>
    <n v="0"/>
    <x v="1"/>
    <x v="1"/>
    <x v="2"/>
    <n v="365"/>
    <n v="0"/>
  </r>
  <r>
    <x v="52"/>
    <d v="2022-03-15T00:00:00"/>
    <n v="0"/>
    <n v="0"/>
    <x v="1"/>
    <x v="0"/>
    <x v="0"/>
    <n v="31"/>
    <n v="0"/>
  </r>
  <r>
    <x v="20"/>
    <d v="2022-03-15T00:00:00"/>
    <n v="0"/>
    <n v="0"/>
    <x v="1"/>
    <x v="0"/>
    <x v="1"/>
    <n v="92"/>
    <n v="0"/>
  </r>
  <r>
    <x v="21"/>
    <d v="2022-03-15T00:00:00"/>
    <n v="151"/>
    <n v="0"/>
    <x v="1"/>
    <x v="1"/>
    <x v="1"/>
    <n v="92"/>
    <n v="0"/>
  </r>
  <r>
    <x v="58"/>
    <d v="2022-03-15T00:00:00"/>
    <n v="0"/>
    <n v="0"/>
    <x v="1"/>
    <x v="0"/>
    <x v="0"/>
    <n v="31"/>
    <n v="0"/>
  </r>
  <r>
    <x v="59"/>
    <d v="2022-03-15T00:00:00"/>
    <n v="0"/>
    <n v="0"/>
    <x v="1"/>
    <x v="0"/>
    <x v="0"/>
    <n v="31"/>
    <n v="0"/>
  </r>
  <r>
    <x v="60"/>
    <d v="2022-03-15T00:00:00"/>
    <n v="0"/>
    <n v="0"/>
    <x v="1"/>
    <x v="0"/>
    <x v="0"/>
    <n v="31"/>
    <n v="0"/>
  </r>
  <r>
    <x v="22"/>
    <d v="2022-03-15T00:00:00"/>
    <n v="0"/>
    <n v="0"/>
    <x v="1"/>
    <x v="0"/>
    <x v="1"/>
    <n v="92"/>
    <n v="0"/>
  </r>
  <r>
    <x v="23"/>
    <d v="2022-03-15T00:00:00"/>
    <n v="84"/>
    <n v="0"/>
    <x v="1"/>
    <x v="1"/>
    <x v="1"/>
    <n v="92"/>
    <n v="0"/>
  </r>
  <r>
    <x v="24"/>
    <d v="2022-03-15T00:00:00"/>
    <n v="0"/>
    <n v="0"/>
    <x v="1"/>
    <x v="0"/>
    <x v="1"/>
    <n v="92"/>
    <n v="0"/>
  </r>
  <r>
    <x v="30"/>
    <d v="2022-03-15T00:00:00"/>
    <n v="0"/>
    <n v="0"/>
    <x v="1"/>
    <x v="0"/>
    <x v="1"/>
    <n v="92"/>
    <n v="0"/>
  </r>
  <r>
    <x v="29"/>
    <d v="2022-03-15T00:00:00"/>
    <n v="0"/>
    <n v="0"/>
    <x v="1"/>
    <x v="0"/>
    <x v="1"/>
    <n v="92"/>
    <n v="0"/>
  </r>
  <r>
    <x v="32"/>
    <d v="2022-03-15T00:00:00"/>
    <n v="0"/>
    <n v="0"/>
    <x v="1"/>
    <x v="0"/>
    <x v="1"/>
    <n v="92"/>
    <n v="0"/>
  </r>
  <r>
    <x v="42"/>
    <d v="2022-03-15T00:00:00"/>
    <n v="0"/>
    <n v="0"/>
    <x v="1"/>
    <x v="0"/>
    <x v="1"/>
    <n v="92"/>
    <n v="0"/>
  </r>
  <r>
    <x v="28"/>
    <d v="2022-03-15T00:00:00"/>
    <n v="0"/>
    <n v="0"/>
    <x v="1"/>
    <x v="0"/>
    <x v="1"/>
    <n v="92"/>
    <n v="0"/>
  </r>
  <r>
    <x v="25"/>
    <d v="2022-03-15T00:00:00"/>
    <n v="0"/>
    <n v="0"/>
    <x v="1"/>
    <x v="0"/>
    <x v="1"/>
    <n v="92"/>
    <n v="0"/>
  </r>
  <r>
    <x v="33"/>
    <d v="2022-03-15T00:00:00"/>
    <n v="0"/>
    <n v="0"/>
    <x v="1"/>
    <x v="0"/>
    <x v="1"/>
    <n v="92"/>
    <n v="0"/>
  </r>
  <r>
    <x v="54"/>
    <d v="2022-03-15T00:00:00"/>
    <n v="0"/>
    <n v="0"/>
    <x v="1"/>
    <x v="0"/>
    <x v="1"/>
    <n v="92"/>
    <n v="0"/>
  </r>
  <r>
    <x v="26"/>
    <d v="2022-03-15T00:00:00"/>
    <n v="0"/>
    <n v="0"/>
    <x v="1"/>
    <x v="0"/>
    <x v="1"/>
    <n v="92"/>
    <n v="0"/>
  </r>
  <r>
    <x v="43"/>
    <d v="2022-03-15T00:00:00"/>
    <n v="0"/>
    <n v="0"/>
    <x v="1"/>
    <x v="0"/>
    <x v="1"/>
    <n v="92"/>
    <n v="0"/>
  </r>
  <r>
    <x v="31"/>
    <d v="2022-03-15T00:00:00"/>
    <n v="0"/>
    <n v="0"/>
    <x v="1"/>
    <x v="0"/>
    <x v="1"/>
    <n v="92"/>
    <n v="0"/>
  </r>
  <r>
    <x v="53"/>
    <d v="2022-03-15T00:00:00"/>
    <n v="0"/>
    <n v="0"/>
    <x v="1"/>
    <x v="0"/>
    <x v="1"/>
    <n v="92"/>
    <n v="0"/>
  </r>
  <r>
    <x v="27"/>
    <d v="2022-03-15T00:00:00"/>
    <n v="0"/>
    <n v="0"/>
    <x v="1"/>
    <x v="0"/>
    <x v="1"/>
    <n v="92"/>
    <n v="0"/>
  </r>
  <r>
    <x v="34"/>
    <d v="2022-03-15T00:00:00"/>
    <n v="0"/>
    <n v="0"/>
    <x v="1"/>
    <x v="1"/>
    <x v="2"/>
    <n v="365"/>
    <n v="0"/>
  </r>
  <r>
    <x v="35"/>
    <d v="2022-03-15T00:00:00"/>
    <n v="88"/>
    <n v="0"/>
    <x v="1"/>
    <x v="1"/>
    <x v="1"/>
    <n v="92"/>
    <n v="0"/>
  </r>
  <r>
    <x v="36"/>
    <d v="2022-03-15T00:00:00"/>
    <n v="145"/>
    <n v="0"/>
    <x v="1"/>
    <x v="1"/>
    <x v="1"/>
    <n v="92"/>
    <n v="0"/>
  </r>
  <r>
    <x v="44"/>
    <d v="2022-03-15T00:00:00"/>
    <n v="0"/>
    <n v="0"/>
    <x v="1"/>
    <x v="1"/>
    <x v="2"/>
    <n v="365"/>
    <n v="0"/>
  </r>
  <r>
    <x v="37"/>
    <d v="2022-03-15T00:00:00"/>
    <n v="36"/>
    <n v="0"/>
    <x v="1"/>
    <x v="1"/>
    <x v="1"/>
    <n v="92"/>
    <n v="0"/>
  </r>
  <r>
    <x v="38"/>
    <d v="2022-03-15T00:00:00"/>
    <n v="25"/>
    <n v="0"/>
    <x v="1"/>
    <x v="1"/>
    <x v="1"/>
    <n v="92"/>
    <n v="0"/>
  </r>
  <r>
    <x v="55"/>
    <d v="2022-03-15T00:00:00"/>
    <n v="0"/>
    <n v="0"/>
    <x v="1"/>
    <x v="1"/>
    <x v="2"/>
    <n v="365"/>
    <n v="0"/>
  </r>
  <r>
    <x v="45"/>
    <d v="2022-03-15T00:00:00"/>
    <n v="25"/>
    <n v="0"/>
    <x v="1"/>
    <x v="1"/>
    <x v="1"/>
    <n v="92"/>
    <n v="0"/>
  </r>
  <r>
    <x v="46"/>
    <d v="2022-03-15T00:00:00"/>
    <n v="25"/>
    <n v="0"/>
    <x v="1"/>
    <x v="1"/>
    <x v="1"/>
    <n v="92"/>
    <n v="0"/>
  </r>
  <r>
    <x v="56"/>
    <d v="2022-03-15T00:00:00"/>
    <n v="0"/>
    <n v="0"/>
    <x v="1"/>
    <x v="1"/>
    <x v="1"/>
    <n v="92"/>
    <n v="0"/>
  </r>
  <r>
    <x v="57"/>
    <d v="2022-03-15T00:00:00"/>
    <n v="0"/>
    <n v="0"/>
    <x v="1"/>
    <x v="1"/>
    <x v="1"/>
    <n v="92"/>
    <n v="0"/>
  </r>
  <r>
    <x v="19"/>
    <d v="2022-03-16T00:00:00"/>
    <n v="0"/>
    <n v="0"/>
    <x v="1"/>
    <x v="1"/>
    <x v="2"/>
    <n v="365"/>
    <n v="0"/>
  </r>
  <r>
    <x v="20"/>
    <d v="2022-03-16T00:00:00"/>
    <n v="0"/>
    <n v="0"/>
    <x v="1"/>
    <x v="0"/>
    <x v="1"/>
    <n v="92"/>
    <n v="0"/>
  </r>
  <r>
    <x v="52"/>
    <d v="2022-03-16T00:00:00"/>
    <n v="0"/>
    <n v="0"/>
    <x v="1"/>
    <x v="0"/>
    <x v="0"/>
    <n v="31"/>
    <n v="0"/>
  </r>
  <r>
    <x v="21"/>
    <d v="2022-03-16T00:00:00"/>
    <n v="151"/>
    <n v="0"/>
    <x v="1"/>
    <x v="1"/>
    <x v="1"/>
    <n v="92"/>
    <n v="0"/>
  </r>
  <r>
    <x v="58"/>
    <d v="2022-03-16T00:00:00"/>
    <n v="0"/>
    <n v="0"/>
    <x v="1"/>
    <x v="0"/>
    <x v="0"/>
    <n v="31"/>
    <n v="0"/>
  </r>
  <r>
    <x v="59"/>
    <d v="2022-03-16T00:00:00"/>
    <n v="0"/>
    <n v="0"/>
    <x v="1"/>
    <x v="0"/>
    <x v="0"/>
    <n v="31"/>
    <n v="0"/>
  </r>
  <r>
    <x v="22"/>
    <d v="2022-03-16T00:00:00"/>
    <n v="0"/>
    <n v="0"/>
    <x v="1"/>
    <x v="0"/>
    <x v="1"/>
    <n v="92"/>
    <n v="0"/>
  </r>
  <r>
    <x v="60"/>
    <d v="2022-03-16T00:00:00"/>
    <n v="0"/>
    <n v="0"/>
    <x v="1"/>
    <x v="0"/>
    <x v="0"/>
    <n v="31"/>
    <n v="0"/>
  </r>
  <r>
    <x v="23"/>
    <d v="2022-03-16T00:00:00"/>
    <n v="84"/>
    <n v="0"/>
    <x v="1"/>
    <x v="1"/>
    <x v="1"/>
    <n v="92"/>
    <n v="0"/>
  </r>
  <r>
    <x v="24"/>
    <d v="2022-03-16T00:00:00"/>
    <n v="0"/>
    <n v="0"/>
    <x v="1"/>
    <x v="0"/>
    <x v="1"/>
    <n v="92"/>
    <n v="0"/>
  </r>
  <r>
    <x v="25"/>
    <d v="2022-03-16T00:00:00"/>
    <n v="0"/>
    <n v="0"/>
    <x v="1"/>
    <x v="0"/>
    <x v="1"/>
    <n v="92"/>
    <n v="0"/>
  </r>
  <r>
    <x v="26"/>
    <d v="2022-03-16T00:00:00"/>
    <n v="0"/>
    <n v="0"/>
    <x v="1"/>
    <x v="0"/>
    <x v="1"/>
    <n v="92"/>
    <n v="0"/>
  </r>
  <r>
    <x v="53"/>
    <d v="2022-03-16T00:00:00"/>
    <n v="0"/>
    <n v="0"/>
    <x v="1"/>
    <x v="0"/>
    <x v="1"/>
    <n v="92"/>
    <n v="0"/>
  </r>
  <r>
    <x v="54"/>
    <d v="2022-03-16T00:00:00"/>
    <n v="0"/>
    <n v="0"/>
    <x v="1"/>
    <x v="0"/>
    <x v="1"/>
    <n v="92"/>
    <n v="0"/>
  </r>
  <r>
    <x v="33"/>
    <d v="2022-03-16T00:00:00"/>
    <n v="0"/>
    <n v="0"/>
    <x v="1"/>
    <x v="0"/>
    <x v="1"/>
    <n v="92"/>
    <n v="0"/>
  </r>
  <r>
    <x v="42"/>
    <d v="2022-03-16T00:00:00"/>
    <n v="0"/>
    <n v="0"/>
    <x v="1"/>
    <x v="0"/>
    <x v="1"/>
    <n v="92"/>
    <n v="0"/>
  </r>
  <r>
    <x v="31"/>
    <d v="2022-03-16T00:00:00"/>
    <n v="0"/>
    <n v="0"/>
    <x v="1"/>
    <x v="0"/>
    <x v="1"/>
    <n v="92"/>
    <n v="0"/>
  </r>
  <r>
    <x v="28"/>
    <d v="2022-03-16T00:00:00"/>
    <n v="0"/>
    <n v="0"/>
    <x v="1"/>
    <x v="0"/>
    <x v="1"/>
    <n v="92"/>
    <n v="0"/>
  </r>
  <r>
    <x v="29"/>
    <d v="2022-03-16T00:00:00"/>
    <n v="0"/>
    <n v="0"/>
    <x v="1"/>
    <x v="0"/>
    <x v="1"/>
    <n v="92"/>
    <n v="0"/>
  </r>
  <r>
    <x v="30"/>
    <d v="2022-03-16T00:00:00"/>
    <n v="0"/>
    <n v="0"/>
    <x v="1"/>
    <x v="0"/>
    <x v="1"/>
    <n v="92"/>
    <n v="0"/>
  </r>
  <r>
    <x v="32"/>
    <d v="2022-03-16T00:00:00"/>
    <n v="0"/>
    <n v="0"/>
    <x v="1"/>
    <x v="0"/>
    <x v="1"/>
    <n v="92"/>
    <n v="0"/>
  </r>
  <r>
    <x v="43"/>
    <d v="2022-03-16T00:00:00"/>
    <n v="0"/>
    <n v="0"/>
    <x v="1"/>
    <x v="0"/>
    <x v="1"/>
    <n v="92"/>
    <n v="0"/>
  </r>
  <r>
    <x v="27"/>
    <d v="2022-03-16T00:00:00"/>
    <n v="0"/>
    <n v="0"/>
    <x v="1"/>
    <x v="0"/>
    <x v="1"/>
    <n v="92"/>
    <n v="0"/>
  </r>
  <r>
    <x v="34"/>
    <d v="2022-03-16T00:00:00"/>
    <n v="0"/>
    <n v="0"/>
    <x v="1"/>
    <x v="1"/>
    <x v="2"/>
    <n v="365"/>
    <n v="0"/>
  </r>
  <r>
    <x v="35"/>
    <d v="2022-03-16T00:00:00"/>
    <n v="88"/>
    <n v="0"/>
    <x v="1"/>
    <x v="1"/>
    <x v="1"/>
    <n v="92"/>
    <n v="0"/>
  </r>
  <r>
    <x v="36"/>
    <d v="2022-03-16T00:00:00"/>
    <n v="145"/>
    <n v="0"/>
    <x v="1"/>
    <x v="1"/>
    <x v="1"/>
    <n v="92"/>
    <n v="0"/>
  </r>
  <r>
    <x v="44"/>
    <d v="2022-03-16T00:00:00"/>
    <n v="0"/>
    <n v="0"/>
    <x v="1"/>
    <x v="1"/>
    <x v="2"/>
    <n v="365"/>
    <n v="0"/>
  </r>
  <r>
    <x v="37"/>
    <d v="2022-03-16T00:00:00"/>
    <n v="36"/>
    <n v="0"/>
    <x v="1"/>
    <x v="1"/>
    <x v="1"/>
    <n v="92"/>
    <n v="0"/>
  </r>
  <r>
    <x v="38"/>
    <d v="2022-03-16T00:00:00"/>
    <n v="25"/>
    <n v="0"/>
    <x v="1"/>
    <x v="1"/>
    <x v="1"/>
    <n v="92"/>
    <n v="0"/>
  </r>
  <r>
    <x v="55"/>
    <d v="2022-03-16T00:00:00"/>
    <n v="0"/>
    <n v="0"/>
    <x v="1"/>
    <x v="1"/>
    <x v="2"/>
    <n v="365"/>
    <n v="0"/>
  </r>
  <r>
    <x v="45"/>
    <d v="2022-03-16T00:00:00"/>
    <n v="25"/>
    <n v="0"/>
    <x v="1"/>
    <x v="1"/>
    <x v="1"/>
    <n v="92"/>
    <n v="0"/>
  </r>
  <r>
    <x v="46"/>
    <d v="2022-03-16T00:00:00"/>
    <n v="25"/>
    <n v="0"/>
    <x v="1"/>
    <x v="1"/>
    <x v="1"/>
    <n v="92"/>
    <n v="0"/>
  </r>
  <r>
    <x v="56"/>
    <d v="2022-03-16T00:00:00"/>
    <n v="0"/>
    <n v="0"/>
    <x v="1"/>
    <x v="1"/>
    <x v="1"/>
    <n v="92"/>
    <n v="0"/>
  </r>
  <r>
    <x v="57"/>
    <d v="2022-03-16T00:00:00"/>
    <n v="0"/>
    <n v="0"/>
    <x v="1"/>
    <x v="1"/>
    <x v="1"/>
    <n v="92"/>
    <n v="0"/>
  </r>
  <r>
    <x v="19"/>
    <d v="2022-03-17T00:00:00"/>
    <n v="0"/>
    <n v="0"/>
    <x v="1"/>
    <x v="1"/>
    <x v="2"/>
    <n v="365"/>
    <n v="0"/>
  </r>
  <r>
    <x v="52"/>
    <d v="2022-03-17T00:00:00"/>
    <n v="0"/>
    <n v="0"/>
    <x v="1"/>
    <x v="0"/>
    <x v="0"/>
    <n v="31"/>
    <n v="0"/>
  </r>
  <r>
    <x v="20"/>
    <d v="2022-03-17T00:00:00"/>
    <n v="0"/>
    <n v="0"/>
    <x v="1"/>
    <x v="0"/>
    <x v="1"/>
    <n v="92"/>
    <n v="0"/>
  </r>
  <r>
    <x v="21"/>
    <d v="2022-03-17T00:00:00"/>
    <n v="151"/>
    <n v="0"/>
    <x v="1"/>
    <x v="1"/>
    <x v="1"/>
    <n v="92"/>
    <n v="0"/>
  </r>
  <r>
    <x v="58"/>
    <d v="2022-03-17T00:00:00"/>
    <n v="0"/>
    <n v="0"/>
    <x v="1"/>
    <x v="0"/>
    <x v="0"/>
    <n v="31"/>
    <n v="0"/>
  </r>
  <r>
    <x v="59"/>
    <d v="2022-03-17T00:00:00"/>
    <n v="0"/>
    <n v="0"/>
    <x v="1"/>
    <x v="0"/>
    <x v="0"/>
    <n v="31"/>
    <n v="0"/>
  </r>
  <r>
    <x v="60"/>
    <d v="2022-03-17T00:00:00"/>
    <n v="0"/>
    <n v="0"/>
    <x v="1"/>
    <x v="0"/>
    <x v="0"/>
    <n v="31"/>
    <n v="0"/>
  </r>
  <r>
    <x v="22"/>
    <d v="2022-03-17T00:00:00"/>
    <n v="0"/>
    <n v="0"/>
    <x v="1"/>
    <x v="0"/>
    <x v="1"/>
    <n v="92"/>
    <n v="0"/>
  </r>
  <r>
    <x v="23"/>
    <d v="2022-03-17T00:00:00"/>
    <n v="84"/>
    <n v="0"/>
    <x v="1"/>
    <x v="1"/>
    <x v="1"/>
    <n v="92"/>
    <n v="0"/>
  </r>
  <r>
    <x v="29"/>
    <d v="2022-03-17T00:00:00"/>
    <n v="0"/>
    <n v="0"/>
    <x v="1"/>
    <x v="0"/>
    <x v="1"/>
    <n v="92"/>
    <n v="0"/>
  </r>
  <r>
    <x v="32"/>
    <d v="2022-03-17T00:00:00"/>
    <n v="0"/>
    <n v="0"/>
    <x v="1"/>
    <x v="0"/>
    <x v="1"/>
    <n v="92"/>
    <n v="0"/>
  </r>
  <r>
    <x v="25"/>
    <d v="2022-03-17T00:00:00"/>
    <n v="0"/>
    <n v="0"/>
    <x v="1"/>
    <x v="0"/>
    <x v="1"/>
    <n v="92"/>
    <n v="0"/>
  </r>
  <r>
    <x v="53"/>
    <d v="2022-03-17T00:00:00"/>
    <n v="0"/>
    <n v="0"/>
    <x v="1"/>
    <x v="0"/>
    <x v="1"/>
    <n v="92"/>
    <n v="0"/>
  </r>
  <r>
    <x v="54"/>
    <d v="2022-03-17T00:00:00"/>
    <n v="0"/>
    <n v="0"/>
    <x v="1"/>
    <x v="0"/>
    <x v="1"/>
    <n v="92"/>
    <n v="0"/>
  </r>
  <r>
    <x v="30"/>
    <d v="2022-03-17T00:00:00"/>
    <n v="0"/>
    <n v="0"/>
    <x v="1"/>
    <x v="0"/>
    <x v="1"/>
    <n v="92"/>
    <n v="0"/>
  </r>
  <r>
    <x v="33"/>
    <d v="2022-03-17T00:00:00"/>
    <n v="0"/>
    <n v="0"/>
    <x v="1"/>
    <x v="0"/>
    <x v="1"/>
    <n v="92"/>
    <n v="0"/>
  </r>
  <r>
    <x v="31"/>
    <d v="2022-03-17T00:00:00"/>
    <n v="0"/>
    <n v="0"/>
    <x v="1"/>
    <x v="0"/>
    <x v="1"/>
    <n v="92"/>
    <n v="0"/>
  </r>
  <r>
    <x v="24"/>
    <d v="2022-03-17T00:00:00"/>
    <n v="0"/>
    <n v="0"/>
    <x v="1"/>
    <x v="0"/>
    <x v="1"/>
    <n v="92"/>
    <n v="0"/>
  </r>
  <r>
    <x v="42"/>
    <d v="2022-03-17T00:00:00"/>
    <n v="0"/>
    <n v="0"/>
    <x v="1"/>
    <x v="0"/>
    <x v="1"/>
    <n v="92"/>
    <n v="0"/>
  </r>
  <r>
    <x v="43"/>
    <d v="2022-03-17T00:00:00"/>
    <n v="0"/>
    <n v="0"/>
    <x v="1"/>
    <x v="0"/>
    <x v="1"/>
    <n v="92"/>
    <n v="0"/>
  </r>
  <r>
    <x v="27"/>
    <d v="2022-03-17T00:00:00"/>
    <n v="0"/>
    <n v="0"/>
    <x v="1"/>
    <x v="0"/>
    <x v="1"/>
    <n v="92"/>
    <n v="0"/>
  </r>
  <r>
    <x v="28"/>
    <d v="2022-03-17T00:00:00"/>
    <n v="0"/>
    <n v="0"/>
    <x v="1"/>
    <x v="0"/>
    <x v="1"/>
    <n v="92"/>
    <n v="0"/>
  </r>
  <r>
    <x v="26"/>
    <d v="2022-03-17T00:00:00"/>
    <n v="0"/>
    <n v="0"/>
    <x v="1"/>
    <x v="0"/>
    <x v="1"/>
    <n v="92"/>
    <n v="0"/>
  </r>
  <r>
    <x v="34"/>
    <d v="2022-03-17T00:00:00"/>
    <n v="0"/>
    <n v="0"/>
    <x v="1"/>
    <x v="1"/>
    <x v="2"/>
    <n v="365"/>
    <n v="0"/>
  </r>
  <r>
    <x v="35"/>
    <d v="2022-03-17T00:00:00"/>
    <n v="88"/>
    <n v="0"/>
    <x v="1"/>
    <x v="1"/>
    <x v="1"/>
    <n v="92"/>
    <n v="0"/>
  </r>
  <r>
    <x v="36"/>
    <d v="2022-03-17T00:00:00"/>
    <n v="150"/>
    <n v="5"/>
    <x v="1"/>
    <x v="1"/>
    <x v="1"/>
    <n v="92"/>
    <n v="4.5999999999999999E-2"/>
  </r>
  <r>
    <x v="44"/>
    <d v="2022-03-17T00:00:00"/>
    <n v="0"/>
    <n v="0"/>
    <x v="1"/>
    <x v="1"/>
    <x v="2"/>
    <n v="365"/>
    <n v="0"/>
  </r>
  <r>
    <x v="37"/>
    <d v="2022-03-17T00:00:00"/>
    <n v="36"/>
    <n v="0"/>
    <x v="1"/>
    <x v="1"/>
    <x v="1"/>
    <n v="92"/>
    <n v="0"/>
  </r>
  <r>
    <x v="38"/>
    <d v="2022-03-17T00:00:00"/>
    <n v="25"/>
    <n v="0"/>
    <x v="1"/>
    <x v="1"/>
    <x v="1"/>
    <n v="92"/>
    <n v="0"/>
  </r>
  <r>
    <x v="55"/>
    <d v="2022-03-17T00:00:00"/>
    <n v="0"/>
    <n v="0"/>
    <x v="1"/>
    <x v="1"/>
    <x v="2"/>
    <n v="365"/>
    <n v="0"/>
  </r>
  <r>
    <x v="45"/>
    <d v="2022-03-17T00:00:00"/>
    <n v="25"/>
    <n v="0"/>
    <x v="1"/>
    <x v="1"/>
    <x v="1"/>
    <n v="92"/>
    <n v="0"/>
  </r>
  <r>
    <x v="46"/>
    <d v="2022-03-17T00:00:00"/>
    <n v="25"/>
    <n v="0"/>
    <x v="1"/>
    <x v="1"/>
    <x v="1"/>
    <n v="92"/>
    <n v="0"/>
  </r>
  <r>
    <x v="56"/>
    <d v="2022-03-17T00:00:00"/>
    <n v="0"/>
    <n v="0"/>
    <x v="1"/>
    <x v="1"/>
    <x v="1"/>
    <n v="92"/>
    <n v="0"/>
  </r>
  <r>
    <x v="57"/>
    <d v="2022-03-17T00:00:00"/>
    <n v="0"/>
    <n v="0"/>
    <x v="1"/>
    <x v="1"/>
    <x v="1"/>
    <n v="92"/>
    <n v="0"/>
  </r>
  <r>
    <x v="19"/>
    <d v="2022-03-18T00:00:00"/>
    <n v="0"/>
    <n v="0"/>
    <x v="1"/>
    <x v="1"/>
    <x v="2"/>
    <n v="365"/>
    <n v="0"/>
  </r>
  <r>
    <x v="52"/>
    <d v="2022-03-18T00:00:00"/>
    <n v="0"/>
    <n v="0"/>
    <x v="1"/>
    <x v="0"/>
    <x v="0"/>
    <n v="31"/>
    <n v="0"/>
  </r>
  <r>
    <x v="20"/>
    <d v="2022-03-18T00:00:00"/>
    <n v="0"/>
    <n v="0"/>
    <x v="1"/>
    <x v="0"/>
    <x v="1"/>
    <n v="92"/>
    <n v="0"/>
  </r>
  <r>
    <x v="21"/>
    <d v="2022-03-18T00:00:00"/>
    <n v="151"/>
    <n v="0"/>
    <x v="1"/>
    <x v="1"/>
    <x v="1"/>
    <n v="92"/>
    <n v="0"/>
  </r>
  <r>
    <x v="58"/>
    <d v="2022-03-18T00:00:00"/>
    <n v="0"/>
    <n v="0"/>
    <x v="1"/>
    <x v="0"/>
    <x v="0"/>
    <n v="31"/>
    <n v="0"/>
  </r>
  <r>
    <x v="59"/>
    <d v="2022-03-18T00:00:00"/>
    <n v="0"/>
    <n v="0"/>
    <x v="1"/>
    <x v="0"/>
    <x v="0"/>
    <n v="31"/>
    <n v="0"/>
  </r>
  <r>
    <x v="22"/>
    <d v="2022-03-18T00:00:00"/>
    <n v="0"/>
    <n v="0"/>
    <x v="1"/>
    <x v="0"/>
    <x v="1"/>
    <n v="92"/>
    <n v="0"/>
  </r>
  <r>
    <x v="60"/>
    <d v="2022-03-18T00:00:00"/>
    <n v="0"/>
    <n v="0"/>
    <x v="1"/>
    <x v="0"/>
    <x v="0"/>
    <n v="31"/>
    <n v="0"/>
  </r>
  <r>
    <x v="23"/>
    <d v="2022-03-18T00:00:00"/>
    <n v="84"/>
    <n v="0"/>
    <x v="1"/>
    <x v="1"/>
    <x v="1"/>
    <n v="92"/>
    <n v="0"/>
  </r>
  <r>
    <x v="29"/>
    <d v="2022-03-18T00:00:00"/>
    <n v="0"/>
    <n v="0"/>
    <x v="1"/>
    <x v="0"/>
    <x v="1"/>
    <n v="92"/>
    <n v="0"/>
  </r>
  <r>
    <x v="54"/>
    <d v="2022-03-18T00:00:00"/>
    <n v="0"/>
    <n v="0"/>
    <x v="1"/>
    <x v="0"/>
    <x v="1"/>
    <n v="92"/>
    <n v="0"/>
  </r>
  <r>
    <x v="26"/>
    <d v="2022-03-18T00:00:00"/>
    <n v="0"/>
    <n v="0"/>
    <x v="1"/>
    <x v="0"/>
    <x v="1"/>
    <n v="92"/>
    <n v="0"/>
  </r>
  <r>
    <x v="53"/>
    <d v="2022-03-18T00:00:00"/>
    <n v="0"/>
    <n v="0"/>
    <x v="1"/>
    <x v="0"/>
    <x v="1"/>
    <n v="92"/>
    <n v="0"/>
  </r>
  <r>
    <x v="25"/>
    <d v="2022-03-18T00:00:00"/>
    <n v="0"/>
    <n v="0"/>
    <x v="1"/>
    <x v="0"/>
    <x v="1"/>
    <n v="92"/>
    <n v="0"/>
  </r>
  <r>
    <x v="33"/>
    <d v="2022-03-18T00:00:00"/>
    <n v="0"/>
    <n v="0"/>
    <x v="1"/>
    <x v="0"/>
    <x v="1"/>
    <n v="92"/>
    <n v="0"/>
  </r>
  <r>
    <x v="42"/>
    <d v="2022-03-18T00:00:00"/>
    <n v="0"/>
    <n v="0"/>
    <x v="1"/>
    <x v="0"/>
    <x v="1"/>
    <n v="92"/>
    <n v="0"/>
  </r>
  <r>
    <x v="31"/>
    <d v="2022-03-18T00:00:00"/>
    <n v="0"/>
    <n v="0"/>
    <x v="1"/>
    <x v="0"/>
    <x v="1"/>
    <n v="92"/>
    <n v="0"/>
  </r>
  <r>
    <x v="28"/>
    <d v="2022-03-18T00:00:00"/>
    <n v="0"/>
    <n v="0"/>
    <x v="1"/>
    <x v="0"/>
    <x v="1"/>
    <n v="92"/>
    <n v="0"/>
  </r>
  <r>
    <x v="24"/>
    <d v="2022-03-18T00:00:00"/>
    <n v="0"/>
    <n v="0"/>
    <x v="1"/>
    <x v="0"/>
    <x v="1"/>
    <n v="92"/>
    <n v="0"/>
  </r>
  <r>
    <x v="32"/>
    <d v="2022-03-18T00:00:00"/>
    <n v="0"/>
    <n v="0"/>
    <x v="1"/>
    <x v="0"/>
    <x v="1"/>
    <n v="92"/>
    <n v="0"/>
  </r>
  <r>
    <x v="27"/>
    <d v="2022-03-18T00:00:00"/>
    <n v="0"/>
    <n v="0"/>
    <x v="1"/>
    <x v="0"/>
    <x v="1"/>
    <n v="92"/>
    <n v="0"/>
  </r>
  <r>
    <x v="43"/>
    <d v="2022-03-18T00:00:00"/>
    <n v="0"/>
    <n v="0"/>
    <x v="1"/>
    <x v="0"/>
    <x v="1"/>
    <n v="92"/>
    <n v="0"/>
  </r>
  <r>
    <x v="30"/>
    <d v="2022-03-18T00:00:00"/>
    <n v="0"/>
    <n v="0"/>
    <x v="1"/>
    <x v="0"/>
    <x v="1"/>
    <n v="92"/>
    <n v="0"/>
  </r>
  <r>
    <x v="34"/>
    <d v="2022-03-18T00:00:00"/>
    <n v="0"/>
    <n v="0"/>
    <x v="1"/>
    <x v="1"/>
    <x v="2"/>
    <n v="365"/>
    <n v="0"/>
  </r>
  <r>
    <x v="35"/>
    <d v="2022-03-18T00:00:00"/>
    <n v="88"/>
    <n v="0"/>
    <x v="1"/>
    <x v="1"/>
    <x v="1"/>
    <n v="92"/>
    <n v="0"/>
  </r>
  <r>
    <x v="36"/>
    <d v="2022-03-18T00:00:00"/>
    <n v="150"/>
    <n v="0"/>
    <x v="1"/>
    <x v="1"/>
    <x v="1"/>
    <n v="92"/>
    <n v="0"/>
  </r>
  <r>
    <x v="44"/>
    <d v="2022-03-18T00:00:00"/>
    <n v="0"/>
    <n v="0"/>
    <x v="1"/>
    <x v="1"/>
    <x v="2"/>
    <n v="365"/>
    <n v="0"/>
  </r>
  <r>
    <x v="37"/>
    <d v="2022-03-18T00:00:00"/>
    <n v="36"/>
    <n v="0"/>
    <x v="1"/>
    <x v="1"/>
    <x v="1"/>
    <n v="92"/>
    <n v="0"/>
  </r>
  <r>
    <x v="38"/>
    <d v="2022-03-18T00:00:00"/>
    <n v="25"/>
    <n v="0"/>
    <x v="1"/>
    <x v="1"/>
    <x v="1"/>
    <n v="92"/>
    <n v="0"/>
  </r>
  <r>
    <x v="55"/>
    <d v="2022-03-18T00:00:00"/>
    <n v="0"/>
    <n v="0"/>
    <x v="1"/>
    <x v="1"/>
    <x v="2"/>
    <n v="365"/>
    <n v="0"/>
  </r>
  <r>
    <x v="45"/>
    <d v="2022-03-18T00:00:00"/>
    <n v="25"/>
    <n v="0"/>
    <x v="1"/>
    <x v="1"/>
    <x v="1"/>
    <n v="92"/>
    <n v="0"/>
  </r>
  <r>
    <x v="46"/>
    <d v="2022-03-18T00:00:00"/>
    <n v="25"/>
    <n v="0"/>
    <x v="1"/>
    <x v="1"/>
    <x v="1"/>
    <n v="92"/>
    <n v="0"/>
  </r>
  <r>
    <x v="56"/>
    <d v="2022-03-18T00:00:00"/>
    <n v="0"/>
    <n v="0"/>
    <x v="1"/>
    <x v="1"/>
    <x v="1"/>
    <n v="92"/>
    <n v="0"/>
  </r>
  <r>
    <x v="57"/>
    <d v="2022-03-18T00:00:00"/>
    <n v="0"/>
    <n v="0"/>
    <x v="1"/>
    <x v="1"/>
    <x v="1"/>
    <n v="92"/>
    <n v="0"/>
  </r>
  <r>
    <x v="19"/>
    <d v="2022-03-21T00:00:00"/>
    <n v="0"/>
    <n v="0"/>
    <x v="1"/>
    <x v="1"/>
    <x v="2"/>
    <n v="365"/>
    <n v="0"/>
  </r>
  <r>
    <x v="52"/>
    <d v="2022-03-21T00:00:00"/>
    <n v="0"/>
    <n v="0"/>
    <x v="1"/>
    <x v="0"/>
    <x v="0"/>
    <n v="31"/>
    <n v="0"/>
  </r>
  <r>
    <x v="20"/>
    <d v="2022-03-21T00:00:00"/>
    <n v="0"/>
    <n v="0"/>
    <x v="1"/>
    <x v="0"/>
    <x v="1"/>
    <n v="92"/>
    <n v="0"/>
  </r>
  <r>
    <x v="21"/>
    <d v="2022-03-21T00:00:00"/>
    <n v="151"/>
    <n v="0"/>
    <x v="1"/>
    <x v="1"/>
    <x v="1"/>
    <n v="92"/>
    <n v="0"/>
  </r>
  <r>
    <x v="58"/>
    <d v="2022-03-21T00:00:00"/>
    <n v="0"/>
    <n v="0"/>
    <x v="1"/>
    <x v="0"/>
    <x v="0"/>
    <n v="31"/>
    <n v="0"/>
  </r>
  <r>
    <x v="59"/>
    <d v="2022-03-21T00:00:00"/>
    <n v="0"/>
    <n v="0"/>
    <x v="1"/>
    <x v="0"/>
    <x v="0"/>
    <n v="31"/>
    <n v="0"/>
  </r>
  <r>
    <x v="22"/>
    <d v="2022-03-21T00:00:00"/>
    <n v="0"/>
    <n v="0"/>
    <x v="1"/>
    <x v="0"/>
    <x v="1"/>
    <n v="92"/>
    <n v="0"/>
  </r>
  <r>
    <x v="60"/>
    <d v="2022-03-21T00:00:00"/>
    <n v="0"/>
    <n v="0"/>
    <x v="1"/>
    <x v="0"/>
    <x v="0"/>
    <n v="31"/>
    <n v="0"/>
  </r>
  <r>
    <x v="23"/>
    <d v="2022-03-21T00:00:00"/>
    <n v="84"/>
    <n v="0"/>
    <x v="1"/>
    <x v="1"/>
    <x v="1"/>
    <n v="92"/>
    <n v="0"/>
  </r>
  <r>
    <x v="26"/>
    <d v="2022-03-21T00:00:00"/>
    <n v="0"/>
    <n v="0"/>
    <x v="1"/>
    <x v="0"/>
    <x v="1"/>
    <n v="92"/>
    <n v="0"/>
  </r>
  <r>
    <x v="32"/>
    <d v="2022-03-21T00:00:00"/>
    <n v="0"/>
    <n v="0"/>
    <x v="1"/>
    <x v="0"/>
    <x v="1"/>
    <n v="92"/>
    <n v="0"/>
  </r>
  <r>
    <x v="27"/>
    <d v="2022-03-21T00:00:00"/>
    <n v="0"/>
    <n v="0"/>
    <x v="1"/>
    <x v="0"/>
    <x v="1"/>
    <n v="92"/>
    <n v="0"/>
  </r>
  <r>
    <x v="54"/>
    <d v="2022-03-21T00:00:00"/>
    <n v="0"/>
    <n v="0"/>
    <x v="1"/>
    <x v="0"/>
    <x v="1"/>
    <n v="92"/>
    <n v="0"/>
  </r>
  <r>
    <x v="42"/>
    <d v="2022-03-21T00:00:00"/>
    <n v="0"/>
    <n v="0"/>
    <x v="1"/>
    <x v="0"/>
    <x v="1"/>
    <n v="92"/>
    <n v="0"/>
  </r>
  <r>
    <x v="33"/>
    <d v="2022-03-21T00:00:00"/>
    <n v="0"/>
    <n v="0"/>
    <x v="1"/>
    <x v="0"/>
    <x v="1"/>
    <n v="92"/>
    <n v="0"/>
  </r>
  <r>
    <x v="29"/>
    <d v="2022-03-21T00:00:00"/>
    <n v="0"/>
    <n v="0"/>
    <x v="1"/>
    <x v="0"/>
    <x v="1"/>
    <n v="92"/>
    <n v="0"/>
  </r>
  <r>
    <x v="28"/>
    <d v="2022-03-21T00:00:00"/>
    <n v="0"/>
    <n v="0"/>
    <x v="1"/>
    <x v="0"/>
    <x v="1"/>
    <n v="92"/>
    <n v="0"/>
  </r>
  <r>
    <x v="53"/>
    <d v="2022-03-21T00:00:00"/>
    <n v="0"/>
    <n v="0"/>
    <x v="1"/>
    <x v="0"/>
    <x v="1"/>
    <n v="92"/>
    <n v="0"/>
  </r>
  <r>
    <x v="30"/>
    <d v="2022-03-21T00:00:00"/>
    <n v="0"/>
    <n v="0"/>
    <x v="1"/>
    <x v="0"/>
    <x v="1"/>
    <n v="92"/>
    <n v="0"/>
  </r>
  <r>
    <x v="24"/>
    <d v="2022-03-21T00:00:00"/>
    <n v="0"/>
    <n v="0"/>
    <x v="1"/>
    <x v="0"/>
    <x v="1"/>
    <n v="92"/>
    <n v="0"/>
  </r>
  <r>
    <x v="43"/>
    <d v="2022-03-21T00:00:00"/>
    <n v="0"/>
    <n v="0"/>
    <x v="1"/>
    <x v="0"/>
    <x v="1"/>
    <n v="92"/>
    <n v="0"/>
  </r>
  <r>
    <x v="31"/>
    <d v="2022-03-21T00:00:00"/>
    <n v="0"/>
    <n v="0"/>
    <x v="1"/>
    <x v="0"/>
    <x v="1"/>
    <n v="92"/>
    <n v="0"/>
  </r>
  <r>
    <x v="25"/>
    <d v="2022-03-21T00:00:00"/>
    <n v="0"/>
    <n v="0"/>
    <x v="1"/>
    <x v="0"/>
    <x v="1"/>
    <n v="92"/>
    <n v="0"/>
  </r>
  <r>
    <x v="34"/>
    <d v="2022-03-21T00:00:00"/>
    <n v="0"/>
    <n v="0"/>
    <x v="1"/>
    <x v="1"/>
    <x v="2"/>
    <n v="365"/>
    <n v="0"/>
  </r>
  <r>
    <x v="35"/>
    <d v="2022-03-21T00:00:00"/>
    <n v="88"/>
    <n v="0"/>
    <x v="1"/>
    <x v="1"/>
    <x v="1"/>
    <n v="92"/>
    <n v="0"/>
  </r>
  <r>
    <x v="36"/>
    <d v="2022-03-21T00:00:00"/>
    <n v="150"/>
    <n v="0"/>
    <x v="1"/>
    <x v="1"/>
    <x v="1"/>
    <n v="92"/>
    <n v="0"/>
  </r>
  <r>
    <x v="44"/>
    <d v="2022-03-21T00:00:00"/>
    <n v="0"/>
    <n v="0"/>
    <x v="1"/>
    <x v="1"/>
    <x v="2"/>
    <n v="365"/>
    <n v="0"/>
  </r>
  <r>
    <x v="37"/>
    <d v="2022-03-21T00:00:00"/>
    <n v="36"/>
    <n v="0"/>
    <x v="1"/>
    <x v="1"/>
    <x v="1"/>
    <n v="92"/>
    <n v="0"/>
  </r>
  <r>
    <x v="38"/>
    <d v="2022-03-21T00:00:00"/>
    <n v="25"/>
    <n v="0"/>
    <x v="1"/>
    <x v="1"/>
    <x v="1"/>
    <n v="92"/>
    <n v="0"/>
  </r>
  <r>
    <x v="55"/>
    <d v="2022-03-21T00:00:00"/>
    <n v="0"/>
    <n v="0"/>
    <x v="1"/>
    <x v="1"/>
    <x v="2"/>
    <n v="365"/>
    <n v="0"/>
  </r>
  <r>
    <x v="45"/>
    <d v="2022-03-21T00:00:00"/>
    <n v="25"/>
    <n v="0"/>
    <x v="1"/>
    <x v="1"/>
    <x v="1"/>
    <n v="92"/>
    <n v="0"/>
  </r>
  <r>
    <x v="46"/>
    <d v="2022-03-21T00:00:00"/>
    <n v="25"/>
    <n v="0"/>
    <x v="1"/>
    <x v="1"/>
    <x v="1"/>
    <n v="92"/>
    <n v="0"/>
  </r>
  <r>
    <x v="56"/>
    <d v="2022-03-21T00:00:00"/>
    <n v="0"/>
    <n v="0"/>
    <x v="1"/>
    <x v="1"/>
    <x v="1"/>
    <n v="92"/>
    <n v="0"/>
  </r>
  <r>
    <x v="57"/>
    <d v="2022-03-21T00:00:00"/>
    <n v="0"/>
    <n v="0"/>
    <x v="1"/>
    <x v="1"/>
    <x v="1"/>
    <n v="92"/>
    <n v="0"/>
  </r>
  <r>
    <x v="19"/>
    <d v="2022-03-22T00:00:00"/>
    <n v="0"/>
    <n v="0"/>
    <x v="1"/>
    <x v="1"/>
    <x v="2"/>
    <n v="365"/>
    <n v="0"/>
  </r>
  <r>
    <x v="52"/>
    <d v="2022-03-22T00:00:00"/>
    <n v="0"/>
    <n v="0"/>
    <x v="1"/>
    <x v="0"/>
    <x v="0"/>
    <n v="31"/>
    <n v="0"/>
  </r>
  <r>
    <x v="20"/>
    <d v="2022-03-22T00:00:00"/>
    <n v="0"/>
    <n v="0"/>
    <x v="1"/>
    <x v="0"/>
    <x v="1"/>
    <n v="92"/>
    <n v="0"/>
  </r>
  <r>
    <x v="21"/>
    <d v="2022-03-22T00:00:00"/>
    <n v="151"/>
    <n v="0"/>
    <x v="1"/>
    <x v="1"/>
    <x v="1"/>
    <n v="92"/>
    <n v="0"/>
  </r>
  <r>
    <x v="58"/>
    <d v="2022-03-22T00:00:00"/>
    <n v="0"/>
    <n v="0"/>
    <x v="1"/>
    <x v="0"/>
    <x v="0"/>
    <n v="31"/>
    <n v="0"/>
  </r>
  <r>
    <x v="59"/>
    <d v="2022-03-22T00:00:00"/>
    <n v="0"/>
    <n v="0"/>
    <x v="1"/>
    <x v="0"/>
    <x v="0"/>
    <n v="31"/>
    <n v="0"/>
  </r>
  <r>
    <x v="22"/>
    <d v="2022-03-22T00:00:00"/>
    <n v="0"/>
    <n v="0"/>
    <x v="1"/>
    <x v="0"/>
    <x v="1"/>
    <n v="92"/>
    <n v="0"/>
  </r>
  <r>
    <x v="60"/>
    <d v="2022-03-22T00:00:00"/>
    <n v="0"/>
    <n v="0"/>
    <x v="1"/>
    <x v="0"/>
    <x v="0"/>
    <n v="31"/>
    <n v="0"/>
  </r>
  <r>
    <x v="23"/>
    <d v="2022-03-22T00:00:00"/>
    <n v="84"/>
    <n v="0"/>
    <x v="1"/>
    <x v="1"/>
    <x v="1"/>
    <n v="92"/>
    <n v="0"/>
  </r>
  <r>
    <x v="43"/>
    <d v="2022-03-22T00:00:00"/>
    <n v="0"/>
    <n v="0"/>
    <x v="1"/>
    <x v="0"/>
    <x v="1"/>
    <n v="92"/>
    <n v="0"/>
  </r>
  <r>
    <x v="42"/>
    <d v="2022-03-22T00:00:00"/>
    <n v="0"/>
    <n v="0"/>
    <x v="1"/>
    <x v="0"/>
    <x v="1"/>
    <n v="92"/>
    <n v="0"/>
  </r>
  <r>
    <x v="27"/>
    <d v="2022-03-22T00:00:00"/>
    <n v="0"/>
    <n v="0"/>
    <x v="1"/>
    <x v="0"/>
    <x v="1"/>
    <n v="92"/>
    <n v="0"/>
  </r>
  <r>
    <x v="31"/>
    <d v="2022-03-22T00:00:00"/>
    <n v="0"/>
    <n v="0"/>
    <x v="1"/>
    <x v="0"/>
    <x v="1"/>
    <n v="92"/>
    <n v="0"/>
  </r>
  <r>
    <x v="32"/>
    <d v="2022-03-22T00:00:00"/>
    <n v="0"/>
    <n v="0"/>
    <x v="1"/>
    <x v="0"/>
    <x v="1"/>
    <n v="92"/>
    <n v="0"/>
  </r>
  <r>
    <x v="53"/>
    <d v="2022-03-22T00:00:00"/>
    <n v="0"/>
    <n v="0"/>
    <x v="1"/>
    <x v="0"/>
    <x v="1"/>
    <n v="92"/>
    <n v="0"/>
  </r>
  <r>
    <x v="33"/>
    <d v="2022-03-22T00:00:00"/>
    <n v="0"/>
    <n v="0"/>
    <x v="1"/>
    <x v="0"/>
    <x v="1"/>
    <n v="92"/>
    <n v="0"/>
  </r>
  <r>
    <x v="26"/>
    <d v="2022-03-22T00:00:00"/>
    <n v="0"/>
    <n v="0"/>
    <x v="1"/>
    <x v="0"/>
    <x v="1"/>
    <n v="92"/>
    <n v="0"/>
  </r>
  <r>
    <x v="28"/>
    <d v="2022-03-22T00:00:00"/>
    <n v="0"/>
    <n v="0"/>
    <x v="1"/>
    <x v="0"/>
    <x v="1"/>
    <n v="92"/>
    <n v="0"/>
  </r>
  <r>
    <x v="30"/>
    <d v="2022-03-22T00:00:00"/>
    <n v="0"/>
    <n v="0"/>
    <x v="1"/>
    <x v="0"/>
    <x v="1"/>
    <n v="92"/>
    <n v="0"/>
  </r>
  <r>
    <x v="29"/>
    <d v="2022-03-22T00:00:00"/>
    <n v="0"/>
    <n v="0"/>
    <x v="1"/>
    <x v="0"/>
    <x v="1"/>
    <n v="92"/>
    <n v="0"/>
  </r>
  <r>
    <x v="24"/>
    <d v="2022-03-22T00:00:00"/>
    <n v="0"/>
    <n v="0"/>
    <x v="1"/>
    <x v="0"/>
    <x v="1"/>
    <n v="92"/>
    <n v="0"/>
  </r>
  <r>
    <x v="54"/>
    <d v="2022-03-22T00:00:00"/>
    <n v="0"/>
    <n v="0"/>
    <x v="1"/>
    <x v="0"/>
    <x v="1"/>
    <n v="92"/>
    <n v="0"/>
  </r>
  <r>
    <x v="25"/>
    <d v="2022-03-22T00:00:00"/>
    <n v="0"/>
    <n v="0"/>
    <x v="1"/>
    <x v="0"/>
    <x v="1"/>
    <n v="92"/>
    <n v="0"/>
  </r>
  <r>
    <x v="34"/>
    <d v="2022-03-22T00:00:00"/>
    <n v="0"/>
    <n v="0"/>
    <x v="1"/>
    <x v="1"/>
    <x v="2"/>
    <n v="365"/>
    <n v="0"/>
  </r>
  <r>
    <x v="35"/>
    <d v="2022-03-22T00:00:00"/>
    <n v="88"/>
    <n v="0"/>
    <x v="1"/>
    <x v="1"/>
    <x v="1"/>
    <n v="92"/>
    <n v="0"/>
  </r>
  <r>
    <x v="36"/>
    <d v="2022-03-22T00:00:00"/>
    <n v="150"/>
    <n v="0"/>
    <x v="1"/>
    <x v="1"/>
    <x v="1"/>
    <n v="92"/>
    <n v="0"/>
  </r>
  <r>
    <x v="44"/>
    <d v="2022-03-22T00:00:00"/>
    <n v="0"/>
    <n v="0"/>
    <x v="1"/>
    <x v="1"/>
    <x v="2"/>
    <n v="365"/>
    <n v="0"/>
  </r>
  <r>
    <x v="37"/>
    <d v="2022-03-22T00:00:00"/>
    <n v="36"/>
    <n v="0"/>
    <x v="1"/>
    <x v="1"/>
    <x v="1"/>
    <n v="92"/>
    <n v="0"/>
  </r>
  <r>
    <x v="38"/>
    <d v="2022-03-22T00:00:00"/>
    <n v="25"/>
    <n v="0"/>
    <x v="1"/>
    <x v="1"/>
    <x v="1"/>
    <n v="92"/>
    <n v="0"/>
  </r>
  <r>
    <x v="55"/>
    <d v="2022-03-22T00:00:00"/>
    <n v="0"/>
    <n v="0"/>
    <x v="1"/>
    <x v="1"/>
    <x v="2"/>
    <n v="365"/>
    <n v="0"/>
  </r>
  <r>
    <x v="45"/>
    <d v="2022-03-22T00:00:00"/>
    <n v="25"/>
    <n v="0"/>
    <x v="1"/>
    <x v="1"/>
    <x v="1"/>
    <n v="92"/>
    <n v="0"/>
  </r>
  <r>
    <x v="46"/>
    <d v="2022-03-22T00:00:00"/>
    <n v="25"/>
    <n v="0"/>
    <x v="1"/>
    <x v="1"/>
    <x v="1"/>
    <n v="92"/>
    <n v="0"/>
  </r>
  <r>
    <x v="56"/>
    <d v="2022-03-22T00:00:00"/>
    <n v="0"/>
    <n v="0"/>
    <x v="1"/>
    <x v="1"/>
    <x v="1"/>
    <n v="92"/>
    <n v="0"/>
  </r>
  <r>
    <x v="57"/>
    <d v="2022-03-22T00:00:00"/>
    <n v="0"/>
    <n v="0"/>
    <x v="1"/>
    <x v="1"/>
    <x v="1"/>
    <n v="92"/>
    <n v="0"/>
  </r>
  <r>
    <x v="19"/>
    <d v="2022-03-23T00:00:00"/>
    <n v="0"/>
    <n v="0"/>
    <x v="1"/>
    <x v="1"/>
    <x v="2"/>
    <n v="365"/>
    <n v="0"/>
  </r>
  <r>
    <x v="52"/>
    <d v="2022-03-23T00:00:00"/>
    <n v="0"/>
    <n v="0"/>
    <x v="1"/>
    <x v="0"/>
    <x v="0"/>
    <n v="31"/>
    <n v="0"/>
  </r>
  <r>
    <x v="20"/>
    <d v="2022-03-23T00:00:00"/>
    <n v="0"/>
    <n v="0"/>
    <x v="1"/>
    <x v="0"/>
    <x v="1"/>
    <n v="92"/>
    <n v="0"/>
  </r>
  <r>
    <x v="21"/>
    <d v="2022-03-23T00:00:00"/>
    <n v="151"/>
    <n v="0"/>
    <x v="1"/>
    <x v="1"/>
    <x v="1"/>
    <n v="92"/>
    <n v="0"/>
  </r>
  <r>
    <x v="58"/>
    <d v="2022-03-23T00:00:00"/>
    <n v="0"/>
    <n v="0"/>
    <x v="1"/>
    <x v="0"/>
    <x v="0"/>
    <n v="31"/>
    <n v="0"/>
  </r>
  <r>
    <x v="59"/>
    <d v="2022-03-23T00:00:00"/>
    <n v="0"/>
    <n v="0"/>
    <x v="1"/>
    <x v="0"/>
    <x v="0"/>
    <n v="31"/>
    <n v="0"/>
  </r>
  <r>
    <x v="22"/>
    <d v="2022-03-23T00:00:00"/>
    <n v="0"/>
    <n v="0"/>
    <x v="1"/>
    <x v="0"/>
    <x v="1"/>
    <n v="92"/>
    <n v="0"/>
  </r>
  <r>
    <x v="60"/>
    <d v="2022-03-23T00:00:00"/>
    <n v="0"/>
    <n v="0"/>
    <x v="1"/>
    <x v="0"/>
    <x v="0"/>
    <n v="31"/>
    <n v="0"/>
  </r>
  <r>
    <x v="23"/>
    <d v="2022-03-23T00:00:00"/>
    <n v="84"/>
    <n v="0"/>
    <x v="1"/>
    <x v="1"/>
    <x v="1"/>
    <n v="92"/>
    <n v="0"/>
  </r>
  <r>
    <x v="53"/>
    <d v="2022-03-23T00:00:00"/>
    <n v="0"/>
    <n v="0"/>
    <x v="1"/>
    <x v="0"/>
    <x v="1"/>
    <n v="92"/>
    <n v="0"/>
  </r>
  <r>
    <x v="54"/>
    <d v="2022-03-23T00:00:00"/>
    <n v="0"/>
    <n v="0"/>
    <x v="1"/>
    <x v="0"/>
    <x v="1"/>
    <n v="92"/>
    <n v="0"/>
  </r>
  <r>
    <x v="29"/>
    <d v="2022-03-23T00:00:00"/>
    <n v="0"/>
    <n v="0"/>
    <x v="1"/>
    <x v="0"/>
    <x v="1"/>
    <n v="92"/>
    <n v="0"/>
  </r>
  <r>
    <x v="30"/>
    <d v="2022-03-23T00:00:00"/>
    <n v="0"/>
    <n v="0"/>
    <x v="1"/>
    <x v="0"/>
    <x v="1"/>
    <n v="92"/>
    <n v="0"/>
  </r>
  <r>
    <x v="42"/>
    <d v="2022-03-23T00:00:00"/>
    <n v="0"/>
    <n v="0"/>
    <x v="1"/>
    <x v="0"/>
    <x v="1"/>
    <n v="92"/>
    <n v="0"/>
  </r>
  <r>
    <x v="25"/>
    <d v="2022-03-23T00:00:00"/>
    <n v="0"/>
    <n v="0"/>
    <x v="1"/>
    <x v="0"/>
    <x v="1"/>
    <n v="92"/>
    <n v="0"/>
  </r>
  <r>
    <x v="27"/>
    <d v="2022-03-23T00:00:00"/>
    <n v="0"/>
    <n v="0"/>
    <x v="1"/>
    <x v="0"/>
    <x v="1"/>
    <n v="92"/>
    <n v="0"/>
  </r>
  <r>
    <x v="24"/>
    <d v="2022-03-23T00:00:00"/>
    <n v="0"/>
    <n v="0"/>
    <x v="1"/>
    <x v="0"/>
    <x v="1"/>
    <n v="92"/>
    <n v="0"/>
  </r>
  <r>
    <x v="33"/>
    <d v="2022-03-23T00:00:00"/>
    <n v="0"/>
    <n v="0"/>
    <x v="1"/>
    <x v="0"/>
    <x v="1"/>
    <n v="92"/>
    <n v="0"/>
  </r>
  <r>
    <x v="28"/>
    <d v="2022-03-23T00:00:00"/>
    <n v="0"/>
    <n v="0"/>
    <x v="1"/>
    <x v="0"/>
    <x v="1"/>
    <n v="92"/>
    <n v="0"/>
  </r>
  <r>
    <x v="26"/>
    <d v="2022-03-23T00:00:00"/>
    <n v="0"/>
    <n v="0"/>
    <x v="1"/>
    <x v="0"/>
    <x v="1"/>
    <n v="92"/>
    <n v="0"/>
  </r>
  <r>
    <x v="32"/>
    <d v="2022-03-23T00:00:00"/>
    <n v="0"/>
    <n v="0"/>
    <x v="1"/>
    <x v="0"/>
    <x v="1"/>
    <n v="92"/>
    <n v="0"/>
  </r>
  <r>
    <x v="31"/>
    <d v="2022-03-23T00:00:00"/>
    <n v="0"/>
    <n v="0"/>
    <x v="1"/>
    <x v="0"/>
    <x v="1"/>
    <n v="92"/>
    <n v="0"/>
  </r>
  <r>
    <x v="43"/>
    <d v="2022-03-23T00:00:00"/>
    <n v="0"/>
    <n v="0"/>
    <x v="1"/>
    <x v="0"/>
    <x v="1"/>
    <n v="92"/>
    <n v="0"/>
  </r>
  <r>
    <x v="34"/>
    <d v="2022-03-23T00:00:00"/>
    <n v="0"/>
    <n v="0"/>
    <x v="1"/>
    <x v="1"/>
    <x v="2"/>
    <n v="365"/>
    <n v="0"/>
  </r>
  <r>
    <x v="35"/>
    <d v="2022-03-23T00:00:00"/>
    <n v="88"/>
    <n v="0"/>
    <x v="1"/>
    <x v="1"/>
    <x v="1"/>
    <n v="92"/>
    <n v="0"/>
  </r>
  <r>
    <x v="36"/>
    <d v="2022-03-23T00:00:00"/>
    <n v="150"/>
    <n v="2"/>
    <x v="1"/>
    <x v="1"/>
    <x v="1"/>
    <n v="92"/>
    <n v="1.84E-2"/>
  </r>
  <r>
    <x v="44"/>
    <d v="2022-03-23T00:00:00"/>
    <n v="0"/>
    <n v="0"/>
    <x v="1"/>
    <x v="1"/>
    <x v="2"/>
    <n v="365"/>
    <n v="0"/>
  </r>
  <r>
    <x v="37"/>
    <d v="2022-03-23T00:00:00"/>
    <n v="36"/>
    <n v="2"/>
    <x v="1"/>
    <x v="1"/>
    <x v="1"/>
    <n v="92"/>
    <n v="1.84E-2"/>
  </r>
  <r>
    <x v="38"/>
    <d v="2022-03-23T00:00:00"/>
    <n v="25"/>
    <n v="0"/>
    <x v="1"/>
    <x v="1"/>
    <x v="1"/>
    <n v="92"/>
    <n v="0"/>
  </r>
  <r>
    <x v="55"/>
    <d v="2022-03-23T00:00:00"/>
    <n v="0"/>
    <n v="0"/>
    <x v="1"/>
    <x v="1"/>
    <x v="2"/>
    <n v="365"/>
    <n v="0"/>
  </r>
  <r>
    <x v="45"/>
    <d v="2022-03-23T00:00:00"/>
    <n v="25"/>
    <n v="0"/>
    <x v="1"/>
    <x v="1"/>
    <x v="1"/>
    <n v="92"/>
    <n v="0"/>
  </r>
  <r>
    <x v="46"/>
    <d v="2022-03-23T00:00:00"/>
    <n v="25"/>
    <n v="2"/>
    <x v="1"/>
    <x v="1"/>
    <x v="1"/>
    <n v="92"/>
    <n v="1.84E-2"/>
  </r>
  <r>
    <x v="56"/>
    <d v="2022-03-23T00:00:00"/>
    <n v="2"/>
    <n v="2"/>
    <x v="1"/>
    <x v="1"/>
    <x v="1"/>
    <n v="92"/>
    <n v="1.84E-2"/>
  </r>
  <r>
    <x v="57"/>
    <d v="2022-03-23T00:00:00"/>
    <n v="0"/>
    <n v="0"/>
    <x v="1"/>
    <x v="1"/>
    <x v="1"/>
    <n v="92"/>
    <n v="0"/>
  </r>
  <r>
    <x v="19"/>
    <d v="2022-03-24T00:00:00"/>
    <n v="0"/>
    <n v="0"/>
    <x v="1"/>
    <x v="1"/>
    <x v="2"/>
    <n v="365"/>
    <n v="0"/>
  </r>
  <r>
    <x v="52"/>
    <d v="2022-03-24T00:00:00"/>
    <n v="0"/>
    <n v="0"/>
    <x v="1"/>
    <x v="0"/>
    <x v="0"/>
    <n v="31"/>
    <n v="0"/>
  </r>
  <r>
    <x v="20"/>
    <d v="2022-03-24T00:00:00"/>
    <n v="0"/>
    <n v="0"/>
    <x v="1"/>
    <x v="0"/>
    <x v="1"/>
    <n v="92"/>
    <n v="0"/>
  </r>
  <r>
    <x v="21"/>
    <d v="2022-03-24T00:00:00"/>
    <n v="151"/>
    <n v="0"/>
    <x v="1"/>
    <x v="1"/>
    <x v="1"/>
    <n v="92"/>
    <n v="0"/>
  </r>
  <r>
    <x v="58"/>
    <d v="2022-03-24T00:00:00"/>
    <n v="0"/>
    <n v="0"/>
    <x v="1"/>
    <x v="0"/>
    <x v="0"/>
    <n v="31"/>
    <n v="0"/>
  </r>
  <r>
    <x v="59"/>
    <d v="2022-03-24T00:00:00"/>
    <n v="0"/>
    <n v="0"/>
    <x v="1"/>
    <x v="0"/>
    <x v="0"/>
    <n v="31"/>
    <n v="0"/>
  </r>
  <r>
    <x v="22"/>
    <d v="2022-03-24T00:00:00"/>
    <n v="0"/>
    <n v="0"/>
    <x v="1"/>
    <x v="0"/>
    <x v="1"/>
    <n v="92"/>
    <n v="0"/>
  </r>
  <r>
    <x v="60"/>
    <d v="2022-03-24T00:00:00"/>
    <n v="0"/>
    <n v="0"/>
    <x v="1"/>
    <x v="0"/>
    <x v="0"/>
    <n v="31"/>
    <n v="0"/>
  </r>
  <r>
    <x v="23"/>
    <d v="2022-03-24T00:00:00"/>
    <n v="84"/>
    <n v="0"/>
    <x v="1"/>
    <x v="1"/>
    <x v="1"/>
    <n v="92"/>
    <n v="0"/>
  </r>
  <r>
    <x v="31"/>
    <d v="2022-03-24T00:00:00"/>
    <n v="0"/>
    <n v="0"/>
    <x v="1"/>
    <x v="0"/>
    <x v="1"/>
    <n v="92"/>
    <n v="0"/>
  </r>
  <r>
    <x v="27"/>
    <d v="2022-03-24T00:00:00"/>
    <n v="0"/>
    <n v="0"/>
    <x v="1"/>
    <x v="0"/>
    <x v="1"/>
    <n v="92"/>
    <n v="0"/>
  </r>
  <r>
    <x v="53"/>
    <d v="2022-03-24T00:00:00"/>
    <n v="0"/>
    <n v="0"/>
    <x v="1"/>
    <x v="0"/>
    <x v="1"/>
    <n v="92"/>
    <n v="0"/>
  </r>
  <r>
    <x v="25"/>
    <d v="2022-03-24T00:00:00"/>
    <n v="0"/>
    <n v="0"/>
    <x v="1"/>
    <x v="0"/>
    <x v="1"/>
    <n v="92"/>
    <n v="0"/>
  </r>
  <r>
    <x v="30"/>
    <d v="2022-03-24T00:00:00"/>
    <n v="0"/>
    <n v="0"/>
    <x v="1"/>
    <x v="0"/>
    <x v="1"/>
    <n v="92"/>
    <n v="0"/>
  </r>
  <r>
    <x v="33"/>
    <d v="2022-03-24T00:00:00"/>
    <n v="0"/>
    <n v="0"/>
    <x v="1"/>
    <x v="0"/>
    <x v="1"/>
    <n v="92"/>
    <n v="0"/>
  </r>
  <r>
    <x v="42"/>
    <d v="2022-03-24T00:00:00"/>
    <n v="0"/>
    <n v="0"/>
    <x v="1"/>
    <x v="0"/>
    <x v="1"/>
    <n v="92"/>
    <n v="0"/>
  </r>
  <r>
    <x v="28"/>
    <d v="2022-03-24T00:00:00"/>
    <n v="0"/>
    <n v="0"/>
    <x v="1"/>
    <x v="0"/>
    <x v="1"/>
    <n v="92"/>
    <n v="0"/>
  </r>
  <r>
    <x v="26"/>
    <d v="2022-03-24T00:00:00"/>
    <n v="0"/>
    <n v="0"/>
    <x v="1"/>
    <x v="0"/>
    <x v="1"/>
    <n v="92"/>
    <n v="0"/>
  </r>
  <r>
    <x v="29"/>
    <d v="2022-03-24T00:00:00"/>
    <n v="0"/>
    <n v="0"/>
    <x v="1"/>
    <x v="0"/>
    <x v="1"/>
    <n v="92"/>
    <n v="0"/>
  </r>
  <r>
    <x v="24"/>
    <d v="2022-03-24T00:00:00"/>
    <n v="0"/>
    <n v="0"/>
    <x v="1"/>
    <x v="0"/>
    <x v="1"/>
    <n v="92"/>
    <n v="0"/>
  </r>
  <r>
    <x v="32"/>
    <d v="2022-03-24T00:00:00"/>
    <n v="0"/>
    <n v="0"/>
    <x v="1"/>
    <x v="0"/>
    <x v="1"/>
    <n v="92"/>
    <n v="0"/>
  </r>
  <r>
    <x v="43"/>
    <d v="2022-03-24T00:00:00"/>
    <n v="0"/>
    <n v="0"/>
    <x v="1"/>
    <x v="0"/>
    <x v="1"/>
    <n v="92"/>
    <n v="0"/>
  </r>
  <r>
    <x v="54"/>
    <d v="2022-03-24T00:00:00"/>
    <n v="0"/>
    <n v="0"/>
    <x v="1"/>
    <x v="0"/>
    <x v="1"/>
    <n v="92"/>
    <n v="0"/>
  </r>
  <r>
    <x v="34"/>
    <d v="2022-03-24T00:00:00"/>
    <n v="0"/>
    <n v="0"/>
    <x v="1"/>
    <x v="1"/>
    <x v="2"/>
    <n v="365"/>
    <n v="0"/>
  </r>
  <r>
    <x v="35"/>
    <d v="2022-03-24T00:00:00"/>
    <n v="88"/>
    <n v="0"/>
    <x v="1"/>
    <x v="1"/>
    <x v="1"/>
    <n v="92"/>
    <n v="0"/>
  </r>
  <r>
    <x v="36"/>
    <d v="2022-03-24T00:00:00"/>
    <n v="150"/>
    <n v="0"/>
    <x v="1"/>
    <x v="1"/>
    <x v="1"/>
    <n v="92"/>
    <n v="0"/>
  </r>
  <r>
    <x v="44"/>
    <d v="2022-03-24T00:00:00"/>
    <n v="0"/>
    <n v="0"/>
    <x v="1"/>
    <x v="1"/>
    <x v="2"/>
    <n v="365"/>
    <n v="0"/>
  </r>
  <r>
    <x v="37"/>
    <d v="2022-03-24T00:00:00"/>
    <n v="36"/>
    <n v="0"/>
    <x v="1"/>
    <x v="1"/>
    <x v="1"/>
    <n v="92"/>
    <n v="0"/>
  </r>
  <r>
    <x v="38"/>
    <d v="2022-03-24T00:00:00"/>
    <n v="25"/>
    <n v="0"/>
    <x v="1"/>
    <x v="1"/>
    <x v="1"/>
    <n v="92"/>
    <n v="0"/>
  </r>
  <r>
    <x v="55"/>
    <d v="2022-03-24T00:00:00"/>
    <n v="0"/>
    <n v="0"/>
    <x v="1"/>
    <x v="1"/>
    <x v="2"/>
    <n v="365"/>
    <n v="0"/>
  </r>
  <r>
    <x v="45"/>
    <d v="2022-03-24T00:00:00"/>
    <n v="25"/>
    <n v="0"/>
    <x v="1"/>
    <x v="1"/>
    <x v="1"/>
    <n v="92"/>
    <n v="0"/>
  </r>
  <r>
    <x v="46"/>
    <d v="2022-03-24T00:00:00"/>
    <n v="25"/>
    <n v="0"/>
    <x v="1"/>
    <x v="1"/>
    <x v="1"/>
    <n v="92"/>
    <n v="0"/>
  </r>
  <r>
    <x v="56"/>
    <d v="2022-03-24T00:00:00"/>
    <n v="2"/>
    <n v="0"/>
    <x v="1"/>
    <x v="1"/>
    <x v="1"/>
    <n v="92"/>
    <n v="0"/>
  </r>
  <r>
    <x v="57"/>
    <d v="2022-03-24T00:00:00"/>
    <n v="0"/>
    <n v="0"/>
    <x v="1"/>
    <x v="1"/>
    <x v="1"/>
    <n v="92"/>
    <n v="0"/>
  </r>
  <r>
    <x v="19"/>
    <d v="2022-03-25T00:00:00"/>
    <n v="0"/>
    <n v="0"/>
    <x v="1"/>
    <x v="1"/>
    <x v="2"/>
    <n v="365"/>
    <n v="0"/>
  </r>
  <r>
    <x v="52"/>
    <d v="2022-03-25T00:00:00"/>
    <n v="0"/>
    <n v="0"/>
    <x v="1"/>
    <x v="0"/>
    <x v="0"/>
    <n v="31"/>
    <n v="0"/>
  </r>
  <r>
    <x v="20"/>
    <d v="2022-03-25T00:00:00"/>
    <n v="0"/>
    <n v="0"/>
    <x v="1"/>
    <x v="0"/>
    <x v="1"/>
    <n v="92"/>
    <n v="0"/>
  </r>
  <r>
    <x v="21"/>
    <d v="2022-03-25T00:00:00"/>
    <n v="151"/>
    <n v="0"/>
    <x v="1"/>
    <x v="1"/>
    <x v="1"/>
    <n v="92"/>
    <n v="0"/>
  </r>
  <r>
    <x v="58"/>
    <d v="2022-03-25T00:00:00"/>
    <n v="0"/>
    <n v="0"/>
    <x v="1"/>
    <x v="0"/>
    <x v="0"/>
    <n v="31"/>
    <n v="0"/>
  </r>
  <r>
    <x v="59"/>
    <d v="2022-03-25T00:00:00"/>
    <n v="0"/>
    <n v="0"/>
    <x v="1"/>
    <x v="0"/>
    <x v="0"/>
    <n v="31"/>
    <n v="0"/>
  </r>
  <r>
    <x v="60"/>
    <d v="2022-03-25T00:00:00"/>
    <n v="0"/>
    <n v="0"/>
    <x v="1"/>
    <x v="0"/>
    <x v="0"/>
    <n v="31"/>
    <n v="0"/>
  </r>
  <r>
    <x v="22"/>
    <d v="2022-03-25T00:00:00"/>
    <n v="0"/>
    <n v="0"/>
    <x v="1"/>
    <x v="0"/>
    <x v="1"/>
    <n v="92"/>
    <n v="0"/>
  </r>
  <r>
    <x v="23"/>
    <d v="2022-03-25T00:00:00"/>
    <n v="84"/>
    <n v="0"/>
    <x v="1"/>
    <x v="1"/>
    <x v="1"/>
    <n v="92"/>
    <n v="0"/>
  </r>
  <r>
    <x v="24"/>
    <d v="2022-03-25T00:00:00"/>
    <n v="0"/>
    <n v="0"/>
    <x v="1"/>
    <x v="0"/>
    <x v="1"/>
    <n v="92"/>
    <n v="0"/>
  </r>
  <r>
    <x v="53"/>
    <d v="2022-03-25T00:00:00"/>
    <n v="0"/>
    <n v="0"/>
    <x v="1"/>
    <x v="0"/>
    <x v="1"/>
    <n v="92"/>
    <n v="0"/>
  </r>
  <r>
    <x v="54"/>
    <d v="2022-03-25T00:00:00"/>
    <n v="0"/>
    <n v="0"/>
    <x v="1"/>
    <x v="0"/>
    <x v="1"/>
    <n v="92"/>
    <n v="0"/>
  </r>
  <r>
    <x v="33"/>
    <d v="2022-03-25T00:00:00"/>
    <n v="0"/>
    <n v="0"/>
    <x v="1"/>
    <x v="0"/>
    <x v="1"/>
    <n v="92"/>
    <n v="0"/>
  </r>
  <r>
    <x v="26"/>
    <d v="2022-03-25T00:00:00"/>
    <n v="0"/>
    <n v="0"/>
    <x v="1"/>
    <x v="0"/>
    <x v="1"/>
    <n v="92"/>
    <n v="0"/>
  </r>
  <r>
    <x v="42"/>
    <d v="2022-03-25T00:00:00"/>
    <n v="0"/>
    <n v="0"/>
    <x v="1"/>
    <x v="0"/>
    <x v="1"/>
    <n v="92"/>
    <n v="0"/>
  </r>
  <r>
    <x v="43"/>
    <d v="2022-03-25T00:00:00"/>
    <n v="0"/>
    <n v="0"/>
    <x v="1"/>
    <x v="0"/>
    <x v="1"/>
    <n v="92"/>
    <n v="0"/>
  </r>
  <r>
    <x v="31"/>
    <d v="2022-03-25T00:00:00"/>
    <n v="0"/>
    <n v="0"/>
    <x v="1"/>
    <x v="0"/>
    <x v="1"/>
    <n v="92"/>
    <n v="0"/>
  </r>
  <r>
    <x v="29"/>
    <d v="2022-03-25T00:00:00"/>
    <n v="0"/>
    <n v="0"/>
    <x v="1"/>
    <x v="0"/>
    <x v="1"/>
    <n v="92"/>
    <n v="0"/>
  </r>
  <r>
    <x v="30"/>
    <d v="2022-03-25T00:00:00"/>
    <n v="0"/>
    <n v="0"/>
    <x v="1"/>
    <x v="0"/>
    <x v="1"/>
    <n v="92"/>
    <n v="0"/>
  </r>
  <r>
    <x v="25"/>
    <d v="2022-03-25T00:00:00"/>
    <n v="0"/>
    <n v="0"/>
    <x v="1"/>
    <x v="0"/>
    <x v="1"/>
    <n v="92"/>
    <n v="0"/>
  </r>
  <r>
    <x v="28"/>
    <d v="2022-03-25T00:00:00"/>
    <n v="0"/>
    <n v="0"/>
    <x v="1"/>
    <x v="0"/>
    <x v="1"/>
    <n v="92"/>
    <n v="0"/>
  </r>
  <r>
    <x v="32"/>
    <d v="2022-03-25T00:00:00"/>
    <n v="0"/>
    <n v="0"/>
    <x v="1"/>
    <x v="0"/>
    <x v="1"/>
    <n v="92"/>
    <n v="0"/>
  </r>
  <r>
    <x v="27"/>
    <d v="2022-03-25T00:00:00"/>
    <n v="0"/>
    <n v="0"/>
    <x v="1"/>
    <x v="0"/>
    <x v="1"/>
    <n v="92"/>
    <n v="0"/>
  </r>
  <r>
    <x v="34"/>
    <d v="2022-03-25T00:00:00"/>
    <n v="0"/>
    <n v="0"/>
    <x v="1"/>
    <x v="1"/>
    <x v="2"/>
    <n v="365"/>
    <n v="0"/>
  </r>
  <r>
    <x v="35"/>
    <d v="2022-03-25T00:00:00"/>
    <n v="88"/>
    <n v="0"/>
    <x v="1"/>
    <x v="1"/>
    <x v="1"/>
    <n v="92"/>
    <n v="0"/>
  </r>
  <r>
    <x v="36"/>
    <d v="2022-03-25T00:00:00"/>
    <n v="150"/>
    <n v="0"/>
    <x v="1"/>
    <x v="1"/>
    <x v="1"/>
    <n v="92"/>
    <n v="0"/>
  </r>
  <r>
    <x v="44"/>
    <d v="2022-03-25T00:00:00"/>
    <n v="0"/>
    <n v="0"/>
    <x v="1"/>
    <x v="1"/>
    <x v="2"/>
    <n v="365"/>
    <n v="0"/>
  </r>
  <r>
    <x v="37"/>
    <d v="2022-03-25T00:00:00"/>
    <n v="36"/>
    <n v="0"/>
    <x v="1"/>
    <x v="1"/>
    <x v="1"/>
    <n v="92"/>
    <n v="0"/>
  </r>
  <r>
    <x v="38"/>
    <d v="2022-03-25T00:00:00"/>
    <n v="25"/>
    <n v="0"/>
    <x v="1"/>
    <x v="1"/>
    <x v="1"/>
    <n v="92"/>
    <n v="0"/>
  </r>
  <r>
    <x v="55"/>
    <d v="2022-03-25T00:00:00"/>
    <n v="0"/>
    <n v="0"/>
    <x v="1"/>
    <x v="1"/>
    <x v="2"/>
    <n v="365"/>
    <n v="0"/>
  </r>
  <r>
    <x v="45"/>
    <d v="2022-03-25T00:00:00"/>
    <n v="25"/>
    <n v="0"/>
    <x v="1"/>
    <x v="1"/>
    <x v="1"/>
    <n v="92"/>
    <n v="0"/>
  </r>
  <r>
    <x v="46"/>
    <d v="2022-03-25T00:00:00"/>
    <n v="25"/>
    <n v="0"/>
    <x v="1"/>
    <x v="1"/>
    <x v="1"/>
    <n v="92"/>
    <n v="0"/>
  </r>
  <r>
    <x v="56"/>
    <d v="2022-03-25T00:00:00"/>
    <n v="2"/>
    <n v="0"/>
    <x v="1"/>
    <x v="1"/>
    <x v="1"/>
    <n v="92"/>
    <n v="0"/>
  </r>
  <r>
    <x v="57"/>
    <d v="2022-03-25T00:00:00"/>
    <n v="0"/>
    <n v="0"/>
    <x v="1"/>
    <x v="1"/>
    <x v="1"/>
    <n v="92"/>
    <n v="0"/>
  </r>
  <r>
    <x v="19"/>
    <d v="2022-03-28T00:00:00"/>
    <n v="0"/>
    <n v="0"/>
    <x v="1"/>
    <x v="1"/>
    <x v="2"/>
    <n v="365"/>
    <n v="0"/>
  </r>
  <r>
    <x v="52"/>
    <d v="2022-03-28T00:00:00"/>
    <n v="0"/>
    <n v="0"/>
    <x v="1"/>
    <x v="0"/>
    <x v="0"/>
    <n v="31"/>
    <n v="0"/>
  </r>
  <r>
    <x v="20"/>
    <d v="2022-03-28T00:00:00"/>
    <n v="0"/>
    <n v="0"/>
    <x v="1"/>
    <x v="0"/>
    <x v="1"/>
    <n v="92"/>
    <n v="0"/>
  </r>
  <r>
    <x v="21"/>
    <d v="2022-03-28T00:00:00"/>
    <n v="151"/>
    <n v="0"/>
    <x v="1"/>
    <x v="1"/>
    <x v="1"/>
    <n v="92"/>
    <n v="0"/>
  </r>
  <r>
    <x v="58"/>
    <d v="2022-03-28T00:00:00"/>
    <n v="0"/>
    <n v="0"/>
    <x v="1"/>
    <x v="0"/>
    <x v="0"/>
    <n v="31"/>
    <n v="0"/>
  </r>
  <r>
    <x v="59"/>
    <d v="2022-03-28T00:00:00"/>
    <n v="0"/>
    <n v="0"/>
    <x v="1"/>
    <x v="0"/>
    <x v="0"/>
    <n v="31"/>
    <n v="0"/>
  </r>
  <r>
    <x v="22"/>
    <d v="2022-03-28T00:00:00"/>
    <n v="0"/>
    <n v="0"/>
    <x v="1"/>
    <x v="0"/>
    <x v="1"/>
    <n v="92"/>
    <n v="0"/>
  </r>
  <r>
    <x v="60"/>
    <d v="2022-03-28T00:00:00"/>
    <n v="0"/>
    <n v="0"/>
    <x v="1"/>
    <x v="0"/>
    <x v="0"/>
    <n v="31"/>
    <n v="0"/>
  </r>
  <r>
    <x v="23"/>
    <d v="2022-03-28T00:00:00"/>
    <n v="84"/>
    <n v="0"/>
    <x v="1"/>
    <x v="1"/>
    <x v="1"/>
    <n v="92"/>
    <n v="0"/>
  </r>
  <r>
    <x v="43"/>
    <d v="2022-03-28T00:00:00"/>
    <n v="0"/>
    <n v="0"/>
    <x v="1"/>
    <x v="0"/>
    <x v="1"/>
    <n v="92"/>
    <n v="0"/>
  </r>
  <r>
    <x v="31"/>
    <d v="2022-03-28T00:00:00"/>
    <n v="0"/>
    <n v="0"/>
    <x v="1"/>
    <x v="0"/>
    <x v="1"/>
    <n v="92"/>
    <n v="0"/>
  </r>
  <r>
    <x v="32"/>
    <d v="2022-03-28T00:00:00"/>
    <n v="0"/>
    <n v="0"/>
    <x v="1"/>
    <x v="0"/>
    <x v="1"/>
    <n v="92"/>
    <n v="0"/>
  </r>
  <r>
    <x v="24"/>
    <d v="2022-03-28T00:00:00"/>
    <n v="0"/>
    <n v="0"/>
    <x v="1"/>
    <x v="0"/>
    <x v="1"/>
    <n v="92"/>
    <n v="0"/>
  </r>
  <r>
    <x v="54"/>
    <d v="2022-03-28T00:00:00"/>
    <n v="0"/>
    <n v="0"/>
    <x v="1"/>
    <x v="0"/>
    <x v="1"/>
    <n v="92"/>
    <n v="0"/>
  </r>
  <r>
    <x v="33"/>
    <d v="2022-03-28T00:00:00"/>
    <n v="0"/>
    <n v="0"/>
    <x v="1"/>
    <x v="0"/>
    <x v="1"/>
    <n v="92"/>
    <n v="0"/>
  </r>
  <r>
    <x v="25"/>
    <d v="2022-03-28T00:00:00"/>
    <n v="0"/>
    <n v="0"/>
    <x v="1"/>
    <x v="0"/>
    <x v="1"/>
    <n v="92"/>
    <n v="0"/>
  </r>
  <r>
    <x v="28"/>
    <d v="2022-03-28T00:00:00"/>
    <n v="0"/>
    <n v="0"/>
    <x v="1"/>
    <x v="0"/>
    <x v="1"/>
    <n v="92"/>
    <n v="0"/>
  </r>
  <r>
    <x v="26"/>
    <d v="2022-03-28T00:00:00"/>
    <n v="0"/>
    <n v="0"/>
    <x v="1"/>
    <x v="0"/>
    <x v="1"/>
    <n v="92"/>
    <n v="0"/>
  </r>
  <r>
    <x v="27"/>
    <d v="2022-03-28T00:00:00"/>
    <n v="0"/>
    <n v="0"/>
    <x v="1"/>
    <x v="0"/>
    <x v="1"/>
    <n v="92"/>
    <n v="0"/>
  </r>
  <r>
    <x v="53"/>
    <d v="2022-03-28T00:00:00"/>
    <n v="0"/>
    <n v="0"/>
    <x v="1"/>
    <x v="0"/>
    <x v="1"/>
    <n v="92"/>
    <n v="0"/>
  </r>
  <r>
    <x v="30"/>
    <d v="2022-03-28T00:00:00"/>
    <n v="0"/>
    <n v="0"/>
    <x v="1"/>
    <x v="0"/>
    <x v="1"/>
    <n v="92"/>
    <n v="0"/>
  </r>
  <r>
    <x v="29"/>
    <d v="2022-03-28T00:00:00"/>
    <n v="0"/>
    <n v="0"/>
    <x v="1"/>
    <x v="0"/>
    <x v="1"/>
    <n v="92"/>
    <n v="0"/>
  </r>
  <r>
    <x v="42"/>
    <d v="2022-03-28T00:00:00"/>
    <n v="0"/>
    <n v="0"/>
    <x v="1"/>
    <x v="0"/>
    <x v="1"/>
    <n v="92"/>
    <n v="0"/>
  </r>
  <r>
    <x v="34"/>
    <d v="2022-03-28T00:00:00"/>
    <n v="0"/>
    <n v="0"/>
    <x v="1"/>
    <x v="1"/>
    <x v="2"/>
    <n v="365"/>
    <n v="0"/>
  </r>
  <r>
    <x v="35"/>
    <d v="2022-03-28T00:00:00"/>
    <n v="88"/>
    <n v="0"/>
    <x v="1"/>
    <x v="1"/>
    <x v="1"/>
    <n v="92"/>
    <n v="0"/>
  </r>
  <r>
    <x v="36"/>
    <d v="2022-03-28T00:00:00"/>
    <n v="150"/>
    <n v="0"/>
    <x v="1"/>
    <x v="1"/>
    <x v="1"/>
    <n v="92"/>
    <n v="0"/>
  </r>
  <r>
    <x v="44"/>
    <d v="2022-03-28T00:00:00"/>
    <n v="0"/>
    <n v="0"/>
    <x v="1"/>
    <x v="1"/>
    <x v="2"/>
    <n v="365"/>
    <n v="0"/>
  </r>
  <r>
    <x v="37"/>
    <d v="2022-03-28T00:00:00"/>
    <n v="36"/>
    <n v="0"/>
    <x v="1"/>
    <x v="1"/>
    <x v="1"/>
    <n v="92"/>
    <n v="0"/>
  </r>
  <r>
    <x v="38"/>
    <d v="2022-03-28T00:00:00"/>
    <n v="25"/>
    <n v="0"/>
    <x v="1"/>
    <x v="1"/>
    <x v="1"/>
    <n v="92"/>
    <n v="0"/>
  </r>
  <r>
    <x v="55"/>
    <d v="2022-03-28T00:00:00"/>
    <n v="0"/>
    <n v="0"/>
    <x v="1"/>
    <x v="1"/>
    <x v="2"/>
    <n v="365"/>
    <n v="0"/>
  </r>
  <r>
    <x v="45"/>
    <d v="2022-03-28T00:00:00"/>
    <n v="25"/>
    <n v="0"/>
    <x v="1"/>
    <x v="1"/>
    <x v="1"/>
    <n v="92"/>
    <n v="0"/>
  </r>
  <r>
    <x v="46"/>
    <d v="2022-03-28T00:00:00"/>
    <n v="25"/>
    <n v="0"/>
    <x v="1"/>
    <x v="1"/>
    <x v="1"/>
    <n v="92"/>
    <n v="0"/>
  </r>
  <r>
    <x v="56"/>
    <d v="2022-03-28T00:00:00"/>
    <n v="2"/>
    <n v="0"/>
    <x v="1"/>
    <x v="1"/>
    <x v="1"/>
    <n v="92"/>
    <n v="0"/>
  </r>
  <r>
    <x v="57"/>
    <d v="2022-03-28T00:00:00"/>
    <n v="0"/>
    <n v="0"/>
    <x v="1"/>
    <x v="1"/>
    <x v="1"/>
    <n v="92"/>
    <n v="0"/>
  </r>
  <r>
    <x v="19"/>
    <d v="2022-03-29T00:00:00"/>
    <n v="0"/>
    <n v="0"/>
    <x v="1"/>
    <x v="1"/>
    <x v="2"/>
    <n v="365"/>
    <n v="0"/>
  </r>
  <r>
    <x v="52"/>
    <d v="2022-03-29T00:00:00"/>
    <n v="0"/>
    <n v="0"/>
    <x v="1"/>
    <x v="0"/>
    <x v="0"/>
    <n v="31"/>
    <n v="0"/>
  </r>
  <r>
    <x v="20"/>
    <d v="2022-03-29T00:00:00"/>
    <n v="0"/>
    <n v="0"/>
    <x v="1"/>
    <x v="0"/>
    <x v="1"/>
    <n v="92"/>
    <n v="0"/>
  </r>
  <r>
    <x v="21"/>
    <d v="2022-03-29T00:00:00"/>
    <n v="151"/>
    <n v="0"/>
    <x v="1"/>
    <x v="1"/>
    <x v="1"/>
    <n v="92"/>
    <n v="0"/>
  </r>
  <r>
    <x v="58"/>
    <d v="2022-03-29T00:00:00"/>
    <n v="0"/>
    <n v="0"/>
    <x v="1"/>
    <x v="0"/>
    <x v="0"/>
    <n v="31"/>
    <n v="0"/>
  </r>
  <r>
    <x v="59"/>
    <d v="2022-03-29T00:00:00"/>
    <n v="0"/>
    <n v="0"/>
    <x v="1"/>
    <x v="0"/>
    <x v="0"/>
    <n v="31"/>
    <n v="0"/>
  </r>
  <r>
    <x v="22"/>
    <d v="2022-03-29T00:00:00"/>
    <n v="0"/>
    <n v="0"/>
    <x v="1"/>
    <x v="0"/>
    <x v="1"/>
    <n v="92"/>
    <n v="0"/>
  </r>
  <r>
    <x v="60"/>
    <d v="2022-03-29T00:00:00"/>
    <n v="0"/>
    <n v="0"/>
    <x v="1"/>
    <x v="0"/>
    <x v="0"/>
    <n v="31"/>
    <n v="0"/>
  </r>
  <r>
    <x v="23"/>
    <d v="2022-03-29T00:00:00"/>
    <n v="84"/>
    <n v="0"/>
    <x v="1"/>
    <x v="1"/>
    <x v="1"/>
    <n v="92"/>
    <n v="0"/>
  </r>
  <r>
    <x v="27"/>
    <d v="2022-03-29T00:00:00"/>
    <n v="0"/>
    <n v="0"/>
    <x v="1"/>
    <x v="0"/>
    <x v="1"/>
    <n v="92"/>
    <n v="0"/>
  </r>
  <r>
    <x v="54"/>
    <d v="2022-03-29T00:00:00"/>
    <n v="0"/>
    <n v="0"/>
    <x v="1"/>
    <x v="0"/>
    <x v="1"/>
    <n v="92"/>
    <n v="0"/>
  </r>
  <r>
    <x v="53"/>
    <d v="2022-03-29T00:00:00"/>
    <n v="0"/>
    <n v="0"/>
    <x v="1"/>
    <x v="0"/>
    <x v="1"/>
    <n v="92"/>
    <n v="0"/>
  </r>
  <r>
    <x v="26"/>
    <d v="2022-03-29T00:00:00"/>
    <n v="0"/>
    <n v="0"/>
    <x v="1"/>
    <x v="0"/>
    <x v="1"/>
    <n v="92"/>
    <n v="0"/>
  </r>
  <r>
    <x v="33"/>
    <d v="2022-03-29T00:00:00"/>
    <n v="0"/>
    <n v="0"/>
    <x v="1"/>
    <x v="0"/>
    <x v="1"/>
    <n v="92"/>
    <n v="0"/>
  </r>
  <r>
    <x v="43"/>
    <d v="2022-03-29T00:00:00"/>
    <n v="0"/>
    <n v="0"/>
    <x v="1"/>
    <x v="0"/>
    <x v="1"/>
    <n v="92"/>
    <n v="0"/>
  </r>
  <r>
    <x v="42"/>
    <d v="2022-03-29T00:00:00"/>
    <n v="0"/>
    <n v="0"/>
    <x v="1"/>
    <x v="0"/>
    <x v="1"/>
    <n v="92"/>
    <n v="0"/>
  </r>
  <r>
    <x v="31"/>
    <d v="2022-03-29T00:00:00"/>
    <n v="0"/>
    <n v="0"/>
    <x v="1"/>
    <x v="0"/>
    <x v="1"/>
    <n v="92"/>
    <n v="0"/>
  </r>
  <r>
    <x v="25"/>
    <d v="2022-03-29T00:00:00"/>
    <n v="0"/>
    <n v="0"/>
    <x v="1"/>
    <x v="0"/>
    <x v="1"/>
    <n v="92"/>
    <n v="0"/>
  </r>
  <r>
    <x v="29"/>
    <d v="2022-03-29T00:00:00"/>
    <n v="0"/>
    <n v="0"/>
    <x v="1"/>
    <x v="0"/>
    <x v="1"/>
    <n v="92"/>
    <n v="0"/>
  </r>
  <r>
    <x v="32"/>
    <d v="2022-03-29T00:00:00"/>
    <n v="0"/>
    <n v="0"/>
    <x v="1"/>
    <x v="0"/>
    <x v="1"/>
    <n v="92"/>
    <n v="0"/>
  </r>
  <r>
    <x v="30"/>
    <d v="2022-03-29T00:00:00"/>
    <n v="0"/>
    <n v="0"/>
    <x v="1"/>
    <x v="0"/>
    <x v="1"/>
    <n v="92"/>
    <n v="0"/>
  </r>
  <r>
    <x v="24"/>
    <d v="2022-03-29T00:00:00"/>
    <n v="0"/>
    <n v="0"/>
    <x v="1"/>
    <x v="0"/>
    <x v="1"/>
    <n v="92"/>
    <n v="0"/>
  </r>
  <r>
    <x v="28"/>
    <d v="2022-03-29T00:00:00"/>
    <n v="0"/>
    <n v="0"/>
    <x v="1"/>
    <x v="0"/>
    <x v="1"/>
    <n v="92"/>
    <n v="0"/>
  </r>
  <r>
    <x v="34"/>
    <d v="2022-03-29T00:00:00"/>
    <n v="0"/>
    <n v="0"/>
    <x v="1"/>
    <x v="1"/>
    <x v="2"/>
    <n v="365"/>
    <n v="0"/>
  </r>
  <r>
    <x v="35"/>
    <d v="2022-03-29T00:00:00"/>
    <n v="88"/>
    <n v="0"/>
    <x v="1"/>
    <x v="1"/>
    <x v="1"/>
    <n v="92"/>
    <n v="0"/>
  </r>
  <r>
    <x v="36"/>
    <d v="2022-03-29T00:00:00"/>
    <n v="150"/>
    <n v="0"/>
    <x v="1"/>
    <x v="1"/>
    <x v="1"/>
    <n v="92"/>
    <n v="0"/>
  </r>
  <r>
    <x v="44"/>
    <d v="2022-03-29T00:00:00"/>
    <n v="0"/>
    <n v="0"/>
    <x v="1"/>
    <x v="1"/>
    <x v="2"/>
    <n v="365"/>
    <n v="0"/>
  </r>
  <r>
    <x v="37"/>
    <d v="2022-03-29T00:00:00"/>
    <n v="36"/>
    <n v="0"/>
    <x v="1"/>
    <x v="1"/>
    <x v="1"/>
    <n v="92"/>
    <n v="0"/>
  </r>
  <r>
    <x v="38"/>
    <d v="2022-03-29T00:00:00"/>
    <n v="25"/>
    <n v="0"/>
    <x v="1"/>
    <x v="1"/>
    <x v="1"/>
    <n v="92"/>
    <n v="0"/>
  </r>
  <r>
    <x v="55"/>
    <d v="2022-03-29T00:00:00"/>
    <n v="0"/>
    <n v="0"/>
    <x v="1"/>
    <x v="1"/>
    <x v="2"/>
    <n v="365"/>
    <n v="0"/>
  </r>
  <r>
    <x v="45"/>
    <d v="2022-03-29T00:00:00"/>
    <n v="25"/>
    <n v="0"/>
    <x v="1"/>
    <x v="1"/>
    <x v="1"/>
    <n v="92"/>
    <n v="0"/>
  </r>
  <r>
    <x v="46"/>
    <d v="2022-03-29T00:00:00"/>
    <n v="25"/>
    <n v="0"/>
    <x v="1"/>
    <x v="1"/>
    <x v="1"/>
    <n v="92"/>
    <n v="0"/>
  </r>
  <r>
    <x v="56"/>
    <d v="2022-03-29T00:00:00"/>
    <n v="2"/>
    <n v="0"/>
    <x v="1"/>
    <x v="1"/>
    <x v="1"/>
    <n v="92"/>
    <n v="0"/>
  </r>
  <r>
    <x v="57"/>
    <d v="2022-03-29T00:00:00"/>
    <n v="0"/>
    <n v="0"/>
    <x v="1"/>
    <x v="1"/>
    <x v="1"/>
    <n v="92"/>
    <n v="0"/>
  </r>
  <r>
    <x v="19"/>
    <d v="2022-03-30T00:00:00"/>
    <n v="0"/>
    <n v="0"/>
    <x v="1"/>
    <x v="1"/>
    <x v="2"/>
    <n v="365"/>
    <n v="0"/>
  </r>
  <r>
    <x v="52"/>
    <d v="2022-03-30T00:00:00"/>
    <n v="0"/>
    <n v="0"/>
    <x v="1"/>
    <x v="0"/>
    <x v="0"/>
    <n v="31"/>
    <n v="0"/>
  </r>
  <r>
    <x v="20"/>
    <d v="2022-03-30T00:00:00"/>
    <n v="0"/>
    <n v="0"/>
    <x v="1"/>
    <x v="0"/>
    <x v="1"/>
    <n v="92"/>
    <n v="0"/>
  </r>
  <r>
    <x v="21"/>
    <d v="2022-03-30T00:00:00"/>
    <n v="151"/>
    <n v="0"/>
    <x v="1"/>
    <x v="1"/>
    <x v="1"/>
    <n v="92"/>
    <n v="0"/>
  </r>
  <r>
    <x v="58"/>
    <d v="2022-03-30T00:00:00"/>
    <n v="0"/>
    <n v="0"/>
    <x v="1"/>
    <x v="0"/>
    <x v="0"/>
    <n v="31"/>
    <n v="0"/>
  </r>
  <r>
    <x v="59"/>
    <d v="2022-03-30T00:00:00"/>
    <n v="0"/>
    <n v="0"/>
    <x v="1"/>
    <x v="0"/>
    <x v="0"/>
    <n v="31"/>
    <n v="0"/>
  </r>
  <r>
    <x v="22"/>
    <d v="2022-03-30T00:00:00"/>
    <n v="0"/>
    <n v="0"/>
    <x v="1"/>
    <x v="0"/>
    <x v="1"/>
    <n v="92"/>
    <n v="0"/>
  </r>
  <r>
    <x v="60"/>
    <d v="2022-03-30T00:00:00"/>
    <n v="0"/>
    <n v="0"/>
    <x v="1"/>
    <x v="0"/>
    <x v="0"/>
    <n v="31"/>
    <n v="0"/>
  </r>
  <r>
    <x v="23"/>
    <d v="2022-03-30T00:00:00"/>
    <n v="84"/>
    <n v="0"/>
    <x v="1"/>
    <x v="1"/>
    <x v="1"/>
    <n v="92"/>
    <n v="0"/>
  </r>
  <r>
    <x v="32"/>
    <d v="2022-03-30T00:00:00"/>
    <n v="0"/>
    <n v="0"/>
    <x v="1"/>
    <x v="0"/>
    <x v="1"/>
    <n v="92"/>
    <n v="0"/>
  </r>
  <r>
    <x v="42"/>
    <d v="2022-03-30T00:00:00"/>
    <n v="0"/>
    <n v="0"/>
    <x v="1"/>
    <x v="0"/>
    <x v="1"/>
    <n v="92"/>
    <n v="0"/>
  </r>
  <r>
    <x v="29"/>
    <d v="2022-03-30T00:00:00"/>
    <n v="0"/>
    <n v="0"/>
    <x v="1"/>
    <x v="0"/>
    <x v="1"/>
    <n v="92"/>
    <n v="0"/>
  </r>
  <r>
    <x v="31"/>
    <d v="2022-03-30T00:00:00"/>
    <n v="0"/>
    <n v="0"/>
    <x v="1"/>
    <x v="0"/>
    <x v="1"/>
    <n v="92"/>
    <n v="0"/>
  </r>
  <r>
    <x v="54"/>
    <d v="2022-03-30T00:00:00"/>
    <n v="0"/>
    <n v="0"/>
    <x v="1"/>
    <x v="0"/>
    <x v="1"/>
    <n v="92"/>
    <n v="0"/>
  </r>
  <r>
    <x v="53"/>
    <d v="2022-03-30T00:00:00"/>
    <n v="0"/>
    <n v="0"/>
    <x v="1"/>
    <x v="0"/>
    <x v="1"/>
    <n v="92"/>
    <n v="0"/>
  </r>
  <r>
    <x v="33"/>
    <d v="2022-03-30T00:00:00"/>
    <n v="0"/>
    <n v="0"/>
    <x v="1"/>
    <x v="0"/>
    <x v="1"/>
    <n v="92"/>
    <n v="0"/>
  </r>
  <r>
    <x v="30"/>
    <d v="2022-03-30T00:00:00"/>
    <n v="0"/>
    <n v="0"/>
    <x v="1"/>
    <x v="0"/>
    <x v="1"/>
    <n v="92"/>
    <n v="0"/>
  </r>
  <r>
    <x v="43"/>
    <d v="2022-03-30T00:00:00"/>
    <n v="0"/>
    <n v="0"/>
    <x v="1"/>
    <x v="0"/>
    <x v="1"/>
    <n v="92"/>
    <n v="0"/>
  </r>
  <r>
    <x v="26"/>
    <d v="2022-03-30T00:00:00"/>
    <n v="0"/>
    <n v="0"/>
    <x v="1"/>
    <x v="0"/>
    <x v="1"/>
    <n v="92"/>
    <n v="0"/>
  </r>
  <r>
    <x v="25"/>
    <d v="2022-03-30T00:00:00"/>
    <n v="0"/>
    <n v="0"/>
    <x v="1"/>
    <x v="0"/>
    <x v="1"/>
    <n v="92"/>
    <n v="0"/>
  </r>
  <r>
    <x v="24"/>
    <d v="2022-03-30T00:00:00"/>
    <n v="0"/>
    <n v="0"/>
    <x v="1"/>
    <x v="0"/>
    <x v="1"/>
    <n v="92"/>
    <n v="0"/>
  </r>
  <r>
    <x v="28"/>
    <d v="2022-03-30T00:00:00"/>
    <n v="0"/>
    <n v="0"/>
    <x v="1"/>
    <x v="0"/>
    <x v="1"/>
    <n v="92"/>
    <n v="0"/>
  </r>
  <r>
    <x v="27"/>
    <d v="2022-03-30T00:00:00"/>
    <n v="0"/>
    <n v="0"/>
    <x v="1"/>
    <x v="0"/>
    <x v="1"/>
    <n v="92"/>
    <n v="0"/>
  </r>
  <r>
    <x v="34"/>
    <d v="2022-03-30T00:00:00"/>
    <n v="0"/>
    <n v="0"/>
    <x v="1"/>
    <x v="1"/>
    <x v="2"/>
    <n v="365"/>
    <n v="0"/>
  </r>
  <r>
    <x v="35"/>
    <d v="2022-03-30T00:00:00"/>
    <n v="88"/>
    <n v="0"/>
    <x v="1"/>
    <x v="1"/>
    <x v="1"/>
    <n v="92"/>
    <n v="0"/>
  </r>
  <r>
    <x v="36"/>
    <d v="2022-03-30T00:00:00"/>
    <n v="150"/>
    <n v="0"/>
    <x v="1"/>
    <x v="1"/>
    <x v="1"/>
    <n v="92"/>
    <n v="0"/>
  </r>
  <r>
    <x v="44"/>
    <d v="2022-03-30T00:00:00"/>
    <n v="0"/>
    <n v="0"/>
    <x v="1"/>
    <x v="1"/>
    <x v="2"/>
    <n v="365"/>
    <n v="0"/>
  </r>
  <r>
    <x v="37"/>
    <d v="2022-03-30T00:00:00"/>
    <n v="36"/>
    <n v="0"/>
    <x v="1"/>
    <x v="1"/>
    <x v="1"/>
    <n v="92"/>
    <n v="0"/>
  </r>
  <r>
    <x v="38"/>
    <d v="2022-03-30T00:00:00"/>
    <n v="25"/>
    <n v="0"/>
    <x v="1"/>
    <x v="1"/>
    <x v="1"/>
    <n v="92"/>
    <n v="0"/>
  </r>
  <r>
    <x v="55"/>
    <d v="2022-03-30T00:00:00"/>
    <n v="0"/>
    <n v="0"/>
    <x v="1"/>
    <x v="1"/>
    <x v="2"/>
    <n v="365"/>
    <n v="0"/>
  </r>
  <r>
    <x v="45"/>
    <d v="2022-03-30T00:00:00"/>
    <n v="25"/>
    <n v="0"/>
    <x v="1"/>
    <x v="1"/>
    <x v="1"/>
    <n v="92"/>
    <n v="0"/>
  </r>
  <r>
    <x v="46"/>
    <d v="2022-03-30T00:00:00"/>
    <n v="25"/>
    <n v="0"/>
    <x v="1"/>
    <x v="1"/>
    <x v="1"/>
    <n v="92"/>
    <n v="0"/>
  </r>
  <r>
    <x v="56"/>
    <d v="2022-03-30T00:00:00"/>
    <n v="2"/>
    <n v="0"/>
    <x v="1"/>
    <x v="1"/>
    <x v="1"/>
    <n v="92"/>
    <n v="0"/>
  </r>
  <r>
    <x v="57"/>
    <d v="2022-03-30T00:00:00"/>
    <n v="0"/>
    <n v="0"/>
    <x v="1"/>
    <x v="1"/>
    <x v="1"/>
    <n v="92"/>
    <n v="0"/>
  </r>
  <r>
    <x v="19"/>
    <d v="2022-03-31T00:00:00"/>
    <n v="0"/>
    <n v="0"/>
    <x v="1"/>
    <x v="1"/>
    <x v="2"/>
    <n v="365"/>
    <n v="0"/>
  </r>
  <r>
    <x v="52"/>
    <d v="2022-03-31T00:00:00"/>
    <n v="0"/>
    <n v="0"/>
    <x v="1"/>
    <x v="0"/>
    <x v="0"/>
    <n v="31"/>
    <n v="0"/>
  </r>
  <r>
    <x v="20"/>
    <d v="2022-03-31T00:00:00"/>
    <n v="0"/>
    <n v="0"/>
    <x v="1"/>
    <x v="0"/>
    <x v="1"/>
    <n v="92"/>
    <n v="0"/>
  </r>
  <r>
    <x v="21"/>
    <d v="2022-03-31T00:00:00"/>
    <n v="151"/>
    <n v="0"/>
    <x v="1"/>
    <x v="1"/>
    <x v="1"/>
    <n v="92"/>
    <n v="0"/>
  </r>
  <r>
    <x v="58"/>
    <d v="2022-03-31T00:00:00"/>
    <n v="0"/>
    <n v="0"/>
    <x v="1"/>
    <x v="0"/>
    <x v="0"/>
    <n v="31"/>
    <n v="0"/>
  </r>
  <r>
    <x v="59"/>
    <d v="2022-03-31T00:00:00"/>
    <n v="0"/>
    <n v="0"/>
    <x v="1"/>
    <x v="0"/>
    <x v="0"/>
    <n v="31"/>
    <n v="0"/>
  </r>
  <r>
    <x v="22"/>
    <d v="2022-03-31T00:00:00"/>
    <n v="0"/>
    <n v="0"/>
    <x v="1"/>
    <x v="0"/>
    <x v="1"/>
    <n v="92"/>
    <n v="0"/>
  </r>
  <r>
    <x v="60"/>
    <d v="2022-03-31T00:00:00"/>
    <n v="0"/>
    <n v="0"/>
    <x v="1"/>
    <x v="0"/>
    <x v="0"/>
    <n v="31"/>
    <n v="0"/>
  </r>
  <r>
    <x v="23"/>
    <d v="2022-03-31T00:00:00"/>
    <n v="84"/>
    <n v="0"/>
    <x v="1"/>
    <x v="1"/>
    <x v="1"/>
    <n v="92"/>
    <n v="0"/>
  </r>
  <r>
    <x v="53"/>
    <d v="2022-03-31T00:00:00"/>
    <n v="0"/>
    <n v="0"/>
    <x v="1"/>
    <x v="0"/>
    <x v="1"/>
    <n v="92"/>
    <n v="0"/>
  </r>
  <r>
    <x v="25"/>
    <d v="2022-03-31T00:00:00"/>
    <n v="0"/>
    <n v="0"/>
    <x v="1"/>
    <x v="0"/>
    <x v="1"/>
    <n v="92"/>
    <n v="0"/>
  </r>
  <r>
    <x v="27"/>
    <d v="2022-03-31T00:00:00"/>
    <n v="0"/>
    <n v="0"/>
    <x v="1"/>
    <x v="0"/>
    <x v="1"/>
    <n v="92"/>
    <n v="0"/>
  </r>
  <r>
    <x v="26"/>
    <d v="2022-03-31T00:00:00"/>
    <n v="0"/>
    <n v="0"/>
    <x v="1"/>
    <x v="0"/>
    <x v="1"/>
    <n v="92"/>
    <n v="0"/>
  </r>
  <r>
    <x v="42"/>
    <d v="2022-03-31T00:00:00"/>
    <n v="0"/>
    <n v="0"/>
    <x v="1"/>
    <x v="0"/>
    <x v="1"/>
    <n v="92"/>
    <n v="0"/>
  </r>
  <r>
    <x v="54"/>
    <d v="2022-03-31T00:00:00"/>
    <n v="0"/>
    <n v="0"/>
    <x v="1"/>
    <x v="0"/>
    <x v="1"/>
    <n v="92"/>
    <n v="0"/>
  </r>
  <r>
    <x v="29"/>
    <d v="2022-03-31T00:00:00"/>
    <n v="0"/>
    <n v="0"/>
    <x v="1"/>
    <x v="0"/>
    <x v="1"/>
    <n v="92"/>
    <n v="0"/>
  </r>
  <r>
    <x v="24"/>
    <d v="2022-03-31T00:00:00"/>
    <n v="0"/>
    <n v="0"/>
    <x v="1"/>
    <x v="0"/>
    <x v="1"/>
    <n v="92"/>
    <n v="0"/>
  </r>
  <r>
    <x v="33"/>
    <d v="2022-03-31T00:00:00"/>
    <n v="0"/>
    <n v="0"/>
    <x v="1"/>
    <x v="0"/>
    <x v="1"/>
    <n v="92"/>
    <n v="0"/>
  </r>
  <r>
    <x v="28"/>
    <d v="2022-03-31T00:00:00"/>
    <n v="0"/>
    <n v="0"/>
    <x v="1"/>
    <x v="0"/>
    <x v="1"/>
    <n v="92"/>
    <n v="0"/>
  </r>
  <r>
    <x v="30"/>
    <d v="2022-03-31T00:00:00"/>
    <n v="0"/>
    <n v="0"/>
    <x v="1"/>
    <x v="0"/>
    <x v="1"/>
    <n v="92"/>
    <n v="0"/>
  </r>
  <r>
    <x v="32"/>
    <d v="2022-03-31T00:00:00"/>
    <n v="0"/>
    <n v="0"/>
    <x v="1"/>
    <x v="0"/>
    <x v="1"/>
    <n v="92"/>
    <n v="0"/>
  </r>
  <r>
    <x v="31"/>
    <d v="2022-03-31T00:00:00"/>
    <n v="0"/>
    <n v="0"/>
    <x v="1"/>
    <x v="0"/>
    <x v="1"/>
    <n v="92"/>
    <n v="0"/>
  </r>
  <r>
    <x v="43"/>
    <d v="2022-03-31T00:00:00"/>
    <n v="0"/>
    <n v="0"/>
    <x v="1"/>
    <x v="0"/>
    <x v="1"/>
    <n v="92"/>
    <n v="0"/>
  </r>
  <r>
    <x v="34"/>
    <d v="2022-03-31T00:00:00"/>
    <n v="0"/>
    <n v="0"/>
    <x v="1"/>
    <x v="1"/>
    <x v="2"/>
    <n v="365"/>
    <n v="0"/>
  </r>
  <r>
    <x v="35"/>
    <d v="2022-03-31T00:00:00"/>
    <n v="88"/>
    <n v="0"/>
    <x v="1"/>
    <x v="1"/>
    <x v="1"/>
    <n v="92"/>
    <n v="0"/>
  </r>
  <r>
    <x v="36"/>
    <d v="2022-03-31T00:00:00"/>
    <n v="150"/>
    <n v="0"/>
    <x v="1"/>
    <x v="1"/>
    <x v="1"/>
    <n v="92"/>
    <n v="0"/>
  </r>
  <r>
    <x v="44"/>
    <d v="2022-03-31T00:00:00"/>
    <n v="0"/>
    <n v="0"/>
    <x v="1"/>
    <x v="1"/>
    <x v="2"/>
    <n v="365"/>
    <n v="0"/>
  </r>
  <r>
    <x v="37"/>
    <d v="2022-03-31T00:00:00"/>
    <n v="36"/>
    <n v="0"/>
    <x v="1"/>
    <x v="1"/>
    <x v="1"/>
    <n v="92"/>
    <n v="0"/>
  </r>
  <r>
    <x v="38"/>
    <d v="2022-03-31T00:00:00"/>
    <n v="25"/>
    <n v="0"/>
    <x v="1"/>
    <x v="1"/>
    <x v="1"/>
    <n v="92"/>
    <n v="0"/>
  </r>
  <r>
    <x v="55"/>
    <d v="2022-03-31T00:00:00"/>
    <n v="0"/>
    <n v="0"/>
    <x v="1"/>
    <x v="1"/>
    <x v="2"/>
    <n v="365"/>
    <n v="0"/>
  </r>
  <r>
    <x v="45"/>
    <d v="2022-03-31T00:00:00"/>
    <n v="25"/>
    <n v="0"/>
    <x v="1"/>
    <x v="1"/>
    <x v="1"/>
    <n v="92"/>
    <n v="0"/>
  </r>
  <r>
    <x v="46"/>
    <d v="2022-03-31T00:00:00"/>
    <n v="25"/>
    <n v="0"/>
    <x v="1"/>
    <x v="1"/>
    <x v="1"/>
    <n v="92"/>
    <n v="0"/>
  </r>
  <r>
    <x v="56"/>
    <d v="2022-03-31T00:00:00"/>
    <n v="2"/>
    <n v="0"/>
    <x v="1"/>
    <x v="1"/>
    <x v="1"/>
    <n v="92"/>
    <n v="0"/>
  </r>
  <r>
    <x v="57"/>
    <d v="2022-03-31T00:00:00"/>
    <n v="0"/>
    <n v="0"/>
    <x v="1"/>
    <x v="1"/>
    <x v="1"/>
    <n v="92"/>
    <n v="0"/>
  </r>
  <r>
    <x v="20"/>
    <d v="2022-04-01T00:00:00"/>
    <n v="0"/>
    <n v="0"/>
    <x v="1"/>
    <x v="0"/>
    <x v="1"/>
    <n v="91"/>
    <n v="0"/>
  </r>
  <r>
    <x v="52"/>
    <d v="2022-04-01T00:00:00"/>
    <n v="0"/>
    <n v="0"/>
    <x v="1"/>
    <x v="0"/>
    <x v="0"/>
    <n v="30"/>
    <n v="0"/>
  </r>
  <r>
    <x v="21"/>
    <d v="2022-04-01T00:00:00"/>
    <n v="151"/>
    <n v="0"/>
    <x v="1"/>
    <x v="1"/>
    <x v="1"/>
    <n v="91"/>
    <n v="0"/>
  </r>
  <r>
    <x v="58"/>
    <d v="2022-04-01T00:00:00"/>
    <n v="0"/>
    <n v="0"/>
    <x v="1"/>
    <x v="0"/>
    <x v="0"/>
    <n v="30"/>
    <n v="0"/>
  </r>
  <r>
    <x v="59"/>
    <d v="2022-04-01T00:00:00"/>
    <n v="0"/>
    <n v="0"/>
    <x v="1"/>
    <x v="0"/>
    <x v="0"/>
    <n v="30"/>
    <n v="0"/>
  </r>
  <r>
    <x v="60"/>
    <d v="2022-04-01T00:00:00"/>
    <n v="0"/>
    <n v="0"/>
    <x v="1"/>
    <x v="0"/>
    <x v="0"/>
    <n v="30"/>
    <n v="0"/>
  </r>
  <r>
    <x v="22"/>
    <d v="2022-04-01T00:00:00"/>
    <n v="0"/>
    <n v="0"/>
    <x v="1"/>
    <x v="0"/>
    <x v="1"/>
    <n v="91"/>
    <n v="0"/>
  </r>
  <r>
    <x v="23"/>
    <d v="2022-04-01T00:00:00"/>
    <n v="84"/>
    <n v="0"/>
    <x v="1"/>
    <x v="1"/>
    <x v="1"/>
    <n v="91"/>
    <n v="0"/>
  </r>
  <r>
    <x v="31"/>
    <d v="2022-04-01T00:00:00"/>
    <n v="0"/>
    <n v="0"/>
    <x v="1"/>
    <x v="0"/>
    <x v="1"/>
    <n v="91"/>
    <n v="0"/>
  </r>
  <r>
    <x v="61"/>
    <d v="2022-04-01T00:00:00"/>
    <n v="0"/>
    <n v="0"/>
    <x v="1"/>
    <x v="0"/>
    <x v="0"/>
    <n v="30"/>
    <n v="0"/>
  </r>
  <r>
    <x v="62"/>
    <d v="2022-04-01T00:00:00"/>
    <n v="0"/>
    <n v="0"/>
    <x v="1"/>
    <x v="0"/>
    <x v="0"/>
    <n v="30"/>
    <n v="0"/>
  </r>
  <r>
    <x v="25"/>
    <d v="2022-04-01T00:00:00"/>
    <n v="0"/>
    <n v="0"/>
    <x v="1"/>
    <x v="0"/>
    <x v="1"/>
    <n v="91"/>
    <n v="0"/>
  </r>
  <r>
    <x v="63"/>
    <d v="2022-04-01T00:00:00"/>
    <n v="0"/>
    <n v="0"/>
    <x v="1"/>
    <x v="0"/>
    <x v="0"/>
    <n v="30"/>
    <n v="0"/>
  </r>
  <r>
    <x v="33"/>
    <d v="2022-04-01T00:00:00"/>
    <n v="0"/>
    <n v="0"/>
    <x v="1"/>
    <x v="0"/>
    <x v="1"/>
    <n v="91"/>
    <n v="0"/>
  </r>
  <r>
    <x v="42"/>
    <d v="2022-04-01T00:00:00"/>
    <n v="0"/>
    <n v="0"/>
    <x v="1"/>
    <x v="0"/>
    <x v="1"/>
    <n v="91"/>
    <n v="0"/>
  </r>
  <r>
    <x v="32"/>
    <d v="2022-04-01T00:00:00"/>
    <n v="0"/>
    <n v="0"/>
    <x v="1"/>
    <x v="0"/>
    <x v="1"/>
    <n v="91"/>
    <n v="0"/>
  </r>
  <r>
    <x v="30"/>
    <d v="2022-04-01T00:00:00"/>
    <n v="0"/>
    <n v="0"/>
    <x v="1"/>
    <x v="0"/>
    <x v="1"/>
    <n v="91"/>
    <n v="0"/>
  </r>
  <r>
    <x v="29"/>
    <d v="2022-04-01T00:00:00"/>
    <n v="0"/>
    <n v="0"/>
    <x v="1"/>
    <x v="0"/>
    <x v="1"/>
    <n v="91"/>
    <n v="0"/>
  </r>
  <r>
    <x v="24"/>
    <d v="2022-04-01T00:00:00"/>
    <n v="0"/>
    <n v="0"/>
    <x v="1"/>
    <x v="0"/>
    <x v="1"/>
    <n v="91"/>
    <n v="0"/>
  </r>
  <r>
    <x v="28"/>
    <d v="2022-04-01T00:00:00"/>
    <n v="0"/>
    <n v="0"/>
    <x v="1"/>
    <x v="0"/>
    <x v="1"/>
    <n v="91"/>
    <n v="0"/>
  </r>
  <r>
    <x v="26"/>
    <d v="2022-04-01T00:00:00"/>
    <n v="0"/>
    <n v="0"/>
    <x v="1"/>
    <x v="0"/>
    <x v="1"/>
    <n v="91"/>
    <n v="0"/>
  </r>
  <r>
    <x v="64"/>
    <d v="2022-04-01T00:00:00"/>
    <n v="0"/>
    <n v="0"/>
    <x v="1"/>
    <x v="0"/>
    <x v="1"/>
    <n v="91"/>
    <n v="0"/>
  </r>
  <r>
    <x v="53"/>
    <d v="2022-04-01T00:00:00"/>
    <n v="0"/>
    <n v="0"/>
    <x v="1"/>
    <x v="0"/>
    <x v="1"/>
    <n v="91"/>
    <n v="0"/>
  </r>
  <r>
    <x v="54"/>
    <d v="2022-04-01T00:00:00"/>
    <n v="0"/>
    <n v="0"/>
    <x v="1"/>
    <x v="0"/>
    <x v="1"/>
    <n v="91"/>
    <n v="0"/>
  </r>
  <r>
    <x v="65"/>
    <d v="2022-04-01T00:00:00"/>
    <n v="0"/>
    <n v="0"/>
    <x v="1"/>
    <x v="0"/>
    <x v="1"/>
    <n v="91"/>
    <n v="0"/>
  </r>
  <r>
    <x v="27"/>
    <d v="2022-04-01T00:00:00"/>
    <n v="0"/>
    <n v="0"/>
    <x v="1"/>
    <x v="0"/>
    <x v="1"/>
    <n v="91"/>
    <n v="0"/>
  </r>
  <r>
    <x v="43"/>
    <d v="2022-04-01T00:00:00"/>
    <n v="0"/>
    <n v="0"/>
    <x v="1"/>
    <x v="0"/>
    <x v="1"/>
    <n v="91"/>
    <n v="0"/>
  </r>
  <r>
    <x v="34"/>
    <d v="2022-04-01T00:00:00"/>
    <n v="0"/>
    <n v="0"/>
    <x v="1"/>
    <x v="1"/>
    <x v="2"/>
    <n v="365"/>
    <n v="0"/>
  </r>
  <r>
    <x v="35"/>
    <d v="2022-04-01T00:00:00"/>
    <n v="88"/>
    <n v="0"/>
    <x v="1"/>
    <x v="1"/>
    <x v="1"/>
    <n v="91"/>
    <n v="0"/>
  </r>
  <r>
    <x v="36"/>
    <d v="2022-04-01T00:00:00"/>
    <n v="150"/>
    <n v="0"/>
    <x v="1"/>
    <x v="1"/>
    <x v="1"/>
    <n v="91"/>
    <n v="0"/>
  </r>
  <r>
    <x v="44"/>
    <d v="2022-04-01T00:00:00"/>
    <n v="0"/>
    <n v="0"/>
    <x v="1"/>
    <x v="1"/>
    <x v="2"/>
    <n v="365"/>
    <n v="0"/>
  </r>
  <r>
    <x v="37"/>
    <d v="2022-04-01T00:00:00"/>
    <n v="36"/>
    <n v="0"/>
    <x v="1"/>
    <x v="1"/>
    <x v="1"/>
    <n v="91"/>
    <n v="0"/>
  </r>
  <r>
    <x v="38"/>
    <d v="2022-04-01T00:00:00"/>
    <n v="25"/>
    <n v="0"/>
    <x v="1"/>
    <x v="1"/>
    <x v="1"/>
    <n v="91"/>
    <n v="0"/>
  </r>
  <r>
    <x v="55"/>
    <d v="2022-04-01T00:00:00"/>
    <n v="0"/>
    <n v="0"/>
    <x v="1"/>
    <x v="1"/>
    <x v="2"/>
    <n v="365"/>
    <n v="0"/>
  </r>
  <r>
    <x v="45"/>
    <d v="2022-04-01T00:00:00"/>
    <n v="25"/>
    <n v="0"/>
    <x v="1"/>
    <x v="1"/>
    <x v="1"/>
    <n v="91"/>
    <n v="0"/>
  </r>
  <r>
    <x v="46"/>
    <d v="2022-04-01T00:00:00"/>
    <n v="25"/>
    <n v="0"/>
    <x v="1"/>
    <x v="1"/>
    <x v="1"/>
    <n v="91"/>
    <n v="0"/>
  </r>
  <r>
    <x v="66"/>
    <d v="2022-04-01T00:00:00"/>
    <n v="0"/>
    <n v="0"/>
    <x v="1"/>
    <x v="1"/>
    <x v="2"/>
    <n v="365"/>
    <n v="0"/>
  </r>
  <r>
    <x v="56"/>
    <d v="2022-04-01T00:00:00"/>
    <n v="2"/>
    <n v="0"/>
    <x v="1"/>
    <x v="1"/>
    <x v="1"/>
    <n v="91"/>
    <n v="0"/>
  </r>
  <r>
    <x v="57"/>
    <d v="2022-04-01T00:00:00"/>
    <n v="0"/>
    <n v="0"/>
    <x v="1"/>
    <x v="1"/>
    <x v="1"/>
    <n v="91"/>
    <n v="0"/>
  </r>
  <r>
    <x v="67"/>
    <d v="2022-04-01T00:00:00"/>
    <n v="0"/>
    <n v="0"/>
    <x v="1"/>
    <x v="1"/>
    <x v="1"/>
    <n v="91"/>
    <n v="0"/>
  </r>
  <r>
    <x v="68"/>
    <d v="2022-04-01T00:00:00"/>
    <n v="0"/>
    <n v="0"/>
    <x v="1"/>
    <x v="1"/>
    <x v="1"/>
    <n v="91"/>
    <n v="0"/>
  </r>
  <r>
    <x v="21"/>
    <d v="2022-04-04T00:00:00"/>
    <n v="151"/>
    <n v="0"/>
    <x v="1"/>
    <x v="1"/>
    <x v="1"/>
    <n v="91"/>
    <n v="0"/>
  </r>
  <r>
    <x v="58"/>
    <d v="2022-04-04T00:00:00"/>
    <n v="0"/>
    <n v="0"/>
    <x v="1"/>
    <x v="0"/>
    <x v="0"/>
    <n v="30"/>
    <n v="0"/>
  </r>
  <r>
    <x v="59"/>
    <d v="2022-04-04T00:00:00"/>
    <n v="0"/>
    <n v="0"/>
    <x v="1"/>
    <x v="0"/>
    <x v="0"/>
    <n v="30"/>
    <n v="0"/>
  </r>
  <r>
    <x v="60"/>
    <d v="2022-04-04T00:00:00"/>
    <n v="0"/>
    <n v="0"/>
    <x v="1"/>
    <x v="0"/>
    <x v="0"/>
    <n v="30"/>
    <n v="0"/>
  </r>
  <r>
    <x v="22"/>
    <d v="2022-04-04T00:00:00"/>
    <n v="0"/>
    <n v="0"/>
    <x v="1"/>
    <x v="0"/>
    <x v="1"/>
    <n v="91"/>
    <n v="0"/>
  </r>
  <r>
    <x v="23"/>
    <d v="2022-04-04T00:00:00"/>
    <n v="84"/>
    <n v="0"/>
    <x v="1"/>
    <x v="1"/>
    <x v="1"/>
    <n v="91"/>
    <n v="0"/>
  </r>
  <r>
    <x v="24"/>
    <d v="2022-04-04T00:00:00"/>
    <n v="0"/>
    <n v="0"/>
    <x v="1"/>
    <x v="0"/>
    <x v="1"/>
    <n v="91"/>
    <n v="0"/>
  </r>
  <r>
    <x v="53"/>
    <d v="2022-04-04T00:00:00"/>
    <n v="0"/>
    <n v="0"/>
    <x v="1"/>
    <x v="0"/>
    <x v="1"/>
    <n v="91"/>
    <n v="0"/>
  </r>
  <r>
    <x v="43"/>
    <d v="2022-04-04T00:00:00"/>
    <n v="0"/>
    <n v="0"/>
    <x v="1"/>
    <x v="0"/>
    <x v="1"/>
    <n v="91"/>
    <n v="0"/>
  </r>
  <r>
    <x v="30"/>
    <d v="2022-04-04T00:00:00"/>
    <n v="0"/>
    <n v="0"/>
    <x v="1"/>
    <x v="0"/>
    <x v="1"/>
    <n v="91"/>
    <n v="0"/>
  </r>
  <r>
    <x v="61"/>
    <d v="2022-04-04T00:00:00"/>
    <n v="0"/>
    <n v="0"/>
    <x v="1"/>
    <x v="0"/>
    <x v="0"/>
    <n v="30"/>
    <n v="0"/>
  </r>
  <r>
    <x v="63"/>
    <d v="2022-04-04T00:00:00"/>
    <n v="0"/>
    <n v="0"/>
    <x v="1"/>
    <x v="0"/>
    <x v="0"/>
    <n v="30"/>
    <n v="0"/>
  </r>
  <r>
    <x v="54"/>
    <d v="2022-04-04T00:00:00"/>
    <n v="0"/>
    <n v="0"/>
    <x v="1"/>
    <x v="0"/>
    <x v="1"/>
    <n v="91"/>
    <n v="0"/>
  </r>
  <r>
    <x v="27"/>
    <d v="2022-04-04T00:00:00"/>
    <n v="0"/>
    <n v="0"/>
    <x v="1"/>
    <x v="0"/>
    <x v="1"/>
    <n v="91"/>
    <n v="0"/>
  </r>
  <r>
    <x v="29"/>
    <d v="2022-04-04T00:00:00"/>
    <n v="0"/>
    <n v="0"/>
    <x v="1"/>
    <x v="0"/>
    <x v="1"/>
    <n v="91"/>
    <n v="0"/>
  </r>
  <r>
    <x v="62"/>
    <d v="2022-04-04T00:00:00"/>
    <n v="0"/>
    <n v="0"/>
    <x v="1"/>
    <x v="0"/>
    <x v="0"/>
    <n v="30"/>
    <n v="0"/>
  </r>
  <r>
    <x v="28"/>
    <d v="2022-04-04T00:00:00"/>
    <n v="0"/>
    <n v="0"/>
    <x v="1"/>
    <x v="0"/>
    <x v="1"/>
    <n v="91"/>
    <n v="0"/>
  </r>
  <r>
    <x v="64"/>
    <d v="2022-04-04T00:00:00"/>
    <n v="0"/>
    <n v="0"/>
    <x v="1"/>
    <x v="0"/>
    <x v="1"/>
    <n v="91"/>
    <n v="0"/>
  </r>
  <r>
    <x v="26"/>
    <d v="2022-04-04T00:00:00"/>
    <n v="0"/>
    <n v="0"/>
    <x v="1"/>
    <x v="0"/>
    <x v="1"/>
    <n v="91"/>
    <n v="0"/>
  </r>
  <r>
    <x v="25"/>
    <d v="2022-04-04T00:00:00"/>
    <n v="0"/>
    <n v="0"/>
    <x v="1"/>
    <x v="0"/>
    <x v="1"/>
    <n v="91"/>
    <n v="0"/>
  </r>
  <r>
    <x v="65"/>
    <d v="2022-04-04T00:00:00"/>
    <n v="0"/>
    <n v="0"/>
    <x v="1"/>
    <x v="0"/>
    <x v="1"/>
    <n v="91"/>
    <n v="0"/>
  </r>
  <r>
    <x v="31"/>
    <d v="2022-04-04T00:00:00"/>
    <n v="0"/>
    <n v="0"/>
    <x v="1"/>
    <x v="0"/>
    <x v="1"/>
    <n v="91"/>
    <n v="0"/>
  </r>
  <r>
    <x v="32"/>
    <d v="2022-04-04T00:00:00"/>
    <n v="0"/>
    <n v="0"/>
    <x v="1"/>
    <x v="0"/>
    <x v="1"/>
    <n v="91"/>
    <n v="0"/>
  </r>
  <r>
    <x v="33"/>
    <d v="2022-04-04T00:00:00"/>
    <n v="0"/>
    <n v="0"/>
    <x v="1"/>
    <x v="0"/>
    <x v="1"/>
    <n v="91"/>
    <n v="0"/>
  </r>
  <r>
    <x v="42"/>
    <d v="2022-04-04T00:00:00"/>
    <n v="0"/>
    <n v="0"/>
    <x v="1"/>
    <x v="0"/>
    <x v="1"/>
    <n v="91"/>
    <n v="0"/>
  </r>
  <r>
    <x v="34"/>
    <d v="2022-04-04T00:00:00"/>
    <n v="0"/>
    <n v="0"/>
    <x v="1"/>
    <x v="1"/>
    <x v="2"/>
    <n v="365"/>
    <n v="0"/>
  </r>
  <r>
    <x v="35"/>
    <d v="2022-04-04T00:00:00"/>
    <n v="88"/>
    <n v="0"/>
    <x v="1"/>
    <x v="1"/>
    <x v="1"/>
    <n v="91"/>
    <n v="0"/>
  </r>
  <r>
    <x v="36"/>
    <d v="2022-04-04T00:00:00"/>
    <n v="150"/>
    <n v="0"/>
    <x v="1"/>
    <x v="1"/>
    <x v="1"/>
    <n v="91"/>
    <n v="0"/>
  </r>
  <r>
    <x v="44"/>
    <d v="2022-04-04T00:00:00"/>
    <n v="0"/>
    <n v="0"/>
    <x v="1"/>
    <x v="1"/>
    <x v="2"/>
    <n v="365"/>
    <n v="0"/>
  </r>
  <r>
    <x v="37"/>
    <d v="2022-04-04T00:00:00"/>
    <n v="36"/>
    <n v="0"/>
    <x v="1"/>
    <x v="1"/>
    <x v="1"/>
    <n v="91"/>
    <n v="0"/>
  </r>
  <r>
    <x v="38"/>
    <d v="2022-04-04T00:00:00"/>
    <n v="25"/>
    <n v="0"/>
    <x v="1"/>
    <x v="1"/>
    <x v="1"/>
    <n v="91"/>
    <n v="0"/>
  </r>
  <r>
    <x v="55"/>
    <d v="2022-04-04T00:00:00"/>
    <n v="0"/>
    <n v="0"/>
    <x v="1"/>
    <x v="1"/>
    <x v="2"/>
    <n v="365"/>
    <n v="0"/>
  </r>
  <r>
    <x v="45"/>
    <d v="2022-04-04T00:00:00"/>
    <n v="25"/>
    <n v="0"/>
    <x v="1"/>
    <x v="1"/>
    <x v="1"/>
    <n v="91"/>
    <n v="0"/>
  </r>
  <r>
    <x v="46"/>
    <d v="2022-04-04T00:00:00"/>
    <n v="25"/>
    <n v="0"/>
    <x v="1"/>
    <x v="1"/>
    <x v="1"/>
    <n v="91"/>
    <n v="0"/>
  </r>
  <r>
    <x v="66"/>
    <d v="2022-04-04T00:00:00"/>
    <n v="0"/>
    <n v="0"/>
    <x v="1"/>
    <x v="1"/>
    <x v="2"/>
    <n v="365"/>
    <n v="0"/>
  </r>
  <r>
    <x v="56"/>
    <d v="2022-04-04T00:00:00"/>
    <n v="2"/>
    <n v="0"/>
    <x v="1"/>
    <x v="1"/>
    <x v="1"/>
    <n v="91"/>
    <n v="0"/>
  </r>
  <r>
    <x v="57"/>
    <d v="2022-04-04T00:00:00"/>
    <n v="0"/>
    <n v="0"/>
    <x v="1"/>
    <x v="1"/>
    <x v="1"/>
    <n v="91"/>
    <n v="0"/>
  </r>
  <r>
    <x v="67"/>
    <d v="2022-04-04T00:00:00"/>
    <n v="0"/>
    <n v="0"/>
    <x v="1"/>
    <x v="1"/>
    <x v="1"/>
    <n v="91"/>
    <n v="0"/>
  </r>
  <r>
    <x v="68"/>
    <d v="2022-04-04T00:00:00"/>
    <n v="0"/>
    <n v="0"/>
    <x v="1"/>
    <x v="1"/>
    <x v="1"/>
    <n v="91"/>
    <n v="0"/>
  </r>
  <r>
    <x v="21"/>
    <d v="2022-04-05T00:00:00"/>
    <n v="128"/>
    <n v="0"/>
    <x v="1"/>
    <x v="1"/>
    <x v="1"/>
    <n v="91"/>
    <n v="0"/>
  </r>
  <r>
    <x v="58"/>
    <d v="2022-04-05T00:00:00"/>
    <n v="0"/>
    <n v="0"/>
    <x v="1"/>
    <x v="0"/>
    <x v="0"/>
    <n v="30"/>
    <n v="0"/>
  </r>
  <r>
    <x v="59"/>
    <d v="2022-04-05T00:00:00"/>
    <n v="0"/>
    <n v="0"/>
    <x v="1"/>
    <x v="0"/>
    <x v="0"/>
    <n v="30"/>
    <n v="0"/>
  </r>
  <r>
    <x v="22"/>
    <d v="2022-04-05T00:00:00"/>
    <n v="0"/>
    <n v="0"/>
    <x v="1"/>
    <x v="0"/>
    <x v="1"/>
    <n v="91"/>
    <n v="0"/>
  </r>
  <r>
    <x v="60"/>
    <d v="2022-04-05T00:00:00"/>
    <n v="0"/>
    <n v="0"/>
    <x v="1"/>
    <x v="0"/>
    <x v="0"/>
    <n v="30"/>
    <n v="0"/>
  </r>
  <r>
    <x v="23"/>
    <d v="2022-04-05T00:00:00"/>
    <n v="84"/>
    <n v="0"/>
    <x v="1"/>
    <x v="1"/>
    <x v="1"/>
    <n v="91"/>
    <n v="0"/>
  </r>
  <r>
    <x v="26"/>
    <d v="2022-04-05T00:00:00"/>
    <n v="0"/>
    <n v="0"/>
    <x v="1"/>
    <x v="0"/>
    <x v="1"/>
    <n v="91"/>
    <n v="0"/>
  </r>
  <r>
    <x v="31"/>
    <d v="2022-04-05T00:00:00"/>
    <n v="0"/>
    <n v="0"/>
    <x v="1"/>
    <x v="0"/>
    <x v="1"/>
    <n v="91"/>
    <n v="0"/>
  </r>
  <r>
    <x v="62"/>
    <d v="2022-04-05T00:00:00"/>
    <n v="0"/>
    <n v="0"/>
    <x v="1"/>
    <x v="0"/>
    <x v="0"/>
    <n v="30"/>
    <n v="0"/>
  </r>
  <r>
    <x v="24"/>
    <d v="2022-04-05T00:00:00"/>
    <n v="0"/>
    <n v="0"/>
    <x v="1"/>
    <x v="0"/>
    <x v="1"/>
    <n v="91"/>
    <n v="0"/>
  </r>
  <r>
    <x v="29"/>
    <d v="2022-04-05T00:00:00"/>
    <n v="0"/>
    <n v="0"/>
    <x v="1"/>
    <x v="0"/>
    <x v="1"/>
    <n v="91"/>
    <n v="0"/>
  </r>
  <r>
    <x v="30"/>
    <d v="2022-04-05T00:00:00"/>
    <n v="0"/>
    <n v="0"/>
    <x v="1"/>
    <x v="0"/>
    <x v="1"/>
    <n v="91"/>
    <n v="0"/>
  </r>
  <r>
    <x v="25"/>
    <d v="2022-04-05T00:00:00"/>
    <n v="0"/>
    <n v="0"/>
    <x v="1"/>
    <x v="0"/>
    <x v="1"/>
    <n v="91"/>
    <n v="0"/>
  </r>
  <r>
    <x v="28"/>
    <d v="2022-04-05T00:00:00"/>
    <n v="0"/>
    <n v="0"/>
    <x v="1"/>
    <x v="0"/>
    <x v="1"/>
    <n v="91"/>
    <n v="0"/>
  </r>
  <r>
    <x v="43"/>
    <d v="2022-04-05T00:00:00"/>
    <n v="0"/>
    <n v="0"/>
    <x v="1"/>
    <x v="0"/>
    <x v="1"/>
    <n v="91"/>
    <n v="0"/>
  </r>
  <r>
    <x v="27"/>
    <d v="2022-04-05T00:00:00"/>
    <n v="0"/>
    <n v="0"/>
    <x v="1"/>
    <x v="0"/>
    <x v="1"/>
    <n v="91"/>
    <n v="0"/>
  </r>
  <r>
    <x v="53"/>
    <d v="2022-04-05T00:00:00"/>
    <n v="0"/>
    <n v="0"/>
    <x v="1"/>
    <x v="0"/>
    <x v="1"/>
    <n v="91"/>
    <n v="0"/>
  </r>
  <r>
    <x v="64"/>
    <d v="2022-04-05T00:00:00"/>
    <n v="0"/>
    <n v="0"/>
    <x v="1"/>
    <x v="0"/>
    <x v="1"/>
    <n v="91"/>
    <n v="0"/>
  </r>
  <r>
    <x v="61"/>
    <d v="2022-04-05T00:00:00"/>
    <n v="0"/>
    <n v="0"/>
    <x v="1"/>
    <x v="0"/>
    <x v="0"/>
    <n v="30"/>
    <n v="0"/>
  </r>
  <r>
    <x v="63"/>
    <d v="2022-04-05T00:00:00"/>
    <n v="0"/>
    <n v="0"/>
    <x v="1"/>
    <x v="0"/>
    <x v="0"/>
    <n v="30"/>
    <n v="0"/>
  </r>
  <r>
    <x v="42"/>
    <d v="2022-04-05T00:00:00"/>
    <n v="0"/>
    <n v="0"/>
    <x v="1"/>
    <x v="0"/>
    <x v="1"/>
    <n v="91"/>
    <n v="0"/>
  </r>
  <r>
    <x v="65"/>
    <d v="2022-04-05T00:00:00"/>
    <n v="0"/>
    <n v="0"/>
    <x v="1"/>
    <x v="0"/>
    <x v="1"/>
    <n v="91"/>
    <n v="0"/>
  </r>
  <r>
    <x v="54"/>
    <d v="2022-04-05T00:00:00"/>
    <n v="0"/>
    <n v="0"/>
    <x v="1"/>
    <x v="0"/>
    <x v="1"/>
    <n v="91"/>
    <n v="0"/>
  </r>
  <r>
    <x v="33"/>
    <d v="2022-04-05T00:00:00"/>
    <n v="0"/>
    <n v="0"/>
    <x v="1"/>
    <x v="0"/>
    <x v="1"/>
    <n v="91"/>
    <n v="0"/>
  </r>
  <r>
    <x v="32"/>
    <d v="2022-04-05T00:00:00"/>
    <n v="0"/>
    <n v="0"/>
    <x v="1"/>
    <x v="0"/>
    <x v="1"/>
    <n v="91"/>
    <n v="0"/>
  </r>
  <r>
    <x v="34"/>
    <d v="2022-04-05T00:00:00"/>
    <n v="0"/>
    <n v="0"/>
    <x v="1"/>
    <x v="1"/>
    <x v="2"/>
    <n v="365"/>
    <n v="0"/>
  </r>
  <r>
    <x v="35"/>
    <d v="2022-04-05T00:00:00"/>
    <n v="88"/>
    <n v="0"/>
    <x v="1"/>
    <x v="1"/>
    <x v="1"/>
    <n v="91"/>
    <n v="0"/>
  </r>
  <r>
    <x v="36"/>
    <d v="2022-04-05T00:00:00"/>
    <n v="150"/>
    <n v="0"/>
    <x v="1"/>
    <x v="1"/>
    <x v="1"/>
    <n v="91"/>
    <n v="0"/>
  </r>
  <r>
    <x v="44"/>
    <d v="2022-04-05T00:00:00"/>
    <n v="0"/>
    <n v="0"/>
    <x v="1"/>
    <x v="1"/>
    <x v="2"/>
    <n v="365"/>
    <n v="0"/>
  </r>
  <r>
    <x v="37"/>
    <d v="2022-04-05T00:00:00"/>
    <n v="36"/>
    <n v="0"/>
    <x v="1"/>
    <x v="1"/>
    <x v="1"/>
    <n v="91"/>
    <n v="0"/>
  </r>
  <r>
    <x v="38"/>
    <d v="2022-04-05T00:00:00"/>
    <n v="25"/>
    <n v="0"/>
    <x v="1"/>
    <x v="1"/>
    <x v="1"/>
    <n v="91"/>
    <n v="0"/>
  </r>
  <r>
    <x v="55"/>
    <d v="2022-04-05T00:00:00"/>
    <n v="0"/>
    <n v="0"/>
    <x v="1"/>
    <x v="1"/>
    <x v="2"/>
    <n v="365"/>
    <n v="0"/>
  </r>
  <r>
    <x v="45"/>
    <d v="2022-04-05T00:00:00"/>
    <n v="25"/>
    <n v="0"/>
    <x v="1"/>
    <x v="1"/>
    <x v="1"/>
    <n v="91"/>
    <n v="0"/>
  </r>
  <r>
    <x v="46"/>
    <d v="2022-04-05T00:00:00"/>
    <n v="25"/>
    <n v="0"/>
    <x v="1"/>
    <x v="1"/>
    <x v="1"/>
    <n v="91"/>
    <n v="0"/>
  </r>
  <r>
    <x v="66"/>
    <d v="2022-04-05T00:00:00"/>
    <n v="0"/>
    <n v="0"/>
    <x v="1"/>
    <x v="1"/>
    <x v="2"/>
    <n v="365"/>
    <n v="0"/>
  </r>
  <r>
    <x v="56"/>
    <d v="2022-04-05T00:00:00"/>
    <n v="2"/>
    <n v="0"/>
    <x v="1"/>
    <x v="1"/>
    <x v="1"/>
    <n v="91"/>
    <n v="0"/>
  </r>
  <r>
    <x v="57"/>
    <d v="2022-04-05T00:00:00"/>
    <n v="0"/>
    <n v="0"/>
    <x v="1"/>
    <x v="1"/>
    <x v="1"/>
    <n v="91"/>
    <n v="0"/>
  </r>
  <r>
    <x v="67"/>
    <d v="2022-04-05T00:00:00"/>
    <n v="0"/>
    <n v="0"/>
    <x v="1"/>
    <x v="1"/>
    <x v="1"/>
    <n v="91"/>
    <n v="0"/>
  </r>
  <r>
    <x v="68"/>
    <d v="2022-04-05T00:00:00"/>
    <n v="0"/>
    <n v="0"/>
    <x v="1"/>
    <x v="1"/>
    <x v="1"/>
    <n v="91"/>
    <n v="0"/>
  </r>
  <r>
    <x v="58"/>
    <d v="2022-04-06T00:00:00"/>
    <n v="0"/>
    <n v="0"/>
    <x v="1"/>
    <x v="0"/>
    <x v="0"/>
    <n v="30"/>
    <n v="0"/>
  </r>
  <r>
    <x v="59"/>
    <d v="2022-04-06T00:00:00"/>
    <n v="0"/>
    <n v="0"/>
    <x v="1"/>
    <x v="0"/>
    <x v="0"/>
    <n v="30"/>
    <n v="0"/>
  </r>
  <r>
    <x v="22"/>
    <d v="2022-04-06T00:00:00"/>
    <n v="0"/>
    <n v="0"/>
    <x v="1"/>
    <x v="0"/>
    <x v="1"/>
    <n v="91"/>
    <n v="0"/>
  </r>
  <r>
    <x v="60"/>
    <d v="2022-04-06T00:00:00"/>
    <n v="0"/>
    <n v="0"/>
    <x v="1"/>
    <x v="0"/>
    <x v="0"/>
    <n v="30"/>
    <n v="0"/>
  </r>
  <r>
    <x v="23"/>
    <d v="2022-04-06T00:00:00"/>
    <n v="84"/>
    <n v="0"/>
    <x v="1"/>
    <x v="1"/>
    <x v="1"/>
    <n v="91"/>
    <n v="0"/>
  </r>
  <r>
    <x v="53"/>
    <d v="2022-04-06T00:00:00"/>
    <n v="0"/>
    <n v="0"/>
    <x v="1"/>
    <x v="0"/>
    <x v="1"/>
    <n v="91"/>
    <n v="0"/>
  </r>
  <r>
    <x v="29"/>
    <d v="2022-04-06T00:00:00"/>
    <n v="0"/>
    <n v="0"/>
    <x v="1"/>
    <x v="0"/>
    <x v="1"/>
    <n v="91"/>
    <n v="0"/>
  </r>
  <r>
    <x v="62"/>
    <d v="2022-04-06T00:00:00"/>
    <n v="0"/>
    <n v="0"/>
    <x v="1"/>
    <x v="0"/>
    <x v="0"/>
    <n v="30"/>
    <n v="0"/>
  </r>
  <r>
    <x v="26"/>
    <d v="2022-04-06T00:00:00"/>
    <n v="0"/>
    <n v="0"/>
    <x v="1"/>
    <x v="0"/>
    <x v="1"/>
    <n v="91"/>
    <n v="0"/>
  </r>
  <r>
    <x v="65"/>
    <d v="2022-04-06T00:00:00"/>
    <n v="0"/>
    <n v="0"/>
    <x v="1"/>
    <x v="0"/>
    <x v="1"/>
    <n v="91"/>
    <n v="0"/>
  </r>
  <r>
    <x v="43"/>
    <d v="2022-04-06T00:00:00"/>
    <n v="0"/>
    <n v="0"/>
    <x v="1"/>
    <x v="0"/>
    <x v="1"/>
    <n v="91"/>
    <n v="0"/>
  </r>
  <r>
    <x v="33"/>
    <d v="2022-04-06T00:00:00"/>
    <n v="0"/>
    <n v="0"/>
    <x v="1"/>
    <x v="0"/>
    <x v="1"/>
    <n v="91"/>
    <n v="0"/>
  </r>
  <r>
    <x v="31"/>
    <d v="2022-04-06T00:00:00"/>
    <n v="0"/>
    <n v="0"/>
    <x v="1"/>
    <x v="0"/>
    <x v="1"/>
    <n v="91"/>
    <n v="0"/>
  </r>
  <r>
    <x v="42"/>
    <d v="2022-04-06T00:00:00"/>
    <n v="0"/>
    <n v="0"/>
    <x v="1"/>
    <x v="0"/>
    <x v="1"/>
    <n v="91"/>
    <n v="0"/>
  </r>
  <r>
    <x v="54"/>
    <d v="2022-04-06T00:00:00"/>
    <n v="0"/>
    <n v="0"/>
    <x v="1"/>
    <x v="0"/>
    <x v="1"/>
    <n v="91"/>
    <n v="0"/>
  </r>
  <r>
    <x v="32"/>
    <d v="2022-04-06T00:00:00"/>
    <n v="0"/>
    <n v="0"/>
    <x v="1"/>
    <x v="0"/>
    <x v="1"/>
    <n v="91"/>
    <n v="0"/>
  </r>
  <r>
    <x v="30"/>
    <d v="2022-04-06T00:00:00"/>
    <n v="0"/>
    <n v="0"/>
    <x v="1"/>
    <x v="0"/>
    <x v="1"/>
    <n v="91"/>
    <n v="0"/>
  </r>
  <r>
    <x v="63"/>
    <d v="2022-04-06T00:00:00"/>
    <n v="0"/>
    <n v="0"/>
    <x v="1"/>
    <x v="0"/>
    <x v="0"/>
    <n v="30"/>
    <n v="0"/>
  </r>
  <r>
    <x v="61"/>
    <d v="2022-04-06T00:00:00"/>
    <n v="0"/>
    <n v="0"/>
    <x v="1"/>
    <x v="0"/>
    <x v="0"/>
    <n v="30"/>
    <n v="0"/>
  </r>
  <r>
    <x v="64"/>
    <d v="2022-04-06T00:00:00"/>
    <n v="0"/>
    <n v="0"/>
    <x v="1"/>
    <x v="0"/>
    <x v="1"/>
    <n v="91"/>
    <n v="0"/>
  </r>
  <r>
    <x v="28"/>
    <d v="2022-04-06T00:00:00"/>
    <n v="0"/>
    <n v="0"/>
    <x v="1"/>
    <x v="0"/>
    <x v="1"/>
    <n v="91"/>
    <n v="0"/>
  </r>
  <r>
    <x v="25"/>
    <d v="2022-04-06T00:00:00"/>
    <n v="0"/>
    <n v="0"/>
    <x v="1"/>
    <x v="0"/>
    <x v="1"/>
    <n v="91"/>
    <n v="0"/>
  </r>
  <r>
    <x v="24"/>
    <d v="2022-04-06T00:00:00"/>
    <n v="0"/>
    <n v="0"/>
    <x v="1"/>
    <x v="0"/>
    <x v="1"/>
    <n v="91"/>
    <n v="0"/>
  </r>
  <r>
    <x v="27"/>
    <d v="2022-04-06T00:00:00"/>
    <n v="0"/>
    <n v="0"/>
    <x v="1"/>
    <x v="0"/>
    <x v="1"/>
    <n v="91"/>
    <n v="0"/>
  </r>
  <r>
    <x v="34"/>
    <d v="2022-04-06T00:00:00"/>
    <n v="0"/>
    <n v="0"/>
    <x v="1"/>
    <x v="1"/>
    <x v="2"/>
    <n v="365"/>
    <n v="0"/>
  </r>
  <r>
    <x v="35"/>
    <d v="2022-04-06T00:00:00"/>
    <n v="88"/>
    <n v="0"/>
    <x v="1"/>
    <x v="1"/>
    <x v="1"/>
    <n v="91"/>
    <n v="0"/>
  </r>
  <r>
    <x v="36"/>
    <d v="2022-04-06T00:00:00"/>
    <n v="150"/>
    <n v="0"/>
    <x v="1"/>
    <x v="1"/>
    <x v="1"/>
    <n v="91"/>
    <n v="0"/>
  </r>
  <r>
    <x v="44"/>
    <d v="2022-04-06T00:00:00"/>
    <n v="0"/>
    <n v="0"/>
    <x v="1"/>
    <x v="1"/>
    <x v="2"/>
    <n v="365"/>
    <n v="0"/>
  </r>
  <r>
    <x v="37"/>
    <d v="2022-04-06T00:00:00"/>
    <n v="36"/>
    <n v="0"/>
    <x v="1"/>
    <x v="1"/>
    <x v="1"/>
    <n v="91"/>
    <n v="0"/>
  </r>
  <r>
    <x v="38"/>
    <d v="2022-04-06T00:00:00"/>
    <n v="25"/>
    <n v="0"/>
    <x v="1"/>
    <x v="1"/>
    <x v="1"/>
    <n v="91"/>
    <n v="0"/>
  </r>
  <r>
    <x v="55"/>
    <d v="2022-04-06T00:00:00"/>
    <n v="0"/>
    <n v="0"/>
    <x v="1"/>
    <x v="1"/>
    <x v="2"/>
    <n v="365"/>
    <n v="0"/>
  </r>
  <r>
    <x v="45"/>
    <d v="2022-04-06T00:00:00"/>
    <n v="25"/>
    <n v="0"/>
    <x v="1"/>
    <x v="1"/>
    <x v="1"/>
    <n v="91"/>
    <n v="0"/>
  </r>
  <r>
    <x v="46"/>
    <d v="2022-04-06T00:00:00"/>
    <n v="25"/>
    <n v="0"/>
    <x v="1"/>
    <x v="1"/>
    <x v="1"/>
    <n v="91"/>
    <n v="0"/>
  </r>
  <r>
    <x v="66"/>
    <d v="2022-04-06T00:00:00"/>
    <n v="0"/>
    <n v="0"/>
    <x v="1"/>
    <x v="1"/>
    <x v="2"/>
    <n v="365"/>
    <n v="0"/>
  </r>
  <r>
    <x v="56"/>
    <d v="2022-04-06T00:00:00"/>
    <n v="2"/>
    <n v="0"/>
    <x v="1"/>
    <x v="1"/>
    <x v="1"/>
    <n v="91"/>
    <n v="0"/>
  </r>
  <r>
    <x v="57"/>
    <d v="2022-04-06T00:00:00"/>
    <n v="0"/>
    <n v="0"/>
    <x v="1"/>
    <x v="1"/>
    <x v="1"/>
    <n v="91"/>
    <n v="0"/>
  </r>
  <r>
    <x v="67"/>
    <d v="2022-04-06T00:00:00"/>
    <n v="0"/>
    <n v="0"/>
    <x v="1"/>
    <x v="1"/>
    <x v="1"/>
    <n v="91"/>
    <n v="0"/>
  </r>
  <r>
    <x v="68"/>
    <d v="2022-04-06T00:00:00"/>
    <n v="0"/>
    <n v="0"/>
    <x v="1"/>
    <x v="1"/>
    <x v="1"/>
    <n v="91"/>
    <n v="0"/>
  </r>
  <r>
    <x v="58"/>
    <d v="2022-04-07T00:00:00"/>
    <n v="0"/>
    <n v="0"/>
    <x v="1"/>
    <x v="0"/>
    <x v="0"/>
    <n v="30"/>
    <n v="0"/>
  </r>
  <r>
    <x v="59"/>
    <d v="2022-04-07T00:00:00"/>
    <n v="0"/>
    <n v="0"/>
    <x v="1"/>
    <x v="0"/>
    <x v="0"/>
    <n v="30"/>
    <n v="0"/>
  </r>
  <r>
    <x v="22"/>
    <d v="2022-04-07T00:00:00"/>
    <n v="0"/>
    <n v="0"/>
    <x v="1"/>
    <x v="0"/>
    <x v="1"/>
    <n v="91"/>
    <n v="0"/>
  </r>
  <r>
    <x v="60"/>
    <d v="2022-04-07T00:00:00"/>
    <n v="0"/>
    <n v="0"/>
    <x v="1"/>
    <x v="0"/>
    <x v="0"/>
    <n v="30"/>
    <n v="0"/>
  </r>
  <r>
    <x v="23"/>
    <d v="2022-04-07T00:00:00"/>
    <n v="84"/>
    <n v="0"/>
    <x v="1"/>
    <x v="1"/>
    <x v="1"/>
    <n v="91"/>
    <n v="0"/>
  </r>
  <r>
    <x v="29"/>
    <d v="2022-04-07T00:00:00"/>
    <n v="0"/>
    <n v="0"/>
    <x v="1"/>
    <x v="0"/>
    <x v="1"/>
    <n v="91"/>
    <n v="0"/>
  </r>
  <r>
    <x v="63"/>
    <d v="2022-04-07T00:00:00"/>
    <n v="0"/>
    <n v="0"/>
    <x v="1"/>
    <x v="0"/>
    <x v="0"/>
    <n v="30"/>
    <n v="0"/>
  </r>
  <r>
    <x v="32"/>
    <d v="2022-04-07T00:00:00"/>
    <n v="0"/>
    <n v="0"/>
    <x v="1"/>
    <x v="0"/>
    <x v="1"/>
    <n v="91"/>
    <n v="0"/>
  </r>
  <r>
    <x v="31"/>
    <d v="2022-04-07T00:00:00"/>
    <n v="0"/>
    <n v="0"/>
    <x v="1"/>
    <x v="0"/>
    <x v="1"/>
    <n v="91"/>
    <n v="0"/>
  </r>
  <r>
    <x v="33"/>
    <d v="2022-04-07T00:00:00"/>
    <n v="0"/>
    <n v="0"/>
    <x v="1"/>
    <x v="0"/>
    <x v="1"/>
    <n v="91"/>
    <n v="0"/>
  </r>
  <r>
    <x v="42"/>
    <d v="2022-04-07T00:00:00"/>
    <n v="0"/>
    <n v="0"/>
    <x v="1"/>
    <x v="0"/>
    <x v="1"/>
    <n v="91"/>
    <n v="0"/>
  </r>
  <r>
    <x v="54"/>
    <d v="2022-04-07T00:00:00"/>
    <n v="0"/>
    <n v="0"/>
    <x v="1"/>
    <x v="0"/>
    <x v="1"/>
    <n v="91"/>
    <n v="0"/>
  </r>
  <r>
    <x v="30"/>
    <d v="2022-04-07T00:00:00"/>
    <n v="0"/>
    <n v="0"/>
    <x v="1"/>
    <x v="0"/>
    <x v="1"/>
    <n v="91"/>
    <n v="0"/>
  </r>
  <r>
    <x v="62"/>
    <d v="2022-04-07T00:00:00"/>
    <n v="0"/>
    <n v="0"/>
    <x v="1"/>
    <x v="0"/>
    <x v="0"/>
    <n v="30"/>
    <n v="0"/>
  </r>
  <r>
    <x v="65"/>
    <d v="2022-04-07T00:00:00"/>
    <n v="0"/>
    <n v="0"/>
    <x v="1"/>
    <x v="0"/>
    <x v="1"/>
    <n v="91"/>
    <n v="0"/>
  </r>
  <r>
    <x v="28"/>
    <d v="2022-04-07T00:00:00"/>
    <n v="0"/>
    <n v="0"/>
    <x v="1"/>
    <x v="0"/>
    <x v="1"/>
    <n v="91"/>
    <n v="0"/>
  </r>
  <r>
    <x v="24"/>
    <d v="2022-04-07T00:00:00"/>
    <n v="0"/>
    <n v="0"/>
    <x v="1"/>
    <x v="0"/>
    <x v="1"/>
    <n v="91"/>
    <n v="0"/>
  </r>
  <r>
    <x v="64"/>
    <d v="2022-04-07T00:00:00"/>
    <n v="0"/>
    <n v="0"/>
    <x v="1"/>
    <x v="0"/>
    <x v="1"/>
    <n v="91"/>
    <n v="0"/>
  </r>
  <r>
    <x v="53"/>
    <d v="2022-04-07T00:00:00"/>
    <n v="0"/>
    <n v="0"/>
    <x v="1"/>
    <x v="0"/>
    <x v="1"/>
    <n v="91"/>
    <n v="0"/>
  </r>
  <r>
    <x v="43"/>
    <d v="2022-04-07T00:00:00"/>
    <n v="0"/>
    <n v="0"/>
    <x v="1"/>
    <x v="0"/>
    <x v="1"/>
    <n v="91"/>
    <n v="0"/>
  </r>
  <r>
    <x v="26"/>
    <d v="2022-04-07T00:00:00"/>
    <n v="0"/>
    <n v="0"/>
    <x v="1"/>
    <x v="0"/>
    <x v="1"/>
    <n v="91"/>
    <n v="0"/>
  </r>
  <r>
    <x v="27"/>
    <d v="2022-04-07T00:00:00"/>
    <n v="0"/>
    <n v="0"/>
    <x v="1"/>
    <x v="0"/>
    <x v="1"/>
    <n v="91"/>
    <n v="0"/>
  </r>
  <r>
    <x v="61"/>
    <d v="2022-04-07T00:00:00"/>
    <n v="0"/>
    <n v="0"/>
    <x v="1"/>
    <x v="0"/>
    <x v="0"/>
    <n v="30"/>
    <n v="0"/>
  </r>
  <r>
    <x v="25"/>
    <d v="2022-04-07T00:00:00"/>
    <n v="0"/>
    <n v="0"/>
    <x v="1"/>
    <x v="0"/>
    <x v="1"/>
    <n v="91"/>
    <n v="0"/>
  </r>
  <r>
    <x v="34"/>
    <d v="2022-04-07T00:00:00"/>
    <n v="0"/>
    <n v="0"/>
    <x v="1"/>
    <x v="1"/>
    <x v="2"/>
    <n v="365"/>
    <n v="0"/>
  </r>
  <r>
    <x v="35"/>
    <d v="2022-04-07T00:00:00"/>
    <n v="88"/>
    <n v="0"/>
    <x v="1"/>
    <x v="1"/>
    <x v="1"/>
    <n v="91"/>
    <n v="0"/>
  </r>
  <r>
    <x v="36"/>
    <d v="2022-04-07T00:00:00"/>
    <n v="150"/>
    <n v="0"/>
    <x v="1"/>
    <x v="1"/>
    <x v="1"/>
    <n v="91"/>
    <n v="0"/>
  </r>
  <r>
    <x v="44"/>
    <d v="2022-04-07T00:00:00"/>
    <n v="0"/>
    <n v="0"/>
    <x v="1"/>
    <x v="1"/>
    <x v="2"/>
    <n v="365"/>
    <n v="0"/>
  </r>
  <r>
    <x v="37"/>
    <d v="2022-04-07T00:00:00"/>
    <n v="48"/>
    <n v="12"/>
    <x v="1"/>
    <x v="1"/>
    <x v="1"/>
    <n v="91"/>
    <n v="0.10920000000000001"/>
  </r>
  <r>
    <x v="38"/>
    <d v="2022-04-07T00:00:00"/>
    <n v="30"/>
    <n v="5"/>
    <x v="1"/>
    <x v="1"/>
    <x v="1"/>
    <n v="91"/>
    <n v="4.5499999999999999E-2"/>
  </r>
  <r>
    <x v="55"/>
    <d v="2022-04-07T00:00:00"/>
    <n v="0"/>
    <n v="0"/>
    <x v="1"/>
    <x v="1"/>
    <x v="2"/>
    <n v="365"/>
    <n v="0"/>
  </r>
  <r>
    <x v="45"/>
    <d v="2022-04-07T00:00:00"/>
    <n v="25"/>
    <n v="0"/>
    <x v="1"/>
    <x v="1"/>
    <x v="1"/>
    <n v="91"/>
    <n v="0"/>
  </r>
  <r>
    <x v="46"/>
    <d v="2022-04-07T00:00:00"/>
    <n v="25"/>
    <n v="0"/>
    <x v="1"/>
    <x v="1"/>
    <x v="1"/>
    <n v="91"/>
    <n v="0"/>
  </r>
  <r>
    <x v="66"/>
    <d v="2022-04-07T00:00:00"/>
    <n v="0"/>
    <n v="0"/>
    <x v="1"/>
    <x v="1"/>
    <x v="2"/>
    <n v="365"/>
    <n v="0"/>
  </r>
  <r>
    <x v="56"/>
    <d v="2022-04-07T00:00:00"/>
    <n v="2"/>
    <n v="0"/>
    <x v="1"/>
    <x v="1"/>
    <x v="1"/>
    <n v="91"/>
    <n v="0"/>
  </r>
  <r>
    <x v="57"/>
    <d v="2022-04-07T00:00:00"/>
    <n v="0"/>
    <n v="0"/>
    <x v="1"/>
    <x v="1"/>
    <x v="1"/>
    <n v="91"/>
    <n v="0"/>
  </r>
  <r>
    <x v="67"/>
    <d v="2022-04-07T00:00:00"/>
    <n v="0"/>
    <n v="0"/>
    <x v="1"/>
    <x v="1"/>
    <x v="1"/>
    <n v="91"/>
    <n v="0"/>
  </r>
  <r>
    <x v="68"/>
    <d v="2022-04-07T00:00:00"/>
    <n v="0"/>
    <n v="0"/>
    <x v="1"/>
    <x v="1"/>
    <x v="1"/>
    <n v="91"/>
    <n v="0"/>
  </r>
  <r>
    <x v="58"/>
    <d v="2022-04-08T00:00:00"/>
    <n v="0"/>
    <n v="0"/>
    <x v="1"/>
    <x v="0"/>
    <x v="0"/>
    <n v="30"/>
    <n v="0"/>
  </r>
  <r>
    <x v="59"/>
    <d v="2022-04-08T00:00:00"/>
    <n v="0"/>
    <n v="0"/>
    <x v="1"/>
    <x v="0"/>
    <x v="0"/>
    <n v="30"/>
    <n v="0"/>
  </r>
  <r>
    <x v="22"/>
    <d v="2022-04-08T00:00:00"/>
    <n v="0"/>
    <n v="0"/>
    <x v="1"/>
    <x v="0"/>
    <x v="1"/>
    <n v="91"/>
    <n v="0"/>
  </r>
  <r>
    <x v="60"/>
    <d v="2022-04-08T00:00:00"/>
    <n v="0"/>
    <n v="0"/>
    <x v="1"/>
    <x v="0"/>
    <x v="0"/>
    <n v="30"/>
    <n v="0"/>
  </r>
  <r>
    <x v="23"/>
    <d v="2022-04-08T00:00:00"/>
    <n v="84"/>
    <n v="0"/>
    <x v="1"/>
    <x v="1"/>
    <x v="1"/>
    <n v="91"/>
    <n v="0"/>
  </r>
  <r>
    <x v="53"/>
    <d v="2022-04-08T00:00:00"/>
    <n v="0"/>
    <n v="0"/>
    <x v="1"/>
    <x v="0"/>
    <x v="1"/>
    <n v="91"/>
    <n v="0"/>
  </r>
  <r>
    <x v="28"/>
    <d v="2022-04-08T00:00:00"/>
    <n v="0"/>
    <n v="0"/>
    <x v="1"/>
    <x v="0"/>
    <x v="1"/>
    <n v="91"/>
    <n v="0"/>
  </r>
  <r>
    <x v="27"/>
    <d v="2022-04-08T00:00:00"/>
    <n v="0"/>
    <n v="0"/>
    <x v="1"/>
    <x v="0"/>
    <x v="1"/>
    <n v="91"/>
    <n v="0"/>
  </r>
  <r>
    <x v="24"/>
    <d v="2022-04-08T00:00:00"/>
    <n v="0"/>
    <n v="0"/>
    <x v="1"/>
    <x v="0"/>
    <x v="1"/>
    <n v="91"/>
    <n v="0"/>
  </r>
  <r>
    <x v="42"/>
    <d v="2022-04-08T00:00:00"/>
    <n v="0"/>
    <n v="0"/>
    <x v="1"/>
    <x v="0"/>
    <x v="1"/>
    <n v="91"/>
    <n v="0"/>
  </r>
  <r>
    <x v="54"/>
    <d v="2022-04-08T00:00:00"/>
    <n v="0"/>
    <n v="0"/>
    <x v="1"/>
    <x v="0"/>
    <x v="1"/>
    <n v="91"/>
    <n v="0"/>
  </r>
  <r>
    <x v="33"/>
    <d v="2022-04-08T00:00:00"/>
    <n v="0"/>
    <n v="0"/>
    <x v="1"/>
    <x v="0"/>
    <x v="1"/>
    <n v="91"/>
    <n v="0"/>
  </r>
  <r>
    <x v="31"/>
    <d v="2022-04-08T00:00:00"/>
    <n v="0"/>
    <n v="0"/>
    <x v="1"/>
    <x v="0"/>
    <x v="1"/>
    <n v="91"/>
    <n v="0"/>
  </r>
  <r>
    <x v="62"/>
    <d v="2022-04-08T00:00:00"/>
    <n v="0"/>
    <n v="0"/>
    <x v="1"/>
    <x v="0"/>
    <x v="0"/>
    <n v="30"/>
    <n v="0"/>
  </r>
  <r>
    <x v="25"/>
    <d v="2022-04-08T00:00:00"/>
    <n v="0"/>
    <n v="0"/>
    <x v="1"/>
    <x v="0"/>
    <x v="1"/>
    <n v="91"/>
    <n v="0"/>
  </r>
  <r>
    <x v="61"/>
    <d v="2022-04-08T00:00:00"/>
    <n v="0"/>
    <n v="0"/>
    <x v="1"/>
    <x v="0"/>
    <x v="0"/>
    <n v="30"/>
    <n v="0"/>
  </r>
  <r>
    <x v="30"/>
    <d v="2022-04-08T00:00:00"/>
    <n v="0"/>
    <n v="0"/>
    <x v="1"/>
    <x v="0"/>
    <x v="1"/>
    <n v="91"/>
    <n v="0"/>
  </r>
  <r>
    <x v="63"/>
    <d v="2022-04-08T00:00:00"/>
    <n v="0"/>
    <n v="0"/>
    <x v="1"/>
    <x v="0"/>
    <x v="0"/>
    <n v="30"/>
    <n v="0"/>
  </r>
  <r>
    <x v="43"/>
    <d v="2022-04-08T00:00:00"/>
    <n v="0"/>
    <n v="0"/>
    <x v="1"/>
    <x v="0"/>
    <x v="1"/>
    <n v="91"/>
    <n v="0"/>
  </r>
  <r>
    <x v="29"/>
    <d v="2022-04-08T00:00:00"/>
    <n v="0"/>
    <n v="0"/>
    <x v="1"/>
    <x v="0"/>
    <x v="1"/>
    <n v="91"/>
    <n v="0"/>
  </r>
  <r>
    <x v="26"/>
    <d v="2022-04-08T00:00:00"/>
    <n v="0"/>
    <n v="0"/>
    <x v="1"/>
    <x v="0"/>
    <x v="1"/>
    <n v="91"/>
    <n v="0"/>
  </r>
  <r>
    <x v="65"/>
    <d v="2022-04-08T00:00:00"/>
    <n v="0"/>
    <n v="0"/>
    <x v="1"/>
    <x v="0"/>
    <x v="1"/>
    <n v="91"/>
    <n v="0"/>
  </r>
  <r>
    <x v="32"/>
    <d v="2022-04-08T00:00:00"/>
    <n v="0"/>
    <n v="0"/>
    <x v="1"/>
    <x v="0"/>
    <x v="1"/>
    <n v="91"/>
    <n v="0"/>
  </r>
  <r>
    <x v="64"/>
    <d v="2022-04-08T00:00:00"/>
    <n v="0"/>
    <n v="0"/>
    <x v="1"/>
    <x v="0"/>
    <x v="1"/>
    <n v="91"/>
    <n v="0"/>
  </r>
  <r>
    <x v="34"/>
    <d v="2022-04-08T00:00:00"/>
    <n v="0"/>
    <n v="0"/>
    <x v="1"/>
    <x v="1"/>
    <x v="2"/>
    <n v="365"/>
    <n v="0"/>
  </r>
  <r>
    <x v="35"/>
    <d v="2022-04-08T00:00:00"/>
    <n v="88"/>
    <n v="0"/>
    <x v="1"/>
    <x v="1"/>
    <x v="1"/>
    <n v="91"/>
    <n v="0"/>
  </r>
  <r>
    <x v="36"/>
    <d v="2022-04-08T00:00:00"/>
    <n v="150"/>
    <n v="0"/>
    <x v="1"/>
    <x v="1"/>
    <x v="1"/>
    <n v="91"/>
    <n v="0"/>
  </r>
  <r>
    <x v="44"/>
    <d v="2022-04-08T00:00:00"/>
    <n v="0"/>
    <n v="0"/>
    <x v="1"/>
    <x v="1"/>
    <x v="2"/>
    <n v="365"/>
    <n v="0"/>
  </r>
  <r>
    <x v="37"/>
    <d v="2022-04-08T00:00:00"/>
    <n v="41"/>
    <n v="0"/>
    <x v="1"/>
    <x v="1"/>
    <x v="1"/>
    <n v="91"/>
    <n v="0"/>
  </r>
  <r>
    <x v="38"/>
    <d v="2022-04-08T00:00:00"/>
    <n v="35"/>
    <n v="5"/>
    <x v="1"/>
    <x v="1"/>
    <x v="1"/>
    <n v="91"/>
    <n v="4.5499999999999999E-2"/>
  </r>
  <r>
    <x v="55"/>
    <d v="2022-04-08T00:00:00"/>
    <n v="0"/>
    <n v="0"/>
    <x v="1"/>
    <x v="1"/>
    <x v="2"/>
    <n v="365"/>
    <n v="0"/>
  </r>
  <r>
    <x v="45"/>
    <d v="2022-04-08T00:00:00"/>
    <n v="25"/>
    <n v="0"/>
    <x v="1"/>
    <x v="1"/>
    <x v="1"/>
    <n v="91"/>
    <n v="0"/>
  </r>
  <r>
    <x v="46"/>
    <d v="2022-04-08T00:00:00"/>
    <n v="25"/>
    <n v="0"/>
    <x v="1"/>
    <x v="1"/>
    <x v="1"/>
    <n v="91"/>
    <n v="0"/>
  </r>
  <r>
    <x v="66"/>
    <d v="2022-04-08T00:00:00"/>
    <n v="0"/>
    <n v="0"/>
    <x v="1"/>
    <x v="1"/>
    <x v="2"/>
    <n v="365"/>
    <n v="0"/>
  </r>
  <r>
    <x v="56"/>
    <d v="2022-04-08T00:00:00"/>
    <n v="2"/>
    <n v="0"/>
    <x v="1"/>
    <x v="1"/>
    <x v="1"/>
    <n v="91"/>
    <n v="0"/>
  </r>
  <r>
    <x v="57"/>
    <d v="2022-04-08T00:00:00"/>
    <n v="0"/>
    <n v="0"/>
    <x v="1"/>
    <x v="1"/>
    <x v="1"/>
    <n v="91"/>
    <n v="0"/>
  </r>
  <r>
    <x v="67"/>
    <d v="2022-04-08T00:00:00"/>
    <n v="0"/>
    <n v="0"/>
    <x v="1"/>
    <x v="1"/>
    <x v="1"/>
    <n v="91"/>
    <n v="0"/>
  </r>
  <r>
    <x v="68"/>
    <d v="2022-04-08T00:00:00"/>
    <n v="0"/>
    <n v="0"/>
    <x v="1"/>
    <x v="1"/>
    <x v="1"/>
    <n v="91"/>
    <n v="0"/>
  </r>
  <r>
    <x v="58"/>
    <d v="2022-04-11T00:00:00"/>
    <n v="0"/>
    <n v="0"/>
    <x v="1"/>
    <x v="0"/>
    <x v="0"/>
    <n v="30"/>
    <n v="0"/>
  </r>
  <r>
    <x v="59"/>
    <d v="2022-04-11T00:00:00"/>
    <n v="0"/>
    <n v="0"/>
    <x v="1"/>
    <x v="0"/>
    <x v="0"/>
    <n v="30"/>
    <n v="0"/>
  </r>
  <r>
    <x v="22"/>
    <d v="2022-04-11T00:00:00"/>
    <n v="0"/>
    <n v="0"/>
    <x v="1"/>
    <x v="0"/>
    <x v="1"/>
    <n v="91"/>
    <n v="0"/>
  </r>
  <r>
    <x v="60"/>
    <d v="2022-04-11T00:00:00"/>
    <n v="0"/>
    <n v="0"/>
    <x v="1"/>
    <x v="0"/>
    <x v="0"/>
    <n v="30"/>
    <n v="0"/>
  </r>
  <r>
    <x v="23"/>
    <d v="2022-04-11T00:00:00"/>
    <n v="84"/>
    <n v="0"/>
    <x v="1"/>
    <x v="1"/>
    <x v="1"/>
    <n v="91"/>
    <n v="0"/>
  </r>
  <r>
    <x v="26"/>
    <d v="2022-04-11T00:00:00"/>
    <n v="0"/>
    <n v="0"/>
    <x v="1"/>
    <x v="0"/>
    <x v="1"/>
    <n v="91"/>
    <n v="0"/>
  </r>
  <r>
    <x v="65"/>
    <d v="2022-04-11T00:00:00"/>
    <n v="0"/>
    <n v="0"/>
    <x v="1"/>
    <x v="0"/>
    <x v="1"/>
    <n v="91"/>
    <n v="0"/>
  </r>
  <r>
    <x v="32"/>
    <d v="2022-04-11T00:00:00"/>
    <n v="0"/>
    <n v="0"/>
    <x v="1"/>
    <x v="0"/>
    <x v="1"/>
    <n v="91"/>
    <n v="0"/>
  </r>
  <r>
    <x v="31"/>
    <d v="2022-04-11T00:00:00"/>
    <n v="0"/>
    <n v="0"/>
    <x v="1"/>
    <x v="0"/>
    <x v="1"/>
    <n v="91"/>
    <n v="0"/>
  </r>
  <r>
    <x v="24"/>
    <d v="2022-04-11T00:00:00"/>
    <n v="0"/>
    <n v="0"/>
    <x v="1"/>
    <x v="0"/>
    <x v="1"/>
    <n v="91"/>
    <n v="0"/>
  </r>
  <r>
    <x v="43"/>
    <d v="2022-04-11T00:00:00"/>
    <n v="0"/>
    <n v="0"/>
    <x v="1"/>
    <x v="0"/>
    <x v="1"/>
    <n v="91"/>
    <n v="0"/>
  </r>
  <r>
    <x v="42"/>
    <d v="2022-04-11T00:00:00"/>
    <n v="0"/>
    <n v="0"/>
    <x v="1"/>
    <x v="0"/>
    <x v="1"/>
    <n v="91"/>
    <n v="0"/>
  </r>
  <r>
    <x v="30"/>
    <d v="2022-04-11T00:00:00"/>
    <n v="0"/>
    <n v="0"/>
    <x v="1"/>
    <x v="0"/>
    <x v="1"/>
    <n v="91"/>
    <n v="0"/>
  </r>
  <r>
    <x v="54"/>
    <d v="2022-04-11T00:00:00"/>
    <n v="0"/>
    <n v="0"/>
    <x v="1"/>
    <x v="0"/>
    <x v="1"/>
    <n v="91"/>
    <n v="0"/>
  </r>
  <r>
    <x v="27"/>
    <d v="2022-04-11T00:00:00"/>
    <n v="0"/>
    <n v="0"/>
    <x v="1"/>
    <x v="0"/>
    <x v="1"/>
    <n v="91"/>
    <n v="0"/>
  </r>
  <r>
    <x v="63"/>
    <d v="2022-04-11T00:00:00"/>
    <n v="0"/>
    <n v="0"/>
    <x v="1"/>
    <x v="0"/>
    <x v="0"/>
    <n v="30"/>
    <n v="0"/>
  </r>
  <r>
    <x v="64"/>
    <d v="2022-04-11T00:00:00"/>
    <n v="0"/>
    <n v="0"/>
    <x v="1"/>
    <x v="0"/>
    <x v="1"/>
    <n v="91"/>
    <n v="0"/>
  </r>
  <r>
    <x v="62"/>
    <d v="2022-04-11T00:00:00"/>
    <n v="0"/>
    <n v="0"/>
    <x v="1"/>
    <x v="0"/>
    <x v="0"/>
    <n v="30"/>
    <n v="0"/>
  </r>
  <r>
    <x v="25"/>
    <d v="2022-04-11T00:00:00"/>
    <n v="0"/>
    <n v="0"/>
    <x v="1"/>
    <x v="0"/>
    <x v="1"/>
    <n v="91"/>
    <n v="0"/>
  </r>
  <r>
    <x v="53"/>
    <d v="2022-04-11T00:00:00"/>
    <n v="0"/>
    <n v="0"/>
    <x v="1"/>
    <x v="0"/>
    <x v="1"/>
    <n v="91"/>
    <n v="0"/>
  </r>
  <r>
    <x v="33"/>
    <d v="2022-04-11T00:00:00"/>
    <n v="0"/>
    <n v="0"/>
    <x v="1"/>
    <x v="0"/>
    <x v="1"/>
    <n v="91"/>
    <n v="0"/>
  </r>
  <r>
    <x v="29"/>
    <d v="2022-04-11T00:00:00"/>
    <n v="0"/>
    <n v="0"/>
    <x v="1"/>
    <x v="0"/>
    <x v="1"/>
    <n v="91"/>
    <n v="0"/>
  </r>
  <r>
    <x v="61"/>
    <d v="2022-04-11T00:00:00"/>
    <n v="0"/>
    <n v="0"/>
    <x v="1"/>
    <x v="0"/>
    <x v="0"/>
    <n v="30"/>
    <n v="0"/>
  </r>
  <r>
    <x v="28"/>
    <d v="2022-04-11T00:00:00"/>
    <n v="0"/>
    <n v="0"/>
    <x v="1"/>
    <x v="0"/>
    <x v="1"/>
    <n v="91"/>
    <n v="0"/>
  </r>
  <r>
    <x v="34"/>
    <d v="2022-04-11T00:00:00"/>
    <n v="0"/>
    <n v="0"/>
    <x v="1"/>
    <x v="1"/>
    <x v="2"/>
    <n v="365"/>
    <n v="0"/>
  </r>
  <r>
    <x v="35"/>
    <d v="2022-04-11T00:00:00"/>
    <n v="88"/>
    <n v="0"/>
    <x v="1"/>
    <x v="1"/>
    <x v="1"/>
    <n v="91"/>
    <n v="0"/>
  </r>
  <r>
    <x v="36"/>
    <d v="2022-04-11T00:00:00"/>
    <n v="150"/>
    <n v="0"/>
    <x v="1"/>
    <x v="1"/>
    <x v="1"/>
    <n v="91"/>
    <n v="0"/>
  </r>
  <r>
    <x v="44"/>
    <d v="2022-04-11T00:00:00"/>
    <n v="0"/>
    <n v="0"/>
    <x v="1"/>
    <x v="1"/>
    <x v="2"/>
    <n v="365"/>
    <n v="0"/>
  </r>
  <r>
    <x v="37"/>
    <d v="2022-04-11T00:00:00"/>
    <n v="41"/>
    <n v="0"/>
    <x v="1"/>
    <x v="1"/>
    <x v="1"/>
    <n v="91"/>
    <n v="0"/>
  </r>
  <r>
    <x v="38"/>
    <d v="2022-04-11T00:00:00"/>
    <n v="35"/>
    <n v="0"/>
    <x v="1"/>
    <x v="1"/>
    <x v="1"/>
    <n v="91"/>
    <n v="0"/>
  </r>
  <r>
    <x v="55"/>
    <d v="2022-04-11T00:00:00"/>
    <n v="0"/>
    <n v="0"/>
    <x v="1"/>
    <x v="1"/>
    <x v="2"/>
    <n v="365"/>
    <n v="0"/>
  </r>
  <r>
    <x v="45"/>
    <d v="2022-04-11T00:00:00"/>
    <n v="25"/>
    <n v="0"/>
    <x v="1"/>
    <x v="1"/>
    <x v="1"/>
    <n v="91"/>
    <n v="0"/>
  </r>
  <r>
    <x v="46"/>
    <d v="2022-04-11T00:00:00"/>
    <n v="25"/>
    <n v="0"/>
    <x v="1"/>
    <x v="1"/>
    <x v="1"/>
    <n v="91"/>
    <n v="0"/>
  </r>
  <r>
    <x v="66"/>
    <d v="2022-04-11T00:00:00"/>
    <n v="0"/>
    <n v="0"/>
    <x v="1"/>
    <x v="1"/>
    <x v="2"/>
    <n v="365"/>
    <n v="0"/>
  </r>
  <r>
    <x v="56"/>
    <d v="2022-04-11T00:00:00"/>
    <n v="2"/>
    <n v="0"/>
    <x v="1"/>
    <x v="1"/>
    <x v="1"/>
    <n v="91"/>
    <n v="0"/>
  </r>
  <r>
    <x v="57"/>
    <d v="2022-04-11T00:00:00"/>
    <n v="0"/>
    <n v="0"/>
    <x v="1"/>
    <x v="1"/>
    <x v="1"/>
    <n v="91"/>
    <n v="0"/>
  </r>
  <r>
    <x v="67"/>
    <d v="2022-04-11T00:00:00"/>
    <n v="0"/>
    <n v="0"/>
    <x v="1"/>
    <x v="1"/>
    <x v="1"/>
    <n v="91"/>
    <n v="0"/>
  </r>
  <r>
    <x v="68"/>
    <d v="2022-04-11T00:00:00"/>
    <n v="0"/>
    <n v="0"/>
    <x v="1"/>
    <x v="1"/>
    <x v="1"/>
    <n v="91"/>
    <n v="0"/>
  </r>
  <r>
    <x v="58"/>
    <d v="2022-04-12T00:00:00"/>
    <n v="0"/>
    <n v="0"/>
    <x v="1"/>
    <x v="0"/>
    <x v="0"/>
    <n v="30"/>
    <n v="0"/>
  </r>
  <r>
    <x v="59"/>
    <d v="2022-04-12T00:00:00"/>
    <n v="0"/>
    <n v="0"/>
    <x v="1"/>
    <x v="0"/>
    <x v="0"/>
    <n v="30"/>
    <n v="0"/>
  </r>
  <r>
    <x v="60"/>
    <d v="2022-04-12T00:00:00"/>
    <n v="0"/>
    <n v="0"/>
    <x v="1"/>
    <x v="0"/>
    <x v="0"/>
    <n v="30"/>
    <n v="0"/>
  </r>
  <r>
    <x v="22"/>
    <d v="2022-04-12T00:00:00"/>
    <n v="0"/>
    <n v="0"/>
    <x v="1"/>
    <x v="0"/>
    <x v="1"/>
    <n v="91"/>
    <n v="0"/>
  </r>
  <r>
    <x v="23"/>
    <d v="2022-04-12T00:00:00"/>
    <n v="84"/>
    <n v="0"/>
    <x v="1"/>
    <x v="1"/>
    <x v="1"/>
    <n v="91"/>
    <n v="0"/>
  </r>
  <r>
    <x v="54"/>
    <d v="2022-04-12T00:00:00"/>
    <n v="0"/>
    <n v="0"/>
    <x v="1"/>
    <x v="0"/>
    <x v="1"/>
    <n v="91"/>
    <n v="0"/>
  </r>
  <r>
    <x v="53"/>
    <d v="2022-04-12T00:00:00"/>
    <n v="0"/>
    <n v="0"/>
    <x v="1"/>
    <x v="0"/>
    <x v="1"/>
    <n v="91"/>
    <n v="0"/>
  </r>
  <r>
    <x v="43"/>
    <d v="2022-04-12T00:00:00"/>
    <n v="0"/>
    <n v="0"/>
    <x v="1"/>
    <x v="0"/>
    <x v="1"/>
    <n v="91"/>
    <n v="0"/>
  </r>
  <r>
    <x v="33"/>
    <d v="2022-04-12T00:00:00"/>
    <n v="0"/>
    <n v="0"/>
    <x v="1"/>
    <x v="0"/>
    <x v="1"/>
    <n v="91"/>
    <n v="0"/>
  </r>
  <r>
    <x v="24"/>
    <d v="2022-04-12T00:00:00"/>
    <n v="0"/>
    <n v="0"/>
    <x v="1"/>
    <x v="0"/>
    <x v="1"/>
    <n v="91"/>
    <n v="0"/>
  </r>
  <r>
    <x v="63"/>
    <d v="2022-04-12T00:00:00"/>
    <n v="0"/>
    <n v="0"/>
    <x v="1"/>
    <x v="0"/>
    <x v="0"/>
    <n v="30"/>
    <n v="0"/>
  </r>
  <r>
    <x v="65"/>
    <d v="2022-04-12T00:00:00"/>
    <n v="0"/>
    <n v="0"/>
    <x v="1"/>
    <x v="0"/>
    <x v="1"/>
    <n v="91"/>
    <n v="0"/>
  </r>
  <r>
    <x v="31"/>
    <d v="2022-04-12T00:00:00"/>
    <n v="0"/>
    <n v="0"/>
    <x v="1"/>
    <x v="0"/>
    <x v="1"/>
    <n v="91"/>
    <n v="0"/>
  </r>
  <r>
    <x v="61"/>
    <d v="2022-04-12T00:00:00"/>
    <n v="0"/>
    <n v="0"/>
    <x v="1"/>
    <x v="0"/>
    <x v="0"/>
    <n v="30"/>
    <n v="0"/>
  </r>
  <r>
    <x v="25"/>
    <d v="2022-04-12T00:00:00"/>
    <n v="0"/>
    <n v="0"/>
    <x v="1"/>
    <x v="0"/>
    <x v="1"/>
    <n v="91"/>
    <n v="0"/>
  </r>
  <r>
    <x v="28"/>
    <d v="2022-04-12T00:00:00"/>
    <n v="0"/>
    <n v="0"/>
    <x v="1"/>
    <x v="0"/>
    <x v="1"/>
    <n v="91"/>
    <n v="0"/>
  </r>
  <r>
    <x v="64"/>
    <d v="2022-04-12T00:00:00"/>
    <n v="0"/>
    <n v="0"/>
    <x v="1"/>
    <x v="0"/>
    <x v="1"/>
    <n v="91"/>
    <n v="0"/>
  </r>
  <r>
    <x v="29"/>
    <d v="2022-04-12T00:00:00"/>
    <n v="0"/>
    <n v="0"/>
    <x v="1"/>
    <x v="0"/>
    <x v="1"/>
    <n v="91"/>
    <n v="0"/>
  </r>
  <r>
    <x v="62"/>
    <d v="2022-04-12T00:00:00"/>
    <n v="0"/>
    <n v="0"/>
    <x v="1"/>
    <x v="0"/>
    <x v="0"/>
    <n v="30"/>
    <n v="0"/>
  </r>
  <r>
    <x v="26"/>
    <d v="2022-04-12T00:00:00"/>
    <n v="0"/>
    <n v="0"/>
    <x v="1"/>
    <x v="0"/>
    <x v="1"/>
    <n v="91"/>
    <n v="0"/>
  </r>
  <r>
    <x v="27"/>
    <d v="2022-04-12T00:00:00"/>
    <n v="0"/>
    <n v="0"/>
    <x v="1"/>
    <x v="0"/>
    <x v="1"/>
    <n v="91"/>
    <n v="0"/>
  </r>
  <r>
    <x v="42"/>
    <d v="2022-04-12T00:00:00"/>
    <n v="0"/>
    <n v="0"/>
    <x v="1"/>
    <x v="0"/>
    <x v="1"/>
    <n v="91"/>
    <n v="0"/>
  </r>
  <r>
    <x v="30"/>
    <d v="2022-04-12T00:00:00"/>
    <n v="0"/>
    <n v="0"/>
    <x v="1"/>
    <x v="0"/>
    <x v="1"/>
    <n v="91"/>
    <n v="0"/>
  </r>
  <r>
    <x v="32"/>
    <d v="2022-04-12T00:00:00"/>
    <n v="0"/>
    <n v="0"/>
    <x v="1"/>
    <x v="0"/>
    <x v="1"/>
    <n v="91"/>
    <n v="0"/>
  </r>
  <r>
    <x v="34"/>
    <d v="2022-04-12T00:00:00"/>
    <n v="0"/>
    <n v="0"/>
    <x v="1"/>
    <x v="1"/>
    <x v="2"/>
    <n v="365"/>
    <n v="0"/>
  </r>
  <r>
    <x v="35"/>
    <d v="2022-04-12T00:00:00"/>
    <n v="88"/>
    <n v="0"/>
    <x v="1"/>
    <x v="1"/>
    <x v="1"/>
    <n v="91"/>
    <n v="0"/>
  </r>
  <r>
    <x v="36"/>
    <d v="2022-04-12T00:00:00"/>
    <n v="150"/>
    <n v="0"/>
    <x v="1"/>
    <x v="1"/>
    <x v="1"/>
    <n v="91"/>
    <n v="0"/>
  </r>
  <r>
    <x v="44"/>
    <d v="2022-04-12T00:00:00"/>
    <n v="0"/>
    <n v="0"/>
    <x v="1"/>
    <x v="1"/>
    <x v="2"/>
    <n v="365"/>
    <n v="0"/>
  </r>
  <r>
    <x v="37"/>
    <d v="2022-04-12T00:00:00"/>
    <n v="41"/>
    <n v="0"/>
    <x v="1"/>
    <x v="1"/>
    <x v="1"/>
    <n v="91"/>
    <n v="0"/>
  </r>
  <r>
    <x v="38"/>
    <d v="2022-04-12T00:00:00"/>
    <n v="35"/>
    <n v="0"/>
    <x v="1"/>
    <x v="1"/>
    <x v="1"/>
    <n v="91"/>
    <n v="0"/>
  </r>
  <r>
    <x v="55"/>
    <d v="2022-04-12T00:00:00"/>
    <n v="0"/>
    <n v="0"/>
    <x v="1"/>
    <x v="1"/>
    <x v="2"/>
    <n v="365"/>
    <n v="0"/>
  </r>
  <r>
    <x v="45"/>
    <d v="2022-04-12T00:00:00"/>
    <n v="25"/>
    <n v="0"/>
    <x v="1"/>
    <x v="1"/>
    <x v="1"/>
    <n v="91"/>
    <n v="0"/>
  </r>
  <r>
    <x v="46"/>
    <d v="2022-04-12T00:00:00"/>
    <n v="25"/>
    <n v="0"/>
    <x v="1"/>
    <x v="1"/>
    <x v="1"/>
    <n v="91"/>
    <n v="0"/>
  </r>
  <r>
    <x v="66"/>
    <d v="2022-04-12T00:00:00"/>
    <n v="0"/>
    <n v="0"/>
    <x v="1"/>
    <x v="1"/>
    <x v="2"/>
    <n v="365"/>
    <n v="0"/>
  </r>
  <r>
    <x v="56"/>
    <d v="2022-04-12T00:00:00"/>
    <n v="2"/>
    <n v="0"/>
    <x v="1"/>
    <x v="1"/>
    <x v="1"/>
    <n v="91"/>
    <n v="0"/>
  </r>
  <r>
    <x v="57"/>
    <d v="2022-04-12T00:00:00"/>
    <n v="0"/>
    <n v="0"/>
    <x v="1"/>
    <x v="1"/>
    <x v="1"/>
    <n v="91"/>
    <n v="0"/>
  </r>
  <r>
    <x v="67"/>
    <d v="2022-04-12T00:00:00"/>
    <n v="0"/>
    <n v="0"/>
    <x v="1"/>
    <x v="1"/>
    <x v="1"/>
    <n v="91"/>
    <n v="0"/>
  </r>
  <r>
    <x v="68"/>
    <d v="2022-04-12T00:00:00"/>
    <n v="0"/>
    <n v="0"/>
    <x v="1"/>
    <x v="1"/>
    <x v="1"/>
    <n v="91"/>
    <n v="0"/>
  </r>
  <r>
    <x v="58"/>
    <d v="2022-04-13T00:00:00"/>
    <n v="0"/>
    <n v="0"/>
    <x v="1"/>
    <x v="0"/>
    <x v="0"/>
    <n v="30"/>
    <n v="0"/>
  </r>
  <r>
    <x v="59"/>
    <d v="2022-04-13T00:00:00"/>
    <n v="0"/>
    <n v="0"/>
    <x v="1"/>
    <x v="0"/>
    <x v="0"/>
    <n v="30"/>
    <n v="0"/>
  </r>
  <r>
    <x v="22"/>
    <d v="2022-04-13T00:00:00"/>
    <n v="0"/>
    <n v="0"/>
    <x v="1"/>
    <x v="0"/>
    <x v="1"/>
    <n v="91"/>
    <n v="0"/>
  </r>
  <r>
    <x v="60"/>
    <d v="2022-04-13T00:00:00"/>
    <n v="0"/>
    <n v="0"/>
    <x v="1"/>
    <x v="0"/>
    <x v="0"/>
    <n v="30"/>
    <n v="0"/>
  </r>
  <r>
    <x v="23"/>
    <d v="2022-04-13T00:00:00"/>
    <n v="84"/>
    <n v="0"/>
    <x v="1"/>
    <x v="1"/>
    <x v="1"/>
    <n v="91"/>
    <n v="0"/>
  </r>
  <r>
    <x v="26"/>
    <d v="2022-04-13T00:00:00"/>
    <n v="0"/>
    <n v="0"/>
    <x v="1"/>
    <x v="0"/>
    <x v="1"/>
    <n v="91"/>
    <n v="0"/>
  </r>
  <r>
    <x v="65"/>
    <d v="2022-04-13T00:00:00"/>
    <n v="0"/>
    <n v="0"/>
    <x v="1"/>
    <x v="0"/>
    <x v="1"/>
    <n v="91"/>
    <n v="0"/>
  </r>
  <r>
    <x v="53"/>
    <d v="2022-04-13T00:00:00"/>
    <n v="0"/>
    <n v="0"/>
    <x v="1"/>
    <x v="0"/>
    <x v="1"/>
    <n v="91"/>
    <n v="0"/>
  </r>
  <r>
    <x v="24"/>
    <d v="2022-04-13T00:00:00"/>
    <n v="0"/>
    <n v="0"/>
    <x v="1"/>
    <x v="0"/>
    <x v="1"/>
    <n v="91"/>
    <n v="0"/>
  </r>
  <r>
    <x v="29"/>
    <d v="2022-04-13T00:00:00"/>
    <n v="0"/>
    <n v="0"/>
    <x v="1"/>
    <x v="0"/>
    <x v="1"/>
    <n v="91"/>
    <n v="0"/>
  </r>
  <r>
    <x v="33"/>
    <d v="2022-04-13T00:00:00"/>
    <n v="0"/>
    <n v="0"/>
    <x v="1"/>
    <x v="0"/>
    <x v="1"/>
    <n v="91"/>
    <n v="0"/>
  </r>
  <r>
    <x v="62"/>
    <d v="2022-04-13T00:00:00"/>
    <n v="0"/>
    <n v="0"/>
    <x v="1"/>
    <x v="0"/>
    <x v="0"/>
    <n v="30"/>
    <n v="0"/>
  </r>
  <r>
    <x v="54"/>
    <d v="2022-04-13T00:00:00"/>
    <n v="0"/>
    <n v="0"/>
    <x v="1"/>
    <x v="0"/>
    <x v="1"/>
    <n v="91"/>
    <n v="0"/>
  </r>
  <r>
    <x v="28"/>
    <d v="2022-04-13T00:00:00"/>
    <n v="0"/>
    <n v="0"/>
    <x v="1"/>
    <x v="0"/>
    <x v="1"/>
    <n v="91"/>
    <n v="0"/>
  </r>
  <r>
    <x v="27"/>
    <d v="2022-04-13T00:00:00"/>
    <n v="0"/>
    <n v="0"/>
    <x v="1"/>
    <x v="0"/>
    <x v="1"/>
    <n v="91"/>
    <n v="0"/>
  </r>
  <r>
    <x v="32"/>
    <d v="2022-04-13T00:00:00"/>
    <n v="0"/>
    <n v="0"/>
    <x v="1"/>
    <x v="0"/>
    <x v="1"/>
    <n v="91"/>
    <n v="0"/>
  </r>
  <r>
    <x v="64"/>
    <d v="2022-04-13T00:00:00"/>
    <n v="0"/>
    <n v="0"/>
    <x v="1"/>
    <x v="0"/>
    <x v="1"/>
    <n v="91"/>
    <n v="0"/>
  </r>
  <r>
    <x v="61"/>
    <d v="2022-04-13T00:00:00"/>
    <n v="0"/>
    <n v="0"/>
    <x v="1"/>
    <x v="0"/>
    <x v="0"/>
    <n v="30"/>
    <n v="0"/>
  </r>
  <r>
    <x v="31"/>
    <d v="2022-04-13T00:00:00"/>
    <n v="0"/>
    <n v="0"/>
    <x v="1"/>
    <x v="0"/>
    <x v="1"/>
    <n v="91"/>
    <n v="0"/>
  </r>
  <r>
    <x v="25"/>
    <d v="2022-04-13T00:00:00"/>
    <n v="0"/>
    <n v="0"/>
    <x v="1"/>
    <x v="0"/>
    <x v="1"/>
    <n v="91"/>
    <n v="0"/>
  </r>
  <r>
    <x v="30"/>
    <d v="2022-04-13T00:00:00"/>
    <n v="0"/>
    <n v="0"/>
    <x v="1"/>
    <x v="0"/>
    <x v="1"/>
    <n v="91"/>
    <n v="0"/>
  </r>
  <r>
    <x v="43"/>
    <d v="2022-04-13T00:00:00"/>
    <n v="0"/>
    <n v="0"/>
    <x v="1"/>
    <x v="0"/>
    <x v="1"/>
    <n v="91"/>
    <n v="0"/>
  </r>
  <r>
    <x v="63"/>
    <d v="2022-04-13T00:00:00"/>
    <n v="0"/>
    <n v="0"/>
    <x v="1"/>
    <x v="0"/>
    <x v="0"/>
    <n v="30"/>
    <n v="0"/>
  </r>
  <r>
    <x v="42"/>
    <d v="2022-04-13T00:00:00"/>
    <n v="0"/>
    <n v="0"/>
    <x v="1"/>
    <x v="0"/>
    <x v="1"/>
    <n v="91"/>
    <n v="0"/>
  </r>
  <r>
    <x v="34"/>
    <d v="2022-04-13T00:00:00"/>
    <n v="0"/>
    <n v="0"/>
    <x v="1"/>
    <x v="1"/>
    <x v="2"/>
    <n v="365"/>
    <n v="0"/>
  </r>
  <r>
    <x v="35"/>
    <d v="2022-04-13T00:00:00"/>
    <n v="88"/>
    <n v="0"/>
    <x v="1"/>
    <x v="1"/>
    <x v="1"/>
    <n v="91"/>
    <n v="0"/>
  </r>
  <r>
    <x v="36"/>
    <d v="2022-04-13T00:00:00"/>
    <n v="150"/>
    <n v="0"/>
    <x v="1"/>
    <x v="1"/>
    <x v="1"/>
    <n v="91"/>
    <n v="0"/>
  </r>
  <r>
    <x v="44"/>
    <d v="2022-04-13T00:00:00"/>
    <n v="0"/>
    <n v="0"/>
    <x v="1"/>
    <x v="1"/>
    <x v="2"/>
    <n v="365"/>
    <n v="0"/>
  </r>
  <r>
    <x v="37"/>
    <d v="2022-04-13T00:00:00"/>
    <n v="41"/>
    <n v="0"/>
    <x v="1"/>
    <x v="1"/>
    <x v="1"/>
    <n v="91"/>
    <n v="0"/>
  </r>
  <r>
    <x v="38"/>
    <d v="2022-04-13T00:00:00"/>
    <n v="35"/>
    <n v="0"/>
    <x v="1"/>
    <x v="1"/>
    <x v="1"/>
    <n v="91"/>
    <n v="0"/>
  </r>
  <r>
    <x v="55"/>
    <d v="2022-04-13T00:00:00"/>
    <n v="0"/>
    <n v="0"/>
    <x v="1"/>
    <x v="1"/>
    <x v="2"/>
    <n v="365"/>
    <n v="0"/>
  </r>
  <r>
    <x v="45"/>
    <d v="2022-04-13T00:00:00"/>
    <n v="25"/>
    <n v="0"/>
    <x v="1"/>
    <x v="1"/>
    <x v="1"/>
    <n v="91"/>
    <n v="0"/>
  </r>
  <r>
    <x v="46"/>
    <d v="2022-04-13T00:00:00"/>
    <n v="25"/>
    <n v="0"/>
    <x v="1"/>
    <x v="1"/>
    <x v="1"/>
    <n v="91"/>
    <n v="0"/>
  </r>
  <r>
    <x v="66"/>
    <d v="2022-04-13T00:00:00"/>
    <n v="0"/>
    <n v="0"/>
    <x v="1"/>
    <x v="1"/>
    <x v="2"/>
    <n v="365"/>
    <n v="0"/>
  </r>
  <r>
    <x v="56"/>
    <d v="2022-04-13T00:00:00"/>
    <n v="2"/>
    <n v="0"/>
    <x v="1"/>
    <x v="1"/>
    <x v="1"/>
    <n v="91"/>
    <n v="0"/>
  </r>
  <r>
    <x v="57"/>
    <d v="2022-04-13T00:00:00"/>
    <n v="0"/>
    <n v="0"/>
    <x v="1"/>
    <x v="1"/>
    <x v="1"/>
    <n v="91"/>
    <n v="0"/>
  </r>
  <r>
    <x v="67"/>
    <d v="2022-04-13T00:00:00"/>
    <n v="0"/>
    <n v="0"/>
    <x v="1"/>
    <x v="1"/>
    <x v="1"/>
    <n v="91"/>
    <n v="0"/>
  </r>
  <r>
    <x v="68"/>
    <d v="2022-04-13T00:00:00"/>
    <n v="0"/>
    <n v="0"/>
    <x v="1"/>
    <x v="1"/>
    <x v="1"/>
    <n v="91"/>
    <n v="0"/>
  </r>
  <r>
    <x v="58"/>
    <d v="2022-04-14T00:00:00"/>
    <n v="0"/>
    <n v="0"/>
    <x v="1"/>
    <x v="0"/>
    <x v="0"/>
    <n v="30"/>
    <n v="0"/>
  </r>
  <r>
    <x v="59"/>
    <d v="2022-04-14T00:00:00"/>
    <n v="0"/>
    <n v="0"/>
    <x v="1"/>
    <x v="0"/>
    <x v="0"/>
    <n v="30"/>
    <n v="0"/>
  </r>
  <r>
    <x v="22"/>
    <d v="2022-04-14T00:00:00"/>
    <n v="0"/>
    <n v="0"/>
    <x v="1"/>
    <x v="0"/>
    <x v="1"/>
    <n v="91"/>
    <n v="0"/>
  </r>
  <r>
    <x v="60"/>
    <d v="2022-04-14T00:00:00"/>
    <n v="0"/>
    <n v="0"/>
    <x v="1"/>
    <x v="0"/>
    <x v="0"/>
    <n v="30"/>
    <n v="0"/>
  </r>
  <r>
    <x v="23"/>
    <d v="2022-04-14T00:00:00"/>
    <n v="84"/>
    <n v="0"/>
    <x v="1"/>
    <x v="1"/>
    <x v="1"/>
    <n v="91"/>
    <n v="0"/>
  </r>
  <r>
    <x v="65"/>
    <d v="2022-04-14T00:00:00"/>
    <n v="0"/>
    <n v="0"/>
    <x v="1"/>
    <x v="0"/>
    <x v="1"/>
    <n v="91"/>
    <n v="0"/>
  </r>
  <r>
    <x v="29"/>
    <d v="2022-04-14T00:00:00"/>
    <n v="0"/>
    <n v="0"/>
    <x v="1"/>
    <x v="0"/>
    <x v="1"/>
    <n v="91"/>
    <n v="0"/>
  </r>
  <r>
    <x v="27"/>
    <d v="2022-04-14T00:00:00"/>
    <n v="0"/>
    <n v="0"/>
    <x v="1"/>
    <x v="0"/>
    <x v="1"/>
    <n v="91"/>
    <n v="0"/>
  </r>
  <r>
    <x v="24"/>
    <d v="2022-04-14T00:00:00"/>
    <n v="0"/>
    <n v="0"/>
    <x v="1"/>
    <x v="0"/>
    <x v="1"/>
    <n v="91"/>
    <n v="0"/>
  </r>
  <r>
    <x v="63"/>
    <d v="2022-04-14T00:00:00"/>
    <n v="0"/>
    <n v="0"/>
    <x v="1"/>
    <x v="0"/>
    <x v="0"/>
    <n v="30"/>
    <n v="0"/>
  </r>
  <r>
    <x v="43"/>
    <d v="2022-04-14T00:00:00"/>
    <n v="0"/>
    <n v="0"/>
    <x v="1"/>
    <x v="0"/>
    <x v="1"/>
    <n v="91"/>
    <n v="0"/>
  </r>
  <r>
    <x v="33"/>
    <d v="2022-04-14T00:00:00"/>
    <n v="0"/>
    <n v="0"/>
    <x v="1"/>
    <x v="0"/>
    <x v="1"/>
    <n v="91"/>
    <n v="0"/>
  </r>
  <r>
    <x v="54"/>
    <d v="2022-04-14T00:00:00"/>
    <n v="0"/>
    <n v="0"/>
    <x v="1"/>
    <x v="0"/>
    <x v="1"/>
    <n v="91"/>
    <n v="0"/>
  </r>
  <r>
    <x v="53"/>
    <d v="2022-04-14T00:00:00"/>
    <n v="0"/>
    <n v="0"/>
    <x v="1"/>
    <x v="0"/>
    <x v="1"/>
    <n v="91"/>
    <n v="0"/>
  </r>
  <r>
    <x v="61"/>
    <d v="2022-04-14T00:00:00"/>
    <n v="0"/>
    <n v="0"/>
    <x v="1"/>
    <x v="0"/>
    <x v="0"/>
    <n v="30"/>
    <n v="0"/>
  </r>
  <r>
    <x v="62"/>
    <d v="2022-04-14T00:00:00"/>
    <n v="0"/>
    <n v="0"/>
    <x v="1"/>
    <x v="0"/>
    <x v="0"/>
    <n v="30"/>
    <n v="0"/>
  </r>
  <r>
    <x v="26"/>
    <d v="2022-04-14T00:00:00"/>
    <n v="0"/>
    <n v="0"/>
    <x v="1"/>
    <x v="0"/>
    <x v="1"/>
    <n v="91"/>
    <n v="0"/>
  </r>
  <r>
    <x v="42"/>
    <d v="2022-04-14T00:00:00"/>
    <n v="0"/>
    <n v="0"/>
    <x v="1"/>
    <x v="0"/>
    <x v="1"/>
    <n v="91"/>
    <n v="0"/>
  </r>
  <r>
    <x v="28"/>
    <d v="2022-04-14T00:00:00"/>
    <n v="0"/>
    <n v="0"/>
    <x v="1"/>
    <x v="0"/>
    <x v="1"/>
    <n v="91"/>
    <n v="0"/>
  </r>
  <r>
    <x v="64"/>
    <d v="2022-04-14T00:00:00"/>
    <n v="0"/>
    <n v="0"/>
    <x v="1"/>
    <x v="0"/>
    <x v="1"/>
    <n v="91"/>
    <n v="0"/>
  </r>
  <r>
    <x v="31"/>
    <d v="2022-04-14T00:00:00"/>
    <n v="0"/>
    <n v="0"/>
    <x v="1"/>
    <x v="0"/>
    <x v="1"/>
    <n v="91"/>
    <n v="0"/>
  </r>
  <r>
    <x v="25"/>
    <d v="2022-04-14T00:00:00"/>
    <n v="0"/>
    <n v="0"/>
    <x v="1"/>
    <x v="0"/>
    <x v="1"/>
    <n v="91"/>
    <n v="0"/>
  </r>
  <r>
    <x v="30"/>
    <d v="2022-04-14T00:00:00"/>
    <n v="0"/>
    <n v="0"/>
    <x v="1"/>
    <x v="0"/>
    <x v="1"/>
    <n v="91"/>
    <n v="0"/>
  </r>
  <r>
    <x v="32"/>
    <d v="2022-04-14T00:00:00"/>
    <n v="0"/>
    <n v="0"/>
    <x v="1"/>
    <x v="0"/>
    <x v="1"/>
    <n v="91"/>
    <n v="0"/>
  </r>
  <r>
    <x v="34"/>
    <d v="2022-04-14T00:00:00"/>
    <n v="0"/>
    <n v="0"/>
    <x v="1"/>
    <x v="1"/>
    <x v="2"/>
    <n v="365"/>
    <n v="0"/>
  </r>
  <r>
    <x v="35"/>
    <d v="2022-04-14T00:00:00"/>
    <n v="88"/>
    <n v="0"/>
    <x v="1"/>
    <x v="1"/>
    <x v="1"/>
    <n v="91"/>
    <n v="0"/>
  </r>
  <r>
    <x v="36"/>
    <d v="2022-04-14T00:00:00"/>
    <n v="150"/>
    <n v="0"/>
    <x v="1"/>
    <x v="1"/>
    <x v="1"/>
    <n v="91"/>
    <n v="0"/>
  </r>
  <r>
    <x v="44"/>
    <d v="2022-04-14T00:00:00"/>
    <n v="0"/>
    <n v="0"/>
    <x v="1"/>
    <x v="1"/>
    <x v="2"/>
    <n v="365"/>
    <n v="0"/>
  </r>
  <r>
    <x v="37"/>
    <d v="2022-04-14T00:00:00"/>
    <n v="41"/>
    <n v="0"/>
    <x v="1"/>
    <x v="1"/>
    <x v="1"/>
    <n v="91"/>
    <n v="0"/>
  </r>
  <r>
    <x v="38"/>
    <d v="2022-04-14T00:00:00"/>
    <n v="35"/>
    <n v="0"/>
    <x v="1"/>
    <x v="1"/>
    <x v="1"/>
    <n v="91"/>
    <n v="0"/>
  </r>
  <r>
    <x v="55"/>
    <d v="2022-04-14T00:00:00"/>
    <n v="0"/>
    <n v="0"/>
    <x v="1"/>
    <x v="1"/>
    <x v="2"/>
    <n v="365"/>
    <n v="0"/>
  </r>
  <r>
    <x v="45"/>
    <d v="2022-04-14T00:00:00"/>
    <n v="25"/>
    <n v="0"/>
    <x v="1"/>
    <x v="1"/>
    <x v="1"/>
    <n v="91"/>
    <n v="0"/>
  </r>
  <r>
    <x v="46"/>
    <d v="2022-04-14T00:00:00"/>
    <n v="25"/>
    <n v="0"/>
    <x v="1"/>
    <x v="1"/>
    <x v="1"/>
    <n v="91"/>
    <n v="0"/>
  </r>
  <r>
    <x v="66"/>
    <d v="2022-04-14T00:00:00"/>
    <n v="0"/>
    <n v="0"/>
    <x v="1"/>
    <x v="1"/>
    <x v="2"/>
    <n v="365"/>
    <n v="0"/>
  </r>
  <r>
    <x v="56"/>
    <d v="2022-04-14T00:00:00"/>
    <n v="2"/>
    <n v="0"/>
    <x v="1"/>
    <x v="1"/>
    <x v="1"/>
    <n v="91"/>
    <n v="0"/>
  </r>
  <r>
    <x v="57"/>
    <d v="2022-04-14T00:00:00"/>
    <n v="0"/>
    <n v="0"/>
    <x v="1"/>
    <x v="1"/>
    <x v="1"/>
    <n v="91"/>
    <n v="0"/>
  </r>
  <r>
    <x v="67"/>
    <d v="2022-04-14T00:00:00"/>
    <n v="0"/>
    <n v="0"/>
    <x v="1"/>
    <x v="1"/>
    <x v="1"/>
    <n v="91"/>
    <n v="0"/>
  </r>
  <r>
    <x v="68"/>
    <d v="2022-04-14T00:00:00"/>
    <n v="0"/>
    <n v="0"/>
    <x v="1"/>
    <x v="1"/>
    <x v="1"/>
    <n v="91"/>
    <n v="0"/>
  </r>
  <r>
    <x v="58"/>
    <d v="2022-04-19T00:00:00"/>
    <n v="0"/>
    <n v="0"/>
    <x v="1"/>
    <x v="0"/>
    <x v="0"/>
    <n v="30"/>
    <n v="0"/>
  </r>
  <r>
    <x v="59"/>
    <d v="2022-04-19T00:00:00"/>
    <n v="0"/>
    <n v="0"/>
    <x v="1"/>
    <x v="0"/>
    <x v="0"/>
    <n v="30"/>
    <n v="0"/>
  </r>
  <r>
    <x v="22"/>
    <d v="2022-04-19T00:00:00"/>
    <n v="0"/>
    <n v="0"/>
    <x v="1"/>
    <x v="0"/>
    <x v="1"/>
    <n v="91"/>
    <n v="0"/>
  </r>
  <r>
    <x v="60"/>
    <d v="2022-04-19T00:00:00"/>
    <n v="0"/>
    <n v="0"/>
    <x v="1"/>
    <x v="0"/>
    <x v="0"/>
    <n v="30"/>
    <n v="0"/>
  </r>
  <r>
    <x v="23"/>
    <d v="2022-04-19T00:00:00"/>
    <n v="84"/>
    <n v="0"/>
    <x v="1"/>
    <x v="1"/>
    <x v="1"/>
    <n v="91"/>
    <n v="0"/>
  </r>
  <r>
    <x v="62"/>
    <d v="2022-04-19T00:00:00"/>
    <n v="0"/>
    <n v="0"/>
    <x v="1"/>
    <x v="0"/>
    <x v="0"/>
    <n v="30"/>
    <n v="0"/>
  </r>
  <r>
    <x v="25"/>
    <d v="2022-04-19T00:00:00"/>
    <n v="0"/>
    <n v="0"/>
    <x v="1"/>
    <x v="0"/>
    <x v="1"/>
    <n v="91"/>
    <n v="0"/>
  </r>
  <r>
    <x v="53"/>
    <d v="2022-04-19T00:00:00"/>
    <n v="0"/>
    <n v="0"/>
    <x v="1"/>
    <x v="0"/>
    <x v="1"/>
    <n v="91"/>
    <n v="0"/>
  </r>
  <r>
    <x v="31"/>
    <d v="2022-04-19T00:00:00"/>
    <n v="0"/>
    <n v="0"/>
    <x v="1"/>
    <x v="0"/>
    <x v="1"/>
    <n v="91"/>
    <n v="0"/>
  </r>
  <r>
    <x v="54"/>
    <d v="2022-04-19T00:00:00"/>
    <n v="0"/>
    <n v="0"/>
    <x v="1"/>
    <x v="0"/>
    <x v="1"/>
    <n v="91"/>
    <n v="0"/>
  </r>
  <r>
    <x v="43"/>
    <d v="2022-04-19T00:00:00"/>
    <n v="0"/>
    <n v="0"/>
    <x v="1"/>
    <x v="0"/>
    <x v="1"/>
    <n v="91"/>
    <n v="0"/>
  </r>
  <r>
    <x v="63"/>
    <d v="2022-04-19T00:00:00"/>
    <n v="0"/>
    <n v="0"/>
    <x v="1"/>
    <x v="0"/>
    <x v="0"/>
    <n v="30"/>
    <n v="0"/>
  </r>
  <r>
    <x v="30"/>
    <d v="2022-04-19T00:00:00"/>
    <n v="0"/>
    <n v="0"/>
    <x v="1"/>
    <x v="0"/>
    <x v="1"/>
    <n v="91"/>
    <n v="0"/>
  </r>
  <r>
    <x v="24"/>
    <d v="2022-04-19T00:00:00"/>
    <n v="0"/>
    <n v="0"/>
    <x v="1"/>
    <x v="0"/>
    <x v="1"/>
    <n v="91"/>
    <n v="0"/>
  </r>
  <r>
    <x v="65"/>
    <d v="2022-04-19T00:00:00"/>
    <n v="0"/>
    <n v="0"/>
    <x v="1"/>
    <x v="0"/>
    <x v="1"/>
    <n v="91"/>
    <n v="0"/>
  </r>
  <r>
    <x v="32"/>
    <d v="2022-04-19T00:00:00"/>
    <n v="0"/>
    <n v="0"/>
    <x v="1"/>
    <x v="0"/>
    <x v="1"/>
    <n v="91"/>
    <n v="0"/>
  </r>
  <r>
    <x v="27"/>
    <d v="2022-04-19T00:00:00"/>
    <n v="0"/>
    <n v="0"/>
    <x v="1"/>
    <x v="0"/>
    <x v="1"/>
    <n v="91"/>
    <n v="0"/>
  </r>
  <r>
    <x v="26"/>
    <d v="2022-04-19T00:00:00"/>
    <n v="0"/>
    <n v="0"/>
    <x v="1"/>
    <x v="0"/>
    <x v="1"/>
    <n v="91"/>
    <n v="0"/>
  </r>
  <r>
    <x v="64"/>
    <d v="2022-04-19T00:00:00"/>
    <n v="0"/>
    <n v="0"/>
    <x v="1"/>
    <x v="0"/>
    <x v="1"/>
    <n v="91"/>
    <n v="0"/>
  </r>
  <r>
    <x v="42"/>
    <d v="2022-04-19T00:00:00"/>
    <n v="0"/>
    <n v="0"/>
    <x v="1"/>
    <x v="0"/>
    <x v="1"/>
    <n v="91"/>
    <n v="0"/>
  </r>
  <r>
    <x v="33"/>
    <d v="2022-04-19T00:00:00"/>
    <n v="0"/>
    <n v="0"/>
    <x v="1"/>
    <x v="0"/>
    <x v="1"/>
    <n v="91"/>
    <n v="0"/>
  </r>
  <r>
    <x v="61"/>
    <d v="2022-04-19T00:00:00"/>
    <n v="0"/>
    <n v="0"/>
    <x v="1"/>
    <x v="0"/>
    <x v="0"/>
    <n v="30"/>
    <n v="0"/>
  </r>
  <r>
    <x v="28"/>
    <d v="2022-04-19T00:00:00"/>
    <n v="0"/>
    <n v="0"/>
    <x v="1"/>
    <x v="0"/>
    <x v="1"/>
    <n v="91"/>
    <n v="0"/>
  </r>
  <r>
    <x v="29"/>
    <d v="2022-04-19T00:00:00"/>
    <n v="0"/>
    <n v="0"/>
    <x v="1"/>
    <x v="0"/>
    <x v="1"/>
    <n v="91"/>
    <n v="0"/>
  </r>
  <r>
    <x v="34"/>
    <d v="2022-04-19T00:00:00"/>
    <n v="0"/>
    <n v="0"/>
    <x v="1"/>
    <x v="1"/>
    <x v="2"/>
    <n v="365"/>
    <n v="0"/>
  </r>
  <r>
    <x v="35"/>
    <d v="2022-04-19T00:00:00"/>
    <n v="88"/>
    <n v="5"/>
    <x v="1"/>
    <x v="1"/>
    <x v="1"/>
    <n v="91"/>
    <n v="4.5499999999999999E-2"/>
  </r>
  <r>
    <x v="36"/>
    <d v="2022-04-19T00:00:00"/>
    <n v="150"/>
    <n v="0"/>
    <x v="1"/>
    <x v="1"/>
    <x v="1"/>
    <n v="91"/>
    <n v="0"/>
  </r>
  <r>
    <x v="44"/>
    <d v="2022-04-19T00:00:00"/>
    <n v="0"/>
    <n v="10"/>
    <x v="1"/>
    <x v="1"/>
    <x v="2"/>
    <n v="365"/>
    <n v="0.36499999999999999"/>
  </r>
  <r>
    <x v="37"/>
    <d v="2022-04-19T00:00:00"/>
    <n v="51"/>
    <n v="10"/>
    <x v="1"/>
    <x v="1"/>
    <x v="1"/>
    <n v="91"/>
    <n v="9.0999999999999998E-2"/>
  </r>
  <r>
    <x v="38"/>
    <d v="2022-04-19T00:00:00"/>
    <n v="45"/>
    <n v="10"/>
    <x v="1"/>
    <x v="1"/>
    <x v="1"/>
    <n v="91"/>
    <n v="9.0999999999999998E-2"/>
  </r>
  <r>
    <x v="55"/>
    <d v="2022-04-19T00:00:00"/>
    <n v="0"/>
    <n v="0"/>
    <x v="1"/>
    <x v="1"/>
    <x v="2"/>
    <n v="365"/>
    <n v="0"/>
  </r>
  <r>
    <x v="45"/>
    <d v="2022-04-19T00:00:00"/>
    <n v="35"/>
    <n v="10"/>
    <x v="1"/>
    <x v="1"/>
    <x v="1"/>
    <n v="91"/>
    <n v="9.0999999999999998E-2"/>
  </r>
  <r>
    <x v="46"/>
    <d v="2022-04-19T00:00:00"/>
    <n v="35"/>
    <n v="10"/>
    <x v="1"/>
    <x v="1"/>
    <x v="1"/>
    <n v="91"/>
    <n v="9.0999999999999998E-2"/>
  </r>
  <r>
    <x v="66"/>
    <d v="2022-04-19T00:00:00"/>
    <n v="0"/>
    <n v="0"/>
    <x v="1"/>
    <x v="1"/>
    <x v="2"/>
    <n v="365"/>
    <n v="0"/>
  </r>
  <r>
    <x v="56"/>
    <d v="2022-04-19T00:00:00"/>
    <n v="2"/>
    <n v="0"/>
    <x v="1"/>
    <x v="1"/>
    <x v="1"/>
    <n v="91"/>
    <n v="0"/>
  </r>
  <r>
    <x v="57"/>
    <d v="2022-04-19T00:00:00"/>
    <n v="0"/>
    <n v="0"/>
    <x v="1"/>
    <x v="1"/>
    <x v="1"/>
    <n v="91"/>
    <n v="0"/>
  </r>
  <r>
    <x v="67"/>
    <d v="2022-04-19T00:00:00"/>
    <n v="0"/>
    <n v="0"/>
    <x v="1"/>
    <x v="1"/>
    <x v="1"/>
    <n v="91"/>
    <n v="0"/>
  </r>
  <r>
    <x v="68"/>
    <d v="2022-04-19T00:00:00"/>
    <n v="0"/>
    <n v="0"/>
    <x v="1"/>
    <x v="1"/>
    <x v="1"/>
    <n v="91"/>
    <n v="0"/>
  </r>
  <r>
    <x v="58"/>
    <d v="2022-04-20T00:00:00"/>
    <n v="0"/>
    <n v="0"/>
    <x v="1"/>
    <x v="0"/>
    <x v="0"/>
    <n v="30"/>
    <n v="0"/>
  </r>
  <r>
    <x v="59"/>
    <d v="2022-04-20T00:00:00"/>
    <n v="0"/>
    <n v="0"/>
    <x v="1"/>
    <x v="0"/>
    <x v="0"/>
    <n v="30"/>
    <n v="0"/>
  </r>
  <r>
    <x v="60"/>
    <d v="2022-04-20T00:00:00"/>
    <n v="0"/>
    <n v="0"/>
    <x v="1"/>
    <x v="0"/>
    <x v="0"/>
    <n v="30"/>
    <n v="0"/>
  </r>
  <r>
    <x v="22"/>
    <d v="2022-04-20T00:00:00"/>
    <n v="0"/>
    <n v="0"/>
    <x v="1"/>
    <x v="0"/>
    <x v="1"/>
    <n v="91"/>
    <n v="0"/>
  </r>
  <r>
    <x v="23"/>
    <d v="2022-04-20T00:00:00"/>
    <n v="84"/>
    <n v="0"/>
    <x v="1"/>
    <x v="1"/>
    <x v="1"/>
    <n v="91"/>
    <n v="0"/>
  </r>
  <r>
    <x v="28"/>
    <d v="2022-04-20T00:00:00"/>
    <n v="0"/>
    <n v="0"/>
    <x v="1"/>
    <x v="0"/>
    <x v="1"/>
    <n v="91"/>
    <n v="0"/>
  </r>
  <r>
    <x v="42"/>
    <d v="2022-04-20T00:00:00"/>
    <n v="0"/>
    <n v="0"/>
    <x v="1"/>
    <x v="0"/>
    <x v="1"/>
    <n v="91"/>
    <n v="0"/>
  </r>
  <r>
    <x v="65"/>
    <d v="2022-04-20T00:00:00"/>
    <n v="0"/>
    <n v="0"/>
    <x v="1"/>
    <x v="0"/>
    <x v="1"/>
    <n v="91"/>
    <n v="0"/>
  </r>
  <r>
    <x v="30"/>
    <d v="2022-04-20T00:00:00"/>
    <n v="0"/>
    <n v="0"/>
    <x v="1"/>
    <x v="0"/>
    <x v="1"/>
    <n v="91"/>
    <n v="0"/>
  </r>
  <r>
    <x v="54"/>
    <d v="2022-04-20T00:00:00"/>
    <n v="0"/>
    <n v="0"/>
    <x v="1"/>
    <x v="0"/>
    <x v="1"/>
    <n v="91"/>
    <n v="0"/>
  </r>
  <r>
    <x v="32"/>
    <d v="2022-04-20T00:00:00"/>
    <n v="0"/>
    <n v="0"/>
    <x v="1"/>
    <x v="0"/>
    <x v="1"/>
    <n v="91"/>
    <n v="0"/>
  </r>
  <r>
    <x v="43"/>
    <d v="2022-04-20T00:00:00"/>
    <n v="0"/>
    <n v="0"/>
    <x v="1"/>
    <x v="0"/>
    <x v="1"/>
    <n v="91"/>
    <n v="0"/>
  </r>
  <r>
    <x v="31"/>
    <d v="2022-04-20T00:00:00"/>
    <n v="0"/>
    <n v="0"/>
    <x v="1"/>
    <x v="0"/>
    <x v="1"/>
    <n v="91"/>
    <n v="0"/>
  </r>
  <r>
    <x v="61"/>
    <d v="2022-04-20T00:00:00"/>
    <n v="0"/>
    <n v="0"/>
    <x v="1"/>
    <x v="0"/>
    <x v="0"/>
    <n v="30"/>
    <n v="0"/>
  </r>
  <r>
    <x v="62"/>
    <d v="2022-04-20T00:00:00"/>
    <n v="0"/>
    <n v="0"/>
    <x v="1"/>
    <x v="0"/>
    <x v="0"/>
    <n v="30"/>
    <n v="0"/>
  </r>
  <r>
    <x v="24"/>
    <d v="2022-04-20T00:00:00"/>
    <n v="0"/>
    <n v="0"/>
    <x v="1"/>
    <x v="0"/>
    <x v="1"/>
    <n v="91"/>
    <n v="0"/>
  </r>
  <r>
    <x v="33"/>
    <d v="2022-04-20T00:00:00"/>
    <n v="0"/>
    <n v="0"/>
    <x v="1"/>
    <x v="0"/>
    <x v="1"/>
    <n v="91"/>
    <n v="0"/>
  </r>
  <r>
    <x v="29"/>
    <d v="2022-04-20T00:00:00"/>
    <n v="0"/>
    <n v="0"/>
    <x v="1"/>
    <x v="0"/>
    <x v="1"/>
    <n v="91"/>
    <n v="0"/>
  </r>
  <r>
    <x v="63"/>
    <d v="2022-04-20T00:00:00"/>
    <n v="0"/>
    <n v="0"/>
    <x v="1"/>
    <x v="0"/>
    <x v="0"/>
    <n v="30"/>
    <n v="0"/>
  </r>
  <r>
    <x v="26"/>
    <d v="2022-04-20T00:00:00"/>
    <n v="0"/>
    <n v="0"/>
    <x v="1"/>
    <x v="0"/>
    <x v="1"/>
    <n v="91"/>
    <n v="0"/>
  </r>
  <r>
    <x v="53"/>
    <d v="2022-04-20T00:00:00"/>
    <n v="0"/>
    <n v="0"/>
    <x v="1"/>
    <x v="0"/>
    <x v="1"/>
    <n v="91"/>
    <n v="0"/>
  </r>
  <r>
    <x v="25"/>
    <d v="2022-04-20T00:00:00"/>
    <n v="0"/>
    <n v="0"/>
    <x v="1"/>
    <x v="0"/>
    <x v="1"/>
    <n v="91"/>
    <n v="0"/>
  </r>
  <r>
    <x v="64"/>
    <d v="2022-04-20T00:00:00"/>
    <n v="0"/>
    <n v="0"/>
    <x v="1"/>
    <x v="0"/>
    <x v="1"/>
    <n v="91"/>
    <n v="0"/>
  </r>
  <r>
    <x v="27"/>
    <d v="2022-04-20T00:00:00"/>
    <n v="0"/>
    <n v="0"/>
    <x v="1"/>
    <x v="0"/>
    <x v="1"/>
    <n v="91"/>
    <n v="0"/>
  </r>
  <r>
    <x v="34"/>
    <d v="2022-04-20T00:00:00"/>
    <n v="0"/>
    <n v="0"/>
    <x v="1"/>
    <x v="1"/>
    <x v="2"/>
    <n v="365"/>
    <n v="0"/>
  </r>
  <r>
    <x v="35"/>
    <d v="2022-04-20T00:00:00"/>
    <n v="88"/>
    <n v="7"/>
    <x v="1"/>
    <x v="1"/>
    <x v="1"/>
    <n v="91"/>
    <n v="6.3699999999999993E-2"/>
  </r>
  <r>
    <x v="36"/>
    <d v="2022-04-20T00:00:00"/>
    <n v="150"/>
    <n v="0"/>
    <x v="1"/>
    <x v="1"/>
    <x v="1"/>
    <n v="91"/>
    <n v="0"/>
  </r>
  <r>
    <x v="44"/>
    <d v="2022-04-20T00:00:00"/>
    <n v="0"/>
    <n v="0"/>
    <x v="1"/>
    <x v="1"/>
    <x v="2"/>
    <n v="365"/>
    <n v="0"/>
  </r>
  <r>
    <x v="37"/>
    <d v="2022-04-20T00:00:00"/>
    <n v="51"/>
    <n v="0"/>
    <x v="1"/>
    <x v="1"/>
    <x v="1"/>
    <n v="91"/>
    <n v="0"/>
  </r>
  <r>
    <x v="38"/>
    <d v="2022-04-20T00:00:00"/>
    <n v="40"/>
    <n v="2"/>
    <x v="1"/>
    <x v="1"/>
    <x v="1"/>
    <n v="91"/>
    <n v="1.8200000000000001E-2"/>
  </r>
  <r>
    <x v="55"/>
    <d v="2022-04-20T00:00:00"/>
    <n v="0"/>
    <n v="0"/>
    <x v="1"/>
    <x v="1"/>
    <x v="2"/>
    <n v="365"/>
    <n v="0"/>
  </r>
  <r>
    <x v="45"/>
    <d v="2022-04-20T00:00:00"/>
    <n v="33"/>
    <n v="5"/>
    <x v="1"/>
    <x v="1"/>
    <x v="1"/>
    <n v="91"/>
    <n v="4.5499999999999999E-2"/>
  </r>
  <r>
    <x v="46"/>
    <d v="2022-04-20T00:00:00"/>
    <n v="30"/>
    <n v="2"/>
    <x v="1"/>
    <x v="1"/>
    <x v="1"/>
    <n v="91"/>
    <n v="1.8200000000000001E-2"/>
  </r>
  <r>
    <x v="66"/>
    <d v="2022-04-20T00:00:00"/>
    <n v="0"/>
    <n v="0"/>
    <x v="1"/>
    <x v="1"/>
    <x v="2"/>
    <n v="365"/>
    <n v="0"/>
  </r>
  <r>
    <x v="56"/>
    <d v="2022-04-20T00:00:00"/>
    <n v="2"/>
    <n v="0"/>
    <x v="1"/>
    <x v="1"/>
    <x v="1"/>
    <n v="91"/>
    <n v="0"/>
  </r>
  <r>
    <x v="57"/>
    <d v="2022-04-20T00:00:00"/>
    <n v="0"/>
    <n v="0"/>
    <x v="1"/>
    <x v="1"/>
    <x v="1"/>
    <n v="91"/>
    <n v="0"/>
  </r>
  <r>
    <x v="67"/>
    <d v="2022-04-20T00:00:00"/>
    <n v="0"/>
    <n v="0"/>
    <x v="1"/>
    <x v="1"/>
    <x v="1"/>
    <n v="91"/>
    <n v="0"/>
  </r>
  <r>
    <x v="68"/>
    <d v="2022-04-20T00:00:00"/>
    <n v="0"/>
    <n v="0"/>
    <x v="1"/>
    <x v="1"/>
    <x v="1"/>
    <n v="91"/>
    <n v="0"/>
  </r>
  <r>
    <x v="58"/>
    <d v="2022-04-21T00:00:00"/>
    <n v="0"/>
    <n v="0"/>
    <x v="1"/>
    <x v="0"/>
    <x v="0"/>
    <n v="30"/>
    <n v="0"/>
  </r>
  <r>
    <x v="59"/>
    <d v="2022-04-21T00:00:00"/>
    <n v="0"/>
    <n v="0"/>
    <x v="1"/>
    <x v="0"/>
    <x v="0"/>
    <n v="30"/>
    <n v="0"/>
  </r>
  <r>
    <x v="22"/>
    <d v="2022-04-21T00:00:00"/>
    <n v="0"/>
    <n v="0"/>
    <x v="1"/>
    <x v="0"/>
    <x v="1"/>
    <n v="91"/>
    <n v="0"/>
  </r>
  <r>
    <x v="60"/>
    <d v="2022-04-21T00:00:00"/>
    <n v="0"/>
    <n v="0"/>
    <x v="1"/>
    <x v="0"/>
    <x v="0"/>
    <n v="30"/>
    <n v="0"/>
  </r>
  <r>
    <x v="23"/>
    <d v="2022-04-21T00:00:00"/>
    <n v="84"/>
    <n v="0"/>
    <x v="1"/>
    <x v="1"/>
    <x v="1"/>
    <n v="91"/>
    <n v="0"/>
  </r>
  <r>
    <x v="25"/>
    <d v="2022-04-21T00:00:00"/>
    <n v="0"/>
    <n v="0"/>
    <x v="1"/>
    <x v="0"/>
    <x v="1"/>
    <n v="91"/>
    <n v="0"/>
  </r>
  <r>
    <x v="53"/>
    <d v="2022-04-21T00:00:00"/>
    <n v="0"/>
    <n v="0"/>
    <x v="1"/>
    <x v="0"/>
    <x v="1"/>
    <n v="91"/>
    <n v="0"/>
  </r>
  <r>
    <x v="42"/>
    <d v="2022-04-21T00:00:00"/>
    <n v="0"/>
    <n v="0"/>
    <x v="1"/>
    <x v="0"/>
    <x v="1"/>
    <n v="91"/>
    <n v="0"/>
  </r>
  <r>
    <x v="24"/>
    <d v="2022-04-21T00:00:00"/>
    <n v="0"/>
    <n v="0"/>
    <x v="1"/>
    <x v="0"/>
    <x v="1"/>
    <n v="91"/>
    <n v="0"/>
  </r>
  <r>
    <x v="29"/>
    <d v="2022-04-21T00:00:00"/>
    <n v="0"/>
    <n v="0"/>
    <x v="1"/>
    <x v="0"/>
    <x v="1"/>
    <n v="91"/>
    <n v="0"/>
  </r>
  <r>
    <x v="30"/>
    <d v="2022-04-21T00:00:00"/>
    <n v="0"/>
    <n v="0"/>
    <x v="1"/>
    <x v="0"/>
    <x v="1"/>
    <n v="91"/>
    <n v="0"/>
  </r>
  <r>
    <x v="62"/>
    <d v="2022-04-21T00:00:00"/>
    <n v="0"/>
    <n v="0"/>
    <x v="1"/>
    <x v="0"/>
    <x v="0"/>
    <n v="30"/>
    <n v="0"/>
  </r>
  <r>
    <x v="54"/>
    <d v="2022-04-21T00:00:00"/>
    <n v="0"/>
    <n v="0"/>
    <x v="1"/>
    <x v="0"/>
    <x v="1"/>
    <n v="91"/>
    <n v="0"/>
  </r>
  <r>
    <x v="26"/>
    <d v="2022-04-21T00:00:00"/>
    <n v="0"/>
    <n v="0"/>
    <x v="1"/>
    <x v="0"/>
    <x v="1"/>
    <n v="91"/>
    <n v="0"/>
  </r>
  <r>
    <x v="65"/>
    <d v="2022-04-21T00:00:00"/>
    <n v="0"/>
    <n v="0"/>
    <x v="1"/>
    <x v="0"/>
    <x v="1"/>
    <n v="91"/>
    <n v="0"/>
  </r>
  <r>
    <x v="32"/>
    <d v="2022-04-21T00:00:00"/>
    <n v="0"/>
    <n v="0"/>
    <x v="1"/>
    <x v="0"/>
    <x v="1"/>
    <n v="91"/>
    <n v="0"/>
  </r>
  <r>
    <x v="63"/>
    <d v="2022-04-21T00:00:00"/>
    <n v="0"/>
    <n v="0"/>
    <x v="1"/>
    <x v="0"/>
    <x v="0"/>
    <n v="30"/>
    <n v="0"/>
  </r>
  <r>
    <x v="43"/>
    <d v="2022-04-21T00:00:00"/>
    <n v="0"/>
    <n v="0"/>
    <x v="1"/>
    <x v="0"/>
    <x v="1"/>
    <n v="91"/>
    <n v="0"/>
  </r>
  <r>
    <x v="31"/>
    <d v="2022-04-21T00:00:00"/>
    <n v="0"/>
    <n v="0"/>
    <x v="1"/>
    <x v="0"/>
    <x v="1"/>
    <n v="91"/>
    <n v="0"/>
  </r>
  <r>
    <x v="61"/>
    <d v="2022-04-21T00:00:00"/>
    <n v="0"/>
    <n v="0"/>
    <x v="1"/>
    <x v="0"/>
    <x v="0"/>
    <n v="30"/>
    <n v="0"/>
  </r>
  <r>
    <x v="64"/>
    <d v="2022-04-21T00:00:00"/>
    <n v="0"/>
    <n v="0"/>
    <x v="1"/>
    <x v="0"/>
    <x v="1"/>
    <n v="91"/>
    <n v="0"/>
  </r>
  <r>
    <x v="28"/>
    <d v="2022-04-21T00:00:00"/>
    <n v="0"/>
    <n v="0"/>
    <x v="1"/>
    <x v="0"/>
    <x v="1"/>
    <n v="91"/>
    <n v="0"/>
  </r>
  <r>
    <x v="27"/>
    <d v="2022-04-21T00:00:00"/>
    <n v="0"/>
    <n v="0"/>
    <x v="1"/>
    <x v="0"/>
    <x v="1"/>
    <n v="91"/>
    <n v="0"/>
  </r>
  <r>
    <x v="33"/>
    <d v="2022-04-21T00:00:00"/>
    <n v="0"/>
    <n v="0"/>
    <x v="1"/>
    <x v="0"/>
    <x v="1"/>
    <n v="91"/>
    <n v="0"/>
  </r>
  <r>
    <x v="34"/>
    <d v="2022-04-21T00:00:00"/>
    <n v="0"/>
    <n v="0"/>
    <x v="1"/>
    <x v="1"/>
    <x v="2"/>
    <n v="365"/>
    <n v="0"/>
  </r>
  <r>
    <x v="35"/>
    <d v="2022-04-21T00:00:00"/>
    <n v="96"/>
    <n v="8"/>
    <x v="1"/>
    <x v="1"/>
    <x v="1"/>
    <n v="91"/>
    <n v="7.2800000000000004E-2"/>
  </r>
  <r>
    <x v="36"/>
    <d v="2022-04-21T00:00:00"/>
    <n v="150"/>
    <n v="0"/>
    <x v="1"/>
    <x v="1"/>
    <x v="1"/>
    <n v="91"/>
    <n v="0"/>
  </r>
  <r>
    <x v="44"/>
    <d v="2022-04-21T00:00:00"/>
    <n v="0"/>
    <n v="15"/>
    <x v="1"/>
    <x v="1"/>
    <x v="2"/>
    <n v="365"/>
    <n v="0.54749999999999999"/>
  </r>
  <r>
    <x v="37"/>
    <d v="2022-04-21T00:00:00"/>
    <n v="66"/>
    <n v="15"/>
    <x v="1"/>
    <x v="1"/>
    <x v="1"/>
    <n v="91"/>
    <n v="0.13650000000000001"/>
  </r>
  <r>
    <x v="38"/>
    <d v="2022-04-21T00:00:00"/>
    <n v="55"/>
    <n v="15"/>
    <x v="1"/>
    <x v="1"/>
    <x v="1"/>
    <n v="91"/>
    <n v="0.13650000000000001"/>
  </r>
  <r>
    <x v="55"/>
    <d v="2022-04-21T00:00:00"/>
    <n v="0"/>
    <n v="0"/>
    <x v="1"/>
    <x v="1"/>
    <x v="2"/>
    <n v="365"/>
    <n v="0"/>
  </r>
  <r>
    <x v="45"/>
    <d v="2022-04-21T00:00:00"/>
    <n v="48"/>
    <n v="15"/>
    <x v="1"/>
    <x v="1"/>
    <x v="1"/>
    <n v="91"/>
    <n v="0.13650000000000001"/>
  </r>
  <r>
    <x v="46"/>
    <d v="2022-04-21T00:00:00"/>
    <n v="45"/>
    <n v="15"/>
    <x v="1"/>
    <x v="1"/>
    <x v="1"/>
    <n v="91"/>
    <n v="0.13650000000000001"/>
  </r>
  <r>
    <x v="66"/>
    <d v="2022-04-21T00:00:00"/>
    <n v="0"/>
    <n v="0"/>
    <x v="1"/>
    <x v="1"/>
    <x v="2"/>
    <n v="365"/>
    <n v="0"/>
  </r>
  <r>
    <x v="56"/>
    <d v="2022-04-21T00:00:00"/>
    <n v="2"/>
    <n v="0"/>
    <x v="1"/>
    <x v="1"/>
    <x v="1"/>
    <n v="91"/>
    <n v="0"/>
  </r>
  <r>
    <x v="57"/>
    <d v="2022-04-21T00:00:00"/>
    <n v="0"/>
    <n v="0"/>
    <x v="1"/>
    <x v="1"/>
    <x v="1"/>
    <n v="91"/>
    <n v="0"/>
  </r>
  <r>
    <x v="67"/>
    <d v="2022-04-21T00:00:00"/>
    <n v="0"/>
    <n v="0"/>
    <x v="1"/>
    <x v="1"/>
    <x v="1"/>
    <n v="91"/>
    <n v="0"/>
  </r>
  <r>
    <x v="68"/>
    <d v="2022-04-21T00:00:00"/>
    <n v="0"/>
    <n v="0"/>
    <x v="1"/>
    <x v="1"/>
    <x v="1"/>
    <n v="91"/>
    <n v="0"/>
  </r>
  <r>
    <x v="58"/>
    <d v="2022-04-22T00:00:00"/>
    <n v="0"/>
    <n v="0"/>
    <x v="1"/>
    <x v="0"/>
    <x v="0"/>
    <n v="30"/>
    <n v="0"/>
  </r>
  <r>
    <x v="59"/>
    <d v="2022-04-22T00:00:00"/>
    <n v="0"/>
    <n v="0"/>
    <x v="1"/>
    <x v="0"/>
    <x v="0"/>
    <n v="30"/>
    <n v="0"/>
  </r>
  <r>
    <x v="22"/>
    <d v="2022-04-22T00:00:00"/>
    <n v="0"/>
    <n v="0"/>
    <x v="1"/>
    <x v="0"/>
    <x v="1"/>
    <n v="91"/>
    <n v="0"/>
  </r>
  <r>
    <x v="60"/>
    <d v="2022-04-22T00:00:00"/>
    <n v="0"/>
    <n v="0"/>
    <x v="1"/>
    <x v="0"/>
    <x v="0"/>
    <n v="30"/>
    <n v="0"/>
  </r>
  <r>
    <x v="23"/>
    <d v="2022-04-22T00:00:00"/>
    <n v="84"/>
    <n v="0"/>
    <x v="1"/>
    <x v="1"/>
    <x v="1"/>
    <n v="91"/>
    <n v="0"/>
  </r>
  <r>
    <x v="65"/>
    <d v="2022-04-22T00:00:00"/>
    <n v="0"/>
    <n v="0"/>
    <x v="1"/>
    <x v="0"/>
    <x v="1"/>
    <n v="91"/>
    <n v="0"/>
  </r>
  <r>
    <x v="29"/>
    <d v="2022-04-22T00:00:00"/>
    <n v="0"/>
    <n v="0"/>
    <x v="1"/>
    <x v="0"/>
    <x v="1"/>
    <n v="91"/>
    <n v="0"/>
  </r>
  <r>
    <x v="27"/>
    <d v="2022-04-22T00:00:00"/>
    <n v="0"/>
    <n v="0"/>
    <x v="1"/>
    <x v="0"/>
    <x v="1"/>
    <n v="91"/>
    <n v="0"/>
  </r>
  <r>
    <x v="24"/>
    <d v="2022-04-22T00:00:00"/>
    <n v="0"/>
    <n v="0"/>
    <x v="1"/>
    <x v="0"/>
    <x v="1"/>
    <n v="91"/>
    <n v="0"/>
  </r>
  <r>
    <x v="63"/>
    <d v="2022-04-22T00:00:00"/>
    <n v="0"/>
    <n v="0"/>
    <x v="1"/>
    <x v="0"/>
    <x v="0"/>
    <n v="30"/>
    <n v="0"/>
  </r>
  <r>
    <x v="28"/>
    <d v="2022-04-22T00:00:00"/>
    <n v="0"/>
    <n v="0"/>
    <x v="1"/>
    <x v="0"/>
    <x v="1"/>
    <n v="91"/>
    <n v="0"/>
  </r>
  <r>
    <x v="64"/>
    <d v="2022-04-22T00:00:00"/>
    <n v="0"/>
    <n v="0"/>
    <x v="1"/>
    <x v="0"/>
    <x v="1"/>
    <n v="91"/>
    <n v="0"/>
  </r>
  <r>
    <x v="54"/>
    <d v="2022-04-22T00:00:00"/>
    <n v="0"/>
    <n v="0"/>
    <x v="1"/>
    <x v="0"/>
    <x v="1"/>
    <n v="91"/>
    <n v="0"/>
  </r>
  <r>
    <x v="42"/>
    <d v="2022-04-22T00:00:00"/>
    <n v="0"/>
    <n v="0"/>
    <x v="1"/>
    <x v="0"/>
    <x v="1"/>
    <n v="91"/>
    <n v="0"/>
  </r>
  <r>
    <x v="61"/>
    <d v="2022-04-22T00:00:00"/>
    <n v="0"/>
    <n v="0"/>
    <x v="1"/>
    <x v="0"/>
    <x v="0"/>
    <n v="30"/>
    <n v="0"/>
  </r>
  <r>
    <x v="32"/>
    <d v="2022-04-22T00:00:00"/>
    <n v="0"/>
    <n v="0"/>
    <x v="1"/>
    <x v="0"/>
    <x v="1"/>
    <n v="91"/>
    <n v="0"/>
  </r>
  <r>
    <x v="30"/>
    <d v="2022-04-22T00:00:00"/>
    <n v="0"/>
    <n v="0"/>
    <x v="1"/>
    <x v="0"/>
    <x v="1"/>
    <n v="91"/>
    <n v="0"/>
  </r>
  <r>
    <x v="33"/>
    <d v="2022-04-22T00:00:00"/>
    <n v="0"/>
    <n v="0"/>
    <x v="1"/>
    <x v="0"/>
    <x v="1"/>
    <n v="91"/>
    <n v="0"/>
  </r>
  <r>
    <x v="43"/>
    <d v="2022-04-22T00:00:00"/>
    <n v="0"/>
    <n v="0"/>
    <x v="1"/>
    <x v="0"/>
    <x v="1"/>
    <n v="91"/>
    <n v="0"/>
  </r>
  <r>
    <x v="62"/>
    <d v="2022-04-22T00:00:00"/>
    <n v="0"/>
    <n v="0"/>
    <x v="1"/>
    <x v="0"/>
    <x v="0"/>
    <n v="30"/>
    <n v="0"/>
  </r>
  <r>
    <x v="31"/>
    <d v="2022-04-22T00:00:00"/>
    <n v="0"/>
    <n v="0"/>
    <x v="1"/>
    <x v="0"/>
    <x v="1"/>
    <n v="91"/>
    <n v="0"/>
  </r>
  <r>
    <x v="53"/>
    <d v="2022-04-22T00:00:00"/>
    <n v="0"/>
    <n v="0"/>
    <x v="1"/>
    <x v="0"/>
    <x v="1"/>
    <n v="91"/>
    <n v="0"/>
  </r>
  <r>
    <x v="25"/>
    <d v="2022-04-22T00:00:00"/>
    <n v="0"/>
    <n v="0"/>
    <x v="1"/>
    <x v="0"/>
    <x v="1"/>
    <n v="91"/>
    <n v="0"/>
  </r>
  <r>
    <x v="26"/>
    <d v="2022-04-22T00:00:00"/>
    <n v="0"/>
    <n v="0"/>
    <x v="1"/>
    <x v="0"/>
    <x v="1"/>
    <n v="91"/>
    <n v="0"/>
  </r>
  <r>
    <x v="34"/>
    <d v="2022-04-22T00:00:00"/>
    <n v="0"/>
    <n v="0"/>
    <x v="1"/>
    <x v="1"/>
    <x v="2"/>
    <n v="365"/>
    <n v="0"/>
  </r>
  <r>
    <x v="35"/>
    <d v="2022-04-22T00:00:00"/>
    <n v="96"/>
    <n v="0"/>
    <x v="1"/>
    <x v="1"/>
    <x v="1"/>
    <n v="91"/>
    <n v="0"/>
  </r>
  <r>
    <x v="36"/>
    <d v="2022-04-22T00:00:00"/>
    <n v="150"/>
    <n v="0"/>
    <x v="1"/>
    <x v="1"/>
    <x v="1"/>
    <n v="91"/>
    <n v="0"/>
  </r>
  <r>
    <x v="44"/>
    <d v="2022-04-22T00:00:00"/>
    <n v="0"/>
    <n v="0"/>
    <x v="1"/>
    <x v="1"/>
    <x v="2"/>
    <n v="365"/>
    <n v="0"/>
  </r>
  <r>
    <x v="37"/>
    <d v="2022-04-22T00:00:00"/>
    <n v="66"/>
    <n v="0"/>
    <x v="1"/>
    <x v="1"/>
    <x v="1"/>
    <n v="91"/>
    <n v="0"/>
  </r>
  <r>
    <x v="38"/>
    <d v="2022-04-22T00:00:00"/>
    <n v="55"/>
    <n v="0"/>
    <x v="1"/>
    <x v="1"/>
    <x v="1"/>
    <n v="91"/>
    <n v="0"/>
  </r>
  <r>
    <x v="55"/>
    <d v="2022-04-22T00:00:00"/>
    <n v="0"/>
    <n v="0"/>
    <x v="1"/>
    <x v="1"/>
    <x v="2"/>
    <n v="365"/>
    <n v="0"/>
  </r>
  <r>
    <x v="45"/>
    <d v="2022-04-22T00:00:00"/>
    <n v="48"/>
    <n v="0"/>
    <x v="1"/>
    <x v="1"/>
    <x v="1"/>
    <n v="91"/>
    <n v="0"/>
  </r>
  <r>
    <x v="46"/>
    <d v="2022-04-22T00:00:00"/>
    <n v="45"/>
    <n v="0"/>
    <x v="1"/>
    <x v="1"/>
    <x v="1"/>
    <n v="91"/>
    <n v="0"/>
  </r>
  <r>
    <x v="66"/>
    <d v="2022-04-22T00:00:00"/>
    <n v="0"/>
    <n v="0"/>
    <x v="1"/>
    <x v="1"/>
    <x v="2"/>
    <n v="365"/>
    <n v="0"/>
  </r>
  <r>
    <x v="56"/>
    <d v="2022-04-22T00:00:00"/>
    <n v="2"/>
    <n v="0"/>
    <x v="1"/>
    <x v="1"/>
    <x v="1"/>
    <n v="91"/>
    <n v="0"/>
  </r>
  <r>
    <x v="57"/>
    <d v="2022-04-22T00:00:00"/>
    <n v="0"/>
    <n v="0"/>
    <x v="1"/>
    <x v="1"/>
    <x v="1"/>
    <n v="91"/>
    <n v="0"/>
  </r>
  <r>
    <x v="67"/>
    <d v="2022-04-22T00:00:00"/>
    <n v="0"/>
    <n v="0"/>
    <x v="1"/>
    <x v="1"/>
    <x v="1"/>
    <n v="91"/>
    <n v="0"/>
  </r>
  <r>
    <x v="68"/>
    <d v="2022-04-22T00:00:00"/>
    <n v="0"/>
    <n v="0"/>
    <x v="1"/>
    <x v="1"/>
    <x v="1"/>
    <n v="91"/>
    <n v="0"/>
  </r>
  <r>
    <x v="58"/>
    <d v="2022-04-25T00:00:00"/>
    <n v="0"/>
    <n v="0"/>
    <x v="1"/>
    <x v="0"/>
    <x v="0"/>
    <n v="30"/>
    <n v="0"/>
  </r>
  <r>
    <x v="59"/>
    <d v="2022-04-25T00:00:00"/>
    <n v="0"/>
    <n v="0"/>
    <x v="1"/>
    <x v="0"/>
    <x v="0"/>
    <n v="30"/>
    <n v="0"/>
  </r>
  <r>
    <x v="22"/>
    <d v="2022-04-25T00:00:00"/>
    <n v="0"/>
    <n v="0"/>
    <x v="1"/>
    <x v="0"/>
    <x v="1"/>
    <n v="91"/>
    <n v="0"/>
  </r>
  <r>
    <x v="60"/>
    <d v="2022-04-25T00:00:00"/>
    <n v="0"/>
    <n v="0"/>
    <x v="1"/>
    <x v="0"/>
    <x v="0"/>
    <n v="30"/>
    <n v="0"/>
  </r>
  <r>
    <x v="23"/>
    <d v="2022-04-25T00:00:00"/>
    <n v="84"/>
    <n v="0"/>
    <x v="1"/>
    <x v="1"/>
    <x v="1"/>
    <n v="91"/>
    <n v="0"/>
  </r>
  <r>
    <x v="28"/>
    <d v="2022-04-25T00:00:00"/>
    <n v="0"/>
    <n v="0"/>
    <x v="1"/>
    <x v="0"/>
    <x v="1"/>
    <n v="91"/>
    <n v="0"/>
  </r>
  <r>
    <x v="42"/>
    <d v="2022-04-25T00:00:00"/>
    <n v="0"/>
    <n v="0"/>
    <x v="1"/>
    <x v="0"/>
    <x v="1"/>
    <n v="91"/>
    <n v="0"/>
  </r>
  <r>
    <x v="25"/>
    <d v="2022-04-25T00:00:00"/>
    <n v="0"/>
    <n v="0"/>
    <x v="1"/>
    <x v="0"/>
    <x v="1"/>
    <n v="91"/>
    <n v="0"/>
  </r>
  <r>
    <x v="63"/>
    <d v="2022-04-25T00:00:00"/>
    <n v="0"/>
    <n v="0"/>
    <x v="1"/>
    <x v="0"/>
    <x v="0"/>
    <n v="30"/>
    <n v="0"/>
  </r>
  <r>
    <x v="54"/>
    <d v="2022-04-25T00:00:00"/>
    <n v="0"/>
    <n v="0"/>
    <x v="1"/>
    <x v="0"/>
    <x v="1"/>
    <n v="91"/>
    <n v="0"/>
  </r>
  <r>
    <x v="65"/>
    <d v="2022-04-25T00:00:00"/>
    <n v="0"/>
    <n v="0"/>
    <x v="1"/>
    <x v="0"/>
    <x v="1"/>
    <n v="91"/>
    <n v="0"/>
  </r>
  <r>
    <x v="64"/>
    <d v="2022-04-25T00:00:00"/>
    <n v="0"/>
    <n v="0"/>
    <x v="1"/>
    <x v="0"/>
    <x v="1"/>
    <n v="91"/>
    <n v="0"/>
  </r>
  <r>
    <x v="30"/>
    <d v="2022-04-25T00:00:00"/>
    <n v="0"/>
    <n v="0"/>
    <x v="1"/>
    <x v="0"/>
    <x v="1"/>
    <n v="91"/>
    <n v="0"/>
  </r>
  <r>
    <x v="29"/>
    <d v="2022-04-25T00:00:00"/>
    <n v="0"/>
    <n v="0"/>
    <x v="1"/>
    <x v="0"/>
    <x v="1"/>
    <n v="91"/>
    <n v="0"/>
  </r>
  <r>
    <x v="53"/>
    <d v="2022-04-25T00:00:00"/>
    <n v="0"/>
    <n v="0"/>
    <x v="1"/>
    <x v="0"/>
    <x v="1"/>
    <n v="91"/>
    <n v="0"/>
  </r>
  <r>
    <x v="61"/>
    <d v="2022-04-25T00:00:00"/>
    <n v="0"/>
    <n v="0"/>
    <x v="1"/>
    <x v="0"/>
    <x v="0"/>
    <n v="30"/>
    <n v="0"/>
  </r>
  <r>
    <x v="26"/>
    <d v="2022-04-25T00:00:00"/>
    <n v="0"/>
    <n v="0"/>
    <x v="1"/>
    <x v="0"/>
    <x v="1"/>
    <n v="91"/>
    <n v="0"/>
  </r>
  <r>
    <x v="32"/>
    <d v="2022-04-25T00:00:00"/>
    <n v="0"/>
    <n v="0"/>
    <x v="1"/>
    <x v="0"/>
    <x v="1"/>
    <n v="91"/>
    <n v="0"/>
  </r>
  <r>
    <x v="31"/>
    <d v="2022-04-25T00:00:00"/>
    <n v="0"/>
    <n v="0"/>
    <x v="1"/>
    <x v="0"/>
    <x v="1"/>
    <n v="91"/>
    <n v="0"/>
  </r>
  <r>
    <x v="27"/>
    <d v="2022-04-25T00:00:00"/>
    <n v="0"/>
    <n v="0"/>
    <x v="1"/>
    <x v="0"/>
    <x v="1"/>
    <n v="91"/>
    <n v="0"/>
  </r>
  <r>
    <x v="24"/>
    <d v="2022-04-25T00:00:00"/>
    <n v="0"/>
    <n v="0"/>
    <x v="1"/>
    <x v="0"/>
    <x v="1"/>
    <n v="91"/>
    <n v="0"/>
  </r>
  <r>
    <x v="43"/>
    <d v="2022-04-25T00:00:00"/>
    <n v="0"/>
    <n v="0"/>
    <x v="1"/>
    <x v="0"/>
    <x v="1"/>
    <n v="91"/>
    <n v="0"/>
  </r>
  <r>
    <x v="33"/>
    <d v="2022-04-25T00:00:00"/>
    <n v="0"/>
    <n v="0"/>
    <x v="1"/>
    <x v="0"/>
    <x v="1"/>
    <n v="91"/>
    <n v="0"/>
  </r>
  <r>
    <x v="62"/>
    <d v="2022-04-25T00:00:00"/>
    <n v="0"/>
    <n v="0"/>
    <x v="1"/>
    <x v="0"/>
    <x v="0"/>
    <n v="30"/>
    <n v="0"/>
  </r>
  <r>
    <x v="34"/>
    <d v="2022-04-25T00:00:00"/>
    <n v="0"/>
    <n v="0"/>
    <x v="1"/>
    <x v="1"/>
    <x v="2"/>
    <n v="365"/>
    <n v="0"/>
  </r>
  <r>
    <x v="35"/>
    <d v="2022-04-25T00:00:00"/>
    <n v="96"/>
    <n v="0"/>
    <x v="1"/>
    <x v="1"/>
    <x v="1"/>
    <n v="91"/>
    <n v="0"/>
  </r>
  <r>
    <x v="36"/>
    <d v="2022-04-25T00:00:00"/>
    <n v="150"/>
    <n v="0"/>
    <x v="1"/>
    <x v="1"/>
    <x v="1"/>
    <n v="91"/>
    <n v="0"/>
  </r>
  <r>
    <x v="44"/>
    <d v="2022-04-25T00:00:00"/>
    <n v="0"/>
    <n v="0"/>
    <x v="1"/>
    <x v="1"/>
    <x v="2"/>
    <n v="365"/>
    <n v="0"/>
  </r>
  <r>
    <x v="37"/>
    <d v="2022-04-25T00:00:00"/>
    <n v="66"/>
    <n v="0"/>
    <x v="1"/>
    <x v="1"/>
    <x v="1"/>
    <n v="91"/>
    <n v="0"/>
  </r>
  <r>
    <x v="38"/>
    <d v="2022-04-25T00:00:00"/>
    <n v="55"/>
    <n v="0"/>
    <x v="1"/>
    <x v="1"/>
    <x v="1"/>
    <n v="91"/>
    <n v="0"/>
  </r>
  <r>
    <x v="55"/>
    <d v="2022-04-25T00:00:00"/>
    <n v="0"/>
    <n v="0"/>
    <x v="1"/>
    <x v="1"/>
    <x v="2"/>
    <n v="365"/>
    <n v="0"/>
  </r>
  <r>
    <x v="45"/>
    <d v="2022-04-25T00:00:00"/>
    <n v="48"/>
    <n v="0"/>
    <x v="1"/>
    <x v="1"/>
    <x v="1"/>
    <n v="91"/>
    <n v="0"/>
  </r>
  <r>
    <x v="46"/>
    <d v="2022-04-25T00:00:00"/>
    <n v="45"/>
    <n v="0"/>
    <x v="1"/>
    <x v="1"/>
    <x v="1"/>
    <n v="91"/>
    <n v="0"/>
  </r>
  <r>
    <x v="66"/>
    <d v="2022-04-25T00:00:00"/>
    <n v="0"/>
    <n v="0"/>
    <x v="1"/>
    <x v="1"/>
    <x v="2"/>
    <n v="365"/>
    <n v="0"/>
  </r>
  <r>
    <x v="56"/>
    <d v="2022-04-25T00:00:00"/>
    <n v="2"/>
    <n v="0"/>
    <x v="1"/>
    <x v="1"/>
    <x v="1"/>
    <n v="91"/>
    <n v="0"/>
  </r>
  <r>
    <x v="57"/>
    <d v="2022-04-25T00:00:00"/>
    <n v="0"/>
    <n v="0"/>
    <x v="1"/>
    <x v="1"/>
    <x v="1"/>
    <n v="91"/>
    <n v="0"/>
  </r>
  <r>
    <x v="67"/>
    <d v="2022-04-25T00:00:00"/>
    <n v="0"/>
    <n v="0"/>
    <x v="1"/>
    <x v="1"/>
    <x v="1"/>
    <n v="91"/>
    <n v="0"/>
  </r>
  <r>
    <x v="68"/>
    <d v="2022-04-25T00:00:00"/>
    <n v="0"/>
    <n v="0"/>
    <x v="1"/>
    <x v="1"/>
    <x v="1"/>
    <n v="91"/>
    <n v="0"/>
  </r>
  <r>
    <x v="58"/>
    <d v="2022-04-26T00:00:00"/>
    <n v="0"/>
    <n v="0"/>
    <x v="1"/>
    <x v="0"/>
    <x v="0"/>
    <n v="30"/>
    <n v="0"/>
  </r>
  <r>
    <x v="59"/>
    <d v="2022-04-26T00:00:00"/>
    <n v="0"/>
    <n v="0"/>
    <x v="1"/>
    <x v="0"/>
    <x v="0"/>
    <n v="30"/>
    <n v="0"/>
  </r>
  <r>
    <x v="22"/>
    <d v="2022-04-26T00:00:00"/>
    <n v="0"/>
    <n v="0"/>
    <x v="1"/>
    <x v="0"/>
    <x v="1"/>
    <n v="91"/>
    <n v="0"/>
  </r>
  <r>
    <x v="60"/>
    <d v="2022-04-26T00:00:00"/>
    <n v="0"/>
    <n v="0"/>
    <x v="1"/>
    <x v="0"/>
    <x v="0"/>
    <n v="30"/>
    <n v="0"/>
  </r>
  <r>
    <x v="23"/>
    <d v="2022-04-26T00:00:00"/>
    <n v="84"/>
    <n v="0"/>
    <x v="1"/>
    <x v="1"/>
    <x v="1"/>
    <n v="91"/>
    <n v="0"/>
  </r>
  <r>
    <x v="62"/>
    <d v="2022-04-26T00:00:00"/>
    <n v="0"/>
    <n v="0"/>
    <x v="1"/>
    <x v="0"/>
    <x v="0"/>
    <n v="30"/>
    <n v="0"/>
  </r>
  <r>
    <x v="29"/>
    <d v="2022-04-26T00:00:00"/>
    <n v="0"/>
    <n v="0"/>
    <x v="1"/>
    <x v="0"/>
    <x v="1"/>
    <n v="91"/>
    <n v="0"/>
  </r>
  <r>
    <x v="54"/>
    <d v="2022-04-26T00:00:00"/>
    <n v="0"/>
    <n v="0"/>
    <x v="1"/>
    <x v="0"/>
    <x v="1"/>
    <n v="91"/>
    <n v="0"/>
  </r>
  <r>
    <x v="26"/>
    <d v="2022-04-26T00:00:00"/>
    <n v="0"/>
    <n v="0"/>
    <x v="1"/>
    <x v="0"/>
    <x v="1"/>
    <n v="91"/>
    <n v="0"/>
  </r>
  <r>
    <x v="63"/>
    <d v="2022-04-26T00:00:00"/>
    <n v="0"/>
    <n v="0"/>
    <x v="1"/>
    <x v="0"/>
    <x v="0"/>
    <n v="30"/>
    <n v="0"/>
  </r>
  <r>
    <x v="32"/>
    <d v="2022-04-26T00:00:00"/>
    <n v="0"/>
    <n v="0"/>
    <x v="1"/>
    <x v="0"/>
    <x v="1"/>
    <n v="91"/>
    <n v="0"/>
  </r>
  <r>
    <x v="43"/>
    <d v="2022-04-26T00:00:00"/>
    <n v="0"/>
    <n v="0"/>
    <x v="1"/>
    <x v="0"/>
    <x v="1"/>
    <n v="91"/>
    <n v="0"/>
  </r>
  <r>
    <x v="30"/>
    <d v="2022-04-26T00:00:00"/>
    <n v="0"/>
    <n v="0"/>
    <x v="1"/>
    <x v="0"/>
    <x v="1"/>
    <n v="91"/>
    <n v="0"/>
  </r>
  <r>
    <x v="24"/>
    <d v="2022-04-26T00:00:00"/>
    <n v="0"/>
    <n v="0"/>
    <x v="1"/>
    <x v="0"/>
    <x v="1"/>
    <n v="91"/>
    <n v="0"/>
  </r>
  <r>
    <x v="25"/>
    <d v="2022-04-26T00:00:00"/>
    <n v="0"/>
    <n v="0"/>
    <x v="1"/>
    <x v="0"/>
    <x v="1"/>
    <n v="91"/>
    <n v="0"/>
  </r>
  <r>
    <x v="27"/>
    <d v="2022-04-26T00:00:00"/>
    <n v="0"/>
    <n v="0"/>
    <x v="1"/>
    <x v="0"/>
    <x v="1"/>
    <n v="91"/>
    <n v="0"/>
  </r>
  <r>
    <x v="31"/>
    <d v="2022-04-26T00:00:00"/>
    <n v="0"/>
    <n v="0"/>
    <x v="1"/>
    <x v="0"/>
    <x v="1"/>
    <n v="91"/>
    <n v="0"/>
  </r>
  <r>
    <x v="42"/>
    <d v="2022-04-26T00:00:00"/>
    <n v="0"/>
    <n v="0"/>
    <x v="1"/>
    <x v="0"/>
    <x v="1"/>
    <n v="91"/>
    <n v="0"/>
  </r>
  <r>
    <x v="28"/>
    <d v="2022-04-26T00:00:00"/>
    <n v="0"/>
    <n v="0"/>
    <x v="1"/>
    <x v="0"/>
    <x v="1"/>
    <n v="91"/>
    <n v="0"/>
  </r>
  <r>
    <x v="61"/>
    <d v="2022-04-26T00:00:00"/>
    <n v="0"/>
    <n v="0"/>
    <x v="1"/>
    <x v="0"/>
    <x v="0"/>
    <n v="30"/>
    <n v="0"/>
  </r>
  <r>
    <x v="53"/>
    <d v="2022-04-26T00:00:00"/>
    <n v="0"/>
    <n v="0"/>
    <x v="1"/>
    <x v="0"/>
    <x v="1"/>
    <n v="91"/>
    <n v="0"/>
  </r>
  <r>
    <x v="64"/>
    <d v="2022-04-26T00:00:00"/>
    <n v="0"/>
    <n v="0"/>
    <x v="1"/>
    <x v="0"/>
    <x v="1"/>
    <n v="91"/>
    <n v="0"/>
  </r>
  <r>
    <x v="33"/>
    <d v="2022-04-26T00:00:00"/>
    <n v="0"/>
    <n v="0"/>
    <x v="1"/>
    <x v="0"/>
    <x v="1"/>
    <n v="91"/>
    <n v="0"/>
  </r>
  <r>
    <x v="65"/>
    <d v="2022-04-26T00:00:00"/>
    <n v="0"/>
    <n v="0"/>
    <x v="1"/>
    <x v="0"/>
    <x v="1"/>
    <n v="91"/>
    <n v="0"/>
  </r>
  <r>
    <x v="34"/>
    <d v="2022-04-26T00:00:00"/>
    <n v="0"/>
    <n v="0"/>
    <x v="1"/>
    <x v="1"/>
    <x v="2"/>
    <n v="365"/>
    <n v="0"/>
  </r>
  <r>
    <x v="35"/>
    <d v="2022-04-26T00:00:00"/>
    <n v="96"/>
    <n v="0"/>
    <x v="1"/>
    <x v="1"/>
    <x v="1"/>
    <n v="91"/>
    <n v="0"/>
  </r>
  <r>
    <x v="36"/>
    <d v="2022-04-26T00:00:00"/>
    <n v="150"/>
    <n v="0"/>
    <x v="1"/>
    <x v="1"/>
    <x v="1"/>
    <n v="91"/>
    <n v="0"/>
  </r>
  <r>
    <x v="44"/>
    <d v="2022-04-26T00:00:00"/>
    <n v="0"/>
    <n v="0"/>
    <x v="1"/>
    <x v="1"/>
    <x v="2"/>
    <n v="365"/>
    <n v="0"/>
  </r>
  <r>
    <x v="37"/>
    <d v="2022-04-26T00:00:00"/>
    <n v="66"/>
    <n v="0"/>
    <x v="1"/>
    <x v="1"/>
    <x v="1"/>
    <n v="91"/>
    <n v="0"/>
  </r>
  <r>
    <x v="38"/>
    <d v="2022-04-26T00:00:00"/>
    <n v="55"/>
    <n v="0"/>
    <x v="1"/>
    <x v="1"/>
    <x v="1"/>
    <n v="91"/>
    <n v="0"/>
  </r>
  <r>
    <x v="55"/>
    <d v="2022-04-26T00:00:00"/>
    <n v="0"/>
    <n v="0"/>
    <x v="1"/>
    <x v="1"/>
    <x v="2"/>
    <n v="365"/>
    <n v="0"/>
  </r>
  <r>
    <x v="45"/>
    <d v="2022-04-26T00:00:00"/>
    <n v="48"/>
    <n v="0"/>
    <x v="1"/>
    <x v="1"/>
    <x v="1"/>
    <n v="91"/>
    <n v="0"/>
  </r>
  <r>
    <x v="46"/>
    <d v="2022-04-26T00:00:00"/>
    <n v="45"/>
    <n v="0"/>
    <x v="1"/>
    <x v="1"/>
    <x v="1"/>
    <n v="91"/>
    <n v="0"/>
  </r>
  <r>
    <x v="66"/>
    <d v="2022-04-26T00:00:00"/>
    <n v="0"/>
    <n v="0"/>
    <x v="1"/>
    <x v="1"/>
    <x v="2"/>
    <n v="365"/>
    <n v="0"/>
  </r>
  <r>
    <x v="56"/>
    <d v="2022-04-26T00:00:00"/>
    <n v="2"/>
    <n v="0"/>
    <x v="1"/>
    <x v="1"/>
    <x v="1"/>
    <n v="91"/>
    <n v="0"/>
  </r>
  <r>
    <x v="57"/>
    <d v="2022-04-26T00:00:00"/>
    <n v="0"/>
    <n v="0"/>
    <x v="1"/>
    <x v="1"/>
    <x v="1"/>
    <n v="91"/>
    <n v="0"/>
  </r>
  <r>
    <x v="67"/>
    <d v="2022-04-26T00:00:00"/>
    <n v="0"/>
    <n v="0"/>
    <x v="1"/>
    <x v="1"/>
    <x v="1"/>
    <n v="91"/>
    <n v="0"/>
  </r>
  <r>
    <x v="68"/>
    <d v="2022-04-26T00:00:00"/>
    <n v="0"/>
    <n v="0"/>
    <x v="1"/>
    <x v="1"/>
    <x v="1"/>
    <n v="91"/>
    <n v="0"/>
  </r>
  <r>
    <x v="58"/>
    <d v="2022-04-27T00:00:00"/>
    <n v="0"/>
    <n v="0"/>
    <x v="1"/>
    <x v="0"/>
    <x v="0"/>
    <n v="30"/>
    <n v="0"/>
  </r>
  <r>
    <x v="59"/>
    <d v="2022-04-27T00:00:00"/>
    <n v="0"/>
    <n v="0"/>
    <x v="1"/>
    <x v="0"/>
    <x v="0"/>
    <n v="30"/>
    <n v="0"/>
  </r>
  <r>
    <x v="22"/>
    <d v="2022-04-27T00:00:00"/>
    <n v="0"/>
    <n v="0"/>
    <x v="1"/>
    <x v="0"/>
    <x v="1"/>
    <n v="91"/>
    <n v="0"/>
  </r>
  <r>
    <x v="60"/>
    <d v="2022-04-27T00:00:00"/>
    <n v="0"/>
    <n v="0"/>
    <x v="1"/>
    <x v="0"/>
    <x v="0"/>
    <n v="30"/>
    <n v="0"/>
  </r>
  <r>
    <x v="23"/>
    <d v="2022-04-27T00:00:00"/>
    <n v="84"/>
    <n v="0"/>
    <x v="1"/>
    <x v="1"/>
    <x v="1"/>
    <n v="91"/>
    <n v="0"/>
  </r>
  <r>
    <x v="62"/>
    <d v="2022-04-27T00:00:00"/>
    <n v="0"/>
    <n v="0"/>
    <x v="1"/>
    <x v="0"/>
    <x v="0"/>
    <n v="30"/>
    <n v="0"/>
  </r>
  <r>
    <x v="54"/>
    <d v="2022-04-27T00:00:00"/>
    <n v="0"/>
    <n v="0"/>
    <x v="1"/>
    <x v="0"/>
    <x v="1"/>
    <n v="91"/>
    <n v="0"/>
  </r>
  <r>
    <x v="63"/>
    <d v="2022-04-27T00:00:00"/>
    <n v="0"/>
    <n v="0"/>
    <x v="1"/>
    <x v="0"/>
    <x v="0"/>
    <n v="30"/>
    <n v="0"/>
  </r>
  <r>
    <x v="30"/>
    <d v="2022-04-27T00:00:00"/>
    <n v="0"/>
    <n v="0"/>
    <x v="1"/>
    <x v="0"/>
    <x v="1"/>
    <n v="91"/>
    <n v="0"/>
  </r>
  <r>
    <x v="24"/>
    <d v="2022-04-27T00:00:00"/>
    <n v="0"/>
    <n v="0"/>
    <x v="1"/>
    <x v="0"/>
    <x v="1"/>
    <n v="91"/>
    <n v="0"/>
  </r>
  <r>
    <x v="43"/>
    <d v="2022-04-27T00:00:00"/>
    <n v="0"/>
    <n v="0"/>
    <x v="1"/>
    <x v="0"/>
    <x v="1"/>
    <n v="91"/>
    <n v="0"/>
  </r>
  <r>
    <x v="42"/>
    <d v="2022-04-27T00:00:00"/>
    <n v="0"/>
    <n v="0"/>
    <x v="1"/>
    <x v="0"/>
    <x v="1"/>
    <n v="91"/>
    <n v="0"/>
  </r>
  <r>
    <x v="29"/>
    <d v="2022-04-27T00:00:00"/>
    <n v="0"/>
    <n v="0"/>
    <x v="1"/>
    <x v="0"/>
    <x v="1"/>
    <n v="91"/>
    <n v="0"/>
  </r>
  <r>
    <x v="53"/>
    <d v="2022-04-27T00:00:00"/>
    <n v="0"/>
    <n v="0"/>
    <x v="1"/>
    <x v="0"/>
    <x v="1"/>
    <n v="91"/>
    <n v="0"/>
  </r>
  <r>
    <x v="61"/>
    <d v="2022-04-27T00:00:00"/>
    <n v="0"/>
    <n v="0"/>
    <x v="1"/>
    <x v="0"/>
    <x v="0"/>
    <n v="30"/>
    <n v="0"/>
  </r>
  <r>
    <x v="26"/>
    <d v="2022-04-27T00:00:00"/>
    <n v="0"/>
    <n v="0"/>
    <x v="1"/>
    <x v="0"/>
    <x v="1"/>
    <n v="91"/>
    <n v="0"/>
  </r>
  <r>
    <x v="25"/>
    <d v="2022-04-27T00:00:00"/>
    <n v="0"/>
    <n v="0"/>
    <x v="1"/>
    <x v="0"/>
    <x v="1"/>
    <n v="91"/>
    <n v="0"/>
  </r>
  <r>
    <x v="65"/>
    <d v="2022-04-27T00:00:00"/>
    <n v="0"/>
    <n v="0"/>
    <x v="1"/>
    <x v="0"/>
    <x v="1"/>
    <n v="91"/>
    <n v="0"/>
  </r>
  <r>
    <x v="27"/>
    <d v="2022-04-27T00:00:00"/>
    <n v="0"/>
    <n v="0"/>
    <x v="1"/>
    <x v="0"/>
    <x v="1"/>
    <n v="91"/>
    <n v="0"/>
  </r>
  <r>
    <x v="33"/>
    <d v="2022-04-27T00:00:00"/>
    <n v="0"/>
    <n v="0"/>
    <x v="1"/>
    <x v="0"/>
    <x v="1"/>
    <n v="91"/>
    <n v="0"/>
  </r>
  <r>
    <x v="32"/>
    <d v="2022-04-27T00:00:00"/>
    <n v="0"/>
    <n v="0"/>
    <x v="1"/>
    <x v="0"/>
    <x v="1"/>
    <n v="91"/>
    <n v="0"/>
  </r>
  <r>
    <x v="28"/>
    <d v="2022-04-27T00:00:00"/>
    <n v="0"/>
    <n v="0"/>
    <x v="1"/>
    <x v="0"/>
    <x v="1"/>
    <n v="91"/>
    <n v="0"/>
  </r>
  <r>
    <x v="31"/>
    <d v="2022-04-27T00:00:00"/>
    <n v="0"/>
    <n v="0"/>
    <x v="1"/>
    <x v="0"/>
    <x v="1"/>
    <n v="91"/>
    <n v="0"/>
  </r>
  <r>
    <x v="64"/>
    <d v="2022-04-27T00:00:00"/>
    <n v="0"/>
    <n v="0"/>
    <x v="1"/>
    <x v="0"/>
    <x v="1"/>
    <n v="91"/>
    <n v="0"/>
  </r>
  <r>
    <x v="34"/>
    <d v="2022-04-27T00:00:00"/>
    <n v="0"/>
    <n v="0"/>
    <x v="1"/>
    <x v="1"/>
    <x v="2"/>
    <n v="365"/>
    <n v="0"/>
  </r>
  <r>
    <x v="35"/>
    <d v="2022-04-27T00:00:00"/>
    <n v="96"/>
    <n v="0"/>
    <x v="1"/>
    <x v="1"/>
    <x v="1"/>
    <n v="91"/>
    <n v="0"/>
  </r>
  <r>
    <x v="36"/>
    <d v="2022-04-27T00:00:00"/>
    <n v="150"/>
    <n v="0"/>
    <x v="1"/>
    <x v="1"/>
    <x v="1"/>
    <n v="91"/>
    <n v="0"/>
  </r>
  <r>
    <x v="44"/>
    <d v="2022-04-27T00:00:00"/>
    <n v="0"/>
    <n v="0"/>
    <x v="1"/>
    <x v="1"/>
    <x v="2"/>
    <n v="365"/>
    <n v="0"/>
  </r>
  <r>
    <x v="37"/>
    <d v="2022-04-27T00:00:00"/>
    <n v="66"/>
    <n v="0"/>
    <x v="1"/>
    <x v="1"/>
    <x v="1"/>
    <n v="91"/>
    <n v="0"/>
  </r>
  <r>
    <x v="38"/>
    <d v="2022-04-27T00:00:00"/>
    <n v="55"/>
    <n v="0"/>
    <x v="1"/>
    <x v="1"/>
    <x v="1"/>
    <n v="91"/>
    <n v="0"/>
  </r>
  <r>
    <x v="55"/>
    <d v="2022-04-27T00:00:00"/>
    <n v="0"/>
    <n v="0"/>
    <x v="1"/>
    <x v="1"/>
    <x v="2"/>
    <n v="365"/>
    <n v="0"/>
  </r>
  <r>
    <x v="45"/>
    <d v="2022-04-27T00:00:00"/>
    <n v="48"/>
    <n v="0"/>
    <x v="1"/>
    <x v="1"/>
    <x v="1"/>
    <n v="91"/>
    <n v="0"/>
  </r>
  <r>
    <x v="46"/>
    <d v="2022-04-27T00:00:00"/>
    <n v="45"/>
    <n v="0"/>
    <x v="1"/>
    <x v="1"/>
    <x v="1"/>
    <n v="91"/>
    <n v="0"/>
  </r>
  <r>
    <x v="66"/>
    <d v="2022-04-27T00:00:00"/>
    <n v="0"/>
    <n v="0"/>
    <x v="1"/>
    <x v="1"/>
    <x v="2"/>
    <n v="365"/>
    <n v="0"/>
  </r>
  <r>
    <x v="56"/>
    <d v="2022-04-27T00:00:00"/>
    <n v="2"/>
    <n v="0"/>
    <x v="1"/>
    <x v="1"/>
    <x v="1"/>
    <n v="91"/>
    <n v="0"/>
  </r>
  <r>
    <x v="57"/>
    <d v="2022-04-27T00:00:00"/>
    <n v="0"/>
    <n v="0"/>
    <x v="1"/>
    <x v="1"/>
    <x v="1"/>
    <n v="91"/>
    <n v="0"/>
  </r>
  <r>
    <x v="67"/>
    <d v="2022-04-27T00:00:00"/>
    <n v="0"/>
    <n v="0"/>
    <x v="1"/>
    <x v="1"/>
    <x v="1"/>
    <n v="91"/>
    <n v="0"/>
  </r>
  <r>
    <x v="68"/>
    <d v="2022-04-27T00:00:00"/>
    <n v="0"/>
    <n v="0"/>
    <x v="1"/>
    <x v="1"/>
    <x v="1"/>
    <n v="91"/>
    <n v="0"/>
  </r>
  <r>
    <x v="58"/>
    <d v="2022-04-28T00:00:00"/>
    <n v="0"/>
    <n v="0"/>
    <x v="1"/>
    <x v="0"/>
    <x v="0"/>
    <n v="30"/>
    <n v="0"/>
  </r>
  <r>
    <x v="59"/>
    <d v="2022-04-28T00:00:00"/>
    <n v="0"/>
    <n v="0"/>
    <x v="1"/>
    <x v="0"/>
    <x v="0"/>
    <n v="30"/>
    <n v="0"/>
  </r>
  <r>
    <x v="22"/>
    <d v="2022-04-28T00:00:00"/>
    <n v="0"/>
    <n v="0"/>
    <x v="1"/>
    <x v="0"/>
    <x v="1"/>
    <n v="91"/>
    <n v="0"/>
  </r>
  <r>
    <x v="60"/>
    <d v="2022-04-28T00:00:00"/>
    <n v="0"/>
    <n v="0"/>
    <x v="1"/>
    <x v="0"/>
    <x v="0"/>
    <n v="30"/>
    <n v="0"/>
  </r>
  <r>
    <x v="23"/>
    <d v="2022-04-28T00:00:00"/>
    <n v="84"/>
    <n v="0"/>
    <x v="1"/>
    <x v="1"/>
    <x v="1"/>
    <n v="91"/>
    <n v="0"/>
  </r>
  <r>
    <x v="54"/>
    <d v="2022-04-28T00:00:00"/>
    <n v="0"/>
    <n v="0"/>
    <x v="1"/>
    <x v="0"/>
    <x v="1"/>
    <n v="91"/>
    <n v="0"/>
  </r>
  <r>
    <x v="53"/>
    <d v="2022-04-28T00:00:00"/>
    <n v="0"/>
    <n v="0"/>
    <x v="1"/>
    <x v="0"/>
    <x v="1"/>
    <n v="91"/>
    <n v="0"/>
  </r>
  <r>
    <x v="62"/>
    <d v="2022-04-28T00:00:00"/>
    <n v="0"/>
    <n v="0"/>
    <x v="1"/>
    <x v="0"/>
    <x v="0"/>
    <n v="30"/>
    <n v="0"/>
  </r>
  <r>
    <x v="32"/>
    <d v="2022-04-28T00:00:00"/>
    <n v="0"/>
    <n v="0"/>
    <x v="1"/>
    <x v="0"/>
    <x v="1"/>
    <n v="91"/>
    <n v="0"/>
  </r>
  <r>
    <x v="65"/>
    <d v="2022-04-28T00:00:00"/>
    <n v="0"/>
    <n v="0"/>
    <x v="1"/>
    <x v="0"/>
    <x v="1"/>
    <n v="91"/>
    <n v="0"/>
  </r>
  <r>
    <x v="42"/>
    <d v="2022-04-28T00:00:00"/>
    <n v="0"/>
    <n v="0"/>
    <x v="1"/>
    <x v="0"/>
    <x v="1"/>
    <n v="91"/>
    <n v="0"/>
  </r>
  <r>
    <x v="63"/>
    <d v="2022-04-28T00:00:00"/>
    <n v="0"/>
    <n v="0"/>
    <x v="1"/>
    <x v="0"/>
    <x v="0"/>
    <n v="30"/>
    <n v="0"/>
  </r>
  <r>
    <x v="64"/>
    <d v="2022-04-28T00:00:00"/>
    <n v="0"/>
    <n v="0"/>
    <x v="1"/>
    <x v="0"/>
    <x v="1"/>
    <n v="91"/>
    <n v="0"/>
  </r>
  <r>
    <x v="61"/>
    <d v="2022-04-28T00:00:00"/>
    <n v="0"/>
    <n v="0"/>
    <x v="1"/>
    <x v="0"/>
    <x v="0"/>
    <n v="30"/>
    <n v="0"/>
  </r>
  <r>
    <x v="30"/>
    <d v="2022-04-28T00:00:00"/>
    <n v="0"/>
    <n v="0"/>
    <x v="1"/>
    <x v="0"/>
    <x v="1"/>
    <n v="91"/>
    <n v="0"/>
  </r>
  <r>
    <x v="26"/>
    <d v="2022-04-28T00:00:00"/>
    <n v="0"/>
    <n v="0"/>
    <x v="1"/>
    <x v="0"/>
    <x v="1"/>
    <n v="91"/>
    <n v="0"/>
  </r>
  <r>
    <x v="31"/>
    <d v="2022-04-28T00:00:00"/>
    <n v="0"/>
    <n v="0"/>
    <x v="1"/>
    <x v="0"/>
    <x v="1"/>
    <n v="91"/>
    <n v="0"/>
  </r>
  <r>
    <x v="43"/>
    <d v="2022-04-28T00:00:00"/>
    <n v="0"/>
    <n v="0"/>
    <x v="1"/>
    <x v="0"/>
    <x v="1"/>
    <n v="91"/>
    <n v="0"/>
  </r>
  <r>
    <x v="33"/>
    <d v="2022-04-28T00:00:00"/>
    <n v="0"/>
    <n v="0"/>
    <x v="1"/>
    <x v="0"/>
    <x v="1"/>
    <n v="91"/>
    <n v="0"/>
  </r>
  <r>
    <x v="24"/>
    <d v="2022-04-28T00:00:00"/>
    <n v="0"/>
    <n v="0"/>
    <x v="1"/>
    <x v="0"/>
    <x v="1"/>
    <n v="91"/>
    <n v="0"/>
  </r>
  <r>
    <x v="29"/>
    <d v="2022-04-28T00:00:00"/>
    <n v="0"/>
    <n v="0"/>
    <x v="1"/>
    <x v="0"/>
    <x v="1"/>
    <n v="91"/>
    <n v="0"/>
  </r>
  <r>
    <x v="28"/>
    <d v="2022-04-28T00:00:00"/>
    <n v="0"/>
    <n v="0"/>
    <x v="1"/>
    <x v="0"/>
    <x v="1"/>
    <n v="91"/>
    <n v="0"/>
  </r>
  <r>
    <x v="27"/>
    <d v="2022-04-28T00:00:00"/>
    <n v="0"/>
    <n v="0"/>
    <x v="1"/>
    <x v="0"/>
    <x v="1"/>
    <n v="91"/>
    <n v="0"/>
  </r>
  <r>
    <x v="25"/>
    <d v="2022-04-28T00:00:00"/>
    <n v="0"/>
    <n v="0"/>
    <x v="1"/>
    <x v="0"/>
    <x v="1"/>
    <n v="91"/>
    <n v="0"/>
  </r>
  <r>
    <x v="34"/>
    <d v="2022-04-28T00:00:00"/>
    <n v="0"/>
    <n v="0"/>
    <x v="1"/>
    <x v="1"/>
    <x v="2"/>
    <n v="365"/>
    <n v="0"/>
  </r>
  <r>
    <x v="35"/>
    <d v="2022-04-28T00:00:00"/>
    <n v="96"/>
    <n v="0"/>
    <x v="1"/>
    <x v="1"/>
    <x v="1"/>
    <n v="91"/>
    <n v="0"/>
  </r>
  <r>
    <x v="36"/>
    <d v="2022-04-28T00:00:00"/>
    <n v="150"/>
    <n v="0"/>
    <x v="1"/>
    <x v="1"/>
    <x v="1"/>
    <n v="91"/>
    <n v="0"/>
  </r>
  <r>
    <x v="44"/>
    <d v="2022-04-28T00:00:00"/>
    <n v="0"/>
    <n v="0"/>
    <x v="1"/>
    <x v="1"/>
    <x v="2"/>
    <n v="365"/>
    <n v="0"/>
  </r>
  <r>
    <x v="37"/>
    <d v="2022-04-28T00:00:00"/>
    <n v="66"/>
    <n v="0"/>
    <x v="1"/>
    <x v="1"/>
    <x v="1"/>
    <n v="91"/>
    <n v="0"/>
  </r>
  <r>
    <x v="38"/>
    <d v="2022-04-28T00:00:00"/>
    <n v="55"/>
    <n v="0"/>
    <x v="1"/>
    <x v="1"/>
    <x v="1"/>
    <n v="91"/>
    <n v="0"/>
  </r>
  <r>
    <x v="55"/>
    <d v="2022-04-28T00:00:00"/>
    <n v="0"/>
    <n v="0"/>
    <x v="1"/>
    <x v="1"/>
    <x v="2"/>
    <n v="365"/>
    <n v="0"/>
  </r>
  <r>
    <x v="45"/>
    <d v="2022-04-28T00:00:00"/>
    <n v="48"/>
    <n v="0"/>
    <x v="1"/>
    <x v="1"/>
    <x v="1"/>
    <n v="91"/>
    <n v="0"/>
  </r>
  <r>
    <x v="46"/>
    <d v="2022-04-28T00:00:00"/>
    <n v="45"/>
    <n v="0"/>
    <x v="1"/>
    <x v="1"/>
    <x v="1"/>
    <n v="91"/>
    <n v="0"/>
  </r>
  <r>
    <x v="66"/>
    <d v="2022-04-28T00:00:00"/>
    <n v="0"/>
    <n v="0"/>
    <x v="1"/>
    <x v="1"/>
    <x v="2"/>
    <n v="365"/>
    <n v="0"/>
  </r>
  <r>
    <x v="56"/>
    <d v="2022-04-28T00:00:00"/>
    <n v="2"/>
    <n v="0"/>
    <x v="1"/>
    <x v="1"/>
    <x v="1"/>
    <n v="91"/>
    <n v="0"/>
  </r>
  <r>
    <x v="57"/>
    <d v="2022-04-28T00:00:00"/>
    <n v="0"/>
    <n v="0"/>
    <x v="1"/>
    <x v="1"/>
    <x v="1"/>
    <n v="91"/>
    <n v="0"/>
  </r>
  <r>
    <x v="67"/>
    <d v="2022-04-28T00:00:00"/>
    <n v="0"/>
    <n v="0"/>
    <x v="1"/>
    <x v="1"/>
    <x v="1"/>
    <n v="91"/>
    <n v="0"/>
  </r>
  <r>
    <x v="68"/>
    <d v="2022-04-28T00:00:00"/>
    <n v="0"/>
    <n v="0"/>
    <x v="1"/>
    <x v="1"/>
    <x v="1"/>
    <n v="91"/>
    <n v="0"/>
  </r>
  <r>
    <x v="58"/>
    <d v="2022-04-29T00:00:00"/>
    <n v="0"/>
    <n v="0"/>
    <x v="1"/>
    <x v="0"/>
    <x v="0"/>
    <n v="30"/>
    <n v="0"/>
  </r>
  <r>
    <x v="59"/>
    <d v="2022-04-29T00:00:00"/>
    <n v="0"/>
    <n v="0"/>
    <x v="1"/>
    <x v="0"/>
    <x v="0"/>
    <n v="30"/>
    <n v="0"/>
  </r>
  <r>
    <x v="22"/>
    <d v="2022-04-29T00:00:00"/>
    <n v="0"/>
    <n v="0"/>
    <x v="1"/>
    <x v="0"/>
    <x v="1"/>
    <n v="91"/>
    <n v="0"/>
  </r>
  <r>
    <x v="60"/>
    <d v="2022-04-29T00:00:00"/>
    <n v="0"/>
    <n v="0"/>
    <x v="1"/>
    <x v="0"/>
    <x v="0"/>
    <n v="30"/>
    <n v="0"/>
  </r>
  <r>
    <x v="23"/>
    <d v="2022-04-29T00:00:00"/>
    <n v="84"/>
    <n v="0"/>
    <x v="1"/>
    <x v="1"/>
    <x v="1"/>
    <n v="91"/>
    <n v="0"/>
  </r>
  <r>
    <x v="24"/>
    <d v="2022-04-29T00:00:00"/>
    <n v="0"/>
    <n v="0"/>
    <x v="1"/>
    <x v="0"/>
    <x v="1"/>
    <n v="91"/>
    <n v="0"/>
  </r>
  <r>
    <x v="54"/>
    <d v="2022-04-29T00:00:00"/>
    <n v="0"/>
    <n v="0"/>
    <x v="1"/>
    <x v="0"/>
    <x v="1"/>
    <n v="91"/>
    <n v="0"/>
  </r>
  <r>
    <x v="42"/>
    <d v="2022-04-29T00:00:00"/>
    <n v="0"/>
    <n v="0"/>
    <x v="1"/>
    <x v="0"/>
    <x v="1"/>
    <n v="91"/>
    <n v="0"/>
  </r>
  <r>
    <x v="25"/>
    <d v="2022-04-29T00:00:00"/>
    <n v="0"/>
    <n v="0"/>
    <x v="1"/>
    <x v="0"/>
    <x v="1"/>
    <n v="91"/>
    <n v="0"/>
  </r>
  <r>
    <x v="61"/>
    <d v="2022-04-29T00:00:00"/>
    <n v="0"/>
    <n v="0"/>
    <x v="1"/>
    <x v="0"/>
    <x v="0"/>
    <n v="30"/>
    <n v="0"/>
  </r>
  <r>
    <x v="65"/>
    <d v="2022-04-29T00:00:00"/>
    <n v="0"/>
    <n v="0"/>
    <x v="1"/>
    <x v="0"/>
    <x v="1"/>
    <n v="91"/>
    <n v="0"/>
  </r>
  <r>
    <x v="29"/>
    <d v="2022-04-29T00:00:00"/>
    <n v="0"/>
    <n v="0"/>
    <x v="1"/>
    <x v="0"/>
    <x v="1"/>
    <n v="91"/>
    <n v="0"/>
  </r>
  <r>
    <x v="64"/>
    <d v="2022-04-29T00:00:00"/>
    <n v="0"/>
    <n v="0"/>
    <x v="1"/>
    <x v="0"/>
    <x v="1"/>
    <n v="91"/>
    <n v="0"/>
  </r>
  <r>
    <x v="62"/>
    <d v="2022-04-29T00:00:00"/>
    <n v="0"/>
    <n v="0"/>
    <x v="1"/>
    <x v="0"/>
    <x v="0"/>
    <n v="30"/>
    <n v="0"/>
  </r>
  <r>
    <x v="28"/>
    <d v="2022-04-29T00:00:00"/>
    <n v="0"/>
    <n v="0"/>
    <x v="1"/>
    <x v="0"/>
    <x v="1"/>
    <n v="91"/>
    <n v="0"/>
  </r>
  <r>
    <x v="32"/>
    <d v="2022-04-29T00:00:00"/>
    <n v="0"/>
    <n v="0"/>
    <x v="1"/>
    <x v="0"/>
    <x v="1"/>
    <n v="91"/>
    <n v="0"/>
  </r>
  <r>
    <x v="30"/>
    <d v="2022-04-29T00:00:00"/>
    <n v="0"/>
    <n v="0"/>
    <x v="1"/>
    <x v="0"/>
    <x v="1"/>
    <n v="91"/>
    <n v="0"/>
  </r>
  <r>
    <x v="26"/>
    <d v="2022-04-29T00:00:00"/>
    <n v="0"/>
    <n v="0"/>
    <x v="1"/>
    <x v="0"/>
    <x v="1"/>
    <n v="91"/>
    <n v="0"/>
  </r>
  <r>
    <x v="43"/>
    <d v="2022-04-29T00:00:00"/>
    <n v="0"/>
    <n v="0"/>
    <x v="1"/>
    <x v="0"/>
    <x v="1"/>
    <n v="91"/>
    <n v="0"/>
  </r>
  <r>
    <x v="53"/>
    <d v="2022-04-29T00:00:00"/>
    <n v="0"/>
    <n v="0"/>
    <x v="1"/>
    <x v="0"/>
    <x v="1"/>
    <n v="91"/>
    <n v="0"/>
  </r>
  <r>
    <x v="27"/>
    <d v="2022-04-29T00:00:00"/>
    <n v="0"/>
    <n v="0"/>
    <x v="1"/>
    <x v="0"/>
    <x v="1"/>
    <n v="91"/>
    <n v="0"/>
  </r>
  <r>
    <x v="63"/>
    <d v="2022-04-29T00:00:00"/>
    <n v="0"/>
    <n v="0"/>
    <x v="1"/>
    <x v="0"/>
    <x v="0"/>
    <n v="30"/>
    <n v="0"/>
  </r>
  <r>
    <x v="33"/>
    <d v="2022-04-29T00:00:00"/>
    <n v="0"/>
    <n v="0"/>
    <x v="1"/>
    <x v="0"/>
    <x v="1"/>
    <n v="91"/>
    <n v="0"/>
  </r>
  <r>
    <x v="31"/>
    <d v="2022-04-29T00:00:00"/>
    <n v="0"/>
    <n v="0"/>
    <x v="1"/>
    <x v="0"/>
    <x v="1"/>
    <n v="91"/>
    <n v="0"/>
  </r>
  <r>
    <x v="34"/>
    <d v="2022-04-29T00:00:00"/>
    <n v="0"/>
    <n v="0"/>
    <x v="1"/>
    <x v="1"/>
    <x v="2"/>
    <n v="365"/>
    <n v="0"/>
  </r>
  <r>
    <x v="35"/>
    <d v="2022-04-29T00:00:00"/>
    <n v="96"/>
    <n v="0"/>
    <x v="1"/>
    <x v="1"/>
    <x v="1"/>
    <n v="91"/>
    <n v="0"/>
  </r>
  <r>
    <x v="36"/>
    <d v="2022-04-29T00:00:00"/>
    <n v="150"/>
    <n v="0"/>
    <x v="1"/>
    <x v="1"/>
    <x v="1"/>
    <n v="91"/>
    <n v="0"/>
  </r>
  <r>
    <x v="44"/>
    <d v="2022-04-29T00:00:00"/>
    <n v="0"/>
    <n v="0"/>
    <x v="1"/>
    <x v="1"/>
    <x v="2"/>
    <n v="365"/>
    <n v="0"/>
  </r>
  <r>
    <x v="37"/>
    <d v="2022-04-29T00:00:00"/>
    <n v="66"/>
    <n v="0"/>
    <x v="1"/>
    <x v="1"/>
    <x v="1"/>
    <n v="91"/>
    <n v="0"/>
  </r>
  <r>
    <x v="38"/>
    <d v="2022-04-29T00:00:00"/>
    <n v="55"/>
    <n v="0"/>
    <x v="1"/>
    <x v="1"/>
    <x v="1"/>
    <n v="91"/>
    <n v="0"/>
  </r>
  <r>
    <x v="55"/>
    <d v="2022-04-29T00:00:00"/>
    <n v="0"/>
    <n v="0"/>
    <x v="1"/>
    <x v="1"/>
    <x v="2"/>
    <n v="365"/>
    <n v="0"/>
  </r>
  <r>
    <x v="45"/>
    <d v="2022-04-29T00:00:00"/>
    <n v="48"/>
    <n v="0"/>
    <x v="1"/>
    <x v="1"/>
    <x v="1"/>
    <n v="91"/>
    <n v="0"/>
  </r>
  <r>
    <x v="46"/>
    <d v="2022-04-29T00:00:00"/>
    <n v="45"/>
    <n v="0"/>
    <x v="1"/>
    <x v="1"/>
    <x v="1"/>
    <n v="91"/>
    <n v="0"/>
  </r>
  <r>
    <x v="66"/>
    <d v="2022-04-29T00:00:00"/>
    <n v="0"/>
    <n v="0"/>
    <x v="1"/>
    <x v="1"/>
    <x v="2"/>
    <n v="365"/>
    <n v="0"/>
  </r>
  <r>
    <x v="56"/>
    <d v="2022-04-29T00:00:00"/>
    <n v="2"/>
    <n v="0"/>
    <x v="1"/>
    <x v="1"/>
    <x v="1"/>
    <n v="91"/>
    <n v="0"/>
  </r>
  <r>
    <x v="57"/>
    <d v="2022-04-29T00:00:00"/>
    <n v="0"/>
    <n v="0"/>
    <x v="1"/>
    <x v="1"/>
    <x v="1"/>
    <n v="91"/>
    <n v="0"/>
  </r>
  <r>
    <x v="67"/>
    <d v="2022-04-29T00:00:00"/>
    <n v="0"/>
    <n v="0"/>
    <x v="1"/>
    <x v="1"/>
    <x v="1"/>
    <n v="91"/>
    <n v="0"/>
  </r>
  <r>
    <x v="68"/>
    <d v="2022-04-29T00:00:00"/>
    <n v="0"/>
    <n v="0"/>
    <x v="1"/>
    <x v="1"/>
    <x v="1"/>
    <n v="91"/>
    <n v="0"/>
  </r>
  <r>
    <x v="58"/>
    <d v="2022-05-02T00:00:00"/>
    <n v="0"/>
    <n v="0"/>
    <x v="1"/>
    <x v="0"/>
    <x v="0"/>
    <n v="31"/>
    <n v="0"/>
  </r>
  <r>
    <x v="59"/>
    <d v="2022-05-02T00:00:00"/>
    <n v="0"/>
    <n v="0"/>
    <x v="1"/>
    <x v="0"/>
    <x v="0"/>
    <n v="31"/>
    <n v="0"/>
  </r>
  <r>
    <x v="22"/>
    <d v="2022-05-02T00:00:00"/>
    <n v="0"/>
    <n v="0"/>
    <x v="1"/>
    <x v="0"/>
    <x v="1"/>
    <n v="92"/>
    <n v="0"/>
  </r>
  <r>
    <x v="60"/>
    <d v="2022-05-02T00:00:00"/>
    <n v="0"/>
    <n v="0"/>
    <x v="1"/>
    <x v="0"/>
    <x v="0"/>
    <n v="31"/>
    <n v="0"/>
  </r>
  <r>
    <x v="23"/>
    <d v="2022-05-02T00:00:00"/>
    <n v="84"/>
    <n v="0"/>
    <x v="1"/>
    <x v="1"/>
    <x v="1"/>
    <n v="92"/>
    <n v="0"/>
  </r>
  <r>
    <x v="65"/>
    <d v="2022-05-02T00:00:00"/>
    <n v="0"/>
    <n v="0"/>
    <x v="1"/>
    <x v="0"/>
    <x v="1"/>
    <n v="92"/>
    <n v="0"/>
  </r>
  <r>
    <x v="61"/>
    <d v="2022-05-02T00:00:00"/>
    <n v="0"/>
    <n v="0"/>
    <x v="1"/>
    <x v="0"/>
    <x v="0"/>
    <n v="31"/>
    <n v="0"/>
  </r>
  <r>
    <x v="29"/>
    <d v="2022-05-02T00:00:00"/>
    <n v="0"/>
    <n v="0"/>
    <x v="1"/>
    <x v="0"/>
    <x v="1"/>
    <n v="92"/>
    <n v="0"/>
  </r>
  <r>
    <x v="30"/>
    <d v="2022-05-02T00:00:00"/>
    <n v="0"/>
    <n v="0"/>
    <x v="1"/>
    <x v="0"/>
    <x v="1"/>
    <n v="92"/>
    <n v="0"/>
  </r>
  <r>
    <x v="42"/>
    <d v="2022-05-02T00:00:00"/>
    <n v="0"/>
    <n v="0"/>
    <x v="1"/>
    <x v="0"/>
    <x v="1"/>
    <n v="92"/>
    <n v="0"/>
  </r>
  <r>
    <x v="54"/>
    <d v="2022-05-02T00:00:00"/>
    <n v="0"/>
    <n v="0"/>
    <x v="1"/>
    <x v="0"/>
    <x v="1"/>
    <n v="92"/>
    <n v="0"/>
  </r>
  <r>
    <x v="33"/>
    <d v="2022-05-02T00:00:00"/>
    <n v="0"/>
    <n v="0"/>
    <x v="1"/>
    <x v="0"/>
    <x v="1"/>
    <n v="92"/>
    <n v="0"/>
  </r>
  <r>
    <x v="31"/>
    <d v="2022-05-02T00:00:00"/>
    <n v="0"/>
    <n v="0"/>
    <x v="1"/>
    <x v="0"/>
    <x v="1"/>
    <n v="92"/>
    <n v="0"/>
  </r>
  <r>
    <x v="53"/>
    <d v="2022-05-02T00:00:00"/>
    <n v="0"/>
    <n v="0"/>
    <x v="1"/>
    <x v="0"/>
    <x v="1"/>
    <n v="92"/>
    <n v="0"/>
  </r>
  <r>
    <x v="28"/>
    <d v="2022-05-02T00:00:00"/>
    <n v="0"/>
    <n v="0"/>
    <x v="1"/>
    <x v="0"/>
    <x v="1"/>
    <n v="92"/>
    <n v="0"/>
  </r>
  <r>
    <x v="27"/>
    <d v="2022-05-02T00:00:00"/>
    <n v="0"/>
    <n v="0"/>
    <x v="1"/>
    <x v="0"/>
    <x v="1"/>
    <n v="92"/>
    <n v="0"/>
  </r>
  <r>
    <x v="26"/>
    <d v="2022-05-02T00:00:00"/>
    <n v="0"/>
    <n v="0"/>
    <x v="1"/>
    <x v="0"/>
    <x v="1"/>
    <n v="92"/>
    <n v="0"/>
  </r>
  <r>
    <x v="62"/>
    <d v="2022-05-02T00:00:00"/>
    <n v="0"/>
    <n v="0"/>
    <x v="1"/>
    <x v="0"/>
    <x v="0"/>
    <n v="31"/>
    <n v="0"/>
  </r>
  <r>
    <x v="43"/>
    <d v="2022-05-02T00:00:00"/>
    <n v="0"/>
    <n v="0"/>
    <x v="1"/>
    <x v="0"/>
    <x v="1"/>
    <n v="92"/>
    <n v="0"/>
  </r>
  <r>
    <x v="64"/>
    <d v="2022-05-02T00:00:00"/>
    <n v="0"/>
    <n v="0"/>
    <x v="1"/>
    <x v="0"/>
    <x v="1"/>
    <n v="92"/>
    <n v="0"/>
  </r>
  <r>
    <x v="63"/>
    <d v="2022-05-02T00:00:00"/>
    <n v="0"/>
    <n v="0"/>
    <x v="1"/>
    <x v="0"/>
    <x v="0"/>
    <n v="31"/>
    <n v="0"/>
  </r>
  <r>
    <x v="32"/>
    <d v="2022-05-02T00:00:00"/>
    <n v="0"/>
    <n v="0"/>
    <x v="1"/>
    <x v="0"/>
    <x v="1"/>
    <n v="92"/>
    <n v="0"/>
  </r>
  <r>
    <x v="24"/>
    <d v="2022-05-02T00:00:00"/>
    <n v="0"/>
    <n v="0"/>
    <x v="1"/>
    <x v="0"/>
    <x v="1"/>
    <n v="92"/>
    <n v="0"/>
  </r>
  <r>
    <x v="25"/>
    <d v="2022-05-02T00:00:00"/>
    <n v="0"/>
    <n v="0"/>
    <x v="1"/>
    <x v="0"/>
    <x v="1"/>
    <n v="92"/>
    <n v="0"/>
  </r>
  <r>
    <x v="34"/>
    <d v="2022-05-02T00:00:00"/>
    <n v="0"/>
    <n v="0"/>
    <x v="1"/>
    <x v="1"/>
    <x v="2"/>
    <n v="365"/>
    <n v="0"/>
  </r>
  <r>
    <x v="35"/>
    <d v="2022-05-02T00:00:00"/>
    <n v="96"/>
    <n v="0"/>
    <x v="1"/>
    <x v="1"/>
    <x v="1"/>
    <n v="92"/>
    <n v="0"/>
  </r>
  <r>
    <x v="36"/>
    <d v="2022-05-02T00:00:00"/>
    <n v="150"/>
    <n v="0"/>
    <x v="1"/>
    <x v="1"/>
    <x v="1"/>
    <n v="92"/>
    <n v="0"/>
  </r>
  <r>
    <x v="44"/>
    <d v="2022-05-02T00:00:00"/>
    <n v="0"/>
    <n v="0"/>
    <x v="1"/>
    <x v="1"/>
    <x v="2"/>
    <n v="365"/>
    <n v="0"/>
  </r>
  <r>
    <x v="37"/>
    <d v="2022-05-02T00:00:00"/>
    <n v="66"/>
    <n v="0"/>
    <x v="1"/>
    <x v="1"/>
    <x v="1"/>
    <n v="92"/>
    <n v="0"/>
  </r>
  <r>
    <x v="38"/>
    <d v="2022-05-02T00:00:00"/>
    <n v="55"/>
    <n v="0"/>
    <x v="1"/>
    <x v="1"/>
    <x v="1"/>
    <n v="92"/>
    <n v="0"/>
  </r>
  <r>
    <x v="55"/>
    <d v="2022-05-02T00:00:00"/>
    <n v="0"/>
    <n v="0"/>
    <x v="1"/>
    <x v="1"/>
    <x v="2"/>
    <n v="365"/>
    <n v="0"/>
  </r>
  <r>
    <x v="45"/>
    <d v="2022-05-02T00:00:00"/>
    <n v="48"/>
    <n v="0"/>
    <x v="1"/>
    <x v="1"/>
    <x v="1"/>
    <n v="92"/>
    <n v="0"/>
  </r>
  <r>
    <x v="46"/>
    <d v="2022-05-02T00:00:00"/>
    <n v="45"/>
    <n v="0"/>
    <x v="1"/>
    <x v="1"/>
    <x v="1"/>
    <n v="92"/>
    <n v="0"/>
  </r>
  <r>
    <x v="66"/>
    <d v="2022-05-02T00:00:00"/>
    <n v="0"/>
    <n v="0"/>
    <x v="1"/>
    <x v="1"/>
    <x v="2"/>
    <n v="365"/>
    <n v="0"/>
  </r>
  <r>
    <x v="56"/>
    <d v="2022-05-02T00:00:00"/>
    <n v="2"/>
    <n v="0"/>
    <x v="1"/>
    <x v="1"/>
    <x v="1"/>
    <n v="92"/>
    <n v="0"/>
  </r>
  <r>
    <x v="57"/>
    <d v="2022-05-02T00:00:00"/>
    <n v="0"/>
    <n v="0"/>
    <x v="1"/>
    <x v="1"/>
    <x v="1"/>
    <n v="92"/>
    <n v="0"/>
  </r>
  <r>
    <x v="67"/>
    <d v="2022-05-02T00:00:00"/>
    <n v="0"/>
    <n v="0"/>
    <x v="1"/>
    <x v="1"/>
    <x v="1"/>
    <n v="92"/>
    <n v="0"/>
  </r>
  <r>
    <x v="68"/>
    <d v="2022-05-02T00:00:00"/>
    <n v="0"/>
    <n v="0"/>
    <x v="1"/>
    <x v="1"/>
    <x v="1"/>
    <n v="92"/>
    <n v="0"/>
  </r>
  <r>
    <x v="59"/>
    <d v="2022-05-03T00:00:00"/>
    <n v="0"/>
    <n v="0"/>
    <x v="1"/>
    <x v="0"/>
    <x v="0"/>
    <n v="31"/>
    <n v="0"/>
  </r>
  <r>
    <x v="22"/>
    <d v="2022-05-03T00:00:00"/>
    <n v="0"/>
    <n v="0"/>
    <x v="1"/>
    <x v="0"/>
    <x v="1"/>
    <n v="92"/>
    <n v="0"/>
  </r>
  <r>
    <x v="60"/>
    <d v="2022-05-03T00:00:00"/>
    <n v="0"/>
    <n v="0"/>
    <x v="1"/>
    <x v="0"/>
    <x v="0"/>
    <n v="31"/>
    <n v="0"/>
  </r>
  <r>
    <x v="23"/>
    <d v="2022-05-03T00:00:00"/>
    <n v="84"/>
    <n v="0"/>
    <x v="1"/>
    <x v="1"/>
    <x v="1"/>
    <n v="92"/>
    <n v="0"/>
  </r>
  <r>
    <x v="54"/>
    <d v="2022-05-03T00:00:00"/>
    <n v="0"/>
    <n v="0"/>
    <x v="1"/>
    <x v="0"/>
    <x v="1"/>
    <n v="92"/>
    <n v="0"/>
  </r>
  <r>
    <x v="42"/>
    <d v="2022-05-03T00:00:00"/>
    <n v="0"/>
    <n v="0"/>
    <x v="1"/>
    <x v="0"/>
    <x v="1"/>
    <n v="92"/>
    <n v="0"/>
  </r>
  <r>
    <x v="25"/>
    <d v="2022-05-03T00:00:00"/>
    <n v="0"/>
    <n v="0"/>
    <x v="1"/>
    <x v="0"/>
    <x v="1"/>
    <n v="92"/>
    <n v="0"/>
  </r>
  <r>
    <x v="63"/>
    <d v="2022-05-03T00:00:00"/>
    <n v="0"/>
    <n v="0"/>
    <x v="1"/>
    <x v="0"/>
    <x v="0"/>
    <n v="31"/>
    <n v="0"/>
  </r>
  <r>
    <x v="29"/>
    <d v="2022-05-03T00:00:00"/>
    <n v="0"/>
    <n v="0"/>
    <x v="1"/>
    <x v="0"/>
    <x v="1"/>
    <n v="92"/>
    <n v="0"/>
  </r>
  <r>
    <x v="53"/>
    <d v="2022-05-03T00:00:00"/>
    <n v="0"/>
    <n v="0"/>
    <x v="1"/>
    <x v="0"/>
    <x v="1"/>
    <n v="92"/>
    <n v="0"/>
  </r>
  <r>
    <x v="64"/>
    <d v="2022-05-03T00:00:00"/>
    <n v="0"/>
    <n v="0"/>
    <x v="1"/>
    <x v="0"/>
    <x v="1"/>
    <n v="92"/>
    <n v="0"/>
  </r>
  <r>
    <x v="24"/>
    <d v="2022-05-03T00:00:00"/>
    <n v="0"/>
    <n v="0"/>
    <x v="1"/>
    <x v="0"/>
    <x v="1"/>
    <n v="92"/>
    <n v="0"/>
  </r>
  <r>
    <x v="32"/>
    <d v="2022-05-03T00:00:00"/>
    <n v="0"/>
    <n v="0"/>
    <x v="1"/>
    <x v="0"/>
    <x v="1"/>
    <n v="92"/>
    <n v="0"/>
  </r>
  <r>
    <x v="65"/>
    <d v="2022-05-03T00:00:00"/>
    <n v="0"/>
    <n v="0"/>
    <x v="1"/>
    <x v="0"/>
    <x v="1"/>
    <n v="92"/>
    <n v="0"/>
  </r>
  <r>
    <x v="61"/>
    <d v="2022-05-03T00:00:00"/>
    <n v="0"/>
    <n v="0"/>
    <x v="1"/>
    <x v="0"/>
    <x v="0"/>
    <n v="31"/>
    <n v="0"/>
  </r>
  <r>
    <x v="30"/>
    <d v="2022-05-03T00:00:00"/>
    <n v="0"/>
    <n v="0"/>
    <x v="1"/>
    <x v="0"/>
    <x v="1"/>
    <n v="92"/>
    <n v="0"/>
  </r>
  <r>
    <x v="28"/>
    <d v="2022-05-03T00:00:00"/>
    <n v="0"/>
    <n v="0"/>
    <x v="1"/>
    <x v="0"/>
    <x v="1"/>
    <n v="92"/>
    <n v="0"/>
  </r>
  <r>
    <x v="31"/>
    <d v="2022-05-03T00:00:00"/>
    <n v="0"/>
    <n v="0"/>
    <x v="1"/>
    <x v="0"/>
    <x v="1"/>
    <n v="92"/>
    <n v="0"/>
  </r>
  <r>
    <x v="27"/>
    <d v="2022-05-03T00:00:00"/>
    <n v="0"/>
    <n v="0"/>
    <x v="1"/>
    <x v="0"/>
    <x v="1"/>
    <n v="92"/>
    <n v="0"/>
  </r>
  <r>
    <x v="26"/>
    <d v="2022-05-03T00:00:00"/>
    <n v="0"/>
    <n v="0"/>
    <x v="1"/>
    <x v="0"/>
    <x v="1"/>
    <n v="92"/>
    <n v="0"/>
  </r>
  <r>
    <x v="43"/>
    <d v="2022-05-03T00:00:00"/>
    <n v="0"/>
    <n v="0"/>
    <x v="1"/>
    <x v="0"/>
    <x v="1"/>
    <n v="92"/>
    <n v="0"/>
  </r>
  <r>
    <x v="33"/>
    <d v="2022-05-03T00:00:00"/>
    <n v="0"/>
    <n v="0"/>
    <x v="1"/>
    <x v="0"/>
    <x v="1"/>
    <n v="92"/>
    <n v="0"/>
  </r>
  <r>
    <x v="62"/>
    <d v="2022-05-03T00:00:00"/>
    <n v="0"/>
    <n v="0"/>
    <x v="1"/>
    <x v="0"/>
    <x v="0"/>
    <n v="31"/>
    <n v="0"/>
  </r>
  <r>
    <x v="34"/>
    <d v="2022-05-03T00:00:00"/>
    <n v="0"/>
    <n v="0"/>
    <x v="1"/>
    <x v="1"/>
    <x v="2"/>
    <n v="365"/>
    <n v="0"/>
  </r>
  <r>
    <x v="35"/>
    <d v="2022-05-03T00:00:00"/>
    <n v="96"/>
    <n v="0"/>
    <x v="1"/>
    <x v="1"/>
    <x v="1"/>
    <n v="92"/>
    <n v="0"/>
  </r>
  <r>
    <x v="36"/>
    <d v="2022-05-03T00:00:00"/>
    <n v="150"/>
    <n v="0"/>
    <x v="1"/>
    <x v="1"/>
    <x v="1"/>
    <n v="92"/>
    <n v="0"/>
  </r>
  <r>
    <x v="44"/>
    <d v="2022-05-03T00:00:00"/>
    <n v="0"/>
    <n v="0"/>
    <x v="1"/>
    <x v="1"/>
    <x v="2"/>
    <n v="365"/>
    <n v="0"/>
  </r>
  <r>
    <x v="37"/>
    <d v="2022-05-03T00:00:00"/>
    <n v="66"/>
    <n v="0"/>
    <x v="1"/>
    <x v="1"/>
    <x v="1"/>
    <n v="92"/>
    <n v="0"/>
  </r>
  <r>
    <x v="38"/>
    <d v="2022-05-03T00:00:00"/>
    <n v="55"/>
    <n v="0"/>
    <x v="1"/>
    <x v="1"/>
    <x v="1"/>
    <n v="92"/>
    <n v="0"/>
  </r>
  <r>
    <x v="55"/>
    <d v="2022-05-03T00:00:00"/>
    <n v="0"/>
    <n v="0"/>
    <x v="1"/>
    <x v="1"/>
    <x v="2"/>
    <n v="365"/>
    <n v="0"/>
  </r>
  <r>
    <x v="45"/>
    <d v="2022-05-03T00:00:00"/>
    <n v="48"/>
    <n v="0"/>
    <x v="1"/>
    <x v="1"/>
    <x v="1"/>
    <n v="92"/>
    <n v="0"/>
  </r>
  <r>
    <x v="46"/>
    <d v="2022-05-03T00:00:00"/>
    <n v="45"/>
    <n v="0"/>
    <x v="1"/>
    <x v="1"/>
    <x v="1"/>
    <n v="92"/>
    <n v="0"/>
  </r>
  <r>
    <x v="66"/>
    <d v="2022-05-03T00:00:00"/>
    <n v="0"/>
    <n v="0"/>
    <x v="1"/>
    <x v="1"/>
    <x v="2"/>
    <n v="365"/>
    <n v="0"/>
  </r>
  <r>
    <x v="56"/>
    <d v="2022-05-03T00:00:00"/>
    <n v="2"/>
    <n v="0"/>
    <x v="1"/>
    <x v="1"/>
    <x v="1"/>
    <n v="92"/>
    <n v="0"/>
  </r>
  <r>
    <x v="57"/>
    <d v="2022-05-03T00:00:00"/>
    <n v="0"/>
    <n v="0"/>
    <x v="1"/>
    <x v="1"/>
    <x v="1"/>
    <n v="92"/>
    <n v="0"/>
  </r>
  <r>
    <x v="67"/>
    <d v="2022-05-03T00:00:00"/>
    <n v="0"/>
    <n v="0"/>
    <x v="1"/>
    <x v="1"/>
    <x v="1"/>
    <n v="92"/>
    <n v="0"/>
  </r>
  <r>
    <x v="68"/>
    <d v="2022-05-03T00:00:00"/>
    <n v="0"/>
    <n v="0"/>
    <x v="1"/>
    <x v="1"/>
    <x v="1"/>
    <n v="92"/>
    <n v="0"/>
  </r>
  <r>
    <x v="59"/>
    <d v="2022-05-04T00:00:00"/>
    <n v="0"/>
    <n v="0"/>
    <x v="1"/>
    <x v="0"/>
    <x v="0"/>
    <n v="31"/>
    <n v="0"/>
  </r>
  <r>
    <x v="22"/>
    <d v="2022-05-04T00:00:00"/>
    <n v="0"/>
    <n v="0"/>
    <x v="1"/>
    <x v="0"/>
    <x v="1"/>
    <n v="92"/>
    <n v="0"/>
  </r>
  <r>
    <x v="60"/>
    <d v="2022-05-04T00:00:00"/>
    <n v="0"/>
    <n v="0"/>
    <x v="1"/>
    <x v="0"/>
    <x v="0"/>
    <n v="31"/>
    <n v="0"/>
  </r>
  <r>
    <x v="23"/>
    <d v="2022-05-04T00:00:00"/>
    <n v="84"/>
    <n v="0"/>
    <x v="1"/>
    <x v="1"/>
    <x v="1"/>
    <n v="92"/>
    <n v="0"/>
  </r>
  <r>
    <x v="42"/>
    <d v="2022-05-04T00:00:00"/>
    <n v="0"/>
    <n v="0"/>
    <x v="1"/>
    <x v="0"/>
    <x v="1"/>
    <n v="92"/>
    <n v="0"/>
  </r>
  <r>
    <x v="28"/>
    <d v="2022-05-04T00:00:00"/>
    <n v="0"/>
    <n v="0"/>
    <x v="1"/>
    <x v="0"/>
    <x v="1"/>
    <n v="92"/>
    <n v="0"/>
  </r>
  <r>
    <x v="64"/>
    <d v="2022-05-04T00:00:00"/>
    <n v="0"/>
    <n v="0"/>
    <x v="1"/>
    <x v="0"/>
    <x v="1"/>
    <n v="92"/>
    <n v="0"/>
  </r>
  <r>
    <x v="26"/>
    <d v="2022-05-04T00:00:00"/>
    <n v="0"/>
    <n v="0"/>
    <x v="1"/>
    <x v="0"/>
    <x v="1"/>
    <n v="92"/>
    <n v="0"/>
  </r>
  <r>
    <x v="53"/>
    <d v="2022-05-04T00:00:00"/>
    <n v="0"/>
    <n v="0"/>
    <x v="1"/>
    <x v="0"/>
    <x v="1"/>
    <n v="92"/>
    <n v="0"/>
  </r>
  <r>
    <x v="29"/>
    <d v="2022-05-04T00:00:00"/>
    <n v="0"/>
    <n v="0"/>
    <x v="1"/>
    <x v="0"/>
    <x v="1"/>
    <n v="92"/>
    <n v="0"/>
  </r>
  <r>
    <x v="33"/>
    <d v="2022-05-04T00:00:00"/>
    <n v="0"/>
    <n v="0"/>
    <x v="1"/>
    <x v="0"/>
    <x v="1"/>
    <n v="92"/>
    <n v="0"/>
  </r>
  <r>
    <x v="31"/>
    <d v="2022-05-04T00:00:00"/>
    <n v="0"/>
    <n v="0"/>
    <x v="1"/>
    <x v="0"/>
    <x v="1"/>
    <n v="92"/>
    <n v="0"/>
  </r>
  <r>
    <x v="62"/>
    <d v="2022-05-04T00:00:00"/>
    <n v="0"/>
    <n v="0"/>
    <x v="1"/>
    <x v="0"/>
    <x v="0"/>
    <n v="31"/>
    <n v="0"/>
  </r>
  <r>
    <x v="32"/>
    <d v="2022-05-04T00:00:00"/>
    <n v="0"/>
    <n v="0"/>
    <x v="1"/>
    <x v="0"/>
    <x v="1"/>
    <n v="92"/>
    <n v="0"/>
  </r>
  <r>
    <x v="54"/>
    <d v="2022-05-04T00:00:00"/>
    <n v="0"/>
    <n v="0"/>
    <x v="1"/>
    <x v="0"/>
    <x v="1"/>
    <n v="92"/>
    <n v="0"/>
  </r>
  <r>
    <x v="63"/>
    <d v="2022-05-04T00:00:00"/>
    <n v="0"/>
    <n v="0"/>
    <x v="1"/>
    <x v="0"/>
    <x v="0"/>
    <n v="31"/>
    <n v="0"/>
  </r>
  <r>
    <x v="24"/>
    <d v="2022-05-04T00:00:00"/>
    <n v="0"/>
    <n v="0"/>
    <x v="1"/>
    <x v="0"/>
    <x v="1"/>
    <n v="92"/>
    <n v="0"/>
  </r>
  <r>
    <x v="25"/>
    <d v="2022-05-04T00:00:00"/>
    <n v="0"/>
    <n v="0"/>
    <x v="1"/>
    <x v="0"/>
    <x v="1"/>
    <n v="92"/>
    <n v="0"/>
  </r>
  <r>
    <x v="61"/>
    <d v="2022-05-04T00:00:00"/>
    <n v="0"/>
    <n v="0"/>
    <x v="1"/>
    <x v="0"/>
    <x v="0"/>
    <n v="31"/>
    <n v="0"/>
  </r>
  <r>
    <x v="30"/>
    <d v="2022-05-04T00:00:00"/>
    <n v="0"/>
    <n v="0"/>
    <x v="1"/>
    <x v="0"/>
    <x v="1"/>
    <n v="92"/>
    <n v="0"/>
  </r>
  <r>
    <x v="27"/>
    <d v="2022-05-04T00:00:00"/>
    <n v="0"/>
    <n v="0"/>
    <x v="1"/>
    <x v="0"/>
    <x v="1"/>
    <n v="92"/>
    <n v="0"/>
  </r>
  <r>
    <x v="65"/>
    <d v="2022-05-04T00:00:00"/>
    <n v="0"/>
    <n v="0"/>
    <x v="1"/>
    <x v="0"/>
    <x v="1"/>
    <n v="92"/>
    <n v="0"/>
  </r>
  <r>
    <x v="43"/>
    <d v="2022-05-04T00:00:00"/>
    <n v="0"/>
    <n v="0"/>
    <x v="1"/>
    <x v="0"/>
    <x v="1"/>
    <n v="92"/>
    <n v="0"/>
  </r>
  <r>
    <x v="34"/>
    <d v="2022-05-04T00:00:00"/>
    <n v="0"/>
    <n v="0"/>
    <x v="1"/>
    <x v="1"/>
    <x v="2"/>
    <n v="365"/>
    <n v="0"/>
  </r>
  <r>
    <x v="35"/>
    <d v="2022-05-04T00:00:00"/>
    <n v="96"/>
    <n v="0"/>
    <x v="1"/>
    <x v="1"/>
    <x v="1"/>
    <n v="92"/>
    <n v="0"/>
  </r>
  <r>
    <x v="36"/>
    <d v="2022-05-04T00:00:00"/>
    <n v="150"/>
    <n v="0"/>
    <x v="1"/>
    <x v="1"/>
    <x v="1"/>
    <n v="92"/>
    <n v="0"/>
  </r>
  <r>
    <x v="44"/>
    <d v="2022-05-04T00:00:00"/>
    <n v="0"/>
    <n v="0"/>
    <x v="1"/>
    <x v="1"/>
    <x v="2"/>
    <n v="365"/>
    <n v="0"/>
  </r>
  <r>
    <x v="37"/>
    <d v="2022-05-04T00:00:00"/>
    <n v="66"/>
    <n v="0"/>
    <x v="1"/>
    <x v="1"/>
    <x v="1"/>
    <n v="92"/>
    <n v="0"/>
  </r>
  <r>
    <x v="38"/>
    <d v="2022-05-04T00:00:00"/>
    <n v="55"/>
    <n v="0"/>
    <x v="1"/>
    <x v="1"/>
    <x v="1"/>
    <n v="92"/>
    <n v="0"/>
  </r>
  <r>
    <x v="55"/>
    <d v="2022-05-04T00:00:00"/>
    <n v="0"/>
    <n v="0"/>
    <x v="1"/>
    <x v="1"/>
    <x v="2"/>
    <n v="365"/>
    <n v="0"/>
  </r>
  <r>
    <x v="45"/>
    <d v="2022-05-04T00:00:00"/>
    <n v="48"/>
    <n v="0"/>
    <x v="1"/>
    <x v="1"/>
    <x v="1"/>
    <n v="92"/>
    <n v="0"/>
  </r>
  <r>
    <x v="46"/>
    <d v="2022-05-04T00:00:00"/>
    <n v="45"/>
    <n v="0"/>
    <x v="1"/>
    <x v="1"/>
    <x v="1"/>
    <n v="92"/>
    <n v="0"/>
  </r>
  <r>
    <x v="66"/>
    <d v="2022-05-04T00:00:00"/>
    <n v="0"/>
    <n v="0"/>
    <x v="1"/>
    <x v="1"/>
    <x v="2"/>
    <n v="365"/>
    <n v="0"/>
  </r>
  <r>
    <x v="56"/>
    <d v="2022-05-04T00:00:00"/>
    <n v="2"/>
    <n v="0"/>
    <x v="1"/>
    <x v="1"/>
    <x v="1"/>
    <n v="92"/>
    <n v="0"/>
  </r>
  <r>
    <x v="57"/>
    <d v="2022-05-04T00:00:00"/>
    <n v="0"/>
    <n v="0"/>
    <x v="1"/>
    <x v="1"/>
    <x v="1"/>
    <n v="92"/>
    <n v="0"/>
  </r>
  <r>
    <x v="67"/>
    <d v="2022-05-04T00:00:00"/>
    <n v="0"/>
    <n v="0"/>
    <x v="1"/>
    <x v="1"/>
    <x v="1"/>
    <n v="92"/>
    <n v="0"/>
  </r>
  <r>
    <x v="68"/>
    <d v="2022-05-04T00:00:00"/>
    <n v="0"/>
    <n v="0"/>
    <x v="1"/>
    <x v="1"/>
    <x v="1"/>
    <n v="92"/>
    <n v="0"/>
  </r>
  <r>
    <x v="59"/>
    <d v="2022-05-05T00:00:00"/>
    <n v="0"/>
    <n v="0"/>
    <x v="1"/>
    <x v="0"/>
    <x v="0"/>
    <n v="31"/>
    <n v="0"/>
  </r>
  <r>
    <x v="22"/>
    <d v="2022-05-05T00:00:00"/>
    <n v="0"/>
    <n v="0"/>
    <x v="1"/>
    <x v="0"/>
    <x v="1"/>
    <n v="92"/>
    <n v="0"/>
  </r>
  <r>
    <x v="60"/>
    <d v="2022-05-05T00:00:00"/>
    <n v="0"/>
    <n v="0"/>
    <x v="1"/>
    <x v="0"/>
    <x v="0"/>
    <n v="31"/>
    <n v="0"/>
  </r>
  <r>
    <x v="23"/>
    <d v="2022-05-05T00:00:00"/>
    <n v="84"/>
    <n v="0"/>
    <x v="1"/>
    <x v="1"/>
    <x v="1"/>
    <n v="92"/>
    <n v="0"/>
  </r>
  <r>
    <x v="53"/>
    <d v="2022-05-05T00:00:00"/>
    <n v="0"/>
    <n v="0"/>
    <x v="1"/>
    <x v="0"/>
    <x v="1"/>
    <n v="92"/>
    <n v="0"/>
  </r>
  <r>
    <x v="54"/>
    <d v="2022-05-05T00:00:00"/>
    <n v="0"/>
    <n v="0"/>
    <x v="1"/>
    <x v="0"/>
    <x v="1"/>
    <n v="92"/>
    <n v="0"/>
  </r>
  <r>
    <x v="63"/>
    <d v="2022-05-05T00:00:00"/>
    <n v="0"/>
    <n v="0"/>
    <x v="1"/>
    <x v="0"/>
    <x v="0"/>
    <n v="31"/>
    <n v="0"/>
  </r>
  <r>
    <x v="25"/>
    <d v="2022-05-05T00:00:00"/>
    <n v="0"/>
    <n v="0"/>
    <x v="1"/>
    <x v="0"/>
    <x v="1"/>
    <n v="92"/>
    <n v="0"/>
  </r>
  <r>
    <x v="26"/>
    <d v="2022-05-05T00:00:00"/>
    <n v="0"/>
    <n v="0"/>
    <x v="1"/>
    <x v="0"/>
    <x v="1"/>
    <n v="92"/>
    <n v="0"/>
  </r>
  <r>
    <x v="33"/>
    <d v="2022-05-05T00:00:00"/>
    <n v="0"/>
    <n v="0"/>
    <x v="1"/>
    <x v="0"/>
    <x v="1"/>
    <n v="92"/>
    <n v="0"/>
  </r>
  <r>
    <x v="62"/>
    <d v="2022-05-05T00:00:00"/>
    <n v="0"/>
    <n v="0"/>
    <x v="1"/>
    <x v="0"/>
    <x v="0"/>
    <n v="31"/>
    <n v="0"/>
  </r>
  <r>
    <x v="29"/>
    <d v="2022-05-05T00:00:00"/>
    <n v="0"/>
    <n v="0"/>
    <x v="1"/>
    <x v="0"/>
    <x v="1"/>
    <n v="92"/>
    <n v="0"/>
  </r>
  <r>
    <x v="42"/>
    <d v="2022-05-05T00:00:00"/>
    <n v="0"/>
    <n v="0"/>
    <x v="1"/>
    <x v="0"/>
    <x v="1"/>
    <n v="92"/>
    <n v="0"/>
  </r>
  <r>
    <x v="61"/>
    <d v="2022-05-05T00:00:00"/>
    <n v="0"/>
    <n v="0"/>
    <x v="1"/>
    <x v="0"/>
    <x v="0"/>
    <n v="31"/>
    <n v="0"/>
  </r>
  <r>
    <x v="24"/>
    <d v="2022-05-05T00:00:00"/>
    <n v="0"/>
    <n v="0"/>
    <x v="1"/>
    <x v="0"/>
    <x v="1"/>
    <n v="92"/>
    <n v="0"/>
  </r>
  <r>
    <x v="30"/>
    <d v="2022-05-05T00:00:00"/>
    <n v="0"/>
    <n v="0"/>
    <x v="1"/>
    <x v="0"/>
    <x v="1"/>
    <n v="92"/>
    <n v="0"/>
  </r>
  <r>
    <x v="65"/>
    <d v="2022-05-05T00:00:00"/>
    <n v="0"/>
    <n v="0"/>
    <x v="1"/>
    <x v="0"/>
    <x v="1"/>
    <n v="92"/>
    <n v="0"/>
  </r>
  <r>
    <x v="31"/>
    <d v="2022-05-05T00:00:00"/>
    <n v="0"/>
    <n v="0"/>
    <x v="1"/>
    <x v="0"/>
    <x v="1"/>
    <n v="92"/>
    <n v="0"/>
  </r>
  <r>
    <x v="43"/>
    <d v="2022-05-05T00:00:00"/>
    <n v="0"/>
    <n v="0"/>
    <x v="1"/>
    <x v="0"/>
    <x v="1"/>
    <n v="92"/>
    <n v="0"/>
  </r>
  <r>
    <x v="32"/>
    <d v="2022-05-05T00:00:00"/>
    <n v="0"/>
    <n v="0"/>
    <x v="1"/>
    <x v="0"/>
    <x v="1"/>
    <n v="92"/>
    <n v="0"/>
  </r>
  <r>
    <x v="64"/>
    <d v="2022-05-05T00:00:00"/>
    <n v="0"/>
    <n v="0"/>
    <x v="1"/>
    <x v="0"/>
    <x v="1"/>
    <n v="92"/>
    <n v="0"/>
  </r>
  <r>
    <x v="27"/>
    <d v="2022-05-05T00:00:00"/>
    <n v="0"/>
    <n v="0"/>
    <x v="1"/>
    <x v="0"/>
    <x v="1"/>
    <n v="92"/>
    <n v="0"/>
  </r>
  <r>
    <x v="28"/>
    <d v="2022-05-05T00:00:00"/>
    <n v="0"/>
    <n v="0"/>
    <x v="1"/>
    <x v="0"/>
    <x v="1"/>
    <n v="92"/>
    <n v="0"/>
  </r>
  <r>
    <x v="34"/>
    <d v="2022-05-05T00:00:00"/>
    <n v="0"/>
    <n v="0"/>
    <x v="1"/>
    <x v="1"/>
    <x v="2"/>
    <n v="365"/>
    <n v="0"/>
  </r>
  <r>
    <x v="35"/>
    <d v="2022-05-05T00:00:00"/>
    <n v="96"/>
    <n v="0"/>
    <x v="1"/>
    <x v="1"/>
    <x v="1"/>
    <n v="92"/>
    <n v="0"/>
  </r>
  <r>
    <x v="36"/>
    <d v="2022-05-05T00:00:00"/>
    <n v="150"/>
    <n v="0"/>
    <x v="1"/>
    <x v="1"/>
    <x v="1"/>
    <n v="92"/>
    <n v="0"/>
  </r>
  <r>
    <x v="44"/>
    <d v="2022-05-05T00:00:00"/>
    <n v="0"/>
    <n v="0"/>
    <x v="1"/>
    <x v="1"/>
    <x v="2"/>
    <n v="365"/>
    <n v="0"/>
  </r>
  <r>
    <x v="37"/>
    <d v="2022-05-05T00:00:00"/>
    <n v="66"/>
    <n v="0"/>
    <x v="1"/>
    <x v="1"/>
    <x v="1"/>
    <n v="92"/>
    <n v="0"/>
  </r>
  <r>
    <x v="38"/>
    <d v="2022-05-05T00:00:00"/>
    <n v="55"/>
    <n v="2"/>
    <x v="1"/>
    <x v="1"/>
    <x v="1"/>
    <n v="92"/>
    <n v="1.84E-2"/>
  </r>
  <r>
    <x v="55"/>
    <d v="2022-05-05T00:00:00"/>
    <n v="0"/>
    <n v="0"/>
    <x v="1"/>
    <x v="1"/>
    <x v="2"/>
    <n v="365"/>
    <n v="0"/>
  </r>
  <r>
    <x v="45"/>
    <d v="2022-05-05T00:00:00"/>
    <n v="48"/>
    <n v="2"/>
    <x v="1"/>
    <x v="1"/>
    <x v="1"/>
    <n v="92"/>
    <n v="1.84E-2"/>
  </r>
  <r>
    <x v="46"/>
    <d v="2022-05-05T00:00:00"/>
    <n v="45"/>
    <n v="0"/>
    <x v="1"/>
    <x v="1"/>
    <x v="1"/>
    <n v="92"/>
    <n v="0"/>
  </r>
  <r>
    <x v="66"/>
    <d v="2022-05-05T00:00:00"/>
    <n v="0"/>
    <n v="0"/>
    <x v="1"/>
    <x v="1"/>
    <x v="2"/>
    <n v="365"/>
    <n v="0"/>
  </r>
  <r>
    <x v="56"/>
    <d v="2022-05-05T00:00:00"/>
    <n v="2"/>
    <n v="0"/>
    <x v="1"/>
    <x v="1"/>
    <x v="1"/>
    <n v="92"/>
    <n v="0"/>
  </r>
  <r>
    <x v="57"/>
    <d v="2022-05-05T00:00:00"/>
    <n v="0"/>
    <n v="0"/>
    <x v="1"/>
    <x v="1"/>
    <x v="1"/>
    <n v="92"/>
    <n v="0"/>
  </r>
  <r>
    <x v="67"/>
    <d v="2022-05-05T00:00:00"/>
    <n v="0"/>
    <n v="0"/>
    <x v="1"/>
    <x v="1"/>
    <x v="1"/>
    <n v="92"/>
    <n v="0"/>
  </r>
  <r>
    <x v="68"/>
    <d v="2022-05-05T00:00:00"/>
    <n v="0"/>
    <n v="0"/>
    <x v="1"/>
    <x v="1"/>
    <x v="1"/>
    <n v="92"/>
    <n v="0"/>
  </r>
  <r>
    <x v="59"/>
    <d v="2022-05-06T00:00:00"/>
    <n v="0"/>
    <n v="0"/>
    <x v="1"/>
    <x v="0"/>
    <x v="0"/>
    <n v="31"/>
    <n v="0"/>
  </r>
  <r>
    <x v="22"/>
    <d v="2022-05-06T00:00:00"/>
    <n v="0"/>
    <n v="0"/>
    <x v="1"/>
    <x v="0"/>
    <x v="1"/>
    <n v="92"/>
    <n v="0"/>
  </r>
  <r>
    <x v="60"/>
    <d v="2022-05-06T00:00:00"/>
    <n v="0"/>
    <n v="0"/>
    <x v="1"/>
    <x v="0"/>
    <x v="0"/>
    <n v="31"/>
    <n v="0"/>
  </r>
  <r>
    <x v="23"/>
    <d v="2022-05-06T00:00:00"/>
    <n v="84"/>
    <n v="0"/>
    <x v="1"/>
    <x v="1"/>
    <x v="1"/>
    <n v="92"/>
    <n v="0"/>
  </r>
  <r>
    <x v="54"/>
    <d v="2022-05-06T00:00:00"/>
    <n v="0"/>
    <n v="0"/>
    <x v="1"/>
    <x v="0"/>
    <x v="1"/>
    <n v="92"/>
    <n v="0"/>
  </r>
  <r>
    <x v="53"/>
    <d v="2022-05-06T00:00:00"/>
    <n v="0"/>
    <n v="0"/>
    <x v="1"/>
    <x v="0"/>
    <x v="1"/>
    <n v="92"/>
    <n v="0"/>
  </r>
  <r>
    <x v="62"/>
    <d v="2022-05-06T00:00:00"/>
    <n v="0"/>
    <n v="0"/>
    <x v="1"/>
    <x v="0"/>
    <x v="0"/>
    <n v="31"/>
    <n v="0"/>
  </r>
  <r>
    <x v="32"/>
    <d v="2022-05-06T00:00:00"/>
    <n v="0"/>
    <n v="0"/>
    <x v="1"/>
    <x v="0"/>
    <x v="1"/>
    <n v="92"/>
    <n v="0"/>
  </r>
  <r>
    <x v="29"/>
    <d v="2022-05-06T00:00:00"/>
    <n v="0"/>
    <n v="0"/>
    <x v="1"/>
    <x v="0"/>
    <x v="1"/>
    <n v="92"/>
    <n v="0"/>
  </r>
  <r>
    <x v="42"/>
    <d v="2022-05-06T00:00:00"/>
    <n v="0"/>
    <n v="0"/>
    <x v="1"/>
    <x v="0"/>
    <x v="1"/>
    <n v="92"/>
    <n v="0"/>
  </r>
  <r>
    <x v="24"/>
    <d v="2022-05-06T00:00:00"/>
    <n v="0"/>
    <n v="0"/>
    <x v="1"/>
    <x v="0"/>
    <x v="1"/>
    <n v="92"/>
    <n v="0"/>
  </r>
  <r>
    <x v="64"/>
    <d v="2022-05-06T00:00:00"/>
    <n v="0"/>
    <n v="0"/>
    <x v="1"/>
    <x v="0"/>
    <x v="1"/>
    <n v="92"/>
    <n v="0"/>
  </r>
  <r>
    <x v="65"/>
    <d v="2022-05-06T00:00:00"/>
    <n v="0"/>
    <n v="0"/>
    <x v="1"/>
    <x v="0"/>
    <x v="1"/>
    <n v="92"/>
    <n v="0"/>
  </r>
  <r>
    <x v="63"/>
    <d v="2022-05-06T00:00:00"/>
    <n v="0"/>
    <n v="0"/>
    <x v="1"/>
    <x v="0"/>
    <x v="0"/>
    <n v="31"/>
    <n v="0"/>
  </r>
  <r>
    <x v="26"/>
    <d v="2022-05-06T00:00:00"/>
    <n v="0"/>
    <n v="0"/>
    <x v="1"/>
    <x v="0"/>
    <x v="1"/>
    <n v="92"/>
    <n v="0"/>
  </r>
  <r>
    <x v="30"/>
    <d v="2022-05-06T00:00:00"/>
    <n v="0"/>
    <n v="0"/>
    <x v="1"/>
    <x v="0"/>
    <x v="1"/>
    <n v="92"/>
    <n v="0"/>
  </r>
  <r>
    <x v="61"/>
    <d v="2022-05-06T00:00:00"/>
    <n v="0"/>
    <n v="0"/>
    <x v="1"/>
    <x v="0"/>
    <x v="0"/>
    <n v="31"/>
    <n v="0"/>
  </r>
  <r>
    <x v="31"/>
    <d v="2022-05-06T00:00:00"/>
    <n v="0"/>
    <n v="0"/>
    <x v="1"/>
    <x v="0"/>
    <x v="1"/>
    <n v="92"/>
    <n v="0"/>
  </r>
  <r>
    <x v="43"/>
    <d v="2022-05-06T00:00:00"/>
    <n v="0"/>
    <n v="0"/>
    <x v="1"/>
    <x v="0"/>
    <x v="1"/>
    <n v="92"/>
    <n v="0"/>
  </r>
  <r>
    <x v="33"/>
    <d v="2022-05-06T00:00:00"/>
    <n v="0"/>
    <n v="0"/>
    <x v="1"/>
    <x v="0"/>
    <x v="1"/>
    <n v="92"/>
    <n v="0"/>
  </r>
  <r>
    <x v="28"/>
    <d v="2022-05-06T00:00:00"/>
    <n v="0"/>
    <n v="0"/>
    <x v="1"/>
    <x v="0"/>
    <x v="1"/>
    <n v="92"/>
    <n v="0"/>
  </r>
  <r>
    <x v="25"/>
    <d v="2022-05-06T00:00:00"/>
    <n v="0"/>
    <n v="0"/>
    <x v="1"/>
    <x v="0"/>
    <x v="1"/>
    <n v="92"/>
    <n v="0"/>
  </r>
  <r>
    <x v="27"/>
    <d v="2022-05-06T00:00:00"/>
    <n v="0"/>
    <n v="0"/>
    <x v="1"/>
    <x v="0"/>
    <x v="1"/>
    <n v="92"/>
    <n v="0"/>
  </r>
  <r>
    <x v="34"/>
    <d v="2022-05-06T00:00:00"/>
    <n v="0"/>
    <n v="0"/>
    <x v="1"/>
    <x v="1"/>
    <x v="2"/>
    <n v="365"/>
    <n v="0"/>
  </r>
  <r>
    <x v="35"/>
    <d v="2022-05-06T00:00:00"/>
    <n v="96"/>
    <n v="0"/>
    <x v="1"/>
    <x v="1"/>
    <x v="1"/>
    <n v="92"/>
    <n v="0"/>
  </r>
  <r>
    <x v="36"/>
    <d v="2022-05-06T00:00:00"/>
    <n v="150"/>
    <n v="0"/>
    <x v="1"/>
    <x v="1"/>
    <x v="1"/>
    <n v="92"/>
    <n v="0"/>
  </r>
  <r>
    <x v="44"/>
    <d v="2022-05-06T00:00:00"/>
    <n v="0"/>
    <n v="0"/>
    <x v="1"/>
    <x v="1"/>
    <x v="2"/>
    <n v="365"/>
    <n v="0"/>
  </r>
  <r>
    <x v="37"/>
    <d v="2022-05-06T00:00:00"/>
    <n v="66"/>
    <n v="0"/>
    <x v="1"/>
    <x v="1"/>
    <x v="1"/>
    <n v="92"/>
    <n v="0"/>
  </r>
  <r>
    <x v="38"/>
    <d v="2022-05-06T00:00:00"/>
    <n v="55"/>
    <n v="0"/>
    <x v="1"/>
    <x v="1"/>
    <x v="1"/>
    <n v="92"/>
    <n v="0"/>
  </r>
  <r>
    <x v="55"/>
    <d v="2022-05-06T00:00:00"/>
    <n v="0"/>
    <n v="0"/>
    <x v="1"/>
    <x v="1"/>
    <x v="2"/>
    <n v="365"/>
    <n v="0"/>
  </r>
  <r>
    <x v="45"/>
    <d v="2022-05-06T00:00:00"/>
    <n v="48"/>
    <n v="0"/>
    <x v="1"/>
    <x v="1"/>
    <x v="1"/>
    <n v="92"/>
    <n v="0"/>
  </r>
  <r>
    <x v="46"/>
    <d v="2022-05-06T00:00:00"/>
    <n v="45"/>
    <n v="0"/>
    <x v="1"/>
    <x v="1"/>
    <x v="1"/>
    <n v="92"/>
    <n v="0"/>
  </r>
  <r>
    <x v="66"/>
    <d v="2022-05-06T00:00:00"/>
    <n v="0"/>
    <n v="0"/>
    <x v="1"/>
    <x v="1"/>
    <x v="2"/>
    <n v="365"/>
    <n v="0"/>
  </r>
  <r>
    <x v="56"/>
    <d v="2022-05-06T00:00:00"/>
    <n v="2"/>
    <n v="0"/>
    <x v="1"/>
    <x v="1"/>
    <x v="1"/>
    <n v="92"/>
    <n v="0"/>
  </r>
  <r>
    <x v="57"/>
    <d v="2022-05-06T00:00:00"/>
    <n v="0"/>
    <n v="0"/>
    <x v="1"/>
    <x v="1"/>
    <x v="1"/>
    <n v="92"/>
    <n v="0"/>
  </r>
  <r>
    <x v="67"/>
    <d v="2022-05-06T00:00:00"/>
    <n v="0"/>
    <n v="0"/>
    <x v="1"/>
    <x v="1"/>
    <x v="1"/>
    <n v="92"/>
    <n v="0"/>
  </r>
  <r>
    <x v="68"/>
    <d v="2022-05-06T00:00:00"/>
    <n v="0"/>
    <n v="0"/>
    <x v="1"/>
    <x v="1"/>
    <x v="1"/>
    <n v="92"/>
    <n v="0"/>
  </r>
  <r>
    <x v="59"/>
    <d v="2022-05-09T00:00:00"/>
    <n v="0"/>
    <n v="0"/>
    <x v="1"/>
    <x v="0"/>
    <x v="0"/>
    <n v="31"/>
    <n v="0"/>
  </r>
  <r>
    <x v="22"/>
    <d v="2022-05-09T00:00:00"/>
    <n v="0"/>
    <n v="0"/>
    <x v="1"/>
    <x v="0"/>
    <x v="1"/>
    <n v="92"/>
    <n v="0"/>
  </r>
  <r>
    <x v="60"/>
    <d v="2022-05-09T00:00:00"/>
    <n v="0"/>
    <n v="0"/>
    <x v="1"/>
    <x v="0"/>
    <x v="0"/>
    <n v="31"/>
    <n v="0"/>
  </r>
  <r>
    <x v="23"/>
    <d v="2022-05-09T00:00:00"/>
    <n v="84"/>
    <n v="0"/>
    <x v="1"/>
    <x v="1"/>
    <x v="1"/>
    <n v="92"/>
    <n v="0"/>
  </r>
  <r>
    <x v="25"/>
    <d v="2022-05-09T00:00:00"/>
    <n v="0"/>
    <n v="0"/>
    <x v="1"/>
    <x v="0"/>
    <x v="1"/>
    <n v="92"/>
    <n v="0"/>
  </r>
  <r>
    <x v="33"/>
    <d v="2022-05-09T00:00:00"/>
    <n v="0"/>
    <n v="0"/>
    <x v="1"/>
    <x v="0"/>
    <x v="1"/>
    <n v="92"/>
    <n v="0"/>
  </r>
  <r>
    <x v="29"/>
    <d v="2022-05-09T00:00:00"/>
    <n v="0"/>
    <n v="0"/>
    <x v="1"/>
    <x v="0"/>
    <x v="1"/>
    <n v="92"/>
    <n v="0"/>
  </r>
  <r>
    <x v="26"/>
    <d v="2022-05-09T00:00:00"/>
    <n v="0"/>
    <n v="0"/>
    <x v="1"/>
    <x v="0"/>
    <x v="1"/>
    <n v="92"/>
    <n v="0"/>
  </r>
  <r>
    <x v="62"/>
    <d v="2022-05-09T00:00:00"/>
    <n v="0"/>
    <n v="0"/>
    <x v="1"/>
    <x v="0"/>
    <x v="0"/>
    <n v="31"/>
    <n v="0"/>
  </r>
  <r>
    <x v="65"/>
    <d v="2022-05-09T00:00:00"/>
    <n v="0"/>
    <n v="0"/>
    <x v="1"/>
    <x v="0"/>
    <x v="1"/>
    <n v="92"/>
    <n v="0"/>
  </r>
  <r>
    <x v="43"/>
    <d v="2022-05-09T00:00:00"/>
    <n v="0"/>
    <n v="0"/>
    <x v="1"/>
    <x v="0"/>
    <x v="1"/>
    <n v="92"/>
    <n v="0"/>
  </r>
  <r>
    <x v="31"/>
    <d v="2022-05-09T00:00:00"/>
    <n v="0"/>
    <n v="0"/>
    <x v="1"/>
    <x v="0"/>
    <x v="1"/>
    <n v="92"/>
    <n v="0"/>
  </r>
  <r>
    <x v="42"/>
    <d v="2022-05-09T00:00:00"/>
    <n v="0"/>
    <n v="0"/>
    <x v="1"/>
    <x v="0"/>
    <x v="1"/>
    <n v="92"/>
    <n v="0"/>
  </r>
  <r>
    <x v="63"/>
    <d v="2022-05-09T00:00:00"/>
    <n v="0"/>
    <n v="0"/>
    <x v="1"/>
    <x v="0"/>
    <x v="0"/>
    <n v="31"/>
    <n v="0"/>
  </r>
  <r>
    <x v="54"/>
    <d v="2022-05-09T00:00:00"/>
    <n v="0"/>
    <n v="0"/>
    <x v="1"/>
    <x v="0"/>
    <x v="1"/>
    <n v="92"/>
    <n v="0"/>
  </r>
  <r>
    <x v="30"/>
    <d v="2022-05-09T00:00:00"/>
    <n v="0"/>
    <n v="0"/>
    <x v="1"/>
    <x v="0"/>
    <x v="1"/>
    <n v="92"/>
    <n v="0"/>
  </r>
  <r>
    <x v="64"/>
    <d v="2022-05-09T00:00:00"/>
    <n v="0"/>
    <n v="0"/>
    <x v="1"/>
    <x v="0"/>
    <x v="1"/>
    <n v="92"/>
    <n v="0"/>
  </r>
  <r>
    <x v="28"/>
    <d v="2022-05-09T00:00:00"/>
    <n v="0"/>
    <n v="0"/>
    <x v="1"/>
    <x v="0"/>
    <x v="1"/>
    <n v="92"/>
    <n v="0"/>
  </r>
  <r>
    <x v="61"/>
    <d v="2022-05-09T00:00:00"/>
    <n v="0"/>
    <n v="0"/>
    <x v="1"/>
    <x v="0"/>
    <x v="0"/>
    <n v="31"/>
    <n v="0"/>
  </r>
  <r>
    <x v="24"/>
    <d v="2022-05-09T00:00:00"/>
    <n v="0"/>
    <n v="0"/>
    <x v="1"/>
    <x v="0"/>
    <x v="1"/>
    <n v="92"/>
    <n v="0"/>
  </r>
  <r>
    <x v="32"/>
    <d v="2022-05-09T00:00:00"/>
    <n v="0"/>
    <n v="0"/>
    <x v="1"/>
    <x v="0"/>
    <x v="1"/>
    <n v="92"/>
    <n v="0"/>
  </r>
  <r>
    <x v="27"/>
    <d v="2022-05-09T00:00:00"/>
    <n v="0"/>
    <n v="0"/>
    <x v="1"/>
    <x v="0"/>
    <x v="1"/>
    <n v="92"/>
    <n v="0"/>
  </r>
  <r>
    <x v="53"/>
    <d v="2022-05-09T00:00:00"/>
    <n v="0"/>
    <n v="0"/>
    <x v="1"/>
    <x v="0"/>
    <x v="1"/>
    <n v="92"/>
    <n v="0"/>
  </r>
  <r>
    <x v="34"/>
    <d v="2022-05-09T00:00:00"/>
    <n v="0"/>
    <n v="0"/>
    <x v="1"/>
    <x v="1"/>
    <x v="2"/>
    <n v="365"/>
    <n v="0"/>
  </r>
  <r>
    <x v="35"/>
    <d v="2022-05-09T00:00:00"/>
    <n v="96"/>
    <n v="0"/>
    <x v="1"/>
    <x v="1"/>
    <x v="1"/>
    <n v="92"/>
    <n v="0"/>
  </r>
  <r>
    <x v="36"/>
    <d v="2022-05-09T00:00:00"/>
    <n v="150"/>
    <n v="0"/>
    <x v="1"/>
    <x v="1"/>
    <x v="1"/>
    <n v="92"/>
    <n v="0"/>
  </r>
  <r>
    <x v="44"/>
    <d v="2022-05-09T00:00:00"/>
    <n v="0"/>
    <n v="0"/>
    <x v="1"/>
    <x v="1"/>
    <x v="2"/>
    <n v="365"/>
    <n v="0"/>
  </r>
  <r>
    <x v="37"/>
    <d v="2022-05-09T00:00:00"/>
    <n v="66"/>
    <n v="0"/>
    <x v="1"/>
    <x v="1"/>
    <x v="1"/>
    <n v="92"/>
    <n v="0"/>
  </r>
  <r>
    <x v="38"/>
    <d v="2022-05-09T00:00:00"/>
    <n v="55"/>
    <n v="0"/>
    <x v="1"/>
    <x v="1"/>
    <x v="1"/>
    <n v="92"/>
    <n v="0"/>
  </r>
  <r>
    <x v="55"/>
    <d v="2022-05-09T00:00:00"/>
    <n v="0"/>
    <n v="0"/>
    <x v="1"/>
    <x v="1"/>
    <x v="2"/>
    <n v="365"/>
    <n v="0"/>
  </r>
  <r>
    <x v="45"/>
    <d v="2022-05-09T00:00:00"/>
    <n v="48"/>
    <n v="0"/>
    <x v="1"/>
    <x v="1"/>
    <x v="1"/>
    <n v="92"/>
    <n v="0"/>
  </r>
  <r>
    <x v="46"/>
    <d v="2022-05-09T00:00:00"/>
    <n v="45"/>
    <n v="0"/>
    <x v="1"/>
    <x v="1"/>
    <x v="1"/>
    <n v="92"/>
    <n v="0"/>
  </r>
  <r>
    <x v="66"/>
    <d v="2022-05-09T00:00:00"/>
    <n v="0"/>
    <n v="0"/>
    <x v="1"/>
    <x v="1"/>
    <x v="2"/>
    <n v="365"/>
    <n v="0"/>
  </r>
  <r>
    <x v="56"/>
    <d v="2022-05-09T00:00:00"/>
    <n v="2"/>
    <n v="0"/>
    <x v="1"/>
    <x v="1"/>
    <x v="1"/>
    <n v="92"/>
    <n v="0"/>
  </r>
  <r>
    <x v="57"/>
    <d v="2022-05-09T00:00:00"/>
    <n v="0"/>
    <n v="0"/>
    <x v="1"/>
    <x v="1"/>
    <x v="1"/>
    <n v="92"/>
    <n v="0"/>
  </r>
  <r>
    <x v="67"/>
    <d v="2022-05-09T00:00:00"/>
    <n v="0"/>
    <n v="0"/>
    <x v="1"/>
    <x v="1"/>
    <x v="1"/>
    <n v="92"/>
    <n v="0"/>
  </r>
  <r>
    <x v="68"/>
    <d v="2022-05-09T00:00:00"/>
    <n v="0"/>
    <n v="0"/>
    <x v="1"/>
    <x v="1"/>
    <x v="1"/>
    <n v="92"/>
    <n v="0"/>
  </r>
  <r>
    <x v="59"/>
    <d v="2022-05-10T00:00:00"/>
    <n v="0"/>
    <n v="0"/>
    <x v="1"/>
    <x v="0"/>
    <x v="0"/>
    <n v="31"/>
    <n v="0"/>
  </r>
  <r>
    <x v="22"/>
    <d v="2022-05-10T00:00:00"/>
    <n v="0"/>
    <n v="0"/>
    <x v="1"/>
    <x v="0"/>
    <x v="1"/>
    <n v="92"/>
    <n v="0"/>
  </r>
  <r>
    <x v="60"/>
    <d v="2022-05-10T00:00:00"/>
    <n v="0"/>
    <n v="0"/>
    <x v="1"/>
    <x v="0"/>
    <x v="0"/>
    <n v="31"/>
    <n v="0"/>
  </r>
  <r>
    <x v="23"/>
    <d v="2022-05-10T00:00:00"/>
    <n v="84"/>
    <n v="0"/>
    <x v="1"/>
    <x v="1"/>
    <x v="1"/>
    <n v="92"/>
    <n v="0"/>
  </r>
  <r>
    <x v="65"/>
    <d v="2022-05-10T00:00:00"/>
    <n v="0"/>
    <n v="0"/>
    <x v="1"/>
    <x v="0"/>
    <x v="1"/>
    <n v="92"/>
    <n v="0"/>
  </r>
  <r>
    <x v="29"/>
    <d v="2022-05-10T00:00:00"/>
    <n v="0"/>
    <n v="0"/>
    <x v="1"/>
    <x v="0"/>
    <x v="1"/>
    <n v="92"/>
    <n v="0"/>
  </r>
  <r>
    <x v="64"/>
    <d v="2022-05-10T00:00:00"/>
    <n v="0"/>
    <n v="0"/>
    <x v="1"/>
    <x v="0"/>
    <x v="1"/>
    <n v="92"/>
    <n v="0"/>
  </r>
  <r>
    <x v="24"/>
    <d v="2022-05-10T00:00:00"/>
    <n v="0"/>
    <n v="0"/>
    <x v="1"/>
    <x v="0"/>
    <x v="1"/>
    <n v="92"/>
    <n v="0"/>
  </r>
  <r>
    <x v="42"/>
    <d v="2022-05-10T00:00:00"/>
    <n v="0"/>
    <n v="0"/>
    <x v="1"/>
    <x v="0"/>
    <x v="1"/>
    <n v="92"/>
    <n v="0"/>
  </r>
  <r>
    <x v="54"/>
    <d v="2022-05-10T00:00:00"/>
    <n v="0"/>
    <n v="0"/>
    <x v="1"/>
    <x v="0"/>
    <x v="1"/>
    <n v="92"/>
    <n v="0"/>
  </r>
  <r>
    <x v="32"/>
    <d v="2022-05-10T00:00:00"/>
    <n v="0"/>
    <n v="0"/>
    <x v="1"/>
    <x v="0"/>
    <x v="1"/>
    <n v="92"/>
    <n v="0"/>
  </r>
  <r>
    <x v="31"/>
    <d v="2022-05-10T00:00:00"/>
    <n v="0"/>
    <n v="0"/>
    <x v="1"/>
    <x v="0"/>
    <x v="1"/>
    <n v="92"/>
    <n v="0"/>
  </r>
  <r>
    <x v="63"/>
    <d v="2022-05-10T00:00:00"/>
    <n v="0"/>
    <n v="0"/>
    <x v="1"/>
    <x v="0"/>
    <x v="0"/>
    <n v="31"/>
    <n v="0"/>
  </r>
  <r>
    <x v="61"/>
    <d v="2022-05-10T00:00:00"/>
    <n v="0"/>
    <n v="0"/>
    <x v="1"/>
    <x v="0"/>
    <x v="0"/>
    <n v="31"/>
    <n v="0"/>
  </r>
  <r>
    <x v="27"/>
    <d v="2022-05-10T00:00:00"/>
    <n v="0"/>
    <n v="0"/>
    <x v="1"/>
    <x v="0"/>
    <x v="1"/>
    <n v="92"/>
    <n v="0"/>
  </r>
  <r>
    <x v="26"/>
    <d v="2022-05-10T00:00:00"/>
    <n v="0"/>
    <n v="0"/>
    <x v="1"/>
    <x v="0"/>
    <x v="1"/>
    <n v="92"/>
    <n v="0"/>
  </r>
  <r>
    <x v="53"/>
    <d v="2022-05-10T00:00:00"/>
    <n v="0"/>
    <n v="0"/>
    <x v="1"/>
    <x v="0"/>
    <x v="1"/>
    <n v="92"/>
    <n v="0"/>
  </r>
  <r>
    <x v="43"/>
    <d v="2022-05-10T00:00:00"/>
    <n v="0"/>
    <n v="0"/>
    <x v="1"/>
    <x v="0"/>
    <x v="1"/>
    <n v="92"/>
    <n v="0"/>
  </r>
  <r>
    <x v="62"/>
    <d v="2022-05-10T00:00:00"/>
    <n v="0"/>
    <n v="0"/>
    <x v="1"/>
    <x v="0"/>
    <x v="0"/>
    <n v="31"/>
    <n v="0"/>
  </r>
  <r>
    <x v="30"/>
    <d v="2022-05-10T00:00:00"/>
    <n v="0"/>
    <n v="0"/>
    <x v="1"/>
    <x v="0"/>
    <x v="1"/>
    <n v="92"/>
    <n v="0"/>
  </r>
  <r>
    <x v="25"/>
    <d v="2022-05-10T00:00:00"/>
    <n v="0"/>
    <n v="0"/>
    <x v="1"/>
    <x v="0"/>
    <x v="1"/>
    <n v="92"/>
    <n v="0"/>
  </r>
  <r>
    <x v="28"/>
    <d v="2022-05-10T00:00:00"/>
    <n v="0"/>
    <n v="0"/>
    <x v="1"/>
    <x v="0"/>
    <x v="1"/>
    <n v="92"/>
    <n v="0"/>
  </r>
  <r>
    <x v="33"/>
    <d v="2022-05-10T00:00:00"/>
    <n v="0"/>
    <n v="0"/>
    <x v="1"/>
    <x v="0"/>
    <x v="1"/>
    <n v="92"/>
    <n v="0"/>
  </r>
  <r>
    <x v="34"/>
    <d v="2022-05-10T00:00:00"/>
    <n v="0"/>
    <n v="0"/>
    <x v="1"/>
    <x v="1"/>
    <x v="2"/>
    <n v="365"/>
    <n v="0"/>
  </r>
  <r>
    <x v="35"/>
    <d v="2022-05-10T00:00:00"/>
    <n v="96"/>
    <n v="0"/>
    <x v="1"/>
    <x v="1"/>
    <x v="1"/>
    <n v="92"/>
    <n v="0"/>
  </r>
  <r>
    <x v="36"/>
    <d v="2022-05-10T00:00:00"/>
    <n v="150"/>
    <n v="0"/>
    <x v="1"/>
    <x v="1"/>
    <x v="1"/>
    <n v="92"/>
    <n v="0"/>
  </r>
  <r>
    <x v="44"/>
    <d v="2022-05-10T00:00:00"/>
    <n v="0"/>
    <n v="0"/>
    <x v="1"/>
    <x v="1"/>
    <x v="2"/>
    <n v="365"/>
    <n v="0"/>
  </r>
  <r>
    <x v="37"/>
    <d v="2022-05-10T00:00:00"/>
    <n v="66"/>
    <n v="0"/>
    <x v="1"/>
    <x v="1"/>
    <x v="1"/>
    <n v="92"/>
    <n v="0"/>
  </r>
  <r>
    <x v="38"/>
    <d v="2022-05-10T00:00:00"/>
    <n v="55"/>
    <n v="0"/>
    <x v="1"/>
    <x v="1"/>
    <x v="1"/>
    <n v="92"/>
    <n v="0"/>
  </r>
  <r>
    <x v="55"/>
    <d v="2022-05-10T00:00:00"/>
    <n v="0"/>
    <n v="0"/>
    <x v="1"/>
    <x v="1"/>
    <x v="2"/>
    <n v="365"/>
    <n v="0"/>
  </r>
  <r>
    <x v="45"/>
    <d v="2022-05-10T00:00:00"/>
    <n v="48"/>
    <n v="0"/>
    <x v="1"/>
    <x v="1"/>
    <x v="1"/>
    <n v="92"/>
    <n v="0"/>
  </r>
  <r>
    <x v="46"/>
    <d v="2022-05-10T00:00:00"/>
    <n v="45"/>
    <n v="0"/>
    <x v="1"/>
    <x v="1"/>
    <x v="1"/>
    <n v="92"/>
    <n v="0"/>
  </r>
  <r>
    <x v="66"/>
    <d v="2022-05-10T00:00:00"/>
    <n v="0"/>
    <n v="0"/>
    <x v="1"/>
    <x v="1"/>
    <x v="2"/>
    <n v="365"/>
    <n v="0"/>
  </r>
  <r>
    <x v="56"/>
    <d v="2022-05-10T00:00:00"/>
    <n v="2"/>
    <n v="0"/>
    <x v="1"/>
    <x v="1"/>
    <x v="1"/>
    <n v="92"/>
    <n v="0"/>
  </r>
  <r>
    <x v="57"/>
    <d v="2022-05-10T00:00:00"/>
    <n v="0"/>
    <n v="0"/>
    <x v="1"/>
    <x v="1"/>
    <x v="1"/>
    <n v="92"/>
    <n v="0"/>
  </r>
  <r>
    <x v="67"/>
    <d v="2022-05-10T00:00:00"/>
    <n v="0"/>
    <n v="0"/>
    <x v="1"/>
    <x v="1"/>
    <x v="1"/>
    <n v="92"/>
    <n v="0"/>
  </r>
  <r>
    <x v="68"/>
    <d v="2022-05-10T00:00:00"/>
    <n v="0"/>
    <n v="0"/>
    <x v="1"/>
    <x v="1"/>
    <x v="1"/>
    <n v="92"/>
    <n v="0"/>
  </r>
  <r>
    <x v="59"/>
    <d v="2022-05-11T00:00:00"/>
    <n v="0"/>
    <n v="0"/>
    <x v="1"/>
    <x v="0"/>
    <x v="0"/>
    <n v="31"/>
    <n v="0"/>
  </r>
  <r>
    <x v="22"/>
    <d v="2022-05-11T00:00:00"/>
    <n v="0"/>
    <n v="0"/>
    <x v="1"/>
    <x v="0"/>
    <x v="1"/>
    <n v="92"/>
    <n v="0"/>
  </r>
  <r>
    <x v="60"/>
    <d v="2022-05-11T00:00:00"/>
    <n v="0"/>
    <n v="0"/>
    <x v="1"/>
    <x v="0"/>
    <x v="0"/>
    <n v="31"/>
    <n v="0"/>
  </r>
  <r>
    <x v="23"/>
    <d v="2022-05-11T00:00:00"/>
    <n v="84"/>
    <n v="0"/>
    <x v="1"/>
    <x v="1"/>
    <x v="1"/>
    <n v="92"/>
    <n v="0"/>
  </r>
  <r>
    <x v="32"/>
    <d v="2022-05-11T00:00:00"/>
    <n v="0"/>
    <n v="0"/>
    <x v="1"/>
    <x v="0"/>
    <x v="1"/>
    <n v="92"/>
    <n v="0"/>
  </r>
  <r>
    <x v="42"/>
    <d v="2022-05-11T00:00:00"/>
    <n v="0"/>
    <n v="0"/>
    <x v="1"/>
    <x v="0"/>
    <x v="1"/>
    <n v="92"/>
    <n v="0"/>
  </r>
  <r>
    <x v="25"/>
    <d v="2022-05-11T00:00:00"/>
    <n v="0"/>
    <n v="0"/>
    <x v="1"/>
    <x v="0"/>
    <x v="1"/>
    <n v="92"/>
    <n v="0"/>
  </r>
  <r>
    <x v="30"/>
    <d v="2022-05-11T00:00:00"/>
    <n v="0"/>
    <n v="0"/>
    <x v="1"/>
    <x v="0"/>
    <x v="1"/>
    <n v="92"/>
    <n v="0"/>
  </r>
  <r>
    <x v="43"/>
    <d v="2022-05-11T00:00:00"/>
    <n v="0"/>
    <n v="0"/>
    <x v="1"/>
    <x v="0"/>
    <x v="1"/>
    <n v="92"/>
    <n v="0"/>
  </r>
  <r>
    <x v="63"/>
    <d v="2022-05-11T00:00:00"/>
    <n v="0"/>
    <n v="0"/>
    <x v="1"/>
    <x v="0"/>
    <x v="0"/>
    <n v="31"/>
    <n v="0"/>
  </r>
  <r>
    <x v="64"/>
    <d v="2022-05-11T00:00:00"/>
    <n v="0"/>
    <n v="0"/>
    <x v="1"/>
    <x v="0"/>
    <x v="1"/>
    <n v="92"/>
    <n v="0"/>
  </r>
  <r>
    <x v="24"/>
    <d v="2022-05-11T00:00:00"/>
    <n v="0"/>
    <n v="0"/>
    <x v="1"/>
    <x v="0"/>
    <x v="1"/>
    <n v="92"/>
    <n v="0"/>
  </r>
  <r>
    <x v="54"/>
    <d v="2022-05-11T00:00:00"/>
    <n v="0"/>
    <n v="0"/>
    <x v="1"/>
    <x v="0"/>
    <x v="1"/>
    <n v="92"/>
    <n v="0"/>
  </r>
  <r>
    <x v="65"/>
    <d v="2022-05-11T00:00:00"/>
    <n v="0"/>
    <n v="0"/>
    <x v="1"/>
    <x v="0"/>
    <x v="1"/>
    <n v="92"/>
    <n v="0"/>
  </r>
  <r>
    <x v="61"/>
    <d v="2022-05-11T00:00:00"/>
    <n v="0"/>
    <n v="0"/>
    <x v="1"/>
    <x v="0"/>
    <x v="0"/>
    <n v="31"/>
    <n v="0"/>
  </r>
  <r>
    <x v="26"/>
    <d v="2022-05-11T00:00:00"/>
    <n v="0"/>
    <n v="0"/>
    <x v="1"/>
    <x v="0"/>
    <x v="1"/>
    <n v="92"/>
    <n v="0"/>
  </r>
  <r>
    <x v="28"/>
    <d v="2022-05-11T00:00:00"/>
    <n v="0"/>
    <n v="0"/>
    <x v="1"/>
    <x v="0"/>
    <x v="1"/>
    <n v="92"/>
    <n v="0"/>
  </r>
  <r>
    <x v="53"/>
    <d v="2022-05-11T00:00:00"/>
    <n v="0"/>
    <n v="0"/>
    <x v="1"/>
    <x v="0"/>
    <x v="1"/>
    <n v="92"/>
    <n v="0"/>
  </r>
  <r>
    <x v="62"/>
    <d v="2022-05-11T00:00:00"/>
    <n v="0"/>
    <n v="0"/>
    <x v="1"/>
    <x v="0"/>
    <x v="0"/>
    <n v="31"/>
    <n v="0"/>
  </r>
  <r>
    <x v="31"/>
    <d v="2022-05-11T00:00:00"/>
    <n v="0"/>
    <n v="0"/>
    <x v="1"/>
    <x v="0"/>
    <x v="1"/>
    <n v="92"/>
    <n v="0"/>
  </r>
  <r>
    <x v="29"/>
    <d v="2022-05-11T00:00:00"/>
    <n v="0"/>
    <n v="0"/>
    <x v="1"/>
    <x v="0"/>
    <x v="1"/>
    <n v="92"/>
    <n v="0"/>
  </r>
  <r>
    <x v="33"/>
    <d v="2022-05-11T00:00:00"/>
    <n v="0"/>
    <n v="0"/>
    <x v="1"/>
    <x v="0"/>
    <x v="1"/>
    <n v="92"/>
    <n v="0"/>
  </r>
  <r>
    <x v="27"/>
    <d v="2022-05-11T00:00:00"/>
    <n v="0"/>
    <n v="0"/>
    <x v="1"/>
    <x v="0"/>
    <x v="1"/>
    <n v="92"/>
    <n v="0"/>
  </r>
  <r>
    <x v="34"/>
    <d v="2022-05-11T00:00:00"/>
    <n v="0"/>
    <n v="0"/>
    <x v="1"/>
    <x v="1"/>
    <x v="2"/>
    <n v="365"/>
    <n v="0"/>
  </r>
  <r>
    <x v="35"/>
    <d v="2022-05-11T00:00:00"/>
    <n v="96"/>
    <n v="0"/>
    <x v="1"/>
    <x v="1"/>
    <x v="1"/>
    <n v="92"/>
    <n v="0"/>
  </r>
  <r>
    <x v="36"/>
    <d v="2022-05-11T00:00:00"/>
    <n v="150"/>
    <n v="0"/>
    <x v="1"/>
    <x v="1"/>
    <x v="1"/>
    <n v="92"/>
    <n v="0"/>
  </r>
  <r>
    <x v="44"/>
    <d v="2022-05-11T00:00:00"/>
    <n v="0"/>
    <n v="0"/>
    <x v="1"/>
    <x v="1"/>
    <x v="2"/>
    <n v="365"/>
    <n v="0"/>
  </r>
  <r>
    <x v="37"/>
    <d v="2022-05-11T00:00:00"/>
    <n v="66"/>
    <n v="0"/>
    <x v="1"/>
    <x v="1"/>
    <x v="1"/>
    <n v="92"/>
    <n v="0"/>
  </r>
  <r>
    <x v="38"/>
    <d v="2022-05-11T00:00:00"/>
    <n v="55"/>
    <n v="0"/>
    <x v="1"/>
    <x v="1"/>
    <x v="1"/>
    <n v="92"/>
    <n v="0"/>
  </r>
  <r>
    <x v="55"/>
    <d v="2022-05-11T00:00:00"/>
    <n v="0"/>
    <n v="0"/>
    <x v="1"/>
    <x v="1"/>
    <x v="2"/>
    <n v="365"/>
    <n v="0"/>
  </r>
  <r>
    <x v="45"/>
    <d v="2022-05-11T00:00:00"/>
    <n v="48"/>
    <n v="0"/>
    <x v="1"/>
    <x v="1"/>
    <x v="1"/>
    <n v="92"/>
    <n v="0"/>
  </r>
  <r>
    <x v="46"/>
    <d v="2022-05-11T00:00:00"/>
    <n v="45"/>
    <n v="0"/>
    <x v="1"/>
    <x v="1"/>
    <x v="1"/>
    <n v="92"/>
    <n v="0"/>
  </r>
  <r>
    <x v="66"/>
    <d v="2022-05-11T00:00:00"/>
    <n v="0"/>
    <n v="0"/>
    <x v="1"/>
    <x v="1"/>
    <x v="2"/>
    <n v="365"/>
    <n v="0"/>
  </r>
  <r>
    <x v="56"/>
    <d v="2022-05-11T00:00:00"/>
    <n v="2"/>
    <n v="0"/>
    <x v="1"/>
    <x v="1"/>
    <x v="1"/>
    <n v="92"/>
    <n v="0"/>
  </r>
  <r>
    <x v="57"/>
    <d v="2022-05-11T00:00:00"/>
    <n v="0"/>
    <n v="0"/>
    <x v="1"/>
    <x v="1"/>
    <x v="1"/>
    <n v="92"/>
    <n v="0"/>
  </r>
  <r>
    <x v="67"/>
    <d v="2022-05-11T00:00:00"/>
    <n v="0"/>
    <n v="0"/>
    <x v="1"/>
    <x v="1"/>
    <x v="1"/>
    <n v="92"/>
    <n v="0"/>
  </r>
  <r>
    <x v="68"/>
    <d v="2022-05-11T00:00:00"/>
    <n v="0"/>
    <n v="0"/>
    <x v="1"/>
    <x v="1"/>
    <x v="1"/>
    <n v="92"/>
    <n v="0"/>
  </r>
  <r>
    <x v="59"/>
    <d v="2022-05-12T00:00:00"/>
    <n v="0"/>
    <n v="0"/>
    <x v="1"/>
    <x v="0"/>
    <x v="0"/>
    <n v="31"/>
    <n v="0"/>
  </r>
  <r>
    <x v="22"/>
    <d v="2022-05-12T00:00:00"/>
    <n v="0"/>
    <n v="0"/>
    <x v="1"/>
    <x v="0"/>
    <x v="1"/>
    <n v="92"/>
    <n v="0"/>
  </r>
  <r>
    <x v="60"/>
    <d v="2022-05-12T00:00:00"/>
    <n v="0"/>
    <n v="0"/>
    <x v="1"/>
    <x v="0"/>
    <x v="0"/>
    <n v="31"/>
    <n v="0"/>
  </r>
  <r>
    <x v="23"/>
    <d v="2022-05-12T00:00:00"/>
    <n v="84"/>
    <n v="0"/>
    <x v="1"/>
    <x v="1"/>
    <x v="1"/>
    <n v="92"/>
    <n v="0"/>
  </r>
  <r>
    <x v="24"/>
    <d v="2022-05-12T00:00:00"/>
    <n v="0"/>
    <n v="0"/>
    <x v="1"/>
    <x v="0"/>
    <x v="1"/>
    <n v="92"/>
    <n v="0"/>
  </r>
  <r>
    <x v="28"/>
    <d v="2022-05-12T00:00:00"/>
    <n v="0"/>
    <n v="0"/>
    <x v="1"/>
    <x v="0"/>
    <x v="1"/>
    <n v="92"/>
    <n v="0"/>
  </r>
  <r>
    <x v="27"/>
    <d v="2022-05-12T00:00:00"/>
    <n v="0"/>
    <n v="0"/>
    <x v="1"/>
    <x v="0"/>
    <x v="1"/>
    <n v="92"/>
    <n v="0"/>
  </r>
  <r>
    <x v="30"/>
    <d v="2022-05-12T00:00:00"/>
    <n v="0"/>
    <n v="0"/>
    <x v="1"/>
    <x v="0"/>
    <x v="1"/>
    <n v="92"/>
    <n v="0"/>
  </r>
  <r>
    <x v="42"/>
    <d v="2022-05-12T00:00:00"/>
    <n v="0"/>
    <n v="0"/>
    <x v="1"/>
    <x v="0"/>
    <x v="1"/>
    <n v="92"/>
    <n v="0"/>
  </r>
  <r>
    <x v="25"/>
    <d v="2022-05-12T00:00:00"/>
    <n v="0"/>
    <n v="0"/>
    <x v="1"/>
    <x v="0"/>
    <x v="1"/>
    <n v="92"/>
    <n v="0"/>
  </r>
  <r>
    <x v="33"/>
    <d v="2022-05-12T00:00:00"/>
    <n v="0"/>
    <n v="0"/>
    <x v="1"/>
    <x v="0"/>
    <x v="1"/>
    <n v="92"/>
    <n v="0"/>
  </r>
  <r>
    <x v="31"/>
    <d v="2022-05-12T00:00:00"/>
    <n v="0"/>
    <n v="0"/>
    <x v="1"/>
    <x v="0"/>
    <x v="1"/>
    <n v="92"/>
    <n v="0"/>
  </r>
  <r>
    <x v="53"/>
    <d v="2022-05-12T00:00:00"/>
    <n v="0"/>
    <n v="0"/>
    <x v="1"/>
    <x v="0"/>
    <x v="1"/>
    <n v="92"/>
    <n v="0"/>
  </r>
  <r>
    <x v="32"/>
    <d v="2022-05-12T00:00:00"/>
    <n v="0"/>
    <n v="0"/>
    <x v="1"/>
    <x v="0"/>
    <x v="1"/>
    <n v="92"/>
    <n v="0"/>
  </r>
  <r>
    <x v="54"/>
    <d v="2022-05-12T00:00:00"/>
    <n v="0"/>
    <n v="0"/>
    <x v="1"/>
    <x v="0"/>
    <x v="1"/>
    <n v="92"/>
    <n v="0"/>
  </r>
  <r>
    <x v="63"/>
    <d v="2022-05-12T00:00:00"/>
    <n v="0"/>
    <n v="0"/>
    <x v="1"/>
    <x v="0"/>
    <x v="0"/>
    <n v="31"/>
    <n v="0"/>
  </r>
  <r>
    <x v="62"/>
    <d v="2022-05-12T00:00:00"/>
    <n v="0"/>
    <n v="0"/>
    <x v="1"/>
    <x v="0"/>
    <x v="0"/>
    <n v="31"/>
    <n v="0"/>
  </r>
  <r>
    <x v="26"/>
    <d v="2022-05-12T00:00:00"/>
    <n v="0"/>
    <n v="0"/>
    <x v="1"/>
    <x v="0"/>
    <x v="1"/>
    <n v="92"/>
    <n v="0"/>
  </r>
  <r>
    <x v="43"/>
    <d v="2022-05-12T00:00:00"/>
    <n v="0"/>
    <n v="0"/>
    <x v="1"/>
    <x v="0"/>
    <x v="1"/>
    <n v="92"/>
    <n v="0"/>
  </r>
  <r>
    <x v="29"/>
    <d v="2022-05-12T00:00:00"/>
    <n v="0"/>
    <n v="0"/>
    <x v="1"/>
    <x v="0"/>
    <x v="1"/>
    <n v="92"/>
    <n v="0"/>
  </r>
  <r>
    <x v="65"/>
    <d v="2022-05-12T00:00:00"/>
    <n v="0"/>
    <n v="0"/>
    <x v="1"/>
    <x v="0"/>
    <x v="1"/>
    <n v="92"/>
    <n v="0"/>
  </r>
  <r>
    <x v="64"/>
    <d v="2022-05-12T00:00:00"/>
    <n v="0"/>
    <n v="0"/>
    <x v="1"/>
    <x v="0"/>
    <x v="1"/>
    <n v="92"/>
    <n v="0"/>
  </r>
  <r>
    <x v="61"/>
    <d v="2022-05-12T00:00:00"/>
    <n v="0"/>
    <n v="0"/>
    <x v="1"/>
    <x v="0"/>
    <x v="0"/>
    <n v="31"/>
    <n v="0"/>
  </r>
  <r>
    <x v="34"/>
    <d v="2022-05-12T00:00:00"/>
    <n v="0"/>
    <n v="0"/>
    <x v="1"/>
    <x v="1"/>
    <x v="2"/>
    <n v="365"/>
    <n v="0"/>
  </r>
  <r>
    <x v="35"/>
    <d v="2022-05-12T00:00:00"/>
    <n v="96"/>
    <n v="0"/>
    <x v="1"/>
    <x v="1"/>
    <x v="1"/>
    <n v="92"/>
    <n v="0"/>
  </r>
  <r>
    <x v="36"/>
    <d v="2022-05-12T00:00:00"/>
    <n v="150"/>
    <n v="0"/>
    <x v="1"/>
    <x v="1"/>
    <x v="1"/>
    <n v="92"/>
    <n v="0"/>
  </r>
  <r>
    <x v="44"/>
    <d v="2022-05-12T00:00:00"/>
    <n v="0"/>
    <n v="0"/>
    <x v="1"/>
    <x v="1"/>
    <x v="2"/>
    <n v="365"/>
    <n v="0"/>
  </r>
  <r>
    <x v="37"/>
    <d v="2022-05-12T00:00:00"/>
    <n v="66"/>
    <n v="0"/>
    <x v="1"/>
    <x v="1"/>
    <x v="1"/>
    <n v="92"/>
    <n v="0"/>
  </r>
  <r>
    <x v="38"/>
    <d v="2022-05-12T00:00:00"/>
    <n v="55"/>
    <n v="0"/>
    <x v="1"/>
    <x v="1"/>
    <x v="1"/>
    <n v="92"/>
    <n v="0"/>
  </r>
  <r>
    <x v="55"/>
    <d v="2022-05-12T00:00:00"/>
    <n v="0"/>
    <n v="0"/>
    <x v="1"/>
    <x v="1"/>
    <x v="2"/>
    <n v="365"/>
    <n v="0"/>
  </r>
  <r>
    <x v="45"/>
    <d v="2022-05-12T00:00:00"/>
    <n v="48"/>
    <n v="0"/>
    <x v="1"/>
    <x v="1"/>
    <x v="1"/>
    <n v="92"/>
    <n v="0"/>
  </r>
  <r>
    <x v="46"/>
    <d v="2022-05-12T00:00:00"/>
    <n v="45"/>
    <n v="0"/>
    <x v="1"/>
    <x v="1"/>
    <x v="1"/>
    <n v="92"/>
    <n v="0"/>
  </r>
  <r>
    <x v="66"/>
    <d v="2022-05-12T00:00:00"/>
    <n v="0"/>
    <n v="0"/>
    <x v="1"/>
    <x v="1"/>
    <x v="2"/>
    <n v="365"/>
    <n v="0"/>
  </r>
  <r>
    <x v="56"/>
    <d v="2022-05-12T00:00:00"/>
    <n v="2"/>
    <n v="0"/>
    <x v="1"/>
    <x v="1"/>
    <x v="1"/>
    <n v="92"/>
    <n v="0"/>
  </r>
  <r>
    <x v="57"/>
    <d v="2022-05-12T00:00:00"/>
    <n v="0"/>
    <n v="0"/>
    <x v="1"/>
    <x v="1"/>
    <x v="1"/>
    <n v="92"/>
    <n v="0"/>
  </r>
  <r>
    <x v="67"/>
    <d v="2022-05-12T00:00:00"/>
    <n v="0"/>
    <n v="0"/>
    <x v="1"/>
    <x v="1"/>
    <x v="1"/>
    <n v="92"/>
    <n v="0"/>
  </r>
  <r>
    <x v="68"/>
    <d v="2022-05-12T00:00:00"/>
    <n v="0"/>
    <n v="0"/>
    <x v="1"/>
    <x v="1"/>
    <x v="1"/>
    <n v="92"/>
    <n v="0"/>
  </r>
  <r>
    <x v="59"/>
    <d v="2022-05-13T00:00:00"/>
    <n v="0"/>
    <n v="0"/>
    <x v="1"/>
    <x v="0"/>
    <x v="0"/>
    <n v="31"/>
    <n v="0"/>
  </r>
  <r>
    <x v="22"/>
    <d v="2022-05-13T00:00:00"/>
    <n v="0"/>
    <n v="0"/>
    <x v="1"/>
    <x v="0"/>
    <x v="1"/>
    <n v="92"/>
    <n v="0"/>
  </r>
  <r>
    <x v="60"/>
    <d v="2022-05-13T00:00:00"/>
    <n v="0"/>
    <n v="0"/>
    <x v="1"/>
    <x v="0"/>
    <x v="0"/>
    <n v="31"/>
    <n v="0"/>
  </r>
  <r>
    <x v="23"/>
    <d v="2022-05-13T00:00:00"/>
    <n v="84"/>
    <n v="0"/>
    <x v="1"/>
    <x v="1"/>
    <x v="1"/>
    <n v="92"/>
    <n v="0"/>
  </r>
  <r>
    <x v="53"/>
    <d v="2022-05-13T00:00:00"/>
    <n v="0"/>
    <n v="0"/>
    <x v="1"/>
    <x v="0"/>
    <x v="1"/>
    <n v="92"/>
    <n v="0"/>
  </r>
  <r>
    <x v="29"/>
    <d v="2022-05-13T00:00:00"/>
    <n v="0"/>
    <n v="0"/>
    <x v="1"/>
    <x v="0"/>
    <x v="1"/>
    <n v="92"/>
    <n v="0"/>
  </r>
  <r>
    <x v="63"/>
    <d v="2022-05-13T00:00:00"/>
    <n v="0"/>
    <n v="0"/>
    <x v="1"/>
    <x v="0"/>
    <x v="0"/>
    <n v="31"/>
    <n v="0"/>
  </r>
  <r>
    <x v="32"/>
    <d v="2022-05-13T00:00:00"/>
    <n v="0"/>
    <n v="0"/>
    <x v="1"/>
    <x v="0"/>
    <x v="1"/>
    <n v="92"/>
    <n v="0"/>
  </r>
  <r>
    <x v="42"/>
    <d v="2022-05-13T00:00:00"/>
    <n v="0"/>
    <n v="0"/>
    <x v="1"/>
    <x v="0"/>
    <x v="1"/>
    <n v="92"/>
    <n v="0"/>
  </r>
  <r>
    <x v="33"/>
    <d v="2022-05-13T00:00:00"/>
    <n v="0"/>
    <n v="0"/>
    <x v="1"/>
    <x v="0"/>
    <x v="1"/>
    <n v="92"/>
    <n v="0"/>
  </r>
  <r>
    <x v="24"/>
    <d v="2022-05-13T00:00:00"/>
    <n v="0"/>
    <n v="0"/>
    <x v="1"/>
    <x v="0"/>
    <x v="1"/>
    <n v="92"/>
    <n v="0"/>
  </r>
  <r>
    <x v="27"/>
    <d v="2022-05-13T00:00:00"/>
    <n v="0"/>
    <n v="0"/>
    <x v="1"/>
    <x v="0"/>
    <x v="1"/>
    <n v="92"/>
    <n v="0"/>
  </r>
  <r>
    <x v="26"/>
    <d v="2022-05-13T00:00:00"/>
    <n v="0"/>
    <n v="0"/>
    <x v="1"/>
    <x v="0"/>
    <x v="1"/>
    <n v="92"/>
    <n v="0"/>
  </r>
  <r>
    <x v="54"/>
    <d v="2022-05-13T00:00:00"/>
    <n v="0"/>
    <n v="0"/>
    <x v="1"/>
    <x v="0"/>
    <x v="1"/>
    <n v="92"/>
    <n v="0"/>
  </r>
  <r>
    <x v="62"/>
    <d v="2022-05-13T00:00:00"/>
    <n v="0"/>
    <n v="0"/>
    <x v="1"/>
    <x v="0"/>
    <x v="0"/>
    <n v="31"/>
    <n v="0"/>
  </r>
  <r>
    <x v="64"/>
    <d v="2022-05-13T00:00:00"/>
    <n v="0"/>
    <n v="0"/>
    <x v="1"/>
    <x v="0"/>
    <x v="1"/>
    <n v="92"/>
    <n v="0"/>
  </r>
  <r>
    <x v="43"/>
    <d v="2022-05-13T00:00:00"/>
    <n v="0"/>
    <n v="0"/>
    <x v="1"/>
    <x v="0"/>
    <x v="1"/>
    <n v="92"/>
    <n v="0"/>
  </r>
  <r>
    <x v="28"/>
    <d v="2022-05-13T00:00:00"/>
    <n v="0"/>
    <n v="0"/>
    <x v="1"/>
    <x v="0"/>
    <x v="1"/>
    <n v="92"/>
    <n v="0"/>
  </r>
  <r>
    <x v="61"/>
    <d v="2022-05-13T00:00:00"/>
    <n v="0"/>
    <n v="0"/>
    <x v="1"/>
    <x v="0"/>
    <x v="0"/>
    <n v="31"/>
    <n v="0"/>
  </r>
  <r>
    <x v="30"/>
    <d v="2022-05-13T00:00:00"/>
    <n v="0"/>
    <n v="0"/>
    <x v="1"/>
    <x v="0"/>
    <x v="1"/>
    <n v="92"/>
    <n v="0"/>
  </r>
  <r>
    <x v="65"/>
    <d v="2022-05-13T00:00:00"/>
    <n v="0"/>
    <n v="0"/>
    <x v="1"/>
    <x v="0"/>
    <x v="1"/>
    <n v="92"/>
    <n v="0"/>
  </r>
  <r>
    <x v="31"/>
    <d v="2022-05-13T00:00:00"/>
    <n v="0"/>
    <n v="0"/>
    <x v="1"/>
    <x v="0"/>
    <x v="1"/>
    <n v="92"/>
    <n v="0"/>
  </r>
  <r>
    <x v="25"/>
    <d v="2022-05-13T00:00:00"/>
    <n v="0"/>
    <n v="0"/>
    <x v="1"/>
    <x v="0"/>
    <x v="1"/>
    <n v="92"/>
    <n v="0"/>
  </r>
  <r>
    <x v="34"/>
    <d v="2022-05-13T00:00:00"/>
    <n v="0"/>
    <n v="0"/>
    <x v="1"/>
    <x v="1"/>
    <x v="2"/>
    <n v="365"/>
    <n v="0"/>
  </r>
  <r>
    <x v="35"/>
    <d v="2022-05-13T00:00:00"/>
    <n v="96"/>
    <n v="0"/>
    <x v="1"/>
    <x v="1"/>
    <x v="1"/>
    <n v="92"/>
    <n v="0"/>
  </r>
  <r>
    <x v="36"/>
    <d v="2022-05-13T00:00:00"/>
    <n v="170"/>
    <n v="20"/>
    <x v="1"/>
    <x v="1"/>
    <x v="1"/>
    <n v="92"/>
    <n v="0.184"/>
  </r>
  <r>
    <x v="44"/>
    <d v="2022-05-13T00:00:00"/>
    <n v="0"/>
    <n v="0"/>
    <x v="1"/>
    <x v="1"/>
    <x v="2"/>
    <n v="365"/>
    <n v="0"/>
  </r>
  <r>
    <x v="37"/>
    <d v="2022-05-13T00:00:00"/>
    <n v="66"/>
    <n v="0"/>
    <x v="1"/>
    <x v="1"/>
    <x v="1"/>
    <n v="92"/>
    <n v="0"/>
  </r>
  <r>
    <x v="38"/>
    <d v="2022-05-13T00:00:00"/>
    <n v="77"/>
    <n v="22"/>
    <x v="1"/>
    <x v="1"/>
    <x v="1"/>
    <n v="92"/>
    <n v="0.20240000000000002"/>
  </r>
  <r>
    <x v="55"/>
    <d v="2022-05-13T00:00:00"/>
    <n v="0"/>
    <n v="0"/>
    <x v="1"/>
    <x v="1"/>
    <x v="2"/>
    <n v="365"/>
    <n v="0"/>
  </r>
  <r>
    <x v="45"/>
    <d v="2022-05-13T00:00:00"/>
    <n v="48"/>
    <n v="0"/>
    <x v="1"/>
    <x v="1"/>
    <x v="1"/>
    <n v="92"/>
    <n v="0"/>
  </r>
  <r>
    <x v="46"/>
    <d v="2022-05-13T00:00:00"/>
    <n v="45"/>
    <n v="2"/>
    <x v="1"/>
    <x v="1"/>
    <x v="1"/>
    <n v="92"/>
    <n v="1.84E-2"/>
  </r>
  <r>
    <x v="66"/>
    <d v="2022-05-13T00:00:00"/>
    <n v="0"/>
    <n v="0"/>
    <x v="1"/>
    <x v="1"/>
    <x v="2"/>
    <n v="365"/>
    <n v="0"/>
  </r>
  <r>
    <x v="56"/>
    <d v="2022-05-13T00:00:00"/>
    <n v="2"/>
    <n v="0"/>
    <x v="1"/>
    <x v="1"/>
    <x v="1"/>
    <n v="92"/>
    <n v="0"/>
  </r>
  <r>
    <x v="57"/>
    <d v="2022-05-13T00:00:00"/>
    <n v="0"/>
    <n v="0"/>
    <x v="1"/>
    <x v="1"/>
    <x v="1"/>
    <n v="92"/>
    <n v="0"/>
  </r>
  <r>
    <x v="67"/>
    <d v="2022-05-13T00:00:00"/>
    <n v="0"/>
    <n v="0"/>
    <x v="1"/>
    <x v="1"/>
    <x v="1"/>
    <n v="92"/>
    <n v="0"/>
  </r>
  <r>
    <x v="68"/>
    <d v="2022-05-13T00:00:00"/>
    <n v="0"/>
    <n v="0"/>
    <x v="1"/>
    <x v="1"/>
    <x v="1"/>
    <n v="92"/>
    <n v="0"/>
  </r>
  <r>
    <x v="59"/>
    <d v="2022-05-16T00:00:00"/>
    <n v="0"/>
    <n v="0"/>
    <x v="1"/>
    <x v="0"/>
    <x v="0"/>
    <n v="31"/>
    <n v="0"/>
  </r>
  <r>
    <x v="22"/>
    <d v="2022-05-16T00:00:00"/>
    <n v="0"/>
    <n v="0"/>
    <x v="1"/>
    <x v="0"/>
    <x v="1"/>
    <n v="92"/>
    <n v="0"/>
  </r>
  <r>
    <x v="60"/>
    <d v="2022-05-16T00:00:00"/>
    <n v="0"/>
    <n v="0"/>
    <x v="1"/>
    <x v="0"/>
    <x v="0"/>
    <n v="31"/>
    <n v="0"/>
  </r>
  <r>
    <x v="23"/>
    <d v="2022-05-16T00:00:00"/>
    <n v="84"/>
    <n v="0"/>
    <x v="1"/>
    <x v="1"/>
    <x v="1"/>
    <n v="92"/>
    <n v="0"/>
  </r>
  <r>
    <x v="24"/>
    <d v="2022-05-16T00:00:00"/>
    <n v="0"/>
    <n v="0"/>
    <x v="1"/>
    <x v="0"/>
    <x v="1"/>
    <n v="92"/>
    <n v="0"/>
  </r>
  <r>
    <x v="53"/>
    <d v="2022-05-16T00:00:00"/>
    <n v="0"/>
    <n v="0"/>
    <x v="1"/>
    <x v="0"/>
    <x v="1"/>
    <n v="92"/>
    <n v="0"/>
  </r>
  <r>
    <x v="29"/>
    <d v="2022-05-16T00:00:00"/>
    <n v="0"/>
    <n v="0"/>
    <x v="1"/>
    <x v="0"/>
    <x v="1"/>
    <n v="92"/>
    <n v="0"/>
  </r>
  <r>
    <x v="33"/>
    <d v="2022-05-16T00:00:00"/>
    <n v="0"/>
    <n v="0"/>
    <x v="1"/>
    <x v="0"/>
    <x v="1"/>
    <n v="92"/>
    <n v="0"/>
  </r>
  <r>
    <x v="28"/>
    <d v="2022-05-16T00:00:00"/>
    <n v="0"/>
    <n v="0"/>
    <x v="1"/>
    <x v="0"/>
    <x v="1"/>
    <n v="92"/>
    <n v="0"/>
  </r>
  <r>
    <x v="25"/>
    <d v="2022-05-16T00:00:00"/>
    <n v="0"/>
    <n v="0"/>
    <x v="1"/>
    <x v="0"/>
    <x v="1"/>
    <n v="92"/>
    <n v="0"/>
  </r>
  <r>
    <x v="54"/>
    <d v="2022-05-16T00:00:00"/>
    <n v="0"/>
    <n v="0"/>
    <x v="1"/>
    <x v="0"/>
    <x v="1"/>
    <n v="92"/>
    <n v="0"/>
  </r>
  <r>
    <x v="27"/>
    <d v="2022-05-16T00:00:00"/>
    <n v="0"/>
    <n v="0"/>
    <x v="1"/>
    <x v="0"/>
    <x v="1"/>
    <n v="92"/>
    <n v="0"/>
  </r>
  <r>
    <x v="61"/>
    <d v="2022-05-16T00:00:00"/>
    <n v="0"/>
    <n v="0"/>
    <x v="1"/>
    <x v="0"/>
    <x v="0"/>
    <n v="31"/>
    <n v="0"/>
  </r>
  <r>
    <x v="62"/>
    <d v="2022-05-16T00:00:00"/>
    <n v="0"/>
    <n v="0"/>
    <x v="1"/>
    <x v="0"/>
    <x v="0"/>
    <n v="31"/>
    <n v="0"/>
  </r>
  <r>
    <x v="43"/>
    <d v="2022-05-16T00:00:00"/>
    <n v="0"/>
    <n v="0"/>
    <x v="1"/>
    <x v="0"/>
    <x v="1"/>
    <n v="92"/>
    <n v="0"/>
  </r>
  <r>
    <x v="64"/>
    <d v="2022-05-16T00:00:00"/>
    <n v="0"/>
    <n v="0"/>
    <x v="1"/>
    <x v="0"/>
    <x v="1"/>
    <n v="92"/>
    <n v="0"/>
  </r>
  <r>
    <x v="26"/>
    <d v="2022-05-16T00:00:00"/>
    <n v="0"/>
    <n v="0"/>
    <x v="1"/>
    <x v="0"/>
    <x v="1"/>
    <n v="92"/>
    <n v="0"/>
  </r>
  <r>
    <x v="42"/>
    <d v="2022-05-16T00:00:00"/>
    <n v="0"/>
    <n v="0"/>
    <x v="1"/>
    <x v="0"/>
    <x v="1"/>
    <n v="92"/>
    <n v="0"/>
  </r>
  <r>
    <x v="31"/>
    <d v="2022-05-16T00:00:00"/>
    <n v="0"/>
    <n v="0"/>
    <x v="1"/>
    <x v="0"/>
    <x v="1"/>
    <n v="92"/>
    <n v="0"/>
  </r>
  <r>
    <x v="32"/>
    <d v="2022-05-16T00:00:00"/>
    <n v="0"/>
    <n v="0"/>
    <x v="1"/>
    <x v="0"/>
    <x v="1"/>
    <n v="92"/>
    <n v="0"/>
  </r>
  <r>
    <x v="63"/>
    <d v="2022-05-16T00:00:00"/>
    <n v="0"/>
    <n v="0"/>
    <x v="1"/>
    <x v="0"/>
    <x v="0"/>
    <n v="31"/>
    <n v="0"/>
  </r>
  <r>
    <x v="30"/>
    <d v="2022-05-16T00:00:00"/>
    <n v="0"/>
    <n v="0"/>
    <x v="1"/>
    <x v="0"/>
    <x v="1"/>
    <n v="92"/>
    <n v="0"/>
  </r>
  <r>
    <x v="65"/>
    <d v="2022-05-16T00:00:00"/>
    <n v="0"/>
    <n v="0"/>
    <x v="1"/>
    <x v="0"/>
    <x v="1"/>
    <n v="92"/>
    <n v="0"/>
  </r>
  <r>
    <x v="34"/>
    <d v="2022-05-16T00:00:00"/>
    <n v="0"/>
    <n v="0"/>
    <x v="1"/>
    <x v="1"/>
    <x v="2"/>
    <n v="365"/>
    <n v="0"/>
  </r>
  <r>
    <x v="35"/>
    <d v="2022-05-16T00:00:00"/>
    <n v="96"/>
    <n v="0"/>
    <x v="1"/>
    <x v="1"/>
    <x v="1"/>
    <n v="92"/>
    <n v="0"/>
  </r>
  <r>
    <x v="36"/>
    <d v="2022-05-16T00:00:00"/>
    <n v="170"/>
    <n v="0"/>
    <x v="1"/>
    <x v="1"/>
    <x v="1"/>
    <n v="92"/>
    <n v="0"/>
  </r>
  <r>
    <x v="44"/>
    <d v="2022-05-16T00:00:00"/>
    <n v="0"/>
    <n v="0"/>
    <x v="1"/>
    <x v="1"/>
    <x v="2"/>
    <n v="365"/>
    <n v="0"/>
  </r>
  <r>
    <x v="37"/>
    <d v="2022-05-16T00:00:00"/>
    <n v="66"/>
    <n v="0"/>
    <x v="1"/>
    <x v="1"/>
    <x v="1"/>
    <n v="92"/>
    <n v="0"/>
  </r>
  <r>
    <x v="38"/>
    <d v="2022-05-16T00:00:00"/>
    <n v="77"/>
    <n v="0"/>
    <x v="1"/>
    <x v="1"/>
    <x v="1"/>
    <n v="92"/>
    <n v="0"/>
  </r>
  <r>
    <x v="55"/>
    <d v="2022-05-16T00:00:00"/>
    <n v="0"/>
    <n v="0"/>
    <x v="1"/>
    <x v="1"/>
    <x v="2"/>
    <n v="365"/>
    <n v="0"/>
  </r>
  <r>
    <x v="45"/>
    <d v="2022-05-16T00:00:00"/>
    <n v="48"/>
    <n v="0"/>
    <x v="1"/>
    <x v="1"/>
    <x v="1"/>
    <n v="92"/>
    <n v="0"/>
  </r>
  <r>
    <x v="46"/>
    <d v="2022-05-16T00:00:00"/>
    <n v="45"/>
    <n v="0"/>
    <x v="1"/>
    <x v="1"/>
    <x v="1"/>
    <n v="92"/>
    <n v="0"/>
  </r>
  <r>
    <x v="66"/>
    <d v="2022-05-16T00:00:00"/>
    <n v="0"/>
    <n v="0"/>
    <x v="1"/>
    <x v="1"/>
    <x v="2"/>
    <n v="365"/>
    <n v="0"/>
  </r>
  <r>
    <x v="56"/>
    <d v="2022-05-16T00:00:00"/>
    <n v="2"/>
    <n v="0"/>
    <x v="1"/>
    <x v="1"/>
    <x v="1"/>
    <n v="92"/>
    <n v="0"/>
  </r>
  <r>
    <x v="57"/>
    <d v="2022-05-16T00:00:00"/>
    <n v="0"/>
    <n v="0"/>
    <x v="1"/>
    <x v="1"/>
    <x v="1"/>
    <n v="92"/>
    <n v="0"/>
  </r>
  <r>
    <x v="67"/>
    <d v="2022-05-16T00:00:00"/>
    <n v="0"/>
    <n v="0"/>
    <x v="1"/>
    <x v="1"/>
    <x v="1"/>
    <n v="92"/>
    <n v="0"/>
  </r>
  <r>
    <x v="68"/>
    <d v="2022-05-16T00:00:00"/>
    <n v="0"/>
    <n v="0"/>
    <x v="1"/>
    <x v="1"/>
    <x v="1"/>
    <n v="92"/>
    <n v="0"/>
  </r>
  <r>
    <x v="59"/>
    <d v="2022-05-17T00:00:00"/>
    <n v="0"/>
    <n v="0"/>
    <x v="1"/>
    <x v="0"/>
    <x v="0"/>
    <n v="31"/>
    <n v="0"/>
  </r>
  <r>
    <x v="22"/>
    <d v="2022-05-17T00:00:00"/>
    <n v="0"/>
    <n v="0"/>
    <x v="1"/>
    <x v="0"/>
    <x v="1"/>
    <n v="92"/>
    <n v="0"/>
  </r>
  <r>
    <x v="60"/>
    <d v="2022-05-17T00:00:00"/>
    <n v="0"/>
    <n v="0"/>
    <x v="1"/>
    <x v="0"/>
    <x v="0"/>
    <n v="31"/>
    <n v="0"/>
  </r>
  <r>
    <x v="23"/>
    <d v="2022-05-17T00:00:00"/>
    <n v="84"/>
    <n v="0"/>
    <x v="1"/>
    <x v="1"/>
    <x v="1"/>
    <n v="92"/>
    <n v="0"/>
  </r>
  <r>
    <x v="64"/>
    <d v="2022-05-17T00:00:00"/>
    <n v="0"/>
    <n v="0"/>
    <x v="1"/>
    <x v="0"/>
    <x v="1"/>
    <n v="92"/>
    <n v="0"/>
  </r>
  <r>
    <x v="33"/>
    <d v="2022-05-17T00:00:00"/>
    <n v="0"/>
    <n v="0"/>
    <x v="1"/>
    <x v="0"/>
    <x v="1"/>
    <n v="92"/>
    <n v="0"/>
  </r>
  <r>
    <x v="61"/>
    <d v="2022-05-17T00:00:00"/>
    <n v="0"/>
    <n v="0"/>
    <x v="1"/>
    <x v="0"/>
    <x v="0"/>
    <n v="31"/>
    <n v="0"/>
  </r>
  <r>
    <x v="30"/>
    <d v="2022-05-17T00:00:00"/>
    <n v="0"/>
    <n v="0"/>
    <x v="1"/>
    <x v="0"/>
    <x v="1"/>
    <n v="92"/>
    <n v="0"/>
  </r>
  <r>
    <x v="62"/>
    <d v="2022-05-17T00:00:00"/>
    <n v="0"/>
    <n v="0"/>
    <x v="1"/>
    <x v="0"/>
    <x v="0"/>
    <n v="31"/>
    <n v="0"/>
  </r>
  <r>
    <x v="65"/>
    <d v="2022-05-17T00:00:00"/>
    <n v="0"/>
    <n v="0"/>
    <x v="1"/>
    <x v="0"/>
    <x v="1"/>
    <n v="92"/>
    <n v="0"/>
  </r>
  <r>
    <x v="43"/>
    <d v="2022-05-17T00:00:00"/>
    <n v="0"/>
    <n v="0"/>
    <x v="1"/>
    <x v="0"/>
    <x v="1"/>
    <n v="92"/>
    <n v="0"/>
  </r>
  <r>
    <x v="31"/>
    <d v="2022-05-17T00:00:00"/>
    <n v="0"/>
    <n v="0"/>
    <x v="1"/>
    <x v="0"/>
    <x v="1"/>
    <n v="92"/>
    <n v="0"/>
  </r>
  <r>
    <x v="42"/>
    <d v="2022-05-17T00:00:00"/>
    <n v="0"/>
    <n v="0"/>
    <x v="1"/>
    <x v="0"/>
    <x v="1"/>
    <n v="92"/>
    <n v="0"/>
  </r>
  <r>
    <x v="63"/>
    <d v="2022-05-17T00:00:00"/>
    <n v="0"/>
    <n v="0"/>
    <x v="1"/>
    <x v="0"/>
    <x v="0"/>
    <n v="31"/>
    <n v="0"/>
  </r>
  <r>
    <x v="54"/>
    <d v="2022-05-17T00:00:00"/>
    <n v="0"/>
    <n v="0"/>
    <x v="1"/>
    <x v="0"/>
    <x v="1"/>
    <n v="92"/>
    <n v="0"/>
  </r>
  <r>
    <x v="26"/>
    <d v="2022-05-17T00:00:00"/>
    <n v="0"/>
    <n v="0"/>
    <x v="1"/>
    <x v="0"/>
    <x v="1"/>
    <n v="92"/>
    <n v="0"/>
  </r>
  <r>
    <x v="27"/>
    <d v="2022-05-17T00:00:00"/>
    <n v="0"/>
    <n v="0"/>
    <x v="1"/>
    <x v="0"/>
    <x v="1"/>
    <n v="92"/>
    <n v="0"/>
  </r>
  <r>
    <x v="24"/>
    <d v="2022-05-17T00:00:00"/>
    <n v="0"/>
    <n v="0"/>
    <x v="1"/>
    <x v="0"/>
    <x v="1"/>
    <n v="92"/>
    <n v="0"/>
  </r>
  <r>
    <x v="29"/>
    <d v="2022-05-17T00:00:00"/>
    <n v="0"/>
    <n v="0"/>
    <x v="1"/>
    <x v="0"/>
    <x v="1"/>
    <n v="92"/>
    <n v="0"/>
  </r>
  <r>
    <x v="28"/>
    <d v="2022-05-17T00:00:00"/>
    <n v="0"/>
    <n v="0"/>
    <x v="1"/>
    <x v="0"/>
    <x v="1"/>
    <n v="92"/>
    <n v="0"/>
  </r>
  <r>
    <x v="25"/>
    <d v="2022-05-17T00:00:00"/>
    <n v="0"/>
    <n v="0"/>
    <x v="1"/>
    <x v="0"/>
    <x v="1"/>
    <n v="92"/>
    <n v="0"/>
  </r>
  <r>
    <x v="53"/>
    <d v="2022-05-17T00:00:00"/>
    <n v="0"/>
    <n v="0"/>
    <x v="1"/>
    <x v="0"/>
    <x v="1"/>
    <n v="92"/>
    <n v="0"/>
  </r>
  <r>
    <x v="32"/>
    <d v="2022-05-17T00:00:00"/>
    <n v="0"/>
    <n v="0"/>
    <x v="1"/>
    <x v="0"/>
    <x v="1"/>
    <n v="92"/>
    <n v="0"/>
  </r>
  <r>
    <x v="34"/>
    <d v="2022-05-17T00:00:00"/>
    <n v="0"/>
    <n v="0"/>
    <x v="1"/>
    <x v="1"/>
    <x v="2"/>
    <n v="365"/>
    <n v="0"/>
  </r>
  <r>
    <x v="35"/>
    <d v="2022-05-17T00:00:00"/>
    <n v="96"/>
    <n v="0"/>
    <x v="1"/>
    <x v="1"/>
    <x v="1"/>
    <n v="92"/>
    <n v="0"/>
  </r>
  <r>
    <x v="36"/>
    <d v="2022-05-17T00:00:00"/>
    <n v="180"/>
    <n v="10"/>
    <x v="1"/>
    <x v="1"/>
    <x v="1"/>
    <n v="92"/>
    <n v="9.1999999999999998E-2"/>
  </r>
  <r>
    <x v="44"/>
    <d v="2022-05-17T00:00:00"/>
    <n v="0"/>
    <n v="0"/>
    <x v="1"/>
    <x v="1"/>
    <x v="2"/>
    <n v="365"/>
    <n v="0"/>
  </r>
  <r>
    <x v="37"/>
    <d v="2022-05-17T00:00:00"/>
    <n v="66"/>
    <n v="0"/>
    <x v="1"/>
    <x v="1"/>
    <x v="1"/>
    <n v="92"/>
    <n v="0"/>
  </r>
  <r>
    <x v="38"/>
    <d v="2022-05-17T00:00:00"/>
    <n v="87"/>
    <n v="10"/>
    <x v="1"/>
    <x v="1"/>
    <x v="1"/>
    <n v="92"/>
    <n v="9.1999999999999998E-2"/>
  </r>
  <r>
    <x v="55"/>
    <d v="2022-05-17T00:00:00"/>
    <n v="0"/>
    <n v="0"/>
    <x v="1"/>
    <x v="1"/>
    <x v="2"/>
    <n v="365"/>
    <n v="0"/>
  </r>
  <r>
    <x v="45"/>
    <d v="2022-05-17T00:00:00"/>
    <n v="48"/>
    <n v="0"/>
    <x v="1"/>
    <x v="1"/>
    <x v="1"/>
    <n v="92"/>
    <n v="0"/>
  </r>
  <r>
    <x v="46"/>
    <d v="2022-05-17T00:00:00"/>
    <n v="45"/>
    <n v="0"/>
    <x v="1"/>
    <x v="1"/>
    <x v="1"/>
    <n v="92"/>
    <n v="0"/>
  </r>
  <r>
    <x v="66"/>
    <d v="2022-05-17T00:00:00"/>
    <n v="0"/>
    <n v="0"/>
    <x v="1"/>
    <x v="1"/>
    <x v="2"/>
    <n v="365"/>
    <n v="0"/>
  </r>
  <r>
    <x v="56"/>
    <d v="2022-05-17T00:00:00"/>
    <n v="2"/>
    <n v="0"/>
    <x v="1"/>
    <x v="1"/>
    <x v="1"/>
    <n v="92"/>
    <n v="0"/>
  </r>
  <r>
    <x v="57"/>
    <d v="2022-05-17T00:00:00"/>
    <n v="0"/>
    <n v="0"/>
    <x v="1"/>
    <x v="1"/>
    <x v="1"/>
    <n v="92"/>
    <n v="0"/>
  </r>
  <r>
    <x v="67"/>
    <d v="2022-05-17T00:00:00"/>
    <n v="0"/>
    <n v="0"/>
    <x v="1"/>
    <x v="1"/>
    <x v="1"/>
    <n v="92"/>
    <n v="0"/>
  </r>
  <r>
    <x v="68"/>
    <d v="2022-05-17T00:00:00"/>
    <n v="0"/>
    <n v="0"/>
    <x v="1"/>
    <x v="1"/>
    <x v="1"/>
    <n v="92"/>
    <n v="0"/>
  </r>
  <r>
    <x v="59"/>
    <d v="2022-05-18T00:00:00"/>
    <n v="0"/>
    <n v="0"/>
    <x v="1"/>
    <x v="0"/>
    <x v="0"/>
    <n v="31"/>
    <n v="0"/>
  </r>
  <r>
    <x v="22"/>
    <d v="2022-05-18T00:00:00"/>
    <n v="0"/>
    <n v="0"/>
    <x v="1"/>
    <x v="0"/>
    <x v="1"/>
    <n v="92"/>
    <n v="0"/>
  </r>
  <r>
    <x v="60"/>
    <d v="2022-05-18T00:00:00"/>
    <n v="0"/>
    <n v="0"/>
    <x v="1"/>
    <x v="0"/>
    <x v="0"/>
    <n v="31"/>
    <n v="0"/>
  </r>
  <r>
    <x v="23"/>
    <d v="2022-05-18T00:00:00"/>
    <n v="84"/>
    <n v="0"/>
    <x v="1"/>
    <x v="1"/>
    <x v="1"/>
    <n v="92"/>
    <n v="0"/>
  </r>
  <r>
    <x v="65"/>
    <d v="2022-05-18T00:00:00"/>
    <n v="0"/>
    <n v="0"/>
    <x v="1"/>
    <x v="0"/>
    <x v="1"/>
    <n v="92"/>
    <n v="0"/>
  </r>
  <r>
    <x v="61"/>
    <d v="2022-05-18T00:00:00"/>
    <n v="0"/>
    <n v="0"/>
    <x v="1"/>
    <x v="0"/>
    <x v="0"/>
    <n v="31"/>
    <n v="0"/>
  </r>
  <r>
    <x v="27"/>
    <d v="2022-05-18T00:00:00"/>
    <n v="0"/>
    <n v="0"/>
    <x v="1"/>
    <x v="0"/>
    <x v="1"/>
    <n v="92"/>
    <n v="0"/>
  </r>
  <r>
    <x v="26"/>
    <d v="2022-05-18T00:00:00"/>
    <n v="0"/>
    <n v="0"/>
    <x v="1"/>
    <x v="0"/>
    <x v="1"/>
    <n v="92"/>
    <n v="0"/>
  </r>
  <r>
    <x v="42"/>
    <d v="2022-05-18T00:00:00"/>
    <n v="0"/>
    <n v="0"/>
    <x v="1"/>
    <x v="0"/>
    <x v="1"/>
    <n v="92"/>
    <n v="0"/>
  </r>
  <r>
    <x v="54"/>
    <d v="2022-05-18T00:00:00"/>
    <n v="0"/>
    <n v="0"/>
    <x v="1"/>
    <x v="0"/>
    <x v="1"/>
    <n v="92"/>
    <n v="0"/>
  </r>
  <r>
    <x v="33"/>
    <d v="2022-05-18T00:00:00"/>
    <n v="0"/>
    <n v="0"/>
    <x v="1"/>
    <x v="0"/>
    <x v="1"/>
    <n v="92"/>
    <n v="0"/>
  </r>
  <r>
    <x v="31"/>
    <d v="2022-05-18T00:00:00"/>
    <n v="0"/>
    <n v="0"/>
    <x v="1"/>
    <x v="0"/>
    <x v="1"/>
    <n v="92"/>
    <n v="0"/>
  </r>
  <r>
    <x v="63"/>
    <d v="2022-05-18T00:00:00"/>
    <n v="0"/>
    <n v="0"/>
    <x v="1"/>
    <x v="0"/>
    <x v="0"/>
    <n v="31"/>
    <n v="0"/>
  </r>
  <r>
    <x v="43"/>
    <d v="2022-05-18T00:00:00"/>
    <n v="0"/>
    <n v="0"/>
    <x v="1"/>
    <x v="0"/>
    <x v="1"/>
    <n v="92"/>
    <n v="0"/>
  </r>
  <r>
    <x v="32"/>
    <d v="2022-05-18T00:00:00"/>
    <n v="0"/>
    <n v="0"/>
    <x v="1"/>
    <x v="0"/>
    <x v="1"/>
    <n v="92"/>
    <n v="0"/>
  </r>
  <r>
    <x v="30"/>
    <d v="2022-05-18T00:00:00"/>
    <n v="0"/>
    <n v="0"/>
    <x v="1"/>
    <x v="0"/>
    <x v="1"/>
    <n v="92"/>
    <n v="0"/>
  </r>
  <r>
    <x v="53"/>
    <d v="2022-05-18T00:00:00"/>
    <n v="0"/>
    <n v="0"/>
    <x v="1"/>
    <x v="0"/>
    <x v="1"/>
    <n v="92"/>
    <n v="0"/>
  </r>
  <r>
    <x v="29"/>
    <d v="2022-05-18T00:00:00"/>
    <n v="0"/>
    <n v="0"/>
    <x v="1"/>
    <x v="0"/>
    <x v="1"/>
    <n v="92"/>
    <n v="0"/>
  </r>
  <r>
    <x v="64"/>
    <d v="2022-05-18T00:00:00"/>
    <n v="0"/>
    <n v="0"/>
    <x v="1"/>
    <x v="0"/>
    <x v="1"/>
    <n v="92"/>
    <n v="0"/>
  </r>
  <r>
    <x v="24"/>
    <d v="2022-05-18T00:00:00"/>
    <n v="0"/>
    <n v="0"/>
    <x v="1"/>
    <x v="0"/>
    <x v="1"/>
    <n v="92"/>
    <n v="0"/>
  </r>
  <r>
    <x v="25"/>
    <d v="2022-05-18T00:00:00"/>
    <n v="0"/>
    <n v="0"/>
    <x v="1"/>
    <x v="0"/>
    <x v="1"/>
    <n v="92"/>
    <n v="0"/>
  </r>
  <r>
    <x v="28"/>
    <d v="2022-05-18T00:00:00"/>
    <n v="0"/>
    <n v="0"/>
    <x v="1"/>
    <x v="0"/>
    <x v="1"/>
    <n v="92"/>
    <n v="0"/>
  </r>
  <r>
    <x v="62"/>
    <d v="2022-05-18T00:00:00"/>
    <n v="0"/>
    <n v="0"/>
    <x v="1"/>
    <x v="0"/>
    <x v="0"/>
    <n v="31"/>
    <n v="0"/>
  </r>
  <r>
    <x v="34"/>
    <d v="2022-05-18T00:00:00"/>
    <n v="0"/>
    <n v="0"/>
    <x v="1"/>
    <x v="1"/>
    <x v="2"/>
    <n v="365"/>
    <n v="0"/>
  </r>
  <r>
    <x v="35"/>
    <d v="2022-05-18T00:00:00"/>
    <n v="96"/>
    <n v="0"/>
    <x v="1"/>
    <x v="1"/>
    <x v="1"/>
    <n v="92"/>
    <n v="0"/>
  </r>
  <r>
    <x v="36"/>
    <d v="2022-05-18T00:00:00"/>
    <n v="180"/>
    <n v="0"/>
    <x v="1"/>
    <x v="1"/>
    <x v="1"/>
    <n v="92"/>
    <n v="0"/>
  </r>
  <r>
    <x v="44"/>
    <d v="2022-05-18T00:00:00"/>
    <n v="0"/>
    <n v="0"/>
    <x v="1"/>
    <x v="1"/>
    <x v="2"/>
    <n v="365"/>
    <n v="0"/>
  </r>
  <r>
    <x v="37"/>
    <d v="2022-05-18T00:00:00"/>
    <n v="66"/>
    <n v="0"/>
    <x v="1"/>
    <x v="1"/>
    <x v="1"/>
    <n v="92"/>
    <n v="0"/>
  </r>
  <r>
    <x v="38"/>
    <d v="2022-05-18T00:00:00"/>
    <n v="87"/>
    <n v="0"/>
    <x v="1"/>
    <x v="1"/>
    <x v="1"/>
    <n v="92"/>
    <n v="0"/>
  </r>
  <r>
    <x v="55"/>
    <d v="2022-05-18T00:00:00"/>
    <n v="0"/>
    <n v="0"/>
    <x v="1"/>
    <x v="1"/>
    <x v="2"/>
    <n v="365"/>
    <n v="0"/>
  </r>
  <r>
    <x v="45"/>
    <d v="2022-05-18T00:00:00"/>
    <n v="48"/>
    <n v="0"/>
    <x v="1"/>
    <x v="1"/>
    <x v="1"/>
    <n v="92"/>
    <n v="0"/>
  </r>
  <r>
    <x v="46"/>
    <d v="2022-05-18T00:00:00"/>
    <n v="45"/>
    <n v="0"/>
    <x v="1"/>
    <x v="1"/>
    <x v="1"/>
    <n v="92"/>
    <n v="0"/>
  </r>
  <r>
    <x v="66"/>
    <d v="2022-05-18T00:00:00"/>
    <n v="0"/>
    <n v="0"/>
    <x v="1"/>
    <x v="1"/>
    <x v="2"/>
    <n v="365"/>
    <n v="0"/>
  </r>
  <r>
    <x v="56"/>
    <d v="2022-05-18T00:00:00"/>
    <n v="2"/>
    <n v="0"/>
    <x v="1"/>
    <x v="1"/>
    <x v="1"/>
    <n v="92"/>
    <n v="0"/>
  </r>
  <r>
    <x v="57"/>
    <d v="2022-05-18T00:00:00"/>
    <n v="0"/>
    <n v="0"/>
    <x v="1"/>
    <x v="1"/>
    <x v="1"/>
    <n v="92"/>
    <n v="0"/>
  </r>
  <r>
    <x v="67"/>
    <d v="2022-05-18T00:00:00"/>
    <n v="0"/>
    <n v="0"/>
    <x v="1"/>
    <x v="1"/>
    <x v="1"/>
    <n v="92"/>
    <n v="0"/>
  </r>
  <r>
    <x v="68"/>
    <d v="2022-05-18T00:00:00"/>
    <n v="0"/>
    <n v="0"/>
    <x v="1"/>
    <x v="1"/>
    <x v="1"/>
    <n v="92"/>
    <n v="0"/>
  </r>
  <r>
    <x v="59"/>
    <d v="2022-05-19T00:00:00"/>
    <n v="0"/>
    <n v="0"/>
    <x v="1"/>
    <x v="0"/>
    <x v="0"/>
    <n v="31"/>
    <n v="0"/>
  </r>
  <r>
    <x v="22"/>
    <d v="2022-05-19T00:00:00"/>
    <n v="0"/>
    <n v="0"/>
    <x v="1"/>
    <x v="0"/>
    <x v="1"/>
    <n v="92"/>
    <n v="0"/>
  </r>
  <r>
    <x v="60"/>
    <d v="2022-05-19T00:00:00"/>
    <n v="0"/>
    <n v="0"/>
    <x v="1"/>
    <x v="0"/>
    <x v="0"/>
    <n v="31"/>
    <n v="0"/>
  </r>
  <r>
    <x v="23"/>
    <d v="2022-05-19T00:00:00"/>
    <n v="84"/>
    <n v="0"/>
    <x v="1"/>
    <x v="1"/>
    <x v="1"/>
    <n v="92"/>
    <n v="0"/>
  </r>
  <r>
    <x v="54"/>
    <d v="2022-05-19T00:00:00"/>
    <n v="0"/>
    <n v="0"/>
    <x v="1"/>
    <x v="0"/>
    <x v="1"/>
    <n v="92"/>
    <n v="0"/>
  </r>
  <r>
    <x v="42"/>
    <d v="2022-05-19T00:00:00"/>
    <n v="0"/>
    <n v="0"/>
    <x v="1"/>
    <x v="0"/>
    <x v="1"/>
    <n v="92"/>
    <n v="0"/>
  </r>
  <r>
    <x v="64"/>
    <d v="2022-05-19T00:00:00"/>
    <n v="0"/>
    <n v="0"/>
    <x v="1"/>
    <x v="0"/>
    <x v="1"/>
    <n v="92"/>
    <n v="0"/>
  </r>
  <r>
    <x v="30"/>
    <d v="2022-05-19T00:00:00"/>
    <n v="0"/>
    <n v="0"/>
    <x v="1"/>
    <x v="0"/>
    <x v="1"/>
    <n v="92"/>
    <n v="0"/>
  </r>
  <r>
    <x v="28"/>
    <d v="2022-05-19T00:00:00"/>
    <n v="0"/>
    <n v="0"/>
    <x v="1"/>
    <x v="0"/>
    <x v="1"/>
    <n v="92"/>
    <n v="0"/>
  </r>
  <r>
    <x v="65"/>
    <d v="2022-05-19T00:00:00"/>
    <n v="0"/>
    <n v="0"/>
    <x v="1"/>
    <x v="0"/>
    <x v="1"/>
    <n v="92"/>
    <n v="0"/>
  </r>
  <r>
    <x v="27"/>
    <d v="2022-05-19T00:00:00"/>
    <n v="0"/>
    <n v="0"/>
    <x v="1"/>
    <x v="0"/>
    <x v="1"/>
    <n v="92"/>
    <n v="0"/>
  </r>
  <r>
    <x v="31"/>
    <d v="2022-05-19T00:00:00"/>
    <n v="0"/>
    <n v="0"/>
    <x v="1"/>
    <x v="0"/>
    <x v="1"/>
    <n v="92"/>
    <n v="0"/>
  </r>
  <r>
    <x v="43"/>
    <d v="2022-05-19T00:00:00"/>
    <n v="0"/>
    <n v="0"/>
    <x v="1"/>
    <x v="0"/>
    <x v="1"/>
    <n v="92"/>
    <n v="0"/>
  </r>
  <r>
    <x v="63"/>
    <d v="2022-05-19T00:00:00"/>
    <n v="0"/>
    <n v="0"/>
    <x v="1"/>
    <x v="0"/>
    <x v="0"/>
    <n v="31"/>
    <n v="0"/>
  </r>
  <r>
    <x v="29"/>
    <d v="2022-05-19T00:00:00"/>
    <n v="0"/>
    <n v="0"/>
    <x v="1"/>
    <x v="0"/>
    <x v="1"/>
    <n v="92"/>
    <n v="0"/>
  </r>
  <r>
    <x v="26"/>
    <d v="2022-05-19T00:00:00"/>
    <n v="0"/>
    <n v="0"/>
    <x v="1"/>
    <x v="0"/>
    <x v="1"/>
    <n v="92"/>
    <n v="0"/>
  </r>
  <r>
    <x v="32"/>
    <d v="2022-05-19T00:00:00"/>
    <n v="0"/>
    <n v="0"/>
    <x v="1"/>
    <x v="0"/>
    <x v="1"/>
    <n v="92"/>
    <n v="0"/>
  </r>
  <r>
    <x v="53"/>
    <d v="2022-05-19T00:00:00"/>
    <n v="0"/>
    <n v="0"/>
    <x v="1"/>
    <x v="0"/>
    <x v="1"/>
    <n v="92"/>
    <n v="0"/>
  </r>
  <r>
    <x v="62"/>
    <d v="2022-05-19T00:00:00"/>
    <n v="0"/>
    <n v="0"/>
    <x v="1"/>
    <x v="0"/>
    <x v="0"/>
    <n v="31"/>
    <n v="0"/>
  </r>
  <r>
    <x v="24"/>
    <d v="2022-05-19T00:00:00"/>
    <n v="0"/>
    <n v="0"/>
    <x v="1"/>
    <x v="0"/>
    <x v="1"/>
    <n v="92"/>
    <n v="0"/>
  </r>
  <r>
    <x v="61"/>
    <d v="2022-05-19T00:00:00"/>
    <n v="0"/>
    <n v="0"/>
    <x v="1"/>
    <x v="0"/>
    <x v="0"/>
    <n v="31"/>
    <n v="0"/>
  </r>
  <r>
    <x v="33"/>
    <d v="2022-05-19T00:00:00"/>
    <n v="0"/>
    <n v="0"/>
    <x v="1"/>
    <x v="0"/>
    <x v="1"/>
    <n v="92"/>
    <n v="0"/>
  </r>
  <r>
    <x v="25"/>
    <d v="2022-05-19T00:00:00"/>
    <n v="0"/>
    <n v="0"/>
    <x v="1"/>
    <x v="0"/>
    <x v="1"/>
    <n v="92"/>
    <n v="0"/>
  </r>
  <r>
    <x v="34"/>
    <d v="2022-05-19T00:00:00"/>
    <n v="0"/>
    <n v="0"/>
    <x v="1"/>
    <x v="1"/>
    <x v="2"/>
    <n v="365"/>
    <n v="0"/>
  </r>
  <r>
    <x v="35"/>
    <d v="2022-05-19T00:00:00"/>
    <n v="96"/>
    <n v="0"/>
    <x v="1"/>
    <x v="1"/>
    <x v="1"/>
    <n v="92"/>
    <n v="0"/>
  </r>
  <r>
    <x v="36"/>
    <d v="2022-05-19T00:00:00"/>
    <n v="180"/>
    <n v="0"/>
    <x v="1"/>
    <x v="1"/>
    <x v="1"/>
    <n v="92"/>
    <n v="0"/>
  </r>
  <r>
    <x v="44"/>
    <d v="2022-05-19T00:00:00"/>
    <n v="0"/>
    <n v="0"/>
    <x v="1"/>
    <x v="1"/>
    <x v="2"/>
    <n v="365"/>
    <n v="0"/>
  </r>
  <r>
    <x v="37"/>
    <d v="2022-05-19T00:00:00"/>
    <n v="66"/>
    <n v="0"/>
    <x v="1"/>
    <x v="1"/>
    <x v="1"/>
    <n v="92"/>
    <n v="0"/>
  </r>
  <r>
    <x v="38"/>
    <d v="2022-05-19T00:00:00"/>
    <n v="87"/>
    <n v="0"/>
    <x v="1"/>
    <x v="1"/>
    <x v="1"/>
    <n v="92"/>
    <n v="0"/>
  </r>
  <r>
    <x v="55"/>
    <d v="2022-05-19T00:00:00"/>
    <n v="0"/>
    <n v="0"/>
    <x v="1"/>
    <x v="1"/>
    <x v="2"/>
    <n v="365"/>
    <n v="0"/>
  </r>
  <r>
    <x v="45"/>
    <d v="2022-05-19T00:00:00"/>
    <n v="48"/>
    <n v="0"/>
    <x v="1"/>
    <x v="1"/>
    <x v="1"/>
    <n v="92"/>
    <n v="0"/>
  </r>
  <r>
    <x v="46"/>
    <d v="2022-05-19T00:00:00"/>
    <n v="45"/>
    <n v="0"/>
    <x v="1"/>
    <x v="1"/>
    <x v="1"/>
    <n v="92"/>
    <n v="0"/>
  </r>
  <r>
    <x v="66"/>
    <d v="2022-05-19T00:00:00"/>
    <n v="0"/>
    <n v="0"/>
    <x v="1"/>
    <x v="1"/>
    <x v="2"/>
    <n v="365"/>
    <n v="0"/>
  </r>
  <r>
    <x v="56"/>
    <d v="2022-05-19T00:00:00"/>
    <n v="2"/>
    <n v="0"/>
    <x v="1"/>
    <x v="1"/>
    <x v="1"/>
    <n v="92"/>
    <n v="0"/>
  </r>
  <r>
    <x v="57"/>
    <d v="2022-05-19T00:00:00"/>
    <n v="0"/>
    <n v="0"/>
    <x v="1"/>
    <x v="1"/>
    <x v="1"/>
    <n v="92"/>
    <n v="0"/>
  </r>
  <r>
    <x v="67"/>
    <d v="2022-05-19T00:00:00"/>
    <n v="0"/>
    <n v="0"/>
    <x v="1"/>
    <x v="1"/>
    <x v="1"/>
    <n v="92"/>
    <n v="0"/>
  </r>
  <r>
    <x v="68"/>
    <d v="2022-05-19T00:00:00"/>
    <n v="0"/>
    <n v="0"/>
    <x v="1"/>
    <x v="1"/>
    <x v="1"/>
    <n v="92"/>
    <n v="0"/>
  </r>
  <r>
    <x v="59"/>
    <d v="2022-05-20T00:00:00"/>
    <n v="0"/>
    <n v="0"/>
    <x v="1"/>
    <x v="0"/>
    <x v="0"/>
    <n v="31"/>
    <n v="0"/>
  </r>
  <r>
    <x v="22"/>
    <d v="2022-05-20T00:00:00"/>
    <n v="0"/>
    <n v="0"/>
    <x v="1"/>
    <x v="0"/>
    <x v="1"/>
    <n v="92"/>
    <n v="0"/>
  </r>
  <r>
    <x v="60"/>
    <d v="2022-05-20T00:00:00"/>
    <n v="0"/>
    <n v="0"/>
    <x v="1"/>
    <x v="0"/>
    <x v="0"/>
    <n v="31"/>
    <n v="0"/>
  </r>
  <r>
    <x v="23"/>
    <d v="2022-05-20T00:00:00"/>
    <n v="84"/>
    <n v="0"/>
    <x v="1"/>
    <x v="1"/>
    <x v="1"/>
    <n v="92"/>
    <n v="0"/>
  </r>
  <r>
    <x v="62"/>
    <d v="2022-05-20T00:00:00"/>
    <n v="0"/>
    <n v="0"/>
    <x v="1"/>
    <x v="0"/>
    <x v="0"/>
    <n v="31"/>
    <n v="0"/>
  </r>
  <r>
    <x v="28"/>
    <d v="2022-05-20T00:00:00"/>
    <n v="0"/>
    <n v="0"/>
    <x v="1"/>
    <x v="0"/>
    <x v="1"/>
    <n v="92"/>
    <n v="0"/>
  </r>
  <r>
    <x v="54"/>
    <d v="2022-05-20T00:00:00"/>
    <n v="0"/>
    <n v="0"/>
    <x v="1"/>
    <x v="0"/>
    <x v="1"/>
    <n v="92"/>
    <n v="0"/>
  </r>
  <r>
    <x v="30"/>
    <d v="2022-05-20T00:00:00"/>
    <n v="0"/>
    <n v="0"/>
    <x v="1"/>
    <x v="0"/>
    <x v="1"/>
    <n v="92"/>
    <n v="0"/>
  </r>
  <r>
    <x v="42"/>
    <d v="2022-05-20T00:00:00"/>
    <n v="0"/>
    <n v="0"/>
    <x v="1"/>
    <x v="0"/>
    <x v="1"/>
    <n v="92"/>
    <n v="0"/>
  </r>
  <r>
    <x v="25"/>
    <d v="2022-05-20T00:00:00"/>
    <n v="0"/>
    <n v="0"/>
    <x v="1"/>
    <x v="0"/>
    <x v="1"/>
    <n v="92"/>
    <n v="0"/>
  </r>
  <r>
    <x v="61"/>
    <d v="2022-05-20T00:00:00"/>
    <n v="0"/>
    <n v="0"/>
    <x v="1"/>
    <x v="0"/>
    <x v="0"/>
    <n v="31"/>
    <n v="0"/>
  </r>
  <r>
    <x v="31"/>
    <d v="2022-05-20T00:00:00"/>
    <n v="0"/>
    <n v="0"/>
    <x v="1"/>
    <x v="0"/>
    <x v="1"/>
    <n v="92"/>
    <n v="0"/>
  </r>
  <r>
    <x v="24"/>
    <d v="2022-05-20T00:00:00"/>
    <n v="0"/>
    <n v="0"/>
    <x v="1"/>
    <x v="0"/>
    <x v="1"/>
    <n v="92"/>
    <n v="0"/>
  </r>
  <r>
    <x v="32"/>
    <d v="2022-05-20T00:00:00"/>
    <n v="0"/>
    <n v="0"/>
    <x v="1"/>
    <x v="0"/>
    <x v="1"/>
    <n v="92"/>
    <n v="0"/>
  </r>
  <r>
    <x v="27"/>
    <d v="2022-05-20T00:00:00"/>
    <n v="0"/>
    <n v="0"/>
    <x v="1"/>
    <x v="0"/>
    <x v="1"/>
    <n v="92"/>
    <n v="0"/>
  </r>
  <r>
    <x v="63"/>
    <d v="2022-05-20T00:00:00"/>
    <n v="0"/>
    <n v="0"/>
    <x v="1"/>
    <x v="0"/>
    <x v="0"/>
    <n v="31"/>
    <n v="0"/>
  </r>
  <r>
    <x v="53"/>
    <d v="2022-05-20T00:00:00"/>
    <n v="0"/>
    <n v="0"/>
    <x v="1"/>
    <x v="0"/>
    <x v="1"/>
    <n v="92"/>
    <n v="0"/>
  </r>
  <r>
    <x v="26"/>
    <d v="2022-05-20T00:00:00"/>
    <n v="0"/>
    <n v="0"/>
    <x v="1"/>
    <x v="0"/>
    <x v="1"/>
    <n v="92"/>
    <n v="0"/>
  </r>
  <r>
    <x v="65"/>
    <d v="2022-05-20T00:00:00"/>
    <n v="0"/>
    <n v="0"/>
    <x v="1"/>
    <x v="0"/>
    <x v="1"/>
    <n v="92"/>
    <n v="0"/>
  </r>
  <r>
    <x v="64"/>
    <d v="2022-05-20T00:00:00"/>
    <n v="0"/>
    <n v="0"/>
    <x v="1"/>
    <x v="0"/>
    <x v="1"/>
    <n v="92"/>
    <n v="0"/>
  </r>
  <r>
    <x v="43"/>
    <d v="2022-05-20T00:00:00"/>
    <n v="0"/>
    <n v="0"/>
    <x v="1"/>
    <x v="0"/>
    <x v="1"/>
    <n v="92"/>
    <n v="0"/>
  </r>
  <r>
    <x v="29"/>
    <d v="2022-05-20T00:00:00"/>
    <n v="0"/>
    <n v="0"/>
    <x v="1"/>
    <x v="0"/>
    <x v="1"/>
    <n v="92"/>
    <n v="0"/>
  </r>
  <r>
    <x v="33"/>
    <d v="2022-05-20T00:00:00"/>
    <n v="0"/>
    <n v="0"/>
    <x v="1"/>
    <x v="0"/>
    <x v="1"/>
    <n v="92"/>
    <n v="0"/>
  </r>
  <r>
    <x v="34"/>
    <d v="2022-05-20T00:00:00"/>
    <n v="0"/>
    <n v="0"/>
    <x v="1"/>
    <x v="1"/>
    <x v="2"/>
    <n v="365"/>
    <n v="0"/>
  </r>
  <r>
    <x v="35"/>
    <d v="2022-05-20T00:00:00"/>
    <n v="96"/>
    <n v="0"/>
    <x v="1"/>
    <x v="1"/>
    <x v="1"/>
    <n v="92"/>
    <n v="0"/>
  </r>
  <r>
    <x v="36"/>
    <d v="2022-05-20T00:00:00"/>
    <n v="180"/>
    <n v="0"/>
    <x v="1"/>
    <x v="1"/>
    <x v="1"/>
    <n v="92"/>
    <n v="0"/>
  </r>
  <r>
    <x v="44"/>
    <d v="2022-05-20T00:00:00"/>
    <n v="0"/>
    <n v="0"/>
    <x v="1"/>
    <x v="1"/>
    <x v="2"/>
    <n v="365"/>
    <n v="0"/>
  </r>
  <r>
    <x v="37"/>
    <d v="2022-05-20T00:00:00"/>
    <n v="66"/>
    <n v="0"/>
    <x v="1"/>
    <x v="1"/>
    <x v="1"/>
    <n v="92"/>
    <n v="0"/>
  </r>
  <r>
    <x v="38"/>
    <d v="2022-05-20T00:00:00"/>
    <n v="87"/>
    <n v="0"/>
    <x v="1"/>
    <x v="1"/>
    <x v="1"/>
    <n v="92"/>
    <n v="0"/>
  </r>
  <r>
    <x v="55"/>
    <d v="2022-05-20T00:00:00"/>
    <n v="0"/>
    <n v="0"/>
    <x v="1"/>
    <x v="1"/>
    <x v="2"/>
    <n v="365"/>
    <n v="0"/>
  </r>
  <r>
    <x v="45"/>
    <d v="2022-05-20T00:00:00"/>
    <n v="48"/>
    <n v="0"/>
    <x v="1"/>
    <x v="1"/>
    <x v="1"/>
    <n v="92"/>
    <n v="0"/>
  </r>
  <r>
    <x v="46"/>
    <d v="2022-05-20T00:00:00"/>
    <n v="45"/>
    <n v="0"/>
    <x v="1"/>
    <x v="1"/>
    <x v="1"/>
    <n v="92"/>
    <n v="0"/>
  </r>
  <r>
    <x v="66"/>
    <d v="2022-05-20T00:00:00"/>
    <n v="0"/>
    <n v="0"/>
    <x v="1"/>
    <x v="1"/>
    <x v="2"/>
    <n v="365"/>
    <n v="0"/>
  </r>
  <r>
    <x v="56"/>
    <d v="2022-05-20T00:00:00"/>
    <n v="2"/>
    <n v="0"/>
    <x v="1"/>
    <x v="1"/>
    <x v="1"/>
    <n v="92"/>
    <n v="0"/>
  </r>
  <r>
    <x v="57"/>
    <d v="2022-05-20T00:00:00"/>
    <n v="0"/>
    <n v="0"/>
    <x v="1"/>
    <x v="1"/>
    <x v="1"/>
    <n v="92"/>
    <n v="0"/>
  </r>
  <r>
    <x v="67"/>
    <d v="2022-05-20T00:00:00"/>
    <n v="0"/>
    <n v="0"/>
    <x v="1"/>
    <x v="1"/>
    <x v="1"/>
    <n v="92"/>
    <n v="0"/>
  </r>
  <r>
    <x v="68"/>
    <d v="2022-05-20T00:00:00"/>
    <n v="0"/>
    <n v="0"/>
    <x v="1"/>
    <x v="1"/>
    <x v="1"/>
    <n v="92"/>
    <n v="0"/>
  </r>
  <r>
    <x v="59"/>
    <d v="2022-05-23T00:00:00"/>
    <n v="0"/>
    <n v="0"/>
    <x v="1"/>
    <x v="0"/>
    <x v="0"/>
    <n v="31"/>
    <n v="0"/>
  </r>
  <r>
    <x v="22"/>
    <d v="2022-05-23T00:00:00"/>
    <n v="0"/>
    <n v="0"/>
    <x v="1"/>
    <x v="0"/>
    <x v="1"/>
    <n v="92"/>
    <n v="0"/>
  </r>
  <r>
    <x v="60"/>
    <d v="2022-05-23T00:00:00"/>
    <n v="0"/>
    <n v="0"/>
    <x v="1"/>
    <x v="0"/>
    <x v="0"/>
    <n v="31"/>
    <n v="0"/>
  </r>
  <r>
    <x v="23"/>
    <d v="2022-05-23T00:00:00"/>
    <n v="84"/>
    <n v="0"/>
    <x v="1"/>
    <x v="1"/>
    <x v="1"/>
    <n v="92"/>
    <n v="0"/>
  </r>
  <r>
    <x v="26"/>
    <d v="2022-05-23T00:00:00"/>
    <n v="0"/>
    <n v="0"/>
    <x v="1"/>
    <x v="0"/>
    <x v="1"/>
    <n v="92"/>
    <n v="0"/>
  </r>
  <r>
    <x v="43"/>
    <d v="2022-05-23T00:00:00"/>
    <n v="0"/>
    <n v="0"/>
    <x v="1"/>
    <x v="0"/>
    <x v="1"/>
    <n v="92"/>
    <n v="0"/>
  </r>
  <r>
    <x v="42"/>
    <d v="2022-05-23T00:00:00"/>
    <n v="0"/>
    <n v="0"/>
    <x v="1"/>
    <x v="0"/>
    <x v="1"/>
    <n v="92"/>
    <n v="0"/>
  </r>
  <r>
    <x v="64"/>
    <d v="2022-05-23T00:00:00"/>
    <n v="0"/>
    <n v="0"/>
    <x v="1"/>
    <x v="0"/>
    <x v="1"/>
    <n v="92"/>
    <n v="0"/>
  </r>
  <r>
    <x v="62"/>
    <d v="2022-05-23T00:00:00"/>
    <n v="0"/>
    <n v="0"/>
    <x v="1"/>
    <x v="0"/>
    <x v="0"/>
    <n v="31"/>
    <n v="0"/>
  </r>
  <r>
    <x v="54"/>
    <d v="2022-05-23T00:00:00"/>
    <n v="0"/>
    <n v="0"/>
    <x v="1"/>
    <x v="0"/>
    <x v="1"/>
    <n v="92"/>
    <n v="0"/>
  </r>
  <r>
    <x v="63"/>
    <d v="2022-05-23T00:00:00"/>
    <n v="0"/>
    <n v="0"/>
    <x v="1"/>
    <x v="0"/>
    <x v="0"/>
    <n v="31"/>
    <n v="0"/>
  </r>
  <r>
    <x v="33"/>
    <d v="2022-05-23T00:00:00"/>
    <n v="0"/>
    <n v="0"/>
    <x v="1"/>
    <x v="0"/>
    <x v="1"/>
    <n v="92"/>
    <n v="0"/>
  </r>
  <r>
    <x v="29"/>
    <d v="2022-05-23T00:00:00"/>
    <n v="0"/>
    <n v="0"/>
    <x v="1"/>
    <x v="0"/>
    <x v="1"/>
    <n v="92"/>
    <n v="0"/>
  </r>
  <r>
    <x v="28"/>
    <d v="2022-05-23T00:00:00"/>
    <n v="0"/>
    <n v="0"/>
    <x v="1"/>
    <x v="0"/>
    <x v="1"/>
    <n v="92"/>
    <n v="0"/>
  </r>
  <r>
    <x v="32"/>
    <d v="2022-05-23T00:00:00"/>
    <n v="0"/>
    <n v="0"/>
    <x v="1"/>
    <x v="0"/>
    <x v="1"/>
    <n v="92"/>
    <n v="0"/>
  </r>
  <r>
    <x v="25"/>
    <d v="2022-05-23T00:00:00"/>
    <n v="0"/>
    <n v="0"/>
    <x v="1"/>
    <x v="0"/>
    <x v="1"/>
    <n v="92"/>
    <n v="0"/>
  </r>
  <r>
    <x v="24"/>
    <d v="2022-05-23T00:00:00"/>
    <n v="0"/>
    <n v="0"/>
    <x v="1"/>
    <x v="0"/>
    <x v="1"/>
    <n v="92"/>
    <n v="0"/>
  </r>
  <r>
    <x v="65"/>
    <d v="2022-05-23T00:00:00"/>
    <n v="0"/>
    <n v="0"/>
    <x v="1"/>
    <x v="0"/>
    <x v="1"/>
    <n v="92"/>
    <n v="0"/>
  </r>
  <r>
    <x v="53"/>
    <d v="2022-05-23T00:00:00"/>
    <n v="0"/>
    <n v="0"/>
    <x v="1"/>
    <x v="0"/>
    <x v="1"/>
    <n v="92"/>
    <n v="0"/>
  </r>
  <r>
    <x v="27"/>
    <d v="2022-05-23T00:00:00"/>
    <n v="0"/>
    <n v="0"/>
    <x v="1"/>
    <x v="0"/>
    <x v="1"/>
    <n v="92"/>
    <n v="0"/>
  </r>
  <r>
    <x v="61"/>
    <d v="2022-05-23T00:00:00"/>
    <n v="0"/>
    <n v="0"/>
    <x v="1"/>
    <x v="0"/>
    <x v="0"/>
    <n v="31"/>
    <n v="0"/>
  </r>
  <r>
    <x v="30"/>
    <d v="2022-05-23T00:00:00"/>
    <n v="0"/>
    <n v="0"/>
    <x v="1"/>
    <x v="0"/>
    <x v="1"/>
    <n v="92"/>
    <n v="0"/>
  </r>
  <r>
    <x v="31"/>
    <d v="2022-05-23T00:00:00"/>
    <n v="0"/>
    <n v="0"/>
    <x v="1"/>
    <x v="0"/>
    <x v="1"/>
    <n v="92"/>
    <n v="0"/>
  </r>
  <r>
    <x v="34"/>
    <d v="2022-05-23T00:00:00"/>
    <n v="0"/>
    <n v="0"/>
    <x v="1"/>
    <x v="1"/>
    <x v="2"/>
    <n v="365"/>
    <n v="0"/>
  </r>
  <r>
    <x v="35"/>
    <d v="2022-05-23T00:00:00"/>
    <n v="96"/>
    <n v="0"/>
    <x v="1"/>
    <x v="1"/>
    <x v="1"/>
    <n v="92"/>
    <n v="0"/>
  </r>
  <r>
    <x v="36"/>
    <d v="2022-05-23T00:00:00"/>
    <n v="180"/>
    <n v="0"/>
    <x v="1"/>
    <x v="1"/>
    <x v="1"/>
    <n v="92"/>
    <n v="0"/>
  </r>
  <r>
    <x v="44"/>
    <d v="2022-05-23T00:00:00"/>
    <n v="0"/>
    <n v="0"/>
    <x v="1"/>
    <x v="1"/>
    <x v="2"/>
    <n v="365"/>
    <n v="0"/>
  </r>
  <r>
    <x v="37"/>
    <d v="2022-05-23T00:00:00"/>
    <n v="66"/>
    <n v="0"/>
    <x v="1"/>
    <x v="1"/>
    <x v="1"/>
    <n v="92"/>
    <n v="0"/>
  </r>
  <r>
    <x v="38"/>
    <d v="2022-05-23T00:00:00"/>
    <n v="87"/>
    <n v="0"/>
    <x v="1"/>
    <x v="1"/>
    <x v="1"/>
    <n v="92"/>
    <n v="0"/>
  </r>
  <r>
    <x v="55"/>
    <d v="2022-05-23T00:00:00"/>
    <n v="0"/>
    <n v="0"/>
    <x v="1"/>
    <x v="1"/>
    <x v="2"/>
    <n v="365"/>
    <n v="0"/>
  </r>
  <r>
    <x v="45"/>
    <d v="2022-05-23T00:00:00"/>
    <n v="48"/>
    <n v="0"/>
    <x v="1"/>
    <x v="1"/>
    <x v="1"/>
    <n v="92"/>
    <n v="0"/>
  </r>
  <r>
    <x v="46"/>
    <d v="2022-05-23T00:00:00"/>
    <n v="45"/>
    <n v="0"/>
    <x v="1"/>
    <x v="1"/>
    <x v="1"/>
    <n v="92"/>
    <n v="0"/>
  </r>
  <r>
    <x v="66"/>
    <d v="2022-05-23T00:00:00"/>
    <n v="0"/>
    <n v="0"/>
    <x v="1"/>
    <x v="1"/>
    <x v="2"/>
    <n v="365"/>
    <n v="0"/>
  </r>
  <r>
    <x v="56"/>
    <d v="2022-05-23T00:00:00"/>
    <n v="2"/>
    <n v="0"/>
    <x v="1"/>
    <x v="1"/>
    <x v="1"/>
    <n v="92"/>
    <n v="0"/>
  </r>
  <r>
    <x v="57"/>
    <d v="2022-05-23T00:00:00"/>
    <n v="0"/>
    <n v="0"/>
    <x v="1"/>
    <x v="1"/>
    <x v="1"/>
    <n v="92"/>
    <n v="0"/>
  </r>
  <r>
    <x v="67"/>
    <d v="2022-05-23T00:00:00"/>
    <n v="0"/>
    <n v="0"/>
    <x v="1"/>
    <x v="1"/>
    <x v="1"/>
    <n v="92"/>
    <n v="0"/>
  </r>
  <r>
    <x v="68"/>
    <d v="2022-05-23T00:00:00"/>
    <n v="0"/>
    <n v="0"/>
    <x v="1"/>
    <x v="1"/>
    <x v="1"/>
    <n v="92"/>
    <n v="0"/>
  </r>
  <r>
    <x v="59"/>
    <d v="2022-05-24T00:00:00"/>
    <n v="0"/>
    <n v="0"/>
    <x v="1"/>
    <x v="0"/>
    <x v="0"/>
    <n v="31"/>
    <n v="0"/>
  </r>
  <r>
    <x v="60"/>
    <d v="2022-05-24T00:00:00"/>
    <n v="0"/>
    <n v="0"/>
    <x v="1"/>
    <x v="0"/>
    <x v="0"/>
    <n v="31"/>
    <n v="0"/>
  </r>
  <r>
    <x v="22"/>
    <d v="2022-05-24T00:00:00"/>
    <n v="0"/>
    <n v="0"/>
    <x v="1"/>
    <x v="0"/>
    <x v="1"/>
    <n v="92"/>
    <n v="0"/>
  </r>
  <r>
    <x v="23"/>
    <d v="2022-05-24T00:00:00"/>
    <n v="84"/>
    <n v="0"/>
    <x v="1"/>
    <x v="1"/>
    <x v="1"/>
    <n v="92"/>
    <n v="0"/>
  </r>
  <r>
    <x v="54"/>
    <d v="2022-05-24T00:00:00"/>
    <n v="0"/>
    <n v="0"/>
    <x v="1"/>
    <x v="0"/>
    <x v="1"/>
    <n v="92"/>
    <n v="0"/>
  </r>
  <r>
    <x v="62"/>
    <d v="2022-05-24T00:00:00"/>
    <n v="0"/>
    <n v="0"/>
    <x v="1"/>
    <x v="0"/>
    <x v="0"/>
    <n v="31"/>
    <n v="0"/>
  </r>
  <r>
    <x v="24"/>
    <d v="2022-05-24T00:00:00"/>
    <n v="0"/>
    <n v="0"/>
    <x v="1"/>
    <x v="0"/>
    <x v="1"/>
    <n v="92"/>
    <n v="0"/>
  </r>
  <r>
    <x v="33"/>
    <d v="2022-05-24T00:00:00"/>
    <n v="0"/>
    <n v="0"/>
    <x v="1"/>
    <x v="0"/>
    <x v="1"/>
    <n v="92"/>
    <n v="0"/>
  </r>
  <r>
    <x v="29"/>
    <d v="2022-05-24T00:00:00"/>
    <n v="0"/>
    <n v="0"/>
    <x v="1"/>
    <x v="0"/>
    <x v="1"/>
    <n v="92"/>
    <n v="0"/>
  </r>
  <r>
    <x v="25"/>
    <d v="2022-05-24T00:00:00"/>
    <n v="0"/>
    <n v="0"/>
    <x v="1"/>
    <x v="0"/>
    <x v="1"/>
    <n v="92"/>
    <n v="0"/>
  </r>
  <r>
    <x v="28"/>
    <d v="2022-05-24T00:00:00"/>
    <n v="0"/>
    <n v="0"/>
    <x v="1"/>
    <x v="0"/>
    <x v="1"/>
    <n v="92"/>
    <n v="0"/>
  </r>
  <r>
    <x v="27"/>
    <d v="2022-05-24T00:00:00"/>
    <n v="0"/>
    <n v="0"/>
    <x v="1"/>
    <x v="0"/>
    <x v="1"/>
    <n v="92"/>
    <n v="0"/>
  </r>
  <r>
    <x v="61"/>
    <d v="2022-05-24T00:00:00"/>
    <n v="0"/>
    <n v="0"/>
    <x v="1"/>
    <x v="0"/>
    <x v="0"/>
    <n v="31"/>
    <n v="0"/>
  </r>
  <r>
    <x v="53"/>
    <d v="2022-05-24T00:00:00"/>
    <n v="0"/>
    <n v="0"/>
    <x v="1"/>
    <x v="0"/>
    <x v="1"/>
    <n v="92"/>
    <n v="0"/>
  </r>
  <r>
    <x v="43"/>
    <d v="2022-05-24T00:00:00"/>
    <n v="0"/>
    <n v="0"/>
    <x v="1"/>
    <x v="0"/>
    <x v="1"/>
    <n v="92"/>
    <n v="0"/>
  </r>
  <r>
    <x v="30"/>
    <d v="2022-05-24T00:00:00"/>
    <n v="0"/>
    <n v="0"/>
    <x v="1"/>
    <x v="0"/>
    <x v="1"/>
    <n v="92"/>
    <n v="0"/>
  </r>
  <r>
    <x v="26"/>
    <d v="2022-05-24T00:00:00"/>
    <n v="0"/>
    <n v="0"/>
    <x v="1"/>
    <x v="0"/>
    <x v="1"/>
    <n v="92"/>
    <n v="0"/>
  </r>
  <r>
    <x v="32"/>
    <d v="2022-05-24T00:00:00"/>
    <n v="0"/>
    <n v="0"/>
    <x v="1"/>
    <x v="0"/>
    <x v="1"/>
    <n v="92"/>
    <n v="0"/>
  </r>
  <r>
    <x v="31"/>
    <d v="2022-05-24T00:00:00"/>
    <n v="0"/>
    <n v="0"/>
    <x v="1"/>
    <x v="0"/>
    <x v="1"/>
    <n v="92"/>
    <n v="0"/>
  </r>
  <r>
    <x v="42"/>
    <d v="2022-05-24T00:00:00"/>
    <n v="0"/>
    <n v="0"/>
    <x v="1"/>
    <x v="0"/>
    <x v="1"/>
    <n v="92"/>
    <n v="0"/>
  </r>
  <r>
    <x v="64"/>
    <d v="2022-05-24T00:00:00"/>
    <n v="0"/>
    <n v="0"/>
    <x v="1"/>
    <x v="0"/>
    <x v="1"/>
    <n v="92"/>
    <n v="0"/>
  </r>
  <r>
    <x v="63"/>
    <d v="2022-05-24T00:00:00"/>
    <n v="0"/>
    <n v="0"/>
    <x v="1"/>
    <x v="0"/>
    <x v="0"/>
    <n v="31"/>
    <n v="0"/>
  </r>
  <r>
    <x v="65"/>
    <d v="2022-05-24T00:00:00"/>
    <n v="0"/>
    <n v="0"/>
    <x v="1"/>
    <x v="0"/>
    <x v="1"/>
    <n v="92"/>
    <n v="0"/>
  </r>
  <r>
    <x v="34"/>
    <d v="2022-05-24T00:00:00"/>
    <n v="0"/>
    <n v="0"/>
    <x v="1"/>
    <x v="1"/>
    <x v="2"/>
    <n v="365"/>
    <n v="0"/>
  </r>
  <r>
    <x v="35"/>
    <d v="2022-05-24T00:00:00"/>
    <n v="96"/>
    <n v="0"/>
    <x v="1"/>
    <x v="1"/>
    <x v="1"/>
    <n v="92"/>
    <n v="0"/>
  </r>
  <r>
    <x v="36"/>
    <d v="2022-05-24T00:00:00"/>
    <n v="180"/>
    <n v="0"/>
    <x v="1"/>
    <x v="1"/>
    <x v="1"/>
    <n v="92"/>
    <n v="0"/>
  </r>
  <r>
    <x v="44"/>
    <d v="2022-05-24T00:00:00"/>
    <n v="0"/>
    <n v="0"/>
    <x v="1"/>
    <x v="1"/>
    <x v="2"/>
    <n v="365"/>
    <n v="0"/>
  </r>
  <r>
    <x v="37"/>
    <d v="2022-05-24T00:00:00"/>
    <n v="66"/>
    <n v="0"/>
    <x v="1"/>
    <x v="1"/>
    <x v="1"/>
    <n v="92"/>
    <n v="0"/>
  </r>
  <r>
    <x v="38"/>
    <d v="2022-05-24T00:00:00"/>
    <n v="87"/>
    <n v="0"/>
    <x v="1"/>
    <x v="1"/>
    <x v="1"/>
    <n v="92"/>
    <n v="0"/>
  </r>
  <r>
    <x v="55"/>
    <d v="2022-05-24T00:00:00"/>
    <n v="0"/>
    <n v="0"/>
    <x v="1"/>
    <x v="1"/>
    <x v="2"/>
    <n v="365"/>
    <n v="0"/>
  </r>
  <r>
    <x v="45"/>
    <d v="2022-05-24T00:00:00"/>
    <n v="48"/>
    <n v="0"/>
    <x v="1"/>
    <x v="1"/>
    <x v="1"/>
    <n v="92"/>
    <n v="0"/>
  </r>
  <r>
    <x v="46"/>
    <d v="2022-05-24T00:00:00"/>
    <n v="45"/>
    <n v="0"/>
    <x v="1"/>
    <x v="1"/>
    <x v="1"/>
    <n v="92"/>
    <n v="0"/>
  </r>
  <r>
    <x v="66"/>
    <d v="2022-05-24T00:00:00"/>
    <n v="0"/>
    <n v="0"/>
    <x v="1"/>
    <x v="1"/>
    <x v="2"/>
    <n v="365"/>
    <n v="0"/>
  </r>
  <r>
    <x v="56"/>
    <d v="2022-05-24T00:00:00"/>
    <n v="2"/>
    <n v="0"/>
    <x v="1"/>
    <x v="1"/>
    <x v="1"/>
    <n v="92"/>
    <n v="0"/>
  </r>
  <r>
    <x v="57"/>
    <d v="2022-05-24T00:00:00"/>
    <n v="0"/>
    <n v="0"/>
    <x v="1"/>
    <x v="1"/>
    <x v="1"/>
    <n v="92"/>
    <n v="0"/>
  </r>
  <r>
    <x v="67"/>
    <d v="2022-05-24T00:00:00"/>
    <n v="0"/>
    <n v="0"/>
    <x v="1"/>
    <x v="1"/>
    <x v="1"/>
    <n v="92"/>
    <n v="0"/>
  </r>
  <r>
    <x v="68"/>
    <d v="2022-05-24T00:00:00"/>
    <n v="0"/>
    <n v="0"/>
    <x v="1"/>
    <x v="1"/>
    <x v="1"/>
    <n v="92"/>
    <n v="0"/>
  </r>
  <r>
    <x v="59"/>
    <d v="2022-05-25T00:00:00"/>
    <n v="0"/>
    <n v="0"/>
    <x v="1"/>
    <x v="0"/>
    <x v="0"/>
    <n v="31"/>
    <n v="0"/>
  </r>
  <r>
    <x v="22"/>
    <d v="2022-05-25T00:00:00"/>
    <n v="0"/>
    <n v="0"/>
    <x v="1"/>
    <x v="0"/>
    <x v="1"/>
    <n v="92"/>
    <n v="0"/>
  </r>
  <r>
    <x v="60"/>
    <d v="2022-05-25T00:00:00"/>
    <n v="0"/>
    <n v="0"/>
    <x v="1"/>
    <x v="0"/>
    <x v="0"/>
    <n v="31"/>
    <n v="0"/>
  </r>
  <r>
    <x v="23"/>
    <d v="2022-05-25T00:00:00"/>
    <n v="84"/>
    <n v="0"/>
    <x v="1"/>
    <x v="1"/>
    <x v="1"/>
    <n v="92"/>
    <n v="0"/>
  </r>
  <r>
    <x v="42"/>
    <d v="2022-05-25T00:00:00"/>
    <n v="0"/>
    <n v="0"/>
    <x v="1"/>
    <x v="0"/>
    <x v="1"/>
    <n v="92"/>
    <n v="0"/>
  </r>
  <r>
    <x v="64"/>
    <d v="2022-05-25T00:00:00"/>
    <n v="0"/>
    <n v="0"/>
    <x v="1"/>
    <x v="0"/>
    <x v="1"/>
    <n v="92"/>
    <n v="0"/>
  </r>
  <r>
    <x v="61"/>
    <d v="2022-05-25T00:00:00"/>
    <n v="0"/>
    <n v="0"/>
    <x v="1"/>
    <x v="0"/>
    <x v="0"/>
    <n v="31"/>
    <n v="0"/>
  </r>
  <r>
    <x v="54"/>
    <d v="2022-05-25T00:00:00"/>
    <n v="0"/>
    <n v="0"/>
    <x v="1"/>
    <x v="0"/>
    <x v="1"/>
    <n v="92"/>
    <n v="0"/>
  </r>
  <r>
    <x v="24"/>
    <d v="2022-05-25T00:00:00"/>
    <n v="0"/>
    <n v="0"/>
    <x v="1"/>
    <x v="0"/>
    <x v="1"/>
    <n v="92"/>
    <n v="0"/>
  </r>
  <r>
    <x v="33"/>
    <d v="2022-05-25T00:00:00"/>
    <n v="0"/>
    <n v="0"/>
    <x v="1"/>
    <x v="0"/>
    <x v="1"/>
    <n v="92"/>
    <n v="0"/>
  </r>
  <r>
    <x v="32"/>
    <d v="2022-05-25T00:00:00"/>
    <n v="0"/>
    <n v="0"/>
    <x v="1"/>
    <x v="0"/>
    <x v="1"/>
    <n v="92"/>
    <n v="0"/>
  </r>
  <r>
    <x v="31"/>
    <d v="2022-05-25T00:00:00"/>
    <n v="0"/>
    <n v="0"/>
    <x v="1"/>
    <x v="0"/>
    <x v="1"/>
    <n v="92"/>
    <n v="0"/>
  </r>
  <r>
    <x v="65"/>
    <d v="2022-05-25T00:00:00"/>
    <n v="0"/>
    <n v="0"/>
    <x v="1"/>
    <x v="0"/>
    <x v="1"/>
    <n v="92"/>
    <n v="0"/>
  </r>
  <r>
    <x v="30"/>
    <d v="2022-05-25T00:00:00"/>
    <n v="0"/>
    <n v="0"/>
    <x v="1"/>
    <x v="0"/>
    <x v="1"/>
    <n v="92"/>
    <n v="0"/>
  </r>
  <r>
    <x v="29"/>
    <d v="2022-05-25T00:00:00"/>
    <n v="0"/>
    <n v="0"/>
    <x v="1"/>
    <x v="0"/>
    <x v="1"/>
    <n v="92"/>
    <n v="0"/>
  </r>
  <r>
    <x v="43"/>
    <d v="2022-05-25T00:00:00"/>
    <n v="0"/>
    <n v="0"/>
    <x v="1"/>
    <x v="0"/>
    <x v="1"/>
    <n v="92"/>
    <n v="0"/>
  </r>
  <r>
    <x v="26"/>
    <d v="2022-05-25T00:00:00"/>
    <n v="0"/>
    <n v="0"/>
    <x v="1"/>
    <x v="0"/>
    <x v="1"/>
    <n v="92"/>
    <n v="0"/>
  </r>
  <r>
    <x v="28"/>
    <d v="2022-05-25T00:00:00"/>
    <n v="0"/>
    <n v="0"/>
    <x v="1"/>
    <x v="0"/>
    <x v="1"/>
    <n v="92"/>
    <n v="0"/>
  </r>
  <r>
    <x v="62"/>
    <d v="2022-05-25T00:00:00"/>
    <n v="0"/>
    <n v="0"/>
    <x v="1"/>
    <x v="0"/>
    <x v="0"/>
    <n v="31"/>
    <n v="0"/>
  </r>
  <r>
    <x v="63"/>
    <d v="2022-05-25T00:00:00"/>
    <n v="0"/>
    <n v="0"/>
    <x v="1"/>
    <x v="0"/>
    <x v="0"/>
    <n v="31"/>
    <n v="0"/>
  </r>
  <r>
    <x v="53"/>
    <d v="2022-05-25T00:00:00"/>
    <n v="0"/>
    <n v="0"/>
    <x v="1"/>
    <x v="0"/>
    <x v="1"/>
    <n v="92"/>
    <n v="0"/>
  </r>
  <r>
    <x v="27"/>
    <d v="2022-05-25T00:00:00"/>
    <n v="0"/>
    <n v="0"/>
    <x v="1"/>
    <x v="0"/>
    <x v="1"/>
    <n v="92"/>
    <n v="0"/>
  </r>
  <r>
    <x v="25"/>
    <d v="2022-05-25T00:00:00"/>
    <n v="0"/>
    <n v="0"/>
    <x v="1"/>
    <x v="0"/>
    <x v="1"/>
    <n v="92"/>
    <n v="0"/>
  </r>
  <r>
    <x v="34"/>
    <d v="2022-05-25T00:00:00"/>
    <n v="0"/>
    <n v="0"/>
    <x v="1"/>
    <x v="1"/>
    <x v="2"/>
    <n v="365"/>
    <n v="0"/>
  </r>
  <r>
    <x v="35"/>
    <d v="2022-05-25T00:00:00"/>
    <n v="96"/>
    <n v="0"/>
    <x v="1"/>
    <x v="1"/>
    <x v="1"/>
    <n v="92"/>
    <n v="0"/>
  </r>
  <r>
    <x v="36"/>
    <d v="2022-05-25T00:00:00"/>
    <n v="180"/>
    <n v="0"/>
    <x v="1"/>
    <x v="1"/>
    <x v="1"/>
    <n v="92"/>
    <n v="0"/>
  </r>
  <r>
    <x v="44"/>
    <d v="2022-05-25T00:00:00"/>
    <n v="0"/>
    <n v="0"/>
    <x v="1"/>
    <x v="1"/>
    <x v="2"/>
    <n v="365"/>
    <n v="0"/>
  </r>
  <r>
    <x v="37"/>
    <d v="2022-05-25T00:00:00"/>
    <n v="66"/>
    <n v="0"/>
    <x v="1"/>
    <x v="1"/>
    <x v="1"/>
    <n v="92"/>
    <n v="0"/>
  </r>
  <r>
    <x v="38"/>
    <d v="2022-05-25T00:00:00"/>
    <n v="87"/>
    <n v="0"/>
    <x v="1"/>
    <x v="1"/>
    <x v="1"/>
    <n v="92"/>
    <n v="0"/>
  </r>
  <r>
    <x v="55"/>
    <d v="2022-05-25T00:00:00"/>
    <n v="0"/>
    <n v="0"/>
    <x v="1"/>
    <x v="1"/>
    <x v="2"/>
    <n v="365"/>
    <n v="0"/>
  </r>
  <r>
    <x v="45"/>
    <d v="2022-05-25T00:00:00"/>
    <n v="48"/>
    <n v="0"/>
    <x v="1"/>
    <x v="1"/>
    <x v="1"/>
    <n v="92"/>
    <n v="0"/>
  </r>
  <r>
    <x v="46"/>
    <d v="2022-05-25T00:00:00"/>
    <n v="45"/>
    <n v="0"/>
    <x v="1"/>
    <x v="1"/>
    <x v="1"/>
    <n v="92"/>
    <n v="0"/>
  </r>
  <r>
    <x v="66"/>
    <d v="2022-05-25T00:00:00"/>
    <n v="0"/>
    <n v="5"/>
    <x v="1"/>
    <x v="1"/>
    <x v="2"/>
    <n v="365"/>
    <n v="0.1825"/>
  </r>
  <r>
    <x v="56"/>
    <d v="2022-05-25T00:00:00"/>
    <n v="7"/>
    <n v="5"/>
    <x v="1"/>
    <x v="1"/>
    <x v="1"/>
    <n v="92"/>
    <n v="4.5999999999999999E-2"/>
  </r>
  <r>
    <x v="57"/>
    <d v="2022-05-25T00:00:00"/>
    <n v="5"/>
    <n v="5"/>
    <x v="1"/>
    <x v="1"/>
    <x v="1"/>
    <n v="92"/>
    <n v="4.5999999999999999E-2"/>
  </r>
  <r>
    <x v="67"/>
    <d v="2022-05-25T00:00:00"/>
    <n v="5"/>
    <n v="5"/>
    <x v="1"/>
    <x v="1"/>
    <x v="1"/>
    <n v="92"/>
    <n v="4.5999999999999999E-2"/>
  </r>
  <r>
    <x v="68"/>
    <d v="2022-05-25T00:00:00"/>
    <n v="5"/>
    <n v="5"/>
    <x v="1"/>
    <x v="1"/>
    <x v="1"/>
    <n v="92"/>
    <n v="4.5999999999999999E-2"/>
  </r>
  <r>
    <x v="59"/>
    <d v="2022-05-26T00:00:00"/>
    <n v="0"/>
    <n v="0"/>
    <x v="1"/>
    <x v="0"/>
    <x v="0"/>
    <n v="31"/>
    <n v="0"/>
  </r>
  <r>
    <x v="60"/>
    <d v="2022-05-26T00:00:00"/>
    <n v="0"/>
    <n v="0"/>
    <x v="1"/>
    <x v="0"/>
    <x v="0"/>
    <n v="31"/>
    <n v="0"/>
  </r>
  <r>
    <x v="22"/>
    <d v="2022-05-26T00:00:00"/>
    <n v="0"/>
    <n v="0"/>
    <x v="1"/>
    <x v="0"/>
    <x v="1"/>
    <n v="92"/>
    <n v="0"/>
  </r>
  <r>
    <x v="23"/>
    <d v="2022-05-26T00:00:00"/>
    <n v="84"/>
    <n v="0"/>
    <x v="1"/>
    <x v="1"/>
    <x v="1"/>
    <n v="92"/>
    <n v="0"/>
  </r>
  <r>
    <x v="42"/>
    <d v="2022-05-26T00:00:00"/>
    <n v="0"/>
    <n v="0"/>
    <x v="1"/>
    <x v="0"/>
    <x v="1"/>
    <n v="92"/>
    <n v="0"/>
  </r>
  <r>
    <x v="65"/>
    <d v="2022-05-26T00:00:00"/>
    <n v="0"/>
    <n v="0"/>
    <x v="1"/>
    <x v="0"/>
    <x v="1"/>
    <n v="92"/>
    <n v="0"/>
  </r>
  <r>
    <x v="63"/>
    <d v="2022-05-26T00:00:00"/>
    <n v="0"/>
    <n v="0"/>
    <x v="1"/>
    <x v="0"/>
    <x v="0"/>
    <n v="31"/>
    <n v="0"/>
  </r>
  <r>
    <x v="30"/>
    <d v="2022-05-26T00:00:00"/>
    <n v="0"/>
    <n v="0"/>
    <x v="1"/>
    <x v="0"/>
    <x v="1"/>
    <n v="92"/>
    <n v="0"/>
  </r>
  <r>
    <x v="26"/>
    <d v="2022-05-26T00:00:00"/>
    <n v="0"/>
    <n v="0"/>
    <x v="1"/>
    <x v="0"/>
    <x v="1"/>
    <n v="92"/>
    <n v="0"/>
  </r>
  <r>
    <x v="62"/>
    <d v="2022-05-26T00:00:00"/>
    <n v="0"/>
    <n v="0"/>
    <x v="1"/>
    <x v="0"/>
    <x v="0"/>
    <n v="31"/>
    <n v="0"/>
  </r>
  <r>
    <x v="24"/>
    <d v="2022-05-26T00:00:00"/>
    <n v="0"/>
    <n v="0"/>
    <x v="1"/>
    <x v="0"/>
    <x v="1"/>
    <n v="92"/>
    <n v="0"/>
  </r>
  <r>
    <x v="64"/>
    <d v="2022-05-26T00:00:00"/>
    <n v="0"/>
    <n v="0"/>
    <x v="1"/>
    <x v="0"/>
    <x v="1"/>
    <n v="92"/>
    <n v="0"/>
  </r>
  <r>
    <x v="54"/>
    <d v="2022-05-26T00:00:00"/>
    <n v="0"/>
    <n v="0"/>
    <x v="1"/>
    <x v="0"/>
    <x v="1"/>
    <n v="92"/>
    <n v="0"/>
  </r>
  <r>
    <x v="53"/>
    <d v="2022-05-26T00:00:00"/>
    <n v="0"/>
    <n v="0"/>
    <x v="1"/>
    <x v="0"/>
    <x v="1"/>
    <n v="92"/>
    <n v="0"/>
  </r>
  <r>
    <x v="28"/>
    <d v="2022-05-26T00:00:00"/>
    <n v="0"/>
    <n v="0"/>
    <x v="1"/>
    <x v="0"/>
    <x v="1"/>
    <n v="92"/>
    <n v="0"/>
  </r>
  <r>
    <x v="33"/>
    <d v="2022-05-26T00:00:00"/>
    <n v="0"/>
    <n v="0"/>
    <x v="1"/>
    <x v="0"/>
    <x v="1"/>
    <n v="92"/>
    <n v="0"/>
  </r>
  <r>
    <x v="43"/>
    <d v="2022-05-26T00:00:00"/>
    <n v="0"/>
    <n v="0"/>
    <x v="1"/>
    <x v="0"/>
    <x v="1"/>
    <n v="92"/>
    <n v="0"/>
  </r>
  <r>
    <x v="29"/>
    <d v="2022-05-26T00:00:00"/>
    <n v="0"/>
    <n v="0"/>
    <x v="1"/>
    <x v="0"/>
    <x v="1"/>
    <n v="92"/>
    <n v="0"/>
  </r>
  <r>
    <x v="31"/>
    <d v="2022-05-26T00:00:00"/>
    <n v="0"/>
    <n v="0"/>
    <x v="1"/>
    <x v="0"/>
    <x v="1"/>
    <n v="92"/>
    <n v="0"/>
  </r>
  <r>
    <x v="32"/>
    <d v="2022-05-26T00:00:00"/>
    <n v="0"/>
    <n v="0"/>
    <x v="1"/>
    <x v="0"/>
    <x v="1"/>
    <n v="92"/>
    <n v="0"/>
  </r>
  <r>
    <x v="61"/>
    <d v="2022-05-26T00:00:00"/>
    <n v="0"/>
    <n v="0"/>
    <x v="1"/>
    <x v="0"/>
    <x v="0"/>
    <n v="31"/>
    <n v="0"/>
  </r>
  <r>
    <x v="25"/>
    <d v="2022-05-26T00:00:00"/>
    <n v="0"/>
    <n v="0"/>
    <x v="1"/>
    <x v="0"/>
    <x v="1"/>
    <n v="92"/>
    <n v="0"/>
  </r>
  <r>
    <x v="27"/>
    <d v="2022-05-26T00:00:00"/>
    <n v="0"/>
    <n v="0"/>
    <x v="1"/>
    <x v="0"/>
    <x v="1"/>
    <n v="92"/>
    <n v="0"/>
  </r>
  <r>
    <x v="34"/>
    <d v="2022-05-26T00:00:00"/>
    <n v="0"/>
    <n v="0"/>
    <x v="1"/>
    <x v="1"/>
    <x v="2"/>
    <n v="365"/>
    <n v="0"/>
  </r>
  <r>
    <x v="35"/>
    <d v="2022-05-26T00:00:00"/>
    <n v="96"/>
    <n v="0"/>
    <x v="1"/>
    <x v="1"/>
    <x v="1"/>
    <n v="92"/>
    <n v="0"/>
  </r>
  <r>
    <x v="36"/>
    <d v="2022-05-26T00:00:00"/>
    <n v="180"/>
    <n v="0"/>
    <x v="1"/>
    <x v="1"/>
    <x v="1"/>
    <n v="92"/>
    <n v="0"/>
  </r>
  <r>
    <x v="44"/>
    <d v="2022-05-26T00:00:00"/>
    <n v="0"/>
    <n v="0"/>
    <x v="1"/>
    <x v="1"/>
    <x v="2"/>
    <n v="365"/>
    <n v="0"/>
  </r>
  <r>
    <x v="37"/>
    <d v="2022-05-26T00:00:00"/>
    <n v="66"/>
    <n v="0"/>
    <x v="1"/>
    <x v="1"/>
    <x v="1"/>
    <n v="92"/>
    <n v="0"/>
  </r>
  <r>
    <x v="38"/>
    <d v="2022-05-26T00:00:00"/>
    <n v="87"/>
    <n v="0"/>
    <x v="1"/>
    <x v="1"/>
    <x v="1"/>
    <n v="92"/>
    <n v="0"/>
  </r>
  <r>
    <x v="55"/>
    <d v="2022-05-26T00:00:00"/>
    <n v="0"/>
    <n v="0"/>
    <x v="1"/>
    <x v="1"/>
    <x v="2"/>
    <n v="365"/>
    <n v="0"/>
  </r>
  <r>
    <x v="45"/>
    <d v="2022-05-26T00:00:00"/>
    <n v="48"/>
    <n v="0"/>
    <x v="1"/>
    <x v="1"/>
    <x v="1"/>
    <n v="92"/>
    <n v="0"/>
  </r>
  <r>
    <x v="46"/>
    <d v="2022-05-26T00:00:00"/>
    <n v="45"/>
    <n v="0"/>
    <x v="1"/>
    <x v="1"/>
    <x v="1"/>
    <n v="92"/>
    <n v="0"/>
  </r>
  <r>
    <x v="66"/>
    <d v="2022-05-26T00:00:00"/>
    <n v="0"/>
    <n v="0"/>
    <x v="1"/>
    <x v="1"/>
    <x v="2"/>
    <n v="365"/>
    <n v="0"/>
  </r>
  <r>
    <x v="56"/>
    <d v="2022-05-26T00:00:00"/>
    <n v="7"/>
    <n v="0"/>
    <x v="1"/>
    <x v="1"/>
    <x v="1"/>
    <n v="92"/>
    <n v="0"/>
  </r>
  <r>
    <x v="57"/>
    <d v="2022-05-26T00:00:00"/>
    <n v="5"/>
    <n v="0"/>
    <x v="1"/>
    <x v="1"/>
    <x v="1"/>
    <n v="92"/>
    <n v="0"/>
  </r>
  <r>
    <x v="67"/>
    <d v="2022-05-26T00:00:00"/>
    <n v="5"/>
    <n v="0"/>
    <x v="1"/>
    <x v="1"/>
    <x v="1"/>
    <n v="92"/>
    <n v="0"/>
  </r>
  <r>
    <x v="68"/>
    <d v="2022-05-26T00:00:00"/>
    <n v="5"/>
    <n v="0"/>
    <x v="1"/>
    <x v="1"/>
    <x v="1"/>
    <n v="92"/>
    <n v="0"/>
  </r>
  <r>
    <x v="59"/>
    <d v="2022-05-27T00:00:00"/>
    <n v="0"/>
    <n v="0"/>
    <x v="1"/>
    <x v="0"/>
    <x v="0"/>
    <n v="31"/>
    <n v="0"/>
  </r>
  <r>
    <x v="60"/>
    <d v="2022-05-27T00:00:00"/>
    <n v="0"/>
    <n v="0"/>
    <x v="1"/>
    <x v="0"/>
    <x v="0"/>
    <n v="31"/>
    <n v="0"/>
  </r>
  <r>
    <x v="22"/>
    <d v="2022-05-27T00:00:00"/>
    <n v="0"/>
    <n v="0"/>
    <x v="1"/>
    <x v="0"/>
    <x v="1"/>
    <n v="92"/>
    <n v="0"/>
  </r>
  <r>
    <x v="23"/>
    <d v="2022-05-27T00:00:00"/>
    <n v="84"/>
    <n v="0"/>
    <x v="1"/>
    <x v="1"/>
    <x v="1"/>
    <n v="92"/>
    <n v="0"/>
  </r>
  <r>
    <x v="54"/>
    <d v="2022-05-27T00:00:00"/>
    <n v="0"/>
    <n v="0"/>
    <x v="1"/>
    <x v="0"/>
    <x v="1"/>
    <n v="92"/>
    <n v="0"/>
  </r>
  <r>
    <x v="24"/>
    <d v="2022-05-27T00:00:00"/>
    <n v="0"/>
    <n v="0"/>
    <x v="1"/>
    <x v="0"/>
    <x v="1"/>
    <n v="92"/>
    <n v="0"/>
  </r>
  <r>
    <x v="65"/>
    <d v="2022-05-27T00:00:00"/>
    <n v="0"/>
    <n v="0"/>
    <x v="1"/>
    <x v="0"/>
    <x v="1"/>
    <n v="92"/>
    <n v="0"/>
  </r>
  <r>
    <x v="53"/>
    <d v="2022-05-27T00:00:00"/>
    <n v="0"/>
    <n v="0"/>
    <x v="1"/>
    <x v="0"/>
    <x v="1"/>
    <n v="92"/>
    <n v="0"/>
  </r>
  <r>
    <x v="43"/>
    <d v="2022-05-27T00:00:00"/>
    <n v="0"/>
    <n v="0"/>
    <x v="1"/>
    <x v="0"/>
    <x v="1"/>
    <n v="92"/>
    <n v="0"/>
  </r>
  <r>
    <x v="63"/>
    <d v="2022-05-27T00:00:00"/>
    <n v="0"/>
    <n v="0"/>
    <x v="1"/>
    <x v="0"/>
    <x v="0"/>
    <n v="31"/>
    <n v="0"/>
  </r>
  <r>
    <x v="33"/>
    <d v="2022-05-27T00:00:00"/>
    <n v="0"/>
    <n v="0"/>
    <x v="1"/>
    <x v="0"/>
    <x v="1"/>
    <n v="92"/>
    <n v="0"/>
  </r>
  <r>
    <x v="31"/>
    <d v="2022-05-27T00:00:00"/>
    <n v="0"/>
    <n v="0"/>
    <x v="1"/>
    <x v="0"/>
    <x v="1"/>
    <n v="92"/>
    <n v="0"/>
  </r>
  <r>
    <x v="32"/>
    <d v="2022-05-27T00:00:00"/>
    <n v="0"/>
    <n v="0"/>
    <x v="1"/>
    <x v="0"/>
    <x v="1"/>
    <n v="92"/>
    <n v="0"/>
  </r>
  <r>
    <x v="26"/>
    <d v="2022-05-27T00:00:00"/>
    <n v="0"/>
    <n v="0"/>
    <x v="1"/>
    <x v="0"/>
    <x v="1"/>
    <n v="92"/>
    <n v="0"/>
  </r>
  <r>
    <x v="61"/>
    <d v="2022-05-27T00:00:00"/>
    <n v="0"/>
    <n v="0"/>
    <x v="1"/>
    <x v="0"/>
    <x v="0"/>
    <n v="31"/>
    <n v="0"/>
  </r>
  <r>
    <x v="27"/>
    <d v="2022-05-27T00:00:00"/>
    <n v="0"/>
    <n v="0"/>
    <x v="1"/>
    <x v="0"/>
    <x v="1"/>
    <n v="92"/>
    <n v="0"/>
  </r>
  <r>
    <x v="62"/>
    <d v="2022-05-27T00:00:00"/>
    <n v="0"/>
    <n v="0"/>
    <x v="1"/>
    <x v="0"/>
    <x v="0"/>
    <n v="31"/>
    <n v="0"/>
  </r>
  <r>
    <x v="42"/>
    <d v="2022-05-27T00:00:00"/>
    <n v="0"/>
    <n v="0"/>
    <x v="1"/>
    <x v="0"/>
    <x v="1"/>
    <n v="92"/>
    <n v="0"/>
  </r>
  <r>
    <x v="29"/>
    <d v="2022-05-27T00:00:00"/>
    <n v="0"/>
    <n v="0"/>
    <x v="1"/>
    <x v="0"/>
    <x v="1"/>
    <n v="92"/>
    <n v="0"/>
  </r>
  <r>
    <x v="30"/>
    <d v="2022-05-27T00:00:00"/>
    <n v="0"/>
    <n v="0"/>
    <x v="1"/>
    <x v="0"/>
    <x v="1"/>
    <n v="92"/>
    <n v="0"/>
  </r>
  <r>
    <x v="25"/>
    <d v="2022-05-27T00:00:00"/>
    <n v="0"/>
    <n v="0"/>
    <x v="1"/>
    <x v="0"/>
    <x v="1"/>
    <n v="92"/>
    <n v="0"/>
  </r>
  <r>
    <x v="28"/>
    <d v="2022-05-27T00:00:00"/>
    <n v="0"/>
    <n v="0"/>
    <x v="1"/>
    <x v="0"/>
    <x v="1"/>
    <n v="92"/>
    <n v="0"/>
  </r>
  <r>
    <x v="64"/>
    <d v="2022-05-27T00:00:00"/>
    <n v="0"/>
    <n v="0"/>
    <x v="1"/>
    <x v="0"/>
    <x v="1"/>
    <n v="92"/>
    <n v="0"/>
  </r>
  <r>
    <x v="34"/>
    <d v="2022-05-27T00:00:00"/>
    <n v="0"/>
    <n v="0"/>
    <x v="1"/>
    <x v="1"/>
    <x v="2"/>
    <n v="365"/>
    <n v="0"/>
  </r>
  <r>
    <x v="35"/>
    <d v="2022-05-27T00:00:00"/>
    <n v="96"/>
    <n v="0"/>
    <x v="1"/>
    <x v="1"/>
    <x v="1"/>
    <n v="92"/>
    <n v="0"/>
  </r>
  <r>
    <x v="36"/>
    <d v="2022-05-27T00:00:00"/>
    <n v="180"/>
    <n v="0"/>
    <x v="1"/>
    <x v="1"/>
    <x v="1"/>
    <n v="92"/>
    <n v="0"/>
  </r>
  <r>
    <x v="44"/>
    <d v="2022-05-27T00:00:00"/>
    <n v="0"/>
    <n v="0"/>
    <x v="1"/>
    <x v="1"/>
    <x v="2"/>
    <n v="365"/>
    <n v="0"/>
  </r>
  <r>
    <x v="37"/>
    <d v="2022-05-27T00:00:00"/>
    <n v="66"/>
    <n v="0"/>
    <x v="1"/>
    <x v="1"/>
    <x v="1"/>
    <n v="92"/>
    <n v="0"/>
  </r>
  <r>
    <x v="38"/>
    <d v="2022-05-27T00:00:00"/>
    <n v="87"/>
    <n v="0"/>
    <x v="1"/>
    <x v="1"/>
    <x v="1"/>
    <n v="92"/>
    <n v="0"/>
  </r>
  <r>
    <x v="55"/>
    <d v="2022-05-27T00:00:00"/>
    <n v="0"/>
    <n v="0"/>
    <x v="1"/>
    <x v="1"/>
    <x v="2"/>
    <n v="365"/>
    <n v="0"/>
  </r>
  <r>
    <x v="45"/>
    <d v="2022-05-27T00:00:00"/>
    <n v="48"/>
    <n v="0"/>
    <x v="1"/>
    <x v="1"/>
    <x v="1"/>
    <n v="92"/>
    <n v="0"/>
  </r>
  <r>
    <x v="46"/>
    <d v="2022-05-27T00:00:00"/>
    <n v="45"/>
    <n v="0"/>
    <x v="1"/>
    <x v="1"/>
    <x v="1"/>
    <n v="92"/>
    <n v="0"/>
  </r>
  <r>
    <x v="66"/>
    <d v="2022-05-27T00:00:00"/>
    <n v="0"/>
    <n v="0"/>
    <x v="1"/>
    <x v="1"/>
    <x v="2"/>
    <n v="365"/>
    <n v="0"/>
  </r>
  <r>
    <x v="56"/>
    <d v="2022-05-27T00:00:00"/>
    <n v="7"/>
    <n v="0"/>
    <x v="1"/>
    <x v="1"/>
    <x v="1"/>
    <n v="92"/>
    <n v="0"/>
  </r>
  <r>
    <x v="57"/>
    <d v="2022-05-27T00:00:00"/>
    <n v="5"/>
    <n v="0"/>
    <x v="1"/>
    <x v="1"/>
    <x v="1"/>
    <n v="92"/>
    <n v="0"/>
  </r>
  <r>
    <x v="67"/>
    <d v="2022-05-27T00:00:00"/>
    <n v="5"/>
    <n v="0"/>
    <x v="1"/>
    <x v="1"/>
    <x v="1"/>
    <n v="92"/>
    <n v="0"/>
  </r>
  <r>
    <x v="68"/>
    <d v="2022-05-27T00:00:00"/>
    <n v="5"/>
    <n v="0"/>
    <x v="1"/>
    <x v="1"/>
    <x v="1"/>
    <n v="92"/>
    <n v="0"/>
  </r>
  <r>
    <x v="59"/>
    <d v="2022-05-30T00:00:00"/>
    <n v="0"/>
    <n v="0"/>
    <x v="1"/>
    <x v="0"/>
    <x v="0"/>
    <n v="31"/>
    <n v="0"/>
  </r>
  <r>
    <x v="22"/>
    <d v="2022-05-30T00:00:00"/>
    <n v="0"/>
    <n v="0"/>
    <x v="1"/>
    <x v="0"/>
    <x v="1"/>
    <n v="92"/>
    <n v="0"/>
  </r>
  <r>
    <x v="60"/>
    <d v="2022-05-30T00:00:00"/>
    <n v="0"/>
    <n v="0"/>
    <x v="1"/>
    <x v="0"/>
    <x v="0"/>
    <n v="31"/>
    <n v="0"/>
  </r>
  <r>
    <x v="23"/>
    <d v="2022-05-30T00:00:00"/>
    <n v="84"/>
    <n v="0"/>
    <x v="1"/>
    <x v="1"/>
    <x v="1"/>
    <n v="92"/>
    <n v="0"/>
  </r>
  <r>
    <x v="61"/>
    <d v="2022-05-30T00:00:00"/>
    <n v="0"/>
    <n v="0"/>
    <x v="1"/>
    <x v="0"/>
    <x v="0"/>
    <n v="31"/>
    <n v="0"/>
  </r>
  <r>
    <x v="62"/>
    <d v="2022-05-30T00:00:00"/>
    <n v="0"/>
    <n v="0"/>
    <x v="1"/>
    <x v="0"/>
    <x v="0"/>
    <n v="31"/>
    <n v="0"/>
  </r>
  <r>
    <x v="30"/>
    <d v="2022-05-30T00:00:00"/>
    <n v="0"/>
    <n v="0"/>
    <x v="1"/>
    <x v="0"/>
    <x v="1"/>
    <n v="92"/>
    <n v="0"/>
  </r>
  <r>
    <x v="65"/>
    <d v="2022-05-30T00:00:00"/>
    <n v="0"/>
    <n v="0"/>
    <x v="1"/>
    <x v="0"/>
    <x v="1"/>
    <n v="92"/>
    <n v="0"/>
  </r>
  <r>
    <x v="32"/>
    <d v="2022-05-30T00:00:00"/>
    <n v="0"/>
    <n v="0"/>
    <x v="1"/>
    <x v="0"/>
    <x v="1"/>
    <n v="92"/>
    <n v="0"/>
  </r>
  <r>
    <x v="53"/>
    <d v="2022-05-30T00:00:00"/>
    <n v="0"/>
    <n v="0"/>
    <x v="1"/>
    <x v="0"/>
    <x v="1"/>
    <n v="92"/>
    <n v="0"/>
  </r>
  <r>
    <x v="42"/>
    <d v="2022-05-30T00:00:00"/>
    <n v="0"/>
    <n v="0"/>
    <x v="1"/>
    <x v="0"/>
    <x v="1"/>
    <n v="92"/>
    <n v="0"/>
  </r>
  <r>
    <x v="33"/>
    <d v="2022-05-30T00:00:00"/>
    <n v="0"/>
    <n v="0"/>
    <x v="1"/>
    <x v="0"/>
    <x v="1"/>
    <n v="92"/>
    <n v="0"/>
  </r>
  <r>
    <x v="25"/>
    <d v="2022-05-30T00:00:00"/>
    <n v="0"/>
    <n v="0"/>
    <x v="1"/>
    <x v="0"/>
    <x v="1"/>
    <n v="92"/>
    <n v="0"/>
  </r>
  <r>
    <x v="31"/>
    <d v="2022-05-30T00:00:00"/>
    <n v="0"/>
    <n v="0"/>
    <x v="1"/>
    <x v="0"/>
    <x v="1"/>
    <n v="92"/>
    <n v="0"/>
  </r>
  <r>
    <x v="26"/>
    <d v="2022-05-30T00:00:00"/>
    <n v="0"/>
    <n v="0"/>
    <x v="1"/>
    <x v="0"/>
    <x v="1"/>
    <n v="92"/>
    <n v="0"/>
  </r>
  <r>
    <x v="43"/>
    <d v="2022-05-30T00:00:00"/>
    <n v="0"/>
    <n v="0"/>
    <x v="1"/>
    <x v="0"/>
    <x v="1"/>
    <n v="92"/>
    <n v="0"/>
  </r>
  <r>
    <x v="29"/>
    <d v="2022-05-30T00:00:00"/>
    <n v="0"/>
    <n v="0"/>
    <x v="1"/>
    <x v="0"/>
    <x v="1"/>
    <n v="92"/>
    <n v="0"/>
  </r>
  <r>
    <x v="63"/>
    <d v="2022-05-30T00:00:00"/>
    <n v="0"/>
    <n v="0"/>
    <x v="1"/>
    <x v="0"/>
    <x v="0"/>
    <n v="31"/>
    <n v="0"/>
  </r>
  <r>
    <x v="28"/>
    <d v="2022-05-30T00:00:00"/>
    <n v="0"/>
    <n v="0"/>
    <x v="1"/>
    <x v="0"/>
    <x v="1"/>
    <n v="92"/>
    <n v="0"/>
  </r>
  <r>
    <x v="64"/>
    <d v="2022-05-30T00:00:00"/>
    <n v="0"/>
    <n v="0"/>
    <x v="1"/>
    <x v="0"/>
    <x v="1"/>
    <n v="92"/>
    <n v="0"/>
  </r>
  <r>
    <x v="27"/>
    <d v="2022-05-30T00:00:00"/>
    <n v="0"/>
    <n v="0"/>
    <x v="1"/>
    <x v="0"/>
    <x v="1"/>
    <n v="92"/>
    <n v="0"/>
  </r>
  <r>
    <x v="54"/>
    <d v="2022-05-30T00:00:00"/>
    <n v="0"/>
    <n v="0"/>
    <x v="1"/>
    <x v="0"/>
    <x v="1"/>
    <n v="92"/>
    <n v="0"/>
  </r>
  <r>
    <x v="24"/>
    <d v="2022-05-30T00:00:00"/>
    <n v="0"/>
    <n v="0"/>
    <x v="1"/>
    <x v="0"/>
    <x v="1"/>
    <n v="92"/>
    <n v="0"/>
  </r>
  <r>
    <x v="34"/>
    <d v="2022-05-30T00:00:00"/>
    <n v="0"/>
    <n v="0"/>
    <x v="1"/>
    <x v="1"/>
    <x v="2"/>
    <n v="365"/>
    <n v="0"/>
  </r>
  <r>
    <x v="35"/>
    <d v="2022-05-30T00:00:00"/>
    <n v="96"/>
    <n v="0"/>
    <x v="1"/>
    <x v="1"/>
    <x v="1"/>
    <n v="92"/>
    <n v="0"/>
  </r>
  <r>
    <x v="36"/>
    <d v="2022-05-30T00:00:00"/>
    <n v="180"/>
    <n v="0"/>
    <x v="1"/>
    <x v="1"/>
    <x v="1"/>
    <n v="92"/>
    <n v="0"/>
  </r>
  <r>
    <x v="44"/>
    <d v="2022-05-30T00:00:00"/>
    <n v="0"/>
    <n v="5"/>
    <x v="1"/>
    <x v="1"/>
    <x v="2"/>
    <n v="365"/>
    <n v="0.1825"/>
  </r>
  <r>
    <x v="37"/>
    <d v="2022-05-30T00:00:00"/>
    <n v="71"/>
    <n v="5"/>
    <x v="1"/>
    <x v="1"/>
    <x v="1"/>
    <n v="92"/>
    <n v="4.5999999999999999E-2"/>
  </r>
  <r>
    <x v="38"/>
    <d v="2022-05-30T00:00:00"/>
    <n v="92"/>
    <n v="5"/>
    <x v="1"/>
    <x v="1"/>
    <x v="1"/>
    <n v="92"/>
    <n v="4.5999999999999999E-2"/>
  </r>
  <r>
    <x v="55"/>
    <d v="2022-05-30T00:00:00"/>
    <n v="0"/>
    <n v="0"/>
    <x v="1"/>
    <x v="1"/>
    <x v="2"/>
    <n v="365"/>
    <n v="0"/>
  </r>
  <r>
    <x v="45"/>
    <d v="2022-05-30T00:00:00"/>
    <n v="53"/>
    <n v="5"/>
    <x v="1"/>
    <x v="1"/>
    <x v="1"/>
    <n v="92"/>
    <n v="4.5999999999999999E-2"/>
  </r>
  <r>
    <x v="46"/>
    <d v="2022-05-30T00:00:00"/>
    <n v="50"/>
    <n v="5"/>
    <x v="1"/>
    <x v="1"/>
    <x v="1"/>
    <n v="92"/>
    <n v="4.5999999999999999E-2"/>
  </r>
  <r>
    <x v="66"/>
    <d v="2022-05-30T00:00:00"/>
    <n v="0"/>
    <n v="0"/>
    <x v="1"/>
    <x v="1"/>
    <x v="2"/>
    <n v="365"/>
    <n v="0"/>
  </r>
  <r>
    <x v="56"/>
    <d v="2022-05-30T00:00:00"/>
    <n v="7"/>
    <n v="0"/>
    <x v="1"/>
    <x v="1"/>
    <x v="1"/>
    <n v="92"/>
    <n v="0"/>
  </r>
  <r>
    <x v="57"/>
    <d v="2022-05-30T00:00:00"/>
    <n v="5"/>
    <n v="0"/>
    <x v="1"/>
    <x v="1"/>
    <x v="1"/>
    <n v="92"/>
    <n v="0"/>
  </r>
  <r>
    <x v="67"/>
    <d v="2022-05-30T00:00:00"/>
    <n v="5"/>
    <n v="0"/>
    <x v="1"/>
    <x v="1"/>
    <x v="1"/>
    <n v="92"/>
    <n v="0"/>
  </r>
  <r>
    <x v="68"/>
    <d v="2022-05-30T00:00:00"/>
    <n v="5"/>
    <n v="0"/>
    <x v="1"/>
    <x v="1"/>
    <x v="1"/>
    <n v="92"/>
    <n v="0"/>
  </r>
  <r>
    <x v="59"/>
    <d v="2022-05-31T00:00:00"/>
    <n v="0"/>
    <n v="0"/>
    <x v="1"/>
    <x v="0"/>
    <x v="0"/>
    <n v="31"/>
    <n v="0"/>
  </r>
  <r>
    <x v="60"/>
    <d v="2022-05-31T00:00:00"/>
    <n v="0"/>
    <n v="0"/>
    <x v="1"/>
    <x v="0"/>
    <x v="0"/>
    <n v="31"/>
    <n v="0"/>
  </r>
  <r>
    <x v="22"/>
    <d v="2022-05-31T00:00:00"/>
    <n v="0"/>
    <n v="0"/>
    <x v="1"/>
    <x v="0"/>
    <x v="1"/>
    <n v="92"/>
    <n v="0"/>
  </r>
  <r>
    <x v="23"/>
    <d v="2022-05-31T00:00:00"/>
    <n v="84"/>
    <n v="0"/>
    <x v="1"/>
    <x v="1"/>
    <x v="1"/>
    <n v="92"/>
    <n v="0"/>
  </r>
  <r>
    <x v="27"/>
    <d v="2022-05-31T00:00:00"/>
    <n v="0"/>
    <n v="0"/>
    <x v="1"/>
    <x v="0"/>
    <x v="1"/>
    <n v="92"/>
    <n v="0"/>
  </r>
  <r>
    <x v="30"/>
    <d v="2022-05-31T00:00:00"/>
    <n v="0"/>
    <n v="0"/>
    <x v="1"/>
    <x v="0"/>
    <x v="1"/>
    <n v="92"/>
    <n v="0"/>
  </r>
  <r>
    <x v="24"/>
    <d v="2022-05-31T00:00:00"/>
    <n v="0"/>
    <n v="0"/>
    <x v="1"/>
    <x v="0"/>
    <x v="1"/>
    <n v="92"/>
    <n v="0"/>
  </r>
  <r>
    <x v="65"/>
    <d v="2022-05-31T00:00:00"/>
    <n v="0"/>
    <n v="0"/>
    <x v="1"/>
    <x v="0"/>
    <x v="1"/>
    <n v="92"/>
    <n v="0"/>
  </r>
  <r>
    <x v="53"/>
    <d v="2022-05-31T00:00:00"/>
    <n v="0"/>
    <n v="0"/>
    <x v="1"/>
    <x v="0"/>
    <x v="1"/>
    <n v="92"/>
    <n v="0"/>
  </r>
  <r>
    <x v="25"/>
    <d v="2022-05-31T00:00:00"/>
    <n v="0"/>
    <n v="0"/>
    <x v="1"/>
    <x v="0"/>
    <x v="1"/>
    <n v="92"/>
    <n v="0"/>
  </r>
  <r>
    <x v="62"/>
    <d v="2022-05-31T00:00:00"/>
    <n v="0"/>
    <n v="0"/>
    <x v="1"/>
    <x v="0"/>
    <x v="0"/>
    <n v="31"/>
    <n v="0"/>
  </r>
  <r>
    <x v="54"/>
    <d v="2022-05-31T00:00:00"/>
    <n v="0"/>
    <n v="0"/>
    <x v="1"/>
    <x v="0"/>
    <x v="1"/>
    <n v="92"/>
    <n v="0"/>
  </r>
  <r>
    <x v="26"/>
    <d v="2022-05-31T00:00:00"/>
    <n v="0"/>
    <n v="0"/>
    <x v="1"/>
    <x v="0"/>
    <x v="1"/>
    <n v="92"/>
    <n v="0"/>
  </r>
  <r>
    <x v="64"/>
    <d v="2022-05-31T00:00:00"/>
    <n v="0"/>
    <n v="0"/>
    <x v="1"/>
    <x v="0"/>
    <x v="1"/>
    <n v="92"/>
    <n v="0"/>
  </r>
  <r>
    <x v="42"/>
    <d v="2022-05-31T00:00:00"/>
    <n v="0"/>
    <n v="0"/>
    <x v="1"/>
    <x v="0"/>
    <x v="1"/>
    <n v="92"/>
    <n v="0"/>
  </r>
  <r>
    <x v="43"/>
    <d v="2022-05-31T00:00:00"/>
    <n v="0"/>
    <n v="0"/>
    <x v="1"/>
    <x v="0"/>
    <x v="1"/>
    <n v="92"/>
    <n v="0"/>
  </r>
  <r>
    <x v="63"/>
    <d v="2022-05-31T00:00:00"/>
    <n v="0"/>
    <n v="0"/>
    <x v="1"/>
    <x v="0"/>
    <x v="0"/>
    <n v="31"/>
    <n v="0"/>
  </r>
  <r>
    <x v="32"/>
    <d v="2022-05-31T00:00:00"/>
    <n v="0"/>
    <n v="0"/>
    <x v="1"/>
    <x v="0"/>
    <x v="1"/>
    <n v="92"/>
    <n v="0"/>
  </r>
  <r>
    <x v="31"/>
    <d v="2022-05-31T00:00:00"/>
    <n v="0"/>
    <n v="0"/>
    <x v="1"/>
    <x v="0"/>
    <x v="1"/>
    <n v="92"/>
    <n v="0"/>
  </r>
  <r>
    <x v="28"/>
    <d v="2022-05-31T00:00:00"/>
    <n v="0"/>
    <n v="0"/>
    <x v="1"/>
    <x v="0"/>
    <x v="1"/>
    <n v="92"/>
    <n v="0"/>
  </r>
  <r>
    <x v="61"/>
    <d v="2022-05-31T00:00:00"/>
    <n v="0"/>
    <n v="0"/>
    <x v="1"/>
    <x v="0"/>
    <x v="0"/>
    <n v="31"/>
    <n v="0"/>
  </r>
  <r>
    <x v="33"/>
    <d v="2022-05-31T00:00:00"/>
    <n v="0"/>
    <n v="0"/>
    <x v="1"/>
    <x v="0"/>
    <x v="1"/>
    <n v="92"/>
    <n v="0"/>
  </r>
  <r>
    <x v="29"/>
    <d v="2022-05-31T00:00:00"/>
    <n v="0"/>
    <n v="0"/>
    <x v="1"/>
    <x v="0"/>
    <x v="1"/>
    <n v="92"/>
    <n v="0"/>
  </r>
  <r>
    <x v="34"/>
    <d v="2022-05-31T00:00:00"/>
    <n v="0"/>
    <n v="0"/>
    <x v="1"/>
    <x v="1"/>
    <x v="2"/>
    <n v="365"/>
    <n v="0"/>
  </r>
  <r>
    <x v="35"/>
    <d v="2022-05-31T00:00:00"/>
    <n v="96"/>
    <n v="0"/>
    <x v="1"/>
    <x v="1"/>
    <x v="1"/>
    <n v="92"/>
    <n v="0"/>
  </r>
  <r>
    <x v="36"/>
    <d v="2022-05-31T00:00:00"/>
    <n v="180"/>
    <n v="0"/>
    <x v="1"/>
    <x v="1"/>
    <x v="1"/>
    <n v="92"/>
    <n v="0"/>
  </r>
  <r>
    <x v="44"/>
    <d v="2022-05-31T00:00:00"/>
    <n v="0"/>
    <n v="0"/>
    <x v="1"/>
    <x v="1"/>
    <x v="2"/>
    <n v="365"/>
    <n v="0"/>
  </r>
  <r>
    <x v="37"/>
    <d v="2022-05-31T00:00:00"/>
    <n v="71"/>
    <n v="0"/>
    <x v="1"/>
    <x v="1"/>
    <x v="1"/>
    <n v="92"/>
    <n v="0"/>
  </r>
  <r>
    <x v="38"/>
    <d v="2022-05-31T00:00:00"/>
    <n v="92"/>
    <n v="0"/>
    <x v="1"/>
    <x v="1"/>
    <x v="1"/>
    <n v="92"/>
    <n v="0"/>
  </r>
  <r>
    <x v="55"/>
    <d v="2022-05-31T00:00:00"/>
    <n v="0"/>
    <n v="0"/>
    <x v="1"/>
    <x v="1"/>
    <x v="2"/>
    <n v="365"/>
    <n v="0"/>
  </r>
  <r>
    <x v="45"/>
    <d v="2022-05-31T00:00:00"/>
    <n v="53"/>
    <n v="0"/>
    <x v="1"/>
    <x v="1"/>
    <x v="1"/>
    <n v="92"/>
    <n v="0"/>
  </r>
  <r>
    <x v="46"/>
    <d v="2022-05-31T00:00:00"/>
    <n v="50"/>
    <n v="0"/>
    <x v="1"/>
    <x v="1"/>
    <x v="1"/>
    <n v="92"/>
    <n v="0"/>
  </r>
  <r>
    <x v="66"/>
    <d v="2022-05-31T00:00:00"/>
    <n v="0"/>
    <n v="0"/>
    <x v="1"/>
    <x v="1"/>
    <x v="2"/>
    <n v="365"/>
    <n v="0"/>
  </r>
  <r>
    <x v="56"/>
    <d v="2022-05-31T00:00:00"/>
    <n v="7"/>
    <n v="0"/>
    <x v="1"/>
    <x v="1"/>
    <x v="1"/>
    <n v="92"/>
    <n v="0"/>
  </r>
  <r>
    <x v="57"/>
    <d v="2022-05-31T00:00:00"/>
    <n v="5"/>
    <n v="0"/>
    <x v="1"/>
    <x v="1"/>
    <x v="1"/>
    <n v="92"/>
    <n v="0"/>
  </r>
  <r>
    <x v="67"/>
    <d v="2022-05-31T00:00:00"/>
    <n v="5"/>
    <n v="0"/>
    <x v="1"/>
    <x v="1"/>
    <x v="1"/>
    <n v="92"/>
    <n v="0"/>
  </r>
  <r>
    <x v="68"/>
    <d v="2022-05-31T00:00:00"/>
    <n v="5"/>
    <n v="0"/>
    <x v="1"/>
    <x v="1"/>
    <x v="1"/>
    <n v="92"/>
    <n v="0"/>
  </r>
  <r>
    <x v="59"/>
    <d v="2022-06-01T00:00:00"/>
    <n v="0"/>
    <n v="0"/>
    <x v="1"/>
    <x v="0"/>
    <x v="0"/>
    <n v="30"/>
    <n v="0"/>
  </r>
  <r>
    <x v="22"/>
    <d v="2022-06-01T00:00:00"/>
    <n v="0"/>
    <n v="0"/>
    <x v="1"/>
    <x v="0"/>
    <x v="1"/>
    <n v="92"/>
    <n v="0"/>
  </r>
  <r>
    <x v="60"/>
    <d v="2022-06-01T00:00:00"/>
    <n v="0"/>
    <n v="0"/>
    <x v="1"/>
    <x v="0"/>
    <x v="0"/>
    <n v="30"/>
    <n v="0"/>
  </r>
  <r>
    <x v="23"/>
    <d v="2022-06-01T00:00:00"/>
    <n v="84"/>
    <n v="0"/>
    <x v="1"/>
    <x v="1"/>
    <x v="1"/>
    <n v="92"/>
    <n v="0"/>
  </r>
  <r>
    <x v="27"/>
    <d v="2022-06-01T00:00:00"/>
    <n v="0"/>
    <n v="0"/>
    <x v="1"/>
    <x v="0"/>
    <x v="1"/>
    <n v="92"/>
    <n v="0"/>
  </r>
  <r>
    <x v="62"/>
    <d v="2022-06-01T00:00:00"/>
    <n v="0"/>
    <n v="0"/>
    <x v="1"/>
    <x v="0"/>
    <x v="0"/>
    <n v="30"/>
    <n v="0"/>
  </r>
  <r>
    <x v="30"/>
    <d v="2022-06-01T00:00:00"/>
    <n v="0"/>
    <n v="0"/>
    <x v="1"/>
    <x v="0"/>
    <x v="1"/>
    <n v="92"/>
    <n v="0"/>
  </r>
  <r>
    <x v="65"/>
    <d v="2022-06-01T00:00:00"/>
    <n v="0"/>
    <n v="0"/>
    <x v="1"/>
    <x v="0"/>
    <x v="1"/>
    <n v="92"/>
    <n v="0"/>
  </r>
  <r>
    <x v="53"/>
    <d v="2022-06-01T00:00:00"/>
    <n v="0"/>
    <n v="0"/>
    <x v="1"/>
    <x v="0"/>
    <x v="1"/>
    <n v="92"/>
    <n v="0"/>
  </r>
  <r>
    <x v="63"/>
    <d v="2022-06-01T00:00:00"/>
    <n v="0"/>
    <n v="0"/>
    <x v="1"/>
    <x v="0"/>
    <x v="0"/>
    <n v="30"/>
    <n v="0"/>
  </r>
  <r>
    <x v="25"/>
    <d v="2022-06-01T00:00:00"/>
    <n v="0"/>
    <n v="0"/>
    <x v="1"/>
    <x v="0"/>
    <x v="1"/>
    <n v="92"/>
    <n v="0"/>
  </r>
  <r>
    <x v="54"/>
    <d v="2022-06-01T00:00:00"/>
    <n v="0"/>
    <n v="0"/>
    <x v="1"/>
    <x v="0"/>
    <x v="1"/>
    <n v="92"/>
    <n v="0"/>
  </r>
  <r>
    <x v="29"/>
    <d v="2022-06-01T00:00:00"/>
    <n v="0"/>
    <n v="0"/>
    <x v="1"/>
    <x v="0"/>
    <x v="1"/>
    <n v="92"/>
    <n v="0"/>
  </r>
  <r>
    <x v="42"/>
    <d v="2022-06-01T00:00:00"/>
    <n v="0"/>
    <n v="0"/>
    <x v="1"/>
    <x v="0"/>
    <x v="1"/>
    <n v="92"/>
    <n v="0"/>
  </r>
  <r>
    <x v="64"/>
    <d v="2022-06-01T00:00:00"/>
    <n v="0"/>
    <n v="0"/>
    <x v="1"/>
    <x v="0"/>
    <x v="1"/>
    <n v="92"/>
    <n v="0"/>
  </r>
  <r>
    <x v="28"/>
    <d v="2022-06-01T00:00:00"/>
    <n v="0"/>
    <n v="0"/>
    <x v="1"/>
    <x v="0"/>
    <x v="1"/>
    <n v="92"/>
    <n v="0"/>
  </r>
  <r>
    <x v="32"/>
    <d v="2022-06-01T00:00:00"/>
    <n v="0"/>
    <n v="0"/>
    <x v="1"/>
    <x v="0"/>
    <x v="1"/>
    <n v="92"/>
    <n v="0"/>
  </r>
  <r>
    <x v="26"/>
    <d v="2022-06-01T00:00:00"/>
    <n v="0"/>
    <n v="0"/>
    <x v="1"/>
    <x v="0"/>
    <x v="1"/>
    <n v="92"/>
    <n v="0"/>
  </r>
  <r>
    <x v="33"/>
    <d v="2022-06-01T00:00:00"/>
    <n v="0"/>
    <n v="0"/>
    <x v="1"/>
    <x v="0"/>
    <x v="1"/>
    <n v="92"/>
    <n v="0"/>
  </r>
  <r>
    <x v="43"/>
    <d v="2022-06-01T00:00:00"/>
    <n v="0"/>
    <n v="0"/>
    <x v="1"/>
    <x v="0"/>
    <x v="1"/>
    <n v="92"/>
    <n v="0"/>
  </r>
  <r>
    <x v="61"/>
    <d v="2022-06-01T00:00:00"/>
    <n v="0"/>
    <n v="0"/>
    <x v="1"/>
    <x v="0"/>
    <x v="0"/>
    <n v="30"/>
    <n v="0"/>
  </r>
  <r>
    <x v="24"/>
    <d v="2022-06-01T00:00:00"/>
    <n v="0"/>
    <n v="0"/>
    <x v="1"/>
    <x v="0"/>
    <x v="1"/>
    <n v="92"/>
    <n v="0"/>
  </r>
  <r>
    <x v="31"/>
    <d v="2022-06-01T00:00:00"/>
    <n v="0"/>
    <n v="0"/>
    <x v="1"/>
    <x v="0"/>
    <x v="1"/>
    <n v="92"/>
    <n v="0"/>
  </r>
  <r>
    <x v="34"/>
    <d v="2022-06-01T00:00:00"/>
    <n v="0"/>
    <n v="0"/>
    <x v="1"/>
    <x v="1"/>
    <x v="2"/>
    <n v="365"/>
    <n v="0"/>
  </r>
  <r>
    <x v="35"/>
    <d v="2022-06-01T00:00:00"/>
    <n v="96"/>
    <n v="0"/>
    <x v="1"/>
    <x v="1"/>
    <x v="1"/>
    <n v="92"/>
    <n v="0"/>
  </r>
  <r>
    <x v="36"/>
    <d v="2022-06-01T00:00:00"/>
    <n v="180"/>
    <n v="0"/>
    <x v="1"/>
    <x v="1"/>
    <x v="1"/>
    <n v="92"/>
    <n v="0"/>
  </r>
  <r>
    <x v="44"/>
    <d v="2022-06-01T00:00:00"/>
    <n v="0"/>
    <n v="2"/>
    <x v="1"/>
    <x v="1"/>
    <x v="2"/>
    <n v="365"/>
    <n v="7.3000000000000009E-2"/>
  </r>
  <r>
    <x v="37"/>
    <d v="2022-06-01T00:00:00"/>
    <n v="71"/>
    <n v="4"/>
    <x v="1"/>
    <x v="1"/>
    <x v="1"/>
    <n v="92"/>
    <n v="3.6799999999999999E-2"/>
  </r>
  <r>
    <x v="38"/>
    <d v="2022-06-01T00:00:00"/>
    <n v="92"/>
    <n v="4"/>
    <x v="1"/>
    <x v="1"/>
    <x v="1"/>
    <n v="92"/>
    <n v="3.6799999999999999E-2"/>
  </r>
  <r>
    <x v="55"/>
    <d v="2022-06-01T00:00:00"/>
    <n v="0"/>
    <n v="0"/>
    <x v="1"/>
    <x v="1"/>
    <x v="2"/>
    <n v="365"/>
    <n v="0"/>
  </r>
  <r>
    <x v="45"/>
    <d v="2022-06-01T00:00:00"/>
    <n v="53"/>
    <n v="4"/>
    <x v="1"/>
    <x v="1"/>
    <x v="1"/>
    <n v="92"/>
    <n v="3.6799999999999999E-2"/>
  </r>
  <r>
    <x v="46"/>
    <d v="2022-06-01T00:00:00"/>
    <n v="50"/>
    <n v="4"/>
    <x v="1"/>
    <x v="1"/>
    <x v="1"/>
    <n v="92"/>
    <n v="3.6799999999999999E-2"/>
  </r>
  <r>
    <x v="66"/>
    <d v="2022-06-01T00:00:00"/>
    <n v="0"/>
    <n v="0"/>
    <x v="1"/>
    <x v="1"/>
    <x v="2"/>
    <n v="365"/>
    <n v="0"/>
  </r>
  <r>
    <x v="56"/>
    <d v="2022-06-01T00:00:00"/>
    <n v="9"/>
    <n v="2"/>
    <x v="1"/>
    <x v="1"/>
    <x v="1"/>
    <n v="92"/>
    <n v="1.84E-2"/>
  </r>
  <r>
    <x v="57"/>
    <d v="2022-06-01T00:00:00"/>
    <n v="7"/>
    <n v="2"/>
    <x v="1"/>
    <x v="1"/>
    <x v="1"/>
    <n v="92"/>
    <n v="1.84E-2"/>
  </r>
  <r>
    <x v="67"/>
    <d v="2022-06-01T00:00:00"/>
    <n v="7"/>
    <n v="2"/>
    <x v="1"/>
    <x v="1"/>
    <x v="1"/>
    <n v="92"/>
    <n v="1.84E-2"/>
  </r>
  <r>
    <x v="68"/>
    <d v="2022-06-01T00:00:00"/>
    <n v="7"/>
    <n v="2"/>
    <x v="1"/>
    <x v="1"/>
    <x v="1"/>
    <n v="92"/>
    <n v="1.84E-2"/>
  </r>
  <r>
    <x v="22"/>
    <d v="2022-06-02T00:00:00"/>
    <n v="0"/>
    <n v="0"/>
    <x v="1"/>
    <x v="0"/>
    <x v="1"/>
    <n v="92"/>
    <n v="0"/>
  </r>
  <r>
    <x v="60"/>
    <d v="2022-06-02T00:00:00"/>
    <n v="0"/>
    <n v="0"/>
    <x v="1"/>
    <x v="0"/>
    <x v="0"/>
    <n v="30"/>
    <n v="0"/>
  </r>
  <r>
    <x v="23"/>
    <d v="2022-06-02T00:00:00"/>
    <n v="84"/>
    <n v="0"/>
    <x v="1"/>
    <x v="1"/>
    <x v="1"/>
    <n v="92"/>
    <n v="0"/>
  </r>
  <r>
    <x v="53"/>
    <d v="2022-06-02T00:00:00"/>
    <n v="0"/>
    <n v="0"/>
    <x v="1"/>
    <x v="0"/>
    <x v="1"/>
    <n v="92"/>
    <n v="0"/>
  </r>
  <r>
    <x v="64"/>
    <d v="2022-06-02T00:00:00"/>
    <n v="0"/>
    <n v="0"/>
    <x v="1"/>
    <x v="0"/>
    <x v="1"/>
    <n v="92"/>
    <n v="0"/>
  </r>
  <r>
    <x v="26"/>
    <d v="2022-06-02T00:00:00"/>
    <n v="0"/>
    <n v="0"/>
    <x v="1"/>
    <x v="0"/>
    <x v="1"/>
    <n v="92"/>
    <n v="0"/>
  </r>
  <r>
    <x v="65"/>
    <d v="2022-06-02T00:00:00"/>
    <n v="0"/>
    <n v="0"/>
    <x v="1"/>
    <x v="0"/>
    <x v="1"/>
    <n v="92"/>
    <n v="0"/>
  </r>
  <r>
    <x v="27"/>
    <d v="2022-06-02T00:00:00"/>
    <n v="0"/>
    <n v="0"/>
    <x v="1"/>
    <x v="0"/>
    <x v="1"/>
    <n v="92"/>
    <n v="0"/>
  </r>
  <r>
    <x v="33"/>
    <d v="2022-06-02T00:00:00"/>
    <n v="0"/>
    <n v="0"/>
    <x v="1"/>
    <x v="0"/>
    <x v="1"/>
    <n v="92"/>
    <n v="0"/>
  </r>
  <r>
    <x v="63"/>
    <d v="2022-06-02T00:00:00"/>
    <n v="0"/>
    <n v="0"/>
    <x v="1"/>
    <x v="0"/>
    <x v="0"/>
    <n v="30"/>
    <n v="0"/>
  </r>
  <r>
    <x v="54"/>
    <d v="2022-06-02T00:00:00"/>
    <n v="0"/>
    <n v="0"/>
    <x v="1"/>
    <x v="0"/>
    <x v="1"/>
    <n v="92"/>
    <n v="0"/>
  </r>
  <r>
    <x v="29"/>
    <d v="2022-06-02T00:00:00"/>
    <n v="0"/>
    <n v="0"/>
    <x v="1"/>
    <x v="0"/>
    <x v="1"/>
    <n v="92"/>
    <n v="0"/>
  </r>
  <r>
    <x v="30"/>
    <d v="2022-06-02T00:00:00"/>
    <n v="0"/>
    <n v="0"/>
    <x v="1"/>
    <x v="0"/>
    <x v="1"/>
    <n v="92"/>
    <n v="0"/>
  </r>
  <r>
    <x v="24"/>
    <d v="2022-06-02T00:00:00"/>
    <n v="0"/>
    <n v="0"/>
    <x v="1"/>
    <x v="0"/>
    <x v="1"/>
    <n v="92"/>
    <n v="0"/>
  </r>
  <r>
    <x v="43"/>
    <d v="2022-06-02T00:00:00"/>
    <n v="0"/>
    <n v="0"/>
    <x v="1"/>
    <x v="0"/>
    <x v="1"/>
    <n v="92"/>
    <n v="0"/>
  </r>
  <r>
    <x v="62"/>
    <d v="2022-06-02T00:00:00"/>
    <n v="0"/>
    <n v="0"/>
    <x v="1"/>
    <x v="0"/>
    <x v="0"/>
    <n v="30"/>
    <n v="0"/>
  </r>
  <r>
    <x v="31"/>
    <d v="2022-06-02T00:00:00"/>
    <n v="0"/>
    <n v="0"/>
    <x v="1"/>
    <x v="0"/>
    <x v="1"/>
    <n v="92"/>
    <n v="0"/>
  </r>
  <r>
    <x v="42"/>
    <d v="2022-06-02T00:00:00"/>
    <n v="0"/>
    <n v="0"/>
    <x v="1"/>
    <x v="0"/>
    <x v="1"/>
    <n v="92"/>
    <n v="0"/>
  </r>
  <r>
    <x v="28"/>
    <d v="2022-06-02T00:00:00"/>
    <n v="0"/>
    <n v="0"/>
    <x v="1"/>
    <x v="0"/>
    <x v="1"/>
    <n v="92"/>
    <n v="0"/>
  </r>
  <r>
    <x v="61"/>
    <d v="2022-06-02T00:00:00"/>
    <n v="0"/>
    <n v="0"/>
    <x v="1"/>
    <x v="0"/>
    <x v="0"/>
    <n v="30"/>
    <n v="0"/>
  </r>
  <r>
    <x v="25"/>
    <d v="2022-06-02T00:00:00"/>
    <n v="0"/>
    <n v="0"/>
    <x v="1"/>
    <x v="0"/>
    <x v="1"/>
    <n v="92"/>
    <n v="0"/>
  </r>
  <r>
    <x v="32"/>
    <d v="2022-06-02T00:00:00"/>
    <n v="0"/>
    <n v="0"/>
    <x v="1"/>
    <x v="0"/>
    <x v="1"/>
    <n v="92"/>
    <n v="0"/>
  </r>
  <r>
    <x v="34"/>
    <d v="2022-06-02T00:00:00"/>
    <n v="0"/>
    <n v="0"/>
    <x v="1"/>
    <x v="1"/>
    <x v="2"/>
    <n v="365"/>
    <n v="0"/>
  </r>
  <r>
    <x v="35"/>
    <d v="2022-06-02T00:00:00"/>
    <n v="96"/>
    <n v="0"/>
    <x v="1"/>
    <x v="1"/>
    <x v="1"/>
    <n v="92"/>
    <n v="0"/>
  </r>
  <r>
    <x v="36"/>
    <d v="2022-06-02T00:00:00"/>
    <n v="180"/>
    <n v="0"/>
    <x v="1"/>
    <x v="1"/>
    <x v="1"/>
    <n v="92"/>
    <n v="0"/>
  </r>
  <r>
    <x v="44"/>
    <d v="2022-06-02T00:00:00"/>
    <n v="0"/>
    <n v="0"/>
    <x v="1"/>
    <x v="1"/>
    <x v="2"/>
    <n v="365"/>
    <n v="0"/>
  </r>
  <r>
    <x v="37"/>
    <d v="2022-06-02T00:00:00"/>
    <n v="71"/>
    <n v="0"/>
    <x v="1"/>
    <x v="1"/>
    <x v="1"/>
    <n v="92"/>
    <n v="0"/>
  </r>
  <r>
    <x v="38"/>
    <d v="2022-06-02T00:00:00"/>
    <n v="92"/>
    <n v="0"/>
    <x v="1"/>
    <x v="1"/>
    <x v="1"/>
    <n v="92"/>
    <n v="0"/>
  </r>
  <r>
    <x v="55"/>
    <d v="2022-06-02T00:00:00"/>
    <n v="0"/>
    <n v="0"/>
    <x v="1"/>
    <x v="1"/>
    <x v="2"/>
    <n v="365"/>
    <n v="0"/>
  </r>
  <r>
    <x v="45"/>
    <d v="2022-06-02T00:00:00"/>
    <n v="53"/>
    <n v="0"/>
    <x v="1"/>
    <x v="1"/>
    <x v="1"/>
    <n v="92"/>
    <n v="0"/>
  </r>
  <r>
    <x v="46"/>
    <d v="2022-06-02T00:00:00"/>
    <n v="50"/>
    <n v="0"/>
    <x v="1"/>
    <x v="1"/>
    <x v="1"/>
    <n v="92"/>
    <n v="0"/>
  </r>
  <r>
    <x v="66"/>
    <d v="2022-06-02T00:00:00"/>
    <n v="0"/>
    <n v="0"/>
    <x v="1"/>
    <x v="1"/>
    <x v="2"/>
    <n v="365"/>
    <n v="0"/>
  </r>
  <r>
    <x v="56"/>
    <d v="2022-06-02T00:00:00"/>
    <n v="9"/>
    <n v="0"/>
    <x v="1"/>
    <x v="1"/>
    <x v="1"/>
    <n v="92"/>
    <n v="0"/>
  </r>
  <r>
    <x v="57"/>
    <d v="2022-06-02T00:00:00"/>
    <n v="7"/>
    <n v="0"/>
    <x v="1"/>
    <x v="1"/>
    <x v="1"/>
    <n v="92"/>
    <n v="0"/>
  </r>
  <r>
    <x v="67"/>
    <d v="2022-06-02T00:00:00"/>
    <n v="7"/>
    <n v="0"/>
    <x v="1"/>
    <x v="1"/>
    <x v="1"/>
    <n v="92"/>
    <n v="0"/>
  </r>
  <r>
    <x v="68"/>
    <d v="2022-06-02T00:00:00"/>
    <n v="7"/>
    <n v="0"/>
    <x v="1"/>
    <x v="1"/>
    <x v="1"/>
    <n v="92"/>
    <n v="0"/>
  </r>
  <r>
    <x v="22"/>
    <d v="2022-06-03T00:00:00"/>
    <n v="0"/>
    <n v="0"/>
    <x v="1"/>
    <x v="0"/>
    <x v="1"/>
    <n v="92"/>
    <n v="0"/>
  </r>
  <r>
    <x v="60"/>
    <d v="2022-06-03T00:00:00"/>
    <n v="0"/>
    <n v="0"/>
    <x v="1"/>
    <x v="0"/>
    <x v="0"/>
    <n v="30"/>
    <n v="0"/>
  </r>
  <r>
    <x v="23"/>
    <d v="2022-06-03T00:00:00"/>
    <n v="84"/>
    <n v="0"/>
    <x v="1"/>
    <x v="1"/>
    <x v="1"/>
    <n v="92"/>
    <n v="0"/>
  </r>
  <r>
    <x v="26"/>
    <d v="2022-06-03T00:00:00"/>
    <n v="0"/>
    <n v="0"/>
    <x v="1"/>
    <x v="0"/>
    <x v="1"/>
    <n v="92"/>
    <n v="0"/>
  </r>
  <r>
    <x v="53"/>
    <d v="2022-06-03T00:00:00"/>
    <n v="0"/>
    <n v="0"/>
    <x v="1"/>
    <x v="0"/>
    <x v="1"/>
    <n v="92"/>
    <n v="0"/>
  </r>
  <r>
    <x v="31"/>
    <d v="2022-06-03T00:00:00"/>
    <n v="0"/>
    <n v="0"/>
    <x v="1"/>
    <x v="0"/>
    <x v="1"/>
    <n v="92"/>
    <n v="0"/>
  </r>
  <r>
    <x v="65"/>
    <d v="2022-06-03T00:00:00"/>
    <n v="0"/>
    <n v="0"/>
    <x v="1"/>
    <x v="0"/>
    <x v="1"/>
    <n v="92"/>
    <n v="0"/>
  </r>
  <r>
    <x v="42"/>
    <d v="2022-06-03T00:00:00"/>
    <n v="0"/>
    <n v="0"/>
    <x v="1"/>
    <x v="0"/>
    <x v="1"/>
    <n v="92"/>
    <n v="0"/>
  </r>
  <r>
    <x v="29"/>
    <d v="2022-06-03T00:00:00"/>
    <n v="0"/>
    <n v="0"/>
    <x v="1"/>
    <x v="0"/>
    <x v="1"/>
    <n v="92"/>
    <n v="0"/>
  </r>
  <r>
    <x v="63"/>
    <d v="2022-06-03T00:00:00"/>
    <n v="0"/>
    <n v="0"/>
    <x v="1"/>
    <x v="0"/>
    <x v="0"/>
    <n v="30"/>
    <n v="0"/>
  </r>
  <r>
    <x v="33"/>
    <d v="2022-06-03T00:00:00"/>
    <n v="0"/>
    <n v="0"/>
    <x v="1"/>
    <x v="0"/>
    <x v="1"/>
    <n v="92"/>
    <n v="0"/>
  </r>
  <r>
    <x v="54"/>
    <d v="2022-06-03T00:00:00"/>
    <n v="0"/>
    <n v="0"/>
    <x v="1"/>
    <x v="0"/>
    <x v="1"/>
    <n v="92"/>
    <n v="0"/>
  </r>
  <r>
    <x v="32"/>
    <d v="2022-06-03T00:00:00"/>
    <n v="0"/>
    <n v="0"/>
    <x v="1"/>
    <x v="0"/>
    <x v="1"/>
    <n v="92"/>
    <n v="0"/>
  </r>
  <r>
    <x v="24"/>
    <d v="2022-06-03T00:00:00"/>
    <n v="0"/>
    <n v="0"/>
    <x v="1"/>
    <x v="0"/>
    <x v="1"/>
    <n v="92"/>
    <n v="0"/>
  </r>
  <r>
    <x v="64"/>
    <d v="2022-06-03T00:00:00"/>
    <n v="0"/>
    <n v="0"/>
    <x v="1"/>
    <x v="0"/>
    <x v="1"/>
    <n v="92"/>
    <n v="0"/>
  </r>
  <r>
    <x v="43"/>
    <d v="2022-06-03T00:00:00"/>
    <n v="0"/>
    <n v="0"/>
    <x v="1"/>
    <x v="0"/>
    <x v="1"/>
    <n v="92"/>
    <n v="0"/>
  </r>
  <r>
    <x v="27"/>
    <d v="2022-06-03T00:00:00"/>
    <n v="0"/>
    <n v="0"/>
    <x v="1"/>
    <x v="0"/>
    <x v="1"/>
    <n v="92"/>
    <n v="0"/>
  </r>
  <r>
    <x v="28"/>
    <d v="2022-06-03T00:00:00"/>
    <n v="0"/>
    <n v="0"/>
    <x v="1"/>
    <x v="0"/>
    <x v="1"/>
    <n v="92"/>
    <n v="0"/>
  </r>
  <r>
    <x v="30"/>
    <d v="2022-06-03T00:00:00"/>
    <n v="0"/>
    <n v="0"/>
    <x v="1"/>
    <x v="0"/>
    <x v="1"/>
    <n v="92"/>
    <n v="0"/>
  </r>
  <r>
    <x v="61"/>
    <d v="2022-06-03T00:00:00"/>
    <n v="0"/>
    <n v="0"/>
    <x v="1"/>
    <x v="0"/>
    <x v="0"/>
    <n v="30"/>
    <n v="0"/>
  </r>
  <r>
    <x v="25"/>
    <d v="2022-06-03T00:00:00"/>
    <n v="0"/>
    <n v="0"/>
    <x v="1"/>
    <x v="0"/>
    <x v="1"/>
    <n v="92"/>
    <n v="0"/>
  </r>
  <r>
    <x v="62"/>
    <d v="2022-06-03T00:00:00"/>
    <n v="0"/>
    <n v="0"/>
    <x v="1"/>
    <x v="0"/>
    <x v="0"/>
    <n v="30"/>
    <n v="0"/>
  </r>
  <r>
    <x v="34"/>
    <d v="2022-06-03T00:00:00"/>
    <n v="0"/>
    <n v="0"/>
    <x v="1"/>
    <x v="1"/>
    <x v="2"/>
    <n v="365"/>
    <n v="0"/>
  </r>
  <r>
    <x v="35"/>
    <d v="2022-06-03T00:00:00"/>
    <n v="96"/>
    <n v="0"/>
    <x v="1"/>
    <x v="1"/>
    <x v="1"/>
    <n v="92"/>
    <n v="0"/>
  </r>
  <r>
    <x v="36"/>
    <d v="2022-06-03T00:00:00"/>
    <n v="180"/>
    <n v="0"/>
    <x v="1"/>
    <x v="1"/>
    <x v="1"/>
    <n v="92"/>
    <n v="0"/>
  </r>
  <r>
    <x v="44"/>
    <d v="2022-06-03T00:00:00"/>
    <n v="0"/>
    <n v="0"/>
    <x v="1"/>
    <x v="1"/>
    <x v="2"/>
    <n v="365"/>
    <n v="0"/>
  </r>
  <r>
    <x v="37"/>
    <d v="2022-06-03T00:00:00"/>
    <n v="71"/>
    <n v="0"/>
    <x v="1"/>
    <x v="1"/>
    <x v="1"/>
    <n v="92"/>
    <n v="0"/>
  </r>
  <r>
    <x v="38"/>
    <d v="2022-06-03T00:00:00"/>
    <n v="92"/>
    <n v="0"/>
    <x v="1"/>
    <x v="1"/>
    <x v="1"/>
    <n v="92"/>
    <n v="0"/>
  </r>
  <r>
    <x v="55"/>
    <d v="2022-06-03T00:00:00"/>
    <n v="0"/>
    <n v="0"/>
    <x v="1"/>
    <x v="1"/>
    <x v="2"/>
    <n v="365"/>
    <n v="0"/>
  </r>
  <r>
    <x v="45"/>
    <d v="2022-06-03T00:00:00"/>
    <n v="53"/>
    <n v="0"/>
    <x v="1"/>
    <x v="1"/>
    <x v="1"/>
    <n v="92"/>
    <n v="0"/>
  </r>
  <r>
    <x v="46"/>
    <d v="2022-06-03T00:00:00"/>
    <n v="50"/>
    <n v="0"/>
    <x v="1"/>
    <x v="1"/>
    <x v="1"/>
    <n v="92"/>
    <n v="0"/>
  </r>
  <r>
    <x v="66"/>
    <d v="2022-06-03T00:00:00"/>
    <n v="0"/>
    <n v="0"/>
    <x v="1"/>
    <x v="1"/>
    <x v="2"/>
    <n v="365"/>
    <n v="0"/>
  </r>
  <r>
    <x v="56"/>
    <d v="2022-06-03T00:00:00"/>
    <n v="9"/>
    <n v="0"/>
    <x v="1"/>
    <x v="1"/>
    <x v="1"/>
    <n v="92"/>
    <n v="0"/>
  </r>
  <r>
    <x v="57"/>
    <d v="2022-06-03T00:00:00"/>
    <n v="7"/>
    <n v="0"/>
    <x v="1"/>
    <x v="1"/>
    <x v="1"/>
    <n v="92"/>
    <n v="0"/>
  </r>
  <r>
    <x v="67"/>
    <d v="2022-06-03T00:00:00"/>
    <n v="7"/>
    <n v="0"/>
    <x v="1"/>
    <x v="1"/>
    <x v="1"/>
    <n v="92"/>
    <n v="0"/>
  </r>
  <r>
    <x v="68"/>
    <d v="2022-06-03T00:00:00"/>
    <n v="7"/>
    <n v="0"/>
    <x v="1"/>
    <x v="1"/>
    <x v="1"/>
    <n v="92"/>
    <n v="0"/>
  </r>
  <r>
    <x v="60"/>
    <d v="2022-06-06T00:00:00"/>
    <n v="0"/>
    <n v="0"/>
    <x v="1"/>
    <x v="0"/>
    <x v="0"/>
    <n v="30"/>
    <n v="0"/>
  </r>
  <r>
    <x v="22"/>
    <d v="2022-06-06T00:00:00"/>
    <n v="0"/>
    <n v="0"/>
    <x v="1"/>
    <x v="0"/>
    <x v="1"/>
    <n v="92"/>
    <n v="0"/>
  </r>
  <r>
    <x v="23"/>
    <d v="2022-06-06T00:00:00"/>
    <n v="84"/>
    <n v="0"/>
    <x v="1"/>
    <x v="1"/>
    <x v="1"/>
    <n v="92"/>
    <n v="0"/>
  </r>
  <r>
    <x v="32"/>
    <d v="2022-06-06T00:00:00"/>
    <n v="0"/>
    <n v="0"/>
    <x v="1"/>
    <x v="0"/>
    <x v="1"/>
    <n v="92"/>
    <n v="0"/>
  </r>
  <r>
    <x v="30"/>
    <d v="2022-06-06T00:00:00"/>
    <n v="0"/>
    <n v="0"/>
    <x v="1"/>
    <x v="0"/>
    <x v="1"/>
    <n v="92"/>
    <n v="0"/>
  </r>
  <r>
    <x v="64"/>
    <d v="2022-06-06T00:00:00"/>
    <n v="0"/>
    <n v="0"/>
    <x v="1"/>
    <x v="0"/>
    <x v="1"/>
    <n v="92"/>
    <n v="0"/>
  </r>
  <r>
    <x v="42"/>
    <d v="2022-06-06T00:00:00"/>
    <n v="0"/>
    <n v="0"/>
    <x v="1"/>
    <x v="0"/>
    <x v="1"/>
    <n v="92"/>
    <n v="0"/>
  </r>
  <r>
    <x v="25"/>
    <d v="2022-06-06T00:00:00"/>
    <n v="0"/>
    <n v="0"/>
    <x v="1"/>
    <x v="0"/>
    <x v="1"/>
    <n v="92"/>
    <n v="0"/>
  </r>
  <r>
    <x v="63"/>
    <d v="2022-06-06T00:00:00"/>
    <n v="0"/>
    <n v="0"/>
    <x v="1"/>
    <x v="0"/>
    <x v="0"/>
    <n v="30"/>
    <n v="0"/>
  </r>
  <r>
    <x v="33"/>
    <d v="2022-06-06T00:00:00"/>
    <n v="0"/>
    <n v="0"/>
    <x v="1"/>
    <x v="0"/>
    <x v="1"/>
    <n v="92"/>
    <n v="0"/>
  </r>
  <r>
    <x v="31"/>
    <d v="2022-06-06T00:00:00"/>
    <n v="0"/>
    <n v="0"/>
    <x v="1"/>
    <x v="0"/>
    <x v="1"/>
    <n v="92"/>
    <n v="0"/>
  </r>
  <r>
    <x v="54"/>
    <d v="2022-06-06T00:00:00"/>
    <n v="0"/>
    <n v="0"/>
    <x v="1"/>
    <x v="0"/>
    <x v="1"/>
    <n v="92"/>
    <n v="0"/>
  </r>
  <r>
    <x v="26"/>
    <d v="2022-06-06T00:00:00"/>
    <n v="0"/>
    <n v="0"/>
    <x v="1"/>
    <x v="0"/>
    <x v="1"/>
    <n v="92"/>
    <n v="0"/>
  </r>
  <r>
    <x v="43"/>
    <d v="2022-06-06T00:00:00"/>
    <n v="0"/>
    <n v="0"/>
    <x v="1"/>
    <x v="0"/>
    <x v="1"/>
    <n v="92"/>
    <n v="0"/>
  </r>
  <r>
    <x v="53"/>
    <d v="2022-06-06T00:00:00"/>
    <n v="0"/>
    <n v="0"/>
    <x v="1"/>
    <x v="0"/>
    <x v="1"/>
    <n v="92"/>
    <n v="0"/>
  </r>
  <r>
    <x v="61"/>
    <d v="2022-06-06T00:00:00"/>
    <n v="0"/>
    <n v="0"/>
    <x v="1"/>
    <x v="0"/>
    <x v="0"/>
    <n v="30"/>
    <n v="0"/>
  </r>
  <r>
    <x v="24"/>
    <d v="2022-06-06T00:00:00"/>
    <n v="0"/>
    <n v="0"/>
    <x v="1"/>
    <x v="0"/>
    <x v="1"/>
    <n v="92"/>
    <n v="0"/>
  </r>
  <r>
    <x v="28"/>
    <d v="2022-06-06T00:00:00"/>
    <n v="0"/>
    <n v="0"/>
    <x v="1"/>
    <x v="0"/>
    <x v="1"/>
    <n v="92"/>
    <n v="0"/>
  </r>
  <r>
    <x v="62"/>
    <d v="2022-06-06T00:00:00"/>
    <n v="0"/>
    <n v="0"/>
    <x v="1"/>
    <x v="0"/>
    <x v="0"/>
    <n v="30"/>
    <n v="0"/>
  </r>
  <r>
    <x v="29"/>
    <d v="2022-06-06T00:00:00"/>
    <n v="0"/>
    <n v="0"/>
    <x v="1"/>
    <x v="0"/>
    <x v="1"/>
    <n v="92"/>
    <n v="0"/>
  </r>
  <r>
    <x v="65"/>
    <d v="2022-06-06T00:00:00"/>
    <n v="0"/>
    <n v="0"/>
    <x v="1"/>
    <x v="0"/>
    <x v="1"/>
    <n v="92"/>
    <n v="0"/>
  </r>
  <r>
    <x v="27"/>
    <d v="2022-06-06T00:00:00"/>
    <n v="0"/>
    <n v="0"/>
    <x v="1"/>
    <x v="0"/>
    <x v="1"/>
    <n v="92"/>
    <n v="0"/>
  </r>
  <r>
    <x v="34"/>
    <d v="2022-06-06T00:00:00"/>
    <n v="0"/>
    <n v="0"/>
    <x v="1"/>
    <x v="1"/>
    <x v="2"/>
    <n v="365"/>
    <n v="0"/>
  </r>
  <r>
    <x v="35"/>
    <d v="2022-06-06T00:00:00"/>
    <n v="96"/>
    <n v="0"/>
    <x v="1"/>
    <x v="1"/>
    <x v="1"/>
    <n v="92"/>
    <n v="0"/>
  </r>
  <r>
    <x v="36"/>
    <d v="2022-06-06T00:00:00"/>
    <n v="180"/>
    <n v="0"/>
    <x v="1"/>
    <x v="1"/>
    <x v="1"/>
    <n v="92"/>
    <n v="0"/>
  </r>
  <r>
    <x v="44"/>
    <d v="2022-06-06T00:00:00"/>
    <n v="0"/>
    <n v="0"/>
    <x v="1"/>
    <x v="1"/>
    <x v="2"/>
    <n v="365"/>
    <n v="0"/>
  </r>
  <r>
    <x v="37"/>
    <d v="2022-06-06T00:00:00"/>
    <n v="71"/>
    <n v="0"/>
    <x v="1"/>
    <x v="1"/>
    <x v="1"/>
    <n v="92"/>
    <n v="0"/>
  </r>
  <r>
    <x v="38"/>
    <d v="2022-06-06T00:00:00"/>
    <n v="92"/>
    <n v="0"/>
    <x v="1"/>
    <x v="1"/>
    <x v="1"/>
    <n v="92"/>
    <n v="0"/>
  </r>
  <r>
    <x v="55"/>
    <d v="2022-06-06T00:00:00"/>
    <n v="0"/>
    <n v="0"/>
    <x v="1"/>
    <x v="1"/>
    <x v="2"/>
    <n v="365"/>
    <n v="0"/>
  </r>
  <r>
    <x v="45"/>
    <d v="2022-06-06T00:00:00"/>
    <n v="53"/>
    <n v="0"/>
    <x v="1"/>
    <x v="1"/>
    <x v="1"/>
    <n v="92"/>
    <n v="0"/>
  </r>
  <r>
    <x v="46"/>
    <d v="2022-06-06T00:00:00"/>
    <n v="50"/>
    <n v="0"/>
    <x v="1"/>
    <x v="1"/>
    <x v="1"/>
    <n v="92"/>
    <n v="0"/>
  </r>
  <r>
    <x v="66"/>
    <d v="2022-06-06T00:00:00"/>
    <n v="0"/>
    <n v="0"/>
    <x v="1"/>
    <x v="1"/>
    <x v="2"/>
    <n v="365"/>
    <n v="0"/>
  </r>
  <r>
    <x v="56"/>
    <d v="2022-06-06T00:00:00"/>
    <n v="9"/>
    <n v="0"/>
    <x v="1"/>
    <x v="1"/>
    <x v="1"/>
    <n v="92"/>
    <n v="0"/>
  </r>
  <r>
    <x v="57"/>
    <d v="2022-06-06T00:00:00"/>
    <n v="7"/>
    <n v="0"/>
    <x v="1"/>
    <x v="1"/>
    <x v="1"/>
    <n v="92"/>
    <n v="0"/>
  </r>
  <r>
    <x v="67"/>
    <d v="2022-06-06T00:00:00"/>
    <n v="7"/>
    <n v="0"/>
    <x v="1"/>
    <x v="1"/>
    <x v="1"/>
    <n v="92"/>
    <n v="0"/>
  </r>
  <r>
    <x v="68"/>
    <d v="2022-06-06T00:00:00"/>
    <n v="7"/>
    <n v="0"/>
    <x v="1"/>
    <x v="1"/>
    <x v="1"/>
    <n v="92"/>
    <n v="0"/>
  </r>
  <r>
    <x v="22"/>
    <d v="2022-06-07T00:00:00"/>
    <n v="0"/>
    <n v="0"/>
    <x v="1"/>
    <x v="0"/>
    <x v="1"/>
    <n v="92"/>
    <n v="0"/>
  </r>
  <r>
    <x v="60"/>
    <d v="2022-06-07T00:00:00"/>
    <n v="0"/>
    <n v="0"/>
    <x v="1"/>
    <x v="0"/>
    <x v="0"/>
    <n v="30"/>
    <n v="0"/>
  </r>
  <r>
    <x v="23"/>
    <d v="2022-06-07T00:00:00"/>
    <n v="84"/>
    <n v="0"/>
    <x v="1"/>
    <x v="1"/>
    <x v="1"/>
    <n v="92"/>
    <n v="0"/>
  </r>
  <r>
    <x v="25"/>
    <d v="2022-06-07T00:00:00"/>
    <n v="0"/>
    <n v="0"/>
    <x v="1"/>
    <x v="0"/>
    <x v="1"/>
    <n v="92"/>
    <n v="0"/>
  </r>
  <r>
    <x v="62"/>
    <d v="2022-06-07T00:00:00"/>
    <n v="0"/>
    <n v="0"/>
    <x v="1"/>
    <x v="0"/>
    <x v="0"/>
    <n v="30"/>
    <n v="0"/>
  </r>
  <r>
    <x v="30"/>
    <d v="2022-06-07T00:00:00"/>
    <n v="0"/>
    <n v="0"/>
    <x v="1"/>
    <x v="0"/>
    <x v="1"/>
    <n v="92"/>
    <n v="0"/>
  </r>
  <r>
    <x v="43"/>
    <d v="2022-06-07T00:00:00"/>
    <n v="0"/>
    <n v="0"/>
    <x v="1"/>
    <x v="0"/>
    <x v="1"/>
    <n v="92"/>
    <n v="0"/>
  </r>
  <r>
    <x v="29"/>
    <d v="2022-06-07T00:00:00"/>
    <n v="0"/>
    <n v="0"/>
    <x v="1"/>
    <x v="0"/>
    <x v="1"/>
    <n v="92"/>
    <n v="0"/>
  </r>
  <r>
    <x v="42"/>
    <d v="2022-06-07T00:00:00"/>
    <n v="0"/>
    <n v="0"/>
    <x v="1"/>
    <x v="0"/>
    <x v="1"/>
    <n v="92"/>
    <n v="0"/>
  </r>
  <r>
    <x v="26"/>
    <d v="2022-06-07T00:00:00"/>
    <n v="0"/>
    <n v="0"/>
    <x v="1"/>
    <x v="0"/>
    <x v="1"/>
    <n v="92"/>
    <n v="0"/>
  </r>
  <r>
    <x v="33"/>
    <d v="2022-06-07T00:00:00"/>
    <n v="0"/>
    <n v="0"/>
    <x v="1"/>
    <x v="0"/>
    <x v="1"/>
    <n v="92"/>
    <n v="0"/>
  </r>
  <r>
    <x v="32"/>
    <d v="2022-06-07T00:00:00"/>
    <n v="0"/>
    <n v="0"/>
    <x v="1"/>
    <x v="0"/>
    <x v="1"/>
    <n v="92"/>
    <n v="0"/>
  </r>
  <r>
    <x v="27"/>
    <d v="2022-06-07T00:00:00"/>
    <n v="0"/>
    <n v="0"/>
    <x v="1"/>
    <x v="0"/>
    <x v="1"/>
    <n v="92"/>
    <n v="0"/>
  </r>
  <r>
    <x v="28"/>
    <d v="2022-06-07T00:00:00"/>
    <n v="0"/>
    <n v="0"/>
    <x v="1"/>
    <x v="0"/>
    <x v="1"/>
    <n v="92"/>
    <n v="0"/>
  </r>
  <r>
    <x v="65"/>
    <d v="2022-06-07T00:00:00"/>
    <n v="0"/>
    <n v="0"/>
    <x v="1"/>
    <x v="0"/>
    <x v="1"/>
    <n v="92"/>
    <n v="0"/>
  </r>
  <r>
    <x v="61"/>
    <d v="2022-06-07T00:00:00"/>
    <n v="0"/>
    <n v="0"/>
    <x v="1"/>
    <x v="0"/>
    <x v="0"/>
    <n v="30"/>
    <n v="0"/>
  </r>
  <r>
    <x v="63"/>
    <d v="2022-06-07T00:00:00"/>
    <n v="0"/>
    <n v="0"/>
    <x v="1"/>
    <x v="0"/>
    <x v="0"/>
    <n v="30"/>
    <n v="0"/>
  </r>
  <r>
    <x v="64"/>
    <d v="2022-06-07T00:00:00"/>
    <n v="0"/>
    <n v="0"/>
    <x v="1"/>
    <x v="0"/>
    <x v="1"/>
    <n v="92"/>
    <n v="0"/>
  </r>
  <r>
    <x v="53"/>
    <d v="2022-06-07T00:00:00"/>
    <n v="0"/>
    <n v="0"/>
    <x v="1"/>
    <x v="0"/>
    <x v="1"/>
    <n v="92"/>
    <n v="0"/>
  </r>
  <r>
    <x v="54"/>
    <d v="2022-06-07T00:00:00"/>
    <n v="0"/>
    <n v="0"/>
    <x v="1"/>
    <x v="0"/>
    <x v="1"/>
    <n v="92"/>
    <n v="0"/>
  </r>
  <r>
    <x v="24"/>
    <d v="2022-06-07T00:00:00"/>
    <n v="0"/>
    <n v="0"/>
    <x v="1"/>
    <x v="0"/>
    <x v="1"/>
    <n v="92"/>
    <n v="0"/>
  </r>
  <r>
    <x v="31"/>
    <d v="2022-06-07T00:00:00"/>
    <n v="0"/>
    <n v="0"/>
    <x v="1"/>
    <x v="0"/>
    <x v="1"/>
    <n v="92"/>
    <n v="0"/>
  </r>
  <r>
    <x v="34"/>
    <d v="2022-06-07T00:00:00"/>
    <n v="0"/>
    <n v="0"/>
    <x v="1"/>
    <x v="1"/>
    <x v="2"/>
    <n v="365"/>
    <n v="0"/>
  </r>
  <r>
    <x v="35"/>
    <d v="2022-06-07T00:00:00"/>
    <n v="96"/>
    <n v="0"/>
    <x v="1"/>
    <x v="1"/>
    <x v="1"/>
    <n v="92"/>
    <n v="0"/>
  </r>
  <r>
    <x v="36"/>
    <d v="2022-06-07T00:00:00"/>
    <n v="180"/>
    <n v="0"/>
    <x v="1"/>
    <x v="1"/>
    <x v="1"/>
    <n v="92"/>
    <n v="0"/>
  </r>
  <r>
    <x v="44"/>
    <d v="2022-06-07T00:00:00"/>
    <n v="0"/>
    <n v="0"/>
    <x v="1"/>
    <x v="1"/>
    <x v="2"/>
    <n v="365"/>
    <n v="0"/>
  </r>
  <r>
    <x v="37"/>
    <d v="2022-06-07T00:00:00"/>
    <n v="71"/>
    <n v="0"/>
    <x v="1"/>
    <x v="1"/>
    <x v="1"/>
    <n v="92"/>
    <n v="0"/>
  </r>
  <r>
    <x v="38"/>
    <d v="2022-06-07T00:00:00"/>
    <n v="104"/>
    <n v="12"/>
    <x v="1"/>
    <x v="1"/>
    <x v="1"/>
    <n v="92"/>
    <n v="0.11040000000000001"/>
  </r>
  <r>
    <x v="55"/>
    <d v="2022-06-07T00:00:00"/>
    <n v="0"/>
    <n v="0"/>
    <x v="1"/>
    <x v="1"/>
    <x v="2"/>
    <n v="365"/>
    <n v="0"/>
  </r>
  <r>
    <x v="45"/>
    <d v="2022-06-07T00:00:00"/>
    <n v="53"/>
    <n v="0"/>
    <x v="1"/>
    <x v="1"/>
    <x v="1"/>
    <n v="92"/>
    <n v="0"/>
  </r>
  <r>
    <x v="46"/>
    <d v="2022-06-07T00:00:00"/>
    <n v="50"/>
    <n v="0"/>
    <x v="1"/>
    <x v="1"/>
    <x v="1"/>
    <n v="92"/>
    <n v="0"/>
  </r>
  <r>
    <x v="66"/>
    <d v="2022-06-07T00:00:00"/>
    <n v="0"/>
    <n v="0"/>
    <x v="1"/>
    <x v="1"/>
    <x v="2"/>
    <n v="365"/>
    <n v="0"/>
  </r>
  <r>
    <x v="56"/>
    <d v="2022-06-07T00:00:00"/>
    <n v="9"/>
    <n v="0"/>
    <x v="1"/>
    <x v="1"/>
    <x v="1"/>
    <n v="92"/>
    <n v="0"/>
  </r>
  <r>
    <x v="57"/>
    <d v="2022-06-07T00:00:00"/>
    <n v="7"/>
    <n v="0"/>
    <x v="1"/>
    <x v="1"/>
    <x v="1"/>
    <n v="92"/>
    <n v="0"/>
  </r>
  <r>
    <x v="67"/>
    <d v="2022-06-07T00:00:00"/>
    <n v="7"/>
    <n v="0"/>
    <x v="1"/>
    <x v="1"/>
    <x v="1"/>
    <n v="92"/>
    <n v="0"/>
  </r>
  <r>
    <x v="68"/>
    <d v="2022-06-07T00:00:00"/>
    <n v="7"/>
    <n v="0"/>
    <x v="1"/>
    <x v="1"/>
    <x v="1"/>
    <n v="92"/>
    <n v="0"/>
  </r>
  <r>
    <x v="22"/>
    <d v="2022-06-08T00:00:00"/>
    <n v="0"/>
    <n v="0"/>
    <x v="1"/>
    <x v="0"/>
    <x v="1"/>
    <n v="92"/>
    <n v="0"/>
  </r>
  <r>
    <x v="60"/>
    <d v="2022-06-08T00:00:00"/>
    <n v="0"/>
    <n v="0"/>
    <x v="1"/>
    <x v="0"/>
    <x v="0"/>
    <n v="30"/>
    <n v="0"/>
  </r>
  <r>
    <x v="23"/>
    <d v="2022-06-08T00:00:00"/>
    <n v="84"/>
    <n v="0"/>
    <x v="1"/>
    <x v="1"/>
    <x v="1"/>
    <n v="92"/>
    <n v="0"/>
  </r>
  <r>
    <x v="27"/>
    <d v="2022-06-08T00:00:00"/>
    <n v="0"/>
    <n v="0"/>
    <x v="1"/>
    <x v="0"/>
    <x v="1"/>
    <n v="92"/>
    <n v="0"/>
  </r>
  <r>
    <x v="29"/>
    <d v="2022-06-08T00:00:00"/>
    <n v="0"/>
    <n v="0"/>
    <x v="1"/>
    <x v="0"/>
    <x v="1"/>
    <n v="92"/>
    <n v="0"/>
  </r>
  <r>
    <x v="26"/>
    <d v="2022-06-08T00:00:00"/>
    <n v="0"/>
    <n v="0"/>
    <x v="1"/>
    <x v="0"/>
    <x v="1"/>
    <n v="92"/>
    <n v="0"/>
  </r>
  <r>
    <x v="65"/>
    <d v="2022-06-08T00:00:00"/>
    <n v="0"/>
    <n v="0"/>
    <x v="1"/>
    <x v="0"/>
    <x v="1"/>
    <n v="92"/>
    <n v="0"/>
  </r>
  <r>
    <x v="42"/>
    <d v="2022-06-08T00:00:00"/>
    <n v="0"/>
    <n v="0"/>
    <x v="1"/>
    <x v="0"/>
    <x v="1"/>
    <n v="92"/>
    <n v="0"/>
  </r>
  <r>
    <x v="32"/>
    <d v="2022-06-08T00:00:00"/>
    <n v="0"/>
    <n v="0"/>
    <x v="1"/>
    <x v="0"/>
    <x v="1"/>
    <n v="92"/>
    <n v="0"/>
  </r>
  <r>
    <x v="62"/>
    <d v="2022-06-08T00:00:00"/>
    <n v="0"/>
    <n v="0"/>
    <x v="1"/>
    <x v="0"/>
    <x v="0"/>
    <n v="30"/>
    <n v="0"/>
  </r>
  <r>
    <x v="54"/>
    <d v="2022-06-08T00:00:00"/>
    <n v="0"/>
    <n v="0"/>
    <x v="1"/>
    <x v="0"/>
    <x v="1"/>
    <n v="92"/>
    <n v="0"/>
  </r>
  <r>
    <x v="53"/>
    <d v="2022-06-08T00:00:00"/>
    <n v="0"/>
    <n v="0"/>
    <x v="1"/>
    <x v="0"/>
    <x v="1"/>
    <n v="92"/>
    <n v="0"/>
  </r>
  <r>
    <x v="30"/>
    <d v="2022-06-08T00:00:00"/>
    <n v="0"/>
    <n v="0"/>
    <x v="1"/>
    <x v="0"/>
    <x v="1"/>
    <n v="92"/>
    <n v="0"/>
  </r>
  <r>
    <x v="24"/>
    <d v="2022-06-08T00:00:00"/>
    <n v="0"/>
    <n v="0"/>
    <x v="1"/>
    <x v="0"/>
    <x v="1"/>
    <n v="92"/>
    <n v="0"/>
  </r>
  <r>
    <x v="43"/>
    <d v="2022-06-08T00:00:00"/>
    <n v="0"/>
    <n v="0"/>
    <x v="1"/>
    <x v="0"/>
    <x v="1"/>
    <n v="92"/>
    <n v="0"/>
  </r>
  <r>
    <x v="63"/>
    <d v="2022-06-08T00:00:00"/>
    <n v="0"/>
    <n v="0"/>
    <x v="1"/>
    <x v="0"/>
    <x v="0"/>
    <n v="30"/>
    <n v="0"/>
  </r>
  <r>
    <x v="61"/>
    <d v="2022-06-08T00:00:00"/>
    <n v="0"/>
    <n v="0"/>
    <x v="1"/>
    <x v="0"/>
    <x v="0"/>
    <n v="30"/>
    <n v="0"/>
  </r>
  <r>
    <x v="31"/>
    <d v="2022-06-08T00:00:00"/>
    <n v="0"/>
    <n v="0"/>
    <x v="1"/>
    <x v="0"/>
    <x v="1"/>
    <n v="92"/>
    <n v="0"/>
  </r>
  <r>
    <x v="64"/>
    <d v="2022-06-08T00:00:00"/>
    <n v="0"/>
    <n v="0"/>
    <x v="1"/>
    <x v="0"/>
    <x v="1"/>
    <n v="92"/>
    <n v="0"/>
  </r>
  <r>
    <x v="25"/>
    <d v="2022-06-08T00:00:00"/>
    <n v="0"/>
    <n v="0"/>
    <x v="1"/>
    <x v="0"/>
    <x v="1"/>
    <n v="92"/>
    <n v="0"/>
  </r>
  <r>
    <x v="33"/>
    <d v="2022-06-08T00:00:00"/>
    <n v="0"/>
    <n v="0"/>
    <x v="1"/>
    <x v="0"/>
    <x v="1"/>
    <n v="92"/>
    <n v="0"/>
  </r>
  <r>
    <x v="28"/>
    <d v="2022-06-08T00:00:00"/>
    <n v="0"/>
    <n v="0"/>
    <x v="1"/>
    <x v="0"/>
    <x v="1"/>
    <n v="92"/>
    <n v="0"/>
  </r>
  <r>
    <x v="34"/>
    <d v="2022-06-08T00:00:00"/>
    <n v="0"/>
    <n v="0"/>
    <x v="1"/>
    <x v="1"/>
    <x v="2"/>
    <n v="365"/>
    <n v="0"/>
  </r>
  <r>
    <x v="35"/>
    <d v="2022-06-08T00:00:00"/>
    <n v="96"/>
    <n v="0"/>
    <x v="1"/>
    <x v="1"/>
    <x v="1"/>
    <n v="92"/>
    <n v="0"/>
  </r>
  <r>
    <x v="36"/>
    <d v="2022-06-08T00:00:00"/>
    <n v="180"/>
    <n v="0"/>
    <x v="1"/>
    <x v="1"/>
    <x v="1"/>
    <n v="92"/>
    <n v="0"/>
  </r>
  <r>
    <x v="44"/>
    <d v="2022-06-08T00:00:00"/>
    <n v="0"/>
    <n v="0"/>
    <x v="1"/>
    <x v="1"/>
    <x v="2"/>
    <n v="365"/>
    <n v="0"/>
  </r>
  <r>
    <x v="37"/>
    <d v="2022-06-08T00:00:00"/>
    <n v="71"/>
    <n v="0"/>
    <x v="1"/>
    <x v="1"/>
    <x v="1"/>
    <n v="92"/>
    <n v="0"/>
  </r>
  <r>
    <x v="38"/>
    <d v="2022-06-08T00:00:00"/>
    <n v="104"/>
    <n v="0"/>
    <x v="1"/>
    <x v="1"/>
    <x v="1"/>
    <n v="92"/>
    <n v="0"/>
  </r>
  <r>
    <x v="55"/>
    <d v="2022-06-08T00:00:00"/>
    <n v="0"/>
    <n v="0"/>
    <x v="1"/>
    <x v="1"/>
    <x v="2"/>
    <n v="365"/>
    <n v="0"/>
  </r>
  <r>
    <x v="45"/>
    <d v="2022-06-08T00:00:00"/>
    <n v="53"/>
    <n v="0"/>
    <x v="1"/>
    <x v="1"/>
    <x v="1"/>
    <n v="92"/>
    <n v="0"/>
  </r>
  <r>
    <x v="46"/>
    <d v="2022-06-08T00:00:00"/>
    <n v="50"/>
    <n v="0"/>
    <x v="1"/>
    <x v="1"/>
    <x v="1"/>
    <n v="92"/>
    <n v="0"/>
  </r>
  <r>
    <x v="66"/>
    <d v="2022-06-08T00:00:00"/>
    <n v="0"/>
    <n v="0"/>
    <x v="1"/>
    <x v="1"/>
    <x v="2"/>
    <n v="365"/>
    <n v="0"/>
  </r>
  <r>
    <x v="56"/>
    <d v="2022-06-08T00:00:00"/>
    <n v="9"/>
    <n v="0"/>
    <x v="1"/>
    <x v="1"/>
    <x v="1"/>
    <n v="92"/>
    <n v="0"/>
  </r>
  <r>
    <x v="57"/>
    <d v="2022-06-08T00:00:00"/>
    <n v="7"/>
    <n v="0"/>
    <x v="1"/>
    <x v="1"/>
    <x v="1"/>
    <n v="92"/>
    <n v="0"/>
  </r>
  <r>
    <x v="67"/>
    <d v="2022-06-08T00:00:00"/>
    <n v="7"/>
    <n v="0"/>
    <x v="1"/>
    <x v="1"/>
    <x v="1"/>
    <n v="92"/>
    <n v="0"/>
  </r>
  <r>
    <x v="68"/>
    <d v="2022-06-08T00:00:00"/>
    <n v="7"/>
    <n v="0"/>
    <x v="1"/>
    <x v="1"/>
    <x v="1"/>
    <n v="92"/>
    <n v="0"/>
  </r>
  <r>
    <x v="22"/>
    <d v="2022-06-09T00:00:00"/>
    <n v="0"/>
    <n v="0"/>
    <x v="1"/>
    <x v="0"/>
    <x v="1"/>
    <n v="92"/>
    <n v="0"/>
  </r>
  <r>
    <x v="60"/>
    <d v="2022-06-09T00:00:00"/>
    <n v="0"/>
    <n v="0"/>
    <x v="1"/>
    <x v="0"/>
    <x v="0"/>
    <n v="30"/>
    <n v="0"/>
  </r>
  <r>
    <x v="23"/>
    <d v="2022-06-09T00:00:00"/>
    <n v="84"/>
    <n v="0"/>
    <x v="1"/>
    <x v="1"/>
    <x v="1"/>
    <n v="92"/>
    <n v="0"/>
  </r>
  <r>
    <x v="27"/>
    <d v="2022-06-09T00:00:00"/>
    <n v="0"/>
    <n v="0"/>
    <x v="1"/>
    <x v="0"/>
    <x v="1"/>
    <n v="92"/>
    <n v="0"/>
  </r>
  <r>
    <x v="62"/>
    <d v="2022-06-09T00:00:00"/>
    <n v="0"/>
    <n v="0"/>
    <x v="1"/>
    <x v="0"/>
    <x v="0"/>
    <n v="30"/>
    <n v="0"/>
  </r>
  <r>
    <x v="25"/>
    <d v="2022-06-09T00:00:00"/>
    <n v="0"/>
    <n v="0"/>
    <x v="1"/>
    <x v="0"/>
    <x v="1"/>
    <n v="92"/>
    <n v="0"/>
  </r>
  <r>
    <x v="65"/>
    <d v="2022-06-09T00:00:00"/>
    <n v="0"/>
    <n v="0"/>
    <x v="1"/>
    <x v="0"/>
    <x v="1"/>
    <n v="92"/>
    <n v="0"/>
  </r>
  <r>
    <x v="42"/>
    <d v="2022-06-09T00:00:00"/>
    <n v="0"/>
    <n v="0"/>
    <x v="1"/>
    <x v="0"/>
    <x v="1"/>
    <n v="92"/>
    <n v="0"/>
  </r>
  <r>
    <x v="63"/>
    <d v="2022-06-09T00:00:00"/>
    <n v="0"/>
    <n v="0"/>
    <x v="1"/>
    <x v="0"/>
    <x v="0"/>
    <n v="30"/>
    <n v="0"/>
  </r>
  <r>
    <x v="64"/>
    <d v="2022-06-09T00:00:00"/>
    <n v="0"/>
    <n v="0"/>
    <x v="1"/>
    <x v="0"/>
    <x v="1"/>
    <n v="92"/>
    <n v="0"/>
  </r>
  <r>
    <x v="54"/>
    <d v="2022-06-09T00:00:00"/>
    <n v="0"/>
    <n v="0"/>
    <x v="1"/>
    <x v="0"/>
    <x v="1"/>
    <n v="92"/>
    <n v="0"/>
  </r>
  <r>
    <x v="29"/>
    <d v="2022-06-09T00:00:00"/>
    <n v="0"/>
    <n v="0"/>
    <x v="1"/>
    <x v="0"/>
    <x v="1"/>
    <n v="92"/>
    <n v="0"/>
  </r>
  <r>
    <x v="24"/>
    <d v="2022-06-09T00:00:00"/>
    <n v="0"/>
    <n v="0"/>
    <x v="1"/>
    <x v="0"/>
    <x v="1"/>
    <n v="92"/>
    <n v="0"/>
  </r>
  <r>
    <x v="30"/>
    <d v="2022-06-09T00:00:00"/>
    <n v="0"/>
    <n v="0"/>
    <x v="1"/>
    <x v="0"/>
    <x v="1"/>
    <n v="92"/>
    <n v="0"/>
  </r>
  <r>
    <x v="43"/>
    <d v="2022-06-09T00:00:00"/>
    <n v="0"/>
    <n v="0"/>
    <x v="1"/>
    <x v="0"/>
    <x v="1"/>
    <n v="92"/>
    <n v="0"/>
  </r>
  <r>
    <x v="32"/>
    <d v="2022-06-09T00:00:00"/>
    <n v="0"/>
    <n v="0"/>
    <x v="1"/>
    <x v="0"/>
    <x v="1"/>
    <n v="92"/>
    <n v="0"/>
  </r>
  <r>
    <x v="26"/>
    <d v="2022-06-09T00:00:00"/>
    <n v="0"/>
    <n v="0"/>
    <x v="1"/>
    <x v="0"/>
    <x v="1"/>
    <n v="92"/>
    <n v="0"/>
  </r>
  <r>
    <x v="33"/>
    <d v="2022-06-09T00:00:00"/>
    <n v="0"/>
    <n v="0"/>
    <x v="1"/>
    <x v="0"/>
    <x v="1"/>
    <n v="92"/>
    <n v="0"/>
  </r>
  <r>
    <x v="28"/>
    <d v="2022-06-09T00:00:00"/>
    <n v="0"/>
    <n v="0"/>
    <x v="1"/>
    <x v="0"/>
    <x v="1"/>
    <n v="92"/>
    <n v="0"/>
  </r>
  <r>
    <x v="61"/>
    <d v="2022-06-09T00:00:00"/>
    <n v="0"/>
    <n v="0"/>
    <x v="1"/>
    <x v="0"/>
    <x v="0"/>
    <n v="30"/>
    <n v="0"/>
  </r>
  <r>
    <x v="31"/>
    <d v="2022-06-09T00:00:00"/>
    <n v="0"/>
    <n v="0"/>
    <x v="1"/>
    <x v="0"/>
    <x v="1"/>
    <n v="92"/>
    <n v="0"/>
  </r>
  <r>
    <x v="53"/>
    <d v="2022-06-09T00:00:00"/>
    <n v="0"/>
    <n v="0"/>
    <x v="1"/>
    <x v="0"/>
    <x v="1"/>
    <n v="92"/>
    <n v="0"/>
  </r>
  <r>
    <x v="34"/>
    <d v="2022-06-09T00:00:00"/>
    <n v="0"/>
    <n v="0"/>
    <x v="1"/>
    <x v="1"/>
    <x v="2"/>
    <n v="365"/>
    <n v="0"/>
  </r>
  <r>
    <x v="35"/>
    <d v="2022-06-09T00:00:00"/>
    <n v="96"/>
    <n v="0"/>
    <x v="1"/>
    <x v="1"/>
    <x v="1"/>
    <n v="92"/>
    <n v="0"/>
  </r>
  <r>
    <x v="36"/>
    <d v="2022-06-09T00:00:00"/>
    <n v="180"/>
    <n v="0"/>
    <x v="1"/>
    <x v="1"/>
    <x v="1"/>
    <n v="92"/>
    <n v="0"/>
  </r>
  <r>
    <x v="44"/>
    <d v="2022-06-09T00:00:00"/>
    <n v="0"/>
    <n v="0"/>
    <x v="1"/>
    <x v="1"/>
    <x v="2"/>
    <n v="365"/>
    <n v="0"/>
  </r>
  <r>
    <x v="37"/>
    <d v="2022-06-09T00:00:00"/>
    <n v="71"/>
    <n v="0"/>
    <x v="1"/>
    <x v="1"/>
    <x v="1"/>
    <n v="92"/>
    <n v="0"/>
  </r>
  <r>
    <x v="38"/>
    <d v="2022-06-09T00:00:00"/>
    <n v="104"/>
    <n v="0"/>
    <x v="1"/>
    <x v="1"/>
    <x v="1"/>
    <n v="92"/>
    <n v="0"/>
  </r>
  <r>
    <x v="55"/>
    <d v="2022-06-09T00:00:00"/>
    <n v="0"/>
    <n v="0"/>
    <x v="1"/>
    <x v="1"/>
    <x v="2"/>
    <n v="365"/>
    <n v="0"/>
  </r>
  <r>
    <x v="45"/>
    <d v="2022-06-09T00:00:00"/>
    <n v="53"/>
    <n v="0"/>
    <x v="1"/>
    <x v="1"/>
    <x v="1"/>
    <n v="92"/>
    <n v="0"/>
  </r>
  <r>
    <x v="46"/>
    <d v="2022-06-09T00:00:00"/>
    <n v="50"/>
    <n v="0"/>
    <x v="1"/>
    <x v="1"/>
    <x v="1"/>
    <n v="92"/>
    <n v="0"/>
  </r>
  <r>
    <x v="66"/>
    <d v="2022-06-09T00:00:00"/>
    <n v="0"/>
    <n v="0"/>
    <x v="1"/>
    <x v="1"/>
    <x v="2"/>
    <n v="365"/>
    <n v="0"/>
  </r>
  <r>
    <x v="56"/>
    <d v="2022-06-09T00:00:00"/>
    <n v="9"/>
    <n v="0"/>
    <x v="1"/>
    <x v="1"/>
    <x v="1"/>
    <n v="92"/>
    <n v="0"/>
  </r>
  <r>
    <x v="57"/>
    <d v="2022-06-09T00:00:00"/>
    <n v="7"/>
    <n v="0"/>
    <x v="1"/>
    <x v="1"/>
    <x v="1"/>
    <n v="92"/>
    <n v="0"/>
  </r>
  <r>
    <x v="67"/>
    <d v="2022-06-09T00:00:00"/>
    <n v="7"/>
    <n v="0"/>
    <x v="1"/>
    <x v="1"/>
    <x v="1"/>
    <n v="92"/>
    <n v="0"/>
  </r>
  <r>
    <x v="68"/>
    <d v="2022-06-09T00:00:00"/>
    <n v="7"/>
    <n v="0"/>
    <x v="1"/>
    <x v="1"/>
    <x v="1"/>
    <n v="92"/>
    <n v="0"/>
  </r>
  <r>
    <x v="22"/>
    <d v="2022-06-10T00:00:00"/>
    <n v="0"/>
    <n v="0"/>
    <x v="1"/>
    <x v="0"/>
    <x v="1"/>
    <n v="92"/>
    <n v="0"/>
  </r>
  <r>
    <x v="60"/>
    <d v="2022-06-10T00:00:00"/>
    <n v="0"/>
    <n v="0"/>
    <x v="1"/>
    <x v="0"/>
    <x v="0"/>
    <n v="30"/>
    <n v="0"/>
  </r>
  <r>
    <x v="23"/>
    <d v="2022-06-10T00:00:00"/>
    <n v="84"/>
    <n v="0"/>
    <x v="1"/>
    <x v="1"/>
    <x v="1"/>
    <n v="92"/>
    <n v="0"/>
  </r>
  <r>
    <x v="61"/>
    <d v="2022-06-10T00:00:00"/>
    <n v="0"/>
    <n v="0"/>
    <x v="1"/>
    <x v="0"/>
    <x v="0"/>
    <n v="30"/>
    <n v="0"/>
  </r>
  <r>
    <x v="27"/>
    <d v="2022-06-10T00:00:00"/>
    <n v="0"/>
    <n v="0"/>
    <x v="1"/>
    <x v="0"/>
    <x v="1"/>
    <n v="92"/>
    <n v="0"/>
  </r>
  <r>
    <x v="24"/>
    <d v="2022-06-10T00:00:00"/>
    <n v="0"/>
    <n v="0"/>
    <x v="1"/>
    <x v="0"/>
    <x v="1"/>
    <n v="92"/>
    <n v="0"/>
  </r>
  <r>
    <x v="65"/>
    <d v="2022-06-10T00:00:00"/>
    <n v="0"/>
    <n v="0"/>
    <x v="1"/>
    <x v="0"/>
    <x v="1"/>
    <n v="92"/>
    <n v="0"/>
  </r>
  <r>
    <x v="32"/>
    <d v="2022-06-10T00:00:00"/>
    <n v="0"/>
    <n v="0"/>
    <x v="1"/>
    <x v="0"/>
    <x v="1"/>
    <n v="92"/>
    <n v="0"/>
  </r>
  <r>
    <x v="64"/>
    <d v="2022-06-10T00:00:00"/>
    <n v="0"/>
    <n v="0"/>
    <x v="1"/>
    <x v="0"/>
    <x v="1"/>
    <n v="92"/>
    <n v="0"/>
  </r>
  <r>
    <x v="63"/>
    <d v="2022-06-10T00:00:00"/>
    <n v="0"/>
    <n v="0"/>
    <x v="1"/>
    <x v="0"/>
    <x v="0"/>
    <n v="30"/>
    <n v="0"/>
  </r>
  <r>
    <x v="54"/>
    <d v="2022-06-10T00:00:00"/>
    <n v="0"/>
    <n v="0"/>
    <x v="1"/>
    <x v="0"/>
    <x v="1"/>
    <n v="92"/>
    <n v="0"/>
  </r>
  <r>
    <x v="29"/>
    <d v="2022-06-10T00:00:00"/>
    <n v="0"/>
    <n v="0"/>
    <x v="1"/>
    <x v="0"/>
    <x v="1"/>
    <n v="92"/>
    <n v="0"/>
  </r>
  <r>
    <x v="30"/>
    <d v="2022-06-10T00:00:00"/>
    <n v="0"/>
    <n v="0"/>
    <x v="1"/>
    <x v="0"/>
    <x v="1"/>
    <n v="92"/>
    <n v="0"/>
  </r>
  <r>
    <x v="26"/>
    <d v="2022-06-10T00:00:00"/>
    <n v="0"/>
    <n v="0"/>
    <x v="1"/>
    <x v="0"/>
    <x v="1"/>
    <n v="92"/>
    <n v="0"/>
  </r>
  <r>
    <x v="43"/>
    <d v="2022-06-10T00:00:00"/>
    <n v="0"/>
    <n v="0"/>
    <x v="1"/>
    <x v="0"/>
    <x v="1"/>
    <n v="92"/>
    <n v="0"/>
  </r>
  <r>
    <x v="62"/>
    <d v="2022-06-10T00:00:00"/>
    <n v="0"/>
    <n v="0"/>
    <x v="1"/>
    <x v="0"/>
    <x v="0"/>
    <n v="30"/>
    <n v="0"/>
  </r>
  <r>
    <x v="33"/>
    <d v="2022-06-10T00:00:00"/>
    <n v="0"/>
    <n v="0"/>
    <x v="1"/>
    <x v="0"/>
    <x v="1"/>
    <n v="92"/>
    <n v="0"/>
  </r>
  <r>
    <x v="42"/>
    <d v="2022-06-10T00:00:00"/>
    <n v="0"/>
    <n v="0"/>
    <x v="1"/>
    <x v="0"/>
    <x v="1"/>
    <n v="92"/>
    <n v="0"/>
  </r>
  <r>
    <x v="31"/>
    <d v="2022-06-10T00:00:00"/>
    <n v="0"/>
    <n v="0"/>
    <x v="1"/>
    <x v="0"/>
    <x v="1"/>
    <n v="92"/>
    <n v="0"/>
  </r>
  <r>
    <x v="53"/>
    <d v="2022-06-10T00:00:00"/>
    <n v="0"/>
    <n v="0"/>
    <x v="1"/>
    <x v="0"/>
    <x v="1"/>
    <n v="92"/>
    <n v="0"/>
  </r>
  <r>
    <x v="28"/>
    <d v="2022-06-10T00:00:00"/>
    <n v="0"/>
    <n v="0"/>
    <x v="1"/>
    <x v="0"/>
    <x v="1"/>
    <n v="92"/>
    <n v="0"/>
  </r>
  <r>
    <x v="25"/>
    <d v="2022-06-10T00:00:00"/>
    <n v="0"/>
    <n v="0"/>
    <x v="1"/>
    <x v="0"/>
    <x v="1"/>
    <n v="92"/>
    <n v="0"/>
  </r>
  <r>
    <x v="34"/>
    <d v="2022-06-10T00:00:00"/>
    <n v="0"/>
    <n v="0"/>
    <x v="1"/>
    <x v="1"/>
    <x v="2"/>
    <n v="365"/>
    <n v="0"/>
  </r>
  <r>
    <x v="35"/>
    <d v="2022-06-10T00:00:00"/>
    <n v="96"/>
    <n v="0"/>
    <x v="1"/>
    <x v="1"/>
    <x v="1"/>
    <n v="92"/>
    <n v="0"/>
  </r>
  <r>
    <x v="36"/>
    <d v="2022-06-10T00:00:00"/>
    <n v="180"/>
    <n v="0"/>
    <x v="1"/>
    <x v="1"/>
    <x v="1"/>
    <n v="92"/>
    <n v="0"/>
  </r>
  <r>
    <x v="44"/>
    <d v="2022-06-10T00:00:00"/>
    <n v="0"/>
    <n v="0"/>
    <x v="1"/>
    <x v="1"/>
    <x v="2"/>
    <n v="365"/>
    <n v="0"/>
  </r>
  <r>
    <x v="37"/>
    <d v="2022-06-10T00:00:00"/>
    <n v="71"/>
    <n v="0"/>
    <x v="1"/>
    <x v="1"/>
    <x v="1"/>
    <n v="92"/>
    <n v="0"/>
  </r>
  <r>
    <x v="38"/>
    <d v="2022-06-10T00:00:00"/>
    <n v="104"/>
    <n v="0"/>
    <x v="1"/>
    <x v="1"/>
    <x v="1"/>
    <n v="92"/>
    <n v="0"/>
  </r>
  <r>
    <x v="55"/>
    <d v="2022-06-10T00:00:00"/>
    <n v="0"/>
    <n v="0"/>
    <x v="1"/>
    <x v="1"/>
    <x v="2"/>
    <n v="365"/>
    <n v="0"/>
  </r>
  <r>
    <x v="45"/>
    <d v="2022-06-10T00:00:00"/>
    <n v="53"/>
    <n v="0"/>
    <x v="1"/>
    <x v="1"/>
    <x v="1"/>
    <n v="92"/>
    <n v="0"/>
  </r>
  <r>
    <x v="46"/>
    <d v="2022-06-10T00:00:00"/>
    <n v="50"/>
    <n v="0"/>
    <x v="1"/>
    <x v="1"/>
    <x v="1"/>
    <n v="92"/>
    <n v="0"/>
  </r>
  <r>
    <x v="66"/>
    <d v="2022-06-10T00:00:00"/>
    <n v="0"/>
    <n v="0"/>
    <x v="1"/>
    <x v="1"/>
    <x v="2"/>
    <n v="365"/>
    <n v="0"/>
  </r>
  <r>
    <x v="56"/>
    <d v="2022-06-10T00:00:00"/>
    <n v="9"/>
    <n v="0"/>
    <x v="1"/>
    <x v="1"/>
    <x v="1"/>
    <n v="92"/>
    <n v="0"/>
  </r>
  <r>
    <x v="57"/>
    <d v="2022-06-10T00:00:00"/>
    <n v="7"/>
    <n v="0"/>
    <x v="1"/>
    <x v="1"/>
    <x v="1"/>
    <n v="92"/>
    <n v="0"/>
  </r>
  <r>
    <x v="67"/>
    <d v="2022-06-10T00:00:00"/>
    <n v="7"/>
    <n v="0"/>
    <x v="1"/>
    <x v="1"/>
    <x v="1"/>
    <n v="92"/>
    <n v="0"/>
  </r>
  <r>
    <x v="68"/>
    <d v="2022-06-10T00:00:00"/>
    <n v="7"/>
    <n v="0"/>
    <x v="1"/>
    <x v="1"/>
    <x v="1"/>
    <n v="92"/>
    <n v="0"/>
  </r>
  <r>
    <x v="60"/>
    <d v="2022-06-13T00:00:00"/>
    <n v="0"/>
    <n v="0"/>
    <x v="1"/>
    <x v="0"/>
    <x v="0"/>
    <n v="30"/>
    <n v="0"/>
  </r>
  <r>
    <x v="22"/>
    <d v="2022-06-13T00:00:00"/>
    <n v="0"/>
    <n v="0"/>
    <x v="1"/>
    <x v="0"/>
    <x v="1"/>
    <n v="92"/>
    <n v="0"/>
  </r>
  <r>
    <x v="23"/>
    <d v="2022-06-13T00:00:00"/>
    <n v="84"/>
    <n v="0"/>
    <x v="1"/>
    <x v="1"/>
    <x v="1"/>
    <n v="92"/>
    <n v="0"/>
  </r>
  <r>
    <x v="43"/>
    <d v="2022-06-13T00:00:00"/>
    <n v="0"/>
    <n v="0"/>
    <x v="1"/>
    <x v="0"/>
    <x v="1"/>
    <n v="92"/>
    <n v="0"/>
  </r>
  <r>
    <x v="64"/>
    <d v="2022-06-13T00:00:00"/>
    <n v="0"/>
    <n v="0"/>
    <x v="1"/>
    <x v="0"/>
    <x v="1"/>
    <n v="92"/>
    <n v="0"/>
  </r>
  <r>
    <x v="63"/>
    <d v="2022-06-13T00:00:00"/>
    <n v="0"/>
    <n v="0"/>
    <x v="1"/>
    <x v="0"/>
    <x v="0"/>
    <n v="30"/>
    <n v="0"/>
  </r>
  <r>
    <x v="53"/>
    <d v="2022-06-13T00:00:00"/>
    <n v="0"/>
    <n v="0"/>
    <x v="1"/>
    <x v="0"/>
    <x v="1"/>
    <n v="92"/>
    <n v="0"/>
  </r>
  <r>
    <x v="32"/>
    <d v="2022-06-13T00:00:00"/>
    <n v="0"/>
    <n v="0"/>
    <x v="1"/>
    <x v="0"/>
    <x v="1"/>
    <n v="92"/>
    <n v="0"/>
  </r>
  <r>
    <x v="62"/>
    <d v="2022-06-13T00:00:00"/>
    <n v="0"/>
    <n v="0"/>
    <x v="1"/>
    <x v="0"/>
    <x v="0"/>
    <n v="30"/>
    <n v="0"/>
  </r>
  <r>
    <x v="24"/>
    <d v="2022-06-13T00:00:00"/>
    <n v="0"/>
    <n v="0"/>
    <x v="1"/>
    <x v="0"/>
    <x v="1"/>
    <n v="92"/>
    <n v="0"/>
  </r>
  <r>
    <x v="42"/>
    <d v="2022-06-13T00:00:00"/>
    <n v="0"/>
    <n v="0"/>
    <x v="1"/>
    <x v="0"/>
    <x v="1"/>
    <n v="92"/>
    <n v="0"/>
  </r>
  <r>
    <x v="29"/>
    <d v="2022-06-13T00:00:00"/>
    <n v="0"/>
    <n v="0"/>
    <x v="1"/>
    <x v="0"/>
    <x v="1"/>
    <n v="92"/>
    <n v="0"/>
  </r>
  <r>
    <x v="27"/>
    <d v="2022-06-13T00:00:00"/>
    <n v="0"/>
    <n v="0"/>
    <x v="1"/>
    <x v="0"/>
    <x v="1"/>
    <n v="92"/>
    <n v="0"/>
  </r>
  <r>
    <x v="26"/>
    <d v="2022-06-13T00:00:00"/>
    <n v="0"/>
    <n v="0"/>
    <x v="1"/>
    <x v="0"/>
    <x v="1"/>
    <n v="92"/>
    <n v="0"/>
  </r>
  <r>
    <x v="65"/>
    <d v="2022-06-13T00:00:00"/>
    <n v="0"/>
    <n v="0"/>
    <x v="1"/>
    <x v="0"/>
    <x v="1"/>
    <n v="92"/>
    <n v="0"/>
  </r>
  <r>
    <x v="54"/>
    <d v="2022-06-13T00:00:00"/>
    <n v="0"/>
    <n v="0"/>
    <x v="1"/>
    <x v="0"/>
    <x v="1"/>
    <n v="92"/>
    <n v="0"/>
  </r>
  <r>
    <x v="33"/>
    <d v="2022-06-13T00:00:00"/>
    <n v="0"/>
    <n v="0"/>
    <x v="1"/>
    <x v="0"/>
    <x v="1"/>
    <n v="92"/>
    <n v="0"/>
  </r>
  <r>
    <x v="30"/>
    <d v="2022-06-13T00:00:00"/>
    <n v="0"/>
    <n v="0"/>
    <x v="1"/>
    <x v="0"/>
    <x v="1"/>
    <n v="92"/>
    <n v="0"/>
  </r>
  <r>
    <x v="31"/>
    <d v="2022-06-13T00:00:00"/>
    <n v="0"/>
    <n v="0"/>
    <x v="1"/>
    <x v="0"/>
    <x v="1"/>
    <n v="92"/>
    <n v="0"/>
  </r>
  <r>
    <x v="28"/>
    <d v="2022-06-13T00:00:00"/>
    <n v="0"/>
    <n v="0"/>
    <x v="1"/>
    <x v="0"/>
    <x v="1"/>
    <n v="92"/>
    <n v="0"/>
  </r>
  <r>
    <x v="25"/>
    <d v="2022-06-13T00:00:00"/>
    <n v="0"/>
    <n v="0"/>
    <x v="1"/>
    <x v="0"/>
    <x v="1"/>
    <n v="92"/>
    <n v="0"/>
  </r>
  <r>
    <x v="61"/>
    <d v="2022-06-13T00:00:00"/>
    <n v="0"/>
    <n v="0"/>
    <x v="1"/>
    <x v="0"/>
    <x v="0"/>
    <n v="30"/>
    <n v="0"/>
  </r>
  <r>
    <x v="34"/>
    <d v="2022-06-13T00:00:00"/>
    <n v="0"/>
    <n v="0"/>
    <x v="1"/>
    <x v="1"/>
    <x v="2"/>
    <n v="365"/>
    <n v="0"/>
  </r>
  <r>
    <x v="35"/>
    <d v="2022-06-13T00:00:00"/>
    <n v="96"/>
    <n v="0"/>
    <x v="1"/>
    <x v="1"/>
    <x v="1"/>
    <n v="92"/>
    <n v="0"/>
  </r>
  <r>
    <x v="36"/>
    <d v="2022-06-13T00:00:00"/>
    <n v="180"/>
    <n v="0"/>
    <x v="1"/>
    <x v="1"/>
    <x v="1"/>
    <n v="92"/>
    <n v="0"/>
  </r>
  <r>
    <x v="44"/>
    <d v="2022-06-13T00:00:00"/>
    <n v="0"/>
    <n v="0"/>
    <x v="1"/>
    <x v="1"/>
    <x v="2"/>
    <n v="365"/>
    <n v="0"/>
  </r>
  <r>
    <x v="37"/>
    <d v="2022-06-13T00:00:00"/>
    <n v="71"/>
    <n v="0"/>
    <x v="1"/>
    <x v="1"/>
    <x v="1"/>
    <n v="92"/>
    <n v="0"/>
  </r>
  <r>
    <x v="38"/>
    <d v="2022-06-13T00:00:00"/>
    <n v="104"/>
    <n v="0"/>
    <x v="1"/>
    <x v="1"/>
    <x v="1"/>
    <n v="92"/>
    <n v="0"/>
  </r>
  <r>
    <x v="55"/>
    <d v="2022-06-13T00:00:00"/>
    <n v="0"/>
    <n v="0"/>
    <x v="1"/>
    <x v="1"/>
    <x v="2"/>
    <n v="365"/>
    <n v="0"/>
  </r>
  <r>
    <x v="45"/>
    <d v="2022-06-13T00:00:00"/>
    <n v="53"/>
    <n v="0"/>
    <x v="1"/>
    <x v="1"/>
    <x v="1"/>
    <n v="92"/>
    <n v="0"/>
  </r>
  <r>
    <x v="46"/>
    <d v="2022-06-13T00:00:00"/>
    <n v="50"/>
    <n v="0"/>
    <x v="1"/>
    <x v="1"/>
    <x v="1"/>
    <n v="92"/>
    <n v="0"/>
  </r>
  <r>
    <x v="66"/>
    <d v="2022-06-13T00:00:00"/>
    <n v="0"/>
    <n v="0"/>
    <x v="1"/>
    <x v="1"/>
    <x v="2"/>
    <n v="365"/>
    <n v="0"/>
  </r>
  <r>
    <x v="56"/>
    <d v="2022-06-13T00:00:00"/>
    <n v="9"/>
    <n v="0"/>
    <x v="1"/>
    <x v="1"/>
    <x v="1"/>
    <n v="92"/>
    <n v="0"/>
  </r>
  <r>
    <x v="57"/>
    <d v="2022-06-13T00:00:00"/>
    <n v="7"/>
    <n v="0"/>
    <x v="1"/>
    <x v="1"/>
    <x v="1"/>
    <n v="92"/>
    <n v="0"/>
  </r>
  <r>
    <x v="67"/>
    <d v="2022-06-13T00:00:00"/>
    <n v="7"/>
    <n v="0"/>
    <x v="1"/>
    <x v="1"/>
    <x v="1"/>
    <n v="92"/>
    <n v="0"/>
  </r>
  <r>
    <x v="68"/>
    <d v="2022-06-13T00:00:00"/>
    <n v="7"/>
    <n v="0"/>
    <x v="1"/>
    <x v="1"/>
    <x v="1"/>
    <n v="92"/>
    <n v="0"/>
  </r>
  <r>
    <x v="60"/>
    <d v="2022-06-14T00:00:00"/>
    <n v="0"/>
    <n v="0"/>
    <x v="1"/>
    <x v="0"/>
    <x v="0"/>
    <n v="30"/>
    <n v="0"/>
  </r>
  <r>
    <x v="22"/>
    <d v="2022-06-14T00:00:00"/>
    <n v="0"/>
    <n v="0"/>
    <x v="1"/>
    <x v="0"/>
    <x v="1"/>
    <n v="92"/>
    <n v="0"/>
  </r>
  <r>
    <x v="23"/>
    <d v="2022-06-14T00:00:00"/>
    <n v="84"/>
    <n v="0"/>
    <x v="1"/>
    <x v="1"/>
    <x v="1"/>
    <n v="92"/>
    <n v="0"/>
  </r>
  <r>
    <x v="29"/>
    <d v="2022-06-14T00:00:00"/>
    <n v="0"/>
    <n v="0"/>
    <x v="1"/>
    <x v="0"/>
    <x v="1"/>
    <n v="92"/>
    <n v="0"/>
  </r>
  <r>
    <x v="30"/>
    <d v="2022-06-14T00:00:00"/>
    <n v="0"/>
    <n v="0"/>
    <x v="1"/>
    <x v="0"/>
    <x v="1"/>
    <n v="92"/>
    <n v="0"/>
  </r>
  <r>
    <x v="33"/>
    <d v="2022-06-14T00:00:00"/>
    <n v="0"/>
    <n v="0"/>
    <x v="1"/>
    <x v="0"/>
    <x v="1"/>
    <n v="92"/>
    <n v="0"/>
  </r>
  <r>
    <x v="65"/>
    <d v="2022-06-14T00:00:00"/>
    <n v="0"/>
    <n v="0"/>
    <x v="1"/>
    <x v="0"/>
    <x v="1"/>
    <n v="92"/>
    <n v="0"/>
  </r>
  <r>
    <x v="32"/>
    <d v="2022-06-14T00:00:00"/>
    <n v="0"/>
    <n v="0"/>
    <x v="1"/>
    <x v="0"/>
    <x v="1"/>
    <n v="92"/>
    <n v="0"/>
  </r>
  <r>
    <x v="63"/>
    <d v="2022-06-14T00:00:00"/>
    <n v="0"/>
    <n v="0"/>
    <x v="1"/>
    <x v="0"/>
    <x v="0"/>
    <n v="30"/>
    <n v="0"/>
  </r>
  <r>
    <x v="27"/>
    <d v="2022-06-14T00:00:00"/>
    <n v="0"/>
    <n v="0"/>
    <x v="1"/>
    <x v="0"/>
    <x v="1"/>
    <n v="92"/>
    <n v="0"/>
  </r>
  <r>
    <x v="31"/>
    <d v="2022-06-14T00:00:00"/>
    <n v="0"/>
    <n v="0"/>
    <x v="1"/>
    <x v="0"/>
    <x v="1"/>
    <n v="92"/>
    <n v="0"/>
  </r>
  <r>
    <x v="28"/>
    <d v="2022-06-14T00:00:00"/>
    <n v="0"/>
    <n v="0"/>
    <x v="1"/>
    <x v="0"/>
    <x v="1"/>
    <n v="92"/>
    <n v="0"/>
  </r>
  <r>
    <x v="24"/>
    <d v="2022-06-14T00:00:00"/>
    <n v="0"/>
    <n v="0"/>
    <x v="1"/>
    <x v="0"/>
    <x v="1"/>
    <n v="92"/>
    <n v="0"/>
  </r>
  <r>
    <x v="64"/>
    <d v="2022-06-14T00:00:00"/>
    <n v="0"/>
    <n v="0"/>
    <x v="1"/>
    <x v="0"/>
    <x v="1"/>
    <n v="92"/>
    <n v="0"/>
  </r>
  <r>
    <x v="42"/>
    <d v="2022-06-14T00:00:00"/>
    <n v="0"/>
    <n v="0"/>
    <x v="1"/>
    <x v="0"/>
    <x v="1"/>
    <n v="92"/>
    <n v="0"/>
  </r>
  <r>
    <x v="54"/>
    <d v="2022-06-14T00:00:00"/>
    <n v="0"/>
    <n v="0"/>
    <x v="1"/>
    <x v="0"/>
    <x v="1"/>
    <n v="92"/>
    <n v="0"/>
  </r>
  <r>
    <x v="26"/>
    <d v="2022-06-14T00:00:00"/>
    <n v="0"/>
    <n v="0"/>
    <x v="1"/>
    <x v="0"/>
    <x v="1"/>
    <n v="92"/>
    <n v="0"/>
  </r>
  <r>
    <x v="25"/>
    <d v="2022-06-14T00:00:00"/>
    <n v="0"/>
    <n v="0"/>
    <x v="1"/>
    <x v="0"/>
    <x v="1"/>
    <n v="92"/>
    <n v="0"/>
  </r>
  <r>
    <x v="53"/>
    <d v="2022-06-14T00:00:00"/>
    <n v="0"/>
    <n v="0"/>
    <x v="1"/>
    <x v="0"/>
    <x v="1"/>
    <n v="92"/>
    <n v="0"/>
  </r>
  <r>
    <x v="43"/>
    <d v="2022-06-14T00:00:00"/>
    <n v="0"/>
    <n v="0"/>
    <x v="1"/>
    <x v="0"/>
    <x v="1"/>
    <n v="92"/>
    <n v="0"/>
  </r>
  <r>
    <x v="62"/>
    <d v="2022-06-14T00:00:00"/>
    <n v="0"/>
    <n v="0"/>
    <x v="1"/>
    <x v="0"/>
    <x v="0"/>
    <n v="30"/>
    <n v="0"/>
  </r>
  <r>
    <x v="61"/>
    <d v="2022-06-14T00:00:00"/>
    <n v="0"/>
    <n v="0"/>
    <x v="1"/>
    <x v="0"/>
    <x v="0"/>
    <n v="30"/>
    <n v="0"/>
  </r>
  <r>
    <x v="34"/>
    <d v="2022-06-14T00:00:00"/>
    <n v="0"/>
    <n v="0"/>
    <x v="1"/>
    <x v="1"/>
    <x v="2"/>
    <n v="365"/>
    <n v="0"/>
  </r>
  <r>
    <x v="35"/>
    <d v="2022-06-14T00:00:00"/>
    <n v="96"/>
    <n v="0"/>
    <x v="1"/>
    <x v="1"/>
    <x v="1"/>
    <n v="92"/>
    <n v="0"/>
  </r>
  <r>
    <x v="36"/>
    <d v="2022-06-14T00:00:00"/>
    <n v="180"/>
    <n v="0"/>
    <x v="1"/>
    <x v="1"/>
    <x v="1"/>
    <n v="92"/>
    <n v="0"/>
  </r>
  <r>
    <x v="44"/>
    <d v="2022-06-14T00:00:00"/>
    <n v="0"/>
    <n v="0"/>
    <x v="1"/>
    <x v="1"/>
    <x v="2"/>
    <n v="365"/>
    <n v="0"/>
  </r>
  <r>
    <x v="37"/>
    <d v="2022-06-14T00:00:00"/>
    <n v="71"/>
    <n v="0"/>
    <x v="1"/>
    <x v="1"/>
    <x v="1"/>
    <n v="92"/>
    <n v="0"/>
  </r>
  <r>
    <x v="38"/>
    <d v="2022-06-14T00:00:00"/>
    <n v="104"/>
    <n v="0"/>
    <x v="1"/>
    <x v="1"/>
    <x v="1"/>
    <n v="92"/>
    <n v="0"/>
  </r>
  <r>
    <x v="55"/>
    <d v="2022-06-14T00:00:00"/>
    <n v="0"/>
    <n v="0"/>
    <x v="1"/>
    <x v="1"/>
    <x v="2"/>
    <n v="365"/>
    <n v="0"/>
  </r>
  <r>
    <x v="45"/>
    <d v="2022-06-14T00:00:00"/>
    <n v="53"/>
    <n v="0"/>
    <x v="1"/>
    <x v="1"/>
    <x v="1"/>
    <n v="92"/>
    <n v="0"/>
  </r>
  <r>
    <x v="46"/>
    <d v="2022-06-14T00:00:00"/>
    <n v="50"/>
    <n v="0"/>
    <x v="1"/>
    <x v="1"/>
    <x v="1"/>
    <n v="92"/>
    <n v="0"/>
  </r>
  <r>
    <x v="66"/>
    <d v="2022-06-14T00:00:00"/>
    <n v="0"/>
    <n v="0"/>
    <x v="1"/>
    <x v="1"/>
    <x v="2"/>
    <n v="365"/>
    <n v="0"/>
  </r>
  <r>
    <x v="56"/>
    <d v="2022-06-14T00:00:00"/>
    <n v="9"/>
    <n v="0"/>
    <x v="1"/>
    <x v="1"/>
    <x v="1"/>
    <n v="92"/>
    <n v="0"/>
  </r>
  <r>
    <x v="57"/>
    <d v="2022-06-14T00:00:00"/>
    <n v="7"/>
    <n v="0"/>
    <x v="1"/>
    <x v="1"/>
    <x v="1"/>
    <n v="92"/>
    <n v="0"/>
  </r>
  <r>
    <x v="67"/>
    <d v="2022-06-14T00:00:00"/>
    <n v="7"/>
    <n v="0"/>
    <x v="1"/>
    <x v="1"/>
    <x v="1"/>
    <n v="92"/>
    <n v="0"/>
  </r>
  <r>
    <x v="68"/>
    <d v="2022-06-14T00:00:00"/>
    <n v="7"/>
    <n v="0"/>
    <x v="1"/>
    <x v="1"/>
    <x v="1"/>
    <n v="92"/>
    <n v="0"/>
  </r>
  <r>
    <x v="22"/>
    <d v="2022-06-15T00:00:00"/>
    <n v="0"/>
    <n v="0"/>
    <x v="1"/>
    <x v="0"/>
    <x v="1"/>
    <n v="92"/>
    <n v="0"/>
  </r>
  <r>
    <x v="60"/>
    <d v="2022-06-15T00:00:00"/>
    <n v="0"/>
    <n v="0"/>
    <x v="1"/>
    <x v="0"/>
    <x v="0"/>
    <n v="30"/>
    <n v="0"/>
  </r>
  <r>
    <x v="23"/>
    <d v="2022-06-15T00:00:00"/>
    <n v="84"/>
    <n v="0"/>
    <x v="1"/>
    <x v="1"/>
    <x v="1"/>
    <n v="92"/>
    <n v="0"/>
  </r>
  <r>
    <x v="62"/>
    <d v="2022-06-15T00:00:00"/>
    <n v="0"/>
    <n v="0"/>
    <x v="1"/>
    <x v="0"/>
    <x v="0"/>
    <n v="30"/>
    <n v="0"/>
  </r>
  <r>
    <x v="30"/>
    <d v="2022-06-15T00:00:00"/>
    <n v="0"/>
    <n v="0"/>
    <x v="1"/>
    <x v="0"/>
    <x v="1"/>
    <n v="92"/>
    <n v="0"/>
  </r>
  <r>
    <x v="27"/>
    <d v="2022-06-15T00:00:00"/>
    <n v="0"/>
    <n v="0"/>
    <x v="1"/>
    <x v="0"/>
    <x v="1"/>
    <n v="92"/>
    <n v="0"/>
  </r>
  <r>
    <x v="32"/>
    <d v="2022-06-15T00:00:00"/>
    <n v="0"/>
    <n v="0"/>
    <x v="1"/>
    <x v="0"/>
    <x v="1"/>
    <n v="92"/>
    <n v="0"/>
  </r>
  <r>
    <x v="63"/>
    <d v="2022-06-15T00:00:00"/>
    <n v="0"/>
    <n v="0"/>
    <x v="1"/>
    <x v="0"/>
    <x v="0"/>
    <n v="30"/>
    <n v="0"/>
  </r>
  <r>
    <x v="26"/>
    <d v="2022-06-15T00:00:00"/>
    <n v="0"/>
    <n v="0"/>
    <x v="1"/>
    <x v="0"/>
    <x v="1"/>
    <n v="92"/>
    <n v="0"/>
  </r>
  <r>
    <x v="65"/>
    <d v="2022-06-15T00:00:00"/>
    <n v="0"/>
    <n v="0"/>
    <x v="1"/>
    <x v="0"/>
    <x v="1"/>
    <n v="92"/>
    <n v="0"/>
  </r>
  <r>
    <x v="29"/>
    <d v="2022-06-15T00:00:00"/>
    <n v="0"/>
    <n v="0"/>
    <x v="1"/>
    <x v="0"/>
    <x v="1"/>
    <n v="92"/>
    <n v="0"/>
  </r>
  <r>
    <x v="31"/>
    <d v="2022-06-15T00:00:00"/>
    <n v="0"/>
    <n v="0"/>
    <x v="1"/>
    <x v="0"/>
    <x v="1"/>
    <n v="92"/>
    <n v="0"/>
  </r>
  <r>
    <x v="25"/>
    <d v="2022-06-15T00:00:00"/>
    <n v="0"/>
    <n v="0"/>
    <x v="1"/>
    <x v="0"/>
    <x v="1"/>
    <n v="92"/>
    <n v="0"/>
  </r>
  <r>
    <x v="61"/>
    <d v="2022-06-15T00:00:00"/>
    <n v="0"/>
    <n v="0"/>
    <x v="1"/>
    <x v="0"/>
    <x v="0"/>
    <n v="30"/>
    <n v="0"/>
  </r>
  <r>
    <x v="28"/>
    <d v="2022-06-15T00:00:00"/>
    <n v="0"/>
    <n v="0"/>
    <x v="1"/>
    <x v="0"/>
    <x v="1"/>
    <n v="92"/>
    <n v="0"/>
  </r>
  <r>
    <x v="42"/>
    <d v="2022-06-15T00:00:00"/>
    <n v="0"/>
    <n v="0"/>
    <x v="1"/>
    <x v="0"/>
    <x v="1"/>
    <n v="92"/>
    <n v="0"/>
  </r>
  <r>
    <x v="33"/>
    <d v="2022-06-15T00:00:00"/>
    <n v="0"/>
    <n v="0"/>
    <x v="1"/>
    <x v="0"/>
    <x v="1"/>
    <n v="92"/>
    <n v="0"/>
  </r>
  <r>
    <x v="53"/>
    <d v="2022-06-15T00:00:00"/>
    <n v="0"/>
    <n v="0"/>
    <x v="1"/>
    <x v="0"/>
    <x v="1"/>
    <n v="92"/>
    <n v="0"/>
  </r>
  <r>
    <x v="64"/>
    <d v="2022-06-15T00:00:00"/>
    <n v="0"/>
    <n v="0"/>
    <x v="1"/>
    <x v="0"/>
    <x v="1"/>
    <n v="92"/>
    <n v="0"/>
  </r>
  <r>
    <x v="24"/>
    <d v="2022-06-15T00:00:00"/>
    <n v="0"/>
    <n v="0"/>
    <x v="1"/>
    <x v="0"/>
    <x v="1"/>
    <n v="92"/>
    <n v="0"/>
  </r>
  <r>
    <x v="43"/>
    <d v="2022-06-15T00:00:00"/>
    <n v="0"/>
    <n v="0"/>
    <x v="1"/>
    <x v="0"/>
    <x v="1"/>
    <n v="92"/>
    <n v="0"/>
  </r>
  <r>
    <x v="54"/>
    <d v="2022-06-15T00:00:00"/>
    <n v="0"/>
    <n v="0"/>
    <x v="1"/>
    <x v="0"/>
    <x v="1"/>
    <n v="92"/>
    <n v="0"/>
  </r>
  <r>
    <x v="34"/>
    <d v="2022-06-15T00:00:00"/>
    <n v="0"/>
    <n v="0"/>
    <x v="1"/>
    <x v="1"/>
    <x v="2"/>
    <n v="365"/>
    <n v="0"/>
  </r>
  <r>
    <x v="35"/>
    <d v="2022-06-15T00:00:00"/>
    <n v="96"/>
    <n v="0"/>
    <x v="1"/>
    <x v="1"/>
    <x v="1"/>
    <n v="92"/>
    <n v="0"/>
  </r>
  <r>
    <x v="36"/>
    <d v="2022-06-15T00:00:00"/>
    <n v="180"/>
    <n v="0"/>
    <x v="1"/>
    <x v="1"/>
    <x v="1"/>
    <n v="92"/>
    <n v="0"/>
  </r>
  <r>
    <x v="44"/>
    <d v="2022-06-15T00:00:00"/>
    <n v="0"/>
    <n v="0"/>
    <x v="1"/>
    <x v="1"/>
    <x v="2"/>
    <n v="365"/>
    <n v="0"/>
  </r>
  <r>
    <x v="37"/>
    <d v="2022-06-15T00:00:00"/>
    <n v="71"/>
    <n v="0"/>
    <x v="1"/>
    <x v="1"/>
    <x v="1"/>
    <n v="92"/>
    <n v="0"/>
  </r>
  <r>
    <x v="38"/>
    <d v="2022-06-15T00:00:00"/>
    <n v="104"/>
    <n v="0"/>
    <x v="1"/>
    <x v="1"/>
    <x v="1"/>
    <n v="92"/>
    <n v="0"/>
  </r>
  <r>
    <x v="55"/>
    <d v="2022-06-15T00:00:00"/>
    <n v="0"/>
    <n v="0"/>
    <x v="1"/>
    <x v="1"/>
    <x v="2"/>
    <n v="365"/>
    <n v="0"/>
  </r>
  <r>
    <x v="45"/>
    <d v="2022-06-15T00:00:00"/>
    <n v="53"/>
    <n v="0"/>
    <x v="1"/>
    <x v="1"/>
    <x v="1"/>
    <n v="92"/>
    <n v="0"/>
  </r>
  <r>
    <x v="46"/>
    <d v="2022-06-15T00:00:00"/>
    <n v="50"/>
    <n v="0"/>
    <x v="1"/>
    <x v="1"/>
    <x v="1"/>
    <n v="92"/>
    <n v="0"/>
  </r>
  <r>
    <x v="66"/>
    <d v="2022-06-15T00:00:00"/>
    <n v="0"/>
    <n v="0"/>
    <x v="1"/>
    <x v="1"/>
    <x v="2"/>
    <n v="365"/>
    <n v="0"/>
  </r>
  <r>
    <x v="56"/>
    <d v="2022-06-15T00:00:00"/>
    <n v="9"/>
    <n v="0"/>
    <x v="1"/>
    <x v="1"/>
    <x v="1"/>
    <n v="92"/>
    <n v="0"/>
  </r>
  <r>
    <x v="57"/>
    <d v="2022-06-15T00:00:00"/>
    <n v="7"/>
    <n v="0"/>
    <x v="1"/>
    <x v="1"/>
    <x v="1"/>
    <n v="92"/>
    <n v="0"/>
  </r>
  <r>
    <x v="67"/>
    <d v="2022-06-15T00:00:00"/>
    <n v="7"/>
    <n v="0"/>
    <x v="1"/>
    <x v="1"/>
    <x v="1"/>
    <n v="92"/>
    <n v="0"/>
  </r>
  <r>
    <x v="68"/>
    <d v="2022-06-15T00:00:00"/>
    <n v="7"/>
    <n v="0"/>
    <x v="1"/>
    <x v="1"/>
    <x v="1"/>
    <n v="92"/>
    <n v="0"/>
  </r>
  <r>
    <x v="22"/>
    <d v="2022-06-16T00:00:00"/>
    <n v="0"/>
    <n v="0"/>
    <x v="1"/>
    <x v="0"/>
    <x v="1"/>
    <n v="92"/>
    <n v="0"/>
  </r>
  <r>
    <x v="60"/>
    <d v="2022-06-16T00:00:00"/>
    <n v="0"/>
    <n v="0"/>
    <x v="1"/>
    <x v="0"/>
    <x v="0"/>
    <n v="30"/>
    <n v="0"/>
  </r>
  <r>
    <x v="23"/>
    <d v="2022-06-16T00:00:00"/>
    <n v="84"/>
    <n v="0"/>
    <x v="1"/>
    <x v="1"/>
    <x v="1"/>
    <n v="92"/>
    <n v="0"/>
  </r>
  <r>
    <x v="53"/>
    <d v="2022-06-16T00:00:00"/>
    <n v="0"/>
    <n v="0"/>
    <x v="1"/>
    <x v="0"/>
    <x v="1"/>
    <n v="92"/>
    <n v="0"/>
  </r>
  <r>
    <x v="61"/>
    <d v="2022-06-16T00:00:00"/>
    <n v="0"/>
    <n v="0"/>
    <x v="1"/>
    <x v="0"/>
    <x v="0"/>
    <n v="30"/>
    <n v="0"/>
  </r>
  <r>
    <x v="24"/>
    <d v="2022-06-16T00:00:00"/>
    <n v="0"/>
    <n v="0"/>
    <x v="1"/>
    <x v="0"/>
    <x v="1"/>
    <n v="92"/>
    <n v="0"/>
  </r>
  <r>
    <x v="33"/>
    <d v="2022-06-16T00:00:00"/>
    <n v="0"/>
    <n v="0"/>
    <x v="1"/>
    <x v="0"/>
    <x v="1"/>
    <n v="92"/>
    <n v="0"/>
  </r>
  <r>
    <x v="42"/>
    <d v="2022-06-16T00:00:00"/>
    <n v="0"/>
    <n v="0"/>
    <x v="1"/>
    <x v="0"/>
    <x v="1"/>
    <n v="92"/>
    <n v="0"/>
  </r>
  <r>
    <x v="65"/>
    <d v="2022-06-16T00:00:00"/>
    <n v="0"/>
    <n v="0"/>
    <x v="1"/>
    <x v="0"/>
    <x v="1"/>
    <n v="92"/>
    <n v="0"/>
  </r>
  <r>
    <x v="63"/>
    <d v="2022-06-16T00:00:00"/>
    <n v="0"/>
    <n v="0"/>
    <x v="1"/>
    <x v="0"/>
    <x v="0"/>
    <n v="30"/>
    <n v="0"/>
  </r>
  <r>
    <x v="31"/>
    <d v="2022-06-16T00:00:00"/>
    <n v="0"/>
    <n v="0"/>
    <x v="1"/>
    <x v="0"/>
    <x v="1"/>
    <n v="92"/>
    <n v="0"/>
  </r>
  <r>
    <x v="62"/>
    <d v="2022-06-16T00:00:00"/>
    <n v="0"/>
    <n v="0"/>
    <x v="1"/>
    <x v="0"/>
    <x v="0"/>
    <n v="30"/>
    <n v="0"/>
  </r>
  <r>
    <x v="54"/>
    <d v="2022-06-16T00:00:00"/>
    <n v="0"/>
    <n v="0"/>
    <x v="1"/>
    <x v="0"/>
    <x v="1"/>
    <n v="92"/>
    <n v="0"/>
  </r>
  <r>
    <x v="26"/>
    <d v="2022-06-16T00:00:00"/>
    <n v="0"/>
    <n v="0"/>
    <x v="1"/>
    <x v="0"/>
    <x v="1"/>
    <n v="92"/>
    <n v="0"/>
  </r>
  <r>
    <x v="32"/>
    <d v="2022-06-16T00:00:00"/>
    <n v="0"/>
    <n v="0"/>
    <x v="1"/>
    <x v="0"/>
    <x v="1"/>
    <n v="92"/>
    <n v="0"/>
  </r>
  <r>
    <x v="43"/>
    <d v="2022-06-16T00:00:00"/>
    <n v="0"/>
    <n v="0"/>
    <x v="1"/>
    <x v="0"/>
    <x v="1"/>
    <n v="92"/>
    <n v="0"/>
  </r>
  <r>
    <x v="64"/>
    <d v="2022-06-16T00:00:00"/>
    <n v="0"/>
    <n v="0"/>
    <x v="1"/>
    <x v="0"/>
    <x v="1"/>
    <n v="92"/>
    <n v="0"/>
  </r>
  <r>
    <x v="25"/>
    <d v="2022-06-16T00:00:00"/>
    <n v="0"/>
    <n v="0"/>
    <x v="1"/>
    <x v="0"/>
    <x v="1"/>
    <n v="92"/>
    <n v="0"/>
  </r>
  <r>
    <x v="30"/>
    <d v="2022-06-16T00:00:00"/>
    <n v="0"/>
    <n v="0"/>
    <x v="1"/>
    <x v="0"/>
    <x v="1"/>
    <n v="92"/>
    <n v="0"/>
  </r>
  <r>
    <x v="29"/>
    <d v="2022-06-16T00:00:00"/>
    <n v="0"/>
    <n v="0"/>
    <x v="1"/>
    <x v="0"/>
    <x v="1"/>
    <n v="92"/>
    <n v="0"/>
  </r>
  <r>
    <x v="28"/>
    <d v="2022-06-16T00:00:00"/>
    <n v="0"/>
    <n v="0"/>
    <x v="1"/>
    <x v="0"/>
    <x v="1"/>
    <n v="92"/>
    <n v="0"/>
  </r>
  <r>
    <x v="27"/>
    <d v="2022-06-16T00:00:00"/>
    <n v="0"/>
    <n v="0"/>
    <x v="1"/>
    <x v="0"/>
    <x v="1"/>
    <n v="92"/>
    <n v="0"/>
  </r>
  <r>
    <x v="34"/>
    <d v="2022-06-16T00:00:00"/>
    <n v="0"/>
    <n v="0"/>
    <x v="1"/>
    <x v="1"/>
    <x v="2"/>
    <n v="365"/>
    <n v="0"/>
  </r>
  <r>
    <x v="35"/>
    <d v="2022-06-16T00:00:00"/>
    <n v="96"/>
    <n v="0"/>
    <x v="1"/>
    <x v="1"/>
    <x v="1"/>
    <n v="92"/>
    <n v="0"/>
  </r>
  <r>
    <x v="36"/>
    <d v="2022-06-16T00:00:00"/>
    <n v="180"/>
    <n v="0"/>
    <x v="1"/>
    <x v="1"/>
    <x v="1"/>
    <n v="92"/>
    <n v="0"/>
  </r>
  <r>
    <x v="44"/>
    <d v="2022-06-16T00:00:00"/>
    <n v="0"/>
    <n v="0"/>
    <x v="1"/>
    <x v="1"/>
    <x v="2"/>
    <n v="365"/>
    <n v="0"/>
  </r>
  <r>
    <x v="37"/>
    <d v="2022-06-16T00:00:00"/>
    <n v="71"/>
    <n v="0"/>
    <x v="1"/>
    <x v="1"/>
    <x v="1"/>
    <n v="92"/>
    <n v="0"/>
  </r>
  <r>
    <x v="38"/>
    <d v="2022-06-16T00:00:00"/>
    <n v="104"/>
    <n v="0"/>
    <x v="1"/>
    <x v="1"/>
    <x v="1"/>
    <n v="92"/>
    <n v="0"/>
  </r>
  <r>
    <x v="55"/>
    <d v="2022-06-16T00:00:00"/>
    <n v="0"/>
    <n v="0"/>
    <x v="1"/>
    <x v="1"/>
    <x v="2"/>
    <n v="365"/>
    <n v="0"/>
  </r>
  <r>
    <x v="45"/>
    <d v="2022-06-16T00:00:00"/>
    <n v="53"/>
    <n v="0"/>
    <x v="1"/>
    <x v="1"/>
    <x v="1"/>
    <n v="92"/>
    <n v="0"/>
  </r>
  <r>
    <x v="46"/>
    <d v="2022-06-16T00:00:00"/>
    <n v="50"/>
    <n v="0"/>
    <x v="1"/>
    <x v="1"/>
    <x v="1"/>
    <n v="92"/>
    <n v="0"/>
  </r>
  <r>
    <x v="66"/>
    <d v="2022-06-16T00:00:00"/>
    <n v="0"/>
    <n v="0"/>
    <x v="1"/>
    <x v="1"/>
    <x v="2"/>
    <n v="365"/>
    <n v="0"/>
  </r>
  <r>
    <x v="56"/>
    <d v="2022-06-16T00:00:00"/>
    <n v="9"/>
    <n v="0"/>
    <x v="1"/>
    <x v="1"/>
    <x v="1"/>
    <n v="92"/>
    <n v="0"/>
  </r>
  <r>
    <x v="57"/>
    <d v="2022-06-16T00:00:00"/>
    <n v="7"/>
    <n v="0"/>
    <x v="1"/>
    <x v="1"/>
    <x v="1"/>
    <n v="92"/>
    <n v="0"/>
  </r>
  <r>
    <x v="67"/>
    <d v="2022-06-16T00:00:00"/>
    <n v="7"/>
    <n v="0"/>
    <x v="1"/>
    <x v="1"/>
    <x v="1"/>
    <n v="92"/>
    <n v="0"/>
  </r>
  <r>
    <x v="68"/>
    <d v="2022-06-16T00:00:00"/>
    <n v="7"/>
    <n v="0"/>
    <x v="1"/>
    <x v="1"/>
    <x v="1"/>
    <n v="92"/>
    <n v="0"/>
  </r>
  <r>
    <x v="22"/>
    <d v="2022-06-17T00:00:00"/>
    <n v="0"/>
    <n v="0"/>
    <x v="1"/>
    <x v="0"/>
    <x v="1"/>
    <n v="92"/>
    <n v="0"/>
  </r>
  <r>
    <x v="60"/>
    <d v="2022-06-17T00:00:00"/>
    <n v="0"/>
    <n v="0"/>
    <x v="1"/>
    <x v="0"/>
    <x v="0"/>
    <n v="30"/>
    <n v="0"/>
  </r>
  <r>
    <x v="23"/>
    <d v="2022-06-17T00:00:00"/>
    <n v="84"/>
    <n v="0"/>
    <x v="1"/>
    <x v="1"/>
    <x v="1"/>
    <n v="92"/>
    <n v="0"/>
  </r>
  <r>
    <x v="54"/>
    <d v="2022-06-17T00:00:00"/>
    <n v="0"/>
    <n v="0"/>
    <x v="1"/>
    <x v="0"/>
    <x v="1"/>
    <n v="92"/>
    <n v="0"/>
  </r>
  <r>
    <x v="42"/>
    <d v="2022-06-17T00:00:00"/>
    <n v="0"/>
    <n v="0"/>
    <x v="1"/>
    <x v="0"/>
    <x v="1"/>
    <n v="92"/>
    <n v="0"/>
  </r>
  <r>
    <x v="62"/>
    <d v="2022-06-17T00:00:00"/>
    <n v="0"/>
    <n v="0"/>
    <x v="1"/>
    <x v="0"/>
    <x v="0"/>
    <n v="30"/>
    <n v="0"/>
  </r>
  <r>
    <x v="64"/>
    <d v="2022-06-17T00:00:00"/>
    <n v="0"/>
    <n v="0"/>
    <x v="1"/>
    <x v="0"/>
    <x v="1"/>
    <n v="92"/>
    <n v="0"/>
  </r>
  <r>
    <x v="65"/>
    <d v="2022-06-17T00:00:00"/>
    <n v="0"/>
    <n v="0"/>
    <x v="1"/>
    <x v="0"/>
    <x v="1"/>
    <n v="92"/>
    <n v="0"/>
  </r>
  <r>
    <x v="29"/>
    <d v="2022-06-17T00:00:00"/>
    <n v="0"/>
    <n v="0"/>
    <x v="1"/>
    <x v="0"/>
    <x v="1"/>
    <n v="92"/>
    <n v="0"/>
  </r>
  <r>
    <x v="63"/>
    <d v="2022-06-17T00:00:00"/>
    <n v="0"/>
    <n v="0"/>
    <x v="1"/>
    <x v="0"/>
    <x v="0"/>
    <n v="30"/>
    <n v="0"/>
  </r>
  <r>
    <x v="33"/>
    <d v="2022-06-17T00:00:00"/>
    <n v="0"/>
    <n v="0"/>
    <x v="1"/>
    <x v="0"/>
    <x v="1"/>
    <n v="92"/>
    <n v="0"/>
  </r>
  <r>
    <x v="28"/>
    <d v="2022-06-17T00:00:00"/>
    <n v="0"/>
    <n v="0"/>
    <x v="1"/>
    <x v="0"/>
    <x v="1"/>
    <n v="92"/>
    <n v="0"/>
  </r>
  <r>
    <x v="32"/>
    <d v="2022-06-17T00:00:00"/>
    <n v="0"/>
    <n v="0"/>
    <x v="1"/>
    <x v="0"/>
    <x v="1"/>
    <n v="92"/>
    <n v="0"/>
  </r>
  <r>
    <x v="24"/>
    <d v="2022-06-17T00:00:00"/>
    <n v="0"/>
    <n v="0"/>
    <x v="1"/>
    <x v="0"/>
    <x v="1"/>
    <n v="92"/>
    <n v="0"/>
  </r>
  <r>
    <x v="25"/>
    <d v="2022-06-17T00:00:00"/>
    <n v="0"/>
    <n v="0"/>
    <x v="1"/>
    <x v="0"/>
    <x v="1"/>
    <n v="92"/>
    <n v="0"/>
  </r>
  <r>
    <x v="43"/>
    <d v="2022-06-17T00:00:00"/>
    <n v="0"/>
    <n v="0"/>
    <x v="1"/>
    <x v="0"/>
    <x v="1"/>
    <n v="92"/>
    <n v="0"/>
  </r>
  <r>
    <x v="53"/>
    <d v="2022-06-17T00:00:00"/>
    <n v="0"/>
    <n v="0"/>
    <x v="1"/>
    <x v="0"/>
    <x v="1"/>
    <n v="92"/>
    <n v="0"/>
  </r>
  <r>
    <x v="61"/>
    <d v="2022-06-17T00:00:00"/>
    <n v="0"/>
    <n v="0"/>
    <x v="1"/>
    <x v="0"/>
    <x v="0"/>
    <n v="30"/>
    <n v="0"/>
  </r>
  <r>
    <x v="30"/>
    <d v="2022-06-17T00:00:00"/>
    <n v="0"/>
    <n v="0"/>
    <x v="1"/>
    <x v="0"/>
    <x v="1"/>
    <n v="92"/>
    <n v="0"/>
  </r>
  <r>
    <x v="26"/>
    <d v="2022-06-17T00:00:00"/>
    <n v="0"/>
    <n v="0"/>
    <x v="1"/>
    <x v="0"/>
    <x v="1"/>
    <n v="92"/>
    <n v="0"/>
  </r>
  <r>
    <x v="27"/>
    <d v="2022-06-17T00:00:00"/>
    <n v="0"/>
    <n v="0"/>
    <x v="1"/>
    <x v="0"/>
    <x v="1"/>
    <n v="92"/>
    <n v="0"/>
  </r>
  <r>
    <x v="31"/>
    <d v="2022-06-17T00:00:00"/>
    <n v="0"/>
    <n v="0"/>
    <x v="1"/>
    <x v="0"/>
    <x v="1"/>
    <n v="92"/>
    <n v="0"/>
  </r>
  <r>
    <x v="34"/>
    <d v="2022-06-17T00:00:00"/>
    <n v="0"/>
    <n v="0"/>
    <x v="1"/>
    <x v="1"/>
    <x v="2"/>
    <n v="365"/>
    <n v="0"/>
  </r>
  <r>
    <x v="35"/>
    <d v="2022-06-17T00:00:00"/>
    <n v="96"/>
    <n v="0"/>
    <x v="1"/>
    <x v="1"/>
    <x v="1"/>
    <n v="92"/>
    <n v="0"/>
  </r>
  <r>
    <x v="36"/>
    <d v="2022-06-17T00:00:00"/>
    <n v="180"/>
    <n v="0"/>
    <x v="1"/>
    <x v="1"/>
    <x v="1"/>
    <n v="92"/>
    <n v="0"/>
  </r>
  <r>
    <x v="44"/>
    <d v="2022-06-17T00:00:00"/>
    <n v="0"/>
    <n v="0"/>
    <x v="1"/>
    <x v="1"/>
    <x v="2"/>
    <n v="365"/>
    <n v="0"/>
  </r>
  <r>
    <x v="37"/>
    <d v="2022-06-17T00:00:00"/>
    <n v="71"/>
    <n v="0"/>
    <x v="1"/>
    <x v="1"/>
    <x v="1"/>
    <n v="92"/>
    <n v="0"/>
  </r>
  <r>
    <x v="38"/>
    <d v="2022-06-17T00:00:00"/>
    <n v="104"/>
    <n v="0"/>
    <x v="1"/>
    <x v="1"/>
    <x v="1"/>
    <n v="92"/>
    <n v="0"/>
  </r>
  <r>
    <x v="55"/>
    <d v="2022-06-17T00:00:00"/>
    <n v="0"/>
    <n v="0"/>
    <x v="1"/>
    <x v="1"/>
    <x v="2"/>
    <n v="365"/>
    <n v="0"/>
  </r>
  <r>
    <x v="45"/>
    <d v="2022-06-17T00:00:00"/>
    <n v="53"/>
    <n v="0"/>
    <x v="1"/>
    <x v="1"/>
    <x v="1"/>
    <n v="92"/>
    <n v="0"/>
  </r>
  <r>
    <x v="46"/>
    <d v="2022-06-17T00:00:00"/>
    <n v="50"/>
    <n v="0"/>
    <x v="1"/>
    <x v="1"/>
    <x v="1"/>
    <n v="92"/>
    <n v="0"/>
  </r>
  <r>
    <x v="66"/>
    <d v="2022-06-17T00:00:00"/>
    <n v="0"/>
    <n v="0"/>
    <x v="1"/>
    <x v="1"/>
    <x v="2"/>
    <n v="365"/>
    <n v="0"/>
  </r>
  <r>
    <x v="56"/>
    <d v="2022-06-17T00:00:00"/>
    <n v="9"/>
    <n v="0"/>
    <x v="1"/>
    <x v="1"/>
    <x v="1"/>
    <n v="92"/>
    <n v="0"/>
  </r>
  <r>
    <x v="57"/>
    <d v="2022-06-17T00:00:00"/>
    <n v="7"/>
    <n v="0"/>
    <x v="1"/>
    <x v="1"/>
    <x v="1"/>
    <n v="92"/>
    <n v="0"/>
  </r>
  <r>
    <x v="67"/>
    <d v="2022-06-17T00:00:00"/>
    <n v="7"/>
    <n v="0"/>
    <x v="1"/>
    <x v="1"/>
    <x v="1"/>
    <n v="92"/>
    <n v="0"/>
  </r>
  <r>
    <x v="68"/>
    <d v="2022-06-17T00:00:00"/>
    <n v="7"/>
    <n v="0"/>
    <x v="1"/>
    <x v="1"/>
    <x v="1"/>
    <n v="92"/>
    <n v="0"/>
  </r>
  <r>
    <x v="60"/>
    <d v="2022-06-20T00:00:00"/>
    <n v="0"/>
    <n v="0"/>
    <x v="1"/>
    <x v="0"/>
    <x v="0"/>
    <n v="30"/>
    <n v="0"/>
  </r>
  <r>
    <x v="22"/>
    <d v="2022-06-20T00:00:00"/>
    <n v="0"/>
    <n v="0"/>
    <x v="1"/>
    <x v="0"/>
    <x v="1"/>
    <n v="92"/>
    <n v="0"/>
  </r>
  <r>
    <x v="23"/>
    <d v="2022-06-20T00:00:00"/>
    <n v="84"/>
    <n v="0"/>
    <x v="1"/>
    <x v="1"/>
    <x v="1"/>
    <n v="92"/>
    <n v="0"/>
  </r>
  <r>
    <x v="62"/>
    <d v="2022-06-20T00:00:00"/>
    <n v="0"/>
    <n v="0"/>
    <x v="1"/>
    <x v="0"/>
    <x v="0"/>
    <n v="30"/>
    <n v="0"/>
  </r>
  <r>
    <x v="53"/>
    <d v="2022-06-20T00:00:00"/>
    <n v="0"/>
    <n v="0"/>
    <x v="1"/>
    <x v="0"/>
    <x v="1"/>
    <n v="92"/>
    <n v="0"/>
  </r>
  <r>
    <x v="61"/>
    <d v="2022-06-20T00:00:00"/>
    <n v="0"/>
    <n v="0"/>
    <x v="1"/>
    <x v="0"/>
    <x v="0"/>
    <n v="30"/>
    <n v="0"/>
  </r>
  <r>
    <x v="26"/>
    <d v="2022-06-20T00:00:00"/>
    <n v="0"/>
    <n v="0"/>
    <x v="1"/>
    <x v="0"/>
    <x v="1"/>
    <n v="92"/>
    <n v="0"/>
  </r>
  <r>
    <x v="64"/>
    <d v="2022-06-20T00:00:00"/>
    <n v="0"/>
    <n v="0"/>
    <x v="1"/>
    <x v="0"/>
    <x v="1"/>
    <n v="92"/>
    <n v="0"/>
  </r>
  <r>
    <x v="65"/>
    <d v="2022-06-20T00:00:00"/>
    <n v="0"/>
    <n v="0"/>
    <x v="1"/>
    <x v="0"/>
    <x v="1"/>
    <n v="92"/>
    <n v="0"/>
  </r>
  <r>
    <x v="43"/>
    <d v="2022-06-20T00:00:00"/>
    <n v="0"/>
    <n v="0"/>
    <x v="1"/>
    <x v="0"/>
    <x v="1"/>
    <n v="92"/>
    <n v="0"/>
  </r>
  <r>
    <x v="24"/>
    <d v="2022-06-20T00:00:00"/>
    <n v="0"/>
    <n v="0"/>
    <x v="1"/>
    <x v="0"/>
    <x v="1"/>
    <n v="92"/>
    <n v="0"/>
  </r>
  <r>
    <x v="32"/>
    <d v="2022-06-20T00:00:00"/>
    <n v="0"/>
    <n v="0"/>
    <x v="1"/>
    <x v="0"/>
    <x v="1"/>
    <n v="92"/>
    <n v="0"/>
  </r>
  <r>
    <x v="42"/>
    <d v="2022-06-20T00:00:00"/>
    <n v="0"/>
    <n v="0"/>
    <x v="1"/>
    <x v="0"/>
    <x v="1"/>
    <n v="92"/>
    <n v="0"/>
  </r>
  <r>
    <x v="54"/>
    <d v="2022-06-20T00:00:00"/>
    <n v="0"/>
    <n v="0"/>
    <x v="1"/>
    <x v="0"/>
    <x v="1"/>
    <n v="92"/>
    <n v="0"/>
  </r>
  <r>
    <x v="63"/>
    <d v="2022-06-20T00:00:00"/>
    <n v="0"/>
    <n v="0"/>
    <x v="1"/>
    <x v="0"/>
    <x v="0"/>
    <n v="30"/>
    <n v="0"/>
  </r>
  <r>
    <x v="29"/>
    <d v="2022-06-20T00:00:00"/>
    <n v="0"/>
    <n v="0"/>
    <x v="1"/>
    <x v="0"/>
    <x v="1"/>
    <n v="92"/>
    <n v="0"/>
  </r>
  <r>
    <x v="28"/>
    <d v="2022-06-20T00:00:00"/>
    <n v="0"/>
    <n v="0"/>
    <x v="1"/>
    <x v="0"/>
    <x v="1"/>
    <n v="92"/>
    <n v="0"/>
  </r>
  <r>
    <x v="33"/>
    <d v="2022-06-20T00:00:00"/>
    <n v="0"/>
    <n v="0"/>
    <x v="1"/>
    <x v="0"/>
    <x v="1"/>
    <n v="92"/>
    <n v="0"/>
  </r>
  <r>
    <x v="30"/>
    <d v="2022-06-20T00:00:00"/>
    <n v="0"/>
    <n v="0"/>
    <x v="1"/>
    <x v="0"/>
    <x v="1"/>
    <n v="92"/>
    <n v="0"/>
  </r>
  <r>
    <x v="27"/>
    <d v="2022-06-20T00:00:00"/>
    <n v="0"/>
    <n v="0"/>
    <x v="1"/>
    <x v="0"/>
    <x v="1"/>
    <n v="92"/>
    <n v="0"/>
  </r>
  <r>
    <x v="31"/>
    <d v="2022-06-20T00:00:00"/>
    <n v="0"/>
    <n v="0"/>
    <x v="1"/>
    <x v="0"/>
    <x v="1"/>
    <n v="92"/>
    <n v="0"/>
  </r>
  <r>
    <x v="25"/>
    <d v="2022-06-20T00:00:00"/>
    <n v="0"/>
    <n v="0"/>
    <x v="1"/>
    <x v="0"/>
    <x v="1"/>
    <n v="92"/>
    <n v="0"/>
  </r>
  <r>
    <x v="34"/>
    <d v="2022-06-20T00:00:00"/>
    <n v="0"/>
    <n v="0"/>
    <x v="1"/>
    <x v="1"/>
    <x v="2"/>
    <n v="365"/>
    <n v="0"/>
  </r>
  <r>
    <x v="35"/>
    <d v="2022-06-20T00:00:00"/>
    <n v="96"/>
    <n v="0"/>
    <x v="1"/>
    <x v="1"/>
    <x v="1"/>
    <n v="92"/>
    <n v="0"/>
  </r>
  <r>
    <x v="36"/>
    <d v="2022-06-20T00:00:00"/>
    <n v="180"/>
    <n v="0"/>
    <x v="1"/>
    <x v="1"/>
    <x v="1"/>
    <n v="92"/>
    <n v="0"/>
  </r>
  <r>
    <x v="44"/>
    <d v="2022-06-20T00:00:00"/>
    <n v="0"/>
    <n v="0"/>
    <x v="1"/>
    <x v="1"/>
    <x v="2"/>
    <n v="365"/>
    <n v="0"/>
  </r>
  <r>
    <x v="37"/>
    <d v="2022-06-20T00:00:00"/>
    <n v="71"/>
    <n v="0"/>
    <x v="1"/>
    <x v="1"/>
    <x v="1"/>
    <n v="92"/>
    <n v="0"/>
  </r>
  <r>
    <x v="38"/>
    <d v="2022-06-20T00:00:00"/>
    <n v="104"/>
    <n v="0"/>
    <x v="1"/>
    <x v="1"/>
    <x v="1"/>
    <n v="92"/>
    <n v="0"/>
  </r>
  <r>
    <x v="55"/>
    <d v="2022-06-20T00:00:00"/>
    <n v="0"/>
    <n v="0"/>
    <x v="1"/>
    <x v="1"/>
    <x v="2"/>
    <n v="365"/>
    <n v="0"/>
  </r>
  <r>
    <x v="45"/>
    <d v="2022-06-20T00:00:00"/>
    <n v="53"/>
    <n v="0"/>
    <x v="1"/>
    <x v="1"/>
    <x v="1"/>
    <n v="92"/>
    <n v="0"/>
  </r>
  <r>
    <x v="46"/>
    <d v="2022-06-20T00:00:00"/>
    <n v="50"/>
    <n v="0"/>
    <x v="1"/>
    <x v="1"/>
    <x v="1"/>
    <n v="92"/>
    <n v="0"/>
  </r>
  <r>
    <x v="66"/>
    <d v="2022-06-20T00:00:00"/>
    <n v="0"/>
    <n v="0"/>
    <x v="1"/>
    <x v="1"/>
    <x v="2"/>
    <n v="365"/>
    <n v="0"/>
  </r>
  <r>
    <x v="56"/>
    <d v="2022-06-20T00:00:00"/>
    <n v="9"/>
    <n v="0"/>
    <x v="1"/>
    <x v="1"/>
    <x v="1"/>
    <n v="92"/>
    <n v="0"/>
  </r>
  <r>
    <x v="57"/>
    <d v="2022-06-20T00:00:00"/>
    <n v="7"/>
    <n v="0"/>
    <x v="1"/>
    <x v="1"/>
    <x v="1"/>
    <n v="92"/>
    <n v="0"/>
  </r>
  <r>
    <x v="67"/>
    <d v="2022-06-20T00:00:00"/>
    <n v="7"/>
    <n v="0"/>
    <x v="1"/>
    <x v="1"/>
    <x v="1"/>
    <n v="92"/>
    <n v="0"/>
  </r>
  <r>
    <x v="68"/>
    <d v="2022-06-20T00:00:00"/>
    <n v="7"/>
    <n v="0"/>
    <x v="1"/>
    <x v="1"/>
    <x v="1"/>
    <n v="92"/>
    <n v="0"/>
  </r>
  <r>
    <x v="60"/>
    <d v="2022-06-21T00:00:00"/>
    <n v="0"/>
    <n v="0"/>
    <x v="1"/>
    <x v="0"/>
    <x v="0"/>
    <n v="30"/>
    <n v="0"/>
  </r>
  <r>
    <x v="22"/>
    <d v="2022-06-21T00:00:00"/>
    <n v="0"/>
    <n v="0"/>
    <x v="1"/>
    <x v="0"/>
    <x v="1"/>
    <n v="92"/>
    <n v="0"/>
  </r>
  <r>
    <x v="23"/>
    <d v="2022-06-21T00:00:00"/>
    <n v="84"/>
    <n v="0"/>
    <x v="1"/>
    <x v="1"/>
    <x v="1"/>
    <n v="92"/>
    <n v="0"/>
  </r>
  <r>
    <x v="42"/>
    <d v="2022-06-21T00:00:00"/>
    <n v="0"/>
    <n v="0"/>
    <x v="1"/>
    <x v="0"/>
    <x v="1"/>
    <n v="92"/>
    <n v="0"/>
  </r>
  <r>
    <x v="29"/>
    <d v="2022-06-21T00:00:00"/>
    <n v="0"/>
    <n v="0"/>
    <x v="1"/>
    <x v="0"/>
    <x v="1"/>
    <n v="92"/>
    <n v="0"/>
  </r>
  <r>
    <x v="25"/>
    <d v="2022-06-21T00:00:00"/>
    <n v="0"/>
    <n v="0"/>
    <x v="1"/>
    <x v="0"/>
    <x v="1"/>
    <n v="92"/>
    <n v="0"/>
  </r>
  <r>
    <x v="63"/>
    <d v="2022-06-21T00:00:00"/>
    <n v="0"/>
    <n v="0"/>
    <x v="1"/>
    <x v="0"/>
    <x v="0"/>
    <n v="30"/>
    <n v="0"/>
  </r>
  <r>
    <x v="53"/>
    <d v="2022-06-21T00:00:00"/>
    <n v="0"/>
    <n v="0"/>
    <x v="1"/>
    <x v="0"/>
    <x v="1"/>
    <n v="92"/>
    <n v="0"/>
  </r>
  <r>
    <x v="54"/>
    <d v="2022-06-21T00:00:00"/>
    <n v="0"/>
    <n v="0"/>
    <x v="1"/>
    <x v="0"/>
    <x v="1"/>
    <n v="92"/>
    <n v="0"/>
  </r>
  <r>
    <x v="62"/>
    <d v="2022-06-21T00:00:00"/>
    <n v="0"/>
    <n v="0"/>
    <x v="1"/>
    <x v="0"/>
    <x v="0"/>
    <n v="30"/>
    <n v="0"/>
  </r>
  <r>
    <x v="26"/>
    <d v="2022-06-21T00:00:00"/>
    <n v="0"/>
    <n v="0"/>
    <x v="1"/>
    <x v="0"/>
    <x v="1"/>
    <n v="92"/>
    <n v="0"/>
  </r>
  <r>
    <x v="65"/>
    <d v="2022-06-21T00:00:00"/>
    <n v="0"/>
    <n v="0"/>
    <x v="1"/>
    <x v="0"/>
    <x v="1"/>
    <n v="92"/>
    <n v="0"/>
  </r>
  <r>
    <x v="43"/>
    <d v="2022-06-21T00:00:00"/>
    <n v="0"/>
    <n v="0"/>
    <x v="1"/>
    <x v="0"/>
    <x v="1"/>
    <n v="92"/>
    <n v="0"/>
  </r>
  <r>
    <x v="64"/>
    <d v="2022-06-21T00:00:00"/>
    <n v="0"/>
    <n v="0"/>
    <x v="1"/>
    <x v="0"/>
    <x v="1"/>
    <n v="92"/>
    <n v="0"/>
  </r>
  <r>
    <x v="31"/>
    <d v="2022-06-21T00:00:00"/>
    <n v="0"/>
    <n v="0"/>
    <x v="1"/>
    <x v="0"/>
    <x v="1"/>
    <n v="92"/>
    <n v="0"/>
  </r>
  <r>
    <x v="33"/>
    <d v="2022-06-21T00:00:00"/>
    <n v="0"/>
    <n v="0"/>
    <x v="1"/>
    <x v="0"/>
    <x v="1"/>
    <n v="92"/>
    <n v="0"/>
  </r>
  <r>
    <x v="32"/>
    <d v="2022-06-21T00:00:00"/>
    <n v="0"/>
    <n v="0"/>
    <x v="1"/>
    <x v="0"/>
    <x v="1"/>
    <n v="92"/>
    <n v="0"/>
  </r>
  <r>
    <x v="27"/>
    <d v="2022-06-21T00:00:00"/>
    <n v="0"/>
    <n v="0"/>
    <x v="1"/>
    <x v="0"/>
    <x v="1"/>
    <n v="92"/>
    <n v="0"/>
  </r>
  <r>
    <x v="30"/>
    <d v="2022-06-21T00:00:00"/>
    <n v="0"/>
    <n v="0"/>
    <x v="1"/>
    <x v="0"/>
    <x v="1"/>
    <n v="92"/>
    <n v="0"/>
  </r>
  <r>
    <x v="61"/>
    <d v="2022-06-21T00:00:00"/>
    <n v="0"/>
    <n v="0"/>
    <x v="1"/>
    <x v="0"/>
    <x v="0"/>
    <n v="30"/>
    <n v="0"/>
  </r>
  <r>
    <x v="28"/>
    <d v="2022-06-21T00:00:00"/>
    <n v="0"/>
    <n v="0"/>
    <x v="1"/>
    <x v="0"/>
    <x v="1"/>
    <n v="92"/>
    <n v="0"/>
  </r>
  <r>
    <x v="24"/>
    <d v="2022-06-21T00:00:00"/>
    <n v="0"/>
    <n v="0"/>
    <x v="1"/>
    <x v="0"/>
    <x v="1"/>
    <n v="92"/>
    <n v="0"/>
  </r>
  <r>
    <x v="34"/>
    <d v="2022-06-21T00:00:00"/>
    <n v="0"/>
    <n v="0"/>
    <x v="1"/>
    <x v="1"/>
    <x v="2"/>
    <n v="365"/>
    <n v="0"/>
  </r>
  <r>
    <x v="35"/>
    <d v="2022-06-21T00:00:00"/>
    <n v="96"/>
    <n v="0"/>
    <x v="1"/>
    <x v="1"/>
    <x v="1"/>
    <n v="92"/>
    <n v="0"/>
  </r>
  <r>
    <x v="36"/>
    <d v="2022-06-21T00:00:00"/>
    <n v="180"/>
    <n v="0"/>
    <x v="1"/>
    <x v="1"/>
    <x v="1"/>
    <n v="92"/>
    <n v="0"/>
  </r>
  <r>
    <x v="44"/>
    <d v="2022-06-21T00:00:00"/>
    <n v="0"/>
    <n v="0"/>
    <x v="1"/>
    <x v="1"/>
    <x v="2"/>
    <n v="365"/>
    <n v="0"/>
  </r>
  <r>
    <x v="37"/>
    <d v="2022-06-21T00:00:00"/>
    <n v="71"/>
    <n v="0"/>
    <x v="1"/>
    <x v="1"/>
    <x v="1"/>
    <n v="92"/>
    <n v="0"/>
  </r>
  <r>
    <x v="38"/>
    <d v="2022-06-21T00:00:00"/>
    <n v="104"/>
    <n v="0"/>
    <x v="1"/>
    <x v="1"/>
    <x v="1"/>
    <n v="92"/>
    <n v="0"/>
  </r>
  <r>
    <x v="55"/>
    <d v="2022-06-21T00:00:00"/>
    <n v="0"/>
    <n v="0"/>
    <x v="1"/>
    <x v="1"/>
    <x v="2"/>
    <n v="365"/>
    <n v="0"/>
  </r>
  <r>
    <x v="45"/>
    <d v="2022-06-21T00:00:00"/>
    <n v="53"/>
    <n v="0"/>
    <x v="1"/>
    <x v="1"/>
    <x v="1"/>
    <n v="92"/>
    <n v="0"/>
  </r>
  <r>
    <x v="46"/>
    <d v="2022-06-21T00:00:00"/>
    <n v="50"/>
    <n v="0"/>
    <x v="1"/>
    <x v="1"/>
    <x v="1"/>
    <n v="92"/>
    <n v="0"/>
  </r>
  <r>
    <x v="66"/>
    <d v="2022-06-21T00:00:00"/>
    <n v="0"/>
    <n v="0"/>
    <x v="1"/>
    <x v="1"/>
    <x v="2"/>
    <n v="365"/>
    <n v="0"/>
  </r>
  <r>
    <x v="56"/>
    <d v="2022-06-21T00:00:00"/>
    <n v="9"/>
    <n v="0"/>
    <x v="1"/>
    <x v="1"/>
    <x v="1"/>
    <n v="92"/>
    <n v="0"/>
  </r>
  <r>
    <x v="57"/>
    <d v="2022-06-21T00:00:00"/>
    <n v="7"/>
    <n v="0"/>
    <x v="1"/>
    <x v="1"/>
    <x v="1"/>
    <n v="92"/>
    <n v="0"/>
  </r>
  <r>
    <x v="67"/>
    <d v="2022-06-21T00:00:00"/>
    <n v="7"/>
    <n v="0"/>
    <x v="1"/>
    <x v="1"/>
    <x v="1"/>
    <n v="92"/>
    <n v="0"/>
  </r>
  <r>
    <x v="68"/>
    <d v="2022-06-21T00:00:00"/>
    <n v="7"/>
    <n v="0"/>
    <x v="1"/>
    <x v="1"/>
    <x v="1"/>
    <n v="92"/>
    <n v="0"/>
  </r>
  <r>
    <x v="60"/>
    <d v="2022-06-22T00:00:00"/>
    <n v="0"/>
    <n v="0"/>
    <x v="1"/>
    <x v="0"/>
    <x v="0"/>
    <n v="30"/>
    <n v="0"/>
  </r>
  <r>
    <x v="22"/>
    <d v="2022-06-22T00:00:00"/>
    <n v="0"/>
    <n v="0"/>
    <x v="1"/>
    <x v="0"/>
    <x v="1"/>
    <n v="92"/>
    <n v="0"/>
  </r>
  <r>
    <x v="23"/>
    <d v="2022-06-22T00:00:00"/>
    <n v="84"/>
    <n v="0"/>
    <x v="1"/>
    <x v="1"/>
    <x v="1"/>
    <n v="92"/>
    <n v="0"/>
  </r>
  <r>
    <x v="33"/>
    <d v="2022-06-22T00:00:00"/>
    <n v="0"/>
    <n v="0"/>
    <x v="1"/>
    <x v="0"/>
    <x v="1"/>
    <n v="92"/>
    <n v="0"/>
  </r>
  <r>
    <x v="65"/>
    <d v="2022-06-22T00:00:00"/>
    <n v="0"/>
    <n v="0"/>
    <x v="1"/>
    <x v="0"/>
    <x v="1"/>
    <n v="92"/>
    <n v="0"/>
  </r>
  <r>
    <x v="54"/>
    <d v="2022-06-22T00:00:00"/>
    <n v="0"/>
    <n v="0"/>
    <x v="1"/>
    <x v="0"/>
    <x v="1"/>
    <n v="92"/>
    <n v="0"/>
  </r>
  <r>
    <x v="63"/>
    <d v="2022-06-22T00:00:00"/>
    <n v="0"/>
    <n v="0"/>
    <x v="1"/>
    <x v="0"/>
    <x v="0"/>
    <n v="30"/>
    <n v="0"/>
  </r>
  <r>
    <x v="64"/>
    <d v="2022-06-22T00:00:00"/>
    <n v="0"/>
    <n v="0"/>
    <x v="1"/>
    <x v="0"/>
    <x v="1"/>
    <n v="92"/>
    <n v="0"/>
  </r>
  <r>
    <x v="53"/>
    <d v="2022-06-22T00:00:00"/>
    <n v="0"/>
    <n v="0"/>
    <x v="1"/>
    <x v="0"/>
    <x v="1"/>
    <n v="92"/>
    <n v="0"/>
  </r>
  <r>
    <x v="28"/>
    <d v="2022-06-22T00:00:00"/>
    <n v="0"/>
    <n v="0"/>
    <x v="1"/>
    <x v="0"/>
    <x v="1"/>
    <n v="92"/>
    <n v="0"/>
  </r>
  <r>
    <x v="24"/>
    <d v="2022-06-22T00:00:00"/>
    <n v="0"/>
    <n v="0"/>
    <x v="1"/>
    <x v="0"/>
    <x v="1"/>
    <n v="92"/>
    <n v="0"/>
  </r>
  <r>
    <x v="61"/>
    <d v="2022-06-22T00:00:00"/>
    <n v="0"/>
    <n v="0"/>
    <x v="1"/>
    <x v="0"/>
    <x v="0"/>
    <n v="30"/>
    <n v="0"/>
  </r>
  <r>
    <x v="42"/>
    <d v="2022-06-22T00:00:00"/>
    <n v="0"/>
    <n v="0"/>
    <x v="1"/>
    <x v="0"/>
    <x v="1"/>
    <n v="92"/>
    <n v="0"/>
  </r>
  <r>
    <x v="32"/>
    <d v="2022-06-22T00:00:00"/>
    <n v="0"/>
    <n v="0"/>
    <x v="1"/>
    <x v="0"/>
    <x v="1"/>
    <n v="92"/>
    <n v="0"/>
  </r>
  <r>
    <x v="30"/>
    <d v="2022-06-22T00:00:00"/>
    <n v="0"/>
    <n v="0"/>
    <x v="1"/>
    <x v="0"/>
    <x v="1"/>
    <n v="92"/>
    <n v="0"/>
  </r>
  <r>
    <x v="27"/>
    <d v="2022-06-22T00:00:00"/>
    <n v="0"/>
    <n v="0"/>
    <x v="1"/>
    <x v="0"/>
    <x v="1"/>
    <n v="92"/>
    <n v="0"/>
  </r>
  <r>
    <x v="62"/>
    <d v="2022-06-22T00:00:00"/>
    <n v="0"/>
    <n v="0"/>
    <x v="1"/>
    <x v="0"/>
    <x v="0"/>
    <n v="30"/>
    <n v="0"/>
  </r>
  <r>
    <x v="25"/>
    <d v="2022-06-22T00:00:00"/>
    <n v="0"/>
    <n v="0"/>
    <x v="1"/>
    <x v="0"/>
    <x v="1"/>
    <n v="92"/>
    <n v="0"/>
  </r>
  <r>
    <x v="31"/>
    <d v="2022-06-22T00:00:00"/>
    <n v="0"/>
    <n v="0"/>
    <x v="1"/>
    <x v="0"/>
    <x v="1"/>
    <n v="92"/>
    <n v="0"/>
  </r>
  <r>
    <x v="29"/>
    <d v="2022-06-22T00:00:00"/>
    <n v="0"/>
    <n v="0"/>
    <x v="1"/>
    <x v="0"/>
    <x v="1"/>
    <n v="92"/>
    <n v="0"/>
  </r>
  <r>
    <x v="26"/>
    <d v="2022-06-22T00:00:00"/>
    <n v="0"/>
    <n v="0"/>
    <x v="1"/>
    <x v="0"/>
    <x v="1"/>
    <n v="92"/>
    <n v="0"/>
  </r>
  <r>
    <x v="43"/>
    <d v="2022-06-22T00:00:00"/>
    <n v="0"/>
    <n v="0"/>
    <x v="1"/>
    <x v="0"/>
    <x v="1"/>
    <n v="92"/>
    <n v="0"/>
  </r>
  <r>
    <x v="34"/>
    <d v="2022-06-22T00:00:00"/>
    <n v="0"/>
    <n v="0"/>
    <x v="1"/>
    <x v="1"/>
    <x v="2"/>
    <n v="365"/>
    <n v="0"/>
  </r>
  <r>
    <x v="35"/>
    <d v="2022-06-22T00:00:00"/>
    <n v="96"/>
    <n v="0"/>
    <x v="1"/>
    <x v="1"/>
    <x v="1"/>
    <n v="92"/>
    <n v="0"/>
  </r>
  <r>
    <x v="36"/>
    <d v="2022-06-22T00:00:00"/>
    <n v="180"/>
    <n v="0"/>
    <x v="1"/>
    <x v="1"/>
    <x v="1"/>
    <n v="92"/>
    <n v="0"/>
  </r>
  <r>
    <x v="44"/>
    <d v="2022-06-22T00:00:00"/>
    <n v="0"/>
    <n v="0"/>
    <x v="1"/>
    <x v="1"/>
    <x v="2"/>
    <n v="365"/>
    <n v="0"/>
  </r>
  <r>
    <x v="37"/>
    <d v="2022-06-22T00:00:00"/>
    <n v="71"/>
    <n v="0"/>
    <x v="1"/>
    <x v="1"/>
    <x v="1"/>
    <n v="92"/>
    <n v="0"/>
  </r>
  <r>
    <x v="38"/>
    <d v="2022-06-22T00:00:00"/>
    <n v="104"/>
    <n v="0"/>
    <x v="1"/>
    <x v="1"/>
    <x v="1"/>
    <n v="92"/>
    <n v="0"/>
  </r>
  <r>
    <x v="55"/>
    <d v="2022-06-22T00:00:00"/>
    <n v="0"/>
    <n v="0"/>
    <x v="1"/>
    <x v="1"/>
    <x v="2"/>
    <n v="365"/>
    <n v="0"/>
  </r>
  <r>
    <x v="45"/>
    <d v="2022-06-22T00:00:00"/>
    <n v="53"/>
    <n v="0"/>
    <x v="1"/>
    <x v="1"/>
    <x v="1"/>
    <n v="92"/>
    <n v="0"/>
  </r>
  <r>
    <x v="46"/>
    <d v="2022-06-22T00:00:00"/>
    <n v="50"/>
    <n v="0"/>
    <x v="1"/>
    <x v="1"/>
    <x v="1"/>
    <n v="92"/>
    <n v="0"/>
  </r>
  <r>
    <x v="66"/>
    <d v="2022-06-22T00:00:00"/>
    <n v="0"/>
    <n v="0"/>
    <x v="1"/>
    <x v="1"/>
    <x v="2"/>
    <n v="365"/>
    <n v="0"/>
  </r>
  <r>
    <x v="56"/>
    <d v="2022-06-22T00:00:00"/>
    <n v="9"/>
    <n v="0"/>
    <x v="1"/>
    <x v="1"/>
    <x v="1"/>
    <n v="92"/>
    <n v="0"/>
  </r>
  <r>
    <x v="57"/>
    <d v="2022-06-22T00:00:00"/>
    <n v="7"/>
    <n v="0"/>
    <x v="1"/>
    <x v="1"/>
    <x v="1"/>
    <n v="92"/>
    <n v="0"/>
  </r>
  <r>
    <x v="67"/>
    <d v="2022-06-22T00:00:00"/>
    <n v="7"/>
    <n v="0"/>
    <x v="1"/>
    <x v="1"/>
    <x v="1"/>
    <n v="92"/>
    <n v="0"/>
  </r>
  <r>
    <x v="68"/>
    <d v="2022-06-22T00:00:00"/>
    <n v="7"/>
    <n v="0"/>
    <x v="1"/>
    <x v="1"/>
    <x v="1"/>
    <n v="92"/>
    <n v="0"/>
  </r>
  <r>
    <x v="22"/>
    <d v="2022-06-23T00:00:00"/>
    <n v="0"/>
    <n v="0"/>
    <x v="1"/>
    <x v="0"/>
    <x v="1"/>
    <n v="92"/>
    <n v="0"/>
  </r>
  <r>
    <x v="60"/>
    <d v="2022-06-23T00:00:00"/>
    <n v="0"/>
    <n v="0"/>
    <x v="1"/>
    <x v="0"/>
    <x v="0"/>
    <n v="30"/>
    <n v="0"/>
  </r>
  <r>
    <x v="23"/>
    <d v="2022-06-23T00:00:00"/>
    <n v="84"/>
    <n v="0"/>
    <x v="1"/>
    <x v="1"/>
    <x v="1"/>
    <n v="92"/>
    <n v="0"/>
  </r>
  <r>
    <x v="24"/>
    <d v="2022-06-23T00:00:00"/>
    <n v="0"/>
    <n v="0"/>
    <x v="1"/>
    <x v="0"/>
    <x v="1"/>
    <n v="92"/>
    <n v="0"/>
  </r>
  <r>
    <x v="31"/>
    <d v="2022-06-23T00:00:00"/>
    <n v="0"/>
    <n v="0"/>
    <x v="1"/>
    <x v="0"/>
    <x v="1"/>
    <n v="92"/>
    <n v="0"/>
  </r>
  <r>
    <x v="27"/>
    <d v="2022-06-23T00:00:00"/>
    <n v="0"/>
    <n v="0"/>
    <x v="1"/>
    <x v="0"/>
    <x v="1"/>
    <n v="92"/>
    <n v="0"/>
  </r>
  <r>
    <x v="25"/>
    <d v="2022-06-23T00:00:00"/>
    <n v="0"/>
    <n v="0"/>
    <x v="1"/>
    <x v="0"/>
    <x v="1"/>
    <n v="92"/>
    <n v="0"/>
  </r>
  <r>
    <x v="42"/>
    <d v="2022-06-23T00:00:00"/>
    <n v="0"/>
    <n v="0"/>
    <x v="1"/>
    <x v="0"/>
    <x v="1"/>
    <n v="92"/>
    <n v="0"/>
  </r>
  <r>
    <x v="30"/>
    <d v="2022-06-23T00:00:00"/>
    <n v="0"/>
    <n v="0"/>
    <x v="1"/>
    <x v="0"/>
    <x v="1"/>
    <n v="92"/>
    <n v="0"/>
  </r>
  <r>
    <x v="65"/>
    <d v="2022-06-23T00:00:00"/>
    <n v="0"/>
    <n v="0"/>
    <x v="1"/>
    <x v="0"/>
    <x v="1"/>
    <n v="92"/>
    <n v="0"/>
  </r>
  <r>
    <x v="29"/>
    <d v="2022-06-23T00:00:00"/>
    <n v="0"/>
    <n v="0"/>
    <x v="1"/>
    <x v="0"/>
    <x v="1"/>
    <n v="92"/>
    <n v="0"/>
  </r>
  <r>
    <x v="62"/>
    <d v="2022-06-23T00:00:00"/>
    <n v="0"/>
    <n v="0"/>
    <x v="1"/>
    <x v="0"/>
    <x v="0"/>
    <n v="30"/>
    <n v="0"/>
  </r>
  <r>
    <x v="26"/>
    <d v="2022-06-23T00:00:00"/>
    <n v="0"/>
    <n v="0"/>
    <x v="1"/>
    <x v="0"/>
    <x v="1"/>
    <n v="92"/>
    <n v="0"/>
  </r>
  <r>
    <x v="54"/>
    <d v="2022-06-23T00:00:00"/>
    <n v="0"/>
    <n v="0"/>
    <x v="1"/>
    <x v="0"/>
    <x v="1"/>
    <n v="92"/>
    <n v="0"/>
  </r>
  <r>
    <x v="32"/>
    <d v="2022-06-23T00:00:00"/>
    <n v="0"/>
    <n v="0"/>
    <x v="1"/>
    <x v="0"/>
    <x v="1"/>
    <n v="92"/>
    <n v="0"/>
  </r>
  <r>
    <x v="63"/>
    <d v="2022-06-23T00:00:00"/>
    <n v="0"/>
    <n v="0"/>
    <x v="1"/>
    <x v="0"/>
    <x v="0"/>
    <n v="30"/>
    <n v="0"/>
  </r>
  <r>
    <x v="28"/>
    <d v="2022-06-23T00:00:00"/>
    <n v="0"/>
    <n v="0"/>
    <x v="1"/>
    <x v="0"/>
    <x v="1"/>
    <n v="92"/>
    <n v="0"/>
  </r>
  <r>
    <x v="33"/>
    <d v="2022-06-23T00:00:00"/>
    <n v="0"/>
    <n v="0"/>
    <x v="1"/>
    <x v="0"/>
    <x v="1"/>
    <n v="92"/>
    <n v="0"/>
  </r>
  <r>
    <x v="53"/>
    <d v="2022-06-23T00:00:00"/>
    <n v="0"/>
    <n v="0"/>
    <x v="1"/>
    <x v="0"/>
    <x v="1"/>
    <n v="92"/>
    <n v="0"/>
  </r>
  <r>
    <x v="64"/>
    <d v="2022-06-23T00:00:00"/>
    <n v="0"/>
    <n v="0"/>
    <x v="1"/>
    <x v="0"/>
    <x v="1"/>
    <n v="92"/>
    <n v="0"/>
  </r>
  <r>
    <x v="43"/>
    <d v="2022-06-23T00:00:00"/>
    <n v="0"/>
    <n v="0"/>
    <x v="1"/>
    <x v="0"/>
    <x v="1"/>
    <n v="92"/>
    <n v="0"/>
  </r>
  <r>
    <x v="61"/>
    <d v="2022-06-23T00:00:00"/>
    <n v="0"/>
    <n v="0"/>
    <x v="1"/>
    <x v="0"/>
    <x v="0"/>
    <n v="30"/>
    <n v="0"/>
  </r>
  <r>
    <x v="34"/>
    <d v="2022-06-23T00:00:00"/>
    <n v="0"/>
    <n v="0"/>
    <x v="1"/>
    <x v="1"/>
    <x v="2"/>
    <n v="365"/>
    <n v="0"/>
  </r>
  <r>
    <x v="35"/>
    <d v="2022-06-23T00:00:00"/>
    <n v="96"/>
    <n v="0"/>
    <x v="1"/>
    <x v="1"/>
    <x v="1"/>
    <n v="92"/>
    <n v="0"/>
  </r>
  <r>
    <x v="36"/>
    <d v="2022-06-23T00:00:00"/>
    <n v="180"/>
    <n v="0"/>
    <x v="1"/>
    <x v="1"/>
    <x v="1"/>
    <n v="92"/>
    <n v="0"/>
  </r>
  <r>
    <x v="44"/>
    <d v="2022-06-23T00:00:00"/>
    <n v="0"/>
    <n v="0"/>
    <x v="1"/>
    <x v="1"/>
    <x v="2"/>
    <n v="365"/>
    <n v="0"/>
  </r>
  <r>
    <x v="37"/>
    <d v="2022-06-23T00:00:00"/>
    <n v="71"/>
    <n v="0"/>
    <x v="1"/>
    <x v="1"/>
    <x v="1"/>
    <n v="92"/>
    <n v="0"/>
  </r>
  <r>
    <x v="38"/>
    <d v="2022-06-23T00:00:00"/>
    <n v="104"/>
    <n v="0"/>
    <x v="1"/>
    <x v="1"/>
    <x v="1"/>
    <n v="92"/>
    <n v="0"/>
  </r>
  <r>
    <x v="55"/>
    <d v="2022-06-23T00:00:00"/>
    <n v="0"/>
    <n v="0"/>
    <x v="1"/>
    <x v="1"/>
    <x v="2"/>
    <n v="365"/>
    <n v="0"/>
  </r>
  <r>
    <x v="45"/>
    <d v="2022-06-23T00:00:00"/>
    <n v="53"/>
    <n v="0"/>
    <x v="1"/>
    <x v="1"/>
    <x v="1"/>
    <n v="92"/>
    <n v="0"/>
  </r>
  <r>
    <x v="46"/>
    <d v="2022-06-23T00:00:00"/>
    <n v="50"/>
    <n v="0"/>
    <x v="1"/>
    <x v="1"/>
    <x v="1"/>
    <n v="92"/>
    <n v="0"/>
  </r>
  <r>
    <x v="66"/>
    <d v="2022-06-23T00:00:00"/>
    <n v="0"/>
    <n v="0"/>
    <x v="1"/>
    <x v="1"/>
    <x v="2"/>
    <n v="365"/>
    <n v="0"/>
  </r>
  <r>
    <x v="56"/>
    <d v="2022-06-23T00:00:00"/>
    <n v="9"/>
    <n v="0"/>
    <x v="1"/>
    <x v="1"/>
    <x v="1"/>
    <n v="92"/>
    <n v="0"/>
  </r>
  <r>
    <x v="57"/>
    <d v="2022-06-23T00:00:00"/>
    <n v="7"/>
    <n v="0"/>
    <x v="1"/>
    <x v="1"/>
    <x v="1"/>
    <n v="92"/>
    <n v="0"/>
  </r>
  <r>
    <x v="67"/>
    <d v="2022-06-23T00:00:00"/>
    <n v="7"/>
    <n v="0"/>
    <x v="1"/>
    <x v="1"/>
    <x v="1"/>
    <n v="92"/>
    <n v="0"/>
  </r>
  <r>
    <x v="68"/>
    <d v="2022-06-23T00:00:00"/>
    <n v="7"/>
    <n v="0"/>
    <x v="1"/>
    <x v="1"/>
    <x v="1"/>
    <n v="92"/>
    <n v="0"/>
  </r>
  <r>
    <x v="60"/>
    <d v="2022-06-24T00:00:00"/>
    <n v="0"/>
    <n v="0"/>
    <x v="1"/>
    <x v="0"/>
    <x v="0"/>
    <n v="30"/>
    <n v="0"/>
  </r>
  <r>
    <x v="22"/>
    <d v="2022-06-24T00:00:00"/>
    <n v="0"/>
    <n v="0"/>
    <x v="1"/>
    <x v="0"/>
    <x v="1"/>
    <n v="92"/>
    <n v="0"/>
  </r>
  <r>
    <x v="23"/>
    <d v="2022-06-24T00:00:00"/>
    <n v="84"/>
    <n v="0"/>
    <x v="1"/>
    <x v="1"/>
    <x v="1"/>
    <n v="92"/>
    <n v="0"/>
  </r>
  <r>
    <x v="24"/>
    <d v="2022-06-24T00:00:00"/>
    <n v="0"/>
    <n v="0"/>
    <x v="1"/>
    <x v="0"/>
    <x v="1"/>
    <n v="92"/>
    <n v="0"/>
  </r>
  <r>
    <x v="54"/>
    <d v="2022-06-24T00:00:00"/>
    <n v="0"/>
    <n v="0"/>
    <x v="1"/>
    <x v="0"/>
    <x v="1"/>
    <n v="92"/>
    <n v="0"/>
  </r>
  <r>
    <x v="53"/>
    <d v="2022-06-24T00:00:00"/>
    <n v="0"/>
    <n v="0"/>
    <x v="1"/>
    <x v="0"/>
    <x v="1"/>
    <n v="92"/>
    <n v="0"/>
  </r>
  <r>
    <x v="32"/>
    <d v="2022-06-24T00:00:00"/>
    <n v="0"/>
    <n v="0"/>
    <x v="1"/>
    <x v="0"/>
    <x v="1"/>
    <n v="92"/>
    <n v="0"/>
  </r>
  <r>
    <x v="63"/>
    <d v="2022-06-24T00:00:00"/>
    <n v="0"/>
    <n v="0"/>
    <x v="1"/>
    <x v="0"/>
    <x v="0"/>
    <n v="30"/>
    <n v="0"/>
  </r>
  <r>
    <x v="65"/>
    <d v="2022-06-24T00:00:00"/>
    <n v="0"/>
    <n v="0"/>
    <x v="1"/>
    <x v="0"/>
    <x v="1"/>
    <n v="92"/>
    <n v="0"/>
  </r>
  <r>
    <x v="42"/>
    <d v="2022-06-24T00:00:00"/>
    <n v="0"/>
    <n v="0"/>
    <x v="1"/>
    <x v="0"/>
    <x v="1"/>
    <n v="92"/>
    <n v="0"/>
  </r>
  <r>
    <x v="31"/>
    <d v="2022-06-24T00:00:00"/>
    <n v="0"/>
    <n v="0"/>
    <x v="1"/>
    <x v="0"/>
    <x v="1"/>
    <n v="92"/>
    <n v="0"/>
  </r>
  <r>
    <x v="62"/>
    <d v="2022-06-24T00:00:00"/>
    <n v="0"/>
    <n v="0"/>
    <x v="1"/>
    <x v="0"/>
    <x v="0"/>
    <n v="30"/>
    <n v="0"/>
  </r>
  <r>
    <x v="61"/>
    <d v="2022-06-24T00:00:00"/>
    <n v="0"/>
    <n v="0"/>
    <x v="1"/>
    <x v="0"/>
    <x v="0"/>
    <n v="30"/>
    <n v="0"/>
  </r>
  <r>
    <x v="26"/>
    <d v="2022-06-24T00:00:00"/>
    <n v="0"/>
    <n v="0"/>
    <x v="1"/>
    <x v="0"/>
    <x v="1"/>
    <n v="92"/>
    <n v="0"/>
  </r>
  <r>
    <x v="33"/>
    <d v="2022-06-24T00:00:00"/>
    <n v="0"/>
    <n v="0"/>
    <x v="1"/>
    <x v="0"/>
    <x v="1"/>
    <n v="92"/>
    <n v="0"/>
  </r>
  <r>
    <x v="43"/>
    <d v="2022-06-24T00:00:00"/>
    <n v="0"/>
    <n v="0"/>
    <x v="1"/>
    <x v="0"/>
    <x v="1"/>
    <n v="92"/>
    <n v="0"/>
  </r>
  <r>
    <x v="64"/>
    <d v="2022-06-24T00:00:00"/>
    <n v="0"/>
    <n v="0"/>
    <x v="1"/>
    <x v="0"/>
    <x v="1"/>
    <n v="92"/>
    <n v="0"/>
  </r>
  <r>
    <x v="30"/>
    <d v="2022-06-24T00:00:00"/>
    <n v="0"/>
    <n v="0"/>
    <x v="1"/>
    <x v="0"/>
    <x v="1"/>
    <n v="92"/>
    <n v="0"/>
  </r>
  <r>
    <x v="27"/>
    <d v="2022-06-24T00:00:00"/>
    <n v="0"/>
    <n v="0"/>
    <x v="1"/>
    <x v="0"/>
    <x v="1"/>
    <n v="92"/>
    <n v="0"/>
  </r>
  <r>
    <x v="29"/>
    <d v="2022-06-24T00:00:00"/>
    <n v="0"/>
    <n v="0"/>
    <x v="1"/>
    <x v="0"/>
    <x v="1"/>
    <n v="92"/>
    <n v="0"/>
  </r>
  <r>
    <x v="25"/>
    <d v="2022-06-24T00:00:00"/>
    <n v="0"/>
    <n v="0"/>
    <x v="1"/>
    <x v="0"/>
    <x v="1"/>
    <n v="92"/>
    <n v="0"/>
  </r>
  <r>
    <x v="28"/>
    <d v="2022-06-24T00:00:00"/>
    <n v="0"/>
    <n v="0"/>
    <x v="1"/>
    <x v="0"/>
    <x v="1"/>
    <n v="92"/>
    <n v="0"/>
  </r>
  <r>
    <x v="34"/>
    <d v="2022-06-24T00:00:00"/>
    <n v="0"/>
    <n v="0"/>
    <x v="1"/>
    <x v="1"/>
    <x v="2"/>
    <n v="365"/>
    <n v="0"/>
  </r>
  <r>
    <x v="35"/>
    <d v="2022-06-24T00:00:00"/>
    <n v="96"/>
    <n v="0"/>
    <x v="1"/>
    <x v="1"/>
    <x v="1"/>
    <n v="92"/>
    <n v="0"/>
  </r>
  <r>
    <x v="36"/>
    <d v="2022-06-24T00:00:00"/>
    <n v="180"/>
    <n v="0"/>
    <x v="1"/>
    <x v="1"/>
    <x v="1"/>
    <n v="92"/>
    <n v="0"/>
  </r>
  <r>
    <x v="44"/>
    <d v="2022-06-24T00:00:00"/>
    <n v="0"/>
    <n v="0"/>
    <x v="1"/>
    <x v="1"/>
    <x v="2"/>
    <n v="365"/>
    <n v="0"/>
  </r>
  <r>
    <x v="37"/>
    <d v="2022-06-24T00:00:00"/>
    <n v="71"/>
    <n v="0"/>
    <x v="1"/>
    <x v="1"/>
    <x v="1"/>
    <n v="92"/>
    <n v="0"/>
  </r>
  <r>
    <x v="38"/>
    <d v="2022-06-24T00:00:00"/>
    <n v="104"/>
    <n v="0"/>
    <x v="1"/>
    <x v="1"/>
    <x v="1"/>
    <n v="92"/>
    <n v="0"/>
  </r>
  <r>
    <x v="55"/>
    <d v="2022-06-24T00:00:00"/>
    <n v="0"/>
    <n v="0"/>
    <x v="1"/>
    <x v="1"/>
    <x v="2"/>
    <n v="365"/>
    <n v="0"/>
  </r>
  <r>
    <x v="45"/>
    <d v="2022-06-24T00:00:00"/>
    <n v="53"/>
    <n v="0"/>
    <x v="1"/>
    <x v="1"/>
    <x v="1"/>
    <n v="92"/>
    <n v="0"/>
  </r>
  <r>
    <x v="46"/>
    <d v="2022-06-24T00:00:00"/>
    <n v="50"/>
    <n v="0"/>
    <x v="1"/>
    <x v="1"/>
    <x v="1"/>
    <n v="92"/>
    <n v="0"/>
  </r>
  <r>
    <x v="66"/>
    <d v="2022-06-24T00:00:00"/>
    <n v="0"/>
    <n v="0"/>
    <x v="1"/>
    <x v="1"/>
    <x v="2"/>
    <n v="365"/>
    <n v="0"/>
  </r>
  <r>
    <x v="56"/>
    <d v="2022-06-24T00:00:00"/>
    <n v="9"/>
    <n v="0"/>
    <x v="1"/>
    <x v="1"/>
    <x v="1"/>
    <n v="92"/>
    <n v="0"/>
  </r>
  <r>
    <x v="57"/>
    <d v="2022-06-24T00:00:00"/>
    <n v="7"/>
    <n v="0"/>
    <x v="1"/>
    <x v="1"/>
    <x v="1"/>
    <n v="92"/>
    <n v="0"/>
  </r>
  <r>
    <x v="67"/>
    <d v="2022-06-24T00:00:00"/>
    <n v="7"/>
    <n v="0"/>
    <x v="1"/>
    <x v="1"/>
    <x v="1"/>
    <n v="92"/>
    <n v="0"/>
  </r>
  <r>
    <x v="68"/>
    <d v="2022-06-24T00:00:00"/>
    <n v="7"/>
    <n v="0"/>
    <x v="1"/>
    <x v="1"/>
    <x v="1"/>
    <n v="92"/>
    <n v="0"/>
  </r>
  <r>
    <x v="22"/>
    <d v="2022-06-27T00:00:00"/>
    <n v="0"/>
    <n v="0"/>
    <x v="1"/>
    <x v="0"/>
    <x v="1"/>
    <n v="92"/>
    <n v="0"/>
  </r>
  <r>
    <x v="60"/>
    <d v="2022-06-27T00:00:00"/>
    <n v="0"/>
    <n v="0"/>
    <x v="1"/>
    <x v="0"/>
    <x v="0"/>
    <n v="30"/>
    <n v="0"/>
  </r>
  <r>
    <x v="23"/>
    <d v="2022-06-27T00:00:00"/>
    <n v="84"/>
    <n v="0"/>
    <x v="1"/>
    <x v="1"/>
    <x v="1"/>
    <n v="92"/>
    <n v="0"/>
  </r>
  <r>
    <x v="27"/>
    <d v="2022-06-27T00:00:00"/>
    <n v="0"/>
    <n v="0"/>
    <x v="1"/>
    <x v="0"/>
    <x v="1"/>
    <n v="92"/>
    <n v="0"/>
  </r>
  <r>
    <x v="42"/>
    <d v="2022-06-27T00:00:00"/>
    <n v="0"/>
    <n v="0"/>
    <x v="1"/>
    <x v="0"/>
    <x v="1"/>
    <n v="92"/>
    <n v="0"/>
  </r>
  <r>
    <x v="30"/>
    <d v="2022-06-27T00:00:00"/>
    <n v="0"/>
    <n v="0"/>
    <x v="1"/>
    <x v="0"/>
    <x v="1"/>
    <n v="92"/>
    <n v="0"/>
  </r>
  <r>
    <x v="54"/>
    <d v="2022-06-27T00:00:00"/>
    <n v="0"/>
    <n v="0"/>
    <x v="1"/>
    <x v="0"/>
    <x v="1"/>
    <n v="92"/>
    <n v="0"/>
  </r>
  <r>
    <x v="61"/>
    <d v="2022-06-27T00:00:00"/>
    <n v="0"/>
    <n v="0"/>
    <x v="1"/>
    <x v="0"/>
    <x v="0"/>
    <n v="30"/>
    <n v="0"/>
  </r>
  <r>
    <x v="65"/>
    <d v="2022-06-27T00:00:00"/>
    <n v="0"/>
    <n v="0"/>
    <x v="1"/>
    <x v="0"/>
    <x v="1"/>
    <n v="92"/>
    <n v="0"/>
  </r>
  <r>
    <x v="33"/>
    <d v="2022-06-27T00:00:00"/>
    <n v="0"/>
    <n v="0"/>
    <x v="1"/>
    <x v="0"/>
    <x v="1"/>
    <n v="92"/>
    <n v="0"/>
  </r>
  <r>
    <x v="31"/>
    <d v="2022-06-27T00:00:00"/>
    <n v="0"/>
    <n v="0"/>
    <x v="1"/>
    <x v="0"/>
    <x v="1"/>
    <n v="92"/>
    <n v="0"/>
  </r>
  <r>
    <x v="64"/>
    <d v="2022-06-27T00:00:00"/>
    <n v="0"/>
    <n v="0"/>
    <x v="1"/>
    <x v="0"/>
    <x v="1"/>
    <n v="92"/>
    <n v="0"/>
  </r>
  <r>
    <x v="26"/>
    <d v="2022-06-27T00:00:00"/>
    <n v="0"/>
    <n v="0"/>
    <x v="1"/>
    <x v="0"/>
    <x v="1"/>
    <n v="92"/>
    <n v="0"/>
  </r>
  <r>
    <x v="32"/>
    <d v="2022-06-27T00:00:00"/>
    <n v="0"/>
    <n v="0"/>
    <x v="1"/>
    <x v="0"/>
    <x v="1"/>
    <n v="92"/>
    <n v="0"/>
  </r>
  <r>
    <x v="28"/>
    <d v="2022-06-27T00:00:00"/>
    <n v="0"/>
    <n v="0"/>
    <x v="1"/>
    <x v="0"/>
    <x v="1"/>
    <n v="92"/>
    <n v="0"/>
  </r>
  <r>
    <x v="29"/>
    <d v="2022-06-27T00:00:00"/>
    <n v="0"/>
    <n v="0"/>
    <x v="1"/>
    <x v="0"/>
    <x v="1"/>
    <n v="92"/>
    <n v="0"/>
  </r>
  <r>
    <x v="63"/>
    <d v="2022-06-27T00:00:00"/>
    <n v="0"/>
    <n v="0"/>
    <x v="1"/>
    <x v="0"/>
    <x v="0"/>
    <n v="30"/>
    <n v="0"/>
  </r>
  <r>
    <x v="43"/>
    <d v="2022-06-27T00:00:00"/>
    <n v="0"/>
    <n v="0"/>
    <x v="1"/>
    <x v="0"/>
    <x v="1"/>
    <n v="92"/>
    <n v="0"/>
  </r>
  <r>
    <x v="24"/>
    <d v="2022-06-27T00:00:00"/>
    <n v="0"/>
    <n v="0"/>
    <x v="1"/>
    <x v="0"/>
    <x v="1"/>
    <n v="92"/>
    <n v="0"/>
  </r>
  <r>
    <x v="62"/>
    <d v="2022-06-27T00:00:00"/>
    <n v="0"/>
    <n v="0"/>
    <x v="1"/>
    <x v="0"/>
    <x v="0"/>
    <n v="30"/>
    <n v="0"/>
  </r>
  <r>
    <x v="25"/>
    <d v="2022-06-27T00:00:00"/>
    <n v="0"/>
    <n v="0"/>
    <x v="1"/>
    <x v="0"/>
    <x v="1"/>
    <n v="92"/>
    <n v="0"/>
  </r>
  <r>
    <x v="53"/>
    <d v="2022-06-27T00:00:00"/>
    <n v="0"/>
    <n v="0"/>
    <x v="1"/>
    <x v="0"/>
    <x v="1"/>
    <n v="92"/>
    <n v="0"/>
  </r>
  <r>
    <x v="34"/>
    <d v="2022-06-27T00:00:00"/>
    <n v="0"/>
    <n v="0"/>
    <x v="1"/>
    <x v="1"/>
    <x v="2"/>
    <n v="365"/>
    <n v="0"/>
  </r>
  <r>
    <x v="35"/>
    <d v="2022-06-27T00:00:00"/>
    <n v="96"/>
    <n v="0"/>
    <x v="1"/>
    <x v="1"/>
    <x v="1"/>
    <n v="92"/>
    <n v="0"/>
  </r>
  <r>
    <x v="36"/>
    <d v="2022-06-27T00:00:00"/>
    <n v="180"/>
    <n v="0"/>
    <x v="1"/>
    <x v="1"/>
    <x v="1"/>
    <n v="92"/>
    <n v="0"/>
  </r>
  <r>
    <x v="44"/>
    <d v="2022-06-27T00:00:00"/>
    <n v="0"/>
    <n v="0"/>
    <x v="1"/>
    <x v="1"/>
    <x v="2"/>
    <n v="365"/>
    <n v="0"/>
  </r>
  <r>
    <x v="37"/>
    <d v="2022-06-27T00:00:00"/>
    <n v="71"/>
    <n v="0"/>
    <x v="1"/>
    <x v="1"/>
    <x v="1"/>
    <n v="92"/>
    <n v="0"/>
  </r>
  <r>
    <x v="38"/>
    <d v="2022-06-27T00:00:00"/>
    <n v="104"/>
    <n v="0"/>
    <x v="1"/>
    <x v="1"/>
    <x v="1"/>
    <n v="92"/>
    <n v="0"/>
  </r>
  <r>
    <x v="55"/>
    <d v="2022-06-27T00:00:00"/>
    <n v="0"/>
    <n v="0"/>
    <x v="1"/>
    <x v="1"/>
    <x v="2"/>
    <n v="365"/>
    <n v="0"/>
  </r>
  <r>
    <x v="45"/>
    <d v="2022-06-27T00:00:00"/>
    <n v="53"/>
    <n v="0"/>
    <x v="1"/>
    <x v="1"/>
    <x v="1"/>
    <n v="92"/>
    <n v="0"/>
  </r>
  <r>
    <x v="46"/>
    <d v="2022-06-27T00:00:00"/>
    <n v="50"/>
    <n v="0"/>
    <x v="1"/>
    <x v="1"/>
    <x v="1"/>
    <n v="92"/>
    <n v="0"/>
  </r>
  <r>
    <x v="66"/>
    <d v="2022-06-27T00:00:00"/>
    <n v="0"/>
    <n v="0"/>
    <x v="1"/>
    <x v="1"/>
    <x v="2"/>
    <n v="365"/>
    <n v="0"/>
  </r>
  <r>
    <x v="56"/>
    <d v="2022-06-27T00:00:00"/>
    <n v="9"/>
    <n v="0"/>
    <x v="1"/>
    <x v="1"/>
    <x v="1"/>
    <n v="92"/>
    <n v="0"/>
  </r>
  <r>
    <x v="57"/>
    <d v="2022-06-27T00:00:00"/>
    <n v="7"/>
    <n v="0"/>
    <x v="1"/>
    <x v="1"/>
    <x v="1"/>
    <n v="92"/>
    <n v="0"/>
  </r>
  <r>
    <x v="67"/>
    <d v="2022-06-27T00:00:00"/>
    <n v="7"/>
    <n v="0"/>
    <x v="1"/>
    <x v="1"/>
    <x v="1"/>
    <n v="92"/>
    <n v="0"/>
  </r>
  <r>
    <x v="68"/>
    <d v="2022-06-27T00:00:00"/>
    <n v="7"/>
    <n v="0"/>
    <x v="1"/>
    <x v="1"/>
    <x v="1"/>
    <n v="92"/>
    <n v="0"/>
  </r>
  <r>
    <x v="22"/>
    <d v="2022-06-28T00:00:00"/>
    <n v="0"/>
    <n v="0"/>
    <x v="1"/>
    <x v="0"/>
    <x v="1"/>
    <n v="92"/>
    <n v="0"/>
  </r>
  <r>
    <x v="60"/>
    <d v="2022-06-28T00:00:00"/>
    <n v="0"/>
    <n v="0"/>
    <x v="1"/>
    <x v="0"/>
    <x v="0"/>
    <n v="30"/>
    <n v="0"/>
  </r>
  <r>
    <x v="23"/>
    <d v="2022-06-28T00:00:00"/>
    <n v="84"/>
    <n v="0"/>
    <x v="1"/>
    <x v="1"/>
    <x v="1"/>
    <n v="92"/>
    <n v="0"/>
  </r>
  <r>
    <x v="43"/>
    <d v="2022-06-28T00:00:00"/>
    <n v="0"/>
    <n v="0"/>
    <x v="1"/>
    <x v="0"/>
    <x v="1"/>
    <n v="92"/>
    <n v="0"/>
  </r>
  <r>
    <x v="32"/>
    <d v="2022-06-28T00:00:00"/>
    <n v="0"/>
    <n v="0"/>
    <x v="1"/>
    <x v="0"/>
    <x v="1"/>
    <n v="92"/>
    <n v="0"/>
  </r>
  <r>
    <x v="42"/>
    <d v="2022-06-28T00:00:00"/>
    <n v="0"/>
    <n v="0"/>
    <x v="1"/>
    <x v="0"/>
    <x v="1"/>
    <n v="92"/>
    <n v="0"/>
  </r>
  <r>
    <x v="63"/>
    <d v="2022-06-28T00:00:00"/>
    <n v="0"/>
    <n v="0"/>
    <x v="1"/>
    <x v="0"/>
    <x v="0"/>
    <n v="30"/>
    <n v="0"/>
  </r>
  <r>
    <x v="27"/>
    <d v="2022-06-28T00:00:00"/>
    <n v="0"/>
    <n v="0"/>
    <x v="1"/>
    <x v="0"/>
    <x v="1"/>
    <n v="92"/>
    <n v="0"/>
  </r>
  <r>
    <x v="30"/>
    <d v="2022-06-28T00:00:00"/>
    <n v="0"/>
    <n v="0"/>
    <x v="1"/>
    <x v="0"/>
    <x v="1"/>
    <n v="92"/>
    <n v="0"/>
  </r>
  <r>
    <x v="24"/>
    <d v="2022-06-28T00:00:00"/>
    <n v="0"/>
    <n v="0"/>
    <x v="1"/>
    <x v="0"/>
    <x v="1"/>
    <n v="92"/>
    <n v="0"/>
  </r>
  <r>
    <x v="31"/>
    <d v="2022-06-28T00:00:00"/>
    <n v="0"/>
    <n v="0"/>
    <x v="1"/>
    <x v="0"/>
    <x v="1"/>
    <n v="92"/>
    <n v="0"/>
  </r>
  <r>
    <x v="53"/>
    <d v="2022-06-28T00:00:00"/>
    <n v="0"/>
    <n v="0"/>
    <x v="1"/>
    <x v="0"/>
    <x v="1"/>
    <n v="92"/>
    <n v="0"/>
  </r>
  <r>
    <x v="33"/>
    <d v="2022-06-28T00:00:00"/>
    <n v="0"/>
    <n v="0"/>
    <x v="1"/>
    <x v="0"/>
    <x v="1"/>
    <n v="92"/>
    <n v="0"/>
  </r>
  <r>
    <x v="54"/>
    <d v="2022-06-28T00:00:00"/>
    <n v="0"/>
    <n v="0"/>
    <x v="1"/>
    <x v="0"/>
    <x v="1"/>
    <n v="92"/>
    <n v="0"/>
  </r>
  <r>
    <x v="28"/>
    <d v="2022-06-28T00:00:00"/>
    <n v="0"/>
    <n v="0"/>
    <x v="1"/>
    <x v="0"/>
    <x v="1"/>
    <n v="92"/>
    <n v="0"/>
  </r>
  <r>
    <x v="64"/>
    <d v="2022-06-28T00:00:00"/>
    <n v="0"/>
    <n v="0"/>
    <x v="1"/>
    <x v="0"/>
    <x v="1"/>
    <n v="92"/>
    <n v="0"/>
  </r>
  <r>
    <x v="26"/>
    <d v="2022-06-28T00:00:00"/>
    <n v="0"/>
    <n v="0"/>
    <x v="1"/>
    <x v="0"/>
    <x v="1"/>
    <n v="92"/>
    <n v="0"/>
  </r>
  <r>
    <x v="29"/>
    <d v="2022-06-28T00:00:00"/>
    <n v="0"/>
    <n v="0"/>
    <x v="1"/>
    <x v="0"/>
    <x v="1"/>
    <n v="92"/>
    <n v="0"/>
  </r>
  <r>
    <x v="62"/>
    <d v="2022-06-28T00:00:00"/>
    <n v="0"/>
    <n v="0"/>
    <x v="1"/>
    <x v="0"/>
    <x v="0"/>
    <n v="30"/>
    <n v="0"/>
  </r>
  <r>
    <x v="25"/>
    <d v="2022-06-28T00:00:00"/>
    <n v="0"/>
    <n v="0"/>
    <x v="1"/>
    <x v="0"/>
    <x v="1"/>
    <n v="92"/>
    <n v="0"/>
  </r>
  <r>
    <x v="61"/>
    <d v="2022-06-28T00:00:00"/>
    <n v="0"/>
    <n v="0"/>
    <x v="1"/>
    <x v="0"/>
    <x v="0"/>
    <n v="30"/>
    <n v="0"/>
  </r>
  <r>
    <x v="65"/>
    <d v="2022-06-28T00:00:00"/>
    <n v="0"/>
    <n v="0"/>
    <x v="1"/>
    <x v="0"/>
    <x v="1"/>
    <n v="92"/>
    <n v="0"/>
  </r>
  <r>
    <x v="34"/>
    <d v="2022-06-28T00:00:00"/>
    <n v="0"/>
    <n v="0"/>
    <x v="1"/>
    <x v="1"/>
    <x v="2"/>
    <n v="365"/>
    <n v="0"/>
  </r>
  <r>
    <x v="35"/>
    <d v="2022-06-28T00:00:00"/>
    <n v="96"/>
    <n v="0"/>
    <x v="1"/>
    <x v="1"/>
    <x v="1"/>
    <n v="92"/>
    <n v="0"/>
  </r>
  <r>
    <x v="36"/>
    <d v="2022-06-28T00:00:00"/>
    <n v="180"/>
    <n v="0"/>
    <x v="1"/>
    <x v="1"/>
    <x v="1"/>
    <n v="92"/>
    <n v="0"/>
  </r>
  <r>
    <x v="44"/>
    <d v="2022-06-28T00:00:00"/>
    <n v="0"/>
    <n v="0"/>
    <x v="1"/>
    <x v="1"/>
    <x v="2"/>
    <n v="365"/>
    <n v="0"/>
  </r>
  <r>
    <x v="37"/>
    <d v="2022-06-28T00:00:00"/>
    <n v="71"/>
    <n v="0"/>
    <x v="1"/>
    <x v="1"/>
    <x v="1"/>
    <n v="92"/>
    <n v="0"/>
  </r>
  <r>
    <x v="38"/>
    <d v="2022-06-28T00:00:00"/>
    <n v="104"/>
    <n v="0"/>
    <x v="1"/>
    <x v="1"/>
    <x v="1"/>
    <n v="92"/>
    <n v="0"/>
  </r>
  <r>
    <x v="55"/>
    <d v="2022-06-28T00:00:00"/>
    <n v="0"/>
    <n v="0"/>
    <x v="1"/>
    <x v="1"/>
    <x v="2"/>
    <n v="365"/>
    <n v="0"/>
  </r>
  <r>
    <x v="45"/>
    <d v="2022-06-28T00:00:00"/>
    <n v="53"/>
    <n v="0"/>
    <x v="1"/>
    <x v="1"/>
    <x v="1"/>
    <n v="92"/>
    <n v="0"/>
  </r>
  <r>
    <x v="46"/>
    <d v="2022-06-28T00:00:00"/>
    <n v="50"/>
    <n v="0"/>
    <x v="1"/>
    <x v="1"/>
    <x v="1"/>
    <n v="92"/>
    <n v="0"/>
  </r>
  <r>
    <x v="66"/>
    <d v="2022-06-28T00:00:00"/>
    <n v="0"/>
    <n v="0"/>
    <x v="1"/>
    <x v="1"/>
    <x v="2"/>
    <n v="365"/>
    <n v="0"/>
  </r>
  <r>
    <x v="56"/>
    <d v="2022-06-28T00:00:00"/>
    <n v="9"/>
    <n v="0"/>
    <x v="1"/>
    <x v="1"/>
    <x v="1"/>
    <n v="92"/>
    <n v="0"/>
  </r>
  <r>
    <x v="57"/>
    <d v="2022-06-28T00:00:00"/>
    <n v="7"/>
    <n v="0"/>
    <x v="1"/>
    <x v="1"/>
    <x v="1"/>
    <n v="92"/>
    <n v="0"/>
  </r>
  <r>
    <x v="67"/>
    <d v="2022-06-28T00:00:00"/>
    <n v="7"/>
    <n v="0"/>
    <x v="1"/>
    <x v="1"/>
    <x v="1"/>
    <n v="92"/>
    <n v="0"/>
  </r>
  <r>
    <x v="68"/>
    <d v="2022-06-28T00:00:00"/>
    <n v="7"/>
    <n v="0"/>
    <x v="1"/>
    <x v="1"/>
    <x v="1"/>
    <n v="92"/>
    <n v="0"/>
  </r>
  <r>
    <x v="60"/>
    <d v="2022-06-29T00:00:00"/>
    <n v="0"/>
    <n v="0"/>
    <x v="1"/>
    <x v="0"/>
    <x v="0"/>
    <n v="30"/>
    <n v="0"/>
  </r>
  <r>
    <x v="22"/>
    <d v="2022-06-29T00:00:00"/>
    <n v="0"/>
    <n v="0"/>
    <x v="1"/>
    <x v="0"/>
    <x v="1"/>
    <n v="92"/>
    <n v="0"/>
  </r>
  <r>
    <x v="23"/>
    <d v="2022-06-29T00:00:00"/>
    <n v="84"/>
    <n v="0"/>
    <x v="1"/>
    <x v="1"/>
    <x v="1"/>
    <n v="92"/>
    <n v="0"/>
  </r>
  <r>
    <x v="42"/>
    <d v="2022-06-29T00:00:00"/>
    <n v="0"/>
    <n v="0"/>
    <x v="1"/>
    <x v="0"/>
    <x v="1"/>
    <n v="92"/>
    <n v="0"/>
  </r>
  <r>
    <x v="61"/>
    <d v="2022-06-29T00:00:00"/>
    <n v="0"/>
    <n v="0"/>
    <x v="1"/>
    <x v="0"/>
    <x v="0"/>
    <n v="30"/>
    <n v="0"/>
  </r>
  <r>
    <x v="30"/>
    <d v="2022-06-29T00:00:00"/>
    <n v="0"/>
    <n v="0"/>
    <x v="1"/>
    <x v="0"/>
    <x v="1"/>
    <n v="92"/>
    <n v="0"/>
  </r>
  <r>
    <x v="32"/>
    <d v="2022-06-29T00:00:00"/>
    <n v="0"/>
    <n v="0"/>
    <x v="1"/>
    <x v="0"/>
    <x v="1"/>
    <n v="92"/>
    <n v="0"/>
  </r>
  <r>
    <x v="62"/>
    <d v="2022-06-29T00:00:00"/>
    <n v="0"/>
    <n v="0"/>
    <x v="1"/>
    <x v="0"/>
    <x v="0"/>
    <n v="30"/>
    <n v="0"/>
  </r>
  <r>
    <x v="65"/>
    <d v="2022-06-29T00:00:00"/>
    <n v="0"/>
    <n v="0"/>
    <x v="1"/>
    <x v="0"/>
    <x v="1"/>
    <n v="92"/>
    <n v="0"/>
  </r>
  <r>
    <x v="63"/>
    <d v="2022-06-29T00:00:00"/>
    <n v="0"/>
    <n v="0"/>
    <x v="1"/>
    <x v="0"/>
    <x v="0"/>
    <n v="30"/>
    <n v="0"/>
  </r>
  <r>
    <x v="64"/>
    <d v="2022-06-29T00:00:00"/>
    <n v="0"/>
    <n v="0"/>
    <x v="1"/>
    <x v="0"/>
    <x v="1"/>
    <n v="92"/>
    <n v="0"/>
  </r>
  <r>
    <x v="54"/>
    <d v="2022-06-29T00:00:00"/>
    <n v="0"/>
    <n v="0"/>
    <x v="1"/>
    <x v="0"/>
    <x v="1"/>
    <n v="92"/>
    <n v="0"/>
  </r>
  <r>
    <x v="25"/>
    <d v="2022-06-29T00:00:00"/>
    <n v="0"/>
    <n v="0"/>
    <x v="1"/>
    <x v="0"/>
    <x v="1"/>
    <n v="92"/>
    <n v="0"/>
  </r>
  <r>
    <x v="26"/>
    <d v="2022-06-29T00:00:00"/>
    <n v="0"/>
    <n v="0"/>
    <x v="1"/>
    <x v="0"/>
    <x v="1"/>
    <n v="92"/>
    <n v="0"/>
  </r>
  <r>
    <x v="31"/>
    <d v="2022-06-29T00:00:00"/>
    <n v="0"/>
    <n v="0"/>
    <x v="1"/>
    <x v="0"/>
    <x v="1"/>
    <n v="92"/>
    <n v="0"/>
  </r>
  <r>
    <x v="24"/>
    <d v="2022-06-29T00:00:00"/>
    <n v="0"/>
    <n v="0"/>
    <x v="1"/>
    <x v="0"/>
    <x v="1"/>
    <n v="92"/>
    <n v="0"/>
  </r>
  <r>
    <x v="53"/>
    <d v="2022-06-29T00:00:00"/>
    <n v="0"/>
    <n v="0"/>
    <x v="1"/>
    <x v="0"/>
    <x v="1"/>
    <n v="92"/>
    <n v="0"/>
  </r>
  <r>
    <x v="28"/>
    <d v="2022-06-29T00:00:00"/>
    <n v="0"/>
    <n v="0"/>
    <x v="1"/>
    <x v="0"/>
    <x v="1"/>
    <n v="92"/>
    <n v="0"/>
  </r>
  <r>
    <x v="33"/>
    <d v="2022-06-29T00:00:00"/>
    <n v="0"/>
    <n v="0"/>
    <x v="1"/>
    <x v="0"/>
    <x v="1"/>
    <n v="92"/>
    <n v="0"/>
  </r>
  <r>
    <x v="29"/>
    <d v="2022-06-29T00:00:00"/>
    <n v="0"/>
    <n v="0"/>
    <x v="1"/>
    <x v="0"/>
    <x v="1"/>
    <n v="92"/>
    <n v="0"/>
  </r>
  <r>
    <x v="27"/>
    <d v="2022-06-29T00:00:00"/>
    <n v="0"/>
    <n v="0"/>
    <x v="1"/>
    <x v="0"/>
    <x v="1"/>
    <n v="92"/>
    <n v="0"/>
  </r>
  <r>
    <x v="43"/>
    <d v="2022-06-29T00:00:00"/>
    <n v="0"/>
    <n v="0"/>
    <x v="1"/>
    <x v="0"/>
    <x v="1"/>
    <n v="92"/>
    <n v="0"/>
  </r>
  <r>
    <x v="34"/>
    <d v="2022-06-29T00:00:00"/>
    <n v="0"/>
    <n v="0"/>
    <x v="1"/>
    <x v="1"/>
    <x v="2"/>
    <n v="365"/>
    <n v="0"/>
  </r>
  <r>
    <x v="35"/>
    <d v="2022-06-29T00:00:00"/>
    <n v="96"/>
    <n v="0"/>
    <x v="1"/>
    <x v="1"/>
    <x v="1"/>
    <n v="92"/>
    <n v="0"/>
  </r>
  <r>
    <x v="36"/>
    <d v="2022-06-29T00:00:00"/>
    <n v="180"/>
    <n v="0"/>
    <x v="1"/>
    <x v="1"/>
    <x v="1"/>
    <n v="92"/>
    <n v="0"/>
  </r>
  <r>
    <x v="44"/>
    <d v="2022-06-29T00:00:00"/>
    <n v="0"/>
    <n v="0"/>
    <x v="1"/>
    <x v="1"/>
    <x v="2"/>
    <n v="365"/>
    <n v="0"/>
  </r>
  <r>
    <x v="37"/>
    <d v="2022-06-29T00:00:00"/>
    <n v="71"/>
    <n v="0"/>
    <x v="1"/>
    <x v="1"/>
    <x v="1"/>
    <n v="92"/>
    <n v="0"/>
  </r>
  <r>
    <x v="38"/>
    <d v="2022-06-29T00:00:00"/>
    <n v="104"/>
    <n v="0"/>
    <x v="1"/>
    <x v="1"/>
    <x v="1"/>
    <n v="92"/>
    <n v="0"/>
  </r>
  <r>
    <x v="55"/>
    <d v="2022-06-29T00:00:00"/>
    <n v="0"/>
    <n v="0"/>
    <x v="1"/>
    <x v="1"/>
    <x v="2"/>
    <n v="365"/>
    <n v="0"/>
  </r>
  <r>
    <x v="45"/>
    <d v="2022-06-29T00:00:00"/>
    <n v="53"/>
    <n v="0"/>
    <x v="1"/>
    <x v="1"/>
    <x v="1"/>
    <n v="92"/>
    <n v="0"/>
  </r>
  <r>
    <x v="46"/>
    <d v="2022-06-29T00:00:00"/>
    <n v="50"/>
    <n v="0"/>
    <x v="1"/>
    <x v="1"/>
    <x v="1"/>
    <n v="92"/>
    <n v="0"/>
  </r>
  <r>
    <x v="66"/>
    <d v="2022-06-29T00:00:00"/>
    <n v="0"/>
    <n v="0"/>
    <x v="1"/>
    <x v="1"/>
    <x v="2"/>
    <n v="365"/>
    <n v="0"/>
  </r>
  <r>
    <x v="56"/>
    <d v="2022-06-29T00:00:00"/>
    <n v="9"/>
    <n v="0"/>
    <x v="1"/>
    <x v="1"/>
    <x v="1"/>
    <n v="92"/>
    <n v="0"/>
  </r>
  <r>
    <x v="57"/>
    <d v="2022-06-29T00:00:00"/>
    <n v="7"/>
    <n v="0"/>
    <x v="1"/>
    <x v="1"/>
    <x v="1"/>
    <n v="92"/>
    <n v="0"/>
  </r>
  <r>
    <x v="67"/>
    <d v="2022-06-29T00:00:00"/>
    <n v="7"/>
    <n v="0"/>
    <x v="1"/>
    <x v="1"/>
    <x v="1"/>
    <n v="92"/>
    <n v="0"/>
  </r>
  <r>
    <x v="68"/>
    <d v="2022-06-29T00:00:00"/>
    <n v="7"/>
    <n v="0"/>
    <x v="1"/>
    <x v="1"/>
    <x v="1"/>
    <n v="92"/>
    <n v="0"/>
  </r>
  <r>
    <x v="60"/>
    <d v="2022-06-30T00:00:00"/>
    <n v="0"/>
    <n v="0"/>
    <x v="1"/>
    <x v="0"/>
    <x v="0"/>
    <n v="30"/>
    <n v="0"/>
  </r>
  <r>
    <x v="22"/>
    <d v="2022-06-30T00:00:00"/>
    <n v="0"/>
    <n v="0"/>
    <x v="1"/>
    <x v="0"/>
    <x v="1"/>
    <n v="92"/>
    <n v="0"/>
  </r>
  <r>
    <x v="23"/>
    <d v="2022-06-30T00:00:00"/>
    <n v="84"/>
    <n v="0"/>
    <x v="1"/>
    <x v="1"/>
    <x v="1"/>
    <n v="92"/>
    <n v="0"/>
  </r>
  <r>
    <x v="62"/>
    <d v="2022-06-30T00:00:00"/>
    <n v="0"/>
    <n v="0"/>
    <x v="1"/>
    <x v="0"/>
    <x v="0"/>
    <n v="30"/>
    <n v="0"/>
  </r>
  <r>
    <x v="26"/>
    <d v="2022-06-30T00:00:00"/>
    <n v="0"/>
    <n v="0"/>
    <x v="1"/>
    <x v="0"/>
    <x v="1"/>
    <n v="92"/>
    <n v="0"/>
  </r>
  <r>
    <x v="25"/>
    <d v="2022-06-30T00:00:00"/>
    <n v="0"/>
    <n v="0"/>
    <x v="1"/>
    <x v="0"/>
    <x v="1"/>
    <n v="92"/>
    <n v="0"/>
  </r>
  <r>
    <x v="53"/>
    <d v="2022-06-30T00:00:00"/>
    <n v="0"/>
    <n v="0"/>
    <x v="1"/>
    <x v="0"/>
    <x v="1"/>
    <n v="92"/>
    <n v="0"/>
  </r>
  <r>
    <x v="54"/>
    <d v="2022-06-30T00:00:00"/>
    <n v="0"/>
    <n v="0"/>
    <x v="1"/>
    <x v="0"/>
    <x v="1"/>
    <n v="92"/>
    <n v="0"/>
  </r>
  <r>
    <x v="42"/>
    <d v="2022-06-30T00:00:00"/>
    <n v="0"/>
    <n v="0"/>
    <x v="1"/>
    <x v="0"/>
    <x v="1"/>
    <n v="92"/>
    <n v="0"/>
  </r>
  <r>
    <x v="33"/>
    <d v="2022-06-30T00:00:00"/>
    <n v="0"/>
    <n v="0"/>
    <x v="1"/>
    <x v="0"/>
    <x v="1"/>
    <n v="92"/>
    <n v="0"/>
  </r>
  <r>
    <x v="27"/>
    <d v="2022-06-30T00:00:00"/>
    <n v="0"/>
    <n v="0"/>
    <x v="1"/>
    <x v="0"/>
    <x v="1"/>
    <n v="92"/>
    <n v="0"/>
  </r>
  <r>
    <x v="28"/>
    <d v="2022-06-30T00:00:00"/>
    <n v="0"/>
    <n v="0"/>
    <x v="1"/>
    <x v="0"/>
    <x v="1"/>
    <n v="92"/>
    <n v="0"/>
  </r>
  <r>
    <x v="63"/>
    <d v="2022-06-30T00:00:00"/>
    <n v="0"/>
    <n v="0"/>
    <x v="1"/>
    <x v="0"/>
    <x v="0"/>
    <n v="30"/>
    <n v="0"/>
  </r>
  <r>
    <x v="65"/>
    <d v="2022-06-30T00:00:00"/>
    <n v="0"/>
    <n v="0"/>
    <x v="1"/>
    <x v="0"/>
    <x v="1"/>
    <n v="92"/>
    <n v="0"/>
  </r>
  <r>
    <x v="32"/>
    <d v="2022-06-30T00:00:00"/>
    <n v="0"/>
    <n v="0"/>
    <x v="1"/>
    <x v="0"/>
    <x v="1"/>
    <n v="92"/>
    <n v="0"/>
  </r>
  <r>
    <x v="24"/>
    <d v="2022-06-30T00:00:00"/>
    <n v="0"/>
    <n v="0"/>
    <x v="1"/>
    <x v="0"/>
    <x v="1"/>
    <n v="92"/>
    <n v="0"/>
  </r>
  <r>
    <x v="30"/>
    <d v="2022-06-30T00:00:00"/>
    <n v="0"/>
    <n v="0"/>
    <x v="1"/>
    <x v="0"/>
    <x v="1"/>
    <n v="92"/>
    <n v="0"/>
  </r>
  <r>
    <x v="29"/>
    <d v="2022-06-30T00:00:00"/>
    <n v="0"/>
    <n v="0"/>
    <x v="1"/>
    <x v="0"/>
    <x v="1"/>
    <n v="92"/>
    <n v="0"/>
  </r>
  <r>
    <x v="31"/>
    <d v="2022-06-30T00:00:00"/>
    <n v="0"/>
    <n v="0"/>
    <x v="1"/>
    <x v="0"/>
    <x v="1"/>
    <n v="92"/>
    <n v="0"/>
  </r>
  <r>
    <x v="64"/>
    <d v="2022-06-30T00:00:00"/>
    <n v="0"/>
    <n v="0"/>
    <x v="1"/>
    <x v="0"/>
    <x v="1"/>
    <n v="92"/>
    <n v="0"/>
  </r>
  <r>
    <x v="61"/>
    <d v="2022-06-30T00:00:00"/>
    <n v="0"/>
    <n v="0"/>
    <x v="1"/>
    <x v="0"/>
    <x v="0"/>
    <n v="30"/>
    <n v="0"/>
  </r>
  <r>
    <x v="43"/>
    <d v="2022-06-30T00:00:00"/>
    <n v="0"/>
    <n v="0"/>
    <x v="1"/>
    <x v="0"/>
    <x v="1"/>
    <n v="92"/>
    <n v="0"/>
  </r>
  <r>
    <x v="34"/>
    <d v="2022-06-30T00:00:00"/>
    <n v="0"/>
    <n v="0"/>
    <x v="1"/>
    <x v="1"/>
    <x v="2"/>
    <n v="365"/>
    <n v="0"/>
  </r>
  <r>
    <x v="35"/>
    <d v="2022-06-30T00:00:00"/>
    <n v="96"/>
    <n v="0"/>
    <x v="1"/>
    <x v="1"/>
    <x v="1"/>
    <n v="92"/>
    <n v="0"/>
  </r>
  <r>
    <x v="36"/>
    <d v="2022-06-30T00:00:00"/>
    <n v="180"/>
    <n v="0"/>
    <x v="1"/>
    <x v="1"/>
    <x v="1"/>
    <n v="92"/>
    <n v="0"/>
  </r>
  <r>
    <x v="44"/>
    <d v="2022-06-30T00:00:00"/>
    <n v="0"/>
    <n v="0"/>
    <x v="1"/>
    <x v="1"/>
    <x v="2"/>
    <n v="365"/>
    <n v="0"/>
  </r>
  <r>
    <x v="37"/>
    <d v="2022-06-30T00:00:00"/>
    <n v="71"/>
    <n v="0"/>
    <x v="1"/>
    <x v="1"/>
    <x v="1"/>
    <n v="92"/>
    <n v="0"/>
  </r>
  <r>
    <x v="38"/>
    <d v="2022-06-30T00:00:00"/>
    <n v="104"/>
    <n v="0"/>
    <x v="1"/>
    <x v="1"/>
    <x v="1"/>
    <n v="92"/>
    <n v="0"/>
  </r>
  <r>
    <x v="55"/>
    <d v="2022-06-30T00:00:00"/>
    <n v="0"/>
    <n v="0"/>
    <x v="1"/>
    <x v="1"/>
    <x v="2"/>
    <n v="365"/>
    <n v="0"/>
  </r>
  <r>
    <x v="45"/>
    <d v="2022-06-30T00:00:00"/>
    <n v="53"/>
    <n v="0"/>
    <x v="1"/>
    <x v="1"/>
    <x v="1"/>
    <n v="92"/>
    <n v="0"/>
  </r>
  <r>
    <x v="46"/>
    <d v="2022-06-30T00:00:00"/>
    <n v="50"/>
    <n v="0"/>
    <x v="1"/>
    <x v="1"/>
    <x v="1"/>
    <n v="92"/>
    <n v="0"/>
  </r>
  <r>
    <x v="66"/>
    <d v="2022-06-30T00:00:00"/>
    <n v="0"/>
    <n v="0"/>
    <x v="1"/>
    <x v="1"/>
    <x v="2"/>
    <n v="365"/>
    <n v="0"/>
  </r>
  <r>
    <x v="56"/>
    <d v="2022-06-30T00:00:00"/>
    <n v="9"/>
    <n v="0"/>
    <x v="1"/>
    <x v="1"/>
    <x v="1"/>
    <n v="92"/>
    <n v="0"/>
  </r>
  <r>
    <x v="57"/>
    <d v="2022-06-30T00:00:00"/>
    <n v="7"/>
    <n v="0"/>
    <x v="1"/>
    <x v="1"/>
    <x v="1"/>
    <n v="92"/>
    <n v="0"/>
  </r>
  <r>
    <x v="67"/>
    <d v="2022-06-30T00:00:00"/>
    <n v="7"/>
    <n v="0"/>
    <x v="1"/>
    <x v="1"/>
    <x v="1"/>
    <n v="92"/>
    <n v="0"/>
  </r>
  <r>
    <x v="68"/>
    <d v="2022-06-30T00:00:00"/>
    <n v="7"/>
    <n v="0"/>
    <x v="1"/>
    <x v="1"/>
    <x v="1"/>
    <n v="92"/>
    <n v="0"/>
  </r>
  <r>
    <x v="60"/>
    <d v="2022-07-01T00:00:00"/>
    <n v="0"/>
    <n v="0"/>
    <x v="1"/>
    <x v="0"/>
    <x v="0"/>
    <n v="31"/>
    <n v="0"/>
  </r>
  <r>
    <x v="22"/>
    <d v="2022-07-01T00:00:00"/>
    <n v="0"/>
    <n v="0"/>
    <x v="1"/>
    <x v="0"/>
    <x v="1"/>
    <n v="92"/>
    <n v="0"/>
  </r>
  <r>
    <x v="23"/>
    <d v="2022-07-01T00:00:00"/>
    <n v="84"/>
    <n v="0"/>
    <x v="1"/>
    <x v="1"/>
    <x v="1"/>
    <n v="92"/>
    <n v="0"/>
  </r>
  <r>
    <x v="29"/>
    <d v="2022-07-01T00:00:00"/>
    <n v="0"/>
    <n v="0"/>
    <x v="1"/>
    <x v="0"/>
    <x v="1"/>
    <n v="92"/>
    <n v="0"/>
  </r>
  <r>
    <x v="25"/>
    <d v="2022-07-01T00:00:00"/>
    <n v="0"/>
    <n v="0"/>
    <x v="1"/>
    <x v="0"/>
    <x v="1"/>
    <n v="92"/>
    <n v="0"/>
  </r>
  <r>
    <x v="30"/>
    <d v="2022-07-01T00:00:00"/>
    <n v="0"/>
    <n v="0"/>
    <x v="1"/>
    <x v="0"/>
    <x v="1"/>
    <n v="92"/>
    <n v="0"/>
  </r>
  <r>
    <x v="69"/>
    <d v="2022-07-01T00:00:00"/>
    <n v="0"/>
    <n v="0"/>
    <x v="1"/>
    <x v="0"/>
    <x v="0"/>
    <n v="31"/>
    <n v="0"/>
  </r>
  <r>
    <x v="24"/>
    <d v="2022-07-01T00:00:00"/>
    <n v="0"/>
    <n v="0"/>
    <x v="1"/>
    <x v="0"/>
    <x v="1"/>
    <n v="92"/>
    <n v="0"/>
  </r>
  <r>
    <x v="33"/>
    <d v="2022-07-01T00:00:00"/>
    <n v="0"/>
    <n v="0"/>
    <x v="1"/>
    <x v="0"/>
    <x v="1"/>
    <n v="92"/>
    <n v="0"/>
  </r>
  <r>
    <x v="63"/>
    <d v="2022-07-01T00:00:00"/>
    <n v="0"/>
    <n v="0"/>
    <x v="1"/>
    <x v="0"/>
    <x v="0"/>
    <n v="31"/>
    <n v="0"/>
  </r>
  <r>
    <x v="53"/>
    <d v="2022-07-01T00:00:00"/>
    <n v="0"/>
    <n v="0"/>
    <x v="1"/>
    <x v="0"/>
    <x v="1"/>
    <n v="92"/>
    <n v="0"/>
  </r>
  <r>
    <x v="61"/>
    <d v="2022-07-01T00:00:00"/>
    <n v="0"/>
    <n v="0"/>
    <x v="1"/>
    <x v="0"/>
    <x v="0"/>
    <n v="31"/>
    <n v="0"/>
  </r>
  <r>
    <x v="70"/>
    <d v="2022-07-01T00:00:00"/>
    <n v="0"/>
    <n v="0"/>
    <x v="1"/>
    <x v="0"/>
    <x v="0"/>
    <n v="31"/>
    <n v="0"/>
  </r>
  <r>
    <x v="32"/>
    <d v="2022-07-01T00:00:00"/>
    <n v="0"/>
    <n v="0"/>
    <x v="1"/>
    <x v="0"/>
    <x v="1"/>
    <n v="92"/>
    <n v="0"/>
  </r>
  <r>
    <x v="27"/>
    <d v="2022-07-01T00:00:00"/>
    <n v="0"/>
    <n v="0"/>
    <x v="1"/>
    <x v="0"/>
    <x v="1"/>
    <n v="92"/>
    <n v="0"/>
  </r>
  <r>
    <x v="28"/>
    <d v="2022-07-01T00:00:00"/>
    <n v="0"/>
    <n v="0"/>
    <x v="1"/>
    <x v="0"/>
    <x v="1"/>
    <n v="92"/>
    <n v="0"/>
  </r>
  <r>
    <x v="43"/>
    <d v="2022-07-01T00:00:00"/>
    <n v="0"/>
    <n v="0"/>
    <x v="1"/>
    <x v="0"/>
    <x v="1"/>
    <n v="92"/>
    <n v="0"/>
  </r>
  <r>
    <x v="26"/>
    <d v="2022-07-01T00:00:00"/>
    <n v="0"/>
    <n v="0"/>
    <x v="1"/>
    <x v="0"/>
    <x v="1"/>
    <n v="92"/>
    <n v="0"/>
  </r>
  <r>
    <x v="71"/>
    <d v="2022-07-01T00:00:00"/>
    <n v="0"/>
    <n v="0"/>
    <x v="1"/>
    <x v="0"/>
    <x v="0"/>
    <n v="31"/>
    <n v="0"/>
  </r>
  <r>
    <x v="54"/>
    <d v="2022-07-01T00:00:00"/>
    <n v="0"/>
    <n v="0"/>
    <x v="1"/>
    <x v="0"/>
    <x v="1"/>
    <n v="92"/>
    <n v="0"/>
  </r>
  <r>
    <x v="64"/>
    <d v="2022-07-01T00:00:00"/>
    <n v="0"/>
    <n v="0"/>
    <x v="1"/>
    <x v="0"/>
    <x v="1"/>
    <n v="92"/>
    <n v="0"/>
  </r>
  <r>
    <x v="42"/>
    <d v="2022-07-01T00:00:00"/>
    <n v="0"/>
    <n v="0"/>
    <x v="1"/>
    <x v="0"/>
    <x v="1"/>
    <n v="92"/>
    <n v="0"/>
  </r>
  <r>
    <x v="31"/>
    <d v="2022-07-01T00:00:00"/>
    <n v="0"/>
    <n v="0"/>
    <x v="1"/>
    <x v="0"/>
    <x v="1"/>
    <n v="92"/>
    <n v="0"/>
  </r>
  <r>
    <x v="62"/>
    <d v="2022-07-01T00:00:00"/>
    <n v="0"/>
    <n v="0"/>
    <x v="1"/>
    <x v="0"/>
    <x v="0"/>
    <n v="31"/>
    <n v="0"/>
  </r>
  <r>
    <x v="65"/>
    <d v="2022-07-01T00:00:00"/>
    <n v="0"/>
    <n v="0"/>
    <x v="1"/>
    <x v="0"/>
    <x v="1"/>
    <n v="92"/>
    <n v="0"/>
  </r>
  <r>
    <x v="34"/>
    <d v="2022-07-01T00:00:00"/>
    <n v="0"/>
    <n v="0"/>
    <x v="1"/>
    <x v="1"/>
    <x v="2"/>
    <n v="365"/>
    <n v="0"/>
  </r>
  <r>
    <x v="35"/>
    <d v="2022-07-01T00:00:00"/>
    <n v="96"/>
    <n v="0"/>
    <x v="1"/>
    <x v="1"/>
    <x v="1"/>
    <n v="92"/>
    <n v="0"/>
  </r>
  <r>
    <x v="36"/>
    <d v="2022-07-01T00:00:00"/>
    <n v="180"/>
    <n v="0"/>
    <x v="1"/>
    <x v="1"/>
    <x v="1"/>
    <n v="92"/>
    <n v="0"/>
  </r>
  <r>
    <x v="44"/>
    <d v="2022-07-01T00:00:00"/>
    <n v="0"/>
    <n v="0"/>
    <x v="1"/>
    <x v="1"/>
    <x v="2"/>
    <n v="365"/>
    <n v="0"/>
  </r>
  <r>
    <x v="37"/>
    <d v="2022-07-01T00:00:00"/>
    <n v="71"/>
    <n v="0"/>
    <x v="1"/>
    <x v="1"/>
    <x v="1"/>
    <n v="92"/>
    <n v="0"/>
  </r>
  <r>
    <x v="38"/>
    <d v="2022-07-01T00:00:00"/>
    <n v="104"/>
    <n v="0"/>
    <x v="1"/>
    <x v="1"/>
    <x v="1"/>
    <n v="92"/>
    <n v="0"/>
  </r>
  <r>
    <x v="55"/>
    <d v="2022-07-01T00:00:00"/>
    <n v="0"/>
    <n v="0"/>
    <x v="1"/>
    <x v="1"/>
    <x v="2"/>
    <n v="365"/>
    <n v="0"/>
  </r>
  <r>
    <x v="45"/>
    <d v="2022-07-01T00:00:00"/>
    <n v="53"/>
    <n v="0"/>
    <x v="1"/>
    <x v="1"/>
    <x v="1"/>
    <n v="92"/>
    <n v="0"/>
  </r>
  <r>
    <x v="46"/>
    <d v="2022-07-01T00:00:00"/>
    <n v="50"/>
    <n v="0"/>
    <x v="1"/>
    <x v="1"/>
    <x v="1"/>
    <n v="92"/>
    <n v="0"/>
  </r>
  <r>
    <x v="66"/>
    <d v="2022-07-01T00:00:00"/>
    <n v="0"/>
    <n v="0"/>
    <x v="1"/>
    <x v="1"/>
    <x v="2"/>
    <n v="365"/>
    <n v="0"/>
  </r>
  <r>
    <x v="56"/>
    <d v="2022-07-01T00:00:00"/>
    <n v="9"/>
    <n v="0"/>
    <x v="1"/>
    <x v="1"/>
    <x v="1"/>
    <n v="92"/>
    <n v="0"/>
  </r>
  <r>
    <x v="57"/>
    <d v="2022-07-01T00:00:00"/>
    <n v="7"/>
    <n v="0"/>
    <x v="1"/>
    <x v="1"/>
    <x v="1"/>
    <n v="92"/>
    <n v="0"/>
  </r>
  <r>
    <x v="67"/>
    <d v="2022-07-01T00:00:00"/>
    <n v="7"/>
    <n v="0"/>
    <x v="1"/>
    <x v="1"/>
    <x v="1"/>
    <n v="92"/>
    <n v="0"/>
  </r>
  <r>
    <x v="68"/>
    <d v="2022-07-01T00:00:00"/>
    <n v="7"/>
    <n v="0"/>
    <x v="1"/>
    <x v="1"/>
    <x v="1"/>
    <n v="92"/>
    <n v="0"/>
  </r>
  <r>
    <x v="23"/>
    <d v="2022-07-04T00:00:00"/>
    <n v="84"/>
    <n v="0"/>
    <x v="1"/>
    <x v="1"/>
    <x v="1"/>
    <n v="92"/>
    <n v="0"/>
  </r>
  <r>
    <x v="42"/>
    <d v="2022-07-04T00:00:00"/>
    <n v="0"/>
    <n v="0"/>
    <x v="1"/>
    <x v="0"/>
    <x v="1"/>
    <n v="92"/>
    <n v="0"/>
  </r>
  <r>
    <x v="25"/>
    <d v="2022-07-04T00:00:00"/>
    <n v="0"/>
    <n v="0"/>
    <x v="1"/>
    <x v="0"/>
    <x v="1"/>
    <n v="92"/>
    <n v="0"/>
  </r>
  <r>
    <x v="53"/>
    <d v="2022-07-04T00:00:00"/>
    <n v="0"/>
    <n v="0"/>
    <x v="1"/>
    <x v="0"/>
    <x v="1"/>
    <n v="92"/>
    <n v="0"/>
  </r>
  <r>
    <x v="24"/>
    <d v="2022-07-04T00:00:00"/>
    <n v="0"/>
    <n v="0"/>
    <x v="1"/>
    <x v="0"/>
    <x v="1"/>
    <n v="92"/>
    <n v="0"/>
  </r>
  <r>
    <x v="26"/>
    <d v="2022-07-04T00:00:00"/>
    <n v="0"/>
    <n v="0"/>
    <x v="1"/>
    <x v="0"/>
    <x v="1"/>
    <n v="92"/>
    <n v="0"/>
  </r>
  <r>
    <x v="33"/>
    <d v="2022-07-04T00:00:00"/>
    <n v="0"/>
    <n v="0"/>
    <x v="1"/>
    <x v="0"/>
    <x v="1"/>
    <n v="92"/>
    <n v="0"/>
  </r>
  <r>
    <x v="27"/>
    <d v="2022-07-04T00:00:00"/>
    <n v="0"/>
    <n v="0"/>
    <x v="1"/>
    <x v="0"/>
    <x v="1"/>
    <n v="92"/>
    <n v="0"/>
  </r>
  <r>
    <x v="31"/>
    <d v="2022-07-04T00:00:00"/>
    <n v="0"/>
    <n v="0"/>
    <x v="1"/>
    <x v="0"/>
    <x v="1"/>
    <n v="92"/>
    <n v="0"/>
  </r>
  <r>
    <x v="63"/>
    <d v="2022-07-04T00:00:00"/>
    <n v="0"/>
    <n v="0"/>
    <x v="1"/>
    <x v="0"/>
    <x v="0"/>
    <n v="31"/>
    <n v="0"/>
  </r>
  <r>
    <x v="32"/>
    <d v="2022-07-04T00:00:00"/>
    <n v="0"/>
    <n v="0"/>
    <x v="1"/>
    <x v="0"/>
    <x v="1"/>
    <n v="92"/>
    <n v="0"/>
  </r>
  <r>
    <x v="62"/>
    <d v="2022-07-04T00:00:00"/>
    <n v="0"/>
    <n v="0"/>
    <x v="1"/>
    <x v="0"/>
    <x v="0"/>
    <n v="31"/>
    <n v="0"/>
  </r>
  <r>
    <x v="71"/>
    <d v="2022-07-04T00:00:00"/>
    <n v="0"/>
    <n v="0"/>
    <x v="1"/>
    <x v="0"/>
    <x v="0"/>
    <n v="31"/>
    <n v="0"/>
  </r>
  <r>
    <x v="65"/>
    <d v="2022-07-04T00:00:00"/>
    <n v="0"/>
    <n v="0"/>
    <x v="1"/>
    <x v="0"/>
    <x v="1"/>
    <n v="92"/>
    <n v="0"/>
  </r>
  <r>
    <x v="30"/>
    <d v="2022-07-04T00:00:00"/>
    <n v="0"/>
    <n v="0"/>
    <x v="1"/>
    <x v="0"/>
    <x v="1"/>
    <n v="92"/>
    <n v="0"/>
  </r>
  <r>
    <x v="69"/>
    <d v="2022-07-04T00:00:00"/>
    <n v="0"/>
    <n v="0"/>
    <x v="1"/>
    <x v="0"/>
    <x v="0"/>
    <n v="31"/>
    <n v="0"/>
  </r>
  <r>
    <x v="54"/>
    <d v="2022-07-04T00:00:00"/>
    <n v="0"/>
    <n v="0"/>
    <x v="1"/>
    <x v="0"/>
    <x v="1"/>
    <n v="92"/>
    <n v="0"/>
  </r>
  <r>
    <x v="70"/>
    <d v="2022-07-04T00:00:00"/>
    <n v="0"/>
    <n v="0"/>
    <x v="1"/>
    <x v="0"/>
    <x v="0"/>
    <n v="31"/>
    <n v="0"/>
  </r>
  <r>
    <x v="64"/>
    <d v="2022-07-04T00:00:00"/>
    <n v="0"/>
    <n v="0"/>
    <x v="1"/>
    <x v="0"/>
    <x v="1"/>
    <n v="92"/>
    <n v="0"/>
  </r>
  <r>
    <x v="28"/>
    <d v="2022-07-04T00:00:00"/>
    <n v="0"/>
    <n v="0"/>
    <x v="1"/>
    <x v="0"/>
    <x v="1"/>
    <n v="92"/>
    <n v="0"/>
  </r>
  <r>
    <x v="29"/>
    <d v="2022-07-04T00:00:00"/>
    <n v="0"/>
    <n v="0"/>
    <x v="1"/>
    <x v="0"/>
    <x v="1"/>
    <n v="92"/>
    <n v="0"/>
  </r>
  <r>
    <x v="61"/>
    <d v="2022-07-04T00:00:00"/>
    <n v="0"/>
    <n v="0"/>
    <x v="1"/>
    <x v="0"/>
    <x v="0"/>
    <n v="31"/>
    <n v="0"/>
  </r>
  <r>
    <x v="43"/>
    <d v="2022-07-04T00:00:00"/>
    <n v="0"/>
    <n v="0"/>
    <x v="1"/>
    <x v="0"/>
    <x v="1"/>
    <n v="92"/>
    <n v="0"/>
  </r>
  <r>
    <x v="34"/>
    <d v="2022-07-04T00:00:00"/>
    <n v="0"/>
    <n v="0"/>
    <x v="1"/>
    <x v="1"/>
    <x v="2"/>
    <n v="365"/>
    <n v="0"/>
  </r>
  <r>
    <x v="35"/>
    <d v="2022-07-04T00:00:00"/>
    <n v="96"/>
    <n v="0"/>
    <x v="1"/>
    <x v="1"/>
    <x v="1"/>
    <n v="92"/>
    <n v="0"/>
  </r>
  <r>
    <x v="36"/>
    <d v="2022-07-04T00:00:00"/>
    <n v="180"/>
    <n v="0"/>
    <x v="1"/>
    <x v="1"/>
    <x v="1"/>
    <n v="92"/>
    <n v="0"/>
  </r>
  <r>
    <x v="44"/>
    <d v="2022-07-04T00:00:00"/>
    <n v="0"/>
    <n v="0"/>
    <x v="1"/>
    <x v="1"/>
    <x v="2"/>
    <n v="365"/>
    <n v="0"/>
  </r>
  <r>
    <x v="37"/>
    <d v="2022-07-04T00:00:00"/>
    <n v="71"/>
    <n v="0"/>
    <x v="1"/>
    <x v="1"/>
    <x v="1"/>
    <n v="92"/>
    <n v="0"/>
  </r>
  <r>
    <x v="38"/>
    <d v="2022-07-04T00:00:00"/>
    <n v="104"/>
    <n v="0"/>
    <x v="1"/>
    <x v="1"/>
    <x v="1"/>
    <n v="92"/>
    <n v="0"/>
  </r>
  <r>
    <x v="55"/>
    <d v="2022-07-04T00:00:00"/>
    <n v="0"/>
    <n v="0"/>
    <x v="1"/>
    <x v="1"/>
    <x v="2"/>
    <n v="365"/>
    <n v="0"/>
  </r>
  <r>
    <x v="45"/>
    <d v="2022-07-04T00:00:00"/>
    <n v="53"/>
    <n v="0"/>
    <x v="1"/>
    <x v="1"/>
    <x v="1"/>
    <n v="92"/>
    <n v="0"/>
  </r>
  <r>
    <x v="46"/>
    <d v="2022-07-04T00:00:00"/>
    <n v="50"/>
    <n v="0"/>
    <x v="1"/>
    <x v="1"/>
    <x v="1"/>
    <n v="92"/>
    <n v="0"/>
  </r>
  <r>
    <x v="66"/>
    <d v="2022-07-04T00:00:00"/>
    <n v="0"/>
    <n v="0"/>
    <x v="1"/>
    <x v="1"/>
    <x v="2"/>
    <n v="365"/>
    <n v="0"/>
  </r>
  <r>
    <x v="56"/>
    <d v="2022-07-04T00:00:00"/>
    <n v="9"/>
    <n v="0"/>
    <x v="1"/>
    <x v="1"/>
    <x v="1"/>
    <n v="92"/>
    <n v="0"/>
  </r>
  <r>
    <x v="57"/>
    <d v="2022-07-04T00:00:00"/>
    <n v="7"/>
    <n v="0"/>
    <x v="1"/>
    <x v="1"/>
    <x v="1"/>
    <n v="92"/>
    <n v="0"/>
  </r>
  <r>
    <x v="67"/>
    <d v="2022-07-04T00:00:00"/>
    <n v="7"/>
    <n v="0"/>
    <x v="1"/>
    <x v="1"/>
    <x v="1"/>
    <n v="92"/>
    <n v="0"/>
  </r>
  <r>
    <x v="68"/>
    <d v="2022-07-04T00:00:00"/>
    <n v="7"/>
    <n v="0"/>
    <x v="1"/>
    <x v="1"/>
    <x v="1"/>
    <n v="92"/>
    <n v="0"/>
  </r>
  <r>
    <x v="23"/>
    <d v="2022-07-05T00:00:00"/>
    <n v="73"/>
    <n v="0"/>
    <x v="1"/>
    <x v="1"/>
    <x v="1"/>
    <n v="92"/>
    <n v="0"/>
  </r>
  <r>
    <x v="43"/>
    <d v="2022-07-05T00:00:00"/>
    <n v="0"/>
    <n v="0"/>
    <x v="1"/>
    <x v="0"/>
    <x v="1"/>
    <n v="92"/>
    <n v="0"/>
  </r>
  <r>
    <x v="63"/>
    <d v="2022-07-05T00:00:00"/>
    <n v="0"/>
    <n v="0"/>
    <x v="1"/>
    <x v="0"/>
    <x v="0"/>
    <n v="31"/>
    <n v="0"/>
  </r>
  <r>
    <x v="61"/>
    <d v="2022-07-05T00:00:00"/>
    <n v="0"/>
    <n v="0"/>
    <x v="1"/>
    <x v="0"/>
    <x v="0"/>
    <n v="31"/>
    <n v="0"/>
  </r>
  <r>
    <x v="54"/>
    <d v="2022-07-05T00:00:00"/>
    <n v="0"/>
    <n v="0"/>
    <x v="1"/>
    <x v="0"/>
    <x v="1"/>
    <n v="92"/>
    <n v="0"/>
  </r>
  <r>
    <x v="25"/>
    <d v="2022-07-05T00:00:00"/>
    <n v="0"/>
    <n v="0"/>
    <x v="1"/>
    <x v="0"/>
    <x v="1"/>
    <n v="92"/>
    <n v="0"/>
  </r>
  <r>
    <x v="42"/>
    <d v="2022-07-05T00:00:00"/>
    <n v="0"/>
    <n v="0"/>
    <x v="1"/>
    <x v="0"/>
    <x v="1"/>
    <n v="92"/>
    <n v="0"/>
  </r>
  <r>
    <x v="62"/>
    <d v="2022-07-05T00:00:00"/>
    <n v="0"/>
    <n v="0"/>
    <x v="1"/>
    <x v="0"/>
    <x v="0"/>
    <n v="31"/>
    <n v="0"/>
  </r>
  <r>
    <x v="31"/>
    <d v="2022-07-05T00:00:00"/>
    <n v="0"/>
    <n v="0"/>
    <x v="1"/>
    <x v="0"/>
    <x v="1"/>
    <n v="92"/>
    <n v="0"/>
  </r>
  <r>
    <x v="33"/>
    <d v="2022-07-05T00:00:00"/>
    <n v="0"/>
    <n v="0"/>
    <x v="1"/>
    <x v="0"/>
    <x v="1"/>
    <n v="92"/>
    <n v="0"/>
  </r>
  <r>
    <x v="65"/>
    <d v="2022-07-05T00:00:00"/>
    <n v="0"/>
    <n v="0"/>
    <x v="1"/>
    <x v="0"/>
    <x v="1"/>
    <n v="92"/>
    <n v="0"/>
  </r>
  <r>
    <x v="69"/>
    <d v="2022-07-05T00:00:00"/>
    <n v="0"/>
    <n v="0"/>
    <x v="1"/>
    <x v="0"/>
    <x v="0"/>
    <n v="31"/>
    <n v="0"/>
  </r>
  <r>
    <x v="71"/>
    <d v="2022-07-05T00:00:00"/>
    <n v="0"/>
    <n v="0"/>
    <x v="1"/>
    <x v="0"/>
    <x v="0"/>
    <n v="31"/>
    <n v="0"/>
  </r>
  <r>
    <x v="64"/>
    <d v="2022-07-05T00:00:00"/>
    <n v="0"/>
    <n v="0"/>
    <x v="1"/>
    <x v="0"/>
    <x v="1"/>
    <n v="92"/>
    <n v="0"/>
  </r>
  <r>
    <x v="70"/>
    <d v="2022-07-05T00:00:00"/>
    <n v="0"/>
    <n v="0"/>
    <x v="1"/>
    <x v="0"/>
    <x v="0"/>
    <n v="31"/>
    <n v="0"/>
  </r>
  <r>
    <x v="27"/>
    <d v="2022-07-05T00:00:00"/>
    <n v="0"/>
    <n v="0"/>
    <x v="1"/>
    <x v="0"/>
    <x v="1"/>
    <n v="92"/>
    <n v="0"/>
  </r>
  <r>
    <x v="24"/>
    <d v="2022-07-05T00:00:00"/>
    <n v="0"/>
    <n v="0"/>
    <x v="1"/>
    <x v="0"/>
    <x v="1"/>
    <n v="92"/>
    <n v="0"/>
  </r>
  <r>
    <x v="30"/>
    <d v="2022-07-05T00:00:00"/>
    <n v="0"/>
    <n v="0"/>
    <x v="1"/>
    <x v="0"/>
    <x v="1"/>
    <n v="92"/>
    <n v="0"/>
  </r>
  <r>
    <x v="26"/>
    <d v="2022-07-05T00:00:00"/>
    <n v="0"/>
    <n v="0"/>
    <x v="1"/>
    <x v="0"/>
    <x v="1"/>
    <n v="92"/>
    <n v="0"/>
  </r>
  <r>
    <x v="29"/>
    <d v="2022-07-05T00:00:00"/>
    <n v="0"/>
    <n v="0"/>
    <x v="1"/>
    <x v="0"/>
    <x v="1"/>
    <n v="92"/>
    <n v="0"/>
  </r>
  <r>
    <x v="28"/>
    <d v="2022-07-05T00:00:00"/>
    <n v="0"/>
    <n v="0"/>
    <x v="1"/>
    <x v="0"/>
    <x v="1"/>
    <n v="92"/>
    <n v="0"/>
  </r>
  <r>
    <x v="53"/>
    <d v="2022-07-05T00:00:00"/>
    <n v="0"/>
    <n v="0"/>
    <x v="1"/>
    <x v="0"/>
    <x v="1"/>
    <n v="92"/>
    <n v="0"/>
  </r>
  <r>
    <x v="32"/>
    <d v="2022-07-05T00:00:00"/>
    <n v="0"/>
    <n v="0"/>
    <x v="1"/>
    <x v="0"/>
    <x v="1"/>
    <n v="92"/>
    <n v="0"/>
  </r>
  <r>
    <x v="34"/>
    <d v="2022-07-05T00:00:00"/>
    <n v="0"/>
    <n v="0"/>
    <x v="1"/>
    <x v="1"/>
    <x v="2"/>
    <n v="365"/>
    <n v="0"/>
  </r>
  <r>
    <x v="35"/>
    <d v="2022-07-05T00:00:00"/>
    <n v="96"/>
    <n v="0"/>
    <x v="1"/>
    <x v="1"/>
    <x v="1"/>
    <n v="92"/>
    <n v="0"/>
  </r>
  <r>
    <x v="36"/>
    <d v="2022-07-05T00:00:00"/>
    <n v="180"/>
    <n v="0"/>
    <x v="1"/>
    <x v="1"/>
    <x v="1"/>
    <n v="92"/>
    <n v="0"/>
  </r>
  <r>
    <x v="44"/>
    <d v="2022-07-05T00:00:00"/>
    <n v="0"/>
    <n v="10"/>
    <x v="1"/>
    <x v="1"/>
    <x v="2"/>
    <n v="365"/>
    <n v="0.36499999999999999"/>
  </r>
  <r>
    <x v="37"/>
    <d v="2022-07-05T00:00:00"/>
    <n v="81"/>
    <n v="10"/>
    <x v="1"/>
    <x v="1"/>
    <x v="1"/>
    <n v="92"/>
    <n v="9.1999999999999998E-2"/>
  </r>
  <r>
    <x v="38"/>
    <d v="2022-07-05T00:00:00"/>
    <n v="114"/>
    <n v="10"/>
    <x v="1"/>
    <x v="1"/>
    <x v="1"/>
    <n v="92"/>
    <n v="9.1999999999999998E-2"/>
  </r>
  <r>
    <x v="55"/>
    <d v="2022-07-05T00:00:00"/>
    <n v="0"/>
    <n v="0"/>
    <x v="1"/>
    <x v="1"/>
    <x v="2"/>
    <n v="365"/>
    <n v="0"/>
  </r>
  <r>
    <x v="45"/>
    <d v="2022-07-05T00:00:00"/>
    <n v="63"/>
    <n v="10"/>
    <x v="1"/>
    <x v="1"/>
    <x v="1"/>
    <n v="92"/>
    <n v="9.1999999999999998E-2"/>
  </r>
  <r>
    <x v="46"/>
    <d v="2022-07-05T00:00:00"/>
    <n v="60"/>
    <n v="10"/>
    <x v="1"/>
    <x v="1"/>
    <x v="1"/>
    <n v="92"/>
    <n v="9.1999999999999998E-2"/>
  </r>
  <r>
    <x v="66"/>
    <d v="2022-07-05T00:00:00"/>
    <n v="0"/>
    <n v="0"/>
    <x v="1"/>
    <x v="1"/>
    <x v="2"/>
    <n v="365"/>
    <n v="0"/>
  </r>
  <r>
    <x v="56"/>
    <d v="2022-07-05T00:00:00"/>
    <n v="9"/>
    <n v="0"/>
    <x v="1"/>
    <x v="1"/>
    <x v="1"/>
    <n v="92"/>
    <n v="0"/>
  </r>
  <r>
    <x v="57"/>
    <d v="2022-07-05T00:00:00"/>
    <n v="7"/>
    <n v="0"/>
    <x v="1"/>
    <x v="1"/>
    <x v="1"/>
    <n v="92"/>
    <n v="0"/>
  </r>
  <r>
    <x v="67"/>
    <d v="2022-07-05T00:00:00"/>
    <n v="7"/>
    <n v="0"/>
    <x v="1"/>
    <x v="1"/>
    <x v="1"/>
    <n v="92"/>
    <n v="0"/>
  </r>
  <r>
    <x v="68"/>
    <d v="2022-07-05T00:00:00"/>
    <n v="7"/>
    <n v="0"/>
    <x v="1"/>
    <x v="1"/>
    <x v="1"/>
    <n v="92"/>
    <n v="0"/>
  </r>
  <r>
    <x v="30"/>
    <d v="2022-07-06T00:00:00"/>
    <n v="0"/>
    <n v="0"/>
    <x v="1"/>
    <x v="0"/>
    <x v="1"/>
    <n v="92"/>
    <n v="0"/>
  </r>
  <r>
    <x v="32"/>
    <d v="2022-07-06T00:00:00"/>
    <n v="0"/>
    <n v="0"/>
    <x v="1"/>
    <x v="0"/>
    <x v="1"/>
    <n v="92"/>
    <n v="0"/>
  </r>
  <r>
    <x v="63"/>
    <d v="2022-07-06T00:00:00"/>
    <n v="0"/>
    <n v="0"/>
    <x v="1"/>
    <x v="0"/>
    <x v="0"/>
    <n v="31"/>
    <n v="0"/>
  </r>
  <r>
    <x v="42"/>
    <d v="2022-07-06T00:00:00"/>
    <n v="0"/>
    <n v="0"/>
    <x v="1"/>
    <x v="0"/>
    <x v="1"/>
    <n v="92"/>
    <n v="0"/>
  </r>
  <r>
    <x v="33"/>
    <d v="2022-07-06T00:00:00"/>
    <n v="0"/>
    <n v="0"/>
    <x v="1"/>
    <x v="0"/>
    <x v="1"/>
    <n v="92"/>
    <n v="0"/>
  </r>
  <r>
    <x v="61"/>
    <d v="2022-07-06T00:00:00"/>
    <n v="0"/>
    <n v="0"/>
    <x v="1"/>
    <x v="0"/>
    <x v="0"/>
    <n v="31"/>
    <n v="0"/>
  </r>
  <r>
    <x v="31"/>
    <d v="2022-07-06T00:00:00"/>
    <n v="0"/>
    <n v="0"/>
    <x v="1"/>
    <x v="0"/>
    <x v="1"/>
    <n v="92"/>
    <n v="0"/>
  </r>
  <r>
    <x v="24"/>
    <d v="2022-07-06T00:00:00"/>
    <n v="0"/>
    <n v="0"/>
    <x v="1"/>
    <x v="0"/>
    <x v="1"/>
    <n v="92"/>
    <n v="0"/>
  </r>
  <r>
    <x v="64"/>
    <d v="2022-07-06T00:00:00"/>
    <n v="0"/>
    <n v="0"/>
    <x v="1"/>
    <x v="0"/>
    <x v="1"/>
    <n v="92"/>
    <n v="0"/>
  </r>
  <r>
    <x v="27"/>
    <d v="2022-07-06T00:00:00"/>
    <n v="0"/>
    <n v="0"/>
    <x v="1"/>
    <x v="0"/>
    <x v="1"/>
    <n v="92"/>
    <n v="0"/>
  </r>
  <r>
    <x v="71"/>
    <d v="2022-07-06T00:00:00"/>
    <n v="0"/>
    <n v="0"/>
    <x v="1"/>
    <x v="0"/>
    <x v="0"/>
    <n v="31"/>
    <n v="0"/>
  </r>
  <r>
    <x v="70"/>
    <d v="2022-07-06T00:00:00"/>
    <n v="0"/>
    <n v="0"/>
    <x v="1"/>
    <x v="0"/>
    <x v="0"/>
    <n v="31"/>
    <n v="0"/>
  </r>
  <r>
    <x v="28"/>
    <d v="2022-07-06T00:00:00"/>
    <n v="0"/>
    <n v="0"/>
    <x v="1"/>
    <x v="0"/>
    <x v="1"/>
    <n v="92"/>
    <n v="0"/>
  </r>
  <r>
    <x v="53"/>
    <d v="2022-07-06T00:00:00"/>
    <n v="0"/>
    <n v="0"/>
    <x v="1"/>
    <x v="0"/>
    <x v="1"/>
    <n v="92"/>
    <n v="0"/>
  </r>
  <r>
    <x v="62"/>
    <d v="2022-07-06T00:00:00"/>
    <n v="0"/>
    <n v="0"/>
    <x v="1"/>
    <x v="0"/>
    <x v="0"/>
    <n v="31"/>
    <n v="0"/>
  </r>
  <r>
    <x v="25"/>
    <d v="2022-07-06T00:00:00"/>
    <n v="0"/>
    <n v="0"/>
    <x v="1"/>
    <x v="0"/>
    <x v="1"/>
    <n v="92"/>
    <n v="0"/>
  </r>
  <r>
    <x v="54"/>
    <d v="2022-07-06T00:00:00"/>
    <n v="0"/>
    <n v="0"/>
    <x v="1"/>
    <x v="0"/>
    <x v="1"/>
    <n v="92"/>
    <n v="0"/>
  </r>
  <r>
    <x v="65"/>
    <d v="2022-07-06T00:00:00"/>
    <n v="0"/>
    <n v="0"/>
    <x v="1"/>
    <x v="0"/>
    <x v="1"/>
    <n v="92"/>
    <n v="0"/>
  </r>
  <r>
    <x v="26"/>
    <d v="2022-07-06T00:00:00"/>
    <n v="0"/>
    <n v="0"/>
    <x v="1"/>
    <x v="0"/>
    <x v="1"/>
    <n v="92"/>
    <n v="0"/>
  </r>
  <r>
    <x v="69"/>
    <d v="2022-07-06T00:00:00"/>
    <n v="0"/>
    <n v="0"/>
    <x v="1"/>
    <x v="0"/>
    <x v="0"/>
    <n v="31"/>
    <n v="0"/>
  </r>
  <r>
    <x v="43"/>
    <d v="2022-07-06T00:00:00"/>
    <n v="0"/>
    <n v="0"/>
    <x v="1"/>
    <x v="0"/>
    <x v="1"/>
    <n v="92"/>
    <n v="0"/>
  </r>
  <r>
    <x v="29"/>
    <d v="2022-07-06T00:00:00"/>
    <n v="0"/>
    <n v="0"/>
    <x v="1"/>
    <x v="0"/>
    <x v="1"/>
    <n v="92"/>
    <n v="0"/>
  </r>
  <r>
    <x v="34"/>
    <d v="2022-07-06T00:00:00"/>
    <n v="0"/>
    <n v="0"/>
    <x v="1"/>
    <x v="1"/>
    <x v="2"/>
    <n v="365"/>
    <n v="0"/>
  </r>
  <r>
    <x v="35"/>
    <d v="2022-07-06T00:00:00"/>
    <n v="96"/>
    <n v="0"/>
    <x v="1"/>
    <x v="1"/>
    <x v="1"/>
    <n v="92"/>
    <n v="0"/>
  </r>
  <r>
    <x v="36"/>
    <d v="2022-07-06T00:00:00"/>
    <n v="180"/>
    <n v="0"/>
    <x v="1"/>
    <x v="1"/>
    <x v="1"/>
    <n v="92"/>
    <n v="0"/>
  </r>
  <r>
    <x v="44"/>
    <d v="2022-07-06T00:00:00"/>
    <n v="0"/>
    <n v="0"/>
    <x v="1"/>
    <x v="1"/>
    <x v="2"/>
    <n v="365"/>
    <n v="0"/>
  </r>
  <r>
    <x v="37"/>
    <d v="2022-07-06T00:00:00"/>
    <n v="81"/>
    <n v="0"/>
    <x v="1"/>
    <x v="1"/>
    <x v="1"/>
    <n v="92"/>
    <n v="0"/>
  </r>
  <r>
    <x v="38"/>
    <d v="2022-07-06T00:00:00"/>
    <n v="114"/>
    <n v="0"/>
    <x v="1"/>
    <x v="1"/>
    <x v="1"/>
    <n v="92"/>
    <n v="0"/>
  </r>
  <r>
    <x v="55"/>
    <d v="2022-07-06T00:00:00"/>
    <n v="0"/>
    <n v="0"/>
    <x v="1"/>
    <x v="1"/>
    <x v="2"/>
    <n v="365"/>
    <n v="0"/>
  </r>
  <r>
    <x v="45"/>
    <d v="2022-07-06T00:00:00"/>
    <n v="63"/>
    <n v="0"/>
    <x v="1"/>
    <x v="1"/>
    <x v="1"/>
    <n v="92"/>
    <n v="0"/>
  </r>
  <r>
    <x v="46"/>
    <d v="2022-07-06T00:00:00"/>
    <n v="60"/>
    <n v="0"/>
    <x v="1"/>
    <x v="1"/>
    <x v="1"/>
    <n v="92"/>
    <n v="0"/>
  </r>
  <r>
    <x v="66"/>
    <d v="2022-07-06T00:00:00"/>
    <n v="0"/>
    <n v="0"/>
    <x v="1"/>
    <x v="1"/>
    <x v="2"/>
    <n v="365"/>
    <n v="0"/>
  </r>
  <r>
    <x v="56"/>
    <d v="2022-07-06T00:00:00"/>
    <n v="9"/>
    <n v="0"/>
    <x v="1"/>
    <x v="1"/>
    <x v="1"/>
    <n v="92"/>
    <n v="0"/>
  </r>
  <r>
    <x v="57"/>
    <d v="2022-07-06T00:00:00"/>
    <n v="7"/>
    <n v="0"/>
    <x v="1"/>
    <x v="1"/>
    <x v="1"/>
    <n v="92"/>
    <n v="0"/>
  </r>
  <r>
    <x v="67"/>
    <d v="2022-07-06T00:00:00"/>
    <n v="7"/>
    <n v="0"/>
    <x v="1"/>
    <x v="1"/>
    <x v="1"/>
    <n v="92"/>
    <n v="0"/>
  </r>
  <r>
    <x v="68"/>
    <d v="2022-07-06T00:00:00"/>
    <n v="7"/>
    <n v="0"/>
    <x v="1"/>
    <x v="1"/>
    <x v="1"/>
    <n v="92"/>
    <n v="0"/>
  </r>
  <r>
    <x v="70"/>
    <d v="2022-07-07T00:00:00"/>
    <n v="0"/>
    <n v="0"/>
    <x v="1"/>
    <x v="0"/>
    <x v="0"/>
    <n v="31"/>
    <n v="0"/>
  </r>
  <r>
    <x v="42"/>
    <d v="2022-07-07T00:00:00"/>
    <n v="0"/>
    <n v="0"/>
    <x v="1"/>
    <x v="0"/>
    <x v="1"/>
    <n v="92"/>
    <n v="0"/>
  </r>
  <r>
    <x v="31"/>
    <d v="2022-07-07T00:00:00"/>
    <n v="0"/>
    <n v="0"/>
    <x v="1"/>
    <x v="0"/>
    <x v="1"/>
    <n v="92"/>
    <n v="0"/>
  </r>
  <r>
    <x v="63"/>
    <d v="2022-07-07T00:00:00"/>
    <n v="0"/>
    <n v="0"/>
    <x v="1"/>
    <x v="0"/>
    <x v="0"/>
    <n v="31"/>
    <n v="0"/>
  </r>
  <r>
    <x v="69"/>
    <d v="2022-07-07T00:00:00"/>
    <n v="0"/>
    <n v="0"/>
    <x v="1"/>
    <x v="0"/>
    <x v="0"/>
    <n v="31"/>
    <n v="0"/>
  </r>
  <r>
    <x v="62"/>
    <d v="2022-07-07T00:00:00"/>
    <n v="0"/>
    <n v="0"/>
    <x v="1"/>
    <x v="0"/>
    <x v="0"/>
    <n v="31"/>
    <n v="0"/>
  </r>
  <r>
    <x v="27"/>
    <d v="2022-07-07T00:00:00"/>
    <n v="0"/>
    <n v="0"/>
    <x v="1"/>
    <x v="0"/>
    <x v="1"/>
    <n v="92"/>
    <n v="0"/>
  </r>
  <r>
    <x v="30"/>
    <d v="2022-07-07T00:00:00"/>
    <n v="0"/>
    <n v="0"/>
    <x v="1"/>
    <x v="0"/>
    <x v="1"/>
    <n v="92"/>
    <n v="0"/>
  </r>
  <r>
    <x v="53"/>
    <d v="2022-07-07T00:00:00"/>
    <n v="0"/>
    <n v="0"/>
    <x v="1"/>
    <x v="0"/>
    <x v="1"/>
    <n v="92"/>
    <n v="0"/>
  </r>
  <r>
    <x v="54"/>
    <d v="2022-07-07T00:00:00"/>
    <n v="0"/>
    <n v="0"/>
    <x v="1"/>
    <x v="0"/>
    <x v="1"/>
    <n v="92"/>
    <n v="0"/>
  </r>
  <r>
    <x v="33"/>
    <d v="2022-07-07T00:00:00"/>
    <n v="0"/>
    <n v="0"/>
    <x v="1"/>
    <x v="0"/>
    <x v="1"/>
    <n v="92"/>
    <n v="0"/>
  </r>
  <r>
    <x v="71"/>
    <d v="2022-07-07T00:00:00"/>
    <n v="0"/>
    <n v="0"/>
    <x v="1"/>
    <x v="0"/>
    <x v="0"/>
    <n v="31"/>
    <n v="0"/>
  </r>
  <r>
    <x v="61"/>
    <d v="2022-07-07T00:00:00"/>
    <n v="0"/>
    <n v="0"/>
    <x v="1"/>
    <x v="0"/>
    <x v="0"/>
    <n v="31"/>
    <n v="0"/>
  </r>
  <r>
    <x v="24"/>
    <d v="2022-07-07T00:00:00"/>
    <n v="0"/>
    <n v="0"/>
    <x v="1"/>
    <x v="0"/>
    <x v="1"/>
    <n v="92"/>
    <n v="0"/>
  </r>
  <r>
    <x v="65"/>
    <d v="2022-07-07T00:00:00"/>
    <n v="0"/>
    <n v="0"/>
    <x v="1"/>
    <x v="0"/>
    <x v="1"/>
    <n v="92"/>
    <n v="0"/>
  </r>
  <r>
    <x v="26"/>
    <d v="2022-07-07T00:00:00"/>
    <n v="0"/>
    <n v="0"/>
    <x v="1"/>
    <x v="0"/>
    <x v="1"/>
    <n v="92"/>
    <n v="0"/>
  </r>
  <r>
    <x v="25"/>
    <d v="2022-07-07T00:00:00"/>
    <n v="0"/>
    <n v="0"/>
    <x v="1"/>
    <x v="0"/>
    <x v="1"/>
    <n v="92"/>
    <n v="0"/>
  </r>
  <r>
    <x v="28"/>
    <d v="2022-07-07T00:00:00"/>
    <n v="0"/>
    <n v="0"/>
    <x v="1"/>
    <x v="0"/>
    <x v="1"/>
    <n v="92"/>
    <n v="0"/>
  </r>
  <r>
    <x v="32"/>
    <d v="2022-07-07T00:00:00"/>
    <n v="0"/>
    <n v="0"/>
    <x v="1"/>
    <x v="0"/>
    <x v="1"/>
    <n v="92"/>
    <n v="0"/>
  </r>
  <r>
    <x v="64"/>
    <d v="2022-07-07T00:00:00"/>
    <n v="0"/>
    <n v="0"/>
    <x v="1"/>
    <x v="0"/>
    <x v="1"/>
    <n v="92"/>
    <n v="0"/>
  </r>
  <r>
    <x v="43"/>
    <d v="2022-07-07T00:00:00"/>
    <n v="0"/>
    <n v="0"/>
    <x v="1"/>
    <x v="0"/>
    <x v="1"/>
    <n v="92"/>
    <n v="0"/>
  </r>
  <r>
    <x v="29"/>
    <d v="2022-07-07T00:00:00"/>
    <n v="0"/>
    <n v="0"/>
    <x v="1"/>
    <x v="0"/>
    <x v="1"/>
    <n v="92"/>
    <n v="0"/>
  </r>
  <r>
    <x v="34"/>
    <d v="2022-07-07T00:00:00"/>
    <n v="0"/>
    <n v="0"/>
    <x v="1"/>
    <x v="1"/>
    <x v="2"/>
    <n v="365"/>
    <n v="0"/>
  </r>
  <r>
    <x v="35"/>
    <d v="2022-07-07T00:00:00"/>
    <n v="96"/>
    <n v="0"/>
    <x v="1"/>
    <x v="1"/>
    <x v="1"/>
    <n v="92"/>
    <n v="0"/>
  </r>
  <r>
    <x v="36"/>
    <d v="2022-07-07T00:00:00"/>
    <n v="180"/>
    <n v="0"/>
    <x v="1"/>
    <x v="1"/>
    <x v="1"/>
    <n v="92"/>
    <n v="0"/>
  </r>
  <r>
    <x v="44"/>
    <d v="2022-07-07T00:00:00"/>
    <n v="0"/>
    <n v="0"/>
    <x v="1"/>
    <x v="1"/>
    <x v="2"/>
    <n v="365"/>
    <n v="0"/>
  </r>
  <r>
    <x v="37"/>
    <d v="2022-07-07T00:00:00"/>
    <n v="81"/>
    <n v="0"/>
    <x v="1"/>
    <x v="1"/>
    <x v="1"/>
    <n v="92"/>
    <n v="0"/>
  </r>
  <r>
    <x v="38"/>
    <d v="2022-07-07T00:00:00"/>
    <n v="114"/>
    <n v="0"/>
    <x v="1"/>
    <x v="1"/>
    <x v="1"/>
    <n v="92"/>
    <n v="0"/>
  </r>
  <r>
    <x v="55"/>
    <d v="2022-07-07T00:00:00"/>
    <n v="0"/>
    <n v="0"/>
    <x v="1"/>
    <x v="1"/>
    <x v="2"/>
    <n v="365"/>
    <n v="0"/>
  </r>
  <r>
    <x v="45"/>
    <d v="2022-07-07T00:00:00"/>
    <n v="63"/>
    <n v="0"/>
    <x v="1"/>
    <x v="1"/>
    <x v="1"/>
    <n v="92"/>
    <n v="0"/>
  </r>
  <r>
    <x v="46"/>
    <d v="2022-07-07T00:00:00"/>
    <n v="60"/>
    <n v="0"/>
    <x v="1"/>
    <x v="1"/>
    <x v="1"/>
    <n v="92"/>
    <n v="0"/>
  </r>
  <r>
    <x v="66"/>
    <d v="2022-07-07T00:00:00"/>
    <n v="0"/>
    <n v="0"/>
    <x v="1"/>
    <x v="1"/>
    <x v="2"/>
    <n v="365"/>
    <n v="0"/>
  </r>
  <r>
    <x v="56"/>
    <d v="2022-07-07T00:00:00"/>
    <n v="9"/>
    <n v="0"/>
    <x v="1"/>
    <x v="1"/>
    <x v="1"/>
    <n v="92"/>
    <n v="0"/>
  </r>
  <r>
    <x v="57"/>
    <d v="2022-07-07T00:00:00"/>
    <n v="7"/>
    <n v="0"/>
    <x v="1"/>
    <x v="1"/>
    <x v="1"/>
    <n v="92"/>
    <n v="0"/>
  </r>
  <r>
    <x v="67"/>
    <d v="2022-07-07T00:00:00"/>
    <n v="7"/>
    <n v="0"/>
    <x v="1"/>
    <x v="1"/>
    <x v="1"/>
    <n v="92"/>
    <n v="0"/>
  </r>
  <r>
    <x v="68"/>
    <d v="2022-07-07T00:00:00"/>
    <n v="7"/>
    <n v="0"/>
    <x v="1"/>
    <x v="1"/>
    <x v="1"/>
    <n v="92"/>
    <n v="0"/>
  </r>
  <r>
    <x v="70"/>
    <d v="2022-07-08T00:00:00"/>
    <n v="0"/>
    <n v="0"/>
    <x v="1"/>
    <x v="0"/>
    <x v="0"/>
    <n v="31"/>
    <n v="0"/>
  </r>
  <r>
    <x v="53"/>
    <d v="2022-07-08T00:00:00"/>
    <n v="0"/>
    <n v="0"/>
    <x v="1"/>
    <x v="0"/>
    <x v="1"/>
    <n v="92"/>
    <n v="0"/>
  </r>
  <r>
    <x v="62"/>
    <d v="2022-07-08T00:00:00"/>
    <n v="0"/>
    <n v="0"/>
    <x v="1"/>
    <x v="0"/>
    <x v="0"/>
    <n v="31"/>
    <n v="0"/>
  </r>
  <r>
    <x v="42"/>
    <d v="2022-07-08T00:00:00"/>
    <n v="0"/>
    <n v="0"/>
    <x v="1"/>
    <x v="0"/>
    <x v="1"/>
    <n v="92"/>
    <n v="0"/>
  </r>
  <r>
    <x v="33"/>
    <d v="2022-07-08T00:00:00"/>
    <n v="0"/>
    <n v="0"/>
    <x v="1"/>
    <x v="0"/>
    <x v="1"/>
    <n v="92"/>
    <n v="0"/>
  </r>
  <r>
    <x v="31"/>
    <d v="2022-07-08T00:00:00"/>
    <n v="0"/>
    <n v="0"/>
    <x v="1"/>
    <x v="0"/>
    <x v="1"/>
    <n v="92"/>
    <n v="0"/>
  </r>
  <r>
    <x v="54"/>
    <d v="2022-07-08T00:00:00"/>
    <n v="0"/>
    <n v="0"/>
    <x v="1"/>
    <x v="0"/>
    <x v="1"/>
    <n v="92"/>
    <n v="0"/>
  </r>
  <r>
    <x v="26"/>
    <d v="2022-07-08T00:00:00"/>
    <n v="0"/>
    <n v="0"/>
    <x v="1"/>
    <x v="0"/>
    <x v="1"/>
    <n v="92"/>
    <n v="0"/>
  </r>
  <r>
    <x v="32"/>
    <d v="2022-07-08T00:00:00"/>
    <n v="0"/>
    <n v="0"/>
    <x v="1"/>
    <x v="0"/>
    <x v="1"/>
    <n v="92"/>
    <n v="0"/>
  </r>
  <r>
    <x v="71"/>
    <d v="2022-07-08T00:00:00"/>
    <n v="0"/>
    <n v="0"/>
    <x v="1"/>
    <x v="0"/>
    <x v="0"/>
    <n v="31"/>
    <n v="0"/>
  </r>
  <r>
    <x v="24"/>
    <d v="2022-07-08T00:00:00"/>
    <n v="0"/>
    <n v="0"/>
    <x v="1"/>
    <x v="0"/>
    <x v="1"/>
    <n v="92"/>
    <n v="0"/>
  </r>
  <r>
    <x v="63"/>
    <d v="2022-07-08T00:00:00"/>
    <n v="0"/>
    <n v="0"/>
    <x v="1"/>
    <x v="0"/>
    <x v="0"/>
    <n v="31"/>
    <n v="0"/>
  </r>
  <r>
    <x v="29"/>
    <d v="2022-07-08T00:00:00"/>
    <n v="0"/>
    <n v="0"/>
    <x v="1"/>
    <x v="0"/>
    <x v="1"/>
    <n v="92"/>
    <n v="0"/>
  </r>
  <r>
    <x v="27"/>
    <d v="2022-07-08T00:00:00"/>
    <n v="0"/>
    <n v="0"/>
    <x v="1"/>
    <x v="0"/>
    <x v="1"/>
    <n v="92"/>
    <n v="0"/>
  </r>
  <r>
    <x v="28"/>
    <d v="2022-07-08T00:00:00"/>
    <n v="0"/>
    <n v="0"/>
    <x v="1"/>
    <x v="0"/>
    <x v="1"/>
    <n v="92"/>
    <n v="0"/>
  </r>
  <r>
    <x v="30"/>
    <d v="2022-07-08T00:00:00"/>
    <n v="0"/>
    <n v="0"/>
    <x v="1"/>
    <x v="0"/>
    <x v="1"/>
    <n v="92"/>
    <n v="0"/>
  </r>
  <r>
    <x v="25"/>
    <d v="2022-07-08T00:00:00"/>
    <n v="0"/>
    <n v="0"/>
    <x v="1"/>
    <x v="0"/>
    <x v="1"/>
    <n v="92"/>
    <n v="0"/>
  </r>
  <r>
    <x v="69"/>
    <d v="2022-07-08T00:00:00"/>
    <n v="0"/>
    <n v="0"/>
    <x v="1"/>
    <x v="0"/>
    <x v="0"/>
    <n v="31"/>
    <n v="0"/>
  </r>
  <r>
    <x v="65"/>
    <d v="2022-07-08T00:00:00"/>
    <n v="0"/>
    <n v="0"/>
    <x v="1"/>
    <x v="0"/>
    <x v="1"/>
    <n v="92"/>
    <n v="0"/>
  </r>
  <r>
    <x v="61"/>
    <d v="2022-07-08T00:00:00"/>
    <n v="0"/>
    <n v="0"/>
    <x v="1"/>
    <x v="0"/>
    <x v="0"/>
    <n v="31"/>
    <n v="0"/>
  </r>
  <r>
    <x v="43"/>
    <d v="2022-07-08T00:00:00"/>
    <n v="0"/>
    <n v="0"/>
    <x v="1"/>
    <x v="0"/>
    <x v="1"/>
    <n v="92"/>
    <n v="0"/>
  </r>
  <r>
    <x v="64"/>
    <d v="2022-07-08T00:00:00"/>
    <n v="0"/>
    <n v="0"/>
    <x v="1"/>
    <x v="0"/>
    <x v="1"/>
    <n v="92"/>
    <n v="0"/>
  </r>
  <r>
    <x v="34"/>
    <d v="2022-07-08T00:00:00"/>
    <n v="0"/>
    <n v="0"/>
    <x v="1"/>
    <x v="1"/>
    <x v="2"/>
    <n v="365"/>
    <n v="0"/>
  </r>
  <r>
    <x v="35"/>
    <d v="2022-07-08T00:00:00"/>
    <n v="96"/>
    <n v="0"/>
    <x v="1"/>
    <x v="1"/>
    <x v="1"/>
    <n v="92"/>
    <n v="0"/>
  </r>
  <r>
    <x v="36"/>
    <d v="2022-07-08T00:00:00"/>
    <n v="180"/>
    <n v="0"/>
    <x v="1"/>
    <x v="1"/>
    <x v="1"/>
    <n v="92"/>
    <n v="0"/>
  </r>
  <r>
    <x v="44"/>
    <d v="2022-07-08T00:00:00"/>
    <n v="0"/>
    <n v="0"/>
    <x v="1"/>
    <x v="1"/>
    <x v="2"/>
    <n v="365"/>
    <n v="0"/>
  </r>
  <r>
    <x v="37"/>
    <d v="2022-07-08T00:00:00"/>
    <n v="81"/>
    <n v="0"/>
    <x v="1"/>
    <x v="1"/>
    <x v="1"/>
    <n v="92"/>
    <n v="0"/>
  </r>
  <r>
    <x v="38"/>
    <d v="2022-07-08T00:00:00"/>
    <n v="114"/>
    <n v="0"/>
    <x v="1"/>
    <x v="1"/>
    <x v="1"/>
    <n v="92"/>
    <n v="0"/>
  </r>
  <r>
    <x v="55"/>
    <d v="2022-07-08T00:00:00"/>
    <n v="0"/>
    <n v="0"/>
    <x v="1"/>
    <x v="1"/>
    <x v="2"/>
    <n v="365"/>
    <n v="0"/>
  </r>
  <r>
    <x v="45"/>
    <d v="2022-07-08T00:00:00"/>
    <n v="63"/>
    <n v="0"/>
    <x v="1"/>
    <x v="1"/>
    <x v="1"/>
    <n v="92"/>
    <n v="0"/>
  </r>
  <r>
    <x v="46"/>
    <d v="2022-07-08T00:00:00"/>
    <n v="60"/>
    <n v="0"/>
    <x v="1"/>
    <x v="1"/>
    <x v="1"/>
    <n v="92"/>
    <n v="0"/>
  </r>
  <r>
    <x v="66"/>
    <d v="2022-07-08T00:00:00"/>
    <n v="0"/>
    <n v="0"/>
    <x v="1"/>
    <x v="1"/>
    <x v="2"/>
    <n v="365"/>
    <n v="0"/>
  </r>
  <r>
    <x v="56"/>
    <d v="2022-07-08T00:00:00"/>
    <n v="9"/>
    <n v="0"/>
    <x v="1"/>
    <x v="1"/>
    <x v="1"/>
    <n v="92"/>
    <n v="0"/>
  </r>
  <r>
    <x v="57"/>
    <d v="2022-07-08T00:00:00"/>
    <n v="7"/>
    <n v="0"/>
    <x v="1"/>
    <x v="1"/>
    <x v="1"/>
    <n v="92"/>
    <n v="0"/>
  </r>
  <r>
    <x v="67"/>
    <d v="2022-07-08T00:00:00"/>
    <n v="7"/>
    <n v="0"/>
    <x v="1"/>
    <x v="1"/>
    <x v="1"/>
    <n v="92"/>
    <n v="0"/>
  </r>
  <r>
    <x v="68"/>
    <d v="2022-07-08T00:00:00"/>
    <n v="7"/>
    <n v="0"/>
    <x v="1"/>
    <x v="1"/>
    <x v="1"/>
    <n v="92"/>
    <n v="0"/>
  </r>
  <r>
    <x v="31"/>
    <d v="2022-07-11T00:00:00"/>
    <n v="0"/>
    <n v="0"/>
    <x v="1"/>
    <x v="0"/>
    <x v="1"/>
    <n v="92"/>
    <n v="0"/>
  </r>
  <r>
    <x v="32"/>
    <d v="2022-07-11T00:00:00"/>
    <n v="0"/>
    <n v="0"/>
    <x v="1"/>
    <x v="0"/>
    <x v="1"/>
    <n v="92"/>
    <n v="0"/>
  </r>
  <r>
    <x v="69"/>
    <d v="2022-07-11T00:00:00"/>
    <n v="0"/>
    <n v="0"/>
    <x v="1"/>
    <x v="0"/>
    <x v="0"/>
    <n v="31"/>
    <n v="0"/>
  </r>
  <r>
    <x v="42"/>
    <d v="2022-07-11T00:00:00"/>
    <n v="0"/>
    <n v="0"/>
    <x v="1"/>
    <x v="0"/>
    <x v="1"/>
    <n v="92"/>
    <n v="0"/>
  </r>
  <r>
    <x v="54"/>
    <d v="2022-07-11T00:00:00"/>
    <n v="0"/>
    <n v="0"/>
    <x v="1"/>
    <x v="0"/>
    <x v="1"/>
    <n v="92"/>
    <n v="0"/>
  </r>
  <r>
    <x v="61"/>
    <d v="2022-07-11T00:00:00"/>
    <n v="0"/>
    <n v="0"/>
    <x v="1"/>
    <x v="0"/>
    <x v="0"/>
    <n v="31"/>
    <n v="0"/>
  </r>
  <r>
    <x v="70"/>
    <d v="2022-07-11T00:00:00"/>
    <n v="0"/>
    <n v="0"/>
    <x v="1"/>
    <x v="0"/>
    <x v="0"/>
    <n v="31"/>
    <n v="0"/>
  </r>
  <r>
    <x v="62"/>
    <d v="2022-07-11T00:00:00"/>
    <n v="0"/>
    <n v="0"/>
    <x v="1"/>
    <x v="0"/>
    <x v="0"/>
    <n v="31"/>
    <n v="0"/>
  </r>
  <r>
    <x v="24"/>
    <d v="2022-07-11T00:00:00"/>
    <n v="0"/>
    <n v="0"/>
    <x v="1"/>
    <x v="0"/>
    <x v="1"/>
    <n v="92"/>
    <n v="0"/>
  </r>
  <r>
    <x v="43"/>
    <d v="2022-07-11T00:00:00"/>
    <n v="0"/>
    <n v="0"/>
    <x v="1"/>
    <x v="0"/>
    <x v="1"/>
    <n v="92"/>
    <n v="0"/>
  </r>
  <r>
    <x v="26"/>
    <d v="2022-07-11T00:00:00"/>
    <n v="0"/>
    <n v="0"/>
    <x v="1"/>
    <x v="0"/>
    <x v="1"/>
    <n v="92"/>
    <n v="0"/>
  </r>
  <r>
    <x v="27"/>
    <d v="2022-07-11T00:00:00"/>
    <n v="0"/>
    <n v="0"/>
    <x v="1"/>
    <x v="0"/>
    <x v="1"/>
    <n v="92"/>
    <n v="0"/>
  </r>
  <r>
    <x v="33"/>
    <d v="2022-07-11T00:00:00"/>
    <n v="0"/>
    <n v="0"/>
    <x v="1"/>
    <x v="0"/>
    <x v="1"/>
    <n v="92"/>
    <n v="0"/>
  </r>
  <r>
    <x v="64"/>
    <d v="2022-07-11T00:00:00"/>
    <n v="0"/>
    <n v="0"/>
    <x v="1"/>
    <x v="0"/>
    <x v="1"/>
    <n v="92"/>
    <n v="0"/>
  </r>
  <r>
    <x v="63"/>
    <d v="2022-07-11T00:00:00"/>
    <n v="0"/>
    <n v="0"/>
    <x v="1"/>
    <x v="0"/>
    <x v="0"/>
    <n v="31"/>
    <n v="0"/>
  </r>
  <r>
    <x v="28"/>
    <d v="2022-07-11T00:00:00"/>
    <n v="0"/>
    <n v="0"/>
    <x v="1"/>
    <x v="0"/>
    <x v="1"/>
    <n v="92"/>
    <n v="0"/>
  </r>
  <r>
    <x v="71"/>
    <d v="2022-07-11T00:00:00"/>
    <n v="0"/>
    <n v="0"/>
    <x v="1"/>
    <x v="0"/>
    <x v="0"/>
    <n v="31"/>
    <n v="0"/>
  </r>
  <r>
    <x v="30"/>
    <d v="2022-07-11T00:00:00"/>
    <n v="0"/>
    <n v="0"/>
    <x v="1"/>
    <x v="0"/>
    <x v="1"/>
    <n v="92"/>
    <n v="0"/>
  </r>
  <r>
    <x v="65"/>
    <d v="2022-07-11T00:00:00"/>
    <n v="0"/>
    <n v="0"/>
    <x v="1"/>
    <x v="0"/>
    <x v="1"/>
    <n v="92"/>
    <n v="0"/>
  </r>
  <r>
    <x v="29"/>
    <d v="2022-07-11T00:00:00"/>
    <n v="0"/>
    <n v="0"/>
    <x v="1"/>
    <x v="0"/>
    <x v="1"/>
    <n v="92"/>
    <n v="0"/>
  </r>
  <r>
    <x v="53"/>
    <d v="2022-07-11T00:00:00"/>
    <n v="0"/>
    <n v="0"/>
    <x v="1"/>
    <x v="0"/>
    <x v="1"/>
    <n v="92"/>
    <n v="0"/>
  </r>
  <r>
    <x v="25"/>
    <d v="2022-07-11T00:00:00"/>
    <n v="0"/>
    <n v="0"/>
    <x v="1"/>
    <x v="0"/>
    <x v="1"/>
    <n v="92"/>
    <n v="0"/>
  </r>
  <r>
    <x v="34"/>
    <d v="2022-07-11T00:00:00"/>
    <n v="0"/>
    <n v="0"/>
    <x v="1"/>
    <x v="1"/>
    <x v="2"/>
    <n v="365"/>
    <n v="0"/>
  </r>
  <r>
    <x v="35"/>
    <d v="2022-07-11T00:00:00"/>
    <n v="96"/>
    <n v="0"/>
    <x v="1"/>
    <x v="1"/>
    <x v="1"/>
    <n v="92"/>
    <n v="0"/>
  </r>
  <r>
    <x v="36"/>
    <d v="2022-07-11T00:00:00"/>
    <n v="180"/>
    <n v="0"/>
    <x v="1"/>
    <x v="1"/>
    <x v="1"/>
    <n v="92"/>
    <n v="0"/>
  </r>
  <r>
    <x v="44"/>
    <d v="2022-07-11T00:00:00"/>
    <n v="0"/>
    <n v="0"/>
    <x v="1"/>
    <x v="1"/>
    <x v="2"/>
    <n v="365"/>
    <n v="0"/>
  </r>
  <r>
    <x v="37"/>
    <d v="2022-07-11T00:00:00"/>
    <n v="81"/>
    <n v="0"/>
    <x v="1"/>
    <x v="1"/>
    <x v="1"/>
    <n v="92"/>
    <n v="0"/>
  </r>
  <r>
    <x v="38"/>
    <d v="2022-07-11T00:00:00"/>
    <n v="114"/>
    <n v="0"/>
    <x v="1"/>
    <x v="1"/>
    <x v="1"/>
    <n v="92"/>
    <n v="0"/>
  </r>
  <r>
    <x v="55"/>
    <d v="2022-07-11T00:00:00"/>
    <n v="0"/>
    <n v="0"/>
    <x v="1"/>
    <x v="1"/>
    <x v="2"/>
    <n v="365"/>
    <n v="0"/>
  </r>
  <r>
    <x v="45"/>
    <d v="2022-07-11T00:00:00"/>
    <n v="63"/>
    <n v="0"/>
    <x v="1"/>
    <x v="1"/>
    <x v="1"/>
    <n v="92"/>
    <n v="0"/>
  </r>
  <r>
    <x v="46"/>
    <d v="2022-07-11T00:00:00"/>
    <n v="60"/>
    <n v="0"/>
    <x v="1"/>
    <x v="1"/>
    <x v="1"/>
    <n v="92"/>
    <n v="0"/>
  </r>
  <r>
    <x v="66"/>
    <d v="2022-07-11T00:00:00"/>
    <n v="0"/>
    <n v="0"/>
    <x v="1"/>
    <x v="1"/>
    <x v="2"/>
    <n v="365"/>
    <n v="0"/>
  </r>
  <r>
    <x v="56"/>
    <d v="2022-07-11T00:00:00"/>
    <n v="9"/>
    <n v="0"/>
    <x v="1"/>
    <x v="1"/>
    <x v="1"/>
    <n v="92"/>
    <n v="0"/>
  </r>
  <r>
    <x v="57"/>
    <d v="2022-07-11T00:00:00"/>
    <n v="7"/>
    <n v="0"/>
    <x v="1"/>
    <x v="1"/>
    <x v="1"/>
    <n v="92"/>
    <n v="0"/>
  </r>
  <r>
    <x v="67"/>
    <d v="2022-07-11T00:00:00"/>
    <n v="7"/>
    <n v="0"/>
    <x v="1"/>
    <x v="1"/>
    <x v="1"/>
    <n v="92"/>
    <n v="0"/>
  </r>
  <r>
    <x v="68"/>
    <d v="2022-07-11T00:00:00"/>
    <n v="7"/>
    <n v="0"/>
    <x v="1"/>
    <x v="1"/>
    <x v="1"/>
    <n v="92"/>
    <n v="0"/>
  </r>
  <r>
    <x v="64"/>
    <d v="2022-07-12T00:00:00"/>
    <n v="0"/>
    <n v="0"/>
    <x v="1"/>
    <x v="0"/>
    <x v="1"/>
    <n v="92"/>
    <n v="0"/>
  </r>
  <r>
    <x v="69"/>
    <d v="2022-07-12T00:00:00"/>
    <n v="0"/>
    <n v="0"/>
    <x v="1"/>
    <x v="0"/>
    <x v="0"/>
    <n v="31"/>
    <n v="0"/>
  </r>
  <r>
    <x v="28"/>
    <d v="2022-07-12T00:00:00"/>
    <n v="0"/>
    <n v="0"/>
    <x v="1"/>
    <x v="0"/>
    <x v="1"/>
    <n v="92"/>
    <n v="0"/>
  </r>
  <r>
    <x v="70"/>
    <d v="2022-07-12T00:00:00"/>
    <n v="0"/>
    <n v="0"/>
    <x v="1"/>
    <x v="0"/>
    <x v="0"/>
    <n v="31"/>
    <n v="0"/>
  </r>
  <r>
    <x v="25"/>
    <d v="2022-07-12T00:00:00"/>
    <n v="0"/>
    <n v="0"/>
    <x v="1"/>
    <x v="0"/>
    <x v="1"/>
    <n v="92"/>
    <n v="0"/>
  </r>
  <r>
    <x v="62"/>
    <d v="2022-07-12T00:00:00"/>
    <n v="0"/>
    <n v="0"/>
    <x v="1"/>
    <x v="0"/>
    <x v="0"/>
    <n v="31"/>
    <n v="0"/>
  </r>
  <r>
    <x v="54"/>
    <d v="2022-07-12T00:00:00"/>
    <n v="0"/>
    <n v="0"/>
    <x v="1"/>
    <x v="0"/>
    <x v="1"/>
    <n v="92"/>
    <n v="0"/>
  </r>
  <r>
    <x v="65"/>
    <d v="2022-07-12T00:00:00"/>
    <n v="0"/>
    <n v="0"/>
    <x v="1"/>
    <x v="0"/>
    <x v="1"/>
    <n v="92"/>
    <n v="0"/>
  </r>
  <r>
    <x v="61"/>
    <d v="2022-07-12T00:00:00"/>
    <n v="0"/>
    <n v="0"/>
    <x v="1"/>
    <x v="0"/>
    <x v="0"/>
    <n v="31"/>
    <n v="0"/>
  </r>
  <r>
    <x v="27"/>
    <d v="2022-07-12T00:00:00"/>
    <n v="0"/>
    <n v="0"/>
    <x v="1"/>
    <x v="0"/>
    <x v="1"/>
    <n v="92"/>
    <n v="0"/>
  </r>
  <r>
    <x v="71"/>
    <d v="2022-07-12T00:00:00"/>
    <n v="0"/>
    <n v="0"/>
    <x v="1"/>
    <x v="0"/>
    <x v="0"/>
    <n v="31"/>
    <n v="0"/>
  </r>
  <r>
    <x v="24"/>
    <d v="2022-07-12T00:00:00"/>
    <n v="0"/>
    <n v="0"/>
    <x v="1"/>
    <x v="0"/>
    <x v="1"/>
    <n v="92"/>
    <n v="0"/>
  </r>
  <r>
    <x v="32"/>
    <d v="2022-07-12T00:00:00"/>
    <n v="0"/>
    <n v="0"/>
    <x v="1"/>
    <x v="0"/>
    <x v="1"/>
    <n v="92"/>
    <n v="0"/>
  </r>
  <r>
    <x v="53"/>
    <d v="2022-07-12T00:00:00"/>
    <n v="0"/>
    <n v="0"/>
    <x v="1"/>
    <x v="0"/>
    <x v="1"/>
    <n v="92"/>
    <n v="0"/>
  </r>
  <r>
    <x v="31"/>
    <d v="2022-07-12T00:00:00"/>
    <n v="0"/>
    <n v="0"/>
    <x v="1"/>
    <x v="0"/>
    <x v="1"/>
    <n v="92"/>
    <n v="0"/>
  </r>
  <r>
    <x v="63"/>
    <d v="2022-07-12T00:00:00"/>
    <n v="0"/>
    <n v="0"/>
    <x v="1"/>
    <x v="0"/>
    <x v="0"/>
    <n v="31"/>
    <n v="0"/>
  </r>
  <r>
    <x v="33"/>
    <d v="2022-07-12T00:00:00"/>
    <n v="0"/>
    <n v="0"/>
    <x v="1"/>
    <x v="0"/>
    <x v="1"/>
    <n v="92"/>
    <n v="0"/>
  </r>
  <r>
    <x v="42"/>
    <d v="2022-07-12T00:00:00"/>
    <n v="0"/>
    <n v="0"/>
    <x v="1"/>
    <x v="0"/>
    <x v="1"/>
    <n v="92"/>
    <n v="0"/>
  </r>
  <r>
    <x v="30"/>
    <d v="2022-07-12T00:00:00"/>
    <n v="0"/>
    <n v="0"/>
    <x v="1"/>
    <x v="0"/>
    <x v="1"/>
    <n v="92"/>
    <n v="0"/>
  </r>
  <r>
    <x v="26"/>
    <d v="2022-07-12T00:00:00"/>
    <n v="0"/>
    <n v="0"/>
    <x v="1"/>
    <x v="0"/>
    <x v="1"/>
    <n v="92"/>
    <n v="0"/>
  </r>
  <r>
    <x v="29"/>
    <d v="2022-07-12T00:00:00"/>
    <n v="0"/>
    <n v="0"/>
    <x v="1"/>
    <x v="0"/>
    <x v="1"/>
    <n v="92"/>
    <n v="0"/>
  </r>
  <r>
    <x v="43"/>
    <d v="2022-07-12T00:00:00"/>
    <n v="0"/>
    <n v="0"/>
    <x v="1"/>
    <x v="0"/>
    <x v="1"/>
    <n v="92"/>
    <n v="0"/>
  </r>
  <r>
    <x v="34"/>
    <d v="2022-07-12T00:00:00"/>
    <n v="0"/>
    <n v="0"/>
    <x v="1"/>
    <x v="1"/>
    <x v="2"/>
    <n v="365"/>
    <n v="0"/>
  </r>
  <r>
    <x v="35"/>
    <d v="2022-07-12T00:00:00"/>
    <n v="96"/>
    <n v="0"/>
    <x v="1"/>
    <x v="1"/>
    <x v="1"/>
    <n v="92"/>
    <n v="0"/>
  </r>
  <r>
    <x v="36"/>
    <d v="2022-07-12T00:00:00"/>
    <n v="180"/>
    <n v="0"/>
    <x v="1"/>
    <x v="1"/>
    <x v="1"/>
    <n v="92"/>
    <n v="0"/>
  </r>
  <r>
    <x v="44"/>
    <d v="2022-07-12T00:00:00"/>
    <n v="0"/>
    <n v="0"/>
    <x v="1"/>
    <x v="1"/>
    <x v="2"/>
    <n v="365"/>
    <n v="0"/>
  </r>
  <r>
    <x v="37"/>
    <d v="2022-07-12T00:00:00"/>
    <n v="81"/>
    <n v="0"/>
    <x v="1"/>
    <x v="1"/>
    <x v="1"/>
    <n v="92"/>
    <n v="0"/>
  </r>
  <r>
    <x v="38"/>
    <d v="2022-07-12T00:00:00"/>
    <n v="114"/>
    <n v="0"/>
    <x v="1"/>
    <x v="1"/>
    <x v="1"/>
    <n v="92"/>
    <n v="0"/>
  </r>
  <r>
    <x v="55"/>
    <d v="2022-07-12T00:00:00"/>
    <n v="0"/>
    <n v="0"/>
    <x v="1"/>
    <x v="1"/>
    <x v="2"/>
    <n v="365"/>
    <n v="0"/>
  </r>
  <r>
    <x v="45"/>
    <d v="2022-07-12T00:00:00"/>
    <n v="63"/>
    <n v="0"/>
    <x v="1"/>
    <x v="1"/>
    <x v="1"/>
    <n v="92"/>
    <n v="0"/>
  </r>
  <r>
    <x v="46"/>
    <d v="2022-07-12T00:00:00"/>
    <n v="60"/>
    <n v="0"/>
    <x v="1"/>
    <x v="1"/>
    <x v="1"/>
    <n v="92"/>
    <n v="0"/>
  </r>
  <r>
    <x v="66"/>
    <d v="2022-07-12T00:00:00"/>
    <n v="0"/>
    <n v="0"/>
    <x v="1"/>
    <x v="1"/>
    <x v="2"/>
    <n v="365"/>
    <n v="0"/>
  </r>
  <r>
    <x v="56"/>
    <d v="2022-07-12T00:00:00"/>
    <n v="9"/>
    <n v="0"/>
    <x v="1"/>
    <x v="1"/>
    <x v="1"/>
    <n v="92"/>
    <n v="0"/>
  </r>
  <r>
    <x v="57"/>
    <d v="2022-07-12T00:00:00"/>
    <n v="7"/>
    <n v="0"/>
    <x v="1"/>
    <x v="1"/>
    <x v="1"/>
    <n v="92"/>
    <n v="0"/>
  </r>
  <r>
    <x v="67"/>
    <d v="2022-07-12T00:00:00"/>
    <n v="7"/>
    <n v="0"/>
    <x v="1"/>
    <x v="1"/>
    <x v="1"/>
    <n v="92"/>
    <n v="0"/>
  </r>
  <r>
    <x v="68"/>
    <d v="2022-07-12T00:00:00"/>
    <n v="7"/>
    <n v="0"/>
    <x v="1"/>
    <x v="1"/>
    <x v="1"/>
    <n v="92"/>
    <n v="0"/>
  </r>
  <r>
    <x v="43"/>
    <d v="2022-07-13T00:00:00"/>
    <n v="0"/>
    <n v="0"/>
    <x v="1"/>
    <x v="0"/>
    <x v="1"/>
    <n v="92"/>
    <n v="0"/>
  </r>
  <r>
    <x v="31"/>
    <d v="2022-07-13T00:00:00"/>
    <n v="0"/>
    <n v="0"/>
    <x v="1"/>
    <x v="0"/>
    <x v="1"/>
    <n v="92"/>
    <n v="0"/>
  </r>
  <r>
    <x v="29"/>
    <d v="2022-07-13T00:00:00"/>
    <n v="0"/>
    <n v="0"/>
    <x v="1"/>
    <x v="0"/>
    <x v="1"/>
    <n v="92"/>
    <n v="0"/>
  </r>
  <r>
    <x v="63"/>
    <d v="2022-07-13T00:00:00"/>
    <n v="0"/>
    <n v="0"/>
    <x v="1"/>
    <x v="0"/>
    <x v="0"/>
    <n v="31"/>
    <n v="0"/>
  </r>
  <r>
    <x v="64"/>
    <d v="2022-07-13T00:00:00"/>
    <n v="0"/>
    <n v="0"/>
    <x v="1"/>
    <x v="0"/>
    <x v="1"/>
    <n v="92"/>
    <n v="0"/>
  </r>
  <r>
    <x v="54"/>
    <d v="2022-07-13T00:00:00"/>
    <n v="0"/>
    <n v="0"/>
    <x v="1"/>
    <x v="0"/>
    <x v="1"/>
    <n v="92"/>
    <n v="0"/>
  </r>
  <r>
    <x v="27"/>
    <d v="2022-07-13T00:00:00"/>
    <n v="0"/>
    <n v="0"/>
    <x v="1"/>
    <x v="0"/>
    <x v="1"/>
    <n v="92"/>
    <n v="0"/>
  </r>
  <r>
    <x v="42"/>
    <d v="2022-07-13T00:00:00"/>
    <n v="0"/>
    <n v="0"/>
    <x v="1"/>
    <x v="0"/>
    <x v="1"/>
    <n v="92"/>
    <n v="0"/>
  </r>
  <r>
    <x v="33"/>
    <d v="2022-07-13T00:00:00"/>
    <n v="0"/>
    <n v="0"/>
    <x v="1"/>
    <x v="0"/>
    <x v="1"/>
    <n v="92"/>
    <n v="0"/>
  </r>
  <r>
    <x v="28"/>
    <d v="2022-07-13T00:00:00"/>
    <n v="0"/>
    <n v="0"/>
    <x v="1"/>
    <x v="0"/>
    <x v="1"/>
    <n v="92"/>
    <n v="0"/>
  </r>
  <r>
    <x v="61"/>
    <d v="2022-07-13T00:00:00"/>
    <n v="0"/>
    <n v="0"/>
    <x v="1"/>
    <x v="0"/>
    <x v="0"/>
    <n v="31"/>
    <n v="0"/>
  </r>
  <r>
    <x v="70"/>
    <d v="2022-07-13T00:00:00"/>
    <n v="0"/>
    <n v="0"/>
    <x v="1"/>
    <x v="0"/>
    <x v="0"/>
    <n v="31"/>
    <n v="0"/>
  </r>
  <r>
    <x v="30"/>
    <d v="2022-07-13T00:00:00"/>
    <n v="0"/>
    <n v="0"/>
    <x v="1"/>
    <x v="0"/>
    <x v="1"/>
    <n v="92"/>
    <n v="0"/>
  </r>
  <r>
    <x v="71"/>
    <d v="2022-07-13T00:00:00"/>
    <n v="0"/>
    <n v="0"/>
    <x v="1"/>
    <x v="0"/>
    <x v="0"/>
    <n v="31"/>
    <n v="0"/>
  </r>
  <r>
    <x v="62"/>
    <d v="2022-07-13T00:00:00"/>
    <n v="0"/>
    <n v="0"/>
    <x v="1"/>
    <x v="0"/>
    <x v="0"/>
    <n v="31"/>
    <n v="0"/>
  </r>
  <r>
    <x v="26"/>
    <d v="2022-07-13T00:00:00"/>
    <n v="0"/>
    <n v="0"/>
    <x v="1"/>
    <x v="0"/>
    <x v="1"/>
    <n v="92"/>
    <n v="0"/>
  </r>
  <r>
    <x v="25"/>
    <d v="2022-07-13T00:00:00"/>
    <n v="0"/>
    <n v="0"/>
    <x v="1"/>
    <x v="0"/>
    <x v="1"/>
    <n v="92"/>
    <n v="0"/>
  </r>
  <r>
    <x v="65"/>
    <d v="2022-07-13T00:00:00"/>
    <n v="0"/>
    <n v="0"/>
    <x v="1"/>
    <x v="0"/>
    <x v="1"/>
    <n v="92"/>
    <n v="0"/>
  </r>
  <r>
    <x v="69"/>
    <d v="2022-07-13T00:00:00"/>
    <n v="0"/>
    <n v="0"/>
    <x v="1"/>
    <x v="0"/>
    <x v="0"/>
    <n v="31"/>
    <n v="0"/>
  </r>
  <r>
    <x v="24"/>
    <d v="2022-07-13T00:00:00"/>
    <n v="0"/>
    <n v="0"/>
    <x v="1"/>
    <x v="0"/>
    <x v="1"/>
    <n v="92"/>
    <n v="0"/>
  </r>
  <r>
    <x v="53"/>
    <d v="2022-07-13T00:00:00"/>
    <n v="0"/>
    <n v="0"/>
    <x v="1"/>
    <x v="0"/>
    <x v="1"/>
    <n v="92"/>
    <n v="0"/>
  </r>
  <r>
    <x v="32"/>
    <d v="2022-07-13T00:00:00"/>
    <n v="0"/>
    <n v="0"/>
    <x v="1"/>
    <x v="0"/>
    <x v="1"/>
    <n v="92"/>
    <n v="0"/>
  </r>
  <r>
    <x v="34"/>
    <d v="2022-07-13T00:00:00"/>
    <n v="0"/>
    <n v="0"/>
    <x v="1"/>
    <x v="1"/>
    <x v="2"/>
    <n v="365"/>
    <n v="0"/>
  </r>
  <r>
    <x v="35"/>
    <d v="2022-07-13T00:00:00"/>
    <n v="96"/>
    <n v="0"/>
    <x v="1"/>
    <x v="1"/>
    <x v="1"/>
    <n v="92"/>
    <n v="0"/>
  </r>
  <r>
    <x v="36"/>
    <d v="2022-07-13T00:00:00"/>
    <n v="180"/>
    <n v="0"/>
    <x v="1"/>
    <x v="1"/>
    <x v="1"/>
    <n v="92"/>
    <n v="0"/>
  </r>
  <r>
    <x v="44"/>
    <d v="2022-07-13T00:00:00"/>
    <n v="0"/>
    <n v="0"/>
    <x v="1"/>
    <x v="1"/>
    <x v="2"/>
    <n v="365"/>
    <n v="0"/>
  </r>
  <r>
    <x v="37"/>
    <d v="2022-07-13T00:00:00"/>
    <n v="81"/>
    <n v="0"/>
    <x v="1"/>
    <x v="1"/>
    <x v="1"/>
    <n v="92"/>
    <n v="0"/>
  </r>
  <r>
    <x v="38"/>
    <d v="2022-07-13T00:00:00"/>
    <n v="114"/>
    <n v="0"/>
    <x v="1"/>
    <x v="1"/>
    <x v="1"/>
    <n v="92"/>
    <n v="0"/>
  </r>
  <r>
    <x v="55"/>
    <d v="2022-07-13T00:00:00"/>
    <n v="0"/>
    <n v="0"/>
    <x v="1"/>
    <x v="1"/>
    <x v="2"/>
    <n v="365"/>
    <n v="0"/>
  </r>
  <r>
    <x v="45"/>
    <d v="2022-07-13T00:00:00"/>
    <n v="63"/>
    <n v="0"/>
    <x v="1"/>
    <x v="1"/>
    <x v="1"/>
    <n v="92"/>
    <n v="0"/>
  </r>
  <r>
    <x v="46"/>
    <d v="2022-07-13T00:00:00"/>
    <n v="60"/>
    <n v="0"/>
    <x v="1"/>
    <x v="1"/>
    <x v="1"/>
    <n v="92"/>
    <n v="0"/>
  </r>
  <r>
    <x v="66"/>
    <d v="2022-07-13T00:00:00"/>
    <n v="0"/>
    <n v="0"/>
    <x v="1"/>
    <x v="1"/>
    <x v="2"/>
    <n v="365"/>
    <n v="0"/>
  </r>
  <r>
    <x v="56"/>
    <d v="2022-07-13T00:00:00"/>
    <n v="9"/>
    <n v="0"/>
    <x v="1"/>
    <x v="1"/>
    <x v="1"/>
    <n v="92"/>
    <n v="0"/>
  </r>
  <r>
    <x v="57"/>
    <d v="2022-07-13T00:00:00"/>
    <n v="7"/>
    <n v="0"/>
    <x v="1"/>
    <x v="1"/>
    <x v="1"/>
    <n v="92"/>
    <n v="0"/>
  </r>
  <r>
    <x v="67"/>
    <d v="2022-07-13T00:00:00"/>
    <n v="7"/>
    <n v="0"/>
    <x v="1"/>
    <x v="1"/>
    <x v="1"/>
    <n v="92"/>
    <n v="0"/>
  </r>
  <r>
    <x v="68"/>
    <d v="2022-07-13T00:00:00"/>
    <n v="7"/>
    <n v="0"/>
    <x v="1"/>
    <x v="1"/>
    <x v="1"/>
    <n v="92"/>
    <n v="0"/>
  </r>
  <r>
    <x v="30"/>
    <d v="2022-07-14T00:00:00"/>
    <n v="0"/>
    <n v="0"/>
    <x v="1"/>
    <x v="0"/>
    <x v="1"/>
    <n v="92"/>
    <n v="0"/>
  </r>
  <r>
    <x v="32"/>
    <d v="2022-07-14T00:00:00"/>
    <n v="0"/>
    <n v="0"/>
    <x v="1"/>
    <x v="0"/>
    <x v="1"/>
    <n v="92"/>
    <n v="0"/>
  </r>
  <r>
    <x v="63"/>
    <d v="2022-07-14T00:00:00"/>
    <n v="0"/>
    <n v="0"/>
    <x v="1"/>
    <x v="0"/>
    <x v="0"/>
    <n v="31"/>
    <n v="0"/>
  </r>
  <r>
    <x v="42"/>
    <d v="2022-07-14T00:00:00"/>
    <n v="0"/>
    <n v="0"/>
    <x v="1"/>
    <x v="0"/>
    <x v="1"/>
    <n v="92"/>
    <n v="0"/>
  </r>
  <r>
    <x v="64"/>
    <d v="2022-07-14T00:00:00"/>
    <n v="0"/>
    <n v="0"/>
    <x v="1"/>
    <x v="0"/>
    <x v="1"/>
    <n v="92"/>
    <n v="0"/>
  </r>
  <r>
    <x v="29"/>
    <d v="2022-07-14T00:00:00"/>
    <n v="0"/>
    <n v="0"/>
    <x v="1"/>
    <x v="0"/>
    <x v="1"/>
    <n v="92"/>
    <n v="0"/>
  </r>
  <r>
    <x v="71"/>
    <d v="2022-07-14T00:00:00"/>
    <n v="0"/>
    <n v="0"/>
    <x v="1"/>
    <x v="0"/>
    <x v="0"/>
    <n v="31"/>
    <n v="0"/>
  </r>
  <r>
    <x v="62"/>
    <d v="2022-07-14T00:00:00"/>
    <n v="0"/>
    <n v="0"/>
    <x v="1"/>
    <x v="0"/>
    <x v="0"/>
    <n v="31"/>
    <n v="0"/>
  </r>
  <r>
    <x v="33"/>
    <d v="2022-07-14T00:00:00"/>
    <n v="0"/>
    <n v="0"/>
    <x v="1"/>
    <x v="0"/>
    <x v="1"/>
    <n v="92"/>
    <n v="0"/>
  </r>
  <r>
    <x v="27"/>
    <d v="2022-07-14T00:00:00"/>
    <n v="0"/>
    <n v="0"/>
    <x v="1"/>
    <x v="0"/>
    <x v="1"/>
    <n v="92"/>
    <n v="0"/>
  </r>
  <r>
    <x v="28"/>
    <d v="2022-07-14T00:00:00"/>
    <n v="0"/>
    <n v="0"/>
    <x v="1"/>
    <x v="0"/>
    <x v="1"/>
    <n v="92"/>
    <n v="0"/>
  </r>
  <r>
    <x v="54"/>
    <d v="2022-07-14T00:00:00"/>
    <n v="0"/>
    <n v="0"/>
    <x v="1"/>
    <x v="0"/>
    <x v="1"/>
    <n v="92"/>
    <n v="0"/>
  </r>
  <r>
    <x v="31"/>
    <d v="2022-07-14T00:00:00"/>
    <n v="0"/>
    <n v="0"/>
    <x v="1"/>
    <x v="0"/>
    <x v="1"/>
    <n v="92"/>
    <n v="0"/>
  </r>
  <r>
    <x v="61"/>
    <d v="2022-07-14T00:00:00"/>
    <n v="0"/>
    <n v="0"/>
    <x v="1"/>
    <x v="0"/>
    <x v="0"/>
    <n v="31"/>
    <n v="0"/>
  </r>
  <r>
    <x v="24"/>
    <d v="2022-07-14T00:00:00"/>
    <n v="0"/>
    <n v="0"/>
    <x v="1"/>
    <x v="0"/>
    <x v="1"/>
    <n v="92"/>
    <n v="0"/>
  </r>
  <r>
    <x v="26"/>
    <d v="2022-07-14T00:00:00"/>
    <n v="0"/>
    <n v="0"/>
    <x v="1"/>
    <x v="0"/>
    <x v="1"/>
    <n v="92"/>
    <n v="0"/>
  </r>
  <r>
    <x v="25"/>
    <d v="2022-07-14T00:00:00"/>
    <n v="0"/>
    <n v="0"/>
    <x v="1"/>
    <x v="0"/>
    <x v="1"/>
    <n v="92"/>
    <n v="0"/>
  </r>
  <r>
    <x v="70"/>
    <d v="2022-07-14T00:00:00"/>
    <n v="0"/>
    <n v="0"/>
    <x v="1"/>
    <x v="0"/>
    <x v="0"/>
    <n v="31"/>
    <n v="0"/>
  </r>
  <r>
    <x v="65"/>
    <d v="2022-07-14T00:00:00"/>
    <n v="0"/>
    <n v="0"/>
    <x v="1"/>
    <x v="0"/>
    <x v="1"/>
    <n v="92"/>
    <n v="0"/>
  </r>
  <r>
    <x v="69"/>
    <d v="2022-07-14T00:00:00"/>
    <n v="0"/>
    <n v="0"/>
    <x v="1"/>
    <x v="0"/>
    <x v="0"/>
    <n v="31"/>
    <n v="0"/>
  </r>
  <r>
    <x v="53"/>
    <d v="2022-07-14T00:00:00"/>
    <n v="0"/>
    <n v="0"/>
    <x v="1"/>
    <x v="0"/>
    <x v="1"/>
    <n v="92"/>
    <n v="0"/>
  </r>
  <r>
    <x v="43"/>
    <d v="2022-07-14T00:00:00"/>
    <n v="0"/>
    <n v="0"/>
    <x v="1"/>
    <x v="0"/>
    <x v="1"/>
    <n v="92"/>
    <n v="0"/>
  </r>
  <r>
    <x v="34"/>
    <d v="2022-07-14T00:00:00"/>
    <n v="0"/>
    <n v="0"/>
    <x v="1"/>
    <x v="1"/>
    <x v="2"/>
    <n v="365"/>
    <n v="0"/>
  </r>
  <r>
    <x v="35"/>
    <d v="2022-07-14T00:00:00"/>
    <n v="96"/>
    <n v="0"/>
    <x v="1"/>
    <x v="1"/>
    <x v="1"/>
    <n v="92"/>
    <n v="0"/>
  </r>
  <r>
    <x v="36"/>
    <d v="2022-07-14T00:00:00"/>
    <n v="180"/>
    <n v="0"/>
    <x v="1"/>
    <x v="1"/>
    <x v="1"/>
    <n v="92"/>
    <n v="0"/>
  </r>
  <r>
    <x v="44"/>
    <d v="2022-07-14T00:00:00"/>
    <n v="0"/>
    <n v="0"/>
    <x v="1"/>
    <x v="1"/>
    <x v="2"/>
    <n v="365"/>
    <n v="0"/>
  </r>
  <r>
    <x v="37"/>
    <d v="2022-07-14T00:00:00"/>
    <n v="81"/>
    <n v="0"/>
    <x v="1"/>
    <x v="1"/>
    <x v="1"/>
    <n v="92"/>
    <n v="0"/>
  </r>
  <r>
    <x v="38"/>
    <d v="2022-07-14T00:00:00"/>
    <n v="114"/>
    <n v="0"/>
    <x v="1"/>
    <x v="1"/>
    <x v="1"/>
    <n v="92"/>
    <n v="0"/>
  </r>
  <r>
    <x v="55"/>
    <d v="2022-07-14T00:00:00"/>
    <n v="0"/>
    <n v="0"/>
    <x v="1"/>
    <x v="1"/>
    <x v="2"/>
    <n v="365"/>
    <n v="0"/>
  </r>
  <r>
    <x v="45"/>
    <d v="2022-07-14T00:00:00"/>
    <n v="63"/>
    <n v="0"/>
    <x v="1"/>
    <x v="1"/>
    <x v="1"/>
    <n v="92"/>
    <n v="0"/>
  </r>
  <r>
    <x v="46"/>
    <d v="2022-07-14T00:00:00"/>
    <n v="60"/>
    <n v="0"/>
    <x v="1"/>
    <x v="1"/>
    <x v="1"/>
    <n v="92"/>
    <n v="0"/>
  </r>
  <r>
    <x v="66"/>
    <d v="2022-07-14T00:00:00"/>
    <n v="0"/>
    <n v="0"/>
    <x v="1"/>
    <x v="1"/>
    <x v="2"/>
    <n v="365"/>
    <n v="0"/>
  </r>
  <r>
    <x v="56"/>
    <d v="2022-07-14T00:00:00"/>
    <n v="9"/>
    <n v="0"/>
    <x v="1"/>
    <x v="1"/>
    <x v="1"/>
    <n v="92"/>
    <n v="0"/>
  </r>
  <r>
    <x v="57"/>
    <d v="2022-07-14T00:00:00"/>
    <n v="7"/>
    <n v="0"/>
    <x v="1"/>
    <x v="1"/>
    <x v="1"/>
    <n v="92"/>
    <n v="0"/>
  </r>
  <r>
    <x v="67"/>
    <d v="2022-07-14T00:00:00"/>
    <n v="7"/>
    <n v="0"/>
    <x v="1"/>
    <x v="1"/>
    <x v="1"/>
    <n v="92"/>
    <n v="0"/>
  </r>
  <r>
    <x v="68"/>
    <d v="2022-07-14T00:00:00"/>
    <n v="7"/>
    <n v="0"/>
    <x v="1"/>
    <x v="1"/>
    <x v="1"/>
    <n v="92"/>
    <n v="0"/>
  </r>
  <r>
    <x v="70"/>
    <d v="2022-07-15T00:00:00"/>
    <n v="0"/>
    <n v="0"/>
    <x v="1"/>
    <x v="0"/>
    <x v="0"/>
    <n v="31"/>
    <n v="0"/>
  </r>
  <r>
    <x v="42"/>
    <d v="2022-07-15T00:00:00"/>
    <n v="0"/>
    <n v="0"/>
    <x v="1"/>
    <x v="0"/>
    <x v="1"/>
    <n v="92"/>
    <n v="0"/>
  </r>
  <r>
    <x v="31"/>
    <d v="2022-07-15T00:00:00"/>
    <n v="0"/>
    <n v="0"/>
    <x v="1"/>
    <x v="0"/>
    <x v="1"/>
    <n v="92"/>
    <n v="0"/>
  </r>
  <r>
    <x v="63"/>
    <d v="2022-07-15T00:00:00"/>
    <n v="0"/>
    <n v="0"/>
    <x v="1"/>
    <x v="0"/>
    <x v="0"/>
    <n v="31"/>
    <n v="0"/>
  </r>
  <r>
    <x v="61"/>
    <d v="2022-07-15T00:00:00"/>
    <n v="0"/>
    <n v="0"/>
    <x v="1"/>
    <x v="0"/>
    <x v="0"/>
    <n v="31"/>
    <n v="0"/>
  </r>
  <r>
    <x v="62"/>
    <d v="2022-07-15T00:00:00"/>
    <n v="0"/>
    <n v="0"/>
    <x v="1"/>
    <x v="0"/>
    <x v="0"/>
    <n v="31"/>
    <n v="0"/>
  </r>
  <r>
    <x v="33"/>
    <d v="2022-07-15T00:00:00"/>
    <n v="0"/>
    <n v="0"/>
    <x v="1"/>
    <x v="0"/>
    <x v="1"/>
    <n v="92"/>
    <n v="0"/>
  </r>
  <r>
    <x v="71"/>
    <d v="2022-07-15T00:00:00"/>
    <n v="0"/>
    <n v="0"/>
    <x v="1"/>
    <x v="0"/>
    <x v="0"/>
    <n v="31"/>
    <n v="0"/>
  </r>
  <r>
    <x v="65"/>
    <d v="2022-07-15T00:00:00"/>
    <n v="0"/>
    <n v="0"/>
    <x v="1"/>
    <x v="0"/>
    <x v="1"/>
    <n v="92"/>
    <n v="0"/>
  </r>
  <r>
    <x v="54"/>
    <d v="2022-07-15T00:00:00"/>
    <n v="0"/>
    <n v="0"/>
    <x v="1"/>
    <x v="0"/>
    <x v="1"/>
    <n v="92"/>
    <n v="0"/>
  </r>
  <r>
    <x v="27"/>
    <d v="2022-07-15T00:00:00"/>
    <n v="0"/>
    <n v="0"/>
    <x v="1"/>
    <x v="0"/>
    <x v="1"/>
    <n v="92"/>
    <n v="0"/>
  </r>
  <r>
    <x v="28"/>
    <d v="2022-07-15T00:00:00"/>
    <n v="0"/>
    <n v="0"/>
    <x v="1"/>
    <x v="0"/>
    <x v="1"/>
    <n v="92"/>
    <n v="0"/>
  </r>
  <r>
    <x v="29"/>
    <d v="2022-07-15T00:00:00"/>
    <n v="0"/>
    <n v="0"/>
    <x v="1"/>
    <x v="0"/>
    <x v="1"/>
    <n v="92"/>
    <n v="0"/>
  </r>
  <r>
    <x v="26"/>
    <d v="2022-07-15T00:00:00"/>
    <n v="0"/>
    <n v="0"/>
    <x v="1"/>
    <x v="0"/>
    <x v="1"/>
    <n v="92"/>
    <n v="0"/>
  </r>
  <r>
    <x v="53"/>
    <d v="2022-07-15T00:00:00"/>
    <n v="0"/>
    <n v="0"/>
    <x v="1"/>
    <x v="0"/>
    <x v="1"/>
    <n v="92"/>
    <n v="0"/>
  </r>
  <r>
    <x v="30"/>
    <d v="2022-07-15T00:00:00"/>
    <n v="0"/>
    <n v="0"/>
    <x v="1"/>
    <x v="0"/>
    <x v="1"/>
    <n v="92"/>
    <n v="0"/>
  </r>
  <r>
    <x v="64"/>
    <d v="2022-07-15T00:00:00"/>
    <n v="0"/>
    <n v="0"/>
    <x v="1"/>
    <x v="0"/>
    <x v="1"/>
    <n v="92"/>
    <n v="0"/>
  </r>
  <r>
    <x v="24"/>
    <d v="2022-07-15T00:00:00"/>
    <n v="0"/>
    <n v="0"/>
    <x v="1"/>
    <x v="0"/>
    <x v="1"/>
    <n v="92"/>
    <n v="0"/>
  </r>
  <r>
    <x v="32"/>
    <d v="2022-07-15T00:00:00"/>
    <n v="0"/>
    <n v="0"/>
    <x v="1"/>
    <x v="0"/>
    <x v="1"/>
    <n v="92"/>
    <n v="0"/>
  </r>
  <r>
    <x v="25"/>
    <d v="2022-07-15T00:00:00"/>
    <n v="0"/>
    <n v="0"/>
    <x v="1"/>
    <x v="0"/>
    <x v="1"/>
    <n v="92"/>
    <n v="0"/>
  </r>
  <r>
    <x v="43"/>
    <d v="2022-07-15T00:00:00"/>
    <n v="0"/>
    <n v="0"/>
    <x v="1"/>
    <x v="0"/>
    <x v="1"/>
    <n v="92"/>
    <n v="0"/>
  </r>
  <r>
    <x v="69"/>
    <d v="2022-07-15T00:00:00"/>
    <n v="0"/>
    <n v="0"/>
    <x v="1"/>
    <x v="0"/>
    <x v="0"/>
    <n v="31"/>
    <n v="0"/>
  </r>
  <r>
    <x v="34"/>
    <d v="2022-07-15T00:00:00"/>
    <n v="0"/>
    <n v="0"/>
    <x v="1"/>
    <x v="1"/>
    <x v="2"/>
    <n v="365"/>
    <n v="0"/>
  </r>
  <r>
    <x v="35"/>
    <d v="2022-07-15T00:00:00"/>
    <n v="96"/>
    <n v="0"/>
    <x v="1"/>
    <x v="1"/>
    <x v="1"/>
    <n v="92"/>
    <n v="0"/>
  </r>
  <r>
    <x v="36"/>
    <d v="2022-07-15T00:00:00"/>
    <n v="180"/>
    <n v="0"/>
    <x v="1"/>
    <x v="1"/>
    <x v="1"/>
    <n v="92"/>
    <n v="0"/>
  </r>
  <r>
    <x v="44"/>
    <d v="2022-07-15T00:00:00"/>
    <n v="0"/>
    <n v="0"/>
    <x v="1"/>
    <x v="1"/>
    <x v="2"/>
    <n v="365"/>
    <n v="0"/>
  </r>
  <r>
    <x v="37"/>
    <d v="2022-07-15T00:00:00"/>
    <n v="81"/>
    <n v="0"/>
    <x v="1"/>
    <x v="1"/>
    <x v="1"/>
    <n v="92"/>
    <n v="0"/>
  </r>
  <r>
    <x v="38"/>
    <d v="2022-07-15T00:00:00"/>
    <n v="114"/>
    <n v="0"/>
    <x v="1"/>
    <x v="1"/>
    <x v="1"/>
    <n v="92"/>
    <n v="0"/>
  </r>
  <r>
    <x v="55"/>
    <d v="2022-07-15T00:00:00"/>
    <n v="0"/>
    <n v="0"/>
    <x v="1"/>
    <x v="1"/>
    <x v="2"/>
    <n v="365"/>
    <n v="0"/>
  </r>
  <r>
    <x v="45"/>
    <d v="2022-07-15T00:00:00"/>
    <n v="63"/>
    <n v="0"/>
    <x v="1"/>
    <x v="1"/>
    <x v="1"/>
    <n v="92"/>
    <n v="0"/>
  </r>
  <r>
    <x v="46"/>
    <d v="2022-07-15T00:00:00"/>
    <n v="60"/>
    <n v="0"/>
    <x v="1"/>
    <x v="1"/>
    <x v="1"/>
    <n v="92"/>
    <n v="0"/>
  </r>
  <r>
    <x v="66"/>
    <d v="2022-07-15T00:00:00"/>
    <n v="0"/>
    <n v="0"/>
    <x v="1"/>
    <x v="1"/>
    <x v="2"/>
    <n v="365"/>
    <n v="0"/>
  </r>
  <r>
    <x v="56"/>
    <d v="2022-07-15T00:00:00"/>
    <n v="9"/>
    <n v="0"/>
    <x v="1"/>
    <x v="1"/>
    <x v="1"/>
    <n v="92"/>
    <n v="0"/>
  </r>
  <r>
    <x v="57"/>
    <d v="2022-07-15T00:00:00"/>
    <n v="7"/>
    <n v="0"/>
    <x v="1"/>
    <x v="1"/>
    <x v="1"/>
    <n v="92"/>
    <n v="0"/>
  </r>
  <r>
    <x v="67"/>
    <d v="2022-07-15T00:00:00"/>
    <n v="7"/>
    <n v="0"/>
    <x v="1"/>
    <x v="1"/>
    <x v="1"/>
    <n v="92"/>
    <n v="0"/>
  </r>
  <r>
    <x v="68"/>
    <d v="2022-07-15T00:00:00"/>
    <n v="7"/>
    <n v="0"/>
    <x v="1"/>
    <x v="1"/>
    <x v="1"/>
    <n v="92"/>
    <n v="0"/>
  </r>
  <r>
    <x v="64"/>
    <d v="2022-07-18T00:00:00"/>
    <n v="0"/>
    <n v="0"/>
    <x v="1"/>
    <x v="0"/>
    <x v="1"/>
    <n v="92"/>
    <n v="0"/>
  </r>
  <r>
    <x v="27"/>
    <d v="2022-07-18T00:00:00"/>
    <n v="0"/>
    <n v="0"/>
    <x v="1"/>
    <x v="0"/>
    <x v="1"/>
    <n v="92"/>
    <n v="0"/>
  </r>
  <r>
    <x v="28"/>
    <d v="2022-07-18T00:00:00"/>
    <n v="0"/>
    <n v="0"/>
    <x v="1"/>
    <x v="0"/>
    <x v="1"/>
    <n v="92"/>
    <n v="0"/>
  </r>
  <r>
    <x v="30"/>
    <d v="2022-07-18T00:00:00"/>
    <n v="0"/>
    <n v="0"/>
    <x v="1"/>
    <x v="0"/>
    <x v="1"/>
    <n v="92"/>
    <n v="0"/>
  </r>
  <r>
    <x v="43"/>
    <d v="2022-07-18T00:00:00"/>
    <n v="0"/>
    <n v="0"/>
    <x v="1"/>
    <x v="0"/>
    <x v="1"/>
    <n v="92"/>
    <n v="0"/>
  </r>
  <r>
    <x v="65"/>
    <d v="2022-07-18T00:00:00"/>
    <n v="0"/>
    <n v="0"/>
    <x v="1"/>
    <x v="0"/>
    <x v="1"/>
    <n v="92"/>
    <n v="0"/>
  </r>
  <r>
    <x v="61"/>
    <d v="2022-07-18T00:00:00"/>
    <n v="0"/>
    <n v="0"/>
    <x v="1"/>
    <x v="0"/>
    <x v="0"/>
    <n v="31"/>
    <n v="0"/>
  </r>
  <r>
    <x v="42"/>
    <d v="2022-07-18T00:00:00"/>
    <n v="0"/>
    <n v="0"/>
    <x v="1"/>
    <x v="0"/>
    <x v="1"/>
    <n v="92"/>
    <n v="0"/>
  </r>
  <r>
    <x v="33"/>
    <d v="2022-07-18T00:00:00"/>
    <n v="0"/>
    <n v="0"/>
    <x v="1"/>
    <x v="0"/>
    <x v="1"/>
    <n v="92"/>
    <n v="0"/>
  </r>
  <r>
    <x v="69"/>
    <d v="2022-07-18T00:00:00"/>
    <n v="0"/>
    <n v="0"/>
    <x v="1"/>
    <x v="0"/>
    <x v="0"/>
    <n v="31"/>
    <n v="0"/>
  </r>
  <r>
    <x v="32"/>
    <d v="2022-07-18T00:00:00"/>
    <n v="0"/>
    <n v="0"/>
    <x v="1"/>
    <x v="0"/>
    <x v="1"/>
    <n v="92"/>
    <n v="0"/>
  </r>
  <r>
    <x v="26"/>
    <d v="2022-07-18T00:00:00"/>
    <n v="0"/>
    <n v="0"/>
    <x v="1"/>
    <x v="0"/>
    <x v="1"/>
    <n v="92"/>
    <n v="0"/>
  </r>
  <r>
    <x v="70"/>
    <d v="2022-07-18T00:00:00"/>
    <n v="0"/>
    <n v="0"/>
    <x v="1"/>
    <x v="0"/>
    <x v="0"/>
    <n v="31"/>
    <n v="0"/>
  </r>
  <r>
    <x v="63"/>
    <d v="2022-07-18T00:00:00"/>
    <n v="0"/>
    <n v="0"/>
    <x v="1"/>
    <x v="0"/>
    <x v="0"/>
    <n v="31"/>
    <n v="0"/>
  </r>
  <r>
    <x v="29"/>
    <d v="2022-07-18T00:00:00"/>
    <n v="0"/>
    <n v="0"/>
    <x v="1"/>
    <x v="0"/>
    <x v="1"/>
    <n v="92"/>
    <n v="0"/>
  </r>
  <r>
    <x v="31"/>
    <d v="2022-07-18T00:00:00"/>
    <n v="0"/>
    <n v="0"/>
    <x v="1"/>
    <x v="0"/>
    <x v="1"/>
    <n v="92"/>
    <n v="0"/>
  </r>
  <r>
    <x v="54"/>
    <d v="2022-07-18T00:00:00"/>
    <n v="0"/>
    <n v="0"/>
    <x v="1"/>
    <x v="0"/>
    <x v="1"/>
    <n v="92"/>
    <n v="0"/>
  </r>
  <r>
    <x v="53"/>
    <d v="2022-07-18T00:00:00"/>
    <n v="0"/>
    <n v="0"/>
    <x v="1"/>
    <x v="0"/>
    <x v="1"/>
    <n v="92"/>
    <n v="0"/>
  </r>
  <r>
    <x v="25"/>
    <d v="2022-07-18T00:00:00"/>
    <n v="0"/>
    <n v="0"/>
    <x v="1"/>
    <x v="0"/>
    <x v="1"/>
    <n v="92"/>
    <n v="0"/>
  </r>
  <r>
    <x v="62"/>
    <d v="2022-07-18T00:00:00"/>
    <n v="0"/>
    <n v="0"/>
    <x v="1"/>
    <x v="0"/>
    <x v="0"/>
    <n v="31"/>
    <n v="0"/>
  </r>
  <r>
    <x v="24"/>
    <d v="2022-07-18T00:00:00"/>
    <n v="0"/>
    <n v="0"/>
    <x v="1"/>
    <x v="0"/>
    <x v="1"/>
    <n v="92"/>
    <n v="0"/>
  </r>
  <r>
    <x v="71"/>
    <d v="2022-07-18T00:00:00"/>
    <n v="0"/>
    <n v="0"/>
    <x v="1"/>
    <x v="0"/>
    <x v="0"/>
    <n v="31"/>
    <n v="0"/>
  </r>
  <r>
    <x v="34"/>
    <d v="2022-07-18T00:00:00"/>
    <n v="0"/>
    <n v="0"/>
    <x v="1"/>
    <x v="1"/>
    <x v="2"/>
    <n v="365"/>
    <n v="0"/>
  </r>
  <r>
    <x v="35"/>
    <d v="2022-07-18T00:00:00"/>
    <n v="96"/>
    <n v="0"/>
    <x v="1"/>
    <x v="1"/>
    <x v="1"/>
    <n v="92"/>
    <n v="0"/>
  </r>
  <r>
    <x v="36"/>
    <d v="2022-07-18T00:00:00"/>
    <n v="180"/>
    <n v="0"/>
    <x v="1"/>
    <x v="1"/>
    <x v="1"/>
    <n v="92"/>
    <n v="0"/>
  </r>
  <r>
    <x v="44"/>
    <d v="2022-07-18T00:00:00"/>
    <n v="0"/>
    <n v="0"/>
    <x v="1"/>
    <x v="1"/>
    <x v="2"/>
    <n v="365"/>
    <n v="0"/>
  </r>
  <r>
    <x v="37"/>
    <d v="2022-07-18T00:00:00"/>
    <n v="81"/>
    <n v="0"/>
    <x v="1"/>
    <x v="1"/>
    <x v="1"/>
    <n v="92"/>
    <n v="0"/>
  </r>
  <r>
    <x v="38"/>
    <d v="2022-07-18T00:00:00"/>
    <n v="114"/>
    <n v="0"/>
    <x v="1"/>
    <x v="1"/>
    <x v="1"/>
    <n v="92"/>
    <n v="0"/>
  </r>
  <r>
    <x v="55"/>
    <d v="2022-07-18T00:00:00"/>
    <n v="0"/>
    <n v="0"/>
    <x v="1"/>
    <x v="1"/>
    <x v="2"/>
    <n v="365"/>
    <n v="0"/>
  </r>
  <r>
    <x v="45"/>
    <d v="2022-07-18T00:00:00"/>
    <n v="63"/>
    <n v="0"/>
    <x v="1"/>
    <x v="1"/>
    <x v="1"/>
    <n v="92"/>
    <n v="0"/>
  </r>
  <r>
    <x v="46"/>
    <d v="2022-07-18T00:00:00"/>
    <n v="60"/>
    <n v="0"/>
    <x v="1"/>
    <x v="1"/>
    <x v="1"/>
    <n v="92"/>
    <n v="0"/>
  </r>
  <r>
    <x v="66"/>
    <d v="2022-07-18T00:00:00"/>
    <n v="0"/>
    <n v="0"/>
    <x v="1"/>
    <x v="1"/>
    <x v="2"/>
    <n v="365"/>
    <n v="0"/>
  </r>
  <r>
    <x v="56"/>
    <d v="2022-07-18T00:00:00"/>
    <n v="9"/>
    <n v="0"/>
    <x v="1"/>
    <x v="1"/>
    <x v="1"/>
    <n v="92"/>
    <n v="0"/>
  </r>
  <r>
    <x v="57"/>
    <d v="2022-07-18T00:00:00"/>
    <n v="7"/>
    <n v="0"/>
    <x v="1"/>
    <x v="1"/>
    <x v="1"/>
    <n v="92"/>
    <n v="0"/>
  </r>
  <r>
    <x v="67"/>
    <d v="2022-07-18T00:00:00"/>
    <n v="7"/>
    <n v="0"/>
    <x v="1"/>
    <x v="1"/>
    <x v="1"/>
    <n v="92"/>
    <n v="0"/>
  </r>
  <r>
    <x v="68"/>
    <d v="2022-07-18T00:00:00"/>
    <n v="7"/>
    <n v="0"/>
    <x v="1"/>
    <x v="1"/>
    <x v="1"/>
    <n v="92"/>
    <n v="0"/>
  </r>
  <r>
    <x v="64"/>
    <d v="2022-07-19T00:00:00"/>
    <n v="0"/>
    <n v="0"/>
    <x v="1"/>
    <x v="0"/>
    <x v="1"/>
    <n v="92"/>
    <n v="0"/>
  </r>
  <r>
    <x v="43"/>
    <d v="2022-07-19T00:00:00"/>
    <n v="0"/>
    <n v="0"/>
    <x v="1"/>
    <x v="0"/>
    <x v="1"/>
    <n v="92"/>
    <n v="0"/>
  </r>
  <r>
    <x v="42"/>
    <d v="2022-07-19T00:00:00"/>
    <n v="0"/>
    <n v="0"/>
    <x v="1"/>
    <x v="0"/>
    <x v="1"/>
    <n v="92"/>
    <n v="0"/>
  </r>
  <r>
    <x v="69"/>
    <d v="2022-07-19T00:00:00"/>
    <n v="0"/>
    <n v="0"/>
    <x v="1"/>
    <x v="0"/>
    <x v="0"/>
    <n v="31"/>
    <n v="0"/>
  </r>
  <r>
    <x v="32"/>
    <d v="2022-07-19T00:00:00"/>
    <n v="0"/>
    <n v="0"/>
    <x v="1"/>
    <x v="0"/>
    <x v="1"/>
    <n v="92"/>
    <n v="0"/>
  </r>
  <r>
    <x v="31"/>
    <d v="2022-07-19T00:00:00"/>
    <n v="0"/>
    <n v="0"/>
    <x v="1"/>
    <x v="0"/>
    <x v="1"/>
    <n v="92"/>
    <n v="0"/>
  </r>
  <r>
    <x v="27"/>
    <d v="2022-07-19T00:00:00"/>
    <n v="0"/>
    <n v="0"/>
    <x v="1"/>
    <x v="0"/>
    <x v="1"/>
    <n v="92"/>
    <n v="0"/>
  </r>
  <r>
    <x v="63"/>
    <d v="2022-07-19T00:00:00"/>
    <n v="0"/>
    <n v="0"/>
    <x v="1"/>
    <x v="0"/>
    <x v="0"/>
    <n v="31"/>
    <n v="0"/>
  </r>
  <r>
    <x v="61"/>
    <d v="2022-07-19T00:00:00"/>
    <n v="0"/>
    <n v="0"/>
    <x v="1"/>
    <x v="0"/>
    <x v="0"/>
    <n v="31"/>
    <n v="0"/>
  </r>
  <r>
    <x v="33"/>
    <d v="2022-07-19T00:00:00"/>
    <n v="0"/>
    <n v="0"/>
    <x v="1"/>
    <x v="0"/>
    <x v="1"/>
    <n v="92"/>
    <n v="0"/>
  </r>
  <r>
    <x v="25"/>
    <d v="2022-07-19T00:00:00"/>
    <n v="0"/>
    <n v="0"/>
    <x v="1"/>
    <x v="0"/>
    <x v="1"/>
    <n v="92"/>
    <n v="0"/>
  </r>
  <r>
    <x v="62"/>
    <d v="2022-07-19T00:00:00"/>
    <n v="0"/>
    <n v="0"/>
    <x v="1"/>
    <x v="0"/>
    <x v="0"/>
    <n v="31"/>
    <n v="0"/>
  </r>
  <r>
    <x v="28"/>
    <d v="2022-07-19T00:00:00"/>
    <n v="0"/>
    <n v="0"/>
    <x v="1"/>
    <x v="0"/>
    <x v="1"/>
    <n v="92"/>
    <n v="0"/>
  </r>
  <r>
    <x v="54"/>
    <d v="2022-07-19T00:00:00"/>
    <n v="0"/>
    <n v="0"/>
    <x v="1"/>
    <x v="0"/>
    <x v="1"/>
    <n v="92"/>
    <n v="0"/>
  </r>
  <r>
    <x v="29"/>
    <d v="2022-07-19T00:00:00"/>
    <n v="0"/>
    <n v="0"/>
    <x v="1"/>
    <x v="0"/>
    <x v="1"/>
    <n v="92"/>
    <n v="0"/>
  </r>
  <r>
    <x v="70"/>
    <d v="2022-07-19T00:00:00"/>
    <n v="0"/>
    <n v="0"/>
    <x v="1"/>
    <x v="0"/>
    <x v="0"/>
    <n v="31"/>
    <n v="0"/>
  </r>
  <r>
    <x v="30"/>
    <d v="2022-07-19T00:00:00"/>
    <n v="0"/>
    <n v="0"/>
    <x v="1"/>
    <x v="0"/>
    <x v="1"/>
    <n v="92"/>
    <n v="0"/>
  </r>
  <r>
    <x v="24"/>
    <d v="2022-07-19T00:00:00"/>
    <n v="0"/>
    <n v="0"/>
    <x v="1"/>
    <x v="0"/>
    <x v="1"/>
    <n v="92"/>
    <n v="0"/>
  </r>
  <r>
    <x v="65"/>
    <d v="2022-07-19T00:00:00"/>
    <n v="0"/>
    <n v="0"/>
    <x v="1"/>
    <x v="0"/>
    <x v="1"/>
    <n v="92"/>
    <n v="0"/>
  </r>
  <r>
    <x v="71"/>
    <d v="2022-07-19T00:00:00"/>
    <n v="0"/>
    <n v="0"/>
    <x v="1"/>
    <x v="0"/>
    <x v="0"/>
    <n v="31"/>
    <n v="0"/>
  </r>
  <r>
    <x v="53"/>
    <d v="2022-07-19T00:00:00"/>
    <n v="0"/>
    <n v="0"/>
    <x v="1"/>
    <x v="0"/>
    <x v="1"/>
    <n v="92"/>
    <n v="0"/>
  </r>
  <r>
    <x v="26"/>
    <d v="2022-07-19T00:00:00"/>
    <n v="0"/>
    <n v="0"/>
    <x v="1"/>
    <x v="0"/>
    <x v="1"/>
    <n v="92"/>
    <n v="0"/>
  </r>
  <r>
    <x v="34"/>
    <d v="2022-07-19T00:00:00"/>
    <n v="0"/>
    <n v="0"/>
    <x v="1"/>
    <x v="1"/>
    <x v="2"/>
    <n v="365"/>
    <n v="0"/>
  </r>
  <r>
    <x v="35"/>
    <d v="2022-07-19T00:00:00"/>
    <n v="96"/>
    <n v="0"/>
    <x v="1"/>
    <x v="1"/>
    <x v="1"/>
    <n v="92"/>
    <n v="0"/>
  </r>
  <r>
    <x v="36"/>
    <d v="2022-07-19T00:00:00"/>
    <n v="180"/>
    <n v="0"/>
    <x v="1"/>
    <x v="1"/>
    <x v="1"/>
    <n v="92"/>
    <n v="0"/>
  </r>
  <r>
    <x v="44"/>
    <d v="2022-07-19T00:00:00"/>
    <n v="0"/>
    <n v="0"/>
    <x v="1"/>
    <x v="1"/>
    <x v="2"/>
    <n v="365"/>
    <n v="0"/>
  </r>
  <r>
    <x v="37"/>
    <d v="2022-07-19T00:00:00"/>
    <n v="81"/>
    <n v="0"/>
    <x v="1"/>
    <x v="1"/>
    <x v="1"/>
    <n v="92"/>
    <n v="0"/>
  </r>
  <r>
    <x v="38"/>
    <d v="2022-07-19T00:00:00"/>
    <n v="114"/>
    <n v="0"/>
    <x v="1"/>
    <x v="1"/>
    <x v="1"/>
    <n v="92"/>
    <n v="0"/>
  </r>
  <r>
    <x v="55"/>
    <d v="2022-07-19T00:00:00"/>
    <n v="0"/>
    <n v="0"/>
    <x v="1"/>
    <x v="1"/>
    <x v="2"/>
    <n v="365"/>
    <n v="0"/>
  </r>
  <r>
    <x v="45"/>
    <d v="2022-07-19T00:00:00"/>
    <n v="63"/>
    <n v="0"/>
    <x v="1"/>
    <x v="1"/>
    <x v="1"/>
    <n v="92"/>
    <n v="0"/>
  </r>
  <r>
    <x v="46"/>
    <d v="2022-07-19T00:00:00"/>
    <n v="60"/>
    <n v="0"/>
    <x v="1"/>
    <x v="1"/>
    <x v="1"/>
    <n v="92"/>
    <n v="0"/>
  </r>
  <r>
    <x v="66"/>
    <d v="2022-07-19T00:00:00"/>
    <n v="0"/>
    <n v="0"/>
    <x v="1"/>
    <x v="1"/>
    <x v="2"/>
    <n v="365"/>
    <n v="0"/>
  </r>
  <r>
    <x v="56"/>
    <d v="2022-07-19T00:00:00"/>
    <n v="9"/>
    <n v="0"/>
    <x v="1"/>
    <x v="1"/>
    <x v="1"/>
    <n v="92"/>
    <n v="0"/>
  </r>
  <r>
    <x v="57"/>
    <d v="2022-07-19T00:00:00"/>
    <n v="7"/>
    <n v="0"/>
    <x v="1"/>
    <x v="1"/>
    <x v="1"/>
    <n v="92"/>
    <n v="0"/>
  </r>
  <r>
    <x v="67"/>
    <d v="2022-07-19T00:00:00"/>
    <n v="7"/>
    <n v="0"/>
    <x v="1"/>
    <x v="1"/>
    <x v="1"/>
    <n v="92"/>
    <n v="0"/>
  </r>
  <r>
    <x v="68"/>
    <d v="2022-07-19T00:00:00"/>
    <n v="7"/>
    <n v="0"/>
    <x v="1"/>
    <x v="1"/>
    <x v="1"/>
    <n v="92"/>
    <n v="0"/>
  </r>
  <r>
    <x v="64"/>
    <d v="2022-07-20T00:00:00"/>
    <n v="0"/>
    <n v="0"/>
    <x v="1"/>
    <x v="0"/>
    <x v="1"/>
    <n v="92"/>
    <n v="0"/>
  </r>
  <r>
    <x v="27"/>
    <d v="2022-07-20T00:00:00"/>
    <n v="0"/>
    <n v="0"/>
    <x v="1"/>
    <x v="0"/>
    <x v="1"/>
    <n v="92"/>
    <n v="0"/>
  </r>
  <r>
    <x v="54"/>
    <d v="2022-07-20T00:00:00"/>
    <n v="0"/>
    <n v="0"/>
    <x v="1"/>
    <x v="0"/>
    <x v="1"/>
    <n v="92"/>
    <n v="0"/>
  </r>
  <r>
    <x v="26"/>
    <d v="2022-07-20T00:00:00"/>
    <n v="0"/>
    <n v="0"/>
    <x v="1"/>
    <x v="0"/>
    <x v="1"/>
    <n v="92"/>
    <n v="0"/>
  </r>
  <r>
    <x v="32"/>
    <d v="2022-07-20T00:00:00"/>
    <n v="0"/>
    <n v="0"/>
    <x v="1"/>
    <x v="0"/>
    <x v="1"/>
    <n v="92"/>
    <n v="0"/>
  </r>
  <r>
    <x v="53"/>
    <d v="2022-07-20T00:00:00"/>
    <n v="0"/>
    <n v="0"/>
    <x v="1"/>
    <x v="0"/>
    <x v="1"/>
    <n v="92"/>
    <n v="0"/>
  </r>
  <r>
    <x v="71"/>
    <d v="2022-07-20T00:00:00"/>
    <n v="0"/>
    <n v="0"/>
    <x v="1"/>
    <x v="0"/>
    <x v="0"/>
    <n v="31"/>
    <n v="0"/>
  </r>
  <r>
    <x v="62"/>
    <d v="2022-07-20T00:00:00"/>
    <n v="0"/>
    <n v="0"/>
    <x v="1"/>
    <x v="0"/>
    <x v="0"/>
    <n v="31"/>
    <n v="0"/>
  </r>
  <r>
    <x v="30"/>
    <d v="2022-07-20T00:00:00"/>
    <n v="0"/>
    <n v="0"/>
    <x v="1"/>
    <x v="0"/>
    <x v="1"/>
    <n v="92"/>
    <n v="0"/>
  </r>
  <r>
    <x v="69"/>
    <d v="2022-07-20T00:00:00"/>
    <n v="0"/>
    <n v="0"/>
    <x v="1"/>
    <x v="0"/>
    <x v="0"/>
    <n v="31"/>
    <n v="0"/>
  </r>
  <r>
    <x v="43"/>
    <d v="2022-07-20T00:00:00"/>
    <n v="0"/>
    <n v="0"/>
    <x v="1"/>
    <x v="0"/>
    <x v="1"/>
    <n v="92"/>
    <n v="0"/>
  </r>
  <r>
    <x v="63"/>
    <d v="2022-07-20T00:00:00"/>
    <n v="0"/>
    <n v="0"/>
    <x v="1"/>
    <x v="0"/>
    <x v="0"/>
    <n v="31"/>
    <n v="0"/>
  </r>
  <r>
    <x v="25"/>
    <d v="2022-07-20T00:00:00"/>
    <n v="0"/>
    <n v="0"/>
    <x v="1"/>
    <x v="0"/>
    <x v="1"/>
    <n v="92"/>
    <n v="0"/>
  </r>
  <r>
    <x v="42"/>
    <d v="2022-07-20T00:00:00"/>
    <n v="0"/>
    <n v="0"/>
    <x v="1"/>
    <x v="0"/>
    <x v="1"/>
    <n v="92"/>
    <n v="0"/>
  </r>
  <r>
    <x v="31"/>
    <d v="2022-07-20T00:00:00"/>
    <n v="0"/>
    <n v="0"/>
    <x v="1"/>
    <x v="0"/>
    <x v="1"/>
    <n v="92"/>
    <n v="0"/>
  </r>
  <r>
    <x v="65"/>
    <d v="2022-07-20T00:00:00"/>
    <n v="0"/>
    <n v="0"/>
    <x v="1"/>
    <x v="0"/>
    <x v="1"/>
    <n v="92"/>
    <n v="0"/>
  </r>
  <r>
    <x v="29"/>
    <d v="2022-07-20T00:00:00"/>
    <n v="0"/>
    <n v="0"/>
    <x v="1"/>
    <x v="0"/>
    <x v="1"/>
    <n v="92"/>
    <n v="0"/>
  </r>
  <r>
    <x v="24"/>
    <d v="2022-07-20T00:00:00"/>
    <n v="0"/>
    <n v="0"/>
    <x v="1"/>
    <x v="0"/>
    <x v="1"/>
    <n v="92"/>
    <n v="0"/>
  </r>
  <r>
    <x v="28"/>
    <d v="2022-07-20T00:00:00"/>
    <n v="0"/>
    <n v="0"/>
    <x v="1"/>
    <x v="0"/>
    <x v="1"/>
    <n v="92"/>
    <n v="0"/>
  </r>
  <r>
    <x v="70"/>
    <d v="2022-07-20T00:00:00"/>
    <n v="0"/>
    <n v="0"/>
    <x v="1"/>
    <x v="0"/>
    <x v="0"/>
    <n v="31"/>
    <n v="0"/>
  </r>
  <r>
    <x v="61"/>
    <d v="2022-07-20T00:00:00"/>
    <n v="0"/>
    <n v="0"/>
    <x v="1"/>
    <x v="0"/>
    <x v="0"/>
    <n v="31"/>
    <n v="0"/>
  </r>
  <r>
    <x v="33"/>
    <d v="2022-07-20T00:00:00"/>
    <n v="0"/>
    <n v="0"/>
    <x v="1"/>
    <x v="0"/>
    <x v="1"/>
    <n v="92"/>
    <n v="0"/>
  </r>
  <r>
    <x v="34"/>
    <d v="2022-07-20T00:00:00"/>
    <n v="0"/>
    <n v="0"/>
    <x v="1"/>
    <x v="1"/>
    <x v="2"/>
    <n v="365"/>
    <n v="0"/>
  </r>
  <r>
    <x v="35"/>
    <d v="2022-07-20T00:00:00"/>
    <n v="96"/>
    <n v="0"/>
    <x v="1"/>
    <x v="1"/>
    <x v="1"/>
    <n v="92"/>
    <n v="0"/>
  </r>
  <r>
    <x v="36"/>
    <d v="2022-07-20T00:00:00"/>
    <n v="180"/>
    <n v="0"/>
    <x v="1"/>
    <x v="1"/>
    <x v="1"/>
    <n v="92"/>
    <n v="0"/>
  </r>
  <r>
    <x v="44"/>
    <d v="2022-07-20T00:00:00"/>
    <n v="0"/>
    <n v="0"/>
    <x v="1"/>
    <x v="1"/>
    <x v="2"/>
    <n v="365"/>
    <n v="0"/>
  </r>
  <r>
    <x v="37"/>
    <d v="2022-07-20T00:00:00"/>
    <n v="81"/>
    <n v="0"/>
    <x v="1"/>
    <x v="1"/>
    <x v="1"/>
    <n v="92"/>
    <n v="0"/>
  </r>
  <r>
    <x v="38"/>
    <d v="2022-07-20T00:00:00"/>
    <n v="114"/>
    <n v="0"/>
    <x v="1"/>
    <x v="1"/>
    <x v="1"/>
    <n v="92"/>
    <n v="0"/>
  </r>
  <r>
    <x v="55"/>
    <d v="2022-07-20T00:00:00"/>
    <n v="0"/>
    <n v="0"/>
    <x v="1"/>
    <x v="1"/>
    <x v="2"/>
    <n v="365"/>
    <n v="0"/>
  </r>
  <r>
    <x v="45"/>
    <d v="2022-07-20T00:00:00"/>
    <n v="63"/>
    <n v="0"/>
    <x v="1"/>
    <x v="1"/>
    <x v="1"/>
    <n v="92"/>
    <n v="0"/>
  </r>
  <r>
    <x v="46"/>
    <d v="2022-07-20T00:00:00"/>
    <n v="60"/>
    <n v="0"/>
    <x v="1"/>
    <x v="1"/>
    <x v="1"/>
    <n v="92"/>
    <n v="0"/>
  </r>
  <r>
    <x v="66"/>
    <d v="2022-07-20T00:00:00"/>
    <n v="0"/>
    <n v="0"/>
    <x v="1"/>
    <x v="1"/>
    <x v="2"/>
    <n v="365"/>
    <n v="0"/>
  </r>
  <r>
    <x v="56"/>
    <d v="2022-07-20T00:00:00"/>
    <n v="9"/>
    <n v="0"/>
    <x v="1"/>
    <x v="1"/>
    <x v="1"/>
    <n v="92"/>
    <n v="0"/>
  </r>
  <r>
    <x v="57"/>
    <d v="2022-07-20T00:00:00"/>
    <n v="7"/>
    <n v="0"/>
    <x v="1"/>
    <x v="1"/>
    <x v="1"/>
    <n v="92"/>
    <n v="0"/>
  </r>
  <r>
    <x v="67"/>
    <d v="2022-07-20T00:00:00"/>
    <n v="7"/>
    <n v="0"/>
    <x v="1"/>
    <x v="1"/>
    <x v="1"/>
    <n v="92"/>
    <n v="0"/>
  </r>
  <r>
    <x v="68"/>
    <d v="2022-07-20T00:00:00"/>
    <n v="7"/>
    <n v="0"/>
    <x v="1"/>
    <x v="1"/>
    <x v="1"/>
    <n v="92"/>
    <n v="0"/>
  </r>
  <r>
    <x v="33"/>
    <d v="2022-07-21T00:00:00"/>
    <n v="0"/>
    <n v="0"/>
    <x v="1"/>
    <x v="0"/>
    <x v="1"/>
    <n v="92"/>
    <n v="0"/>
  </r>
  <r>
    <x v="54"/>
    <d v="2022-07-21T00:00:00"/>
    <n v="0"/>
    <n v="0"/>
    <x v="1"/>
    <x v="0"/>
    <x v="1"/>
    <n v="92"/>
    <n v="0"/>
  </r>
  <r>
    <x v="61"/>
    <d v="2022-07-21T00:00:00"/>
    <n v="0"/>
    <n v="0"/>
    <x v="1"/>
    <x v="0"/>
    <x v="0"/>
    <n v="31"/>
    <n v="0"/>
  </r>
  <r>
    <x v="24"/>
    <d v="2022-07-21T00:00:00"/>
    <n v="0"/>
    <n v="0"/>
    <x v="1"/>
    <x v="0"/>
    <x v="1"/>
    <n v="92"/>
    <n v="0"/>
  </r>
  <r>
    <x v="64"/>
    <d v="2022-07-21T00:00:00"/>
    <n v="0"/>
    <n v="0"/>
    <x v="1"/>
    <x v="0"/>
    <x v="1"/>
    <n v="92"/>
    <n v="0"/>
  </r>
  <r>
    <x v="71"/>
    <d v="2022-07-21T00:00:00"/>
    <n v="0"/>
    <n v="0"/>
    <x v="1"/>
    <x v="0"/>
    <x v="0"/>
    <n v="31"/>
    <n v="0"/>
  </r>
  <r>
    <x v="27"/>
    <d v="2022-07-21T00:00:00"/>
    <n v="0"/>
    <n v="0"/>
    <x v="1"/>
    <x v="0"/>
    <x v="1"/>
    <n v="92"/>
    <n v="0"/>
  </r>
  <r>
    <x v="63"/>
    <d v="2022-07-21T00:00:00"/>
    <n v="0"/>
    <n v="0"/>
    <x v="1"/>
    <x v="0"/>
    <x v="0"/>
    <n v="31"/>
    <n v="0"/>
  </r>
  <r>
    <x v="30"/>
    <d v="2022-07-21T00:00:00"/>
    <n v="0"/>
    <n v="0"/>
    <x v="1"/>
    <x v="0"/>
    <x v="1"/>
    <n v="92"/>
    <n v="0"/>
  </r>
  <r>
    <x v="31"/>
    <d v="2022-07-21T00:00:00"/>
    <n v="0"/>
    <n v="0"/>
    <x v="1"/>
    <x v="0"/>
    <x v="1"/>
    <n v="92"/>
    <n v="0"/>
  </r>
  <r>
    <x v="69"/>
    <d v="2022-07-21T00:00:00"/>
    <n v="0"/>
    <n v="0"/>
    <x v="1"/>
    <x v="0"/>
    <x v="0"/>
    <n v="31"/>
    <n v="0"/>
  </r>
  <r>
    <x v="42"/>
    <d v="2022-07-21T00:00:00"/>
    <n v="0"/>
    <n v="0"/>
    <x v="1"/>
    <x v="0"/>
    <x v="1"/>
    <n v="92"/>
    <n v="0"/>
  </r>
  <r>
    <x v="25"/>
    <d v="2022-07-21T00:00:00"/>
    <n v="0"/>
    <n v="0"/>
    <x v="1"/>
    <x v="0"/>
    <x v="1"/>
    <n v="92"/>
    <n v="0"/>
  </r>
  <r>
    <x v="65"/>
    <d v="2022-07-21T00:00:00"/>
    <n v="0"/>
    <n v="0"/>
    <x v="1"/>
    <x v="0"/>
    <x v="1"/>
    <n v="92"/>
    <n v="0"/>
  </r>
  <r>
    <x v="53"/>
    <d v="2022-07-21T00:00:00"/>
    <n v="0"/>
    <n v="0"/>
    <x v="1"/>
    <x v="0"/>
    <x v="1"/>
    <n v="92"/>
    <n v="0"/>
  </r>
  <r>
    <x v="70"/>
    <d v="2022-07-21T00:00:00"/>
    <n v="0"/>
    <n v="0"/>
    <x v="1"/>
    <x v="0"/>
    <x v="0"/>
    <n v="31"/>
    <n v="0"/>
  </r>
  <r>
    <x v="29"/>
    <d v="2022-07-21T00:00:00"/>
    <n v="0"/>
    <n v="0"/>
    <x v="1"/>
    <x v="0"/>
    <x v="1"/>
    <n v="92"/>
    <n v="0"/>
  </r>
  <r>
    <x v="43"/>
    <d v="2022-07-21T00:00:00"/>
    <n v="0"/>
    <n v="0"/>
    <x v="1"/>
    <x v="0"/>
    <x v="1"/>
    <n v="92"/>
    <n v="0"/>
  </r>
  <r>
    <x v="32"/>
    <d v="2022-07-21T00:00:00"/>
    <n v="0"/>
    <n v="0"/>
    <x v="1"/>
    <x v="0"/>
    <x v="1"/>
    <n v="92"/>
    <n v="0"/>
  </r>
  <r>
    <x v="62"/>
    <d v="2022-07-21T00:00:00"/>
    <n v="0"/>
    <n v="0"/>
    <x v="1"/>
    <x v="0"/>
    <x v="0"/>
    <n v="31"/>
    <n v="0"/>
  </r>
  <r>
    <x v="28"/>
    <d v="2022-07-21T00:00:00"/>
    <n v="0"/>
    <n v="0"/>
    <x v="1"/>
    <x v="0"/>
    <x v="1"/>
    <n v="92"/>
    <n v="0"/>
  </r>
  <r>
    <x v="26"/>
    <d v="2022-07-21T00:00:00"/>
    <n v="0"/>
    <n v="0"/>
    <x v="1"/>
    <x v="0"/>
    <x v="1"/>
    <n v="92"/>
    <n v="0"/>
  </r>
  <r>
    <x v="34"/>
    <d v="2022-07-21T00:00:00"/>
    <n v="0"/>
    <n v="0"/>
    <x v="1"/>
    <x v="1"/>
    <x v="2"/>
    <n v="365"/>
    <n v="0"/>
  </r>
  <r>
    <x v="35"/>
    <d v="2022-07-21T00:00:00"/>
    <n v="96"/>
    <n v="0"/>
    <x v="1"/>
    <x v="1"/>
    <x v="1"/>
    <n v="92"/>
    <n v="0"/>
  </r>
  <r>
    <x v="36"/>
    <d v="2022-07-21T00:00:00"/>
    <n v="180"/>
    <n v="0"/>
    <x v="1"/>
    <x v="1"/>
    <x v="1"/>
    <n v="92"/>
    <n v="0"/>
  </r>
  <r>
    <x v="44"/>
    <d v="2022-07-21T00:00:00"/>
    <n v="0"/>
    <n v="0"/>
    <x v="1"/>
    <x v="1"/>
    <x v="2"/>
    <n v="365"/>
    <n v="0"/>
  </r>
  <r>
    <x v="37"/>
    <d v="2022-07-21T00:00:00"/>
    <n v="81"/>
    <n v="0"/>
    <x v="1"/>
    <x v="1"/>
    <x v="1"/>
    <n v="92"/>
    <n v="0"/>
  </r>
  <r>
    <x v="38"/>
    <d v="2022-07-21T00:00:00"/>
    <n v="114"/>
    <n v="0"/>
    <x v="1"/>
    <x v="1"/>
    <x v="1"/>
    <n v="92"/>
    <n v="0"/>
  </r>
  <r>
    <x v="55"/>
    <d v="2022-07-21T00:00:00"/>
    <n v="0"/>
    <n v="0"/>
    <x v="1"/>
    <x v="1"/>
    <x v="2"/>
    <n v="365"/>
    <n v="0"/>
  </r>
  <r>
    <x v="45"/>
    <d v="2022-07-21T00:00:00"/>
    <n v="63"/>
    <n v="0"/>
    <x v="1"/>
    <x v="1"/>
    <x v="1"/>
    <n v="92"/>
    <n v="0"/>
  </r>
  <r>
    <x v="46"/>
    <d v="2022-07-21T00:00:00"/>
    <n v="60"/>
    <n v="0"/>
    <x v="1"/>
    <x v="1"/>
    <x v="1"/>
    <n v="92"/>
    <n v="0"/>
  </r>
  <r>
    <x v="66"/>
    <d v="2022-07-21T00:00:00"/>
    <n v="0"/>
    <n v="0"/>
    <x v="1"/>
    <x v="1"/>
    <x v="2"/>
    <n v="365"/>
    <n v="0"/>
  </r>
  <r>
    <x v="56"/>
    <d v="2022-07-21T00:00:00"/>
    <n v="9"/>
    <n v="0"/>
    <x v="1"/>
    <x v="1"/>
    <x v="1"/>
    <n v="92"/>
    <n v="0"/>
  </r>
  <r>
    <x v="57"/>
    <d v="2022-07-21T00:00:00"/>
    <n v="7"/>
    <n v="0"/>
    <x v="1"/>
    <x v="1"/>
    <x v="1"/>
    <n v="92"/>
    <n v="0"/>
  </r>
  <r>
    <x v="67"/>
    <d v="2022-07-21T00:00:00"/>
    <n v="7"/>
    <n v="0"/>
    <x v="1"/>
    <x v="1"/>
    <x v="1"/>
    <n v="92"/>
    <n v="0"/>
  </r>
  <r>
    <x v="68"/>
    <d v="2022-07-21T00:00:00"/>
    <n v="7"/>
    <n v="0"/>
    <x v="1"/>
    <x v="1"/>
    <x v="1"/>
    <n v="92"/>
    <n v="0"/>
  </r>
  <r>
    <x v="65"/>
    <d v="2022-07-22T00:00:00"/>
    <n v="0"/>
    <n v="0"/>
    <x v="1"/>
    <x v="0"/>
    <x v="1"/>
    <n v="92"/>
    <n v="0"/>
  </r>
  <r>
    <x v="29"/>
    <d v="2022-07-22T00:00:00"/>
    <n v="0"/>
    <n v="0"/>
    <x v="1"/>
    <x v="0"/>
    <x v="1"/>
    <n v="92"/>
    <n v="0"/>
  </r>
  <r>
    <x v="63"/>
    <d v="2022-07-22T00:00:00"/>
    <n v="0"/>
    <n v="0"/>
    <x v="1"/>
    <x v="0"/>
    <x v="0"/>
    <n v="31"/>
    <n v="0"/>
  </r>
  <r>
    <x v="26"/>
    <d v="2022-07-22T00:00:00"/>
    <n v="0"/>
    <n v="0"/>
    <x v="1"/>
    <x v="0"/>
    <x v="1"/>
    <n v="92"/>
    <n v="0"/>
  </r>
  <r>
    <x v="30"/>
    <d v="2022-07-22T00:00:00"/>
    <n v="0"/>
    <n v="0"/>
    <x v="1"/>
    <x v="0"/>
    <x v="1"/>
    <n v="92"/>
    <n v="0"/>
  </r>
  <r>
    <x v="62"/>
    <d v="2022-07-22T00:00:00"/>
    <n v="0"/>
    <n v="0"/>
    <x v="1"/>
    <x v="0"/>
    <x v="0"/>
    <n v="31"/>
    <n v="0"/>
  </r>
  <r>
    <x v="71"/>
    <d v="2022-07-22T00:00:00"/>
    <n v="0"/>
    <n v="0"/>
    <x v="1"/>
    <x v="0"/>
    <x v="0"/>
    <n v="31"/>
    <n v="0"/>
  </r>
  <r>
    <x v="43"/>
    <d v="2022-07-22T00:00:00"/>
    <n v="0"/>
    <n v="0"/>
    <x v="1"/>
    <x v="0"/>
    <x v="1"/>
    <n v="92"/>
    <n v="0"/>
  </r>
  <r>
    <x v="33"/>
    <d v="2022-07-22T00:00:00"/>
    <n v="0"/>
    <n v="0"/>
    <x v="1"/>
    <x v="0"/>
    <x v="1"/>
    <n v="92"/>
    <n v="0"/>
  </r>
  <r>
    <x v="53"/>
    <d v="2022-07-22T00:00:00"/>
    <n v="0"/>
    <n v="0"/>
    <x v="1"/>
    <x v="0"/>
    <x v="1"/>
    <n v="92"/>
    <n v="0"/>
  </r>
  <r>
    <x v="24"/>
    <d v="2022-07-22T00:00:00"/>
    <n v="0"/>
    <n v="0"/>
    <x v="1"/>
    <x v="0"/>
    <x v="1"/>
    <n v="92"/>
    <n v="0"/>
  </r>
  <r>
    <x v="54"/>
    <d v="2022-07-22T00:00:00"/>
    <n v="0"/>
    <n v="0"/>
    <x v="1"/>
    <x v="0"/>
    <x v="1"/>
    <n v="92"/>
    <n v="0"/>
  </r>
  <r>
    <x v="64"/>
    <d v="2022-07-22T00:00:00"/>
    <n v="0"/>
    <n v="0"/>
    <x v="1"/>
    <x v="0"/>
    <x v="1"/>
    <n v="92"/>
    <n v="0"/>
  </r>
  <r>
    <x v="32"/>
    <d v="2022-07-22T00:00:00"/>
    <n v="0"/>
    <n v="0"/>
    <x v="1"/>
    <x v="0"/>
    <x v="1"/>
    <n v="92"/>
    <n v="0"/>
  </r>
  <r>
    <x v="31"/>
    <d v="2022-07-22T00:00:00"/>
    <n v="0"/>
    <n v="0"/>
    <x v="1"/>
    <x v="0"/>
    <x v="1"/>
    <n v="92"/>
    <n v="0"/>
  </r>
  <r>
    <x v="42"/>
    <d v="2022-07-22T00:00:00"/>
    <n v="0"/>
    <n v="0"/>
    <x v="1"/>
    <x v="0"/>
    <x v="1"/>
    <n v="92"/>
    <n v="0"/>
  </r>
  <r>
    <x v="28"/>
    <d v="2022-07-22T00:00:00"/>
    <n v="0"/>
    <n v="0"/>
    <x v="1"/>
    <x v="0"/>
    <x v="1"/>
    <n v="92"/>
    <n v="0"/>
  </r>
  <r>
    <x v="61"/>
    <d v="2022-07-22T00:00:00"/>
    <n v="0"/>
    <n v="0"/>
    <x v="1"/>
    <x v="0"/>
    <x v="0"/>
    <n v="31"/>
    <n v="0"/>
  </r>
  <r>
    <x v="70"/>
    <d v="2022-07-22T00:00:00"/>
    <n v="0"/>
    <n v="0"/>
    <x v="1"/>
    <x v="0"/>
    <x v="0"/>
    <n v="31"/>
    <n v="0"/>
  </r>
  <r>
    <x v="27"/>
    <d v="2022-07-22T00:00:00"/>
    <n v="0"/>
    <n v="0"/>
    <x v="1"/>
    <x v="0"/>
    <x v="1"/>
    <n v="92"/>
    <n v="0"/>
  </r>
  <r>
    <x v="25"/>
    <d v="2022-07-22T00:00:00"/>
    <n v="0"/>
    <n v="0"/>
    <x v="1"/>
    <x v="0"/>
    <x v="1"/>
    <n v="92"/>
    <n v="0"/>
  </r>
  <r>
    <x v="69"/>
    <d v="2022-07-22T00:00:00"/>
    <n v="0"/>
    <n v="0"/>
    <x v="1"/>
    <x v="0"/>
    <x v="0"/>
    <n v="31"/>
    <n v="0"/>
  </r>
  <r>
    <x v="34"/>
    <d v="2022-07-22T00:00:00"/>
    <n v="0"/>
    <n v="0"/>
    <x v="1"/>
    <x v="1"/>
    <x v="2"/>
    <n v="365"/>
    <n v="0"/>
  </r>
  <r>
    <x v="35"/>
    <d v="2022-07-22T00:00:00"/>
    <n v="96"/>
    <n v="0"/>
    <x v="1"/>
    <x v="1"/>
    <x v="1"/>
    <n v="92"/>
    <n v="0"/>
  </r>
  <r>
    <x v="36"/>
    <d v="2022-07-22T00:00:00"/>
    <n v="180"/>
    <n v="0"/>
    <x v="1"/>
    <x v="1"/>
    <x v="1"/>
    <n v="92"/>
    <n v="0"/>
  </r>
  <r>
    <x v="44"/>
    <d v="2022-07-22T00:00:00"/>
    <n v="0"/>
    <n v="0"/>
    <x v="1"/>
    <x v="1"/>
    <x v="2"/>
    <n v="365"/>
    <n v="0"/>
  </r>
  <r>
    <x v="37"/>
    <d v="2022-07-22T00:00:00"/>
    <n v="81"/>
    <n v="0"/>
    <x v="1"/>
    <x v="1"/>
    <x v="1"/>
    <n v="92"/>
    <n v="0"/>
  </r>
  <r>
    <x v="38"/>
    <d v="2022-07-22T00:00:00"/>
    <n v="114"/>
    <n v="0"/>
    <x v="1"/>
    <x v="1"/>
    <x v="1"/>
    <n v="92"/>
    <n v="0"/>
  </r>
  <r>
    <x v="55"/>
    <d v="2022-07-22T00:00:00"/>
    <n v="0"/>
    <n v="0"/>
    <x v="1"/>
    <x v="1"/>
    <x v="2"/>
    <n v="365"/>
    <n v="0"/>
  </r>
  <r>
    <x v="45"/>
    <d v="2022-07-22T00:00:00"/>
    <n v="63"/>
    <n v="0"/>
    <x v="1"/>
    <x v="1"/>
    <x v="1"/>
    <n v="92"/>
    <n v="0"/>
  </r>
  <r>
    <x v="46"/>
    <d v="2022-07-22T00:00:00"/>
    <n v="60"/>
    <n v="0"/>
    <x v="1"/>
    <x v="1"/>
    <x v="1"/>
    <n v="92"/>
    <n v="0"/>
  </r>
  <r>
    <x v="66"/>
    <d v="2022-07-22T00:00:00"/>
    <n v="0"/>
    <n v="0"/>
    <x v="1"/>
    <x v="1"/>
    <x v="2"/>
    <n v="365"/>
    <n v="0"/>
  </r>
  <r>
    <x v="56"/>
    <d v="2022-07-22T00:00:00"/>
    <n v="9"/>
    <n v="0"/>
    <x v="1"/>
    <x v="1"/>
    <x v="1"/>
    <n v="92"/>
    <n v="0"/>
  </r>
  <r>
    <x v="57"/>
    <d v="2022-07-22T00:00:00"/>
    <n v="7"/>
    <n v="0"/>
    <x v="1"/>
    <x v="1"/>
    <x v="1"/>
    <n v="92"/>
    <n v="0"/>
  </r>
  <r>
    <x v="67"/>
    <d v="2022-07-22T00:00:00"/>
    <n v="7"/>
    <n v="0"/>
    <x v="1"/>
    <x v="1"/>
    <x v="1"/>
    <n v="92"/>
    <n v="0"/>
  </r>
  <r>
    <x v="68"/>
    <d v="2022-07-22T00:00:00"/>
    <n v="7"/>
    <n v="0"/>
    <x v="1"/>
    <x v="1"/>
    <x v="1"/>
    <n v="92"/>
    <n v="0"/>
  </r>
  <r>
    <x v="64"/>
    <d v="2022-07-25T00:00:00"/>
    <n v="0"/>
    <n v="0"/>
    <x v="1"/>
    <x v="0"/>
    <x v="1"/>
    <n v="92"/>
    <n v="0"/>
  </r>
  <r>
    <x v="32"/>
    <d v="2022-07-25T00:00:00"/>
    <n v="0"/>
    <n v="0"/>
    <x v="1"/>
    <x v="0"/>
    <x v="1"/>
    <n v="92"/>
    <n v="0"/>
  </r>
  <r>
    <x v="53"/>
    <d v="2022-07-25T00:00:00"/>
    <n v="0"/>
    <n v="0"/>
    <x v="1"/>
    <x v="0"/>
    <x v="1"/>
    <n v="92"/>
    <n v="0"/>
  </r>
  <r>
    <x v="63"/>
    <d v="2022-07-25T00:00:00"/>
    <n v="0"/>
    <n v="0"/>
    <x v="1"/>
    <x v="0"/>
    <x v="0"/>
    <n v="31"/>
    <n v="0"/>
  </r>
  <r>
    <x v="70"/>
    <d v="2022-07-25T00:00:00"/>
    <n v="0"/>
    <n v="0"/>
    <x v="1"/>
    <x v="0"/>
    <x v="0"/>
    <n v="31"/>
    <n v="0"/>
  </r>
  <r>
    <x v="29"/>
    <d v="2022-07-25T00:00:00"/>
    <n v="0"/>
    <n v="0"/>
    <x v="1"/>
    <x v="0"/>
    <x v="1"/>
    <n v="92"/>
    <n v="0"/>
  </r>
  <r>
    <x v="65"/>
    <d v="2022-07-25T00:00:00"/>
    <n v="0"/>
    <n v="0"/>
    <x v="1"/>
    <x v="0"/>
    <x v="1"/>
    <n v="92"/>
    <n v="0"/>
  </r>
  <r>
    <x v="26"/>
    <d v="2022-07-25T00:00:00"/>
    <n v="0"/>
    <n v="0"/>
    <x v="1"/>
    <x v="0"/>
    <x v="1"/>
    <n v="92"/>
    <n v="0"/>
  </r>
  <r>
    <x v="62"/>
    <d v="2022-07-25T00:00:00"/>
    <n v="0"/>
    <n v="0"/>
    <x v="1"/>
    <x v="0"/>
    <x v="0"/>
    <n v="31"/>
    <n v="0"/>
  </r>
  <r>
    <x v="54"/>
    <d v="2022-07-25T00:00:00"/>
    <n v="0"/>
    <n v="0"/>
    <x v="1"/>
    <x v="0"/>
    <x v="1"/>
    <n v="92"/>
    <n v="0"/>
  </r>
  <r>
    <x v="31"/>
    <d v="2022-07-25T00:00:00"/>
    <n v="0"/>
    <n v="0"/>
    <x v="1"/>
    <x v="0"/>
    <x v="1"/>
    <n v="92"/>
    <n v="0"/>
  </r>
  <r>
    <x v="42"/>
    <d v="2022-07-25T00:00:00"/>
    <n v="0"/>
    <n v="0"/>
    <x v="1"/>
    <x v="0"/>
    <x v="1"/>
    <n v="92"/>
    <n v="0"/>
  </r>
  <r>
    <x v="33"/>
    <d v="2022-07-25T00:00:00"/>
    <n v="0"/>
    <n v="0"/>
    <x v="1"/>
    <x v="0"/>
    <x v="1"/>
    <n v="92"/>
    <n v="0"/>
  </r>
  <r>
    <x v="61"/>
    <d v="2022-07-25T00:00:00"/>
    <n v="0"/>
    <n v="0"/>
    <x v="1"/>
    <x v="0"/>
    <x v="0"/>
    <n v="31"/>
    <n v="0"/>
  </r>
  <r>
    <x v="69"/>
    <d v="2022-07-25T00:00:00"/>
    <n v="0"/>
    <n v="0"/>
    <x v="1"/>
    <x v="0"/>
    <x v="0"/>
    <n v="31"/>
    <n v="0"/>
  </r>
  <r>
    <x v="24"/>
    <d v="2022-07-25T00:00:00"/>
    <n v="0"/>
    <n v="0"/>
    <x v="1"/>
    <x v="0"/>
    <x v="1"/>
    <n v="92"/>
    <n v="0"/>
  </r>
  <r>
    <x v="25"/>
    <d v="2022-07-25T00:00:00"/>
    <n v="0"/>
    <n v="0"/>
    <x v="1"/>
    <x v="0"/>
    <x v="1"/>
    <n v="92"/>
    <n v="0"/>
  </r>
  <r>
    <x v="43"/>
    <d v="2022-07-25T00:00:00"/>
    <n v="0"/>
    <n v="0"/>
    <x v="1"/>
    <x v="0"/>
    <x v="1"/>
    <n v="92"/>
    <n v="0"/>
  </r>
  <r>
    <x v="27"/>
    <d v="2022-07-25T00:00:00"/>
    <n v="0"/>
    <n v="0"/>
    <x v="1"/>
    <x v="0"/>
    <x v="1"/>
    <n v="92"/>
    <n v="0"/>
  </r>
  <r>
    <x v="30"/>
    <d v="2022-07-25T00:00:00"/>
    <n v="0"/>
    <n v="0"/>
    <x v="1"/>
    <x v="0"/>
    <x v="1"/>
    <n v="92"/>
    <n v="0"/>
  </r>
  <r>
    <x v="71"/>
    <d v="2022-07-25T00:00:00"/>
    <n v="0"/>
    <n v="0"/>
    <x v="1"/>
    <x v="0"/>
    <x v="0"/>
    <n v="31"/>
    <n v="0"/>
  </r>
  <r>
    <x v="28"/>
    <d v="2022-07-25T00:00:00"/>
    <n v="0"/>
    <n v="0"/>
    <x v="1"/>
    <x v="0"/>
    <x v="1"/>
    <n v="92"/>
    <n v="0"/>
  </r>
  <r>
    <x v="34"/>
    <d v="2022-07-25T00:00:00"/>
    <n v="0"/>
    <n v="0"/>
    <x v="1"/>
    <x v="1"/>
    <x v="2"/>
    <n v="365"/>
    <n v="0"/>
  </r>
  <r>
    <x v="35"/>
    <d v="2022-07-25T00:00:00"/>
    <n v="96"/>
    <n v="0"/>
    <x v="1"/>
    <x v="1"/>
    <x v="1"/>
    <n v="92"/>
    <n v="0"/>
  </r>
  <r>
    <x v="36"/>
    <d v="2022-07-25T00:00:00"/>
    <n v="180"/>
    <n v="0"/>
    <x v="1"/>
    <x v="1"/>
    <x v="1"/>
    <n v="92"/>
    <n v="0"/>
  </r>
  <r>
    <x v="44"/>
    <d v="2022-07-25T00:00:00"/>
    <n v="0"/>
    <n v="0"/>
    <x v="1"/>
    <x v="1"/>
    <x v="2"/>
    <n v="365"/>
    <n v="0"/>
  </r>
  <r>
    <x v="37"/>
    <d v="2022-07-25T00:00:00"/>
    <n v="81"/>
    <n v="0"/>
    <x v="1"/>
    <x v="1"/>
    <x v="1"/>
    <n v="92"/>
    <n v="0"/>
  </r>
  <r>
    <x v="38"/>
    <d v="2022-07-25T00:00:00"/>
    <n v="114"/>
    <n v="0"/>
    <x v="1"/>
    <x v="1"/>
    <x v="1"/>
    <n v="92"/>
    <n v="0"/>
  </r>
  <r>
    <x v="55"/>
    <d v="2022-07-25T00:00:00"/>
    <n v="0"/>
    <n v="0"/>
    <x v="1"/>
    <x v="1"/>
    <x v="2"/>
    <n v="365"/>
    <n v="0"/>
  </r>
  <r>
    <x v="45"/>
    <d v="2022-07-25T00:00:00"/>
    <n v="63"/>
    <n v="0"/>
    <x v="1"/>
    <x v="1"/>
    <x v="1"/>
    <n v="92"/>
    <n v="0"/>
  </r>
  <r>
    <x v="46"/>
    <d v="2022-07-25T00:00:00"/>
    <n v="60"/>
    <n v="0"/>
    <x v="1"/>
    <x v="1"/>
    <x v="1"/>
    <n v="92"/>
    <n v="0"/>
  </r>
  <r>
    <x v="66"/>
    <d v="2022-07-25T00:00:00"/>
    <n v="0"/>
    <n v="0"/>
    <x v="1"/>
    <x v="1"/>
    <x v="2"/>
    <n v="365"/>
    <n v="0"/>
  </r>
  <r>
    <x v="56"/>
    <d v="2022-07-25T00:00:00"/>
    <n v="9"/>
    <n v="0"/>
    <x v="1"/>
    <x v="1"/>
    <x v="1"/>
    <n v="92"/>
    <n v="0"/>
  </r>
  <r>
    <x v="57"/>
    <d v="2022-07-25T00:00:00"/>
    <n v="7"/>
    <n v="0"/>
    <x v="1"/>
    <x v="1"/>
    <x v="1"/>
    <n v="92"/>
    <n v="0"/>
  </r>
  <r>
    <x v="67"/>
    <d v="2022-07-25T00:00:00"/>
    <n v="7"/>
    <n v="0"/>
    <x v="1"/>
    <x v="1"/>
    <x v="1"/>
    <n v="92"/>
    <n v="0"/>
  </r>
  <r>
    <x v="68"/>
    <d v="2022-07-25T00:00:00"/>
    <n v="7"/>
    <n v="0"/>
    <x v="1"/>
    <x v="1"/>
    <x v="1"/>
    <n v="92"/>
    <n v="0"/>
  </r>
  <r>
    <x v="54"/>
    <d v="2022-07-26T00:00:00"/>
    <n v="0"/>
    <n v="0"/>
    <x v="1"/>
    <x v="0"/>
    <x v="1"/>
    <n v="92"/>
    <n v="0"/>
  </r>
  <r>
    <x v="63"/>
    <d v="2022-07-26T00:00:00"/>
    <n v="0"/>
    <n v="0"/>
    <x v="1"/>
    <x v="0"/>
    <x v="0"/>
    <n v="31"/>
    <n v="0"/>
  </r>
  <r>
    <x v="29"/>
    <d v="2022-07-26T00:00:00"/>
    <n v="0"/>
    <n v="0"/>
    <x v="1"/>
    <x v="0"/>
    <x v="1"/>
    <n v="92"/>
    <n v="0"/>
  </r>
  <r>
    <x v="30"/>
    <d v="2022-07-26T00:00:00"/>
    <n v="0"/>
    <n v="0"/>
    <x v="1"/>
    <x v="0"/>
    <x v="1"/>
    <n v="92"/>
    <n v="0"/>
  </r>
  <r>
    <x v="70"/>
    <d v="2022-07-26T00:00:00"/>
    <n v="0"/>
    <n v="0"/>
    <x v="1"/>
    <x v="0"/>
    <x v="0"/>
    <n v="31"/>
    <n v="0"/>
  </r>
  <r>
    <x v="62"/>
    <d v="2022-07-26T00:00:00"/>
    <n v="0"/>
    <n v="0"/>
    <x v="1"/>
    <x v="0"/>
    <x v="0"/>
    <n v="31"/>
    <n v="0"/>
  </r>
  <r>
    <x v="32"/>
    <d v="2022-07-26T00:00:00"/>
    <n v="0"/>
    <n v="0"/>
    <x v="1"/>
    <x v="0"/>
    <x v="1"/>
    <n v="92"/>
    <n v="0"/>
  </r>
  <r>
    <x v="42"/>
    <d v="2022-07-26T00:00:00"/>
    <n v="0"/>
    <n v="0"/>
    <x v="1"/>
    <x v="0"/>
    <x v="1"/>
    <n v="92"/>
    <n v="0"/>
  </r>
  <r>
    <x v="33"/>
    <d v="2022-07-26T00:00:00"/>
    <n v="0"/>
    <n v="0"/>
    <x v="1"/>
    <x v="0"/>
    <x v="1"/>
    <n v="92"/>
    <n v="0"/>
  </r>
  <r>
    <x v="53"/>
    <d v="2022-07-26T00:00:00"/>
    <n v="0"/>
    <n v="0"/>
    <x v="1"/>
    <x v="0"/>
    <x v="1"/>
    <n v="92"/>
    <n v="0"/>
  </r>
  <r>
    <x v="61"/>
    <d v="2022-07-26T00:00:00"/>
    <n v="0"/>
    <n v="0"/>
    <x v="1"/>
    <x v="0"/>
    <x v="0"/>
    <n v="31"/>
    <n v="0"/>
  </r>
  <r>
    <x v="26"/>
    <d v="2022-07-26T00:00:00"/>
    <n v="0"/>
    <n v="0"/>
    <x v="1"/>
    <x v="0"/>
    <x v="1"/>
    <n v="92"/>
    <n v="0"/>
  </r>
  <r>
    <x v="43"/>
    <d v="2022-07-26T00:00:00"/>
    <n v="0"/>
    <n v="0"/>
    <x v="1"/>
    <x v="0"/>
    <x v="1"/>
    <n v="92"/>
    <n v="0"/>
  </r>
  <r>
    <x v="69"/>
    <d v="2022-07-26T00:00:00"/>
    <n v="0"/>
    <n v="0"/>
    <x v="1"/>
    <x v="0"/>
    <x v="0"/>
    <n v="31"/>
    <n v="0"/>
  </r>
  <r>
    <x v="28"/>
    <d v="2022-07-26T00:00:00"/>
    <n v="0"/>
    <n v="0"/>
    <x v="1"/>
    <x v="0"/>
    <x v="1"/>
    <n v="92"/>
    <n v="0"/>
  </r>
  <r>
    <x v="71"/>
    <d v="2022-07-26T00:00:00"/>
    <n v="0"/>
    <n v="0"/>
    <x v="1"/>
    <x v="0"/>
    <x v="0"/>
    <n v="31"/>
    <n v="0"/>
  </r>
  <r>
    <x v="64"/>
    <d v="2022-07-26T00:00:00"/>
    <n v="0"/>
    <n v="0"/>
    <x v="1"/>
    <x v="0"/>
    <x v="1"/>
    <n v="92"/>
    <n v="0"/>
  </r>
  <r>
    <x v="27"/>
    <d v="2022-07-26T00:00:00"/>
    <n v="0"/>
    <n v="0"/>
    <x v="1"/>
    <x v="0"/>
    <x v="1"/>
    <n v="92"/>
    <n v="0"/>
  </r>
  <r>
    <x v="25"/>
    <d v="2022-07-26T00:00:00"/>
    <n v="0"/>
    <n v="0"/>
    <x v="1"/>
    <x v="0"/>
    <x v="1"/>
    <n v="92"/>
    <n v="0"/>
  </r>
  <r>
    <x v="24"/>
    <d v="2022-07-26T00:00:00"/>
    <n v="0"/>
    <n v="0"/>
    <x v="1"/>
    <x v="0"/>
    <x v="1"/>
    <n v="92"/>
    <n v="0"/>
  </r>
  <r>
    <x v="65"/>
    <d v="2022-07-26T00:00:00"/>
    <n v="0"/>
    <n v="0"/>
    <x v="1"/>
    <x v="0"/>
    <x v="1"/>
    <n v="92"/>
    <n v="0"/>
  </r>
  <r>
    <x v="31"/>
    <d v="2022-07-26T00:00:00"/>
    <n v="0"/>
    <n v="0"/>
    <x v="1"/>
    <x v="0"/>
    <x v="1"/>
    <n v="92"/>
    <n v="0"/>
  </r>
  <r>
    <x v="34"/>
    <d v="2022-07-26T00:00:00"/>
    <n v="0"/>
    <n v="0"/>
    <x v="1"/>
    <x v="1"/>
    <x v="2"/>
    <n v="365"/>
    <n v="0"/>
  </r>
  <r>
    <x v="35"/>
    <d v="2022-07-26T00:00:00"/>
    <n v="96"/>
    <n v="0"/>
    <x v="1"/>
    <x v="1"/>
    <x v="1"/>
    <n v="92"/>
    <n v="0"/>
  </r>
  <r>
    <x v="36"/>
    <d v="2022-07-26T00:00:00"/>
    <n v="180"/>
    <n v="0"/>
    <x v="1"/>
    <x v="1"/>
    <x v="1"/>
    <n v="92"/>
    <n v="0"/>
  </r>
  <r>
    <x v="44"/>
    <d v="2022-07-26T00:00:00"/>
    <n v="0"/>
    <n v="0"/>
    <x v="1"/>
    <x v="1"/>
    <x v="2"/>
    <n v="365"/>
    <n v="0"/>
  </r>
  <r>
    <x v="37"/>
    <d v="2022-07-26T00:00:00"/>
    <n v="81"/>
    <n v="0"/>
    <x v="1"/>
    <x v="1"/>
    <x v="1"/>
    <n v="92"/>
    <n v="0"/>
  </r>
  <r>
    <x v="38"/>
    <d v="2022-07-26T00:00:00"/>
    <n v="114"/>
    <n v="0"/>
    <x v="1"/>
    <x v="1"/>
    <x v="1"/>
    <n v="92"/>
    <n v="0"/>
  </r>
  <r>
    <x v="55"/>
    <d v="2022-07-26T00:00:00"/>
    <n v="0"/>
    <n v="0"/>
    <x v="1"/>
    <x v="1"/>
    <x v="2"/>
    <n v="365"/>
    <n v="0"/>
  </r>
  <r>
    <x v="45"/>
    <d v="2022-07-26T00:00:00"/>
    <n v="63"/>
    <n v="0"/>
    <x v="1"/>
    <x v="1"/>
    <x v="1"/>
    <n v="92"/>
    <n v="0"/>
  </r>
  <r>
    <x v="46"/>
    <d v="2022-07-26T00:00:00"/>
    <n v="60"/>
    <n v="0"/>
    <x v="1"/>
    <x v="1"/>
    <x v="1"/>
    <n v="92"/>
    <n v="0"/>
  </r>
  <r>
    <x v="66"/>
    <d v="2022-07-26T00:00:00"/>
    <n v="0"/>
    <n v="0"/>
    <x v="1"/>
    <x v="1"/>
    <x v="2"/>
    <n v="365"/>
    <n v="0"/>
  </r>
  <r>
    <x v="56"/>
    <d v="2022-07-26T00:00:00"/>
    <n v="9"/>
    <n v="0"/>
    <x v="1"/>
    <x v="1"/>
    <x v="1"/>
    <n v="92"/>
    <n v="0"/>
  </r>
  <r>
    <x v="57"/>
    <d v="2022-07-26T00:00:00"/>
    <n v="7"/>
    <n v="0"/>
    <x v="1"/>
    <x v="1"/>
    <x v="1"/>
    <n v="92"/>
    <n v="0"/>
  </r>
  <r>
    <x v="67"/>
    <d v="2022-07-26T00:00:00"/>
    <n v="7"/>
    <n v="0"/>
    <x v="1"/>
    <x v="1"/>
    <x v="1"/>
    <n v="92"/>
    <n v="0"/>
  </r>
  <r>
    <x v="68"/>
    <d v="2022-07-26T00:00:00"/>
    <n v="7"/>
    <n v="0"/>
    <x v="1"/>
    <x v="1"/>
    <x v="1"/>
    <n v="92"/>
    <n v="0"/>
  </r>
  <r>
    <x v="29"/>
    <d v="2022-07-27T00:00:00"/>
    <n v="0"/>
    <n v="0"/>
    <x v="1"/>
    <x v="0"/>
    <x v="1"/>
    <n v="92"/>
    <n v="0"/>
  </r>
  <r>
    <x v="65"/>
    <d v="2022-07-27T00:00:00"/>
    <n v="0"/>
    <n v="0"/>
    <x v="1"/>
    <x v="0"/>
    <x v="1"/>
    <n v="92"/>
    <n v="0"/>
  </r>
  <r>
    <x v="27"/>
    <d v="2022-07-27T00:00:00"/>
    <n v="0"/>
    <n v="0"/>
    <x v="1"/>
    <x v="0"/>
    <x v="1"/>
    <n v="92"/>
    <n v="0"/>
  </r>
  <r>
    <x v="71"/>
    <d v="2022-07-27T00:00:00"/>
    <n v="0"/>
    <n v="0"/>
    <x v="1"/>
    <x v="0"/>
    <x v="0"/>
    <n v="31"/>
    <n v="0"/>
  </r>
  <r>
    <x v="32"/>
    <d v="2022-07-27T00:00:00"/>
    <n v="0"/>
    <n v="0"/>
    <x v="1"/>
    <x v="0"/>
    <x v="1"/>
    <n v="92"/>
    <n v="0"/>
  </r>
  <r>
    <x v="33"/>
    <d v="2022-07-27T00:00:00"/>
    <n v="0"/>
    <n v="0"/>
    <x v="1"/>
    <x v="0"/>
    <x v="1"/>
    <n v="92"/>
    <n v="0"/>
  </r>
  <r>
    <x v="28"/>
    <d v="2022-07-27T00:00:00"/>
    <n v="0"/>
    <n v="0"/>
    <x v="1"/>
    <x v="0"/>
    <x v="1"/>
    <n v="92"/>
    <n v="0"/>
  </r>
  <r>
    <x v="42"/>
    <d v="2022-07-27T00:00:00"/>
    <n v="0"/>
    <n v="0"/>
    <x v="1"/>
    <x v="0"/>
    <x v="1"/>
    <n v="92"/>
    <n v="0"/>
  </r>
  <r>
    <x v="25"/>
    <d v="2022-07-27T00:00:00"/>
    <n v="0"/>
    <n v="0"/>
    <x v="1"/>
    <x v="0"/>
    <x v="1"/>
    <n v="92"/>
    <n v="0"/>
  </r>
  <r>
    <x v="43"/>
    <d v="2022-07-27T00:00:00"/>
    <n v="0"/>
    <n v="0"/>
    <x v="1"/>
    <x v="0"/>
    <x v="1"/>
    <n v="92"/>
    <n v="0"/>
  </r>
  <r>
    <x v="30"/>
    <d v="2022-07-27T00:00:00"/>
    <n v="0"/>
    <n v="0"/>
    <x v="1"/>
    <x v="0"/>
    <x v="1"/>
    <n v="92"/>
    <n v="0"/>
  </r>
  <r>
    <x v="69"/>
    <d v="2022-07-27T00:00:00"/>
    <n v="0"/>
    <n v="0"/>
    <x v="1"/>
    <x v="0"/>
    <x v="0"/>
    <n v="31"/>
    <n v="0"/>
  </r>
  <r>
    <x v="61"/>
    <d v="2022-07-27T00:00:00"/>
    <n v="0"/>
    <n v="0"/>
    <x v="1"/>
    <x v="0"/>
    <x v="0"/>
    <n v="31"/>
    <n v="0"/>
  </r>
  <r>
    <x v="31"/>
    <d v="2022-07-27T00:00:00"/>
    <n v="0"/>
    <n v="0"/>
    <x v="1"/>
    <x v="0"/>
    <x v="1"/>
    <n v="92"/>
    <n v="0"/>
  </r>
  <r>
    <x v="64"/>
    <d v="2022-07-27T00:00:00"/>
    <n v="0"/>
    <n v="0"/>
    <x v="1"/>
    <x v="0"/>
    <x v="1"/>
    <n v="92"/>
    <n v="0"/>
  </r>
  <r>
    <x v="63"/>
    <d v="2022-07-27T00:00:00"/>
    <n v="0"/>
    <n v="0"/>
    <x v="1"/>
    <x v="0"/>
    <x v="0"/>
    <n v="31"/>
    <n v="0"/>
  </r>
  <r>
    <x v="54"/>
    <d v="2022-07-27T00:00:00"/>
    <n v="0"/>
    <n v="0"/>
    <x v="1"/>
    <x v="0"/>
    <x v="1"/>
    <n v="92"/>
    <n v="0"/>
  </r>
  <r>
    <x v="62"/>
    <d v="2022-07-27T00:00:00"/>
    <n v="0"/>
    <n v="0"/>
    <x v="1"/>
    <x v="0"/>
    <x v="0"/>
    <n v="31"/>
    <n v="0"/>
  </r>
  <r>
    <x v="70"/>
    <d v="2022-07-27T00:00:00"/>
    <n v="0"/>
    <n v="0"/>
    <x v="1"/>
    <x v="0"/>
    <x v="0"/>
    <n v="31"/>
    <n v="0"/>
  </r>
  <r>
    <x v="26"/>
    <d v="2022-07-27T00:00:00"/>
    <n v="0"/>
    <n v="0"/>
    <x v="1"/>
    <x v="0"/>
    <x v="1"/>
    <n v="92"/>
    <n v="0"/>
  </r>
  <r>
    <x v="53"/>
    <d v="2022-07-27T00:00:00"/>
    <n v="0"/>
    <n v="0"/>
    <x v="1"/>
    <x v="0"/>
    <x v="1"/>
    <n v="92"/>
    <n v="0"/>
  </r>
  <r>
    <x v="24"/>
    <d v="2022-07-27T00:00:00"/>
    <n v="0"/>
    <n v="0"/>
    <x v="1"/>
    <x v="0"/>
    <x v="1"/>
    <n v="92"/>
    <n v="0"/>
  </r>
  <r>
    <x v="34"/>
    <d v="2022-07-27T00:00:00"/>
    <n v="0"/>
    <n v="0"/>
    <x v="1"/>
    <x v="1"/>
    <x v="2"/>
    <n v="365"/>
    <n v="0"/>
  </r>
  <r>
    <x v="35"/>
    <d v="2022-07-27T00:00:00"/>
    <n v="96"/>
    <n v="0"/>
    <x v="1"/>
    <x v="1"/>
    <x v="1"/>
    <n v="92"/>
    <n v="0"/>
  </r>
  <r>
    <x v="36"/>
    <d v="2022-07-27T00:00:00"/>
    <n v="180"/>
    <n v="0"/>
    <x v="1"/>
    <x v="1"/>
    <x v="1"/>
    <n v="92"/>
    <n v="0"/>
  </r>
  <r>
    <x v="44"/>
    <d v="2022-07-27T00:00:00"/>
    <n v="0"/>
    <n v="0"/>
    <x v="1"/>
    <x v="1"/>
    <x v="2"/>
    <n v="365"/>
    <n v="0"/>
  </r>
  <r>
    <x v="37"/>
    <d v="2022-07-27T00:00:00"/>
    <n v="81"/>
    <n v="0"/>
    <x v="1"/>
    <x v="1"/>
    <x v="1"/>
    <n v="92"/>
    <n v="0"/>
  </r>
  <r>
    <x v="38"/>
    <d v="2022-07-27T00:00:00"/>
    <n v="114"/>
    <n v="0"/>
    <x v="1"/>
    <x v="1"/>
    <x v="1"/>
    <n v="92"/>
    <n v="0"/>
  </r>
  <r>
    <x v="55"/>
    <d v="2022-07-27T00:00:00"/>
    <n v="0"/>
    <n v="0"/>
    <x v="1"/>
    <x v="1"/>
    <x v="2"/>
    <n v="365"/>
    <n v="0"/>
  </r>
  <r>
    <x v="45"/>
    <d v="2022-07-27T00:00:00"/>
    <n v="63"/>
    <n v="0"/>
    <x v="1"/>
    <x v="1"/>
    <x v="1"/>
    <n v="92"/>
    <n v="0"/>
  </r>
  <r>
    <x v="46"/>
    <d v="2022-07-27T00:00:00"/>
    <n v="60"/>
    <n v="0"/>
    <x v="1"/>
    <x v="1"/>
    <x v="1"/>
    <n v="92"/>
    <n v="0"/>
  </r>
  <r>
    <x v="66"/>
    <d v="2022-07-27T00:00:00"/>
    <n v="0"/>
    <n v="0"/>
    <x v="1"/>
    <x v="1"/>
    <x v="2"/>
    <n v="365"/>
    <n v="0"/>
  </r>
  <r>
    <x v="56"/>
    <d v="2022-07-27T00:00:00"/>
    <n v="9"/>
    <n v="0"/>
    <x v="1"/>
    <x v="1"/>
    <x v="1"/>
    <n v="92"/>
    <n v="0"/>
  </r>
  <r>
    <x v="57"/>
    <d v="2022-07-27T00:00:00"/>
    <n v="7"/>
    <n v="0"/>
    <x v="1"/>
    <x v="1"/>
    <x v="1"/>
    <n v="92"/>
    <n v="0"/>
  </r>
  <r>
    <x v="67"/>
    <d v="2022-07-27T00:00:00"/>
    <n v="7"/>
    <n v="0"/>
    <x v="1"/>
    <x v="1"/>
    <x v="1"/>
    <n v="92"/>
    <n v="0"/>
  </r>
  <r>
    <x v="68"/>
    <d v="2022-07-27T00:00:00"/>
    <n v="7"/>
    <n v="0"/>
    <x v="1"/>
    <x v="1"/>
    <x v="1"/>
    <n v="92"/>
    <n v="0"/>
  </r>
  <r>
    <x v="25"/>
    <d v="2022-07-28T00:00:00"/>
    <n v="0"/>
    <n v="0"/>
    <x v="1"/>
    <x v="0"/>
    <x v="1"/>
    <n v="92"/>
    <n v="0"/>
  </r>
  <r>
    <x v="62"/>
    <d v="2022-07-28T00:00:00"/>
    <n v="0"/>
    <n v="0"/>
    <x v="1"/>
    <x v="0"/>
    <x v="0"/>
    <n v="31"/>
    <n v="0"/>
  </r>
  <r>
    <x v="54"/>
    <d v="2022-07-28T00:00:00"/>
    <n v="0"/>
    <n v="0"/>
    <x v="1"/>
    <x v="0"/>
    <x v="1"/>
    <n v="92"/>
    <n v="0"/>
  </r>
  <r>
    <x v="30"/>
    <d v="2022-07-28T00:00:00"/>
    <n v="0"/>
    <n v="0"/>
    <x v="1"/>
    <x v="0"/>
    <x v="1"/>
    <n v="92"/>
    <n v="0"/>
  </r>
  <r>
    <x v="29"/>
    <d v="2022-07-28T00:00:00"/>
    <n v="0"/>
    <n v="0"/>
    <x v="1"/>
    <x v="0"/>
    <x v="1"/>
    <n v="92"/>
    <n v="0"/>
  </r>
  <r>
    <x v="32"/>
    <d v="2022-07-28T00:00:00"/>
    <n v="0"/>
    <n v="0"/>
    <x v="1"/>
    <x v="0"/>
    <x v="1"/>
    <n v="92"/>
    <n v="0"/>
  </r>
  <r>
    <x v="24"/>
    <d v="2022-07-28T00:00:00"/>
    <n v="0"/>
    <n v="0"/>
    <x v="1"/>
    <x v="0"/>
    <x v="1"/>
    <n v="92"/>
    <n v="0"/>
  </r>
  <r>
    <x v="65"/>
    <d v="2022-07-28T00:00:00"/>
    <n v="0"/>
    <n v="0"/>
    <x v="1"/>
    <x v="0"/>
    <x v="1"/>
    <n v="92"/>
    <n v="0"/>
  </r>
  <r>
    <x v="26"/>
    <d v="2022-07-28T00:00:00"/>
    <n v="0"/>
    <n v="0"/>
    <x v="1"/>
    <x v="0"/>
    <x v="1"/>
    <n v="92"/>
    <n v="0"/>
  </r>
  <r>
    <x v="42"/>
    <d v="2022-07-28T00:00:00"/>
    <n v="0"/>
    <n v="0"/>
    <x v="1"/>
    <x v="0"/>
    <x v="1"/>
    <n v="92"/>
    <n v="0"/>
  </r>
  <r>
    <x v="70"/>
    <d v="2022-07-28T00:00:00"/>
    <n v="0"/>
    <n v="0"/>
    <x v="1"/>
    <x v="0"/>
    <x v="0"/>
    <n v="31"/>
    <n v="0"/>
  </r>
  <r>
    <x v="63"/>
    <d v="2022-07-28T00:00:00"/>
    <n v="0"/>
    <n v="0"/>
    <x v="1"/>
    <x v="0"/>
    <x v="0"/>
    <n v="31"/>
    <n v="0"/>
  </r>
  <r>
    <x v="43"/>
    <d v="2022-07-28T00:00:00"/>
    <n v="0"/>
    <n v="0"/>
    <x v="1"/>
    <x v="0"/>
    <x v="1"/>
    <n v="92"/>
    <n v="0"/>
  </r>
  <r>
    <x v="53"/>
    <d v="2022-07-28T00:00:00"/>
    <n v="0"/>
    <n v="0"/>
    <x v="1"/>
    <x v="0"/>
    <x v="1"/>
    <n v="92"/>
    <n v="0"/>
  </r>
  <r>
    <x v="61"/>
    <d v="2022-07-28T00:00:00"/>
    <n v="0"/>
    <n v="0"/>
    <x v="1"/>
    <x v="0"/>
    <x v="0"/>
    <n v="31"/>
    <n v="0"/>
  </r>
  <r>
    <x v="64"/>
    <d v="2022-07-28T00:00:00"/>
    <n v="0"/>
    <n v="0"/>
    <x v="1"/>
    <x v="0"/>
    <x v="1"/>
    <n v="92"/>
    <n v="0"/>
  </r>
  <r>
    <x v="28"/>
    <d v="2022-07-28T00:00:00"/>
    <n v="0"/>
    <n v="0"/>
    <x v="1"/>
    <x v="0"/>
    <x v="1"/>
    <n v="92"/>
    <n v="0"/>
  </r>
  <r>
    <x v="31"/>
    <d v="2022-07-28T00:00:00"/>
    <n v="0"/>
    <n v="0"/>
    <x v="1"/>
    <x v="0"/>
    <x v="1"/>
    <n v="92"/>
    <n v="0"/>
  </r>
  <r>
    <x v="33"/>
    <d v="2022-07-28T00:00:00"/>
    <n v="0"/>
    <n v="0"/>
    <x v="1"/>
    <x v="0"/>
    <x v="1"/>
    <n v="92"/>
    <n v="0"/>
  </r>
  <r>
    <x v="71"/>
    <d v="2022-07-28T00:00:00"/>
    <n v="0"/>
    <n v="0"/>
    <x v="1"/>
    <x v="0"/>
    <x v="0"/>
    <n v="31"/>
    <n v="0"/>
  </r>
  <r>
    <x v="27"/>
    <d v="2022-07-28T00:00:00"/>
    <n v="0"/>
    <n v="0"/>
    <x v="1"/>
    <x v="0"/>
    <x v="1"/>
    <n v="92"/>
    <n v="0"/>
  </r>
  <r>
    <x v="69"/>
    <d v="2022-07-28T00:00:00"/>
    <n v="0"/>
    <n v="0"/>
    <x v="1"/>
    <x v="0"/>
    <x v="0"/>
    <n v="31"/>
    <n v="0"/>
  </r>
  <r>
    <x v="34"/>
    <d v="2022-07-28T00:00:00"/>
    <n v="0"/>
    <n v="0"/>
    <x v="1"/>
    <x v="1"/>
    <x v="2"/>
    <n v="365"/>
    <n v="0"/>
  </r>
  <r>
    <x v="35"/>
    <d v="2022-07-28T00:00:00"/>
    <n v="96"/>
    <n v="0"/>
    <x v="1"/>
    <x v="1"/>
    <x v="1"/>
    <n v="92"/>
    <n v="0"/>
  </r>
  <r>
    <x v="36"/>
    <d v="2022-07-28T00:00:00"/>
    <n v="180"/>
    <n v="0"/>
    <x v="1"/>
    <x v="1"/>
    <x v="1"/>
    <n v="92"/>
    <n v="0"/>
  </r>
  <r>
    <x v="44"/>
    <d v="2022-07-28T00:00:00"/>
    <n v="0"/>
    <n v="0"/>
    <x v="1"/>
    <x v="1"/>
    <x v="2"/>
    <n v="365"/>
    <n v="0"/>
  </r>
  <r>
    <x v="37"/>
    <d v="2022-07-28T00:00:00"/>
    <n v="81"/>
    <n v="0"/>
    <x v="1"/>
    <x v="1"/>
    <x v="1"/>
    <n v="92"/>
    <n v="0"/>
  </r>
  <r>
    <x v="38"/>
    <d v="2022-07-28T00:00:00"/>
    <n v="114"/>
    <n v="0"/>
    <x v="1"/>
    <x v="1"/>
    <x v="1"/>
    <n v="92"/>
    <n v="0"/>
  </r>
  <r>
    <x v="55"/>
    <d v="2022-07-28T00:00:00"/>
    <n v="0"/>
    <n v="0"/>
    <x v="1"/>
    <x v="1"/>
    <x v="2"/>
    <n v="365"/>
    <n v="0"/>
  </r>
  <r>
    <x v="45"/>
    <d v="2022-07-28T00:00:00"/>
    <n v="63"/>
    <n v="0"/>
    <x v="1"/>
    <x v="1"/>
    <x v="1"/>
    <n v="92"/>
    <n v="0"/>
  </r>
  <r>
    <x v="46"/>
    <d v="2022-07-28T00:00:00"/>
    <n v="60"/>
    <n v="0"/>
    <x v="1"/>
    <x v="1"/>
    <x v="1"/>
    <n v="92"/>
    <n v="0"/>
  </r>
  <r>
    <x v="66"/>
    <d v="2022-07-28T00:00:00"/>
    <n v="0"/>
    <n v="0"/>
    <x v="1"/>
    <x v="1"/>
    <x v="2"/>
    <n v="365"/>
    <n v="0"/>
  </r>
  <r>
    <x v="56"/>
    <d v="2022-07-28T00:00:00"/>
    <n v="9"/>
    <n v="0"/>
    <x v="1"/>
    <x v="1"/>
    <x v="1"/>
    <n v="92"/>
    <n v="0"/>
  </r>
  <r>
    <x v="57"/>
    <d v="2022-07-28T00:00:00"/>
    <n v="7"/>
    <n v="0"/>
    <x v="1"/>
    <x v="1"/>
    <x v="1"/>
    <n v="92"/>
    <n v="0"/>
  </r>
  <r>
    <x v="67"/>
    <d v="2022-07-28T00:00:00"/>
    <n v="7"/>
    <n v="0"/>
    <x v="1"/>
    <x v="1"/>
    <x v="1"/>
    <n v="92"/>
    <n v="0"/>
  </r>
  <r>
    <x v="68"/>
    <d v="2022-07-28T00:00:00"/>
    <n v="7"/>
    <n v="0"/>
    <x v="1"/>
    <x v="1"/>
    <x v="1"/>
    <n v="92"/>
    <n v="0"/>
  </r>
  <r>
    <x v="29"/>
    <d v="2022-07-29T00:00:00"/>
    <n v="0"/>
    <n v="0"/>
    <x v="1"/>
    <x v="0"/>
    <x v="1"/>
    <n v="92"/>
    <n v="0"/>
  </r>
  <r>
    <x v="30"/>
    <d v="2022-07-29T00:00:00"/>
    <n v="0"/>
    <n v="0"/>
    <x v="1"/>
    <x v="0"/>
    <x v="1"/>
    <n v="92"/>
    <n v="0"/>
  </r>
  <r>
    <x v="53"/>
    <d v="2022-07-29T00:00:00"/>
    <n v="0"/>
    <n v="0"/>
    <x v="1"/>
    <x v="0"/>
    <x v="1"/>
    <n v="92"/>
    <n v="0"/>
  </r>
  <r>
    <x v="42"/>
    <d v="2022-07-29T00:00:00"/>
    <n v="0"/>
    <n v="0"/>
    <x v="1"/>
    <x v="0"/>
    <x v="1"/>
    <n v="92"/>
    <n v="0"/>
  </r>
  <r>
    <x v="43"/>
    <d v="2022-07-29T00:00:00"/>
    <n v="0"/>
    <n v="0"/>
    <x v="1"/>
    <x v="0"/>
    <x v="1"/>
    <n v="92"/>
    <n v="0"/>
  </r>
  <r>
    <x v="71"/>
    <d v="2022-07-29T00:00:00"/>
    <n v="0"/>
    <n v="0"/>
    <x v="1"/>
    <x v="0"/>
    <x v="0"/>
    <n v="31"/>
    <n v="0"/>
  </r>
  <r>
    <x v="27"/>
    <d v="2022-07-29T00:00:00"/>
    <n v="0"/>
    <n v="0"/>
    <x v="1"/>
    <x v="0"/>
    <x v="1"/>
    <n v="92"/>
    <n v="0"/>
  </r>
  <r>
    <x v="63"/>
    <d v="2022-07-29T00:00:00"/>
    <n v="0"/>
    <n v="0"/>
    <x v="1"/>
    <x v="0"/>
    <x v="0"/>
    <n v="31"/>
    <n v="0"/>
  </r>
  <r>
    <x v="61"/>
    <d v="2022-07-29T00:00:00"/>
    <n v="0"/>
    <n v="0"/>
    <x v="1"/>
    <x v="0"/>
    <x v="0"/>
    <n v="31"/>
    <n v="0"/>
  </r>
  <r>
    <x v="26"/>
    <d v="2022-07-29T00:00:00"/>
    <n v="0"/>
    <n v="0"/>
    <x v="1"/>
    <x v="0"/>
    <x v="1"/>
    <n v="92"/>
    <n v="0"/>
  </r>
  <r>
    <x v="62"/>
    <d v="2022-07-29T00:00:00"/>
    <n v="0"/>
    <n v="0"/>
    <x v="1"/>
    <x v="0"/>
    <x v="0"/>
    <n v="31"/>
    <n v="0"/>
  </r>
  <r>
    <x v="65"/>
    <d v="2022-07-29T00:00:00"/>
    <n v="0"/>
    <n v="0"/>
    <x v="1"/>
    <x v="0"/>
    <x v="1"/>
    <n v="92"/>
    <n v="0"/>
  </r>
  <r>
    <x v="28"/>
    <d v="2022-07-29T00:00:00"/>
    <n v="0"/>
    <n v="0"/>
    <x v="1"/>
    <x v="0"/>
    <x v="1"/>
    <n v="92"/>
    <n v="0"/>
  </r>
  <r>
    <x v="54"/>
    <d v="2022-07-29T00:00:00"/>
    <n v="0"/>
    <n v="0"/>
    <x v="1"/>
    <x v="0"/>
    <x v="1"/>
    <n v="92"/>
    <n v="0"/>
  </r>
  <r>
    <x v="64"/>
    <d v="2022-07-29T00:00:00"/>
    <n v="0"/>
    <n v="0"/>
    <x v="1"/>
    <x v="0"/>
    <x v="1"/>
    <n v="92"/>
    <n v="0"/>
  </r>
  <r>
    <x v="70"/>
    <d v="2022-07-29T00:00:00"/>
    <n v="0"/>
    <n v="0"/>
    <x v="1"/>
    <x v="0"/>
    <x v="0"/>
    <n v="31"/>
    <n v="0"/>
  </r>
  <r>
    <x v="25"/>
    <d v="2022-07-29T00:00:00"/>
    <n v="0"/>
    <n v="0"/>
    <x v="1"/>
    <x v="0"/>
    <x v="1"/>
    <n v="92"/>
    <n v="0"/>
  </r>
  <r>
    <x v="24"/>
    <d v="2022-07-29T00:00:00"/>
    <n v="0"/>
    <n v="0"/>
    <x v="1"/>
    <x v="0"/>
    <x v="1"/>
    <n v="92"/>
    <n v="0"/>
  </r>
  <r>
    <x v="32"/>
    <d v="2022-07-29T00:00:00"/>
    <n v="0"/>
    <n v="0"/>
    <x v="1"/>
    <x v="0"/>
    <x v="1"/>
    <n v="92"/>
    <n v="0"/>
  </r>
  <r>
    <x v="69"/>
    <d v="2022-07-29T00:00:00"/>
    <n v="0"/>
    <n v="0"/>
    <x v="1"/>
    <x v="0"/>
    <x v="0"/>
    <n v="31"/>
    <n v="0"/>
  </r>
  <r>
    <x v="33"/>
    <d v="2022-07-29T00:00:00"/>
    <n v="0"/>
    <n v="0"/>
    <x v="1"/>
    <x v="0"/>
    <x v="1"/>
    <n v="92"/>
    <n v="0"/>
  </r>
  <r>
    <x v="31"/>
    <d v="2022-07-29T00:00:00"/>
    <n v="0"/>
    <n v="0"/>
    <x v="1"/>
    <x v="0"/>
    <x v="1"/>
    <n v="92"/>
    <n v="0"/>
  </r>
  <r>
    <x v="34"/>
    <d v="2022-07-29T00:00:00"/>
    <n v="0"/>
    <n v="0"/>
    <x v="1"/>
    <x v="1"/>
    <x v="2"/>
    <n v="365"/>
    <n v="0"/>
  </r>
  <r>
    <x v="35"/>
    <d v="2022-07-29T00:00:00"/>
    <n v="96"/>
    <n v="0"/>
    <x v="1"/>
    <x v="1"/>
    <x v="1"/>
    <n v="92"/>
    <n v="0"/>
  </r>
  <r>
    <x v="36"/>
    <d v="2022-07-29T00:00:00"/>
    <n v="180"/>
    <n v="0"/>
    <x v="1"/>
    <x v="1"/>
    <x v="1"/>
    <n v="92"/>
    <n v="0"/>
  </r>
  <r>
    <x v="44"/>
    <d v="2022-07-29T00:00:00"/>
    <n v="0"/>
    <n v="0"/>
    <x v="1"/>
    <x v="1"/>
    <x v="2"/>
    <n v="365"/>
    <n v="0"/>
  </r>
  <r>
    <x v="37"/>
    <d v="2022-07-29T00:00:00"/>
    <n v="81"/>
    <n v="0"/>
    <x v="1"/>
    <x v="1"/>
    <x v="1"/>
    <n v="92"/>
    <n v="0"/>
  </r>
  <r>
    <x v="38"/>
    <d v="2022-07-29T00:00:00"/>
    <n v="114"/>
    <n v="0"/>
    <x v="1"/>
    <x v="1"/>
    <x v="1"/>
    <n v="92"/>
    <n v="0"/>
  </r>
  <r>
    <x v="55"/>
    <d v="2022-07-29T00:00:00"/>
    <n v="0"/>
    <n v="0"/>
    <x v="1"/>
    <x v="1"/>
    <x v="2"/>
    <n v="365"/>
    <n v="0"/>
  </r>
  <r>
    <x v="45"/>
    <d v="2022-07-29T00:00:00"/>
    <n v="63"/>
    <n v="0"/>
    <x v="1"/>
    <x v="1"/>
    <x v="1"/>
    <n v="92"/>
    <n v="0"/>
  </r>
  <r>
    <x v="46"/>
    <d v="2022-07-29T00:00:00"/>
    <n v="60"/>
    <n v="0"/>
    <x v="1"/>
    <x v="1"/>
    <x v="1"/>
    <n v="92"/>
    <n v="0"/>
  </r>
  <r>
    <x v="66"/>
    <d v="2022-07-29T00:00:00"/>
    <n v="0"/>
    <n v="0"/>
    <x v="1"/>
    <x v="1"/>
    <x v="2"/>
    <n v="365"/>
    <n v="0"/>
  </r>
  <r>
    <x v="56"/>
    <d v="2022-07-29T00:00:00"/>
    <n v="9"/>
    <n v="0"/>
    <x v="1"/>
    <x v="1"/>
    <x v="1"/>
    <n v="92"/>
    <n v="0"/>
  </r>
  <r>
    <x v="57"/>
    <d v="2022-07-29T00:00:00"/>
    <n v="7"/>
    <n v="0"/>
    <x v="1"/>
    <x v="1"/>
    <x v="1"/>
    <n v="92"/>
    <n v="0"/>
  </r>
  <r>
    <x v="67"/>
    <d v="2022-07-29T00:00:00"/>
    <n v="7"/>
    <n v="0"/>
    <x v="1"/>
    <x v="1"/>
    <x v="1"/>
    <n v="92"/>
    <n v="0"/>
  </r>
  <r>
    <x v="68"/>
    <d v="2022-07-29T00:00:00"/>
    <n v="7"/>
    <n v="0"/>
    <x v="1"/>
    <x v="1"/>
    <x v="1"/>
    <n v="92"/>
    <n v="0"/>
  </r>
  <r>
    <x v="34"/>
    <d v="2022-08-01T00:00:00"/>
    <n v="0"/>
    <n v="0"/>
    <x v="1"/>
    <x v="1"/>
    <x v="2"/>
    <n v="365"/>
    <n v="0"/>
  </r>
  <r>
    <x v="35"/>
    <d v="2022-08-01T00:00:00"/>
    <n v="96"/>
    <n v="0"/>
    <x v="1"/>
    <x v="1"/>
    <x v="1"/>
    <n v="92"/>
    <n v="0"/>
  </r>
  <r>
    <x v="36"/>
    <d v="2022-08-01T00:00:00"/>
    <n v="180"/>
    <n v="0"/>
    <x v="1"/>
    <x v="1"/>
    <x v="1"/>
    <n v="92"/>
    <n v="0"/>
  </r>
  <r>
    <x v="44"/>
    <d v="2022-08-01T00:00:00"/>
    <n v="0"/>
    <n v="0"/>
    <x v="1"/>
    <x v="1"/>
    <x v="2"/>
    <n v="365"/>
    <n v="0"/>
  </r>
  <r>
    <x v="37"/>
    <d v="2022-08-01T00:00:00"/>
    <n v="81"/>
    <n v="0"/>
    <x v="1"/>
    <x v="1"/>
    <x v="1"/>
    <n v="92"/>
    <n v="0"/>
  </r>
  <r>
    <x v="38"/>
    <d v="2022-08-01T00:00:00"/>
    <n v="114"/>
    <n v="0"/>
    <x v="1"/>
    <x v="1"/>
    <x v="1"/>
    <n v="92"/>
    <n v="0"/>
  </r>
  <r>
    <x v="55"/>
    <d v="2022-08-01T00:00:00"/>
    <n v="0"/>
    <n v="0"/>
    <x v="1"/>
    <x v="1"/>
    <x v="2"/>
    <n v="365"/>
    <n v="0"/>
  </r>
  <r>
    <x v="45"/>
    <d v="2022-08-01T00:00:00"/>
    <n v="63"/>
    <n v="0"/>
    <x v="1"/>
    <x v="1"/>
    <x v="1"/>
    <n v="92"/>
    <n v="0"/>
  </r>
  <r>
    <x v="46"/>
    <d v="2022-08-01T00:00:00"/>
    <n v="60"/>
    <n v="0"/>
    <x v="1"/>
    <x v="1"/>
    <x v="1"/>
    <n v="92"/>
    <n v="0"/>
  </r>
  <r>
    <x v="66"/>
    <d v="2022-08-01T00:00:00"/>
    <n v="0"/>
    <n v="0"/>
    <x v="1"/>
    <x v="1"/>
    <x v="2"/>
    <n v="365"/>
    <n v="0"/>
  </r>
  <r>
    <x v="56"/>
    <d v="2022-08-01T00:00:00"/>
    <n v="9"/>
    <n v="0"/>
    <x v="1"/>
    <x v="1"/>
    <x v="1"/>
    <n v="92"/>
    <n v="0"/>
  </r>
  <r>
    <x v="57"/>
    <d v="2022-08-01T00:00:00"/>
    <n v="7"/>
    <n v="0"/>
    <x v="1"/>
    <x v="1"/>
    <x v="1"/>
    <n v="92"/>
    <n v="0"/>
  </r>
  <r>
    <x v="67"/>
    <d v="2022-08-01T00:00:00"/>
    <n v="7"/>
    <n v="0"/>
    <x v="1"/>
    <x v="1"/>
    <x v="1"/>
    <n v="92"/>
    <n v="0"/>
  </r>
  <r>
    <x v="68"/>
    <d v="2022-08-01T00:00:00"/>
    <n v="7"/>
    <n v="0"/>
    <x v="1"/>
    <x v="1"/>
    <x v="1"/>
    <n v="92"/>
    <n v="0"/>
  </r>
  <r>
    <x v="34"/>
    <d v="2022-08-02T00:00:00"/>
    <n v="0"/>
    <n v="0"/>
    <x v="1"/>
    <x v="1"/>
    <x v="2"/>
    <n v="365"/>
    <n v="0"/>
  </r>
  <r>
    <x v="35"/>
    <d v="2022-08-02T00:00:00"/>
    <n v="96"/>
    <n v="0"/>
    <x v="1"/>
    <x v="1"/>
    <x v="1"/>
    <n v="92"/>
    <n v="0"/>
  </r>
  <r>
    <x v="36"/>
    <d v="2022-08-02T00:00:00"/>
    <n v="180"/>
    <n v="0"/>
    <x v="1"/>
    <x v="1"/>
    <x v="1"/>
    <n v="92"/>
    <n v="0"/>
  </r>
  <r>
    <x v="44"/>
    <d v="2022-08-02T00:00:00"/>
    <n v="0"/>
    <n v="0"/>
    <x v="1"/>
    <x v="1"/>
    <x v="2"/>
    <n v="365"/>
    <n v="0"/>
  </r>
  <r>
    <x v="37"/>
    <d v="2022-08-02T00:00:00"/>
    <n v="81"/>
    <n v="0"/>
    <x v="1"/>
    <x v="1"/>
    <x v="1"/>
    <n v="92"/>
    <n v="0"/>
  </r>
  <r>
    <x v="38"/>
    <d v="2022-08-02T00:00:00"/>
    <n v="114"/>
    <n v="0"/>
    <x v="1"/>
    <x v="1"/>
    <x v="1"/>
    <n v="92"/>
    <n v="0"/>
  </r>
  <r>
    <x v="55"/>
    <d v="2022-08-02T00:00:00"/>
    <n v="0"/>
    <n v="0"/>
    <x v="1"/>
    <x v="1"/>
    <x v="2"/>
    <n v="365"/>
    <n v="0"/>
  </r>
  <r>
    <x v="45"/>
    <d v="2022-08-02T00:00:00"/>
    <n v="63"/>
    <n v="0"/>
    <x v="1"/>
    <x v="1"/>
    <x v="1"/>
    <n v="92"/>
    <n v="0"/>
  </r>
  <r>
    <x v="46"/>
    <d v="2022-08-02T00:00:00"/>
    <n v="60"/>
    <n v="0"/>
    <x v="1"/>
    <x v="1"/>
    <x v="1"/>
    <n v="92"/>
    <n v="0"/>
  </r>
  <r>
    <x v="66"/>
    <d v="2022-08-02T00:00:00"/>
    <n v="0"/>
    <n v="0"/>
    <x v="1"/>
    <x v="1"/>
    <x v="2"/>
    <n v="365"/>
    <n v="0"/>
  </r>
  <r>
    <x v="56"/>
    <d v="2022-08-02T00:00:00"/>
    <n v="9"/>
    <n v="0"/>
    <x v="1"/>
    <x v="1"/>
    <x v="1"/>
    <n v="92"/>
    <n v="0"/>
  </r>
  <r>
    <x v="57"/>
    <d v="2022-08-02T00:00:00"/>
    <n v="7"/>
    <n v="0"/>
    <x v="1"/>
    <x v="1"/>
    <x v="1"/>
    <n v="92"/>
    <n v="0"/>
  </r>
  <r>
    <x v="67"/>
    <d v="2022-08-02T00:00:00"/>
    <n v="7"/>
    <n v="0"/>
    <x v="1"/>
    <x v="1"/>
    <x v="1"/>
    <n v="92"/>
    <n v="0"/>
  </r>
  <r>
    <x v="68"/>
    <d v="2022-08-02T00:00:00"/>
    <n v="7"/>
    <n v="0"/>
    <x v="1"/>
    <x v="1"/>
    <x v="1"/>
    <n v="92"/>
    <n v="0"/>
  </r>
  <r>
    <x v="34"/>
    <d v="2022-08-03T00:00:00"/>
    <n v="0"/>
    <n v="0"/>
    <x v="1"/>
    <x v="1"/>
    <x v="2"/>
    <n v="365"/>
    <n v="0"/>
  </r>
  <r>
    <x v="35"/>
    <d v="2022-08-03T00:00:00"/>
    <n v="96"/>
    <n v="0"/>
    <x v="1"/>
    <x v="1"/>
    <x v="1"/>
    <n v="92"/>
    <n v="0"/>
  </r>
  <r>
    <x v="36"/>
    <d v="2022-08-03T00:00:00"/>
    <n v="182"/>
    <n v="2"/>
    <x v="1"/>
    <x v="1"/>
    <x v="1"/>
    <n v="92"/>
    <n v="1.84E-2"/>
  </r>
  <r>
    <x v="44"/>
    <d v="2022-08-03T00:00:00"/>
    <n v="0"/>
    <n v="0"/>
    <x v="1"/>
    <x v="1"/>
    <x v="2"/>
    <n v="365"/>
    <n v="0"/>
  </r>
  <r>
    <x v="37"/>
    <d v="2022-08-03T00:00:00"/>
    <n v="83"/>
    <n v="2"/>
    <x v="1"/>
    <x v="1"/>
    <x v="1"/>
    <n v="92"/>
    <n v="1.84E-2"/>
  </r>
  <r>
    <x v="38"/>
    <d v="2022-08-03T00:00:00"/>
    <n v="114"/>
    <n v="0"/>
    <x v="1"/>
    <x v="1"/>
    <x v="1"/>
    <n v="92"/>
    <n v="0"/>
  </r>
  <r>
    <x v="55"/>
    <d v="2022-08-03T00:00:00"/>
    <n v="0"/>
    <n v="0"/>
    <x v="1"/>
    <x v="1"/>
    <x v="2"/>
    <n v="365"/>
    <n v="0"/>
  </r>
  <r>
    <x v="45"/>
    <d v="2022-08-03T00:00:00"/>
    <n v="63"/>
    <n v="0"/>
    <x v="1"/>
    <x v="1"/>
    <x v="1"/>
    <n v="92"/>
    <n v="0"/>
  </r>
  <r>
    <x v="46"/>
    <d v="2022-08-03T00:00:00"/>
    <n v="62"/>
    <n v="2"/>
    <x v="1"/>
    <x v="1"/>
    <x v="1"/>
    <n v="92"/>
    <n v="1.84E-2"/>
  </r>
  <r>
    <x v="66"/>
    <d v="2022-08-03T00:00:00"/>
    <n v="0"/>
    <n v="0"/>
    <x v="1"/>
    <x v="1"/>
    <x v="2"/>
    <n v="365"/>
    <n v="0"/>
  </r>
  <r>
    <x v="56"/>
    <d v="2022-08-03T00:00:00"/>
    <n v="9"/>
    <n v="0"/>
    <x v="1"/>
    <x v="1"/>
    <x v="1"/>
    <n v="92"/>
    <n v="0"/>
  </r>
  <r>
    <x v="57"/>
    <d v="2022-08-03T00:00:00"/>
    <n v="7"/>
    <n v="0"/>
    <x v="1"/>
    <x v="1"/>
    <x v="1"/>
    <n v="92"/>
    <n v="0"/>
  </r>
  <r>
    <x v="67"/>
    <d v="2022-08-03T00:00:00"/>
    <n v="7"/>
    <n v="0"/>
    <x v="1"/>
    <x v="1"/>
    <x v="1"/>
    <n v="92"/>
    <n v="0"/>
  </r>
  <r>
    <x v="68"/>
    <d v="2022-08-03T00:00:00"/>
    <n v="7"/>
    <n v="0"/>
    <x v="1"/>
    <x v="1"/>
    <x v="1"/>
    <n v="92"/>
    <n v="0"/>
  </r>
  <r>
    <x v="34"/>
    <d v="2022-08-04T00:00:00"/>
    <n v="0"/>
    <n v="0"/>
    <x v="1"/>
    <x v="1"/>
    <x v="2"/>
    <n v="365"/>
    <n v="0"/>
  </r>
  <r>
    <x v="35"/>
    <d v="2022-08-04T00:00:00"/>
    <n v="96"/>
    <n v="0"/>
    <x v="1"/>
    <x v="1"/>
    <x v="1"/>
    <n v="92"/>
    <n v="0"/>
  </r>
  <r>
    <x v="36"/>
    <d v="2022-08-04T00:00:00"/>
    <n v="182"/>
    <n v="0"/>
    <x v="1"/>
    <x v="1"/>
    <x v="1"/>
    <n v="92"/>
    <n v="0"/>
  </r>
  <r>
    <x v="44"/>
    <d v="2022-08-04T00:00:00"/>
    <n v="0"/>
    <n v="2"/>
    <x v="1"/>
    <x v="1"/>
    <x v="2"/>
    <n v="365"/>
    <n v="7.3000000000000009E-2"/>
  </r>
  <r>
    <x v="37"/>
    <d v="2022-08-04T00:00:00"/>
    <n v="85"/>
    <n v="2"/>
    <x v="1"/>
    <x v="1"/>
    <x v="1"/>
    <n v="92"/>
    <n v="1.84E-2"/>
  </r>
  <r>
    <x v="38"/>
    <d v="2022-08-04T00:00:00"/>
    <n v="116"/>
    <n v="2"/>
    <x v="1"/>
    <x v="1"/>
    <x v="1"/>
    <n v="92"/>
    <n v="1.84E-2"/>
  </r>
  <r>
    <x v="55"/>
    <d v="2022-08-04T00:00:00"/>
    <n v="0"/>
    <n v="0"/>
    <x v="1"/>
    <x v="1"/>
    <x v="2"/>
    <n v="365"/>
    <n v="0"/>
  </r>
  <r>
    <x v="45"/>
    <d v="2022-08-04T00:00:00"/>
    <n v="65"/>
    <n v="2"/>
    <x v="1"/>
    <x v="1"/>
    <x v="1"/>
    <n v="92"/>
    <n v="1.84E-2"/>
  </r>
  <r>
    <x v="46"/>
    <d v="2022-08-04T00:00:00"/>
    <n v="64"/>
    <n v="2"/>
    <x v="1"/>
    <x v="1"/>
    <x v="1"/>
    <n v="92"/>
    <n v="1.84E-2"/>
  </r>
  <r>
    <x v="66"/>
    <d v="2022-08-04T00:00:00"/>
    <n v="0"/>
    <n v="2"/>
    <x v="1"/>
    <x v="1"/>
    <x v="2"/>
    <n v="365"/>
    <n v="7.3000000000000009E-2"/>
  </r>
  <r>
    <x v="56"/>
    <d v="2022-08-04T00:00:00"/>
    <n v="9"/>
    <n v="2"/>
    <x v="1"/>
    <x v="1"/>
    <x v="1"/>
    <n v="92"/>
    <n v="1.84E-2"/>
  </r>
  <r>
    <x v="57"/>
    <d v="2022-08-04T00:00:00"/>
    <n v="7"/>
    <n v="2"/>
    <x v="1"/>
    <x v="1"/>
    <x v="1"/>
    <n v="92"/>
    <n v="1.84E-2"/>
  </r>
  <r>
    <x v="67"/>
    <d v="2022-08-04T00:00:00"/>
    <n v="7"/>
    <n v="2"/>
    <x v="1"/>
    <x v="1"/>
    <x v="1"/>
    <n v="92"/>
    <n v="1.84E-2"/>
  </r>
  <r>
    <x v="68"/>
    <d v="2022-08-04T00:00:00"/>
    <n v="7"/>
    <n v="2"/>
    <x v="1"/>
    <x v="1"/>
    <x v="1"/>
    <n v="92"/>
    <n v="1.84E-2"/>
  </r>
  <r>
    <x v="34"/>
    <d v="2022-08-05T00:00:00"/>
    <n v="0"/>
    <n v="0"/>
    <x v="1"/>
    <x v="1"/>
    <x v="2"/>
    <n v="365"/>
    <n v="0"/>
  </r>
  <r>
    <x v="35"/>
    <d v="2022-08-05T00:00:00"/>
    <n v="96"/>
    <n v="0"/>
    <x v="1"/>
    <x v="1"/>
    <x v="1"/>
    <n v="92"/>
    <n v="0"/>
  </r>
  <r>
    <x v="36"/>
    <d v="2022-08-05T00:00:00"/>
    <n v="182"/>
    <n v="0"/>
    <x v="1"/>
    <x v="1"/>
    <x v="1"/>
    <n v="92"/>
    <n v="0"/>
  </r>
  <r>
    <x v="44"/>
    <d v="2022-08-05T00:00:00"/>
    <n v="0"/>
    <n v="0"/>
    <x v="1"/>
    <x v="1"/>
    <x v="2"/>
    <n v="365"/>
    <n v="0"/>
  </r>
  <r>
    <x v="37"/>
    <d v="2022-08-05T00:00:00"/>
    <n v="85"/>
    <n v="0"/>
    <x v="1"/>
    <x v="1"/>
    <x v="1"/>
    <n v="92"/>
    <n v="0"/>
  </r>
  <r>
    <x v="38"/>
    <d v="2022-08-05T00:00:00"/>
    <n v="116"/>
    <n v="0"/>
    <x v="1"/>
    <x v="1"/>
    <x v="1"/>
    <n v="92"/>
    <n v="0"/>
  </r>
  <r>
    <x v="55"/>
    <d v="2022-08-05T00:00:00"/>
    <n v="0"/>
    <n v="0"/>
    <x v="1"/>
    <x v="1"/>
    <x v="2"/>
    <n v="365"/>
    <n v="0"/>
  </r>
  <r>
    <x v="45"/>
    <d v="2022-08-05T00:00:00"/>
    <n v="65"/>
    <n v="0"/>
    <x v="1"/>
    <x v="1"/>
    <x v="1"/>
    <n v="92"/>
    <n v="0"/>
  </r>
  <r>
    <x v="46"/>
    <d v="2022-08-05T00:00:00"/>
    <n v="64"/>
    <n v="0"/>
    <x v="1"/>
    <x v="1"/>
    <x v="1"/>
    <n v="92"/>
    <n v="0"/>
  </r>
  <r>
    <x v="66"/>
    <d v="2022-08-05T00:00:00"/>
    <n v="0"/>
    <n v="0"/>
    <x v="1"/>
    <x v="1"/>
    <x v="2"/>
    <n v="365"/>
    <n v="0"/>
  </r>
  <r>
    <x v="56"/>
    <d v="2022-08-05T00:00:00"/>
    <n v="9"/>
    <n v="0"/>
    <x v="1"/>
    <x v="1"/>
    <x v="1"/>
    <n v="92"/>
    <n v="0"/>
  </r>
  <r>
    <x v="57"/>
    <d v="2022-08-05T00:00:00"/>
    <n v="7"/>
    <n v="0"/>
    <x v="1"/>
    <x v="1"/>
    <x v="1"/>
    <n v="92"/>
    <n v="0"/>
  </r>
  <r>
    <x v="67"/>
    <d v="2022-08-05T00:00:00"/>
    <n v="7"/>
    <n v="0"/>
    <x v="1"/>
    <x v="1"/>
    <x v="1"/>
    <n v="92"/>
    <n v="0"/>
  </r>
  <r>
    <x v="68"/>
    <d v="2022-08-05T00:00:00"/>
    <n v="7"/>
    <n v="0"/>
    <x v="1"/>
    <x v="1"/>
    <x v="1"/>
    <n v="92"/>
    <n v="0"/>
  </r>
  <r>
    <x v="34"/>
    <d v="2022-08-08T00:00:00"/>
    <n v="0"/>
    <n v="0"/>
    <x v="1"/>
    <x v="1"/>
    <x v="2"/>
    <n v="365"/>
    <n v="0"/>
  </r>
  <r>
    <x v="35"/>
    <d v="2022-08-08T00:00:00"/>
    <n v="96"/>
    <n v="0"/>
    <x v="1"/>
    <x v="1"/>
    <x v="1"/>
    <n v="92"/>
    <n v="0"/>
  </r>
  <r>
    <x v="36"/>
    <d v="2022-08-08T00:00:00"/>
    <n v="182"/>
    <n v="0"/>
    <x v="1"/>
    <x v="1"/>
    <x v="1"/>
    <n v="92"/>
    <n v="0"/>
  </r>
  <r>
    <x v="44"/>
    <d v="2022-08-08T00:00:00"/>
    <n v="0"/>
    <n v="0"/>
    <x v="1"/>
    <x v="1"/>
    <x v="2"/>
    <n v="365"/>
    <n v="0"/>
  </r>
  <r>
    <x v="37"/>
    <d v="2022-08-08T00:00:00"/>
    <n v="85"/>
    <n v="0"/>
    <x v="1"/>
    <x v="1"/>
    <x v="1"/>
    <n v="92"/>
    <n v="0"/>
  </r>
  <r>
    <x v="38"/>
    <d v="2022-08-08T00:00:00"/>
    <n v="116"/>
    <n v="0"/>
    <x v="1"/>
    <x v="1"/>
    <x v="1"/>
    <n v="92"/>
    <n v="0"/>
  </r>
  <r>
    <x v="55"/>
    <d v="2022-08-08T00:00:00"/>
    <n v="0"/>
    <n v="0"/>
    <x v="1"/>
    <x v="1"/>
    <x v="2"/>
    <n v="365"/>
    <n v="0"/>
  </r>
  <r>
    <x v="45"/>
    <d v="2022-08-08T00:00:00"/>
    <n v="65"/>
    <n v="0"/>
    <x v="1"/>
    <x v="1"/>
    <x v="1"/>
    <n v="92"/>
    <n v="0"/>
  </r>
  <r>
    <x v="46"/>
    <d v="2022-08-08T00:00:00"/>
    <n v="64"/>
    <n v="0"/>
    <x v="1"/>
    <x v="1"/>
    <x v="1"/>
    <n v="92"/>
    <n v="0"/>
  </r>
  <r>
    <x v="66"/>
    <d v="2022-08-08T00:00:00"/>
    <n v="0"/>
    <n v="0"/>
    <x v="1"/>
    <x v="1"/>
    <x v="2"/>
    <n v="365"/>
    <n v="0"/>
  </r>
  <r>
    <x v="56"/>
    <d v="2022-08-08T00:00:00"/>
    <n v="9"/>
    <n v="0"/>
    <x v="1"/>
    <x v="1"/>
    <x v="1"/>
    <n v="92"/>
    <n v="0"/>
  </r>
  <r>
    <x v="57"/>
    <d v="2022-08-08T00:00:00"/>
    <n v="7"/>
    <n v="0"/>
    <x v="1"/>
    <x v="1"/>
    <x v="1"/>
    <n v="92"/>
    <n v="0"/>
  </r>
  <r>
    <x v="67"/>
    <d v="2022-08-08T00:00:00"/>
    <n v="7"/>
    <n v="0"/>
    <x v="1"/>
    <x v="1"/>
    <x v="1"/>
    <n v="92"/>
    <n v="0"/>
  </r>
  <r>
    <x v="68"/>
    <d v="2022-08-08T00:00:00"/>
    <n v="7"/>
    <n v="0"/>
    <x v="1"/>
    <x v="1"/>
    <x v="1"/>
    <n v="92"/>
    <n v="0"/>
  </r>
  <r>
    <x v="34"/>
    <d v="2022-08-09T00:00:00"/>
    <n v="0"/>
    <n v="0"/>
    <x v="1"/>
    <x v="1"/>
    <x v="2"/>
    <n v="365"/>
    <n v="0"/>
  </r>
  <r>
    <x v="35"/>
    <d v="2022-08-09T00:00:00"/>
    <n v="96"/>
    <n v="0"/>
    <x v="1"/>
    <x v="1"/>
    <x v="1"/>
    <n v="92"/>
    <n v="0"/>
  </r>
  <r>
    <x v="36"/>
    <d v="2022-08-09T00:00:00"/>
    <n v="182"/>
    <n v="0"/>
    <x v="1"/>
    <x v="1"/>
    <x v="1"/>
    <n v="92"/>
    <n v="0"/>
  </r>
  <r>
    <x v="44"/>
    <d v="2022-08-09T00:00:00"/>
    <n v="0"/>
    <n v="0"/>
    <x v="1"/>
    <x v="1"/>
    <x v="2"/>
    <n v="365"/>
    <n v="0"/>
  </r>
  <r>
    <x v="37"/>
    <d v="2022-08-09T00:00:00"/>
    <n v="85"/>
    <n v="0"/>
    <x v="1"/>
    <x v="1"/>
    <x v="1"/>
    <n v="92"/>
    <n v="0"/>
  </r>
  <r>
    <x v="38"/>
    <d v="2022-08-09T00:00:00"/>
    <n v="116"/>
    <n v="0"/>
    <x v="1"/>
    <x v="1"/>
    <x v="1"/>
    <n v="92"/>
    <n v="0"/>
  </r>
  <r>
    <x v="55"/>
    <d v="2022-08-09T00:00:00"/>
    <n v="0"/>
    <n v="0"/>
    <x v="1"/>
    <x v="1"/>
    <x v="2"/>
    <n v="365"/>
    <n v="0"/>
  </r>
  <r>
    <x v="45"/>
    <d v="2022-08-09T00:00:00"/>
    <n v="65"/>
    <n v="0"/>
    <x v="1"/>
    <x v="1"/>
    <x v="1"/>
    <n v="92"/>
    <n v="0"/>
  </r>
  <r>
    <x v="46"/>
    <d v="2022-08-09T00:00:00"/>
    <n v="64"/>
    <n v="0"/>
    <x v="1"/>
    <x v="1"/>
    <x v="1"/>
    <n v="92"/>
    <n v="0"/>
  </r>
  <r>
    <x v="66"/>
    <d v="2022-08-09T00:00:00"/>
    <n v="0"/>
    <n v="0"/>
    <x v="1"/>
    <x v="1"/>
    <x v="2"/>
    <n v="365"/>
    <n v="0"/>
  </r>
  <r>
    <x v="56"/>
    <d v="2022-08-09T00:00:00"/>
    <n v="9"/>
    <n v="0"/>
    <x v="1"/>
    <x v="1"/>
    <x v="1"/>
    <n v="92"/>
    <n v="0"/>
  </r>
  <r>
    <x v="57"/>
    <d v="2022-08-09T00:00:00"/>
    <n v="7"/>
    <n v="0"/>
    <x v="1"/>
    <x v="1"/>
    <x v="1"/>
    <n v="92"/>
    <n v="0"/>
  </r>
  <r>
    <x v="67"/>
    <d v="2022-08-09T00:00:00"/>
    <n v="7"/>
    <n v="0"/>
    <x v="1"/>
    <x v="1"/>
    <x v="1"/>
    <n v="92"/>
    <n v="0"/>
  </r>
  <r>
    <x v="68"/>
    <d v="2022-08-09T00:00:00"/>
    <n v="7"/>
    <n v="0"/>
    <x v="1"/>
    <x v="1"/>
    <x v="1"/>
    <n v="92"/>
    <n v="0"/>
  </r>
  <r>
    <x v="34"/>
    <d v="2022-08-10T00:00:00"/>
    <n v="0"/>
    <n v="0"/>
    <x v="1"/>
    <x v="1"/>
    <x v="2"/>
    <n v="365"/>
    <n v="0"/>
  </r>
  <r>
    <x v="35"/>
    <d v="2022-08-10T00:00:00"/>
    <n v="96"/>
    <n v="0"/>
    <x v="1"/>
    <x v="1"/>
    <x v="1"/>
    <n v="92"/>
    <n v="0"/>
  </r>
  <r>
    <x v="36"/>
    <d v="2022-08-10T00:00:00"/>
    <n v="182"/>
    <n v="0"/>
    <x v="1"/>
    <x v="1"/>
    <x v="1"/>
    <n v="92"/>
    <n v="0"/>
  </r>
  <r>
    <x v="44"/>
    <d v="2022-08-10T00:00:00"/>
    <n v="0"/>
    <n v="0"/>
    <x v="1"/>
    <x v="1"/>
    <x v="2"/>
    <n v="365"/>
    <n v="0"/>
  </r>
  <r>
    <x v="37"/>
    <d v="2022-08-10T00:00:00"/>
    <n v="85"/>
    <n v="0"/>
    <x v="1"/>
    <x v="1"/>
    <x v="1"/>
    <n v="92"/>
    <n v="0"/>
  </r>
  <r>
    <x v="38"/>
    <d v="2022-08-10T00:00:00"/>
    <n v="116"/>
    <n v="0"/>
    <x v="1"/>
    <x v="1"/>
    <x v="1"/>
    <n v="92"/>
    <n v="0"/>
  </r>
  <r>
    <x v="55"/>
    <d v="2022-08-10T00:00:00"/>
    <n v="0"/>
    <n v="0"/>
    <x v="1"/>
    <x v="1"/>
    <x v="2"/>
    <n v="365"/>
    <n v="0"/>
  </r>
  <r>
    <x v="45"/>
    <d v="2022-08-10T00:00:00"/>
    <n v="65"/>
    <n v="0"/>
    <x v="1"/>
    <x v="1"/>
    <x v="1"/>
    <n v="92"/>
    <n v="0"/>
  </r>
  <r>
    <x v="46"/>
    <d v="2022-08-10T00:00:00"/>
    <n v="64"/>
    <n v="0"/>
    <x v="1"/>
    <x v="1"/>
    <x v="1"/>
    <n v="92"/>
    <n v="0"/>
  </r>
  <r>
    <x v="66"/>
    <d v="2022-08-10T00:00:00"/>
    <n v="0"/>
    <n v="0"/>
    <x v="1"/>
    <x v="1"/>
    <x v="2"/>
    <n v="365"/>
    <n v="0"/>
  </r>
  <r>
    <x v="56"/>
    <d v="2022-08-10T00:00:00"/>
    <n v="9"/>
    <n v="0"/>
    <x v="1"/>
    <x v="1"/>
    <x v="1"/>
    <n v="92"/>
    <n v="0"/>
  </r>
  <r>
    <x v="57"/>
    <d v="2022-08-10T00:00:00"/>
    <n v="7"/>
    <n v="0"/>
    <x v="1"/>
    <x v="1"/>
    <x v="1"/>
    <n v="92"/>
    <n v="0"/>
  </r>
  <r>
    <x v="67"/>
    <d v="2022-08-10T00:00:00"/>
    <n v="7"/>
    <n v="0"/>
    <x v="1"/>
    <x v="1"/>
    <x v="1"/>
    <n v="92"/>
    <n v="0"/>
  </r>
  <r>
    <x v="68"/>
    <d v="2022-08-10T00:00:00"/>
    <n v="7"/>
    <n v="0"/>
    <x v="1"/>
    <x v="1"/>
    <x v="1"/>
    <n v="92"/>
    <n v="0"/>
  </r>
  <r>
    <x v="34"/>
    <d v="2022-08-11T00:00:00"/>
    <n v="0"/>
    <n v="0"/>
    <x v="1"/>
    <x v="1"/>
    <x v="2"/>
    <n v="365"/>
    <n v="0"/>
  </r>
  <r>
    <x v="35"/>
    <d v="2022-08-11T00:00:00"/>
    <n v="96"/>
    <n v="0"/>
    <x v="1"/>
    <x v="1"/>
    <x v="1"/>
    <n v="92"/>
    <n v="0"/>
  </r>
  <r>
    <x v="36"/>
    <d v="2022-08-11T00:00:00"/>
    <n v="182"/>
    <n v="0"/>
    <x v="1"/>
    <x v="1"/>
    <x v="1"/>
    <n v="92"/>
    <n v="0"/>
  </r>
  <r>
    <x v="44"/>
    <d v="2022-08-11T00:00:00"/>
    <n v="0"/>
    <n v="0"/>
    <x v="1"/>
    <x v="1"/>
    <x v="2"/>
    <n v="365"/>
    <n v="0"/>
  </r>
  <r>
    <x v="37"/>
    <d v="2022-08-11T00:00:00"/>
    <n v="85"/>
    <n v="0"/>
    <x v="1"/>
    <x v="1"/>
    <x v="1"/>
    <n v="92"/>
    <n v="0"/>
  </r>
  <r>
    <x v="38"/>
    <d v="2022-08-11T00:00:00"/>
    <n v="116"/>
    <n v="0"/>
    <x v="1"/>
    <x v="1"/>
    <x v="1"/>
    <n v="92"/>
    <n v="0"/>
  </r>
  <r>
    <x v="55"/>
    <d v="2022-08-11T00:00:00"/>
    <n v="0"/>
    <n v="0"/>
    <x v="1"/>
    <x v="1"/>
    <x v="2"/>
    <n v="365"/>
    <n v="0"/>
  </r>
  <r>
    <x v="45"/>
    <d v="2022-08-11T00:00:00"/>
    <n v="65"/>
    <n v="0"/>
    <x v="1"/>
    <x v="1"/>
    <x v="1"/>
    <n v="92"/>
    <n v="0"/>
  </r>
  <r>
    <x v="46"/>
    <d v="2022-08-11T00:00:00"/>
    <n v="64"/>
    <n v="0"/>
    <x v="1"/>
    <x v="1"/>
    <x v="1"/>
    <n v="92"/>
    <n v="0"/>
  </r>
  <r>
    <x v="66"/>
    <d v="2022-08-11T00:00:00"/>
    <n v="0"/>
    <n v="0"/>
    <x v="1"/>
    <x v="1"/>
    <x v="2"/>
    <n v="365"/>
    <n v="0"/>
  </r>
  <r>
    <x v="56"/>
    <d v="2022-08-11T00:00:00"/>
    <n v="9"/>
    <n v="0"/>
    <x v="1"/>
    <x v="1"/>
    <x v="1"/>
    <n v="92"/>
    <n v="0"/>
  </r>
  <r>
    <x v="57"/>
    <d v="2022-08-11T00:00:00"/>
    <n v="7"/>
    <n v="0"/>
    <x v="1"/>
    <x v="1"/>
    <x v="1"/>
    <n v="92"/>
    <n v="0"/>
  </r>
  <r>
    <x v="67"/>
    <d v="2022-08-11T00:00:00"/>
    <n v="7"/>
    <n v="0"/>
    <x v="1"/>
    <x v="1"/>
    <x v="1"/>
    <n v="92"/>
    <n v="0"/>
  </r>
  <r>
    <x v="68"/>
    <d v="2022-08-11T00:00:00"/>
    <n v="7"/>
    <n v="0"/>
    <x v="1"/>
    <x v="1"/>
    <x v="1"/>
    <n v="92"/>
    <n v="0"/>
  </r>
  <r>
    <x v="34"/>
    <d v="2022-08-12T00:00:00"/>
    <n v="0"/>
    <n v="0"/>
    <x v="1"/>
    <x v="1"/>
    <x v="2"/>
    <n v="365"/>
    <n v="0"/>
  </r>
  <r>
    <x v="35"/>
    <d v="2022-08-12T00:00:00"/>
    <n v="96"/>
    <n v="0"/>
    <x v="1"/>
    <x v="1"/>
    <x v="1"/>
    <n v="92"/>
    <n v="0"/>
  </r>
  <r>
    <x v="36"/>
    <d v="2022-08-12T00:00:00"/>
    <n v="182"/>
    <n v="0"/>
    <x v="1"/>
    <x v="1"/>
    <x v="1"/>
    <n v="92"/>
    <n v="0"/>
  </r>
  <r>
    <x v="44"/>
    <d v="2022-08-12T00:00:00"/>
    <n v="0"/>
    <n v="0"/>
    <x v="1"/>
    <x v="1"/>
    <x v="2"/>
    <n v="365"/>
    <n v="0"/>
  </r>
  <r>
    <x v="37"/>
    <d v="2022-08-12T00:00:00"/>
    <n v="85"/>
    <n v="0"/>
    <x v="1"/>
    <x v="1"/>
    <x v="1"/>
    <n v="92"/>
    <n v="0"/>
  </r>
  <r>
    <x v="38"/>
    <d v="2022-08-12T00:00:00"/>
    <n v="116"/>
    <n v="0"/>
    <x v="1"/>
    <x v="1"/>
    <x v="1"/>
    <n v="92"/>
    <n v="0"/>
  </r>
  <r>
    <x v="55"/>
    <d v="2022-08-12T00:00:00"/>
    <n v="0"/>
    <n v="0"/>
    <x v="1"/>
    <x v="1"/>
    <x v="2"/>
    <n v="365"/>
    <n v="0"/>
  </r>
  <r>
    <x v="45"/>
    <d v="2022-08-12T00:00:00"/>
    <n v="65"/>
    <n v="0"/>
    <x v="1"/>
    <x v="1"/>
    <x v="1"/>
    <n v="92"/>
    <n v="0"/>
  </r>
  <r>
    <x v="46"/>
    <d v="2022-08-12T00:00:00"/>
    <n v="64"/>
    <n v="0"/>
    <x v="1"/>
    <x v="1"/>
    <x v="1"/>
    <n v="92"/>
    <n v="0"/>
  </r>
  <r>
    <x v="66"/>
    <d v="2022-08-12T00:00:00"/>
    <n v="0"/>
    <n v="0"/>
    <x v="1"/>
    <x v="1"/>
    <x v="2"/>
    <n v="365"/>
    <n v="0"/>
  </r>
  <r>
    <x v="56"/>
    <d v="2022-08-12T00:00:00"/>
    <n v="9"/>
    <n v="0"/>
    <x v="1"/>
    <x v="1"/>
    <x v="1"/>
    <n v="92"/>
    <n v="0"/>
  </r>
  <r>
    <x v="57"/>
    <d v="2022-08-12T00:00:00"/>
    <n v="7"/>
    <n v="0"/>
    <x v="1"/>
    <x v="1"/>
    <x v="1"/>
    <n v="92"/>
    <n v="0"/>
  </r>
  <r>
    <x v="67"/>
    <d v="2022-08-12T00:00:00"/>
    <n v="7"/>
    <n v="0"/>
    <x v="1"/>
    <x v="1"/>
    <x v="1"/>
    <n v="92"/>
    <n v="0"/>
  </r>
  <r>
    <x v="68"/>
    <d v="2022-08-12T00:00:00"/>
    <n v="7"/>
    <n v="0"/>
    <x v="1"/>
    <x v="1"/>
    <x v="1"/>
    <n v="92"/>
    <n v="0"/>
  </r>
  <r>
    <x v="34"/>
    <d v="2022-08-15T00:00:00"/>
    <n v="0"/>
    <n v="0"/>
    <x v="1"/>
    <x v="1"/>
    <x v="2"/>
    <n v="365"/>
    <n v="0"/>
  </r>
  <r>
    <x v="35"/>
    <d v="2022-08-15T00:00:00"/>
    <n v="96"/>
    <n v="0"/>
    <x v="1"/>
    <x v="1"/>
    <x v="1"/>
    <n v="92"/>
    <n v="0"/>
  </r>
  <r>
    <x v="36"/>
    <d v="2022-08-15T00:00:00"/>
    <n v="182"/>
    <n v="0"/>
    <x v="1"/>
    <x v="1"/>
    <x v="1"/>
    <n v="92"/>
    <n v="0"/>
  </r>
  <r>
    <x v="44"/>
    <d v="2022-08-15T00:00:00"/>
    <n v="0"/>
    <n v="0"/>
    <x v="1"/>
    <x v="1"/>
    <x v="2"/>
    <n v="365"/>
    <n v="0"/>
  </r>
  <r>
    <x v="37"/>
    <d v="2022-08-15T00:00:00"/>
    <n v="85"/>
    <n v="0"/>
    <x v="1"/>
    <x v="1"/>
    <x v="1"/>
    <n v="92"/>
    <n v="0"/>
  </r>
  <r>
    <x v="38"/>
    <d v="2022-08-15T00:00:00"/>
    <n v="116"/>
    <n v="0"/>
    <x v="1"/>
    <x v="1"/>
    <x v="1"/>
    <n v="92"/>
    <n v="0"/>
  </r>
  <r>
    <x v="55"/>
    <d v="2022-08-15T00:00:00"/>
    <n v="0"/>
    <n v="0"/>
    <x v="1"/>
    <x v="1"/>
    <x v="2"/>
    <n v="365"/>
    <n v="0"/>
  </r>
  <r>
    <x v="45"/>
    <d v="2022-08-15T00:00:00"/>
    <n v="65"/>
    <n v="0"/>
    <x v="1"/>
    <x v="1"/>
    <x v="1"/>
    <n v="92"/>
    <n v="0"/>
  </r>
  <r>
    <x v="46"/>
    <d v="2022-08-15T00:00:00"/>
    <n v="64"/>
    <n v="0"/>
    <x v="1"/>
    <x v="1"/>
    <x v="1"/>
    <n v="92"/>
    <n v="0"/>
  </r>
  <r>
    <x v="66"/>
    <d v="2022-08-15T00:00:00"/>
    <n v="0"/>
    <n v="0"/>
    <x v="1"/>
    <x v="1"/>
    <x v="2"/>
    <n v="365"/>
    <n v="0"/>
  </r>
  <r>
    <x v="56"/>
    <d v="2022-08-15T00:00:00"/>
    <n v="9"/>
    <n v="0"/>
    <x v="1"/>
    <x v="1"/>
    <x v="1"/>
    <n v="92"/>
    <n v="0"/>
  </r>
  <r>
    <x v="57"/>
    <d v="2022-08-15T00:00:00"/>
    <n v="7"/>
    <n v="0"/>
    <x v="1"/>
    <x v="1"/>
    <x v="1"/>
    <n v="92"/>
    <n v="0"/>
  </r>
  <r>
    <x v="67"/>
    <d v="2022-08-15T00:00:00"/>
    <n v="7"/>
    <n v="0"/>
    <x v="1"/>
    <x v="1"/>
    <x v="1"/>
    <n v="92"/>
    <n v="0"/>
  </r>
  <r>
    <x v="68"/>
    <d v="2022-08-15T00:00:00"/>
    <n v="7"/>
    <n v="0"/>
    <x v="1"/>
    <x v="1"/>
    <x v="1"/>
    <n v="92"/>
    <n v="0"/>
  </r>
  <r>
    <x v="34"/>
    <d v="2022-08-16T00:00:00"/>
    <n v="0"/>
    <n v="0"/>
    <x v="1"/>
    <x v="1"/>
    <x v="2"/>
    <n v="365"/>
    <n v="0"/>
  </r>
  <r>
    <x v="35"/>
    <d v="2022-08-16T00:00:00"/>
    <n v="96"/>
    <n v="0"/>
    <x v="1"/>
    <x v="1"/>
    <x v="1"/>
    <n v="92"/>
    <n v="0"/>
  </r>
  <r>
    <x v="36"/>
    <d v="2022-08-16T00:00:00"/>
    <n v="182"/>
    <n v="0"/>
    <x v="1"/>
    <x v="1"/>
    <x v="1"/>
    <n v="92"/>
    <n v="0"/>
  </r>
  <r>
    <x v="44"/>
    <d v="2022-08-16T00:00:00"/>
    <n v="0"/>
    <n v="0"/>
    <x v="1"/>
    <x v="1"/>
    <x v="2"/>
    <n v="365"/>
    <n v="0"/>
  </r>
  <r>
    <x v="37"/>
    <d v="2022-08-16T00:00:00"/>
    <n v="85"/>
    <n v="0"/>
    <x v="1"/>
    <x v="1"/>
    <x v="1"/>
    <n v="92"/>
    <n v="0"/>
  </r>
  <r>
    <x v="38"/>
    <d v="2022-08-16T00:00:00"/>
    <n v="116"/>
    <n v="0"/>
    <x v="1"/>
    <x v="1"/>
    <x v="1"/>
    <n v="92"/>
    <n v="0"/>
  </r>
  <r>
    <x v="55"/>
    <d v="2022-08-16T00:00:00"/>
    <n v="0"/>
    <n v="0"/>
    <x v="1"/>
    <x v="1"/>
    <x v="2"/>
    <n v="365"/>
    <n v="0"/>
  </r>
  <r>
    <x v="45"/>
    <d v="2022-08-16T00:00:00"/>
    <n v="65"/>
    <n v="0"/>
    <x v="1"/>
    <x v="1"/>
    <x v="1"/>
    <n v="92"/>
    <n v="0"/>
  </r>
  <r>
    <x v="46"/>
    <d v="2022-08-16T00:00:00"/>
    <n v="64"/>
    <n v="0"/>
    <x v="1"/>
    <x v="1"/>
    <x v="1"/>
    <n v="92"/>
    <n v="0"/>
  </r>
  <r>
    <x v="66"/>
    <d v="2022-08-16T00:00:00"/>
    <n v="0"/>
    <n v="0"/>
    <x v="1"/>
    <x v="1"/>
    <x v="2"/>
    <n v="365"/>
    <n v="0"/>
  </r>
  <r>
    <x v="56"/>
    <d v="2022-08-16T00:00:00"/>
    <n v="9"/>
    <n v="0"/>
    <x v="1"/>
    <x v="1"/>
    <x v="1"/>
    <n v="92"/>
    <n v="0"/>
  </r>
  <r>
    <x v="57"/>
    <d v="2022-08-16T00:00:00"/>
    <n v="7"/>
    <n v="0"/>
    <x v="1"/>
    <x v="1"/>
    <x v="1"/>
    <n v="92"/>
    <n v="0"/>
  </r>
  <r>
    <x v="67"/>
    <d v="2022-08-16T00:00:00"/>
    <n v="7"/>
    <n v="0"/>
    <x v="1"/>
    <x v="1"/>
    <x v="1"/>
    <n v="92"/>
    <n v="0"/>
  </r>
  <r>
    <x v="68"/>
    <d v="2022-08-16T00:00:00"/>
    <n v="7"/>
    <n v="0"/>
    <x v="1"/>
    <x v="1"/>
    <x v="1"/>
    <n v="92"/>
    <n v="0"/>
  </r>
  <r>
    <x v="34"/>
    <d v="2022-08-17T00:00:00"/>
    <n v="0"/>
    <n v="0"/>
    <x v="1"/>
    <x v="1"/>
    <x v="2"/>
    <n v="365"/>
    <n v="0"/>
  </r>
  <r>
    <x v="35"/>
    <d v="2022-08-17T00:00:00"/>
    <n v="96"/>
    <n v="0"/>
    <x v="1"/>
    <x v="1"/>
    <x v="1"/>
    <n v="92"/>
    <n v="0"/>
  </r>
  <r>
    <x v="36"/>
    <d v="2022-08-17T00:00:00"/>
    <n v="182"/>
    <n v="0"/>
    <x v="1"/>
    <x v="1"/>
    <x v="1"/>
    <n v="92"/>
    <n v="0"/>
  </r>
  <r>
    <x v="44"/>
    <d v="2022-08-17T00:00:00"/>
    <n v="0"/>
    <n v="0"/>
    <x v="1"/>
    <x v="1"/>
    <x v="2"/>
    <n v="365"/>
    <n v="0"/>
  </r>
  <r>
    <x v="37"/>
    <d v="2022-08-17T00:00:00"/>
    <n v="85"/>
    <n v="0"/>
    <x v="1"/>
    <x v="1"/>
    <x v="1"/>
    <n v="92"/>
    <n v="0"/>
  </r>
  <r>
    <x v="38"/>
    <d v="2022-08-17T00:00:00"/>
    <n v="116"/>
    <n v="0"/>
    <x v="1"/>
    <x v="1"/>
    <x v="1"/>
    <n v="92"/>
    <n v="0"/>
  </r>
  <r>
    <x v="55"/>
    <d v="2022-08-17T00:00:00"/>
    <n v="0"/>
    <n v="0"/>
    <x v="1"/>
    <x v="1"/>
    <x v="2"/>
    <n v="365"/>
    <n v="0"/>
  </r>
  <r>
    <x v="45"/>
    <d v="2022-08-17T00:00:00"/>
    <n v="65"/>
    <n v="0"/>
    <x v="1"/>
    <x v="1"/>
    <x v="1"/>
    <n v="92"/>
    <n v="0"/>
  </r>
  <r>
    <x v="46"/>
    <d v="2022-08-17T00:00:00"/>
    <n v="64"/>
    <n v="0"/>
    <x v="1"/>
    <x v="1"/>
    <x v="1"/>
    <n v="92"/>
    <n v="0"/>
  </r>
  <r>
    <x v="66"/>
    <d v="2022-08-17T00:00:00"/>
    <n v="0"/>
    <n v="0"/>
    <x v="1"/>
    <x v="1"/>
    <x v="2"/>
    <n v="365"/>
    <n v="0"/>
  </r>
  <r>
    <x v="56"/>
    <d v="2022-08-17T00:00:00"/>
    <n v="9"/>
    <n v="0"/>
    <x v="1"/>
    <x v="1"/>
    <x v="1"/>
    <n v="92"/>
    <n v="0"/>
  </r>
  <r>
    <x v="57"/>
    <d v="2022-08-17T00:00:00"/>
    <n v="7"/>
    <n v="0"/>
    <x v="1"/>
    <x v="1"/>
    <x v="1"/>
    <n v="92"/>
    <n v="0"/>
  </r>
  <r>
    <x v="67"/>
    <d v="2022-08-17T00:00:00"/>
    <n v="7"/>
    <n v="0"/>
    <x v="1"/>
    <x v="1"/>
    <x v="1"/>
    <n v="92"/>
    <n v="0"/>
  </r>
  <r>
    <x v="68"/>
    <d v="2022-08-17T00:00:00"/>
    <n v="7"/>
    <n v="0"/>
    <x v="1"/>
    <x v="1"/>
    <x v="1"/>
    <n v="92"/>
    <n v="0"/>
  </r>
  <r>
    <x v="34"/>
    <d v="2022-08-18T00:00:00"/>
    <n v="0"/>
    <n v="0"/>
    <x v="1"/>
    <x v="1"/>
    <x v="2"/>
    <n v="365"/>
    <n v="0"/>
  </r>
  <r>
    <x v="35"/>
    <d v="2022-08-18T00:00:00"/>
    <n v="96"/>
    <n v="0"/>
    <x v="1"/>
    <x v="1"/>
    <x v="1"/>
    <n v="92"/>
    <n v="0"/>
  </r>
  <r>
    <x v="36"/>
    <d v="2022-08-18T00:00:00"/>
    <n v="182"/>
    <n v="0"/>
    <x v="1"/>
    <x v="1"/>
    <x v="1"/>
    <n v="92"/>
    <n v="0"/>
  </r>
  <r>
    <x v="44"/>
    <d v="2022-08-18T00:00:00"/>
    <n v="0"/>
    <n v="0"/>
    <x v="1"/>
    <x v="1"/>
    <x v="2"/>
    <n v="365"/>
    <n v="0"/>
  </r>
  <r>
    <x v="37"/>
    <d v="2022-08-18T00:00:00"/>
    <n v="85"/>
    <n v="0"/>
    <x v="1"/>
    <x v="1"/>
    <x v="1"/>
    <n v="92"/>
    <n v="0"/>
  </r>
  <r>
    <x v="38"/>
    <d v="2022-08-18T00:00:00"/>
    <n v="116"/>
    <n v="0"/>
    <x v="1"/>
    <x v="1"/>
    <x v="1"/>
    <n v="92"/>
    <n v="0"/>
  </r>
  <r>
    <x v="55"/>
    <d v="2022-08-18T00:00:00"/>
    <n v="0"/>
    <n v="0"/>
    <x v="1"/>
    <x v="1"/>
    <x v="2"/>
    <n v="365"/>
    <n v="0"/>
  </r>
  <r>
    <x v="45"/>
    <d v="2022-08-18T00:00:00"/>
    <n v="65"/>
    <n v="0"/>
    <x v="1"/>
    <x v="1"/>
    <x v="1"/>
    <n v="92"/>
    <n v="0"/>
  </r>
  <r>
    <x v="46"/>
    <d v="2022-08-18T00:00:00"/>
    <n v="64"/>
    <n v="0"/>
    <x v="1"/>
    <x v="1"/>
    <x v="1"/>
    <n v="92"/>
    <n v="0"/>
  </r>
  <r>
    <x v="66"/>
    <d v="2022-08-18T00:00:00"/>
    <n v="0"/>
    <n v="0"/>
    <x v="1"/>
    <x v="1"/>
    <x v="2"/>
    <n v="365"/>
    <n v="0"/>
  </r>
  <r>
    <x v="56"/>
    <d v="2022-08-18T00:00:00"/>
    <n v="9"/>
    <n v="0"/>
    <x v="1"/>
    <x v="1"/>
    <x v="1"/>
    <n v="92"/>
    <n v="0"/>
  </r>
  <r>
    <x v="57"/>
    <d v="2022-08-18T00:00:00"/>
    <n v="7"/>
    <n v="0"/>
    <x v="1"/>
    <x v="1"/>
    <x v="1"/>
    <n v="92"/>
    <n v="0"/>
  </r>
  <r>
    <x v="67"/>
    <d v="2022-08-18T00:00:00"/>
    <n v="7"/>
    <n v="0"/>
    <x v="1"/>
    <x v="1"/>
    <x v="1"/>
    <n v="92"/>
    <n v="0"/>
  </r>
  <r>
    <x v="68"/>
    <d v="2022-08-18T00:00:00"/>
    <n v="7"/>
    <n v="0"/>
    <x v="1"/>
    <x v="1"/>
    <x v="1"/>
    <n v="92"/>
    <n v="0"/>
  </r>
  <r>
    <x v="34"/>
    <d v="2022-08-19T00:00:00"/>
    <n v="0"/>
    <n v="0"/>
    <x v="1"/>
    <x v="1"/>
    <x v="2"/>
    <n v="365"/>
    <n v="0"/>
  </r>
  <r>
    <x v="35"/>
    <d v="2022-08-19T00:00:00"/>
    <n v="96"/>
    <n v="0"/>
    <x v="1"/>
    <x v="1"/>
    <x v="1"/>
    <n v="92"/>
    <n v="0"/>
  </r>
  <r>
    <x v="36"/>
    <d v="2022-08-19T00:00:00"/>
    <n v="182"/>
    <n v="0"/>
    <x v="1"/>
    <x v="1"/>
    <x v="1"/>
    <n v="92"/>
    <n v="0"/>
  </r>
  <r>
    <x v="44"/>
    <d v="2022-08-19T00:00:00"/>
    <n v="0"/>
    <n v="0"/>
    <x v="1"/>
    <x v="1"/>
    <x v="2"/>
    <n v="365"/>
    <n v="0"/>
  </r>
  <r>
    <x v="37"/>
    <d v="2022-08-19T00:00:00"/>
    <n v="85"/>
    <n v="0"/>
    <x v="1"/>
    <x v="1"/>
    <x v="1"/>
    <n v="92"/>
    <n v="0"/>
  </r>
  <r>
    <x v="38"/>
    <d v="2022-08-19T00:00:00"/>
    <n v="116"/>
    <n v="0"/>
    <x v="1"/>
    <x v="1"/>
    <x v="1"/>
    <n v="92"/>
    <n v="0"/>
  </r>
  <r>
    <x v="55"/>
    <d v="2022-08-19T00:00:00"/>
    <n v="0"/>
    <n v="0"/>
    <x v="1"/>
    <x v="1"/>
    <x v="2"/>
    <n v="365"/>
    <n v="0"/>
  </r>
  <r>
    <x v="45"/>
    <d v="2022-08-19T00:00:00"/>
    <n v="65"/>
    <n v="0"/>
    <x v="1"/>
    <x v="1"/>
    <x v="1"/>
    <n v="92"/>
    <n v="0"/>
  </r>
  <r>
    <x v="46"/>
    <d v="2022-08-19T00:00:00"/>
    <n v="64"/>
    <n v="0"/>
    <x v="1"/>
    <x v="1"/>
    <x v="1"/>
    <n v="92"/>
    <n v="0"/>
  </r>
  <r>
    <x v="66"/>
    <d v="2022-08-19T00:00:00"/>
    <n v="0"/>
    <n v="0"/>
    <x v="1"/>
    <x v="1"/>
    <x v="2"/>
    <n v="365"/>
    <n v="0"/>
  </r>
  <r>
    <x v="56"/>
    <d v="2022-08-19T00:00:00"/>
    <n v="9"/>
    <n v="0"/>
    <x v="1"/>
    <x v="1"/>
    <x v="1"/>
    <n v="92"/>
    <n v="0"/>
  </r>
  <r>
    <x v="57"/>
    <d v="2022-08-19T00:00:00"/>
    <n v="7"/>
    <n v="0"/>
    <x v="1"/>
    <x v="1"/>
    <x v="1"/>
    <n v="92"/>
    <n v="0"/>
  </r>
  <r>
    <x v="67"/>
    <d v="2022-08-19T00:00:00"/>
    <n v="7"/>
    <n v="0"/>
    <x v="1"/>
    <x v="1"/>
    <x v="1"/>
    <n v="92"/>
    <n v="0"/>
  </r>
  <r>
    <x v="68"/>
    <d v="2022-08-19T00:00:00"/>
    <n v="7"/>
    <n v="0"/>
    <x v="1"/>
    <x v="1"/>
    <x v="1"/>
    <n v="92"/>
    <n v="0"/>
  </r>
  <r>
    <x v="34"/>
    <d v="2022-08-22T00:00:00"/>
    <n v="0"/>
    <n v="0"/>
    <x v="1"/>
    <x v="1"/>
    <x v="2"/>
    <n v="365"/>
    <n v="0"/>
  </r>
  <r>
    <x v="35"/>
    <d v="2022-08-22T00:00:00"/>
    <n v="96"/>
    <n v="0"/>
    <x v="1"/>
    <x v="1"/>
    <x v="1"/>
    <n v="92"/>
    <n v="0"/>
  </r>
  <r>
    <x v="36"/>
    <d v="2022-08-22T00:00:00"/>
    <n v="182"/>
    <n v="0"/>
    <x v="1"/>
    <x v="1"/>
    <x v="1"/>
    <n v="92"/>
    <n v="0"/>
  </r>
  <r>
    <x v="44"/>
    <d v="2022-08-22T00:00:00"/>
    <n v="0"/>
    <n v="0"/>
    <x v="1"/>
    <x v="1"/>
    <x v="2"/>
    <n v="365"/>
    <n v="0"/>
  </r>
  <r>
    <x v="37"/>
    <d v="2022-08-22T00:00:00"/>
    <n v="85"/>
    <n v="0"/>
    <x v="1"/>
    <x v="1"/>
    <x v="1"/>
    <n v="92"/>
    <n v="0"/>
  </r>
  <r>
    <x v="38"/>
    <d v="2022-08-22T00:00:00"/>
    <n v="116"/>
    <n v="0"/>
    <x v="1"/>
    <x v="1"/>
    <x v="1"/>
    <n v="92"/>
    <n v="0"/>
  </r>
  <r>
    <x v="55"/>
    <d v="2022-08-22T00:00:00"/>
    <n v="0"/>
    <n v="0"/>
    <x v="1"/>
    <x v="1"/>
    <x v="2"/>
    <n v="365"/>
    <n v="0"/>
  </r>
  <r>
    <x v="45"/>
    <d v="2022-08-22T00:00:00"/>
    <n v="65"/>
    <n v="0"/>
    <x v="1"/>
    <x v="1"/>
    <x v="1"/>
    <n v="92"/>
    <n v="0"/>
  </r>
  <r>
    <x v="46"/>
    <d v="2022-08-22T00:00:00"/>
    <n v="64"/>
    <n v="0"/>
    <x v="1"/>
    <x v="1"/>
    <x v="1"/>
    <n v="92"/>
    <n v="0"/>
  </r>
  <r>
    <x v="66"/>
    <d v="2022-08-22T00:00:00"/>
    <n v="0"/>
    <n v="0"/>
    <x v="1"/>
    <x v="1"/>
    <x v="2"/>
    <n v="365"/>
    <n v="0"/>
  </r>
  <r>
    <x v="56"/>
    <d v="2022-08-22T00:00:00"/>
    <n v="9"/>
    <n v="0"/>
    <x v="1"/>
    <x v="1"/>
    <x v="1"/>
    <n v="92"/>
    <n v="0"/>
  </r>
  <r>
    <x v="57"/>
    <d v="2022-08-22T00:00:00"/>
    <n v="7"/>
    <n v="0"/>
    <x v="1"/>
    <x v="1"/>
    <x v="1"/>
    <n v="92"/>
    <n v="0"/>
  </r>
  <r>
    <x v="67"/>
    <d v="2022-08-22T00:00:00"/>
    <n v="7"/>
    <n v="0"/>
    <x v="1"/>
    <x v="1"/>
    <x v="1"/>
    <n v="92"/>
    <n v="0"/>
  </r>
  <r>
    <x v="68"/>
    <d v="2022-08-22T00:00:00"/>
    <n v="7"/>
    <n v="0"/>
    <x v="1"/>
    <x v="1"/>
    <x v="1"/>
    <n v="92"/>
    <n v="0"/>
  </r>
  <r>
    <x v="34"/>
    <d v="2022-08-23T00:00:00"/>
    <n v="0"/>
    <n v="0"/>
    <x v="1"/>
    <x v="1"/>
    <x v="2"/>
    <n v="365"/>
    <n v="0"/>
  </r>
  <r>
    <x v="35"/>
    <d v="2022-08-23T00:00:00"/>
    <n v="96"/>
    <n v="0"/>
    <x v="1"/>
    <x v="1"/>
    <x v="1"/>
    <n v="92"/>
    <n v="0"/>
  </r>
  <r>
    <x v="36"/>
    <d v="2022-08-23T00:00:00"/>
    <n v="202"/>
    <n v="20"/>
    <x v="1"/>
    <x v="1"/>
    <x v="1"/>
    <n v="92"/>
    <n v="0.184"/>
  </r>
  <r>
    <x v="44"/>
    <d v="2022-08-23T00:00:00"/>
    <n v="0"/>
    <n v="0"/>
    <x v="1"/>
    <x v="1"/>
    <x v="2"/>
    <n v="365"/>
    <n v="0"/>
  </r>
  <r>
    <x v="37"/>
    <d v="2022-08-23T00:00:00"/>
    <n v="85"/>
    <n v="0"/>
    <x v="1"/>
    <x v="1"/>
    <x v="1"/>
    <n v="92"/>
    <n v="0"/>
  </r>
  <r>
    <x v="38"/>
    <d v="2022-08-23T00:00:00"/>
    <n v="116"/>
    <n v="0"/>
    <x v="1"/>
    <x v="1"/>
    <x v="1"/>
    <n v="92"/>
    <n v="0"/>
  </r>
  <r>
    <x v="55"/>
    <d v="2022-08-23T00:00:00"/>
    <n v="0"/>
    <n v="0"/>
    <x v="1"/>
    <x v="1"/>
    <x v="2"/>
    <n v="365"/>
    <n v="0"/>
  </r>
  <r>
    <x v="45"/>
    <d v="2022-08-23T00:00:00"/>
    <n v="65"/>
    <n v="0"/>
    <x v="1"/>
    <x v="1"/>
    <x v="1"/>
    <n v="92"/>
    <n v="0"/>
  </r>
  <r>
    <x v="46"/>
    <d v="2022-08-23T00:00:00"/>
    <n v="64"/>
    <n v="0"/>
    <x v="1"/>
    <x v="1"/>
    <x v="1"/>
    <n v="92"/>
    <n v="0"/>
  </r>
  <r>
    <x v="66"/>
    <d v="2022-08-23T00:00:00"/>
    <n v="0"/>
    <n v="5"/>
    <x v="1"/>
    <x v="1"/>
    <x v="2"/>
    <n v="365"/>
    <n v="0.1825"/>
  </r>
  <r>
    <x v="56"/>
    <d v="2022-08-23T00:00:00"/>
    <n v="14"/>
    <n v="5"/>
    <x v="1"/>
    <x v="1"/>
    <x v="1"/>
    <n v="92"/>
    <n v="4.5999999999999999E-2"/>
  </r>
  <r>
    <x v="57"/>
    <d v="2022-08-23T00:00:00"/>
    <n v="12"/>
    <n v="5"/>
    <x v="1"/>
    <x v="1"/>
    <x v="1"/>
    <n v="92"/>
    <n v="4.5999999999999999E-2"/>
  </r>
  <r>
    <x v="67"/>
    <d v="2022-08-23T00:00:00"/>
    <n v="12"/>
    <n v="5"/>
    <x v="1"/>
    <x v="1"/>
    <x v="1"/>
    <n v="92"/>
    <n v="4.5999999999999999E-2"/>
  </r>
  <r>
    <x v="68"/>
    <d v="2022-08-23T00:00:00"/>
    <n v="12"/>
    <n v="5"/>
    <x v="1"/>
    <x v="1"/>
    <x v="1"/>
    <n v="92"/>
    <n v="4.5999999999999999E-2"/>
  </r>
  <r>
    <x v="34"/>
    <d v="2022-08-24T00:00:00"/>
    <n v="0"/>
    <n v="0"/>
    <x v="1"/>
    <x v="1"/>
    <x v="2"/>
    <n v="365"/>
    <n v="0"/>
  </r>
  <r>
    <x v="35"/>
    <d v="2022-08-24T00:00:00"/>
    <n v="96"/>
    <n v="0"/>
    <x v="1"/>
    <x v="1"/>
    <x v="1"/>
    <n v="92"/>
    <n v="0"/>
  </r>
  <r>
    <x v="36"/>
    <d v="2022-08-24T00:00:00"/>
    <n v="207"/>
    <n v="20"/>
    <x v="1"/>
    <x v="1"/>
    <x v="1"/>
    <n v="92"/>
    <n v="0.184"/>
  </r>
  <r>
    <x v="44"/>
    <d v="2022-08-24T00:00:00"/>
    <n v="0"/>
    <n v="0"/>
    <x v="1"/>
    <x v="1"/>
    <x v="2"/>
    <n v="365"/>
    <n v="0"/>
  </r>
  <r>
    <x v="37"/>
    <d v="2022-08-24T00:00:00"/>
    <n v="85"/>
    <n v="0"/>
    <x v="1"/>
    <x v="1"/>
    <x v="1"/>
    <n v="92"/>
    <n v="0"/>
  </r>
  <r>
    <x v="38"/>
    <d v="2022-08-24T00:00:00"/>
    <n v="116"/>
    <n v="0"/>
    <x v="1"/>
    <x v="1"/>
    <x v="1"/>
    <n v="92"/>
    <n v="0"/>
  </r>
  <r>
    <x v="55"/>
    <d v="2022-08-24T00:00:00"/>
    <n v="0"/>
    <n v="0"/>
    <x v="1"/>
    <x v="1"/>
    <x v="2"/>
    <n v="365"/>
    <n v="0"/>
  </r>
  <r>
    <x v="45"/>
    <d v="2022-08-24T00:00:00"/>
    <n v="65"/>
    <n v="0"/>
    <x v="1"/>
    <x v="1"/>
    <x v="1"/>
    <n v="92"/>
    <n v="0"/>
  </r>
  <r>
    <x v="46"/>
    <d v="2022-08-24T00:00:00"/>
    <n v="64"/>
    <n v="0"/>
    <x v="1"/>
    <x v="1"/>
    <x v="1"/>
    <n v="92"/>
    <n v="0"/>
  </r>
  <r>
    <x v="66"/>
    <d v="2022-08-24T00:00:00"/>
    <n v="0"/>
    <n v="5"/>
    <x v="1"/>
    <x v="1"/>
    <x v="2"/>
    <n v="365"/>
    <n v="0.1825"/>
  </r>
  <r>
    <x v="56"/>
    <d v="2022-08-24T00:00:00"/>
    <n v="17"/>
    <n v="5"/>
    <x v="1"/>
    <x v="1"/>
    <x v="1"/>
    <n v="92"/>
    <n v="4.5999999999999999E-2"/>
  </r>
  <r>
    <x v="57"/>
    <d v="2022-08-24T00:00:00"/>
    <n v="17"/>
    <n v="5"/>
    <x v="1"/>
    <x v="1"/>
    <x v="1"/>
    <n v="92"/>
    <n v="4.5999999999999999E-2"/>
  </r>
  <r>
    <x v="67"/>
    <d v="2022-08-24T00:00:00"/>
    <n v="17"/>
    <n v="5"/>
    <x v="1"/>
    <x v="1"/>
    <x v="1"/>
    <n v="92"/>
    <n v="4.5999999999999999E-2"/>
  </r>
  <r>
    <x v="68"/>
    <d v="2022-08-24T00:00:00"/>
    <n v="17"/>
    <n v="5"/>
    <x v="1"/>
    <x v="1"/>
    <x v="1"/>
    <n v="92"/>
    <n v="4.5999999999999999E-2"/>
  </r>
  <r>
    <x v="34"/>
    <d v="2022-08-25T00:00:00"/>
    <n v="0"/>
    <n v="0"/>
    <x v="1"/>
    <x v="1"/>
    <x v="2"/>
    <n v="365"/>
    <n v="0"/>
  </r>
  <r>
    <x v="35"/>
    <d v="2022-08-25T00:00:00"/>
    <n v="96"/>
    <n v="0"/>
    <x v="1"/>
    <x v="1"/>
    <x v="1"/>
    <n v="92"/>
    <n v="0"/>
  </r>
  <r>
    <x v="36"/>
    <d v="2022-08-25T00:00:00"/>
    <n v="207"/>
    <n v="0"/>
    <x v="1"/>
    <x v="1"/>
    <x v="1"/>
    <n v="92"/>
    <n v="0"/>
  </r>
  <r>
    <x v="44"/>
    <d v="2022-08-25T00:00:00"/>
    <n v="0"/>
    <n v="0"/>
    <x v="1"/>
    <x v="1"/>
    <x v="2"/>
    <n v="365"/>
    <n v="0"/>
  </r>
  <r>
    <x v="37"/>
    <d v="2022-08-25T00:00:00"/>
    <n v="85"/>
    <n v="0"/>
    <x v="1"/>
    <x v="1"/>
    <x v="1"/>
    <n v="92"/>
    <n v="0"/>
  </r>
  <r>
    <x v="38"/>
    <d v="2022-08-25T00:00:00"/>
    <n v="116"/>
    <n v="0"/>
    <x v="1"/>
    <x v="1"/>
    <x v="1"/>
    <n v="92"/>
    <n v="0"/>
  </r>
  <r>
    <x v="55"/>
    <d v="2022-08-25T00:00:00"/>
    <n v="0"/>
    <n v="0"/>
    <x v="1"/>
    <x v="1"/>
    <x v="2"/>
    <n v="365"/>
    <n v="0"/>
  </r>
  <r>
    <x v="45"/>
    <d v="2022-08-25T00:00:00"/>
    <n v="65"/>
    <n v="0"/>
    <x v="1"/>
    <x v="1"/>
    <x v="1"/>
    <n v="92"/>
    <n v="0"/>
  </r>
  <r>
    <x v="46"/>
    <d v="2022-08-25T00:00:00"/>
    <n v="64"/>
    <n v="0"/>
    <x v="1"/>
    <x v="1"/>
    <x v="1"/>
    <n v="92"/>
    <n v="0"/>
  </r>
  <r>
    <x v="66"/>
    <d v="2022-08-25T00:00:00"/>
    <n v="0"/>
    <n v="0"/>
    <x v="1"/>
    <x v="1"/>
    <x v="2"/>
    <n v="365"/>
    <n v="0"/>
  </r>
  <r>
    <x v="56"/>
    <d v="2022-08-25T00:00:00"/>
    <n v="17"/>
    <n v="0"/>
    <x v="1"/>
    <x v="1"/>
    <x v="1"/>
    <n v="92"/>
    <n v="0"/>
  </r>
  <r>
    <x v="57"/>
    <d v="2022-08-25T00:00:00"/>
    <n v="17"/>
    <n v="0"/>
    <x v="1"/>
    <x v="1"/>
    <x v="1"/>
    <n v="92"/>
    <n v="0"/>
  </r>
  <r>
    <x v="67"/>
    <d v="2022-08-25T00:00:00"/>
    <n v="17"/>
    <n v="0"/>
    <x v="1"/>
    <x v="1"/>
    <x v="1"/>
    <n v="92"/>
    <n v="0"/>
  </r>
  <r>
    <x v="68"/>
    <d v="2022-08-25T00:00:00"/>
    <n v="17"/>
    <n v="0"/>
    <x v="1"/>
    <x v="1"/>
    <x v="1"/>
    <n v="92"/>
    <n v="0"/>
  </r>
  <r>
    <x v="34"/>
    <d v="2022-08-26T00:00:00"/>
    <n v="0"/>
    <n v="0"/>
    <x v="1"/>
    <x v="1"/>
    <x v="2"/>
    <n v="365"/>
    <n v="0"/>
  </r>
  <r>
    <x v="35"/>
    <d v="2022-08-26T00:00:00"/>
    <n v="96"/>
    <n v="0"/>
    <x v="1"/>
    <x v="1"/>
    <x v="1"/>
    <n v="92"/>
    <n v="0"/>
  </r>
  <r>
    <x v="36"/>
    <d v="2022-08-26T00:00:00"/>
    <n v="212"/>
    <n v="5"/>
    <x v="1"/>
    <x v="1"/>
    <x v="1"/>
    <n v="92"/>
    <n v="4.5999999999999999E-2"/>
  </r>
  <r>
    <x v="44"/>
    <d v="2022-08-26T00:00:00"/>
    <n v="0"/>
    <n v="0"/>
    <x v="1"/>
    <x v="1"/>
    <x v="2"/>
    <n v="365"/>
    <n v="0"/>
  </r>
  <r>
    <x v="37"/>
    <d v="2022-08-26T00:00:00"/>
    <n v="100"/>
    <n v="15"/>
    <x v="1"/>
    <x v="1"/>
    <x v="1"/>
    <n v="92"/>
    <n v="0.13800000000000001"/>
  </r>
  <r>
    <x v="38"/>
    <d v="2022-08-26T00:00:00"/>
    <n v="116"/>
    <n v="0"/>
    <x v="1"/>
    <x v="1"/>
    <x v="1"/>
    <n v="92"/>
    <n v="0"/>
  </r>
  <r>
    <x v="55"/>
    <d v="2022-08-26T00:00:00"/>
    <n v="0"/>
    <n v="0"/>
    <x v="1"/>
    <x v="1"/>
    <x v="2"/>
    <n v="365"/>
    <n v="0"/>
  </r>
  <r>
    <x v="45"/>
    <d v="2022-08-26T00:00:00"/>
    <n v="65"/>
    <n v="0"/>
    <x v="1"/>
    <x v="1"/>
    <x v="1"/>
    <n v="92"/>
    <n v="0"/>
  </r>
  <r>
    <x v="46"/>
    <d v="2022-08-26T00:00:00"/>
    <n v="64"/>
    <n v="0"/>
    <x v="1"/>
    <x v="1"/>
    <x v="1"/>
    <n v="92"/>
    <n v="0"/>
  </r>
  <r>
    <x v="66"/>
    <d v="2022-08-26T00:00:00"/>
    <n v="0"/>
    <n v="5"/>
    <x v="1"/>
    <x v="1"/>
    <x v="2"/>
    <n v="365"/>
    <n v="0.1825"/>
  </r>
  <r>
    <x v="56"/>
    <d v="2022-08-26T00:00:00"/>
    <n v="22"/>
    <n v="5"/>
    <x v="1"/>
    <x v="1"/>
    <x v="1"/>
    <n v="92"/>
    <n v="4.5999999999999999E-2"/>
  </r>
  <r>
    <x v="57"/>
    <d v="2022-08-26T00:00:00"/>
    <n v="22"/>
    <n v="5"/>
    <x v="1"/>
    <x v="1"/>
    <x v="1"/>
    <n v="92"/>
    <n v="4.5999999999999999E-2"/>
  </r>
  <r>
    <x v="67"/>
    <d v="2022-08-26T00:00:00"/>
    <n v="22"/>
    <n v="5"/>
    <x v="1"/>
    <x v="1"/>
    <x v="1"/>
    <n v="92"/>
    <n v="4.5999999999999999E-2"/>
  </r>
  <r>
    <x v="68"/>
    <d v="2022-08-26T00:00:00"/>
    <n v="22"/>
    <n v="5"/>
    <x v="1"/>
    <x v="1"/>
    <x v="1"/>
    <n v="92"/>
    <n v="4.5999999999999999E-2"/>
  </r>
  <r>
    <x v="34"/>
    <d v="2022-08-29T00:00:00"/>
    <n v="0"/>
    <n v="0"/>
    <x v="1"/>
    <x v="1"/>
    <x v="2"/>
    <n v="365"/>
    <n v="0"/>
  </r>
  <r>
    <x v="35"/>
    <d v="2022-08-29T00:00:00"/>
    <n v="96"/>
    <n v="0"/>
    <x v="1"/>
    <x v="1"/>
    <x v="1"/>
    <n v="92"/>
    <n v="0"/>
  </r>
  <r>
    <x v="36"/>
    <d v="2022-08-29T00:00:00"/>
    <n v="212"/>
    <n v="0"/>
    <x v="1"/>
    <x v="1"/>
    <x v="1"/>
    <n v="92"/>
    <n v="0"/>
  </r>
  <r>
    <x v="44"/>
    <d v="2022-08-29T00:00:00"/>
    <n v="0"/>
    <n v="0"/>
    <x v="1"/>
    <x v="1"/>
    <x v="2"/>
    <n v="365"/>
    <n v="0"/>
  </r>
  <r>
    <x v="37"/>
    <d v="2022-08-29T00:00:00"/>
    <n v="100"/>
    <n v="0"/>
    <x v="1"/>
    <x v="1"/>
    <x v="1"/>
    <n v="92"/>
    <n v="0"/>
  </r>
  <r>
    <x v="38"/>
    <d v="2022-08-29T00:00:00"/>
    <n v="116"/>
    <n v="0"/>
    <x v="1"/>
    <x v="1"/>
    <x v="1"/>
    <n v="92"/>
    <n v="0"/>
  </r>
  <r>
    <x v="55"/>
    <d v="2022-08-29T00:00:00"/>
    <n v="0"/>
    <n v="0"/>
    <x v="1"/>
    <x v="1"/>
    <x v="2"/>
    <n v="365"/>
    <n v="0"/>
  </r>
  <r>
    <x v="45"/>
    <d v="2022-08-29T00:00:00"/>
    <n v="65"/>
    <n v="0"/>
    <x v="1"/>
    <x v="1"/>
    <x v="1"/>
    <n v="92"/>
    <n v="0"/>
  </r>
  <r>
    <x v="46"/>
    <d v="2022-08-29T00:00:00"/>
    <n v="64"/>
    <n v="0"/>
    <x v="1"/>
    <x v="1"/>
    <x v="1"/>
    <n v="92"/>
    <n v="0"/>
  </r>
  <r>
    <x v="66"/>
    <d v="2022-08-29T00:00:00"/>
    <n v="0"/>
    <n v="0"/>
    <x v="1"/>
    <x v="1"/>
    <x v="2"/>
    <n v="365"/>
    <n v="0"/>
  </r>
  <r>
    <x v="56"/>
    <d v="2022-08-29T00:00:00"/>
    <n v="22"/>
    <n v="0"/>
    <x v="1"/>
    <x v="1"/>
    <x v="1"/>
    <n v="92"/>
    <n v="0"/>
  </r>
  <r>
    <x v="57"/>
    <d v="2022-08-29T00:00:00"/>
    <n v="22"/>
    <n v="0"/>
    <x v="1"/>
    <x v="1"/>
    <x v="1"/>
    <n v="92"/>
    <n v="0"/>
  </r>
  <r>
    <x v="67"/>
    <d v="2022-08-29T00:00:00"/>
    <n v="22"/>
    <n v="0"/>
    <x v="1"/>
    <x v="1"/>
    <x v="1"/>
    <n v="92"/>
    <n v="0"/>
  </r>
  <r>
    <x v="68"/>
    <d v="2022-08-29T00:00:00"/>
    <n v="22"/>
    <n v="0"/>
    <x v="1"/>
    <x v="1"/>
    <x v="1"/>
    <n v="92"/>
    <n v="0"/>
  </r>
  <r>
    <x v="34"/>
    <d v="2022-08-30T00:00:00"/>
    <n v="0"/>
    <n v="0"/>
    <x v="1"/>
    <x v="1"/>
    <x v="2"/>
    <n v="365"/>
    <n v="0"/>
  </r>
  <r>
    <x v="35"/>
    <d v="2022-08-30T00:00:00"/>
    <n v="96"/>
    <n v="0"/>
    <x v="1"/>
    <x v="1"/>
    <x v="1"/>
    <n v="92"/>
    <n v="0"/>
  </r>
  <r>
    <x v="36"/>
    <d v="2022-08-30T00:00:00"/>
    <n v="212"/>
    <n v="0"/>
    <x v="1"/>
    <x v="1"/>
    <x v="1"/>
    <n v="92"/>
    <n v="0"/>
  </r>
  <r>
    <x v="44"/>
    <d v="2022-08-30T00:00:00"/>
    <n v="0"/>
    <n v="0"/>
    <x v="1"/>
    <x v="1"/>
    <x v="2"/>
    <n v="365"/>
    <n v="0"/>
  </r>
  <r>
    <x v="37"/>
    <d v="2022-08-30T00:00:00"/>
    <n v="100"/>
    <n v="0"/>
    <x v="1"/>
    <x v="1"/>
    <x v="1"/>
    <n v="92"/>
    <n v="0"/>
  </r>
  <r>
    <x v="38"/>
    <d v="2022-08-30T00:00:00"/>
    <n v="116"/>
    <n v="0"/>
    <x v="1"/>
    <x v="1"/>
    <x v="1"/>
    <n v="92"/>
    <n v="0"/>
  </r>
  <r>
    <x v="55"/>
    <d v="2022-08-30T00:00:00"/>
    <n v="0"/>
    <n v="0"/>
    <x v="1"/>
    <x v="1"/>
    <x v="2"/>
    <n v="365"/>
    <n v="0"/>
  </r>
  <r>
    <x v="45"/>
    <d v="2022-08-30T00:00:00"/>
    <n v="65"/>
    <n v="0"/>
    <x v="1"/>
    <x v="1"/>
    <x v="1"/>
    <n v="92"/>
    <n v="0"/>
  </r>
  <r>
    <x v="46"/>
    <d v="2022-08-30T00:00:00"/>
    <n v="64"/>
    <n v="0"/>
    <x v="1"/>
    <x v="1"/>
    <x v="1"/>
    <n v="92"/>
    <n v="0"/>
  </r>
  <r>
    <x v="66"/>
    <d v="2022-08-30T00:00:00"/>
    <n v="0"/>
    <n v="0"/>
    <x v="1"/>
    <x v="1"/>
    <x v="2"/>
    <n v="365"/>
    <n v="0"/>
  </r>
  <r>
    <x v="56"/>
    <d v="2022-08-30T00:00:00"/>
    <n v="22"/>
    <n v="0"/>
    <x v="1"/>
    <x v="1"/>
    <x v="1"/>
    <n v="92"/>
    <n v="0"/>
  </r>
  <r>
    <x v="57"/>
    <d v="2022-08-30T00:00:00"/>
    <n v="22"/>
    <n v="0"/>
    <x v="1"/>
    <x v="1"/>
    <x v="1"/>
    <n v="92"/>
    <n v="0"/>
  </r>
  <r>
    <x v="67"/>
    <d v="2022-08-30T00:00:00"/>
    <n v="22"/>
    <n v="0"/>
    <x v="1"/>
    <x v="1"/>
    <x v="1"/>
    <n v="92"/>
    <n v="0"/>
  </r>
  <r>
    <x v="68"/>
    <d v="2022-08-30T00:00:00"/>
    <n v="22"/>
    <n v="0"/>
    <x v="1"/>
    <x v="1"/>
    <x v="1"/>
    <n v="92"/>
    <n v="0"/>
  </r>
  <r>
    <x v="34"/>
    <d v="2022-08-31T00:00:00"/>
    <n v="0"/>
    <n v="0"/>
    <x v="1"/>
    <x v="1"/>
    <x v="2"/>
    <n v="365"/>
    <n v="0"/>
  </r>
  <r>
    <x v="35"/>
    <d v="2022-08-31T00:00:00"/>
    <n v="96"/>
    <n v="0"/>
    <x v="1"/>
    <x v="1"/>
    <x v="1"/>
    <n v="92"/>
    <n v="0"/>
  </r>
  <r>
    <x v="36"/>
    <d v="2022-08-31T00:00:00"/>
    <n v="212"/>
    <n v="0"/>
    <x v="1"/>
    <x v="1"/>
    <x v="1"/>
    <n v="92"/>
    <n v="0"/>
  </r>
  <r>
    <x v="44"/>
    <d v="2022-08-31T00:00:00"/>
    <n v="0"/>
    <n v="0"/>
    <x v="1"/>
    <x v="1"/>
    <x v="2"/>
    <n v="365"/>
    <n v="0"/>
  </r>
  <r>
    <x v="37"/>
    <d v="2022-08-31T00:00:00"/>
    <n v="100"/>
    <n v="0"/>
    <x v="1"/>
    <x v="1"/>
    <x v="1"/>
    <n v="92"/>
    <n v="0"/>
  </r>
  <r>
    <x v="38"/>
    <d v="2022-08-31T00:00:00"/>
    <n v="116"/>
    <n v="0"/>
    <x v="1"/>
    <x v="1"/>
    <x v="1"/>
    <n v="92"/>
    <n v="0"/>
  </r>
  <r>
    <x v="55"/>
    <d v="2022-08-31T00:00:00"/>
    <n v="0"/>
    <n v="0"/>
    <x v="1"/>
    <x v="1"/>
    <x v="2"/>
    <n v="365"/>
    <n v="0"/>
  </r>
  <r>
    <x v="45"/>
    <d v="2022-08-31T00:00:00"/>
    <n v="65"/>
    <n v="0"/>
    <x v="1"/>
    <x v="1"/>
    <x v="1"/>
    <n v="92"/>
    <n v="0"/>
  </r>
  <r>
    <x v="46"/>
    <d v="2022-08-31T00:00:00"/>
    <n v="64"/>
    <n v="0"/>
    <x v="1"/>
    <x v="1"/>
    <x v="1"/>
    <n v="92"/>
    <n v="0"/>
  </r>
  <r>
    <x v="66"/>
    <d v="2022-08-31T00:00:00"/>
    <n v="0"/>
    <n v="0"/>
    <x v="1"/>
    <x v="1"/>
    <x v="2"/>
    <n v="365"/>
    <n v="0"/>
  </r>
  <r>
    <x v="56"/>
    <d v="2022-08-31T00:00:00"/>
    <n v="22"/>
    <n v="0"/>
    <x v="1"/>
    <x v="1"/>
    <x v="1"/>
    <n v="92"/>
    <n v="0"/>
  </r>
  <r>
    <x v="57"/>
    <d v="2022-08-31T00:00:00"/>
    <n v="22"/>
    <n v="0"/>
    <x v="1"/>
    <x v="1"/>
    <x v="1"/>
    <n v="92"/>
    <n v="0"/>
  </r>
  <r>
    <x v="67"/>
    <d v="2022-08-31T00:00:00"/>
    <n v="22"/>
    <n v="0"/>
    <x v="1"/>
    <x v="1"/>
    <x v="1"/>
    <n v="92"/>
    <n v="0"/>
  </r>
  <r>
    <x v="68"/>
    <d v="2022-08-31T00:00:00"/>
    <n v="22"/>
    <n v="0"/>
    <x v="1"/>
    <x v="1"/>
    <x v="1"/>
    <n v="92"/>
    <n v="0"/>
  </r>
  <r>
    <x v="34"/>
    <d v="2022-09-01T00:00:00"/>
    <n v="0"/>
    <n v="0"/>
    <x v="1"/>
    <x v="1"/>
    <x v="2"/>
    <n v="365"/>
    <n v="0"/>
  </r>
  <r>
    <x v="35"/>
    <d v="2022-09-01T00:00:00"/>
    <n v="96"/>
    <n v="0"/>
    <x v="1"/>
    <x v="1"/>
    <x v="1"/>
    <n v="91"/>
    <n v="0"/>
  </r>
  <r>
    <x v="36"/>
    <d v="2022-09-01T00:00:00"/>
    <n v="212"/>
    <n v="0"/>
    <x v="1"/>
    <x v="1"/>
    <x v="1"/>
    <n v="91"/>
    <n v="0"/>
  </r>
  <r>
    <x v="44"/>
    <d v="2022-09-01T00:00:00"/>
    <n v="0"/>
    <n v="0"/>
    <x v="1"/>
    <x v="1"/>
    <x v="2"/>
    <n v="365"/>
    <n v="0"/>
  </r>
  <r>
    <x v="37"/>
    <d v="2022-09-01T00:00:00"/>
    <n v="100"/>
    <n v="0"/>
    <x v="1"/>
    <x v="1"/>
    <x v="1"/>
    <n v="91"/>
    <n v="0"/>
  </r>
  <r>
    <x v="38"/>
    <d v="2022-09-01T00:00:00"/>
    <n v="116"/>
    <n v="0"/>
    <x v="1"/>
    <x v="1"/>
    <x v="1"/>
    <n v="91"/>
    <n v="0"/>
  </r>
  <r>
    <x v="55"/>
    <d v="2022-09-01T00:00:00"/>
    <n v="0"/>
    <n v="0"/>
    <x v="1"/>
    <x v="1"/>
    <x v="2"/>
    <n v="365"/>
    <n v="0"/>
  </r>
  <r>
    <x v="45"/>
    <d v="2022-09-01T00:00:00"/>
    <n v="65"/>
    <n v="0"/>
    <x v="1"/>
    <x v="1"/>
    <x v="1"/>
    <n v="91"/>
    <n v="0"/>
  </r>
  <r>
    <x v="46"/>
    <d v="2022-09-01T00:00:00"/>
    <n v="64"/>
    <n v="0"/>
    <x v="1"/>
    <x v="1"/>
    <x v="1"/>
    <n v="91"/>
    <n v="0"/>
  </r>
  <r>
    <x v="66"/>
    <d v="2022-09-01T00:00:00"/>
    <n v="0"/>
    <n v="0"/>
    <x v="1"/>
    <x v="1"/>
    <x v="2"/>
    <n v="365"/>
    <n v="0"/>
  </r>
  <r>
    <x v="56"/>
    <d v="2022-09-01T00:00:00"/>
    <n v="22"/>
    <n v="0"/>
    <x v="1"/>
    <x v="1"/>
    <x v="1"/>
    <n v="91"/>
    <n v="0"/>
  </r>
  <r>
    <x v="57"/>
    <d v="2022-09-01T00:00:00"/>
    <n v="22"/>
    <n v="0"/>
    <x v="1"/>
    <x v="1"/>
    <x v="1"/>
    <n v="91"/>
    <n v="0"/>
  </r>
  <r>
    <x v="67"/>
    <d v="2022-09-01T00:00:00"/>
    <n v="22"/>
    <n v="0"/>
    <x v="1"/>
    <x v="1"/>
    <x v="1"/>
    <n v="91"/>
    <n v="0"/>
  </r>
  <r>
    <x v="68"/>
    <d v="2022-09-01T00:00:00"/>
    <n v="22"/>
    <n v="0"/>
    <x v="1"/>
    <x v="1"/>
    <x v="1"/>
    <n v="91"/>
    <n v="0"/>
  </r>
  <r>
    <x v="34"/>
    <d v="2022-09-02T00:00:00"/>
    <n v="0"/>
    <n v="0"/>
    <x v="1"/>
    <x v="1"/>
    <x v="2"/>
    <n v="365"/>
    <n v="0"/>
  </r>
  <r>
    <x v="35"/>
    <d v="2022-09-02T00:00:00"/>
    <n v="96"/>
    <n v="0"/>
    <x v="1"/>
    <x v="1"/>
    <x v="1"/>
    <n v="91"/>
    <n v="0"/>
  </r>
  <r>
    <x v="36"/>
    <d v="2022-09-02T00:00:00"/>
    <n v="212"/>
    <n v="0"/>
    <x v="1"/>
    <x v="1"/>
    <x v="1"/>
    <n v="91"/>
    <n v="0"/>
  </r>
  <r>
    <x v="44"/>
    <d v="2022-09-02T00:00:00"/>
    <n v="0"/>
    <n v="0"/>
    <x v="1"/>
    <x v="1"/>
    <x v="2"/>
    <n v="365"/>
    <n v="0"/>
  </r>
  <r>
    <x v="37"/>
    <d v="2022-09-02T00:00:00"/>
    <n v="100"/>
    <n v="0"/>
    <x v="1"/>
    <x v="1"/>
    <x v="1"/>
    <n v="91"/>
    <n v="0"/>
  </r>
  <r>
    <x v="38"/>
    <d v="2022-09-02T00:00:00"/>
    <n v="116"/>
    <n v="0"/>
    <x v="1"/>
    <x v="1"/>
    <x v="1"/>
    <n v="91"/>
    <n v="0"/>
  </r>
  <r>
    <x v="55"/>
    <d v="2022-09-02T00:00:00"/>
    <n v="0"/>
    <n v="0"/>
    <x v="1"/>
    <x v="1"/>
    <x v="2"/>
    <n v="365"/>
    <n v="0"/>
  </r>
  <r>
    <x v="45"/>
    <d v="2022-09-02T00:00:00"/>
    <n v="65"/>
    <n v="0"/>
    <x v="1"/>
    <x v="1"/>
    <x v="1"/>
    <n v="91"/>
    <n v="0"/>
  </r>
  <r>
    <x v="46"/>
    <d v="2022-09-02T00:00:00"/>
    <n v="64"/>
    <n v="0"/>
    <x v="1"/>
    <x v="1"/>
    <x v="1"/>
    <n v="91"/>
    <n v="0"/>
  </r>
  <r>
    <x v="66"/>
    <d v="2022-09-02T00:00:00"/>
    <n v="0"/>
    <n v="0"/>
    <x v="1"/>
    <x v="1"/>
    <x v="2"/>
    <n v="365"/>
    <n v="0"/>
  </r>
  <r>
    <x v="56"/>
    <d v="2022-09-02T00:00:00"/>
    <n v="22"/>
    <n v="0"/>
    <x v="1"/>
    <x v="1"/>
    <x v="1"/>
    <n v="91"/>
    <n v="0"/>
  </r>
  <r>
    <x v="57"/>
    <d v="2022-09-02T00:00:00"/>
    <n v="22"/>
    <n v="0"/>
    <x v="1"/>
    <x v="1"/>
    <x v="1"/>
    <n v="91"/>
    <n v="0"/>
  </r>
  <r>
    <x v="67"/>
    <d v="2022-09-02T00:00:00"/>
    <n v="22"/>
    <n v="0"/>
    <x v="1"/>
    <x v="1"/>
    <x v="1"/>
    <n v="91"/>
    <n v="0"/>
  </r>
  <r>
    <x v="68"/>
    <d v="2022-09-02T00:00:00"/>
    <n v="22"/>
    <n v="0"/>
    <x v="1"/>
    <x v="1"/>
    <x v="1"/>
    <n v="91"/>
    <n v="0"/>
  </r>
  <r>
    <x v="34"/>
    <d v="2022-09-05T00:00:00"/>
    <n v="0"/>
    <n v="0"/>
    <x v="1"/>
    <x v="1"/>
    <x v="2"/>
    <n v="365"/>
    <n v="0"/>
  </r>
  <r>
    <x v="35"/>
    <d v="2022-09-05T00:00:00"/>
    <n v="96"/>
    <n v="0"/>
    <x v="1"/>
    <x v="1"/>
    <x v="1"/>
    <n v="91"/>
    <n v="0"/>
  </r>
  <r>
    <x v="36"/>
    <d v="2022-09-05T00:00:00"/>
    <n v="212"/>
    <n v="0"/>
    <x v="1"/>
    <x v="1"/>
    <x v="1"/>
    <n v="91"/>
    <n v="0"/>
  </r>
  <r>
    <x v="44"/>
    <d v="2022-09-05T00:00:00"/>
    <n v="0"/>
    <n v="0"/>
    <x v="1"/>
    <x v="1"/>
    <x v="2"/>
    <n v="365"/>
    <n v="0"/>
  </r>
  <r>
    <x v="37"/>
    <d v="2022-09-05T00:00:00"/>
    <n v="100"/>
    <n v="0"/>
    <x v="1"/>
    <x v="1"/>
    <x v="1"/>
    <n v="91"/>
    <n v="0"/>
  </r>
  <r>
    <x v="38"/>
    <d v="2022-09-05T00:00:00"/>
    <n v="116"/>
    <n v="0"/>
    <x v="1"/>
    <x v="1"/>
    <x v="1"/>
    <n v="91"/>
    <n v="0"/>
  </r>
  <r>
    <x v="55"/>
    <d v="2022-09-05T00:00:00"/>
    <n v="0"/>
    <n v="0"/>
    <x v="1"/>
    <x v="1"/>
    <x v="2"/>
    <n v="365"/>
    <n v="0"/>
  </r>
  <r>
    <x v="45"/>
    <d v="2022-09-05T00:00:00"/>
    <n v="65"/>
    <n v="0"/>
    <x v="1"/>
    <x v="1"/>
    <x v="1"/>
    <n v="91"/>
    <n v="0"/>
  </r>
  <r>
    <x v="46"/>
    <d v="2022-09-05T00:00:00"/>
    <n v="64"/>
    <n v="0"/>
    <x v="1"/>
    <x v="1"/>
    <x v="1"/>
    <n v="91"/>
    <n v="0"/>
  </r>
  <r>
    <x v="66"/>
    <d v="2022-09-05T00:00:00"/>
    <n v="0"/>
    <n v="0"/>
    <x v="1"/>
    <x v="1"/>
    <x v="2"/>
    <n v="365"/>
    <n v="0"/>
  </r>
  <r>
    <x v="56"/>
    <d v="2022-09-05T00:00:00"/>
    <n v="22"/>
    <n v="0"/>
    <x v="1"/>
    <x v="1"/>
    <x v="1"/>
    <n v="91"/>
    <n v="0"/>
  </r>
  <r>
    <x v="57"/>
    <d v="2022-09-05T00:00:00"/>
    <n v="22"/>
    <n v="0"/>
    <x v="1"/>
    <x v="1"/>
    <x v="1"/>
    <n v="91"/>
    <n v="0"/>
  </r>
  <r>
    <x v="67"/>
    <d v="2022-09-05T00:00:00"/>
    <n v="22"/>
    <n v="0"/>
    <x v="1"/>
    <x v="1"/>
    <x v="1"/>
    <n v="91"/>
    <n v="0"/>
  </r>
  <r>
    <x v="68"/>
    <d v="2022-09-05T00:00:00"/>
    <n v="22"/>
    <n v="0"/>
    <x v="1"/>
    <x v="1"/>
    <x v="1"/>
    <n v="91"/>
    <n v="0"/>
  </r>
  <r>
    <x v="34"/>
    <d v="2022-09-06T00:00:00"/>
    <n v="0"/>
    <n v="0"/>
    <x v="1"/>
    <x v="1"/>
    <x v="2"/>
    <n v="365"/>
    <n v="0"/>
  </r>
  <r>
    <x v="35"/>
    <d v="2022-09-06T00:00:00"/>
    <n v="96"/>
    <n v="0"/>
    <x v="1"/>
    <x v="1"/>
    <x v="1"/>
    <n v="91"/>
    <n v="0"/>
  </r>
  <r>
    <x v="36"/>
    <d v="2022-09-06T00:00:00"/>
    <n v="212"/>
    <n v="0"/>
    <x v="1"/>
    <x v="1"/>
    <x v="1"/>
    <n v="91"/>
    <n v="0"/>
  </r>
  <r>
    <x v="44"/>
    <d v="2022-09-06T00:00:00"/>
    <n v="0"/>
    <n v="0"/>
    <x v="1"/>
    <x v="1"/>
    <x v="2"/>
    <n v="365"/>
    <n v="0"/>
  </r>
  <r>
    <x v="37"/>
    <d v="2022-09-06T00:00:00"/>
    <n v="100"/>
    <n v="0"/>
    <x v="1"/>
    <x v="1"/>
    <x v="1"/>
    <n v="91"/>
    <n v="0"/>
  </r>
  <r>
    <x v="38"/>
    <d v="2022-09-06T00:00:00"/>
    <n v="116"/>
    <n v="0"/>
    <x v="1"/>
    <x v="1"/>
    <x v="1"/>
    <n v="91"/>
    <n v="0"/>
  </r>
  <r>
    <x v="55"/>
    <d v="2022-09-06T00:00:00"/>
    <n v="0"/>
    <n v="0"/>
    <x v="1"/>
    <x v="1"/>
    <x v="2"/>
    <n v="365"/>
    <n v="0"/>
  </r>
  <r>
    <x v="45"/>
    <d v="2022-09-06T00:00:00"/>
    <n v="65"/>
    <n v="0"/>
    <x v="1"/>
    <x v="1"/>
    <x v="1"/>
    <n v="91"/>
    <n v="0"/>
  </r>
  <r>
    <x v="46"/>
    <d v="2022-09-06T00:00:00"/>
    <n v="64"/>
    <n v="0"/>
    <x v="1"/>
    <x v="1"/>
    <x v="1"/>
    <n v="91"/>
    <n v="0"/>
  </r>
  <r>
    <x v="66"/>
    <d v="2022-09-06T00:00:00"/>
    <n v="0"/>
    <n v="0"/>
    <x v="1"/>
    <x v="1"/>
    <x v="2"/>
    <n v="365"/>
    <n v="0"/>
  </r>
  <r>
    <x v="56"/>
    <d v="2022-09-06T00:00:00"/>
    <n v="22"/>
    <n v="0"/>
    <x v="1"/>
    <x v="1"/>
    <x v="1"/>
    <n v="91"/>
    <n v="0"/>
  </r>
  <r>
    <x v="57"/>
    <d v="2022-09-06T00:00:00"/>
    <n v="22"/>
    <n v="0"/>
    <x v="1"/>
    <x v="1"/>
    <x v="1"/>
    <n v="91"/>
    <n v="0"/>
  </r>
  <r>
    <x v="67"/>
    <d v="2022-09-06T00:00:00"/>
    <n v="22"/>
    <n v="0"/>
    <x v="1"/>
    <x v="1"/>
    <x v="1"/>
    <n v="91"/>
    <n v="0"/>
  </r>
  <r>
    <x v="68"/>
    <d v="2022-09-06T00:00:00"/>
    <n v="22"/>
    <n v="0"/>
    <x v="1"/>
    <x v="1"/>
    <x v="1"/>
    <n v="91"/>
    <n v="0"/>
  </r>
  <r>
    <x v="34"/>
    <d v="2022-09-07T00:00:00"/>
    <n v="0"/>
    <n v="0"/>
    <x v="1"/>
    <x v="1"/>
    <x v="2"/>
    <n v="365"/>
    <n v="0"/>
  </r>
  <r>
    <x v="35"/>
    <d v="2022-09-07T00:00:00"/>
    <n v="96"/>
    <n v="0"/>
    <x v="1"/>
    <x v="1"/>
    <x v="1"/>
    <n v="91"/>
    <n v="0"/>
  </r>
  <r>
    <x v="36"/>
    <d v="2022-09-07T00:00:00"/>
    <n v="212"/>
    <n v="0"/>
    <x v="1"/>
    <x v="1"/>
    <x v="1"/>
    <n v="91"/>
    <n v="0"/>
  </r>
  <r>
    <x v="44"/>
    <d v="2022-09-07T00:00:00"/>
    <n v="0"/>
    <n v="0"/>
    <x v="1"/>
    <x v="1"/>
    <x v="2"/>
    <n v="365"/>
    <n v="0"/>
  </r>
  <r>
    <x v="37"/>
    <d v="2022-09-07T00:00:00"/>
    <n v="100"/>
    <n v="0"/>
    <x v="1"/>
    <x v="1"/>
    <x v="1"/>
    <n v="91"/>
    <n v="0"/>
  </r>
  <r>
    <x v="38"/>
    <d v="2022-09-07T00:00:00"/>
    <n v="116"/>
    <n v="0"/>
    <x v="1"/>
    <x v="1"/>
    <x v="1"/>
    <n v="91"/>
    <n v="0"/>
  </r>
  <r>
    <x v="55"/>
    <d v="2022-09-07T00:00:00"/>
    <n v="0"/>
    <n v="0"/>
    <x v="1"/>
    <x v="1"/>
    <x v="2"/>
    <n v="365"/>
    <n v="0"/>
  </r>
  <r>
    <x v="45"/>
    <d v="2022-09-07T00:00:00"/>
    <n v="65"/>
    <n v="0"/>
    <x v="1"/>
    <x v="1"/>
    <x v="1"/>
    <n v="91"/>
    <n v="0"/>
  </r>
  <r>
    <x v="46"/>
    <d v="2022-09-07T00:00:00"/>
    <n v="64"/>
    <n v="0"/>
    <x v="1"/>
    <x v="1"/>
    <x v="1"/>
    <n v="91"/>
    <n v="0"/>
  </r>
  <r>
    <x v="66"/>
    <d v="2022-09-07T00:00:00"/>
    <n v="0"/>
    <n v="0"/>
    <x v="1"/>
    <x v="1"/>
    <x v="2"/>
    <n v="365"/>
    <n v="0"/>
  </r>
  <r>
    <x v="56"/>
    <d v="2022-09-07T00:00:00"/>
    <n v="22"/>
    <n v="0"/>
    <x v="1"/>
    <x v="1"/>
    <x v="1"/>
    <n v="91"/>
    <n v="0"/>
  </r>
  <r>
    <x v="57"/>
    <d v="2022-09-07T00:00:00"/>
    <n v="22"/>
    <n v="0"/>
    <x v="1"/>
    <x v="1"/>
    <x v="1"/>
    <n v="91"/>
    <n v="0"/>
  </r>
  <r>
    <x v="67"/>
    <d v="2022-09-07T00:00:00"/>
    <n v="22"/>
    <n v="0"/>
    <x v="1"/>
    <x v="1"/>
    <x v="1"/>
    <n v="91"/>
    <n v="0"/>
  </r>
  <r>
    <x v="68"/>
    <d v="2022-09-07T00:00:00"/>
    <n v="22"/>
    <n v="0"/>
    <x v="1"/>
    <x v="1"/>
    <x v="1"/>
    <n v="91"/>
    <n v="0"/>
  </r>
  <r>
    <x v="34"/>
    <d v="2022-09-08T00:00:00"/>
    <n v="0"/>
    <n v="0"/>
    <x v="1"/>
    <x v="1"/>
    <x v="2"/>
    <n v="365"/>
    <n v="0"/>
  </r>
  <r>
    <x v="35"/>
    <d v="2022-09-08T00:00:00"/>
    <n v="96"/>
    <n v="0"/>
    <x v="1"/>
    <x v="1"/>
    <x v="1"/>
    <n v="91"/>
    <n v="0"/>
  </r>
  <r>
    <x v="36"/>
    <d v="2022-09-08T00:00:00"/>
    <n v="216"/>
    <n v="4"/>
    <x v="1"/>
    <x v="1"/>
    <x v="1"/>
    <n v="91"/>
    <n v="3.6400000000000002E-2"/>
  </r>
  <r>
    <x v="44"/>
    <d v="2022-09-08T00:00:00"/>
    <n v="0"/>
    <n v="0"/>
    <x v="1"/>
    <x v="1"/>
    <x v="2"/>
    <n v="365"/>
    <n v="0"/>
  </r>
  <r>
    <x v="37"/>
    <d v="2022-09-08T00:00:00"/>
    <n v="100"/>
    <n v="0"/>
    <x v="1"/>
    <x v="1"/>
    <x v="1"/>
    <n v="91"/>
    <n v="0"/>
  </r>
  <r>
    <x v="38"/>
    <d v="2022-09-08T00:00:00"/>
    <n v="116"/>
    <n v="0"/>
    <x v="1"/>
    <x v="1"/>
    <x v="1"/>
    <n v="91"/>
    <n v="0"/>
  </r>
  <r>
    <x v="55"/>
    <d v="2022-09-08T00:00:00"/>
    <n v="0"/>
    <n v="0"/>
    <x v="1"/>
    <x v="1"/>
    <x v="2"/>
    <n v="365"/>
    <n v="0"/>
  </r>
  <r>
    <x v="45"/>
    <d v="2022-09-08T00:00:00"/>
    <n v="65"/>
    <n v="0"/>
    <x v="1"/>
    <x v="1"/>
    <x v="1"/>
    <n v="91"/>
    <n v="0"/>
  </r>
  <r>
    <x v="46"/>
    <d v="2022-09-08T00:00:00"/>
    <n v="64"/>
    <n v="0"/>
    <x v="1"/>
    <x v="1"/>
    <x v="1"/>
    <n v="91"/>
    <n v="0"/>
  </r>
  <r>
    <x v="66"/>
    <d v="2022-09-08T00:00:00"/>
    <n v="0"/>
    <n v="0"/>
    <x v="1"/>
    <x v="1"/>
    <x v="2"/>
    <n v="365"/>
    <n v="0"/>
  </r>
  <r>
    <x v="56"/>
    <d v="2022-09-08T00:00:00"/>
    <n v="22"/>
    <n v="0"/>
    <x v="1"/>
    <x v="1"/>
    <x v="1"/>
    <n v="91"/>
    <n v="0"/>
  </r>
  <r>
    <x v="57"/>
    <d v="2022-09-08T00:00:00"/>
    <n v="22"/>
    <n v="0"/>
    <x v="1"/>
    <x v="1"/>
    <x v="1"/>
    <n v="91"/>
    <n v="0"/>
  </r>
  <r>
    <x v="67"/>
    <d v="2022-09-08T00:00:00"/>
    <n v="22"/>
    <n v="0"/>
    <x v="1"/>
    <x v="1"/>
    <x v="1"/>
    <n v="91"/>
    <n v="0"/>
  </r>
  <r>
    <x v="68"/>
    <d v="2022-09-08T00:00:00"/>
    <n v="22"/>
    <n v="0"/>
    <x v="1"/>
    <x v="1"/>
    <x v="1"/>
    <n v="91"/>
    <n v="0"/>
  </r>
  <r>
    <x v="34"/>
    <d v="2022-09-09T00:00:00"/>
    <n v="0"/>
    <n v="0"/>
    <x v="1"/>
    <x v="1"/>
    <x v="2"/>
    <n v="365"/>
    <n v="0"/>
  </r>
  <r>
    <x v="35"/>
    <d v="2022-09-09T00:00:00"/>
    <n v="96"/>
    <n v="0"/>
    <x v="1"/>
    <x v="1"/>
    <x v="1"/>
    <n v="91"/>
    <n v="0"/>
  </r>
  <r>
    <x v="36"/>
    <d v="2022-09-09T00:00:00"/>
    <n v="216"/>
    <n v="0"/>
    <x v="1"/>
    <x v="1"/>
    <x v="1"/>
    <n v="91"/>
    <n v="0"/>
  </r>
  <r>
    <x v="44"/>
    <d v="2022-09-09T00:00:00"/>
    <n v="0"/>
    <n v="0"/>
    <x v="1"/>
    <x v="1"/>
    <x v="2"/>
    <n v="365"/>
    <n v="0"/>
  </r>
  <r>
    <x v="37"/>
    <d v="2022-09-09T00:00:00"/>
    <n v="100"/>
    <n v="0"/>
    <x v="1"/>
    <x v="1"/>
    <x v="1"/>
    <n v="91"/>
    <n v="0"/>
  </r>
  <r>
    <x v="38"/>
    <d v="2022-09-09T00:00:00"/>
    <n v="116"/>
    <n v="0"/>
    <x v="1"/>
    <x v="1"/>
    <x v="1"/>
    <n v="91"/>
    <n v="0"/>
  </r>
  <r>
    <x v="55"/>
    <d v="2022-09-09T00:00:00"/>
    <n v="0"/>
    <n v="0"/>
    <x v="1"/>
    <x v="1"/>
    <x v="2"/>
    <n v="365"/>
    <n v="0"/>
  </r>
  <r>
    <x v="45"/>
    <d v="2022-09-09T00:00:00"/>
    <n v="65"/>
    <n v="0"/>
    <x v="1"/>
    <x v="1"/>
    <x v="1"/>
    <n v="91"/>
    <n v="0"/>
  </r>
  <r>
    <x v="46"/>
    <d v="2022-09-09T00:00:00"/>
    <n v="64"/>
    <n v="0"/>
    <x v="1"/>
    <x v="1"/>
    <x v="1"/>
    <n v="91"/>
    <n v="0"/>
  </r>
  <r>
    <x v="66"/>
    <d v="2022-09-09T00:00:00"/>
    <n v="0"/>
    <n v="0"/>
    <x v="1"/>
    <x v="1"/>
    <x v="2"/>
    <n v="365"/>
    <n v="0"/>
  </r>
  <r>
    <x v="56"/>
    <d v="2022-09-09T00:00:00"/>
    <n v="22"/>
    <n v="0"/>
    <x v="1"/>
    <x v="1"/>
    <x v="1"/>
    <n v="91"/>
    <n v="0"/>
  </r>
  <r>
    <x v="57"/>
    <d v="2022-09-09T00:00:00"/>
    <n v="22"/>
    <n v="0"/>
    <x v="1"/>
    <x v="1"/>
    <x v="1"/>
    <n v="91"/>
    <n v="0"/>
  </r>
  <r>
    <x v="67"/>
    <d v="2022-09-09T00:00:00"/>
    <n v="22"/>
    <n v="0"/>
    <x v="1"/>
    <x v="1"/>
    <x v="1"/>
    <n v="91"/>
    <n v="0"/>
  </r>
  <r>
    <x v="68"/>
    <d v="2022-09-09T00:00:00"/>
    <n v="22"/>
    <n v="0"/>
    <x v="1"/>
    <x v="1"/>
    <x v="1"/>
    <n v="91"/>
    <n v="0"/>
  </r>
  <r>
    <x v="34"/>
    <d v="2022-09-12T00:00:00"/>
    <n v="0"/>
    <n v="0"/>
    <x v="1"/>
    <x v="1"/>
    <x v="2"/>
    <n v="365"/>
    <n v="0"/>
  </r>
  <r>
    <x v="35"/>
    <d v="2022-09-12T00:00:00"/>
    <n v="96"/>
    <n v="0"/>
    <x v="1"/>
    <x v="1"/>
    <x v="1"/>
    <n v="91"/>
    <n v="0"/>
  </r>
  <r>
    <x v="36"/>
    <d v="2022-09-12T00:00:00"/>
    <n v="216"/>
    <n v="0"/>
    <x v="1"/>
    <x v="1"/>
    <x v="1"/>
    <n v="91"/>
    <n v="0"/>
  </r>
  <r>
    <x v="44"/>
    <d v="2022-09-12T00:00:00"/>
    <n v="0"/>
    <n v="0"/>
    <x v="1"/>
    <x v="1"/>
    <x v="2"/>
    <n v="365"/>
    <n v="0"/>
  </r>
  <r>
    <x v="37"/>
    <d v="2022-09-12T00:00:00"/>
    <n v="100"/>
    <n v="0"/>
    <x v="1"/>
    <x v="1"/>
    <x v="1"/>
    <n v="91"/>
    <n v="0"/>
  </r>
  <r>
    <x v="38"/>
    <d v="2022-09-12T00:00:00"/>
    <n v="116"/>
    <n v="0"/>
    <x v="1"/>
    <x v="1"/>
    <x v="1"/>
    <n v="91"/>
    <n v="0"/>
  </r>
  <r>
    <x v="55"/>
    <d v="2022-09-12T00:00:00"/>
    <n v="0"/>
    <n v="0"/>
    <x v="1"/>
    <x v="1"/>
    <x v="2"/>
    <n v="365"/>
    <n v="0"/>
  </r>
  <r>
    <x v="45"/>
    <d v="2022-09-12T00:00:00"/>
    <n v="65"/>
    <n v="0"/>
    <x v="1"/>
    <x v="1"/>
    <x v="1"/>
    <n v="91"/>
    <n v="0"/>
  </r>
  <r>
    <x v="46"/>
    <d v="2022-09-12T00:00:00"/>
    <n v="64"/>
    <n v="0"/>
    <x v="1"/>
    <x v="1"/>
    <x v="1"/>
    <n v="91"/>
    <n v="0"/>
  </r>
  <r>
    <x v="66"/>
    <d v="2022-09-12T00:00:00"/>
    <n v="0"/>
    <n v="0"/>
    <x v="1"/>
    <x v="1"/>
    <x v="2"/>
    <n v="365"/>
    <n v="0"/>
  </r>
  <r>
    <x v="56"/>
    <d v="2022-09-12T00:00:00"/>
    <n v="22"/>
    <n v="0"/>
    <x v="1"/>
    <x v="1"/>
    <x v="1"/>
    <n v="91"/>
    <n v="0"/>
  </r>
  <r>
    <x v="57"/>
    <d v="2022-09-12T00:00:00"/>
    <n v="22"/>
    <n v="0"/>
    <x v="1"/>
    <x v="1"/>
    <x v="1"/>
    <n v="91"/>
    <n v="0"/>
  </r>
  <r>
    <x v="67"/>
    <d v="2022-09-12T00:00:00"/>
    <n v="22"/>
    <n v="0"/>
    <x v="1"/>
    <x v="1"/>
    <x v="1"/>
    <n v="91"/>
    <n v="0"/>
  </r>
  <r>
    <x v="68"/>
    <d v="2022-09-12T00:00:00"/>
    <n v="22"/>
    <n v="0"/>
    <x v="1"/>
    <x v="1"/>
    <x v="1"/>
    <n v="91"/>
    <n v="0"/>
  </r>
  <r>
    <x v="34"/>
    <d v="2022-09-13T00:00:00"/>
    <n v="0"/>
    <n v="0"/>
    <x v="1"/>
    <x v="1"/>
    <x v="2"/>
    <n v="365"/>
    <n v="0"/>
  </r>
  <r>
    <x v="35"/>
    <d v="2022-09-13T00:00:00"/>
    <n v="96"/>
    <n v="0"/>
    <x v="1"/>
    <x v="1"/>
    <x v="1"/>
    <n v="91"/>
    <n v="0"/>
  </r>
  <r>
    <x v="36"/>
    <d v="2022-09-13T00:00:00"/>
    <n v="216"/>
    <n v="0"/>
    <x v="1"/>
    <x v="1"/>
    <x v="1"/>
    <n v="91"/>
    <n v="0"/>
  </r>
  <r>
    <x v="44"/>
    <d v="2022-09-13T00:00:00"/>
    <n v="0"/>
    <n v="0"/>
    <x v="1"/>
    <x v="1"/>
    <x v="2"/>
    <n v="365"/>
    <n v="0"/>
  </r>
  <r>
    <x v="37"/>
    <d v="2022-09-13T00:00:00"/>
    <n v="100"/>
    <n v="0"/>
    <x v="1"/>
    <x v="1"/>
    <x v="1"/>
    <n v="91"/>
    <n v="0"/>
  </r>
  <r>
    <x v="38"/>
    <d v="2022-09-13T00:00:00"/>
    <n v="116"/>
    <n v="0"/>
    <x v="1"/>
    <x v="1"/>
    <x v="1"/>
    <n v="91"/>
    <n v="0"/>
  </r>
  <r>
    <x v="55"/>
    <d v="2022-09-13T00:00:00"/>
    <n v="0"/>
    <n v="0"/>
    <x v="1"/>
    <x v="1"/>
    <x v="2"/>
    <n v="365"/>
    <n v="0"/>
  </r>
  <r>
    <x v="45"/>
    <d v="2022-09-13T00:00:00"/>
    <n v="65"/>
    <n v="0"/>
    <x v="1"/>
    <x v="1"/>
    <x v="1"/>
    <n v="91"/>
    <n v="0"/>
  </r>
  <r>
    <x v="46"/>
    <d v="2022-09-13T00:00:00"/>
    <n v="64"/>
    <n v="0"/>
    <x v="1"/>
    <x v="1"/>
    <x v="1"/>
    <n v="91"/>
    <n v="0"/>
  </r>
  <r>
    <x v="66"/>
    <d v="2022-09-13T00:00:00"/>
    <n v="0"/>
    <n v="0"/>
    <x v="1"/>
    <x v="1"/>
    <x v="2"/>
    <n v="365"/>
    <n v="0"/>
  </r>
  <r>
    <x v="56"/>
    <d v="2022-09-13T00:00:00"/>
    <n v="22"/>
    <n v="0"/>
    <x v="1"/>
    <x v="1"/>
    <x v="1"/>
    <n v="91"/>
    <n v="0"/>
  </r>
  <r>
    <x v="57"/>
    <d v="2022-09-13T00:00:00"/>
    <n v="22"/>
    <n v="0"/>
    <x v="1"/>
    <x v="1"/>
    <x v="1"/>
    <n v="91"/>
    <n v="0"/>
  </r>
  <r>
    <x v="67"/>
    <d v="2022-09-13T00:00:00"/>
    <n v="22"/>
    <n v="0"/>
    <x v="1"/>
    <x v="1"/>
    <x v="1"/>
    <n v="91"/>
    <n v="0"/>
  </r>
  <r>
    <x v="68"/>
    <d v="2022-09-13T00:00:00"/>
    <n v="22"/>
    <n v="0"/>
    <x v="1"/>
    <x v="1"/>
    <x v="1"/>
    <n v="91"/>
    <n v="0"/>
  </r>
  <r>
    <x v="34"/>
    <d v="2022-09-14T00:00:00"/>
    <n v="0"/>
    <n v="0"/>
    <x v="1"/>
    <x v="1"/>
    <x v="2"/>
    <n v="365"/>
    <n v="0"/>
  </r>
  <r>
    <x v="35"/>
    <d v="2022-09-14T00:00:00"/>
    <n v="96"/>
    <n v="0"/>
    <x v="1"/>
    <x v="1"/>
    <x v="1"/>
    <n v="91"/>
    <n v="0"/>
  </r>
  <r>
    <x v="36"/>
    <d v="2022-09-14T00:00:00"/>
    <n v="216"/>
    <n v="0"/>
    <x v="1"/>
    <x v="1"/>
    <x v="1"/>
    <n v="91"/>
    <n v="0"/>
  </r>
  <r>
    <x v="44"/>
    <d v="2022-09-14T00:00:00"/>
    <n v="0"/>
    <n v="0"/>
    <x v="1"/>
    <x v="1"/>
    <x v="2"/>
    <n v="365"/>
    <n v="0"/>
  </r>
  <r>
    <x v="37"/>
    <d v="2022-09-14T00:00:00"/>
    <n v="100"/>
    <n v="0"/>
    <x v="1"/>
    <x v="1"/>
    <x v="1"/>
    <n v="91"/>
    <n v="0"/>
  </r>
  <r>
    <x v="38"/>
    <d v="2022-09-14T00:00:00"/>
    <n v="116"/>
    <n v="0"/>
    <x v="1"/>
    <x v="1"/>
    <x v="1"/>
    <n v="91"/>
    <n v="0"/>
  </r>
  <r>
    <x v="55"/>
    <d v="2022-09-14T00:00:00"/>
    <n v="0"/>
    <n v="0"/>
    <x v="1"/>
    <x v="1"/>
    <x v="2"/>
    <n v="365"/>
    <n v="0"/>
  </r>
  <r>
    <x v="45"/>
    <d v="2022-09-14T00:00:00"/>
    <n v="65"/>
    <n v="0"/>
    <x v="1"/>
    <x v="1"/>
    <x v="1"/>
    <n v="91"/>
    <n v="0"/>
  </r>
  <r>
    <x v="46"/>
    <d v="2022-09-14T00:00:00"/>
    <n v="64"/>
    <n v="0"/>
    <x v="1"/>
    <x v="1"/>
    <x v="1"/>
    <n v="91"/>
    <n v="0"/>
  </r>
  <r>
    <x v="66"/>
    <d v="2022-09-14T00:00:00"/>
    <n v="0"/>
    <n v="0"/>
    <x v="1"/>
    <x v="1"/>
    <x v="2"/>
    <n v="365"/>
    <n v="0"/>
  </r>
  <r>
    <x v="56"/>
    <d v="2022-09-14T00:00:00"/>
    <n v="22"/>
    <n v="0"/>
    <x v="1"/>
    <x v="1"/>
    <x v="1"/>
    <n v="91"/>
    <n v="0"/>
  </r>
  <r>
    <x v="57"/>
    <d v="2022-09-14T00:00:00"/>
    <n v="22"/>
    <n v="0"/>
    <x v="1"/>
    <x v="1"/>
    <x v="1"/>
    <n v="91"/>
    <n v="0"/>
  </r>
  <r>
    <x v="67"/>
    <d v="2022-09-14T00:00:00"/>
    <n v="22"/>
    <n v="0"/>
    <x v="1"/>
    <x v="1"/>
    <x v="1"/>
    <n v="91"/>
    <n v="0"/>
  </r>
  <r>
    <x v="68"/>
    <d v="2022-09-14T00:00:00"/>
    <n v="22"/>
    <n v="0"/>
    <x v="1"/>
    <x v="1"/>
    <x v="1"/>
    <n v="91"/>
    <n v="0"/>
  </r>
  <r>
    <x v="34"/>
    <d v="2022-09-15T00:00:00"/>
    <n v="0"/>
    <n v="0"/>
    <x v="1"/>
    <x v="1"/>
    <x v="2"/>
    <n v="365"/>
    <n v="0"/>
  </r>
  <r>
    <x v="35"/>
    <d v="2022-09-15T00:00:00"/>
    <n v="96"/>
    <n v="0"/>
    <x v="1"/>
    <x v="1"/>
    <x v="1"/>
    <n v="91"/>
    <n v="0"/>
  </r>
  <r>
    <x v="36"/>
    <d v="2022-09-15T00:00:00"/>
    <n v="216"/>
    <n v="0"/>
    <x v="1"/>
    <x v="1"/>
    <x v="1"/>
    <n v="91"/>
    <n v="0"/>
  </r>
  <r>
    <x v="44"/>
    <d v="2022-09-15T00:00:00"/>
    <n v="0"/>
    <n v="0"/>
    <x v="1"/>
    <x v="1"/>
    <x v="2"/>
    <n v="365"/>
    <n v="0"/>
  </r>
  <r>
    <x v="37"/>
    <d v="2022-09-15T00:00:00"/>
    <n v="100"/>
    <n v="0"/>
    <x v="1"/>
    <x v="1"/>
    <x v="1"/>
    <n v="91"/>
    <n v="0"/>
  </r>
  <r>
    <x v="38"/>
    <d v="2022-09-15T00:00:00"/>
    <n v="116"/>
    <n v="0"/>
    <x v="1"/>
    <x v="1"/>
    <x v="1"/>
    <n v="91"/>
    <n v="0"/>
  </r>
  <r>
    <x v="55"/>
    <d v="2022-09-15T00:00:00"/>
    <n v="0"/>
    <n v="0"/>
    <x v="1"/>
    <x v="1"/>
    <x v="2"/>
    <n v="365"/>
    <n v="0"/>
  </r>
  <r>
    <x v="45"/>
    <d v="2022-09-15T00:00:00"/>
    <n v="65"/>
    <n v="0"/>
    <x v="1"/>
    <x v="1"/>
    <x v="1"/>
    <n v="91"/>
    <n v="0"/>
  </r>
  <r>
    <x v="46"/>
    <d v="2022-09-15T00:00:00"/>
    <n v="64"/>
    <n v="0"/>
    <x v="1"/>
    <x v="1"/>
    <x v="1"/>
    <n v="91"/>
    <n v="0"/>
  </r>
  <r>
    <x v="66"/>
    <d v="2022-09-15T00:00:00"/>
    <n v="0"/>
    <n v="0"/>
    <x v="1"/>
    <x v="1"/>
    <x v="2"/>
    <n v="365"/>
    <n v="0"/>
  </r>
  <r>
    <x v="56"/>
    <d v="2022-09-15T00:00:00"/>
    <n v="22"/>
    <n v="0"/>
    <x v="1"/>
    <x v="1"/>
    <x v="1"/>
    <n v="91"/>
    <n v="0"/>
  </r>
  <r>
    <x v="57"/>
    <d v="2022-09-15T00:00:00"/>
    <n v="22"/>
    <n v="0"/>
    <x v="1"/>
    <x v="1"/>
    <x v="1"/>
    <n v="91"/>
    <n v="0"/>
  </r>
  <r>
    <x v="67"/>
    <d v="2022-09-15T00:00:00"/>
    <n v="22"/>
    <n v="0"/>
    <x v="1"/>
    <x v="1"/>
    <x v="1"/>
    <n v="91"/>
    <n v="0"/>
  </r>
  <r>
    <x v="68"/>
    <d v="2022-09-15T00:00:00"/>
    <n v="22"/>
    <n v="0"/>
    <x v="1"/>
    <x v="1"/>
    <x v="1"/>
    <n v="91"/>
    <n v="0"/>
  </r>
  <r>
    <x v="34"/>
    <d v="2022-09-16T00:00:00"/>
    <n v="0"/>
    <n v="0"/>
    <x v="1"/>
    <x v="1"/>
    <x v="2"/>
    <n v="365"/>
    <n v="0"/>
  </r>
  <r>
    <x v="35"/>
    <d v="2022-09-16T00:00:00"/>
    <n v="96"/>
    <n v="0"/>
    <x v="1"/>
    <x v="1"/>
    <x v="1"/>
    <n v="91"/>
    <n v="0"/>
  </r>
  <r>
    <x v="36"/>
    <d v="2022-09-16T00:00:00"/>
    <n v="216"/>
    <n v="0"/>
    <x v="1"/>
    <x v="1"/>
    <x v="1"/>
    <n v="91"/>
    <n v="0"/>
  </r>
  <r>
    <x v="44"/>
    <d v="2022-09-16T00:00:00"/>
    <n v="0"/>
    <n v="0"/>
    <x v="1"/>
    <x v="1"/>
    <x v="2"/>
    <n v="365"/>
    <n v="0"/>
  </r>
  <r>
    <x v="37"/>
    <d v="2022-09-16T00:00:00"/>
    <n v="100"/>
    <n v="0"/>
    <x v="1"/>
    <x v="1"/>
    <x v="1"/>
    <n v="91"/>
    <n v="0"/>
  </r>
  <r>
    <x v="38"/>
    <d v="2022-09-16T00:00:00"/>
    <n v="116"/>
    <n v="0"/>
    <x v="1"/>
    <x v="1"/>
    <x v="1"/>
    <n v="91"/>
    <n v="0"/>
  </r>
  <r>
    <x v="55"/>
    <d v="2022-09-16T00:00:00"/>
    <n v="0"/>
    <n v="0"/>
    <x v="1"/>
    <x v="1"/>
    <x v="2"/>
    <n v="365"/>
    <n v="0"/>
  </r>
  <r>
    <x v="45"/>
    <d v="2022-09-16T00:00:00"/>
    <n v="65"/>
    <n v="0"/>
    <x v="1"/>
    <x v="1"/>
    <x v="1"/>
    <n v="91"/>
    <n v="0"/>
  </r>
  <r>
    <x v="46"/>
    <d v="2022-09-16T00:00:00"/>
    <n v="64"/>
    <n v="0"/>
    <x v="1"/>
    <x v="1"/>
    <x v="1"/>
    <n v="91"/>
    <n v="0"/>
  </r>
  <r>
    <x v="66"/>
    <d v="2022-09-16T00:00:00"/>
    <n v="0"/>
    <n v="0"/>
    <x v="1"/>
    <x v="1"/>
    <x v="2"/>
    <n v="365"/>
    <n v="0"/>
  </r>
  <r>
    <x v="56"/>
    <d v="2022-09-16T00:00:00"/>
    <n v="22"/>
    <n v="0"/>
    <x v="1"/>
    <x v="1"/>
    <x v="1"/>
    <n v="91"/>
    <n v="0"/>
  </r>
  <r>
    <x v="57"/>
    <d v="2022-09-16T00:00:00"/>
    <n v="22"/>
    <n v="0"/>
    <x v="1"/>
    <x v="1"/>
    <x v="1"/>
    <n v="91"/>
    <n v="0"/>
  </r>
  <r>
    <x v="67"/>
    <d v="2022-09-16T00:00:00"/>
    <n v="22"/>
    <n v="0"/>
    <x v="1"/>
    <x v="1"/>
    <x v="1"/>
    <n v="91"/>
    <n v="0"/>
  </r>
  <r>
    <x v="68"/>
    <d v="2022-09-16T00:00:00"/>
    <n v="22"/>
    <n v="0"/>
    <x v="1"/>
    <x v="1"/>
    <x v="1"/>
    <n v="91"/>
    <n v="0"/>
  </r>
  <r>
    <x v="34"/>
    <d v="2022-09-19T00:00:00"/>
    <n v="0"/>
    <n v="0"/>
    <x v="1"/>
    <x v="1"/>
    <x v="2"/>
    <n v="365"/>
    <n v="0"/>
  </r>
  <r>
    <x v="35"/>
    <d v="2022-09-19T00:00:00"/>
    <n v="96"/>
    <n v="0"/>
    <x v="1"/>
    <x v="1"/>
    <x v="1"/>
    <n v="91"/>
    <n v="0"/>
  </r>
  <r>
    <x v="36"/>
    <d v="2022-09-19T00:00:00"/>
    <n v="216"/>
    <n v="0"/>
    <x v="1"/>
    <x v="1"/>
    <x v="1"/>
    <n v="91"/>
    <n v="0"/>
  </r>
  <r>
    <x v="44"/>
    <d v="2022-09-19T00:00:00"/>
    <n v="0"/>
    <n v="0"/>
    <x v="1"/>
    <x v="1"/>
    <x v="2"/>
    <n v="365"/>
    <n v="0"/>
  </r>
  <r>
    <x v="37"/>
    <d v="2022-09-19T00:00:00"/>
    <n v="100"/>
    <n v="0"/>
    <x v="1"/>
    <x v="1"/>
    <x v="1"/>
    <n v="91"/>
    <n v="0"/>
  </r>
  <r>
    <x v="38"/>
    <d v="2022-09-19T00:00:00"/>
    <n v="116"/>
    <n v="0"/>
    <x v="1"/>
    <x v="1"/>
    <x v="1"/>
    <n v="91"/>
    <n v="0"/>
  </r>
  <r>
    <x v="55"/>
    <d v="2022-09-19T00:00:00"/>
    <n v="0"/>
    <n v="0"/>
    <x v="1"/>
    <x v="1"/>
    <x v="2"/>
    <n v="365"/>
    <n v="0"/>
  </r>
  <r>
    <x v="45"/>
    <d v="2022-09-19T00:00:00"/>
    <n v="65"/>
    <n v="0"/>
    <x v="1"/>
    <x v="1"/>
    <x v="1"/>
    <n v="91"/>
    <n v="0"/>
  </r>
  <r>
    <x v="46"/>
    <d v="2022-09-19T00:00:00"/>
    <n v="64"/>
    <n v="0"/>
    <x v="1"/>
    <x v="1"/>
    <x v="1"/>
    <n v="91"/>
    <n v="0"/>
  </r>
  <r>
    <x v="66"/>
    <d v="2022-09-19T00:00:00"/>
    <n v="0"/>
    <n v="0"/>
    <x v="1"/>
    <x v="1"/>
    <x v="2"/>
    <n v="365"/>
    <n v="0"/>
  </r>
  <r>
    <x v="56"/>
    <d v="2022-09-19T00:00:00"/>
    <n v="22"/>
    <n v="0"/>
    <x v="1"/>
    <x v="1"/>
    <x v="1"/>
    <n v="91"/>
    <n v="0"/>
  </r>
  <r>
    <x v="57"/>
    <d v="2022-09-19T00:00:00"/>
    <n v="22"/>
    <n v="0"/>
    <x v="1"/>
    <x v="1"/>
    <x v="1"/>
    <n v="91"/>
    <n v="0"/>
  </r>
  <r>
    <x v="67"/>
    <d v="2022-09-19T00:00:00"/>
    <n v="22"/>
    <n v="0"/>
    <x v="1"/>
    <x v="1"/>
    <x v="1"/>
    <n v="91"/>
    <n v="0"/>
  </r>
  <r>
    <x v="68"/>
    <d v="2022-09-19T00:00:00"/>
    <n v="22"/>
    <n v="0"/>
    <x v="1"/>
    <x v="1"/>
    <x v="1"/>
    <n v="91"/>
    <n v="0"/>
  </r>
  <r>
    <x v="34"/>
    <d v="2022-09-20T00:00:00"/>
    <n v="0"/>
    <n v="0"/>
    <x v="1"/>
    <x v="1"/>
    <x v="2"/>
    <n v="365"/>
    <n v="0"/>
  </r>
  <r>
    <x v="35"/>
    <d v="2022-09-20T00:00:00"/>
    <n v="96"/>
    <n v="0"/>
    <x v="1"/>
    <x v="1"/>
    <x v="1"/>
    <n v="91"/>
    <n v="0"/>
  </r>
  <r>
    <x v="36"/>
    <d v="2022-09-20T00:00:00"/>
    <n v="216"/>
    <n v="0"/>
    <x v="1"/>
    <x v="1"/>
    <x v="1"/>
    <n v="91"/>
    <n v="0"/>
  </r>
  <r>
    <x v="44"/>
    <d v="2022-09-20T00:00:00"/>
    <n v="0"/>
    <n v="0"/>
    <x v="1"/>
    <x v="1"/>
    <x v="2"/>
    <n v="365"/>
    <n v="0"/>
  </r>
  <r>
    <x v="37"/>
    <d v="2022-09-20T00:00:00"/>
    <n v="100"/>
    <n v="0"/>
    <x v="1"/>
    <x v="1"/>
    <x v="1"/>
    <n v="91"/>
    <n v="0"/>
  </r>
  <r>
    <x v="38"/>
    <d v="2022-09-20T00:00:00"/>
    <n v="116"/>
    <n v="0"/>
    <x v="1"/>
    <x v="1"/>
    <x v="1"/>
    <n v="91"/>
    <n v="0"/>
  </r>
  <r>
    <x v="55"/>
    <d v="2022-09-20T00:00:00"/>
    <n v="0"/>
    <n v="0"/>
    <x v="1"/>
    <x v="1"/>
    <x v="2"/>
    <n v="365"/>
    <n v="0"/>
  </r>
  <r>
    <x v="45"/>
    <d v="2022-09-20T00:00:00"/>
    <n v="67"/>
    <n v="2"/>
    <x v="1"/>
    <x v="1"/>
    <x v="1"/>
    <n v="91"/>
    <n v="1.8200000000000001E-2"/>
  </r>
  <r>
    <x v="46"/>
    <d v="2022-09-20T00:00:00"/>
    <n v="64"/>
    <n v="0"/>
    <x v="1"/>
    <x v="1"/>
    <x v="1"/>
    <n v="91"/>
    <n v="0"/>
  </r>
  <r>
    <x v="66"/>
    <d v="2022-09-20T00:00:00"/>
    <n v="0"/>
    <n v="0"/>
    <x v="1"/>
    <x v="1"/>
    <x v="2"/>
    <n v="365"/>
    <n v="0"/>
  </r>
  <r>
    <x v="56"/>
    <d v="2022-09-20T00:00:00"/>
    <n v="22"/>
    <n v="0"/>
    <x v="1"/>
    <x v="1"/>
    <x v="1"/>
    <n v="91"/>
    <n v="0"/>
  </r>
  <r>
    <x v="57"/>
    <d v="2022-09-20T00:00:00"/>
    <n v="22"/>
    <n v="0"/>
    <x v="1"/>
    <x v="1"/>
    <x v="1"/>
    <n v="91"/>
    <n v="0"/>
  </r>
  <r>
    <x v="67"/>
    <d v="2022-09-20T00:00:00"/>
    <n v="22"/>
    <n v="0"/>
    <x v="1"/>
    <x v="1"/>
    <x v="1"/>
    <n v="91"/>
    <n v="0"/>
  </r>
  <r>
    <x v="68"/>
    <d v="2022-09-20T00:00:00"/>
    <n v="22"/>
    <n v="0"/>
    <x v="1"/>
    <x v="1"/>
    <x v="1"/>
    <n v="91"/>
    <n v="0"/>
  </r>
  <r>
    <x v="34"/>
    <d v="2022-09-21T00:00:00"/>
    <n v="0"/>
    <n v="0"/>
    <x v="1"/>
    <x v="1"/>
    <x v="2"/>
    <n v="365"/>
    <n v="0"/>
  </r>
  <r>
    <x v="35"/>
    <d v="2022-09-21T00:00:00"/>
    <n v="96"/>
    <n v="0"/>
    <x v="1"/>
    <x v="1"/>
    <x v="1"/>
    <n v="91"/>
    <n v="0"/>
  </r>
  <r>
    <x v="36"/>
    <d v="2022-09-21T00:00:00"/>
    <n v="216"/>
    <n v="0"/>
    <x v="1"/>
    <x v="1"/>
    <x v="1"/>
    <n v="91"/>
    <n v="0"/>
  </r>
  <r>
    <x v="44"/>
    <d v="2022-09-21T00:00:00"/>
    <n v="0"/>
    <n v="0"/>
    <x v="1"/>
    <x v="1"/>
    <x v="2"/>
    <n v="365"/>
    <n v="0"/>
  </r>
  <r>
    <x v="37"/>
    <d v="2022-09-21T00:00:00"/>
    <n v="100"/>
    <n v="0"/>
    <x v="1"/>
    <x v="1"/>
    <x v="1"/>
    <n v="91"/>
    <n v="0"/>
  </r>
  <r>
    <x v="38"/>
    <d v="2022-09-21T00:00:00"/>
    <n v="116"/>
    <n v="0"/>
    <x v="1"/>
    <x v="1"/>
    <x v="1"/>
    <n v="91"/>
    <n v="0"/>
  </r>
  <r>
    <x v="55"/>
    <d v="2022-09-21T00:00:00"/>
    <n v="0"/>
    <n v="0"/>
    <x v="1"/>
    <x v="1"/>
    <x v="2"/>
    <n v="365"/>
    <n v="0"/>
  </r>
  <r>
    <x v="45"/>
    <d v="2022-09-21T00:00:00"/>
    <n v="67"/>
    <n v="0"/>
    <x v="1"/>
    <x v="1"/>
    <x v="1"/>
    <n v="91"/>
    <n v="0"/>
  </r>
  <r>
    <x v="46"/>
    <d v="2022-09-21T00:00:00"/>
    <n v="64"/>
    <n v="0"/>
    <x v="1"/>
    <x v="1"/>
    <x v="1"/>
    <n v="91"/>
    <n v="0"/>
  </r>
  <r>
    <x v="66"/>
    <d v="2022-09-21T00:00:00"/>
    <n v="0"/>
    <n v="0"/>
    <x v="1"/>
    <x v="1"/>
    <x v="2"/>
    <n v="365"/>
    <n v="0"/>
  </r>
  <r>
    <x v="56"/>
    <d v="2022-09-21T00:00:00"/>
    <n v="22"/>
    <n v="0"/>
    <x v="1"/>
    <x v="1"/>
    <x v="1"/>
    <n v="91"/>
    <n v="0"/>
  </r>
  <r>
    <x v="57"/>
    <d v="2022-09-21T00:00:00"/>
    <n v="22"/>
    <n v="0"/>
    <x v="1"/>
    <x v="1"/>
    <x v="1"/>
    <n v="91"/>
    <n v="0"/>
  </r>
  <r>
    <x v="67"/>
    <d v="2022-09-21T00:00:00"/>
    <n v="22"/>
    <n v="0"/>
    <x v="1"/>
    <x v="1"/>
    <x v="1"/>
    <n v="91"/>
    <n v="0"/>
  </r>
  <r>
    <x v="68"/>
    <d v="2022-09-21T00:00:00"/>
    <n v="22"/>
    <n v="0"/>
    <x v="1"/>
    <x v="1"/>
    <x v="1"/>
    <n v="91"/>
    <n v="0"/>
  </r>
  <r>
    <x v="34"/>
    <d v="2022-09-22T00:00:00"/>
    <n v="0"/>
    <n v="0"/>
    <x v="1"/>
    <x v="1"/>
    <x v="2"/>
    <n v="365"/>
    <n v="0"/>
  </r>
  <r>
    <x v="35"/>
    <d v="2022-09-22T00:00:00"/>
    <n v="96"/>
    <n v="0"/>
    <x v="1"/>
    <x v="1"/>
    <x v="1"/>
    <n v="91"/>
    <n v="0"/>
  </r>
  <r>
    <x v="36"/>
    <d v="2022-09-22T00:00:00"/>
    <n v="216"/>
    <n v="0"/>
    <x v="1"/>
    <x v="1"/>
    <x v="1"/>
    <n v="91"/>
    <n v="0"/>
  </r>
  <r>
    <x v="44"/>
    <d v="2022-09-22T00:00:00"/>
    <n v="0"/>
    <n v="0"/>
    <x v="1"/>
    <x v="1"/>
    <x v="2"/>
    <n v="365"/>
    <n v="0"/>
  </r>
  <r>
    <x v="37"/>
    <d v="2022-09-22T00:00:00"/>
    <n v="100"/>
    <n v="0"/>
    <x v="1"/>
    <x v="1"/>
    <x v="1"/>
    <n v="91"/>
    <n v="0"/>
  </r>
  <r>
    <x v="38"/>
    <d v="2022-09-22T00:00:00"/>
    <n v="116"/>
    <n v="0"/>
    <x v="1"/>
    <x v="1"/>
    <x v="1"/>
    <n v="91"/>
    <n v="0"/>
  </r>
  <r>
    <x v="55"/>
    <d v="2022-09-22T00:00:00"/>
    <n v="0"/>
    <n v="0"/>
    <x v="1"/>
    <x v="1"/>
    <x v="2"/>
    <n v="365"/>
    <n v="0"/>
  </r>
  <r>
    <x v="45"/>
    <d v="2022-09-22T00:00:00"/>
    <n v="67"/>
    <n v="0"/>
    <x v="1"/>
    <x v="1"/>
    <x v="1"/>
    <n v="91"/>
    <n v="0"/>
  </r>
  <r>
    <x v="46"/>
    <d v="2022-09-22T00:00:00"/>
    <n v="64"/>
    <n v="0"/>
    <x v="1"/>
    <x v="1"/>
    <x v="1"/>
    <n v="91"/>
    <n v="0"/>
  </r>
  <r>
    <x v="66"/>
    <d v="2022-09-22T00:00:00"/>
    <n v="0"/>
    <n v="0"/>
    <x v="1"/>
    <x v="1"/>
    <x v="2"/>
    <n v="365"/>
    <n v="0"/>
  </r>
  <r>
    <x v="56"/>
    <d v="2022-09-22T00:00:00"/>
    <n v="22"/>
    <n v="0"/>
    <x v="1"/>
    <x v="1"/>
    <x v="1"/>
    <n v="91"/>
    <n v="0"/>
  </r>
  <r>
    <x v="57"/>
    <d v="2022-09-22T00:00:00"/>
    <n v="22"/>
    <n v="0"/>
    <x v="1"/>
    <x v="1"/>
    <x v="1"/>
    <n v="91"/>
    <n v="0"/>
  </r>
  <r>
    <x v="67"/>
    <d v="2022-09-22T00:00:00"/>
    <n v="22"/>
    <n v="0"/>
    <x v="1"/>
    <x v="1"/>
    <x v="1"/>
    <n v="91"/>
    <n v="0"/>
  </r>
  <r>
    <x v="68"/>
    <d v="2022-09-22T00:00:00"/>
    <n v="22"/>
    <n v="0"/>
    <x v="1"/>
    <x v="1"/>
    <x v="1"/>
    <n v="91"/>
    <n v="0"/>
  </r>
  <r>
    <x v="34"/>
    <d v="2022-09-23T00:00:00"/>
    <n v="0"/>
    <n v="0"/>
    <x v="1"/>
    <x v="1"/>
    <x v="2"/>
    <n v="365"/>
    <n v="0"/>
  </r>
  <r>
    <x v="35"/>
    <d v="2022-09-23T00:00:00"/>
    <n v="96"/>
    <n v="0"/>
    <x v="1"/>
    <x v="1"/>
    <x v="1"/>
    <n v="91"/>
    <n v="0"/>
  </r>
  <r>
    <x v="36"/>
    <d v="2022-09-23T00:00:00"/>
    <n v="216"/>
    <n v="0"/>
    <x v="1"/>
    <x v="1"/>
    <x v="1"/>
    <n v="91"/>
    <n v="0"/>
  </r>
  <r>
    <x v="44"/>
    <d v="2022-09-23T00:00:00"/>
    <n v="0"/>
    <n v="0"/>
    <x v="1"/>
    <x v="1"/>
    <x v="2"/>
    <n v="365"/>
    <n v="0"/>
  </r>
  <r>
    <x v="37"/>
    <d v="2022-09-23T00:00:00"/>
    <n v="100"/>
    <n v="0"/>
    <x v="1"/>
    <x v="1"/>
    <x v="1"/>
    <n v="91"/>
    <n v="0"/>
  </r>
  <r>
    <x v="38"/>
    <d v="2022-09-23T00:00:00"/>
    <n v="116"/>
    <n v="0"/>
    <x v="1"/>
    <x v="1"/>
    <x v="1"/>
    <n v="91"/>
    <n v="0"/>
  </r>
  <r>
    <x v="55"/>
    <d v="2022-09-23T00:00:00"/>
    <n v="0"/>
    <n v="0"/>
    <x v="1"/>
    <x v="1"/>
    <x v="2"/>
    <n v="365"/>
    <n v="0"/>
  </r>
  <r>
    <x v="45"/>
    <d v="2022-09-23T00:00:00"/>
    <n v="67"/>
    <n v="0"/>
    <x v="1"/>
    <x v="1"/>
    <x v="1"/>
    <n v="91"/>
    <n v="0"/>
  </r>
  <r>
    <x v="46"/>
    <d v="2022-09-23T00:00:00"/>
    <n v="64"/>
    <n v="0"/>
    <x v="1"/>
    <x v="1"/>
    <x v="1"/>
    <n v="91"/>
    <n v="0"/>
  </r>
  <r>
    <x v="66"/>
    <d v="2022-09-23T00:00:00"/>
    <n v="0"/>
    <n v="0"/>
    <x v="1"/>
    <x v="1"/>
    <x v="2"/>
    <n v="365"/>
    <n v="0"/>
  </r>
  <r>
    <x v="56"/>
    <d v="2022-09-23T00:00:00"/>
    <n v="22"/>
    <n v="0"/>
    <x v="1"/>
    <x v="1"/>
    <x v="1"/>
    <n v="91"/>
    <n v="0"/>
  </r>
  <r>
    <x v="57"/>
    <d v="2022-09-23T00:00:00"/>
    <n v="24"/>
    <n v="2"/>
    <x v="1"/>
    <x v="1"/>
    <x v="1"/>
    <n v="91"/>
    <n v="1.8200000000000001E-2"/>
  </r>
  <r>
    <x v="67"/>
    <d v="2022-09-23T00:00:00"/>
    <n v="24"/>
    <n v="2"/>
    <x v="1"/>
    <x v="1"/>
    <x v="1"/>
    <n v="91"/>
    <n v="1.8200000000000001E-2"/>
  </r>
  <r>
    <x v="68"/>
    <d v="2022-09-23T00:00:00"/>
    <n v="22"/>
    <n v="0"/>
    <x v="1"/>
    <x v="1"/>
    <x v="1"/>
    <n v="91"/>
    <n v="0"/>
  </r>
  <r>
    <x v="34"/>
    <d v="2022-09-26T00:00:00"/>
    <n v="0"/>
    <n v="0"/>
    <x v="1"/>
    <x v="1"/>
    <x v="2"/>
    <n v="365"/>
    <n v="0"/>
  </r>
  <r>
    <x v="35"/>
    <d v="2022-09-26T00:00:00"/>
    <n v="96"/>
    <n v="0"/>
    <x v="1"/>
    <x v="1"/>
    <x v="1"/>
    <n v="91"/>
    <n v="0"/>
  </r>
  <r>
    <x v="36"/>
    <d v="2022-09-26T00:00:00"/>
    <n v="216"/>
    <n v="0"/>
    <x v="1"/>
    <x v="1"/>
    <x v="1"/>
    <n v="91"/>
    <n v="0"/>
  </r>
  <r>
    <x v="44"/>
    <d v="2022-09-26T00:00:00"/>
    <n v="0"/>
    <n v="0"/>
    <x v="1"/>
    <x v="1"/>
    <x v="2"/>
    <n v="365"/>
    <n v="0"/>
  </r>
  <r>
    <x v="37"/>
    <d v="2022-09-26T00:00:00"/>
    <n v="100"/>
    <n v="0"/>
    <x v="1"/>
    <x v="1"/>
    <x v="1"/>
    <n v="91"/>
    <n v="0"/>
  </r>
  <r>
    <x v="38"/>
    <d v="2022-09-26T00:00:00"/>
    <n v="116"/>
    <n v="0"/>
    <x v="1"/>
    <x v="1"/>
    <x v="1"/>
    <n v="91"/>
    <n v="0"/>
  </r>
  <r>
    <x v="55"/>
    <d v="2022-09-26T00:00:00"/>
    <n v="0"/>
    <n v="0"/>
    <x v="1"/>
    <x v="1"/>
    <x v="2"/>
    <n v="365"/>
    <n v="0"/>
  </r>
  <r>
    <x v="45"/>
    <d v="2022-09-26T00:00:00"/>
    <n v="67"/>
    <n v="0"/>
    <x v="1"/>
    <x v="1"/>
    <x v="1"/>
    <n v="91"/>
    <n v="0"/>
  </r>
  <r>
    <x v="46"/>
    <d v="2022-09-26T00:00:00"/>
    <n v="64"/>
    <n v="0"/>
    <x v="1"/>
    <x v="1"/>
    <x v="1"/>
    <n v="91"/>
    <n v="0"/>
  </r>
  <r>
    <x v="66"/>
    <d v="2022-09-26T00:00:00"/>
    <n v="0"/>
    <n v="0"/>
    <x v="1"/>
    <x v="1"/>
    <x v="2"/>
    <n v="365"/>
    <n v="0"/>
  </r>
  <r>
    <x v="56"/>
    <d v="2022-09-26T00:00:00"/>
    <n v="22"/>
    <n v="0"/>
    <x v="1"/>
    <x v="1"/>
    <x v="1"/>
    <n v="91"/>
    <n v="0"/>
  </r>
  <r>
    <x v="57"/>
    <d v="2022-09-26T00:00:00"/>
    <n v="24"/>
    <n v="0"/>
    <x v="1"/>
    <x v="1"/>
    <x v="1"/>
    <n v="91"/>
    <n v="0"/>
  </r>
  <r>
    <x v="67"/>
    <d v="2022-09-26T00:00:00"/>
    <n v="24"/>
    <n v="0"/>
    <x v="1"/>
    <x v="1"/>
    <x v="1"/>
    <n v="91"/>
    <n v="0"/>
  </r>
  <r>
    <x v="68"/>
    <d v="2022-09-26T00:00:00"/>
    <n v="22"/>
    <n v="0"/>
    <x v="1"/>
    <x v="1"/>
    <x v="1"/>
    <n v="91"/>
    <n v="0"/>
  </r>
  <r>
    <x v="34"/>
    <d v="2022-09-27T00:00:00"/>
    <n v="0"/>
    <n v="0"/>
    <x v="1"/>
    <x v="1"/>
    <x v="2"/>
    <n v="365"/>
    <n v="0"/>
  </r>
  <r>
    <x v="35"/>
    <d v="2022-09-27T00:00:00"/>
    <n v="96"/>
    <n v="0"/>
    <x v="1"/>
    <x v="1"/>
    <x v="1"/>
    <n v="91"/>
    <n v="0"/>
  </r>
  <r>
    <x v="36"/>
    <d v="2022-09-27T00:00:00"/>
    <n v="216"/>
    <n v="0"/>
    <x v="1"/>
    <x v="1"/>
    <x v="1"/>
    <n v="91"/>
    <n v="0"/>
  </r>
  <r>
    <x v="44"/>
    <d v="2022-09-27T00:00:00"/>
    <n v="0"/>
    <n v="0"/>
    <x v="1"/>
    <x v="1"/>
    <x v="2"/>
    <n v="365"/>
    <n v="0"/>
  </r>
  <r>
    <x v="37"/>
    <d v="2022-09-27T00:00:00"/>
    <n v="100"/>
    <n v="0"/>
    <x v="1"/>
    <x v="1"/>
    <x v="1"/>
    <n v="91"/>
    <n v="0"/>
  </r>
  <r>
    <x v="38"/>
    <d v="2022-09-27T00:00:00"/>
    <n v="116"/>
    <n v="0"/>
    <x v="1"/>
    <x v="1"/>
    <x v="1"/>
    <n v="91"/>
    <n v="0"/>
  </r>
  <r>
    <x v="55"/>
    <d v="2022-09-27T00:00:00"/>
    <n v="0"/>
    <n v="0"/>
    <x v="1"/>
    <x v="1"/>
    <x v="2"/>
    <n v="365"/>
    <n v="0"/>
  </r>
  <r>
    <x v="45"/>
    <d v="2022-09-27T00:00:00"/>
    <n v="67"/>
    <n v="0"/>
    <x v="1"/>
    <x v="1"/>
    <x v="1"/>
    <n v="91"/>
    <n v="0"/>
  </r>
  <r>
    <x v="46"/>
    <d v="2022-09-27T00:00:00"/>
    <n v="64"/>
    <n v="0"/>
    <x v="1"/>
    <x v="1"/>
    <x v="1"/>
    <n v="91"/>
    <n v="0"/>
  </r>
  <r>
    <x v="66"/>
    <d v="2022-09-27T00:00:00"/>
    <n v="0"/>
    <n v="0"/>
    <x v="1"/>
    <x v="1"/>
    <x v="2"/>
    <n v="365"/>
    <n v="0"/>
  </r>
  <r>
    <x v="56"/>
    <d v="2022-09-27T00:00:00"/>
    <n v="22"/>
    <n v="0"/>
    <x v="1"/>
    <x v="1"/>
    <x v="1"/>
    <n v="91"/>
    <n v="0"/>
  </r>
  <r>
    <x v="57"/>
    <d v="2022-09-27T00:00:00"/>
    <n v="24"/>
    <n v="0"/>
    <x v="1"/>
    <x v="1"/>
    <x v="1"/>
    <n v="91"/>
    <n v="0"/>
  </r>
  <r>
    <x v="67"/>
    <d v="2022-09-27T00:00:00"/>
    <n v="24"/>
    <n v="0"/>
    <x v="1"/>
    <x v="1"/>
    <x v="1"/>
    <n v="91"/>
    <n v="0"/>
  </r>
  <r>
    <x v="68"/>
    <d v="2022-09-27T00:00:00"/>
    <n v="22"/>
    <n v="0"/>
    <x v="1"/>
    <x v="1"/>
    <x v="1"/>
    <n v="91"/>
    <n v="0"/>
  </r>
  <r>
    <x v="34"/>
    <d v="2022-09-28T00:00:00"/>
    <n v="0"/>
    <n v="0"/>
    <x v="1"/>
    <x v="1"/>
    <x v="2"/>
    <n v="365"/>
    <n v="0"/>
  </r>
  <r>
    <x v="35"/>
    <d v="2022-09-28T00:00:00"/>
    <n v="96"/>
    <n v="0"/>
    <x v="1"/>
    <x v="1"/>
    <x v="1"/>
    <n v="91"/>
    <n v="0"/>
  </r>
  <r>
    <x v="36"/>
    <d v="2022-09-28T00:00:00"/>
    <n v="216"/>
    <n v="0"/>
    <x v="1"/>
    <x v="1"/>
    <x v="1"/>
    <n v="91"/>
    <n v="0"/>
  </r>
  <r>
    <x v="44"/>
    <d v="2022-09-28T00:00:00"/>
    <n v="0"/>
    <n v="0"/>
    <x v="1"/>
    <x v="1"/>
    <x v="2"/>
    <n v="365"/>
    <n v="0"/>
  </r>
  <r>
    <x v="37"/>
    <d v="2022-09-28T00:00:00"/>
    <n v="100"/>
    <n v="0"/>
    <x v="1"/>
    <x v="1"/>
    <x v="1"/>
    <n v="91"/>
    <n v="0"/>
  </r>
  <r>
    <x v="38"/>
    <d v="2022-09-28T00:00:00"/>
    <n v="116"/>
    <n v="0"/>
    <x v="1"/>
    <x v="1"/>
    <x v="1"/>
    <n v="91"/>
    <n v="0"/>
  </r>
  <r>
    <x v="55"/>
    <d v="2022-09-28T00:00:00"/>
    <n v="0"/>
    <n v="0"/>
    <x v="1"/>
    <x v="1"/>
    <x v="2"/>
    <n v="365"/>
    <n v="0"/>
  </r>
  <r>
    <x v="45"/>
    <d v="2022-09-28T00:00:00"/>
    <n v="67"/>
    <n v="0"/>
    <x v="1"/>
    <x v="1"/>
    <x v="1"/>
    <n v="91"/>
    <n v="0"/>
  </r>
  <r>
    <x v="46"/>
    <d v="2022-09-28T00:00:00"/>
    <n v="64"/>
    <n v="0"/>
    <x v="1"/>
    <x v="1"/>
    <x v="1"/>
    <n v="91"/>
    <n v="0"/>
  </r>
  <r>
    <x v="66"/>
    <d v="2022-09-28T00:00:00"/>
    <n v="0"/>
    <n v="0"/>
    <x v="1"/>
    <x v="1"/>
    <x v="2"/>
    <n v="365"/>
    <n v="0"/>
  </r>
  <r>
    <x v="56"/>
    <d v="2022-09-28T00:00:00"/>
    <n v="22"/>
    <n v="0"/>
    <x v="1"/>
    <x v="1"/>
    <x v="1"/>
    <n v="91"/>
    <n v="0"/>
  </r>
  <r>
    <x v="57"/>
    <d v="2022-09-28T00:00:00"/>
    <n v="24"/>
    <n v="0"/>
    <x v="1"/>
    <x v="1"/>
    <x v="1"/>
    <n v="91"/>
    <n v="0"/>
  </r>
  <r>
    <x v="67"/>
    <d v="2022-09-28T00:00:00"/>
    <n v="24"/>
    <n v="0"/>
    <x v="1"/>
    <x v="1"/>
    <x v="1"/>
    <n v="91"/>
    <n v="0"/>
  </r>
  <r>
    <x v="68"/>
    <d v="2022-09-28T00:00:00"/>
    <n v="22"/>
    <n v="0"/>
    <x v="1"/>
    <x v="1"/>
    <x v="1"/>
    <n v="91"/>
    <n v="0"/>
  </r>
  <r>
    <x v="34"/>
    <d v="2022-09-29T00:00:00"/>
    <n v="0"/>
    <n v="0"/>
    <x v="1"/>
    <x v="1"/>
    <x v="2"/>
    <n v="365"/>
    <n v="0"/>
  </r>
  <r>
    <x v="35"/>
    <d v="2022-09-29T00:00:00"/>
    <n v="96"/>
    <n v="0"/>
    <x v="1"/>
    <x v="1"/>
    <x v="1"/>
    <n v="91"/>
    <n v="0"/>
  </r>
  <r>
    <x v="36"/>
    <d v="2022-09-29T00:00:00"/>
    <n v="216"/>
    <n v="0"/>
    <x v="1"/>
    <x v="1"/>
    <x v="1"/>
    <n v="91"/>
    <n v="0"/>
  </r>
  <r>
    <x v="44"/>
    <d v="2022-09-29T00:00:00"/>
    <n v="0"/>
    <n v="0"/>
    <x v="1"/>
    <x v="1"/>
    <x v="2"/>
    <n v="365"/>
    <n v="0"/>
  </r>
  <r>
    <x v="37"/>
    <d v="2022-09-29T00:00:00"/>
    <n v="100"/>
    <n v="0"/>
    <x v="1"/>
    <x v="1"/>
    <x v="1"/>
    <n v="91"/>
    <n v="0"/>
  </r>
  <r>
    <x v="38"/>
    <d v="2022-09-29T00:00:00"/>
    <n v="116"/>
    <n v="0"/>
    <x v="1"/>
    <x v="1"/>
    <x v="1"/>
    <n v="91"/>
    <n v="0"/>
  </r>
  <r>
    <x v="55"/>
    <d v="2022-09-29T00:00:00"/>
    <n v="0"/>
    <n v="0"/>
    <x v="1"/>
    <x v="1"/>
    <x v="2"/>
    <n v="365"/>
    <n v="0"/>
  </r>
  <r>
    <x v="45"/>
    <d v="2022-09-29T00:00:00"/>
    <n v="67"/>
    <n v="0"/>
    <x v="1"/>
    <x v="1"/>
    <x v="1"/>
    <n v="91"/>
    <n v="0"/>
  </r>
  <r>
    <x v="46"/>
    <d v="2022-09-29T00:00:00"/>
    <n v="64"/>
    <n v="0"/>
    <x v="1"/>
    <x v="1"/>
    <x v="1"/>
    <n v="91"/>
    <n v="0"/>
  </r>
  <r>
    <x v="66"/>
    <d v="2022-09-29T00:00:00"/>
    <n v="0"/>
    <n v="0"/>
    <x v="1"/>
    <x v="1"/>
    <x v="2"/>
    <n v="365"/>
    <n v="0"/>
  </r>
  <r>
    <x v="56"/>
    <d v="2022-09-29T00:00:00"/>
    <n v="22"/>
    <n v="0"/>
    <x v="1"/>
    <x v="1"/>
    <x v="1"/>
    <n v="91"/>
    <n v="0"/>
  </r>
  <r>
    <x v="57"/>
    <d v="2022-09-29T00:00:00"/>
    <n v="24"/>
    <n v="0"/>
    <x v="1"/>
    <x v="1"/>
    <x v="1"/>
    <n v="91"/>
    <n v="0"/>
  </r>
  <r>
    <x v="67"/>
    <d v="2022-09-29T00:00:00"/>
    <n v="24"/>
    <n v="0"/>
    <x v="1"/>
    <x v="1"/>
    <x v="1"/>
    <n v="91"/>
    <n v="0"/>
  </r>
  <r>
    <x v="68"/>
    <d v="2022-09-29T00:00:00"/>
    <n v="22"/>
    <n v="0"/>
    <x v="1"/>
    <x v="1"/>
    <x v="1"/>
    <n v="91"/>
    <n v="0"/>
  </r>
  <r>
    <x v="34"/>
    <d v="2022-09-30T00:00:00"/>
    <n v="0"/>
    <n v="0"/>
    <x v="1"/>
    <x v="1"/>
    <x v="2"/>
    <n v="365"/>
    <n v="0"/>
  </r>
  <r>
    <x v="35"/>
    <d v="2022-09-30T00:00:00"/>
    <n v="96"/>
    <n v="0"/>
    <x v="1"/>
    <x v="1"/>
    <x v="1"/>
    <n v="91"/>
    <n v="0"/>
  </r>
  <r>
    <x v="36"/>
    <d v="2022-09-30T00:00:00"/>
    <n v="216"/>
    <n v="0"/>
    <x v="1"/>
    <x v="1"/>
    <x v="1"/>
    <n v="91"/>
    <n v="0"/>
  </r>
  <r>
    <x v="44"/>
    <d v="2022-09-30T00:00:00"/>
    <n v="0"/>
    <n v="0"/>
    <x v="1"/>
    <x v="1"/>
    <x v="2"/>
    <n v="365"/>
    <n v="0"/>
  </r>
  <r>
    <x v="37"/>
    <d v="2022-09-30T00:00:00"/>
    <n v="100"/>
    <n v="5"/>
    <x v="1"/>
    <x v="1"/>
    <x v="1"/>
    <n v="91"/>
    <n v="4.5499999999999999E-2"/>
  </r>
  <r>
    <x v="38"/>
    <d v="2022-09-30T00:00:00"/>
    <n v="116"/>
    <n v="0"/>
    <x v="1"/>
    <x v="1"/>
    <x v="1"/>
    <n v="91"/>
    <n v="0"/>
  </r>
  <r>
    <x v="55"/>
    <d v="2022-09-30T00:00:00"/>
    <n v="0"/>
    <n v="0"/>
    <x v="1"/>
    <x v="1"/>
    <x v="2"/>
    <n v="365"/>
    <n v="0"/>
  </r>
  <r>
    <x v="45"/>
    <d v="2022-09-30T00:00:00"/>
    <n v="67"/>
    <n v="0"/>
    <x v="1"/>
    <x v="1"/>
    <x v="1"/>
    <n v="91"/>
    <n v="0"/>
  </r>
  <r>
    <x v="46"/>
    <d v="2022-09-30T00:00:00"/>
    <n v="64"/>
    <n v="0"/>
    <x v="1"/>
    <x v="1"/>
    <x v="1"/>
    <n v="91"/>
    <n v="0"/>
  </r>
  <r>
    <x v="66"/>
    <d v="2022-09-30T00:00:00"/>
    <n v="0"/>
    <n v="0"/>
    <x v="1"/>
    <x v="1"/>
    <x v="2"/>
    <n v="365"/>
    <n v="0"/>
  </r>
  <r>
    <x v="56"/>
    <d v="2022-09-30T00:00:00"/>
    <n v="22"/>
    <n v="0"/>
    <x v="1"/>
    <x v="1"/>
    <x v="1"/>
    <n v="91"/>
    <n v="0"/>
  </r>
  <r>
    <x v="57"/>
    <d v="2022-09-30T00:00:00"/>
    <n v="24"/>
    <n v="0"/>
    <x v="1"/>
    <x v="1"/>
    <x v="1"/>
    <n v="91"/>
    <n v="0"/>
  </r>
  <r>
    <x v="67"/>
    <d v="2022-09-30T00:00:00"/>
    <n v="24"/>
    <n v="0"/>
    <x v="1"/>
    <x v="1"/>
    <x v="1"/>
    <n v="91"/>
    <n v="0"/>
  </r>
  <r>
    <x v="68"/>
    <d v="2022-09-30T00:00:00"/>
    <n v="22"/>
    <n v="0"/>
    <x v="1"/>
    <x v="1"/>
    <x v="1"/>
    <n v="91"/>
    <n v="0"/>
  </r>
  <r>
    <x v="35"/>
    <d v="2022-10-03T00:00:00"/>
    <n v="96"/>
    <n v="0"/>
    <x v="1"/>
    <x v="1"/>
    <x v="1"/>
    <n v="92"/>
    <n v="0"/>
  </r>
  <r>
    <x v="36"/>
    <d v="2022-10-03T00:00:00"/>
    <n v="216"/>
    <n v="0"/>
    <x v="1"/>
    <x v="1"/>
    <x v="1"/>
    <n v="92"/>
    <n v="0"/>
  </r>
  <r>
    <x v="44"/>
    <d v="2022-10-03T00:00:00"/>
    <n v="0"/>
    <n v="0"/>
    <x v="1"/>
    <x v="1"/>
    <x v="2"/>
    <n v="365"/>
    <n v="0"/>
  </r>
  <r>
    <x v="37"/>
    <d v="2022-10-03T00:00:00"/>
    <n v="100"/>
    <n v="0"/>
    <x v="1"/>
    <x v="1"/>
    <x v="1"/>
    <n v="92"/>
    <n v="0"/>
  </r>
  <r>
    <x v="38"/>
    <d v="2022-10-03T00:00:00"/>
    <n v="116"/>
    <n v="0"/>
    <x v="1"/>
    <x v="1"/>
    <x v="1"/>
    <n v="92"/>
    <n v="0"/>
  </r>
  <r>
    <x v="55"/>
    <d v="2022-10-03T00:00:00"/>
    <n v="0"/>
    <n v="0"/>
    <x v="1"/>
    <x v="1"/>
    <x v="2"/>
    <n v="365"/>
    <n v="0"/>
  </r>
  <r>
    <x v="45"/>
    <d v="2022-10-03T00:00:00"/>
    <n v="67"/>
    <n v="0"/>
    <x v="1"/>
    <x v="1"/>
    <x v="1"/>
    <n v="92"/>
    <n v="0"/>
  </r>
  <r>
    <x v="46"/>
    <d v="2022-10-03T00:00:00"/>
    <n v="64"/>
    <n v="0"/>
    <x v="1"/>
    <x v="1"/>
    <x v="1"/>
    <n v="92"/>
    <n v="0"/>
  </r>
  <r>
    <x v="66"/>
    <d v="2022-10-03T00:00:00"/>
    <n v="0"/>
    <n v="0"/>
    <x v="1"/>
    <x v="1"/>
    <x v="2"/>
    <n v="365"/>
    <n v="0"/>
  </r>
  <r>
    <x v="56"/>
    <d v="2022-10-03T00:00:00"/>
    <n v="22"/>
    <n v="0"/>
    <x v="1"/>
    <x v="1"/>
    <x v="1"/>
    <n v="92"/>
    <n v="0"/>
  </r>
  <r>
    <x v="57"/>
    <d v="2022-10-03T00:00:00"/>
    <n v="24"/>
    <n v="0"/>
    <x v="1"/>
    <x v="1"/>
    <x v="1"/>
    <n v="92"/>
    <n v="0"/>
  </r>
  <r>
    <x v="72"/>
    <d v="2022-10-03T00:00:00"/>
    <n v="0"/>
    <n v="0"/>
    <x v="1"/>
    <x v="1"/>
    <x v="2"/>
    <n v="365"/>
    <n v="0"/>
  </r>
  <r>
    <x v="67"/>
    <d v="2022-10-03T00:00:00"/>
    <n v="24"/>
    <n v="0"/>
    <x v="1"/>
    <x v="1"/>
    <x v="1"/>
    <n v="92"/>
    <n v="0"/>
  </r>
  <r>
    <x v="68"/>
    <d v="2022-10-03T00:00:00"/>
    <n v="22"/>
    <n v="0"/>
    <x v="1"/>
    <x v="1"/>
    <x v="1"/>
    <n v="92"/>
    <n v="0"/>
  </r>
  <r>
    <x v="73"/>
    <d v="2022-10-03T00:00:00"/>
    <n v="0"/>
    <n v="0"/>
    <x v="1"/>
    <x v="1"/>
    <x v="1"/>
    <n v="92"/>
    <n v="0"/>
  </r>
  <r>
    <x v="74"/>
    <d v="2022-10-03T00:00:00"/>
    <n v="0"/>
    <n v="0"/>
    <x v="1"/>
    <x v="1"/>
    <x v="1"/>
    <n v="92"/>
    <n v="0"/>
  </r>
  <r>
    <x v="35"/>
    <d v="2022-10-04T00:00:00"/>
    <n v="96"/>
    <n v="0"/>
    <x v="1"/>
    <x v="1"/>
    <x v="1"/>
    <n v="92"/>
    <n v="0"/>
  </r>
  <r>
    <x v="36"/>
    <d v="2022-10-04T00:00:00"/>
    <n v="216"/>
    <n v="0"/>
    <x v="1"/>
    <x v="1"/>
    <x v="1"/>
    <n v="92"/>
    <n v="0"/>
  </r>
  <r>
    <x v="44"/>
    <d v="2022-10-04T00:00:00"/>
    <n v="0"/>
    <n v="0"/>
    <x v="1"/>
    <x v="1"/>
    <x v="2"/>
    <n v="365"/>
    <n v="0"/>
  </r>
  <r>
    <x v="37"/>
    <d v="2022-10-04T00:00:00"/>
    <n v="100"/>
    <n v="0"/>
    <x v="1"/>
    <x v="1"/>
    <x v="1"/>
    <n v="92"/>
    <n v="0"/>
  </r>
  <r>
    <x v="38"/>
    <d v="2022-10-04T00:00:00"/>
    <n v="116"/>
    <n v="0"/>
    <x v="1"/>
    <x v="1"/>
    <x v="1"/>
    <n v="92"/>
    <n v="0"/>
  </r>
  <r>
    <x v="55"/>
    <d v="2022-10-04T00:00:00"/>
    <n v="0"/>
    <n v="0"/>
    <x v="1"/>
    <x v="1"/>
    <x v="2"/>
    <n v="365"/>
    <n v="0"/>
  </r>
  <r>
    <x v="45"/>
    <d v="2022-10-04T00:00:00"/>
    <n v="67"/>
    <n v="0"/>
    <x v="1"/>
    <x v="1"/>
    <x v="1"/>
    <n v="92"/>
    <n v="0"/>
  </r>
  <r>
    <x v="46"/>
    <d v="2022-10-04T00:00:00"/>
    <n v="64"/>
    <n v="0"/>
    <x v="1"/>
    <x v="1"/>
    <x v="1"/>
    <n v="92"/>
    <n v="0"/>
  </r>
  <r>
    <x v="66"/>
    <d v="2022-10-04T00:00:00"/>
    <n v="0"/>
    <n v="0"/>
    <x v="1"/>
    <x v="1"/>
    <x v="2"/>
    <n v="365"/>
    <n v="0"/>
  </r>
  <r>
    <x v="56"/>
    <d v="2022-10-04T00:00:00"/>
    <n v="22"/>
    <n v="0"/>
    <x v="1"/>
    <x v="1"/>
    <x v="1"/>
    <n v="92"/>
    <n v="0"/>
  </r>
  <r>
    <x v="57"/>
    <d v="2022-10-04T00:00:00"/>
    <n v="24"/>
    <n v="0"/>
    <x v="1"/>
    <x v="1"/>
    <x v="1"/>
    <n v="92"/>
    <n v="0"/>
  </r>
  <r>
    <x v="72"/>
    <d v="2022-10-04T00:00:00"/>
    <n v="0"/>
    <n v="0"/>
    <x v="1"/>
    <x v="1"/>
    <x v="2"/>
    <n v="365"/>
    <n v="0"/>
  </r>
  <r>
    <x v="67"/>
    <d v="2022-10-04T00:00:00"/>
    <n v="24"/>
    <n v="0"/>
    <x v="1"/>
    <x v="1"/>
    <x v="1"/>
    <n v="92"/>
    <n v="0"/>
  </r>
  <r>
    <x v="68"/>
    <d v="2022-10-04T00:00:00"/>
    <n v="22"/>
    <n v="0"/>
    <x v="1"/>
    <x v="1"/>
    <x v="1"/>
    <n v="92"/>
    <n v="0"/>
  </r>
  <r>
    <x v="73"/>
    <d v="2022-10-04T00:00:00"/>
    <n v="0"/>
    <n v="0"/>
    <x v="1"/>
    <x v="1"/>
    <x v="1"/>
    <n v="92"/>
    <n v="0"/>
  </r>
  <r>
    <x v="74"/>
    <d v="2022-10-04T00:00:00"/>
    <n v="0"/>
    <n v="0"/>
    <x v="1"/>
    <x v="1"/>
    <x v="1"/>
    <n v="92"/>
    <n v="0"/>
  </r>
  <r>
    <x v="35"/>
    <d v="2022-10-05T00:00:00"/>
    <n v="90"/>
    <n v="0"/>
    <x v="1"/>
    <x v="1"/>
    <x v="1"/>
    <n v="92"/>
    <n v="0"/>
  </r>
  <r>
    <x v="36"/>
    <d v="2022-10-05T00:00:00"/>
    <n v="216"/>
    <n v="0"/>
    <x v="1"/>
    <x v="1"/>
    <x v="1"/>
    <n v="92"/>
    <n v="0"/>
  </r>
  <r>
    <x v="44"/>
    <d v="2022-10-05T00:00:00"/>
    <n v="0"/>
    <n v="0"/>
    <x v="1"/>
    <x v="1"/>
    <x v="2"/>
    <n v="365"/>
    <n v="0"/>
  </r>
  <r>
    <x v="37"/>
    <d v="2022-10-05T00:00:00"/>
    <n v="100"/>
    <n v="0"/>
    <x v="1"/>
    <x v="1"/>
    <x v="1"/>
    <n v="92"/>
    <n v="0"/>
  </r>
  <r>
    <x v="38"/>
    <d v="2022-10-05T00:00:00"/>
    <n v="116"/>
    <n v="0"/>
    <x v="1"/>
    <x v="1"/>
    <x v="1"/>
    <n v="92"/>
    <n v="0"/>
  </r>
  <r>
    <x v="55"/>
    <d v="2022-10-05T00:00:00"/>
    <n v="0"/>
    <n v="0"/>
    <x v="1"/>
    <x v="1"/>
    <x v="2"/>
    <n v="365"/>
    <n v="0"/>
  </r>
  <r>
    <x v="45"/>
    <d v="2022-10-05T00:00:00"/>
    <n v="67"/>
    <n v="0"/>
    <x v="1"/>
    <x v="1"/>
    <x v="1"/>
    <n v="92"/>
    <n v="0"/>
  </r>
  <r>
    <x v="46"/>
    <d v="2022-10-05T00:00:00"/>
    <n v="64"/>
    <n v="0"/>
    <x v="1"/>
    <x v="1"/>
    <x v="1"/>
    <n v="92"/>
    <n v="0"/>
  </r>
  <r>
    <x v="66"/>
    <d v="2022-10-05T00:00:00"/>
    <n v="0"/>
    <n v="0"/>
    <x v="1"/>
    <x v="1"/>
    <x v="2"/>
    <n v="365"/>
    <n v="0"/>
  </r>
  <r>
    <x v="56"/>
    <d v="2022-10-05T00:00:00"/>
    <n v="22"/>
    <n v="0"/>
    <x v="1"/>
    <x v="1"/>
    <x v="1"/>
    <n v="92"/>
    <n v="0"/>
  </r>
  <r>
    <x v="57"/>
    <d v="2022-10-05T00:00:00"/>
    <n v="24"/>
    <n v="0"/>
    <x v="1"/>
    <x v="1"/>
    <x v="1"/>
    <n v="92"/>
    <n v="0"/>
  </r>
  <r>
    <x v="72"/>
    <d v="2022-10-05T00:00:00"/>
    <n v="0"/>
    <n v="0"/>
    <x v="1"/>
    <x v="1"/>
    <x v="2"/>
    <n v="365"/>
    <n v="0"/>
  </r>
  <r>
    <x v="67"/>
    <d v="2022-10-05T00:00:00"/>
    <n v="24"/>
    <n v="0"/>
    <x v="1"/>
    <x v="1"/>
    <x v="1"/>
    <n v="92"/>
    <n v="0"/>
  </r>
  <r>
    <x v="68"/>
    <d v="2022-10-05T00:00:00"/>
    <n v="22"/>
    <n v="0"/>
    <x v="1"/>
    <x v="1"/>
    <x v="1"/>
    <n v="92"/>
    <n v="0"/>
  </r>
  <r>
    <x v="73"/>
    <d v="2022-10-05T00:00:00"/>
    <n v="0"/>
    <n v="0"/>
    <x v="1"/>
    <x v="1"/>
    <x v="1"/>
    <n v="92"/>
    <n v="0"/>
  </r>
  <r>
    <x v="74"/>
    <d v="2022-10-05T00:00:00"/>
    <n v="0"/>
    <n v="0"/>
    <x v="1"/>
    <x v="1"/>
    <x v="1"/>
    <n v="92"/>
    <n v="0"/>
  </r>
  <r>
    <x v="36"/>
    <d v="2022-10-06T00:00:00"/>
    <n v="216"/>
    <n v="0"/>
    <x v="1"/>
    <x v="1"/>
    <x v="1"/>
    <n v="92"/>
    <n v="0"/>
  </r>
  <r>
    <x v="44"/>
    <d v="2022-10-06T00:00:00"/>
    <n v="0"/>
    <n v="0"/>
    <x v="1"/>
    <x v="1"/>
    <x v="2"/>
    <n v="365"/>
    <n v="0"/>
  </r>
  <r>
    <x v="37"/>
    <d v="2022-10-06T00:00:00"/>
    <n v="100"/>
    <n v="0"/>
    <x v="1"/>
    <x v="1"/>
    <x v="1"/>
    <n v="92"/>
    <n v="0"/>
  </r>
  <r>
    <x v="38"/>
    <d v="2022-10-06T00:00:00"/>
    <n v="116"/>
    <n v="0"/>
    <x v="1"/>
    <x v="1"/>
    <x v="1"/>
    <n v="92"/>
    <n v="0"/>
  </r>
  <r>
    <x v="55"/>
    <d v="2022-10-06T00:00:00"/>
    <n v="0"/>
    <n v="0"/>
    <x v="1"/>
    <x v="1"/>
    <x v="2"/>
    <n v="365"/>
    <n v="0"/>
  </r>
  <r>
    <x v="45"/>
    <d v="2022-10-06T00:00:00"/>
    <n v="67"/>
    <n v="0"/>
    <x v="1"/>
    <x v="1"/>
    <x v="1"/>
    <n v="92"/>
    <n v="0"/>
  </r>
  <r>
    <x v="46"/>
    <d v="2022-10-06T00:00:00"/>
    <n v="64"/>
    <n v="0"/>
    <x v="1"/>
    <x v="1"/>
    <x v="1"/>
    <n v="92"/>
    <n v="0"/>
  </r>
  <r>
    <x v="66"/>
    <d v="2022-10-06T00:00:00"/>
    <n v="0"/>
    <n v="0"/>
    <x v="1"/>
    <x v="1"/>
    <x v="2"/>
    <n v="365"/>
    <n v="0"/>
  </r>
  <r>
    <x v="56"/>
    <d v="2022-10-06T00:00:00"/>
    <n v="22"/>
    <n v="0"/>
    <x v="1"/>
    <x v="1"/>
    <x v="1"/>
    <n v="92"/>
    <n v="0"/>
  </r>
  <r>
    <x v="57"/>
    <d v="2022-10-06T00:00:00"/>
    <n v="24"/>
    <n v="0"/>
    <x v="1"/>
    <x v="1"/>
    <x v="1"/>
    <n v="92"/>
    <n v="0"/>
  </r>
  <r>
    <x v="72"/>
    <d v="2022-10-06T00:00:00"/>
    <n v="0"/>
    <n v="0"/>
    <x v="1"/>
    <x v="1"/>
    <x v="2"/>
    <n v="365"/>
    <n v="0"/>
  </r>
  <r>
    <x v="67"/>
    <d v="2022-10-06T00:00:00"/>
    <n v="24"/>
    <n v="0"/>
    <x v="1"/>
    <x v="1"/>
    <x v="1"/>
    <n v="92"/>
    <n v="0"/>
  </r>
  <r>
    <x v="68"/>
    <d v="2022-10-06T00:00:00"/>
    <n v="22"/>
    <n v="0"/>
    <x v="1"/>
    <x v="1"/>
    <x v="1"/>
    <n v="92"/>
    <n v="0"/>
  </r>
  <r>
    <x v="73"/>
    <d v="2022-10-06T00:00:00"/>
    <n v="0"/>
    <n v="0"/>
    <x v="1"/>
    <x v="1"/>
    <x v="1"/>
    <n v="92"/>
    <n v="0"/>
  </r>
  <r>
    <x v="74"/>
    <d v="2022-10-06T00:00:00"/>
    <n v="0"/>
    <n v="0"/>
    <x v="1"/>
    <x v="1"/>
    <x v="1"/>
    <n v="92"/>
    <n v="0"/>
  </r>
  <r>
    <x v="36"/>
    <d v="2022-10-07T00:00:00"/>
    <n v="216"/>
    <n v="0"/>
    <x v="1"/>
    <x v="1"/>
    <x v="1"/>
    <n v="92"/>
    <n v="0"/>
  </r>
  <r>
    <x v="44"/>
    <d v="2022-10-07T00:00:00"/>
    <n v="0"/>
    <n v="0"/>
    <x v="1"/>
    <x v="1"/>
    <x v="2"/>
    <n v="365"/>
    <n v="0"/>
  </r>
  <r>
    <x v="37"/>
    <d v="2022-10-07T00:00:00"/>
    <n v="100"/>
    <n v="0"/>
    <x v="1"/>
    <x v="1"/>
    <x v="1"/>
    <n v="92"/>
    <n v="0"/>
  </r>
  <r>
    <x v="38"/>
    <d v="2022-10-07T00:00:00"/>
    <n v="116"/>
    <n v="0"/>
    <x v="1"/>
    <x v="1"/>
    <x v="1"/>
    <n v="92"/>
    <n v="0"/>
  </r>
  <r>
    <x v="55"/>
    <d v="2022-10-07T00:00:00"/>
    <n v="0"/>
    <n v="0"/>
    <x v="1"/>
    <x v="1"/>
    <x v="2"/>
    <n v="365"/>
    <n v="0"/>
  </r>
  <r>
    <x v="45"/>
    <d v="2022-10-07T00:00:00"/>
    <n v="67"/>
    <n v="0"/>
    <x v="1"/>
    <x v="1"/>
    <x v="1"/>
    <n v="92"/>
    <n v="0"/>
  </r>
  <r>
    <x v="46"/>
    <d v="2022-10-07T00:00:00"/>
    <n v="64"/>
    <n v="0"/>
    <x v="1"/>
    <x v="1"/>
    <x v="1"/>
    <n v="92"/>
    <n v="0"/>
  </r>
  <r>
    <x v="66"/>
    <d v="2022-10-07T00:00:00"/>
    <n v="0"/>
    <n v="0"/>
    <x v="1"/>
    <x v="1"/>
    <x v="2"/>
    <n v="365"/>
    <n v="0"/>
  </r>
  <r>
    <x v="56"/>
    <d v="2022-10-07T00:00:00"/>
    <n v="22"/>
    <n v="0"/>
    <x v="1"/>
    <x v="1"/>
    <x v="1"/>
    <n v="92"/>
    <n v="0"/>
  </r>
  <r>
    <x v="57"/>
    <d v="2022-10-07T00:00:00"/>
    <n v="24"/>
    <n v="0"/>
    <x v="1"/>
    <x v="1"/>
    <x v="1"/>
    <n v="92"/>
    <n v="0"/>
  </r>
  <r>
    <x v="72"/>
    <d v="2022-10-07T00:00:00"/>
    <n v="0"/>
    <n v="0"/>
    <x v="1"/>
    <x v="1"/>
    <x v="2"/>
    <n v="365"/>
    <n v="0"/>
  </r>
  <r>
    <x v="67"/>
    <d v="2022-10-07T00:00:00"/>
    <n v="24"/>
    <n v="0"/>
    <x v="1"/>
    <x v="1"/>
    <x v="1"/>
    <n v="92"/>
    <n v="0"/>
  </r>
  <r>
    <x v="68"/>
    <d v="2022-10-07T00:00:00"/>
    <n v="22"/>
    <n v="0"/>
    <x v="1"/>
    <x v="1"/>
    <x v="1"/>
    <n v="92"/>
    <n v="0"/>
  </r>
  <r>
    <x v="73"/>
    <d v="2022-10-07T00:00:00"/>
    <n v="0"/>
    <n v="0"/>
    <x v="1"/>
    <x v="1"/>
    <x v="1"/>
    <n v="92"/>
    <n v="0"/>
  </r>
  <r>
    <x v="74"/>
    <d v="2022-10-07T00:00:00"/>
    <n v="0"/>
    <n v="0"/>
    <x v="1"/>
    <x v="1"/>
    <x v="1"/>
    <n v="92"/>
    <n v="0"/>
  </r>
  <r>
    <x v="36"/>
    <d v="2022-10-10T00:00:00"/>
    <n v="216"/>
    <n v="0"/>
    <x v="1"/>
    <x v="1"/>
    <x v="1"/>
    <n v="92"/>
    <n v="0"/>
  </r>
  <r>
    <x v="44"/>
    <d v="2022-10-10T00:00:00"/>
    <n v="0"/>
    <n v="0"/>
    <x v="1"/>
    <x v="1"/>
    <x v="2"/>
    <n v="365"/>
    <n v="0"/>
  </r>
  <r>
    <x v="37"/>
    <d v="2022-10-10T00:00:00"/>
    <n v="100"/>
    <n v="0"/>
    <x v="1"/>
    <x v="1"/>
    <x v="1"/>
    <n v="92"/>
    <n v="0"/>
  </r>
  <r>
    <x v="38"/>
    <d v="2022-10-10T00:00:00"/>
    <n v="116"/>
    <n v="0"/>
    <x v="1"/>
    <x v="1"/>
    <x v="1"/>
    <n v="92"/>
    <n v="0"/>
  </r>
  <r>
    <x v="55"/>
    <d v="2022-10-10T00:00:00"/>
    <n v="0"/>
    <n v="0"/>
    <x v="1"/>
    <x v="1"/>
    <x v="2"/>
    <n v="365"/>
    <n v="0"/>
  </r>
  <r>
    <x v="45"/>
    <d v="2022-10-10T00:00:00"/>
    <n v="67"/>
    <n v="0"/>
    <x v="1"/>
    <x v="1"/>
    <x v="1"/>
    <n v="92"/>
    <n v="0"/>
  </r>
  <r>
    <x v="46"/>
    <d v="2022-10-10T00:00:00"/>
    <n v="64"/>
    <n v="0"/>
    <x v="1"/>
    <x v="1"/>
    <x v="1"/>
    <n v="92"/>
    <n v="0"/>
  </r>
  <r>
    <x v="66"/>
    <d v="2022-10-10T00:00:00"/>
    <n v="0"/>
    <n v="0"/>
    <x v="1"/>
    <x v="1"/>
    <x v="2"/>
    <n v="365"/>
    <n v="0"/>
  </r>
  <r>
    <x v="56"/>
    <d v="2022-10-10T00:00:00"/>
    <n v="22"/>
    <n v="0"/>
    <x v="1"/>
    <x v="1"/>
    <x v="1"/>
    <n v="92"/>
    <n v="0"/>
  </r>
  <r>
    <x v="57"/>
    <d v="2022-10-10T00:00:00"/>
    <n v="24"/>
    <n v="0"/>
    <x v="1"/>
    <x v="1"/>
    <x v="1"/>
    <n v="92"/>
    <n v="0"/>
  </r>
  <r>
    <x v="72"/>
    <d v="2022-10-10T00:00:00"/>
    <n v="0"/>
    <n v="0"/>
    <x v="1"/>
    <x v="1"/>
    <x v="2"/>
    <n v="365"/>
    <n v="0"/>
  </r>
  <r>
    <x v="67"/>
    <d v="2022-10-10T00:00:00"/>
    <n v="24"/>
    <n v="0"/>
    <x v="1"/>
    <x v="1"/>
    <x v="1"/>
    <n v="92"/>
    <n v="0"/>
  </r>
  <r>
    <x v="68"/>
    <d v="2022-10-10T00:00:00"/>
    <n v="22"/>
    <n v="0"/>
    <x v="1"/>
    <x v="1"/>
    <x v="1"/>
    <n v="92"/>
    <n v="0"/>
  </r>
  <r>
    <x v="73"/>
    <d v="2022-10-10T00:00:00"/>
    <n v="0"/>
    <n v="0"/>
    <x v="1"/>
    <x v="1"/>
    <x v="1"/>
    <n v="92"/>
    <n v="0"/>
  </r>
  <r>
    <x v="74"/>
    <d v="2022-10-10T00:00:00"/>
    <n v="0"/>
    <n v="0"/>
    <x v="1"/>
    <x v="1"/>
    <x v="1"/>
    <n v="92"/>
    <n v="0"/>
  </r>
  <r>
    <x v="36"/>
    <d v="2022-10-11T00:00:00"/>
    <n v="216"/>
    <n v="0"/>
    <x v="1"/>
    <x v="1"/>
    <x v="1"/>
    <n v="92"/>
    <n v="0"/>
  </r>
  <r>
    <x v="44"/>
    <d v="2022-10-11T00:00:00"/>
    <n v="0"/>
    <n v="0"/>
    <x v="1"/>
    <x v="1"/>
    <x v="2"/>
    <n v="365"/>
    <n v="0"/>
  </r>
  <r>
    <x v="37"/>
    <d v="2022-10-11T00:00:00"/>
    <n v="100"/>
    <n v="0"/>
    <x v="1"/>
    <x v="1"/>
    <x v="1"/>
    <n v="92"/>
    <n v="0"/>
  </r>
  <r>
    <x v="38"/>
    <d v="2022-10-11T00:00:00"/>
    <n v="116"/>
    <n v="0"/>
    <x v="1"/>
    <x v="1"/>
    <x v="1"/>
    <n v="92"/>
    <n v="0"/>
  </r>
  <r>
    <x v="55"/>
    <d v="2022-10-11T00:00:00"/>
    <n v="0"/>
    <n v="0"/>
    <x v="1"/>
    <x v="1"/>
    <x v="2"/>
    <n v="365"/>
    <n v="0"/>
  </r>
  <r>
    <x v="45"/>
    <d v="2022-10-11T00:00:00"/>
    <n v="67"/>
    <n v="0"/>
    <x v="1"/>
    <x v="1"/>
    <x v="1"/>
    <n v="92"/>
    <n v="0"/>
  </r>
  <r>
    <x v="46"/>
    <d v="2022-10-11T00:00:00"/>
    <n v="64"/>
    <n v="0"/>
    <x v="1"/>
    <x v="1"/>
    <x v="1"/>
    <n v="92"/>
    <n v="0"/>
  </r>
  <r>
    <x v="66"/>
    <d v="2022-10-11T00:00:00"/>
    <n v="0"/>
    <n v="0"/>
    <x v="1"/>
    <x v="1"/>
    <x v="2"/>
    <n v="365"/>
    <n v="0"/>
  </r>
  <r>
    <x v="56"/>
    <d v="2022-10-11T00:00:00"/>
    <n v="22"/>
    <n v="0"/>
    <x v="1"/>
    <x v="1"/>
    <x v="1"/>
    <n v="92"/>
    <n v="0"/>
  </r>
  <r>
    <x v="57"/>
    <d v="2022-10-11T00:00:00"/>
    <n v="24"/>
    <n v="0"/>
    <x v="1"/>
    <x v="1"/>
    <x v="1"/>
    <n v="92"/>
    <n v="0"/>
  </r>
  <r>
    <x v="72"/>
    <d v="2022-10-11T00:00:00"/>
    <n v="0"/>
    <n v="0"/>
    <x v="1"/>
    <x v="1"/>
    <x v="2"/>
    <n v="365"/>
    <n v="0"/>
  </r>
  <r>
    <x v="67"/>
    <d v="2022-10-11T00:00:00"/>
    <n v="24"/>
    <n v="0"/>
    <x v="1"/>
    <x v="1"/>
    <x v="1"/>
    <n v="92"/>
    <n v="0"/>
  </r>
  <r>
    <x v="68"/>
    <d v="2022-10-11T00:00:00"/>
    <n v="22"/>
    <n v="0"/>
    <x v="1"/>
    <x v="1"/>
    <x v="1"/>
    <n v="92"/>
    <n v="0"/>
  </r>
  <r>
    <x v="73"/>
    <d v="2022-10-11T00:00:00"/>
    <n v="0"/>
    <n v="0"/>
    <x v="1"/>
    <x v="1"/>
    <x v="1"/>
    <n v="92"/>
    <n v="0"/>
  </r>
  <r>
    <x v="74"/>
    <d v="2022-10-11T00:00:00"/>
    <n v="0"/>
    <n v="0"/>
    <x v="1"/>
    <x v="1"/>
    <x v="1"/>
    <n v="92"/>
    <n v="0"/>
  </r>
  <r>
    <x v="36"/>
    <d v="2022-10-12T00:00:00"/>
    <n v="216"/>
    <n v="0"/>
    <x v="1"/>
    <x v="1"/>
    <x v="1"/>
    <n v="92"/>
    <n v="0"/>
  </r>
  <r>
    <x v="44"/>
    <d v="2022-10-12T00:00:00"/>
    <n v="0"/>
    <n v="0"/>
    <x v="1"/>
    <x v="1"/>
    <x v="2"/>
    <n v="365"/>
    <n v="0"/>
  </r>
  <r>
    <x v="37"/>
    <d v="2022-10-12T00:00:00"/>
    <n v="100"/>
    <n v="0"/>
    <x v="1"/>
    <x v="1"/>
    <x v="1"/>
    <n v="92"/>
    <n v="0"/>
  </r>
  <r>
    <x v="38"/>
    <d v="2022-10-12T00:00:00"/>
    <n v="116"/>
    <n v="0"/>
    <x v="1"/>
    <x v="1"/>
    <x v="1"/>
    <n v="92"/>
    <n v="0"/>
  </r>
  <r>
    <x v="55"/>
    <d v="2022-10-12T00:00:00"/>
    <n v="0"/>
    <n v="0"/>
    <x v="1"/>
    <x v="1"/>
    <x v="2"/>
    <n v="365"/>
    <n v="0"/>
  </r>
  <r>
    <x v="45"/>
    <d v="2022-10-12T00:00:00"/>
    <n v="67"/>
    <n v="0"/>
    <x v="1"/>
    <x v="1"/>
    <x v="1"/>
    <n v="92"/>
    <n v="0"/>
  </r>
  <r>
    <x v="46"/>
    <d v="2022-10-12T00:00:00"/>
    <n v="64"/>
    <n v="0"/>
    <x v="1"/>
    <x v="1"/>
    <x v="1"/>
    <n v="92"/>
    <n v="0"/>
  </r>
  <r>
    <x v="66"/>
    <d v="2022-10-12T00:00:00"/>
    <n v="0"/>
    <n v="0"/>
    <x v="1"/>
    <x v="1"/>
    <x v="2"/>
    <n v="365"/>
    <n v="0"/>
  </r>
  <r>
    <x v="56"/>
    <d v="2022-10-12T00:00:00"/>
    <n v="22"/>
    <n v="0"/>
    <x v="1"/>
    <x v="1"/>
    <x v="1"/>
    <n v="92"/>
    <n v="0"/>
  </r>
  <r>
    <x v="57"/>
    <d v="2022-10-12T00:00:00"/>
    <n v="24"/>
    <n v="0"/>
    <x v="1"/>
    <x v="1"/>
    <x v="1"/>
    <n v="92"/>
    <n v="0"/>
  </r>
  <r>
    <x v="72"/>
    <d v="2022-10-12T00:00:00"/>
    <n v="0"/>
    <n v="0"/>
    <x v="1"/>
    <x v="1"/>
    <x v="2"/>
    <n v="365"/>
    <n v="0"/>
  </r>
  <r>
    <x v="67"/>
    <d v="2022-10-12T00:00:00"/>
    <n v="24"/>
    <n v="0"/>
    <x v="1"/>
    <x v="1"/>
    <x v="1"/>
    <n v="92"/>
    <n v="0"/>
  </r>
  <r>
    <x v="68"/>
    <d v="2022-10-12T00:00:00"/>
    <n v="22"/>
    <n v="0"/>
    <x v="1"/>
    <x v="1"/>
    <x v="1"/>
    <n v="92"/>
    <n v="0"/>
  </r>
  <r>
    <x v="73"/>
    <d v="2022-10-12T00:00:00"/>
    <n v="0"/>
    <n v="0"/>
    <x v="1"/>
    <x v="1"/>
    <x v="1"/>
    <n v="92"/>
    <n v="0"/>
  </r>
  <r>
    <x v="74"/>
    <d v="2022-10-12T00:00:00"/>
    <n v="0"/>
    <n v="0"/>
    <x v="1"/>
    <x v="1"/>
    <x v="1"/>
    <n v="92"/>
    <n v="0"/>
  </r>
  <r>
    <x v="36"/>
    <d v="2022-10-13T00:00:00"/>
    <n v="216"/>
    <n v="0"/>
    <x v="1"/>
    <x v="1"/>
    <x v="1"/>
    <n v="92"/>
    <n v="0"/>
  </r>
  <r>
    <x v="44"/>
    <d v="2022-10-13T00:00:00"/>
    <n v="0"/>
    <n v="0"/>
    <x v="1"/>
    <x v="1"/>
    <x v="2"/>
    <n v="365"/>
    <n v="0"/>
  </r>
  <r>
    <x v="37"/>
    <d v="2022-10-13T00:00:00"/>
    <n v="100"/>
    <n v="0"/>
    <x v="1"/>
    <x v="1"/>
    <x v="1"/>
    <n v="92"/>
    <n v="0"/>
  </r>
  <r>
    <x v="38"/>
    <d v="2022-10-13T00:00:00"/>
    <n v="116"/>
    <n v="0"/>
    <x v="1"/>
    <x v="1"/>
    <x v="1"/>
    <n v="92"/>
    <n v="0"/>
  </r>
  <r>
    <x v="55"/>
    <d v="2022-10-13T00:00:00"/>
    <n v="0"/>
    <n v="0"/>
    <x v="1"/>
    <x v="1"/>
    <x v="2"/>
    <n v="365"/>
    <n v="0"/>
  </r>
  <r>
    <x v="45"/>
    <d v="2022-10-13T00:00:00"/>
    <n v="67"/>
    <n v="0"/>
    <x v="1"/>
    <x v="1"/>
    <x v="1"/>
    <n v="92"/>
    <n v="0"/>
  </r>
  <r>
    <x v="46"/>
    <d v="2022-10-13T00:00:00"/>
    <n v="64"/>
    <n v="0"/>
    <x v="1"/>
    <x v="1"/>
    <x v="1"/>
    <n v="92"/>
    <n v="0"/>
  </r>
  <r>
    <x v="66"/>
    <d v="2022-10-13T00:00:00"/>
    <n v="0"/>
    <n v="0"/>
    <x v="1"/>
    <x v="1"/>
    <x v="2"/>
    <n v="365"/>
    <n v="0"/>
  </r>
  <r>
    <x v="56"/>
    <d v="2022-10-13T00:00:00"/>
    <n v="22"/>
    <n v="0"/>
    <x v="1"/>
    <x v="1"/>
    <x v="1"/>
    <n v="92"/>
    <n v="0"/>
  </r>
  <r>
    <x v="57"/>
    <d v="2022-10-13T00:00:00"/>
    <n v="24"/>
    <n v="0"/>
    <x v="1"/>
    <x v="1"/>
    <x v="1"/>
    <n v="92"/>
    <n v="0"/>
  </r>
  <r>
    <x v="72"/>
    <d v="2022-10-13T00:00:00"/>
    <n v="0"/>
    <n v="0"/>
    <x v="1"/>
    <x v="1"/>
    <x v="2"/>
    <n v="365"/>
    <n v="0"/>
  </r>
  <r>
    <x v="67"/>
    <d v="2022-10-13T00:00:00"/>
    <n v="24"/>
    <n v="0"/>
    <x v="1"/>
    <x v="1"/>
    <x v="1"/>
    <n v="92"/>
    <n v="0"/>
  </r>
  <r>
    <x v="68"/>
    <d v="2022-10-13T00:00:00"/>
    <n v="22"/>
    <n v="0"/>
    <x v="1"/>
    <x v="1"/>
    <x v="1"/>
    <n v="92"/>
    <n v="0"/>
  </r>
  <r>
    <x v="73"/>
    <d v="2022-10-13T00:00:00"/>
    <n v="0"/>
    <n v="0"/>
    <x v="1"/>
    <x v="1"/>
    <x v="1"/>
    <n v="92"/>
    <n v="0"/>
  </r>
  <r>
    <x v="74"/>
    <d v="2022-10-13T00:00:00"/>
    <n v="0"/>
    <n v="0"/>
    <x v="1"/>
    <x v="1"/>
    <x v="1"/>
    <n v="92"/>
    <n v="0"/>
  </r>
  <r>
    <x v="36"/>
    <d v="2022-10-14T00:00:00"/>
    <n v="216"/>
    <n v="0"/>
    <x v="1"/>
    <x v="1"/>
    <x v="1"/>
    <n v="92"/>
    <n v="0"/>
  </r>
  <r>
    <x v="44"/>
    <d v="2022-10-14T00:00:00"/>
    <n v="0"/>
    <n v="0"/>
    <x v="1"/>
    <x v="1"/>
    <x v="2"/>
    <n v="365"/>
    <n v="0"/>
  </r>
  <r>
    <x v="37"/>
    <d v="2022-10-14T00:00:00"/>
    <n v="100"/>
    <n v="0"/>
    <x v="1"/>
    <x v="1"/>
    <x v="1"/>
    <n v="92"/>
    <n v="0"/>
  </r>
  <r>
    <x v="38"/>
    <d v="2022-10-14T00:00:00"/>
    <n v="116"/>
    <n v="0"/>
    <x v="1"/>
    <x v="1"/>
    <x v="1"/>
    <n v="92"/>
    <n v="0"/>
  </r>
  <r>
    <x v="55"/>
    <d v="2022-10-14T00:00:00"/>
    <n v="0"/>
    <n v="0"/>
    <x v="1"/>
    <x v="1"/>
    <x v="2"/>
    <n v="365"/>
    <n v="0"/>
  </r>
  <r>
    <x v="45"/>
    <d v="2022-10-14T00:00:00"/>
    <n v="67"/>
    <n v="0"/>
    <x v="1"/>
    <x v="1"/>
    <x v="1"/>
    <n v="92"/>
    <n v="0"/>
  </r>
  <r>
    <x v="46"/>
    <d v="2022-10-14T00:00:00"/>
    <n v="64"/>
    <n v="0"/>
    <x v="1"/>
    <x v="1"/>
    <x v="1"/>
    <n v="92"/>
    <n v="0"/>
  </r>
  <r>
    <x v="66"/>
    <d v="2022-10-14T00:00:00"/>
    <n v="0"/>
    <n v="0"/>
    <x v="1"/>
    <x v="1"/>
    <x v="2"/>
    <n v="365"/>
    <n v="0"/>
  </r>
  <r>
    <x v="56"/>
    <d v="2022-10-14T00:00:00"/>
    <n v="22"/>
    <n v="0"/>
    <x v="1"/>
    <x v="1"/>
    <x v="1"/>
    <n v="92"/>
    <n v="0"/>
  </r>
  <r>
    <x v="57"/>
    <d v="2022-10-14T00:00:00"/>
    <n v="24"/>
    <n v="0"/>
    <x v="1"/>
    <x v="1"/>
    <x v="1"/>
    <n v="92"/>
    <n v="0"/>
  </r>
  <r>
    <x v="72"/>
    <d v="2022-10-14T00:00:00"/>
    <n v="0"/>
    <n v="0"/>
    <x v="1"/>
    <x v="1"/>
    <x v="2"/>
    <n v="365"/>
    <n v="0"/>
  </r>
  <r>
    <x v="67"/>
    <d v="2022-10-14T00:00:00"/>
    <n v="24"/>
    <n v="0"/>
    <x v="1"/>
    <x v="1"/>
    <x v="1"/>
    <n v="92"/>
    <n v="0"/>
  </r>
  <r>
    <x v="68"/>
    <d v="2022-10-14T00:00:00"/>
    <n v="22"/>
    <n v="0"/>
    <x v="1"/>
    <x v="1"/>
    <x v="1"/>
    <n v="92"/>
    <n v="0"/>
  </r>
  <r>
    <x v="73"/>
    <d v="2022-10-14T00:00:00"/>
    <n v="0"/>
    <n v="0"/>
    <x v="1"/>
    <x v="1"/>
    <x v="1"/>
    <n v="92"/>
    <n v="0"/>
  </r>
  <r>
    <x v="74"/>
    <d v="2022-10-14T00:00:00"/>
    <n v="0"/>
    <n v="0"/>
    <x v="1"/>
    <x v="1"/>
    <x v="1"/>
    <n v="92"/>
    <n v="0"/>
  </r>
  <r>
    <x v="36"/>
    <d v="2022-10-17T00:00:00"/>
    <n v="216"/>
    <n v="0"/>
    <x v="1"/>
    <x v="1"/>
    <x v="1"/>
    <n v="92"/>
    <n v="0"/>
  </r>
  <r>
    <x v="44"/>
    <d v="2022-10-17T00:00:00"/>
    <n v="0"/>
    <n v="0"/>
    <x v="1"/>
    <x v="1"/>
    <x v="2"/>
    <n v="365"/>
    <n v="0"/>
  </r>
  <r>
    <x v="37"/>
    <d v="2022-10-17T00:00:00"/>
    <n v="100"/>
    <n v="0"/>
    <x v="1"/>
    <x v="1"/>
    <x v="1"/>
    <n v="92"/>
    <n v="0"/>
  </r>
  <r>
    <x v="38"/>
    <d v="2022-10-17T00:00:00"/>
    <n v="116"/>
    <n v="0"/>
    <x v="1"/>
    <x v="1"/>
    <x v="1"/>
    <n v="92"/>
    <n v="0"/>
  </r>
  <r>
    <x v="55"/>
    <d v="2022-10-17T00:00:00"/>
    <n v="0"/>
    <n v="0"/>
    <x v="1"/>
    <x v="1"/>
    <x v="2"/>
    <n v="365"/>
    <n v="0"/>
  </r>
  <r>
    <x v="45"/>
    <d v="2022-10-17T00:00:00"/>
    <n v="67"/>
    <n v="0"/>
    <x v="1"/>
    <x v="1"/>
    <x v="1"/>
    <n v="92"/>
    <n v="0"/>
  </r>
  <r>
    <x v="46"/>
    <d v="2022-10-17T00:00:00"/>
    <n v="64"/>
    <n v="0"/>
    <x v="1"/>
    <x v="1"/>
    <x v="1"/>
    <n v="92"/>
    <n v="0"/>
  </r>
  <r>
    <x v="66"/>
    <d v="2022-10-17T00:00:00"/>
    <n v="0"/>
    <n v="0"/>
    <x v="1"/>
    <x v="1"/>
    <x v="2"/>
    <n v="365"/>
    <n v="0"/>
  </r>
  <r>
    <x v="56"/>
    <d v="2022-10-17T00:00:00"/>
    <n v="22"/>
    <n v="0"/>
    <x v="1"/>
    <x v="1"/>
    <x v="1"/>
    <n v="92"/>
    <n v="0"/>
  </r>
  <r>
    <x v="57"/>
    <d v="2022-10-17T00:00:00"/>
    <n v="24"/>
    <n v="0"/>
    <x v="1"/>
    <x v="1"/>
    <x v="1"/>
    <n v="92"/>
    <n v="0"/>
  </r>
  <r>
    <x v="72"/>
    <d v="2022-10-17T00:00:00"/>
    <n v="0"/>
    <n v="0"/>
    <x v="1"/>
    <x v="1"/>
    <x v="2"/>
    <n v="365"/>
    <n v="0"/>
  </r>
  <r>
    <x v="67"/>
    <d v="2022-10-17T00:00:00"/>
    <n v="24"/>
    <n v="0"/>
    <x v="1"/>
    <x v="1"/>
    <x v="1"/>
    <n v="92"/>
    <n v="0"/>
  </r>
  <r>
    <x v="68"/>
    <d v="2022-10-17T00:00:00"/>
    <n v="22"/>
    <n v="0"/>
    <x v="1"/>
    <x v="1"/>
    <x v="1"/>
    <n v="92"/>
    <n v="0"/>
  </r>
  <r>
    <x v="73"/>
    <d v="2022-10-17T00:00:00"/>
    <n v="0"/>
    <n v="0"/>
    <x v="1"/>
    <x v="1"/>
    <x v="1"/>
    <n v="92"/>
    <n v="0"/>
  </r>
  <r>
    <x v="74"/>
    <d v="2022-10-17T00:00:00"/>
    <n v="0"/>
    <n v="0"/>
    <x v="1"/>
    <x v="1"/>
    <x v="1"/>
    <n v="92"/>
    <n v="0"/>
  </r>
  <r>
    <x v="36"/>
    <d v="2022-10-18T00:00:00"/>
    <n v="216"/>
    <n v="0"/>
    <x v="1"/>
    <x v="1"/>
    <x v="1"/>
    <n v="92"/>
    <n v="0"/>
  </r>
  <r>
    <x v="44"/>
    <d v="2022-10-18T00:00:00"/>
    <n v="0"/>
    <n v="0"/>
    <x v="1"/>
    <x v="1"/>
    <x v="2"/>
    <n v="365"/>
    <n v="0"/>
  </r>
  <r>
    <x v="37"/>
    <d v="2022-10-18T00:00:00"/>
    <n v="100"/>
    <n v="0"/>
    <x v="1"/>
    <x v="1"/>
    <x v="1"/>
    <n v="92"/>
    <n v="0"/>
  </r>
  <r>
    <x v="38"/>
    <d v="2022-10-18T00:00:00"/>
    <n v="116"/>
    <n v="0"/>
    <x v="1"/>
    <x v="1"/>
    <x v="1"/>
    <n v="92"/>
    <n v="0"/>
  </r>
  <r>
    <x v="55"/>
    <d v="2022-10-18T00:00:00"/>
    <n v="0"/>
    <n v="0"/>
    <x v="1"/>
    <x v="1"/>
    <x v="2"/>
    <n v="365"/>
    <n v="0"/>
  </r>
  <r>
    <x v="45"/>
    <d v="2022-10-18T00:00:00"/>
    <n v="67"/>
    <n v="0"/>
    <x v="1"/>
    <x v="1"/>
    <x v="1"/>
    <n v="92"/>
    <n v="0"/>
  </r>
  <r>
    <x v="46"/>
    <d v="2022-10-18T00:00:00"/>
    <n v="64"/>
    <n v="0"/>
    <x v="1"/>
    <x v="1"/>
    <x v="1"/>
    <n v="92"/>
    <n v="0"/>
  </r>
  <r>
    <x v="66"/>
    <d v="2022-10-18T00:00:00"/>
    <n v="0"/>
    <n v="0"/>
    <x v="1"/>
    <x v="1"/>
    <x v="2"/>
    <n v="365"/>
    <n v="0"/>
  </r>
  <r>
    <x v="56"/>
    <d v="2022-10-18T00:00:00"/>
    <n v="22"/>
    <n v="0"/>
    <x v="1"/>
    <x v="1"/>
    <x v="1"/>
    <n v="92"/>
    <n v="0"/>
  </r>
  <r>
    <x v="57"/>
    <d v="2022-10-18T00:00:00"/>
    <n v="24"/>
    <n v="0"/>
    <x v="1"/>
    <x v="1"/>
    <x v="1"/>
    <n v="92"/>
    <n v="0"/>
  </r>
  <r>
    <x v="72"/>
    <d v="2022-10-18T00:00:00"/>
    <n v="0"/>
    <n v="0"/>
    <x v="1"/>
    <x v="1"/>
    <x v="2"/>
    <n v="365"/>
    <n v="0"/>
  </r>
  <r>
    <x v="67"/>
    <d v="2022-10-18T00:00:00"/>
    <n v="24"/>
    <n v="0"/>
    <x v="1"/>
    <x v="1"/>
    <x v="1"/>
    <n v="92"/>
    <n v="0"/>
  </r>
  <r>
    <x v="68"/>
    <d v="2022-10-18T00:00:00"/>
    <n v="22"/>
    <n v="0"/>
    <x v="1"/>
    <x v="1"/>
    <x v="1"/>
    <n v="92"/>
    <n v="0"/>
  </r>
  <r>
    <x v="73"/>
    <d v="2022-10-18T00:00:00"/>
    <n v="0"/>
    <n v="0"/>
    <x v="1"/>
    <x v="1"/>
    <x v="1"/>
    <n v="92"/>
    <n v="0"/>
  </r>
  <r>
    <x v="74"/>
    <d v="2022-10-18T00:00:00"/>
    <n v="0"/>
    <n v="0"/>
    <x v="1"/>
    <x v="1"/>
    <x v="1"/>
    <n v="92"/>
    <n v="0"/>
  </r>
  <r>
    <x v="36"/>
    <d v="2022-10-19T00:00:00"/>
    <n v="216"/>
    <n v="0"/>
    <x v="1"/>
    <x v="1"/>
    <x v="1"/>
    <n v="92"/>
    <n v="0"/>
  </r>
  <r>
    <x v="44"/>
    <d v="2022-10-19T00:00:00"/>
    <n v="0"/>
    <n v="0"/>
    <x v="1"/>
    <x v="1"/>
    <x v="2"/>
    <n v="365"/>
    <n v="0"/>
  </r>
  <r>
    <x v="37"/>
    <d v="2022-10-19T00:00:00"/>
    <n v="100"/>
    <n v="0"/>
    <x v="1"/>
    <x v="1"/>
    <x v="1"/>
    <n v="92"/>
    <n v="0"/>
  </r>
  <r>
    <x v="38"/>
    <d v="2022-10-19T00:00:00"/>
    <n v="116"/>
    <n v="0"/>
    <x v="1"/>
    <x v="1"/>
    <x v="1"/>
    <n v="92"/>
    <n v="0"/>
  </r>
  <r>
    <x v="55"/>
    <d v="2022-10-19T00:00:00"/>
    <n v="0"/>
    <n v="0"/>
    <x v="1"/>
    <x v="1"/>
    <x v="2"/>
    <n v="365"/>
    <n v="0"/>
  </r>
  <r>
    <x v="45"/>
    <d v="2022-10-19T00:00:00"/>
    <n v="67"/>
    <n v="0"/>
    <x v="1"/>
    <x v="1"/>
    <x v="1"/>
    <n v="92"/>
    <n v="0"/>
  </r>
  <r>
    <x v="46"/>
    <d v="2022-10-19T00:00:00"/>
    <n v="64"/>
    <n v="0"/>
    <x v="1"/>
    <x v="1"/>
    <x v="1"/>
    <n v="92"/>
    <n v="0"/>
  </r>
  <r>
    <x v="66"/>
    <d v="2022-10-19T00:00:00"/>
    <n v="0"/>
    <n v="0"/>
    <x v="1"/>
    <x v="1"/>
    <x v="2"/>
    <n v="365"/>
    <n v="0"/>
  </r>
  <r>
    <x v="56"/>
    <d v="2022-10-19T00:00:00"/>
    <n v="22"/>
    <n v="0"/>
    <x v="1"/>
    <x v="1"/>
    <x v="1"/>
    <n v="92"/>
    <n v="0"/>
  </r>
  <r>
    <x v="57"/>
    <d v="2022-10-19T00:00:00"/>
    <n v="24"/>
    <n v="0"/>
    <x v="1"/>
    <x v="1"/>
    <x v="1"/>
    <n v="92"/>
    <n v="0"/>
  </r>
  <r>
    <x v="72"/>
    <d v="2022-10-19T00:00:00"/>
    <n v="0"/>
    <n v="0"/>
    <x v="1"/>
    <x v="1"/>
    <x v="2"/>
    <n v="365"/>
    <n v="0"/>
  </r>
  <r>
    <x v="67"/>
    <d v="2022-10-19T00:00:00"/>
    <n v="24"/>
    <n v="0"/>
    <x v="1"/>
    <x v="1"/>
    <x v="1"/>
    <n v="92"/>
    <n v="0"/>
  </r>
  <r>
    <x v="68"/>
    <d v="2022-10-19T00:00:00"/>
    <n v="22"/>
    <n v="0"/>
    <x v="1"/>
    <x v="1"/>
    <x v="1"/>
    <n v="92"/>
    <n v="0"/>
  </r>
  <r>
    <x v="73"/>
    <d v="2022-10-19T00:00:00"/>
    <n v="0"/>
    <n v="0"/>
    <x v="1"/>
    <x v="1"/>
    <x v="1"/>
    <n v="92"/>
    <n v="0"/>
  </r>
  <r>
    <x v="74"/>
    <d v="2022-10-19T00:00:00"/>
    <n v="0"/>
    <n v="0"/>
    <x v="1"/>
    <x v="1"/>
    <x v="1"/>
    <n v="92"/>
    <n v="0"/>
  </r>
  <r>
    <x v="36"/>
    <d v="2022-10-20T00:00:00"/>
    <n v="216"/>
    <n v="0"/>
    <x v="1"/>
    <x v="1"/>
    <x v="1"/>
    <n v="92"/>
    <n v="0"/>
  </r>
  <r>
    <x v="44"/>
    <d v="2022-10-20T00:00:00"/>
    <n v="0"/>
    <n v="0"/>
    <x v="1"/>
    <x v="1"/>
    <x v="2"/>
    <n v="365"/>
    <n v="0"/>
  </r>
  <r>
    <x v="37"/>
    <d v="2022-10-20T00:00:00"/>
    <n v="100"/>
    <n v="0"/>
    <x v="1"/>
    <x v="1"/>
    <x v="1"/>
    <n v="92"/>
    <n v="0"/>
  </r>
  <r>
    <x v="38"/>
    <d v="2022-10-20T00:00:00"/>
    <n v="116"/>
    <n v="0"/>
    <x v="1"/>
    <x v="1"/>
    <x v="1"/>
    <n v="92"/>
    <n v="0"/>
  </r>
  <r>
    <x v="55"/>
    <d v="2022-10-20T00:00:00"/>
    <n v="0"/>
    <n v="0"/>
    <x v="1"/>
    <x v="1"/>
    <x v="2"/>
    <n v="365"/>
    <n v="0"/>
  </r>
  <r>
    <x v="45"/>
    <d v="2022-10-20T00:00:00"/>
    <n v="67"/>
    <n v="0"/>
    <x v="1"/>
    <x v="1"/>
    <x v="1"/>
    <n v="92"/>
    <n v="0"/>
  </r>
  <r>
    <x v="46"/>
    <d v="2022-10-20T00:00:00"/>
    <n v="64"/>
    <n v="0"/>
    <x v="1"/>
    <x v="1"/>
    <x v="1"/>
    <n v="92"/>
    <n v="0"/>
  </r>
  <r>
    <x v="66"/>
    <d v="2022-10-20T00:00:00"/>
    <n v="0"/>
    <n v="0"/>
    <x v="1"/>
    <x v="1"/>
    <x v="2"/>
    <n v="365"/>
    <n v="0"/>
  </r>
  <r>
    <x v="56"/>
    <d v="2022-10-20T00:00:00"/>
    <n v="22"/>
    <n v="0"/>
    <x v="1"/>
    <x v="1"/>
    <x v="1"/>
    <n v="92"/>
    <n v="0"/>
  </r>
  <r>
    <x v="57"/>
    <d v="2022-10-20T00:00:00"/>
    <n v="24"/>
    <n v="0"/>
    <x v="1"/>
    <x v="1"/>
    <x v="1"/>
    <n v="92"/>
    <n v="0"/>
  </r>
  <r>
    <x v="72"/>
    <d v="2022-10-20T00:00:00"/>
    <n v="0"/>
    <n v="0"/>
    <x v="1"/>
    <x v="1"/>
    <x v="2"/>
    <n v="365"/>
    <n v="0"/>
  </r>
  <r>
    <x v="67"/>
    <d v="2022-10-20T00:00:00"/>
    <n v="24"/>
    <n v="0"/>
    <x v="1"/>
    <x v="1"/>
    <x v="1"/>
    <n v="92"/>
    <n v="0"/>
  </r>
  <r>
    <x v="68"/>
    <d v="2022-10-20T00:00:00"/>
    <n v="22"/>
    <n v="0"/>
    <x v="1"/>
    <x v="1"/>
    <x v="1"/>
    <n v="92"/>
    <n v="0"/>
  </r>
  <r>
    <x v="73"/>
    <d v="2022-10-20T00:00:00"/>
    <n v="0"/>
    <n v="0"/>
    <x v="1"/>
    <x v="1"/>
    <x v="1"/>
    <n v="92"/>
    <n v="0"/>
  </r>
  <r>
    <x v="74"/>
    <d v="2022-10-20T00:00:00"/>
    <n v="0"/>
    <n v="0"/>
    <x v="1"/>
    <x v="1"/>
    <x v="1"/>
    <n v="92"/>
    <n v="0"/>
  </r>
  <r>
    <x v="36"/>
    <d v="2022-10-21T00:00:00"/>
    <n v="216"/>
    <n v="0"/>
    <x v="1"/>
    <x v="1"/>
    <x v="1"/>
    <n v="92"/>
    <n v="0"/>
  </r>
  <r>
    <x v="44"/>
    <d v="2022-10-21T00:00:00"/>
    <n v="0"/>
    <n v="0"/>
    <x v="1"/>
    <x v="1"/>
    <x v="2"/>
    <n v="365"/>
    <n v="0"/>
  </r>
  <r>
    <x v="37"/>
    <d v="2022-10-21T00:00:00"/>
    <n v="100"/>
    <n v="0"/>
    <x v="1"/>
    <x v="1"/>
    <x v="1"/>
    <n v="92"/>
    <n v="0"/>
  </r>
  <r>
    <x v="38"/>
    <d v="2022-10-21T00:00:00"/>
    <n v="116"/>
    <n v="0"/>
    <x v="1"/>
    <x v="1"/>
    <x v="1"/>
    <n v="92"/>
    <n v="0"/>
  </r>
  <r>
    <x v="55"/>
    <d v="2022-10-21T00:00:00"/>
    <n v="0"/>
    <n v="0"/>
    <x v="1"/>
    <x v="1"/>
    <x v="2"/>
    <n v="365"/>
    <n v="0"/>
  </r>
  <r>
    <x v="45"/>
    <d v="2022-10-21T00:00:00"/>
    <n v="67"/>
    <n v="0"/>
    <x v="1"/>
    <x v="1"/>
    <x v="1"/>
    <n v="92"/>
    <n v="0"/>
  </r>
  <r>
    <x v="46"/>
    <d v="2022-10-21T00:00:00"/>
    <n v="64"/>
    <n v="0"/>
    <x v="1"/>
    <x v="1"/>
    <x v="1"/>
    <n v="92"/>
    <n v="0"/>
  </r>
  <r>
    <x v="66"/>
    <d v="2022-10-21T00:00:00"/>
    <n v="0"/>
    <n v="0"/>
    <x v="1"/>
    <x v="1"/>
    <x v="2"/>
    <n v="365"/>
    <n v="0"/>
  </r>
  <r>
    <x v="56"/>
    <d v="2022-10-21T00:00:00"/>
    <n v="22"/>
    <n v="0"/>
    <x v="1"/>
    <x v="1"/>
    <x v="1"/>
    <n v="92"/>
    <n v="0"/>
  </r>
  <r>
    <x v="57"/>
    <d v="2022-10-21T00:00:00"/>
    <n v="24"/>
    <n v="0"/>
    <x v="1"/>
    <x v="1"/>
    <x v="1"/>
    <n v="92"/>
    <n v="0"/>
  </r>
  <r>
    <x v="72"/>
    <d v="2022-10-21T00:00:00"/>
    <n v="0"/>
    <n v="0"/>
    <x v="1"/>
    <x v="1"/>
    <x v="2"/>
    <n v="365"/>
    <n v="0"/>
  </r>
  <r>
    <x v="67"/>
    <d v="2022-10-21T00:00:00"/>
    <n v="24"/>
    <n v="0"/>
    <x v="1"/>
    <x v="1"/>
    <x v="1"/>
    <n v="92"/>
    <n v="0"/>
  </r>
  <r>
    <x v="68"/>
    <d v="2022-10-21T00:00:00"/>
    <n v="22"/>
    <n v="0"/>
    <x v="1"/>
    <x v="1"/>
    <x v="1"/>
    <n v="92"/>
    <n v="0"/>
  </r>
  <r>
    <x v="73"/>
    <d v="2022-10-21T00:00:00"/>
    <n v="0"/>
    <n v="0"/>
    <x v="1"/>
    <x v="1"/>
    <x v="1"/>
    <n v="92"/>
    <n v="0"/>
  </r>
  <r>
    <x v="74"/>
    <d v="2022-10-21T00:00:00"/>
    <n v="0"/>
    <n v="0"/>
    <x v="1"/>
    <x v="1"/>
    <x v="1"/>
    <n v="92"/>
    <n v="0"/>
  </r>
  <r>
    <x v="36"/>
    <d v="2022-10-24T00:00:00"/>
    <n v="216"/>
    <n v="0"/>
    <x v="1"/>
    <x v="1"/>
    <x v="1"/>
    <n v="92"/>
    <n v="0"/>
  </r>
  <r>
    <x v="44"/>
    <d v="2022-10-24T00:00:00"/>
    <n v="0"/>
    <n v="0"/>
    <x v="1"/>
    <x v="1"/>
    <x v="2"/>
    <n v="365"/>
    <n v="0"/>
  </r>
  <r>
    <x v="37"/>
    <d v="2022-10-24T00:00:00"/>
    <n v="100"/>
    <n v="0"/>
    <x v="1"/>
    <x v="1"/>
    <x v="1"/>
    <n v="92"/>
    <n v="0"/>
  </r>
  <r>
    <x v="38"/>
    <d v="2022-10-24T00:00:00"/>
    <n v="116"/>
    <n v="0"/>
    <x v="1"/>
    <x v="1"/>
    <x v="1"/>
    <n v="92"/>
    <n v="0"/>
  </r>
  <r>
    <x v="55"/>
    <d v="2022-10-24T00:00:00"/>
    <n v="0"/>
    <n v="0"/>
    <x v="1"/>
    <x v="1"/>
    <x v="2"/>
    <n v="365"/>
    <n v="0"/>
  </r>
  <r>
    <x v="45"/>
    <d v="2022-10-24T00:00:00"/>
    <n v="67"/>
    <n v="0"/>
    <x v="1"/>
    <x v="1"/>
    <x v="1"/>
    <n v="92"/>
    <n v="0"/>
  </r>
  <r>
    <x v="46"/>
    <d v="2022-10-24T00:00:00"/>
    <n v="64"/>
    <n v="0"/>
    <x v="1"/>
    <x v="1"/>
    <x v="1"/>
    <n v="92"/>
    <n v="0"/>
  </r>
  <r>
    <x v="66"/>
    <d v="2022-10-24T00:00:00"/>
    <n v="0"/>
    <n v="0"/>
    <x v="1"/>
    <x v="1"/>
    <x v="2"/>
    <n v="365"/>
    <n v="0"/>
  </r>
  <r>
    <x v="56"/>
    <d v="2022-10-24T00:00:00"/>
    <n v="22"/>
    <n v="0"/>
    <x v="1"/>
    <x v="1"/>
    <x v="1"/>
    <n v="92"/>
    <n v="0"/>
  </r>
  <r>
    <x v="57"/>
    <d v="2022-10-24T00:00:00"/>
    <n v="24"/>
    <n v="0"/>
    <x v="1"/>
    <x v="1"/>
    <x v="1"/>
    <n v="92"/>
    <n v="0"/>
  </r>
  <r>
    <x v="72"/>
    <d v="2022-10-24T00:00:00"/>
    <n v="0"/>
    <n v="0"/>
    <x v="1"/>
    <x v="1"/>
    <x v="2"/>
    <n v="365"/>
    <n v="0"/>
  </r>
  <r>
    <x v="67"/>
    <d v="2022-10-24T00:00:00"/>
    <n v="24"/>
    <n v="0"/>
    <x v="1"/>
    <x v="1"/>
    <x v="1"/>
    <n v="92"/>
    <n v="0"/>
  </r>
  <r>
    <x v="68"/>
    <d v="2022-10-24T00:00:00"/>
    <n v="22"/>
    <n v="0"/>
    <x v="1"/>
    <x v="1"/>
    <x v="1"/>
    <n v="92"/>
    <n v="0"/>
  </r>
  <r>
    <x v="73"/>
    <d v="2022-10-24T00:00:00"/>
    <n v="0"/>
    <n v="0"/>
    <x v="1"/>
    <x v="1"/>
    <x v="1"/>
    <n v="92"/>
    <n v="0"/>
  </r>
  <r>
    <x v="74"/>
    <d v="2022-10-24T00:00:00"/>
    <n v="0"/>
    <n v="0"/>
    <x v="1"/>
    <x v="1"/>
    <x v="1"/>
    <n v="92"/>
    <n v="0"/>
  </r>
  <r>
    <x v="36"/>
    <d v="2022-10-25T00:00:00"/>
    <n v="216"/>
    <n v="0"/>
    <x v="1"/>
    <x v="1"/>
    <x v="1"/>
    <n v="92"/>
    <n v="0"/>
  </r>
  <r>
    <x v="44"/>
    <d v="2022-10-25T00:00:00"/>
    <n v="0"/>
    <n v="0"/>
    <x v="1"/>
    <x v="1"/>
    <x v="2"/>
    <n v="365"/>
    <n v="0"/>
  </r>
  <r>
    <x v="37"/>
    <d v="2022-10-25T00:00:00"/>
    <n v="100"/>
    <n v="0"/>
    <x v="1"/>
    <x v="1"/>
    <x v="1"/>
    <n v="92"/>
    <n v="0"/>
  </r>
  <r>
    <x v="38"/>
    <d v="2022-10-25T00:00:00"/>
    <n v="116"/>
    <n v="0"/>
    <x v="1"/>
    <x v="1"/>
    <x v="1"/>
    <n v="92"/>
    <n v="0"/>
  </r>
  <r>
    <x v="55"/>
    <d v="2022-10-25T00:00:00"/>
    <n v="0"/>
    <n v="0"/>
    <x v="1"/>
    <x v="1"/>
    <x v="2"/>
    <n v="365"/>
    <n v="0"/>
  </r>
  <r>
    <x v="45"/>
    <d v="2022-10-25T00:00:00"/>
    <n v="67"/>
    <n v="0"/>
    <x v="1"/>
    <x v="1"/>
    <x v="1"/>
    <n v="92"/>
    <n v="0"/>
  </r>
  <r>
    <x v="46"/>
    <d v="2022-10-25T00:00:00"/>
    <n v="64"/>
    <n v="0"/>
    <x v="1"/>
    <x v="1"/>
    <x v="1"/>
    <n v="92"/>
    <n v="0"/>
  </r>
  <r>
    <x v="66"/>
    <d v="2022-10-25T00:00:00"/>
    <n v="0"/>
    <n v="0"/>
    <x v="1"/>
    <x v="1"/>
    <x v="2"/>
    <n v="365"/>
    <n v="0"/>
  </r>
  <r>
    <x v="56"/>
    <d v="2022-10-25T00:00:00"/>
    <n v="22"/>
    <n v="0"/>
    <x v="1"/>
    <x v="1"/>
    <x v="1"/>
    <n v="92"/>
    <n v="0"/>
  </r>
  <r>
    <x v="57"/>
    <d v="2022-10-25T00:00:00"/>
    <n v="24"/>
    <n v="0"/>
    <x v="1"/>
    <x v="1"/>
    <x v="1"/>
    <n v="92"/>
    <n v="0"/>
  </r>
  <r>
    <x v="72"/>
    <d v="2022-10-25T00:00:00"/>
    <n v="0"/>
    <n v="0"/>
    <x v="1"/>
    <x v="1"/>
    <x v="2"/>
    <n v="365"/>
    <n v="0"/>
  </r>
  <r>
    <x v="67"/>
    <d v="2022-10-25T00:00:00"/>
    <n v="24"/>
    <n v="0"/>
    <x v="1"/>
    <x v="1"/>
    <x v="1"/>
    <n v="92"/>
    <n v="0"/>
  </r>
  <r>
    <x v="68"/>
    <d v="2022-10-25T00:00:00"/>
    <n v="22"/>
    <n v="0"/>
    <x v="1"/>
    <x v="1"/>
    <x v="1"/>
    <n v="92"/>
    <n v="0"/>
  </r>
  <r>
    <x v="73"/>
    <d v="2022-10-25T00:00:00"/>
    <n v="0"/>
    <n v="0"/>
    <x v="1"/>
    <x v="1"/>
    <x v="1"/>
    <n v="92"/>
    <n v="0"/>
  </r>
  <r>
    <x v="74"/>
    <d v="2022-10-25T00:00:00"/>
    <n v="0"/>
    <n v="0"/>
    <x v="1"/>
    <x v="1"/>
    <x v="1"/>
    <n v="92"/>
    <n v="0"/>
  </r>
  <r>
    <x v="36"/>
    <d v="2022-10-26T00:00:00"/>
    <n v="216"/>
    <n v="0"/>
    <x v="1"/>
    <x v="1"/>
    <x v="1"/>
    <n v="92"/>
    <n v="0"/>
  </r>
  <r>
    <x v="44"/>
    <d v="2022-10-26T00:00:00"/>
    <n v="0"/>
    <n v="0"/>
    <x v="1"/>
    <x v="1"/>
    <x v="2"/>
    <n v="365"/>
    <n v="0"/>
  </r>
  <r>
    <x v="37"/>
    <d v="2022-10-26T00:00:00"/>
    <n v="100"/>
    <n v="0"/>
    <x v="1"/>
    <x v="1"/>
    <x v="1"/>
    <n v="92"/>
    <n v="0"/>
  </r>
  <r>
    <x v="38"/>
    <d v="2022-10-26T00:00:00"/>
    <n v="116"/>
    <n v="0"/>
    <x v="1"/>
    <x v="1"/>
    <x v="1"/>
    <n v="92"/>
    <n v="0"/>
  </r>
  <r>
    <x v="55"/>
    <d v="2022-10-26T00:00:00"/>
    <n v="0"/>
    <n v="0"/>
    <x v="1"/>
    <x v="1"/>
    <x v="2"/>
    <n v="365"/>
    <n v="0"/>
  </r>
  <r>
    <x v="45"/>
    <d v="2022-10-26T00:00:00"/>
    <n v="67"/>
    <n v="0"/>
    <x v="1"/>
    <x v="1"/>
    <x v="1"/>
    <n v="92"/>
    <n v="0"/>
  </r>
  <r>
    <x v="46"/>
    <d v="2022-10-26T00:00:00"/>
    <n v="64"/>
    <n v="0"/>
    <x v="1"/>
    <x v="1"/>
    <x v="1"/>
    <n v="92"/>
    <n v="0"/>
  </r>
  <r>
    <x v="66"/>
    <d v="2022-10-26T00:00:00"/>
    <n v="0"/>
    <n v="0"/>
    <x v="1"/>
    <x v="1"/>
    <x v="2"/>
    <n v="365"/>
    <n v="0"/>
  </r>
  <r>
    <x v="56"/>
    <d v="2022-10-26T00:00:00"/>
    <n v="22"/>
    <n v="0"/>
    <x v="1"/>
    <x v="1"/>
    <x v="1"/>
    <n v="92"/>
    <n v="0"/>
  </r>
  <r>
    <x v="57"/>
    <d v="2022-10-26T00:00:00"/>
    <n v="24"/>
    <n v="0"/>
    <x v="1"/>
    <x v="1"/>
    <x v="1"/>
    <n v="92"/>
    <n v="0"/>
  </r>
  <r>
    <x v="72"/>
    <d v="2022-10-26T00:00:00"/>
    <n v="0"/>
    <n v="0"/>
    <x v="1"/>
    <x v="1"/>
    <x v="2"/>
    <n v="365"/>
    <n v="0"/>
  </r>
  <r>
    <x v="67"/>
    <d v="2022-10-26T00:00:00"/>
    <n v="24"/>
    <n v="0"/>
    <x v="1"/>
    <x v="1"/>
    <x v="1"/>
    <n v="92"/>
    <n v="0"/>
  </r>
  <r>
    <x v="68"/>
    <d v="2022-10-26T00:00:00"/>
    <n v="22"/>
    <n v="0"/>
    <x v="1"/>
    <x v="1"/>
    <x v="1"/>
    <n v="92"/>
    <n v="0"/>
  </r>
  <r>
    <x v="73"/>
    <d v="2022-10-26T00:00:00"/>
    <n v="0"/>
    <n v="0"/>
    <x v="1"/>
    <x v="1"/>
    <x v="1"/>
    <n v="92"/>
    <n v="0"/>
  </r>
  <r>
    <x v="74"/>
    <d v="2022-10-26T00:00:00"/>
    <n v="0"/>
    <n v="0"/>
    <x v="1"/>
    <x v="1"/>
    <x v="1"/>
    <n v="92"/>
    <n v="0"/>
  </r>
  <r>
    <x v="36"/>
    <d v="2022-10-27T00:00:00"/>
    <n v="216"/>
    <n v="0"/>
    <x v="1"/>
    <x v="1"/>
    <x v="1"/>
    <n v="92"/>
    <n v="0"/>
  </r>
  <r>
    <x v="44"/>
    <d v="2022-10-27T00:00:00"/>
    <n v="0"/>
    <n v="0"/>
    <x v="1"/>
    <x v="1"/>
    <x v="2"/>
    <n v="365"/>
    <n v="0"/>
  </r>
  <r>
    <x v="37"/>
    <d v="2022-10-27T00:00:00"/>
    <n v="100"/>
    <n v="0"/>
    <x v="1"/>
    <x v="1"/>
    <x v="1"/>
    <n v="92"/>
    <n v="0"/>
  </r>
  <r>
    <x v="38"/>
    <d v="2022-10-27T00:00:00"/>
    <n v="118"/>
    <n v="2"/>
    <x v="1"/>
    <x v="1"/>
    <x v="1"/>
    <n v="92"/>
    <n v="1.84E-2"/>
  </r>
  <r>
    <x v="55"/>
    <d v="2022-10-27T00:00:00"/>
    <n v="0"/>
    <n v="0"/>
    <x v="1"/>
    <x v="1"/>
    <x v="2"/>
    <n v="365"/>
    <n v="0"/>
  </r>
  <r>
    <x v="45"/>
    <d v="2022-10-27T00:00:00"/>
    <n v="69"/>
    <n v="2"/>
    <x v="1"/>
    <x v="1"/>
    <x v="1"/>
    <n v="92"/>
    <n v="1.84E-2"/>
  </r>
  <r>
    <x v="46"/>
    <d v="2022-10-27T00:00:00"/>
    <n v="64"/>
    <n v="0"/>
    <x v="1"/>
    <x v="1"/>
    <x v="1"/>
    <n v="92"/>
    <n v="0"/>
  </r>
  <r>
    <x v="66"/>
    <d v="2022-10-27T00:00:00"/>
    <n v="0"/>
    <n v="0"/>
    <x v="1"/>
    <x v="1"/>
    <x v="2"/>
    <n v="365"/>
    <n v="0"/>
  </r>
  <r>
    <x v="56"/>
    <d v="2022-10-27T00:00:00"/>
    <n v="22"/>
    <n v="0"/>
    <x v="1"/>
    <x v="1"/>
    <x v="1"/>
    <n v="92"/>
    <n v="0"/>
  </r>
  <r>
    <x v="57"/>
    <d v="2022-10-27T00:00:00"/>
    <n v="24"/>
    <n v="0"/>
    <x v="1"/>
    <x v="1"/>
    <x v="1"/>
    <n v="92"/>
    <n v="0"/>
  </r>
  <r>
    <x v="72"/>
    <d v="2022-10-27T00:00:00"/>
    <n v="0"/>
    <n v="0"/>
    <x v="1"/>
    <x v="1"/>
    <x v="2"/>
    <n v="365"/>
    <n v="0"/>
  </r>
  <r>
    <x v="67"/>
    <d v="2022-10-27T00:00:00"/>
    <n v="24"/>
    <n v="0"/>
    <x v="1"/>
    <x v="1"/>
    <x v="1"/>
    <n v="92"/>
    <n v="0"/>
  </r>
  <r>
    <x v="68"/>
    <d v="2022-10-27T00:00:00"/>
    <n v="22"/>
    <n v="0"/>
    <x v="1"/>
    <x v="1"/>
    <x v="1"/>
    <n v="92"/>
    <n v="0"/>
  </r>
  <r>
    <x v="73"/>
    <d v="2022-10-27T00:00:00"/>
    <n v="0"/>
    <n v="0"/>
    <x v="1"/>
    <x v="1"/>
    <x v="1"/>
    <n v="92"/>
    <n v="0"/>
  </r>
  <r>
    <x v="74"/>
    <d v="2022-10-27T00:00:00"/>
    <n v="0"/>
    <n v="0"/>
    <x v="1"/>
    <x v="1"/>
    <x v="1"/>
    <n v="92"/>
    <n v="0"/>
  </r>
  <r>
    <x v="36"/>
    <d v="2022-10-28T00:00:00"/>
    <n v="216"/>
    <n v="0"/>
    <x v="1"/>
    <x v="1"/>
    <x v="1"/>
    <n v="92"/>
    <n v="0"/>
  </r>
  <r>
    <x v="44"/>
    <d v="2022-10-28T00:00:00"/>
    <n v="0"/>
    <n v="0"/>
    <x v="1"/>
    <x v="1"/>
    <x v="2"/>
    <n v="365"/>
    <n v="0"/>
  </r>
  <r>
    <x v="37"/>
    <d v="2022-10-28T00:00:00"/>
    <n v="100"/>
    <n v="0"/>
    <x v="1"/>
    <x v="1"/>
    <x v="1"/>
    <n v="92"/>
    <n v="0"/>
  </r>
  <r>
    <x v="38"/>
    <d v="2022-10-28T00:00:00"/>
    <n v="118"/>
    <n v="0"/>
    <x v="1"/>
    <x v="1"/>
    <x v="1"/>
    <n v="92"/>
    <n v="0"/>
  </r>
  <r>
    <x v="55"/>
    <d v="2022-10-28T00:00:00"/>
    <n v="0"/>
    <n v="0"/>
    <x v="1"/>
    <x v="1"/>
    <x v="2"/>
    <n v="365"/>
    <n v="0"/>
  </r>
  <r>
    <x v="45"/>
    <d v="2022-10-28T00:00:00"/>
    <n v="71"/>
    <n v="2"/>
    <x v="1"/>
    <x v="1"/>
    <x v="1"/>
    <n v="92"/>
    <n v="1.84E-2"/>
  </r>
  <r>
    <x v="46"/>
    <d v="2022-10-28T00:00:00"/>
    <n v="64"/>
    <n v="0"/>
    <x v="1"/>
    <x v="1"/>
    <x v="1"/>
    <n v="92"/>
    <n v="0"/>
  </r>
  <r>
    <x v="66"/>
    <d v="2022-10-28T00:00:00"/>
    <n v="0"/>
    <n v="0"/>
    <x v="1"/>
    <x v="1"/>
    <x v="2"/>
    <n v="365"/>
    <n v="0"/>
  </r>
  <r>
    <x v="56"/>
    <d v="2022-10-28T00:00:00"/>
    <n v="22"/>
    <n v="0"/>
    <x v="1"/>
    <x v="1"/>
    <x v="1"/>
    <n v="92"/>
    <n v="0"/>
  </r>
  <r>
    <x v="57"/>
    <d v="2022-10-28T00:00:00"/>
    <n v="24"/>
    <n v="0"/>
    <x v="1"/>
    <x v="1"/>
    <x v="1"/>
    <n v="92"/>
    <n v="0"/>
  </r>
  <r>
    <x v="72"/>
    <d v="2022-10-28T00:00:00"/>
    <n v="0"/>
    <n v="0"/>
    <x v="1"/>
    <x v="1"/>
    <x v="2"/>
    <n v="365"/>
    <n v="0"/>
  </r>
  <r>
    <x v="67"/>
    <d v="2022-10-28T00:00:00"/>
    <n v="24"/>
    <n v="0"/>
    <x v="1"/>
    <x v="1"/>
    <x v="1"/>
    <n v="92"/>
    <n v="0"/>
  </r>
  <r>
    <x v="68"/>
    <d v="2022-10-28T00:00:00"/>
    <n v="22"/>
    <n v="0"/>
    <x v="1"/>
    <x v="1"/>
    <x v="1"/>
    <n v="92"/>
    <n v="0"/>
  </r>
  <r>
    <x v="73"/>
    <d v="2022-10-28T00:00:00"/>
    <n v="0"/>
    <n v="0"/>
    <x v="1"/>
    <x v="1"/>
    <x v="1"/>
    <n v="92"/>
    <n v="0"/>
  </r>
  <r>
    <x v="74"/>
    <d v="2022-10-28T00:00:00"/>
    <n v="0"/>
    <n v="0"/>
    <x v="1"/>
    <x v="1"/>
    <x v="1"/>
    <n v="92"/>
    <n v="0"/>
  </r>
  <r>
    <x v="36"/>
    <d v="2022-10-31T00:00:00"/>
    <n v="216"/>
    <n v="0"/>
    <x v="1"/>
    <x v="1"/>
    <x v="1"/>
    <n v="92"/>
    <n v="0"/>
  </r>
  <r>
    <x v="44"/>
    <d v="2022-10-31T00:00:00"/>
    <n v="0"/>
    <n v="0"/>
    <x v="1"/>
    <x v="1"/>
    <x v="2"/>
    <n v="365"/>
    <n v="0"/>
  </r>
  <r>
    <x v="37"/>
    <d v="2022-10-31T00:00:00"/>
    <n v="100"/>
    <n v="0"/>
    <x v="1"/>
    <x v="1"/>
    <x v="1"/>
    <n v="92"/>
    <n v="0"/>
  </r>
  <r>
    <x v="38"/>
    <d v="2022-10-31T00:00:00"/>
    <n v="118"/>
    <n v="0"/>
    <x v="1"/>
    <x v="1"/>
    <x v="1"/>
    <n v="92"/>
    <n v="0"/>
  </r>
  <r>
    <x v="55"/>
    <d v="2022-10-31T00:00:00"/>
    <n v="0"/>
    <n v="0"/>
    <x v="1"/>
    <x v="1"/>
    <x v="2"/>
    <n v="365"/>
    <n v="0"/>
  </r>
  <r>
    <x v="45"/>
    <d v="2022-10-31T00:00:00"/>
    <n v="71"/>
    <n v="0"/>
    <x v="1"/>
    <x v="1"/>
    <x v="1"/>
    <n v="92"/>
    <n v="0"/>
  </r>
  <r>
    <x v="46"/>
    <d v="2022-10-31T00:00:00"/>
    <n v="64"/>
    <n v="0"/>
    <x v="1"/>
    <x v="1"/>
    <x v="1"/>
    <n v="92"/>
    <n v="0"/>
  </r>
  <r>
    <x v="66"/>
    <d v="2022-10-31T00:00:00"/>
    <n v="0"/>
    <n v="0"/>
    <x v="1"/>
    <x v="1"/>
    <x v="2"/>
    <n v="365"/>
    <n v="0"/>
  </r>
  <r>
    <x v="56"/>
    <d v="2022-10-31T00:00:00"/>
    <n v="22"/>
    <n v="0"/>
    <x v="1"/>
    <x v="1"/>
    <x v="1"/>
    <n v="92"/>
    <n v="0"/>
  </r>
  <r>
    <x v="57"/>
    <d v="2022-10-31T00:00:00"/>
    <n v="24"/>
    <n v="0"/>
    <x v="1"/>
    <x v="1"/>
    <x v="1"/>
    <n v="92"/>
    <n v="0"/>
  </r>
  <r>
    <x v="72"/>
    <d v="2022-10-31T00:00:00"/>
    <n v="0"/>
    <n v="0"/>
    <x v="1"/>
    <x v="1"/>
    <x v="2"/>
    <n v="365"/>
    <n v="0"/>
  </r>
  <r>
    <x v="67"/>
    <d v="2022-10-31T00:00:00"/>
    <n v="24"/>
    <n v="0"/>
    <x v="1"/>
    <x v="1"/>
    <x v="1"/>
    <n v="92"/>
    <n v="0"/>
  </r>
  <r>
    <x v="68"/>
    <d v="2022-10-31T00:00:00"/>
    <n v="22"/>
    <n v="0"/>
    <x v="1"/>
    <x v="1"/>
    <x v="1"/>
    <n v="92"/>
    <n v="0"/>
  </r>
  <r>
    <x v="73"/>
    <d v="2022-10-31T00:00:00"/>
    <n v="0"/>
    <n v="0"/>
    <x v="1"/>
    <x v="1"/>
    <x v="1"/>
    <n v="92"/>
    <n v="0"/>
  </r>
  <r>
    <x v="74"/>
    <d v="2022-10-31T00:00:00"/>
    <n v="0"/>
    <n v="0"/>
    <x v="1"/>
    <x v="1"/>
    <x v="1"/>
    <n v="92"/>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9D8AE3-B889-459E-B446-1CC8E7B18DF0}" name="PivotTable1" cacheId="1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4:C81" firstHeaderRow="1" firstDataRow="2" firstDataCol="1" rowPageCount="2" colPageCount="1"/>
  <pivotFields count="9">
    <pivotField axis="axisRow" showAll="0">
      <items count="76">
        <item x="3"/>
        <item x="50"/>
        <item x="4"/>
        <item x="51"/>
        <item x="7"/>
        <item x="52"/>
        <item x="9"/>
        <item x="58"/>
        <item x="10"/>
        <item x="59"/>
        <item x="11"/>
        <item x="60"/>
        <item x="39"/>
        <item x="63"/>
        <item x="40"/>
        <item x="61"/>
        <item x="41"/>
        <item x="62"/>
        <item x="47"/>
        <item x="69"/>
        <item x="48"/>
        <item x="71"/>
        <item x="0"/>
        <item x="49"/>
        <item x="70"/>
        <item x="6"/>
        <item x="20"/>
        <item x="27"/>
        <item x="32"/>
        <item x="42"/>
        <item x="65"/>
        <item x="12"/>
        <item x="22"/>
        <item x="33"/>
        <item x="24"/>
        <item x="43"/>
        <item x="64"/>
        <item x="15"/>
        <item x="25"/>
        <item x="28"/>
        <item x="29"/>
        <item x="53"/>
        <item x="1"/>
        <item x="17"/>
        <item x="26"/>
        <item x="30"/>
        <item x="31"/>
        <item x="54"/>
        <item x="8"/>
        <item x="21"/>
        <item x="37"/>
        <item x="56"/>
        <item x="73"/>
        <item x="13"/>
        <item x="23"/>
        <item x="38"/>
        <item x="57"/>
        <item x="74"/>
        <item x="16"/>
        <item x="35"/>
        <item x="45"/>
        <item x="67"/>
        <item x="2"/>
        <item x="18"/>
        <item x="36"/>
        <item x="46"/>
        <item x="68"/>
        <item x="14"/>
        <item x="34"/>
        <item x="55"/>
        <item x="72"/>
        <item x="5"/>
        <item x="19"/>
        <item x="44"/>
        <item x="66"/>
        <item t="default"/>
      </items>
    </pivotField>
    <pivotField numFmtId="14" showAll="0"/>
    <pivotField showAll="0"/>
    <pivotField showAll="0"/>
    <pivotField axis="axisCol" showAll="0">
      <items count="3">
        <item x="0"/>
        <item x="1"/>
        <item t="default"/>
      </items>
    </pivotField>
    <pivotField axis="axisPage" showAll="0">
      <items count="3">
        <item x="0"/>
        <item x="1"/>
        <item t="default"/>
      </items>
    </pivotField>
    <pivotField axis="axisPage" showAll="0">
      <items count="4">
        <item x="0"/>
        <item x="1"/>
        <item x="2"/>
        <item t="default"/>
      </items>
    </pivotField>
    <pivotField showAll="0"/>
    <pivotField dataField="1" showAll="0"/>
  </pivotFields>
  <rowFields count="1">
    <field x="0"/>
  </rowFields>
  <rowItems count="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t="grand">
      <x/>
    </i>
  </rowItems>
  <colFields count="1">
    <field x="4"/>
  </colFields>
  <colItems count="2">
    <i>
      <x/>
    </i>
    <i>
      <x v="1"/>
    </i>
  </colItems>
  <pageFields count="2">
    <pageField fld="5" hier="-1"/>
    <pageField fld="6" hier="-1"/>
  </pageFields>
  <dataFields count="1">
    <dataField name="Sum of Quantity (PJ)" fld="8" baseField="0" baseItem="48" numFmtId="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F56DBE-9061-4DB1-B371-89F5578F1C48}" name="Table1" displayName="Table1" ref="A1:J15491" totalsRowShown="0" headerRowDxfId="0">
  <autoFilter ref="A1:J15491" xr:uid="{38F56DBE-9061-4DB1-B371-89F5578F1C48}"/>
  <tableColumns count="10">
    <tableColumn id="1" xr3:uid="{015E3C5D-A76B-4E7E-B5E7-5B37AB07A663}" name="Code"/>
    <tableColumn id="2" xr3:uid="{AF9BBEF3-77C6-4E7D-8C19-42B7EF18ACF6}" name="Trading_date" dataDxfId="1"/>
    <tableColumn id="3" xr3:uid="{8B5C90BF-2FFD-4BCD-A100-44D3CD256CB5}" name="Open_interest"/>
    <tableColumn id="4" xr3:uid="{24EC1E84-63CF-4292-A9FC-03491343A79F}" name="volume"/>
    <tableColumn id="5" xr3:uid="{1FFD7F43-F2C2-4E28-A884-341282C58614}" name="Year">
      <calculatedColumnFormula>YEAR(B2)</calculatedColumnFormula>
    </tableColumn>
    <tableColumn id="6" xr3:uid="{1EB83138-0013-450E-A791-F99E252B362B}" name="Hub">
      <calculatedColumnFormula>IF(OR(LEFT(A2,2)="GJ",LEFT(A2,2)="GK"),"Victorian",IF(OR(LEFT(A2,2)="GX",LEFT(A2,2)="GY"),"Wallumbilla","NA"))</calculatedColumnFormula>
    </tableColumn>
    <tableColumn id="7" xr3:uid="{D7A47446-CE55-410E-9343-246E477F4E59}" name="Type">
      <calculatedColumnFormula>IF(LEFT(A2,2)="GJ","Month",IF(OR(LEFT(A2,2)="GK",LEFT(A2,2)="GX"),"Quarter",IF(LEFT(A2,2)="GY","Strip","NA")))</calculatedColumnFormula>
    </tableColumn>
    <tableColumn id="8" xr3:uid="{61A2E0F7-37B2-405F-98A3-72CA67EF3168}" name="Contract maturity period">
      <calculatedColumnFormula>VALUE(MID(A2,4,4))</calculatedColumnFormula>
    </tableColumn>
    <tableColumn id="9" xr3:uid="{945B699F-B6EA-4830-B4E7-571BD6518251}" name="Days in month">
      <calculatedColumnFormula>IF(G2="Month",_xlfn.DAYS(EOMONTH(B2,0),EOMONTH(B2,-1)),IF(G2="Quarter",_xlfn.DAYS(EOMONTH(B2,2),EOMONTH(B2,-1)),365))</calculatedColumnFormula>
    </tableColumn>
    <tableColumn id="10" xr3:uid="{346683E0-5383-4CE3-9D33-18FD52242075}" name="Quantity (PJ)">
      <calculatedColumnFormula>D2*PJ_per_contract*I2</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4DF2C-A200-4C12-B278-7E4553E3790E}">
  <dimension ref="A2:C30"/>
  <sheetViews>
    <sheetView workbookViewId="0">
      <selection activeCell="B29" sqref="B29"/>
    </sheetView>
  </sheetViews>
  <sheetFormatPr defaultRowHeight="14.25" x14ac:dyDescent="0.2"/>
  <cols>
    <col min="1" max="1" width="23.125" bestFit="1" customWidth="1"/>
    <col min="2" max="2" width="13.75" bestFit="1" customWidth="1"/>
  </cols>
  <sheetData>
    <row r="2" spans="1:3" ht="15" x14ac:dyDescent="0.25">
      <c r="A2" s="1" t="s">
        <v>7</v>
      </c>
      <c r="B2" s="2" t="s">
        <v>6</v>
      </c>
      <c r="C2" s="2" t="s">
        <v>5</v>
      </c>
    </row>
    <row r="3" spans="1:3" x14ac:dyDescent="0.2">
      <c r="A3" t="s">
        <v>1</v>
      </c>
      <c r="B3" t="s">
        <v>0</v>
      </c>
    </row>
    <row r="4" spans="1:3" x14ac:dyDescent="0.2">
      <c r="A4" t="s">
        <v>2</v>
      </c>
      <c r="B4">
        <v>3</v>
      </c>
    </row>
    <row r="5" spans="1:3" x14ac:dyDescent="0.2">
      <c r="A5" t="s">
        <v>3</v>
      </c>
      <c r="B5">
        <v>250</v>
      </c>
      <c r="C5" t="s">
        <v>4</v>
      </c>
    </row>
    <row r="7" spans="1:3" x14ac:dyDescent="0.2">
      <c r="A7" t="s">
        <v>18</v>
      </c>
      <c r="B7" t="s">
        <v>19</v>
      </c>
    </row>
    <row r="8" spans="1:3" x14ac:dyDescent="0.2">
      <c r="A8" t="s">
        <v>8</v>
      </c>
      <c r="B8">
        <v>750</v>
      </c>
      <c r="C8" t="s">
        <v>4</v>
      </c>
    </row>
    <row r="9" spans="1:3" x14ac:dyDescent="0.2">
      <c r="A9" t="s">
        <v>9</v>
      </c>
      <c r="B9">
        <v>90</v>
      </c>
      <c r="C9" t="s">
        <v>10</v>
      </c>
    </row>
    <row r="11" spans="1:3" x14ac:dyDescent="0.2">
      <c r="A11" t="s">
        <v>11</v>
      </c>
      <c r="B11" s="3">
        <v>45536</v>
      </c>
    </row>
    <row r="12" spans="1:3" x14ac:dyDescent="0.2">
      <c r="A12" t="s">
        <v>12</v>
      </c>
      <c r="B12">
        <v>5</v>
      </c>
      <c r="C12" t="s">
        <v>13</v>
      </c>
    </row>
    <row r="13" spans="1:3" x14ac:dyDescent="0.2">
      <c r="A13" t="s">
        <v>14</v>
      </c>
      <c r="B13">
        <v>16600</v>
      </c>
      <c r="C13" t="s">
        <v>10</v>
      </c>
    </row>
    <row r="14" spans="1:3" x14ac:dyDescent="0.2">
      <c r="A14" t="s">
        <v>16</v>
      </c>
      <c r="B14">
        <v>60</v>
      </c>
      <c r="C14" t="s">
        <v>13</v>
      </c>
    </row>
    <row r="16" spans="1:3" x14ac:dyDescent="0.2">
      <c r="A16" t="s">
        <v>15</v>
      </c>
      <c r="B16" s="4">
        <f>Number_of_generating_units*Capacity_per_generator*Spot_price_maximum*Trading_interval/Number_of_minutes_per_hour</f>
        <v>1037500</v>
      </c>
    </row>
    <row r="17" spans="1:2" x14ac:dyDescent="0.2">
      <c r="A17" t="s">
        <v>17</v>
      </c>
      <c r="B17" s="4">
        <f>-(Spot_price_maximum-Swap_strike_price)*Swaps_capacity*Trading_interval/Number_of_minutes_per_hour</f>
        <v>-1031875</v>
      </c>
    </row>
    <row r="18" spans="1:2" ht="15" thickBot="1" x14ac:dyDescent="0.25">
      <c r="B18" s="5">
        <f>SUM(B16:B17)</f>
        <v>5625</v>
      </c>
    </row>
    <row r="19" spans="1:2" ht="15" thickTop="1" x14ac:dyDescent="0.2"/>
    <row r="26" spans="1:2" x14ac:dyDescent="0.2">
      <c r="A26" t="s">
        <v>20</v>
      </c>
      <c r="B26">
        <v>2</v>
      </c>
    </row>
    <row r="27" spans="1:2" x14ac:dyDescent="0.2">
      <c r="A27" t="s">
        <v>15</v>
      </c>
      <c r="B27" s="4">
        <f>Capacity_per_generator*Units_operating*Spot_price_maximum*Trading_interval/Number_of_minutes_per_hour</f>
        <v>691666.66666666663</v>
      </c>
    </row>
    <row r="28" spans="1:2" x14ac:dyDescent="0.2">
      <c r="A28" t="s">
        <v>17</v>
      </c>
      <c r="B28" s="4">
        <f>-(Spot_price_maximum-Swap_strike_price)*Swaps_capacity*Trading_interval/Number_of_minutes_per_hour</f>
        <v>-1031875</v>
      </c>
    </row>
    <row r="29" spans="1:2" ht="15" thickBot="1" x14ac:dyDescent="0.25">
      <c r="B29" s="5">
        <f>SUM(B27:B28)</f>
        <v>-340208.33333333337</v>
      </c>
    </row>
    <row r="30" spans="1:2" ht="15" thickTop="1"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EE563-0885-44D0-9D37-0886F727B4C7}">
  <dimension ref="A3:C5"/>
  <sheetViews>
    <sheetView workbookViewId="0">
      <selection activeCell="O26" sqref="O26"/>
    </sheetView>
  </sheetViews>
  <sheetFormatPr defaultRowHeight="14.25" x14ac:dyDescent="0.2"/>
  <cols>
    <col min="1" max="1" width="22.375" bestFit="1" customWidth="1"/>
  </cols>
  <sheetData>
    <row r="3" spans="1:3" x14ac:dyDescent="0.2">
      <c r="A3" t="s">
        <v>1</v>
      </c>
      <c r="B3" t="s">
        <v>21</v>
      </c>
    </row>
    <row r="4" spans="1:3" x14ac:dyDescent="0.2">
      <c r="A4" t="s">
        <v>22</v>
      </c>
      <c r="B4">
        <v>100</v>
      </c>
      <c r="C4" t="s">
        <v>23</v>
      </c>
    </row>
    <row r="5" spans="1:3" x14ac:dyDescent="0.2">
      <c r="A5" t="s">
        <v>24</v>
      </c>
      <c r="B5">
        <v>100</v>
      </c>
      <c r="C5" t="s">
        <v>23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3A110-8804-4488-B593-99308726F93A}">
  <dimension ref="A1:C81"/>
  <sheetViews>
    <sheetView topLeftCell="A64" workbookViewId="0">
      <selection activeCell="E21" sqref="E21"/>
    </sheetView>
  </sheetViews>
  <sheetFormatPr defaultRowHeight="14.25" x14ac:dyDescent="0.2"/>
  <cols>
    <col min="1" max="1" width="19.125" bestFit="1" customWidth="1"/>
    <col min="2" max="2" width="16.125" bestFit="1" customWidth="1"/>
    <col min="3" max="3" width="4.875" bestFit="1" customWidth="1"/>
    <col min="4" max="4" width="11.375" bestFit="1" customWidth="1"/>
  </cols>
  <sheetData>
    <row r="1" spans="1:3" x14ac:dyDescent="0.2">
      <c r="A1" s="14" t="s">
        <v>117</v>
      </c>
      <c r="B1" t="s">
        <v>127</v>
      </c>
    </row>
    <row r="2" spans="1:3" x14ac:dyDescent="0.2">
      <c r="A2" s="14" t="s">
        <v>116</v>
      </c>
      <c r="B2" t="s">
        <v>127</v>
      </c>
    </row>
    <row r="4" spans="1:3" x14ac:dyDescent="0.2">
      <c r="A4" s="14" t="s">
        <v>130</v>
      </c>
      <c r="B4" s="14" t="s">
        <v>131</v>
      </c>
    </row>
    <row r="5" spans="1:3" x14ac:dyDescent="0.2">
      <c r="A5" s="14" t="s">
        <v>128</v>
      </c>
      <c r="B5">
        <v>2021</v>
      </c>
      <c r="C5">
        <v>2022</v>
      </c>
    </row>
    <row r="6" spans="1:3" x14ac:dyDescent="0.2">
      <c r="A6" s="15" t="s">
        <v>29</v>
      </c>
      <c r="B6" s="16">
        <v>0</v>
      </c>
      <c r="C6" s="16"/>
    </row>
    <row r="7" spans="1:3" x14ac:dyDescent="0.2">
      <c r="A7" s="15" t="s">
        <v>76</v>
      </c>
      <c r="B7" s="16">
        <v>0</v>
      </c>
      <c r="C7" s="16">
        <v>0</v>
      </c>
    </row>
    <row r="8" spans="1:3" x14ac:dyDescent="0.2">
      <c r="A8" s="15" t="s">
        <v>30</v>
      </c>
      <c r="B8" s="16">
        <v>0</v>
      </c>
      <c r="C8" s="16"/>
    </row>
    <row r="9" spans="1:3" x14ac:dyDescent="0.2">
      <c r="A9" s="15" t="s">
        <v>77</v>
      </c>
      <c r="B9" s="16">
        <v>0</v>
      </c>
      <c r="C9" s="16">
        <v>0</v>
      </c>
    </row>
    <row r="10" spans="1:3" x14ac:dyDescent="0.2">
      <c r="A10" s="15" t="s">
        <v>33</v>
      </c>
      <c r="B10" s="16">
        <v>0</v>
      </c>
      <c r="C10" s="16"/>
    </row>
    <row r="11" spans="1:3" x14ac:dyDescent="0.2">
      <c r="A11" s="15" t="s">
        <v>78</v>
      </c>
      <c r="B11" s="16">
        <v>0</v>
      </c>
      <c r="C11" s="16">
        <v>0</v>
      </c>
    </row>
    <row r="12" spans="1:3" x14ac:dyDescent="0.2">
      <c r="A12" s="15" t="s">
        <v>35</v>
      </c>
      <c r="B12" s="16">
        <v>0</v>
      </c>
      <c r="C12" s="16"/>
    </row>
    <row r="13" spans="1:3" x14ac:dyDescent="0.2">
      <c r="A13" s="15" t="s">
        <v>84</v>
      </c>
      <c r="B13" s="16"/>
      <c r="C13" s="16">
        <v>0</v>
      </c>
    </row>
    <row r="14" spans="1:3" x14ac:dyDescent="0.2">
      <c r="A14" s="15" t="s">
        <v>36</v>
      </c>
      <c r="B14" s="16">
        <v>0</v>
      </c>
      <c r="C14" s="16"/>
    </row>
    <row r="15" spans="1:3" x14ac:dyDescent="0.2">
      <c r="A15" s="15" t="s">
        <v>85</v>
      </c>
      <c r="B15" s="16"/>
      <c r="C15" s="16">
        <v>0</v>
      </c>
    </row>
    <row r="16" spans="1:3" x14ac:dyDescent="0.2">
      <c r="A16" s="15" t="s">
        <v>37</v>
      </c>
      <c r="B16" s="16">
        <v>0</v>
      </c>
      <c r="C16" s="16"/>
    </row>
    <row r="17" spans="1:3" x14ac:dyDescent="0.2">
      <c r="A17" s="15" t="s">
        <v>86</v>
      </c>
      <c r="B17" s="16"/>
      <c r="C17" s="16">
        <v>0</v>
      </c>
    </row>
    <row r="18" spans="1:3" x14ac:dyDescent="0.2">
      <c r="A18" s="15" t="s">
        <v>65</v>
      </c>
      <c r="B18" s="16">
        <v>0</v>
      </c>
      <c r="C18" s="16"/>
    </row>
    <row r="19" spans="1:3" x14ac:dyDescent="0.2">
      <c r="A19" s="15" t="s">
        <v>89</v>
      </c>
      <c r="B19" s="16"/>
      <c r="C19" s="16">
        <v>0</v>
      </c>
    </row>
    <row r="20" spans="1:3" x14ac:dyDescent="0.2">
      <c r="A20" s="15" t="s">
        <v>66</v>
      </c>
      <c r="B20" s="16">
        <v>0</v>
      </c>
      <c r="C20" s="16"/>
    </row>
    <row r="21" spans="1:3" x14ac:dyDescent="0.2">
      <c r="A21" s="15" t="s">
        <v>87</v>
      </c>
      <c r="B21" s="16"/>
      <c r="C21" s="16">
        <v>0</v>
      </c>
    </row>
    <row r="22" spans="1:3" x14ac:dyDescent="0.2">
      <c r="A22" s="15" t="s">
        <v>67</v>
      </c>
      <c r="B22" s="16">
        <v>0</v>
      </c>
      <c r="C22" s="16"/>
    </row>
    <row r="23" spans="1:3" x14ac:dyDescent="0.2">
      <c r="A23" s="15" t="s">
        <v>88</v>
      </c>
      <c r="B23" s="16"/>
      <c r="C23" s="16">
        <v>0</v>
      </c>
    </row>
    <row r="24" spans="1:3" x14ac:dyDescent="0.2">
      <c r="A24" s="15" t="s">
        <v>73</v>
      </c>
      <c r="B24" s="16">
        <v>0</v>
      </c>
      <c r="C24" s="16"/>
    </row>
    <row r="25" spans="1:3" x14ac:dyDescent="0.2">
      <c r="A25" s="15" t="s">
        <v>95</v>
      </c>
      <c r="B25" s="16"/>
      <c r="C25" s="16">
        <v>0</v>
      </c>
    </row>
    <row r="26" spans="1:3" x14ac:dyDescent="0.2">
      <c r="A26" s="15" t="s">
        <v>74</v>
      </c>
      <c r="B26" s="16">
        <v>0</v>
      </c>
      <c r="C26" s="16"/>
    </row>
    <row r="27" spans="1:3" x14ac:dyDescent="0.2">
      <c r="A27" s="15" t="s">
        <v>97</v>
      </c>
      <c r="B27" s="16"/>
      <c r="C27" s="16">
        <v>0</v>
      </c>
    </row>
    <row r="28" spans="1:3" x14ac:dyDescent="0.2">
      <c r="A28" s="15" t="s">
        <v>26</v>
      </c>
      <c r="B28" s="16">
        <v>0</v>
      </c>
      <c r="C28" s="16"/>
    </row>
    <row r="29" spans="1:3" x14ac:dyDescent="0.2">
      <c r="A29" s="15" t="s">
        <v>75</v>
      </c>
      <c r="B29" s="16">
        <v>0</v>
      </c>
      <c r="C29" s="16">
        <v>0</v>
      </c>
    </row>
    <row r="30" spans="1:3" x14ac:dyDescent="0.2">
      <c r="A30" s="15" t="s">
        <v>96</v>
      </c>
      <c r="B30" s="16"/>
      <c r="C30" s="16">
        <v>0</v>
      </c>
    </row>
    <row r="31" spans="1:3" x14ac:dyDescent="0.2">
      <c r="A31" s="15" t="s">
        <v>32</v>
      </c>
      <c r="B31" s="16">
        <v>0</v>
      </c>
      <c r="C31" s="16"/>
    </row>
    <row r="32" spans="1:3" x14ac:dyDescent="0.2">
      <c r="A32" s="15" t="s">
        <v>46</v>
      </c>
      <c r="B32" s="16">
        <v>0</v>
      </c>
      <c r="C32" s="16">
        <v>0</v>
      </c>
    </row>
    <row r="33" spans="1:3" x14ac:dyDescent="0.2">
      <c r="A33" s="15" t="s">
        <v>53</v>
      </c>
      <c r="B33" s="16">
        <v>0</v>
      </c>
      <c r="C33" s="16">
        <v>0</v>
      </c>
    </row>
    <row r="34" spans="1:3" x14ac:dyDescent="0.2">
      <c r="A34" s="15" t="s">
        <v>58</v>
      </c>
      <c r="B34" s="16">
        <v>0</v>
      </c>
      <c r="C34" s="16">
        <v>0</v>
      </c>
    </row>
    <row r="35" spans="1:3" x14ac:dyDescent="0.2">
      <c r="A35" s="15" t="s">
        <v>68</v>
      </c>
      <c r="B35" s="16">
        <v>0</v>
      </c>
      <c r="C35" s="16">
        <v>0</v>
      </c>
    </row>
    <row r="36" spans="1:3" x14ac:dyDescent="0.2">
      <c r="A36" s="15" t="s">
        <v>91</v>
      </c>
      <c r="B36" s="16"/>
      <c r="C36" s="16">
        <v>0</v>
      </c>
    </row>
    <row r="37" spans="1:3" x14ac:dyDescent="0.2">
      <c r="A37" s="15" t="s">
        <v>38</v>
      </c>
      <c r="B37" s="16">
        <v>0</v>
      </c>
      <c r="C37" s="16"/>
    </row>
    <row r="38" spans="1:3" x14ac:dyDescent="0.2">
      <c r="A38" s="15" t="s">
        <v>48</v>
      </c>
      <c r="B38" s="16">
        <v>0</v>
      </c>
      <c r="C38" s="16">
        <v>0</v>
      </c>
    </row>
    <row r="39" spans="1:3" x14ac:dyDescent="0.2">
      <c r="A39" s="15" t="s">
        <v>59</v>
      </c>
      <c r="B39" s="16">
        <v>0</v>
      </c>
      <c r="C39" s="16">
        <v>0</v>
      </c>
    </row>
    <row r="40" spans="1:3" x14ac:dyDescent="0.2">
      <c r="A40" s="15" t="s">
        <v>50</v>
      </c>
      <c r="B40" s="16">
        <v>0</v>
      </c>
      <c r="C40" s="16">
        <v>0</v>
      </c>
    </row>
    <row r="41" spans="1:3" x14ac:dyDescent="0.2">
      <c r="A41" s="15" t="s">
        <v>69</v>
      </c>
      <c r="B41" s="16">
        <v>0</v>
      </c>
      <c r="C41" s="16">
        <v>0</v>
      </c>
    </row>
    <row r="42" spans="1:3" x14ac:dyDescent="0.2">
      <c r="A42" s="15" t="s">
        <v>90</v>
      </c>
      <c r="B42" s="16"/>
      <c r="C42" s="16">
        <v>0</v>
      </c>
    </row>
    <row r="43" spans="1:3" x14ac:dyDescent="0.2">
      <c r="A43" s="15" t="s">
        <v>41</v>
      </c>
      <c r="B43" s="16">
        <v>0</v>
      </c>
      <c r="C43" s="16"/>
    </row>
    <row r="44" spans="1:3" x14ac:dyDescent="0.2">
      <c r="A44" s="15" t="s">
        <v>51</v>
      </c>
      <c r="B44" s="16">
        <v>0</v>
      </c>
      <c r="C44" s="16">
        <v>0</v>
      </c>
    </row>
    <row r="45" spans="1:3" x14ac:dyDescent="0.2">
      <c r="A45" s="15" t="s">
        <v>54</v>
      </c>
      <c r="B45" s="16">
        <v>0</v>
      </c>
      <c r="C45" s="16">
        <v>0</v>
      </c>
    </row>
    <row r="46" spans="1:3" x14ac:dyDescent="0.2">
      <c r="A46" s="15" t="s">
        <v>55</v>
      </c>
      <c r="B46" s="16">
        <v>0</v>
      </c>
      <c r="C46" s="16">
        <v>0</v>
      </c>
    </row>
    <row r="47" spans="1:3" x14ac:dyDescent="0.2">
      <c r="A47" s="15" t="s">
        <v>79</v>
      </c>
      <c r="B47" s="16">
        <v>0</v>
      </c>
      <c r="C47" s="16">
        <v>0</v>
      </c>
    </row>
    <row r="48" spans="1:3" x14ac:dyDescent="0.2">
      <c r="A48" s="15" t="s">
        <v>27</v>
      </c>
      <c r="B48" s="16">
        <v>0</v>
      </c>
      <c r="C48" s="16"/>
    </row>
    <row r="49" spans="1:3" x14ac:dyDescent="0.2">
      <c r="A49" s="15" t="s">
        <v>43</v>
      </c>
      <c r="B49" s="16">
        <v>0</v>
      </c>
      <c r="C49" s="16">
        <v>0</v>
      </c>
    </row>
    <row r="50" spans="1:3" x14ac:dyDescent="0.2">
      <c r="A50" s="15" t="s">
        <v>52</v>
      </c>
      <c r="B50" s="16">
        <v>0</v>
      </c>
      <c r="C50" s="16">
        <v>0</v>
      </c>
    </row>
    <row r="51" spans="1:3" x14ac:dyDescent="0.2">
      <c r="A51" s="15" t="s">
        <v>56</v>
      </c>
      <c r="B51" s="16">
        <v>0</v>
      </c>
      <c r="C51" s="16">
        <v>0</v>
      </c>
    </row>
    <row r="52" spans="1:3" x14ac:dyDescent="0.2">
      <c r="A52" s="15" t="s">
        <v>57</v>
      </c>
      <c r="B52" s="16">
        <v>0</v>
      </c>
      <c r="C52" s="16">
        <v>0</v>
      </c>
    </row>
    <row r="53" spans="1:3" x14ac:dyDescent="0.2">
      <c r="A53" s="15" t="s">
        <v>80</v>
      </c>
      <c r="B53" s="16">
        <v>0</v>
      </c>
      <c r="C53" s="16">
        <v>0</v>
      </c>
    </row>
    <row r="54" spans="1:3" x14ac:dyDescent="0.2">
      <c r="A54" s="15" t="s">
        <v>34</v>
      </c>
      <c r="B54" s="16">
        <v>8.9499999999999996E-2</v>
      </c>
      <c r="C54" s="16"/>
    </row>
    <row r="55" spans="1:3" x14ac:dyDescent="0.2">
      <c r="A55" s="15" t="s">
        <v>47</v>
      </c>
      <c r="B55" s="16">
        <v>1.9225999999999999</v>
      </c>
      <c r="C55" s="16">
        <v>4.4999999999999998E-2</v>
      </c>
    </row>
    <row r="56" spans="1:3" x14ac:dyDescent="0.2">
      <c r="A56" s="15" t="s">
        <v>63</v>
      </c>
      <c r="B56" s="16">
        <v>0.21160000000000001</v>
      </c>
      <c r="C56" s="16">
        <v>0.89639999999999997</v>
      </c>
    </row>
    <row r="57" spans="1:3" x14ac:dyDescent="0.2">
      <c r="A57" s="15" t="s">
        <v>82</v>
      </c>
      <c r="B57" s="16">
        <v>0</v>
      </c>
      <c r="C57" s="16">
        <v>0.23919999999999997</v>
      </c>
    </row>
    <row r="58" spans="1:3" x14ac:dyDescent="0.2">
      <c r="A58" s="15" t="s">
        <v>99</v>
      </c>
      <c r="B58" s="16"/>
      <c r="C58" s="16">
        <v>0</v>
      </c>
    </row>
    <row r="59" spans="1:3" x14ac:dyDescent="0.2">
      <c r="A59" s="15" t="s">
        <v>39</v>
      </c>
      <c r="B59" s="16">
        <v>4.5999999999999999E-2</v>
      </c>
      <c r="C59" s="16"/>
    </row>
    <row r="60" spans="1:3" x14ac:dyDescent="0.2">
      <c r="A60" s="15" t="s">
        <v>49</v>
      </c>
      <c r="B60" s="16">
        <v>1.2039</v>
      </c>
      <c r="C60" s="16">
        <v>0.1447</v>
      </c>
    </row>
    <row r="61" spans="1:3" x14ac:dyDescent="0.2">
      <c r="A61" s="15" t="s">
        <v>64</v>
      </c>
      <c r="B61" s="16">
        <v>0.21160000000000001</v>
      </c>
      <c r="C61" s="16">
        <v>1.0165000000000002</v>
      </c>
    </row>
    <row r="62" spans="1:3" x14ac:dyDescent="0.2">
      <c r="A62" s="15" t="s">
        <v>83</v>
      </c>
      <c r="B62" s="16">
        <v>0</v>
      </c>
      <c r="C62" s="16">
        <v>0.23899999999999999</v>
      </c>
    </row>
    <row r="63" spans="1:3" x14ac:dyDescent="0.2">
      <c r="A63" s="15" t="s">
        <v>100</v>
      </c>
      <c r="B63" s="16"/>
      <c r="C63" s="16">
        <v>0</v>
      </c>
    </row>
    <row r="64" spans="1:3" x14ac:dyDescent="0.2">
      <c r="A64" s="15" t="s">
        <v>42</v>
      </c>
      <c r="B64" s="16">
        <v>2.6700000000000002E-2</v>
      </c>
      <c r="C64" s="16"/>
    </row>
    <row r="65" spans="1:3" x14ac:dyDescent="0.2">
      <c r="A65" s="15" t="s">
        <v>61</v>
      </c>
      <c r="B65" s="16">
        <v>1.2948999999999999</v>
      </c>
      <c r="C65" s="16">
        <v>0.27149999999999996</v>
      </c>
    </row>
    <row r="66" spans="1:3" x14ac:dyDescent="0.2">
      <c r="A66" s="15" t="s">
        <v>71</v>
      </c>
      <c r="B66" s="16">
        <v>0.21160000000000001</v>
      </c>
      <c r="C66" s="16">
        <v>0.5845999999999999</v>
      </c>
    </row>
    <row r="67" spans="1:3" x14ac:dyDescent="0.2">
      <c r="A67" s="15" t="s">
        <v>93</v>
      </c>
      <c r="B67" s="16"/>
      <c r="C67" s="16">
        <v>0.23899999999999999</v>
      </c>
    </row>
    <row r="68" spans="1:3" x14ac:dyDescent="0.2">
      <c r="A68" s="15" t="s">
        <v>28</v>
      </c>
      <c r="B68" s="16">
        <v>0</v>
      </c>
      <c r="C68" s="16"/>
    </row>
    <row r="69" spans="1:3" x14ac:dyDescent="0.2">
      <c r="A69" s="15" t="s">
        <v>44</v>
      </c>
      <c r="B69" s="16">
        <v>0.66039999999999999</v>
      </c>
      <c r="C69" s="16">
        <v>0</v>
      </c>
    </row>
    <row r="70" spans="1:3" x14ac:dyDescent="0.2">
      <c r="A70" s="15" t="s">
        <v>62</v>
      </c>
      <c r="B70" s="16">
        <v>1.4181999999999999</v>
      </c>
      <c r="C70" s="16">
        <v>1.1000999999999999</v>
      </c>
    </row>
    <row r="71" spans="1:3" x14ac:dyDescent="0.2">
      <c r="A71" s="15" t="s">
        <v>72</v>
      </c>
      <c r="B71" s="16">
        <v>0.21160000000000001</v>
      </c>
      <c r="C71" s="16">
        <v>0.53909999999999991</v>
      </c>
    </row>
    <row r="72" spans="1:3" x14ac:dyDescent="0.2">
      <c r="A72" s="15" t="s">
        <v>94</v>
      </c>
      <c r="B72" s="16"/>
      <c r="C72" s="16">
        <v>0.2208</v>
      </c>
    </row>
    <row r="73" spans="1:3" x14ac:dyDescent="0.2">
      <c r="A73" s="15" t="s">
        <v>40</v>
      </c>
      <c r="B73" s="16">
        <v>0</v>
      </c>
      <c r="C73" s="16"/>
    </row>
    <row r="74" spans="1:3" x14ac:dyDescent="0.2">
      <c r="A74" s="15" t="s">
        <v>60</v>
      </c>
      <c r="B74" s="16">
        <v>0</v>
      </c>
      <c r="C74" s="16">
        <v>0</v>
      </c>
    </row>
    <row r="75" spans="1:3" x14ac:dyDescent="0.2">
      <c r="A75" s="15" t="s">
        <v>81</v>
      </c>
      <c r="B75" s="16">
        <v>0</v>
      </c>
      <c r="C75" s="16">
        <v>0</v>
      </c>
    </row>
    <row r="76" spans="1:3" x14ac:dyDescent="0.2">
      <c r="A76" s="15" t="s">
        <v>98</v>
      </c>
      <c r="B76" s="16"/>
      <c r="C76" s="16">
        <v>0</v>
      </c>
    </row>
    <row r="77" spans="1:3" x14ac:dyDescent="0.2">
      <c r="A77" s="15" t="s">
        <v>31</v>
      </c>
      <c r="B77" s="16">
        <v>0</v>
      </c>
      <c r="C77" s="16"/>
    </row>
    <row r="78" spans="1:3" x14ac:dyDescent="0.2">
      <c r="A78" s="15" t="s">
        <v>45</v>
      </c>
      <c r="B78" s="16">
        <v>3.7230000000000008</v>
      </c>
      <c r="C78" s="16">
        <v>0.1825</v>
      </c>
    </row>
    <row r="79" spans="1:3" x14ac:dyDescent="0.2">
      <c r="A79" s="15" t="s">
        <v>70</v>
      </c>
      <c r="B79" s="16">
        <v>0.83950000000000002</v>
      </c>
      <c r="C79" s="16">
        <v>1.7884999999999998</v>
      </c>
    </row>
    <row r="80" spans="1:3" x14ac:dyDescent="0.2">
      <c r="A80" s="15" t="s">
        <v>92</v>
      </c>
      <c r="B80" s="16"/>
      <c r="C80" s="16">
        <v>0.80300000000000005</v>
      </c>
    </row>
    <row r="81" spans="1:3" x14ac:dyDescent="0.2">
      <c r="A81" s="15" t="s">
        <v>129</v>
      </c>
      <c r="B81" s="16">
        <v>12.071099999999999</v>
      </c>
      <c r="C81" s="16">
        <v>8.309899999999999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A195-147E-498A-90DF-EEDDCE3650F4}">
  <dimension ref="A1:U15491"/>
  <sheetViews>
    <sheetView showGridLines="0" tabSelected="1" workbookViewId="0">
      <selection activeCell="L6" sqref="L6"/>
    </sheetView>
  </sheetViews>
  <sheetFormatPr defaultRowHeight="14.25" x14ac:dyDescent="0.2"/>
  <cols>
    <col min="1" max="1" width="10" bestFit="1" customWidth="1"/>
    <col min="2" max="2" width="14.5" customWidth="1"/>
    <col min="3" max="3" width="15.5" customWidth="1"/>
    <col min="4" max="4" width="9.25" customWidth="1"/>
    <col min="6" max="6" width="11.75" customWidth="1"/>
    <col min="8" max="8" width="24.125" customWidth="1"/>
    <col min="9" max="9" width="15.125" customWidth="1"/>
    <col min="10" max="10" width="14.125" customWidth="1"/>
    <col min="11" max="11" width="9.875" bestFit="1" customWidth="1"/>
    <col min="12" max="12" width="20.875" customWidth="1"/>
    <col min="13" max="13" width="35.5" customWidth="1"/>
    <col min="14" max="14" width="24" customWidth="1"/>
    <col min="15" max="15" width="11" customWidth="1"/>
    <col min="16" max="16" width="5.375" bestFit="1" customWidth="1"/>
    <col min="17" max="17" width="38.5" bestFit="1" customWidth="1"/>
    <col min="18" max="18" width="42.875" bestFit="1" customWidth="1"/>
    <col min="19" max="19" width="34.625" bestFit="1" customWidth="1"/>
    <col min="20" max="20" width="65" bestFit="1" customWidth="1"/>
    <col min="21" max="21" width="15.375" bestFit="1" customWidth="1"/>
  </cols>
  <sheetData>
    <row r="1" spans="1:19" ht="15" x14ac:dyDescent="0.25">
      <c r="A1" s="11" t="s">
        <v>118</v>
      </c>
      <c r="B1" s="11" t="s">
        <v>119</v>
      </c>
      <c r="C1" s="11" t="s">
        <v>120</v>
      </c>
      <c r="D1" s="11" t="s">
        <v>25</v>
      </c>
      <c r="E1" s="12" t="s">
        <v>101</v>
      </c>
      <c r="F1" s="12" t="s">
        <v>117</v>
      </c>
      <c r="G1" s="12" t="s">
        <v>116</v>
      </c>
      <c r="H1" s="12" t="s">
        <v>143</v>
      </c>
      <c r="I1" s="12" t="s">
        <v>126</v>
      </c>
      <c r="J1" s="12" t="s">
        <v>125</v>
      </c>
      <c r="K1" s="12"/>
    </row>
    <row r="2" spans="1:19" x14ac:dyDescent="0.2">
      <c r="A2" t="s">
        <v>26</v>
      </c>
      <c r="B2" s="3">
        <v>44200</v>
      </c>
      <c r="C2">
        <v>0</v>
      </c>
      <c r="D2">
        <v>0</v>
      </c>
      <c r="E2">
        <f>YEAR(B2)</f>
        <v>2021</v>
      </c>
      <c r="F2" t="str">
        <f t="shared" ref="F2:F65" si="0">IF(OR(LEFT(A2,2)="GJ",LEFT(A2,2)="GK"),"Victorian",IF(OR(LEFT(A2,2)="GX",LEFT(A2,2)="GY"),"Wallumbilla","NA"))</f>
        <v>Victorian</v>
      </c>
      <c r="G2" t="str">
        <f>IF(LEFT(A2,2)="GJ","Month",IF(OR(LEFT(A2,2)="GK",LEFT(A2,2)="GX"),"Quarter",IF(LEFT(A2,2)="GY","Strip","NA")))</f>
        <v>Month</v>
      </c>
      <c r="H2">
        <f>VALUE(MID(A2,4,4))</f>
        <v>2020</v>
      </c>
      <c r="I2">
        <f>IF(G2="Month",_xlfn.DAYS(EOMONTH(B2,0),EOMONTH(B2,-1)),IF(G2="Quarter",_xlfn.DAYS(EOMONTH(B2,2),EOMONTH(B2,-1)),365))</f>
        <v>31</v>
      </c>
      <c r="J2">
        <f>D2*PJ_per_contract*I2</f>
        <v>0</v>
      </c>
    </row>
    <row r="3" spans="1:19" x14ac:dyDescent="0.2">
      <c r="A3" t="s">
        <v>27</v>
      </c>
      <c r="B3" s="3">
        <v>44200</v>
      </c>
      <c r="C3">
        <v>0</v>
      </c>
      <c r="D3">
        <v>0</v>
      </c>
      <c r="E3">
        <f t="shared" ref="E3:E66" si="1">YEAR(B3)</f>
        <v>2021</v>
      </c>
      <c r="F3" t="str">
        <f t="shared" si="0"/>
        <v>Victorian</v>
      </c>
      <c r="G3" t="str">
        <f t="shared" ref="G3:G66" si="2">IF(LEFT(A3,2)="GJ","Month",IF(OR(LEFT(A3,2)="GK",LEFT(A3,2)="GX"),"Quarter",IF(LEFT(A3,2)="GY","Strip","NA")))</f>
        <v>Quarter</v>
      </c>
      <c r="H3">
        <f t="shared" ref="H3:H66" si="3">VALUE(MID(A3,4,4))</f>
        <v>2020</v>
      </c>
      <c r="I3">
        <f t="shared" ref="I3:I66" si="4">IF(G3="Month",_xlfn.DAYS(EOMONTH(B3,0),EOMONTH(B3,-1)),IF(G3="Quarter",_xlfn.DAYS(EOMONTH(B3,2),EOMONTH(B3,-1)),365))</f>
        <v>90</v>
      </c>
      <c r="J3">
        <f>D3*PJ_per_contract*I3</f>
        <v>0</v>
      </c>
      <c r="K3" s="3"/>
    </row>
    <row r="4" spans="1:19" x14ac:dyDescent="0.2">
      <c r="A4" t="s">
        <v>28</v>
      </c>
      <c r="B4" s="3">
        <v>44200</v>
      </c>
      <c r="C4">
        <v>89</v>
      </c>
      <c r="D4">
        <v>0</v>
      </c>
      <c r="E4">
        <f t="shared" si="1"/>
        <v>2021</v>
      </c>
      <c r="F4" t="str">
        <f t="shared" si="0"/>
        <v>Wallumbilla</v>
      </c>
      <c r="G4" t="str">
        <f t="shared" si="2"/>
        <v>Quarter</v>
      </c>
      <c r="H4">
        <f t="shared" si="3"/>
        <v>2020</v>
      </c>
      <c r="I4">
        <f t="shared" si="4"/>
        <v>90</v>
      </c>
      <c r="J4">
        <f>D4*PJ_per_contract*I4</f>
        <v>0</v>
      </c>
      <c r="K4" s="3"/>
    </row>
    <row r="5" spans="1:19" x14ac:dyDescent="0.2">
      <c r="A5" t="s">
        <v>29</v>
      </c>
      <c r="B5" s="3">
        <v>44200</v>
      </c>
      <c r="C5">
        <v>0</v>
      </c>
      <c r="D5">
        <v>0</v>
      </c>
      <c r="E5">
        <f t="shared" si="1"/>
        <v>2021</v>
      </c>
      <c r="F5" t="str">
        <f t="shared" si="0"/>
        <v>Victorian</v>
      </c>
      <c r="G5" t="str">
        <f t="shared" si="2"/>
        <v>Month</v>
      </c>
      <c r="H5">
        <f t="shared" si="3"/>
        <v>2021</v>
      </c>
      <c r="I5">
        <f t="shared" si="4"/>
        <v>31</v>
      </c>
      <c r="J5">
        <f>D5*PJ_per_contract*I5</f>
        <v>0</v>
      </c>
      <c r="K5" s="13"/>
      <c r="M5" t="s">
        <v>145</v>
      </c>
    </row>
    <row r="6" spans="1:19" x14ac:dyDescent="0.2">
      <c r="A6" t="s">
        <v>30</v>
      </c>
      <c r="B6" s="3">
        <v>44200</v>
      </c>
      <c r="C6">
        <v>0</v>
      </c>
      <c r="D6">
        <v>0</v>
      </c>
      <c r="E6">
        <f t="shared" si="1"/>
        <v>2021</v>
      </c>
      <c r="F6" t="str">
        <f t="shared" si="0"/>
        <v>Victorian</v>
      </c>
      <c r="G6" t="str">
        <f t="shared" si="2"/>
        <v>Month</v>
      </c>
      <c r="H6">
        <f t="shared" si="3"/>
        <v>2021</v>
      </c>
      <c r="I6">
        <f t="shared" si="4"/>
        <v>31</v>
      </c>
      <c r="J6">
        <f>D6*PJ_per_contract*I6</f>
        <v>0</v>
      </c>
    </row>
    <row r="7" spans="1:19" x14ac:dyDescent="0.2">
      <c r="A7" t="s">
        <v>31</v>
      </c>
      <c r="B7" s="3">
        <v>44200</v>
      </c>
      <c r="C7">
        <v>0</v>
      </c>
      <c r="D7">
        <v>0</v>
      </c>
      <c r="E7">
        <f t="shared" si="1"/>
        <v>2021</v>
      </c>
      <c r="F7" t="str">
        <f t="shared" si="0"/>
        <v>Wallumbilla</v>
      </c>
      <c r="G7" t="str">
        <f t="shared" si="2"/>
        <v>Strip</v>
      </c>
      <c r="H7">
        <f t="shared" si="3"/>
        <v>2021</v>
      </c>
      <c r="I7">
        <f t="shared" si="4"/>
        <v>365</v>
      </c>
      <c r="J7">
        <f>D7*PJ_per_contract*I7</f>
        <v>0</v>
      </c>
      <c r="R7" t="s">
        <v>104</v>
      </c>
    </row>
    <row r="8" spans="1:19" ht="15" x14ac:dyDescent="0.2">
      <c r="A8" t="s">
        <v>32</v>
      </c>
      <c r="B8" s="3">
        <v>44200</v>
      </c>
      <c r="C8">
        <v>0</v>
      </c>
      <c r="D8">
        <v>0</v>
      </c>
      <c r="E8">
        <f t="shared" si="1"/>
        <v>2021</v>
      </c>
      <c r="F8" t="str">
        <f t="shared" si="0"/>
        <v>Victorian</v>
      </c>
      <c r="G8" t="str">
        <f t="shared" si="2"/>
        <v>Quarter</v>
      </c>
      <c r="H8">
        <f t="shared" si="3"/>
        <v>2021</v>
      </c>
      <c r="I8">
        <f t="shared" si="4"/>
        <v>90</v>
      </c>
      <c r="J8">
        <f>D8*PJ_per_contract*I8</f>
        <v>0</v>
      </c>
      <c r="M8" s="18" t="s">
        <v>141</v>
      </c>
    </row>
    <row r="9" spans="1:19" ht="15" x14ac:dyDescent="0.25">
      <c r="A9" t="s">
        <v>33</v>
      </c>
      <c r="B9" s="3">
        <v>44200</v>
      </c>
      <c r="C9">
        <v>0</v>
      </c>
      <c r="D9">
        <v>0</v>
      </c>
      <c r="E9">
        <f t="shared" si="1"/>
        <v>2021</v>
      </c>
      <c r="F9" t="str">
        <f t="shared" si="0"/>
        <v>Victorian</v>
      </c>
      <c r="G9" t="str">
        <f t="shared" si="2"/>
        <v>Month</v>
      </c>
      <c r="H9">
        <f t="shared" si="3"/>
        <v>2021</v>
      </c>
      <c r="I9">
        <f t="shared" si="4"/>
        <v>31</v>
      </c>
      <c r="J9">
        <f>D9*PJ_per_contract*I9</f>
        <v>0</v>
      </c>
      <c r="M9" s="11" t="s">
        <v>103</v>
      </c>
      <c r="N9" s="11">
        <v>2022</v>
      </c>
      <c r="O9" s="11">
        <v>2021</v>
      </c>
    </row>
    <row r="10" spans="1:19" x14ac:dyDescent="0.2">
      <c r="A10" t="s">
        <v>34</v>
      </c>
      <c r="B10" s="3">
        <v>44200</v>
      </c>
      <c r="C10">
        <v>80</v>
      </c>
      <c r="D10">
        <v>0</v>
      </c>
      <c r="E10">
        <f t="shared" si="1"/>
        <v>2021</v>
      </c>
      <c r="F10" t="str">
        <f t="shared" si="0"/>
        <v>Wallumbilla</v>
      </c>
      <c r="G10" t="str">
        <f t="shared" si="2"/>
        <v>Quarter</v>
      </c>
      <c r="H10">
        <f t="shared" si="3"/>
        <v>2021</v>
      </c>
      <c r="I10">
        <f t="shared" si="4"/>
        <v>90</v>
      </c>
      <c r="J10">
        <f>D10*PJ_per_contract*I10</f>
        <v>0</v>
      </c>
      <c r="M10" t="s">
        <v>105</v>
      </c>
      <c r="N10" s="7">
        <v>1477</v>
      </c>
      <c r="O10" s="7">
        <v>1532</v>
      </c>
      <c r="P10" s="8"/>
      <c r="Q10" s="9"/>
      <c r="R10" s="7"/>
      <c r="S10" s="9"/>
    </row>
    <row r="11" spans="1:19" x14ac:dyDescent="0.2">
      <c r="A11" t="s">
        <v>35</v>
      </c>
      <c r="B11" s="3">
        <v>44200</v>
      </c>
      <c r="C11">
        <v>0</v>
      </c>
      <c r="D11">
        <v>0</v>
      </c>
      <c r="E11">
        <f t="shared" si="1"/>
        <v>2021</v>
      </c>
      <c r="F11" t="str">
        <f t="shared" si="0"/>
        <v>Victorian</v>
      </c>
      <c r="G11" t="str">
        <f t="shared" si="2"/>
        <v>Month</v>
      </c>
      <c r="H11">
        <f t="shared" si="3"/>
        <v>2021</v>
      </c>
      <c r="I11">
        <f t="shared" si="4"/>
        <v>31</v>
      </c>
      <c r="J11">
        <f>D11*PJ_per_contract*I11</f>
        <v>0</v>
      </c>
      <c r="M11" t="s">
        <v>106</v>
      </c>
      <c r="N11">
        <v>80</v>
      </c>
      <c r="O11">
        <v>91</v>
      </c>
      <c r="P11" s="8"/>
      <c r="Q11" s="9"/>
      <c r="R11" s="7"/>
      <c r="S11" s="9"/>
    </row>
    <row r="12" spans="1:19" x14ac:dyDescent="0.2">
      <c r="A12" t="s">
        <v>36</v>
      </c>
      <c r="B12" s="3">
        <v>44200</v>
      </c>
      <c r="C12">
        <v>0</v>
      </c>
      <c r="D12">
        <v>0</v>
      </c>
      <c r="E12">
        <f t="shared" si="1"/>
        <v>2021</v>
      </c>
      <c r="F12" t="str">
        <f t="shared" si="0"/>
        <v>Victorian</v>
      </c>
      <c r="G12" t="str">
        <f t="shared" si="2"/>
        <v>Month</v>
      </c>
      <c r="H12">
        <f t="shared" si="3"/>
        <v>2021</v>
      </c>
      <c r="I12">
        <f t="shared" si="4"/>
        <v>31</v>
      </c>
      <c r="J12">
        <f>D12*PJ_per_contract*I12</f>
        <v>0</v>
      </c>
      <c r="M12" t="s">
        <v>107</v>
      </c>
      <c r="N12">
        <v>310</v>
      </c>
      <c r="O12">
        <v>290</v>
      </c>
      <c r="P12" s="8"/>
      <c r="Q12" s="9"/>
      <c r="R12" s="7"/>
      <c r="S12" s="9"/>
    </row>
    <row r="13" spans="1:19" x14ac:dyDescent="0.2">
      <c r="A13" t="s">
        <v>37</v>
      </c>
      <c r="B13" s="3">
        <v>44200</v>
      </c>
      <c r="C13">
        <v>0</v>
      </c>
      <c r="D13">
        <v>0</v>
      </c>
      <c r="E13">
        <f t="shared" si="1"/>
        <v>2021</v>
      </c>
      <c r="F13" t="str">
        <f t="shared" si="0"/>
        <v>Victorian</v>
      </c>
      <c r="G13" t="str">
        <f t="shared" si="2"/>
        <v>Month</v>
      </c>
      <c r="H13">
        <f t="shared" si="3"/>
        <v>2021</v>
      </c>
      <c r="I13">
        <f t="shared" si="4"/>
        <v>31</v>
      </c>
      <c r="J13">
        <f>D13*PJ_per_contract*I13</f>
        <v>0</v>
      </c>
      <c r="M13" t="s">
        <v>108</v>
      </c>
      <c r="N13">
        <v>48</v>
      </c>
      <c r="O13">
        <v>35</v>
      </c>
      <c r="P13" s="8"/>
      <c r="Q13" s="9"/>
      <c r="S13" s="9"/>
    </row>
    <row r="14" spans="1:19" x14ac:dyDescent="0.2">
      <c r="A14" t="s">
        <v>38</v>
      </c>
      <c r="B14" s="3">
        <v>44200</v>
      </c>
      <c r="C14">
        <v>0</v>
      </c>
      <c r="D14">
        <v>0</v>
      </c>
      <c r="E14">
        <f t="shared" si="1"/>
        <v>2021</v>
      </c>
      <c r="F14" t="str">
        <f t="shared" si="0"/>
        <v>Victorian</v>
      </c>
      <c r="G14" t="str">
        <f t="shared" si="2"/>
        <v>Quarter</v>
      </c>
      <c r="H14">
        <f t="shared" si="3"/>
        <v>2021</v>
      </c>
      <c r="I14">
        <f t="shared" si="4"/>
        <v>90</v>
      </c>
      <c r="J14">
        <f>D14*PJ_per_contract*I14</f>
        <v>0</v>
      </c>
      <c r="M14" t="s">
        <v>109</v>
      </c>
      <c r="N14">
        <v>5</v>
      </c>
      <c r="O14">
        <v>7</v>
      </c>
      <c r="P14" s="8"/>
      <c r="Q14" s="9"/>
      <c r="S14" s="8"/>
    </row>
    <row r="15" spans="1:19" x14ac:dyDescent="0.2">
      <c r="A15" t="s">
        <v>39</v>
      </c>
      <c r="B15" s="3">
        <v>44200</v>
      </c>
      <c r="C15">
        <v>122</v>
      </c>
      <c r="D15">
        <v>0</v>
      </c>
      <c r="E15">
        <f t="shared" si="1"/>
        <v>2021</v>
      </c>
      <c r="F15" t="str">
        <f t="shared" si="0"/>
        <v>Wallumbilla</v>
      </c>
      <c r="G15" t="str">
        <f t="shared" si="2"/>
        <v>Quarter</v>
      </c>
      <c r="H15">
        <f t="shared" si="3"/>
        <v>2021</v>
      </c>
      <c r="I15">
        <f t="shared" si="4"/>
        <v>90</v>
      </c>
      <c r="J15">
        <f>D15*PJ_per_contract*I15</f>
        <v>0</v>
      </c>
      <c r="M15" t="s">
        <v>110</v>
      </c>
      <c r="N15">
        <v>3</v>
      </c>
      <c r="O15">
        <v>3</v>
      </c>
      <c r="P15" s="8"/>
      <c r="Q15" s="9"/>
      <c r="S15" s="8"/>
    </row>
    <row r="16" spans="1:19" x14ac:dyDescent="0.2">
      <c r="A16" t="s">
        <v>40</v>
      </c>
      <c r="B16" s="3">
        <v>44200</v>
      </c>
      <c r="C16">
        <v>0</v>
      </c>
      <c r="D16">
        <v>0</v>
      </c>
      <c r="E16">
        <f t="shared" si="1"/>
        <v>2021</v>
      </c>
      <c r="F16" t="str">
        <f t="shared" si="0"/>
        <v>Wallumbilla</v>
      </c>
      <c r="G16" t="str">
        <f t="shared" si="2"/>
        <v>Strip</v>
      </c>
      <c r="H16">
        <f t="shared" si="3"/>
        <v>2022</v>
      </c>
      <c r="I16">
        <f t="shared" si="4"/>
        <v>365</v>
      </c>
      <c r="J16">
        <f>D16*PJ_per_contract*I16</f>
        <v>0</v>
      </c>
      <c r="M16" t="s">
        <v>111</v>
      </c>
      <c r="N16">
        <v>15</v>
      </c>
      <c r="O16">
        <v>15</v>
      </c>
      <c r="P16" s="8"/>
      <c r="Q16" s="9"/>
      <c r="S16" s="9"/>
    </row>
    <row r="17" spans="1:20" x14ac:dyDescent="0.2">
      <c r="A17" t="s">
        <v>41</v>
      </c>
      <c r="B17" s="3">
        <v>44200</v>
      </c>
      <c r="C17">
        <v>0</v>
      </c>
      <c r="D17">
        <v>0</v>
      </c>
      <c r="E17">
        <f t="shared" si="1"/>
        <v>2021</v>
      </c>
      <c r="F17" t="str">
        <f t="shared" si="0"/>
        <v>Victorian</v>
      </c>
      <c r="G17" t="str">
        <f t="shared" si="2"/>
        <v>Quarter</v>
      </c>
      <c r="H17">
        <f t="shared" si="3"/>
        <v>2021</v>
      </c>
      <c r="I17">
        <f t="shared" si="4"/>
        <v>90</v>
      </c>
      <c r="J17">
        <f>D17*PJ_per_contract*I17</f>
        <v>0</v>
      </c>
      <c r="M17" t="s">
        <v>112</v>
      </c>
      <c r="N17">
        <v>24</v>
      </c>
      <c r="O17">
        <v>44</v>
      </c>
      <c r="P17" s="8"/>
      <c r="Q17" s="9"/>
      <c r="R17" s="7"/>
      <c r="S17" s="9"/>
    </row>
    <row r="18" spans="1:20" ht="15" thickBot="1" x14ac:dyDescent="0.25">
      <c r="A18" t="s">
        <v>42</v>
      </c>
      <c r="B18" s="3">
        <v>44200</v>
      </c>
      <c r="C18">
        <v>151</v>
      </c>
      <c r="D18">
        <v>0</v>
      </c>
      <c r="E18">
        <f t="shared" si="1"/>
        <v>2021</v>
      </c>
      <c r="F18" t="str">
        <f t="shared" si="0"/>
        <v>Wallumbilla</v>
      </c>
      <c r="G18" t="str">
        <f t="shared" si="2"/>
        <v>Quarter</v>
      </c>
      <c r="H18">
        <f t="shared" si="3"/>
        <v>2021</v>
      </c>
      <c r="I18">
        <f t="shared" si="4"/>
        <v>90</v>
      </c>
      <c r="J18">
        <f>D18*PJ_per_contract*I18</f>
        <v>0</v>
      </c>
      <c r="M18" t="s">
        <v>113</v>
      </c>
      <c r="N18" s="10">
        <f>SUM(N10:N17)</f>
        <v>1962</v>
      </c>
      <c r="O18" s="10">
        <f>SUM(O10:O17)</f>
        <v>2017</v>
      </c>
      <c r="Q18" s="9"/>
      <c r="R18" s="7"/>
    </row>
    <row r="19" spans="1:20" ht="15" thickTop="1" x14ac:dyDescent="0.2">
      <c r="A19" t="s">
        <v>43</v>
      </c>
      <c r="B19" s="3">
        <v>44200</v>
      </c>
      <c r="C19">
        <v>0</v>
      </c>
      <c r="D19">
        <v>0</v>
      </c>
      <c r="E19">
        <f t="shared" si="1"/>
        <v>2021</v>
      </c>
      <c r="F19" t="str">
        <f t="shared" si="0"/>
        <v>Victorian</v>
      </c>
      <c r="G19" t="str">
        <f t="shared" si="2"/>
        <v>Quarter</v>
      </c>
      <c r="H19">
        <f t="shared" si="3"/>
        <v>2021</v>
      </c>
      <c r="I19">
        <f t="shared" si="4"/>
        <v>90</v>
      </c>
      <c r="J19">
        <f>D19*PJ_per_contract*I19</f>
        <v>0</v>
      </c>
      <c r="M19" t="s">
        <v>114</v>
      </c>
      <c r="N19">
        <v>572</v>
      </c>
      <c r="O19">
        <v>586</v>
      </c>
      <c r="Q19" s="9"/>
    </row>
    <row r="20" spans="1:20" x14ac:dyDescent="0.2">
      <c r="A20" t="s">
        <v>44</v>
      </c>
      <c r="B20" s="3">
        <v>44200</v>
      </c>
      <c r="C20">
        <v>85</v>
      </c>
      <c r="D20">
        <v>0</v>
      </c>
      <c r="E20">
        <f t="shared" si="1"/>
        <v>2021</v>
      </c>
      <c r="F20" t="str">
        <f t="shared" si="0"/>
        <v>Wallumbilla</v>
      </c>
      <c r="G20" t="str">
        <f t="shared" si="2"/>
        <v>Quarter</v>
      </c>
      <c r="H20">
        <f t="shared" si="3"/>
        <v>2021</v>
      </c>
      <c r="I20">
        <f t="shared" si="4"/>
        <v>90</v>
      </c>
      <c r="J20">
        <f>D20*PJ_per_contract*I20</f>
        <v>0</v>
      </c>
      <c r="M20" s="15" t="s">
        <v>115</v>
      </c>
      <c r="N20" s="7">
        <v>1390</v>
      </c>
      <c r="O20">
        <v>1432</v>
      </c>
      <c r="Q20" s="9"/>
    </row>
    <row r="21" spans="1:20" x14ac:dyDescent="0.2">
      <c r="A21" t="s">
        <v>45</v>
      </c>
      <c r="B21" s="3">
        <v>44200</v>
      </c>
      <c r="C21">
        <v>0</v>
      </c>
      <c r="D21">
        <v>0</v>
      </c>
      <c r="E21">
        <f t="shared" si="1"/>
        <v>2021</v>
      </c>
      <c r="F21" t="str">
        <f t="shared" si="0"/>
        <v>Wallumbilla</v>
      </c>
      <c r="G21" t="str">
        <f t="shared" si="2"/>
        <v>Strip</v>
      </c>
      <c r="H21">
        <f t="shared" si="3"/>
        <v>2022</v>
      </c>
      <c r="I21">
        <f t="shared" si="4"/>
        <v>365</v>
      </c>
      <c r="J21">
        <f>D21*PJ_per_contract*I21</f>
        <v>0</v>
      </c>
      <c r="M21" t="s">
        <v>140</v>
      </c>
      <c r="N21" s="7">
        <f>O33</f>
        <v>8.3099000000000025</v>
      </c>
      <c r="O21" s="7">
        <f>O32</f>
        <v>12.071099999999978</v>
      </c>
    </row>
    <row r="22" spans="1:20" x14ac:dyDescent="0.2">
      <c r="A22" t="s">
        <v>46</v>
      </c>
      <c r="B22" s="3">
        <v>44200</v>
      </c>
      <c r="C22">
        <v>0</v>
      </c>
      <c r="D22">
        <v>0</v>
      </c>
      <c r="E22">
        <f t="shared" si="1"/>
        <v>2021</v>
      </c>
      <c r="F22" t="str">
        <f t="shared" si="0"/>
        <v>Victorian</v>
      </c>
      <c r="G22" t="str">
        <f t="shared" si="2"/>
        <v>Quarter</v>
      </c>
      <c r="H22">
        <f t="shared" si="3"/>
        <v>2022</v>
      </c>
      <c r="I22">
        <f t="shared" si="4"/>
        <v>90</v>
      </c>
      <c r="J22">
        <f>D22*PJ_per_contract*I22</f>
        <v>0</v>
      </c>
      <c r="M22" s="15" t="s">
        <v>148</v>
      </c>
      <c r="N22" s="17">
        <f>O33/N18</f>
        <v>4.2354230377166166E-3</v>
      </c>
      <c r="O22" s="17">
        <f>O32/O18</f>
        <v>5.9846802181457506E-3</v>
      </c>
    </row>
    <row r="23" spans="1:20" x14ac:dyDescent="0.2">
      <c r="A23" t="s">
        <v>47</v>
      </c>
      <c r="B23" s="3">
        <v>44200</v>
      </c>
      <c r="C23">
        <v>5</v>
      </c>
      <c r="D23">
        <v>0</v>
      </c>
      <c r="E23">
        <f t="shared" si="1"/>
        <v>2021</v>
      </c>
      <c r="F23" t="str">
        <f t="shared" si="0"/>
        <v>Wallumbilla</v>
      </c>
      <c r="G23" t="str">
        <f t="shared" si="2"/>
        <v>Quarter</v>
      </c>
      <c r="H23">
        <f t="shared" si="3"/>
        <v>2022</v>
      </c>
      <c r="I23">
        <f t="shared" si="4"/>
        <v>90</v>
      </c>
      <c r="J23">
        <f>D23*PJ_per_contract*I23</f>
        <v>0</v>
      </c>
      <c r="M23" t="s">
        <v>149</v>
      </c>
      <c r="N23" s="17">
        <f>_xlfn.XLOOKUP(N$9,$M$37:$M$42,$O$37:$O$42)/N18</f>
        <v>5.7626911314984652E-3</v>
      </c>
      <c r="O23" s="17">
        <f>_xlfn.XLOOKUP(O$9,$M$37:$M$42,$O$37:$O$42)/O18</f>
        <v>4.0783341596430344E-4</v>
      </c>
    </row>
    <row r="24" spans="1:20" x14ac:dyDescent="0.2">
      <c r="A24" t="s">
        <v>48</v>
      </c>
      <c r="B24" s="3">
        <v>44200</v>
      </c>
      <c r="C24">
        <v>0</v>
      </c>
      <c r="D24">
        <v>0</v>
      </c>
      <c r="E24">
        <f t="shared" si="1"/>
        <v>2021</v>
      </c>
      <c r="F24" t="str">
        <f t="shared" si="0"/>
        <v>Victorian</v>
      </c>
      <c r="G24" t="str">
        <f t="shared" si="2"/>
        <v>Quarter</v>
      </c>
      <c r="H24">
        <f t="shared" si="3"/>
        <v>2022</v>
      </c>
      <c r="I24">
        <f t="shared" si="4"/>
        <v>90</v>
      </c>
      <c r="J24">
        <f>D24*PJ_per_contract*I24</f>
        <v>0</v>
      </c>
      <c r="M24" s="6"/>
    </row>
    <row r="25" spans="1:20" x14ac:dyDescent="0.2">
      <c r="A25" t="s">
        <v>49</v>
      </c>
      <c r="B25" s="3">
        <v>44200</v>
      </c>
      <c r="C25">
        <v>5</v>
      </c>
      <c r="D25">
        <v>0</v>
      </c>
      <c r="E25">
        <f t="shared" si="1"/>
        <v>2021</v>
      </c>
      <c r="F25" t="str">
        <f t="shared" si="0"/>
        <v>Wallumbilla</v>
      </c>
      <c r="G25" t="str">
        <f t="shared" si="2"/>
        <v>Quarter</v>
      </c>
      <c r="H25">
        <f t="shared" si="3"/>
        <v>2022</v>
      </c>
      <c r="I25">
        <f t="shared" si="4"/>
        <v>90</v>
      </c>
      <c r="J25">
        <f>D25*PJ_per_contract*I25</f>
        <v>0</v>
      </c>
    </row>
    <row r="26" spans="1:20" x14ac:dyDescent="0.2">
      <c r="A26" t="s">
        <v>50</v>
      </c>
      <c r="B26" s="3">
        <v>44200</v>
      </c>
      <c r="C26">
        <v>0</v>
      </c>
      <c r="D26">
        <v>0</v>
      </c>
      <c r="E26">
        <f t="shared" si="1"/>
        <v>2021</v>
      </c>
      <c r="F26" t="str">
        <f t="shared" si="0"/>
        <v>Victorian</v>
      </c>
      <c r="G26" t="str">
        <f t="shared" si="2"/>
        <v>Quarter</v>
      </c>
      <c r="H26">
        <f t="shared" si="3"/>
        <v>2024</v>
      </c>
      <c r="I26">
        <f t="shared" si="4"/>
        <v>90</v>
      </c>
      <c r="J26">
        <f>D26*PJ_per_contract*I26</f>
        <v>0</v>
      </c>
      <c r="M26" s="6" t="s">
        <v>121</v>
      </c>
      <c r="N26">
        <v>100</v>
      </c>
      <c r="O26" t="s">
        <v>122</v>
      </c>
    </row>
    <row r="27" spans="1:20" x14ac:dyDescent="0.2">
      <c r="A27" t="s">
        <v>51</v>
      </c>
      <c r="B27" s="3">
        <v>44200</v>
      </c>
      <c r="C27">
        <v>0</v>
      </c>
      <c r="D27">
        <v>0</v>
      </c>
      <c r="E27">
        <f t="shared" si="1"/>
        <v>2021</v>
      </c>
      <c r="F27" t="str">
        <f t="shared" si="0"/>
        <v>Victorian</v>
      </c>
      <c r="G27" t="str">
        <f t="shared" si="2"/>
        <v>Quarter</v>
      </c>
      <c r="H27">
        <f t="shared" si="3"/>
        <v>2022</v>
      </c>
      <c r="I27">
        <f t="shared" si="4"/>
        <v>90</v>
      </c>
      <c r="J27">
        <f>D27*PJ_per_contract*I27</f>
        <v>0</v>
      </c>
      <c r="M27" s="6" t="s">
        <v>123</v>
      </c>
      <c r="N27" s="7">
        <v>1000000</v>
      </c>
    </row>
    <row r="28" spans="1:20" x14ac:dyDescent="0.2">
      <c r="A28" t="s">
        <v>52</v>
      </c>
      <c r="B28" s="3">
        <v>44200</v>
      </c>
      <c r="C28">
        <v>0</v>
      </c>
      <c r="D28">
        <v>0</v>
      </c>
      <c r="E28">
        <f t="shared" si="1"/>
        <v>2021</v>
      </c>
      <c r="F28" t="str">
        <f t="shared" si="0"/>
        <v>Victorian</v>
      </c>
      <c r="G28" t="str">
        <f t="shared" si="2"/>
        <v>Quarter</v>
      </c>
      <c r="H28">
        <f t="shared" si="3"/>
        <v>2022</v>
      </c>
      <c r="I28">
        <f t="shared" si="4"/>
        <v>90</v>
      </c>
      <c r="J28">
        <f>D28*PJ_per_contract*I28</f>
        <v>0</v>
      </c>
      <c r="M28" s="6"/>
    </row>
    <row r="29" spans="1:20" x14ac:dyDescent="0.2">
      <c r="A29" t="s">
        <v>53</v>
      </c>
      <c r="B29" s="3">
        <v>44200</v>
      </c>
      <c r="C29">
        <v>0</v>
      </c>
      <c r="D29">
        <v>0</v>
      </c>
      <c r="E29">
        <f t="shared" si="1"/>
        <v>2021</v>
      </c>
      <c r="F29" t="str">
        <f t="shared" si="0"/>
        <v>Victorian</v>
      </c>
      <c r="G29" t="str">
        <f t="shared" si="2"/>
        <v>Quarter</v>
      </c>
      <c r="H29">
        <f t="shared" si="3"/>
        <v>2023</v>
      </c>
      <c r="I29">
        <f t="shared" si="4"/>
        <v>90</v>
      </c>
      <c r="J29">
        <f>D29*PJ_per_contract*I29</f>
        <v>0</v>
      </c>
      <c r="M29" s="6" t="s">
        <v>124</v>
      </c>
      <c r="N29">
        <f>N26/GJ_per_PJ</f>
        <v>1E-4</v>
      </c>
    </row>
    <row r="30" spans="1:20" x14ac:dyDescent="0.2">
      <c r="A30" t="s">
        <v>54</v>
      </c>
      <c r="B30" s="3">
        <v>44200</v>
      </c>
      <c r="C30">
        <v>0</v>
      </c>
      <c r="D30">
        <v>0</v>
      </c>
      <c r="E30">
        <f t="shared" si="1"/>
        <v>2021</v>
      </c>
      <c r="F30" t="str">
        <f t="shared" si="0"/>
        <v>Victorian</v>
      </c>
      <c r="G30" t="str">
        <f t="shared" si="2"/>
        <v>Quarter</v>
      </c>
      <c r="H30">
        <f t="shared" si="3"/>
        <v>2023</v>
      </c>
      <c r="I30">
        <f t="shared" si="4"/>
        <v>90</v>
      </c>
      <c r="J30">
        <f>D30*PJ_per_contract*I30</f>
        <v>0</v>
      </c>
      <c r="M30" s="6" t="s">
        <v>146</v>
      </c>
    </row>
    <row r="31" spans="1:20" x14ac:dyDescent="0.2">
      <c r="A31" t="s">
        <v>55</v>
      </c>
      <c r="B31" s="3">
        <v>44200</v>
      </c>
      <c r="C31">
        <v>0</v>
      </c>
      <c r="D31">
        <v>0</v>
      </c>
      <c r="E31">
        <f t="shared" si="1"/>
        <v>2021</v>
      </c>
      <c r="F31" t="str">
        <f t="shared" si="0"/>
        <v>Victorian</v>
      </c>
      <c r="G31" t="str">
        <f t="shared" si="2"/>
        <v>Quarter</v>
      </c>
      <c r="H31">
        <f t="shared" si="3"/>
        <v>2024</v>
      </c>
      <c r="I31">
        <f t="shared" si="4"/>
        <v>90</v>
      </c>
      <c r="J31">
        <f>D31*PJ_per_contract*I31</f>
        <v>0</v>
      </c>
      <c r="N31" t="s">
        <v>102</v>
      </c>
      <c r="O31" t="s">
        <v>142</v>
      </c>
    </row>
    <row r="32" spans="1:20" x14ac:dyDescent="0.2">
      <c r="A32" t="s">
        <v>56</v>
      </c>
      <c r="B32" s="3">
        <v>44200</v>
      </c>
      <c r="C32">
        <v>0</v>
      </c>
      <c r="D32">
        <v>0</v>
      </c>
      <c r="E32">
        <f t="shared" si="1"/>
        <v>2021</v>
      </c>
      <c r="F32" t="str">
        <f t="shared" si="0"/>
        <v>Victorian</v>
      </c>
      <c r="G32" t="str">
        <f t="shared" si="2"/>
        <v>Quarter</v>
      </c>
      <c r="H32">
        <f t="shared" si="3"/>
        <v>2023</v>
      </c>
      <c r="I32">
        <f t="shared" si="4"/>
        <v>90</v>
      </c>
      <c r="J32">
        <f>D32*PJ_per_contract*I32</f>
        <v>0</v>
      </c>
      <c r="M32">
        <v>2021</v>
      </c>
      <c r="N32" s="7">
        <f>SUMIFS($C$2:$C$15491,$E$2:$E$15491,$M32)</f>
        <v>121401</v>
      </c>
      <c r="O32" s="7">
        <f>SUMIFS($J$2:$J$15491,$E$2:$E$15491,$M32)</f>
        <v>12.071099999999978</v>
      </c>
      <c r="P32">
        <f>SUMIFS(Table1[Quantity (PJ)],Table1[Year],2021)</f>
        <v>12.071099999999978</v>
      </c>
      <c r="T32" t="s">
        <v>132</v>
      </c>
    </row>
    <row r="33" spans="1:21" x14ac:dyDescent="0.2">
      <c r="A33" t="s">
        <v>57</v>
      </c>
      <c r="B33" s="3">
        <v>44200</v>
      </c>
      <c r="C33">
        <v>0</v>
      </c>
      <c r="D33">
        <v>0</v>
      </c>
      <c r="E33">
        <f t="shared" si="1"/>
        <v>2021</v>
      </c>
      <c r="F33" t="str">
        <f t="shared" si="0"/>
        <v>Victorian</v>
      </c>
      <c r="G33" t="str">
        <f t="shared" si="2"/>
        <v>Quarter</v>
      </c>
      <c r="H33">
        <f t="shared" si="3"/>
        <v>2024</v>
      </c>
      <c r="I33">
        <f t="shared" si="4"/>
        <v>90</v>
      </c>
      <c r="J33">
        <f>D33*PJ_per_contract*I33</f>
        <v>0</v>
      </c>
      <c r="M33">
        <f>M32+1</f>
        <v>2022</v>
      </c>
      <c r="N33" s="7">
        <f>SUMIFS($C$2:$C$15491,$E$2:$E$15491,$M33)</f>
        <v>130766</v>
      </c>
      <c r="O33" s="7">
        <f>SUMIFS($J$2:$J$15491,$E$2:$E$15491,$M33)</f>
        <v>8.3099000000000025</v>
      </c>
      <c r="R33" t="s">
        <v>134</v>
      </c>
      <c r="S33" t="s">
        <v>135</v>
      </c>
    </row>
    <row r="34" spans="1:21" x14ac:dyDescent="0.2">
      <c r="A34" t="s">
        <v>58</v>
      </c>
      <c r="B34" s="3">
        <v>44200</v>
      </c>
      <c r="C34">
        <v>0</v>
      </c>
      <c r="D34">
        <v>0</v>
      </c>
      <c r="E34">
        <f t="shared" si="1"/>
        <v>2021</v>
      </c>
      <c r="F34" t="str">
        <f t="shared" si="0"/>
        <v>Victorian</v>
      </c>
      <c r="G34" t="str">
        <f t="shared" si="2"/>
        <v>Quarter</v>
      </c>
      <c r="H34">
        <f t="shared" si="3"/>
        <v>2024</v>
      </c>
      <c r="I34">
        <f t="shared" si="4"/>
        <v>90</v>
      </c>
      <c r="J34">
        <f>D34*PJ_per_contract*I34</f>
        <v>0</v>
      </c>
      <c r="T34" t="s">
        <v>133</v>
      </c>
      <c r="U34" t="s">
        <v>136</v>
      </c>
    </row>
    <row r="35" spans="1:21" x14ac:dyDescent="0.2">
      <c r="A35" t="s">
        <v>59</v>
      </c>
      <c r="B35" s="3">
        <v>44200</v>
      </c>
      <c r="C35">
        <v>0</v>
      </c>
      <c r="D35">
        <v>0</v>
      </c>
      <c r="E35">
        <f t="shared" si="1"/>
        <v>2021</v>
      </c>
      <c r="F35" t="str">
        <f t="shared" si="0"/>
        <v>Victorian</v>
      </c>
      <c r="G35" t="str">
        <f t="shared" si="2"/>
        <v>Quarter</v>
      </c>
      <c r="H35">
        <f t="shared" si="3"/>
        <v>2023</v>
      </c>
      <c r="I35">
        <f t="shared" si="4"/>
        <v>90</v>
      </c>
      <c r="J35">
        <f>D35*PJ_per_contract*I35</f>
        <v>0</v>
      </c>
      <c r="Q35" s="9">
        <v>0.76</v>
      </c>
      <c r="S35" s="9">
        <v>0.01</v>
      </c>
      <c r="T35" s="7">
        <v>29020</v>
      </c>
      <c r="U35" s="9">
        <v>0.77</v>
      </c>
    </row>
    <row r="36" spans="1:21" x14ac:dyDescent="0.2">
      <c r="A36" t="s">
        <v>60</v>
      </c>
      <c r="B36" s="3">
        <v>44200</v>
      </c>
      <c r="C36">
        <v>0</v>
      </c>
      <c r="D36">
        <v>0</v>
      </c>
      <c r="E36">
        <f t="shared" si="1"/>
        <v>2021</v>
      </c>
      <c r="F36" t="str">
        <f t="shared" si="0"/>
        <v>Wallumbilla</v>
      </c>
      <c r="G36" t="str">
        <f t="shared" si="2"/>
        <v>Strip</v>
      </c>
      <c r="H36">
        <f t="shared" si="3"/>
        <v>2023</v>
      </c>
      <c r="I36">
        <f t="shared" si="4"/>
        <v>365</v>
      </c>
      <c r="J36">
        <f>D36*PJ_per_contract*I36</f>
        <v>0</v>
      </c>
      <c r="M36" s="6" t="s">
        <v>147</v>
      </c>
      <c r="O36" t="s">
        <v>144</v>
      </c>
      <c r="Q36" s="9">
        <v>0.05</v>
      </c>
      <c r="S36" s="9">
        <v>-0.1</v>
      </c>
      <c r="T36" s="7">
        <v>1079</v>
      </c>
      <c r="U36" s="9">
        <v>0.03</v>
      </c>
    </row>
    <row r="37" spans="1:21" x14ac:dyDescent="0.2">
      <c r="A37" t="s">
        <v>61</v>
      </c>
      <c r="B37" s="3">
        <v>44200</v>
      </c>
      <c r="C37">
        <v>15</v>
      </c>
      <c r="D37">
        <v>0</v>
      </c>
      <c r="E37">
        <f t="shared" si="1"/>
        <v>2021</v>
      </c>
      <c r="F37" t="str">
        <f t="shared" si="0"/>
        <v>Wallumbilla</v>
      </c>
      <c r="G37" t="str">
        <f t="shared" si="2"/>
        <v>Quarter</v>
      </c>
      <c r="H37">
        <f t="shared" si="3"/>
        <v>2022</v>
      </c>
      <c r="I37">
        <f t="shared" si="4"/>
        <v>90</v>
      </c>
      <c r="J37">
        <f>D37*PJ_per_contract*I37</f>
        <v>0</v>
      </c>
      <c r="M37">
        <v>2020</v>
      </c>
      <c r="O37">
        <f>SUMIFS($J$2:$J$15491,$H$2:$H$15491,M37)</f>
        <v>0</v>
      </c>
      <c r="Q37" s="9">
        <v>0.14000000000000001</v>
      </c>
      <c r="S37" s="9">
        <v>0.14000000000000001</v>
      </c>
      <c r="T37" s="7">
        <v>1729</v>
      </c>
      <c r="U37" s="9">
        <v>0.05</v>
      </c>
    </row>
    <row r="38" spans="1:21" x14ac:dyDescent="0.2">
      <c r="A38" t="s">
        <v>62</v>
      </c>
      <c r="B38" s="3">
        <v>44200</v>
      </c>
      <c r="C38">
        <v>5</v>
      </c>
      <c r="D38">
        <v>0</v>
      </c>
      <c r="E38">
        <f t="shared" si="1"/>
        <v>2021</v>
      </c>
      <c r="F38" t="str">
        <f t="shared" si="0"/>
        <v>Wallumbilla</v>
      </c>
      <c r="G38" t="str">
        <f t="shared" si="2"/>
        <v>Quarter</v>
      </c>
      <c r="H38">
        <f t="shared" si="3"/>
        <v>2022</v>
      </c>
      <c r="I38">
        <f t="shared" si="4"/>
        <v>90</v>
      </c>
      <c r="J38">
        <f>D38*PJ_per_contract*I38</f>
        <v>0</v>
      </c>
      <c r="M38">
        <f>M37+1</f>
        <v>2021</v>
      </c>
      <c r="O38">
        <f t="shared" ref="O38:O42" si="5">SUMIFS($J$2:$J$15491,$H$2:$H$15491,M38)</f>
        <v>0.8226</v>
      </c>
      <c r="P38">
        <f>SUMIFS(Table1[Quantity (PJ)],Table1[Contract maturity period],2021)</f>
        <v>0.8226</v>
      </c>
      <c r="Q38" s="9">
        <v>0.02</v>
      </c>
      <c r="S38" s="9">
        <v>-0.05</v>
      </c>
      <c r="T38">
        <v>685</v>
      </c>
      <c r="U38" s="9">
        <v>0.02</v>
      </c>
    </row>
    <row r="39" spans="1:21" x14ac:dyDescent="0.2">
      <c r="A39" t="s">
        <v>63</v>
      </c>
      <c r="B39" s="3">
        <v>44200</v>
      </c>
      <c r="C39">
        <v>0</v>
      </c>
      <c r="D39">
        <v>0</v>
      </c>
      <c r="E39">
        <f t="shared" si="1"/>
        <v>2021</v>
      </c>
      <c r="F39" t="str">
        <f t="shared" si="0"/>
        <v>Wallumbilla</v>
      </c>
      <c r="G39" t="str">
        <f t="shared" si="2"/>
        <v>Quarter</v>
      </c>
      <c r="H39">
        <f t="shared" si="3"/>
        <v>2023</v>
      </c>
      <c r="I39">
        <f t="shared" si="4"/>
        <v>90</v>
      </c>
      <c r="J39">
        <f>D39*PJ_per_contract*I39</f>
        <v>0</v>
      </c>
      <c r="M39">
        <f t="shared" ref="M39:M42" si="6">M38+1</f>
        <v>2022</v>
      </c>
      <c r="O39">
        <f t="shared" si="5"/>
        <v>11.306399999999989</v>
      </c>
      <c r="Q39" s="8">
        <v>3.0000000000000001E-3</v>
      </c>
      <c r="S39" s="9">
        <v>-0.37</v>
      </c>
      <c r="T39">
        <v>157</v>
      </c>
      <c r="U39" s="8">
        <v>4.0000000000000001E-3</v>
      </c>
    </row>
    <row r="40" spans="1:21" x14ac:dyDescent="0.2">
      <c r="A40" t="s">
        <v>64</v>
      </c>
      <c r="B40" s="3">
        <v>44200</v>
      </c>
      <c r="C40">
        <v>0</v>
      </c>
      <c r="D40">
        <v>0</v>
      </c>
      <c r="E40">
        <f t="shared" si="1"/>
        <v>2021</v>
      </c>
      <c r="F40" t="str">
        <f t="shared" si="0"/>
        <v>Wallumbilla</v>
      </c>
      <c r="G40" t="str">
        <f t="shared" si="2"/>
        <v>Quarter</v>
      </c>
      <c r="H40">
        <f t="shared" si="3"/>
        <v>2023</v>
      </c>
      <c r="I40">
        <f t="shared" si="4"/>
        <v>90</v>
      </c>
      <c r="J40">
        <f>D40*PJ_per_contract*I40</f>
        <v>0</v>
      </c>
      <c r="M40">
        <f t="shared" si="6"/>
        <v>2023</v>
      </c>
      <c r="O40">
        <f t="shared" si="5"/>
        <v>6.5110000000000001</v>
      </c>
      <c r="Q40" s="8">
        <v>2E-3</v>
      </c>
      <c r="S40" s="9">
        <v>-0.08</v>
      </c>
      <c r="T40">
        <v>11</v>
      </c>
      <c r="U40" s="8">
        <v>2.9999999999999997E-4</v>
      </c>
    </row>
    <row r="41" spans="1:21" x14ac:dyDescent="0.2">
      <c r="A41" t="s">
        <v>28</v>
      </c>
      <c r="B41" s="3">
        <v>44201</v>
      </c>
      <c r="C41">
        <v>89</v>
      </c>
      <c r="D41">
        <v>0</v>
      </c>
      <c r="E41">
        <f t="shared" si="1"/>
        <v>2021</v>
      </c>
      <c r="F41" t="str">
        <f t="shared" si="0"/>
        <v>Wallumbilla</v>
      </c>
      <c r="G41" t="str">
        <f t="shared" si="2"/>
        <v>Quarter</v>
      </c>
      <c r="H41">
        <f t="shared" si="3"/>
        <v>2020</v>
      </c>
      <c r="I41">
        <f t="shared" si="4"/>
        <v>90</v>
      </c>
      <c r="J41">
        <f>D41*PJ_per_contract*I41</f>
        <v>0</v>
      </c>
      <c r="M41">
        <f t="shared" si="6"/>
        <v>2024</v>
      </c>
      <c r="O41">
        <f t="shared" si="5"/>
        <v>1.7410000000000001</v>
      </c>
    </row>
    <row r="42" spans="1:21" x14ac:dyDescent="0.2">
      <c r="A42" t="s">
        <v>29</v>
      </c>
      <c r="B42" s="3">
        <v>44201</v>
      </c>
      <c r="C42">
        <v>0</v>
      </c>
      <c r="D42">
        <v>0</v>
      </c>
      <c r="E42">
        <f t="shared" si="1"/>
        <v>2021</v>
      </c>
      <c r="F42" t="str">
        <f t="shared" si="0"/>
        <v>Victorian</v>
      </c>
      <c r="G42" t="str">
        <f t="shared" si="2"/>
        <v>Month</v>
      </c>
      <c r="H42">
        <f t="shared" si="3"/>
        <v>2021</v>
      </c>
      <c r="I42">
        <f t="shared" si="4"/>
        <v>31</v>
      </c>
      <c r="J42">
        <f>D42*PJ_per_contract*I42</f>
        <v>0</v>
      </c>
      <c r="M42">
        <f t="shared" si="6"/>
        <v>2025</v>
      </c>
      <c r="O42">
        <f t="shared" si="5"/>
        <v>0</v>
      </c>
      <c r="Q42" s="9">
        <v>0.01</v>
      </c>
      <c r="S42" s="9">
        <v>0.03</v>
      </c>
      <c r="T42">
        <v>234</v>
      </c>
      <c r="U42" s="9">
        <v>0.01</v>
      </c>
    </row>
    <row r="43" spans="1:21" x14ac:dyDescent="0.2">
      <c r="A43" t="s">
        <v>30</v>
      </c>
      <c r="B43" s="3">
        <v>44201</v>
      </c>
      <c r="C43">
        <v>0</v>
      </c>
      <c r="D43">
        <v>0</v>
      </c>
      <c r="E43">
        <f t="shared" si="1"/>
        <v>2021</v>
      </c>
      <c r="F43" t="str">
        <f t="shared" si="0"/>
        <v>Victorian</v>
      </c>
      <c r="G43" t="str">
        <f t="shared" si="2"/>
        <v>Month</v>
      </c>
      <c r="H43">
        <f t="shared" si="3"/>
        <v>2021</v>
      </c>
      <c r="I43">
        <f t="shared" si="4"/>
        <v>31</v>
      </c>
      <c r="J43">
        <f>D43*PJ_per_contract*I43</f>
        <v>0</v>
      </c>
      <c r="Q43" s="9">
        <v>0.02</v>
      </c>
      <c r="S43" s="9">
        <v>-7.0000000000000007E-2</v>
      </c>
      <c r="T43">
        <v>4.7240000000000002</v>
      </c>
      <c r="U43" s="9">
        <v>0.13</v>
      </c>
    </row>
    <row r="44" spans="1:21" x14ac:dyDescent="0.2">
      <c r="A44" t="s">
        <v>31</v>
      </c>
      <c r="B44" s="3">
        <v>44201</v>
      </c>
      <c r="C44">
        <v>0</v>
      </c>
      <c r="D44">
        <v>0</v>
      </c>
      <c r="E44">
        <f t="shared" si="1"/>
        <v>2021</v>
      </c>
      <c r="F44" t="str">
        <f t="shared" si="0"/>
        <v>Wallumbilla</v>
      </c>
      <c r="G44" t="str">
        <f t="shared" si="2"/>
        <v>Strip</v>
      </c>
      <c r="H44">
        <f t="shared" si="3"/>
        <v>2021</v>
      </c>
      <c r="I44">
        <f t="shared" si="4"/>
        <v>365</v>
      </c>
      <c r="J44">
        <f>D44*PJ_per_contract*I44</f>
        <v>0</v>
      </c>
      <c r="S44" s="9">
        <v>0.02</v>
      </c>
      <c r="T44" s="7">
        <v>37639</v>
      </c>
    </row>
    <row r="45" spans="1:21" x14ac:dyDescent="0.2">
      <c r="A45" t="s">
        <v>32</v>
      </c>
      <c r="B45" s="3">
        <v>44201</v>
      </c>
      <c r="C45">
        <v>0</v>
      </c>
      <c r="D45">
        <v>0</v>
      </c>
      <c r="E45">
        <f t="shared" si="1"/>
        <v>2021</v>
      </c>
      <c r="F45" t="str">
        <f t="shared" si="0"/>
        <v>Victorian</v>
      </c>
      <c r="G45" t="str">
        <f t="shared" si="2"/>
        <v>Quarter</v>
      </c>
      <c r="H45">
        <f t="shared" si="3"/>
        <v>2021</v>
      </c>
      <c r="I45">
        <f t="shared" si="4"/>
        <v>90</v>
      </c>
      <c r="J45">
        <f>D45*PJ_per_contract*I45</f>
        <v>0</v>
      </c>
    </row>
    <row r="46" spans="1:21" x14ac:dyDescent="0.2">
      <c r="A46" t="s">
        <v>33</v>
      </c>
      <c r="B46" s="3">
        <v>44201</v>
      </c>
      <c r="C46">
        <v>0</v>
      </c>
      <c r="D46">
        <v>0</v>
      </c>
      <c r="E46">
        <f t="shared" si="1"/>
        <v>2021</v>
      </c>
      <c r="F46" t="str">
        <f t="shared" si="0"/>
        <v>Victorian</v>
      </c>
      <c r="G46" t="str">
        <f t="shared" si="2"/>
        <v>Month</v>
      </c>
      <c r="H46">
        <f t="shared" si="3"/>
        <v>2021</v>
      </c>
      <c r="I46">
        <f t="shared" si="4"/>
        <v>31</v>
      </c>
      <c r="J46">
        <f>D46*PJ_per_contract*I46</f>
        <v>0</v>
      </c>
      <c r="S46" s="9">
        <v>-7.0000000000000007E-2</v>
      </c>
    </row>
    <row r="47" spans="1:21" x14ac:dyDescent="0.2">
      <c r="A47" t="s">
        <v>34</v>
      </c>
      <c r="B47" s="3">
        <v>44201</v>
      </c>
      <c r="C47">
        <v>80</v>
      </c>
      <c r="D47">
        <v>0</v>
      </c>
      <c r="E47">
        <f t="shared" si="1"/>
        <v>2021</v>
      </c>
      <c r="F47" t="str">
        <f t="shared" si="0"/>
        <v>Wallumbilla</v>
      </c>
      <c r="G47" t="str">
        <f t="shared" si="2"/>
        <v>Quarter</v>
      </c>
      <c r="H47">
        <f t="shared" si="3"/>
        <v>2021</v>
      </c>
      <c r="I47">
        <f t="shared" si="4"/>
        <v>90</v>
      </c>
      <c r="J47">
        <f>D47*PJ_per_contract*I47</f>
        <v>0</v>
      </c>
      <c r="S47" s="9">
        <v>0.06</v>
      </c>
    </row>
    <row r="48" spans="1:21" x14ac:dyDescent="0.2">
      <c r="A48" t="s">
        <v>35</v>
      </c>
      <c r="B48" s="3">
        <v>44201</v>
      </c>
      <c r="C48">
        <v>0</v>
      </c>
      <c r="D48">
        <v>0</v>
      </c>
      <c r="E48">
        <f t="shared" si="1"/>
        <v>2021</v>
      </c>
      <c r="F48" t="str">
        <f t="shared" si="0"/>
        <v>Victorian</v>
      </c>
      <c r="G48" t="str">
        <f t="shared" si="2"/>
        <v>Month</v>
      </c>
      <c r="H48">
        <f t="shared" si="3"/>
        <v>2021</v>
      </c>
      <c r="I48">
        <f t="shared" si="4"/>
        <v>31</v>
      </c>
      <c r="J48">
        <f>D48*PJ_per_contract*I48</f>
        <v>0</v>
      </c>
      <c r="M48" t="s">
        <v>137</v>
      </c>
      <c r="Q48" t="s">
        <v>138</v>
      </c>
    </row>
    <row r="49" spans="1:13" x14ac:dyDescent="0.2">
      <c r="A49" t="s">
        <v>36</v>
      </c>
      <c r="B49" s="3">
        <v>44201</v>
      </c>
      <c r="C49">
        <v>0</v>
      </c>
      <c r="D49">
        <v>0</v>
      </c>
      <c r="E49">
        <f t="shared" si="1"/>
        <v>2021</v>
      </c>
      <c r="F49" t="str">
        <f t="shared" si="0"/>
        <v>Victorian</v>
      </c>
      <c r="G49" t="str">
        <f t="shared" si="2"/>
        <v>Month</v>
      </c>
      <c r="H49">
        <f t="shared" si="3"/>
        <v>2021</v>
      </c>
      <c r="I49">
        <f t="shared" si="4"/>
        <v>31</v>
      </c>
      <c r="J49">
        <f>D49*PJ_per_contract*I49</f>
        <v>0</v>
      </c>
      <c r="M49" t="s">
        <v>139</v>
      </c>
    </row>
    <row r="50" spans="1:13" x14ac:dyDescent="0.2">
      <c r="A50" t="s">
        <v>37</v>
      </c>
      <c r="B50" s="3">
        <v>44201</v>
      </c>
      <c r="C50">
        <v>0</v>
      </c>
      <c r="D50">
        <v>0</v>
      </c>
      <c r="E50">
        <f t="shared" si="1"/>
        <v>2021</v>
      </c>
      <c r="F50" t="str">
        <f t="shared" si="0"/>
        <v>Victorian</v>
      </c>
      <c r="G50" t="str">
        <f t="shared" si="2"/>
        <v>Month</v>
      </c>
      <c r="H50">
        <f t="shared" si="3"/>
        <v>2021</v>
      </c>
      <c r="I50">
        <f t="shared" si="4"/>
        <v>31</v>
      </c>
      <c r="J50">
        <f>D50*PJ_per_contract*I50</f>
        <v>0</v>
      </c>
    </row>
    <row r="51" spans="1:13" x14ac:dyDescent="0.2">
      <c r="A51" t="s">
        <v>38</v>
      </c>
      <c r="B51" s="3">
        <v>44201</v>
      </c>
      <c r="C51">
        <v>0</v>
      </c>
      <c r="D51">
        <v>0</v>
      </c>
      <c r="E51">
        <f t="shared" si="1"/>
        <v>2021</v>
      </c>
      <c r="F51" t="str">
        <f t="shared" si="0"/>
        <v>Victorian</v>
      </c>
      <c r="G51" t="str">
        <f t="shared" si="2"/>
        <v>Quarter</v>
      </c>
      <c r="H51">
        <f t="shared" si="3"/>
        <v>2021</v>
      </c>
      <c r="I51">
        <f t="shared" si="4"/>
        <v>90</v>
      </c>
      <c r="J51">
        <f>D51*PJ_per_contract*I51</f>
        <v>0</v>
      </c>
    </row>
    <row r="52" spans="1:13" x14ac:dyDescent="0.2">
      <c r="A52" t="s">
        <v>39</v>
      </c>
      <c r="B52" s="3">
        <v>44201</v>
      </c>
      <c r="C52">
        <v>122</v>
      </c>
      <c r="D52">
        <v>0</v>
      </c>
      <c r="E52">
        <f t="shared" si="1"/>
        <v>2021</v>
      </c>
      <c r="F52" t="str">
        <f t="shared" si="0"/>
        <v>Wallumbilla</v>
      </c>
      <c r="G52" t="str">
        <f t="shared" si="2"/>
        <v>Quarter</v>
      </c>
      <c r="H52">
        <f t="shared" si="3"/>
        <v>2021</v>
      </c>
      <c r="I52">
        <f t="shared" si="4"/>
        <v>90</v>
      </c>
      <c r="J52">
        <f>D52*PJ_per_contract*I52</f>
        <v>0</v>
      </c>
    </row>
    <row r="53" spans="1:13" x14ac:dyDescent="0.2">
      <c r="A53" t="s">
        <v>40</v>
      </c>
      <c r="B53" s="3">
        <v>44201</v>
      </c>
      <c r="C53">
        <v>0</v>
      </c>
      <c r="D53">
        <v>0</v>
      </c>
      <c r="E53">
        <f t="shared" si="1"/>
        <v>2021</v>
      </c>
      <c r="F53" t="str">
        <f t="shared" si="0"/>
        <v>Wallumbilla</v>
      </c>
      <c r="G53" t="str">
        <f t="shared" si="2"/>
        <v>Strip</v>
      </c>
      <c r="H53">
        <f t="shared" si="3"/>
        <v>2022</v>
      </c>
      <c r="I53">
        <f t="shared" si="4"/>
        <v>365</v>
      </c>
      <c r="J53">
        <f>D53*PJ_per_contract*I53</f>
        <v>0</v>
      </c>
    </row>
    <row r="54" spans="1:13" x14ac:dyDescent="0.2">
      <c r="A54" t="s">
        <v>41</v>
      </c>
      <c r="B54" s="3">
        <v>44201</v>
      </c>
      <c r="C54">
        <v>0</v>
      </c>
      <c r="D54">
        <v>0</v>
      </c>
      <c r="E54">
        <f t="shared" si="1"/>
        <v>2021</v>
      </c>
      <c r="F54" t="str">
        <f t="shared" si="0"/>
        <v>Victorian</v>
      </c>
      <c r="G54" t="str">
        <f t="shared" si="2"/>
        <v>Quarter</v>
      </c>
      <c r="H54">
        <f t="shared" si="3"/>
        <v>2021</v>
      </c>
      <c r="I54">
        <f t="shared" si="4"/>
        <v>90</v>
      </c>
      <c r="J54">
        <f>D54*PJ_per_contract*I54</f>
        <v>0</v>
      </c>
    </row>
    <row r="55" spans="1:13" x14ac:dyDescent="0.2">
      <c r="A55" t="s">
        <v>42</v>
      </c>
      <c r="B55" s="3">
        <v>44201</v>
      </c>
      <c r="C55">
        <v>151</v>
      </c>
      <c r="D55">
        <v>0</v>
      </c>
      <c r="E55">
        <f t="shared" si="1"/>
        <v>2021</v>
      </c>
      <c r="F55" t="str">
        <f t="shared" si="0"/>
        <v>Wallumbilla</v>
      </c>
      <c r="G55" t="str">
        <f t="shared" si="2"/>
        <v>Quarter</v>
      </c>
      <c r="H55">
        <f t="shared" si="3"/>
        <v>2021</v>
      </c>
      <c r="I55">
        <f t="shared" si="4"/>
        <v>90</v>
      </c>
      <c r="J55">
        <f>D55*PJ_per_contract*I55</f>
        <v>0</v>
      </c>
    </row>
    <row r="56" spans="1:13" x14ac:dyDescent="0.2">
      <c r="A56" t="s">
        <v>43</v>
      </c>
      <c r="B56" s="3">
        <v>44201</v>
      </c>
      <c r="C56">
        <v>0</v>
      </c>
      <c r="D56">
        <v>0</v>
      </c>
      <c r="E56">
        <f t="shared" si="1"/>
        <v>2021</v>
      </c>
      <c r="F56" t="str">
        <f t="shared" si="0"/>
        <v>Victorian</v>
      </c>
      <c r="G56" t="str">
        <f t="shared" si="2"/>
        <v>Quarter</v>
      </c>
      <c r="H56">
        <f t="shared" si="3"/>
        <v>2021</v>
      </c>
      <c r="I56">
        <f t="shared" si="4"/>
        <v>90</v>
      </c>
      <c r="J56">
        <f>D56*PJ_per_contract*I56</f>
        <v>0</v>
      </c>
    </row>
    <row r="57" spans="1:13" x14ac:dyDescent="0.2">
      <c r="A57" t="s">
        <v>44</v>
      </c>
      <c r="B57" s="3">
        <v>44201</v>
      </c>
      <c r="C57">
        <v>85</v>
      </c>
      <c r="D57">
        <v>0</v>
      </c>
      <c r="E57">
        <f t="shared" si="1"/>
        <v>2021</v>
      </c>
      <c r="F57" t="str">
        <f t="shared" si="0"/>
        <v>Wallumbilla</v>
      </c>
      <c r="G57" t="str">
        <f t="shared" si="2"/>
        <v>Quarter</v>
      </c>
      <c r="H57">
        <f t="shared" si="3"/>
        <v>2021</v>
      </c>
      <c r="I57">
        <f t="shared" si="4"/>
        <v>90</v>
      </c>
      <c r="J57">
        <f>D57*PJ_per_contract*I57</f>
        <v>0</v>
      </c>
    </row>
    <row r="58" spans="1:13" x14ac:dyDescent="0.2">
      <c r="A58" t="s">
        <v>45</v>
      </c>
      <c r="B58" s="3">
        <v>44201</v>
      </c>
      <c r="C58">
        <v>0</v>
      </c>
      <c r="D58">
        <v>0</v>
      </c>
      <c r="E58">
        <f t="shared" si="1"/>
        <v>2021</v>
      </c>
      <c r="F58" t="str">
        <f t="shared" si="0"/>
        <v>Wallumbilla</v>
      </c>
      <c r="G58" t="str">
        <f t="shared" si="2"/>
        <v>Strip</v>
      </c>
      <c r="H58">
        <f t="shared" si="3"/>
        <v>2022</v>
      </c>
      <c r="I58">
        <f t="shared" si="4"/>
        <v>365</v>
      </c>
      <c r="J58">
        <f>D58*PJ_per_contract*I58</f>
        <v>0</v>
      </c>
    </row>
    <row r="59" spans="1:13" x14ac:dyDescent="0.2">
      <c r="A59" t="s">
        <v>46</v>
      </c>
      <c r="B59" s="3">
        <v>44201</v>
      </c>
      <c r="C59">
        <v>0</v>
      </c>
      <c r="D59">
        <v>0</v>
      </c>
      <c r="E59">
        <f t="shared" si="1"/>
        <v>2021</v>
      </c>
      <c r="F59" t="str">
        <f t="shared" si="0"/>
        <v>Victorian</v>
      </c>
      <c r="G59" t="str">
        <f t="shared" si="2"/>
        <v>Quarter</v>
      </c>
      <c r="H59">
        <f t="shared" si="3"/>
        <v>2022</v>
      </c>
      <c r="I59">
        <f t="shared" si="4"/>
        <v>90</v>
      </c>
      <c r="J59">
        <f>D59*PJ_per_contract*I59</f>
        <v>0</v>
      </c>
    </row>
    <row r="60" spans="1:13" x14ac:dyDescent="0.2">
      <c r="A60" t="s">
        <v>47</v>
      </c>
      <c r="B60" s="3">
        <v>44201</v>
      </c>
      <c r="C60">
        <v>5</v>
      </c>
      <c r="D60">
        <v>0</v>
      </c>
      <c r="E60">
        <f t="shared" si="1"/>
        <v>2021</v>
      </c>
      <c r="F60" t="str">
        <f t="shared" si="0"/>
        <v>Wallumbilla</v>
      </c>
      <c r="G60" t="str">
        <f t="shared" si="2"/>
        <v>Quarter</v>
      </c>
      <c r="H60">
        <f t="shared" si="3"/>
        <v>2022</v>
      </c>
      <c r="I60">
        <f t="shared" si="4"/>
        <v>90</v>
      </c>
      <c r="J60">
        <f>D60*PJ_per_contract*I60</f>
        <v>0</v>
      </c>
    </row>
    <row r="61" spans="1:13" x14ac:dyDescent="0.2">
      <c r="A61" t="s">
        <v>48</v>
      </c>
      <c r="B61" s="3">
        <v>44201</v>
      </c>
      <c r="C61">
        <v>0</v>
      </c>
      <c r="D61">
        <v>0</v>
      </c>
      <c r="E61">
        <f t="shared" si="1"/>
        <v>2021</v>
      </c>
      <c r="F61" t="str">
        <f t="shared" si="0"/>
        <v>Victorian</v>
      </c>
      <c r="G61" t="str">
        <f t="shared" si="2"/>
        <v>Quarter</v>
      </c>
      <c r="H61">
        <f t="shared" si="3"/>
        <v>2022</v>
      </c>
      <c r="I61">
        <f t="shared" si="4"/>
        <v>90</v>
      </c>
      <c r="J61">
        <f>D61*PJ_per_contract*I61</f>
        <v>0</v>
      </c>
    </row>
    <row r="62" spans="1:13" x14ac:dyDescent="0.2">
      <c r="A62" t="s">
        <v>49</v>
      </c>
      <c r="B62" s="3">
        <v>44201</v>
      </c>
      <c r="C62">
        <v>5</v>
      </c>
      <c r="D62">
        <v>0</v>
      </c>
      <c r="E62">
        <f t="shared" si="1"/>
        <v>2021</v>
      </c>
      <c r="F62" t="str">
        <f t="shared" si="0"/>
        <v>Wallumbilla</v>
      </c>
      <c r="G62" t="str">
        <f t="shared" si="2"/>
        <v>Quarter</v>
      </c>
      <c r="H62">
        <f t="shared" si="3"/>
        <v>2022</v>
      </c>
      <c r="I62">
        <f t="shared" si="4"/>
        <v>90</v>
      </c>
      <c r="J62">
        <f>D62*PJ_per_contract*I62</f>
        <v>0</v>
      </c>
    </row>
    <row r="63" spans="1:13" x14ac:dyDescent="0.2">
      <c r="A63" t="s">
        <v>59</v>
      </c>
      <c r="B63" s="3">
        <v>44201</v>
      </c>
      <c r="C63">
        <v>0</v>
      </c>
      <c r="D63">
        <v>0</v>
      </c>
      <c r="E63">
        <f t="shared" si="1"/>
        <v>2021</v>
      </c>
      <c r="F63" t="str">
        <f t="shared" si="0"/>
        <v>Victorian</v>
      </c>
      <c r="G63" t="str">
        <f t="shared" si="2"/>
        <v>Quarter</v>
      </c>
      <c r="H63">
        <f t="shared" si="3"/>
        <v>2023</v>
      </c>
      <c r="I63">
        <f t="shared" si="4"/>
        <v>90</v>
      </c>
      <c r="J63">
        <f>D63*PJ_per_contract*I63</f>
        <v>0</v>
      </c>
    </row>
    <row r="64" spans="1:13" x14ac:dyDescent="0.2">
      <c r="A64" t="s">
        <v>52</v>
      </c>
      <c r="B64" s="3">
        <v>44201</v>
      </c>
      <c r="C64">
        <v>0</v>
      </c>
      <c r="D64">
        <v>0</v>
      </c>
      <c r="E64">
        <f t="shared" si="1"/>
        <v>2021</v>
      </c>
      <c r="F64" t="str">
        <f t="shared" si="0"/>
        <v>Victorian</v>
      </c>
      <c r="G64" t="str">
        <f t="shared" si="2"/>
        <v>Quarter</v>
      </c>
      <c r="H64">
        <f t="shared" si="3"/>
        <v>2022</v>
      </c>
      <c r="I64">
        <f t="shared" si="4"/>
        <v>90</v>
      </c>
      <c r="J64">
        <f>D64*PJ_per_contract*I64</f>
        <v>0</v>
      </c>
    </row>
    <row r="65" spans="1:10" x14ac:dyDescent="0.2">
      <c r="A65" t="s">
        <v>58</v>
      </c>
      <c r="B65" s="3">
        <v>44201</v>
      </c>
      <c r="C65">
        <v>0</v>
      </c>
      <c r="D65">
        <v>0</v>
      </c>
      <c r="E65">
        <f t="shared" si="1"/>
        <v>2021</v>
      </c>
      <c r="F65" t="str">
        <f t="shared" si="0"/>
        <v>Victorian</v>
      </c>
      <c r="G65" t="str">
        <f t="shared" si="2"/>
        <v>Quarter</v>
      </c>
      <c r="H65">
        <f t="shared" si="3"/>
        <v>2024</v>
      </c>
      <c r="I65">
        <f t="shared" si="4"/>
        <v>90</v>
      </c>
      <c r="J65">
        <f>D65*PJ_per_contract*I65</f>
        <v>0</v>
      </c>
    </row>
    <row r="66" spans="1:10" x14ac:dyDescent="0.2">
      <c r="A66" t="s">
        <v>53</v>
      </c>
      <c r="B66" s="3">
        <v>44201</v>
      </c>
      <c r="C66">
        <v>0</v>
      </c>
      <c r="D66">
        <v>0</v>
      </c>
      <c r="E66">
        <f t="shared" si="1"/>
        <v>2021</v>
      </c>
      <c r="F66" t="str">
        <f t="shared" ref="F66:F129" si="7">IF(OR(LEFT(A66,2)="GJ",LEFT(A66,2)="GK"),"Victorian",IF(OR(LEFT(A66,2)="GX",LEFT(A66,2)="GY"),"Wallumbilla","NA"))</f>
        <v>Victorian</v>
      </c>
      <c r="G66" t="str">
        <f t="shared" si="2"/>
        <v>Quarter</v>
      </c>
      <c r="H66">
        <f t="shared" si="3"/>
        <v>2023</v>
      </c>
      <c r="I66">
        <f t="shared" si="4"/>
        <v>90</v>
      </c>
      <c r="J66">
        <f>D66*PJ_per_contract*I66</f>
        <v>0</v>
      </c>
    </row>
    <row r="67" spans="1:10" x14ac:dyDescent="0.2">
      <c r="A67" t="s">
        <v>51</v>
      </c>
      <c r="B67" s="3">
        <v>44201</v>
      </c>
      <c r="C67">
        <v>0</v>
      </c>
      <c r="D67">
        <v>0</v>
      </c>
      <c r="E67">
        <f t="shared" ref="E67:E130" si="8">YEAR(B67)</f>
        <v>2021</v>
      </c>
      <c r="F67" t="str">
        <f t="shared" si="7"/>
        <v>Victorian</v>
      </c>
      <c r="G67" t="str">
        <f t="shared" ref="G67:G130" si="9">IF(LEFT(A67,2)="GJ","Month",IF(OR(LEFT(A67,2)="GK",LEFT(A67,2)="GX"),"Quarter",IF(LEFT(A67,2)="GY","Strip","NA")))</f>
        <v>Quarter</v>
      </c>
      <c r="H67">
        <f t="shared" ref="H67:H130" si="10">VALUE(MID(A67,4,4))</f>
        <v>2022</v>
      </c>
      <c r="I67">
        <f t="shared" ref="I67:I130" si="11">IF(G67="Month",_xlfn.DAYS(EOMONTH(B67,0),EOMONTH(B67,-1)),IF(G67="Quarter",_xlfn.DAYS(EOMONTH(B67,2),EOMONTH(B67,-1)),365))</f>
        <v>90</v>
      </c>
      <c r="J67">
        <f>D67*PJ_per_contract*I67</f>
        <v>0</v>
      </c>
    </row>
    <row r="68" spans="1:10" x14ac:dyDescent="0.2">
      <c r="A68" t="s">
        <v>56</v>
      </c>
      <c r="B68" s="3">
        <v>44201</v>
      </c>
      <c r="C68">
        <v>0</v>
      </c>
      <c r="D68">
        <v>0</v>
      </c>
      <c r="E68">
        <f t="shared" si="8"/>
        <v>2021</v>
      </c>
      <c r="F68" t="str">
        <f t="shared" si="7"/>
        <v>Victorian</v>
      </c>
      <c r="G68" t="str">
        <f t="shared" si="9"/>
        <v>Quarter</v>
      </c>
      <c r="H68">
        <f t="shared" si="10"/>
        <v>2023</v>
      </c>
      <c r="I68">
        <f t="shared" si="11"/>
        <v>90</v>
      </c>
      <c r="J68">
        <f>D68*PJ_per_contract*I68</f>
        <v>0</v>
      </c>
    </row>
    <row r="69" spans="1:10" x14ac:dyDescent="0.2">
      <c r="A69" t="s">
        <v>55</v>
      </c>
      <c r="B69" s="3">
        <v>44201</v>
      </c>
      <c r="C69">
        <v>0</v>
      </c>
      <c r="D69">
        <v>0</v>
      </c>
      <c r="E69">
        <f t="shared" si="8"/>
        <v>2021</v>
      </c>
      <c r="F69" t="str">
        <f t="shared" si="7"/>
        <v>Victorian</v>
      </c>
      <c r="G69" t="str">
        <f t="shared" si="9"/>
        <v>Quarter</v>
      </c>
      <c r="H69">
        <f t="shared" si="10"/>
        <v>2024</v>
      </c>
      <c r="I69">
        <f t="shared" si="11"/>
        <v>90</v>
      </c>
      <c r="J69">
        <f>D69*PJ_per_contract*I69</f>
        <v>0</v>
      </c>
    </row>
    <row r="70" spans="1:10" x14ac:dyDescent="0.2">
      <c r="A70" t="s">
        <v>57</v>
      </c>
      <c r="B70" s="3">
        <v>44201</v>
      </c>
      <c r="C70">
        <v>0</v>
      </c>
      <c r="D70">
        <v>0</v>
      </c>
      <c r="E70">
        <f t="shared" si="8"/>
        <v>2021</v>
      </c>
      <c r="F70" t="str">
        <f t="shared" si="7"/>
        <v>Victorian</v>
      </c>
      <c r="G70" t="str">
        <f t="shared" si="9"/>
        <v>Quarter</v>
      </c>
      <c r="H70">
        <f t="shared" si="10"/>
        <v>2024</v>
      </c>
      <c r="I70">
        <f t="shared" si="11"/>
        <v>90</v>
      </c>
      <c r="J70">
        <f>D70*PJ_per_contract*I70</f>
        <v>0</v>
      </c>
    </row>
    <row r="71" spans="1:10" x14ac:dyDescent="0.2">
      <c r="A71" t="s">
        <v>54</v>
      </c>
      <c r="B71" s="3">
        <v>44201</v>
      </c>
      <c r="C71">
        <v>0</v>
      </c>
      <c r="D71">
        <v>0</v>
      </c>
      <c r="E71">
        <f t="shared" si="8"/>
        <v>2021</v>
      </c>
      <c r="F71" t="str">
        <f t="shared" si="7"/>
        <v>Victorian</v>
      </c>
      <c r="G71" t="str">
        <f t="shared" si="9"/>
        <v>Quarter</v>
      </c>
      <c r="H71">
        <f t="shared" si="10"/>
        <v>2023</v>
      </c>
      <c r="I71">
        <f t="shared" si="11"/>
        <v>90</v>
      </c>
      <c r="J71">
        <f>D71*PJ_per_contract*I71</f>
        <v>0</v>
      </c>
    </row>
    <row r="72" spans="1:10" x14ac:dyDescent="0.2">
      <c r="A72" t="s">
        <v>50</v>
      </c>
      <c r="B72" s="3">
        <v>44201</v>
      </c>
      <c r="C72">
        <v>0</v>
      </c>
      <c r="D72">
        <v>0</v>
      </c>
      <c r="E72">
        <f t="shared" si="8"/>
        <v>2021</v>
      </c>
      <c r="F72" t="str">
        <f t="shared" si="7"/>
        <v>Victorian</v>
      </c>
      <c r="G72" t="str">
        <f t="shared" si="9"/>
        <v>Quarter</v>
      </c>
      <c r="H72">
        <f t="shared" si="10"/>
        <v>2024</v>
      </c>
      <c r="I72">
        <f t="shared" si="11"/>
        <v>90</v>
      </c>
      <c r="J72">
        <f>D72*PJ_per_contract*I72</f>
        <v>0</v>
      </c>
    </row>
    <row r="73" spans="1:10" x14ac:dyDescent="0.2">
      <c r="A73" t="s">
        <v>60</v>
      </c>
      <c r="B73" s="3">
        <v>44201</v>
      </c>
      <c r="C73">
        <v>0</v>
      </c>
      <c r="D73">
        <v>0</v>
      </c>
      <c r="E73">
        <f t="shared" si="8"/>
        <v>2021</v>
      </c>
      <c r="F73" t="str">
        <f t="shared" si="7"/>
        <v>Wallumbilla</v>
      </c>
      <c r="G73" t="str">
        <f t="shared" si="9"/>
        <v>Strip</v>
      </c>
      <c r="H73">
        <f t="shared" si="10"/>
        <v>2023</v>
      </c>
      <c r="I73">
        <f t="shared" si="11"/>
        <v>365</v>
      </c>
      <c r="J73">
        <f>D73*PJ_per_contract*I73</f>
        <v>0</v>
      </c>
    </row>
    <row r="74" spans="1:10" x14ac:dyDescent="0.2">
      <c r="A74" t="s">
        <v>61</v>
      </c>
      <c r="B74" s="3">
        <v>44201</v>
      </c>
      <c r="C74">
        <v>15</v>
      </c>
      <c r="D74">
        <v>0</v>
      </c>
      <c r="E74">
        <f t="shared" si="8"/>
        <v>2021</v>
      </c>
      <c r="F74" t="str">
        <f t="shared" si="7"/>
        <v>Wallumbilla</v>
      </c>
      <c r="G74" t="str">
        <f t="shared" si="9"/>
        <v>Quarter</v>
      </c>
      <c r="H74">
        <f t="shared" si="10"/>
        <v>2022</v>
      </c>
      <c r="I74">
        <f t="shared" si="11"/>
        <v>90</v>
      </c>
      <c r="J74">
        <f>D74*PJ_per_contract*I74</f>
        <v>0</v>
      </c>
    </row>
    <row r="75" spans="1:10" x14ac:dyDescent="0.2">
      <c r="A75" t="s">
        <v>62</v>
      </c>
      <c r="B75" s="3">
        <v>44201</v>
      </c>
      <c r="C75">
        <v>5</v>
      </c>
      <c r="D75">
        <v>0</v>
      </c>
      <c r="E75">
        <f t="shared" si="8"/>
        <v>2021</v>
      </c>
      <c r="F75" t="str">
        <f t="shared" si="7"/>
        <v>Wallumbilla</v>
      </c>
      <c r="G75" t="str">
        <f t="shared" si="9"/>
        <v>Quarter</v>
      </c>
      <c r="H75">
        <f t="shared" si="10"/>
        <v>2022</v>
      </c>
      <c r="I75">
        <f t="shared" si="11"/>
        <v>90</v>
      </c>
      <c r="J75">
        <f>D75*PJ_per_contract*I75</f>
        <v>0</v>
      </c>
    </row>
    <row r="76" spans="1:10" x14ac:dyDescent="0.2">
      <c r="A76" t="s">
        <v>63</v>
      </c>
      <c r="B76" s="3">
        <v>44201</v>
      </c>
      <c r="C76">
        <v>0</v>
      </c>
      <c r="D76">
        <v>0</v>
      </c>
      <c r="E76">
        <f t="shared" si="8"/>
        <v>2021</v>
      </c>
      <c r="F76" t="str">
        <f t="shared" si="7"/>
        <v>Wallumbilla</v>
      </c>
      <c r="G76" t="str">
        <f t="shared" si="9"/>
        <v>Quarter</v>
      </c>
      <c r="H76">
        <f t="shared" si="10"/>
        <v>2023</v>
      </c>
      <c r="I76">
        <f t="shared" si="11"/>
        <v>90</v>
      </c>
      <c r="J76">
        <f>D76*PJ_per_contract*I76</f>
        <v>0</v>
      </c>
    </row>
    <row r="77" spans="1:10" x14ac:dyDescent="0.2">
      <c r="A77" t="s">
        <v>64</v>
      </c>
      <c r="B77" s="3">
        <v>44201</v>
      </c>
      <c r="C77">
        <v>0</v>
      </c>
      <c r="D77">
        <v>0</v>
      </c>
      <c r="E77">
        <f t="shared" si="8"/>
        <v>2021</v>
      </c>
      <c r="F77" t="str">
        <f t="shared" si="7"/>
        <v>Wallumbilla</v>
      </c>
      <c r="G77" t="str">
        <f t="shared" si="9"/>
        <v>Quarter</v>
      </c>
      <c r="H77">
        <f t="shared" si="10"/>
        <v>2023</v>
      </c>
      <c r="I77">
        <f t="shared" si="11"/>
        <v>90</v>
      </c>
      <c r="J77">
        <f>D77*PJ_per_contract*I77</f>
        <v>0</v>
      </c>
    </row>
    <row r="78" spans="1:10" x14ac:dyDescent="0.2">
      <c r="A78" t="s">
        <v>28</v>
      </c>
      <c r="B78" s="3">
        <v>44202</v>
      </c>
      <c r="C78">
        <v>89</v>
      </c>
      <c r="D78">
        <v>0</v>
      </c>
      <c r="E78">
        <f t="shared" si="8"/>
        <v>2021</v>
      </c>
      <c r="F78" t="str">
        <f t="shared" si="7"/>
        <v>Wallumbilla</v>
      </c>
      <c r="G78" t="str">
        <f t="shared" si="9"/>
        <v>Quarter</v>
      </c>
      <c r="H78">
        <f t="shared" si="10"/>
        <v>2020</v>
      </c>
      <c r="I78">
        <f t="shared" si="11"/>
        <v>90</v>
      </c>
      <c r="J78">
        <f>D78*PJ_per_contract*I78</f>
        <v>0</v>
      </c>
    </row>
    <row r="79" spans="1:10" x14ac:dyDescent="0.2">
      <c r="A79" t="s">
        <v>29</v>
      </c>
      <c r="B79" s="3">
        <v>44202</v>
      </c>
      <c r="C79">
        <v>0</v>
      </c>
      <c r="D79">
        <v>0</v>
      </c>
      <c r="E79">
        <f t="shared" si="8"/>
        <v>2021</v>
      </c>
      <c r="F79" t="str">
        <f t="shared" si="7"/>
        <v>Victorian</v>
      </c>
      <c r="G79" t="str">
        <f t="shared" si="9"/>
        <v>Month</v>
      </c>
      <c r="H79">
        <f t="shared" si="10"/>
        <v>2021</v>
      </c>
      <c r="I79">
        <f t="shared" si="11"/>
        <v>31</v>
      </c>
      <c r="J79">
        <f>D79*PJ_per_contract*I79</f>
        <v>0</v>
      </c>
    </row>
    <row r="80" spans="1:10" x14ac:dyDescent="0.2">
      <c r="A80" t="s">
        <v>30</v>
      </c>
      <c r="B80" s="3">
        <v>44202</v>
      </c>
      <c r="C80">
        <v>0</v>
      </c>
      <c r="D80">
        <v>0</v>
      </c>
      <c r="E80">
        <f t="shared" si="8"/>
        <v>2021</v>
      </c>
      <c r="F80" t="str">
        <f t="shared" si="7"/>
        <v>Victorian</v>
      </c>
      <c r="G80" t="str">
        <f t="shared" si="9"/>
        <v>Month</v>
      </c>
      <c r="H80">
        <f t="shared" si="10"/>
        <v>2021</v>
      </c>
      <c r="I80">
        <f t="shared" si="11"/>
        <v>31</v>
      </c>
      <c r="J80">
        <f>D80*PJ_per_contract*I80</f>
        <v>0</v>
      </c>
    </row>
    <row r="81" spans="1:10" x14ac:dyDescent="0.2">
      <c r="A81" t="s">
        <v>31</v>
      </c>
      <c r="B81" s="3">
        <v>44202</v>
      </c>
      <c r="C81">
        <v>0</v>
      </c>
      <c r="D81">
        <v>0</v>
      </c>
      <c r="E81">
        <f t="shared" si="8"/>
        <v>2021</v>
      </c>
      <c r="F81" t="str">
        <f t="shared" si="7"/>
        <v>Wallumbilla</v>
      </c>
      <c r="G81" t="str">
        <f t="shared" si="9"/>
        <v>Strip</v>
      </c>
      <c r="H81">
        <f t="shared" si="10"/>
        <v>2021</v>
      </c>
      <c r="I81">
        <f t="shared" si="11"/>
        <v>365</v>
      </c>
      <c r="J81">
        <f>D81*PJ_per_contract*I81</f>
        <v>0</v>
      </c>
    </row>
    <row r="82" spans="1:10" x14ac:dyDescent="0.2">
      <c r="A82" t="s">
        <v>32</v>
      </c>
      <c r="B82" s="3">
        <v>44202</v>
      </c>
      <c r="C82">
        <v>0</v>
      </c>
      <c r="D82">
        <v>0</v>
      </c>
      <c r="E82">
        <f t="shared" si="8"/>
        <v>2021</v>
      </c>
      <c r="F82" t="str">
        <f t="shared" si="7"/>
        <v>Victorian</v>
      </c>
      <c r="G82" t="str">
        <f t="shared" si="9"/>
        <v>Quarter</v>
      </c>
      <c r="H82">
        <f t="shared" si="10"/>
        <v>2021</v>
      </c>
      <c r="I82">
        <f t="shared" si="11"/>
        <v>90</v>
      </c>
      <c r="J82">
        <f>D82*PJ_per_contract*I82</f>
        <v>0</v>
      </c>
    </row>
    <row r="83" spans="1:10" x14ac:dyDescent="0.2">
      <c r="A83" t="s">
        <v>33</v>
      </c>
      <c r="B83" s="3">
        <v>44202</v>
      </c>
      <c r="C83">
        <v>0</v>
      </c>
      <c r="D83">
        <v>0</v>
      </c>
      <c r="E83">
        <f t="shared" si="8"/>
        <v>2021</v>
      </c>
      <c r="F83" t="str">
        <f t="shared" si="7"/>
        <v>Victorian</v>
      </c>
      <c r="G83" t="str">
        <f t="shared" si="9"/>
        <v>Month</v>
      </c>
      <c r="H83">
        <f t="shared" si="10"/>
        <v>2021</v>
      </c>
      <c r="I83">
        <f t="shared" si="11"/>
        <v>31</v>
      </c>
      <c r="J83">
        <f>D83*PJ_per_contract*I83</f>
        <v>0</v>
      </c>
    </row>
    <row r="84" spans="1:10" x14ac:dyDescent="0.2">
      <c r="A84" t="s">
        <v>34</v>
      </c>
      <c r="B84" s="3">
        <v>44202</v>
      </c>
      <c r="C84">
        <v>80</v>
      </c>
      <c r="D84">
        <v>0</v>
      </c>
      <c r="E84">
        <f t="shared" si="8"/>
        <v>2021</v>
      </c>
      <c r="F84" t="str">
        <f t="shared" si="7"/>
        <v>Wallumbilla</v>
      </c>
      <c r="G84" t="str">
        <f t="shared" si="9"/>
        <v>Quarter</v>
      </c>
      <c r="H84">
        <f t="shared" si="10"/>
        <v>2021</v>
      </c>
      <c r="I84">
        <f t="shared" si="11"/>
        <v>90</v>
      </c>
      <c r="J84">
        <f>D84*PJ_per_contract*I84</f>
        <v>0</v>
      </c>
    </row>
    <row r="85" spans="1:10" x14ac:dyDescent="0.2">
      <c r="A85" t="s">
        <v>35</v>
      </c>
      <c r="B85" s="3">
        <v>44202</v>
      </c>
      <c r="C85">
        <v>0</v>
      </c>
      <c r="D85">
        <v>0</v>
      </c>
      <c r="E85">
        <f t="shared" si="8"/>
        <v>2021</v>
      </c>
      <c r="F85" t="str">
        <f t="shared" si="7"/>
        <v>Victorian</v>
      </c>
      <c r="G85" t="str">
        <f t="shared" si="9"/>
        <v>Month</v>
      </c>
      <c r="H85">
        <f t="shared" si="10"/>
        <v>2021</v>
      </c>
      <c r="I85">
        <f t="shared" si="11"/>
        <v>31</v>
      </c>
      <c r="J85">
        <f>D85*PJ_per_contract*I85</f>
        <v>0</v>
      </c>
    </row>
    <row r="86" spans="1:10" x14ac:dyDescent="0.2">
      <c r="A86" t="s">
        <v>36</v>
      </c>
      <c r="B86" s="3">
        <v>44202</v>
      </c>
      <c r="C86">
        <v>0</v>
      </c>
      <c r="D86">
        <v>0</v>
      </c>
      <c r="E86">
        <f t="shared" si="8"/>
        <v>2021</v>
      </c>
      <c r="F86" t="str">
        <f t="shared" si="7"/>
        <v>Victorian</v>
      </c>
      <c r="G86" t="str">
        <f t="shared" si="9"/>
        <v>Month</v>
      </c>
      <c r="H86">
        <f t="shared" si="10"/>
        <v>2021</v>
      </c>
      <c r="I86">
        <f t="shared" si="11"/>
        <v>31</v>
      </c>
      <c r="J86">
        <f>D86*PJ_per_contract*I86</f>
        <v>0</v>
      </c>
    </row>
    <row r="87" spans="1:10" x14ac:dyDescent="0.2">
      <c r="A87" t="s">
        <v>37</v>
      </c>
      <c r="B87" s="3">
        <v>44202</v>
      </c>
      <c r="C87">
        <v>0</v>
      </c>
      <c r="D87">
        <v>0</v>
      </c>
      <c r="E87">
        <f t="shared" si="8"/>
        <v>2021</v>
      </c>
      <c r="F87" t="str">
        <f t="shared" si="7"/>
        <v>Victorian</v>
      </c>
      <c r="G87" t="str">
        <f t="shared" si="9"/>
        <v>Month</v>
      </c>
      <c r="H87">
        <f t="shared" si="10"/>
        <v>2021</v>
      </c>
      <c r="I87">
        <f t="shared" si="11"/>
        <v>31</v>
      </c>
      <c r="J87">
        <f>D87*PJ_per_contract*I87</f>
        <v>0</v>
      </c>
    </row>
    <row r="88" spans="1:10" x14ac:dyDescent="0.2">
      <c r="A88" t="s">
        <v>38</v>
      </c>
      <c r="B88" s="3">
        <v>44202</v>
      </c>
      <c r="C88">
        <v>0</v>
      </c>
      <c r="D88">
        <v>0</v>
      </c>
      <c r="E88">
        <f t="shared" si="8"/>
        <v>2021</v>
      </c>
      <c r="F88" t="str">
        <f t="shared" si="7"/>
        <v>Victorian</v>
      </c>
      <c r="G88" t="str">
        <f t="shared" si="9"/>
        <v>Quarter</v>
      </c>
      <c r="H88">
        <f t="shared" si="10"/>
        <v>2021</v>
      </c>
      <c r="I88">
        <f t="shared" si="11"/>
        <v>90</v>
      </c>
      <c r="J88">
        <f>D88*PJ_per_contract*I88</f>
        <v>0</v>
      </c>
    </row>
    <row r="89" spans="1:10" x14ac:dyDescent="0.2">
      <c r="A89" t="s">
        <v>39</v>
      </c>
      <c r="B89" s="3">
        <v>44202</v>
      </c>
      <c r="C89">
        <v>122</v>
      </c>
      <c r="D89">
        <v>0</v>
      </c>
      <c r="E89">
        <f t="shared" si="8"/>
        <v>2021</v>
      </c>
      <c r="F89" t="str">
        <f t="shared" si="7"/>
        <v>Wallumbilla</v>
      </c>
      <c r="G89" t="str">
        <f t="shared" si="9"/>
        <v>Quarter</v>
      </c>
      <c r="H89">
        <f t="shared" si="10"/>
        <v>2021</v>
      </c>
      <c r="I89">
        <f t="shared" si="11"/>
        <v>90</v>
      </c>
      <c r="J89">
        <f>D89*PJ_per_contract*I89</f>
        <v>0</v>
      </c>
    </row>
    <row r="90" spans="1:10" x14ac:dyDescent="0.2">
      <c r="A90" t="s">
        <v>40</v>
      </c>
      <c r="B90" s="3">
        <v>44202</v>
      </c>
      <c r="C90">
        <v>0</v>
      </c>
      <c r="D90">
        <v>0</v>
      </c>
      <c r="E90">
        <f t="shared" si="8"/>
        <v>2021</v>
      </c>
      <c r="F90" t="str">
        <f t="shared" si="7"/>
        <v>Wallumbilla</v>
      </c>
      <c r="G90" t="str">
        <f t="shared" si="9"/>
        <v>Strip</v>
      </c>
      <c r="H90">
        <f t="shared" si="10"/>
        <v>2022</v>
      </c>
      <c r="I90">
        <f t="shared" si="11"/>
        <v>365</v>
      </c>
      <c r="J90">
        <f>D90*PJ_per_contract*I90</f>
        <v>0</v>
      </c>
    </row>
    <row r="91" spans="1:10" x14ac:dyDescent="0.2">
      <c r="A91" t="s">
        <v>41</v>
      </c>
      <c r="B91" s="3">
        <v>44202</v>
      </c>
      <c r="C91">
        <v>0</v>
      </c>
      <c r="D91">
        <v>0</v>
      </c>
      <c r="E91">
        <f t="shared" si="8"/>
        <v>2021</v>
      </c>
      <c r="F91" t="str">
        <f t="shared" si="7"/>
        <v>Victorian</v>
      </c>
      <c r="G91" t="str">
        <f t="shared" si="9"/>
        <v>Quarter</v>
      </c>
      <c r="H91">
        <f t="shared" si="10"/>
        <v>2021</v>
      </c>
      <c r="I91">
        <f t="shared" si="11"/>
        <v>90</v>
      </c>
      <c r="J91">
        <f>D91*PJ_per_contract*I91</f>
        <v>0</v>
      </c>
    </row>
    <row r="92" spans="1:10" x14ac:dyDescent="0.2">
      <c r="A92" t="s">
        <v>42</v>
      </c>
      <c r="B92" s="3">
        <v>44202</v>
      </c>
      <c r="C92">
        <v>151</v>
      </c>
      <c r="D92">
        <v>0</v>
      </c>
      <c r="E92">
        <f t="shared" si="8"/>
        <v>2021</v>
      </c>
      <c r="F92" t="str">
        <f t="shared" si="7"/>
        <v>Wallumbilla</v>
      </c>
      <c r="G92" t="str">
        <f t="shared" si="9"/>
        <v>Quarter</v>
      </c>
      <c r="H92">
        <f t="shared" si="10"/>
        <v>2021</v>
      </c>
      <c r="I92">
        <f t="shared" si="11"/>
        <v>90</v>
      </c>
      <c r="J92">
        <f>D92*PJ_per_contract*I92</f>
        <v>0</v>
      </c>
    </row>
    <row r="93" spans="1:10" x14ac:dyDescent="0.2">
      <c r="A93" t="s">
        <v>43</v>
      </c>
      <c r="B93" s="3">
        <v>44202</v>
      </c>
      <c r="C93">
        <v>0</v>
      </c>
      <c r="D93">
        <v>0</v>
      </c>
      <c r="E93">
        <f t="shared" si="8"/>
        <v>2021</v>
      </c>
      <c r="F93" t="str">
        <f t="shared" si="7"/>
        <v>Victorian</v>
      </c>
      <c r="G93" t="str">
        <f t="shared" si="9"/>
        <v>Quarter</v>
      </c>
      <c r="H93">
        <f t="shared" si="10"/>
        <v>2021</v>
      </c>
      <c r="I93">
        <f t="shared" si="11"/>
        <v>90</v>
      </c>
      <c r="J93">
        <f>D93*PJ_per_contract*I93</f>
        <v>0</v>
      </c>
    </row>
    <row r="94" spans="1:10" x14ac:dyDescent="0.2">
      <c r="A94" t="s">
        <v>44</v>
      </c>
      <c r="B94" s="3">
        <v>44202</v>
      </c>
      <c r="C94">
        <v>85</v>
      </c>
      <c r="D94">
        <v>0</v>
      </c>
      <c r="E94">
        <f t="shared" si="8"/>
        <v>2021</v>
      </c>
      <c r="F94" t="str">
        <f t="shared" si="7"/>
        <v>Wallumbilla</v>
      </c>
      <c r="G94" t="str">
        <f t="shared" si="9"/>
        <v>Quarter</v>
      </c>
      <c r="H94">
        <f t="shared" si="10"/>
        <v>2021</v>
      </c>
      <c r="I94">
        <f t="shared" si="11"/>
        <v>90</v>
      </c>
      <c r="J94">
        <f>D94*PJ_per_contract*I94</f>
        <v>0</v>
      </c>
    </row>
    <row r="95" spans="1:10" x14ac:dyDescent="0.2">
      <c r="A95" t="s">
        <v>45</v>
      </c>
      <c r="B95" s="3">
        <v>44202</v>
      </c>
      <c r="C95">
        <v>0</v>
      </c>
      <c r="D95">
        <v>0</v>
      </c>
      <c r="E95">
        <f t="shared" si="8"/>
        <v>2021</v>
      </c>
      <c r="F95" t="str">
        <f t="shared" si="7"/>
        <v>Wallumbilla</v>
      </c>
      <c r="G95" t="str">
        <f t="shared" si="9"/>
        <v>Strip</v>
      </c>
      <c r="H95">
        <f t="shared" si="10"/>
        <v>2022</v>
      </c>
      <c r="I95">
        <f t="shared" si="11"/>
        <v>365</v>
      </c>
      <c r="J95">
        <f>D95*PJ_per_contract*I95</f>
        <v>0</v>
      </c>
    </row>
    <row r="96" spans="1:10" x14ac:dyDescent="0.2">
      <c r="A96" t="s">
        <v>46</v>
      </c>
      <c r="B96" s="3">
        <v>44202</v>
      </c>
      <c r="C96">
        <v>0</v>
      </c>
      <c r="D96">
        <v>0</v>
      </c>
      <c r="E96">
        <f t="shared" si="8"/>
        <v>2021</v>
      </c>
      <c r="F96" t="str">
        <f t="shared" si="7"/>
        <v>Victorian</v>
      </c>
      <c r="G96" t="str">
        <f t="shared" si="9"/>
        <v>Quarter</v>
      </c>
      <c r="H96">
        <f t="shared" si="10"/>
        <v>2022</v>
      </c>
      <c r="I96">
        <f t="shared" si="11"/>
        <v>90</v>
      </c>
      <c r="J96">
        <f>D96*PJ_per_contract*I96</f>
        <v>0</v>
      </c>
    </row>
    <row r="97" spans="1:10" x14ac:dyDescent="0.2">
      <c r="A97" t="s">
        <v>47</v>
      </c>
      <c r="B97" s="3">
        <v>44202</v>
      </c>
      <c r="C97">
        <v>5</v>
      </c>
      <c r="D97">
        <v>0</v>
      </c>
      <c r="E97">
        <f t="shared" si="8"/>
        <v>2021</v>
      </c>
      <c r="F97" t="str">
        <f t="shared" si="7"/>
        <v>Wallumbilla</v>
      </c>
      <c r="G97" t="str">
        <f t="shared" si="9"/>
        <v>Quarter</v>
      </c>
      <c r="H97">
        <f t="shared" si="10"/>
        <v>2022</v>
      </c>
      <c r="I97">
        <f t="shared" si="11"/>
        <v>90</v>
      </c>
      <c r="J97">
        <f>D97*PJ_per_contract*I97</f>
        <v>0</v>
      </c>
    </row>
    <row r="98" spans="1:10" x14ac:dyDescent="0.2">
      <c r="A98" t="s">
        <v>48</v>
      </c>
      <c r="B98" s="3">
        <v>44202</v>
      </c>
      <c r="C98">
        <v>0</v>
      </c>
      <c r="D98">
        <v>0</v>
      </c>
      <c r="E98">
        <f t="shared" si="8"/>
        <v>2021</v>
      </c>
      <c r="F98" t="str">
        <f t="shared" si="7"/>
        <v>Victorian</v>
      </c>
      <c r="G98" t="str">
        <f t="shared" si="9"/>
        <v>Quarter</v>
      </c>
      <c r="H98">
        <f t="shared" si="10"/>
        <v>2022</v>
      </c>
      <c r="I98">
        <f t="shared" si="11"/>
        <v>90</v>
      </c>
      <c r="J98">
        <f>D98*PJ_per_contract*I98</f>
        <v>0</v>
      </c>
    </row>
    <row r="99" spans="1:10" x14ac:dyDescent="0.2">
      <c r="A99" t="s">
        <v>49</v>
      </c>
      <c r="B99" s="3">
        <v>44202</v>
      </c>
      <c r="C99">
        <v>5</v>
      </c>
      <c r="D99">
        <v>0</v>
      </c>
      <c r="E99">
        <f t="shared" si="8"/>
        <v>2021</v>
      </c>
      <c r="F99" t="str">
        <f t="shared" si="7"/>
        <v>Wallumbilla</v>
      </c>
      <c r="G99" t="str">
        <f t="shared" si="9"/>
        <v>Quarter</v>
      </c>
      <c r="H99">
        <f t="shared" si="10"/>
        <v>2022</v>
      </c>
      <c r="I99">
        <f t="shared" si="11"/>
        <v>90</v>
      </c>
      <c r="J99">
        <f>D99*PJ_per_contract*I99</f>
        <v>0</v>
      </c>
    </row>
    <row r="100" spans="1:10" x14ac:dyDescent="0.2">
      <c r="A100" t="s">
        <v>58</v>
      </c>
      <c r="B100" s="3">
        <v>44202</v>
      </c>
      <c r="C100">
        <v>0</v>
      </c>
      <c r="D100">
        <v>0</v>
      </c>
      <c r="E100">
        <f t="shared" si="8"/>
        <v>2021</v>
      </c>
      <c r="F100" t="str">
        <f t="shared" si="7"/>
        <v>Victorian</v>
      </c>
      <c r="G100" t="str">
        <f t="shared" si="9"/>
        <v>Quarter</v>
      </c>
      <c r="H100">
        <f t="shared" si="10"/>
        <v>2024</v>
      </c>
      <c r="I100">
        <f t="shared" si="11"/>
        <v>90</v>
      </c>
      <c r="J100">
        <f>D100*PJ_per_contract*I100</f>
        <v>0</v>
      </c>
    </row>
    <row r="101" spans="1:10" x14ac:dyDescent="0.2">
      <c r="A101" t="s">
        <v>59</v>
      </c>
      <c r="B101" s="3">
        <v>44202</v>
      </c>
      <c r="C101">
        <v>0</v>
      </c>
      <c r="D101">
        <v>0</v>
      </c>
      <c r="E101">
        <f t="shared" si="8"/>
        <v>2021</v>
      </c>
      <c r="F101" t="str">
        <f t="shared" si="7"/>
        <v>Victorian</v>
      </c>
      <c r="G101" t="str">
        <f t="shared" si="9"/>
        <v>Quarter</v>
      </c>
      <c r="H101">
        <f t="shared" si="10"/>
        <v>2023</v>
      </c>
      <c r="I101">
        <f t="shared" si="11"/>
        <v>90</v>
      </c>
      <c r="J101">
        <f>D101*PJ_per_contract*I101</f>
        <v>0</v>
      </c>
    </row>
    <row r="102" spans="1:10" x14ac:dyDescent="0.2">
      <c r="A102" t="s">
        <v>52</v>
      </c>
      <c r="B102" s="3">
        <v>44202</v>
      </c>
      <c r="C102">
        <v>0</v>
      </c>
      <c r="D102">
        <v>0</v>
      </c>
      <c r="E102">
        <f t="shared" si="8"/>
        <v>2021</v>
      </c>
      <c r="F102" t="str">
        <f t="shared" si="7"/>
        <v>Victorian</v>
      </c>
      <c r="G102" t="str">
        <f t="shared" si="9"/>
        <v>Quarter</v>
      </c>
      <c r="H102">
        <f t="shared" si="10"/>
        <v>2022</v>
      </c>
      <c r="I102">
        <f t="shared" si="11"/>
        <v>90</v>
      </c>
      <c r="J102">
        <f>D102*PJ_per_contract*I102</f>
        <v>0</v>
      </c>
    </row>
    <row r="103" spans="1:10" x14ac:dyDescent="0.2">
      <c r="A103" t="s">
        <v>53</v>
      </c>
      <c r="B103" s="3">
        <v>44202</v>
      </c>
      <c r="C103">
        <v>0</v>
      </c>
      <c r="D103">
        <v>0</v>
      </c>
      <c r="E103">
        <f t="shared" si="8"/>
        <v>2021</v>
      </c>
      <c r="F103" t="str">
        <f t="shared" si="7"/>
        <v>Victorian</v>
      </c>
      <c r="G103" t="str">
        <f t="shared" si="9"/>
        <v>Quarter</v>
      </c>
      <c r="H103">
        <f t="shared" si="10"/>
        <v>2023</v>
      </c>
      <c r="I103">
        <f t="shared" si="11"/>
        <v>90</v>
      </c>
      <c r="J103">
        <f>D103*PJ_per_contract*I103</f>
        <v>0</v>
      </c>
    </row>
    <row r="104" spans="1:10" x14ac:dyDescent="0.2">
      <c r="A104" t="s">
        <v>55</v>
      </c>
      <c r="B104" s="3">
        <v>44202</v>
      </c>
      <c r="C104">
        <v>0</v>
      </c>
      <c r="D104">
        <v>0</v>
      </c>
      <c r="E104">
        <f t="shared" si="8"/>
        <v>2021</v>
      </c>
      <c r="F104" t="str">
        <f t="shared" si="7"/>
        <v>Victorian</v>
      </c>
      <c r="G104" t="str">
        <f t="shared" si="9"/>
        <v>Quarter</v>
      </c>
      <c r="H104">
        <f t="shared" si="10"/>
        <v>2024</v>
      </c>
      <c r="I104">
        <f t="shared" si="11"/>
        <v>90</v>
      </c>
      <c r="J104">
        <f>D104*PJ_per_contract*I104</f>
        <v>0</v>
      </c>
    </row>
    <row r="105" spans="1:10" x14ac:dyDescent="0.2">
      <c r="A105" t="s">
        <v>57</v>
      </c>
      <c r="B105" s="3">
        <v>44202</v>
      </c>
      <c r="C105">
        <v>0</v>
      </c>
      <c r="D105">
        <v>0</v>
      </c>
      <c r="E105">
        <f t="shared" si="8"/>
        <v>2021</v>
      </c>
      <c r="F105" t="str">
        <f t="shared" si="7"/>
        <v>Victorian</v>
      </c>
      <c r="G105" t="str">
        <f t="shared" si="9"/>
        <v>Quarter</v>
      </c>
      <c r="H105">
        <f t="shared" si="10"/>
        <v>2024</v>
      </c>
      <c r="I105">
        <f t="shared" si="11"/>
        <v>90</v>
      </c>
      <c r="J105">
        <f>D105*PJ_per_contract*I105</f>
        <v>0</v>
      </c>
    </row>
    <row r="106" spans="1:10" x14ac:dyDescent="0.2">
      <c r="A106" t="s">
        <v>56</v>
      </c>
      <c r="B106" s="3">
        <v>44202</v>
      </c>
      <c r="C106">
        <v>0</v>
      </c>
      <c r="D106">
        <v>0</v>
      </c>
      <c r="E106">
        <f t="shared" si="8"/>
        <v>2021</v>
      </c>
      <c r="F106" t="str">
        <f t="shared" si="7"/>
        <v>Victorian</v>
      </c>
      <c r="G106" t="str">
        <f t="shared" si="9"/>
        <v>Quarter</v>
      </c>
      <c r="H106">
        <f t="shared" si="10"/>
        <v>2023</v>
      </c>
      <c r="I106">
        <f t="shared" si="11"/>
        <v>90</v>
      </c>
      <c r="J106">
        <f>D106*PJ_per_contract*I106</f>
        <v>0</v>
      </c>
    </row>
    <row r="107" spans="1:10" x14ac:dyDescent="0.2">
      <c r="A107" t="s">
        <v>54</v>
      </c>
      <c r="B107" s="3">
        <v>44202</v>
      </c>
      <c r="C107">
        <v>0</v>
      </c>
      <c r="D107">
        <v>0</v>
      </c>
      <c r="E107">
        <f t="shared" si="8"/>
        <v>2021</v>
      </c>
      <c r="F107" t="str">
        <f t="shared" si="7"/>
        <v>Victorian</v>
      </c>
      <c r="G107" t="str">
        <f t="shared" si="9"/>
        <v>Quarter</v>
      </c>
      <c r="H107">
        <f t="shared" si="10"/>
        <v>2023</v>
      </c>
      <c r="I107">
        <f t="shared" si="11"/>
        <v>90</v>
      </c>
      <c r="J107">
        <f>D107*PJ_per_contract*I107</f>
        <v>0</v>
      </c>
    </row>
    <row r="108" spans="1:10" x14ac:dyDescent="0.2">
      <c r="A108" t="s">
        <v>51</v>
      </c>
      <c r="B108" s="3">
        <v>44202</v>
      </c>
      <c r="C108">
        <v>0</v>
      </c>
      <c r="D108">
        <v>0</v>
      </c>
      <c r="E108">
        <f t="shared" si="8"/>
        <v>2021</v>
      </c>
      <c r="F108" t="str">
        <f t="shared" si="7"/>
        <v>Victorian</v>
      </c>
      <c r="G108" t="str">
        <f t="shared" si="9"/>
        <v>Quarter</v>
      </c>
      <c r="H108">
        <f t="shared" si="10"/>
        <v>2022</v>
      </c>
      <c r="I108">
        <f t="shared" si="11"/>
        <v>90</v>
      </c>
      <c r="J108">
        <f>D108*PJ_per_contract*I108</f>
        <v>0</v>
      </c>
    </row>
    <row r="109" spans="1:10" x14ac:dyDescent="0.2">
      <c r="A109" t="s">
        <v>50</v>
      </c>
      <c r="B109" s="3">
        <v>44202</v>
      </c>
      <c r="C109">
        <v>0</v>
      </c>
      <c r="D109">
        <v>0</v>
      </c>
      <c r="E109">
        <f t="shared" si="8"/>
        <v>2021</v>
      </c>
      <c r="F109" t="str">
        <f t="shared" si="7"/>
        <v>Victorian</v>
      </c>
      <c r="G109" t="str">
        <f t="shared" si="9"/>
        <v>Quarter</v>
      </c>
      <c r="H109">
        <f t="shared" si="10"/>
        <v>2024</v>
      </c>
      <c r="I109">
        <f t="shared" si="11"/>
        <v>90</v>
      </c>
      <c r="J109">
        <f>D109*PJ_per_contract*I109</f>
        <v>0</v>
      </c>
    </row>
    <row r="110" spans="1:10" x14ac:dyDescent="0.2">
      <c r="A110" t="s">
        <v>60</v>
      </c>
      <c r="B110" s="3">
        <v>44202</v>
      </c>
      <c r="C110">
        <v>0</v>
      </c>
      <c r="D110">
        <v>0</v>
      </c>
      <c r="E110">
        <f t="shared" si="8"/>
        <v>2021</v>
      </c>
      <c r="F110" t="str">
        <f t="shared" si="7"/>
        <v>Wallumbilla</v>
      </c>
      <c r="G110" t="str">
        <f t="shared" si="9"/>
        <v>Strip</v>
      </c>
      <c r="H110">
        <f t="shared" si="10"/>
        <v>2023</v>
      </c>
      <c r="I110">
        <f t="shared" si="11"/>
        <v>365</v>
      </c>
      <c r="J110">
        <f>D110*PJ_per_contract*I110</f>
        <v>0</v>
      </c>
    </row>
    <row r="111" spans="1:10" x14ac:dyDescent="0.2">
      <c r="A111" t="s">
        <v>61</v>
      </c>
      <c r="B111" s="3">
        <v>44202</v>
      </c>
      <c r="C111">
        <v>15</v>
      </c>
      <c r="D111">
        <v>0</v>
      </c>
      <c r="E111">
        <f t="shared" si="8"/>
        <v>2021</v>
      </c>
      <c r="F111" t="str">
        <f t="shared" si="7"/>
        <v>Wallumbilla</v>
      </c>
      <c r="G111" t="str">
        <f t="shared" si="9"/>
        <v>Quarter</v>
      </c>
      <c r="H111">
        <f t="shared" si="10"/>
        <v>2022</v>
      </c>
      <c r="I111">
        <f t="shared" si="11"/>
        <v>90</v>
      </c>
      <c r="J111">
        <f>D111*PJ_per_contract*I111</f>
        <v>0</v>
      </c>
    </row>
    <row r="112" spans="1:10" x14ac:dyDescent="0.2">
      <c r="A112" t="s">
        <v>62</v>
      </c>
      <c r="B112" s="3">
        <v>44202</v>
      </c>
      <c r="C112">
        <v>5</v>
      </c>
      <c r="D112">
        <v>0</v>
      </c>
      <c r="E112">
        <f t="shared" si="8"/>
        <v>2021</v>
      </c>
      <c r="F112" t="str">
        <f t="shared" si="7"/>
        <v>Wallumbilla</v>
      </c>
      <c r="G112" t="str">
        <f t="shared" si="9"/>
        <v>Quarter</v>
      </c>
      <c r="H112">
        <f t="shared" si="10"/>
        <v>2022</v>
      </c>
      <c r="I112">
        <f t="shared" si="11"/>
        <v>90</v>
      </c>
      <c r="J112">
        <f>D112*PJ_per_contract*I112</f>
        <v>0</v>
      </c>
    </row>
    <row r="113" spans="1:10" x14ac:dyDescent="0.2">
      <c r="A113" t="s">
        <v>63</v>
      </c>
      <c r="B113" s="3">
        <v>44202</v>
      </c>
      <c r="C113">
        <v>0</v>
      </c>
      <c r="D113">
        <v>0</v>
      </c>
      <c r="E113">
        <f t="shared" si="8"/>
        <v>2021</v>
      </c>
      <c r="F113" t="str">
        <f t="shared" si="7"/>
        <v>Wallumbilla</v>
      </c>
      <c r="G113" t="str">
        <f t="shared" si="9"/>
        <v>Quarter</v>
      </c>
      <c r="H113">
        <f t="shared" si="10"/>
        <v>2023</v>
      </c>
      <c r="I113">
        <f t="shared" si="11"/>
        <v>90</v>
      </c>
      <c r="J113">
        <f>D113*PJ_per_contract*I113</f>
        <v>0</v>
      </c>
    </row>
    <row r="114" spans="1:10" x14ac:dyDescent="0.2">
      <c r="A114" t="s">
        <v>64</v>
      </c>
      <c r="B114" s="3">
        <v>44202</v>
      </c>
      <c r="C114">
        <v>0</v>
      </c>
      <c r="D114">
        <v>0</v>
      </c>
      <c r="E114">
        <f t="shared" si="8"/>
        <v>2021</v>
      </c>
      <c r="F114" t="str">
        <f t="shared" si="7"/>
        <v>Wallumbilla</v>
      </c>
      <c r="G114" t="str">
        <f t="shared" si="9"/>
        <v>Quarter</v>
      </c>
      <c r="H114">
        <f t="shared" si="10"/>
        <v>2023</v>
      </c>
      <c r="I114">
        <f t="shared" si="11"/>
        <v>90</v>
      </c>
      <c r="J114">
        <f>D114*PJ_per_contract*I114</f>
        <v>0</v>
      </c>
    </row>
    <row r="115" spans="1:10" x14ac:dyDescent="0.2">
      <c r="A115" t="s">
        <v>29</v>
      </c>
      <c r="B115" s="3">
        <v>44203</v>
      </c>
      <c r="C115">
        <v>0</v>
      </c>
      <c r="D115">
        <v>0</v>
      </c>
      <c r="E115">
        <f t="shared" si="8"/>
        <v>2021</v>
      </c>
      <c r="F115" t="str">
        <f t="shared" si="7"/>
        <v>Victorian</v>
      </c>
      <c r="G115" t="str">
        <f t="shared" si="9"/>
        <v>Month</v>
      </c>
      <c r="H115">
        <f t="shared" si="10"/>
        <v>2021</v>
      </c>
      <c r="I115">
        <f t="shared" si="11"/>
        <v>31</v>
      </c>
      <c r="J115">
        <f>D115*PJ_per_contract*I115</f>
        <v>0</v>
      </c>
    </row>
    <row r="116" spans="1:10" x14ac:dyDescent="0.2">
      <c r="A116" t="s">
        <v>30</v>
      </c>
      <c r="B116" s="3">
        <v>44203</v>
      </c>
      <c r="C116">
        <v>0</v>
      </c>
      <c r="D116">
        <v>0</v>
      </c>
      <c r="E116">
        <f t="shared" si="8"/>
        <v>2021</v>
      </c>
      <c r="F116" t="str">
        <f t="shared" si="7"/>
        <v>Victorian</v>
      </c>
      <c r="G116" t="str">
        <f t="shared" si="9"/>
        <v>Month</v>
      </c>
      <c r="H116">
        <f t="shared" si="10"/>
        <v>2021</v>
      </c>
      <c r="I116">
        <f t="shared" si="11"/>
        <v>31</v>
      </c>
      <c r="J116">
        <f>D116*PJ_per_contract*I116</f>
        <v>0</v>
      </c>
    </row>
    <row r="117" spans="1:10" x14ac:dyDescent="0.2">
      <c r="A117" t="s">
        <v>31</v>
      </c>
      <c r="B117" s="3">
        <v>44203</v>
      </c>
      <c r="C117">
        <v>0</v>
      </c>
      <c r="D117">
        <v>0</v>
      </c>
      <c r="E117">
        <f t="shared" si="8"/>
        <v>2021</v>
      </c>
      <c r="F117" t="str">
        <f t="shared" si="7"/>
        <v>Wallumbilla</v>
      </c>
      <c r="G117" t="str">
        <f t="shared" si="9"/>
        <v>Strip</v>
      </c>
      <c r="H117">
        <f t="shared" si="10"/>
        <v>2021</v>
      </c>
      <c r="I117">
        <f t="shared" si="11"/>
        <v>365</v>
      </c>
      <c r="J117">
        <f>D117*PJ_per_contract*I117</f>
        <v>0</v>
      </c>
    </row>
    <row r="118" spans="1:10" x14ac:dyDescent="0.2">
      <c r="A118" t="s">
        <v>33</v>
      </c>
      <c r="B118" s="3">
        <v>44203</v>
      </c>
      <c r="C118">
        <v>0</v>
      </c>
      <c r="D118">
        <v>0</v>
      </c>
      <c r="E118">
        <f t="shared" si="8"/>
        <v>2021</v>
      </c>
      <c r="F118" t="str">
        <f t="shared" si="7"/>
        <v>Victorian</v>
      </c>
      <c r="G118" t="str">
        <f t="shared" si="9"/>
        <v>Month</v>
      </c>
      <c r="H118">
        <f t="shared" si="10"/>
        <v>2021</v>
      </c>
      <c r="I118">
        <f t="shared" si="11"/>
        <v>31</v>
      </c>
      <c r="J118">
        <f>D118*PJ_per_contract*I118</f>
        <v>0</v>
      </c>
    </row>
    <row r="119" spans="1:10" x14ac:dyDescent="0.2">
      <c r="A119" t="s">
        <v>32</v>
      </c>
      <c r="B119" s="3">
        <v>44203</v>
      </c>
      <c r="C119">
        <v>0</v>
      </c>
      <c r="D119">
        <v>0</v>
      </c>
      <c r="E119">
        <f t="shared" si="8"/>
        <v>2021</v>
      </c>
      <c r="F119" t="str">
        <f t="shared" si="7"/>
        <v>Victorian</v>
      </c>
      <c r="G119" t="str">
        <f t="shared" si="9"/>
        <v>Quarter</v>
      </c>
      <c r="H119">
        <f t="shared" si="10"/>
        <v>2021</v>
      </c>
      <c r="I119">
        <f t="shared" si="11"/>
        <v>90</v>
      </c>
      <c r="J119">
        <f>D119*PJ_per_contract*I119</f>
        <v>0</v>
      </c>
    </row>
    <row r="120" spans="1:10" x14ac:dyDescent="0.2">
      <c r="A120" t="s">
        <v>34</v>
      </c>
      <c r="B120" s="3">
        <v>44203</v>
      </c>
      <c r="C120">
        <v>80</v>
      </c>
      <c r="D120">
        <v>0</v>
      </c>
      <c r="E120">
        <f t="shared" si="8"/>
        <v>2021</v>
      </c>
      <c r="F120" t="str">
        <f t="shared" si="7"/>
        <v>Wallumbilla</v>
      </c>
      <c r="G120" t="str">
        <f t="shared" si="9"/>
        <v>Quarter</v>
      </c>
      <c r="H120">
        <f t="shared" si="10"/>
        <v>2021</v>
      </c>
      <c r="I120">
        <f t="shared" si="11"/>
        <v>90</v>
      </c>
      <c r="J120">
        <f>D120*PJ_per_contract*I120</f>
        <v>0</v>
      </c>
    </row>
    <row r="121" spans="1:10" x14ac:dyDescent="0.2">
      <c r="A121" t="s">
        <v>35</v>
      </c>
      <c r="B121" s="3">
        <v>44203</v>
      </c>
      <c r="C121">
        <v>0</v>
      </c>
      <c r="D121">
        <v>0</v>
      </c>
      <c r="E121">
        <f t="shared" si="8"/>
        <v>2021</v>
      </c>
      <c r="F121" t="str">
        <f t="shared" si="7"/>
        <v>Victorian</v>
      </c>
      <c r="G121" t="str">
        <f t="shared" si="9"/>
        <v>Month</v>
      </c>
      <c r="H121">
        <f t="shared" si="10"/>
        <v>2021</v>
      </c>
      <c r="I121">
        <f t="shared" si="11"/>
        <v>31</v>
      </c>
      <c r="J121">
        <f>D121*PJ_per_contract*I121</f>
        <v>0</v>
      </c>
    </row>
    <row r="122" spans="1:10" x14ac:dyDescent="0.2">
      <c r="A122" t="s">
        <v>36</v>
      </c>
      <c r="B122" s="3">
        <v>44203</v>
      </c>
      <c r="C122">
        <v>0</v>
      </c>
      <c r="D122">
        <v>0</v>
      </c>
      <c r="E122">
        <f t="shared" si="8"/>
        <v>2021</v>
      </c>
      <c r="F122" t="str">
        <f t="shared" si="7"/>
        <v>Victorian</v>
      </c>
      <c r="G122" t="str">
        <f t="shared" si="9"/>
        <v>Month</v>
      </c>
      <c r="H122">
        <f t="shared" si="10"/>
        <v>2021</v>
      </c>
      <c r="I122">
        <f t="shared" si="11"/>
        <v>31</v>
      </c>
      <c r="J122">
        <f>D122*PJ_per_contract*I122</f>
        <v>0</v>
      </c>
    </row>
    <row r="123" spans="1:10" x14ac:dyDescent="0.2">
      <c r="A123" t="s">
        <v>38</v>
      </c>
      <c r="B123" s="3">
        <v>44203</v>
      </c>
      <c r="C123">
        <v>0</v>
      </c>
      <c r="D123">
        <v>0</v>
      </c>
      <c r="E123">
        <f t="shared" si="8"/>
        <v>2021</v>
      </c>
      <c r="F123" t="str">
        <f t="shared" si="7"/>
        <v>Victorian</v>
      </c>
      <c r="G123" t="str">
        <f t="shared" si="9"/>
        <v>Quarter</v>
      </c>
      <c r="H123">
        <f t="shared" si="10"/>
        <v>2021</v>
      </c>
      <c r="I123">
        <f t="shared" si="11"/>
        <v>90</v>
      </c>
      <c r="J123">
        <f>D123*PJ_per_contract*I123</f>
        <v>0</v>
      </c>
    </row>
    <row r="124" spans="1:10" x14ac:dyDescent="0.2">
      <c r="A124" t="s">
        <v>37</v>
      </c>
      <c r="B124" s="3">
        <v>44203</v>
      </c>
      <c r="C124">
        <v>0</v>
      </c>
      <c r="D124">
        <v>0</v>
      </c>
      <c r="E124">
        <f t="shared" si="8"/>
        <v>2021</v>
      </c>
      <c r="F124" t="str">
        <f t="shared" si="7"/>
        <v>Victorian</v>
      </c>
      <c r="G124" t="str">
        <f t="shared" si="9"/>
        <v>Month</v>
      </c>
      <c r="H124">
        <f t="shared" si="10"/>
        <v>2021</v>
      </c>
      <c r="I124">
        <f t="shared" si="11"/>
        <v>31</v>
      </c>
      <c r="J124">
        <f>D124*PJ_per_contract*I124</f>
        <v>0</v>
      </c>
    </row>
    <row r="125" spans="1:10" x14ac:dyDescent="0.2">
      <c r="A125" t="s">
        <v>39</v>
      </c>
      <c r="B125" s="3">
        <v>44203</v>
      </c>
      <c r="C125">
        <v>122</v>
      </c>
      <c r="D125">
        <v>0</v>
      </c>
      <c r="E125">
        <f t="shared" si="8"/>
        <v>2021</v>
      </c>
      <c r="F125" t="str">
        <f t="shared" si="7"/>
        <v>Wallumbilla</v>
      </c>
      <c r="G125" t="str">
        <f t="shared" si="9"/>
        <v>Quarter</v>
      </c>
      <c r="H125">
        <f t="shared" si="10"/>
        <v>2021</v>
      </c>
      <c r="I125">
        <f t="shared" si="11"/>
        <v>90</v>
      </c>
      <c r="J125">
        <f>D125*PJ_per_contract*I125</f>
        <v>0</v>
      </c>
    </row>
    <row r="126" spans="1:10" x14ac:dyDescent="0.2">
      <c r="A126" t="s">
        <v>40</v>
      </c>
      <c r="B126" s="3">
        <v>44203</v>
      </c>
      <c r="C126">
        <v>0</v>
      </c>
      <c r="D126">
        <v>0</v>
      </c>
      <c r="E126">
        <f t="shared" si="8"/>
        <v>2021</v>
      </c>
      <c r="F126" t="str">
        <f t="shared" si="7"/>
        <v>Wallumbilla</v>
      </c>
      <c r="G126" t="str">
        <f t="shared" si="9"/>
        <v>Strip</v>
      </c>
      <c r="H126">
        <f t="shared" si="10"/>
        <v>2022</v>
      </c>
      <c r="I126">
        <f t="shared" si="11"/>
        <v>365</v>
      </c>
      <c r="J126">
        <f>D126*PJ_per_contract*I126</f>
        <v>0</v>
      </c>
    </row>
    <row r="127" spans="1:10" x14ac:dyDescent="0.2">
      <c r="A127" t="s">
        <v>41</v>
      </c>
      <c r="B127" s="3">
        <v>44203</v>
      </c>
      <c r="C127">
        <v>0</v>
      </c>
      <c r="D127">
        <v>0</v>
      </c>
      <c r="E127">
        <f t="shared" si="8"/>
        <v>2021</v>
      </c>
      <c r="F127" t="str">
        <f t="shared" si="7"/>
        <v>Victorian</v>
      </c>
      <c r="G127" t="str">
        <f t="shared" si="9"/>
        <v>Quarter</v>
      </c>
      <c r="H127">
        <f t="shared" si="10"/>
        <v>2021</v>
      </c>
      <c r="I127">
        <f t="shared" si="11"/>
        <v>90</v>
      </c>
      <c r="J127">
        <f>D127*PJ_per_contract*I127</f>
        <v>0</v>
      </c>
    </row>
    <row r="128" spans="1:10" x14ac:dyDescent="0.2">
      <c r="A128" t="s">
        <v>42</v>
      </c>
      <c r="B128" s="3">
        <v>44203</v>
      </c>
      <c r="C128">
        <v>151</v>
      </c>
      <c r="D128">
        <v>0</v>
      </c>
      <c r="E128">
        <f t="shared" si="8"/>
        <v>2021</v>
      </c>
      <c r="F128" t="str">
        <f t="shared" si="7"/>
        <v>Wallumbilla</v>
      </c>
      <c r="G128" t="str">
        <f t="shared" si="9"/>
        <v>Quarter</v>
      </c>
      <c r="H128">
        <f t="shared" si="10"/>
        <v>2021</v>
      </c>
      <c r="I128">
        <f t="shared" si="11"/>
        <v>90</v>
      </c>
      <c r="J128">
        <f>D128*PJ_per_contract*I128</f>
        <v>0</v>
      </c>
    </row>
    <row r="129" spans="1:10" x14ac:dyDescent="0.2">
      <c r="A129" t="s">
        <v>43</v>
      </c>
      <c r="B129" s="3">
        <v>44203</v>
      </c>
      <c r="C129">
        <v>0</v>
      </c>
      <c r="D129">
        <v>0</v>
      </c>
      <c r="E129">
        <f t="shared" si="8"/>
        <v>2021</v>
      </c>
      <c r="F129" t="str">
        <f t="shared" si="7"/>
        <v>Victorian</v>
      </c>
      <c r="G129" t="str">
        <f t="shared" si="9"/>
        <v>Quarter</v>
      </c>
      <c r="H129">
        <f t="shared" si="10"/>
        <v>2021</v>
      </c>
      <c r="I129">
        <f t="shared" si="11"/>
        <v>90</v>
      </c>
      <c r="J129">
        <f>D129*PJ_per_contract*I129</f>
        <v>0</v>
      </c>
    </row>
    <row r="130" spans="1:10" x14ac:dyDescent="0.2">
      <c r="A130" t="s">
        <v>44</v>
      </c>
      <c r="B130" s="3">
        <v>44203</v>
      </c>
      <c r="C130">
        <v>85</v>
      </c>
      <c r="D130">
        <v>0</v>
      </c>
      <c r="E130">
        <f t="shared" si="8"/>
        <v>2021</v>
      </c>
      <c r="F130" t="str">
        <f t="shared" ref="F130:F193" si="12">IF(OR(LEFT(A130,2)="GJ",LEFT(A130,2)="GK"),"Victorian",IF(OR(LEFT(A130,2)="GX",LEFT(A130,2)="GY"),"Wallumbilla","NA"))</f>
        <v>Wallumbilla</v>
      </c>
      <c r="G130" t="str">
        <f t="shared" si="9"/>
        <v>Quarter</v>
      </c>
      <c r="H130">
        <f t="shared" si="10"/>
        <v>2021</v>
      </c>
      <c r="I130">
        <f t="shared" si="11"/>
        <v>90</v>
      </c>
      <c r="J130">
        <f>D130*PJ_per_contract*I130</f>
        <v>0</v>
      </c>
    </row>
    <row r="131" spans="1:10" x14ac:dyDescent="0.2">
      <c r="A131" t="s">
        <v>45</v>
      </c>
      <c r="B131" s="3">
        <v>44203</v>
      </c>
      <c r="C131">
        <v>0</v>
      </c>
      <c r="D131">
        <v>0</v>
      </c>
      <c r="E131">
        <f t="shared" ref="E131:E194" si="13">YEAR(B131)</f>
        <v>2021</v>
      </c>
      <c r="F131" t="str">
        <f t="shared" si="12"/>
        <v>Wallumbilla</v>
      </c>
      <c r="G131" t="str">
        <f t="shared" ref="G131:G194" si="14">IF(LEFT(A131,2)="GJ","Month",IF(OR(LEFT(A131,2)="GK",LEFT(A131,2)="GX"),"Quarter",IF(LEFT(A131,2)="GY","Strip","NA")))</f>
        <v>Strip</v>
      </c>
      <c r="H131">
        <f t="shared" ref="H131:H194" si="15">VALUE(MID(A131,4,4))</f>
        <v>2022</v>
      </c>
      <c r="I131">
        <f t="shared" ref="I131:I194" si="16">IF(G131="Month",_xlfn.DAYS(EOMONTH(B131,0),EOMONTH(B131,-1)),IF(G131="Quarter",_xlfn.DAYS(EOMONTH(B131,2),EOMONTH(B131,-1)),365))</f>
        <v>365</v>
      </c>
      <c r="J131">
        <f>D131*PJ_per_contract*I131</f>
        <v>0</v>
      </c>
    </row>
    <row r="132" spans="1:10" x14ac:dyDescent="0.2">
      <c r="A132" t="s">
        <v>46</v>
      </c>
      <c r="B132" s="3">
        <v>44203</v>
      </c>
      <c r="C132">
        <v>0</v>
      </c>
      <c r="D132">
        <v>0</v>
      </c>
      <c r="E132">
        <f t="shared" si="13"/>
        <v>2021</v>
      </c>
      <c r="F132" t="str">
        <f t="shared" si="12"/>
        <v>Victorian</v>
      </c>
      <c r="G132" t="str">
        <f t="shared" si="14"/>
        <v>Quarter</v>
      </c>
      <c r="H132">
        <f t="shared" si="15"/>
        <v>2022</v>
      </c>
      <c r="I132">
        <f t="shared" si="16"/>
        <v>90</v>
      </c>
      <c r="J132">
        <f>D132*PJ_per_contract*I132</f>
        <v>0</v>
      </c>
    </row>
    <row r="133" spans="1:10" x14ac:dyDescent="0.2">
      <c r="A133" t="s">
        <v>47</v>
      </c>
      <c r="B133" s="3">
        <v>44203</v>
      </c>
      <c r="C133">
        <v>5</v>
      </c>
      <c r="D133">
        <v>0</v>
      </c>
      <c r="E133">
        <f t="shared" si="13"/>
        <v>2021</v>
      </c>
      <c r="F133" t="str">
        <f t="shared" si="12"/>
        <v>Wallumbilla</v>
      </c>
      <c r="G133" t="str">
        <f t="shared" si="14"/>
        <v>Quarter</v>
      </c>
      <c r="H133">
        <f t="shared" si="15"/>
        <v>2022</v>
      </c>
      <c r="I133">
        <f t="shared" si="16"/>
        <v>90</v>
      </c>
      <c r="J133">
        <f>D133*PJ_per_contract*I133</f>
        <v>0</v>
      </c>
    </row>
    <row r="134" spans="1:10" x14ac:dyDescent="0.2">
      <c r="A134" t="s">
        <v>48</v>
      </c>
      <c r="B134" s="3">
        <v>44203</v>
      </c>
      <c r="C134">
        <v>0</v>
      </c>
      <c r="D134">
        <v>0</v>
      </c>
      <c r="E134">
        <f t="shared" si="13"/>
        <v>2021</v>
      </c>
      <c r="F134" t="str">
        <f t="shared" si="12"/>
        <v>Victorian</v>
      </c>
      <c r="G134" t="str">
        <f t="shared" si="14"/>
        <v>Quarter</v>
      </c>
      <c r="H134">
        <f t="shared" si="15"/>
        <v>2022</v>
      </c>
      <c r="I134">
        <f t="shared" si="16"/>
        <v>90</v>
      </c>
      <c r="J134">
        <f>D134*PJ_per_contract*I134</f>
        <v>0</v>
      </c>
    </row>
    <row r="135" spans="1:10" x14ac:dyDescent="0.2">
      <c r="A135" t="s">
        <v>49</v>
      </c>
      <c r="B135" s="3">
        <v>44203</v>
      </c>
      <c r="C135">
        <v>5</v>
      </c>
      <c r="D135">
        <v>0</v>
      </c>
      <c r="E135">
        <f t="shared" si="13"/>
        <v>2021</v>
      </c>
      <c r="F135" t="str">
        <f t="shared" si="12"/>
        <v>Wallumbilla</v>
      </c>
      <c r="G135" t="str">
        <f t="shared" si="14"/>
        <v>Quarter</v>
      </c>
      <c r="H135">
        <f t="shared" si="15"/>
        <v>2022</v>
      </c>
      <c r="I135">
        <f t="shared" si="16"/>
        <v>90</v>
      </c>
      <c r="J135">
        <f>D135*PJ_per_contract*I135</f>
        <v>0</v>
      </c>
    </row>
    <row r="136" spans="1:10" x14ac:dyDescent="0.2">
      <c r="A136" t="s">
        <v>53</v>
      </c>
      <c r="B136" s="3">
        <v>44203</v>
      </c>
      <c r="C136">
        <v>0</v>
      </c>
      <c r="D136">
        <v>0</v>
      </c>
      <c r="E136">
        <f t="shared" si="13"/>
        <v>2021</v>
      </c>
      <c r="F136" t="str">
        <f t="shared" si="12"/>
        <v>Victorian</v>
      </c>
      <c r="G136" t="str">
        <f t="shared" si="14"/>
        <v>Quarter</v>
      </c>
      <c r="H136">
        <f t="shared" si="15"/>
        <v>2023</v>
      </c>
      <c r="I136">
        <f t="shared" si="16"/>
        <v>90</v>
      </c>
      <c r="J136">
        <f>D136*PJ_per_contract*I136</f>
        <v>0</v>
      </c>
    </row>
    <row r="137" spans="1:10" x14ac:dyDescent="0.2">
      <c r="A137" t="s">
        <v>58</v>
      </c>
      <c r="B137" s="3">
        <v>44203</v>
      </c>
      <c r="C137">
        <v>0</v>
      </c>
      <c r="D137">
        <v>0</v>
      </c>
      <c r="E137">
        <f t="shared" si="13"/>
        <v>2021</v>
      </c>
      <c r="F137" t="str">
        <f t="shared" si="12"/>
        <v>Victorian</v>
      </c>
      <c r="G137" t="str">
        <f t="shared" si="14"/>
        <v>Quarter</v>
      </c>
      <c r="H137">
        <f t="shared" si="15"/>
        <v>2024</v>
      </c>
      <c r="I137">
        <f t="shared" si="16"/>
        <v>90</v>
      </c>
      <c r="J137">
        <f>D137*PJ_per_contract*I137</f>
        <v>0</v>
      </c>
    </row>
    <row r="138" spans="1:10" x14ac:dyDescent="0.2">
      <c r="A138" t="s">
        <v>56</v>
      </c>
      <c r="B138" s="3">
        <v>44203</v>
      </c>
      <c r="C138">
        <v>0</v>
      </c>
      <c r="D138">
        <v>0</v>
      </c>
      <c r="E138">
        <f t="shared" si="13"/>
        <v>2021</v>
      </c>
      <c r="F138" t="str">
        <f t="shared" si="12"/>
        <v>Victorian</v>
      </c>
      <c r="G138" t="str">
        <f t="shared" si="14"/>
        <v>Quarter</v>
      </c>
      <c r="H138">
        <f t="shared" si="15"/>
        <v>2023</v>
      </c>
      <c r="I138">
        <f t="shared" si="16"/>
        <v>90</v>
      </c>
      <c r="J138">
        <f>D138*PJ_per_contract*I138</f>
        <v>0</v>
      </c>
    </row>
    <row r="139" spans="1:10" x14ac:dyDescent="0.2">
      <c r="A139" t="s">
        <v>59</v>
      </c>
      <c r="B139" s="3">
        <v>44203</v>
      </c>
      <c r="C139">
        <v>0</v>
      </c>
      <c r="D139">
        <v>0</v>
      </c>
      <c r="E139">
        <f t="shared" si="13"/>
        <v>2021</v>
      </c>
      <c r="F139" t="str">
        <f t="shared" si="12"/>
        <v>Victorian</v>
      </c>
      <c r="G139" t="str">
        <f t="shared" si="14"/>
        <v>Quarter</v>
      </c>
      <c r="H139">
        <f t="shared" si="15"/>
        <v>2023</v>
      </c>
      <c r="I139">
        <f t="shared" si="16"/>
        <v>90</v>
      </c>
      <c r="J139">
        <f>D139*PJ_per_contract*I139</f>
        <v>0</v>
      </c>
    </row>
    <row r="140" spans="1:10" x14ac:dyDescent="0.2">
      <c r="A140" t="s">
        <v>50</v>
      </c>
      <c r="B140" s="3">
        <v>44203</v>
      </c>
      <c r="C140">
        <v>0</v>
      </c>
      <c r="D140">
        <v>0</v>
      </c>
      <c r="E140">
        <f t="shared" si="13"/>
        <v>2021</v>
      </c>
      <c r="F140" t="str">
        <f t="shared" si="12"/>
        <v>Victorian</v>
      </c>
      <c r="G140" t="str">
        <f t="shared" si="14"/>
        <v>Quarter</v>
      </c>
      <c r="H140">
        <f t="shared" si="15"/>
        <v>2024</v>
      </c>
      <c r="I140">
        <f t="shared" si="16"/>
        <v>90</v>
      </c>
      <c r="J140">
        <f>D140*PJ_per_contract*I140</f>
        <v>0</v>
      </c>
    </row>
    <row r="141" spans="1:10" x14ac:dyDescent="0.2">
      <c r="A141" t="s">
        <v>51</v>
      </c>
      <c r="B141" s="3">
        <v>44203</v>
      </c>
      <c r="C141">
        <v>0</v>
      </c>
      <c r="D141">
        <v>0</v>
      </c>
      <c r="E141">
        <f t="shared" si="13"/>
        <v>2021</v>
      </c>
      <c r="F141" t="str">
        <f t="shared" si="12"/>
        <v>Victorian</v>
      </c>
      <c r="G141" t="str">
        <f t="shared" si="14"/>
        <v>Quarter</v>
      </c>
      <c r="H141">
        <f t="shared" si="15"/>
        <v>2022</v>
      </c>
      <c r="I141">
        <f t="shared" si="16"/>
        <v>90</v>
      </c>
      <c r="J141">
        <f>D141*PJ_per_contract*I141</f>
        <v>0</v>
      </c>
    </row>
    <row r="142" spans="1:10" x14ac:dyDescent="0.2">
      <c r="A142" t="s">
        <v>52</v>
      </c>
      <c r="B142" s="3">
        <v>44203</v>
      </c>
      <c r="C142">
        <v>0</v>
      </c>
      <c r="D142">
        <v>0</v>
      </c>
      <c r="E142">
        <f t="shared" si="13"/>
        <v>2021</v>
      </c>
      <c r="F142" t="str">
        <f t="shared" si="12"/>
        <v>Victorian</v>
      </c>
      <c r="G142" t="str">
        <f t="shared" si="14"/>
        <v>Quarter</v>
      </c>
      <c r="H142">
        <f t="shared" si="15"/>
        <v>2022</v>
      </c>
      <c r="I142">
        <f t="shared" si="16"/>
        <v>90</v>
      </c>
      <c r="J142">
        <f>D142*PJ_per_contract*I142</f>
        <v>0</v>
      </c>
    </row>
    <row r="143" spans="1:10" x14ac:dyDescent="0.2">
      <c r="A143" t="s">
        <v>54</v>
      </c>
      <c r="B143" s="3">
        <v>44203</v>
      </c>
      <c r="C143">
        <v>0</v>
      </c>
      <c r="D143">
        <v>0</v>
      </c>
      <c r="E143">
        <f t="shared" si="13"/>
        <v>2021</v>
      </c>
      <c r="F143" t="str">
        <f t="shared" si="12"/>
        <v>Victorian</v>
      </c>
      <c r="G143" t="str">
        <f t="shared" si="14"/>
        <v>Quarter</v>
      </c>
      <c r="H143">
        <f t="shared" si="15"/>
        <v>2023</v>
      </c>
      <c r="I143">
        <f t="shared" si="16"/>
        <v>90</v>
      </c>
      <c r="J143">
        <f>D143*PJ_per_contract*I143</f>
        <v>0</v>
      </c>
    </row>
    <row r="144" spans="1:10" x14ac:dyDescent="0.2">
      <c r="A144" t="s">
        <v>57</v>
      </c>
      <c r="B144" s="3">
        <v>44203</v>
      </c>
      <c r="C144">
        <v>0</v>
      </c>
      <c r="D144">
        <v>0</v>
      </c>
      <c r="E144">
        <f t="shared" si="13"/>
        <v>2021</v>
      </c>
      <c r="F144" t="str">
        <f t="shared" si="12"/>
        <v>Victorian</v>
      </c>
      <c r="G144" t="str">
        <f t="shared" si="14"/>
        <v>Quarter</v>
      </c>
      <c r="H144">
        <f t="shared" si="15"/>
        <v>2024</v>
      </c>
      <c r="I144">
        <f t="shared" si="16"/>
        <v>90</v>
      </c>
      <c r="J144">
        <f>D144*PJ_per_contract*I144</f>
        <v>0</v>
      </c>
    </row>
    <row r="145" spans="1:10" x14ac:dyDescent="0.2">
      <c r="A145" t="s">
        <v>55</v>
      </c>
      <c r="B145" s="3">
        <v>44203</v>
      </c>
      <c r="C145">
        <v>0</v>
      </c>
      <c r="D145">
        <v>0</v>
      </c>
      <c r="E145">
        <f t="shared" si="13"/>
        <v>2021</v>
      </c>
      <c r="F145" t="str">
        <f t="shared" si="12"/>
        <v>Victorian</v>
      </c>
      <c r="G145" t="str">
        <f t="shared" si="14"/>
        <v>Quarter</v>
      </c>
      <c r="H145">
        <f t="shared" si="15"/>
        <v>2024</v>
      </c>
      <c r="I145">
        <f t="shared" si="16"/>
        <v>90</v>
      </c>
      <c r="J145">
        <f>D145*PJ_per_contract*I145</f>
        <v>0</v>
      </c>
    </row>
    <row r="146" spans="1:10" x14ac:dyDescent="0.2">
      <c r="A146" t="s">
        <v>60</v>
      </c>
      <c r="B146" s="3">
        <v>44203</v>
      </c>
      <c r="C146">
        <v>0</v>
      </c>
      <c r="D146">
        <v>0</v>
      </c>
      <c r="E146">
        <f t="shared" si="13"/>
        <v>2021</v>
      </c>
      <c r="F146" t="str">
        <f t="shared" si="12"/>
        <v>Wallumbilla</v>
      </c>
      <c r="G146" t="str">
        <f t="shared" si="14"/>
        <v>Strip</v>
      </c>
      <c r="H146">
        <f t="shared" si="15"/>
        <v>2023</v>
      </c>
      <c r="I146">
        <f t="shared" si="16"/>
        <v>365</v>
      </c>
      <c r="J146">
        <f>D146*PJ_per_contract*I146</f>
        <v>0</v>
      </c>
    </row>
    <row r="147" spans="1:10" x14ac:dyDescent="0.2">
      <c r="A147" t="s">
        <v>61</v>
      </c>
      <c r="B147" s="3">
        <v>44203</v>
      </c>
      <c r="C147">
        <v>15</v>
      </c>
      <c r="D147">
        <v>0</v>
      </c>
      <c r="E147">
        <f t="shared" si="13"/>
        <v>2021</v>
      </c>
      <c r="F147" t="str">
        <f t="shared" si="12"/>
        <v>Wallumbilla</v>
      </c>
      <c r="G147" t="str">
        <f t="shared" si="14"/>
        <v>Quarter</v>
      </c>
      <c r="H147">
        <f t="shared" si="15"/>
        <v>2022</v>
      </c>
      <c r="I147">
        <f t="shared" si="16"/>
        <v>90</v>
      </c>
      <c r="J147">
        <f>D147*PJ_per_contract*I147</f>
        <v>0</v>
      </c>
    </row>
    <row r="148" spans="1:10" x14ac:dyDescent="0.2">
      <c r="A148" t="s">
        <v>62</v>
      </c>
      <c r="B148" s="3">
        <v>44203</v>
      </c>
      <c r="C148">
        <v>5</v>
      </c>
      <c r="D148">
        <v>0</v>
      </c>
      <c r="E148">
        <f t="shared" si="13"/>
        <v>2021</v>
      </c>
      <c r="F148" t="str">
        <f t="shared" si="12"/>
        <v>Wallumbilla</v>
      </c>
      <c r="G148" t="str">
        <f t="shared" si="14"/>
        <v>Quarter</v>
      </c>
      <c r="H148">
        <f t="shared" si="15"/>
        <v>2022</v>
      </c>
      <c r="I148">
        <f t="shared" si="16"/>
        <v>90</v>
      </c>
      <c r="J148">
        <f>D148*PJ_per_contract*I148</f>
        <v>0</v>
      </c>
    </row>
    <row r="149" spans="1:10" x14ac:dyDescent="0.2">
      <c r="A149" t="s">
        <v>63</v>
      </c>
      <c r="B149" s="3">
        <v>44203</v>
      </c>
      <c r="C149">
        <v>0</v>
      </c>
      <c r="D149">
        <v>0</v>
      </c>
      <c r="E149">
        <f t="shared" si="13"/>
        <v>2021</v>
      </c>
      <c r="F149" t="str">
        <f t="shared" si="12"/>
        <v>Wallumbilla</v>
      </c>
      <c r="G149" t="str">
        <f t="shared" si="14"/>
        <v>Quarter</v>
      </c>
      <c r="H149">
        <f t="shared" si="15"/>
        <v>2023</v>
      </c>
      <c r="I149">
        <f t="shared" si="16"/>
        <v>90</v>
      </c>
      <c r="J149">
        <f>D149*PJ_per_contract*I149</f>
        <v>0</v>
      </c>
    </row>
    <row r="150" spans="1:10" x14ac:dyDescent="0.2">
      <c r="A150" t="s">
        <v>64</v>
      </c>
      <c r="B150" s="3">
        <v>44203</v>
      </c>
      <c r="C150">
        <v>0</v>
      </c>
      <c r="D150">
        <v>0</v>
      </c>
      <c r="E150">
        <f t="shared" si="13"/>
        <v>2021</v>
      </c>
      <c r="F150" t="str">
        <f t="shared" si="12"/>
        <v>Wallumbilla</v>
      </c>
      <c r="G150" t="str">
        <f t="shared" si="14"/>
        <v>Quarter</v>
      </c>
      <c r="H150">
        <f t="shared" si="15"/>
        <v>2023</v>
      </c>
      <c r="I150">
        <f t="shared" si="16"/>
        <v>90</v>
      </c>
      <c r="J150">
        <f>D150*PJ_per_contract*I150</f>
        <v>0</v>
      </c>
    </row>
    <row r="151" spans="1:10" x14ac:dyDescent="0.2">
      <c r="A151" t="s">
        <v>29</v>
      </c>
      <c r="B151" s="3">
        <v>44204</v>
      </c>
      <c r="C151">
        <v>0</v>
      </c>
      <c r="D151">
        <v>0</v>
      </c>
      <c r="E151">
        <f t="shared" si="13"/>
        <v>2021</v>
      </c>
      <c r="F151" t="str">
        <f t="shared" si="12"/>
        <v>Victorian</v>
      </c>
      <c r="G151" t="str">
        <f t="shared" si="14"/>
        <v>Month</v>
      </c>
      <c r="H151">
        <f t="shared" si="15"/>
        <v>2021</v>
      </c>
      <c r="I151">
        <f t="shared" si="16"/>
        <v>31</v>
      </c>
      <c r="J151">
        <f>D151*PJ_per_contract*I151</f>
        <v>0</v>
      </c>
    </row>
    <row r="152" spans="1:10" x14ac:dyDescent="0.2">
      <c r="A152" t="s">
        <v>30</v>
      </c>
      <c r="B152" s="3">
        <v>44204</v>
      </c>
      <c r="C152">
        <v>0</v>
      </c>
      <c r="D152">
        <v>0</v>
      </c>
      <c r="E152">
        <f t="shared" si="13"/>
        <v>2021</v>
      </c>
      <c r="F152" t="str">
        <f t="shared" si="12"/>
        <v>Victorian</v>
      </c>
      <c r="G152" t="str">
        <f t="shared" si="14"/>
        <v>Month</v>
      </c>
      <c r="H152">
        <f t="shared" si="15"/>
        <v>2021</v>
      </c>
      <c r="I152">
        <f t="shared" si="16"/>
        <v>31</v>
      </c>
      <c r="J152">
        <f>D152*PJ_per_contract*I152</f>
        <v>0</v>
      </c>
    </row>
    <row r="153" spans="1:10" x14ac:dyDescent="0.2">
      <c r="A153" t="s">
        <v>31</v>
      </c>
      <c r="B153" s="3">
        <v>44204</v>
      </c>
      <c r="C153">
        <v>0</v>
      </c>
      <c r="D153">
        <v>0</v>
      </c>
      <c r="E153">
        <f t="shared" si="13"/>
        <v>2021</v>
      </c>
      <c r="F153" t="str">
        <f t="shared" si="12"/>
        <v>Wallumbilla</v>
      </c>
      <c r="G153" t="str">
        <f t="shared" si="14"/>
        <v>Strip</v>
      </c>
      <c r="H153">
        <f t="shared" si="15"/>
        <v>2021</v>
      </c>
      <c r="I153">
        <f t="shared" si="16"/>
        <v>365</v>
      </c>
      <c r="J153">
        <f>D153*PJ_per_contract*I153</f>
        <v>0</v>
      </c>
    </row>
    <row r="154" spans="1:10" x14ac:dyDescent="0.2">
      <c r="A154" t="s">
        <v>32</v>
      </c>
      <c r="B154" s="3">
        <v>44204</v>
      </c>
      <c r="C154">
        <v>0</v>
      </c>
      <c r="D154">
        <v>0</v>
      </c>
      <c r="E154">
        <f t="shared" si="13"/>
        <v>2021</v>
      </c>
      <c r="F154" t="str">
        <f t="shared" si="12"/>
        <v>Victorian</v>
      </c>
      <c r="G154" t="str">
        <f t="shared" si="14"/>
        <v>Quarter</v>
      </c>
      <c r="H154">
        <f t="shared" si="15"/>
        <v>2021</v>
      </c>
      <c r="I154">
        <f t="shared" si="16"/>
        <v>90</v>
      </c>
      <c r="J154">
        <f>D154*PJ_per_contract*I154</f>
        <v>0</v>
      </c>
    </row>
    <row r="155" spans="1:10" x14ac:dyDescent="0.2">
      <c r="A155" t="s">
        <v>33</v>
      </c>
      <c r="B155" s="3">
        <v>44204</v>
      </c>
      <c r="C155">
        <v>0</v>
      </c>
      <c r="D155">
        <v>0</v>
      </c>
      <c r="E155">
        <f t="shared" si="13"/>
        <v>2021</v>
      </c>
      <c r="F155" t="str">
        <f t="shared" si="12"/>
        <v>Victorian</v>
      </c>
      <c r="G155" t="str">
        <f t="shared" si="14"/>
        <v>Month</v>
      </c>
      <c r="H155">
        <f t="shared" si="15"/>
        <v>2021</v>
      </c>
      <c r="I155">
        <f t="shared" si="16"/>
        <v>31</v>
      </c>
      <c r="J155">
        <f>D155*PJ_per_contract*I155</f>
        <v>0</v>
      </c>
    </row>
    <row r="156" spans="1:10" x14ac:dyDescent="0.2">
      <c r="A156" t="s">
        <v>34</v>
      </c>
      <c r="B156" s="3">
        <v>44204</v>
      </c>
      <c r="C156">
        <v>80</v>
      </c>
      <c r="D156">
        <v>0</v>
      </c>
      <c r="E156">
        <f t="shared" si="13"/>
        <v>2021</v>
      </c>
      <c r="F156" t="str">
        <f t="shared" si="12"/>
        <v>Wallumbilla</v>
      </c>
      <c r="G156" t="str">
        <f t="shared" si="14"/>
        <v>Quarter</v>
      </c>
      <c r="H156">
        <f t="shared" si="15"/>
        <v>2021</v>
      </c>
      <c r="I156">
        <f t="shared" si="16"/>
        <v>90</v>
      </c>
      <c r="J156">
        <f>D156*PJ_per_contract*I156</f>
        <v>0</v>
      </c>
    </row>
    <row r="157" spans="1:10" x14ac:dyDescent="0.2">
      <c r="A157" t="s">
        <v>35</v>
      </c>
      <c r="B157" s="3">
        <v>44204</v>
      </c>
      <c r="C157">
        <v>0</v>
      </c>
      <c r="D157">
        <v>0</v>
      </c>
      <c r="E157">
        <f t="shared" si="13"/>
        <v>2021</v>
      </c>
      <c r="F157" t="str">
        <f t="shared" si="12"/>
        <v>Victorian</v>
      </c>
      <c r="G157" t="str">
        <f t="shared" si="14"/>
        <v>Month</v>
      </c>
      <c r="H157">
        <f t="shared" si="15"/>
        <v>2021</v>
      </c>
      <c r="I157">
        <f t="shared" si="16"/>
        <v>31</v>
      </c>
      <c r="J157">
        <f>D157*PJ_per_contract*I157</f>
        <v>0</v>
      </c>
    </row>
    <row r="158" spans="1:10" x14ac:dyDescent="0.2">
      <c r="A158" t="s">
        <v>36</v>
      </c>
      <c r="B158" s="3">
        <v>44204</v>
      </c>
      <c r="C158">
        <v>0</v>
      </c>
      <c r="D158">
        <v>0</v>
      </c>
      <c r="E158">
        <f t="shared" si="13"/>
        <v>2021</v>
      </c>
      <c r="F158" t="str">
        <f t="shared" si="12"/>
        <v>Victorian</v>
      </c>
      <c r="G158" t="str">
        <f t="shared" si="14"/>
        <v>Month</v>
      </c>
      <c r="H158">
        <f t="shared" si="15"/>
        <v>2021</v>
      </c>
      <c r="I158">
        <f t="shared" si="16"/>
        <v>31</v>
      </c>
      <c r="J158">
        <f>D158*PJ_per_contract*I158</f>
        <v>0</v>
      </c>
    </row>
    <row r="159" spans="1:10" x14ac:dyDescent="0.2">
      <c r="A159" t="s">
        <v>37</v>
      </c>
      <c r="B159" s="3">
        <v>44204</v>
      </c>
      <c r="C159">
        <v>0</v>
      </c>
      <c r="D159">
        <v>0</v>
      </c>
      <c r="E159">
        <f t="shared" si="13"/>
        <v>2021</v>
      </c>
      <c r="F159" t="str">
        <f t="shared" si="12"/>
        <v>Victorian</v>
      </c>
      <c r="G159" t="str">
        <f t="shared" si="14"/>
        <v>Month</v>
      </c>
      <c r="H159">
        <f t="shared" si="15"/>
        <v>2021</v>
      </c>
      <c r="I159">
        <f t="shared" si="16"/>
        <v>31</v>
      </c>
      <c r="J159">
        <f>D159*PJ_per_contract*I159</f>
        <v>0</v>
      </c>
    </row>
    <row r="160" spans="1:10" x14ac:dyDescent="0.2">
      <c r="A160" t="s">
        <v>38</v>
      </c>
      <c r="B160" s="3">
        <v>44204</v>
      </c>
      <c r="C160">
        <v>0</v>
      </c>
      <c r="D160">
        <v>0</v>
      </c>
      <c r="E160">
        <f t="shared" si="13"/>
        <v>2021</v>
      </c>
      <c r="F160" t="str">
        <f t="shared" si="12"/>
        <v>Victorian</v>
      </c>
      <c r="G160" t="str">
        <f t="shared" si="14"/>
        <v>Quarter</v>
      </c>
      <c r="H160">
        <f t="shared" si="15"/>
        <v>2021</v>
      </c>
      <c r="I160">
        <f t="shared" si="16"/>
        <v>90</v>
      </c>
      <c r="J160">
        <f>D160*PJ_per_contract*I160</f>
        <v>0</v>
      </c>
    </row>
    <row r="161" spans="1:10" x14ac:dyDescent="0.2">
      <c r="A161" t="s">
        <v>39</v>
      </c>
      <c r="B161" s="3">
        <v>44204</v>
      </c>
      <c r="C161">
        <v>122</v>
      </c>
      <c r="D161">
        <v>0</v>
      </c>
      <c r="E161">
        <f t="shared" si="13"/>
        <v>2021</v>
      </c>
      <c r="F161" t="str">
        <f t="shared" si="12"/>
        <v>Wallumbilla</v>
      </c>
      <c r="G161" t="str">
        <f t="shared" si="14"/>
        <v>Quarter</v>
      </c>
      <c r="H161">
        <f t="shared" si="15"/>
        <v>2021</v>
      </c>
      <c r="I161">
        <f t="shared" si="16"/>
        <v>90</v>
      </c>
      <c r="J161">
        <f>D161*PJ_per_contract*I161</f>
        <v>0</v>
      </c>
    </row>
    <row r="162" spans="1:10" x14ac:dyDescent="0.2">
      <c r="A162" t="s">
        <v>40</v>
      </c>
      <c r="B162" s="3">
        <v>44204</v>
      </c>
      <c r="C162">
        <v>0</v>
      </c>
      <c r="D162">
        <v>0</v>
      </c>
      <c r="E162">
        <f t="shared" si="13"/>
        <v>2021</v>
      </c>
      <c r="F162" t="str">
        <f t="shared" si="12"/>
        <v>Wallumbilla</v>
      </c>
      <c r="G162" t="str">
        <f t="shared" si="14"/>
        <v>Strip</v>
      </c>
      <c r="H162">
        <f t="shared" si="15"/>
        <v>2022</v>
      </c>
      <c r="I162">
        <f t="shared" si="16"/>
        <v>365</v>
      </c>
      <c r="J162">
        <f>D162*PJ_per_contract*I162</f>
        <v>0</v>
      </c>
    </row>
    <row r="163" spans="1:10" x14ac:dyDescent="0.2">
      <c r="A163" t="s">
        <v>41</v>
      </c>
      <c r="B163" s="3">
        <v>44204</v>
      </c>
      <c r="C163">
        <v>0</v>
      </c>
      <c r="D163">
        <v>0</v>
      </c>
      <c r="E163">
        <f t="shared" si="13"/>
        <v>2021</v>
      </c>
      <c r="F163" t="str">
        <f t="shared" si="12"/>
        <v>Victorian</v>
      </c>
      <c r="G163" t="str">
        <f t="shared" si="14"/>
        <v>Quarter</v>
      </c>
      <c r="H163">
        <f t="shared" si="15"/>
        <v>2021</v>
      </c>
      <c r="I163">
        <f t="shared" si="16"/>
        <v>90</v>
      </c>
      <c r="J163">
        <f>D163*PJ_per_contract*I163</f>
        <v>0</v>
      </c>
    </row>
    <row r="164" spans="1:10" x14ac:dyDescent="0.2">
      <c r="A164" t="s">
        <v>42</v>
      </c>
      <c r="B164" s="3">
        <v>44204</v>
      </c>
      <c r="C164">
        <v>151</v>
      </c>
      <c r="D164">
        <v>0</v>
      </c>
      <c r="E164">
        <f t="shared" si="13"/>
        <v>2021</v>
      </c>
      <c r="F164" t="str">
        <f t="shared" si="12"/>
        <v>Wallumbilla</v>
      </c>
      <c r="G164" t="str">
        <f t="shared" si="14"/>
        <v>Quarter</v>
      </c>
      <c r="H164">
        <f t="shared" si="15"/>
        <v>2021</v>
      </c>
      <c r="I164">
        <f t="shared" si="16"/>
        <v>90</v>
      </c>
      <c r="J164">
        <f>D164*PJ_per_contract*I164</f>
        <v>0</v>
      </c>
    </row>
    <row r="165" spans="1:10" x14ac:dyDescent="0.2">
      <c r="A165" t="s">
        <v>43</v>
      </c>
      <c r="B165" s="3">
        <v>44204</v>
      </c>
      <c r="C165">
        <v>0</v>
      </c>
      <c r="D165">
        <v>0</v>
      </c>
      <c r="E165">
        <f t="shared" si="13"/>
        <v>2021</v>
      </c>
      <c r="F165" t="str">
        <f t="shared" si="12"/>
        <v>Victorian</v>
      </c>
      <c r="G165" t="str">
        <f t="shared" si="14"/>
        <v>Quarter</v>
      </c>
      <c r="H165">
        <f t="shared" si="15"/>
        <v>2021</v>
      </c>
      <c r="I165">
        <f t="shared" si="16"/>
        <v>90</v>
      </c>
      <c r="J165">
        <f>D165*PJ_per_contract*I165</f>
        <v>0</v>
      </c>
    </row>
    <row r="166" spans="1:10" x14ac:dyDescent="0.2">
      <c r="A166" t="s">
        <v>44</v>
      </c>
      <c r="B166" s="3">
        <v>44204</v>
      </c>
      <c r="C166">
        <v>85</v>
      </c>
      <c r="D166">
        <v>0</v>
      </c>
      <c r="E166">
        <f t="shared" si="13"/>
        <v>2021</v>
      </c>
      <c r="F166" t="str">
        <f t="shared" si="12"/>
        <v>Wallumbilla</v>
      </c>
      <c r="G166" t="str">
        <f t="shared" si="14"/>
        <v>Quarter</v>
      </c>
      <c r="H166">
        <f t="shared" si="15"/>
        <v>2021</v>
      </c>
      <c r="I166">
        <f t="shared" si="16"/>
        <v>90</v>
      </c>
      <c r="J166">
        <f>D166*PJ_per_contract*I166</f>
        <v>0</v>
      </c>
    </row>
    <row r="167" spans="1:10" x14ac:dyDescent="0.2">
      <c r="A167" t="s">
        <v>45</v>
      </c>
      <c r="B167" s="3">
        <v>44204</v>
      </c>
      <c r="C167">
        <v>0</v>
      </c>
      <c r="D167">
        <v>0</v>
      </c>
      <c r="E167">
        <f t="shared" si="13"/>
        <v>2021</v>
      </c>
      <c r="F167" t="str">
        <f t="shared" si="12"/>
        <v>Wallumbilla</v>
      </c>
      <c r="G167" t="str">
        <f t="shared" si="14"/>
        <v>Strip</v>
      </c>
      <c r="H167">
        <f t="shared" si="15"/>
        <v>2022</v>
      </c>
      <c r="I167">
        <f t="shared" si="16"/>
        <v>365</v>
      </c>
      <c r="J167">
        <f>D167*PJ_per_contract*I167</f>
        <v>0</v>
      </c>
    </row>
    <row r="168" spans="1:10" x14ac:dyDescent="0.2">
      <c r="A168" t="s">
        <v>46</v>
      </c>
      <c r="B168" s="3">
        <v>44204</v>
      </c>
      <c r="C168">
        <v>0</v>
      </c>
      <c r="D168">
        <v>0</v>
      </c>
      <c r="E168">
        <f t="shared" si="13"/>
        <v>2021</v>
      </c>
      <c r="F168" t="str">
        <f t="shared" si="12"/>
        <v>Victorian</v>
      </c>
      <c r="G168" t="str">
        <f t="shared" si="14"/>
        <v>Quarter</v>
      </c>
      <c r="H168">
        <f t="shared" si="15"/>
        <v>2022</v>
      </c>
      <c r="I168">
        <f t="shared" si="16"/>
        <v>90</v>
      </c>
      <c r="J168">
        <f>D168*PJ_per_contract*I168</f>
        <v>0</v>
      </c>
    </row>
    <row r="169" spans="1:10" x14ac:dyDescent="0.2">
      <c r="A169" t="s">
        <v>47</v>
      </c>
      <c r="B169" s="3">
        <v>44204</v>
      </c>
      <c r="C169">
        <v>5</v>
      </c>
      <c r="D169">
        <v>0</v>
      </c>
      <c r="E169">
        <f t="shared" si="13"/>
        <v>2021</v>
      </c>
      <c r="F169" t="str">
        <f t="shared" si="12"/>
        <v>Wallumbilla</v>
      </c>
      <c r="G169" t="str">
        <f t="shared" si="14"/>
        <v>Quarter</v>
      </c>
      <c r="H169">
        <f t="shared" si="15"/>
        <v>2022</v>
      </c>
      <c r="I169">
        <f t="shared" si="16"/>
        <v>90</v>
      </c>
      <c r="J169">
        <f>D169*PJ_per_contract*I169</f>
        <v>0</v>
      </c>
    </row>
    <row r="170" spans="1:10" x14ac:dyDescent="0.2">
      <c r="A170" t="s">
        <v>48</v>
      </c>
      <c r="B170" s="3">
        <v>44204</v>
      </c>
      <c r="C170">
        <v>0</v>
      </c>
      <c r="D170">
        <v>0</v>
      </c>
      <c r="E170">
        <f t="shared" si="13"/>
        <v>2021</v>
      </c>
      <c r="F170" t="str">
        <f t="shared" si="12"/>
        <v>Victorian</v>
      </c>
      <c r="G170" t="str">
        <f t="shared" si="14"/>
        <v>Quarter</v>
      </c>
      <c r="H170">
        <f t="shared" si="15"/>
        <v>2022</v>
      </c>
      <c r="I170">
        <f t="shared" si="16"/>
        <v>90</v>
      </c>
      <c r="J170">
        <f>D170*PJ_per_contract*I170</f>
        <v>0</v>
      </c>
    </row>
    <row r="171" spans="1:10" x14ac:dyDescent="0.2">
      <c r="A171" t="s">
        <v>49</v>
      </c>
      <c r="B171" s="3">
        <v>44204</v>
      </c>
      <c r="C171">
        <v>5</v>
      </c>
      <c r="D171">
        <v>0</v>
      </c>
      <c r="E171">
        <f t="shared" si="13"/>
        <v>2021</v>
      </c>
      <c r="F171" t="str">
        <f t="shared" si="12"/>
        <v>Wallumbilla</v>
      </c>
      <c r="G171" t="str">
        <f t="shared" si="14"/>
        <v>Quarter</v>
      </c>
      <c r="H171">
        <f t="shared" si="15"/>
        <v>2022</v>
      </c>
      <c r="I171">
        <f t="shared" si="16"/>
        <v>90</v>
      </c>
      <c r="J171">
        <f>D171*PJ_per_contract*I171</f>
        <v>0</v>
      </c>
    </row>
    <row r="172" spans="1:10" x14ac:dyDescent="0.2">
      <c r="A172" t="s">
        <v>53</v>
      </c>
      <c r="B172" s="3">
        <v>44204</v>
      </c>
      <c r="C172">
        <v>0</v>
      </c>
      <c r="D172">
        <v>0</v>
      </c>
      <c r="E172">
        <f t="shared" si="13"/>
        <v>2021</v>
      </c>
      <c r="F172" t="str">
        <f t="shared" si="12"/>
        <v>Victorian</v>
      </c>
      <c r="G172" t="str">
        <f t="shared" si="14"/>
        <v>Quarter</v>
      </c>
      <c r="H172">
        <f t="shared" si="15"/>
        <v>2023</v>
      </c>
      <c r="I172">
        <f t="shared" si="16"/>
        <v>90</v>
      </c>
      <c r="J172">
        <f>D172*PJ_per_contract*I172</f>
        <v>0</v>
      </c>
    </row>
    <row r="173" spans="1:10" x14ac:dyDescent="0.2">
      <c r="A173" t="s">
        <v>52</v>
      </c>
      <c r="B173" s="3">
        <v>44204</v>
      </c>
      <c r="C173">
        <v>0</v>
      </c>
      <c r="D173">
        <v>0</v>
      </c>
      <c r="E173">
        <f t="shared" si="13"/>
        <v>2021</v>
      </c>
      <c r="F173" t="str">
        <f t="shared" si="12"/>
        <v>Victorian</v>
      </c>
      <c r="G173" t="str">
        <f t="shared" si="14"/>
        <v>Quarter</v>
      </c>
      <c r="H173">
        <f t="shared" si="15"/>
        <v>2022</v>
      </c>
      <c r="I173">
        <f t="shared" si="16"/>
        <v>90</v>
      </c>
      <c r="J173">
        <f>D173*PJ_per_contract*I173</f>
        <v>0</v>
      </c>
    </row>
    <row r="174" spans="1:10" x14ac:dyDescent="0.2">
      <c r="A174" t="s">
        <v>56</v>
      </c>
      <c r="B174" s="3">
        <v>44204</v>
      </c>
      <c r="C174">
        <v>0</v>
      </c>
      <c r="D174">
        <v>0</v>
      </c>
      <c r="E174">
        <f t="shared" si="13"/>
        <v>2021</v>
      </c>
      <c r="F174" t="str">
        <f t="shared" si="12"/>
        <v>Victorian</v>
      </c>
      <c r="G174" t="str">
        <f t="shared" si="14"/>
        <v>Quarter</v>
      </c>
      <c r="H174">
        <f t="shared" si="15"/>
        <v>2023</v>
      </c>
      <c r="I174">
        <f t="shared" si="16"/>
        <v>90</v>
      </c>
      <c r="J174">
        <f>D174*PJ_per_contract*I174</f>
        <v>0</v>
      </c>
    </row>
    <row r="175" spans="1:10" x14ac:dyDescent="0.2">
      <c r="A175" t="s">
        <v>57</v>
      </c>
      <c r="B175" s="3">
        <v>44204</v>
      </c>
      <c r="C175">
        <v>0</v>
      </c>
      <c r="D175">
        <v>0</v>
      </c>
      <c r="E175">
        <f t="shared" si="13"/>
        <v>2021</v>
      </c>
      <c r="F175" t="str">
        <f t="shared" si="12"/>
        <v>Victorian</v>
      </c>
      <c r="G175" t="str">
        <f t="shared" si="14"/>
        <v>Quarter</v>
      </c>
      <c r="H175">
        <f t="shared" si="15"/>
        <v>2024</v>
      </c>
      <c r="I175">
        <f t="shared" si="16"/>
        <v>90</v>
      </c>
      <c r="J175">
        <f>D175*PJ_per_contract*I175</f>
        <v>0</v>
      </c>
    </row>
    <row r="176" spans="1:10" x14ac:dyDescent="0.2">
      <c r="A176" t="s">
        <v>54</v>
      </c>
      <c r="B176" s="3">
        <v>44204</v>
      </c>
      <c r="C176">
        <v>0</v>
      </c>
      <c r="D176">
        <v>0</v>
      </c>
      <c r="E176">
        <f t="shared" si="13"/>
        <v>2021</v>
      </c>
      <c r="F176" t="str">
        <f t="shared" si="12"/>
        <v>Victorian</v>
      </c>
      <c r="G176" t="str">
        <f t="shared" si="14"/>
        <v>Quarter</v>
      </c>
      <c r="H176">
        <f t="shared" si="15"/>
        <v>2023</v>
      </c>
      <c r="I176">
        <f t="shared" si="16"/>
        <v>90</v>
      </c>
      <c r="J176">
        <f>D176*PJ_per_contract*I176</f>
        <v>0</v>
      </c>
    </row>
    <row r="177" spans="1:10" x14ac:dyDescent="0.2">
      <c r="A177" t="s">
        <v>50</v>
      </c>
      <c r="B177" s="3">
        <v>44204</v>
      </c>
      <c r="C177">
        <v>0</v>
      </c>
      <c r="D177">
        <v>0</v>
      </c>
      <c r="E177">
        <f t="shared" si="13"/>
        <v>2021</v>
      </c>
      <c r="F177" t="str">
        <f t="shared" si="12"/>
        <v>Victorian</v>
      </c>
      <c r="G177" t="str">
        <f t="shared" si="14"/>
        <v>Quarter</v>
      </c>
      <c r="H177">
        <f t="shared" si="15"/>
        <v>2024</v>
      </c>
      <c r="I177">
        <f t="shared" si="16"/>
        <v>90</v>
      </c>
      <c r="J177">
        <f>D177*PJ_per_contract*I177</f>
        <v>0</v>
      </c>
    </row>
    <row r="178" spans="1:10" x14ac:dyDescent="0.2">
      <c r="A178" t="s">
        <v>59</v>
      </c>
      <c r="B178" s="3">
        <v>44204</v>
      </c>
      <c r="C178">
        <v>0</v>
      </c>
      <c r="D178">
        <v>0</v>
      </c>
      <c r="E178">
        <f t="shared" si="13"/>
        <v>2021</v>
      </c>
      <c r="F178" t="str">
        <f t="shared" si="12"/>
        <v>Victorian</v>
      </c>
      <c r="G178" t="str">
        <f t="shared" si="14"/>
        <v>Quarter</v>
      </c>
      <c r="H178">
        <f t="shared" si="15"/>
        <v>2023</v>
      </c>
      <c r="I178">
        <f t="shared" si="16"/>
        <v>90</v>
      </c>
      <c r="J178">
        <f>D178*PJ_per_contract*I178</f>
        <v>0</v>
      </c>
    </row>
    <row r="179" spans="1:10" x14ac:dyDescent="0.2">
      <c r="A179" t="s">
        <v>58</v>
      </c>
      <c r="B179" s="3">
        <v>44204</v>
      </c>
      <c r="C179">
        <v>0</v>
      </c>
      <c r="D179">
        <v>0</v>
      </c>
      <c r="E179">
        <f t="shared" si="13"/>
        <v>2021</v>
      </c>
      <c r="F179" t="str">
        <f t="shared" si="12"/>
        <v>Victorian</v>
      </c>
      <c r="G179" t="str">
        <f t="shared" si="14"/>
        <v>Quarter</v>
      </c>
      <c r="H179">
        <f t="shared" si="15"/>
        <v>2024</v>
      </c>
      <c r="I179">
        <f t="shared" si="16"/>
        <v>90</v>
      </c>
      <c r="J179">
        <f>D179*PJ_per_contract*I179</f>
        <v>0</v>
      </c>
    </row>
    <row r="180" spans="1:10" x14ac:dyDescent="0.2">
      <c r="A180" t="s">
        <v>55</v>
      </c>
      <c r="B180" s="3">
        <v>44204</v>
      </c>
      <c r="C180">
        <v>0</v>
      </c>
      <c r="D180">
        <v>0</v>
      </c>
      <c r="E180">
        <f t="shared" si="13"/>
        <v>2021</v>
      </c>
      <c r="F180" t="str">
        <f t="shared" si="12"/>
        <v>Victorian</v>
      </c>
      <c r="G180" t="str">
        <f t="shared" si="14"/>
        <v>Quarter</v>
      </c>
      <c r="H180">
        <f t="shared" si="15"/>
        <v>2024</v>
      </c>
      <c r="I180">
        <f t="shared" si="16"/>
        <v>90</v>
      </c>
      <c r="J180">
        <f>D180*PJ_per_contract*I180</f>
        <v>0</v>
      </c>
    </row>
    <row r="181" spans="1:10" x14ac:dyDescent="0.2">
      <c r="A181" t="s">
        <v>51</v>
      </c>
      <c r="B181" s="3">
        <v>44204</v>
      </c>
      <c r="C181">
        <v>0</v>
      </c>
      <c r="D181">
        <v>0</v>
      </c>
      <c r="E181">
        <f t="shared" si="13"/>
        <v>2021</v>
      </c>
      <c r="F181" t="str">
        <f t="shared" si="12"/>
        <v>Victorian</v>
      </c>
      <c r="G181" t="str">
        <f t="shared" si="14"/>
        <v>Quarter</v>
      </c>
      <c r="H181">
        <f t="shared" si="15"/>
        <v>2022</v>
      </c>
      <c r="I181">
        <f t="shared" si="16"/>
        <v>90</v>
      </c>
      <c r="J181">
        <f>D181*PJ_per_contract*I181</f>
        <v>0</v>
      </c>
    </row>
    <row r="182" spans="1:10" x14ac:dyDescent="0.2">
      <c r="A182" t="s">
        <v>60</v>
      </c>
      <c r="B182" s="3">
        <v>44204</v>
      </c>
      <c r="C182">
        <v>0</v>
      </c>
      <c r="D182">
        <v>0</v>
      </c>
      <c r="E182">
        <f t="shared" si="13"/>
        <v>2021</v>
      </c>
      <c r="F182" t="str">
        <f t="shared" si="12"/>
        <v>Wallumbilla</v>
      </c>
      <c r="G182" t="str">
        <f t="shared" si="14"/>
        <v>Strip</v>
      </c>
      <c r="H182">
        <f t="shared" si="15"/>
        <v>2023</v>
      </c>
      <c r="I182">
        <f t="shared" si="16"/>
        <v>365</v>
      </c>
      <c r="J182">
        <f>D182*PJ_per_contract*I182</f>
        <v>0</v>
      </c>
    </row>
    <row r="183" spans="1:10" x14ac:dyDescent="0.2">
      <c r="A183" t="s">
        <v>61</v>
      </c>
      <c r="B183" s="3">
        <v>44204</v>
      </c>
      <c r="C183">
        <v>15</v>
      </c>
      <c r="D183">
        <v>0</v>
      </c>
      <c r="E183">
        <f t="shared" si="13"/>
        <v>2021</v>
      </c>
      <c r="F183" t="str">
        <f t="shared" si="12"/>
        <v>Wallumbilla</v>
      </c>
      <c r="G183" t="str">
        <f t="shared" si="14"/>
        <v>Quarter</v>
      </c>
      <c r="H183">
        <f t="shared" si="15"/>
        <v>2022</v>
      </c>
      <c r="I183">
        <f t="shared" si="16"/>
        <v>90</v>
      </c>
      <c r="J183">
        <f>D183*PJ_per_contract*I183</f>
        <v>0</v>
      </c>
    </row>
    <row r="184" spans="1:10" x14ac:dyDescent="0.2">
      <c r="A184" t="s">
        <v>62</v>
      </c>
      <c r="B184" s="3">
        <v>44204</v>
      </c>
      <c r="C184">
        <v>5</v>
      </c>
      <c r="D184">
        <v>0</v>
      </c>
      <c r="E184">
        <f t="shared" si="13"/>
        <v>2021</v>
      </c>
      <c r="F184" t="str">
        <f t="shared" si="12"/>
        <v>Wallumbilla</v>
      </c>
      <c r="G184" t="str">
        <f t="shared" si="14"/>
        <v>Quarter</v>
      </c>
      <c r="H184">
        <f t="shared" si="15"/>
        <v>2022</v>
      </c>
      <c r="I184">
        <f t="shared" si="16"/>
        <v>90</v>
      </c>
      <c r="J184">
        <f>D184*PJ_per_contract*I184</f>
        <v>0</v>
      </c>
    </row>
    <row r="185" spans="1:10" x14ac:dyDescent="0.2">
      <c r="A185" t="s">
        <v>63</v>
      </c>
      <c r="B185" s="3">
        <v>44204</v>
      </c>
      <c r="C185">
        <v>0</v>
      </c>
      <c r="D185">
        <v>0</v>
      </c>
      <c r="E185">
        <f t="shared" si="13"/>
        <v>2021</v>
      </c>
      <c r="F185" t="str">
        <f t="shared" si="12"/>
        <v>Wallumbilla</v>
      </c>
      <c r="G185" t="str">
        <f t="shared" si="14"/>
        <v>Quarter</v>
      </c>
      <c r="H185">
        <f t="shared" si="15"/>
        <v>2023</v>
      </c>
      <c r="I185">
        <f t="shared" si="16"/>
        <v>90</v>
      </c>
      <c r="J185">
        <f>D185*PJ_per_contract*I185</f>
        <v>0</v>
      </c>
    </row>
    <row r="186" spans="1:10" x14ac:dyDescent="0.2">
      <c r="A186" t="s">
        <v>64</v>
      </c>
      <c r="B186" s="3">
        <v>44204</v>
      </c>
      <c r="C186">
        <v>0</v>
      </c>
      <c r="D186">
        <v>0</v>
      </c>
      <c r="E186">
        <f t="shared" si="13"/>
        <v>2021</v>
      </c>
      <c r="F186" t="str">
        <f t="shared" si="12"/>
        <v>Wallumbilla</v>
      </c>
      <c r="G186" t="str">
        <f t="shared" si="14"/>
        <v>Quarter</v>
      </c>
      <c r="H186">
        <f t="shared" si="15"/>
        <v>2023</v>
      </c>
      <c r="I186">
        <f t="shared" si="16"/>
        <v>90</v>
      </c>
      <c r="J186">
        <f>D186*PJ_per_contract*I186</f>
        <v>0</v>
      </c>
    </row>
    <row r="187" spans="1:10" x14ac:dyDescent="0.2">
      <c r="A187" t="s">
        <v>29</v>
      </c>
      <c r="B187" s="3">
        <v>44207</v>
      </c>
      <c r="C187">
        <v>0</v>
      </c>
      <c r="D187">
        <v>0</v>
      </c>
      <c r="E187">
        <f t="shared" si="13"/>
        <v>2021</v>
      </c>
      <c r="F187" t="str">
        <f t="shared" si="12"/>
        <v>Victorian</v>
      </c>
      <c r="G187" t="str">
        <f t="shared" si="14"/>
        <v>Month</v>
      </c>
      <c r="H187">
        <f t="shared" si="15"/>
        <v>2021</v>
      </c>
      <c r="I187">
        <f t="shared" si="16"/>
        <v>31</v>
      </c>
      <c r="J187">
        <f>D187*PJ_per_contract*I187</f>
        <v>0</v>
      </c>
    </row>
    <row r="188" spans="1:10" x14ac:dyDescent="0.2">
      <c r="A188" t="s">
        <v>30</v>
      </c>
      <c r="B188" s="3">
        <v>44207</v>
      </c>
      <c r="C188">
        <v>0</v>
      </c>
      <c r="D188">
        <v>0</v>
      </c>
      <c r="E188">
        <f t="shared" si="13"/>
        <v>2021</v>
      </c>
      <c r="F188" t="str">
        <f t="shared" si="12"/>
        <v>Victorian</v>
      </c>
      <c r="G188" t="str">
        <f t="shared" si="14"/>
        <v>Month</v>
      </c>
      <c r="H188">
        <f t="shared" si="15"/>
        <v>2021</v>
      </c>
      <c r="I188">
        <f t="shared" si="16"/>
        <v>31</v>
      </c>
      <c r="J188">
        <f>D188*PJ_per_contract*I188</f>
        <v>0</v>
      </c>
    </row>
    <row r="189" spans="1:10" x14ac:dyDescent="0.2">
      <c r="A189" t="s">
        <v>31</v>
      </c>
      <c r="B189" s="3">
        <v>44207</v>
      </c>
      <c r="C189">
        <v>0</v>
      </c>
      <c r="D189">
        <v>0</v>
      </c>
      <c r="E189">
        <f t="shared" si="13"/>
        <v>2021</v>
      </c>
      <c r="F189" t="str">
        <f t="shared" si="12"/>
        <v>Wallumbilla</v>
      </c>
      <c r="G189" t="str">
        <f t="shared" si="14"/>
        <v>Strip</v>
      </c>
      <c r="H189">
        <f t="shared" si="15"/>
        <v>2021</v>
      </c>
      <c r="I189">
        <f t="shared" si="16"/>
        <v>365</v>
      </c>
      <c r="J189">
        <f>D189*PJ_per_contract*I189</f>
        <v>0</v>
      </c>
    </row>
    <row r="190" spans="1:10" x14ac:dyDescent="0.2">
      <c r="A190" t="s">
        <v>32</v>
      </c>
      <c r="B190" s="3">
        <v>44207</v>
      </c>
      <c r="C190">
        <v>0</v>
      </c>
      <c r="D190">
        <v>0</v>
      </c>
      <c r="E190">
        <f t="shared" si="13"/>
        <v>2021</v>
      </c>
      <c r="F190" t="str">
        <f t="shared" si="12"/>
        <v>Victorian</v>
      </c>
      <c r="G190" t="str">
        <f t="shared" si="14"/>
        <v>Quarter</v>
      </c>
      <c r="H190">
        <f t="shared" si="15"/>
        <v>2021</v>
      </c>
      <c r="I190">
        <f t="shared" si="16"/>
        <v>90</v>
      </c>
      <c r="J190">
        <f>D190*PJ_per_contract*I190</f>
        <v>0</v>
      </c>
    </row>
    <row r="191" spans="1:10" x14ac:dyDescent="0.2">
      <c r="A191" t="s">
        <v>33</v>
      </c>
      <c r="B191" s="3">
        <v>44207</v>
      </c>
      <c r="C191">
        <v>0</v>
      </c>
      <c r="D191">
        <v>0</v>
      </c>
      <c r="E191">
        <f t="shared" si="13"/>
        <v>2021</v>
      </c>
      <c r="F191" t="str">
        <f t="shared" si="12"/>
        <v>Victorian</v>
      </c>
      <c r="G191" t="str">
        <f t="shared" si="14"/>
        <v>Month</v>
      </c>
      <c r="H191">
        <f t="shared" si="15"/>
        <v>2021</v>
      </c>
      <c r="I191">
        <f t="shared" si="16"/>
        <v>31</v>
      </c>
      <c r="J191">
        <f>D191*PJ_per_contract*I191</f>
        <v>0</v>
      </c>
    </row>
    <row r="192" spans="1:10" x14ac:dyDescent="0.2">
      <c r="A192" t="s">
        <v>34</v>
      </c>
      <c r="B192" s="3">
        <v>44207</v>
      </c>
      <c r="C192">
        <v>80</v>
      </c>
      <c r="D192">
        <v>0</v>
      </c>
      <c r="E192">
        <f t="shared" si="13"/>
        <v>2021</v>
      </c>
      <c r="F192" t="str">
        <f t="shared" si="12"/>
        <v>Wallumbilla</v>
      </c>
      <c r="G192" t="str">
        <f t="shared" si="14"/>
        <v>Quarter</v>
      </c>
      <c r="H192">
        <f t="shared" si="15"/>
        <v>2021</v>
      </c>
      <c r="I192">
        <f t="shared" si="16"/>
        <v>90</v>
      </c>
      <c r="J192">
        <f>D192*PJ_per_contract*I192</f>
        <v>0</v>
      </c>
    </row>
    <row r="193" spans="1:10" x14ac:dyDescent="0.2">
      <c r="A193" t="s">
        <v>35</v>
      </c>
      <c r="B193" s="3">
        <v>44207</v>
      </c>
      <c r="C193">
        <v>0</v>
      </c>
      <c r="D193">
        <v>0</v>
      </c>
      <c r="E193">
        <f t="shared" si="13"/>
        <v>2021</v>
      </c>
      <c r="F193" t="str">
        <f t="shared" si="12"/>
        <v>Victorian</v>
      </c>
      <c r="G193" t="str">
        <f t="shared" si="14"/>
        <v>Month</v>
      </c>
      <c r="H193">
        <f t="shared" si="15"/>
        <v>2021</v>
      </c>
      <c r="I193">
        <f t="shared" si="16"/>
        <v>31</v>
      </c>
      <c r="J193">
        <f>D193*PJ_per_contract*I193</f>
        <v>0</v>
      </c>
    </row>
    <row r="194" spans="1:10" x14ac:dyDescent="0.2">
      <c r="A194" t="s">
        <v>36</v>
      </c>
      <c r="B194" s="3">
        <v>44207</v>
      </c>
      <c r="C194">
        <v>0</v>
      </c>
      <c r="D194">
        <v>0</v>
      </c>
      <c r="E194">
        <f t="shared" si="13"/>
        <v>2021</v>
      </c>
      <c r="F194" t="str">
        <f t="shared" ref="F194:F257" si="17">IF(OR(LEFT(A194,2)="GJ",LEFT(A194,2)="GK"),"Victorian",IF(OR(LEFT(A194,2)="GX",LEFT(A194,2)="GY"),"Wallumbilla","NA"))</f>
        <v>Victorian</v>
      </c>
      <c r="G194" t="str">
        <f t="shared" si="14"/>
        <v>Month</v>
      </c>
      <c r="H194">
        <f t="shared" si="15"/>
        <v>2021</v>
      </c>
      <c r="I194">
        <f t="shared" si="16"/>
        <v>31</v>
      </c>
      <c r="J194">
        <f>D194*PJ_per_contract*I194</f>
        <v>0</v>
      </c>
    </row>
    <row r="195" spans="1:10" x14ac:dyDescent="0.2">
      <c r="A195" t="s">
        <v>38</v>
      </c>
      <c r="B195" s="3">
        <v>44207</v>
      </c>
      <c r="C195">
        <v>0</v>
      </c>
      <c r="D195">
        <v>0</v>
      </c>
      <c r="E195">
        <f t="shared" ref="E195:E258" si="18">YEAR(B195)</f>
        <v>2021</v>
      </c>
      <c r="F195" t="str">
        <f t="shared" si="17"/>
        <v>Victorian</v>
      </c>
      <c r="G195" t="str">
        <f t="shared" ref="G195:G258" si="19">IF(LEFT(A195,2)="GJ","Month",IF(OR(LEFT(A195,2)="GK",LEFT(A195,2)="GX"),"Quarter",IF(LEFT(A195,2)="GY","Strip","NA")))</f>
        <v>Quarter</v>
      </c>
      <c r="H195">
        <f t="shared" ref="H195:H258" si="20">VALUE(MID(A195,4,4))</f>
        <v>2021</v>
      </c>
      <c r="I195">
        <f t="shared" ref="I195:I258" si="21">IF(G195="Month",_xlfn.DAYS(EOMONTH(B195,0),EOMONTH(B195,-1)),IF(G195="Quarter",_xlfn.DAYS(EOMONTH(B195,2),EOMONTH(B195,-1)),365))</f>
        <v>90</v>
      </c>
      <c r="J195">
        <f>D195*PJ_per_contract*I195</f>
        <v>0</v>
      </c>
    </row>
    <row r="196" spans="1:10" x14ac:dyDescent="0.2">
      <c r="A196" t="s">
        <v>37</v>
      </c>
      <c r="B196" s="3">
        <v>44207</v>
      </c>
      <c r="C196">
        <v>0</v>
      </c>
      <c r="D196">
        <v>0</v>
      </c>
      <c r="E196">
        <f t="shared" si="18"/>
        <v>2021</v>
      </c>
      <c r="F196" t="str">
        <f t="shared" si="17"/>
        <v>Victorian</v>
      </c>
      <c r="G196" t="str">
        <f t="shared" si="19"/>
        <v>Month</v>
      </c>
      <c r="H196">
        <f t="shared" si="20"/>
        <v>2021</v>
      </c>
      <c r="I196">
        <f t="shared" si="21"/>
        <v>31</v>
      </c>
      <c r="J196">
        <f>D196*PJ_per_contract*I196</f>
        <v>0</v>
      </c>
    </row>
    <row r="197" spans="1:10" x14ac:dyDescent="0.2">
      <c r="A197" t="s">
        <v>39</v>
      </c>
      <c r="B197" s="3">
        <v>44207</v>
      </c>
      <c r="C197">
        <v>122</v>
      </c>
      <c r="D197">
        <v>0</v>
      </c>
      <c r="E197">
        <f t="shared" si="18"/>
        <v>2021</v>
      </c>
      <c r="F197" t="str">
        <f t="shared" si="17"/>
        <v>Wallumbilla</v>
      </c>
      <c r="G197" t="str">
        <f t="shared" si="19"/>
        <v>Quarter</v>
      </c>
      <c r="H197">
        <f t="shared" si="20"/>
        <v>2021</v>
      </c>
      <c r="I197">
        <f t="shared" si="21"/>
        <v>90</v>
      </c>
      <c r="J197">
        <f>D197*PJ_per_contract*I197</f>
        <v>0</v>
      </c>
    </row>
    <row r="198" spans="1:10" x14ac:dyDescent="0.2">
      <c r="A198" t="s">
        <v>40</v>
      </c>
      <c r="B198" s="3">
        <v>44207</v>
      </c>
      <c r="C198">
        <v>0</v>
      </c>
      <c r="D198">
        <v>0</v>
      </c>
      <c r="E198">
        <f t="shared" si="18"/>
        <v>2021</v>
      </c>
      <c r="F198" t="str">
        <f t="shared" si="17"/>
        <v>Wallumbilla</v>
      </c>
      <c r="G198" t="str">
        <f t="shared" si="19"/>
        <v>Strip</v>
      </c>
      <c r="H198">
        <f t="shared" si="20"/>
        <v>2022</v>
      </c>
      <c r="I198">
        <f t="shared" si="21"/>
        <v>365</v>
      </c>
      <c r="J198">
        <f>D198*PJ_per_contract*I198</f>
        <v>0</v>
      </c>
    </row>
    <row r="199" spans="1:10" x14ac:dyDescent="0.2">
      <c r="A199" t="s">
        <v>41</v>
      </c>
      <c r="B199" s="3">
        <v>44207</v>
      </c>
      <c r="C199">
        <v>0</v>
      </c>
      <c r="D199">
        <v>0</v>
      </c>
      <c r="E199">
        <f t="shared" si="18"/>
        <v>2021</v>
      </c>
      <c r="F199" t="str">
        <f t="shared" si="17"/>
        <v>Victorian</v>
      </c>
      <c r="G199" t="str">
        <f t="shared" si="19"/>
        <v>Quarter</v>
      </c>
      <c r="H199">
        <f t="shared" si="20"/>
        <v>2021</v>
      </c>
      <c r="I199">
        <f t="shared" si="21"/>
        <v>90</v>
      </c>
      <c r="J199">
        <f>D199*PJ_per_contract*I199</f>
        <v>0</v>
      </c>
    </row>
    <row r="200" spans="1:10" x14ac:dyDescent="0.2">
      <c r="A200" t="s">
        <v>42</v>
      </c>
      <c r="B200" s="3">
        <v>44207</v>
      </c>
      <c r="C200">
        <v>151</v>
      </c>
      <c r="D200">
        <v>0</v>
      </c>
      <c r="E200">
        <f t="shared" si="18"/>
        <v>2021</v>
      </c>
      <c r="F200" t="str">
        <f t="shared" si="17"/>
        <v>Wallumbilla</v>
      </c>
      <c r="G200" t="str">
        <f t="shared" si="19"/>
        <v>Quarter</v>
      </c>
      <c r="H200">
        <f t="shared" si="20"/>
        <v>2021</v>
      </c>
      <c r="I200">
        <f t="shared" si="21"/>
        <v>90</v>
      </c>
      <c r="J200">
        <f>D200*PJ_per_contract*I200</f>
        <v>0</v>
      </c>
    </row>
    <row r="201" spans="1:10" x14ac:dyDescent="0.2">
      <c r="A201" t="s">
        <v>43</v>
      </c>
      <c r="B201" s="3">
        <v>44207</v>
      </c>
      <c r="C201">
        <v>0</v>
      </c>
      <c r="D201">
        <v>0</v>
      </c>
      <c r="E201">
        <f t="shared" si="18"/>
        <v>2021</v>
      </c>
      <c r="F201" t="str">
        <f t="shared" si="17"/>
        <v>Victorian</v>
      </c>
      <c r="G201" t="str">
        <f t="shared" si="19"/>
        <v>Quarter</v>
      </c>
      <c r="H201">
        <f t="shared" si="20"/>
        <v>2021</v>
      </c>
      <c r="I201">
        <f t="shared" si="21"/>
        <v>90</v>
      </c>
      <c r="J201">
        <f>D201*PJ_per_contract*I201</f>
        <v>0</v>
      </c>
    </row>
    <row r="202" spans="1:10" x14ac:dyDescent="0.2">
      <c r="A202" t="s">
        <v>44</v>
      </c>
      <c r="B202" s="3">
        <v>44207</v>
      </c>
      <c r="C202">
        <v>85</v>
      </c>
      <c r="D202">
        <v>0</v>
      </c>
      <c r="E202">
        <f t="shared" si="18"/>
        <v>2021</v>
      </c>
      <c r="F202" t="str">
        <f t="shared" si="17"/>
        <v>Wallumbilla</v>
      </c>
      <c r="G202" t="str">
        <f t="shared" si="19"/>
        <v>Quarter</v>
      </c>
      <c r="H202">
        <f t="shared" si="20"/>
        <v>2021</v>
      </c>
      <c r="I202">
        <f t="shared" si="21"/>
        <v>90</v>
      </c>
      <c r="J202">
        <f>D202*PJ_per_contract*I202</f>
        <v>0</v>
      </c>
    </row>
    <row r="203" spans="1:10" x14ac:dyDescent="0.2">
      <c r="A203" t="s">
        <v>45</v>
      </c>
      <c r="B203" s="3">
        <v>44207</v>
      </c>
      <c r="C203">
        <v>0</v>
      </c>
      <c r="D203">
        <v>0</v>
      </c>
      <c r="E203">
        <f t="shared" si="18"/>
        <v>2021</v>
      </c>
      <c r="F203" t="str">
        <f t="shared" si="17"/>
        <v>Wallumbilla</v>
      </c>
      <c r="G203" t="str">
        <f t="shared" si="19"/>
        <v>Strip</v>
      </c>
      <c r="H203">
        <f t="shared" si="20"/>
        <v>2022</v>
      </c>
      <c r="I203">
        <f t="shared" si="21"/>
        <v>365</v>
      </c>
      <c r="J203">
        <f>D203*PJ_per_contract*I203</f>
        <v>0</v>
      </c>
    </row>
    <row r="204" spans="1:10" x14ac:dyDescent="0.2">
      <c r="A204" t="s">
        <v>46</v>
      </c>
      <c r="B204" s="3">
        <v>44207</v>
      </c>
      <c r="C204">
        <v>0</v>
      </c>
      <c r="D204">
        <v>0</v>
      </c>
      <c r="E204">
        <f t="shared" si="18"/>
        <v>2021</v>
      </c>
      <c r="F204" t="str">
        <f t="shared" si="17"/>
        <v>Victorian</v>
      </c>
      <c r="G204" t="str">
        <f t="shared" si="19"/>
        <v>Quarter</v>
      </c>
      <c r="H204">
        <f t="shared" si="20"/>
        <v>2022</v>
      </c>
      <c r="I204">
        <f t="shared" si="21"/>
        <v>90</v>
      </c>
      <c r="J204">
        <f>D204*PJ_per_contract*I204</f>
        <v>0</v>
      </c>
    </row>
    <row r="205" spans="1:10" x14ac:dyDescent="0.2">
      <c r="A205" t="s">
        <v>47</v>
      </c>
      <c r="B205" s="3">
        <v>44207</v>
      </c>
      <c r="C205">
        <v>5</v>
      </c>
      <c r="D205">
        <v>0</v>
      </c>
      <c r="E205">
        <f t="shared" si="18"/>
        <v>2021</v>
      </c>
      <c r="F205" t="str">
        <f t="shared" si="17"/>
        <v>Wallumbilla</v>
      </c>
      <c r="G205" t="str">
        <f t="shared" si="19"/>
        <v>Quarter</v>
      </c>
      <c r="H205">
        <f t="shared" si="20"/>
        <v>2022</v>
      </c>
      <c r="I205">
        <f t="shared" si="21"/>
        <v>90</v>
      </c>
      <c r="J205">
        <f>D205*PJ_per_contract*I205</f>
        <v>0</v>
      </c>
    </row>
    <row r="206" spans="1:10" x14ac:dyDescent="0.2">
      <c r="A206" t="s">
        <v>48</v>
      </c>
      <c r="B206" s="3">
        <v>44207</v>
      </c>
      <c r="C206">
        <v>0</v>
      </c>
      <c r="D206">
        <v>0</v>
      </c>
      <c r="E206">
        <f t="shared" si="18"/>
        <v>2021</v>
      </c>
      <c r="F206" t="str">
        <f t="shared" si="17"/>
        <v>Victorian</v>
      </c>
      <c r="G206" t="str">
        <f t="shared" si="19"/>
        <v>Quarter</v>
      </c>
      <c r="H206">
        <f t="shared" si="20"/>
        <v>2022</v>
      </c>
      <c r="I206">
        <f t="shared" si="21"/>
        <v>90</v>
      </c>
      <c r="J206">
        <f>D206*PJ_per_contract*I206</f>
        <v>0</v>
      </c>
    </row>
    <row r="207" spans="1:10" x14ac:dyDescent="0.2">
      <c r="A207" t="s">
        <v>49</v>
      </c>
      <c r="B207" s="3">
        <v>44207</v>
      </c>
      <c r="C207">
        <v>5</v>
      </c>
      <c r="D207">
        <v>0</v>
      </c>
      <c r="E207">
        <f t="shared" si="18"/>
        <v>2021</v>
      </c>
      <c r="F207" t="str">
        <f t="shared" si="17"/>
        <v>Wallumbilla</v>
      </c>
      <c r="G207" t="str">
        <f t="shared" si="19"/>
        <v>Quarter</v>
      </c>
      <c r="H207">
        <f t="shared" si="20"/>
        <v>2022</v>
      </c>
      <c r="I207">
        <f t="shared" si="21"/>
        <v>90</v>
      </c>
      <c r="J207">
        <f>D207*PJ_per_contract*I207</f>
        <v>0</v>
      </c>
    </row>
    <row r="208" spans="1:10" x14ac:dyDescent="0.2">
      <c r="A208" t="s">
        <v>52</v>
      </c>
      <c r="B208" s="3">
        <v>44207</v>
      </c>
      <c r="C208">
        <v>0</v>
      </c>
      <c r="D208">
        <v>0</v>
      </c>
      <c r="E208">
        <f t="shared" si="18"/>
        <v>2021</v>
      </c>
      <c r="F208" t="str">
        <f t="shared" si="17"/>
        <v>Victorian</v>
      </c>
      <c r="G208" t="str">
        <f t="shared" si="19"/>
        <v>Quarter</v>
      </c>
      <c r="H208">
        <f t="shared" si="20"/>
        <v>2022</v>
      </c>
      <c r="I208">
        <f t="shared" si="21"/>
        <v>90</v>
      </c>
      <c r="J208">
        <f>D208*PJ_per_contract*I208</f>
        <v>0</v>
      </c>
    </row>
    <row r="209" spans="1:10" x14ac:dyDescent="0.2">
      <c r="A209" t="s">
        <v>50</v>
      </c>
      <c r="B209" s="3">
        <v>44207</v>
      </c>
      <c r="C209">
        <v>0</v>
      </c>
      <c r="D209">
        <v>0</v>
      </c>
      <c r="E209">
        <f t="shared" si="18"/>
        <v>2021</v>
      </c>
      <c r="F209" t="str">
        <f t="shared" si="17"/>
        <v>Victorian</v>
      </c>
      <c r="G209" t="str">
        <f t="shared" si="19"/>
        <v>Quarter</v>
      </c>
      <c r="H209">
        <f t="shared" si="20"/>
        <v>2024</v>
      </c>
      <c r="I209">
        <f t="shared" si="21"/>
        <v>90</v>
      </c>
      <c r="J209">
        <f>D209*PJ_per_contract*I209</f>
        <v>0</v>
      </c>
    </row>
    <row r="210" spans="1:10" x14ac:dyDescent="0.2">
      <c r="A210" t="s">
        <v>58</v>
      </c>
      <c r="B210" s="3">
        <v>44207</v>
      </c>
      <c r="C210">
        <v>0</v>
      </c>
      <c r="D210">
        <v>0</v>
      </c>
      <c r="E210">
        <f t="shared" si="18"/>
        <v>2021</v>
      </c>
      <c r="F210" t="str">
        <f t="shared" si="17"/>
        <v>Victorian</v>
      </c>
      <c r="G210" t="str">
        <f t="shared" si="19"/>
        <v>Quarter</v>
      </c>
      <c r="H210">
        <f t="shared" si="20"/>
        <v>2024</v>
      </c>
      <c r="I210">
        <f t="shared" si="21"/>
        <v>90</v>
      </c>
      <c r="J210">
        <f>D210*PJ_per_contract*I210</f>
        <v>0</v>
      </c>
    </row>
    <row r="211" spans="1:10" x14ac:dyDescent="0.2">
      <c r="A211" t="s">
        <v>56</v>
      </c>
      <c r="B211" s="3">
        <v>44207</v>
      </c>
      <c r="C211">
        <v>0</v>
      </c>
      <c r="D211">
        <v>0</v>
      </c>
      <c r="E211">
        <f t="shared" si="18"/>
        <v>2021</v>
      </c>
      <c r="F211" t="str">
        <f t="shared" si="17"/>
        <v>Victorian</v>
      </c>
      <c r="G211" t="str">
        <f t="shared" si="19"/>
        <v>Quarter</v>
      </c>
      <c r="H211">
        <f t="shared" si="20"/>
        <v>2023</v>
      </c>
      <c r="I211">
        <f t="shared" si="21"/>
        <v>90</v>
      </c>
      <c r="J211">
        <f>D211*PJ_per_contract*I211</f>
        <v>0</v>
      </c>
    </row>
    <row r="212" spans="1:10" x14ac:dyDescent="0.2">
      <c r="A212" t="s">
        <v>51</v>
      </c>
      <c r="B212" s="3">
        <v>44207</v>
      </c>
      <c r="C212">
        <v>0</v>
      </c>
      <c r="D212">
        <v>0</v>
      </c>
      <c r="E212">
        <f t="shared" si="18"/>
        <v>2021</v>
      </c>
      <c r="F212" t="str">
        <f t="shared" si="17"/>
        <v>Victorian</v>
      </c>
      <c r="G212" t="str">
        <f t="shared" si="19"/>
        <v>Quarter</v>
      </c>
      <c r="H212">
        <f t="shared" si="20"/>
        <v>2022</v>
      </c>
      <c r="I212">
        <f t="shared" si="21"/>
        <v>90</v>
      </c>
      <c r="J212">
        <f>D212*PJ_per_contract*I212</f>
        <v>0</v>
      </c>
    </row>
    <row r="213" spans="1:10" x14ac:dyDescent="0.2">
      <c r="A213" t="s">
        <v>54</v>
      </c>
      <c r="B213" s="3">
        <v>44207</v>
      </c>
      <c r="C213">
        <v>0</v>
      </c>
      <c r="D213">
        <v>0</v>
      </c>
      <c r="E213">
        <f t="shared" si="18"/>
        <v>2021</v>
      </c>
      <c r="F213" t="str">
        <f t="shared" si="17"/>
        <v>Victorian</v>
      </c>
      <c r="G213" t="str">
        <f t="shared" si="19"/>
        <v>Quarter</v>
      </c>
      <c r="H213">
        <f t="shared" si="20"/>
        <v>2023</v>
      </c>
      <c r="I213">
        <f t="shared" si="21"/>
        <v>90</v>
      </c>
      <c r="J213">
        <f>D213*PJ_per_contract*I213</f>
        <v>0</v>
      </c>
    </row>
    <row r="214" spans="1:10" x14ac:dyDescent="0.2">
      <c r="A214" t="s">
        <v>53</v>
      </c>
      <c r="B214" s="3">
        <v>44207</v>
      </c>
      <c r="C214">
        <v>0</v>
      </c>
      <c r="D214">
        <v>0</v>
      </c>
      <c r="E214">
        <f t="shared" si="18"/>
        <v>2021</v>
      </c>
      <c r="F214" t="str">
        <f t="shared" si="17"/>
        <v>Victorian</v>
      </c>
      <c r="G214" t="str">
        <f t="shared" si="19"/>
        <v>Quarter</v>
      </c>
      <c r="H214">
        <f t="shared" si="20"/>
        <v>2023</v>
      </c>
      <c r="I214">
        <f t="shared" si="21"/>
        <v>90</v>
      </c>
      <c r="J214">
        <f>D214*PJ_per_contract*I214</f>
        <v>0</v>
      </c>
    </row>
    <row r="215" spans="1:10" x14ac:dyDescent="0.2">
      <c r="A215" t="s">
        <v>59</v>
      </c>
      <c r="B215" s="3">
        <v>44207</v>
      </c>
      <c r="C215">
        <v>0</v>
      </c>
      <c r="D215">
        <v>0</v>
      </c>
      <c r="E215">
        <f t="shared" si="18"/>
        <v>2021</v>
      </c>
      <c r="F215" t="str">
        <f t="shared" si="17"/>
        <v>Victorian</v>
      </c>
      <c r="G215" t="str">
        <f t="shared" si="19"/>
        <v>Quarter</v>
      </c>
      <c r="H215">
        <f t="shared" si="20"/>
        <v>2023</v>
      </c>
      <c r="I215">
        <f t="shared" si="21"/>
        <v>90</v>
      </c>
      <c r="J215">
        <f>D215*PJ_per_contract*I215</f>
        <v>0</v>
      </c>
    </row>
    <row r="216" spans="1:10" x14ac:dyDescent="0.2">
      <c r="A216" t="s">
        <v>55</v>
      </c>
      <c r="B216" s="3">
        <v>44207</v>
      </c>
      <c r="C216">
        <v>0</v>
      </c>
      <c r="D216">
        <v>0</v>
      </c>
      <c r="E216">
        <f t="shared" si="18"/>
        <v>2021</v>
      </c>
      <c r="F216" t="str">
        <f t="shared" si="17"/>
        <v>Victorian</v>
      </c>
      <c r="G216" t="str">
        <f t="shared" si="19"/>
        <v>Quarter</v>
      </c>
      <c r="H216">
        <f t="shared" si="20"/>
        <v>2024</v>
      </c>
      <c r="I216">
        <f t="shared" si="21"/>
        <v>90</v>
      </c>
      <c r="J216">
        <f>D216*PJ_per_contract*I216</f>
        <v>0</v>
      </c>
    </row>
    <row r="217" spans="1:10" x14ac:dyDescent="0.2">
      <c r="A217" t="s">
        <v>57</v>
      </c>
      <c r="B217" s="3">
        <v>44207</v>
      </c>
      <c r="C217">
        <v>0</v>
      </c>
      <c r="D217">
        <v>0</v>
      </c>
      <c r="E217">
        <f t="shared" si="18"/>
        <v>2021</v>
      </c>
      <c r="F217" t="str">
        <f t="shared" si="17"/>
        <v>Victorian</v>
      </c>
      <c r="G217" t="str">
        <f t="shared" si="19"/>
        <v>Quarter</v>
      </c>
      <c r="H217">
        <f t="shared" si="20"/>
        <v>2024</v>
      </c>
      <c r="I217">
        <f t="shared" si="21"/>
        <v>90</v>
      </c>
      <c r="J217">
        <f>D217*PJ_per_contract*I217</f>
        <v>0</v>
      </c>
    </row>
    <row r="218" spans="1:10" x14ac:dyDescent="0.2">
      <c r="A218" t="s">
        <v>60</v>
      </c>
      <c r="B218" s="3">
        <v>44207</v>
      </c>
      <c r="C218">
        <v>0</v>
      </c>
      <c r="D218">
        <v>0</v>
      </c>
      <c r="E218">
        <f t="shared" si="18"/>
        <v>2021</v>
      </c>
      <c r="F218" t="str">
        <f t="shared" si="17"/>
        <v>Wallumbilla</v>
      </c>
      <c r="G218" t="str">
        <f t="shared" si="19"/>
        <v>Strip</v>
      </c>
      <c r="H218">
        <f t="shared" si="20"/>
        <v>2023</v>
      </c>
      <c r="I218">
        <f t="shared" si="21"/>
        <v>365</v>
      </c>
      <c r="J218">
        <f>D218*PJ_per_contract*I218</f>
        <v>0</v>
      </c>
    </row>
    <row r="219" spans="1:10" x14ac:dyDescent="0.2">
      <c r="A219" t="s">
        <v>61</v>
      </c>
      <c r="B219" s="3">
        <v>44207</v>
      </c>
      <c r="C219">
        <v>15</v>
      </c>
      <c r="D219">
        <v>0</v>
      </c>
      <c r="E219">
        <f t="shared" si="18"/>
        <v>2021</v>
      </c>
      <c r="F219" t="str">
        <f t="shared" si="17"/>
        <v>Wallumbilla</v>
      </c>
      <c r="G219" t="str">
        <f t="shared" si="19"/>
        <v>Quarter</v>
      </c>
      <c r="H219">
        <f t="shared" si="20"/>
        <v>2022</v>
      </c>
      <c r="I219">
        <f t="shared" si="21"/>
        <v>90</v>
      </c>
      <c r="J219">
        <f>D219*PJ_per_contract*I219</f>
        <v>0</v>
      </c>
    </row>
    <row r="220" spans="1:10" x14ac:dyDescent="0.2">
      <c r="A220" t="s">
        <v>62</v>
      </c>
      <c r="B220" s="3">
        <v>44207</v>
      </c>
      <c r="C220">
        <v>5</v>
      </c>
      <c r="D220">
        <v>0</v>
      </c>
      <c r="E220">
        <f t="shared" si="18"/>
        <v>2021</v>
      </c>
      <c r="F220" t="str">
        <f t="shared" si="17"/>
        <v>Wallumbilla</v>
      </c>
      <c r="G220" t="str">
        <f t="shared" si="19"/>
        <v>Quarter</v>
      </c>
      <c r="H220">
        <f t="shared" si="20"/>
        <v>2022</v>
      </c>
      <c r="I220">
        <f t="shared" si="21"/>
        <v>90</v>
      </c>
      <c r="J220">
        <f>D220*PJ_per_contract*I220</f>
        <v>0</v>
      </c>
    </row>
    <row r="221" spans="1:10" x14ac:dyDescent="0.2">
      <c r="A221" t="s">
        <v>63</v>
      </c>
      <c r="B221" s="3">
        <v>44207</v>
      </c>
      <c r="C221">
        <v>0</v>
      </c>
      <c r="D221">
        <v>0</v>
      </c>
      <c r="E221">
        <f t="shared" si="18"/>
        <v>2021</v>
      </c>
      <c r="F221" t="str">
        <f t="shared" si="17"/>
        <v>Wallumbilla</v>
      </c>
      <c r="G221" t="str">
        <f t="shared" si="19"/>
        <v>Quarter</v>
      </c>
      <c r="H221">
        <f t="shared" si="20"/>
        <v>2023</v>
      </c>
      <c r="I221">
        <f t="shared" si="21"/>
        <v>90</v>
      </c>
      <c r="J221">
        <f>D221*PJ_per_contract*I221</f>
        <v>0</v>
      </c>
    </row>
    <row r="222" spans="1:10" x14ac:dyDescent="0.2">
      <c r="A222" t="s">
        <v>64</v>
      </c>
      <c r="B222" s="3">
        <v>44207</v>
      </c>
      <c r="C222">
        <v>0</v>
      </c>
      <c r="D222">
        <v>0</v>
      </c>
      <c r="E222">
        <f t="shared" si="18"/>
        <v>2021</v>
      </c>
      <c r="F222" t="str">
        <f t="shared" si="17"/>
        <v>Wallumbilla</v>
      </c>
      <c r="G222" t="str">
        <f t="shared" si="19"/>
        <v>Quarter</v>
      </c>
      <c r="H222">
        <f t="shared" si="20"/>
        <v>2023</v>
      </c>
      <c r="I222">
        <f t="shared" si="21"/>
        <v>90</v>
      </c>
      <c r="J222">
        <f>D222*PJ_per_contract*I222</f>
        <v>0</v>
      </c>
    </row>
    <row r="223" spans="1:10" x14ac:dyDescent="0.2">
      <c r="A223" t="s">
        <v>29</v>
      </c>
      <c r="B223" s="3">
        <v>44208</v>
      </c>
      <c r="C223">
        <v>0</v>
      </c>
      <c r="D223">
        <v>0</v>
      </c>
      <c r="E223">
        <f t="shared" si="18"/>
        <v>2021</v>
      </c>
      <c r="F223" t="str">
        <f t="shared" si="17"/>
        <v>Victorian</v>
      </c>
      <c r="G223" t="str">
        <f t="shared" si="19"/>
        <v>Month</v>
      </c>
      <c r="H223">
        <f t="shared" si="20"/>
        <v>2021</v>
      </c>
      <c r="I223">
        <f t="shared" si="21"/>
        <v>31</v>
      </c>
      <c r="J223">
        <f>D223*PJ_per_contract*I223</f>
        <v>0</v>
      </c>
    </row>
    <row r="224" spans="1:10" x14ac:dyDescent="0.2">
      <c r="A224" t="s">
        <v>30</v>
      </c>
      <c r="B224" s="3">
        <v>44208</v>
      </c>
      <c r="C224">
        <v>0</v>
      </c>
      <c r="D224">
        <v>0</v>
      </c>
      <c r="E224">
        <f t="shared" si="18"/>
        <v>2021</v>
      </c>
      <c r="F224" t="str">
        <f t="shared" si="17"/>
        <v>Victorian</v>
      </c>
      <c r="G224" t="str">
        <f t="shared" si="19"/>
        <v>Month</v>
      </c>
      <c r="H224">
        <f t="shared" si="20"/>
        <v>2021</v>
      </c>
      <c r="I224">
        <f t="shared" si="21"/>
        <v>31</v>
      </c>
      <c r="J224">
        <f>D224*PJ_per_contract*I224</f>
        <v>0</v>
      </c>
    </row>
    <row r="225" spans="1:10" x14ac:dyDescent="0.2">
      <c r="A225" t="s">
        <v>31</v>
      </c>
      <c r="B225" s="3">
        <v>44208</v>
      </c>
      <c r="C225">
        <v>0</v>
      </c>
      <c r="D225">
        <v>0</v>
      </c>
      <c r="E225">
        <f t="shared" si="18"/>
        <v>2021</v>
      </c>
      <c r="F225" t="str">
        <f t="shared" si="17"/>
        <v>Wallumbilla</v>
      </c>
      <c r="G225" t="str">
        <f t="shared" si="19"/>
        <v>Strip</v>
      </c>
      <c r="H225">
        <f t="shared" si="20"/>
        <v>2021</v>
      </c>
      <c r="I225">
        <f t="shared" si="21"/>
        <v>365</v>
      </c>
      <c r="J225">
        <f>D225*PJ_per_contract*I225</f>
        <v>0</v>
      </c>
    </row>
    <row r="226" spans="1:10" x14ac:dyDescent="0.2">
      <c r="A226" t="s">
        <v>33</v>
      </c>
      <c r="B226" s="3">
        <v>44208</v>
      </c>
      <c r="C226">
        <v>0</v>
      </c>
      <c r="D226">
        <v>0</v>
      </c>
      <c r="E226">
        <f t="shared" si="18"/>
        <v>2021</v>
      </c>
      <c r="F226" t="str">
        <f t="shared" si="17"/>
        <v>Victorian</v>
      </c>
      <c r="G226" t="str">
        <f t="shared" si="19"/>
        <v>Month</v>
      </c>
      <c r="H226">
        <f t="shared" si="20"/>
        <v>2021</v>
      </c>
      <c r="I226">
        <f t="shared" si="21"/>
        <v>31</v>
      </c>
      <c r="J226">
        <f>D226*PJ_per_contract*I226</f>
        <v>0</v>
      </c>
    </row>
    <row r="227" spans="1:10" x14ac:dyDescent="0.2">
      <c r="A227" t="s">
        <v>32</v>
      </c>
      <c r="B227" s="3">
        <v>44208</v>
      </c>
      <c r="C227">
        <v>0</v>
      </c>
      <c r="D227">
        <v>0</v>
      </c>
      <c r="E227">
        <f t="shared" si="18"/>
        <v>2021</v>
      </c>
      <c r="F227" t="str">
        <f t="shared" si="17"/>
        <v>Victorian</v>
      </c>
      <c r="G227" t="str">
        <f t="shared" si="19"/>
        <v>Quarter</v>
      </c>
      <c r="H227">
        <f t="shared" si="20"/>
        <v>2021</v>
      </c>
      <c r="I227">
        <f t="shared" si="21"/>
        <v>90</v>
      </c>
      <c r="J227">
        <f>D227*PJ_per_contract*I227</f>
        <v>0</v>
      </c>
    </row>
    <row r="228" spans="1:10" x14ac:dyDescent="0.2">
      <c r="A228" t="s">
        <v>34</v>
      </c>
      <c r="B228" s="3">
        <v>44208</v>
      </c>
      <c r="C228">
        <v>80</v>
      </c>
      <c r="D228">
        <v>0</v>
      </c>
      <c r="E228">
        <f t="shared" si="18"/>
        <v>2021</v>
      </c>
      <c r="F228" t="str">
        <f t="shared" si="17"/>
        <v>Wallumbilla</v>
      </c>
      <c r="G228" t="str">
        <f t="shared" si="19"/>
        <v>Quarter</v>
      </c>
      <c r="H228">
        <f t="shared" si="20"/>
        <v>2021</v>
      </c>
      <c r="I228">
        <f t="shared" si="21"/>
        <v>90</v>
      </c>
      <c r="J228">
        <f>D228*PJ_per_contract*I228</f>
        <v>0</v>
      </c>
    </row>
    <row r="229" spans="1:10" x14ac:dyDescent="0.2">
      <c r="A229" t="s">
        <v>35</v>
      </c>
      <c r="B229" s="3">
        <v>44208</v>
      </c>
      <c r="C229">
        <v>0</v>
      </c>
      <c r="D229">
        <v>0</v>
      </c>
      <c r="E229">
        <f t="shared" si="18"/>
        <v>2021</v>
      </c>
      <c r="F229" t="str">
        <f t="shared" si="17"/>
        <v>Victorian</v>
      </c>
      <c r="G229" t="str">
        <f t="shared" si="19"/>
        <v>Month</v>
      </c>
      <c r="H229">
        <f t="shared" si="20"/>
        <v>2021</v>
      </c>
      <c r="I229">
        <f t="shared" si="21"/>
        <v>31</v>
      </c>
      <c r="J229">
        <f>D229*PJ_per_contract*I229</f>
        <v>0</v>
      </c>
    </row>
    <row r="230" spans="1:10" x14ac:dyDescent="0.2">
      <c r="A230" t="s">
        <v>36</v>
      </c>
      <c r="B230" s="3">
        <v>44208</v>
      </c>
      <c r="C230">
        <v>0</v>
      </c>
      <c r="D230">
        <v>0</v>
      </c>
      <c r="E230">
        <f t="shared" si="18"/>
        <v>2021</v>
      </c>
      <c r="F230" t="str">
        <f t="shared" si="17"/>
        <v>Victorian</v>
      </c>
      <c r="G230" t="str">
        <f t="shared" si="19"/>
        <v>Month</v>
      </c>
      <c r="H230">
        <f t="shared" si="20"/>
        <v>2021</v>
      </c>
      <c r="I230">
        <f t="shared" si="21"/>
        <v>31</v>
      </c>
      <c r="J230">
        <f>D230*PJ_per_contract*I230</f>
        <v>0</v>
      </c>
    </row>
    <row r="231" spans="1:10" x14ac:dyDescent="0.2">
      <c r="A231" t="s">
        <v>37</v>
      </c>
      <c r="B231" s="3">
        <v>44208</v>
      </c>
      <c r="C231">
        <v>0</v>
      </c>
      <c r="D231">
        <v>0</v>
      </c>
      <c r="E231">
        <f t="shared" si="18"/>
        <v>2021</v>
      </c>
      <c r="F231" t="str">
        <f t="shared" si="17"/>
        <v>Victorian</v>
      </c>
      <c r="G231" t="str">
        <f t="shared" si="19"/>
        <v>Month</v>
      </c>
      <c r="H231">
        <f t="shared" si="20"/>
        <v>2021</v>
      </c>
      <c r="I231">
        <f t="shared" si="21"/>
        <v>31</v>
      </c>
      <c r="J231">
        <f>D231*PJ_per_contract*I231</f>
        <v>0</v>
      </c>
    </row>
    <row r="232" spans="1:10" x14ac:dyDescent="0.2">
      <c r="A232" t="s">
        <v>38</v>
      </c>
      <c r="B232" s="3">
        <v>44208</v>
      </c>
      <c r="C232">
        <v>0</v>
      </c>
      <c r="D232">
        <v>0</v>
      </c>
      <c r="E232">
        <f t="shared" si="18"/>
        <v>2021</v>
      </c>
      <c r="F232" t="str">
        <f t="shared" si="17"/>
        <v>Victorian</v>
      </c>
      <c r="G232" t="str">
        <f t="shared" si="19"/>
        <v>Quarter</v>
      </c>
      <c r="H232">
        <f t="shared" si="20"/>
        <v>2021</v>
      </c>
      <c r="I232">
        <f t="shared" si="21"/>
        <v>90</v>
      </c>
      <c r="J232">
        <f>D232*PJ_per_contract*I232</f>
        <v>0</v>
      </c>
    </row>
    <row r="233" spans="1:10" x14ac:dyDescent="0.2">
      <c r="A233" t="s">
        <v>39</v>
      </c>
      <c r="B233" s="3">
        <v>44208</v>
      </c>
      <c r="C233">
        <v>122</v>
      </c>
      <c r="D233">
        <v>0</v>
      </c>
      <c r="E233">
        <f t="shared" si="18"/>
        <v>2021</v>
      </c>
      <c r="F233" t="str">
        <f t="shared" si="17"/>
        <v>Wallumbilla</v>
      </c>
      <c r="G233" t="str">
        <f t="shared" si="19"/>
        <v>Quarter</v>
      </c>
      <c r="H233">
        <f t="shared" si="20"/>
        <v>2021</v>
      </c>
      <c r="I233">
        <f t="shared" si="21"/>
        <v>90</v>
      </c>
      <c r="J233">
        <f>D233*PJ_per_contract*I233</f>
        <v>0</v>
      </c>
    </row>
    <row r="234" spans="1:10" x14ac:dyDescent="0.2">
      <c r="A234" t="s">
        <v>40</v>
      </c>
      <c r="B234" s="3">
        <v>44208</v>
      </c>
      <c r="C234">
        <v>0</v>
      </c>
      <c r="D234">
        <v>0</v>
      </c>
      <c r="E234">
        <f t="shared" si="18"/>
        <v>2021</v>
      </c>
      <c r="F234" t="str">
        <f t="shared" si="17"/>
        <v>Wallumbilla</v>
      </c>
      <c r="G234" t="str">
        <f t="shared" si="19"/>
        <v>Strip</v>
      </c>
      <c r="H234">
        <f t="shared" si="20"/>
        <v>2022</v>
      </c>
      <c r="I234">
        <f t="shared" si="21"/>
        <v>365</v>
      </c>
      <c r="J234">
        <f>D234*PJ_per_contract*I234</f>
        <v>0</v>
      </c>
    </row>
    <row r="235" spans="1:10" x14ac:dyDescent="0.2">
      <c r="A235" t="s">
        <v>41</v>
      </c>
      <c r="B235" s="3">
        <v>44208</v>
      </c>
      <c r="C235">
        <v>0</v>
      </c>
      <c r="D235">
        <v>0</v>
      </c>
      <c r="E235">
        <f t="shared" si="18"/>
        <v>2021</v>
      </c>
      <c r="F235" t="str">
        <f t="shared" si="17"/>
        <v>Victorian</v>
      </c>
      <c r="G235" t="str">
        <f t="shared" si="19"/>
        <v>Quarter</v>
      </c>
      <c r="H235">
        <f t="shared" si="20"/>
        <v>2021</v>
      </c>
      <c r="I235">
        <f t="shared" si="21"/>
        <v>90</v>
      </c>
      <c r="J235">
        <f>D235*PJ_per_contract*I235</f>
        <v>0</v>
      </c>
    </row>
    <row r="236" spans="1:10" x14ac:dyDescent="0.2">
      <c r="A236" t="s">
        <v>42</v>
      </c>
      <c r="B236" s="3">
        <v>44208</v>
      </c>
      <c r="C236">
        <v>151</v>
      </c>
      <c r="D236">
        <v>0</v>
      </c>
      <c r="E236">
        <f t="shared" si="18"/>
        <v>2021</v>
      </c>
      <c r="F236" t="str">
        <f t="shared" si="17"/>
        <v>Wallumbilla</v>
      </c>
      <c r="G236" t="str">
        <f t="shared" si="19"/>
        <v>Quarter</v>
      </c>
      <c r="H236">
        <f t="shared" si="20"/>
        <v>2021</v>
      </c>
      <c r="I236">
        <f t="shared" si="21"/>
        <v>90</v>
      </c>
      <c r="J236">
        <f>D236*PJ_per_contract*I236</f>
        <v>0</v>
      </c>
    </row>
    <row r="237" spans="1:10" x14ac:dyDescent="0.2">
      <c r="A237" t="s">
        <v>43</v>
      </c>
      <c r="B237" s="3">
        <v>44208</v>
      </c>
      <c r="C237">
        <v>0</v>
      </c>
      <c r="D237">
        <v>0</v>
      </c>
      <c r="E237">
        <f t="shared" si="18"/>
        <v>2021</v>
      </c>
      <c r="F237" t="str">
        <f t="shared" si="17"/>
        <v>Victorian</v>
      </c>
      <c r="G237" t="str">
        <f t="shared" si="19"/>
        <v>Quarter</v>
      </c>
      <c r="H237">
        <f t="shared" si="20"/>
        <v>2021</v>
      </c>
      <c r="I237">
        <f t="shared" si="21"/>
        <v>90</v>
      </c>
      <c r="J237">
        <f>D237*PJ_per_contract*I237</f>
        <v>0</v>
      </c>
    </row>
    <row r="238" spans="1:10" x14ac:dyDescent="0.2">
      <c r="A238" t="s">
        <v>44</v>
      </c>
      <c r="B238" s="3">
        <v>44208</v>
      </c>
      <c r="C238">
        <v>85</v>
      </c>
      <c r="D238">
        <v>0</v>
      </c>
      <c r="E238">
        <f t="shared" si="18"/>
        <v>2021</v>
      </c>
      <c r="F238" t="str">
        <f t="shared" si="17"/>
        <v>Wallumbilla</v>
      </c>
      <c r="G238" t="str">
        <f t="shared" si="19"/>
        <v>Quarter</v>
      </c>
      <c r="H238">
        <f t="shared" si="20"/>
        <v>2021</v>
      </c>
      <c r="I238">
        <f t="shared" si="21"/>
        <v>90</v>
      </c>
      <c r="J238">
        <f>D238*PJ_per_contract*I238</f>
        <v>0</v>
      </c>
    </row>
    <row r="239" spans="1:10" x14ac:dyDescent="0.2">
      <c r="A239" t="s">
        <v>45</v>
      </c>
      <c r="B239" s="3">
        <v>44208</v>
      </c>
      <c r="C239">
        <v>0</v>
      </c>
      <c r="D239">
        <v>0</v>
      </c>
      <c r="E239">
        <f t="shared" si="18"/>
        <v>2021</v>
      </c>
      <c r="F239" t="str">
        <f t="shared" si="17"/>
        <v>Wallumbilla</v>
      </c>
      <c r="G239" t="str">
        <f t="shared" si="19"/>
        <v>Strip</v>
      </c>
      <c r="H239">
        <f t="shared" si="20"/>
        <v>2022</v>
      </c>
      <c r="I239">
        <f t="shared" si="21"/>
        <v>365</v>
      </c>
      <c r="J239">
        <f>D239*PJ_per_contract*I239</f>
        <v>0</v>
      </c>
    </row>
    <row r="240" spans="1:10" x14ac:dyDescent="0.2">
      <c r="A240" t="s">
        <v>46</v>
      </c>
      <c r="B240" s="3">
        <v>44208</v>
      </c>
      <c r="C240">
        <v>0</v>
      </c>
      <c r="D240">
        <v>0</v>
      </c>
      <c r="E240">
        <f t="shared" si="18"/>
        <v>2021</v>
      </c>
      <c r="F240" t="str">
        <f t="shared" si="17"/>
        <v>Victorian</v>
      </c>
      <c r="G240" t="str">
        <f t="shared" si="19"/>
        <v>Quarter</v>
      </c>
      <c r="H240">
        <f t="shared" si="20"/>
        <v>2022</v>
      </c>
      <c r="I240">
        <f t="shared" si="21"/>
        <v>90</v>
      </c>
      <c r="J240">
        <f>D240*PJ_per_contract*I240</f>
        <v>0</v>
      </c>
    </row>
    <row r="241" spans="1:10" x14ac:dyDescent="0.2">
      <c r="A241" t="s">
        <v>47</v>
      </c>
      <c r="B241" s="3">
        <v>44208</v>
      </c>
      <c r="C241">
        <v>5</v>
      </c>
      <c r="D241">
        <v>0</v>
      </c>
      <c r="E241">
        <f t="shared" si="18"/>
        <v>2021</v>
      </c>
      <c r="F241" t="str">
        <f t="shared" si="17"/>
        <v>Wallumbilla</v>
      </c>
      <c r="G241" t="str">
        <f t="shared" si="19"/>
        <v>Quarter</v>
      </c>
      <c r="H241">
        <f t="shared" si="20"/>
        <v>2022</v>
      </c>
      <c r="I241">
        <f t="shared" si="21"/>
        <v>90</v>
      </c>
      <c r="J241">
        <f>D241*PJ_per_contract*I241</f>
        <v>0</v>
      </c>
    </row>
    <row r="242" spans="1:10" x14ac:dyDescent="0.2">
      <c r="A242" t="s">
        <v>48</v>
      </c>
      <c r="B242" s="3">
        <v>44208</v>
      </c>
      <c r="C242">
        <v>0</v>
      </c>
      <c r="D242">
        <v>0</v>
      </c>
      <c r="E242">
        <f t="shared" si="18"/>
        <v>2021</v>
      </c>
      <c r="F242" t="str">
        <f t="shared" si="17"/>
        <v>Victorian</v>
      </c>
      <c r="G242" t="str">
        <f t="shared" si="19"/>
        <v>Quarter</v>
      </c>
      <c r="H242">
        <f t="shared" si="20"/>
        <v>2022</v>
      </c>
      <c r="I242">
        <f t="shared" si="21"/>
        <v>90</v>
      </c>
      <c r="J242">
        <f>D242*PJ_per_contract*I242</f>
        <v>0</v>
      </c>
    </row>
    <row r="243" spans="1:10" x14ac:dyDescent="0.2">
      <c r="A243" t="s">
        <v>49</v>
      </c>
      <c r="B243" s="3">
        <v>44208</v>
      </c>
      <c r="C243">
        <v>5</v>
      </c>
      <c r="D243">
        <v>0</v>
      </c>
      <c r="E243">
        <f t="shared" si="18"/>
        <v>2021</v>
      </c>
      <c r="F243" t="str">
        <f t="shared" si="17"/>
        <v>Wallumbilla</v>
      </c>
      <c r="G243" t="str">
        <f t="shared" si="19"/>
        <v>Quarter</v>
      </c>
      <c r="H243">
        <f t="shared" si="20"/>
        <v>2022</v>
      </c>
      <c r="I243">
        <f t="shared" si="21"/>
        <v>90</v>
      </c>
      <c r="J243">
        <f>D243*PJ_per_contract*I243</f>
        <v>0</v>
      </c>
    </row>
    <row r="244" spans="1:10" x14ac:dyDescent="0.2">
      <c r="A244" t="s">
        <v>50</v>
      </c>
      <c r="B244" s="3">
        <v>44208</v>
      </c>
      <c r="C244">
        <v>0</v>
      </c>
      <c r="D244">
        <v>0</v>
      </c>
      <c r="E244">
        <f t="shared" si="18"/>
        <v>2021</v>
      </c>
      <c r="F244" t="str">
        <f t="shared" si="17"/>
        <v>Victorian</v>
      </c>
      <c r="G244" t="str">
        <f t="shared" si="19"/>
        <v>Quarter</v>
      </c>
      <c r="H244">
        <f t="shared" si="20"/>
        <v>2024</v>
      </c>
      <c r="I244">
        <f t="shared" si="21"/>
        <v>90</v>
      </c>
      <c r="J244">
        <f>D244*PJ_per_contract*I244</f>
        <v>0</v>
      </c>
    </row>
    <row r="245" spans="1:10" x14ac:dyDescent="0.2">
      <c r="A245" t="s">
        <v>58</v>
      </c>
      <c r="B245" s="3">
        <v>44208</v>
      </c>
      <c r="C245">
        <v>0</v>
      </c>
      <c r="D245">
        <v>0</v>
      </c>
      <c r="E245">
        <f t="shared" si="18"/>
        <v>2021</v>
      </c>
      <c r="F245" t="str">
        <f t="shared" si="17"/>
        <v>Victorian</v>
      </c>
      <c r="G245" t="str">
        <f t="shared" si="19"/>
        <v>Quarter</v>
      </c>
      <c r="H245">
        <f t="shared" si="20"/>
        <v>2024</v>
      </c>
      <c r="I245">
        <f t="shared" si="21"/>
        <v>90</v>
      </c>
      <c r="J245">
        <f>D245*PJ_per_contract*I245</f>
        <v>0</v>
      </c>
    </row>
    <row r="246" spans="1:10" x14ac:dyDescent="0.2">
      <c r="A246" t="s">
        <v>54</v>
      </c>
      <c r="B246" s="3">
        <v>44208</v>
      </c>
      <c r="C246">
        <v>0</v>
      </c>
      <c r="D246">
        <v>0</v>
      </c>
      <c r="E246">
        <f t="shared" si="18"/>
        <v>2021</v>
      </c>
      <c r="F246" t="str">
        <f t="shared" si="17"/>
        <v>Victorian</v>
      </c>
      <c r="G246" t="str">
        <f t="shared" si="19"/>
        <v>Quarter</v>
      </c>
      <c r="H246">
        <f t="shared" si="20"/>
        <v>2023</v>
      </c>
      <c r="I246">
        <f t="shared" si="21"/>
        <v>90</v>
      </c>
      <c r="J246">
        <f>D246*PJ_per_contract*I246</f>
        <v>0</v>
      </c>
    </row>
    <row r="247" spans="1:10" x14ac:dyDescent="0.2">
      <c r="A247" t="s">
        <v>53</v>
      </c>
      <c r="B247" s="3">
        <v>44208</v>
      </c>
      <c r="C247">
        <v>0</v>
      </c>
      <c r="D247">
        <v>0</v>
      </c>
      <c r="E247">
        <f t="shared" si="18"/>
        <v>2021</v>
      </c>
      <c r="F247" t="str">
        <f t="shared" si="17"/>
        <v>Victorian</v>
      </c>
      <c r="G247" t="str">
        <f t="shared" si="19"/>
        <v>Quarter</v>
      </c>
      <c r="H247">
        <f t="shared" si="20"/>
        <v>2023</v>
      </c>
      <c r="I247">
        <f t="shared" si="21"/>
        <v>90</v>
      </c>
      <c r="J247">
        <f>D247*PJ_per_contract*I247</f>
        <v>0</v>
      </c>
    </row>
    <row r="248" spans="1:10" x14ac:dyDescent="0.2">
      <c r="A248" t="s">
        <v>52</v>
      </c>
      <c r="B248" s="3">
        <v>44208</v>
      </c>
      <c r="C248">
        <v>0</v>
      </c>
      <c r="D248">
        <v>0</v>
      </c>
      <c r="E248">
        <f t="shared" si="18"/>
        <v>2021</v>
      </c>
      <c r="F248" t="str">
        <f t="shared" si="17"/>
        <v>Victorian</v>
      </c>
      <c r="G248" t="str">
        <f t="shared" si="19"/>
        <v>Quarter</v>
      </c>
      <c r="H248">
        <f t="shared" si="20"/>
        <v>2022</v>
      </c>
      <c r="I248">
        <f t="shared" si="21"/>
        <v>90</v>
      </c>
      <c r="J248">
        <f>D248*PJ_per_contract*I248</f>
        <v>0</v>
      </c>
    </row>
    <row r="249" spans="1:10" x14ac:dyDescent="0.2">
      <c r="A249" t="s">
        <v>59</v>
      </c>
      <c r="B249" s="3">
        <v>44208</v>
      </c>
      <c r="C249">
        <v>0</v>
      </c>
      <c r="D249">
        <v>0</v>
      </c>
      <c r="E249">
        <f t="shared" si="18"/>
        <v>2021</v>
      </c>
      <c r="F249" t="str">
        <f t="shared" si="17"/>
        <v>Victorian</v>
      </c>
      <c r="G249" t="str">
        <f t="shared" si="19"/>
        <v>Quarter</v>
      </c>
      <c r="H249">
        <f t="shared" si="20"/>
        <v>2023</v>
      </c>
      <c r="I249">
        <f t="shared" si="21"/>
        <v>90</v>
      </c>
      <c r="J249">
        <f>D249*PJ_per_contract*I249</f>
        <v>0</v>
      </c>
    </row>
    <row r="250" spans="1:10" x14ac:dyDescent="0.2">
      <c r="A250" t="s">
        <v>56</v>
      </c>
      <c r="B250" s="3">
        <v>44208</v>
      </c>
      <c r="C250">
        <v>0</v>
      </c>
      <c r="D250">
        <v>0</v>
      </c>
      <c r="E250">
        <f t="shared" si="18"/>
        <v>2021</v>
      </c>
      <c r="F250" t="str">
        <f t="shared" si="17"/>
        <v>Victorian</v>
      </c>
      <c r="G250" t="str">
        <f t="shared" si="19"/>
        <v>Quarter</v>
      </c>
      <c r="H250">
        <f t="shared" si="20"/>
        <v>2023</v>
      </c>
      <c r="I250">
        <f t="shared" si="21"/>
        <v>90</v>
      </c>
      <c r="J250">
        <f>D250*PJ_per_contract*I250</f>
        <v>0</v>
      </c>
    </row>
    <row r="251" spans="1:10" x14ac:dyDescent="0.2">
      <c r="A251" t="s">
        <v>57</v>
      </c>
      <c r="B251" s="3">
        <v>44208</v>
      </c>
      <c r="C251">
        <v>0</v>
      </c>
      <c r="D251">
        <v>0</v>
      </c>
      <c r="E251">
        <f t="shared" si="18"/>
        <v>2021</v>
      </c>
      <c r="F251" t="str">
        <f t="shared" si="17"/>
        <v>Victorian</v>
      </c>
      <c r="G251" t="str">
        <f t="shared" si="19"/>
        <v>Quarter</v>
      </c>
      <c r="H251">
        <f t="shared" si="20"/>
        <v>2024</v>
      </c>
      <c r="I251">
        <f t="shared" si="21"/>
        <v>90</v>
      </c>
      <c r="J251">
        <f>D251*PJ_per_contract*I251</f>
        <v>0</v>
      </c>
    </row>
    <row r="252" spans="1:10" x14ac:dyDescent="0.2">
      <c r="A252" t="s">
        <v>51</v>
      </c>
      <c r="B252" s="3">
        <v>44208</v>
      </c>
      <c r="C252">
        <v>0</v>
      </c>
      <c r="D252">
        <v>0</v>
      </c>
      <c r="E252">
        <f t="shared" si="18"/>
        <v>2021</v>
      </c>
      <c r="F252" t="str">
        <f t="shared" si="17"/>
        <v>Victorian</v>
      </c>
      <c r="G252" t="str">
        <f t="shared" si="19"/>
        <v>Quarter</v>
      </c>
      <c r="H252">
        <f t="shared" si="20"/>
        <v>2022</v>
      </c>
      <c r="I252">
        <f t="shared" si="21"/>
        <v>90</v>
      </c>
      <c r="J252">
        <f>D252*PJ_per_contract*I252</f>
        <v>0</v>
      </c>
    </row>
    <row r="253" spans="1:10" x14ac:dyDescent="0.2">
      <c r="A253" t="s">
        <v>55</v>
      </c>
      <c r="B253" s="3">
        <v>44208</v>
      </c>
      <c r="C253">
        <v>0</v>
      </c>
      <c r="D253">
        <v>0</v>
      </c>
      <c r="E253">
        <f t="shared" si="18"/>
        <v>2021</v>
      </c>
      <c r="F253" t="str">
        <f t="shared" si="17"/>
        <v>Victorian</v>
      </c>
      <c r="G253" t="str">
        <f t="shared" si="19"/>
        <v>Quarter</v>
      </c>
      <c r="H253">
        <f t="shared" si="20"/>
        <v>2024</v>
      </c>
      <c r="I253">
        <f t="shared" si="21"/>
        <v>90</v>
      </c>
      <c r="J253">
        <f>D253*PJ_per_contract*I253</f>
        <v>0</v>
      </c>
    </row>
    <row r="254" spans="1:10" x14ac:dyDescent="0.2">
      <c r="A254" t="s">
        <v>60</v>
      </c>
      <c r="B254" s="3">
        <v>44208</v>
      </c>
      <c r="C254">
        <v>0</v>
      </c>
      <c r="D254">
        <v>0</v>
      </c>
      <c r="E254">
        <f t="shared" si="18"/>
        <v>2021</v>
      </c>
      <c r="F254" t="str">
        <f t="shared" si="17"/>
        <v>Wallumbilla</v>
      </c>
      <c r="G254" t="str">
        <f t="shared" si="19"/>
        <v>Strip</v>
      </c>
      <c r="H254">
        <f t="shared" si="20"/>
        <v>2023</v>
      </c>
      <c r="I254">
        <f t="shared" si="21"/>
        <v>365</v>
      </c>
      <c r="J254">
        <f>D254*PJ_per_contract*I254</f>
        <v>0</v>
      </c>
    </row>
    <row r="255" spans="1:10" x14ac:dyDescent="0.2">
      <c r="A255" t="s">
        <v>61</v>
      </c>
      <c r="B255" s="3">
        <v>44208</v>
      </c>
      <c r="C255">
        <v>15</v>
      </c>
      <c r="D255">
        <v>0</v>
      </c>
      <c r="E255">
        <f t="shared" si="18"/>
        <v>2021</v>
      </c>
      <c r="F255" t="str">
        <f t="shared" si="17"/>
        <v>Wallumbilla</v>
      </c>
      <c r="G255" t="str">
        <f t="shared" si="19"/>
        <v>Quarter</v>
      </c>
      <c r="H255">
        <f t="shared" si="20"/>
        <v>2022</v>
      </c>
      <c r="I255">
        <f t="shared" si="21"/>
        <v>90</v>
      </c>
      <c r="J255">
        <f>D255*PJ_per_contract*I255</f>
        <v>0</v>
      </c>
    </row>
    <row r="256" spans="1:10" x14ac:dyDescent="0.2">
      <c r="A256" t="s">
        <v>62</v>
      </c>
      <c r="B256" s="3">
        <v>44208</v>
      </c>
      <c r="C256">
        <v>5</v>
      </c>
      <c r="D256">
        <v>0</v>
      </c>
      <c r="E256">
        <f t="shared" si="18"/>
        <v>2021</v>
      </c>
      <c r="F256" t="str">
        <f t="shared" si="17"/>
        <v>Wallumbilla</v>
      </c>
      <c r="G256" t="str">
        <f t="shared" si="19"/>
        <v>Quarter</v>
      </c>
      <c r="H256">
        <f t="shared" si="20"/>
        <v>2022</v>
      </c>
      <c r="I256">
        <f t="shared" si="21"/>
        <v>90</v>
      </c>
      <c r="J256">
        <f>D256*PJ_per_contract*I256</f>
        <v>0</v>
      </c>
    </row>
    <row r="257" spans="1:10" x14ac:dyDescent="0.2">
      <c r="A257" t="s">
        <v>63</v>
      </c>
      <c r="B257" s="3">
        <v>44208</v>
      </c>
      <c r="C257">
        <v>0</v>
      </c>
      <c r="D257">
        <v>0</v>
      </c>
      <c r="E257">
        <f t="shared" si="18"/>
        <v>2021</v>
      </c>
      <c r="F257" t="str">
        <f t="shared" si="17"/>
        <v>Wallumbilla</v>
      </c>
      <c r="G257" t="str">
        <f t="shared" si="19"/>
        <v>Quarter</v>
      </c>
      <c r="H257">
        <f t="shared" si="20"/>
        <v>2023</v>
      </c>
      <c r="I257">
        <f t="shared" si="21"/>
        <v>90</v>
      </c>
      <c r="J257">
        <f>D257*PJ_per_contract*I257</f>
        <v>0</v>
      </c>
    </row>
    <row r="258" spans="1:10" x14ac:dyDescent="0.2">
      <c r="A258" t="s">
        <v>64</v>
      </c>
      <c r="B258" s="3">
        <v>44208</v>
      </c>
      <c r="C258">
        <v>0</v>
      </c>
      <c r="D258">
        <v>0</v>
      </c>
      <c r="E258">
        <f t="shared" si="18"/>
        <v>2021</v>
      </c>
      <c r="F258" t="str">
        <f t="shared" ref="F258:F321" si="22">IF(OR(LEFT(A258,2)="GJ",LEFT(A258,2)="GK"),"Victorian",IF(OR(LEFT(A258,2)="GX",LEFT(A258,2)="GY"),"Wallumbilla","NA"))</f>
        <v>Wallumbilla</v>
      </c>
      <c r="G258" t="str">
        <f t="shared" si="19"/>
        <v>Quarter</v>
      </c>
      <c r="H258">
        <f t="shared" si="20"/>
        <v>2023</v>
      </c>
      <c r="I258">
        <f t="shared" si="21"/>
        <v>90</v>
      </c>
      <c r="J258">
        <f>D258*PJ_per_contract*I258</f>
        <v>0</v>
      </c>
    </row>
    <row r="259" spans="1:10" x14ac:dyDescent="0.2">
      <c r="A259" t="s">
        <v>29</v>
      </c>
      <c r="B259" s="3">
        <v>44209</v>
      </c>
      <c r="C259">
        <v>0</v>
      </c>
      <c r="D259">
        <v>0</v>
      </c>
      <c r="E259">
        <f t="shared" ref="E259:E322" si="23">YEAR(B259)</f>
        <v>2021</v>
      </c>
      <c r="F259" t="str">
        <f t="shared" si="22"/>
        <v>Victorian</v>
      </c>
      <c r="G259" t="str">
        <f t="shared" ref="G259:G322" si="24">IF(LEFT(A259,2)="GJ","Month",IF(OR(LEFT(A259,2)="GK",LEFT(A259,2)="GX"),"Quarter",IF(LEFT(A259,2)="GY","Strip","NA")))</f>
        <v>Month</v>
      </c>
      <c r="H259">
        <f t="shared" ref="H259:H322" si="25">VALUE(MID(A259,4,4))</f>
        <v>2021</v>
      </c>
      <c r="I259">
        <f t="shared" ref="I259:I322" si="26">IF(G259="Month",_xlfn.DAYS(EOMONTH(B259,0),EOMONTH(B259,-1)),IF(G259="Quarter",_xlfn.DAYS(EOMONTH(B259,2),EOMONTH(B259,-1)),365))</f>
        <v>31</v>
      </c>
      <c r="J259">
        <f>D259*PJ_per_contract*I259</f>
        <v>0</v>
      </c>
    </row>
    <row r="260" spans="1:10" x14ac:dyDescent="0.2">
      <c r="A260" t="s">
        <v>30</v>
      </c>
      <c r="B260" s="3">
        <v>44209</v>
      </c>
      <c r="C260">
        <v>0</v>
      </c>
      <c r="D260">
        <v>0</v>
      </c>
      <c r="E260">
        <f t="shared" si="23"/>
        <v>2021</v>
      </c>
      <c r="F260" t="str">
        <f t="shared" si="22"/>
        <v>Victorian</v>
      </c>
      <c r="G260" t="str">
        <f t="shared" si="24"/>
        <v>Month</v>
      </c>
      <c r="H260">
        <f t="shared" si="25"/>
        <v>2021</v>
      </c>
      <c r="I260">
        <f t="shared" si="26"/>
        <v>31</v>
      </c>
      <c r="J260">
        <f>D260*PJ_per_contract*I260</f>
        <v>0</v>
      </c>
    </row>
    <row r="261" spans="1:10" x14ac:dyDescent="0.2">
      <c r="A261" t="s">
        <v>31</v>
      </c>
      <c r="B261" s="3">
        <v>44209</v>
      </c>
      <c r="C261">
        <v>0</v>
      </c>
      <c r="D261">
        <v>0</v>
      </c>
      <c r="E261">
        <f t="shared" si="23"/>
        <v>2021</v>
      </c>
      <c r="F261" t="str">
        <f t="shared" si="22"/>
        <v>Wallumbilla</v>
      </c>
      <c r="G261" t="str">
        <f t="shared" si="24"/>
        <v>Strip</v>
      </c>
      <c r="H261">
        <f t="shared" si="25"/>
        <v>2021</v>
      </c>
      <c r="I261">
        <f t="shared" si="26"/>
        <v>365</v>
      </c>
      <c r="J261">
        <f>D261*PJ_per_contract*I261</f>
        <v>0</v>
      </c>
    </row>
    <row r="262" spans="1:10" x14ac:dyDescent="0.2">
      <c r="A262" t="s">
        <v>33</v>
      </c>
      <c r="B262" s="3">
        <v>44209</v>
      </c>
      <c r="C262">
        <v>0</v>
      </c>
      <c r="D262">
        <v>0</v>
      </c>
      <c r="E262">
        <f t="shared" si="23"/>
        <v>2021</v>
      </c>
      <c r="F262" t="str">
        <f t="shared" si="22"/>
        <v>Victorian</v>
      </c>
      <c r="G262" t="str">
        <f t="shared" si="24"/>
        <v>Month</v>
      </c>
      <c r="H262">
        <f t="shared" si="25"/>
        <v>2021</v>
      </c>
      <c r="I262">
        <f t="shared" si="26"/>
        <v>31</v>
      </c>
      <c r="J262">
        <f>D262*PJ_per_contract*I262</f>
        <v>0</v>
      </c>
    </row>
    <row r="263" spans="1:10" x14ac:dyDescent="0.2">
      <c r="A263" t="s">
        <v>32</v>
      </c>
      <c r="B263" s="3">
        <v>44209</v>
      </c>
      <c r="C263">
        <v>0</v>
      </c>
      <c r="D263">
        <v>0</v>
      </c>
      <c r="E263">
        <f t="shared" si="23"/>
        <v>2021</v>
      </c>
      <c r="F263" t="str">
        <f t="shared" si="22"/>
        <v>Victorian</v>
      </c>
      <c r="G263" t="str">
        <f t="shared" si="24"/>
        <v>Quarter</v>
      </c>
      <c r="H263">
        <f t="shared" si="25"/>
        <v>2021</v>
      </c>
      <c r="I263">
        <f t="shared" si="26"/>
        <v>90</v>
      </c>
      <c r="J263">
        <f>D263*PJ_per_contract*I263</f>
        <v>0</v>
      </c>
    </row>
    <row r="264" spans="1:10" x14ac:dyDescent="0.2">
      <c r="A264" t="s">
        <v>34</v>
      </c>
      <c r="B264" s="3">
        <v>44209</v>
      </c>
      <c r="C264">
        <v>80</v>
      </c>
      <c r="D264">
        <v>0</v>
      </c>
      <c r="E264">
        <f t="shared" si="23"/>
        <v>2021</v>
      </c>
      <c r="F264" t="str">
        <f t="shared" si="22"/>
        <v>Wallumbilla</v>
      </c>
      <c r="G264" t="str">
        <f t="shared" si="24"/>
        <v>Quarter</v>
      </c>
      <c r="H264">
        <f t="shared" si="25"/>
        <v>2021</v>
      </c>
      <c r="I264">
        <f t="shared" si="26"/>
        <v>90</v>
      </c>
      <c r="J264">
        <f>D264*PJ_per_contract*I264</f>
        <v>0</v>
      </c>
    </row>
    <row r="265" spans="1:10" x14ac:dyDescent="0.2">
      <c r="A265" t="s">
        <v>35</v>
      </c>
      <c r="B265" s="3">
        <v>44209</v>
      </c>
      <c r="C265">
        <v>0</v>
      </c>
      <c r="D265">
        <v>0</v>
      </c>
      <c r="E265">
        <f t="shared" si="23"/>
        <v>2021</v>
      </c>
      <c r="F265" t="str">
        <f t="shared" si="22"/>
        <v>Victorian</v>
      </c>
      <c r="G265" t="str">
        <f t="shared" si="24"/>
        <v>Month</v>
      </c>
      <c r="H265">
        <f t="shared" si="25"/>
        <v>2021</v>
      </c>
      <c r="I265">
        <f t="shared" si="26"/>
        <v>31</v>
      </c>
      <c r="J265">
        <f>D265*PJ_per_contract*I265</f>
        <v>0</v>
      </c>
    </row>
    <row r="266" spans="1:10" x14ac:dyDescent="0.2">
      <c r="A266" t="s">
        <v>36</v>
      </c>
      <c r="B266" s="3">
        <v>44209</v>
      </c>
      <c r="C266">
        <v>0</v>
      </c>
      <c r="D266">
        <v>0</v>
      </c>
      <c r="E266">
        <f t="shared" si="23"/>
        <v>2021</v>
      </c>
      <c r="F266" t="str">
        <f t="shared" si="22"/>
        <v>Victorian</v>
      </c>
      <c r="G266" t="str">
        <f t="shared" si="24"/>
        <v>Month</v>
      </c>
      <c r="H266">
        <f t="shared" si="25"/>
        <v>2021</v>
      </c>
      <c r="I266">
        <f t="shared" si="26"/>
        <v>31</v>
      </c>
      <c r="J266">
        <f>D266*PJ_per_contract*I266</f>
        <v>0</v>
      </c>
    </row>
    <row r="267" spans="1:10" x14ac:dyDescent="0.2">
      <c r="A267" t="s">
        <v>37</v>
      </c>
      <c r="B267" s="3">
        <v>44209</v>
      </c>
      <c r="C267">
        <v>0</v>
      </c>
      <c r="D267">
        <v>0</v>
      </c>
      <c r="E267">
        <f t="shared" si="23"/>
        <v>2021</v>
      </c>
      <c r="F267" t="str">
        <f t="shared" si="22"/>
        <v>Victorian</v>
      </c>
      <c r="G267" t="str">
        <f t="shared" si="24"/>
        <v>Month</v>
      </c>
      <c r="H267">
        <f t="shared" si="25"/>
        <v>2021</v>
      </c>
      <c r="I267">
        <f t="shared" si="26"/>
        <v>31</v>
      </c>
      <c r="J267">
        <f>D267*PJ_per_contract*I267</f>
        <v>0</v>
      </c>
    </row>
    <row r="268" spans="1:10" x14ac:dyDescent="0.2">
      <c r="A268" t="s">
        <v>38</v>
      </c>
      <c r="B268" s="3">
        <v>44209</v>
      </c>
      <c r="C268">
        <v>0</v>
      </c>
      <c r="D268">
        <v>0</v>
      </c>
      <c r="E268">
        <f t="shared" si="23"/>
        <v>2021</v>
      </c>
      <c r="F268" t="str">
        <f t="shared" si="22"/>
        <v>Victorian</v>
      </c>
      <c r="G268" t="str">
        <f t="shared" si="24"/>
        <v>Quarter</v>
      </c>
      <c r="H268">
        <f t="shared" si="25"/>
        <v>2021</v>
      </c>
      <c r="I268">
        <f t="shared" si="26"/>
        <v>90</v>
      </c>
      <c r="J268">
        <f>D268*PJ_per_contract*I268</f>
        <v>0</v>
      </c>
    </row>
    <row r="269" spans="1:10" x14ac:dyDescent="0.2">
      <c r="A269" t="s">
        <v>39</v>
      </c>
      <c r="B269" s="3">
        <v>44209</v>
      </c>
      <c r="C269">
        <v>122</v>
      </c>
      <c r="D269">
        <v>0</v>
      </c>
      <c r="E269">
        <f t="shared" si="23"/>
        <v>2021</v>
      </c>
      <c r="F269" t="str">
        <f t="shared" si="22"/>
        <v>Wallumbilla</v>
      </c>
      <c r="G269" t="str">
        <f t="shared" si="24"/>
        <v>Quarter</v>
      </c>
      <c r="H269">
        <f t="shared" si="25"/>
        <v>2021</v>
      </c>
      <c r="I269">
        <f t="shared" si="26"/>
        <v>90</v>
      </c>
      <c r="J269">
        <f>D269*PJ_per_contract*I269</f>
        <v>0</v>
      </c>
    </row>
    <row r="270" spans="1:10" x14ac:dyDescent="0.2">
      <c r="A270" t="s">
        <v>40</v>
      </c>
      <c r="B270" s="3">
        <v>44209</v>
      </c>
      <c r="C270">
        <v>0</v>
      </c>
      <c r="D270">
        <v>0</v>
      </c>
      <c r="E270">
        <f t="shared" si="23"/>
        <v>2021</v>
      </c>
      <c r="F270" t="str">
        <f t="shared" si="22"/>
        <v>Wallumbilla</v>
      </c>
      <c r="G270" t="str">
        <f t="shared" si="24"/>
        <v>Strip</v>
      </c>
      <c r="H270">
        <f t="shared" si="25"/>
        <v>2022</v>
      </c>
      <c r="I270">
        <f t="shared" si="26"/>
        <v>365</v>
      </c>
      <c r="J270">
        <f>D270*PJ_per_contract*I270</f>
        <v>0</v>
      </c>
    </row>
    <row r="271" spans="1:10" x14ac:dyDescent="0.2">
      <c r="A271" t="s">
        <v>41</v>
      </c>
      <c r="B271" s="3">
        <v>44209</v>
      </c>
      <c r="C271">
        <v>0</v>
      </c>
      <c r="D271">
        <v>0</v>
      </c>
      <c r="E271">
        <f t="shared" si="23"/>
        <v>2021</v>
      </c>
      <c r="F271" t="str">
        <f t="shared" si="22"/>
        <v>Victorian</v>
      </c>
      <c r="G271" t="str">
        <f t="shared" si="24"/>
        <v>Quarter</v>
      </c>
      <c r="H271">
        <f t="shared" si="25"/>
        <v>2021</v>
      </c>
      <c r="I271">
        <f t="shared" si="26"/>
        <v>90</v>
      </c>
      <c r="J271">
        <f>D271*PJ_per_contract*I271</f>
        <v>0</v>
      </c>
    </row>
    <row r="272" spans="1:10" x14ac:dyDescent="0.2">
      <c r="A272" t="s">
        <v>42</v>
      </c>
      <c r="B272" s="3">
        <v>44209</v>
      </c>
      <c r="C272">
        <v>151</v>
      </c>
      <c r="D272">
        <v>0</v>
      </c>
      <c r="E272">
        <f t="shared" si="23"/>
        <v>2021</v>
      </c>
      <c r="F272" t="str">
        <f t="shared" si="22"/>
        <v>Wallumbilla</v>
      </c>
      <c r="G272" t="str">
        <f t="shared" si="24"/>
        <v>Quarter</v>
      </c>
      <c r="H272">
        <f t="shared" si="25"/>
        <v>2021</v>
      </c>
      <c r="I272">
        <f t="shared" si="26"/>
        <v>90</v>
      </c>
      <c r="J272">
        <f>D272*PJ_per_contract*I272</f>
        <v>0</v>
      </c>
    </row>
    <row r="273" spans="1:10" x14ac:dyDescent="0.2">
      <c r="A273" t="s">
        <v>43</v>
      </c>
      <c r="B273" s="3">
        <v>44209</v>
      </c>
      <c r="C273">
        <v>0</v>
      </c>
      <c r="D273">
        <v>0</v>
      </c>
      <c r="E273">
        <f t="shared" si="23"/>
        <v>2021</v>
      </c>
      <c r="F273" t="str">
        <f t="shared" si="22"/>
        <v>Victorian</v>
      </c>
      <c r="G273" t="str">
        <f t="shared" si="24"/>
        <v>Quarter</v>
      </c>
      <c r="H273">
        <f t="shared" si="25"/>
        <v>2021</v>
      </c>
      <c r="I273">
        <f t="shared" si="26"/>
        <v>90</v>
      </c>
      <c r="J273">
        <f>D273*PJ_per_contract*I273</f>
        <v>0</v>
      </c>
    </row>
    <row r="274" spans="1:10" x14ac:dyDescent="0.2">
      <c r="A274" t="s">
        <v>44</v>
      </c>
      <c r="B274" s="3">
        <v>44209</v>
      </c>
      <c r="C274">
        <v>85</v>
      </c>
      <c r="D274">
        <v>0</v>
      </c>
      <c r="E274">
        <f t="shared" si="23"/>
        <v>2021</v>
      </c>
      <c r="F274" t="str">
        <f t="shared" si="22"/>
        <v>Wallumbilla</v>
      </c>
      <c r="G274" t="str">
        <f t="shared" si="24"/>
        <v>Quarter</v>
      </c>
      <c r="H274">
        <f t="shared" si="25"/>
        <v>2021</v>
      </c>
      <c r="I274">
        <f t="shared" si="26"/>
        <v>90</v>
      </c>
      <c r="J274">
        <f>D274*PJ_per_contract*I274</f>
        <v>0</v>
      </c>
    </row>
    <row r="275" spans="1:10" x14ac:dyDescent="0.2">
      <c r="A275" t="s">
        <v>45</v>
      </c>
      <c r="B275" s="3">
        <v>44209</v>
      </c>
      <c r="C275">
        <v>0</v>
      </c>
      <c r="D275">
        <v>0</v>
      </c>
      <c r="E275">
        <f t="shared" si="23"/>
        <v>2021</v>
      </c>
      <c r="F275" t="str">
        <f t="shared" si="22"/>
        <v>Wallumbilla</v>
      </c>
      <c r="G275" t="str">
        <f t="shared" si="24"/>
        <v>Strip</v>
      </c>
      <c r="H275">
        <f t="shared" si="25"/>
        <v>2022</v>
      </c>
      <c r="I275">
        <f t="shared" si="26"/>
        <v>365</v>
      </c>
      <c r="J275">
        <f>D275*PJ_per_contract*I275</f>
        <v>0</v>
      </c>
    </row>
    <row r="276" spans="1:10" x14ac:dyDescent="0.2">
      <c r="A276" t="s">
        <v>46</v>
      </c>
      <c r="B276" s="3">
        <v>44209</v>
      </c>
      <c r="C276">
        <v>0</v>
      </c>
      <c r="D276">
        <v>0</v>
      </c>
      <c r="E276">
        <f t="shared" si="23"/>
        <v>2021</v>
      </c>
      <c r="F276" t="str">
        <f t="shared" si="22"/>
        <v>Victorian</v>
      </c>
      <c r="G276" t="str">
        <f t="shared" si="24"/>
        <v>Quarter</v>
      </c>
      <c r="H276">
        <f t="shared" si="25"/>
        <v>2022</v>
      </c>
      <c r="I276">
        <f t="shared" si="26"/>
        <v>90</v>
      </c>
      <c r="J276">
        <f>D276*PJ_per_contract*I276</f>
        <v>0</v>
      </c>
    </row>
    <row r="277" spans="1:10" x14ac:dyDescent="0.2">
      <c r="A277" t="s">
        <v>47</v>
      </c>
      <c r="B277" s="3">
        <v>44209</v>
      </c>
      <c r="C277">
        <v>5</v>
      </c>
      <c r="D277">
        <v>0</v>
      </c>
      <c r="E277">
        <f t="shared" si="23"/>
        <v>2021</v>
      </c>
      <c r="F277" t="str">
        <f t="shared" si="22"/>
        <v>Wallumbilla</v>
      </c>
      <c r="G277" t="str">
        <f t="shared" si="24"/>
        <v>Quarter</v>
      </c>
      <c r="H277">
        <f t="shared" si="25"/>
        <v>2022</v>
      </c>
      <c r="I277">
        <f t="shared" si="26"/>
        <v>90</v>
      </c>
      <c r="J277">
        <f>D277*PJ_per_contract*I277</f>
        <v>0</v>
      </c>
    </row>
    <row r="278" spans="1:10" x14ac:dyDescent="0.2">
      <c r="A278" t="s">
        <v>48</v>
      </c>
      <c r="B278" s="3">
        <v>44209</v>
      </c>
      <c r="C278">
        <v>0</v>
      </c>
      <c r="D278">
        <v>0</v>
      </c>
      <c r="E278">
        <f t="shared" si="23"/>
        <v>2021</v>
      </c>
      <c r="F278" t="str">
        <f t="shared" si="22"/>
        <v>Victorian</v>
      </c>
      <c r="G278" t="str">
        <f t="shared" si="24"/>
        <v>Quarter</v>
      </c>
      <c r="H278">
        <f t="shared" si="25"/>
        <v>2022</v>
      </c>
      <c r="I278">
        <f t="shared" si="26"/>
        <v>90</v>
      </c>
      <c r="J278">
        <f>D278*PJ_per_contract*I278</f>
        <v>0</v>
      </c>
    </row>
    <row r="279" spans="1:10" x14ac:dyDescent="0.2">
      <c r="A279" t="s">
        <v>49</v>
      </c>
      <c r="B279" s="3">
        <v>44209</v>
      </c>
      <c r="C279">
        <v>5</v>
      </c>
      <c r="D279">
        <v>0</v>
      </c>
      <c r="E279">
        <f t="shared" si="23"/>
        <v>2021</v>
      </c>
      <c r="F279" t="str">
        <f t="shared" si="22"/>
        <v>Wallumbilla</v>
      </c>
      <c r="G279" t="str">
        <f t="shared" si="24"/>
        <v>Quarter</v>
      </c>
      <c r="H279">
        <f t="shared" si="25"/>
        <v>2022</v>
      </c>
      <c r="I279">
        <f t="shared" si="26"/>
        <v>90</v>
      </c>
      <c r="J279">
        <f>D279*PJ_per_contract*I279</f>
        <v>0</v>
      </c>
    </row>
    <row r="280" spans="1:10" x14ac:dyDescent="0.2">
      <c r="A280" t="s">
        <v>51</v>
      </c>
      <c r="B280" s="3">
        <v>44209</v>
      </c>
      <c r="C280">
        <v>0</v>
      </c>
      <c r="D280">
        <v>0</v>
      </c>
      <c r="E280">
        <f t="shared" si="23"/>
        <v>2021</v>
      </c>
      <c r="F280" t="str">
        <f t="shared" si="22"/>
        <v>Victorian</v>
      </c>
      <c r="G280" t="str">
        <f t="shared" si="24"/>
        <v>Quarter</v>
      </c>
      <c r="H280">
        <f t="shared" si="25"/>
        <v>2022</v>
      </c>
      <c r="I280">
        <f t="shared" si="26"/>
        <v>90</v>
      </c>
      <c r="J280">
        <f>D280*PJ_per_contract*I280</f>
        <v>0</v>
      </c>
    </row>
    <row r="281" spans="1:10" x14ac:dyDescent="0.2">
      <c r="A281" t="s">
        <v>52</v>
      </c>
      <c r="B281" s="3">
        <v>44209</v>
      </c>
      <c r="C281">
        <v>0</v>
      </c>
      <c r="D281">
        <v>0</v>
      </c>
      <c r="E281">
        <f t="shared" si="23"/>
        <v>2021</v>
      </c>
      <c r="F281" t="str">
        <f t="shared" si="22"/>
        <v>Victorian</v>
      </c>
      <c r="G281" t="str">
        <f t="shared" si="24"/>
        <v>Quarter</v>
      </c>
      <c r="H281">
        <f t="shared" si="25"/>
        <v>2022</v>
      </c>
      <c r="I281">
        <f t="shared" si="26"/>
        <v>90</v>
      </c>
      <c r="J281">
        <f>D281*PJ_per_contract*I281</f>
        <v>0</v>
      </c>
    </row>
    <row r="282" spans="1:10" x14ac:dyDescent="0.2">
      <c r="A282" t="s">
        <v>58</v>
      </c>
      <c r="B282" s="3">
        <v>44209</v>
      </c>
      <c r="C282">
        <v>0</v>
      </c>
      <c r="D282">
        <v>0</v>
      </c>
      <c r="E282">
        <f t="shared" si="23"/>
        <v>2021</v>
      </c>
      <c r="F282" t="str">
        <f t="shared" si="22"/>
        <v>Victorian</v>
      </c>
      <c r="G282" t="str">
        <f t="shared" si="24"/>
        <v>Quarter</v>
      </c>
      <c r="H282">
        <f t="shared" si="25"/>
        <v>2024</v>
      </c>
      <c r="I282">
        <f t="shared" si="26"/>
        <v>90</v>
      </c>
      <c r="J282">
        <f>D282*PJ_per_contract*I282</f>
        <v>0</v>
      </c>
    </row>
    <row r="283" spans="1:10" x14ac:dyDescent="0.2">
      <c r="A283" t="s">
        <v>57</v>
      </c>
      <c r="B283" s="3">
        <v>44209</v>
      </c>
      <c r="C283">
        <v>0</v>
      </c>
      <c r="D283">
        <v>0</v>
      </c>
      <c r="E283">
        <f t="shared" si="23"/>
        <v>2021</v>
      </c>
      <c r="F283" t="str">
        <f t="shared" si="22"/>
        <v>Victorian</v>
      </c>
      <c r="G283" t="str">
        <f t="shared" si="24"/>
        <v>Quarter</v>
      </c>
      <c r="H283">
        <f t="shared" si="25"/>
        <v>2024</v>
      </c>
      <c r="I283">
        <f t="shared" si="26"/>
        <v>90</v>
      </c>
      <c r="J283">
        <f>D283*PJ_per_contract*I283</f>
        <v>0</v>
      </c>
    </row>
    <row r="284" spans="1:10" x14ac:dyDescent="0.2">
      <c r="A284" t="s">
        <v>59</v>
      </c>
      <c r="B284" s="3">
        <v>44209</v>
      </c>
      <c r="C284">
        <v>0</v>
      </c>
      <c r="D284">
        <v>0</v>
      </c>
      <c r="E284">
        <f t="shared" si="23"/>
        <v>2021</v>
      </c>
      <c r="F284" t="str">
        <f t="shared" si="22"/>
        <v>Victorian</v>
      </c>
      <c r="G284" t="str">
        <f t="shared" si="24"/>
        <v>Quarter</v>
      </c>
      <c r="H284">
        <f t="shared" si="25"/>
        <v>2023</v>
      </c>
      <c r="I284">
        <f t="shared" si="26"/>
        <v>90</v>
      </c>
      <c r="J284">
        <f>D284*PJ_per_contract*I284</f>
        <v>0</v>
      </c>
    </row>
    <row r="285" spans="1:10" x14ac:dyDescent="0.2">
      <c r="A285" t="s">
        <v>50</v>
      </c>
      <c r="B285" s="3">
        <v>44209</v>
      </c>
      <c r="C285">
        <v>0</v>
      </c>
      <c r="D285">
        <v>0</v>
      </c>
      <c r="E285">
        <f t="shared" si="23"/>
        <v>2021</v>
      </c>
      <c r="F285" t="str">
        <f t="shared" si="22"/>
        <v>Victorian</v>
      </c>
      <c r="G285" t="str">
        <f t="shared" si="24"/>
        <v>Quarter</v>
      </c>
      <c r="H285">
        <f t="shared" si="25"/>
        <v>2024</v>
      </c>
      <c r="I285">
        <f t="shared" si="26"/>
        <v>90</v>
      </c>
      <c r="J285">
        <f>D285*PJ_per_contract*I285</f>
        <v>0</v>
      </c>
    </row>
    <row r="286" spans="1:10" x14ac:dyDescent="0.2">
      <c r="A286" t="s">
        <v>54</v>
      </c>
      <c r="B286" s="3">
        <v>44209</v>
      </c>
      <c r="C286">
        <v>0</v>
      </c>
      <c r="D286">
        <v>0</v>
      </c>
      <c r="E286">
        <f t="shared" si="23"/>
        <v>2021</v>
      </c>
      <c r="F286" t="str">
        <f t="shared" si="22"/>
        <v>Victorian</v>
      </c>
      <c r="G286" t="str">
        <f t="shared" si="24"/>
        <v>Quarter</v>
      </c>
      <c r="H286">
        <f t="shared" si="25"/>
        <v>2023</v>
      </c>
      <c r="I286">
        <f t="shared" si="26"/>
        <v>90</v>
      </c>
      <c r="J286">
        <f>D286*PJ_per_contract*I286</f>
        <v>0</v>
      </c>
    </row>
    <row r="287" spans="1:10" x14ac:dyDescent="0.2">
      <c r="A287" t="s">
        <v>53</v>
      </c>
      <c r="B287" s="3">
        <v>44209</v>
      </c>
      <c r="C287">
        <v>0</v>
      </c>
      <c r="D287">
        <v>0</v>
      </c>
      <c r="E287">
        <f t="shared" si="23"/>
        <v>2021</v>
      </c>
      <c r="F287" t="str">
        <f t="shared" si="22"/>
        <v>Victorian</v>
      </c>
      <c r="G287" t="str">
        <f t="shared" si="24"/>
        <v>Quarter</v>
      </c>
      <c r="H287">
        <f t="shared" si="25"/>
        <v>2023</v>
      </c>
      <c r="I287">
        <f t="shared" si="26"/>
        <v>90</v>
      </c>
      <c r="J287">
        <f>D287*PJ_per_contract*I287</f>
        <v>0</v>
      </c>
    </row>
    <row r="288" spans="1:10" x14ac:dyDescent="0.2">
      <c r="A288" t="s">
        <v>55</v>
      </c>
      <c r="B288" s="3">
        <v>44209</v>
      </c>
      <c r="C288">
        <v>0</v>
      </c>
      <c r="D288">
        <v>0</v>
      </c>
      <c r="E288">
        <f t="shared" si="23"/>
        <v>2021</v>
      </c>
      <c r="F288" t="str">
        <f t="shared" si="22"/>
        <v>Victorian</v>
      </c>
      <c r="G288" t="str">
        <f t="shared" si="24"/>
        <v>Quarter</v>
      </c>
      <c r="H288">
        <f t="shared" si="25"/>
        <v>2024</v>
      </c>
      <c r="I288">
        <f t="shared" si="26"/>
        <v>90</v>
      </c>
      <c r="J288">
        <f>D288*PJ_per_contract*I288</f>
        <v>0</v>
      </c>
    </row>
    <row r="289" spans="1:10" x14ac:dyDescent="0.2">
      <c r="A289" t="s">
        <v>56</v>
      </c>
      <c r="B289" s="3">
        <v>44209</v>
      </c>
      <c r="C289">
        <v>0</v>
      </c>
      <c r="D289">
        <v>0</v>
      </c>
      <c r="E289">
        <f t="shared" si="23"/>
        <v>2021</v>
      </c>
      <c r="F289" t="str">
        <f t="shared" si="22"/>
        <v>Victorian</v>
      </c>
      <c r="G289" t="str">
        <f t="shared" si="24"/>
        <v>Quarter</v>
      </c>
      <c r="H289">
        <f t="shared" si="25"/>
        <v>2023</v>
      </c>
      <c r="I289">
        <f t="shared" si="26"/>
        <v>90</v>
      </c>
      <c r="J289">
        <f>D289*PJ_per_contract*I289</f>
        <v>0</v>
      </c>
    </row>
    <row r="290" spans="1:10" x14ac:dyDescent="0.2">
      <c r="A290" t="s">
        <v>60</v>
      </c>
      <c r="B290" s="3">
        <v>44209</v>
      </c>
      <c r="C290">
        <v>0</v>
      </c>
      <c r="D290">
        <v>0</v>
      </c>
      <c r="E290">
        <f t="shared" si="23"/>
        <v>2021</v>
      </c>
      <c r="F290" t="str">
        <f t="shared" si="22"/>
        <v>Wallumbilla</v>
      </c>
      <c r="G290" t="str">
        <f t="shared" si="24"/>
        <v>Strip</v>
      </c>
      <c r="H290">
        <f t="shared" si="25"/>
        <v>2023</v>
      </c>
      <c r="I290">
        <f t="shared" si="26"/>
        <v>365</v>
      </c>
      <c r="J290">
        <f>D290*PJ_per_contract*I290</f>
        <v>0</v>
      </c>
    </row>
    <row r="291" spans="1:10" x14ac:dyDescent="0.2">
      <c r="A291" t="s">
        <v>61</v>
      </c>
      <c r="B291" s="3">
        <v>44209</v>
      </c>
      <c r="C291">
        <v>15</v>
      </c>
      <c r="D291">
        <v>0</v>
      </c>
      <c r="E291">
        <f t="shared" si="23"/>
        <v>2021</v>
      </c>
      <c r="F291" t="str">
        <f t="shared" si="22"/>
        <v>Wallumbilla</v>
      </c>
      <c r="G291" t="str">
        <f t="shared" si="24"/>
        <v>Quarter</v>
      </c>
      <c r="H291">
        <f t="shared" si="25"/>
        <v>2022</v>
      </c>
      <c r="I291">
        <f t="shared" si="26"/>
        <v>90</v>
      </c>
      <c r="J291">
        <f>D291*PJ_per_contract*I291</f>
        <v>0</v>
      </c>
    </row>
    <row r="292" spans="1:10" x14ac:dyDescent="0.2">
      <c r="A292" t="s">
        <v>62</v>
      </c>
      <c r="B292" s="3">
        <v>44209</v>
      </c>
      <c r="C292">
        <v>5</v>
      </c>
      <c r="D292">
        <v>0</v>
      </c>
      <c r="E292">
        <f t="shared" si="23"/>
        <v>2021</v>
      </c>
      <c r="F292" t="str">
        <f t="shared" si="22"/>
        <v>Wallumbilla</v>
      </c>
      <c r="G292" t="str">
        <f t="shared" si="24"/>
        <v>Quarter</v>
      </c>
      <c r="H292">
        <f t="shared" si="25"/>
        <v>2022</v>
      </c>
      <c r="I292">
        <f t="shared" si="26"/>
        <v>90</v>
      </c>
      <c r="J292">
        <f>D292*PJ_per_contract*I292</f>
        <v>0</v>
      </c>
    </row>
    <row r="293" spans="1:10" x14ac:dyDescent="0.2">
      <c r="A293" t="s">
        <v>63</v>
      </c>
      <c r="B293" s="3">
        <v>44209</v>
      </c>
      <c r="C293">
        <v>0</v>
      </c>
      <c r="D293">
        <v>0</v>
      </c>
      <c r="E293">
        <f t="shared" si="23"/>
        <v>2021</v>
      </c>
      <c r="F293" t="str">
        <f t="shared" si="22"/>
        <v>Wallumbilla</v>
      </c>
      <c r="G293" t="str">
        <f t="shared" si="24"/>
        <v>Quarter</v>
      </c>
      <c r="H293">
        <f t="shared" si="25"/>
        <v>2023</v>
      </c>
      <c r="I293">
        <f t="shared" si="26"/>
        <v>90</v>
      </c>
      <c r="J293">
        <f>D293*PJ_per_contract*I293</f>
        <v>0</v>
      </c>
    </row>
    <row r="294" spans="1:10" x14ac:dyDescent="0.2">
      <c r="A294" t="s">
        <v>64</v>
      </c>
      <c r="B294" s="3">
        <v>44209</v>
      </c>
      <c r="C294">
        <v>0</v>
      </c>
      <c r="D294">
        <v>0</v>
      </c>
      <c r="E294">
        <f t="shared" si="23"/>
        <v>2021</v>
      </c>
      <c r="F294" t="str">
        <f t="shared" si="22"/>
        <v>Wallumbilla</v>
      </c>
      <c r="G294" t="str">
        <f t="shared" si="24"/>
        <v>Quarter</v>
      </c>
      <c r="H294">
        <f t="shared" si="25"/>
        <v>2023</v>
      </c>
      <c r="I294">
        <f t="shared" si="26"/>
        <v>90</v>
      </c>
      <c r="J294">
        <f>D294*PJ_per_contract*I294</f>
        <v>0</v>
      </c>
    </row>
    <row r="295" spans="1:10" x14ac:dyDescent="0.2">
      <c r="A295" t="s">
        <v>29</v>
      </c>
      <c r="B295" s="3">
        <v>44210</v>
      </c>
      <c r="C295">
        <v>0</v>
      </c>
      <c r="D295">
        <v>0</v>
      </c>
      <c r="E295">
        <f t="shared" si="23"/>
        <v>2021</v>
      </c>
      <c r="F295" t="str">
        <f t="shared" si="22"/>
        <v>Victorian</v>
      </c>
      <c r="G295" t="str">
        <f t="shared" si="24"/>
        <v>Month</v>
      </c>
      <c r="H295">
        <f t="shared" si="25"/>
        <v>2021</v>
      </c>
      <c r="I295">
        <f t="shared" si="26"/>
        <v>31</v>
      </c>
      <c r="J295">
        <f>D295*PJ_per_contract*I295</f>
        <v>0</v>
      </c>
    </row>
    <row r="296" spans="1:10" x14ac:dyDescent="0.2">
      <c r="A296" t="s">
        <v>30</v>
      </c>
      <c r="B296" s="3">
        <v>44210</v>
      </c>
      <c r="C296">
        <v>0</v>
      </c>
      <c r="D296">
        <v>0</v>
      </c>
      <c r="E296">
        <f t="shared" si="23"/>
        <v>2021</v>
      </c>
      <c r="F296" t="str">
        <f t="shared" si="22"/>
        <v>Victorian</v>
      </c>
      <c r="G296" t="str">
        <f t="shared" si="24"/>
        <v>Month</v>
      </c>
      <c r="H296">
        <f t="shared" si="25"/>
        <v>2021</v>
      </c>
      <c r="I296">
        <f t="shared" si="26"/>
        <v>31</v>
      </c>
      <c r="J296">
        <f>D296*PJ_per_contract*I296</f>
        <v>0</v>
      </c>
    </row>
    <row r="297" spans="1:10" x14ac:dyDescent="0.2">
      <c r="A297" t="s">
        <v>31</v>
      </c>
      <c r="B297" s="3">
        <v>44210</v>
      </c>
      <c r="C297">
        <v>0</v>
      </c>
      <c r="D297">
        <v>0</v>
      </c>
      <c r="E297">
        <f t="shared" si="23"/>
        <v>2021</v>
      </c>
      <c r="F297" t="str">
        <f t="shared" si="22"/>
        <v>Wallumbilla</v>
      </c>
      <c r="G297" t="str">
        <f t="shared" si="24"/>
        <v>Strip</v>
      </c>
      <c r="H297">
        <f t="shared" si="25"/>
        <v>2021</v>
      </c>
      <c r="I297">
        <f t="shared" si="26"/>
        <v>365</v>
      </c>
      <c r="J297">
        <f>D297*PJ_per_contract*I297</f>
        <v>0</v>
      </c>
    </row>
    <row r="298" spans="1:10" x14ac:dyDescent="0.2">
      <c r="A298" t="s">
        <v>32</v>
      </c>
      <c r="B298" s="3">
        <v>44210</v>
      </c>
      <c r="C298">
        <v>0</v>
      </c>
      <c r="D298">
        <v>0</v>
      </c>
      <c r="E298">
        <f t="shared" si="23"/>
        <v>2021</v>
      </c>
      <c r="F298" t="str">
        <f t="shared" si="22"/>
        <v>Victorian</v>
      </c>
      <c r="G298" t="str">
        <f t="shared" si="24"/>
        <v>Quarter</v>
      </c>
      <c r="H298">
        <f t="shared" si="25"/>
        <v>2021</v>
      </c>
      <c r="I298">
        <f t="shared" si="26"/>
        <v>90</v>
      </c>
      <c r="J298">
        <f>D298*PJ_per_contract*I298</f>
        <v>0</v>
      </c>
    </row>
    <row r="299" spans="1:10" x14ac:dyDescent="0.2">
      <c r="A299" t="s">
        <v>33</v>
      </c>
      <c r="B299" s="3">
        <v>44210</v>
      </c>
      <c r="C299">
        <v>0</v>
      </c>
      <c r="D299">
        <v>0</v>
      </c>
      <c r="E299">
        <f t="shared" si="23"/>
        <v>2021</v>
      </c>
      <c r="F299" t="str">
        <f t="shared" si="22"/>
        <v>Victorian</v>
      </c>
      <c r="G299" t="str">
        <f t="shared" si="24"/>
        <v>Month</v>
      </c>
      <c r="H299">
        <f t="shared" si="25"/>
        <v>2021</v>
      </c>
      <c r="I299">
        <f t="shared" si="26"/>
        <v>31</v>
      </c>
      <c r="J299">
        <f>D299*PJ_per_contract*I299</f>
        <v>0</v>
      </c>
    </row>
    <row r="300" spans="1:10" x14ac:dyDescent="0.2">
      <c r="A300" t="s">
        <v>34</v>
      </c>
      <c r="B300" s="3">
        <v>44210</v>
      </c>
      <c r="C300">
        <v>80</v>
      </c>
      <c r="D300">
        <v>0</v>
      </c>
      <c r="E300">
        <f t="shared" si="23"/>
        <v>2021</v>
      </c>
      <c r="F300" t="str">
        <f t="shared" si="22"/>
        <v>Wallumbilla</v>
      </c>
      <c r="G300" t="str">
        <f t="shared" si="24"/>
        <v>Quarter</v>
      </c>
      <c r="H300">
        <f t="shared" si="25"/>
        <v>2021</v>
      </c>
      <c r="I300">
        <f t="shared" si="26"/>
        <v>90</v>
      </c>
      <c r="J300">
        <f>D300*PJ_per_contract*I300</f>
        <v>0</v>
      </c>
    </row>
    <row r="301" spans="1:10" x14ac:dyDescent="0.2">
      <c r="A301" t="s">
        <v>35</v>
      </c>
      <c r="B301" s="3">
        <v>44210</v>
      </c>
      <c r="C301">
        <v>0</v>
      </c>
      <c r="D301">
        <v>0</v>
      </c>
      <c r="E301">
        <f t="shared" si="23"/>
        <v>2021</v>
      </c>
      <c r="F301" t="str">
        <f t="shared" si="22"/>
        <v>Victorian</v>
      </c>
      <c r="G301" t="str">
        <f t="shared" si="24"/>
        <v>Month</v>
      </c>
      <c r="H301">
        <f t="shared" si="25"/>
        <v>2021</v>
      </c>
      <c r="I301">
        <f t="shared" si="26"/>
        <v>31</v>
      </c>
      <c r="J301">
        <f>D301*PJ_per_contract*I301</f>
        <v>0</v>
      </c>
    </row>
    <row r="302" spans="1:10" x14ac:dyDescent="0.2">
      <c r="A302" t="s">
        <v>36</v>
      </c>
      <c r="B302" s="3">
        <v>44210</v>
      </c>
      <c r="C302">
        <v>0</v>
      </c>
      <c r="D302">
        <v>0</v>
      </c>
      <c r="E302">
        <f t="shared" si="23"/>
        <v>2021</v>
      </c>
      <c r="F302" t="str">
        <f t="shared" si="22"/>
        <v>Victorian</v>
      </c>
      <c r="G302" t="str">
        <f t="shared" si="24"/>
        <v>Month</v>
      </c>
      <c r="H302">
        <f t="shared" si="25"/>
        <v>2021</v>
      </c>
      <c r="I302">
        <f t="shared" si="26"/>
        <v>31</v>
      </c>
      <c r="J302">
        <f>D302*PJ_per_contract*I302</f>
        <v>0</v>
      </c>
    </row>
    <row r="303" spans="1:10" x14ac:dyDescent="0.2">
      <c r="A303" t="s">
        <v>37</v>
      </c>
      <c r="B303" s="3">
        <v>44210</v>
      </c>
      <c r="C303">
        <v>0</v>
      </c>
      <c r="D303">
        <v>0</v>
      </c>
      <c r="E303">
        <f t="shared" si="23"/>
        <v>2021</v>
      </c>
      <c r="F303" t="str">
        <f t="shared" si="22"/>
        <v>Victorian</v>
      </c>
      <c r="G303" t="str">
        <f t="shared" si="24"/>
        <v>Month</v>
      </c>
      <c r="H303">
        <f t="shared" si="25"/>
        <v>2021</v>
      </c>
      <c r="I303">
        <f t="shared" si="26"/>
        <v>31</v>
      </c>
      <c r="J303">
        <f>D303*PJ_per_contract*I303</f>
        <v>0</v>
      </c>
    </row>
    <row r="304" spans="1:10" x14ac:dyDescent="0.2">
      <c r="A304" t="s">
        <v>38</v>
      </c>
      <c r="B304" s="3">
        <v>44210</v>
      </c>
      <c r="C304">
        <v>0</v>
      </c>
      <c r="D304">
        <v>0</v>
      </c>
      <c r="E304">
        <f t="shared" si="23"/>
        <v>2021</v>
      </c>
      <c r="F304" t="str">
        <f t="shared" si="22"/>
        <v>Victorian</v>
      </c>
      <c r="G304" t="str">
        <f t="shared" si="24"/>
        <v>Quarter</v>
      </c>
      <c r="H304">
        <f t="shared" si="25"/>
        <v>2021</v>
      </c>
      <c r="I304">
        <f t="shared" si="26"/>
        <v>90</v>
      </c>
      <c r="J304">
        <f>D304*PJ_per_contract*I304</f>
        <v>0</v>
      </c>
    </row>
    <row r="305" spans="1:10" x14ac:dyDescent="0.2">
      <c r="A305" t="s">
        <v>39</v>
      </c>
      <c r="B305" s="3">
        <v>44210</v>
      </c>
      <c r="C305">
        <v>122</v>
      </c>
      <c r="D305">
        <v>0</v>
      </c>
      <c r="E305">
        <f t="shared" si="23"/>
        <v>2021</v>
      </c>
      <c r="F305" t="str">
        <f t="shared" si="22"/>
        <v>Wallumbilla</v>
      </c>
      <c r="G305" t="str">
        <f t="shared" si="24"/>
        <v>Quarter</v>
      </c>
      <c r="H305">
        <f t="shared" si="25"/>
        <v>2021</v>
      </c>
      <c r="I305">
        <f t="shared" si="26"/>
        <v>90</v>
      </c>
      <c r="J305">
        <f>D305*PJ_per_contract*I305</f>
        <v>0</v>
      </c>
    </row>
    <row r="306" spans="1:10" x14ac:dyDescent="0.2">
      <c r="A306" t="s">
        <v>40</v>
      </c>
      <c r="B306" s="3">
        <v>44210</v>
      </c>
      <c r="C306">
        <v>0</v>
      </c>
      <c r="D306">
        <v>0</v>
      </c>
      <c r="E306">
        <f t="shared" si="23"/>
        <v>2021</v>
      </c>
      <c r="F306" t="str">
        <f t="shared" si="22"/>
        <v>Wallumbilla</v>
      </c>
      <c r="G306" t="str">
        <f t="shared" si="24"/>
        <v>Strip</v>
      </c>
      <c r="H306">
        <f t="shared" si="25"/>
        <v>2022</v>
      </c>
      <c r="I306">
        <f t="shared" si="26"/>
        <v>365</v>
      </c>
      <c r="J306">
        <f>D306*PJ_per_contract*I306</f>
        <v>0</v>
      </c>
    </row>
    <row r="307" spans="1:10" x14ac:dyDescent="0.2">
      <c r="A307" t="s">
        <v>41</v>
      </c>
      <c r="B307" s="3">
        <v>44210</v>
      </c>
      <c r="C307">
        <v>0</v>
      </c>
      <c r="D307">
        <v>0</v>
      </c>
      <c r="E307">
        <f t="shared" si="23"/>
        <v>2021</v>
      </c>
      <c r="F307" t="str">
        <f t="shared" si="22"/>
        <v>Victorian</v>
      </c>
      <c r="G307" t="str">
        <f t="shared" si="24"/>
        <v>Quarter</v>
      </c>
      <c r="H307">
        <f t="shared" si="25"/>
        <v>2021</v>
      </c>
      <c r="I307">
        <f t="shared" si="26"/>
        <v>90</v>
      </c>
      <c r="J307">
        <f>D307*PJ_per_contract*I307</f>
        <v>0</v>
      </c>
    </row>
    <row r="308" spans="1:10" x14ac:dyDescent="0.2">
      <c r="A308" t="s">
        <v>42</v>
      </c>
      <c r="B308" s="3">
        <v>44210</v>
      </c>
      <c r="C308">
        <v>151</v>
      </c>
      <c r="D308">
        <v>0</v>
      </c>
      <c r="E308">
        <f t="shared" si="23"/>
        <v>2021</v>
      </c>
      <c r="F308" t="str">
        <f t="shared" si="22"/>
        <v>Wallumbilla</v>
      </c>
      <c r="G308" t="str">
        <f t="shared" si="24"/>
        <v>Quarter</v>
      </c>
      <c r="H308">
        <f t="shared" si="25"/>
        <v>2021</v>
      </c>
      <c r="I308">
        <f t="shared" si="26"/>
        <v>90</v>
      </c>
      <c r="J308">
        <f>D308*PJ_per_contract*I308</f>
        <v>0</v>
      </c>
    </row>
    <row r="309" spans="1:10" x14ac:dyDescent="0.2">
      <c r="A309" t="s">
        <v>43</v>
      </c>
      <c r="B309" s="3">
        <v>44210</v>
      </c>
      <c r="C309">
        <v>0</v>
      </c>
      <c r="D309">
        <v>0</v>
      </c>
      <c r="E309">
        <f t="shared" si="23"/>
        <v>2021</v>
      </c>
      <c r="F309" t="str">
        <f t="shared" si="22"/>
        <v>Victorian</v>
      </c>
      <c r="G309" t="str">
        <f t="shared" si="24"/>
        <v>Quarter</v>
      </c>
      <c r="H309">
        <f t="shared" si="25"/>
        <v>2021</v>
      </c>
      <c r="I309">
        <f t="shared" si="26"/>
        <v>90</v>
      </c>
      <c r="J309">
        <f>D309*PJ_per_contract*I309</f>
        <v>0</v>
      </c>
    </row>
    <row r="310" spans="1:10" x14ac:dyDescent="0.2">
      <c r="A310" t="s">
        <v>44</v>
      </c>
      <c r="B310" s="3">
        <v>44210</v>
      </c>
      <c r="C310">
        <v>85</v>
      </c>
      <c r="D310">
        <v>0</v>
      </c>
      <c r="E310">
        <f t="shared" si="23"/>
        <v>2021</v>
      </c>
      <c r="F310" t="str">
        <f t="shared" si="22"/>
        <v>Wallumbilla</v>
      </c>
      <c r="G310" t="str">
        <f t="shared" si="24"/>
        <v>Quarter</v>
      </c>
      <c r="H310">
        <f t="shared" si="25"/>
        <v>2021</v>
      </c>
      <c r="I310">
        <f t="shared" si="26"/>
        <v>90</v>
      </c>
      <c r="J310">
        <f>D310*PJ_per_contract*I310</f>
        <v>0</v>
      </c>
    </row>
    <row r="311" spans="1:10" x14ac:dyDescent="0.2">
      <c r="A311" t="s">
        <v>45</v>
      </c>
      <c r="B311" s="3">
        <v>44210</v>
      </c>
      <c r="C311">
        <v>0</v>
      </c>
      <c r="D311">
        <v>0</v>
      </c>
      <c r="E311">
        <f t="shared" si="23"/>
        <v>2021</v>
      </c>
      <c r="F311" t="str">
        <f t="shared" si="22"/>
        <v>Wallumbilla</v>
      </c>
      <c r="G311" t="str">
        <f t="shared" si="24"/>
        <v>Strip</v>
      </c>
      <c r="H311">
        <f t="shared" si="25"/>
        <v>2022</v>
      </c>
      <c r="I311">
        <f t="shared" si="26"/>
        <v>365</v>
      </c>
      <c r="J311">
        <f>D311*PJ_per_contract*I311</f>
        <v>0</v>
      </c>
    </row>
    <row r="312" spans="1:10" x14ac:dyDescent="0.2">
      <c r="A312" t="s">
        <v>46</v>
      </c>
      <c r="B312" s="3">
        <v>44210</v>
      </c>
      <c r="C312">
        <v>0</v>
      </c>
      <c r="D312">
        <v>0</v>
      </c>
      <c r="E312">
        <f t="shared" si="23"/>
        <v>2021</v>
      </c>
      <c r="F312" t="str">
        <f t="shared" si="22"/>
        <v>Victorian</v>
      </c>
      <c r="G312" t="str">
        <f t="shared" si="24"/>
        <v>Quarter</v>
      </c>
      <c r="H312">
        <f t="shared" si="25"/>
        <v>2022</v>
      </c>
      <c r="I312">
        <f t="shared" si="26"/>
        <v>90</v>
      </c>
      <c r="J312">
        <f>D312*PJ_per_contract*I312</f>
        <v>0</v>
      </c>
    </row>
    <row r="313" spans="1:10" x14ac:dyDescent="0.2">
      <c r="A313" t="s">
        <v>47</v>
      </c>
      <c r="B313" s="3">
        <v>44210</v>
      </c>
      <c r="C313">
        <v>5</v>
      </c>
      <c r="D313">
        <v>0</v>
      </c>
      <c r="E313">
        <f t="shared" si="23"/>
        <v>2021</v>
      </c>
      <c r="F313" t="str">
        <f t="shared" si="22"/>
        <v>Wallumbilla</v>
      </c>
      <c r="G313" t="str">
        <f t="shared" si="24"/>
        <v>Quarter</v>
      </c>
      <c r="H313">
        <f t="shared" si="25"/>
        <v>2022</v>
      </c>
      <c r="I313">
        <f t="shared" si="26"/>
        <v>90</v>
      </c>
      <c r="J313">
        <f>D313*PJ_per_contract*I313</f>
        <v>0</v>
      </c>
    </row>
    <row r="314" spans="1:10" x14ac:dyDescent="0.2">
      <c r="A314" t="s">
        <v>48</v>
      </c>
      <c r="B314" s="3">
        <v>44210</v>
      </c>
      <c r="C314">
        <v>0</v>
      </c>
      <c r="D314">
        <v>0</v>
      </c>
      <c r="E314">
        <f t="shared" si="23"/>
        <v>2021</v>
      </c>
      <c r="F314" t="str">
        <f t="shared" si="22"/>
        <v>Victorian</v>
      </c>
      <c r="G314" t="str">
        <f t="shared" si="24"/>
        <v>Quarter</v>
      </c>
      <c r="H314">
        <f t="shared" si="25"/>
        <v>2022</v>
      </c>
      <c r="I314">
        <f t="shared" si="26"/>
        <v>90</v>
      </c>
      <c r="J314">
        <f>D314*PJ_per_contract*I314</f>
        <v>0</v>
      </c>
    </row>
    <row r="315" spans="1:10" x14ac:dyDescent="0.2">
      <c r="A315" t="s">
        <v>49</v>
      </c>
      <c r="B315" s="3">
        <v>44210</v>
      </c>
      <c r="C315">
        <v>5</v>
      </c>
      <c r="D315">
        <v>0</v>
      </c>
      <c r="E315">
        <f t="shared" si="23"/>
        <v>2021</v>
      </c>
      <c r="F315" t="str">
        <f t="shared" si="22"/>
        <v>Wallumbilla</v>
      </c>
      <c r="G315" t="str">
        <f t="shared" si="24"/>
        <v>Quarter</v>
      </c>
      <c r="H315">
        <f t="shared" si="25"/>
        <v>2022</v>
      </c>
      <c r="I315">
        <f t="shared" si="26"/>
        <v>90</v>
      </c>
      <c r="J315">
        <f>D315*PJ_per_contract*I315</f>
        <v>0</v>
      </c>
    </row>
    <row r="316" spans="1:10" x14ac:dyDescent="0.2">
      <c r="A316" t="s">
        <v>58</v>
      </c>
      <c r="B316" s="3">
        <v>44210</v>
      </c>
      <c r="C316">
        <v>0</v>
      </c>
      <c r="D316">
        <v>0</v>
      </c>
      <c r="E316">
        <f t="shared" si="23"/>
        <v>2021</v>
      </c>
      <c r="F316" t="str">
        <f t="shared" si="22"/>
        <v>Victorian</v>
      </c>
      <c r="G316" t="str">
        <f t="shared" si="24"/>
        <v>Quarter</v>
      </c>
      <c r="H316">
        <f t="shared" si="25"/>
        <v>2024</v>
      </c>
      <c r="I316">
        <f t="shared" si="26"/>
        <v>90</v>
      </c>
      <c r="J316">
        <f>D316*PJ_per_contract*I316</f>
        <v>0</v>
      </c>
    </row>
    <row r="317" spans="1:10" x14ac:dyDescent="0.2">
      <c r="A317" t="s">
        <v>59</v>
      </c>
      <c r="B317" s="3">
        <v>44210</v>
      </c>
      <c r="C317">
        <v>0</v>
      </c>
      <c r="D317">
        <v>0</v>
      </c>
      <c r="E317">
        <f t="shared" si="23"/>
        <v>2021</v>
      </c>
      <c r="F317" t="str">
        <f t="shared" si="22"/>
        <v>Victorian</v>
      </c>
      <c r="G317" t="str">
        <f t="shared" si="24"/>
        <v>Quarter</v>
      </c>
      <c r="H317">
        <f t="shared" si="25"/>
        <v>2023</v>
      </c>
      <c r="I317">
        <f t="shared" si="26"/>
        <v>90</v>
      </c>
      <c r="J317">
        <f>D317*PJ_per_contract*I317</f>
        <v>0</v>
      </c>
    </row>
    <row r="318" spans="1:10" x14ac:dyDescent="0.2">
      <c r="A318" t="s">
        <v>52</v>
      </c>
      <c r="B318" s="3">
        <v>44210</v>
      </c>
      <c r="C318">
        <v>0</v>
      </c>
      <c r="D318">
        <v>0</v>
      </c>
      <c r="E318">
        <f t="shared" si="23"/>
        <v>2021</v>
      </c>
      <c r="F318" t="str">
        <f t="shared" si="22"/>
        <v>Victorian</v>
      </c>
      <c r="G318" t="str">
        <f t="shared" si="24"/>
        <v>Quarter</v>
      </c>
      <c r="H318">
        <f t="shared" si="25"/>
        <v>2022</v>
      </c>
      <c r="I318">
        <f t="shared" si="26"/>
        <v>90</v>
      </c>
      <c r="J318">
        <f>D318*PJ_per_contract*I318</f>
        <v>0</v>
      </c>
    </row>
    <row r="319" spans="1:10" x14ac:dyDescent="0.2">
      <c r="A319" t="s">
        <v>57</v>
      </c>
      <c r="B319" s="3">
        <v>44210</v>
      </c>
      <c r="C319">
        <v>0</v>
      </c>
      <c r="D319">
        <v>0</v>
      </c>
      <c r="E319">
        <f t="shared" si="23"/>
        <v>2021</v>
      </c>
      <c r="F319" t="str">
        <f t="shared" si="22"/>
        <v>Victorian</v>
      </c>
      <c r="G319" t="str">
        <f t="shared" si="24"/>
        <v>Quarter</v>
      </c>
      <c r="H319">
        <f t="shared" si="25"/>
        <v>2024</v>
      </c>
      <c r="I319">
        <f t="shared" si="26"/>
        <v>90</v>
      </c>
      <c r="J319">
        <f>D319*PJ_per_contract*I319</f>
        <v>0</v>
      </c>
    </row>
    <row r="320" spans="1:10" x14ac:dyDescent="0.2">
      <c r="A320" t="s">
        <v>54</v>
      </c>
      <c r="B320" s="3">
        <v>44210</v>
      </c>
      <c r="C320">
        <v>0</v>
      </c>
      <c r="D320">
        <v>0</v>
      </c>
      <c r="E320">
        <f t="shared" si="23"/>
        <v>2021</v>
      </c>
      <c r="F320" t="str">
        <f t="shared" si="22"/>
        <v>Victorian</v>
      </c>
      <c r="G320" t="str">
        <f t="shared" si="24"/>
        <v>Quarter</v>
      </c>
      <c r="H320">
        <f t="shared" si="25"/>
        <v>2023</v>
      </c>
      <c r="I320">
        <f t="shared" si="26"/>
        <v>90</v>
      </c>
      <c r="J320">
        <f>D320*PJ_per_contract*I320</f>
        <v>0</v>
      </c>
    </row>
    <row r="321" spans="1:10" x14ac:dyDescent="0.2">
      <c r="A321" t="s">
        <v>53</v>
      </c>
      <c r="B321" s="3">
        <v>44210</v>
      </c>
      <c r="C321">
        <v>0</v>
      </c>
      <c r="D321">
        <v>0</v>
      </c>
      <c r="E321">
        <f t="shared" si="23"/>
        <v>2021</v>
      </c>
      <c r="F321" t="str">
        <f t="shared" si="22"/>
        <v>Victorian</v>
      </c>
      <c r="G321" t="str">
        <f t="shared" si="24"/>
        <v>Quarter</v>
      </c>
      <c r="H321">
        <f t="shared" si="25"/>
        <v>2023</v>
      </c>
      <c r="I321">
        <f t="shared" si="26"/>
        <v>90</v>
      </c>
      <c r="J321">
        <f>D321*PJ_per_contract*I321</f>
        <v>0</v>
      </c>
    </row>
    <row r="322" spans="1:10" x14ac:dyDescent="0.2">
      <c r="A322" t="s">
        <v>56</v>
      </c>
      <c r="B322" s="3">
        <v>44210</v>
      </c>
      <c r="C322">
        <v>0</v>
      </c>
      <c r="D322">
        <v>0</v>
      </c>
      <c r="E322">
        <f t="shared" si="23"/>
        <v>2021</v>
      </c>
      <c r="F322" t="str">
        <f t="shared" ref="F322:F385" si="27">IF(OR(LEFT(A322,2)="GJ",LEFT(A322,2)="GK"),"Victorian",IF(OR(LEFT(A322,2)="GX",LEFT(A322,2)="GY"),"Wallumbilla","NA"))</f>
        <v>Victorian</v>
      </c>
      <c r="G322" t="str">
        <f t="shared" si="24"/>
        <v>Quarter</v>
      </c>
      <c r="H322">
        <f t="shared" si="25"/>
        <v>2023</v>
      </c>
      <c r="I322">
        <f t="shared" si="26"/>
        <v>90</v>
      </c>
      <c r="J322">
        <f>D322*PJ_per_contract*I322</f>
        <v>0</v>
      </c>
    </row>
    <row r="323" spans="1:10" x14ac:dyDescent="0.2">
      <c r="A323" t="s">
        <v>51</v>
      </c>
      <c r="B323" s="3">
        <v>44210</v>
      </c>
      <c r="C323">
        <v>0</v>
      </c>
      <c r="D323">
        <v>0</v>
      </c>
      <c r="E323">
        <f t="shared" ref="E323:E386" si="28">YEAR(B323)</f>
        <v>2021</v>
      </c>
      <c r="F323" t="str">
        <f t="shared" si="27"/>
        <v>Victorian</v>
      </c>
      <c r="G323" t="str">
        <f t="shared" ref="G323:G386" si="29">IF(LEFT(A323,2)="GJ","Month",IF(OR(LEFT(A323,2)="GK",LEFT(A323,2)="GX"),"Quarter",IF(LEFT(A323,2)="GY","Strip","NA")))</f>
        <v>Quarter</v>
      </c>
      <c r="H323">
        <f t="shared" ref="H323:H386" si="30">VALUE(MID(A323,4,4))</f>
        <v>2022</v>
      </c>
      <c r="I323">
        <f t="shared" ref="I323:I386" si="31">IF(G323="Month",_xlfn.DAYS(EOMONTH(B323,0),EOMONTH(B323,-1)),IF(G323="Quarter",_xlfn.DAYS(EOMONTH(B323,2),EOMONTH(B323,-1)),365))</f>
        <v>90</v>
      </c>
      <c r="J323">
        <f>D323*PJ_per_contract*I323</f>
        <v>0</v>
      </c>
    </row>
    <row r="324" spans="1:10" x14ac:dyDescent="0.2">
      <c r="A324" t="s">
        <v>50</v>
      </c>
      <c r="B324" s="3">
        <v>44210</v>
      </c>
      <c r="C324">
        <v>0</v>
      </c>
      <c r="D324">
        <v>0</v>
      </c>
      <c r="E324">
        <f t="shared" si="28"/>
        <v>2021</v>
      </c>
      <c r="F324" t="str">
        <f t="shared" si="27"/>
        <v>Victorian</v>
      </c>
      <c r="G324" t="str">
        <f t="shared" si="29"/>
        <v>Quarter</v>
      </c>
      <c r="H324">
        <f t="shared" si="30"/>
        <v>2024</v>
      </c>
      <c r="I324">
        <f t="shared" si="31"/>
        <v>90</v>
      </c>
      <c r="J324">
        <f>D324*PJ_per_contract*I324</f>
        <v>0</v>
      </c>
    </row>
    <row r="325" spans="1:10" x14ac:dyDescent="0.2">
      <c r="A325" t="s">
        <v>55</v>
      </c>
      <c r="B325" s="3">
        <v>44210</v>
      </c>
      <c r="C325">
        <v>0</v>
      </c>
      <c r="D325">
        <v>0</v>
      </c>
      <c r="E325">
        <f t="shared" si="28"/>
        <v>2021</v>
      </c>
      <c r="F325" t="str">
        <f t="shared" si="27"/>
        <v>Victorian</v>
      </c>
      <c r="G325" t="str">
        <f t="shared" si="29"/>
        <v>Quarter</v>
      </c>
      <c r="H325">
        <f t="shared" si="30"/>
        <v>2024</v>
      </c>
      <c r="I325">
        <f t="shared" si="31"/>
        <v>90</v>
      </c>
      <c r="J325">
        <f>D325*PJ_per_contract*I325</f>
        <v>0</v>
      </c>
    </row>
    <row r="326" spans="1:10" x14ac:dyDescent="0.2">
      <c r="A326" t="s">
        <v>60</v>
      </c>
      <c r="B326" s="3">
        <v>44210</v>
      </c>
      <c r="C326">
        <v>0</v>
      </c>
      <c r="D326">
        <v>0</v>
      </c>
      <c r="E326">
        <f t="shared" si="28"/>
        <v>2021</v>
      </c>
      <c r="F326" t="str">
        <f t="shared" si="27"/>
        <v>Wallumbilla</v>
      </c>
      <c r="G326" t="str">
        <f t="shared" si="29"/>
        <v>Strip</v>
      </c>
      <c r="H326">
        <f t="shared" si="30"/>
        <v>2023</v>
      </c>
      <c r="I326">
        <f t="shared" si="31"/>
        <v>365</v>
      </c>
      <c r="J326">
        <f>D326*PJ_per_contract*I326</f>
        <v>0</v>
      </c>
    </row>
    <row r="327" spans="1:10" x14ac:dyDescent="0.2">
      <c r="A327" t="s">
        <v>61</v>
      </c>
      <c r="B327" s="3">
        <v>44210</v>
      </c>
      <c r="C327">
        <v>15</v>
      </c>
      <c r="D327">
        <v>0</v>
      </c>
      <c r="E327">
        <f t="shared" si="28"/>
        <v>2021</v>
      </c>
      <c r="F327" t="str">
        <f t="shared" si="27"/>
        <v>Wallumbilla</v>
      </c>
      <c r="G327" t="str">
        <f t="shared" si="29"/>
        <v>Quarter</v>
      </c>
      <c r="H327">
        <f t="shared" si="30"/>
        <v>2022</v>
      </c>
      <c r="I327">
        <f t="shared" si="31"/>
        <v>90</v>
      </c>
      <c r="J327">
        <f>D327*PJ_per_contract*I327</f>
        <v>0</v>
      </c>
    </row>
    <row r="328" spans="1:10" x14ac:dyDescent="0.2">
      <c r="A328" t="s">
        <v>62</v>
      </c>
      <c r="B328" s="3">
        <v>44210</v>
      </c>
      <c r="C328">
        <v>5</v>
      </c>
      <c r="D328">
        <v>0</v>
      </c>
      <c r="E328">
        <f t="shared" si="28"/>
        <v>2021</v>
      </c>
      <c r="F328" t="str">
        <f t="shared" si="27"/>
        <v>Wallumbilla</v>
      </c>
      <c r="G328" t="str">
        <f t="shared" si="29"/>
        <v>Quarter</v>
      </c>
      <c r="H328">
        <f t="shared" si="30"/>
        <v>2022</v>
      </c>
      <c r="I328">
        <f t="shared" si="31"/>
        <v>90</v>
      </c>
      <c r="J328">
        <f>D328*PJ_per_contract*I328</f>
        <v>0</v>
      </c>
    </row>
    <row r="329" spans="1:10" x14ac:dyDescent="0.2">
      <c r="A329" t="s">
        <v>63</v>
      </c>
      <c r="B329" s="3">
        <v>44210</v>
      </c>
      <c r="C329">
        <v>0</v>
      </c>
      <c r="D329">
        <v>0</v>
      </c>
      <c r="E329">
        <f t="shared" si="28"/>
        <v>2021</v>
      </c>
      <c r="F329" t="str">
        <f t="shared" si="27"/>
        <v>Wallumbilla</v>
      </c>
      <c r="G329" t="str">
        <f t="shared" si="29"/>
        <v>Quarter</v>
      </c>
      <c r="H329">
        <f t="shared" si="30"/>
        <v>2023</v>
      </c>
      <c r="I329">
        <f t="shared" si="31"/>
        <v>90</v>
      </c>
      <c r="J329">
        <f>D329*PJ_per_contract*I329</f>
        <v>0</v>
      </c>
    </row>
    <row r="330" spans="1:10" x14ac:dyDescent="0.2">
      <c r="A330" t="s">
        <v>64</v>
      </c>
      <c r="B330" s="3">
        <v>44210</v>
      </c>
      <c r="C330">
        <v>0</v>
      </c>
      <c r="D330">
        <v>0</v>
      </c>
      <c r="E330">
        <f t="shared" si="28"/>
        <v>2021</v>
      </c>
      <c r="F330" t="str">
        <f t="shared" si="27"/>
        <v>Wallumbilla</v>
      </c>
      <c r="G330" t="str">
        <f t="shared" si="29"/>
        <v>Quarter</v>
      </c>
      <c r="H330">
        <f t="shared" si="30"/>
        <v>2023</v>
      </c>
      <c r="I330">
        <f t="shared" si="31"/>
        <v>90</v>
      </c>
      <c r="J330">
        <f>D330*PJ_per_contract*I330</f>
        <v>0</v>
      </c>
    </row>
    <row r="331" spans="1:10" x14ac:dyDescent="0.2">
      <c r="A331" t="s">
        <v>29</v>
      </c>
      <c r="B331" s="3">
        <v>44211</v>
      </c>
      <c r="C331">
        <v>0</v>
      </c>
      <c r="D331">
        <v>0</v>
      </c>
      <c r="E331">
        <f t="shared" si="28"/>
        <v>2021</v>
      </c>
      <c r="F331" t="str">
        <f t="shared" si="27"/>
        <v>Victorian</v>
      </c>
      <c r="G331" t="str">
        <f t="shared" si="29"/>
        <v>Month</v>
      </c>
      <c r="H331">
        <f t="shared" si="30"/>
        <v>2021</v>
      </c>
      <c r="I331">
        <f t="shared" si="31"/>
        <v>31</v>
      </c>
      <c r="J331">
        <f>D331*PJ_per_contract*I331</f>
        <v>0</v>
      </c>
    </row>
    <row r="332" spans="1:10" x14ac:dyDescent="0.2">
      <c r="A332" t="s">
        <v>30</v>
      </c>
      <c r="B332" s="3">
        <v>44211</v>
      </c>
      <c r="C332">
        <v>0</v>
      </c>
      <c r="D332">
        <v>0</v>
      </c>
      <c r="E332">
        <f t="shared" si="28"/>
        <v>2021</v>
      </c>
      <c r="F332" t="str">
        <f t="shared" si="27"/>
        <v>Victorian</v>
      </c>
      <c r="G332" t="str">
        <f t="shared" si="29"/>
        <v>Month</v>
      </c>
      <c r="H332">
        <f t="shared" si="30"/>
        <v>2021</v>
      </c>
      <c r="I332">
        <f t="shared" si="31"/>
        <v>31</v>
      </c>
      <c r="J332">
        <f>D332*PJ_per_contract*I332</f>
        <v>0</v>
      </c>
    </row>
    <row r="333" spans="1:10" x14ac:dyDescent="0.2">
      <c r="A333" t="s">
        <v>31</v>
      </c>
      <c r="B333" s="3">
        <v>44211</v>
      </c>
      <c r="C333">
        <v>0</v>
      </c>
      <c r="D333">
        <v>0</v>
      </c>
      <c r="E333">
        <f t="shared" si="28"/>
        <v>2021</v>
      </c>
      <c r="F333" t="str">
        <f t="shared" si="27"/>
        <v>Wallumbilla</v>
      </c>
      <c r="G333" t="str">
        <f t="shared" si="29"/>
        <v>Strip</v>
      </c>
      <c r="H333">
        <f t="shared" si="30"/>
        <v>2021</v>
      </c>
      <c r="I333">
        <f t="shared" si="31"/>
        <v>365</v>
      </c>
      <c r="J333">
        <f>D333*PJ_per_contract*I333</f>
        <v>0</v>
      </c>
    </row>
    <row r="334" spans="1:10" x14ac:dyDescent="0.2">
      <c r="A334" t="s">
        <v>33</v>
      </c>
      <c r="B334" s="3">
        <v>44211</v>
      </c>
      <c r="C334">
        <v>0</v>
      </c>
      <c r="D334">
        <v>0</v>
      </c>
      <c r="E334">
        <f t="shared" si="28"/>
        <v>2021</v>
      </c>
      <c r="F334" t="str">
        <f t="shared" si="27"/>
        <v>Victorian</v>
      </c>
      <c r="G334" t="str">
        <f t="shared" si="29"/>
        <v>Month</v>
      </c>
      <c r="H334">
        <f t="shared" si="30"/>
        <v>2021</v>
      </c>
      <c r="I334">
        <f t="shared" si="31"/>
        <v>31</v>
      </c>
      <c r="J334">
        <f>D334*PJ_per_contract*I334</f>
        <v>0</v>
      </c>
    </row>
    <row r="335" spans="1:10" x14ac:dyDescent="0.2">
      <c r="A335" t="s">
        <v>32</v>
      </c>
      <c r="B335" s="3">
        <v>44211</v>
      </c>
      <c r="C335">
        <v>0</v>
      </c>
      <c r="D335">
        <v>0</v>
      </c>
      <c r="E335">
        <f t="shared" si="28"/>
        <v>2021</v>
      </c>
      <c r="F335" t="str">
        <f t="shared" si="27"/>
        <v>Victorian</v>
      </c>
      <c r="G335" t="str">
        <f t="shared" si="29"/>
        <v>Quarter</v>
      </c>
      <c r="H335">
        <f t="shared" si="30"/>
        <v>2021</v>
      </c>
      <c r="I335">
        <f t="shared" si="31"/>
        <v>90</v>
      </c>
      <c r="J335">
        <f>D335*PJ_per_contract*I335</f>
        <v>0</v>
      </c>
    </row>
    <row r="336" spans="1:10" x14ac:dyDescent="0.2">
      <c r="A336" t="s">
        <v>34</v>
      </c>
      <c r="B336" s="3">
        <v>44211</v>
      </c>
      <c r="C336">
        <v>80</v>
      </c>
      <c r="D336">
        <v>0</v>
      </c>
      <c r="E336">
        <f t="shared" si="28"/>
        <v>2021</v>
      </c>
      <c r="F336" t="str">
        <f t="shared" si="27"/>
        <v>Wallumbilla</v>
      </c>
      <c r="G336" t="str">
        <f t="shared" si="29"/>
        <v>Quarter</v>
      </c>
      <c r="H336">
        <f t="shared" si="30"/>
        <v>2021</v>
      </c>
      <c r="I336">
        <f t="shared" si="31"/>
        <v>90</v>
      </c>
      <c r="J336">
        <f>D336*PJ_per_contract*I336</f>
        <v>0</v>
      </c>
    </row>
    <row r="337" spans="1:10" x14ac:dyDescent="0.2">
      <c r="A337" t="s">
        <v>35</v>
      </c>
      <c r="B337" s="3">
        <v>44211</v>
      </c>
      <c r="C337">
        <v>0</v>
      </c>
      <c r="D337">
        <v>0</v>
      </c>
      <c r="E337">
        <f t="shared" si="28"/>
        <v>2021</v>
      </c>
      <c r="F337" t="str">
        <f t="shared" si="27"/>
        <v>Victorian</v>
      </c>
      <c r="G337" t="str">
        <f t="shared" si="29"/>
        <v>Month</v>
      </c>
      <c r="H337">
        <f t="shared" si="30"/>
        <v>2021</v>
      </c>
      <c r="I337">
        <f t="shared" si="31"/>
        <v>31</v>
      </c>
      <c r="J337">
        <f>D337*PJ_per_contract*I337</f>
        <v>0</v>
      </c>
    </row>
    <row r="338" spans="1:10" x14ac:dyDescent="0.2">
      <c r="A338" t="s">
        <v>36</v>
      </c>
      <c r="B338" s="3">
        <v>44211</v>
      </c>
      <c r="C338">
        <v>0</v>
      </c>
      <c r="D338">
        <v>0</v>
      </c>
      <c r="E338">
        <f t="shared" si="28"/>
        <v>2021</v>
      </c>
      <c r="F338" t="str">
        <f t="shared" si="27"/>
        <v>Victorian</v>
      </c>
      <c r="G338" t="str">
        <f t="shared" si="29"/>
        <v>Month</v>
      </c>
      <c r="H338">
        <f t="shared" si="30"/>
        <v>2021</v>
      </c>
      <c r="I338">
        <f t="shared" si="31"/>
        <v>31</v>
      </c>
      <c r="J338">
        <f>D338*PJ_per_contract*I338</f>
        <v>0</v>
      </c>
    </row>
    <row r="339" spans="1:10" x14ac:dyDescent="0.2">
      <c r="A339" t="s">
        <v>38</v>
      </c>
      <c r="B339" s="3">
        <v>44211</v>
      </c>
      <c r="C339">
        <v>0</v>
      </c>
      <c r="D339">
        <v>0</v>
      </c>
      <c r="E339">
        <f t="shared" si="28"/>
        <v>2021</v>
      </c>
      <c r="F339" t="str">
        <f t="shared" si="27"/>
        <v>Victorian</v>
      </c>
      <c r="G339" t="str">
        <f t="shared" si="29"/>
        <v>Quarter</v>
      </c>
      <c r="H339">
        <f t="shared" si="30"/>
        <v>2021</v>
      </c>
      <c r="I339">
        <f t="shared" si="31"/>
        <v>90</v>
      </c>
      <c r="J339">
        <f>D339*PJ_per_contract*I339</f>
        <v>0</v>
      </c>
    </row>
    <row r="340" spans="1:10" x14ac:dyDescent="0.2">
      <c r="A340" t="s">
        <v>37</v>
      </c>
      <c r="B340" s="3">
        <v>44211</v>
      </c>
      <c r="C340">
        <v>0</v>
      </c>
      <c r="D340">
        <v>0</v>
      </c>
      <c r="E340">
        <f t="shared" si="28"/>
        <v>2021</v>
      </c>
      <c r="F340" t="str">
        <f t="shared" si="27"/>
        <v>Victorian</v>
      </c>
      <c r="G340" t="str">
        <f t="shared" si="29"/>
        <v>Month</v>
      </c>
      <c r="H340">
        <f t="shared" si="30"/>
        <v>2021</v>
      </c>
      <c r="I340">
        <f t="shared" si="31"/>
        <v>31</v>
      </c>
      <c r="J340">
        <f>D340*PJ_per_contract*I340</f>
        <v>0</v>
      </c>
    </row>
    <row r="341" spans="1:10" x14ac:dyDescent="0.2">
      <c r="A341" t="s">
        <v>39</v>
      </c>
      <c r="B341" s="3">
        <v>44211</v>
      </c>
      <c r="C341">
        <v>122</v>
      </c>
      <c r="D341">
        <v>0</v>
      </c>
      <c r="E341">
        <f t="shared" si="28"/>
        <v>2021</v>
      </c>
      <c r="F341" t="str">
        <f t="shared" si="27"/>
        <v>Wallumbilla</v>
      </c>
      <c r="G341" t="str">
        <f t="shared" si="29"/>
        <v>Quarter</v>
      </c>
      <c r="H341">
        <f t="shared" si="30"/>
        <v>2021</v>
      </c>
      <c r="I341">
        <f t="shared" si="31"/>
        <v>90</v>
      </c>
      <c r="J341">
        <f>D341*PJ_per_contract*I341</f>
        <v>0</v>
      </c>
    </row>
    <row r="342" spans="1:10" x14ac:dyDescent="0.2">
      <c r="A342" t="s">
        <v>40</v>
      </c>
      <c r="B342" s="3">
        <v>44211</v>
      </c>
      <c r="C342">
        <v>0</v>
      </c>
      <c r="D342">
        <v>0</v>
      </c>
      <c r="E342">
        <f t="shared" si="28"/>
        <v>2021</v>
      </c>
      <c r="F342" t="str">
        <f t="shared" si="27"/>
        <v>Wallumbilla</v>
      </c>
      <c r="G342" t="str">
        <f t="shared" si="29"/>
        <v>Strip</v>
      </c>
      <c r="H342">
        <f t="shared" si="30"/>
        <v>2022</v>
      </c>
      <c r="I342">
        <f t="shared" si="31"/>
        <v>365</v>
      </c>
      <c r="J342">
        <f>D342*PJ_per_contract*I342</f>
        <v>0</v>
      </c>
    </row>
    <row r="343" spans="1:10" x14ac:dyDescent="0.2">
      <c r="A343" t="s">
        <v>41</v>
      </c>
      <c r="B343" s="3">
        <v>44211</v>
      </c>
      <c r="C343">
        <v>0</v>
      </c>
      <c r="D343">
        <v>0</v>
      </c>
      <c r="E343">
        <f t="shared" si="28"/>
        <v>2021</v>
      </c>
      <c r="F343" t="str">
        <f t="shared" si="27"/>
        <v>Victorian</v>
      </c>
      <c r="G343" t="str">
        <f t="shared" si="29"/>
        <v>Quarter</v>
      </c>
      <c r="H343">
        <f t="shared" si="30"/>
        <v>2021</v>
      </c>
      <c r="I343">
        <f t="shared" si="31"/>
        <v>90</v>
      </c>
      <c r="J343">
        <f>D343*PJ_per_contract*I343</f>
        <v>0</v>
      </c>
    </row>
    <row r="344" spans="1:10" x14ac:dyDescent="0.2">
      <c r="A344" t="s">
        <v>42</v>
      </c>
      <c r="B344" s="3">
        <v>44211</v>
      </c>
      <c r="C344">
        <v>151</v>
      </c>
      <c r="D344">
        <v>0</v>
      </c>
      <c r="E344">
        <f t="shared" si="28"/>
        <v>2021</v>
      </c>
      <c r="F344" t="str">
        <f t="shared" si="27"/>
        <v>Wallumbilla</v>
      </c>
      <c r="G344" t="str">
        <f t="shared" si="29"/>
        <v>Quarter</v>
      </c>
      <c r="H344">
        <f t="shared" si="30"/>
        <v>2021</v>
      </c>
      <c r="I344">
        <f t="shared" si="31"/>
        <v>90</v>
      </c>
      <c r="J344">
        <f>D344*PJ_per_contract*I344</f>
        <v>0</v>
      </c>
    </row>
    <row r="345" spans="1:10" x14ac:dyDescent="0.2">
      <c r="A345" t="s">
        <v>43</v>
      </c>
      <c r="B345" s="3">
        <v>44211</v>
      </c>
      <c r="C345">
        <v>0</v>
      </c>
      <c r="D345">
        <v>0</v>
      </c>
      <c r="E345">
        <f t="shared" si="28"/>
        <v>2021</v>
      </c>
      <c r="F345" t="str">
        <f t="shared" si="27"/>
        <v>Victorian</v>
      </c>
      <c r="G345" t="str">
        <f t="shared" si="29"/>
        <v>Quarter</v>
      </c>
      <c r="H345">
        <f t="shared" si="30"/>
        <v>2021</v>
      </c>
      <c r="I345">
        <f t="shared" si="31"/>
        <v>90</v>
      </c>
      <c r="J345">
        <f>D345*PJ_per_contract*I345</f>
        <v>0</v>
      </c>
    </row>
    <row r="346" spans="1:10" x14ac:dyDescent="0.2">
      <c r="A346" t="s">
        <v>44</v>
      </c>
      <c r="B346" s="3">
        <v>44211</v>
      </c>
      <c r="C346">
        <v>85</v>
      </c>
      <c r="D346">
        <v>0</v>
      </c>
      <c r="E346">
        <f t="shared" si="28"/>
        <v>2021</v>
      </c>
      <c r="F346" t="str">
        <f t="shared" si="27"/>
        <v>Wallumbilla</v>
      </c>
      <c r="G346" t="str">
        <f t="shared" si="29"/>
        <v>Quarter</v>
      </c>
      <c r="H346">
        <f t="shared" si="30"/>
        <v>2021</v>
      </c>
      <c r="I346">
        <f t="shared" si="31"/>
        <v>90</v>
      </c>
      <c r="J346">
        <f>D346*PJ_per_contract*I346</f>
        <v>0</v>
      </c>
    </row>
    <row r="347" spans="1:10" x14ac:dyDescent="0.2">
      <c r="A347" t="s">
        <v>45</v>
      </c>
      <c r="B347" s="3">
        <v>44211</v>
      </c>
      <c r="C347">
        <v>0</v>
      </c>
      <c r="D347">
        <v>0</v>
      </c>
      <c r="E347">
        <f t="shared" si="28"/>
        <v>2021</v>
      </c>
      <c r="F347" t="str">
        <f t="shared" si="27"/>
        <v>Wallumbilla</v>
      </c>
      <c r="G347" t="str">
        <f t="shared" si="29"/>
        <v>Strip</v>
      </c>
      <c r="H347">
        <f t="shared" si="30"/>
        <v>2022</v>
      </c>
      <c r="I347">
        <f t="shared" si="31"/>
        <v>365</v>
      </c>
      <c r="J347">
        <f>D347*PJ_per_contract*I347</f>
        <v>0</v>
      </c>
    </row>
    <row r="348" spans="1:10" x14ac:dyDescent="0.2">
      <c r="A348" t="s">
        <v>46</v>
      </c>
      <c r="B348" s="3">
        <v>44211</v>
      </c>
      <c r="C348">
        <v>0</v>
      </c>
      <c r="D348">
        <v>0</v>
      </c>
      <c r="E348">
        <f t="shared" si="28"/>
        <v>2021</v>
      </c>
      <c r="F348" t="str">
        <f t="shared" si="27"/>
        <v>Victorian</v>
      </c>
      <c r="G348" t="str">
        <f t="shared" si="29"/>
        <v>Quarter</v>
      </c>
      <c r="H348">
        <f t="shared" si="30"/>
        <v>2022</v>
      </c>
      <c r="I348">
        <f t="shared" si="31"/>
        <v>90</v>
      </c>
      <c r="J348">
        <f>D348*PJ_per_contract*I348</f>
        <v>0</v>
      </c>
    </row>
    <row r="349" spans="1:10" x14ac:dyDescent="0.2">
      <c r="A349" t="s">
        <v>47</v>
      </c>
      <c r="B349" s="3">
        <v>44211</v>
      </c>
      <c r="C349">
        <v>5</v>
      </c>
      <c r="D349">
        <v>0</v>
      </c>
      <c r="E349">
        <f t="shared" si="28"/>
        <v>2021</v>
      </c>
      <c r="F349" t="str">
        <f t="shared" si="27"/>
        <v>Wallumbilla</v>
      </c>
      <c r="G349" t="str">
        <f t="shared" si="29"/>
        <v>Quarter</v>
      </c>
      <c r="H349">
        <f t="shared" si="30"/>
        <v>2022</v>
      </c>
      <c r="I349">
        <f t="shared" si="31"/>
        <v>90</v>
      </c>
      <c r="J349">
        <f>D349*PJ_per_contract*I349</f>
        <v>0</v>
      </c>
    </row>
    <row r="350" spans="1:10" x14ac:dyDescent="0.2">
      <c r="A350" t="s">
        <v>48</v>
      </c>
      <c r="B350" s="3">
        <v>44211</v>
      </c>
      <c r="C350">
        <v>0</v>
      </c>
      <c r="D350">
        <v>0</v>
      </c>
      <c r="E350">
        <f t="shared" si="28"/>
        <v>2021</v>
      </c>
      <c r="F350" t="str">
        <f t="shared" si="27"/>
        <v>Victorian</v>
      </c>
      <c r="G350" t="str">
        <f t="shared" si="29"/>
        <v>Quarter</v>
      </c>
      <c r="H350">
        <f t="shared" si="30"/>
        <v>2022</v>
      </c>
      <c r="I350">
        <f t="shared" si="31"/>
        <v>90</v>
      </c>
      <c r="J350">
        <f>D350*PJ_per_contract*I350</f>
        <v>0</v>
      </c>
    </row>
    <row r="351" spans="1:10" x14ac:dyDescent="0.2">
      <c r="A351" t="s">
        <v>49</v>
      </c>
      <c r="B351" s="3">
        <v>44211</v>
      </c>
      <c r="C351">
        <v>5</v>
      </c>
      <c r="D351">
        <v>0</v>
      </c>
      <c r="E351">
        <f t="shared" si="28"/>
        <v>2021</v>
      </c>
      <c r="F351" t="str">
        <f t="shared" si="27"/>
        <v>Wallumbilla</v>
      </c>
      <c r="G351" t="str">
        <f t="shared" si="29"/>
        <v>Quarter</v>
      </c>
      <c r="H351">
        <f t="shared" si="30"/>
        <v>2022</v>
      </c>
      <c r="I351">
        <f t="shared" si="31"/>
        <v>90</v>
      </c>
      <c r="J351">
        <f>D351*PJ_per_contract*I351</f>
        <v>0</v>
      </c>
    </row>
    <row r="352" spans="1:10" x14ac:dyDescent="0.2">
      <c r="A352" t="s">
        <v>53</v>
      </c>
      <c r="B352" s="3">
        <v>44211</v>
      </c>
      <c r="C352">
        <v>0</v>
      </c>
      <c r="D352">
        <v>0</v>
      </c>
      <c r="E352">
        <f t="shared" si="28"/>
        <v>2021</v>
      </c>
      <c r="F352" t="str">
        <f t="shared" si="27"/>
        <v>Victorian</v>
      </c>
      <c r="G352" t="str">
        <f t="shared" si="29"/>
        <v>Quarter</v>
      </c>
      <c r="H352">
        <f t="shared" si="30"/>
        <v>2023</v>
      </c>
      <c r="I352">
        <f t="shared" si="31"/>
        <v>90</v>
      </c>
      <c r="J352">
        <f>D352*PJ_per_contract*I352</f>
        <v>0</v>
      </c>
    </row>
    <row r="353" spans="1:10" x14ac:dyDescent="0.2">
      <c r="A353" t="s">
        <v>58</v>
      </c>
      <c r="B353" s="3">
        <v>44211</v>
      </c>
      <c r="C353">
        <v>0</v>
      </c>
      <c r="D353">
        <v>0</v>
      </c>
      <c r="E353">
        <f t="shared" si="28"/>
        <v>2021</v>
      </c>
      <c r="F353" t="str">
        <f t="shared" si="27"/>
        <v>Victorian</v>
      </c>
      <c r="G353" t="str">
        <f t="shared" si="29"/>
        <v>Quarter</v>
      </c>
      <c r="H353">
        <f t="shared" si="30"/>
        <v>2024</v>
      </c>
      <c r="I353">
        <f t="shared" si="31"/>
        <v>90</v>
      </c>
      <c r="J353">
        <f>D353*PJ_per_contract*I353</f>
        <v>0</v>
      </c>
    </row>
    <row r="354" spans="1:10" x14ac:dyDescent="0.2">
      <c r="A354" t="s">
        <v>56</v>
      </c>
      <c r="B354" s="3">
        <v>44211</v>
      </c>
      <c r="C354">
        <v>0</v>
      </c>
      <c r="D354">
        <v>0</v>
      </c>
      <c r="E354">
        <f t="shared" si="28"/>
        <v>2021</v>
      </c>
      <c r="F354" t="str">
        <f t="shared" si="27"/>
        <v>Victorian</v>
      </c>
      <c r="G354" t="str">
        <f t="shared" si="29"/>
        <v>Quarter</v>
      </c>
      <c r="H354">
        <f t="shared" si="30"/>
        <v>2023</v>
      </c>
      <c r="I354">
        <f t="shared" si="31"/>
        <v>90</v>
      </c>
      <c r="J354">
        <f>D354*PJ_per_contract*I354</f>
        <v>0</v>
      </c>
    </row>
    <row r="355" spans="1:10" x14ac:dyDescent="0.2">
      <c r="A355" t="s">
        <v>59</v>
      </c>
      <c r="B355" s="3">
        <v>44211</v>
      </c>
      <c r="C355">
        <v>0</v>
      </c>
      <c r="D355">
        <v>0</v>
      </c>
      <c r="E355">
        <f t="shared" si="28"/>
        <v>2021</v>
      </c>
      <c r="F355" t="str">
        <f t="shared" si="27"/>
        <v>Victorian</v>
      </c>
      <c r="G355" t="str">
        <f t="shared" si="29"/>
        <v>Quarter</v>
      </c>
      <c r="H355">
        <f t="shared" si="30"/>
        <v>2023</v>
      </c>
      <c r="I355">
        <f t="shared" si="31"/>
        <v>90</v>
      </c>
      <c r="J355">
        <f>D355*PJ_per_contract*I355</f>
        <v>0</v>
      </c>
    </row>
    <row r="356" spans="1:10" x14ac:dyDescent="0.2">
      <c r="A356" t="s">
        <v>57</v>
      </c>
      <c r="B356" s="3">
        <v>44211</v>
      </c>
      <c r="C356">
        <v>0</v>
      </c>
      <c r="D356">
        <v>0</v>
      </c>
      <c r="E356">
        <f t="shared" si="28"/>
        <v>2021</v>
      </c>
      <c r="F356" t="str">
        <f t="shared" si="27"/>
        <v>Victorian</v>
      </c>
      <c r="G356" t="str">
        <f t="shared" si="29"/>
        <v>Quarter</v>
      </c>
      <c r="H356">
        <f t="shared" si="30"/>
        <v>2024</v>
      </c>
      <c r="I356">
        <f t="shared" si="31"/>
        <v>90</v>
      </c>
      <c r="J356">
        <f>D356*PJ_per_contract*I356</f>
        <v>0</v>
      </c>
    </row>
    <row r="357" spans="1:10" x14ac:dyDescent="0.2">
      <c r="A357" t="s">
        <v>54</v>
      </c>
      <c r="B357" s="3">
        <v>44211</v>
      </c>
      <c r="C357">
        <v>0</v>
      </c>
      <c r="D357">
        <v>0</v>
      </c>
      <c r="E357">
        <f t="shared" si="28"/>
        <v>2021</v>
      </c>
      <c r="F357" t="str">
        <f t="shared" si="27"/>
        <v>Victorian</v>
      </c>
      <c r="G357" t="str">
        <f t="shared" si="29"/>
        <v>Quarter</v>
      </c>
      <c r="H357">
        <f t="shared" si="30"/>
        <v>2023</v>
      </c>
      <c r="I357">
        <f t="shared" si="31"/>
        <v>90</v>
      </c>
      <c r="J357">
        <f>D357*PJ_per_contract*I357</f>
        <v>0</v>
      </c>
    </row>
    <row r="358" spans="1:10" x14ac:dyDescent="0.2">
      <c r="A358" t="s">
        <v>52</v>
      </c>
      <c r="B358" s="3">
        <v>44211</v>
      </c>
      <c r="C358">
        <v>0</v>
      </c>
      <c r="D358">
        <v>0</v>
      </c>
      <c r="E358">
        <f t="shared" si="28"/>
        <v>2021</v>
      </c>
      <c r="F358" t="str">
        <f t="shared" si="27"/>
        <v>Victorian</v>
      </c>
      <c r="G358" t="str">
        <f t="shared" si="29"/>
        <v>Quarter</v>
      </c>
      <c r="H358">
        <f t="shared" si="30"/>
        <v>2022</v>
      </c>
      <c r="I358">
        <f t="shared" si="31"/>
        <v>90</v>
      </c>
      <c r="J358">
        <f>D358*PJ_per_contract*I358</f>
        <v>0</v>
      </c>
    </row>
    <row r="359" spans="1:10" x14ac:dyDescent="0.2">
      <c r="A359" t="s">
        <v>51</v>
      </c>
      <c r="B359" s="3">
        <v>44211</v>
      </c>
      <c r="C359">
        <v>0</v>
      </c>
      <c r="D359">
        <v>0</v>
      </c>
      <c r="E359">
        <f t="shared" si="28"/>
        <v>2021</v>
      </c>
      <c r="F359" t="str">
        <f t="shared" si="27"/>
        <v>Victorian</v>
      </c>
      <c r="G359" t="str">
        <f t="shared" si="29"/>
        <v>Quarter</v>
      </c>
      <c r="H359">
        <f t="shared" si="30"/>
        <v>2022</v>
      </c>
      <c r="I359">
        <f t="shared" si="31"/>
        <v>90</v>
      </c>
      <c r="J359">
        <f>D359*PJ_per_contract*I359</f>
        <v>0</v>
      </c>
    </row>
    <row r="360" spans="1:10" x14ac:dyDescent="0.2">
      <c r="A360" t="s">
        <v>50</v>
      </c>
      <c r="B360" s="3">
        <v>44211</v>
      </c>
      <c r="C360">
        <v>0</v>
      </c>
      <c r="D360">
        <v>0</v>
      </c>
      <c r="E360">
        <f t="shared" si="28"/>
        <v>2021</v>
      </c>
      <c r="F360" t="str">
        <f t="shared" si="27"/>
        <v>Victorian</v>
      </c>
      <c r="G360" t="str">
        <f t="shared" si="29"/>
        <v>Quarter</v>
      </c>
      <c r="H360">
        <f t="shared" si="30"/>
        <v>2024</v>
      </c>
      <c r="I360">
        <f t="shared" si="31"/>
        <v>90</v>
      </c>
      <c r="J360">
        <f>D360*PJ_per_contract*I360</f>
        <v>0</v>
      </c>
    </row>
    <row r="361" spans="1:10" x14ac:dyDescent="0.2">
      <c r="A361" t="s">
        <v>55</v>
      </c>
      <c r="B361" s="3">
        <v>44211</v>
      </c>
      <c r="C361">
        <v>0</v>
      </c>
      <c r="D361">
        <v>0</v>
      </c>
      <c r="E361">
        <f t="shared" si="28"/>
        <v>2021</v>
      </c>
      <c r="F361" t="str">
        <f t="shared" si="27"/>
        <v>Victorian</v>
      </c>
      <c r="G361" t="str">
        <f t="shared" si="29"/>
        <v>Quarter</v>
      </c>
      <c r="H361">
        <f t="shared" si="30"/>
        <v>2024</v>
      </c>
      <c r="I361">
        <f t="shared" si="31"/>
        <v>90</v>
      </c>
      <c r="J361">
        <f>D361*PJ_per_contract*I361</f>
        <v>0</v>
      </c>
    </row>
    <row r="362" spans="1:10" x14ac:dyDescent="0.2">
      <c r="A362" t="s">
        <v>60</v>
      </c>
      <c r="B362" s="3">
        <v>44211</v>
      </c>
      <c r="C362">
        <v>0</v>
      </c>
      <c r="D362">
        <v>0</v>
      </c>
      <c r="E362">
        <f t="shared" si="28"/>
        <v>2021</v>
      </c>
      <c r="F362" t="str">
        <f t="shared" si="27"/>
        <v>Wallumbilla</v>
      </c>
      <c r="G362" t="str">
        <f t="shared" si="29"/>
        <v>Strip</v>
      </c>
      <c r="H362">
        <f t="shared" si="30"/>
        <v>2023</v>
      </c>
      <c r="I362">
        <f t="shared" si="31"/>
        <v>365</v>
      </c>
      <c r="J362">
        <f>D362*PJ_per_contract*I362</f>
        <v>0</v>
      </c>
    </row>
    <row r="363" spans="1:10" x14ac:dyDescent="0.2">
      <c r="A363" t="s">
        <v>61</v>
      </c>
      <c r="B363" s="3">
        <v>44211</v>
      </c>
      <c r="C363">
        <v>15</v>
      </c>
      <c r="D363">
        <v>0</v>
      </c>
      <c r="E363">
        <f t="shared" si="28"/>
        <v>2021</v>
      </c>
      <c r="F363" t="str">
        <f t="shared" si="27"/>
        <v>Wallumbilla</v>
      </c>
      <c r="G363" t="str">
        <f t="shared" si="29"/>
        <v>Quarter</v>
      </c>
      <c r="H363">
        <f t="shared" si="30"/>
        <v>2022</v>
      </c>
      <c r="I363">
        <f t="shared" si="31"/>
        <v>90</v>
      </c>
      <c r="J363">
        <f>D363*PJ_per_contract*I363</f>
        <v>0</v>
      </c>
    </row>
    <row r="364" spans="1:10" x14ac:dyDescent="0.2">
      <c r="A364" t="s">
        <v>62</v>
      </c>
      <c r="B364" s="3">
        <v>44211</v>
      </c>
      <c r="C364">
        <v>5</v>
      </c>
      <c r="D364">
        <v>0</v>
      </c>
      <c r="E364">
        <f t="shared" si="28"/>
        <v>2021</v>
      </c>
      <c r="F364" t="str">
        <f t="shared" si="27"/>
        <v>Wallumbilla</v>
      </c>
      <c r="G364" t="str">
        <f t="shared" si="29"/>
        <v>Quarter</v>
      </c>
      <c r="H364">
        <f t="shared" si="30"/>
        <v>2022</v>
      </c>
      <c r="I364">
        <f t="shared" si="31"/>
        <v>90</v>
      </c>
      <c r="J364">
        <f>D364*PJ_per_contract*I364</f>
        <v>0</v>
      </c>
    </row>
    <row r="365" spans="1:10" x14ac:dyDescent="0.2">
      <c r="A365" t="s">
        <v>63</v>
      </c>
      <c r="B365" s="3">
        <v>44211</v>
      </c>
      <c r="C365">
        <v>0</v>
      </c>
      <c r="D365">
        <v>0</v>
      </c>
      <c r="E365">
        <f t="shared" si="28"/>
        <v>2021</v>
      </c>
      <c r="F365" t="str">
        <f t="shared" si="27"/>
        <v>Wallumbilla</v>
      </c>
      <c r="G365" t="str">
        <f t="shared" si="29"/>
        <v>Quarter</v>
      </c>
      <c r="H365">
        <f t="shared" si="30"/>
        <v>2023</v>
      </c>
      <c r="I365">
        <f t="shared" si="31"/>
        <v>90</v>
      </c>
      <c r="J365">
        <f>D365*PJ_per_contract*I365</f>
        <v>0</v>
      </c>
    </row>
    <row r="366" spans="1:10" x14ac:dyDescent="0.2">
      <c r="A366" t="s">
        <v>64</v>
      </c>
      <c r="B366" s="3">
        <v>44211</v>
      </c>
      <c r="C366">
        <v>0</v>
      </c>
      <c r="D366">
        <v>0</v>
      </c>
      <c r="E366">
        <f t="shared" si="28"/>
        <v>2021</v>
      </c>
      <c r="F366" t="str">
        <f t="shared" si="27"/>
        <v>Wallumbilla</v>
      </c>
      <c r="G366" t="str">
        <f t="shared" si="29"/>
        <v>Quarter</v>
      </c>
      <c r="H366">
        <f t="shared" si="30"/>
        <v>2023</v>
      </c>
      <c r="I366">
        <f t="shared" si="31"/>
        <v>90</v>
      </c>
      <c r="J366">
        <f>D366*PJ_per_contract*I366</f>
        <v>0</v>
      </c>
    </row>
    <row r="367" spans="1:10" x14ac:dyDescent="0.2">
      <c r="A367" t="s">
        <v>29</v>
      </c>
      <c r="B367" s="3">
        <v>44214</v>
      </c>
      <c r="C367">
        <v>0</v>
      </c>
      <c r="D367">
        <v>0</v>
      </c>
      <c r="E367">
        <f t="shared" si="28"/>
        <v>2021</v>
      </c>
      <c r="F367" t="str">
        <f t="shared" si="27"/>
        <v>Victorian</v>
      </c>
      <c r="G367" t="str">
        <f t="shared" si="29"/>
        <v>Month</v>
      </c>
      <c r="H367">
        <f t="shared" si="30"/>
        <v>2021</v>
      </c>
      <c r="I367">
        <f t="shared" si="31"/>
        <v>31</v>
      </c>
      <c r="J367">
        <f>D367*PJ_per_contract*I367</f>
        <v>0</v>
      </c>
    </row>
    <row r="368" spans="1:10" x14ac:dyDescent="0.2">
      <c r="A368" t="s">
        <v>30</v>
      </c>
      <c r="B368" s="3">
        <v>44214</v>
      </c>
      <c r="C368">
        <v>0</v>
      </c>
      <c r="D368">
        <v>0</v>
      </c>
      <c r="E368">
        <f t="shared" si="28"/>
        <v>2021</v>
      </c>
      <c r="F368" t="str">
        <f t="shared" si="27"/>
        <v>Victorian</v>
      </c>
      <c r="G368" t="str">
        <f t="shared" si="29"/>
        <v>Month</v>
      </c>
      <c r="H368">
        <f t="shared" si="30"/>
        <v>2021</v>
      </c>
      <c r="I368">
        <f t="shared" si="31"/>
        <v>31</v>
      </c>
      <c r="J368">
        <f>D368*PJ_per_contract*I368</f>
        <v>0</v>
      </c>
    </row>
    <row r="369" spans="1:10" x14ac:dyDescent="0.2">
      <c r="A369" t="s">
        <v>31</v>
      </c>
      <c r="B369" s="3">
        <v>44214</v>
      </c>
      <c r="C369">
        <v>0</v>
      </c>
      <c r="D369">
        <v>0</v>
      </c>
      <c r="E369">
        <f t="shared" si="28"/>
        <v>2021</v>
      </c>
      <c r="F369" t="str">
        <f t="shared" si="27"/>
        <v>Wallumbilla</v>
      </c>
      <c r="G369" t="str">
        <f t="shared" si="29"/>
        <v>Strip</v>
      </c>
      <c r="H369">
        <f t="shared" si="30"/>
        <v>2021</v>
      </c>
      <c r="I369">
        <f t="shared" si="31"/>
        <v>365</v>
      </c>
      <c r="J369">
        <f>D369*PJ_per_contract*I369</f>
        <v>0</v>
      </c>
    </row>
    <row r="370" spans="1:10" x14ac:dyDescent="0.2">
      <c r="A370" t="s">
        <v>32</v>
      </c>
      <c r="B370" s="3">
        <v>44214</v>
      </c>
      <c r="C370">
        <v>0</v>
      </c>
      <c r="D370">
        <v>0</v>
      </c>
      <c r="E370">
        <f t="shared" si="28"/>
        <v>2021</v>
      </c>
      <c r="F370" t="str">
        <f t="shared" si="27"/>
        <v>Victorian</v>
      </c>
      <c r="G370" t="str">
        <f t="shared" si="29"/>
        <v>Quarter</v>
      </c>
      <c r="H370">
        <f t="shared" si="30"/>
        <v>2021</v>
      </c>
      <c r="I370">
        <f t="shared" si="31"/>
        <v>90</v>
      </c>
      <c r="J370">
        <f>D370*PJ_per_contract*I370</f>
        <v>0</v>
      </c>
    </row>
    <row r="371" spans="1:10" x14ac:dyDescent="0.2">
      <c r="A371" t="s">
        <v>33</v>
      </c>
      <c r="B371" s="3">
        <v>44214</v>
      </c>
      <c r="C371">
        <v>0</v>
      </c>
      <c r="D371">
        <v>0</v>
      </c>
      <c r="E371">
        <f t="shared" si="28"/>
        <v>2021</v>
      </c>
      <c r="F371" t="str">
        <f t="shared" si="27"/>
        <v>Victorian</v>
      </c>
      <c r="G371" t="str">
        <f t="shared" si="29"/>
        <v>Month</v>
      </c>
      <c r="H371">
        <f t="shared" si="30"/>
        <v>2021</v>
      </c>
      <c r="I371">
        <f t="shared" si="31"/>
        <v>31</v>
      </c>
      <c r="J371">
        <f>D371*PJ_per_contract*I371</f>
        <v>0</v>
      </c>
    </row>
    <row r="372" spans="1:10" x14ac:dyDescent="0.2">
      <c r="A372" t="s">
        <v>34</v>
      </c>
      <c r="B372" s="3">
        <v>44214</v>
      </c>
      <c r="C372">
        <v>80</v>
      </c>
      <c r="D372">
        <v>0</v>
      </c>
      <c r="E372">
        <f t="shared" si="28"/>
        <v>2021</v>
      </c>
      <c r="F372" t="str">
        <f t="shared" si="27"/>
        <v>Wallumbilla</v>
      </c>
      <c r="G372" t="str">
        <f t="shared" si="29"/>
        <v>Quarter</v>
      </c>
      <c r="H372">
        <f t="shared" si="30"/>
        <v>2021</v>
      </c>
      <c r="I372">
        <f t="shared" si="31"/>
        <v>90</v>
      </c>
      <c r="J372">
        <f>D372*PJ_per_contract*I372</f>
        <v>0</v>
      </c>
    </row>
    <row r="373" spans="1:10" x14ac:dyDescent="0.2">
      <c r="A373" t="s">
        <v>35</v>
      </c>
      <c r="B373" s="3">
        <v>44214</v>
      </c>
      <c r="C373">
        <v>0</v>
      </c>
      <c r="D373">
        <v>0</v>
      </c>
      <c r="E373">
        <f t="shared" si="28"/>
        <v>2021</v>
      </c>
      <c r="F373" t="str">
        <f t="shared" si="27"/>
        <v>Victorian</v>
      </c>
      <c r="G373" t="str">
        <f t="shared" si="29"/>
        <v>Month</v>
      </c>
      <c r="H373">
        <f t="shared" si="30"/>
        <v>2021</v>
      </c>
      <c r="I373">
        <f t="shared" si="31"/>
        <v>31</v>
      </c>
      <c r="J373">
        <f>D373*PJ_per_contract*I373</f>
        <v>0</v>
      </c>
    </row>
    <row r="374" spans="1:10" x14ac:dyDescent="0.2">
      <c r="A374" t="s">
        <v>36</v>
      </c>
      <c r="B374" s="3">
        <v>44214</v>
      </c>
      <c r="C374">
        <v>0</v>
      </c>
      <c r="D374">
        <v>0</v>
      </c>
      <c r="E374">
        <f t="shared" si="28"/>
        <v>2021</v>
      </c>
      <c r="F374" t="str">
        <f t="shared" si="27"/>
        <v>Victorian</v>
      </c>
      <c r="G374" t="str">
        <f t="shared" si="29"/>
        <v>Month</v>
      </c>
      <c r="H374">
        <f t="shared" si="30"/>
        <v>2021</v>
      </c>
      <c r="I374">
        <f t="shared" si="31"/>
        <v>31</v>
      </c>
      <c r="J374">
        <f>D374*PJ_per_contract*I374</f>
        <v>0</v>
      </c>
    </row>
    <row r="375" spans="1:10" x14ac:dyDescent="0.2">
      <c r="A375" t="s">
        <v>37</v>
      </c>
      <c r="B375" s="3">
        <v>44214</v>
      </c>
      <c r="C375">
        <v>0</v>
      </c>
      <c r="D375">
        <v>0</v>
      </c>
      <c r="E375">
        <f t="shared" si="28"/>
        <v>2021</v>
      </c>
      <c r="F375" t="str">
        <f t="shared" si="27"/>
        <v>Victorian</v>
      </c>
      <c r="G375" t="str">
        <f t="shared" si="29"/>
        <v>Month</v>
      </c>
      <c r="H375">
        <f t="shared" si="30"/>
        <v>2021</v>
      </c>
      <c r="I375">
        <f t="shared" si="31"/>
        <v>31</v>
      </c>
      <c r="J375">
        <f>D375*PJ_per_contract*I375</f>
        <v>0</v>
      </c>
    </row>
    <row r="376" spans="1:10" x14ac:dyDescent="0.2">
      <c r="A376" t="s">
        <v>38</v>
      </c>
      <c r="B376" s="3">
        <v>44214</v>
      </c>
      <c r="C376">
        <v>0</v>
      </c>
      <c r="D376">
        <v>0</v>
      </c>
      <c r="E376">
        <f t="shared" si="28"/>
        <v>2021</v>
      </c>
      <c r="F376" t="str">
        <f t="shared" si="27"/>
        <v>Victorian</v>
      </c>
      <c r="G376" t="str">
        <f t="shared" si="29"/>
        <v>Quarter</v>
      </c>
      <c r="H376">
        <f t="shared" si="30"/>
        <v>2021</v>
      </c>
      <c r="I376">
        <f t="shared" si="31"/>
        <v>90</v>
      </c>
      <c r="J376">
        <f>D376*PJ_per_contract*I376</f>
        <v>0</v>
      </c>
    </row>
    <row r="377" spans="1:10" x14ac:dyDescent="0.2">
      <c r="A377" t="s">
        <v>39</v>
      </c>
      <c r="B377" s="3">
        <v>44214</v>
      </c>
      <c r="C377">
        <v>122</v>
      </c>
      <c r="D377">
        <v>0</v>
      </c>
      <c r="E377">
        <f t="shared" si="28"/>
        <v>2021</v>
      </c>
      <c r="F377" t="str">
        <f t="shared" si="27"/>
        <v>Wallumbilla</v>
      </c>
      <c r="G377" t="str">
        <f t="shared" si="29"/>
        <v>Quarter</v>
      </c>
      <c r="H377">
        <f t="shared" si="30"/>
        <v>2021</v>
      </c>
      <c r="I377">
        <f t="shared" si="31"/>
        <v>90</v>
      </c>
      <c r="J377">
        <f>D377*PJ_per_contract*I377</f>
        <v>0</v>
      </c>
    </row>
    <row r="378" spans="1:10" x14ac:dyDescent="0.2">
      <c r="A378" t="s">
        <v>40</v>
      </c>
      <c r="B378" s="3">
        <v>44214</v>
      </c>
      <c r="C378">
        <v>0</v>
      </c>
      <c r="D378">
        <v>0</v>
      </c>
      <c r="E378">
        <f t="shared" si="28"/>
        <v>2021</v>
      </c>
      <c r="F378" t="str">
        <f t="shared" si="27"/>
        <v>Wallumbilla</v>
      </c>
      <c r="G378" t="str">
        <f t="shared" si="29"/>
        <v>Strip</v>
      </c>
      <c r="H378">
        <f t="shared" si="30"/>
        <v>2022</v>
      </c>
      <c r="I378">
        <f t="shared" si="31"/>
        <v>365</v>
      </c>
      <c r="J378">
        <f>D378*PJ_per_contract*I378</f>
        <v>0</v>
      </c>
    </row>
    <row r="379" spans="1:10" x14ac:dyDescent="0.2">
      <c r="A379" t="s">
        <v>41</v>
      </c>
      <c r="B379" s="3">
        <v>44214</v>
      </c>
      <c r="C379">
        <v>0</v>
      </c>
      <c r="D379">
        <v>0</v>
      </c>
      <c r="E379">
        <f t="shared" si="28"/>
        <v>2021</v>
      </c>
      <c r="F379" t="str">
        <f t="shared" si="27"/>
        <v>Victorian</v>
      </c>
      <c r="G379" t="str">
        <f t="shared" si="29"/>
        <v>Quarter</v>
      </c>
      <c r="H379">
        <f t="shared" si="30"/>
        <v>2021</v>
      </c>
      <c r="I379">
        <f t="shared" si="31"/>
        <v>90</v>
      </c>
      <c r="J379">
        <f>D379*PJ_per_contract*I379</f>
        <v>0</v>
      </c>
    </row>
    <row r="380" spans="1:10" x14ac:dyDescent="0.2">
      <c r="A380" t="s">
        <v>42</v>
      </c>
      <c r="B380" s="3">
        <v>44214</v>
      </c>
      <c r="C380">
        <v>151</v>
      </c>
      <c r="D380">
        <v>0</v>
      </c>
      <c r="E380">
        <f t="shared" si="28"/>
        <v>2021</v>
      </c>
      <c r="F380" t="str">
        <f t="shared" si="27"/>
        <v>Wallumbilla</v>
      </c>
      <c r="G380" t="str">
        <f t="shared" si="29"/>
        <v>Quarter</v>
      </c>
      <c r="H380">
        <f t="shared" si="30"/>
        <v>2021</v>
      </c>
      <c r="I380">
        <f t="shared" si="31"/>
        <v>90</v>
      </c>
      <c r="J380">
        <f>D380*PJ_per_contract*I380</f>
        <v>0</v>
      </c>
    </row>
    <row r="381" spans="1:10" x14ac:dyDescent="0.2">
      <c r="A381" t="s">
        <v>43</v>
      </c>
      <c r="B381" s="3">
        <v>44214</v>
      </c>
      <c r="C381">
        <v>0</v>
      </c>
      <c r="D381">
        <v>0</v>
      </c>
      <c r="E381">
        <f t="shared" si="28"/>
        <v>2021</v>
      </c>
      <c r="F381" t="str">
        <f t="shared" si="27"/>
        <v>Victorian</v>
      </c>
      <c r="G381" t="str">
        <f t="shared" si="29"/>
        <v>Quarter</v>
      </c>
      <c r="H381">
        <f t="shared" si="30"/>
        <v>2021</v>
      </c>
      <c r="I381">
        <f t="shared" si="31"/>
        <v>90</v>
      </c>
      <c r="J381">
        <f>D381*PJ_per_contract*I381</f>
        <v>0</v>
      </c>
    </row>
    <row r="382" spans="1:10" x14ac:dyDescent="0.2">
      <c r="A382" t="s">
        <v>44</v>
      </c>
      <c r="B382" s="3">
        <v>44214</v>
      </c>
      <c r="C382">
        <v>85</v>
      </c>
      <c r="D382">
        <v>0</v>
      </c>
      <c r="E382">
        <f t="shared" si="28"/>
        <v>2021</v>
      </c>
      <c r="F382" t="str">
        <f t="shared" si="27"/>
        <v>Wallumbilla</v>
      </c>
      <c r="G382" t="str">
        <f t="shared" si="29"/>
        <v>Quarter</v>
      </c>
      <c r="H382">
        <f t="shared" si="30"/>
        <v>2021</v>
      </c>
      <c r="I382">
        <f t="shared" si="31"/>
        <v>90</v>
      </c>
      <c r="J382">
        <f>D382*PJ_per_contract*I382</f>
        <v>0</v>
      </c>
    </row>
    <row r="383" spans="1:10" x14ac:dyDescent="0.2">
      <c r="A383" t="s">
        <v>45</v>
      </c>
      <c r="B383" s="3">
        <v>44214</v>
      </c>
      <c r="C383">
        <v>0</v>
      </c>
      <c r="D383">
        <v>0</v>
      </c>
      <c r="E383">
        <f t="shared" si="28"/>
        <v>2021</v>
      </c>
      <c r="F383" t="str">
        <f t="shared" si="27"/>
        <v>Wallumbilla</v>
      </c>
      <c r="G383" t="str">
        <f t="shared" si="29"/>
        <v>Strip</v>
      </c>
      <c r="H383">
        <f t="shared" si="30"/>
        <v>2022</v>
      </c>
      <c r="I383">
        <f t="shared" si="31"/>
        <v>365</v>
      </c>
      <c r="J383">
        <f>D383*PJ_per_contract*I383</f>
        <v>0</v>
      </c>
    </row>
    <row r="384" spans="1:10" x14ac:dyDescent="0.2">
      <c r="A384" t="s">
        <v>46</v>
      </c>
      <c r="B384" s="3">
        <v>44214</v>
      </c>
      <c r="C384">
        <v>0</v>
      </c>
      <c r="D384">
        <v>0</v>
      </c>
      <c r="E384">
        <f t="shared" si="28"/>
        <v>2021</v>
      </c>
      <c r="F384" t="str">
        <f t="shared" si="27"/>
        <v>Victorian</v>
      </c>
      <c r="G384" t="str">
        <f t="shared" si="29"/>
        <v>Quarter</v>
      </c>
      <c r="H384">
        <f t="shared" si="30"/>
        <v>2022</v>
      </c>
      <c r="I384">
        <f t="shared" si="31"/>
        <v>90</v>
      </c>
      <c r="J384">
        <f>D384*PJ_per_contract*I384</f>
        <v>0</v>
      </c>
    </row>
    <row r="385" spans="1:10" x14ac:dyDescent="0.2">
      <c r="A385" t="s">
        <v>47</v>
      </c>
      <c r="B385" s="3">
        <v>44214</v>
      </c>
      <c r="C385">
        <v>5</v>
      </c>
      <c r="D385">
        <v>0</v>
      </c>
      <c r="E385">
        <f t="shared" si="28"/>
        <v>2021</v>
      </c>
      <c r="F385" t="str">
        <f t="shared" si="27"/>
        <v>Wallumbilla</v>
      </c>
      <c r="G385" t="str">
        <f t="shared" si="29"/>
        <v>Quarter</v>
      </c>
      <c r="H385">
        <f t="shared" si="30"/>
        <v>2022</v>
      </c>
      <c r="I385">
        <f t="shared" si="31"/>
        <v>90</v>
      </c>
      <c r="J385">
        <f>D385*PJ_per_contract*I385</f>
        <v>0</v>
      </c>
    </row>
    <row r="386" spans="1:10" x14ac:dyDescent="0.2">
      <c r="A386" t="s">
        <v>48</v>
      </c>
      <c r="B386" s="3">
        <v>44214</v>
      </c>
      <c r="C386">
        <v>0</v>
      </c>
      <c r="D386">
        <v>0</v>
      </c>
      <c r="E386">
        <f t="shared" si="28"/>
        <v>2021</v>
      </c>
      <c r="F386" t="str">
        <f t="shared" ref="F386:F449" si="32">IF(OR(LEFT(A386,2)="GJ",LEFT(A386,2)="GK"),"Victorian",IF(OR(LEFT(A386,2)="GX",LEFT(A386,2)="GY"),"Wallumbilla","NA"))</f>
        <v>Victorian</v>
      </c>
      <c r="G386" t="str">
        <f t="shared" si="29"/>
        <v>Quarter</v>
      </c>
      <c r="H386">
        <f t="shared" si="30"/>
        <v>2022</v>
      </c>
      <c r="I386">
        <f t="shared" si="31"/>
        <v>90</v>
      </c>
      <c r="J386">
        <f>D386*PJ_per_contract*I386</f>
        <v>0</v>
      </c>
    </row>
    <row r="387" spans="1:10" x14ac:dyDescent="0.2">
      <c r="A387" t="s">
        <v>49</v>
      </c>
      <c r="B387" s="3">
        <v>44214</v>
      </c>
      <c r="C387">
        <v>5</v>
      </c>
      <c r="D387">
        <v>0</v>
      </c>
      <c r="E387">
        <f t="shared" ref="E387:E450" si="33">YEAR(B387)</f>
        <v>2021</v>
      </c>
      <c r="F387" t="str">
        <f t="shared" si="32"/>
        <v>Wallumbilla</v>
      </c>
      <c r="G387" t="str">
        <f t="shared" ref="G387:G450" si="34">IF(LEFT(A387,2)="GJ","Month",IF(OR(LEFT(A387,2)="GK",LEFT(A387,2)="GX"),"Quarter",IF(LEFT(A387,2)="GY","Strip","NA")))</f>
        <v>Quarter</v>
      </c>
      <c r="H387">
        <f t="shared" ref="H387:H450" si="35">VALUE(MID(A387,4,4))</f>
        <v>2022</v>
      </c>
      <c r="I387">
        <f t="shared" ref="I387:I450" si="36">IF(G387="Month",_xlfn.DAYS(EOMONTH(B387,0),EOMONTH(B387,-1)),IF(G387="Quarter",_xlfn.DAYS(EOMONTH(B387,2),EOMONTH(B387,-1)),365))</f>
        <v>90</v>
      </c>
      <c r="J387">
        <f>D387*PJ_per_contract*I387</f>
        <v>0</v>
      </c>
    </row>
    <row r="388" spans="1:10" x14ac:dyDescent="0.2">
      <c r="A388" t="s">
        <v>51</v>
      </c>
      <c r="B388" s="3">
        <v>44214</v>
      </c>
      <c r="C388">
        <v>0</v>
      </c>
      <c r="D388">
        <v>0</v>
      </c>
      <c r="E388">
        <f t="shared" si="33"/>
        <v>2021</v>
      </c>
      <c r="F388" t="str">
        <f t="shared" si="32"/>
        <v>Victorian</v>
      </c>
      <c r="G388" t="str">
        <f t="shared" si="34"/>
        <v>Quarter</v>
      </c>
      <c r="H388">
        <f t="shared" si="35"/>
        <v>2022</v>
      </c>
      <c r="I388">
        <f t="shared" si="36"/>
        <v>90</v>
      </c>
      <c r="J388">
        <f>D388*PJ_per_contract*I388</f>
        <v>0</v>
      </c>
    </row>
    <row r="389" spans="1:10" x14ac:dyDescent="0.2">
      <c r="A389" t="s">
        <v>52</v>
      </c>
      <c r="B389" s="3">
        <v>44214</v>
      </c>
      <c r="C389">
        <v>0</v>
      </c>
      <c r="D389">
        <v>0</v>
      </c>
      <c r="E389">
        <f t="shared" si="33"/>
        <v>2021</v>
      </c>
      <c r="F389" t="str">
        <f t="shared" si="32"/>
        <v>Victorian</v>
      </c>
      <c r="G389" t="str">
        <f t="shared" si="34"/>
        <v>Quarter</v>
      </c>
      <c r="H389">
        <f t="shared" si="35"/>
        <v>2022</v>
      </c>
      <c r="I389">
        <f t="shared" si="36"/>
        <v>90</v>
      </c>
      <c r="J389">
        <f>D389*PJ_per_contract*I389</f>
        <v>0</v>
      </c>
    </row>
    <row r="390" spans="1:10" x14ac:dyDescent="0.2">
      <c r="A390" t="s">
        <v>59</v>
      </c>
      <c r="B390" s="3">
        <v>44214</v>
      </c>
      <c r="C390">
        <v>0</v>
      </c>
      <c r="D390">
        <v>0</v>
      </c>
      <c r="E390">
        <f t="shared" si="33"/>
        <v>2021</v>
      </c>
      <c r="F390" t="str">
        <f t="shared" si="32"/>
        <v>Victorian</v>
      </c>
      <c r="G390" t="str">
        <f t="shared" si="34"/>
        <v>Quarter</v>
      </c>
      <c r="H390">
        <f t="shared" si="35"/>
        <v>2023</v>
      </c>
      <c r="I390">
        <f t="shared" si="36"/>
        <v>90</v>
      </c>
      <c r="J390">
        <f>D390*PJ_per_contract*I390</f>
        <v>0</v>
      </c>
    </row>
    <row r="391" spans="1:10" x14ac:dyDescent="0.2">
      <c r="A391" t="s">
        <v>54</v>
      </c>
      <c r="B391" s="3">
        <v>44214</v>
      </c>
      <c r="C391">
        <v>0</v>
      </c>
      <c r="D391">
        <v>0</v>
      </c>
      <c r="E391">
        <f t="shared" si="33"/>
        <v>2021</v>
      </c>
      <c r="F391" t="str">
        <f t="shared" si="32"/>
        <v>Victorian</v>
      </c>
      <c r="G391" t="str">
        <f t="shared" si="34"/>
        <v>Quarter</v>
      </c>
      <c r="H391">
        <f t="shared" si="35"/>
        <v>2023</v>
      </c>
      <c r="I391">
        <f t="shared" si="36"/>
        <v>90</v>
      </c>
      <c r="J391">
        <f>D391*PJ_per_contract*I391</f>
        <v>0</v>
      </c>
    </row>
    <row r="392" spans="1:10" x14ac:dyDescent="0.2">
      <c r="A392" t="s">
        <v>55</v>
      </c>
      <c r="B392" s="3">
        <v>44214</v>
      </c>
      <c r="C392">
        <v>0</v>
      </c>
      <c r="D392">
        <v>0</v>
      </c>
      <c r="E392">
        <f t="shared" si="33"/>
        <v>2021</v>
      </c>
      <c r="F392" t="str">
        <f t="shared" si="32"/>
        <v>Victorian</v>
      </c>
      <c r="G392" t="str">
        <f t="shared" si="34"/>
        <v>Quarter</v>
      </c>
      <c r="H392">
        <f t="shared" si="35"/>
        <v>2024</v>
      </c>
      <c r="I392">
        <f t="shared" si="36"/>
        <v>90</v>
      </c>
      <c r="J392">
        <f>D392*PJ_per_contract*I392</f>
        <v>0</v>
      </c>
    </row>
    <row r="393" spans="1:10" x14ac:dyDescent="0.2">
      <c r="A393" t="s">
        <v>50</v>
      </c>
      <c r="B393" s="3">
        <v>44214</v>
      </c>
      <c r="C393">
        <v>0</v>
      </c>
      <c r="D393">
        <v>0</v>
      </c>
      <c r="E393">
        <f t="shared" si="33"/>
        <v>2021</v>
      </c>
      <c r="F393" t="str">
        <f t="shared" si="32"/>
        <v>Victorian</v>
      </c>
      <c r="G393" t="str">
        <f t="shared" si="34"/>
        <v>Quarter</v>
      </c>
      <c r="H393">
        <f t="shared" si="35"/>
        <v>2024</v>
      </c>
      <c r="I393">
        <f t="shared" si="36"/>
        <v>90</v>
      </c>
      <c r="J393">
        <f>D393*PJ_per_contract*I393</f>
        <v>0</v>
      </c>
    </row>
    <row r="394" spans="1:10" x14ac:dyDescent="0.2">
      <c r="A394" t="s">
        <v>56</v>
      </c>
      <c r="B394" s="3">
        <v>44214</v>
      </c>
      <c r="C394">
        <v>0</v>
      </c>
      <c r="D394">
        <v>0</v>
      </c>
      <c r="E394">
        <f t="shared" si="33"/>
        <v>2021</v>
      </c>
      <c r="F394" t="str">
        <f t="shared" si="32"/>
        <v>Victorian</v>
      </c>
      <c r="G394" t="str">
        <f t="shared" si="34"/>
        <v>Quarter</v>
      </c>
      <c r="H394">
        <f t="shared" si="35"/>
        <v>2023</v>
      </c>
      <c r="I394">
        <f t="shared" si="36"/>
        <v>90</v>
      </c>
      <c r="J394">
        <f>D394*PJ_per_contract*I394</f>
        <v>0</v>
      </c>
    </row>
    <row r="395" spans="1:10" x14ac:dyDescent="0.2">
      <c r="A395" t="s">
        <v>57</v>
      </c>
      <c r="B395" s="3">
        <v>44214</v>
      </c>
      <c r="C395">
        <v>0</v>
      </c>
      <c r="D395">
        <v>0</v>
      </c>
      <c r="E395">
        <f t="shared" si="33"/>
        <v>2021</v>
      </c>
      <c r="F395" t="str">
        <f t="shared" si="32"/>
        <v>Victorian</v>
      </c>
      <c r="G395" t="str">
        <f t="shared" si="34"/>
        <v>Quarter</v>
      </c>
      <c r="H395">
        <f t="shared" si="35"/>
        <v>2024</v>
      </c>
      <c r="I395">
        <f t="shared" si="36"/>
        <v>90</v>
      </c>
      <c r="J395">
        <f>D395*PJ_per_contract*I395</f>
        <v>0</v>
      </c>
    </row>
    <row r="396" spans="1:10" x14ac:dyDescent="0.2">
      <c r="A396" t="s">
        <v>53</v>
      </c>
      <c r="B396" s="3">
        <v>44214</v>
      </c>
      <c r="C396">
        <v>0</v>
      </c>
      <c r="D396">
        <v>0</v>
      </c>
      <c r="E396">
        <f t="shared" si="33"/>
        <v>2021</v>
      </c>
      <c r="F396" t="str">
        <f t="shared" si="32"/>
        <v>Victorian</v>
      </c>
      <c r="G396" t="str">
        <f t="shared" si="34"/>
        <v>Quarter</v>
      </c>
      <c r="H396">
        <f t="shared" si="35"/>
        <v>2023</v>
      </c>
      <c r="I396">
        <f t="shared" si="36"/>
        <v>90</v>
      </c>
      <c r="J396">
        <f>D396*PJ_per_contract*I396</f>
        <v>0</v>
      </c>
    </row>
    <row r="397" spans="1:10" x14ac:dyDescent="0.2">
      <c r="A397" t="s">
        <v>58</v>
      </c>
      <c r="B397" s="3">
        <v>44214</v>
      </c>
      <c r="C397">
        <v>0</v>
      </c>
      <c r="D397">
        <v>0</v>
      </c>
      <c r="E397">
        <f t="shared" si="33"/>
        <v>2021</v>
      </c>
      <c r="F397" t="str">
        <f t="shared" si="32"/>
        <v>Victorian</v>
      </c>
      <c r="G397" t="str">
        <f t="shared" si="34"/>
        <v>Quarter</v>
      </c>
      <c r="H397">
        <f t="shared" si="35"/>
        <v>2024</v>
      </c>
      <c r="I397">
        <f t="shared" si="36"/>
        <v>90</v>
      </c>
      <c r="J397">
        <f>D397*PJ_per_contract*I397</f>
        <v>0</v>
      </c>
    </row>
    <row r="398" spans="1:10" x14ac:dyDescent="0.2">
      <c r="A398" t="s">
        <v>60</v>
      </c>
      <c r="B398" s="3">
        <v>44214</v>
      </c>
      <c r="C398">
        <v>0</v>
      </c>
      <c r="D398">
        <v>0</v>
      </c>
      <c r="E398">
        <f t="shared" si="33"/>
        <v>2021</v>
      </c>
      <c r="F398" t="str">
        <f t="shared" si="32"/>
        <v>Wallumbilla</v>
      </c>
      <c r="G398" t="str">
        <f t="shared" si="34"/>
        <v>Strip</v>
      </c>
      <c r="H398">
        <f t="shared" si="35"/>
        <v>2023</v>
      </c>
      <c r="I398">
        <f t="shared" si="36"/>
        <v>365</v>
      </c>
      <c r="J398">
        <f>D398*PJ_per_contract*I398</f>
        <v>0</v>
      </c>
    </row>
    <row r="399" spans="1:10" x14ac:dyDescent="0.2">
      <c r="A399" t="s">
        <v>61</v>
      </c>
      <c r="B399" s="3">
        <v>44214</v>
      </c>
      <c r="C399">
        <v>15</v>
      </c>
      <c r="D399">
        <v>0</v>
      </c>
      <c r="E399">
        <f t="shared" si="33"/>
        <v>2021</v>
      </c>
      <c r="F399" t="str">
        <f t="shared" si="32"/>
        <v>Wallumbilla</v>
      </c>
      <c r="G399" t="str">
        <f t="shared" si="34"/>
        <v>Quarter</v>
      </c>
      <c r="H399">
        <f t="shared" si="35"/>
        <v>2022</v>
      </c>
      <c r="I399">
        <f t="shared" si="36"/>
        <v>90</v>
      </c>
      <c r="J399">
        <f>D399*PJ_per_contract*I399</f>
        <v>0</v>
      </c>
    </row>
    <row r="400" spans="1:10" x14ac:dyDescent="0.2">
      <c r="A400" t="s">
        <v>62</v>
      </c>
      <c r="B400" s="3">
        <v>44214</v>
      </c>
      <c r="C400">
        <v>5</v>
      </c>
      <c r="D400">
        <v>0</v>
      </c>
      <c r="E400">
        <f t="shared" si="33"/>
        <v>2021</v>
      </c>
      <c r="F400" t="str">
        <f t="shared" si="32"/>
        <v>Wallumbilla</v>
      </c>
      <c r="G400" t="str">
        <f t="shared" si="34"/>
        <v>Quarter</v>
      </c>
      <c r="H400">
        <f t="shared" si="35"/>
        <v>2022</v>
      </c>
      <c r="I400">
        <f t="shared" si="36"/>
        <v>90</v>
      </c>
      <c r="J400">
        <f>D400*PJ_per_contract*I400</f>
        <v>0</v>
      </c>
    </row>
    <row r="401" spans="1:10" x14ac:dyDescent="0.2">
      <c r="A401" t="s">
        <v>63</v>
      </c>
      <c r="B401" s="3">
        <v>44214</v>
      </c>
      <c r="C401">
        <v>0</v>
      </c>
      <c r="D401">
        <v>0</v>
      </c>
      <c r="E401">
        <f t="shared" si="33"/>
        <v>2021</v>
      </c>
      <c r="F401" t="str">
        <f t="shared" si="32"/>
        <v>Wallumbilla</v>
      </c>
      <c r="G401" t="str">
        <f t="shared" si="34"/>
        <v>Quarter</v>
      </c>
      <c r="H401">
        <f t="shared" si="35"/>
        <v>2023</v>
      </c>
      <c r="I401">
        <f t="shared" si="36"/>
        <v>90</v>
      </c>
      <c r="J401">
        <f>D401*PJ_per_contract*I401</f>
        <v>0</v>
      </c>
    </row>
    <row r="402" spans="1:10" x14ac:dyDescent="0.2">
      <c r="A402" t="s">
        <v>64</v>
      </c>
      <c r="B402" s="3">
        <v>44214</v>
      </c>
      <c r="C402">
        <v>0</v>
      </c>
      <c r="D402">
        <v>0</v>
      </c>
      <c r="E402">
        <f t="shared" si="33"/>
        <v>2021</v>
      </c>
      <c r="F402" t="str">
        <f t="shared" si="32"/>
        <v>Wallumbilla</v>
      </c>
      <c r="G402" t="str">
        <f t="shared" si="34"/>
        <v>Quarter</v>
      </c>
      <c r="H402">
        <f t="shared" si="35"/>
        <v>2023</v>
      </c>
      <c r="I402">
        <f t="shared" si="36"/>
        <v>90</v>
      </c>
      <c r="J402">
        <f>D402*PJ_per_contract*I402</f>
        <v>0</v>
      </c>
    </row>
    <row r="403" spans="1:10" x14ac:dyDescent="0.2">
      <c r="A403" t="s">
        <v>29</v>
      </c>
      <c r="B403" s="3">
        <v>44215</v>
      </c>
      <c r="C403">
        <v>0</v>
      </c>
      <c r="D403">
        <v>0</v>
      </c>
      <c r="E403">
        <f t="shared" si="33"/>
        <v>2021</v>
      </c>
      <c r="F403" t="str">
        <f t="shared" si="32"/>
        <v>Victorian</v>
      </c>
      <c r="G403" t="str">
        <f t="shared" si="34"/>
        <v>Month</v>
      </c>
      <c r="H403">
        <f t="shared" si="35"/>
        <v>2021</v>
      </c>
      <c r="I403">
        <f t="shared" si="36"/>
        <v>31</v>
      </c>
      <c r="J403">
        <f>D403*PJ_per_contract*I403</f>
        <v>0</v>
      </c>
    </row>
    <row r="404" spans="1:10" x14ac:dyDescent="0.2">
      <c r="A404" t="s">
        <v>30</v>
      </c>
      <c r="B404" s="3">
        <v>44215</v>
      </c>
      <c r="C404">
        <v>0</v>
      </c>
      <c r="D404">
        <v>0</v>
      </c>
      <c r="E404">
        <f t="shared" si="33"/>
        <v>2021</v>
      </c>
      <c r="F404" t="str">
        <f t="shared" si="32"/>
        <v>Victorian</v>
      </c>
      <c r="G404" t="str">
        <f t="shared" si="34"/>
        <v>Month</v>
      </c>
      <c r="H404">
        <f t="shared" si="35"/>
        <v>2021</v>
      </c>
      <c r="I404">
        <f t="shared" si="36"/>
        <v>31</v>
      </c>
      <c r="J404">
        <f>D404*PJ_per_contract*I404</f>
        <v>0</v>
      </c>
    </row>
    <row r="405" spans="1:10" x14ac:dyDescent="0.2">
      <c r="A405" t="s">
        <v>31</v>
      </c>
      <c r="B405" s="3">
        <v>44215</v>
      </c>
      <c r="C405">
        <v>0</v>
      </c>
      <c r="D405">
        <v>0</v>
      </c>
      <c r="E405">
        <f t="shared" si="33"/>
        <v>2021</v>
      </c>
      <c r="F405" t="str">
        <f t="shared" si="32"/>
        <v>Wallumbilla</v>
      </c>
      <c r="G405" t="str">
        <f t="shared" si="34"/>
        <v>Strip</v>
      </c>
      <c r="H405">
        <f t="shared" si="35"/>
        <v>2021</v>
      </c>
      <c r="I405">
        <f t="shared" si="36"/>
        <v>365</v>
      </c>
      <c r="J405">
        <f>D405*PJ_per_contract*I405</f>
        <v>0</v>
      </c>
    </row>
    <row r="406" spans="1:10" x14ac:dyDescent="0.2">
      <c r="A406" t="s">
        <v>32</v>
      </c>
      <c r="B406" s="3">
        <v>44215</v>
      </c>
      <c r="C406">
        <v>0</v>
      </c>
      <c r="D406">
        <v>0</v>
      </c>
      <c r="E406">
        <f t="shared" si="33"/>
        <v>2021</v>
      </c>
      <c r="F406" t="str">
        <f t="shared" si="32"/>
        <v>Victorian</v>
      </c>
      <c r="G406" t="str">
        <f t="shared" si="34"/>
        <v>Quarter</v>
      </c>
      <c r="H406">
        <f t="shared" si="35"/>
        <v>2021</v>
      </c>
      <c r="I406">
        <f t="shared" si="36"/>
        <v>90</v>
      </c>
      <c r="J406">
        <f>D406*PJ_per_contract*I406</f>
        <v>0</v>
      </c>
    </row>
    <row r="407" spans="1:10" x14ac:dyDescent="0.2">
      <c r="A407" t="s">
        <v>33</v>
      </c>
      <c r="B407" s="3">
        <v>44215</v>
      </c>
      <c r="C407">
        <v>0</v>
      </c>
      <c r="D407">
        <v>0</v>
      </c>
      <c r="E407">
        <f t="shared" si="33"/>
        <v>2021</v>
      </c>
      <c r="F407" t="str">
        <f t="shared" si="32"/>
        <v>Victorian</v>
      </c>
      <c r="G407" t="str">
        <f t="shared" si="34"/>
        <v>Month</v>
      </c>
      <c r="H407">
        <f t="shared" si="35"/>
        <v>2021</v>
      </c>
      <c r="I407">
        <f t="shared" si="36"/>
        <v>31</v>
      </c>
      <c r="J407">
        <f>D407*PJ_per_contract*I407</f>
        <v>0</v>
      </c>
    </row>
    <row r="408" spans="1:10" x14ac:dyDescent="0.2">
      <c r="A408" t="s">
        <v>34</v>
      </c>
      <c r="B408" s="3">
        <v>44215</v>
      </c>
      <c r="C408">
        <v>80</v>
      </c>
      <c r="D408">
        <v>0</v>
      </c>
      <c r="E408">
        <f t="shared" si="33"/>
        <v>2021</v>
      </c>
      <c r="F408" t="str">
        <f t="shared" si="32"/>
        <v>Wallumbilla</v>
      </c>
      <c r="G408" t="str">
        <f t="shared" si="34"/>
        <v>Quarter</v>
      </c>
      <c r="H408">
        <f t="shared" si="35"/>
        <v>2021</v>
      </c>
      <c r="I408">
        <f t="shared" si="36"/>
        <v>90</v>
      </c>
      <c r="J408">
        <f>D408*PJ_per_contract*I408</f>
        <v>0</v>
      </c>
    </row>
    <row r="409" spans="1:10" x14ac:dyDescent="0.2">
      <c r="A409" t="s">
        <v>35</v>
      </c>
      <c r="B409" s="3">
        <v>44215</v>
      </c>
      <c r="C409">
        <v>0</v>
      </c>
      <c r="D409">
        <v>0</v>
      </c>
      <c r="E409">
        <f t="shared" si="33"/>
        <v>2021</v>
      </c>
      <c r="F409" t="str">
        <f t="shared" si="32"/>
        <v>Victorian</v>
      </c>
      <c r="G409" t="str">
        <f t="shared" si="34"/>
        <v>Month</v>
      </c>
      <c r="H409">
        <f t="shared" si="35"/>
        <v>2021</v>
      </c>
      <c r="I409">
        <f t="shared" si="36"/>
        <v>31</v>
      </c>
      <c r="J409">
        <f>D409*PJ_per_contract*I409</f>
        <v>0</v>
      </c>
    </row>
    <row r="410" spans="1:10" x14ac:dyDescent="0.2">
      <c r="A410" t="s">
        <v>36</v>
      </c>
      <c r="B410" s="3">
        <v>44215</v>
      </c>
      <c r="C410">
        <v>0</v>
      </c>
      <c r="D410">
        <v>0</v>
      </c>
      <c r="E410">
        <f t="shared" si="33"/>
        <v>2021</v>
      </c>
      <c r="F410" t="str">
        <f t="shared" si="32"/>
        <v>Victorian</v>
      </c>
      <c r="G410" t="str">
        <f t="shared" si="34"/>
        <v>Month</v>
      </c>
      <c r="H410">
        <f t="shared" si="35"/>
        <v>2021</v>
      </c>
      <c r="I410">
        <f t="shared" si="36"/>
        <v>31</v>
      </c>
      <c r="J410">
        <f>D410*PJ_per_contract*I410</f>
        <v>0</v>
      </c>
    </row>
    <row r="411" spans="1:10" x14ac:dyDescent="0.2">
      <c r="A411" t="s">
        <v>37</v>
      </c>
      <c r="B411" s="3">
        <v>44215</v>
      </c>
      <c r="C411">
        <v>0</v>
      </c>
      <c r="D411">
        <v>0</v>
      </c>
      <c r="E411">
        <f t="shared" si="33"/>
        <v>2021</v>
      </c>
      <c r="F411" t="str">
        <f t="shared" si="32"/>
        <v>Victorian</v>
      </c>
      <c r="G411" t="str">
        <f t="shared" si="34"/>
        <v>Month</v>
      </c>
      <c r="H411">
        <f t="shared" si="35"/>
        <v>2021</v>
      </c>
      <c r="I411">
        <f t="shared" si="36"/>
        <v>31</v>
      </c>
      <c r="J411">
        <f>D411*PJ_per_contract*I411</f>
        <v>0</v>
      </c>
    </row>
    <row r="412" spans="1:10" x14ac:dyDescent="0.2">
      <c r="A412" t="s">
        <v>38</v>
      </c>
      <c r="B412" s="3">
        <v>44215</v>
      </c>
      <c r="C412">
        <v>0</v>
      </c>
      <c r="D412">
        <v>0</v>
      </c>
      <c r="E412">
        <f t="shared" si="33"/>
        <v>2021</v>
      </c>
      <c r="F412" t="str">
        <f t="shared" si="32"/>
        <v>Victorian</v>
      </c>
      <c r="G412" t="str">
        <f t="shared" si="34"/>
        <v>Quarter</v>
      </c>
      <c r="H412">
        <f t="shared" si="35"/>
        <v>2021</v>
      </c>
      <c r="I412">
        <f t="shared" si="36"/>
        <v>90</v>
      </c>
      <c r="J412">
        <f>D412*PJ_per_contract*I412</f>
        <v>0</v>
      </c>
    </row>
    <row r="413" spans="1:10" x14ac:dyDescent="0.2">
      <c r="A413" t="s">
        <v>39</v>
      </c>
      <c r="B413" s="3">
        <v>44215</v>
      </c>
      <c r="C413">
        <v>122</v>
      </c>
      <c r="D413">
        <v>0</v>
      </c>
      <c r="E413">
        <f t="shared" si="33"/>
        <v>2021</v>
      </c>
      <c r="F413" t="str">
        <f t="shared" si="32"/>
        <v>Wallumbilla</v>
      </c>
      <c r="G413" t="str">
        <f t="shared" si="34"/>
        <v>Quarter</v>
      </c>
      <c r="H413">
        <f t="shared" si="35"/>
        <v>2021</v>
      </c>
      <c r="I413">
        <f t="shared" si="36"/>
        <v>90</v>
      </c>
      <c r="J413">
        <f>D413*PJ_per_contract*I413</f>
        <v>0</v>
      </c>
    </row>
    <row r="414" spans="1:10" x14ac:dyDescent="0.2">
      <c r="A414" t="s">
        <v>40</v>
      </c>
      <c r="B414" s="3">
        <v>44215</v>
      </c>
      <c r="C414">
        <v>0</v>
      </c>
      <c r="D414">
        <v>0</v>
      </c>
      <c r="E414">
        <f t="shared" si="33"/>
        <v>2021</v>
      </c>
      <c r="F414" t="str">
        <f t="shared" si="32"/>
        <v>Wallumbilla</v>
      </c>
      <c r="G414" t="str">
        <f t="shared" si="34"/>
        <v>Strip</v>
      </c>
      <c r="H414">
        <f t="shared" si="35"/>
        <v>2022</v>
      </c>
      <c r="I414">
        <f t="shared" si="36"/>
        <v>365</v>
      </c>
      <c r="J414">
        <f>D414*PJ_per_contract*I414</f>
        <v>0</v>
      </c>
    </row>
    <row r="415" spans="1:10" x14ac:dyDescent="0.2">
      <c r="A415" t="s">
        <v>41</v>
      </c>
      <c r="B415" s="3">
        <v>44215</v>
      </c>
      <c r="C415">
        <v>0</v>
      </c>
      <c r="D415">
        <v>0</v>
      </c>
      <c r="E415">
        <f t="shared" si="33"/>
        <v>2021</v>
      </c>
      <c r="F415" t="str">
        <f t="shared" si="32"/>
        <v>Victorian</v>
      </c>
      <c r="G415" t="str">
        <f t="shared" si="34"/>
        <v>Quarter</v>
      </c>
      <c r="H415">
        <f t="shared" si="35"/>
        <v>2021</v>
      </c>
      <c r="I415">
        <f t="shared" si="36"/>
        <v>90</v>
      </c>
      <c r="J415">
        <f>D415*PJ_per_contract*I415</f>
        <v>0</v>
      </c>
    </row>
    <row r="416" spans="1:10" x14ac:dyDescent="0.2">
      <c r="A416" t="s">
        <v>42</v>
      </c>
      <c r="B416" s="3">
        <v>44215</v>
      </c>
      <c r="C416">
        <v>151</v>
      </c>
      <c r="D416">
        <v>0</v>
      </c>
      <c r="E416">
        <f t="shared" si="33"/>
        <v>2021</v>
      </c>
      <c r="F416" t="str">
        <f t="shared" si="32"/>
        <v>Wallumbilla</v>
      </c>
      <c r="G416" t="str">
        <f t="shared" si="34"/>
        <v>Quarter</v>
      </c>
      <c r="H416">
        <f t="shared" si="35"/>
        <v>2021</v>
      </c>
      <c r="I416">
        <f t="shared" si="36"/>
        <v>90</v>
      </c>
      <c r="J416">
        <f>D416*PJ_per_contract*I416</f>
        <v>0</v>
      </c>
    </row>
    <row r="417" spans="1:10" x14ac:dyDescent="0.2">
      <c r="A417" t="s">
        <v>43</v>
      </c>
      <c r="B417" s="3">
        <v>44215</v>
      </c>
      <c r="C417">
        <v>0</v>
      </c>
      <c r="D417">
        <v>0</v>
      </c>
      <c r="E417">
        <f t="shared" si="33"/>
        <v>2021</v>
      </c>
      <c r="F417" t="str">
        <f t="shared" si="32"/>
        <v>Victorian</v>
      </c>
      <c r="G417" t="str">
        <f t="shared" si="34"/>
        <v>Quarter</v>
      </c>
      <c r="H417">
        <f t="shared" si="35"/>
        <v>2021</v>
      </c>
      <c r="I417">
        <f t="shared" si="36"/>
        <v>90</v>
      </c>
      <c r="J417">
        <f>D417*PJ_per_contract*I417</f>
        <v>0</v>
      </c>
    </row>
    <row r="418" spans="1:10" x14ac:dyDescent="0.2">
      <c r="A418" t="s">
        <v>44</v>
      </c>
      <c r="B418" s="3">
        <v>44215</v>
      </c>
      <c r="C418">
        <v>85</v>
      </c>
      <c r="D418">
        <v>0</v>
      </c>
      <c r="E418">
        <f t="shared" si="33"/>
        <v>2021</v>
      </c>
      <c r="F418" t="str">
        <f t="shared" si="32"/>
        <v>Wallumbilla</v>
      </c>
      <c r="G418" t="str">
        <f t="shared" si="34"/>
        <v>Quarter</v>
      </c>
      <c r="H418">
        <f t="shared" si="35"/>
        <v>2021</v>
      </c>
      <c r="I418">
        <f t="shared" si="36"/>
        <v>90</v>
      </c>
      <c r="J418">
        <f>D418*PJ_per_contract*I418</f>
        <v>0</v>
      </c>
    </row>
    <row r="419" spans="1:10" x14ac:dyDescent="0.2">
      <c r="A419" t="s">
        <v>45</v>
      </c>
      <c r="B419" s="3">
        <v>44215</v>
      </c>
      <c r="C419">
        <v>0</v>
      </c>
      <c r="D419">
        <v>0</v>
      </c>
      <c r="E419">
        <f t="shared" si="33"/>
        <v>2021</v>
      </c>
      <c r="F419" t="str">
        <f t="shared" si="32"/>
        <v>Wallumbilla</v>
      </c>
      <c r="G419" t="str">
        <f t="shared" si="34"/>
        <v>Strip</v>
      </c>
      <c r="H419">
        <f t="shared" si="35"/>
        <v>2022</v>
      </c>
      <c r="I419">
        <f t="shared" si="36"/>
        <v>365</v>
      </c>
      <c r="J419">
        <f>D419*PJ_per_contract*I419</f>
        <v>0</v>
      </c>
    </row>
    <row r="420" spans="1:10" x14ac:dyDescent="0.2">
      <c r="A420" t="s">
        <v>46</v>
      </c>
      <c r="B420" s="3">
        <v>44215</v>
      </c>
      <c r="C420">
        <v>0</v>
      </c>
      <c r="D420">
        <v>0</v>
      </c>
      <c r="E420">
        <f t="shared" si="33"/>
        <v>2021</v>
      </c>
      <c r="F420" t="str">
        <f t="shared" si="32"/>
        <v>Victorian</v>
      </c>
      <c r="G420" t="str">
        <f t="shared" si="34"/>
        <v>Quarter</v>
      </c>
      <c r="H420">
        <f t="shared" si="35"/>
        <v>2022</v>
      </c>
      <c r="I420">
        <f t="shared" si="36"/>
        <v>90</v>
      </c>
      <c r="J420">
        <f>D420*PJ_per_contract*I420</f>
        <v>0</v>
      </c>
    </row>
    <row r="421" spans="1:10" x14ac:dyDescent="0.2">
      <c r="A421" t="s">
        <v>47</v>
      </c>
      <c r="B421" s="3">
        <v>44215</v>
      </c>
      <c r="C421">
        <v>5</v>
      </c>
      <c r="D421">
        <v>0</v>
      </c>
      <c r="E421">
        <f t="shared" si="33"/>
        <v>2021</v>
      </c>
      <c r="F421" t="str">
        <f t="shared" si="32"/>
        <v>Wallumbilla</v>
      </c>
      <c r="G421" t="str">
        <f t="shared" si="34"/>
        <v>Quarter</v>
      </c>
      <c r="H421">
        <f t="shared" si="35"/>
        <v>2022</v>
      </c>
      <c r="I421">
        <f t="shared" si="36"/>
        <v>90</v>
      </c>
      <c r="J421">
        <f>D421*PJ_per_contract*I421</f>
        <v>0</v>
      </c>
    </row>
    <row r="422" spans="1:10" x14ac:dyDescent="0.2">
      <c r="A422" t="s">
        <v>48</v>
      </c>
      <c r="B422" s="3">
        <v>44215</v>
      </c>
      <c r="C422">
        <v>0</v>
      </c>
      <c r="D422">
        <v>0</v>
      </c>
      <c r="E422">
        <f t="shared" si="33"/>
        <v>2021</v>
      </c>
      <c r="F422" t="str">
        <f t="shared" si="32"/>
        <v>Victorian</v>
      </c>
      <c r="G422" t="str">
        <f t="shared" si="34"/>
        <v>Quarter</v>
      </c>
      <c r="H422">
        <f t="shared" si="35"/>
        <v>2022</v>
      </c>
      <c r="I422">
        <f t="shared" si="36"/>
        <v>90</v>
      </c>
      <c r="J422">
        <f>D422*PJ_per_contract*I422</f>
        <v>0</v>
      </c>
    </row>
    <row r="423" spans="1:10" x14ac:dyDescent="0.2">
      <c r="A423" t="s">
        <v>49</v>
      </c>
      <c r="B423" s="3">
        <v>44215</v>
      </c>
      <c r="C423">
        <v>5</v>
      </c>
      <c r="D423">
        <v>0</v>
      </c>
      <c r="E423">
        <f t="shared" si="33"/>
        <v>2021</v>
      </c>
      <c r="F423" t="str">
        <f t="shared" si="32"/>
        <v>Wallumbilla</v>
      </c>
      <c r="G423" t="str">
        <f t="shared" si="34"/>
        <v>Quarter</v>
      </c>
      <c r="H423">
        <f t="shared" si="35"/>
        <v>2022</v>
      </c>
      <c r="I423">
        <f t="shared" si="36"/>
        <v>90</v>
      </c>
      <c r="J423">
        <f>D423*PJ_per_contract*I423</f>
        <v>0</v>
      </c>
    </row>
    <row r="424" spans="1:10" x14ac:dyDescent="0.2">
      <c r="A424" t="s">
        <v>52</v>
      </c>
      <c r="B424" s="3">
        <v>44215</v>
      </c>
      <c r="C424">
        <v>0</v>
      </c>
      <c r="D424">
        <v>0</v>
      </c>
      <c r="E424">
        <f t="shared" si="33"/>
        <v>2021</v>
      </c>
      <c r="F424" t="str">
        <f t="shared" si="32"/>
        <v>Victorian</v>
      </c>
      <c r="G424" t="str">
        <f t="shared" si="34"/>
        <v>Quarter</v>
      </c>
      <c r="H424">
        <f t="shared" si="35"/>
        <v>2022</v>
      </c>
      <c r="I424">
        <f t="shared" si="36"/>
        <v>90</v>
      </c>
      <c r="J424">
        <f>D424*PJ_per_contract*I424</f>
        <v>0</v>
      </c>
    </row>
    <row r="425" spans="1:10" x14ac:dyDescent="0.2">
      <c r="A425" t="s">
        <v>57</v>
      </c>
      <c r="B425" s="3">
        <v>44215</v>
      </c>
      <c r="C425">
        <v>0</v>
      </c>
      <c r="D425">
        <v>0</v>
      </c>
      <c r="E425">
        <f t="shared" si="33"/>
        <v>2021</v>
      </c>
      <c r="F425" t="str">
        <f t="shared" si="32"/>
        <v>Victorian</v>
      </c>
      <c r="G425" t="str">
        <f t="shared" si="34"/>
        <v>Quarter</v>
      </c>
      <c r="H425">
        <f t="shared" si="35"/>
        <v>2024</v>
      </c>
      <c r="I425">
        <f t="shared" si="36"/>
        <v>90</v>
      </c>
      <c r="J425">
        <f>D425*PJ_per_contract*I425</f>
        <v>0</v>
      </c>
    </row>
    <row r="426" spans="1:10" x14ac:dyDescent="0.2">
      <c r="A426" t="s">
        <v>58</v>
      </c>
      <c r="B426" s="3">
        <v>44215</v>
      </c>
      <c r="C426">
        <v>0</v>
      </c>
      <c r="D426">
        <v>0</v>
      </c>
      <c r="E426">
        <f t="shared" si="33"/>
        <v>2021</v>
      </c>
      <c r="F426" t="str">
        <f t="shared" si="32"/>
        <v>Victorian</v>
      </c>
      <c r="G426" t="str">
        <f t="shared" si="34"/>
        <v>Quarter</v>
      </c>
      <c r="H426">
        <f t="shared" si="35"/>
        <v>2024</v>
      </c>
      <c r="I426">
        <f t="shared" si="36"/>
        <v>90</v>
      </c>
      <c r="J426">
        <f>D426*PJ_per_contract*I426</f>
        <v>0</v>
      </c>
    </row>
    <row r="427" spans="1:10" x14ac:dyDescent="0.2">
      <c r="A427" t="s">
        <v>59</v>
      </c>
      <c r="B427" s="3">
        <v>44215</v>
      </c>
      <c r="C427">
        <v>0</v>
      </c>
      <c r="D427">
        <v>0</v>
      </c>
      <c r="E427">
        <f t="shared" si="33"/>
        <v>2021</v>
      </c>
      <c r="F427" t="str">
        <f t="shared" si="32"/>
        <v>Victorian</v>
      </c>
      <c r="G427" t="str">
        <f t="shared" si="34"/>
        <v>Quarter</v>
      </c>
      <c r="H427">
        <f t="shared" si="35"/>
        <v>2023</v>
      </c>
      <c r="I427">
        <f t="shared" si="36"/>
        <v>90</v>
      </c>
      <c r="J427">
        <f>D427*PJ_per_contract*I427</f>
        <v>0</v>
      </c>
    </row>
    <row r="428" spans="1:10" x14ac:dyDescent="0.2">
      <c r="A428" t="s">
        <v>53</v>
      </c>
      <c r="B428" s="3">
        <v>44215</v>
      </c>
      <c r="C428">
        <v>0</v>
      </c>
      <c r="D428">
        <v>0</v>
      </c>
      <c r="E428">
        <f t="shared" si="33"/>
        <v>2021</v>
      </c>
      <c r="F428" t="str">
        <f t="shared" si="32"/>
        <v>Victorian</v>
      </c>
      <c r="G428" t="str">
        <f t="shared" si="34"/>
        <v>Quarter</v>
      </c>
      <c r="H428">
        <f t="shared" si="35"/>
        <v>2023</v>
      </c>
      <c r="I428">
        <f t="shared" si="36"/>
        <v>90</v>
      </c>
      <c r="J428">
        <f>D428*PJ_per_contract*I428</f>
        <v>0</v>
      </c>
    </row>
    <row r="429" spans="1:10" x14ac:dyDescent="0.2">
      <c r="A429" t="s">
        <v>50</v>
      </c>
      <c r="B429" s="3">
        <v>44215</v>
      </c>
      <c r="C429">
        <v>0</v>
      </c>
      <c r="D429">
        <v>0</v>
      </c>
      <c r="E429">
        <f t="shared" si="33"/>
        <v>2021</v>
      </c>
      <c r="F429" t="str">
        <f t="shared" si="32"/>
        <v>Victorian</v>
      </c>
      <c r="G429" t="str">
        <f t="shared" si="34"/>
        <v>Quarter</v>
      </c>
      <c r="H429">
        <f t="shared" si="35"/>
        <v>2024</v>
      </c>
      <c r="I429">
        <f t="shared" si="36"/>
        <v>90</v>
      </c>
      <c r="J429">
        <f>D429*PJ_per_contract*I429</f>
        <v>0</v>
      </c>
    </row>
    <row r="430" spans="1:10" x14ac:dyDescent="0.2">
      <c r="A430" t="s">
        <v>55</v>
      </c>
      <c r="B430" s="3">
        <v>44215</v>
      </c>
      <c r="C430">
        <v>0</v>
      </c>
      <c r="D430">
        <v>0</v>
      </c>
      <c r="E430">
        <f t="shared" si="33"/>
        <v>2021</v>
      </c>
      <c r="F430" t="str">
        <f t="shared" si="32"/>
        <v>Victorian</v>
      </c>
      <c r="G430" t="str">
        <f t="shared" si="34"/>
        <v>Quarter</v>
      </c>
      <c r="H430">
        <f t="shared" si="35"/>
        <v>2024</v>
      </c>
      <c r="I430">
        <f t="shared" si="36"/>
        <v>90</v>
      </c>
      <c r="J430">
        <f>D430*PJ_per_contract*I430</f>
        <v>0</v>
      </c>
    </row>
    <row r="431" spans="1:10" x14ac:dyDescent="0.2">
      <c r="A431" t="s">
        <v>56</v>
      </c>
      <c r="B431" s="3">
        <v>44215</v>
      </c>
      <c r="C431">
        <v>0</v>
      </c>
      <c r="D431">
        <v>0</v>
      </c>
      <c r="E431">
        <f t="shared" si="33"/>
        <v>2021</v>
      </c>
      <c r="F431" t="str">
        <f t="shared" si="32"/>
        <v>Victorian</v>
      </c>
      <c r="G431" t="str">
        <f t="shared" si="34"/>
        <v>Quarter</v>
      </c>
      <c r="H431">
        <f t="shared" si="35"/>
        <v>2023</v>
      </c>
      <c r="I431">
        <f t="shared" si="36"/>
        <v>90</v>
      </c>
      <c r="J431">
        <f>D431*PJ_per_contract*I431</f>
        <v>0</v>
      </c>
    </row>
    <row r="432" spans="1:10" x14ac:dyDescent="0.2">
      <c r="A432" t="s">
        <v>51</v>
      </c>
      <c r="B432" s="3">
        <v>44215</v>
      </c>
      <c r="C432">
        <v>0</v>
      </c>
      <c r="D432">
        <v>0</v>
      </c>
      <c r="E432">
        <f t="shared" si="33"/>
        <v>2021</v>
      </c>
      <c r="F432" t="str">
        <f t="shared" si="32"/>
        <v>Victorian</v>
      </c>
      <c r="G432" t="str">
        <f t="shared" si="34"/>
        <v>Quarter</v>
      </c>
      <c r="H432">
        <f t="shared" si="35"/>
        <v>2022</v>
      </c>
      <c r="I432">
        <f t="shared" si="36"/>
        <v>90</v>
      </c>
      <c r="J432">
        <f>D432*PJ_per_contract*I432</f>
        <v>0</v>
      </c>
    </row>
    <row r="433" spans="1:10" x14ac:dyDescent="0.2">
      <c r="A433" t="s">
        <v>54</v>
      </c>
      <c r="B433" s="3">
        <v>44215</v>
      </c>
      <c r="C433">
        <v>0</v>
      </c>
      <c r="D433">
        <v>0</v>
      </c>
      <c r="E433">
        <f t="shared" si="33"/>
        <v>2021</v>
      </c>
      <c r="F433" t="str">
        <f t="shared" si="32"/>
        <v>Victorian</v>
      </c>
      <c r="G433" t="str">
        <f t="shared" si="34"/>
        <v>Quarter</v>
      </c>
      <c r="H433">
        <f t="shared" si="35"/>
        <v>2023</v>
      </c>
      <c r="I433">
        <f t="shared" si="36"/>
        <v>90</v>
      </c>
      <c r="J433">
        <f>D433*PJ_per_contract*I433</f>
        <v>0</v>
      </c>
    </row>
    <row r="434" spans="1:10" x14ac:dyDescent="0.2">
      <c r="A434" t="s">
        <v>60</v>
      </c>
      <c r="B434" s="3">
        <v>44215</v>
      </c>
      <c r="C434">
        <v>0</v>
      </c>
      <c r="D434">
        <v>0</v>
      </c>
      <c r="E434">
        <f t="shared" si="33"/>
        <v>2021</v>
      </c>
      <c r="F434" t="str">
        <f t="shared" si="32"/>
        <v>Wallumbilla</v>
      </c>
      <c r="G434" t="str">
        <f t="shared" si="34"/>
        <v>Strip</v>
      </c>
      <c r="H434">
        <f t="shared" si="35"/>
        <v>2023</v>
      </c>
      <c r="I434">
        <f t="shared" si="36"/>
        <v>365</v>
      </c>
      <c r="J434">
        <f>D434*PJ_per_contract*I434</f>
        <v>0</v>
      </c>
    </row>
    <row r="435" spans="1:10" x14ac:dyDescent="0.2">
      <c r="A435" t="s">
        <v>61</v>
      </c>
      <c r="B435" s="3">
        <v>44215</v>
      </c>
      <c r="C435">
        <v>15</v>
      </c>
      <c r="D435">
        <v>0</v>
      </c>
      <c r="E435">
        <f t="shared" si="33"/>
        <v>2021</v>
      </c>
      <c r="F435" t="str">
        <f t="shared" si="32"/>
        <v>Wallumbilla</v>
      </c>
      <c r="G435" t="str">
        <f t="shared" si="34"/>
        <v>Quarter</v>
      </c>
      <c r="H435">
        <f t="shared" si="35"/>
        <v>2022</v>
      </c>
      <c r="I435">
        <f t="shared" si="36"/>
        <v>90</v>
      </c>
      <c r="J435">
        <f>D435*PJ_per_contract*I435</f>
        <v>0</v>
      </c>
    </row>
    <row r="436" spans="1:10" x14ac:dyDescent="0.2">
      <c r="A436" t="s">
        <v>62</v>
      </c>
      <c r="B436" s="3">
        <v>44215</v>
      </c>
      <c r="C436">
        <v>5</v>
      </c>
      <c r="D436">
        <v>0</v>
      </c>
      <c r="E436">
        <f t="shared" si="33"/>
        <v>2021</v>
      </c>
      <c r="F436" t="str">
        <f t="shared" si="32"/>
        <v>Wallumbilla</v>
      </c>
      <c r="G436" t="str">
        <f t="shared" si="34"/>
        <v>Quarter</v>
      </c>
      <c r="H436">
        <f t="shared" si="35"/>
        <v>2022</v>
      </c>
      <c r="I436">
        <f t="shared" si="36"/>
        <v>90</v>
      </c>
      <c r="J436">
        <f>D436*PJ_per_contract*I436</f>
        <v>0</v>
      </c>
    </row>
    <row r="437" spans="1:10" x14ac:dyDescent="0.2">
      <c r="A437" t="s">
        <v>63</v>
      </c>
      <c r="B437" s="3">
        <v>44215</v>
      </c>
      <c r="C437">
        <v>0</v>
      </c>
      <c r="D437">
        <v>0</v>
      </c>
      <c r="E437">
        <f t="shared" si="33"/>
        <v>2021</v>
      </c>
      <c r="F437" t="str">
        <f t="shared" si="32"/>
        <v>Wallumbilla</v>
      </c>
      <c r="G437" t="str">
        <f t="shared" si="34"/>
        <v>Quarter</v>
      </c>
      <c r="H437">
        <f t="shared" si="35"/>
        <v>2023</v>
      </c>
      <c r="I437">
        <f t="shared" si="36"/>
        <v>90</v>
      </c>
      <c r="J437">
        <f>D437*PJ_per_contract*I437</f>
        <v>0</v>
      </c>
    </row>
    <row r="438" spans="1:10" x14ac:dyDescent="0.2">
      <c r="A438" t="s">
        <v>64</v>
      </c>
      <c r="B438" s="3">
        <v>44215</v>
      </c>
      <c r="C438">
        <v>0</v>
      </c>
      <c r="D438">
        <v>0</v>
      </c>
      <c r="E438">
        <f t="shared" si="33"/>
        <v>2021</v>
      </c>
      <c r="F438" t="str">
        <f t="shared" si="32"/>
        <v>Wallumbilla</v>
      </c>
      <c r="G438" t="str">
        <f t="shared" si="34"/>
        <v>Quarter</v>
      </c>
      <c r="H438">
        <f t="shared" si="35"/>
        <v>2023</v>
      </c>
      <c r="I438">
        <f t="shared" si="36"/>
        <v>90</v>
      </c>
      <c r="J438">
        <f>D438*PJ_per_contract*I438</f>
        <v>0</v>
      </c>
    </row>
    <row r="439" spans="1:10" x14ac:dyDescent="0.2">
      <c r="A439" t="s">
        <v>29</v>
      </c>
      <c r="B439" s="3">
        <v>44216</v>
      </c>
      <c r="C439">
        <v>0</v>
      </c>
      <c r="D439">
        <v>0</v>
      </c>
      <c r="E439">
        <f t="shared" si="33"/>
        <v>2021</v>
      </c>
      <c r="F439" t="str">
        <f t="shared" si="32"/>
        <v>Victorian</v>
      </c>
      <c r="G439" t="str">
        <f t="shared" si="34"/>
        <v>Month</v>
      </c>
      <c r="H439">
        <f t="shared" si="35"/>
        <v>2021</v>
      </c>
      <c r="I439">
        <f t="shared" si="36"/>
        <v>31</v>
      </c>
      <c r="J439">
        <f>D439*PJ_per_contract*I439</f>
        <v>0</v>
      </c>
    </row>
    <row r="440" spans="1:10" x14ac:dyDescent="0.2">
      <c r="A440" t="s">
        <v>30</v>
      </c>
      <c r="B440" s="3">
        <v>44216</v>
      </c>
      <c r="C440">
        <v>0</v>
      </c>
      <c r="D440">
        <v>0</v>
      </c>
      <c r="E440">
        <f t="shared" si="33"/>
        <v>2021</v>
      </c>
      <c r="F440" t="str">
        <f t="shared" si="32"/>
        <v>Victorian</v>
      </c>
      <c r="G440" t="str">
        <f t="shared" si="34"/>
        <v>Month</v>
      </c>
      <c r="H440">
        <f t="shared" si="35"/>
        <v>2021</v>
      </c>
      <c r="I440">
        <f t="shared" si="36"/>
        <v>31</v>
      </c>
      <c r="J440">
        <f>D440*PJ_per_contract*I440</f>
        <v>0</v>
      </c>
    </row>
    <row r="441" spans="1:10" x14ac:dyDescent="0.2">
      <c r="A441" t="s">
        <v>31</v>
      </c>
      <c r="B441" s="3">
        <v>44216</v>
      </c>
      <c r="C441">
        <v>0</v>
      </c>
      <c r="D441">
        <v>0</v>
      </c>
      <c r="E441">
        <f t="shared" si="33"/>
        <v>2021</v>
      </c>
      <c r="F441" t="str">
        <f t="shared" si="32"/>
        <v>Wallumbilla</v>
      </c>
      <c r="G441" t="str">
        <f t="shared" si="34"/>
        <v>Strip</v>
      </c>
      <c r="H441">
        <f t="shared" si="35"/>
        <v>2021</v>
      </c>
      <c r="I441">
        <f t="shared" si="36"/>
        <v>365</v>
      </c>
      <c r="J441">
        <f>D441*PJ_per_contract*I441</f>
        <v>0</v>
      </c>
    </row>
    <row r="442" spans="1:10" x14ac:dyDescent="0.2">
      <c r="A442" t="s">
        <v>32</v>
      </c>
      <c r="B442" s="3">
        <v>44216</v>
      </c>
      <c r="C442">
        <v>0</v>
      </c>
      <c r="D442">
        <v>0</v>
      </c>
      <c r="E442">
        <f t="shared" si="33"/>
        <v>2021</v>
      </c>
      <c r="F442" t="str">
        <f t="shared" si="32"/>
        <v>Victorian</v>
      </c>
      <c r="G442" t="str">
        <f t="shared" si="34"/>
        <v>Quarter</v>
      </c>
      <c r="H442">
        <f t="shared" si="35"/>
        <v>2021</v>
      </c>
      <c r="I442">
        <f t="shared" si="36"/>
        <v>90</v>
      </c>
      <c r="J442">
        <f>D442*PJ_per_contract*I442</f>
        <v>0</v>
      </c>
    </row>
    <row r="443" spans="1:10" x14ac:dyDescent="0.2">
      <c r="A443" t="s">
        <v>33</v>
      </c>
      <c r="B443" s="3">
        <v>44216</v>
      </c>
      <c r="C443">
        <v>0</v>
      </c>
      <c r="D443">
        <v>0</v>
      </c>
      <c r="E443">
        <f t="shared" si="33"/>
        <v>2021</v>
      </c>
      <c r="F443" t="str">
        <f t="shared" si="32"/>
        <v>Victorian</v>
      </c>
      <c r="G443" t="str">
        <f t="shared" si="34"/>
        <v>Month</v>
      </c>
      <c r="H443">
        <f t="shared" si="35"/>
        <v>2021</v>
      </c>
      <c r="I443">
        <f t="shared" si="36"/>
        <v>31</v>
      </c>
      <c r="J443">
        <f>D443*PJ_per_contract*I443</f>
        <v>0</v>
      </c>
    </row>
    <row r="444" spans="1:10" x14ac:dyDescent="0.2">
      <c r="A444" t="s">
        <v>34</v>
      </c>
      <c r="B444" s="3">
        <v>44216</v>
      </c>
      <c r="C444">
        <v>80</v>
      </c>
      <c r="D444">
        <v>0</v>
      </c>
      <c r="E444">
        <f t="shared" si="33"/>
        <v>2021</v>
      </c>
      <c r="F444" t="str">
        <f t="shared" si="32"/>
        <v>Wallumbilla</v>
      </c>
      <c r="G444" t="str">
        <f t="shared" si="34"/>
        <v>Quarter</v>
      </c>
      <c r="H444">
        <f t="shared" si="35"/>
        <v>2021</v>
      </c>
      <c r="I444">
        <f t="shared" si="36"/>
        <v>90</v>
      </c>
      <c r="J444">
        <f>D444*PJ_per_contract*I444</f>
        <v>0</v>
      </c>
    </row>
    <row r="445" spans="1:10" x14ac:dyDescent="0.2">
      <c r="A445" t="s">
        <v>35</v>
      </c>
      <c r="B445" s="3">
        <v>44216</v>
      </c>
      <c r="C445">
        <v>0</v>
      </c>
      <c r="D445">
        <v>0</v>
      </c>
      <c r="E445">
        <f t="shared" si="33"/>
        <v>2021</v>
      </c>
      <c r="F445" t="str">
        <f t="shared" si="32"/>
        <v>Victorian</v>
      </c>
      <c r="G445" t="str">
        <f t="shared" si="34"/>
        <v>Month</v>
      </c>
      <c r="H445">
        <f t="shared" si="35"/>
        <v>2021</v>
      </c>
      <c r="I445">
        <f t="shared" si="36"/>
        <v>31</v>
      </c>
      <c r="J445">
        <f>D445*PJ_per_contract*I445</f>
        <v>0</v>
      </c>
    </row>
    <row r="446" spans="1:10" x14ac:dyDescent="0.2">
      <c r="A446" t="s">
        <v>36</v>
      </c>
      <c r="B446" s="3">
        <v>44216</v>
      </c>
      <c r="C446">
        <v>0</v>
      </c>
      <c r="D446">
        <v>0</v>
      </c>
      <c r="E446">
        <f t="shared" si="33"/>
        <v>2021</v>
      </c>
      <c r="F446" t="str">
        <f t="shared" si="32"/>
        <v>Victorian</v>
      </c>
      <c r="G446" t="str">
        <f t="shared" si="34"/>
        <v>Month</v>
      </c>
      <c r="H446">
        <f t="shared" si="35"/>
        <v>2021</v>
      </c>
      <c r="I446">
        <f t="shared" si="36"/>
        <v>31</v>
      </c>
      <c r="J446">
        <f>D446*PJ_per_contract*I446</f>
        <v>0</v>
      </c>
    </row>
    <row r="447" spans="1:10" x14ac:dyDescent="0.2">
      <c r="A447" t="s">
        <v>37</v>
      </c>
      <c r="B447" s="3">
        <v>44216</v>
      </c>
      <c r="C447">
        <v>0</v>
      </c>
      <c r="D447">
        <v>0</v>
      </c>
      <c r="E447">
        <f t="shared" si="33"/>
        <v>2021</v>
      </c>
      <c r="F447" t="str">
        <f t="shared" si="32"/>
        <v>Victorian</v>
      </c>
      <c r="G447" t="str">
        <f t="shared" si="34"/>
        <v>Month</v>
      </c>
      <c r="H447">
        <f t="shared" si="35"/>
        <v>2021</v>
      </c>
      <c r="I447">
        <f t="shared" si="36"/>
        <v>31</v>
      </c>
      <c r="J447">
        <f>D447*PJ_per_contract*I447</f>
        <v>0</v>
      </c>
    </row>
    <row r="448" spans="1:10" x14ac:dyDescent="0.2">
      <c r="A448" t="s">
        <v>38</v>
      </c>
      <c r="B448" s="3">
        <v>44216</v>
      </c>
      <c r="C448">
        <v>0</v>
      </c>
      <c r="D448">
        <v>0</v>
      </c>
      <c r="E448">
        <f t="shared" si="33"/>
        <v>2021</v>
      </c>
      <c r="F448" t="str">
        <f t="shared" si="32"/>
        <v>Victorian</v>
      </c>
      <c r="G448" t="str">
        <f t="shared" si="34"/>
        <v>Quarter</v>
      </c>
      <c r="H448">
        <f t="shared" si="35"/>
        <v>2021</v>
      </c>
      <c r="I448">
        <f t="shared" si="36"/>
        <v>90</v>
      </c>
      <c r="J448">
        <f>D448*PJ_per_contract*I448</f>
        <v>0</v>
      </c>
    </row>
    <row r="449" spans="1:10" x14ac:dyDescent="0.2">
      <c r="A449" t="s">
        <v>39</v>
      </c>
      <c r="B449" s="3">
        <v>44216</v>
      </c>
      <c r="C449">
        <v>122</v>
      </c>
      <c r="D449">
        <v>0</v>
      </c>
      <c r="E449">
        <f t="shared" si="33"/>
        <v>2021</v>
      </c>
      <c r="F449" t="str">
        <f t="shared" si="32"/>
        <v>Wallumbilla</v>
      </c>
      <c r="G449" t="str">
        <f t="shared" si="34"/>
        <v>Quarter</v>
      </c>
      <c r="H449">
        <f t="shared" si="35"/>
        <v>2021</v>
      </c>
      <c r="I449">
        <f t="shared" si="36"/>
        <v>90</v>
      </c>
      <c r="J449">
        <f>D449*PJ_per_contract*I449</f>
        <v>0</v>
      </c>
    </row>
    <row r="450" spans="1:10" x14ac:dyDescent="0.2">
      <c r="A450" t="s">
        <v>40</v>
      </c>
      <c r="B450" s="3">
        <v>44216</v>
      </c>
      <c r="C450">
        <v>0</v>
      </c>
      <c r="D450">
        <v>0</v>
      </c>
      <c r="E450">
        <f t="shared" si="33"/>
        <v>2021</v>
      </c>
      <c r="F450" t="str">
        <f t="shared" ref="F450:F513" si="37">IF(OR(LEFT(A450,2)="GJ",LEFT(A450,2)="GK"),"Victorian",IF(OR(LEFT(A450,2)="GX",LEFT(A450,2)="GY"),"Wallumbilla","NA"))</f>
        <v>Wallumbilla</v>
      </c>
      <c r="G450" t="str">
        <f t="shared" si="34"/>
        <v>Strip</v>
      </c>
      <c r="H450">
        <f t="shared" si="35"/>
        <v>2022</v>
      </c>
      <c r="I450">
        <f t="shared" si="36"/>
        <v>365</v>
      </c>
      <c r="J450">
        <f>D450*PJ_per_contract*I450</f>
        <v>0</v>
      </c>
    </row>
    <row r="451" spans="1:10" x14ac:dyDescent="0.2">
      <c r="A451" t="s">
        <v>41</v>
      </c>
      <c r="B451" s="3">
        <v>44216</v>
      </c>
      <c r="C451">
        <v>0</v>
      </c>
      <c r="D451">
        <v>0</v>
      </c>
      <c r="E451">
        <f t="shared" ref="E451:E514" si="38">YEAR(B451)</f>
        <v>2021</v>
      </c>
      <c r="F451" t="str">
        <f t="shared" si="37"/>
        <v>Victorian</v>
      </c>
      <c r="G451" t="str">
        <f t="shared" ref="G451:G514" si="39">IF(LEFT(A451,2)="GJ","Month",IF(OR(LEFT(A451,2)="GK",LEFT(A451,2)="GX"),"Quarter",IF(LEFT(A451,2)="GY","Strip","NA")))</f>
        <v>Quarter</v>
      </c>
      <c r="H451">
        <f t="shared" ref="H451:H514" si="40">VALUE(MID(A451,4,4))</f>
        <v>2021</v>
      </c>
      <c r="I451">
        <f t="shared" ref="I451:I514" si="41">IF(G451="Month",_xlfn.DAYS(EOMONTH(B451,0),EOMONTH(B451,-1)),IF(G451="Quarter",_xlfn.DAYS(EOMONTH(B451,2),EOMONTH(B451,-1)),365))</f>
        <v>90</v>
      </c>
      <c r="J451">
        <f>D451*PJ_per_contract*I451</f>
        <v>0</v>
      </c>
    </row>
    <row r="452" spans="1:10" x14ac:dyDescent="0.2">
      <c r="A452" t="s">
        <v>42</v>
      </c>
      <c r="B452" s="3">
        <v>44216</v>
      </c>
      <c r="C452">
        <v>151</v>
      </c>
      <c r="D452">
        <v>0</v>
      </c>
      <c r="E452">
        <f t="shared" si="38"/>
        <v>2021</v>
      </c>
      <c r="F452" t="str">
        <f t="shared" si="37"/>
        <v>Wallumbilla</v>
      </c>
      <c r="G452" t="str">
        <f t="shared" si="39"/>
        <v>Quarter</v>
      </c>
      <c r="H452">
        <f t="shared" si="40"/>
        <v>2021</v>
      </c>
      <c r="I452">
        <f t="shared" si="41"/>
        <v>90</v>
      </c>
      <c r="J452">
        <f>D452*PJ_per_contract*I452</f>
        <v>0</v>
      </c>
    </row>
    <row r="453" spans="1:10" x14ac:dyDescent="0.2">
      <c r="A453" t="s">
        <v>43</v>
      </c>
      <c r="B453" s="3">
        <v>44216</v>
      </c>
      <c r="C453">
        <v>0</v>
      </c>
      <c r="D453">
        <v>0</v>
      </c>
      <c r="E453">
        <f t="shared" si="38"/>
        <v>2021</v>
      </c>
      <c r="F453" t="str">
        <f t="shared" si="37"/>
        <v>Victorian</v>
      </c>
      <c r="G453" t="str">
        <f t="shared" si="39"/>
        <v>Quarter</v>
      </c>
      <c r="H453">
        <f t="shared" si="40"/>
        <v>2021</v>
      </c>
      <c r="I453">
        <f t="shared" si="41"/>
        <v>90</v>
      </c>
      <c r="J453">
        <f>D453*PJ_per_contract*I453</f>
        <v>0</v>
      </c>
    </row>
    <row r="454" spans="1:10" x14ac:dyDescent="0.2">
      <c r="A454" t="s">
        <v>44</v>
      </c>
      <c r="B454" s="3">
        <v>44216</v>
      </c>
      <c r="C454">
        <v>85</v>
      </c>
      <c r="D454">
        <v>0</v>
      </c>
      <c r="E454">
        <f t="shared" si="38"/>
        <v>2021</v>
      </c>
      <c r="F454" t="str">
        <f t="shared" si="37"/>
        <v>Wallumbilla</v>
      </c>
      <c r="G454" t="str">
        <f t="shared" si="39"/>
        <v>Quarter</v>
      </c>
      <c r="H454">
        <f t="shared" si="40"/>
        <v>2021</v>
      </c>
      <c r="I454">
        <f t="shared" si="41"/>
        <v>90</v>
      </c>
      <c r="J454">
        <f>D454*PJ_per_contract*I454</f>
        <v>0</v>
      </c>
    </row>
    <row r="455" spans="1:10" x14ac:dyDescent="0.2">
      <c r="A455" t="s">
        <v>45</v>
      </c>
      <c r="B455" s="3">
        <v>44216</v>
      </c>
      <c r="C455">
        <v>0</v>
      </c>
      <c r="D455">
        <v>0</v>
      </c>
      <c r="E455">
        <f t="shared" si="38"/>
        <v>2021</v>
      </c>
      <c r="F455" t="str">
        <f t="shared" si="37"/>
        <v>Wallumbilla</v>
      </c>
      <c r="G455" t="str">
        <f t="shared" si="39"/>
        <v>Strip</v>
      </c>
      <c r="H455">
        <f t="shared" si="40"/>
        <v>2022</v>
      </c>
      <c r="I455">
        <f t="shared" si="41"/>
        <v>365</v>
      </c>
      <c r="J455">
        <f>D455*PJ_per_contract*I455</f>
        <v>0</v>
      </c>
    </row>
    <row r="456" spans="1:10" x14ac:dyDescent="0.2">
      <c r="A456" t="s">
        <v>46</v>
      </c>
      <c r="B456" s="3">
        <v>44216</v>
      </c>
      <c r="C456">
        <v>0</v>
      </c>
      <c r="D456">
        <v>0</v>
      </c>
      <c r="E456">
        <f t="shared" si="38"/>
        <v>2021</v>
      </c>
      <c r="F456" t="str">
        <f t="shared" si="37"/>
        <v>Victorian</v>
      </c>
      <c r="G456" t="str">
        <f t="shared" si="39"/>
        <v>Quarter</v>
      </c>
      <c r="H456">
        <f t="shared" si="40"/>
        <v>2022</v>
      </c>
      <c r="I456">
        <f t="shared" si="41"/>
        <v>90</v>
      </c>
      <c r="J456">
        <f>D456*PJ_per_contract*I456</f>
        <v>0</v>
      </c>
    </row>
    <row r="457" spans="1:10" x14ac:dyDescent="0.2">
      <c r="A457" t="s">
        <v>47</v>
      </c>
      <c r="B457" s="3">
        <v>44216</v>
      </c>
      <c r="C457">
        <v>5</v>
      </c>
      <c r="D457">
        <v>0</v>
      </c>
      <c r="E457">
        <f t="shared" si="38"/>
        <v>2021</v>
      </c>
      <c r="F457" t="str">
        <f t="shared" si="37"/>
        <v>Wallumbilla</v>
      </c>
      <c r="G457" t="str">
        <f t="shared" si="39"/>
        <v>Quarter</v>
      </c>
      <c r="H457">
        <f t="shared" si="40"/>
        <v>2022</v>
      </c>
      <c r="I457">
        <f t="shared" si="41"/>
        <v>90</v>
      </c>
      <c r="J457">
        <f>D457*PJ_per_contract*I457</f>
        <v>0</v>
      </c>
    </row>
    <row r="458" spans="1:10" x14ac:dyDescent="0.2">
      <c r="A458" t="s">
        <v>48</v>
      </c>
      <c r="B458" s="3">
        <v>44216</v>
      </c>
      <c r="C458">
        <v>0</v>
      </c>
      <c r="D458">
        <v>0</v>
      </c>
      <c r="E458">
        <f t="shared" si="38"/>
        <v>2021</v>
      </c>
      <c r="F458" t="str">
        <f t="shared" si="37"/>
        <v>Victorian</v>
      </c>
      <c r="G458" t="str">
        <f t="shared" si="39"/>
        <v>Quarter</v>
      </c>
      <c r="H458">
        <f t="shared" si="40"/>
        <v>2022</v>
      </c>
      <c r="I458">
        <f t="shared" si="41"/>
        <v>90</v>
      </c>
      <c r="J458">
        <f>D458*PJ_per_contract*I458</f>
        <v>0</v>
      </c>
    </row>
    <row r="459" spans="1:10" x14ac:dyDescent="0.2">
      <c r="A459" t="s">
        <v>49</v>
      </c>
      <c r="B459" s="3">
        <v>44216</v>
      </c>
      <c r="C459">
        <v>5</v>
      </c>
      <c r="D459">
        <v>0</v>
      </c>
      <c r="E459">
        <f t="shared" si="38"/>
        <v>2021</v>
      </c>
      <c r="F459" t="str">
        <f t="shared" si="37"/>
        <v>Wallumbilla</v>
      </c>
      <c r="G459" t="str">
        <f t="shared" si="39"/>
        <v>Quarter</v>
      </c>
      <c r="H459">
        <f t="shared" si="40"/>
        <v>2022</v>
      </c>
      <c r="I459">
        <f t="shared" si="41"/>
        <v>90</v>
      </c>
      <c r="J459">
        <f>D459*PJ_per_contract*I459</f>
        <v>0</v>
      </c>
    </row>
    <row r="460" spans="1:10" x14ac:dyDescent="0.2">
      <c r="A460" t="s">
        <v>54</v>
      </c>
      <c r="B460" s="3">
        <v>44216</v>
      </c>
      <c r="C460">
        <v>0</v>
      </c>
      <c r="D460">
        <v>0</v>
      </c>
      <c r="E460">
        <f t="shared" si="38"/>
        <v>2021</v>
      </c>
      <c r="F460" t="str">
        <f t="shared" si="37"/>
        <v>Victorian</v>
      </c>
      <c r="G460" t="str">
        <f t="shared" si="39"/>
        <v>Quarter</v>
      </c>
      <c r="H460">
        <f t="shared" si="40"/>
        <v>2023</v>
      </c>
      <c r="I460">
        <f t="shared" si="41"/>
        <v>90</v>
      </c>
      <c r="J460">
        <f>D460*PJ_per_contract*I460</f>
        <v>0</v>
      </c>
    </row>
    <row r="461" spans="1:10" x14ac:dyDescent="0.2">
      <c r="A461" t="s">
        <v>51</v>
      </c>
      <c r="B461" s="3">
        <v>44216</v>
      </c>
      <c r="C461">
        <v>0</v>
      </c>
      <c r="D461">
        <v>0</v>
      </c>
      <c r="E461">
        <f t="shared" si="38"/>
        <v>2021</v>
      </c>
      <c r="F461" t="str">
        <f t="shared" si="37"/>
        <v>Victorian</v>
      </c>
      <c r="G461" t="str">
        <f t="shared" si="39"/>
        <v>Quarter</v>
      </c>
      <c r="H461">
        <f t="shared" si="40"/>
        <v>2022</v>
      </c>
      <c r="I461">
        <f t="shared" si="41"/>
        <v>90</v>
      </c>
      <c r="J461">
        <f>D461*PJ_per_contract*I461</f>
        <v>0</v>
      </c>
    </row>
    <row r="462" spans="1:10" x14ac:dyDescent="0.2">
      <c r="A462" t="s">
        <v>52</v>
      </c>
      <c r="B462" s="3">
        <v>44216</v>
      </c>
      <c r="C462">
        <v>0</v>
      </c>
      <c r="D462">
        <v>0</v>
      </c>
      <c r="E462">
        <f t="shared" si="38"/>
        <v>2021</v>
      </c>
      <c r="F462" t="str">
        <f t="shared" si="37"/>
        <v>Victorian</v>
      </c>
      <c r="G462" t="str">
        <f t="shared" si="39"/>
        <v>Quarter</v>
      </c>
      <c r="H462">
        <f t="shared" si="40"/>
        <v>2022</v>
      </c>
      <c r="I462">
        <f t="shared" si="41"/>
        <v>90</v>
      </c>
      <c r="J462">
        <f>D462*PJ_per_contract*I462</f>
        <v>0</v>
      </c>
    </row>
    <row r="463" spans="1:10" x14ac:dyDescent="0.2">
      <c r="A463" t="s">
        <v>57</v>
      </c>
      <c r="B463" s="3">
        <v>44216</v>
      </c>
      <c r="C463">
        <v>0</v>
      </c>
      <c r="D463">
        <v>0</v>
      </c>
      <c r="E463">
        <f t="shared" si="38"/>
        <v>2021</v>
      </c>
      <c r="F463" t="str">
        <f t="shared" si="37"/>
        <v>Victorian</v>
      </c>
      <c r="G463" t="str">
        <f t="shared" si="39"/>
        <v>Quarter</v>
      </c>
      <c r="H463">
        <f t="shared" si="40"/>
        <v>2024</v>
      </c>
      <c r="I463">
        <f t="shared" si="41"/>
        <v>90</v>
      </c>
      <c r="J463">
        <f>D463*PJ_per_contract*I463</f>
        <v>0</v>
      </c>
    </row>
    <row r="464" spans="1:10" x14ac:dyDescent="0.2">
      <c r="A464" t="s">
        <v>50</v>
      </c>
      <c r="B464" s="3">
        <v>44216</v>
      </c>
      <c r="C464">
        <v>0</v>
      </c>
      <c r="D464">
        <v>0</v>
      </c>
      <c r="E464">
        <f t="shared" si="38"/>
        <v>2021</v>
      </c>
      <c r="F464" t="str">
        <f t="shared" si="37"/>
        <v>Victorian</v>
      </c>
      <c r="G464" t="str">
        <f t="shared" si="39"/>
        <v>Quarter</v>
      </c>
      <c r="H464">
        <f t="shared" si="40"/>
        <v>2024</v>
      </c>
      <c r="I464">
        <f t="shared" si="41"/>
        <v>90</v>
      </c>
      <c r="J464">
        <f>D464*PJ_per_contract*I464</f>
        <v>0</v>
      </c>
    </row>
    <row r="465" spans="1:10" x14ac:dyDescent="0.2">
      <c r="A465" t="s">
        <v>59</v>
      </c>
      <c r="B465" s="3">
        <v>44216</v>
      </c>
      <c r="C465">
        <v>0</v>
      </c>
      <c r="D465">
        <v>0</v>
      </c>
      <c r="E465">
        <f t="shared" si="38"/>
        <v>2021</v>
      </c>
      <c r="F465" t="str">
        <f t="shared" si="37"/>
        <v>Victorian</v>
      </c>
      <c r="G465" t="str">
        <f t="shared" si="39"/>
        <v>Quarter</v>
      </c>
      <c r="H465">
        <f t="shared" si="40"/>
        <v>2023</v>
      </c>
      <c r="I465">
        <f t="shared" si="41"/>
        <v>90</v>
      </c>
      <c r="J465">
        <f>D465*PJ_per_contract*I465</f>
        <v>0</v>
      </c>
    </row>
    <row r="466" spans="1:10" x14ac:dyDescent="0.2">
      <c r="A466" t="s">
        <v>56</v>
      </c>
      <c r="B466" s="3">
        <v>44216</v>
      </c>
      <c r="C466">
        <v>0</v>
      </c>
      <c r="D466">
        <v>0</v>
      </c>
      <c r="E466">
        <f t="shared" si="38"/>
        <v>2021</v>
      </c>
      <c r="F466" t="str">
        <f t="shared" si="37"/>
        <v>Victorian</v>
      </c>
      <c r="G466" t="str">
        <f t="shared" si="39"/>
        <v>Quarter</v>
      </c>
      <c r="H466">
        <f t="shared" si="40"/>
        <v>2023</v>
      </c>
      <c r="I466">
        <f t="shared" si="41"/>
        <v>90</v>
      </c>
      <c r="J466">
        <f>D466*PJ_per_contract*I466</f>
        <v>0</v>
      </c>
    </row>
    <row r="467" spans="1:10" x14ac:dyDescent="0.2">
      <c r="A467" t="s">
        <v>53</v>
      </c>
      <c r="B467" s="3">
        <v>44216</v>
      </c>
      <c r="C467">
        <v>0</v>
      </c>
      <c r="D467">
        <v>0</v>
      </c>
      <c r="E467">
        <f t="shared" si="38"/>
        <v>2021</v>
      </c>
      <c r="F467" t="str">
        <f t="shared" si="37"/>
        <v>Victorian</v>
      </c>
      <c r="G467" t="str">
        <f t="shared" si="39"/>
        <v>Quarter</v>
      </c>
      <c r="H467">
        <f t="shared" si="40"/>
        <v>2023</v>
      </c>
      <c r="I467">
        <f t="shared" si="41"/>
        <v>90</v>
      </c>
      <c r="J467">
        <f>D467*PJ_per_contract*I467</f>
        <v>0</v>
      </c>
    </row>
    <row r="468" spans="1:10" x14ac:dyDescent="0.2">
      <c r="A468" t="s">
        <v>58</v>
      </c>
      <c r="B468" s="3">
        <v>44216</v>
      </c>
      <c r="C468">
        <v>0</v>
      </c>
      <c r="D468">
        <v>0</v>
      </c>
      <c r="E468">
        <f t="shared" si="38"/>
        <v>2021</v>
      </c>
      <c r="F468" t="str">
        <f t="shared" si="37"/>
        <v>Victorian</v>
      </c>
      <c r="G468" t="str">
        <f t="shared" si="39"/>
        <v>Quarter</v>
      </c>
      <c r="H468">
        <f t="shared" si="40"/>
        <v>2024</v>
      </c>
      <c r="I468">
        <f t="shared" si="41"/>
        <v>90</v>
      </c>
      <c r="J468">
        <f>D468*PJ_per_contract*I468</f>
        <v>0</v>
      </c>
    </row>
    <row r="469" spans="1:10" x14ac:dyDescent="0.2">
      <c r="A469" t="s">
        <v>55</v>
      </c>
      <c r="B469" s="3">
        <v>44216</v>
      </c>
      <c r="C469">
        <v>0</v>
      </c>
      <c r="D469">
        <v>0</v>
      </c>
      <c r="E469">
        <f t="shared" si="38"/>
        <v>2021</v>
      </c>
      <c r="F469" t="str">
        <f t="shared" si="37"/>
        <v>Victorian</v>
      </c>
      <c r="G469" t="str">
        <f t="shared" si="39"/>
        <v>Quarter</v>
      </c>
      <c r="H469">
        <f t="shared" si="40"/>
        <v>2024</v>
      </c>
      <c r="I469">
        <f t="shared" si="41"/>
        <v>90</v>
      </c>
      <c r="J469">
        <f>D469*PJ_per_contract*I469</f>
        <v>0</v>
      </c>
    </row>
    <row r="470" spans="1:10" x14ac:dyDescent="0.2">
      <c r="A470" t="s">
        <v>60</v>
      </c>
      <c r="B470" s="3">
        <v>44216</v>
      </c>
      <c r="C470">
        <v>0</v>
      </c>
      <c r="D470">
        <v>0</v>
      </c>
      <c r="E470">
        <f t="shared" si="38"/>
        <v>2021</v>
      </c>
      <c r="F470" t="str">
        <f t="shared" si="37"/>
        <v>Wallumbilla</v>
      </c>
      <c r="G470" t="str">
        <f t="shared" si="39"/>
        <v>Strip</v>
      </c>
      <c r="H470">
        <f t="shared" si="40"/>
        <v>2023</v>
      </c>
      <c r="I470">
        <f t="shared" si="41"/>
        <v>365</v>
      </c>
      <c r="J470">
        <f>D470*PJ_per_contract*I470</f>
        <v>0</v>
      </c>
    </row>
    <row r="471" spans="1:10" x14ac:dyDescent="0.2">
      <c r="A471" t="s">
        <v>61</v>
      </c>
      <c r="B471" s="3">
        <v>44216</v>
      </c>
      <c r="C471">
        <v>15</v>
      </c>
      <c r="D471">
        <v>0</v>
      </c>
      <c r="E471">
        <f t="shared" si="38"/>
        <v>2021</v>
      </c>
      <c r="F471" t="str">
        <f t="shared" si="37"/>
        <v>Wallumbilla</v>
      </c>
      <c r="G471" t="str">
        <f t="shared" si="39"/>
        <v>Quarter</v>
      </c>
      <c r="H471">
        <f t="shared" si="40"/>
        <v>2022</v>
      </c>
      <c r="I471">
        <f t="shared" si="41"/>
        <v>90</v>
      </c>
      <c r="J471">
        <f>D471*PJ_per_contract*I471</f>
        <v>0</v>
      </c>
    </row>
    <row r="472" spans="1:10" x14ac:dyDescent="0.2">
      <c r="A472" t="s">
        <v>62</v>
      </c>
      <c r="B472" s="3">
        <v>44216</v>
      </c>
      <c r="C472">
        <v>5</v>
      </c>
      <c r="D472">
        <v>0</v>
      </c>
      <c r="E472">
        <f t="shared" si="38"/>
        <v>2021</v>
      </c>
      <c r="F472" t="str">
        <f t="shared" si="37"/>
        <v>Wallumbilla</v>
      </c>
      <c r="G472" t="str">
        <f t="shared" si="39"/>
        <v>Quarter</v>
      </c>
      <c r="H472">
        <f t="shared" si="40"/>
        <v>2022</v>
      </c>
      <c r="I472">
        <f t="shared" si="41"/>
        <v>90</v>
      </c>
      <c r="J472">
        <f>D472*PJ_per_contract*I472</f>
        <v>0</v>
      </c>
    </row>
    <row r="473" spans="1:10" x14ac:dyDescent="0.2">
      <c r="A473" t="s">
        <v>63</v>
      </c>
      <c r="B473" s="3">
        <v>44216</v>
      </c>
      <c r="C473">
        <v>0</v>
      </c>
      <c r="D473">
        <v>0</v>
      </c>
      <c r="E473">
        <f t="shared" si="38"/>
        <v>2021</v>
      </c>
      <c r="F473" t="str">
        <f t="shared" si="37"/>
        <v>Wallumbilla</v>
      </c>
      <c r="G473" t="str">
        <f t="shared" si="39"/>
        <v>Quarter</v>
      </c>
      <c r="H473">
        <f t="shared" si="40"/>
        <v>2023</v>
      </c>
      <c r="I473">
        <f t="shared" si="41"/>
        <v>90</v>
      </c>
      <c r="J473">
        <f>D473*PJ_per_contract*I473</f>
        <v>0</v>
      </c>
    </row>
    <row r="474" spans="1:10" x14ac:dyDescent="0.2">
      <c r="A474" t="s">
        <v>64</v>
      </c>
      <c r="B474" s="3">
        <v>44216</v>
      </c>
      <c r="C474">
        <v>0</v>
      </c>
      <c r="D474">
        <v>0</v>
      </c>
      <c r="E474">
        <f t="shared" si="38"/>
        <v>2021</v>
      </c>
      <c r="F474" t="str">
        <f t="shared" si="37"/>
        <v>Wallumbilla</v>
      </c>
      <c r="G474" t="str">
        <f t="shared" si="39"/>
        <v>Quarter</v>
      </c>
      <c r="H474">
        <f t="shared" si="40"/>
        <v>2023</v>
      </c>
      <c r="I474">
        <f t="shared" si="41"/>
        <v>90</v>
      </c>
      <c r="J474">
        <f>D474*PJ_per_contract*I474</f>
        <v>0</v>
      </c>
    </row>
    <row r="475" spans="1:10" x14ac:dyDescent="0.2">
      <c r="A475" t="s">
        <v>29</v>
      </c>
      <c r="B475" s="3">
        <v>44217</v>
      </c>
      <c r="C475">
        <v>0</v>
      </c>
      <c r="D475">
        <v>0</v>
      </c>
      <c r="E475">
        <f t="shared" si="38"/>
        <v>2021</v>
      </c>
      <c r="F475" t="str">
        <f t="shared" si="37"/>
        <v>Victorian</v>
      </c>
      <c r="G475" t="str">
        <f t="shared" si="39"/>
        <v>Month</v>
      </c>
      <c r="H475">
        <f t="shared" si="40"/>
        <v>2021</v>
      </c>
      <c r="I475">
        <f t="shared" si="41"/>
        <v>31</v>
      </c>
      <c r="J475">
        <f>D475*PJ_per_contract*I475</f>
        <v>0</v>
      </c>
    </row>
    <row r="476" spans="1:10" x14ac:dyDescent="0.2">
      <c r="A476" t="s">
        <v>30</v>
      </c>
      <c r="B476" s="3">
        <v>44217</v>
      </c>
      <c r="C476">
        <v>0</v>
      </c>
      <c r="D476">
        <v>0</v>
      </c>
      <c r="E476">
        <f t="shared" si="38"/>
        <v>2021</v>
      </c>
      <c r="F476" t="str">
        <f t="shared" si="37"/>
        <v>Victorian</v>
      </c>
      <c r="G476" t="str">
        <f t="shared" si="39"/>
        <v>Month</v>
      </c>
      <c r="H476">
        <f t="shared" si="40"/>
        <v>2021</v>
      </c>
      <c r="I476">
        <f t="shared" si="41"/>
        <v>31</v>
      </c>
      <c r="J476">
        <f>D476*PJ_per_contract*I476</f>
        <v>0</v>
      </c>
    </row>
    <row r="477" spans="1:10" x14ac:dyDescent="0.2">
      <c r="A477" t="s">
        <v>31</v>
      </c>
      <c r="B477" s="3">
        <v>44217</v>
      </c>
      <c r="C477">
        <v>0</v>
      </c>
      <c r="D477">
        <v>0</v>
      </c>
      <c r="E477">
        <f t="shared" si="38"/>
        <v>2021</v>
      </c>
      <c r="F477" t="str">
        <f t="shared" si="37"/>
        <v>Wallumbilla</v>
      </c>
      <c r="G477" t="str">
        <f t="shared" si="39"/>
        <v>Strip</v>
      </c>
      <c r="H477">
        <f t="shared" si="40"/>
        <v>2021</v>
      </c>
      <c r="I477">
        <f t="shared" si="41"/>
        <v>365</v>
      </c>
      <c r="J477">
        <f>D477*PJ_per_contract*I477</f>
        <v>0</v>
      </c>
    </row>
    <row r="478" spans="1:10" x14ac:dyDescent="0.2">
      <c r="A478" t="s">
        <v>33</v>
      </c>
      <c r="B478" s="3">
        <v>44217</v>
      </c>
      <c r="C478">
        <v>0</v>
      </c>
      <c r="D478">
        <v>0</v>
      </c>
      <c r="E478">
        <f t="shared" si="38"/>
        <v>2021</v>
      </c>
      <c r="F478" t="str">
        <f t="shared" si="37"/>
        <v>Victorian</v>
      </c>
      <c r="G478" t="str">
        <f t="shared" si="39"/>
        <v>Month</v>
      </c>
      <c r="H478">
        <f t="shared" si="40"/>
        <v>2021</v>
      </c>
      <c r="I478">
        <f t="shared" si="41"/>
        <v>31</v>
      </c>
      <c r="J478">
        <f>D478*PJ_per_contract*I478</f>
        <v>0</v>
      </c>
    </row>
    <row r="479" spans="1:10" x14ac:dyDescent="0.2">
      <c r="A479" t="s">
        <v>32</v>
      </c>
      <c r="B479" s="3">
        <v>44217</v>
      </c>
      <c r="C479">
        <v>0</v>
      </c>
      <c r="D479">
        <v>0</v>
      </c>
      <c r="E479">
        <f t="shared" si="38"/>
        <v>2021</v>
      </c>
      <c r="F479" t="str">
        <f t="shared" si="37"/>
        <v>Victorian</v>
      </c>
      <c r="G479" t="str">
        <f t="shared" si="39"/>
        <v>Quarter</v>
      </c>
      <c r="H479">
        <f t="shared" si="40"/>
        <v>2021</v>
      </c>
      <c r="I479">
        <f t="shared" si="41"/>
        <v>90</v>
      </c>
      <c r="J479">
        <f>D479*PJ_per_contract*I479</f>
        <v>0</v>
      </c>
    </row>
    <row r="480" spans="1:10" x14ac:dyDescent="0.2">
      <c r="A480" t="s">
        <v>34</v>
      </c>
      <c r="B480" s="3">
        <v>44217</v>
      </c>
      <c r="C480">
        <v>80</v>
      </c>
      <c r="D480">
        <v>0</v>
      </c>
      <c r="E480">
        <f t="shared" si="38"/>
        <v>2021</v>
      </c>
      <c r="F480" t="str">
        <f t="shared" si="37"/>
        <v>Wallumbilla</v>
      </c>
      <c r="G480" t="str">
        <f t="shared" si="39"/>
        <v>Quarter</v>
      </c>
      <c r="H480">
        <f t="shared" si="40"/>
        <v>2021</v>
      </c>
      <c r="I480">
        <f t="shared" si="41"/>
        <v>90</v>
      </c>
      <c r="J480">
        <f>D480*PJ_per_contract*I480</f>
        <v>0</v>
      </c>
    </row>
    <row r="481" spans="1:10" x14ac:dyDescent="0.2">
      <c r="A481" t="s">
        <v>35</v>
      </c>
      <c r="B481" s="3">
        <v>44217</v>
      </c>
      <c r="C481">
        <v>0</v>
      </c>
      <c r="D481">
        <v>0</v>
      </c>
      <c r="E481">
        <f t="shared" si="38"/>
        <v>2021</v>
      </c>
      <c r="F481" t="str">
        <f t="shared" si="37"/>
        <v>Victorian</v>
      </c>
      <c r="G481" t="str">
        <f t="shared" si="39"/>
        <v>Month</v>
      </c>
      <c r="H481">
        <f t="shared" si="40"/>
        <v>2021</v>
      </c>
      <c r="I481">
        <f t="shared" si="41"/>
        <v>31</v>
      </c>
      <c r="J481">
        <f>D481*PJ_per_contract*I481</f>
        <v>0</v>
      </c>
    </row>
    <row r="482" spans="1:10" x14ac:dyDescent="0.2">
      <c r="A482" t="s">
        <v>36</v>
      </c>
      <c r="B482" s="3">
        <v>44217</v>
      </c>
      <c r="C482">
        <v>0</v>
      </c>
      <c r="D482">
        <v>0</v>
      </c>
      <c r="E482">
        <f t="shared" si="38"/>
        <v>2021</v>
      </c>
      <c r="F482" t="str">
        <f t="shared" si="37"/>
        <v>Victorian</v>
      </c>
      <c r="G482" t="str">
        <f t="shared" si="39"/>
        <v>Month</v>
      </c>
      <c r="H482">
        <f t="shared" si="40"/>
        <v>2021</v>
      </c>
      <c r="I482">
        <f t="shared" si="41"/>
        <v>31</v>
      </c>
      <c r="J482">
        <f>D482*PJ_per_contract*I482</f>
        <v>0</v>
      </c>
    </row>
    <row r="483" spans="1:10" x14ac:dyDescent="0.2">
      <c r="A483" t="s">
        <v>37</v>
      </c>
      <c r="B483" s="3">
        <v>44217</v>
      </c>
      <c r="C483">
        <v>0</v>
      </c>
      <c r="D483">
        <v>0</v>
      </c>
      <c r="E483">
        <f t="shared" si="38"/>
        <v>2021</v>
      </c>
      <c r="F483" t="str">
        <f t="shared" si="37"/>
        <v>Victorian</v>
      </c>
      <c r="G483" t="str">
        <f t="shared" si="39"/>
        <v>Month</v>
      </c>
      <c r="H483">
        <f t="shared" si="40"/>
        <v>2021</v>
      </c>
      <c r="I483">
        <f t="shared" si="41"/>
        <v>31</v>
      </c>
      <c r="J483">
        <f>D483*PJ_per_contract*I483</f>
        <v>0</v>
      </c>
    </row>
    <row r="484" spans="1:10" x14ac:dyDescent="0.2">
      <c r="A484" t="s">
        <v>38</v>
      </c>
      <c r="B484" s="3">
        <v>44217</v>
      </c>
      <c r="C484">
        <v>0</v>
      </c>
      <c r="D484">
        <v>0</v>
      </c>
      <c r="E484">
        <f t="shared" si="38"/>
        <v>2021</v>
      </c>
      <c r="F484" t="str">
        <f t="shared" si="37"/>
        <v>Victorian</v>
      </c>
      <c r="G484" t="str">
        <f t="shared" si="39"/>
        <v>Quarter</v>
      </c>
      <c r="H484">
        <f t="shared" si="40"/>
        <v>2021</v>
      </c>
      <c r="I484">
        <f t="shared" si="41"/>
        <v>90</v>
      </c>
      <c r="J484">
        <f>D484*PJ_per_contract*I484</f>
        <v>0</v>
      </c>
    </row>
    <row r="485" spans="1:10" x14ac:dyDescent="0.2">
      <c r="A485" t="s">
        <v>39</v>
      </c>
      <c r="B485" s="3">
        <v>44217</v>
      </c>
      <c r="C485">
        <v>122</v>
      </c>
      <c r="D485">
        <v>0</v>
      </c>
      <c r="E485">
        <f t="shared" si="38"/>
        <v>2021</v>
      </c>
      <c r="F485" t="str">
        <f t="shared" si="37"/>
        <v>Wallumbilla</v>
      </c>
      <c r="G485" t="str">
        <f t="shared" si="39"/>
        <v>Quarter</v>
      </c>
      <c r="H485">
        <f t="shared" si="40"/>
        <v>2021</v>
      </c>
      <c r="I485">
        <f t="shared" si="41"/>
        <v>90</v>
      </c>
      <c r="J485">
        <f>D485*PJ_per_contract*I485</f>
        <v>0</v>
      </c>
    </row>
    <row r="486" spans="1:10" x14ac:dyDescent="0.2">
      <c r="A486" t="s">
        <v>40</v>
      </c>
      <c r="B486" s="3">
        <v>44217</v>
      </c>
      <c r="C486">
        <v>0</v>
      </c>
      <c r="D486">
        <v>0</v>
      </c>
      <c r="E486">
        <f t="shared" si="38"/>
        <v>2021</v>
      </c>
      <c r="F486" t="str">
        <f t="shared" si="37"/>
        <v>Wallumbilla</v>
      </c>
      <c r="G486" t="str">
        <f t="shared" si="39"/>
        <v>Strip</v>
      </c>
      <c r="H486">
        <f t="shared" si="40"/>
        <v>2022</v>
      </c>
      <c r="I486">
        <f t="shared" si="41"/>
        <v>365</v>
      </c>
      <c r="J486">
        <f>D486*PJ_per_contract*I486</f>
        <v>0</v>
      </c>
    </row>
    <row r="487" spans="1:10" x14ac:dyDescent="0.2">
      <c r="A487" t="s">
        <v>41</v>
      </c>
      <c r="B487" s="3">
        <v>44217</v>
      </c>
      <c r="C487">
        <v>0</v>
      </c>
      <c r="D487">
        <v>0</v>
      </c>
      <c r="E487">
        <f t="shared" si="38"/>
        <v>2021</v>
      </c>
      <c r="F487" t="str">
        <f t="shared" si="37"/>
        <v>Victorian</v>
      </c>
      <c r="G487" t="str">
        <f t="shared" si="39"/>
        <v>Quarter</v>
      </c>
      <c r="H487">
        <f t="shared" si="40"/>
        <v>2021</v>
      </c>
      <c r="I487">
        <f t="shared" si="41"/>
        <v>90</v>
      </c>
      <c r="J487">
        <f>D487*PJ_per_contract*I487</f>
        <v>0</v>
      </c>
    </row>
    <row r="488" spans="1:10" x14ac:dyDescent="0.2">
      <c r="A488" t="s">
        <v>42</v>
      </c>
      <c r="B488" s="3">
        <v>44217</v>
      </c>
      <c r="C488">
        <v>151</v>
      </c>
      <c r="D488">
        <v>0</v>
      </c>
      <c r="E488">
        <f t="shared" si="38"/>
        <v>2021</v>
      </c>
      <c r="F488" t="str">
        <f t="shared" si="37"/>
        <v>Wallumbilla</v>
      </c>
      <c r="G488" t="str">
        <f t="shared" si="39"/>
        <v>Quarter</v>
      </c>
      <c r="H488">
        <f t="shared" si="40"/>
        <v>2021</v>
      </c>
      <c r="I488">
        <f t="shared" si="41"/>
        <v>90</v>
      </c>
      <c r="J488">
        <f>D488*PJ_per_contract*I488</f>
        <v>0</v>
      </c>
    </row>
    <row r="489" spans="1:10" x14ac:dyDescent="0.2">
      <c r="A489" t="s">
        <v>43</v>
      </c>
      <c r="B489" s="3">
        <v>44217</v>
      </c>
      <c r="C489">
        <v>0</v>
      </c>
      <c r="D489">
        <v>0</v>
      </c>
      <c r="E489">
        <f t="shared" si="38"/>
        <v>2021</v>
      </c>
      <c r="F489" t="str">
        <f t="shared" si="37"/>
        <v>Victorian</v>
      </c>
      <c r="G489" t="str">
        <f t="shared" si="39"/>
        <v>Quarter</v>
      </c>
      <c r="H489">
        <f t="shared" si="40"/>
        <v>2021</v>
      </c>
      <c r="I489">
        <f t="shared" si="41"/>
        <v>90</v>
      </c>
      <c r="J489">
        <f>D489*PJ_per_contract*I489</f>
        <v>0</v>
      </c>
    </row>
    <row r="490" spans="1:10" x14ac:dyDescent="0.2">
      <c r="A490" t="s">
        <v>44</v>
      </c>
      <c r="B490" s="3">
        <v>44217</v>
      </c>
      <c r="C490">
        <v>85</v>
      </c>
      <c r="D490">
        <v>0</v>
      </c>
      <c r="E490">
        <f t="shared" si="38"/>
        <v>2021</v>
      </c>
      <c r="F490" t="str">
        <f t="shared" si="37"/>
        <v>Wallumbilla</v>
      </c>
      <c r="G490" t="str">
        <f t="shared" si="39"/>
        <v>Quarter</v>
      </c>
      <c r="H490">
        <f t="shared" si="40"/>
        <v>2021</v>
      </c>
      <c r="I490">
        <f t="shared" si="41"/>
        <v>90</v>
      </c>
      <c r="J490">
        <f>D490*PJ_per_contract*I490</f>
        <v>0</v>
      </c>
    </row>
    <row r="491" spans="1:10" x14ac:dyDescent="0.2">
      <c r="A491" t="s">
        <v>45</v>
      </c>
      <c r="B491" s="3">
        <v>44217</v>
      </c>
      <c r="C491">
        <v>0</v>
      </c>
      <c r="D491">
        <v>0</v>
      </c>
      <c r="E491">
        <f t="shared" si="38"/>
        <v>2021</v>
      </c>
      <c r="F491" t="str">
        <f t="shared" si="37"/>
        <v>Wallumbilla</v>
      </c>
      <c r="G491" t="str">
        <f t="shared" si="39"/>
        <v>Strip</v>
      </c>
      <c r="H491">
        <f t="shared" si="40"/>
        <v>2022</v>
      </c>
      <c r="I491">
        <f t="shared" si="41"/>
        <v>365</v>
      </c>
      <c r="J491">
        <f>D491*PJ_per_contract*I491</f>
        <v>0</v>
      </c>
    </row>
    <row r="492" spans="1:10" x14ac:dyDescent="0.2">
      <c r="A492" t="s">
        <v>46</v>
      </c>
      <c r="B492" s="3">
        <v>44217</v>
      </c>
      <c r="C492">
        <v>0</v>
      </c>
      <c r="D492">
        <v>0</v>
      </c>
      <c r="E492">
        <f t="shared" si="38"/>
        <v>2021</v>
      </c>
      <c r="F492" t="str">
        <f t="shared" si="37"/>
        <v>Victorian</v>
      </c>
      <c r="G492" t="str">
        <f t="shared" si="39"/>
        <v>Quarter</v>
      </c>
      <c r="H492">
        <f t="shared" si="40"/>
        <v>2022</v>
      </c>
      <c r="I492">
        <f t="shared" si="41"/>
        <v>90</v>
      </c>
      <c r="J492">
        <f>D492*PJ_per_contract*I492</f>
        <v>0</v>
      </c>
    </row>
    <row r="493" spans="1:10" x14ac:dyDescent="0.2">
      <c r="A493" t="s">
        <v>47</v>
      </c>
      <c r="B493" s="3">
        <v>44217</v>
      </c>
      <c r="C493">
        <v>5</v>
      </c>
      <c r="D493">
        <v>0</v>
      </c>
      <c r="E493">
        <f t="shared" si="38"/>
        <v>2021</v>
      </c>
      <c r="F493" t="str">
        <f t="shared" si="37"/>
        <v>Wallumbilla</v>
      </c>
      <c r="G493" t="str">
        <f t="shared" si="39"/>
        <v>Quarter</v>
      </c>
      <c r="H493">
        <f t="shared" si="40"/>
        <v>2022</v>
      </c>
      <c r="I493">
        <f t="shared" si="41"/>
        <v>90</v>
      </c>
      <c r="J493">
        <f>D493*PJ_per_contract*I493</f>
        <v>0</v>
      </c>
    </row>
    <row r="494" spans="1:10" x14ac:dyDescent="0.2">
      <c r="A494" t="s">
        <v>48</v>
      </c>
      <c r="B494" s="3">
        <v>44217</v>
      </c>
      <c r="C494">
        <v>0</v>
      </c>
      <c r="D494">
        <v>0</v>
      </c>
      <c r="E494">
        <f t="shared" si="38"/>
        <v>2021</v>
      </c>
      <c r="F494" t="str">
        <f t="shared" si="37"/>
        <v>Victorian</v>
      </c>
      <c r="G494" t="str">
        <f t="shared" si="39"/>
        <v>Quarter</v>
      </c>
      <c r="H494">
        <f t="shared" si="40"/>
        <v>2022</v>
      </c>
      <c r="I494">
        <f t="shared" si="41"/>
        <v>90</v>
      </c>
      <c r="J494">
        <f>D494*PJ_per_contract*I494</f>
        <v>0</v>
      </c>
    </row>
    <row r="495" spans="1:10" x14ac:dyDescent="0.2">
      <c r="A495" t="s">
        <v>49</v>
      </c>
      <c r="B495" s="3">
        <v>44217</v>
      </c>
      <c r="C495">
        <v>5</v>
      </c>
      <c r="D495">
        <v>0</v>
      </c>
      <c r="E495">
        <f t="shared" si="38"/>
        <v>2021</v>
      </c>
      <c r="F495" t="str">
        <f t="shared" si="37"/>
        <v>Wallumbilla</v>
      </c>
      <c r="G495" t="str">
        <f t="shared" si="39"/>
        <v>Quarter</v>
      </c>
      <c r="H495">
        <f t="shared" si="40"/>
        <v>2022</v>
      </c>
      <c r="I495">
        <f t="shared" si="41"/>
        <v>90</v>
      </c>
      <c r="J495">
        <f>D495*PJ_per_contract*I495</f>
        <v>0</v>
      </c>
    </row>
    <row r="496" spans="1:10" x14ac:dyDescent="0.2">
      <c r="A496" t="s">
        <v>51</v>
      </c>
      <c r="B496" s="3">
        <v>44217</v>
      </c>
      <c r="C496">
        <v>0</v>
      </c>
      <c r="D496">
        <v>0</v>
      </c>
      <c r="E496">
        <f t="shared" si="38"/>
        <v>2021</v>
      </c>
      <c r="F496" t="str">
        <f t="shared" si="37"/>
        <v>Victorian</v>
      </c>
      <c r="G496" t="str">
        <f t="shared" si="39"/>
        <v>Quarter</v>
      </c>
      <c r="H496">
        <f t="shared" si="40"/>
        <v>2022</v>
      </c>
      <c r="I496">
        <f t="shared" si="41"/>
        <v>90</v>
      </c>
      <c r="J496">
        <f>D496*PJ_per_contract*I496</f>
        <v>0</v>
      </c>
    </row>
    <row r="497" spans="1:10" x14ac:dyDescent="0.2">
      <c r="A497" t="s">
        <v>56</v>
      </c>
      <c r="B497" s="3">
        <v>44217</v>
      </c>
      <c r="C497">
        <v>0</v>
      </c>
      <c r="D497">
        <v>0</v>
      </c>
      <c r="E497">
        <f t="shared" si="38"/>
        <v>2021</v>
      </c>
      <c r="F497" t="str">
        <f t="shared" si="37"/>
        <v>Victorian</v>
      </c>
      <c r="G497" t="str">
        <f t="shared" si="39"/>
        <v>Quarter</v>
      </c>
      <c r="H497">
        <f t="shared" si="40"/>
        <v>2023</v>
      </c>
      <c r="I497">
        <f t="shared" si="41"/>
        <v>90</v>
      </c>
      <c r="J497">
        <f>D497*PJ_per_contract*I497</f>
        <v>0</v>
      </c>
    </row>
    <row r="498" spans="1:10" x14ac:dyDescent="0.2">
      <c r="A498" t="s">
        <v>58</v>
      </c>
      <c r="B498" s="3">
        <v>44217</v>
      </c>
      <c r="C498">
        <v>0</v>
      </c>
      <c r="D498">
        <v>0</v>
      </c>
      <c r="E498">
        <f t="shared" si="38"/>
        <v>2021</v>
      </c>
      <c r="F498" t="str">
        <f t="shared" si="37"/>
        <v>Victorian</v>
      </c>
      <c r="G498" t="str">
        <f t="shared" si="39"/>
        <v>Quarter</v>
      </c>
      <c r="H498">
        <f t="shared" si="40"/>
        <v>2024</v>
      </c>
      <c r="I498">
        <f t="shared" si="41"/>
        <v>90</v>
      </c>
      <c r="J498">
        <f>D498*PJ_per_contract*I498</f>
        <v>0</v>
      </c>
    </row>
    <row r="499" spans="1:10" x14ac:dyDescent="0.2">
      <c r="A499" t="s">
        <v>53</v>
      </c>
      <c r="B499" s="3">
        <v>44217</v>
      </c>
      <c r="C499">
        <v>0</v>
      </c>
      <c r="D499">
        <v>0</v>
      </c>
      <c r="E499">
        <f t="shared" si="38"/>
        <v>2021</v>
      </c>
      <c r="F499" t="str">
        <f t="shared" si="37"/>
        <v>Victorian</v>
      </c>
      <c r="G499" t="str">
        <f t="shared" si="39"/>
        <v>Quarter</v>
      </c>
      <c r="H499">
        <f t="shared" si="40"/>
        <v>2023</v>
      </c>
      <c r="I499">
        <f t="shared" si="41"/>
        <v>90</v>
      </c>
      <c r="J499">
        <f>D499*PJ_per_contract*I499</f>
        <v>0</v>
      </c>
    </row>
    <row r="500" spans="1:10" x14ac:dyDescent="0.2">
      <c r="A500" t="s">
        <v>59</v>
      </c>
      <c r="B500" s="3">
        <v>44217</v>
      </c>
      <c r="C500">
        <v>0</v>
      </c>
      <c r="D500">
        <v>0</v>
      </c>
      <c r="E500">
        <f t="shared" si="38"/>
        <v>2021</v>
      </c>
      <c r="F500" t="str">
        <f t="shared" si="37"/>
        <v>Victorian</v>
      </c>
      <c r="G500" t="str">
        <f t="shared" si="39"/>
        <v>Quarter</v>
      </c>
      <c r="H500">
        <f t="shared" si="40"/>
        <v>2023</v>
      </c>
      <c r="I500">
        <f t="shared" si="41"/>
        <v>90</v>
      </c>
      <c r="J500">
        <f>D500*PJ_per_contract*I500</f>
        <v>0</v>
      </c>
    </row>
    <row r="501" spans="1:10" x14ac:dyDescent="0.2">
      <c r="A501" t="s">
        <v>50</v>
      </c>
      <c r="B501" s="3">
        <v>44217</v>
      </c>
      <c r="C501">
        <v>0</v>
      </c>
      <c r="D501">
        <v>0</v>
      </c>
      <c r="E501">
        <f t="shared" si="38"/>
        <v>2021</v>
      </c>
      <c r="F501" t="str">
        <f t="shared" si="37"/>
        <v>Victorian</v>
      </c>
      <c r="G501" t="str">
        <f t="shared" si="39"/>
        <v>Quarter</v>
      </c>
      <c r="H501">
        <f t="shared" si="40"/>
        <v>2024</v>
      </c>
      <c r="I501">
        <f t="shared" si="41"/>
        <v>90</v>
      </c>
      <c r="J501">
        <f>D501*PJ_per_contract*I501</f>
        <v>0</v>
      </c>
    </row>
    <row r="502" spans="1:10" x14ac:dyDescent="0.2">
      <c r="A502" t="s">
        <v>54</v>
      </c>
      <c r="B502" s="3">
        <v>44217</v>
      </c>
      <c r="C502">
        <v>0</v>
      </c>
      <c r="D502">
        <v>0</v>
      </c>
      <c r="E502">
        <f t="shared" si="38"/>
        <v>2021</v>
      </c>
      <c r="F502" t="str">
        <f t="shared" si="37"/>
        <v>Victorian</v>
      </c>
      <c r="G502" t="str">
        <f t="shared" si="39"/>
        <v>Quarter</v>
      </c>
      <c r="H502">
        <f t="shared" si="40"/>
        <v>2023</v>
      </c>
      <c r="I502">
        <f t="shared" si="41"/>
        <v>90</v>
      </c>
      <c r="J502">
        <f>D502*PJ_per_contract*I502</f>
        <v>0</v>
      </c>
    </row>
    <row r="503" spans="1:10" x14ac:dyDescent="0.2">
      <c r="A503" t="s">
        <v>57</v>
      </c>
      <c r="B503" s="3">
        <v>44217</v>
      </c>
      <c r="C503">
        <v>0</v>
      </c>
      <c r="D503">
        <v>0</v>
      </c>
      <c r="E503">
        <f t="shared" si="38"/>
        <v>2021</v>
      </c>
      <c r="F503" t="str">
        <f t="shared" si="37"/>
        <v>Victorian</v>
      </c>
      <c r="G503" t="str">
        <f t="shared" si="39"/>
        <v>Quarter</v>
      </c>
      <c r="H503">
        <f t="shared" si="40"/>
        <v>2024</v>
      </c>
      <c r="I503">
        <f t="shared" si="41"/>
        <v>90</v>
      </c>
      <c r="J503">
        <f>D503*PJ_per_contract*I503</f>
        <v>0</v>
      </c>
    </row>
    <row r="504" spans="1:10" x14ac:dyDescent="0.2">
      <c r="A504" t="s">
        <v>55</v>
      </c>
      <c r="B504" s="3">
        <v>44217</v>
      </c>
      <c r="C504">
        <v>0</v>
      </c>
      <c r="D504">
        <v>0</v>
      </c>
      <c r="E504">
        <f t="shared" si="38"/>
        <v>2021</v>
      </c>
      <c r="F504" t="str">
        <f t="shared" si="37"/>
        <v>Victorian</v>
      </c>
      <c r="G504" t="str">
        <f t="shared" si="39"/>
        <v>Quarter</v>
      </c>
      <c r="H504">
        <f t="shared" si="40"/>
        <v>2024</v>
      </c>
      <c r="I504">
        <f t="shared" si="41"/>
        <v>90</v>
      </c>
      <c r="J504">
        <f>D504*PJ_per_contract*I504</f>
        <v>0</v>
      </c>
    </row>
    <row r="505" spans="1:10" x14ac:dyDescent="0.2">
      <c r="A505" t="s">
        <v>52</v>
      </c>
      <c r="B505" s="3">
        <v>44217</v>
      </c>
      <c r="C505">
        <v>0</v>
      </c>
      <c r="D505">
        <v>0</v>
      </c>
      <c r="E505">
        <f t="shared" si="38"/>
        <v>2021</v>
      </c>
      <c r="F505" t="str">
        <f t="shared" si="37"/>
        <v>Victorian</v>
      </c>
      <c r="G505" t="str">
        <f t="shared" si="39"/>
        <v>Quarter</v>
      </c>
      <c r="H505">
        <f t="shared" si="40"/>
        <v>2022</v>
      </c>
      <c r="I505">
        <f t="shared" si="41"/>
        <v>90</v>
      </c>
      <c r="J505">
        <f>D505*PJ_per_contract*I505</f>
        <v>0</v>
      </c>
    </row>
    <row r="506" spans="1:10" x14ac:dyDescent="0.2">
      <c r="A506" t="s">
        <v>60</v>
      </c>
      <c r="B506" s="3">
        <v>44217</v>
      </c>
      <c r="C506">
        <v>0</v>
      </c>
      <c r="D506">
        <v>0</v>
      </c>
      <c r="E506">
        <f t="shared" si="38"/>
        <v>2021</v>
      </c>
      <c r="F506" t="str">
        <f t="shared" si="37"/>
        <v>Wallumbilla</v>
      </c>
      <c r="G506" t="str">
        <f t="shared" si="39"/>
        <v>Strip</v>
      </c>
      <c r="H506">
        <f t="shared" si="40"/>
        <v>2023</v>
      </c>
      <c r="I506">
        <f t="shared" si="41"/>
        <v>365</v>
      </c>
      <c r="J506">
        <f>D506*PJ_per_contract*I506</f>
        <v>0</v>
      </c>
    </row>
    <row r="507" spans="1:10" x14ac:dyDescent="0.2">
      <c r="A507" t="s">
        <v>61</v>
      </c>
      <c r="B507" s="3">
        <v>44217</v>
      </c>
      <c r="C507">
        <v>15</v>
      </c>
      <c r="D507">
        <v>0</v>
      </c>
      <c r="E507">
        <f t="shared" si="38"/>
        <v>2021</v>
      </c>
      <c r="F507" t="str">
        <f t="shared" si="37"/>
        <v>Wallumbilla</v>
      </c>
      <c r="G507" t="str">
        <f t="shared" si="39"/>
        <v>Quarter</v>
      </c>
      <c r="H507">
        <f t="shared" si="40"/>
        <v>2022</v>
      </c>
      <c r="I507">
        <f t="shared" si="41"/>
        <v>90</v>
      </c>
      <c r="J507">
        <f>D507*PJ_per_contract*I507</f>
        <v>0</v>
      </c>
    </row>
    <row r="508" spans="1:10" x14ac:dyDescent="0.2">
      <c r="A508" t="s">
        <v>62</v>
      </c>
      <c r="B508" s="3">
        <v>44217</v>
      </c>
      <c r="C508">
        <v>5</v>
      </c>
      <c r="D508">
        <v>0</v>
      </c>
      <c r="E508">
        <f t="shared" si="38"/>
        <v>2021</v>
      </c>
      <c r="F508" t="str">
        <f t="shared" si="37"/>
        <v>Wallumbilla</v>
      </c>
      <c r="G508" t="str">
        <f t="shared" si="39"/>
        <v>Quarter</v>
      </c>
      <c r="H508">
        <f t="shared" si="40"/>
        <v>2022</v>
      </c>
      <c r="I508">
        <f t="shared" si="41"/>
        <v>90</v>
      </c>
      <c r="J508">
        <f>D508*PJ_per_contract*I508</f>
        <v>0</v>
      </c>
    </row>
    <row r="509" spans="1:10" x14ac:dyDescent="0.2">
      <c r="A509" t="s">
        <v>63</v>
      </c>
      <c r="B509" s="3">
        <v>44217</v>
      </c>
      <c r="C509">
        <v>0</v>
      </c>
      <c r="D509">
        <v>0</v>
      </c>
      <c r="E509">
        <f t="shared" si="38"/>
        <v>2021</v>
      </c>
      <c r="F509" t="str">
        <f t="shared" si="37"/>
        <v>Wallumbilla</v>
      </c>
      <c r="G509" t="str">
        <f t="shared" si="39"/>
        <v>Quarter</v>
      </c>
      <c r="H509">
        <f t="shared" si="40"/>
        <v>2023</v>
      </c>
      <c r="I509">
        <f t="shared" si="41"/>
        <v>90</v>
      </c>
      <c r="J509">
        <f>D509*PJ_per_contract*I509</f>
        <v>0</v>
      </c>
    </row>
    <row r="510" spans="1:10" x14ac:dyDescent="0.2">
      <c r="A510" t="s">
        <v>64</v>
      </c>
      <c r="B510" s="3">
        <v>44217</v>
      </c>
      <c r="C510">
        <v>0</v>
      </c>
      <c r="D510">
        <v>0</v>
      </c>
      <c r="E510">
        <f t="shared" si="38"/>
        <v>2021</v>
      </c>
      <c r="F510" t="str">
        <f t="shared" si="37"/>
        <v>Wallumbilla</v>
      </c>
      <c r="G510" t="str">
        <f t="shared" si="39"/>
        <v>Quarter</v>
      </c>
      <c r="H510">
        <f t="shared" si="40"/>
        <v>2023</v>
      </c>
      <c r="I510">
        <f t="shared" si="41"/>
        <v>90</v>
      </c>
      <c r="J510">
        <f>D510*PJ_per_contract*I510</f>
        <v>0</v>
      </c>
    </row>
    <row r="511" spans="1:10" x14ac:dyDescent="0.2">
      <c r="A511" t="s">
        <v>29</v>
      </c>
      <c r="B511" s="3">
        <v>44218</v>
      </c>
      <c r="C511">
        <v>0</v>
      </c>
      <c r="D511">
        <v>0</v>
      </c>
      <c r="E511">
        <f t="shared" si="38"/>
        <v>2021</v>
      </c>
      <c r="F511" t="str">
        <f t="shared" si="37"/>
        <v>Victorian</v>
      </c>
      <c r="G511" t="str">
        <f t="shared" si="39"/>
        <v>Month</v>
      </c>
      <c r="H511">
        <f t="shared" si="40"/>
        <v>2021</v>
      </c>
      <c r="I511">
        <f t="shared" si="41"/>
        <v>31</v>
      </c>
      <c r="J511">
        <f>D511*PJ_per_contract*I511</f>
        <v>0</v>
      </c>
    </row>
    <row r="512" spans="1:10" x14ac:dyDescent="0.2">
      <c r="A512" t="s">
        <v>30</v>
      </c>
      <c r="B512" s="3">
        <v>44218</v>
      </c>
      <c r="C512">
        <v>0</v>
      </c>
      <c r="D512">
        <v>0</v>
      </c>
      <c r="E512">
        <f t="shared" si="38"/>
        <v>2021</v>
      </c>
      <c r="F512" t="str">
        <f t="shared" si="37"/>
        <v>Victorian</v>
      </c>
      <c r="G512" t="str">
        <f t="shared" si="39"/>
        <v>Month</v>
      </c>
      <c r="H512">
        <f t="shared" si="40"/>
        <v>2021</v>
      </c>
      <c r="I512">
        <f t="shared" si="41"/>
        <v>31</v>
      </c>
      <c r="J512">
        <f>D512*PJ_per_contract*I512</f>
        <v>0</v>
      </c>
    </row>
    <row r="513" spans="1:10" x14ac:dyDescent="0.2">
      <c r="A513" t="s">
        <v>31</v>
      </c>
      <c r="B513" s="3">
        <v>44218</v>
      </c>
      <c r="C513">
        <v>0</v>
      </c>
      <c r="D513">
        <v>0</v>
      </c>
      <c r="E513">
        <f t="shared" si="38"/>
        <v>2021</v>
      </c>
      <c r="F513" t="str">
        <f t="shared" si="37"/>
        <v>Wallumbilla</v>
      </c>
      <c r="G513" t="str">
        <f t="shared" si="39"/>
        <v>Strip</v>
      </c>
      <c r="H513">
        <f t="shared" si="40"/>
        <v>2021</v>
      </c>
      <c r="I513">
        <f t="shared" si="41"/>
        <v>365</v>
      </c>
      <c r="J513">
        <f>D513*PJ_per_contract*I513</f>
        <v>0</v>
      </c>
    </row>
    <row r="514" spans="1:10" x14ac:dyDescent="0.2">
      <c r="A514" t="s">
        <v>32</v>
      </c>
      <c r="B514" s="3">
        <v>44218</v>
      </c>
      <c r="C514">
        <v>0</v>
      </c>
      <c r="D514">
        <v>0</v>
      </c>
      <c r="E514">
        <f t="shared" si="38"/>
        <v>2021</v>
      </c>
      <c r="F514" t="str">
        <f t="shared" ref="F514:F577" si="42">IF(OR(LEFT(A514,2)="GJ",LEFT(A514,2)="GK"),"Victorian",IF(OR(LEFT(A514,2)="GX",LEFT(A514,2)="GY"),"Wallumbilla","NA"))</f>
        <v>Victorian</v>
      </c>
      <c r="G514" t="str">
        <f t="shared" si="39"/>
        <v>Quarter</v>
      </c>
      <c r="H514">
        <f t="shared" si="40"/>
        <v>2021</v>
      </c>
      <c r="I514">
        <f t="shared" si="41"/>
        <v>90</v>
      </c>
      <c r="J514">
        <f>D514*PJ_per_contract*I514</f>
        <v>0</v>
      </c>
    </row>
    <row r="515" spans="1:10" x14ac:dyDescent="0.2">
      <c r="A515" t="s">
        <v>33</v>
      </c>
      <c r="B515" s="3">
        <v>44218</v>
      </c>
      <c r="C515">
        <v>0</v>
      </c>
      <c r="D515">
        <v>0</v>
      </c>
      <c r="E515">
        <f t="shared" ref="E515:E578" si="43">YEAR(B515)</f>
        <v>2021</v>
      </c>
      <c r="F515" t="str">
        <f t="shared" si="42"/>
        <v>Victorian</v>
      </c>
      <c r="G515" t="str">
        <f t="shared" ref="G515:G578" si="44">IF(LEFT(A515,2)="GJ","Month",IF(OR(LEFT(A515,2)="GK",LEFT(A515,2)="GX"),"Quarter",IF(LEFT(A515,2)="GY","Strip","NA")))</f>
        <v>Month</v>
      </c>
      <c r="H515">
        <f t="shared" ref="H515:H578" si="45">VALUE(MID(A515,4,4))</f>
        <v>2021</v>
      </c>
      <c r="I515">
        <f t="shared" ref="I515:I578" si="46">IF(G515="Month",_xlfn.DAYS(EOMONTH(B515,0),EOMONTH(B515,-1)),IF(G515="Quarter",_xlfn.DAYS(EOMONTH(B515,2),EOMONTH(B515,-1)),365))</f>
        <v>31</v>
      </c>
      <c r="J515">
        <f>D515*PJ_per_contract*I515</f>
        <v>0</v>
      </c>
    </row>
    <row r="516" spans="1:10" x14ac:dyDescent="0.2">
      <c r="A516" t="s">
        <v>34</v>
      </c>
      <c r="B516" s="3">
        <v>44218</v>
      </c>
      <c r="C516">
        <v>85</v>
      </c>
      <c r="D516">
        <v>5</v>
      </c>
      <c r="E516">
        <f t="shared" si="43"/>
        <v>2021</v>
      </c>
      <c r="F516" t="str">
        <f t="shared" si="42"/>
        <v>Wallumbilla</v>
      </c>
      <c r="G516" t="str">
        <f t="shared" si="44"/>
        <v>Quarter</v>
      </c>
      <c r="H516">
        <f t="shared" si="45"/>
        <v>2021</v>
      </c>
      <c r="I516">
        <f t="shared" si="46"/>
        <v>90</v>
      </c>
      <c r="J516">
        <f>D516*PJ_per_contract*I516</f>
        <v>4.4999999999999998E-2</v>
      </c>
    </row>
    <row r="517" spans="1:10" x14ac:dyDescent="0.2">
      <c r="A517" t="s">
        <v>35</v>
      </c>
      <c r="B517" s="3">
        <v>44218</v>
      </c>
      <c r="C517">
        <v>0</v>
      </c>
      <c r="D517">
        <v>0</v>
      </c>
      <c r="E517">
        <f t="shared" si="43"/>
        <v>2021</v>
      </c>
      <c r="F517" t="str">
        <f t="shared" si="42"/>
        <v>Victorian</v>
      </c>
      <c r="G517" t="str">
        <f t="shared" si="44"/>
        <v>Month</v>
      </c>
      <c r="H517">
        <f t="shared" si="45"/>
        <v>2021</v>
      </c>
      <c r="I517">
        <f t="shared" si="46"/>
        <v>31</v>
      </c>
      <c r="J517">
        <f>D517*PJ_per_contract*I517</f>
        <v>0</v>
      </c>
    </row>
    <row r="518" spans="1:10" x14ac:dyDescent="0.2">
      <c r="A518" t="s">
        <v>36</v>
      </c>
      <c r="B518" s="3">
        <v>44218</v>
      </c>
      <c r="C518">
        <v>0</v>
      </c>
      <c r="D518">
        <v>0</v>
      </c>
      <c r="E518">
        <f t="shared" si="43"/>
        <v>2021</v>
      </c>
      <c r="F518" t="str">
        <f t="shared" si="42"/>
        <v>Victorian</v>
      </c>
      <c r="G518" t="str">
        <f t="shared" si="44"/>
        <v>Month</v>
      </c>
      <c r="H518">
        <f t="shared" si="45"/>
        <v>2021</v>
      </c>
      <c r="I518">
        <f t="shared" si="46"/>
        <v>31</v>
      </c>
      <c r="J518">
        <f>D518*PJ_per_contract*I518</f>
        <v>0</v>
      </c>
    </row>
    <row r="519" spans="1:10" x14ac:dyDescent="0.2">
      <c r="A519" t="s">
        <v>37</v>
      </c>
      <c r="B519" s="3">
        <v>44218</v>
      </c>
      <c r="C519">
        <v>0</v>
      </c>
      <c r="D519">
        <v>0</v>
      </c>
      <c r="E519">
        <f t="shared" si="43"/>
        <v>2021</v>
      </c>
      <c r="F519" t="str">
        <f t="shared" si="42"/>
        <v>Victorian</v>
      </c>
      <c r="G519" t="str">
        <f t="shared" si="44"/>
        <v>Month</v>
      </c>
      <c r="H519">
        <f t="shared" si="45"/>
        <v>2021</v>
      </c>
      <c r="I519">
        <f t="shared" si="46"/>
        <v>31</v>
      </c>
      <c r="J519">
        <f>D519*PJ_per_contract*I519</f>
        <v>0</v>
      </c>
    </row>
    <row r="520" spans="1:10" x14ac:dyDescent="0.2">
      <c r="A520" t="s">
        <v>38</v>
      </c>
      <c r="B520" s="3">
        <v>44218</v>
      </c>
      <c r="C520">
        <v>0</v>
      </c>
      <c r="D520">
        <v>0</v>
      </c>
      <c r="E520">
        <f t="shared" si="43"/>
        <v>2021</v>
      </c>
      <c r="F520" t="str">
        <f t="shared" si="42"/>
        <v>Victorian</v>
      </c>
      <c r="G520" t="str">
        <f t="shared" si="44"/>
        <v>Quarter</v>
      </c>
      <c r="H520">
        <f t="shared" si="45"/>
        <v>2021</v>
      </c>
      <c r="I520">
        <f t="shared" si="46"/>
        <v>90</v>
      </c>
      <c r="J520">
        <f>D520*PJ_per_contract*I520</f>
        <v>0</v>
      </c>
    </row>
    <row r="521" spans="1:10" x14ac:dyDescent="0.2">
      <c r="A521" t="s">
        <v>39</v>
      </c>
      <c r="B521" s="3">
        <v>44218</v>
      </c>
      <c r="C521">
        <v>122</v>
      </c>
      <c r="D521">
        <v>0</v>
      </c>
      <c r="E521">
        <f t="shared" si="43"/>
        <v>2021</v>
      </c>
      <c r="F521" t="str">
        <f t="shared" si="42"/>
        <v>Wallumbilla</v>
      </c>
      <c r="G521" t="str">
        <f t="shared" si="44"/>
        <v>Quarter</v>
      </c>
      <c r="H521">
        <f t="shared" si="45"/>
        <v>2021</v>
      </c>
      <c r="I521">
        <f t="shared" si="46"/>
        <v>90</v>
      </c>
      <c r="J521">
        <f>D521*PJ_per_contract*I521</f>
        <v>0</v>
      </c>
    </row>
    <row r="522" spans="1:10" x14ac:dyDescent="0.2">
      <c r="A522" t="s">
        <v>40</v>
      </c>
      <c r="B522" s="3">
        <v>44218</v>
      </c>
      <c r="C522">
        <v>0</v>
      </c>
      <c r="D522">
        <v>0</v>
      </c>
      <c r="E522">
        <f t="shared" si="43"/>
        <v>2021</v>
      </c>
      <c r="F522" t="str">
        <f t="shared" si="42"/>
        <v>Wallumbilla</v>
      </c>
      <c r="G522" t="str">
        <f t="shared" si="44"/>
        <v>Strip</v>
      </c>
      <c r="H522">
        <f t="shared" si="45"/>
        <v>2022</v>
      </c>
      <c r="I522">
        <f t="shared" si="46"/>
        <v>365</v>
      </c>
      <c r="J522">
        <f>D522*PJ_per_contract*I522</f>
        <v>0</v>
      </c>
    </row>
    <row r="523" spans="1:10" x14ac:dyDescent="0.2">
      <c r="A523" t="s">
        <v>41</v>
      </c>
      <c r="B523" s="3">
        <v>44218</v>
      </c>
      <c r="C523">
        <v>0</v>
      </c>
      <c r="D523">
        <v>0</v>
      </c>
      <c r="E523">
        <f t="shared" si="43"/>
        <v>2021</v>
      </c>
      <c r="F523" t="str">
        <f t="shared" si="42"/>
        <v>Victorian</v>
      </c>
      <c r="G523" t="str">
        <f t="shared" si="44"/>
        <v>Quarter</v>
      </c>
      <c r="H523">
        <f t="shared" si="45"/>
        <v>2021</v>
      </c>
      <c r="I523">
        <f t="shared" si="46"/>
        <v>90</v>
      </c>
      <c r="J523">
        <f>D523*PJ_per_contract*I523</f>
        <v>0</v>
      </c>
    </row>
    <row r="524" spans="1:10" x14ac:dyDescent="0.2">
      <c r="A524" t="s">
        <v>42</v>
      </c>
      <c r="B524" s="3">
        <v>44218</v>
      </c>
      <c r="C524">
        <v>151</v>
      </c>
      <c r="D524">
        <v>0</v>
      </c>
      <c r="E524">
        <f t="shared" si="43"/>
        <v>2021</v>
      </c>
      <c r="F524" t="str">
        <f t="shared" si="42"/>
        <v>Wallumbilla</v>
      </c>
      <c r="G524" t="str">
        <f t="shared" si="44"/>
        <v>Quarter</v>
      </c>
      <c r="H524">
        <f t="shared" si="45"/>
        <v>2021</v>
      </c>
      <c r="I524">
        <f t="shared" si="46"/>
        <v>90</v>
      </c>
      <c r="J524">
        <f>D524*PJ_per_contract*I524</f>
        <v>0</v>
      </c>
    </row>
    <row r="525" spans="1:10" x14ac:dyDescent="0.2">
      <c r="A525" t="s">
        <v>43</v>
      </c>
      <c r="B525" s="3">
        <v>44218</v>
      </c>
      <c r="C525">
        <v>0</v>
      </c>
      <c r="D525">
        <v>0</v>
      </c>
      <c r="E525">
        <f t="shared" si="43"/>
        <v>2021</v>
      </c>
      <c r="F525" t="str">
        <f t="shared" si="42"/>
        <v>Victorian</v>
      </c>
      <c r="G525" t="str">
        <f t="shared" si="44"/>
        <v>Quarter</v>
      </c>
      <c r="H525">
        <f t="shared" si="45"/>
        <v>2021</v>
      </c>
      <c r="I525">
        <f t="shared" si="46"/>
        <v>90</v>
      </c>
      <c r="J525">
        <f>D525*PJ_per_contract*I525</f>
        <v>0</v>
      </c>
    </row>
    <row r="526" spans="1:10" x14ac:dyDescent="0.2">
      <c r="A526" t="s">
        <v>44</v>
      </c>
      <c r="B526" s="3">
        <v>44218</v>
      </c>
      <c r="C526">
        <v>85</v>
      </c>
      <c r="D526">
        <v>0</v>
      </c>
      <c r="E526">
        <f t="shared" si="43"/>
        <v>2021</v>
      </c>
      <c r="F526" t="str">
        <f t="shared" si="42"/>
        <v>Wallumbilla</v>
      </c>
      <c r="G526" t="str">
        <f t="shared" si="44"/>
        <v>Quarter</v>
      </c>
      <c r="H526">
        <f t="shared" si="45"/>
        <v>2021</v>
      </c>
      <c r="I526">
        <f t="shared" si="46"/>
        <v>90</v>
      </c>
      <c r="J526">
        <f>D526*PJ_per_contract*I526</f>
        <v>0</v>
      </c>
    </row>
    <row r="527" spans="1:10" x14ac:dyDescent="0.2">
      <c r="A527" t="s">
        <v>45</v>
      </c>
      <c r="B527" s="3">
        <v>44218</v>
      </c>
      <c r="C527">
        <v>0</v>
      </c>
      <c r="D527">
        <v>0</v>
      </c>
      <c r="E527">
        <f t="shared" si="43"/>
        <v>2021</v>
      </c>
      <c r="F527" t="str">
        <f t="shared" si="42"/>
        <v>Wallumbilla</v>
      </c>
      <c r="G527" t="str">
        <f t="shared" si="44"/>
        <v>Strip</v>
      </c>
      <c r="H527">
        <f t="shared" si="45"/>
        <v>2022</v>
      </c>
      <c r="I527">
        <f t="shared" si="46"/>
        <v>365</v>
      </c>
      <c r="J527">
        <f>D527*PJ_per_contract*I527</f>
        <v>0</v>
      </c>
    </row>
    <row r="528" spans="1:10" x14ac:dyDescent="0.2">
      <c r="A528" t="s">
        <v>46</v>
      </c>
      <c r="B528" s="3">
        <v>44218</v>
      </c>
      <c r="C528">
        <v>0</v>
      </c>
      <c r="D528">
        <v>0</v>
      </c>
      <c r="E528">
        <f t="shared" si="43"/>
        <v>2021</v>
      </c>
      <c r="F528" t="str">
        <f t="shared" si="42"/>
        <v>Victorian</v>
      </c>
      <c r="G528" t="str">
        <f t="shared" si="44"/>
        <v>Quarter</v>
      </c>
      <c r="H528">
        <f t="shared" si="45"/>
        <v>2022</v>
      </c>
      <c r="I528">
        <f t="shared" si="46"/>
        <v>90</v>
      </c>
      <c r="J528">
        <f>D528*PJ_per_contract*I528</f>
        <v>0</v>
      </c>
    </row>
    <row r="529" spans="1:10" x14ac:dyDescent="0.2">
      <c r="A529" t="s">
        <v>47</v>
      </c>
      <c r="B529" s="3">
        <v>44218</v>
      </c>
      <c r="C529">
        <v>5</v>
      </c>
      <c r="D529">
        <v>0</v>
      </c>
      <c r="E529">
        <f t="shared" si="43"/>
        <v>2021</v>
      </c>
      <c r="F529" t="str">
        <f t="shared" si="42"/>
        <v>Wallumbilla</v>
      </c>
      <c r="G529" t="str">
        <f t="shared" si="44"/>
        <v>Quarter</v>
      </c>
      <c r="H529">
        <f t="shared" si="45"/>
        <v>2022</v>
      </c>
      <c r="I529">
        <f t="shared" si="46"/>
        <v>90</v>
      </c>
      <c r="J529">
        <f>D529*PJ_per_contract*I529</f>
        <v>0</v>
      </c>
    </row>
    <row r="530" spans="1:10" x14ac:dyDescent="0.2">
      <c r="A530" t="s">
        <v>48</v>
      </c>
      <c r="B530" s="3">
        <v>44218</v>
      </c>
      <c r="C530">
        <v>0</v>
      </c>
      <c r="D530">
        <v>0</v>
      </c>
      <c r="E530">
        <f t="shared" si="43"/>
        <v>2021</v>
      </c>
      <c r="F530" t="str">
        <f t="shared" si="42"/>
        <v>Victorian</v>
      </c>
      <c r="G530" t="str">
        <f t="shared" si="44"/>
        <v>Quarter</v>
      </c>
      <c r="H530">
        <f t="shared" si="45"/>
        <v>2022</v>
      </c>
      <c r="I530">
        <f t="shared" si="46"/>
        <v>90</v>
      </c>
      <c r="J530">
        <f>D530*PJ_per_contract*I530</f>
        <v>0</v>
      </c>
    </row>
    <row r="531" spans="1:10" x14ac:dyDescent="0.2">
      <c r="A531" t="s">
        <v>49</v>
      </c>
      <c r="B531" s="3">
        <v>44218</v>
      </c>
      <c r="C531">
        <v>5</v>
      </c>
      <c r="D531">
        <v>0</v>
      </c>
      <c r="E531">
        <f t="shared" si="43"/>
        <v>2021</v>
      </c>
      <c r="F531" t="str">
        <f t="shared" si="42"/>
        <v>Wallumbilla</v>
      </c>
      <c r="G531" t="str">
        <f t="shared" si="44"/>
        <v>Quarter</v>
      </c>
      <c r="H531">
        <f t="shared" si="45"/>
        <v>2022</v>
      </c>
      <c r="I531">
        <f t="shared" si="46"/>
        <v>90</v>
      </c>
      <c r="J531">
        <f>D531*PJ_per_contract*I531</f>
        <v>0</v>
      </c>
    </row>
    <row r="532" spans="1:10" x14ac:dyDescent="0.2">
      <c r="A532" t="s">
        <v>58</v>
      </c>
      <c r="B532" s="3">
        <v>44218</v>
      </c>
      <c r="C532">
        <v>0</v>
      </c>
      <c r="D532">
        <v>0</v>
      </c>
      <c r="E532">
        <f t="shared" si="43"/>
        <v>2021</v>
      </c>
      <c r="F532" t="str">
        <f t="shared" si="42"/>
        <v>Victorian</v>
      </c>
      <c r="G532" t="str">
        <f t="shared" si="44"/>
        <v>Quarter</v>
      </c>
      <c r="H532">
        <f t="shared" si="45"/>
        <v>2024</v>
      </c>
      <c r="I532">
        <f t="shared" si="46"/>
        <v>90</v>
      </c>
      <c r="J532">
        <f>D532*PJ_per_contract*I532</f>
        <v>0</v>
      </c>
    </row>
    <row r="533" spans="1:10" x14ac:dyDescent="0.2">
      <c r="A533" t="s">
        <v>59</v>
      </c>
      <c r="B533" s="3">
        <v>44218</v>
      </c>
      <c r="C533">
        <v>0</v>
      </c>
      <c r="D533">
        <v>0</v>
      </c>
      <c r="E533">
        <f t="shared" si="43"/>
        <v>2021</v>
      </c>
      <c r="F533" t="str">
        <f t="shared" si="42"/>
        <v>Victorian</v>
      </c>
      <c r="G533" t="str">
        <f t="shared" si="44"/>
        <v>Quarter</v>
      </c>
      <c r="H533">
        <f t="shared" si="45"/>
        <v>2023</v>
      </c>
      <c r="I533">
        <f t="shared" si="46"/>
        <v>90</v>
      </c>
      <c r="J533">
        <f>D533*PJ_per_contract*I533</f>
        <v>0</v>
      </c>
    </row>
    <row r="534" spans="1:10" x14ac:dyDescent="0.2">
      <c r="A534" t="s">
        <v>50</v>
      </c>
      <c r="B534" s="3">
        <v>44218</v>
      </c>
      <c r="C534">
        <v>0</v>
      </c>
      <c r="D534">
        <v>0</v>
      </c>
      <c r="E534">
        <f t="shared" si="43"/>
        <v>2021</v>
      </c>
      <c r="F534" t="str">
        <f t="shared" si="42"/>
        <v>Victorian</v>
      </c>
      <c r="G534" t="str">
        <f t="shared" si="44"/>
        <v>Quarter</v>
      </c>
      <c r="H534">
        <f t="shared" si="45"/>
        <v>2024</v>
      </c>
      <c r="I534">
        <f t="shared" si="46"/>
        <v>90</v>
      </c>
      <c r="J534">
        <f>D534*PJ_per_contract*I534</f>
        <v>0</v>
      </c>
    </row>
    <row r="535" spans="1:10" x14ac:dyDescent="0.2">
      <c r="A535" t="s">
        <v>57</v>
      </c>
      <c r="B535" s="3">
        <v>44218</v>
      </c>
      <c r="C535">
        <v>0</v>
      </c>
      <c r="D535">
        <v>0</v>
      </c>
      <c r="E535">
        <f t="shared" si="43"/>
        <v>2021</v>
      </c>
      <c r="F535" t="str">
        <f t="shared" si="42"/>
        <v>Victorian</v>
      </c>
      <c r="G535" t="str">
        <f t="shared" si="44"/>
        <v>Quarter</v>
      </c>
      <c r="H535">
        <f t="shared" si="45"/>
        <v>2024</v>
      </c>
      <c r="I535">
        <f t="shared" si="46"/>
        <v>90</v>
      </c>
      <c r="J535">
        <f>D535*PJ_per_contract*I535</f>
        <v>0</v>
      </c>
    </row>
    <row r="536" spans="1:10" x14ac:dyDescent="0.2">
      <c r="A536" t="s">
        <v>54</v>
      </c>
      <c r="B536" s="3">
        <v>44218</v>
      </c>
      <c r="C536">
        <v>0</v>
      </c>
      <c r="D536">
        <v>0</v>
      </c>
      <c r="E536">
        <f t="shared" si="43"/>
        <v>2021</v>
      </c>
      <c r="F536" t="str">
        <f t="shared" si="42"/>
        <v>Victorian</v>
      </c>
      <c r="G536" t="str">
        <f t="shared" si="44"/>
        <v>Quarter</v>
      </c>
      <c r="H536">
        <f t="shared" si="45"/>
        <v>2023</v>
      </c>
      <c r="I536">
        <f t="shared" si="46"/>
        <v>90</v>
      </c>
      <c r="J536">
        <f>D536*PJ_per_contract*I536</f>
        <v>0</v>
      </c>
    </row>
    <row r="537" spans="1:10" x14ac:dyDescent="0.2">
      <c r="A537" t="s">
        <v>53</v>
      </c>
      <c r="B537" s="3">
        <v>44218</v>
      </c>
      <c r="C537">
        <v>0</v>
      </c>
      <c r="D537">
        <v>0</v>
      </c>
      <c r="E537">
        <f t="shared" si="43"/>
        <v>2021</v>
      </c>
      <c r="F537" t="str">
        <f t="shared" si="42"/>
        <v>Victorian</v>
      </c>
      <c r="G537" t="str">
        <f t="shared" si="44"/>
        <v>Quarter</v>
      </c>
      <c r="H537">
        <f t="shared" si="45"/>
        <v>2023</v>
      </c>
      <c r="I537">
        <f t="shared" si="46"/>
        <v>90</v>
      </c>
      <c r="J537">
        <f>D537*PJ_per_contract*I537</f>
        <v>0</v>
      </c>
    </row>
    <row r="538" spans="1:10" x14ac:dyDescent="0.2">
      <c r="A538" t="s">
        <v>56</v>
      </c>
      <c r="B538" s="3">
        <v>44218</v>
      </c>
      <c r="C538">
        <v>0</v>
      </c>
      <c r="D538">
        <v>0</v>
      </c>
      <c r="E538">
        <f t="shared" si="43"/>
        <v>2021</v>
      </c>
      <c r="F538" t="str">
        <f t="shared" si="42"/>
        <v>Victorian</v>
      </c>
      <c r="G538" t="str">
        <f t="shared" si="44"/>
        <v>Quarter</v>
      </c>
      <c r="H538">
        <f t="shared" si="45"/>
        <v>2023</v>
      </c>
      <c r="I538">
        <f t="shared" si="46"/>
        <v>90</v>
      </c>
      <c r="J538">
        <f>D538*PJ_per_contract*I538</f>
        <v>0</v>
      </c>
    </row>
    <row r="539" spans="1:10" x14ac:dyDescent="0.2">
      <c r="A539" t="s">
        <v>55</v>
      </c>
      <c r="B539" s="3">
        <v>44218</v>
      </c>
      <c r="C539">
        <v>0</v>
      </c>
      <c r="D539">
        <v>0</v>
      </c>
      <c r="E539">
        <f t="shared" si="43"/>
        <v>2021</v>
      </c>
      <c r="F539" t="str">
        <f t="shared" si="42"/>
        <v>Victorian</v>
      </c>
      <c r="G539" t="str">
        <f t="shared" si="44"/>
        <v>Quarter</v>
      </c>
      <c r="H539">
        <f t="shared" si="45"/>
        <v>2024</v>
      </c>
      <c r="I539">
        <f t="shared" si="46"/>
        <v>90</v>
      </c>
      <c r="J539">
        <f>D539*PJ_per_contract*I539</f>
        <v>0</v>
      </c>
    </row>
    <row r="540" spans="1:10" x14ac:dyDescent="0.2">
      <c r="A540" t="s">
        <v>52</v>
      </c>
      <c r="B540" s="3">
        <v>44218</v>
      </c>
      <c r="C540">
        <v>0</v>
      </c>
      <c r="D540">
        <v>0</v>
      </c>
      <c r="E540">
        <f t="shared" si="43"/>
        <v>2021</v>
      </c>
      <c r="F540" t="str">
        <f t="shared" si="42"/>
        <v>Victorian</v>
      </c>
      <c r="G540" t="str">
        <f t="shared" si="44"/>
        <v>Quarter</v>
      </c>
      <c r="H540">
        <f t="shared" si="45"/>
        <v>2022</v>
      </c>
      <c r="I540">
        <f t="shared" si="46"/>
        <v>90</v>
      </c>
      <c r="J540">
        <f>D540*PJ_per_contract*I540</f>
        <v>0</v>
      </c>
    </row>
    <row r="541" spans="1:10" x14ac:dyDescent="0.2">
      <c r="A541" t="s">
        <v>51</v>
      </c>
      <c r="B541" s="3">
        <v>44218</v>
      </c>
      <c r="C541">
        <v>0</v>
      </c>
      <c r="D541">
        <v>0</v>
      </c>
      <c r="E541">
        <f t="shared" si="43"/>
        <v>2021</v>
      </c>
      <c r="F541" t="str">
        <f t="shared" si="42"/>
        <v>Victorian</v>
      </c>
      <c r="G541" t="str">
        <f t="shared" si="44"/>
        <v>Quarter</v>
      </c>
      <c r="H541">
        <f t="shared" si="45"/>
        <v>2022</v>
      </c>
      <c r="I541">
        <f t="shared" si="46"/>
        <v>90</v>
      </c>
      <c r="J541">
        <f>D541*PJ_per_contract*I541</f>
        <v>0</v>
      </c>
    </row>
    <row r="542" spans="1:10" x14ac:dyDescent="0.2">
      <c r="A542" t="s">
        <v>60</v>
      </c>
      <c r="B542" s="3">
        <v>44218</v>
      </c>
      <c r="C542">
        <v>0</v>
      </c>
      <c r="D542">
        <v>0</v>
      </c>
      <c r="E542">
        <f t="shared" si="43"/>
        <v>2021</v>
      </c>
      <c r="F542" t="str">
        <f t="shared" si="42"/>
        <v>Wallumbilla</v>
      </c>
      <c r="G542" t="str">
        <f t="shared" si="44"/>
        <v>Strip</v>
      </c>
      <c r="H542">
        <f t="shared" si="45"/>
        <v>2023</v>
      </c>
      <c r="I542">
        <f t="shared" si="46"/>
        <v>365</v>
      </c>
      <c r="J542">
        <f>D542*PJ_per_contract*I542</f>
        <v>0</v>
      </c>
    </row>
    <row r="543" spans="1:10" x14ac:dyDescent="0.2">
      <c r="A543" t="s">
        <v>61</v>
      </c>
      <c r="B543" s="3">
        <v>44218</v>
      </c>
      <c r="C543">
        <v>15</v>
      </c>
      <c r="D543">
        <v>0</v>
      </c>
      <c r="E543">
        <f t="shared" si="43"/>
        <v>2021</v>
      </c>
      <c r="F543" t="str">
        <f t="shared" si="42"/>
        <v>Wallumbilla</v>
      </c>
      <c r="G543" t="str">
        <f t="shared" si="44"/>
        <v>Quarter</v>
      </c>
      <c r="H543">
        <f t="shared" si="45"/>
        <v>2022</v>
      </c>
      <c r="I543">
        <f t="shared" si="46"/>
        <v>90</v>
      </c>
      <c r="J543">
        <f>D543*PJ_per_contract*I543</f>
        <v>0</v>
      </c>
    </row>
    <row r="544" spans="1:10" x14ac:dyDescent="0.2">
      <c r="A544" t="s">
        <v>62</v>
      </c>
      <c r="B544" s="3">
        <v>44218</v>
      </c>
      <c r="C544">
        <v>5</v>
      </c>
      <c r="D544">
        <v>0</v>
      </c>
      <c r="E544">
        <f t="shared" si="43"/>
        <v>2021</v>
      </c>
      <c r="F544" t="str">
        <f t="shared" si="42"/>
        <v>Wallumbilla</v>
      </c>
      <c r="G544" t="str">
        <f t="shared" si="44"/>
        <v>Quarter</v>
      </c>
      <c r="H544">
        <f t="shared" si="45"/>
        <v>2022</v>
      </c>
      <c r="I544">
        <f t="shared" si="46"/>
        <v>90</v>
      </c>
      <c r="J544">
        <f>D544*PJ_per_contract*I544</f>
        <v>0</v>
      </c>
    </row>
    <row r="545" spans="1:10" x14ac:dyDescent="0.2">
      <c r="A545" t="s">
        <v>63</v>
      </c>
      <c r="B545" s="3">
        <v>44218</v>
      </c>
      <c r="C545">
        <v>0</v>
      </c>
      <c r="D545">
        <v>0</v>
      </c>
      <c r="E545">
        <f t="shared" si="43"/>
        <v>2021</v>
      </c>
      <c r="F545" t="str">
        <f t="shared" si="42"/>
        <v>Wallumbilla</v>
      </c>
      <c r="G545" t="str">
        <f t="shared" si="44"/>
        <v>Quarter</v>
      </c>
      <c r="H545">
        <f t="shared" si="45"/>
        <v>2023</v>
      </c>
      <c r="I545">
        <f t="shared" si="46"/>
        <v>90</v>
      </c>
      <c r="J545">
        <f>D545*PJ_per_contract*I545</f>
        <v>0</v>
      </c>
    </row>
    <row r="546" spans="1:10" x14ac:dyDescent="0.2">
      <c r="A546" t="s">
        <v>64</v>
      </c>
      <c r="B546" s="3">
        <v>44218</v>
      </c>
      <c r="C546">
        <v>0</v>
      </c>
      <c r="D546">
        <v>0</v>
      </c>
      <c r="E546">
        <f t="shared" si="43"/>
        <v>2021</v>
      </c>
      <c r="F546" t="str">
        <f t="shared" si="42"/>
        <v>Wallumbilla</v>
      </c>
      <c r="G546" t="str">
        <f t="shared" si="44"/>
        <v>Quarter</v>
      </c>
      <c r="H546">
        <f t="shared" si="45"/>
        <v>2023</v>
      </c>
      <c r="I546">
        <f t="shared" si="46"/>
        <v>90</v>
      </c>
      <c r="J546">
        <f>D546*PJ_per_contract*I546</f>
        <v>0</v>
      </c>
    </row>
    <row r="547" spans="1:10" x14ac:dyDescent="0.2">
      <c r="A547" t="s">
        <v>29</v>
      </c>
      <c r="B547" s="3">
        <v>44221</v>
      </c>
      <c r="C547">
        <v>0</v>
      </c>
      <c r="D547">
        <v>0</v>
      </c>
      <c r="E547">
        <f t="shared" si="43"/>
        <v>2021</v>
      </c>
      <c r="F547" t="str">
        <f t="shared" si="42"/>
        <v>Victorian</v>
      </c>
      <c r="G547" t="str">
        <f t="shared" si="44"/>
        <v>Month</v>
      </c>
      <c r="H547">
        <f t="shared" si="45"/>
        <v>2021</v>
      </c>
      <c r="I547">
        <f t="shared" si="46"/>
        <v>31</v>
      </c>
      <c r="J547">
        <f>D547*PJ_per_contract*I547</f>
        <v>0</v>
      </c>
    </row>
    <row r="548" spans="1:10" x14ac:dyDescent="0.2">
      <c r="A548" t="s">
        <v>30</v>
      </c>
      <c r="B548" s="3">
        <v>44221</v>
      </c>
      <c r="C548">
        <v>0</v>
      </c>
      <c r="D548">
        <v>0</v>
      </c>
      <c r="E548">
        <f t="shared" si="43"/>
        <v>2021</v>
      </c>
      <c r="F548" t="str">
        <f t="shared" si="42"/>
        <v>Victorian</v>
      </c>
      <c r="G548" t="str">
        <f t="shared" si="44"/>
        <v>Month</v>
      </c>
      <c r="H548">
        <f t="shared" si="45"/>
        <v>2021</v>
      </c>
      <c r="I548">
        <f t="shared" si="46"/>
        <v>31</v>
      </c>
      <c r="J548">
        <f>D548*PJ_per_contract*I548</f>
        <v>0</v>
      </c>
    </row>
    <row r="549" spans="1:10" x14ac:dyDescent="0.2">
      <c r="A549" t="s">
        <v>31</v>
      </c>
      <c r="B549" s="3">
        <v>44221</v>
      </c>
      <c r="C549">
        <v>0</v>
      </c>
      <c r="D549">
        <v>0</v>
      </c>
      <c r="E549">
        <f t="shared" si="43"/>
        <v>2021</v>
      </c>
      <c r="F549" t="str">
        <f t="shared" si="42"/>
        <v>Wallumbilla</v>
      </c>
      <c r="G549" t="str">
        <f t="shared" si="44"/>
        <v>Strip</v>
      </c>
      <c r="H549">
        <f t="shared" si="45"/>
        <v>2021</v>
      </c>
      <c r="I549">
        <f t="shared" si="46"/>
        <v>365</v>
      </c>
      <c r="J549">
        <f>D549*PJ_per_contract*I549</f>
        <v>0</v>
      </c>
    </row>
    <row r="550" spans="1:10" x14ac:dyDescent="0.2">
      <c r="A550" t="s">
        <v>32</v>
      </c>
      <c r="B550" s="3">
        <v>44221</v>
      </c>
      <c r="C550">
        <v>0</v>
      </c>
      <c r="D550">
        <v>0</v>
      </c>
      <c r="E550">
        <f t="shared" si="43"/>
        <v>2021</v>
      </c>
      <c r="F550" t="str">
        <f t="shared" si="42"/>
        <v>Victorian</v>
      </c>
      <c r="G550" t="str">
        <f t="shared" si="44"/>
        <v>Quarter</v>
      </c>
      <c r="H550">
        <f t="shared" si="45"/>
        <v>2021</v>
      </c>
      <c r="I550">
        <f t="shared" si="46"/>
        <v>90</v>
      </c>
      <c r="J550">
        <f>D550*PJ_per_contract*I550</f>
        <v>0</v>
      </c>
    </row>
    <row r="551" spans="1:10" x14ac:dyDescent="0.2">
      <c r="A551" t="s">
        <v>33</v>
      </c>
      <c r="B551" s="3">
        <v>44221</v>
      </c>
      <c r="C551">
        <v>0</v>
      </c>
      <c r="D551">
        <v>0</v>
      </c>
      <c r="E551">
        <f t="shared" si="43"/>
        <v>2021</v>
      </c>
      <c r="F551" t="str">
        <f t="shared" si="42"/>
        <v>Victorian</v>
      </c>
      <c r="G551" t="str">
        <f t="shared" si="44"/>
        <v>Month</v>
      </c>
      <c r="H551">
        <f t="shared" si="45"/>
        <v>2021</v>
      </c>
      <c r="I551">
        <f t="shared" si="46"/>
        <v>31</v>
      </c>
      <c r="J551">
        <f>D551*PJ_per_contract*I551</f>
        <v>0</v>
      </c>
    </row>
    <row r="552" spans="1:10" x14ac:dyDescent="0.2">
      <c r="A552" t="s">
        <v>34</v>
      </c>
      <c r="B552" s="3">
        <v>44221</v>
      </c>
      <c r="C552">
        <v>85</v>
      </c>
      <c r="D552">
        <v>0</v>
      </c>
      <c r="E552">
        <f t="shared" si="43"/>
        <v>2021</v>
      </c>
      <c r="F552" t="str">
        <f t="shared" si="42"/>
        <v>Wallumbilla</v>
      </c>
      <c r="G552" t="str">
        <f t="shared" si="44"/>
        <v>Quarter</v>
      </c>
      <c r="H552">
        <f t="shared" si="45"/>
        <v>2021</v>
      </c>
      <c r="I552">
        <f t="shared" si="46"/>
        <v>90</v>
      </c>
      <c r="J552">
        <f>D552*PJ_per_contract*I552</f>
        <v>0</v>
      </c>
    </row>
    <row r="553" spans="1:10" x14ac:dyDescent="0.2">
      <c r="A553" t="s">
        <v>35</v>
      </c>
      <c r="B553" s="3">
        <v>44221</v>
      </c>
      <c r="C553">
        <v>0</v>
      </c>
      <c r="D553">
        <v>0</v>
      </c>
      <c r="E553">
        <f t="shared" si="43"/>
        <v>2021</v>
      </c>
      <c r="F553" t="str">
        <f t="shared" si="42"/>
        <v>Victorian</v>
      </c>
      <c r="G553" t="str">
        <f t="shared" si="44"/>
        <v>Month</v>
      </c>
      <c r="H553">
        <f t="shared" si="45"/>
        <v>2021</v>
      </c>
      <c r="I553">
        <f t="shared" si="46"/>
        <v>31</v>
      </c>
      <c r="J553">
        <f>D553*PJ_per_contract*I553</f>
        <v>0</v>
      </c>
    </row>
    <row r="554" spans="1:10" x14ac:dyDescent="0.2">
      <c r="A554" t="s">
        <v>36</v>
      </c>
      <c r="B554" s="3">
        <v>44221</v>
      </c>
      <c r="C554">
        <v>0</v>
      </c>
      <c r="D554">
        <v>0</v>
      </c>
      <c r="E554">
        <f t="shared" si="43"/>
        <v>2021</v>
      </c>
      <c r="F554" t="str">
        <f t="shared" si="42"/>
        <v>Victorian</v>
      </c>
      <c r="G554" t="str">
        <f t="shared" si="44"/>
        <v>Month</v>
      </c>
      <c r="H554">
        <f t="shared" si="45"/>
        <v>2021</v>
      </c>
      <c r="I554">
        <f t="shared" si="46"/>
        <v>31</v>
      </c>
      <c r="J554">
        <f>D554*PJ_per_contract*I554</f>
        <v>0</v>
      </c>
    </row>
    <row r="555" spans="1:10" x14ac:dyDescent="0.2">
      <c r="A555" t="s">
        <v>37</v>
      </c>
      <c r="B555" s="3">
        <v>44221</v>
      </c>
      <c r="C555">
        <v>0</v>
      </c>
      <c r="D555">
        <v>0</v>
      </c>
      <c r="E555">
        <f t="shared" si="43"/>
        <v>2021</v>
      </c>
      <c r="F555" t="str">
        <f t="shared" si="42"/>
        <v>Victorian</v>
      </c>
      <c r="G555" t="str">
        <f t="shared" si="44"/>
        <v>Month</v>
      </c>
      <c r="H555">
        <f t="shared" si="45"/>
        <v>2021</v>
      </c>
      <c r="I555">
        <f t="shared" si="46"/>
        <v>31</v>
      </c>
      <c r="J555">
        <f>D555*PJ_per_contract*I555</f>
        <v>0</v>
      </c>
    </row>
    <row r="556" spans="1:10" x14ac:dyDescent="0.2">
      <c r="A556" t="s">
        <v>38</v>
      </c>
      <c r="B556" s="3">
        <v>44221</v>
      </c>
      <c r="C556">
        <v>0</v>
      </c>
      <c r="D556">
        <v>0</v>
      </c>
      <c r="E556">
        <f t="shared" si="43"/>
        <v>2021</v>
      </c>
      <c r="F556" t="str">
        <f t="shared" si="42"/>
        <v>Victorian</v>
      </c>
      <c r="G556" t="str">
        <f t="shared" si="44"/>
        <v>Quarter</v>
      </c>
      <c r="H556">
        <f t="shared" si="45"/>
        <v>2021</v>
      </c>
      <c r="I556">
        <f t="shared" si="46"/>
        <v>90</v>
      </c>
      <c r="J556">
        <f>D556*PJ_per_contract*I556</f>
        <v>0</v>
      </c>
    </row>
    <row r="557" spans="1:10" x14ac:dyDescent="0.2">
      <c r="A557" t="s">
        <v>39</v>
      </c>
      <c r="B557" s="3">
        <v>44221</v>
      </c>
      <c r="C557">
        <v>122</v>
      </c>
      <c r="D557">
        <v>0</v>
      </c>
      <c r="E557">
        <f t="shared" si="43"/>
        <v>2021</v>
      </c>
      <c r="F557" t="str">
        <f t="shared" si="42"/>
        <v>Wallumbilla</v>
      </c>
      <c r="G557" t="str">
        <f t="shared" si="44"/>
        <v>Quarter</v>
      </c>
      <c r="H557">
        <f t="shared" si="45"/>
        <v>2021</v>
      </c>
      <c r="I557">
        <f t="shared" si="46"/>
        <v>90</v>
      </c>
      <c r="J557">
        <f>D557*PJ_per_contract*I557</f>
        <v>0</v>
      </c>
    </row>
    <row r="558" spans="1:10" x14ac:dyDescent="0.2">
      <c r="A558" t="s">
        <v>40</v>
      </c>
      <c r="B558" s="3">
        <v>44221</v>
      </c>
      <c r="C558">
        <v>0</v>
      </c>
      <c r="D558">
        <v>0</v>
      </c>
      <c r="E558">
        <f t="shared" si="43"/>
        <v>2021</v>
      </c>
      <c r="F558" t="str">
        <f t="shared" si="42"/>
        <v>Wallumbilla</v>
      </c>
      <c r="G558" t="str">
        <f t="shared" si="44"/>
        <v>Strip</v>
      </c>
      <c r="H558">
        <f t="shared" si="45"/>
        <v>2022</v>
      </c>
      <c r="I558">
        <f t="shared" si="46"/>
        <v>365</v>
      </c>
      <c r="J558">
        <f>D558*PJ_per_contract*I558</f>
        <v>0</v>
      </c>
    </row>
    <row r="559" spans="1:10" x14ac:dyDescent="0.2">
      <c r="A559" t="s">
        <v>41</v>
      </c>
      <c r="B559" s="3">
        <v>44221</v>
      </c>
      <c r="C559">
        <v>0</v>
      </c>
      <c r="D559">
        <v>0</v>
      </c>
      <c r="E559">
        <f t="shared" si="43"/>
        <v>2021</v>
      </c>
      <c r="F559" t="str">
        <f t="shared" si="42"/>
        <v>Victorian</v>
      </c>
      <c r="G559" t="str">
        <f t="shared" si="44"/>
        <v>Quarter</v>
      </c>
      <c r="H559">
        <f t="shared" si="45"/>
        <v>2021</v>
      </c>
      <c r="I559">
        <f t="shared" si="46"/>
        <v>90</v>
      </c>
      <c r="J559">
        <f>D559*PJ_per_contract*I559</f>
        <v>0</v>
      </c>
    </row>
    <row r="560" spans="1:10" x14ac:dyDescent="0.2">
      <c r="A560" t="s">
        <v>42</v>
      </c>
      <c r="B560" s="3">
        <v>44221</v>
      </c>
      <c r="C560">
        <v>151</v>
      </c>
      <c r="D560">
        <v>0</v>
      </c>
      <c r="E560">
        <f t="shared" si="43"/>
        <v>2021</v>
      </c>
      <c r="F560" t="str">
        <f t="shared" si="42"/>
        <v>Wallumbilla</v>
      </c>
      <c r="G560" t="str">
        <f t="shared" si="44"/>
        <v>Quarter</v>
      </c>
      <c r="H560">
        <f t="shared" si="45"/>
        <v>2021</v>
      </c>
      <c r="I560">
        <f t="shared" si="46"/>
        <v>90</v>
      </c>
      <c r="J560">
        <f>D560*PJ_per_contract*I560</f>
        <v>0</v>
      </c>
    </row>
    <row r="561" spans="1:10" x14ac:dyDescent="0.2">
      <c r="A561" t="s">
        <v>43</v>
      </c>
      <c r="B561" s="3">
        <v>44221</v>
      </c>
      <c r="C561">
        <v>0</v>
      </c>
      <c r="D561">
        <v>0</v>
      </c>
      <c r="E561">
        <f t="shared" si="43"/>
        <v>2021</v>
      </c>
      <c r="F561" t="str">
        <f t="shared" si="42"/>
        <v>Victorian</v>
      </c>
      <c r="G561" t="str">
        <f t="shared" si="44"/>
        <v>Quarter</v>
      </c>
      <c r="H561">
        <f t="shared" si="45"/>
        <v>2021</v>
      </c>
      <c r="I561">
        <f t="shared" si="46"/>
        <v>90</v>
      </c>
      <c r="J561">
        <f>D561*PJ_per_contract*I561</f>
        <v>0</v>
      </c>
    </row>
    <row r="562" spans="1:10" x14ac:dyDescent="0.2">
      <c r="A562" t="s">
        <v>44</v>
      </c>
      <c r="B562" s="3">
        <v>44221</v>
      </c>
      <c r="C562">
        <v>85</v>
      </c>
      <c r="D562">
        <v>0</v>
      </c>
      <c r="E562">
        <f t="shared" si="43"/>
        <v>2021</v>
      </c>
      <c r="F562" t="str">
        <f t="shared" si="42"/>
        <v>Wallumbilla</v>
      </c>
      <c r="G562" t="str">
        <f t="shared" si="44"/>
        <v>Quarter</v>
      </c>
      <c r="H562">
        <f t="shared" si="45"/>
        <v>2021</v>
      </c>
      <c r="I562">
        <f t="shared" si="46"/>
        <v>90</v>
      </c>
      <c r="J562">
        <f>D562*PJ_per_contract*I562</f>
        <v>0</v>
      </c>
    </row>
    <row r="563" spans="1:10" x14ac:dyDescent="0.2">
      <c r="A563" t="s">
        <v>45</v>
      </c>
      <c r="B563" s="3">
        <v>44221</v>
      </c>
      <c r="C563">
        <v>0</v>
      </c>
      <c r="D563">
        <v>0</v>
      </c>
      <c r="E563">
        <f t="shared" si="43"/>
        <v>2021</v>
      </c>
      <c r="F563" t="str">
        <f t="shared" si="42"/>
        <v>Wallumbilla</v>
      </c>
      <c r="G563" t="str">
        <f t="shared" si="44"/>
        <v>Strip</v>
      </c>
      <c r="H563">
        <f t="shared" si="45"/>
        <v>2022</v>
      </c>
      <c r="I563">
        <f t="shared" si="46"/>
        <v>365</v>
      </c>
      <c r="J563">
        <f>D563*PJ_per_contract*I563</f>
        <v>0</v>
      </c>
    </row>
    <row r="564" spans="1:10" x14ac:dyDescent="0.2">
      <c r="A564" t="s">
        <v>46</v>
      </c>
      <c r="B564" s="3">
        <v>44221</v>
      </c>
      <c r="C564">
        <v>0</v>
      </c>
      <c r="D564">
        <v>0</v>
      </c>
      <c r="E564">
        <f t="shared" si="43"/>
        <v>2021</v>
      </c>
      <c r="F564" t="str">
        <f t="shared" si="42"/>
        <v>Victorian</v>
      </c>
      <c r="G564" t="str">
        <f t="shared" si="44"/>
        <v>Quarter</v>
      </c>
      <c r="H564">
        <f t="shared" si="45"/>
        <v>2022</v>
      </c>
      <c r="I564">
        <f t="shared" si="46"/>
        <v>90</v>
      </c>
      <c r="J564">
        <f>D564*PJ_per_contract*I564</f>
        <v>0</v>
      </c>
    </row>
    <row r="565" spans="1:10" x14ac:dyDescent="0.2">
      <c r="A565" t="s">
        <v>47</v>
      </c>
      <c r="B565" s="3">
        <v>44221</v>
      </c>
      <c r="C565">
        <v>5</v>
      </c>
      <c r="D565">
        <v>0</v>
      </c>
      <c r="E565">
        <f t="shared" si="43"/>
        <v>2021</v>
      </c>
      <c r="F565" t="str">
        <f t="shared" si="42"/>
        <v>Wallumbilla</v>
      </c>
      <c r="G565" t="str">
        <f t="shared" si="44"/>
        <v>Quarter</v>
      </c>
      <c r="H565">
        <f t="shared" si="45"/>
        <v>2022</v>
      </c>
      <c r="I565">
        <f t="shared" si="46"/>
        <v>90</v>
      </c>
      <c r="J565">
        <f>D565*PJ_per_contract*I565</f>
        <v>0</v>
      </c>
    </row>
    <row r="566" spans="1:10" x14ac:dyDescent="0.2">
      <c r="A566" t="s">
        <v>48</v>
      </c>
      <c r="B566" s="3">
        <v>44221</v>
      </c>
      <c r="C566">
        <v>0</v>
      </c>
      <c r="D566">
        <v>0</v>
      </c>
      <c r="E566">
        <f t="shared" si="43"/>
        <v>2021</v>
      </c>
      <c r="F566" t="str">
        <f t="shared" si="42"/>
        <v>Victorian</v>
      </c>
      <c r="G566" t="str">
        <f t="shared" si="44"/>
        <v>Quarter</v>
      </c>
      <c r="H566">
        <f t="shared" si="45"/>
        <v>2022</v>
      </c>
      <c r="I566">
        <f t="shared" si="46"/>
        <v>90</v>
      </c>
      <c r="J566">
        <f>D566*PJ_per_contract*I566</f>
        <v>0</v>
      </c>
    </row>
    <row r="567" spans="1:10" x14ac:dyDescent="0.2">
      <c r="A567" t="s">
        <v>49</v>
      </c>
      <c r="B567" s="3">
        <v>44221</v>
      </c>
      <c r="C567">
        <v>5</v>
      </c>
      <c r="D567">
        <v>0</v>
      </c>
      <c r="E567">
        <f t="shared" si="43"/>
        <v>2021</v>
      </c>
      <c r="F567" t="str">
        <f t="shared" si="42"/>
        <v>Wallumbilla</v>
      </c>
      <c r="G567" t="str">
        <f t="shared" si="44"/>
        <v>Quarter</v>
      </c>
      <c r="H567">
        <f t="shared" si="45"/>
        <v>2022</v>
      </c>
      <c r="I567">
        <f t="shared" si="46"/>
        <v>90</v>
      </c>
      <c r="J567">
        <f>D567*PJ_per_contract*I567</f>
        <v>0</v>
      </c>
    </row>
    <row r="568" spans="1:10" x14ac:dyDescent="0.2">
      <c r="A568" t="s">
        <v>58</v>
      </c>
      <c r="B568" s="3">
        <v>44221</v>
      </c>
      <c r="C568">
        <v>0</v>
      </c>
      <c r="D568">
        <v>0</v>
      </c>
      <c r="E568">
        <f t="shared" si="43"/>
        <v>2021</v>
      </c>
      <c r="F568" t="str">
        <f t="shared" si="42"/>
        <v>Victorian</v>
      </c>
      <c r="G568" t="str">
        <f t="shared" si="44"/>
        <v>Quarter</v>
      </c>
      <c r="H568">
        <f t="shared" si="45"/>
        <v>2024</v>
      </c>
      <c r="I568">
        <f t="shared" si="46"/>
        <v>90</v>
      </c>
      <c r="J568">
        <f>D568*PJ_per_contract*I568</f>
        <v>0</v>
      </c>
    </row>
    <row r="569" spans="1:10" x14ac:dyDescent="0.2">
      <c r="A569" t="s">
        <v>51</v>
      </c>
      <c r="B569" s="3">
        <v>44221</v>
      </c>
      <c r="C569">
        <v>0</v>
      </c>
      <c r="D569">
        <v>0</v>
      </c>
      <c r="E569">
        <f t="shared" si="43"/>
        <v>2021</v>
      </c>
      <c r="F569" t="str">
        <f t="shared" si="42"/>
        <v>Victorian</v>
      </c>
      <c r="G569" t="str">
        <f t="shared" si="44"/>
        <v>Quarter</v>
      </c>
      <c r="H569">
        <f t="shared" si="45"/>
        <v>2022</v>
      </c>
      <c r="I569">
        <f t="shared" si="46"/>
        <v>90</v>
      </c>
      <c r="J569">
        <f>D569*PJ_per_contract*I569</f>
        <v>0</v>
      </c>
    </row>
    <row r="570" spans="1:10" x14ac:dyDescent="0.2">
      <c r="A570" t="s">
        <v>50</v>
      </c>
      <c r="B570" s="3">
        <v>44221</v>
      </c>
      <c r="C570">
        <v>0</v>
      </c>
      <c r="D570">
        <v>0</v>
      </c>
      <c r="E570">
        <f t="shared" si="43"/>
        <v>2021</v>
      </c>
      <c r="F570" t="str">
        <f t="shared" si="42"/>
        <v>Victorian</v>
      </c>
      <c r="G570" t="str">
        <f t="shared" si="44"/>
        <v>Quarter</v>
      </c>
      <c r="H570">
        <f t="shared" si="45"/>
        <v>2024</v>
      </c>
      <c r="I570">
        <f t="shared" si="46"/>
        <v>90</v>
      </c>
      <c r="J570">
        <f>D570*PJ_per_contract*I570</f>
        <v>0</v>
      </c>
    </row>
    <row r="571" spans="1:10" x14ac:dyDescent="0.2">
      <c r="A571" t="s">
        <v>57</v>
      </c>
      <c r="B571" s="3">
        <v>44221</v>
      </c>
      <c r="C571">
        <v>0</v>
      </c>
      <c r="D571">
        <v>0</v>
      </c>
      <c r="E571">
        <f t="shared" si="43"/>
        <v>2021</v>
      </c>
      <c r="F571" t="str">
        <f t="shared" si="42"/>
        <v>Victorian</v>
      </c>
      <c r="G571" t="str">
        <f t="shared" si="44"/>
        <v>Quarter</v>
      </c>
      <c r="H571">
        <f t="shared" si="45"/>
        <v>2024</v>
      </c>
      <c r="I571">
        <f t="shared" si="46"/>
        <v>90</v>
      </c>
      <c r="J571">
        <f>D571*PJ_per_contract*I571</f>
        <v>0</v>
      </c>
    </row>
    <row r="572" spans="1:10" x14ac:dyDescent="0.2">
      <c r="A572" t="s">
        <v>53</v>
      </c>
      <c r="B572" s="3">
        <v>44221</v>
      </c>
      <c r="C572">
        <v>0</v>
      </c>
      <c r="D572">
        <v>0</v>
      </c>
      <c r="E572">
        <f t="shared" si="43"/>
        <v>2021</v>
      </c>
      <c r="F572" t="str">
        <f t="shared" si="42"/>
        <v>Victorian</v>
      </c>
      <c r="G572" t="str">
        <f t="shared" si="44"/>
        <v>Quarter</v>
      </c>
      <c r="H572">
        <f t="shared" si="45"/>
        <v>2023</v>
      </c>
      <c r="I572">
        <f t="shared" si="46"/>
        <v>90</v>
      </c>
      <c r="J572">
        <f>D572*PJ_per_contract*I572</f>
        <v>0</v>
      </c>
    </row>
    <row r="573" spans="1:10" x14ac:dyDescent="0.2">
      <c r="A573" t="s">
        <v>59</v>
      </c>
      <c r="B573" s="3">
        <v>44221</v>
      </c>
      <c r="C573">
        <v>0</v>
      </c>
      <c r="D573">
        <v>0</v>
      </c>
      <c r="E573">
        <f t="shared" si="43"/>
        <v>2021</v>
      </c>
      <c r="F573" t="str">
        <f t="shared" si="42"/>
        <v>Victorian</v>
      </c>
      <c r="G573" t="str">
        <f t="shared" si="44"/>
        <v>Quarter</v>
      </c>
      <c r="H573">
        <f t="shared" si="45"/>
        <v>2023</v>
      </c>
      <c r="I573">
        <f t="shared" si="46"/>
        <v>90</v>
      </c>
      <c r="J573">
        <f>D573*PJ_per_contract*I573</f>
        <v>0</v>
      </c>
    </row>
    <row r="574" spans="1:10" x14ac:dyDescent="0.2">
      <c r="A574" t="s">
        <v>52</v>
      </c>
      <c r="B574" s="3">
        <v>44221</v>
      </c>
      <c r="C574">
        <v>0</v>
      </c>
      <c r="D574">
        <v>0</v>
      </c>
      <c r="E574">
        <f t="shared" si="43"/>
        <v>2021</v>
      </c>
      <c r="F574" t="str">
        <f t="shared" si="42"/>
        <v>Victorian</v>
      </c>
      <c r="G574" t="str">
        <f t="shared" si="44"/>
        <v>Quarter</v>
      </c>
      <c r="H574">
        <f t="shared" si="45"/>
        <v>2022</v>
      </c>
      <c r="I574">
        <f t="shared" si="46"/>
        <v>90</v>
      </c>
      <c r="J574">
        <f>D574*PJ_per_contract*I574</f>
        <v>0</v>
      </c>
    </row>
    <row r="575" spans="1:10" x14ac:dyDescent="0.2">
      <c r="A575" t="s">
        <v>54</v>
      </c>
      <c r="B575" s="3">
        <v>44221</v>
      </c>
      <c r="C575">
        <v>0</v>
      </c>
      <c r="D575">
        <v>0</v>
      </c>
      <c r="E575">
        <f t="shared" si="43"/>
        <v>2021</v>
      </c>
      <c r="F575" t="str">
        <f t="shared" si="42"/>
        <v>Victorian</v>
      </c>
      <c r="G575" t="str">
        <f t="shared" si="44"/>
        <v>Quarter</v>
      </c>
      <c r="H575">
        <f t="shared" si="45"/>
        <v>2023</v>
      </c>
      <c r="I575">
        <f t="shared" si="46"/>
        <v>90</v>
      </c>
      <c r="J575">
        <f>D575*PJ_per_contract*I575</f>
        <v>0</v>
      </c>
    </row>
    <row r="576" spans="1:10" x14ac:dyDescent="0.2">
      <c r="A576" t="s">
        <v>55</v>
      </c>
      <c r="B576" s="3">
        <v>44221</v>
      </c>
      <c r="C576">
        <v>0</v>
      </c>
      <c r="D576">
        <v>0</v>
      </c>
      <c r="E576">
        <f t="shared" si="43"/>
        <v>2021</v>
      </c>
      <c r="F576" t="str">
        <f t="shared" si="42"/>
        <v>Victorian</v>
      </c>
      <c r="G576" t="str">
        <f t="shared" si="44"/>
        <v>Quarter</v>
      </c>
      <c r="H576">
        <f t="shared" si="45"/>
        <v>2024</v>
      </c>
      <c r="I576">
        <f t="shared" si="46"/>
        <v>90</v>
      </c>
      <c r="J576">
        <f>D576*PJ_per_contract*I576</f>
        <v>0</v>
      </c>
    </row>
    <row r="577" spans="1:10" x14ac:dyDescent="0.2">
      <c r="A577" t="s">
        <v>56</v>
      </c>
      <c r="B577" s="3">
        <v>44221</v>
      </c>
      <c r="C577">
        <v>0</v>
      </c>
      <c r="D577">
        <v>0</v>
      </c>
      <c r="E577">
        <f t="shared" si="43"/>
        <v>2021</v>
      </c>
      <c r="F577" t="str">
        <f t="shared" si="42"/>
        <v>Victorian</v>
      </c>
      <c r="G577" t="str">
        <f t="shared" si="44"/>
        <v>Quarter</v>
      </c>
      <c r="H577">
        <f t="shared" si="45"/>
        <v>2023</v>
      </c>
      <c r="I577">
        <f t="shared" si="46"/>
        <v>90</v>
      </c>
      <c r="J577">
        <f>D577*PJ_per_contract*I577</f>
        <v>0</v>
      </c>
    </row>
    <row r="578" spans="1:10" x14ac:dyDescent="0.2">
      <c r="A578" t="s">
        <v>60</v>
      </c>
      <c r="B578" s="3">
        <v>44221</v>
      </c>
      <c r="C578">
        <v>0</v>
      </c>
      <c r="D578">
        <v>0</v>
      </c>
      <c r="E578">
        <f t="shared" si="43"/>
        <v>2021</v>
      </c>
      <c r="F578" t="str">
        <f t="shared" ref="F578:F641" si="47">IF(OR(LEFT(A578,2)="GJ",LEFT(A578,2)="GK"),"Victorian",IF(OR(LEFT(A578,2)="GX",LEFT(A578,2)="GY"),"Wallumbilla","NA"))</f>
        <v>Wallumbilla</v>
      </c>
      <c r="G578" t="str">
        <f t="shared" si="44"/>
        <v>Strip</v>
      </c>
      <c r="H578">
        <f t="shared" si="45"/>
        <v>2023</v>
      </c>
      <c r="I578">
        <f t="shared" si="46"/>
        <v>365</v>
      </c>
      <c r="J578">
        <f>D578*PJ_per_contract*I578</f>
        <v>0</v>
      </c>
    </row>
    <row r="579" spans="1:10" x14ac:dyDescent="0.2">
      <c r="A579" t="s">
        <v>61</v>
      </c>
      <c r="B579" s="3">
        <v>44221</v>
      </c>
      <c r="C579">
        <v>15</v>
      </c>
      <c r="D579">
        <v>0</v>
      </c>
      <c r="E579">
        <f t="shared" ref="E579:E642" si="48">YEAR(B579)</f>
        <v>2021</v>
      </c>
      <c r="F579" t="str">
        <f t="shared" si="47"/>
        <v>Wallumbilla</v>
      </c>
      <c r="G579" t="str">
        <f t="shared" ref="G579:G642" si="49">IF(LEFT(A579,2)="GJ","Month",IF(OR(LEFT(A579,2)="GK",LEFT(A579,2)="GX"),"Quarter",IF(LEFT(A579,2)="GY","Strip","NA")))</f>
        <v>Quarter</v>
      </c>
      <c r="H579">
        <f t="shared" ref="H579:H642" si="50">VALUE(MID(A579,4,4))</f>
        <v>2022</v>
      </c>
      <c r="I579">
        <f t="shared" ref="I579:I642" si="51">IF(G579="Month",_xlfn.DAYS(EOMONTH(B579,0),EOMONTH(B579,-1)),IF(G579="Quarter",_xlfn.DAYS(EOMONTH(B579,2),EOMONTH(B579,-1)),365))</f>
        <v>90</v>
      </c>
      <c r="J579">
        <f>D579*PJ_per_contract*I579</f>
        <v>0</v>
      </c>
    </row>
    <row r="580" spans="1:10" x14ac:dyDescent="0.2">
      <c r="A580" t="s">
        <v>62</v>
      </c>
      <c r="B580" s="3">
        <v>44221</v>
      </c>
      <c r="C580">
        <v>5</v>
      </c>
      <c r="D580">
        <v>0</v>
      </c>
      <c r="E580">
        <f t="shared" si="48"/>
        <v>2021</v>
      </c>
      <c r="F580" t="str">
        <f t="shared" si="47"/>
        <v>Wallumbilla</v>
      </c>
      <c r="G580" t="str">
        <f t="shared" si="49"/>
        <v>Quarter</v>
      </c>
      <c r="H580">
        <f t="shared" si="50"/>
        <v>2022</v>
      </c>
      <c r="I580">
        <f t="shared" si="51"/>
        <v>90</v>
      </c>
      <c r="J580">
        <f>D580*PJ_per_contract*I580</f>
        <v>0</v>
      </c>
    </row>
    <row r="581" spans="1:10" x14ac:dyDescent="0.2">
      <c r="A581" t="s">
        <v>63</v>
      </c>
      <c r="B581" s="3">
        <v>44221</v>
      </c>
      <c r="C581">
        <v>0</v>
      </c>
      <c r="D581">
        <v>0</v>
      </c>
      <c r="E581">
        <f t="shared" si="48"/>
        <v>2021</v>
      </c>
      <c r="F581" t="str">
        <f t="shared" si="47"/>
        <v>Wallumbilla</v>
      </c>
      <c r="G581" t="str">
        <f t="shared" si="49"/>
        <v>Quarter</v>
      </c>
      <c r="H581">
        <f t="shared" si="50"/>
        <v>2023</v>
      </c>
      <c r="I581">
        <f t="shared" si="51"/>
        <v>90</v>
      </c>
      <c r="J581">
        <f>D581*PJ_per_contract*I581</f>
        <v>0</v>
      </c>
    </row>
    <row r="582" spans="1:10" x14ac:dyDescent="0.2">
      <c r="A582" t="s">
        <v>64</v>
      </c>
      <c r="B582" s="3">
        <v>44221</v>
      </c>
      <c r="C582">
        <v>0</v>
      </c>
      <c r="D582">
        <v>0</v>
      </c>
      <c r="E582">
        <f t="shared" si="48"/>
        <v>2021</v>
      </c>
      <c r="F582" t="str">
        <f t="shared" si="47"/>
        <v>Wallumbilla</v>
      </c>
      <c r="G582" t="str">
        <f t="shared" si="49"/>
        <v>Quarter</v>
      </c>
      <c r="H582">
        <f t="shared" si="50"/>
        <v>2023</v>
      </c>
      <c r="I582">
        <f t="shared" si="51"/>
        <v>90</v>
      </c>
      <c r="J582">
        <f>D582*PJ_per_contract*I582</f>
        <v>0</v>
      </c>
    </row>
    <row r="583" spans="1:10" x14ac:dyDescent="0.2">
      <c r="A583" t="s">
        <v>29</v>
      </c>
      <c r="B583" s="3">
        <v>44222</v>
      </c>
      <c r="C583">
        <v>0</v>
      </c>
      <c r="D583">
        <v>0</v>
      </c>
      <c r="E583">
        <f t="shared" si="48"/>
        <v>2021</v>
      </c>
      <c r="F583" t="str">
        <f t="shared" si="47"/>
        <v>Victorian</v>
      </c>
      <c r="G583" t="str">
        <f t="shared" si="49"/>
        <v>Month</v>
      </c>
      <c r="H583">
        <f t="shared" si="50"/>
        <v>2021</v>
      </c>
      <c r="I583">
        <f t="shared" si="51"/>
        <v>31</v>
      </c>
      <c r="J583">
        <f>D583*PJ_per_contract*I583</f>
        <v>0</v>
      </c>
    </row>
    <row r="584" spans="1:10" x14ac:dyDescent="0.2">
      <c r="A584" t="s">
        <v>30</v>
      </c>
      <c r="B584" s="3">
        <v>44222</v>
      </c>
      <c r="C584">
        <v>0</v>
      </c>
      <c r="D584">
        <v>0</v>
      </c>
      <c r="E584">
        <f t="shared" si="48"/>
        <v>2021</v>
      </c>
      <c r="F584" t="str">
        <f t="shared" si="47"/>
        <v>Victorian</v>
      </c>
      <c r="G584" t="str">
        <f t="shared" si="49"/>
        <v>Month</v>
      </c>
      <c r="H584">
        <f t="shared" si="50"/>
        <v>2021</v>
      </c>
      <c r="I584">
        <f t="shared" si="51"/>
        <v>31</v>
      </c>
      <c r="J584">
        <f>D584*PJ_per_contract*I584</f>
        <v>0</v>
      </c>
    </row>
    <row r="585" spans="1:10" x14ac:dyDescent="0.2">
      <c r="A585" t="s">
        <v>31</v>
      </c>
      <c r="B585" s="3">
        <v>44222</v>
      </c>
      <c r="C585">
        <v>0</v>
      </c>
      <c r="D585">
        <v>0</v>
      </c>
      <c r="E585">
        <f t="shared" si="48"/>
        <v>2021</v>
      </c>
      <c r="F585" t="str">
        <f t="shared" si="47"/>
        <v>Wallumbilla</v>
      </c>
      <c r="G585" t="str">
        <f t="shared" si="49"/>
        <v>Strip</v>
      </c>
      <c r="H585">
        <f t="shared" si="50"/>
        <v>2021</v>
      </c>
      <c r="I585">
        <f t="shared" si="51"/>
        <v>365</v>
      </c>
      <c r="J585">
        <f>D585*PJ_per_contract*I585</f>
        <v>0</v>
      </c>
    </row>
    <row r="586" spans="1:10" x14ac:dyDescent="0.2">
      <c r="A586" t="s">
        <v>32</v>
      </c>
      <c r="B586" s="3">
        <v>44222</v>
      </c>
      <c r="C586">
        <v>0</v>
      </c>
      <c r="D586">
        <v>0</v>
      </c>
      <c r="E586">
        <f t="shared" si="48"/>
        <v>2021</v>
      </c>
      <c r="F586" t="str">
        <f t="shared" si="47"/>
        <v>Victorian</v>
      </c>
      <c r="G586" t="str">
        <f t="shared" si="49"/>
        <v>Quarter</v>
      </c>
      <c r="H586">
        <f t="shared" si="50"/>
        <v>2021</v>
      </c>
      <c r="I586">
        <f t="shared" si="51"/>
        <v>90</v>
      </c>
      <c r="J586">
        <f>D586*PJ_per_contract*I586</f>
        <v>0</v>
      </c>
    </row>
    <row r="587" spans="1:10" x14ac:dyDescent="0.2">
      <c r="A587" t="s">
        <v>33</v>
      </c>
      <c r="B587" s="3">
        <v>44222</v>
      </c>
      <c r="C587">
        <v>0</v>
      </c>
      <c r="D587">
        <v>0</v>
      </c>
      <c r="E587">
        <f t="shared" si="48"/>
        <v>2021</v>
      </c>
      <c r="F587" t="str">
        <f t="shared" si="47"/>
        <v>Victorian</v>
      </c>
      <c r="G587" t="str">
        <f t="shared" si="49"/>
        <v>Month</v>
      </c>
      <c r="H587">
        <f t="shared" si="50"/>
        <v>2021</v>
      </c>
      <c r="I587">
        <f t="shared" si="51"/>
        <v>31</v>
      </c>
      <c r="J587">
        <f>D587*PJ_per_contract*I587</f>
        <v>0</v>
      </c>
    </row>
    <row r="588" spans="1:10" x14ac:dyDescent="0.2">
      <c r="A588" t="s">
        <v>34</v>
      </c>
      <c r="B588" s="3">
        <v>44222</v>
      </c>
      <c r="C588">
        <v>85</v>
      </c>
      <c r="D588">
        <v>0</v>
      </c>
      <c r="E588">
        <f t="shared" si="48"/>
        <v>2021</v>
      </c>
      <c r="F588" t="str">
        <f t="shared" si="47"/>
        <v>Wallumbilla</v>
      </c>
      <c r="G588" t="str">
        <f t="shared" si="49"/>
        <v>Quarter</v>
      </c>
      <c r="H588">
        <f t="shared" si="50"/>
        <v>2021</v>
      </c>
      <c r="I588">
        <f t="shared" si="51"/>
        <v>90</v>
      </c>
      <c r="J588">
        <f>D588*PJ_per_contract*I588</f>
        <v>0</v>
      </c>
    </row>
    <row r="589" spans="1:10" x14ac:dyDescent="0.2">
      <c r="A589" t="s">
        <v>35</v>
      </c>
      <c r="B589" s="3">
        <v>44222</v>
      </c>
      <c r="C589">
        <v>0</v>
      </c>
      <c r="D589">
        <v>0</v>
      </c>
      <c r="E589">
        <f t="shared" si="48"/>
        <v>2021</v>
      </c>
      <c r="F589" t="str">
        <f t="shared" si="47"/>
        <v>Victorian</v>
      </c>
      <c r="G589" t="str">
        <f t="shared" si="49"/>
        <v>Month</v>
      </c>
      <c r="H589">
        <f t="shared" si="50"/>
        <v>2021</v>
      </c>
      <c r="I589">
        <f t="shared" si="51"/>
        <v>31</v>
      </c>
      <c r="J589">
        <f>D589*PJ_per_contract*I589</f>
        <v>0</v>
      </c>
    </row>
    <row r="590" spans="1:10" x14ac:dyDescent="0.2">
      <c r="A590" t="s">
        <v>36</v>
      </c>
      <c r="B590" s="3">
        <v>44222</v>
      </c>
      <c r="C590">
        <v>0</v>
      </c>
      <c r="D590">
        <v>0</v>
      </c>
      <c r="E590">
        <f t="shared" si="48"/>
        <v>2021</v>
      </c>
      <c r="F590" t="str">
        <f t="shared" si="47"/>
        <v>Victorian</v>
      </c>
      <c r="G590" t="str">
        <f t="shared" si="49"/>
        <v>Month</v>
      </c>
      <c r="H590">
        <f t="shared" si="50"/>
        <v>2021</v>
      </c>
      <c r="I590">
        <f t="shared" si="51"/>
        <v>31</v>
      </c>
      <c r="J590">
        <f>D590*PJ_per_contract*I590</f>
        <v>0</v>
      </c>
    </row>
    <row r="591" spans="1:10" x14ac:dyDescent="0.2">
      <c r="A591" t="s">
        <v>37</v>
      </c>
      <c r="B591" s="3">
        <v>44222</v>
      </c>
      <c r="C591">
        <v>0</v>
      </c>
      <c r="D591">
        <v>0</v>
      </c>
      <c r="E591">
        <f t="shared" si="48"/>
        <v>2021</v>
      </c>
      <c r="F591" t="str">
        <f t="shared" si="47"/>
        <v>Victorian</v>
      </c>
      <c r="G591" t="str">
        <f t="shared" si="49"/>
        <v>Month</v>
      </c>
      <c r="H591">
        <f t="shared" si="50"/>
        <v>2021</v>
      </c>
      <c r="I591">
        <f t="shared" si="51"/>
        <v>31</v>
      </c>
      <c r="J591">
        <f>D591*PJ_per_contract*I591</f>
        <v>0</v>
      </c>
    </row>
    <row r="592" spans="1:10" x14ac:dyDescent="0.2">
      <c r="A592" t="s">
        <v>38</v>
      </c>
      <c r="B592" s="3">
        <v>44222</v>
      </c>
      <c r="C592">
        <v>0</v>
      </c>
      <c r="D592">
        <v>0</v>
      </c>
      <c r="E592">
        <f t="shared" si="48"/>
        <v>2021</v>
      </c>
      <c r="F592" t="str">
        <f t="shared" si="47"/>
        <v>Victorian</v>
      </c>
      <c r="G592" t="str">
        <f t="shared" si="49"/>
        <v>Quarter</v>
      </c>
      <c r="H592">
        <f t="shared" si="50"/>
        <v>2021</v>
      </c>
      <c r="I592">
        <f t="shared" si="51"/>
        <v>90</v>
      </c>
      <c r="J592">
        <f>D592*PJ_per_contract*I592</f>
        <v>0</v>
      </c>
    </row>
    <row r="593" spans="1:10" x14ac:dyDescent="0.2">
      <c r="A593" t="s">
        <v>39</v>
      </c>
      <c r="B593" s="3">
        <v>44222</v>
      </c>
      <c r="C593">
        <v>122</v>
      </c>
      <c r="D593">
        <v>0</v>
      </c>
      <c r="E593">
        <f t="shared" si="48"/>
        <v>2021</v>
      </c>
      <c r="F593" t="str">
        <f t="shared" si="47"/>
        <v>Wallumbilla</v>
      </c>
      <c r="G593" t="str">
        <f t="shared" si="49"/>
        <v>Quarter</v>
      </c>
      <c r="H593">
        <f t="shared" si="50"/>
        <v>2021</v>
      </c>
      <c r="I593">
        <f t="shared" si="51"/>
        <v>90</v>
      </c>
      <c r="J593">
        <f>D593*PJ_per_contract*I593</f>
        <v>0</v>
      </c>
    </row>
    <row r="594" spans="1:10" x14ac:dyDescent="0.2">
      <c r="A594" t="s">
        <v>40</v>
      </c>
      <c r="B594" s="3">
        <v>44222</v>
      </c>
      <c r="C594">
        <v>0</v>
      </c>
      <c r="D594">
        <v>0</v>
      </c>
      <c r="E594">
        <f t="shared" si="48"/>
        <v>2021</v>
      </c>
      <c r="F594" t="str">
        <f t="shared" si="47"/>
        <v>Wallumbilla</v>
      </c>
      <c r="G594" t="str">
        <f t="shared" si="49"/>
        <v>Strip</v>
      </c>
      <c r="H594">
        <f t="shared" si="50"/>
        <v>2022</v>
      </c>
      <c r="I594">
        <f t="shared" si="51"/>
        <v>365</v>
      </c>
      <c r="J594">
        <f>D594*PJ_per_contract*I594</f>
        <v>0</v>
      </c>
    </row>
    <row r="595" spans="1:10" x14ac:dyDescent="0.2">
      <c r="A595" t="s">
        <v>41</v>
      </c>
      <c r="B595" s="3">
        <v>44222</v>
      </c>
      <c r="C595">
        <v>0</v>
      </c>
      <c r="D595">
        <v>0</v>
      </c>
      <c r="E595">
        <f t="shared" si="48"/>
        <v>2021</v>
      </c>
      <c r="F595" t="str">
        <f t="shared" si="47"/>
        <v>Victorian</v>
      </c>
      <c r="G595" t="str">
        <f t="shared" si="49"/>
        <v>Quarter</v>
      </c>
      <c r="H595">
        <f t="shared" si="50"/>
        <v>2021</v>
      </c>
      <c r="I595">
        <f t="shared" si="51"/>
        <v>90</v>
      </c>
      <c r="J595">
        <f>D595*PJ_per_contract*I595</f>
        <v>0</v>
      </c>
    </row>
    <row r="596" spans="1:10" x14ac:dyDescent="0.2">
      <c r="A596" t="s">
        <v>42</v>
      </c>
      <c r="B596" s="3">
        <v>44222</v>
      </c>
      <c r="C596">
        <v>151</v>
      </c>
      <c r="D596">
        <v>0</v>
      </c>
      <c r="E596">
        <f t="shared" si="48"/>
        <v>2021</v>
      </c>
      <c r="F596" t="str">
        <f t="shared" si="47"/>
        <v>Wallumbilla</v>
      </c>
      <c r="G596" t="str">
        <f t="shared" si="49"/>
        <v>Quarter</v>
      </c>
      <c r="H596">
        <f t="shared" si="50"/>
        <v>2021</v>
      </c>
      <c r="I596">
        <f t="shared" si="51"/>
        <v>90</v>
      </c>
      <c r="J596">
        <f>D596*PJ_per_contract*I596</f>
        <v>0</v>
      </c>
    </row>
    <row r="597" spans="1:10" x14ac:dyDescent="0.2">
      <c r="A597" t="s">
        <v>43</v>
      </c>
      <c r="B597" s="3">
        <v>44222</v>
      </c>
      <c r="C597">
        <v>0</v>
      </c>
      <c r="D597">
        <v>0</v>
      </c>
      <c r="E597">
        <f t="shared" si="48"/>
        <v>2021</v>
      </c>
      <c r="F597" t="str">
        <f t="shared" si="47"/>
        <v>Victorian</v>
      </c>
      <c r="G597" t="str">
        <f t="shared" si="49"/>
        <v>Quarter</v>
      </c>
      <c r="H597">
        <f t="shared" si="50"/>
        <v>2021</v>
      </c>
      <c r="I597">
        <f t="shared" si="51"/>
        <v>90</v>
      </c>
      <c r="J597">
        <f>D597*PJ_per_contract*I597</f>
        <v>0</v>
      </c>
    </row>
    <row r="598" spans="1:10" x14ac:dyDescent="0.2">
      <c r="A598" t="s">
        <v>44</v>
      </c>
      <c r="B598" s="3">
        <v>44222</v>
      </c>
      <c r="C598">
        <v>85</v>
      </c>
      <c r="D598">
        <v>0</v>
      </c>
      <c r="E598">
        <f t="shared" si="48"/>
        <v>2021</v>
      </c>
      <c r="F598" t="str">
        <f t="shared" si="47"/>
        <v>Wallumbilla</v>
      </c>
      <c r="G598" t="str">
        <f t="shared" si="49"/>
        <v>Quarter</v>
      </c>
      <c r="H598">
        <f t="shared" si="50"/>
        <v>2021</v>
      </c>
      <c r="I598">
        <f t="shared" si="51"/>
        <v>90</v>
      </c>
      <c r="J598">
        <f>D598*PJ_per_contract*I598</f>
        <v>0</v>
      </c>
    </row>
    <row r="599" spans="1:10" x14ac:dyDescent="0.2">
      <c r="A599" t="s">
        <v>45</v>
      </c>
      <c r="B599" s="3">
        <v>44222</v>
      </c>
      <c r="C599">
        <v>0</v>
      </c>
      <c r="D599">
        <v>0</v>
      </c>
      <c r="E599">
        <f t="shared" si="48"/>
        <v>2021</v>
      </c>
      <c r="F599" t="str">
        <f t="shared" si="47"/>
        <v>Wallumbilla</v>
      </c>
      <c r="G599" t="str">
        <f t="shared" si="49"/>
        <v>Strip</v>
      </c>
      <c r="H599">
        <f t="shared" si="50"/>
        <v>2022</v>
      </c>
      <c r="I599">
        <f t="shared" si="51"/>
        <v>365</v>
      </c>
      <c r="J599">
        <f>D599*PJ_per_contract*I599</f>
        <v>0</v>
      </c>
    </row>
    <row r="600" spans="1:10" x14ac:dyDescent="0.2">
      <c r="A600" t="s">
        <v>46</v>
      </c>
      <c r="B600" s="3">
        <v>44222</v>
      </c>
      <c r="C600">
        <v>0</v>
      </c>
      <c r="D600">
        <v>0</v>
      </c>
      <c r="E600">
        <f t="shared" si="48"/>
        <v>2021</v>
      </c>
      <c r="F600" t="str">
        <f t="shared" si="47"/>
        <v>Victorian</v>
      </c>
      <c r="G600" t="str">
        <f t="shared" si="49"/>
        <v>Quarter</v>
      </c>
      <c r="H600">
        <f t="shared" si="50"/>
        <v>2022</v>
      </c>
      <c r="I600">
        <f t="shared" si="51"/>
        <v>90</v>
      </c>
      <c r="J600">
        <f>D600*PJ_per_contract*I600</f>
        <v>0</v>
      </c>
    </row>
    <row r="601" spans="1:10" x14ac:dyDescent="0.2">
      <c r="A601" t="s">
        <v>47</v>
      </c>
      <c r="B601" s="3">
        <v>44222</v>
      </c>
      <c r="C601">
        <v>5</v>
      </c>
      <c r="D601">
        <v>0</v>
      </c>
      <c r="E601">
        <f t="shared" si="48"/>
        <v>2021</v>
      </c>
      <c r="F601" t="str">
        <f t="shared" si="47"/>
        <v>Wallumbilla</v>
      </c>
      <c r="G601" t="str">
        <f t="shared" si="49"/>
        <v>Quarter</v>
      </c>
      <c r="H601">
        <f t="shared" si="50"/>
        <v>2022</v>
      </c>
      <c r="I601">
        <f t="shared" si="51"/>
        <v>90</v>
      </c>
      <c r="J601">
        <f>D601*PJ_per_contract*I601</f>
        <v>0</v>
      </c>
    </row>
    <row r="602" spans="1:10" x14ac:dyDescent="0.2">
      <c r="A602" t="s">
        <v>48</v>
      </c>
      <c r="B602" s="3">
        <v>44222</v>
      </c>
      <c r="C602">
        <v>0</v>
      </c>
      <c r="D602">
        <v>0</v>
      </c>
      <c r="E602">
        <f t="shared" si="48"/>
        <v>2021</v>
      </c>
      <c r="F602" t="str">
        <f t="shared" si="47"/>
        <v>Victorian</v>
      </c>
      <c r="G602" t="str">
        <f t="shared" si="49"/>
        <v>Quarter</v>
      </c>
      <c r="H602">
        <f t="shared" si="50"/>
        <v>2022</v>
      </c>
      <c r="I602">
        <f t="shared" si="51"/>
        <v>90</v>
      </c>
      <c r="J602">
        <f>D602*PJ_per_contract*I602</f>
        <v>0</v>
      </c>
    </row>
    <row r="603" spans="1:10" x14ac:dyDescent="0.2">
      <c r="A603" t="s">
        <v>49</v>
      </c>
      <c r="B603" s="3">
        <v>44222</v>
      </c>
      <c r="C603">
        <v>5</v>
      </c>
      <c r="D603">
        <v>0</v>
      </c>
      <c r="E603">
        <f t="shared" si="48"/>
        <v>2021</v>
      </c>
      <c r="F603" t="str">
        <f t="shared" si="47"/>
        <v>Wallumbilla</v>
      </c>
      <c r="G603" t="str">
        <f t="shared" si="49"/>
        <v>Quarter</v>
      </c>
      <c r="H603">
        <f t="shared" si="50"/>
        <v>2022</v>
      </c>
      <c r="I603">
        <f t="shared" si="51"/>
        <v>90</v>
      </c>
      <c r="J603">
        <f>D603*PJ_per_contract*I603</f>
        <v>0</v>
      </c>
    </row>
    <row r="604" spans="1:10" x14ac:dyDescent="0.2">
      <c r="A604" t="s">
        <v>53</v>
      </c>
      <c r="B604" s="3">
        <v>44222</v>
      </c>
      <c r="C604">
        <v>0</v>
      </c>
      <c r="D604">
        <v>0</v>
      </c>
      <c r="E604">
        <f t="shared" si="48"/>
        <v>2021</v>
      </c>
      <c r="F604" t="str">
        <f t="shared" si="47"/>
        <v>Victorian</v>
      </c>
      <c r="G604" t="str">
        <f t="shared" si="49"/>
        <v>Quarter</v>
      </c>
      <c r="H604">
        <f t="shared" si="50"/>
        <v>2023</v>
      </c>
      <c r="I604">
        <f t="shared" si="51"/>
        <v>90</v>
      </c>
      <c r="J604">
        <f>D604*PJ_per_contract*I604</f>
        <v>0</v>
      </c>
    </row>
    <row r="605" spans="1:10" x14ac:dyDescent="0.2">
      <c r="A605" t="s">
        <v>52</v>
      </c>
      <c r="B605" s="3">
        <v>44222</v>
      </c>
      <c r="C605">
        <v>0</v>
      </c>
      <c r="D605">
        <v>0</v>
      </c>
      <c r="E605">
        <f t="shared" si="48"/>
        <v>2021</v>
      </c>
      <c r="F605" t="str">
        <f t="shared" si="47"/>
        <v>Victorian</v>
      </c>
      <c r="G605" t="str">
        <f t="shared" si="49"/>
        <v>Quarter</v>
      </c>
      <c r="H605">
        <f t="shared" si="50"/>
        <v>2022</v>
      </c>
      <c r="I605">
        <f t="shared" si="51"/>
        <v>90</v>
      </c>
      <c r="J605">
        <f>D605*PJ_per_contract*I605</f>
        <v>0</v>
      </c>
    </row>
    <row r="606" spans="1:10" x14ac:dyDescent="0.2">
      <c r="A606" t="s">
        <v>56</v>
      </c>
      <c r="B606" s="3">
        <v>44222</v>
      </c>
      <c r="C606">
        <v>0</v>
      </c>
      <c r="D606">
        <v>0</v>
      </c>
      <c r="E606">
        <f t="shared" si="48"/>
        <v>2021</v>
      </c>
      <c r="F606" t="str">
        <f t="shared" si="47"/>
        <v>Victorian</v>
      </c>
      <c r="G606" t="str">
        <f t="shared" si="49"/>
        <v>Quarter</v>
      </c>
      <c r="H606">
        <f t="shared" si="50"/>
        <v>2023</v>
      </c>
      <c r="I606">
        <f t="shared" si="51"/>
        <v>90</v>
      </c>
      <c r="J606">
        <f>D606*PJ_per_contract*I606</f>
        <v>0</v>
      </c>
    </row>
    <row r="607" spans="1:10" x14ac:dyDescent="0.2">
      <c r="A607" t="s">
        <v>54</v>
      </c>
      <c r="B607" s="3">
        <v>44222</v>
      </c>
      <c r="C607">
        <v>0</v>
      </c>
      <c r="D607">
        <v>0</v>
      </c>
      <c r="E607">
        <f t="shared" si="48"/>
        <v>2021</v>
      </c>
      <c r="F607" t="str">
        <f t="shared" si="47"/>
        <v>Victorian</v>
      </c>
      <c r="G607" t="str">
        <f t="shared" si="49"/>
        <v>Quarter</v>
      </c>
      <c r="H607">
        <f t="shared" si="50"/>
        <v>2023</v>
      </c>
      <c r="I607">
        <f t="shared" si="51"/>
        <v>90</v>
      </c>
      <c r="J607">
        <f>D607*PJ_per_contract*I607</f>
        <v>0</v>
      </c>
    </row>
    <row r="608" spans="1:10" x14ac:dyDescent="0.2">
      <c r="A608" t="s">
        <v>51</v>
      </c>
      <c r="B608" s="3">
        <v>44222</v>
      </c>
      <c r="C608">
        <v>0</v>
      </c>
      <c r="D608">
        <v>0</v>
      </c>
      <c r="E608">
        <f t="shared" si="48"/>
        <v>2021</v>
      </c>
      <c r="F608" t="str">
        <f t="shared" si="47"/>
        <v>Victorian</v>
      </c>
      <c r="G608" t="str">
        <f t="shared" si="49"/>
        <v>Quarter</v>
      </c>
      <c r="H608">
        <f t="shared" si="50"/>
        <v>2022</v>
      </c>
      <c r="I608">
        <f t="shared" si="51"/>
        <v>90</v>
      </c>
      <c r="J608">
        <f>D608*PJ_per_contract*I608</f>
        <v>0</v>
      </c>
    </row>
    <row r="609" spans="1:10" x14ac:dyDescent="0.2">
      <c r="A609" t="s">
        <v>50</v>
      </c>
      <c r="B609" s="3">
        <v>44222</v>
      </c>
      <c r="C609">
        <v>0</v>
      </c>
      <c r="D609">
        <v>0</v>
      </c>
      <c r="E609">
        <f t="shared" si="48"/>
        <v>2021</v>
      </c>
      <c r="F609" t="str">
        <f t="shared" si="47"/>
        <v>Victorian</v>
      </c>
      <c r="G609" t="str">
        <f t="shared" si="49"/>
        <v>Quarter</v>
      </c>
      <c r="H609">
        <f t="shared" si="50"/>
        <v>2024</v>
      </c>
      <c r="I609">
        <f t="shared" si="51"/>
        <v>90</v>
      </c>
      <c r="J609">
        <f>D609*PJ_per_contract*I609</f>
        <v>0</v>
      </c>
    </row>
    <row r="610" spans="1:10" x14ac:dyDescent="0.2">
      <c r="A610" t="s">
        <v>59</v>
      </c>
      <c r="B610" s="3">
        <v>44222</v>
      </c>
      <c r="C610">
        <v>0</v>
      </c>
      <c r="D610">
        <v>0</v>
      </c>
      <c r="E610">
        <f t="shared" si="48"/>
        <v>2021</v>
      </c>
      <c r="F610" t="str">
        <f t="shared" si="47"/>
        <v>Victorian</v>
      </c>
      <c r="G610" t="str">
        <f t="shared" si="49"/>
        <v>Quarter</v>
      </c>
      <c r="H610">
        <f t="shared" si="50"/>
        <v>2023</v>
      </c>
      <c r="I610">
        <f t="shared" si="51"/>
        <v>90</v>
      </c>
      <c r="J610">
        <f>D610*PJ_per_contract*I610</f>
        <v>0</v>
      </c>
    </row>
    <row r="611" spans="1:10" x14ac:dyDescent="0.2">
      <c r="A611" t="s">
        <v>57</v>
      </c>
      <c r="B611" s="3">
        <v>44222</v>
      </c>
      <c r="C611">
        <v>0</v>
      </c>
      <c r="D611">
        <v>0</v>
      </c>
      <c r="E611">
        <f t="shared" si="48"/>
        <v>2021</v>
      </c>
      <c r="F611" t="str">
        <f t="shared" si="47"/>
        <v>Victorian</v>
      </c>
      <c r="G611" t="str">
        <f t="shared" si="49"/>
        <v>Quarter</v>
      </c>
      <c r="H611">
        <f t="shared" si="50"/>
        <v>2024</v>
      </c>
      <c r="I611">
        <f t="shared" si="51"/>
        <v>90</v>
      </c>
      <c r="J611">
        <f>D611*PJ_per_contract*I611</f>
        <v>0</v>
      </c>
    </row>
    <row r="612" spans="1:10" x14ac:dyDescent="0.2">
      <c r="A612" t="s">
        <v>58</v>
      </c>
      <c r="B612" s="3">
        <v>44222</v>
      </c>
      <c r="C612">
        <v>0</v>
      </c>
      <c r="D612">
        <v>0</v>
      </c>
      <c r="E612">
        <f t="shared" si="48"/>
        <v>2021</v>
      </c>
      <c r="F612" t="str">
        <f t="shared" si="47"/>
        <v>Victorian</v>
      </c>
      <c r="G612" t="str">
        <f t="shared" si="49"/>
        <v>Quarter</v>
      </c>
      <c r="H612">
        <f t="shared" si="50"/>
        <v>2024</v>
      </c>
      <c r="I612">
        <f t="shared" si="51"/>
        <v>90</v>
      </c>
      <c r="J612">
        <f>D612*PJ_per_contract*I612</f>
        <v>0</v>
      </c>
    </row>
    <row r="613" spans="1:10" x14ac:dyDescent="0.2">
      <c r="A613" t="s">
        <v>55</v>
      </c>
      <c r="B613" s="3">
        <v>44222</v>
      </c>
      <c r="C613">
        <v>0</v>
      </c>
      <c r="D613">
        <v>0</v>
      </c>
      <c r="E613">
        <f t="shared" si="48"/>
        <v>2021</v>
      </c>
      <c r="F613" t="str">
        <f t="shared" si="47"/>
        <v>Victorian</v>
      </c>
      <c r="G613" t="str">
        <f t="shared" si="49"/>
        <v>Quarter</v>
      </c>
      <c r="H613">
        <f t="shared" si="50"/>
        <v>2024</v>
      </c>
      <c r="I613">
        <f t="shared" si="51"/>
        <v>90</v>
      </c>
      <c r="J613">
        <f>D613*PJ_per_contract*I613</f>
        <v>0</v>
      </c>
    </row>
    <row r="614" spans="1:10" x14ac:dyDescent="0.2">
      <c r="A614" t="s">
        <v>60</v>
      </c>
      <c r="B614" s="3">
        <v>44222</v>
      </c>
      <c r="C614">
        <v>0</v>
      </c>
      <c r="D614">
        <v>0</v>
      </c>
      <c r="E614">
        <f t="shared" si="48"/>
        <v>2021</v>
      </c>
      <c r="F614" t="str">
        <f t="shared" si="47"/>
        <v>Wallumbilla</v>
      </c>
      <c r="G614" t="str">
        <f t="shared" si="49"/>
        <v>Strip</v>
      </c>
      <c r="H614">
        <f t="shared" si="50"/>
        <v>2023</v>
      </c>
      <c r="I614">
        <f t="shared" si="51"/>
        <v>365</v>
      </c>
      <c r="J614">
        <f>D614*PJ_per_contract*I614</f>
        <v>0</v>
      </c>
    </row>
    <row r="615" spans="1:10" x14ac:dyDescent="0.2">
      <c r="A615" t="s">
        <v>61</v>
      </c>
      <c r="B615" s="3">
        <v>44222</v>
      </c>
      <c r="C615">
        <v>15</v>
      </c>
      <c r="D615">
        <v>0</v>
      </c>
      <c r="E615">
        <f t="shared" si="48"/>
        <v>2021</v>
      </c>
      <c r="F615" t="str">
        <f t="shared" si="47"/>
        <v>Wallumbilla</v>
      </c>
      <c r="G615" t="str">
        <f t="shared" si="49"/>
        <v>Quarter</v>
      </c>
      <c r="H615">
        <f t="shared" si="50"/>
        <v>2022</v>
      </c>
      <c r="I615">
        <f t="shared" si="51"/>
        <v>90</v>
      </c>
      <c r="J615">
        <f>D615*PJ_per_contract*I615</f>
        <v>0</v>
      </c>
    </row>
    <row r="616" spans="1:10" x14ac:dyDescent="0.2">
      <c r="A616" t="s">
        <v>62</v>
      </c>
      <c r="B616" s="3">
        <v>44222</v>
      </c>
      <c r="C616">
        <v>5</v>
      </c>
      <c r="D616">
        <v>0</v>
      </c>
      <c r="E616">
        <f t="shared" si="48"/>
        <v>2021</v>
      </c>
      <c r="F616" t="str">
        <f t="shared" si="47"/>
        <v>Wallumbilla</v>
      </c>
      <c r="G616" t="str">
        <f t="shared" si="49"/>
        <v>Quarter</v>
      </c>
      <c r="H616">
        <f t="shared" si="50"/>
        <v>2022</v>
      </c>
      <c r="I616">
        <f t="shared" si="51"/>
        <v>90</v>
      </c>
      <c r="J616">
        <f>D616*PJ_per_contract*I616</f>
        <v>0</v>
      </c>
    </row>
    <row r="617" spans="1:10" x14ac:dyDescent="0.2">
      <c r="A617" t="s">
        <v>63</v>
      </c>
      <c r="B617" s="3">
        <v>44222</v>
      </c>
      <c r="C617">
        <v>0</v>
      </c>
      <c r="D617">
        <v>0</v>
      </c>
      <c r="E617">
        <f t="shared" si="48"/>
        <v>2021</v>
      </c>
      <c r="F617" t="str">
        <f t="shared" si="47"/>
        <v>Wallumbilla</v>
      </c>
      <c r="G617" t="str">
        <f t="shared" si="49"/>
        <v>Quarter</v>
      </c>
      <c r="H617">
        <f t="shared" si="50"/>
        <v>2023</v>
      </c>
      <c r="I617">
        <f t="shared" si="51"/>
        <v>90</v>
      </c>
      <c r="J617">
        <f>D617*PJ_per_contract*I617</f>
        <v>0</v>
      </c>
    </row>
    <row r="618" spans="1:10" x14ac:dyDescent="0.2">
      <c r="A618" t="s">
        <v>64</v>
      </c>
      <c r="B618" s="3">
        <v>44222</v>
      </c>
      <c r="C618">
        <v>0</v>
      </c>
      <c r="D618">
        <v>0</v>
      </c>
      <c r="E618">
        <f t="shared" si="48"/>
        <v>2021</v>
      </c>
      <c r="F618" t="str">
        <f t="shared" si="47"/>
        <v>Wallumbilla</v>
      </c>
      <c r="G618" t="str">
        <f t="shared" si="49"/>
        <v>Quarter</v>
      </c>
      <c r="H618">
        <f t="shared" si="50"/>
        <v>2023</v>
      </c>
      <c r="I618">
        <f t="shared" si="51"/>
        <v>90</v>
      </c>
      <c r="J618">
        <f>D618*PJ_per_contract*I618</f>
        <v>0</v>
      </c>
    </row>
    <row r="619" spans="1:10" x14ac:dyDescent="0.2">
      <c r="A619" t="s">
        <v>29</v>
      </c>
      <c r="B619" s="3">
        <v>44223</v>
      </c>
      <c r="C619">
        <v>0</v>
      </c>
      <c r="D619">
        <v>0</v>
      </c>
      <c r="E619">
        <f t="shared" si="48"/>
        <v>2021</v>
      </c>
      <c r="F619" t="str">
        <f t="shared" si="47"/>
        <v>Victorian</v>
      </c>
      <c r="G619" t="str">
        <f t="shared" si="49"/>
        <v>Month</v>
      </c>
      <c r="H619">
        <f t="shared" si="50"/>
        <v>2021</v>
      </c>
      <c r="I619">
        <f t="shared" si="51"/>
        <v>31</v>
      </c>
      <c r="J619">
        <f>D619*PJ_per_contract*I619</f>
        <v>0</v>
      </c>
    </row>
    <row r="620" spans="1:10" x14ac:dyDescent="0.2">
      <c r="A620" t="s">
        <v>30</v>
      </c>
      <c r="B620" s="3">
        <v>44223</v>
      </c>
      <c r="C620">
        <v>0</v>
      </c>
      <c r="D620">
        <v>0</v>
      </c>
      <c r="E620">
        <f t="shared" si="48"/>
        <v>2021</v>
      </c>
      <c r="F620" t="str">
        <f t="shared" si="47"/>
        <v>Victorian</v>
      </c>
      <c r="G620" t="str">
        <f t="shared" si="49"/>
        <v>Month</v>
      </c>
      <c r="H620">
        <f t="shared" si="50"/>
        <v>2021</v>
      </c>
      <c r="I620">
        <f t="shared" si="51"/>
        <v>31</v>
      </c>
      <c r="J620">
        <f>D620*PJ_per_contract*I620</f>
        <v>0</v>
      </c>
    </row>
    <row r="621" spans="1:10" x14ac:dyDescent="0.2">
      <c r="A621" t="s">
        <v>31</v>
      </c>
      <c r="B621" s="3">
        <v>44223</v>
      </c>
      <c r="C621">
        <v>0</v>
      </c>
      <c r="D621">
        <v>0</v>
      </c>
      <c r="E621">
        <f t="shared" si="48"/>
        <v>2021</v>
      </c>
      <c r="F621" t="str">
        <f t="shared" si="47"/>
        <v>Wallumbilla</v>
      </c>
      <c r="G621" t="str">
        <f t="shared" si="49"/>
        <v>Strip</v>
      </c>
      <c r="H621">
        <f t="shared" si="50"/>
        <v>2021</v>
      </c>
      <c r="I621">
        <f t="shared" si="51"/>
        <v>365</v>
      </c>
      <c r="J621">
        <f>D621*PJ_per_contract*I621</f>
        <v>0</v>
      </c>
    </row>
    <row r="622" spans="1:10" x14ac:dyDescent="0.2">
      <c r="A622" t="s">
        <v>32</v>
      </c>
      <c r="B622" s="3">
        <v>44223</v>
      </c>
      <c r="C622">
        <v>0</v>
      </c>
      <c r="D622">
        <v>0</v>
      </c>
      <c r="E622">
        <f t="shared" si="48"/>
        <v>2021</v>
      </c>
      <c r="F622" t="str">
        <f t="shared" si="47"/>
        <v>Victorian</v>
      </c>
      <c r="G622" t="str">
        <f t="shared" si="49"/>
        <v>Quarter</v>
      </c>
      <c r="H622">
        <f t="shared" si="50"/>
        <v>2021</v>
      </c>
      <c r="I622">
        <f t="shared" si="51"/>
        <v>90</v>
      </c>
      <c r="J622">
        <f>D622*PJ_per_contract*I622</f>
        <v>0</v>
      </c>
    </row>
    <row r="623" spans="1:10" x14ac:dyDescent="0.2">
      <c r="A623" t="s">
        <v>33</v>
      </c>
      <c r="B623" s="3">
        <v>44223</v>
      </c>
      <c r="C623">
        <v>0</v>
      </c>
      <c r="D623">
        <v>0</v>
      </c>
      <c r="E623">
        <f t="shared" si="48"/>
        <v>2021</v>
      </c>
      <c r="F623" t="str">
        <f t="shared" si="47"/>
        <v>Victorian</v>
      </c>
      <c r="G623" t="str">
        <f t="shared" si="49"/>
        <v>Month</v>
      </c>
      <c r="H623">
        <f t="shared" si="50"/>
        <v>2021</v>
      </c>
      <c r="I623">
        <f t="shared" si="51"/>
        <v>31</v>
      </c>
      <c r="J623">
        <f>D623*PJ_per_contract*I623</f>
        <v>0</v>
      </c>
    </row>
    <row r="624" spans="1:10" x14ac:dyDescent="0.2">
      <c r="A624" t="s">
        <v>34</v>
      </c>
      <c r="B624" s="3">
        <v>44223</v>
      </c>
      <c r="C624">
        <v>85</v>
      </c>
      <c r="D624">
        <v>0</v>
      </c>
      <c r="E624">
        <f t="shared" si="48"/>
        <v>2021</v>
      </c>
      <c r="F624" t="str">
        <f t="shared" si="47"/>
        <v>Wallumbilla</v>
      </c>
      <c r="G624" t="str">
        <f t="shared" si="49"/>
        <v>Quarter</v>
      </c>
      <c r="H624">
        <f t="shared" si="50"/>
        <v>2021</v>
      </c>
      <c r="I624">
        <f t="shared" si="51"/>
        <v>90</v>
      </c>
      <c r="J624">
        <f>D624*PJ_per_contract*I624</f>
        <v>0</v>
      </c>
    </row>
    <row r="625" spans="1:10" x14ac:dyDescent="0.2">
      <c r="A625" t="s">
        <v>35</v>
      </c>
      <c r="B625" s="3">
        <v>44223</v>
      </c>
      <c r="C625">
        <v>0</v>
      </c>
      <c r="D625">
        <v>0</v>
      </c>
      <c r="E625">
        <f t="shared" si="48"/>
        <v>2021</v>
      </c>
      <c r="F625" t="str">
        <f t="shared" si="47"/>
        <v>Victorian</v>
      </c>
      <c r="G625" t="str">
        <f t="shared" si="49"/>
        <v>Month</v>
      </c>
      <c r="H625">
        <f t="shared" si="50"/>
        <v>2021</v>
      </c>
      <c r="I625">
        <f t="shared" si="51"/>
        <v>31</v>
      </c>
      <c r="J625">
        <f>D625*PJ_per_contract*I625</f>
        <v>0</v>
      </c>
    </row>
    <row r="626" spans="1:10" x14ac:dyDescent="0.2">
      <c r="A626" t="s">
        <v>36</v>
      </c>
      <c r="B626" s="3">
        <v>44223</v>
      </c>
      <c r="C626">
        <v>0</v>
      </c>
      <c r="D626">
        <v>0</v>
      </c>
      <c r="E626">
        <f t="shared" si="48"/>
        <v>2021</v>
      </c>
      <c r="F626" t="str">
        <f t="shared" si="47"/>
        <v>Victorian</v>
      </c>
      <c r="G626" t="str">
        <f t="shared" si="49"/>
        <v>Month</v>
      </c>
      <c r="H626">
        <f t="shared" si="50"/>
        <v>2021</v>
      </c>
      <c r="I626">
        <f t="shared" si="51"/>
        <v>31</v>
      </c>
      <c r="J626">
        <f>D626*PJ_per_contract*I626</f>
        <v>0</v>
      </c>
    </row>
    <row r="627" spans="1:10" x14ac:dyDescent="0.2">
      <c r="A627" t="s">
        <v>37</v>
      </c>
      <c r="B627" s="3">
        <v>44223</v>
      </c>
      <c r="C627">
        <v>0</v>
      </c>
      <c r="D627">
        <v>0</v>
      </c>
      <c r="E627">
        <f t="shared" si="48"/>
        <v>2021</v>
      </c>
      <c r="F627" t="str">
        <f t="shared" si="47"/>
        <v>Victorian</v>
      </c>
      <c r="G627" t="str">
        <f t="shared" si="49"/>
        <v>Month</v>
      </c>
      <c r="H627">
        <f t="shared" si="50"/>
        <v>2021</v>
      </c>
      <c r="I627">
        <f t="shared" si="51"/>
        <v>31</v>
      </c>
      <c r="J627">
        <f>D627*PJ_per_contract*I627</f>
        <v>0</v>
      </c>
    </row>
    <row r="628" spans="1:10" x14ac:dyDescent="0.2">
      <c r="A628" t="s">
        <v>38</v>
      </c>
      <c r="B628" s="3">
        <v>44223</v>
      </c>
      <c r="C628">
        <v>0</v>
      </c>
      <c r="D628">
        <v>0</v>
      </c>
      <c r="E628">
        <f t="shared" si="48"/>
        <v>2021</v>
      </c>
      <c r="F628" t="str">
        <f t="shared" si="47"/>
        <v>Victorian</v>
      </c>
      <c r="G628" t="str">
        <f t="shared" si="49"/>
        <v>Quarter</v>
      </c>
      <c r="H628">
        <f t="shared" si="50"/>
        <v>2021</v>
      </c>
      <c r="I628">
        <f t="shared" si="51"/>
        <v>90</v>
      </c>
      <c r="J628">
        <f>D628*PJ_per_contract*I628</f>
        <v>0</v>
      </c>
    </row>
    <row r="629" spans="1:10" x14ac:dyDescent="0.2">
      <c r="A629" t="s">
        <v>39</v>
      </c>
      <c r="B629" s="3">
        <v>44223</v>
      </c>
      <c r="C629">
        <v>122</v>
      </c>
      <c r="D629">
        <v>0</v>
      </c>
      <c r="E629">
        <f t="shared" si="48"/>
        <v>2021</v>
      </c>
      <c r="F629" t="str">
        <f t="shared" si="47"/>
        <v>Wallumbilla</v>
      </c>
      <c r="G629" t="str">
        <f t="shared" si="49"/>
        <v>Quarter</v>
      </c>
      <c r="H629">
        <f t="shared" si="50"/>
        <v>2021</v>
      </c>
      <c r="I629">
        <f t="shared" si="51"/>
        <v>90</v>
      </c>
      <c r="J629">
        <f>D629*PJ_per_contract*I629</f>
        <v>0</v>
      </c>
    </row>
    <row r="630" spans="1:10" x14ac:dyDescent="0.2">
      <c r="A630" t="s">
        <v>40</v>
      </c>
      <c r="B630" s="3">
        <v>44223</v>
      </c>
      <c r="C630">
        <v>0</v>
      </c>
      <c r="D630">
        <v>0</v>
      </c>
      <c r="E630">
        <f t="shared" si="48"/>
        <v>2021</v>
      </c>
      <c r="F630" t="str">
        <f t="shared" si="47"/>
        <v>Wallumbilla</v>
      </c>
      <c r="G630" t="str">
        <f t="shared" si="49"/>
        <v>Strip</v>
      </c>
      <c r="H630">
        <f t="shared" si="50"/>
        <v>2022</v>
      </c>
      <c r="I630">
        <f t="shared" si="51"/>
        <v>365</v>
      </c>
      <c r="J630">
        <f>D630*PJ_per_contract*I630</f>
        <v>0</v>
      </c>
    </row>
    <row r="631" spans="1:10" x14ac:dyDescent="0.2">
      <c r="A631" t="s">
        <v>41</v>
      </c>
      <c r="B631" s="3">
        <v>44223</v>
      </c>
      <c r="C631">
        <v>0</v>
      </c>
      <c r="D631">
        <v>0</v>
      </c>
      <c r="E631">
        <f t="shared" si="48"/>
        <v>2021</v>
      </c>
      <c r="F631" t="str">
        <f t="shared" si="47"/>
        <v>Victorian</v>
      </c>
      <c r="G631" t="str">
        <f t="shared" si="49"/>
        <v>Quarter</v>
      </c>
      <c r="H631">
        <f t="shared" si="50"/>
        <v>2021</v>
      </c>
      <c r="I631">
        <f t="shared" si="51"/>
        <v>90</v>
      </c>
      <c r="J631">
        <f>D631*PJ_per_contract*I631</f>
        <v>0</v>
      </c>
    </row>
    <row r="632" spans="1:10" x14ac:dyDescent="0.2">
      <c r="A632" t="s">
        <v>42</v>
      </c>
      <c r="B632" s="3">
        <v>44223</v>
      </c>
      <c r="C632">
        <v>151</v>
      </c>
      <c r="D632">
        <v>0</v>
      </c>
      <c r="E632">
        <f t="shared" si="48"/>
        <v>2021</v>
      </c>
      <c r="F632" t="str">
        <f t="shared" si="47"/>
        <v>Wallumbilla</v>
      </c>
      <c r="G632" t="str">
        <f t="shared" si="49"/>
        <v>Quarter</v>
      </c>
      <c r="H632">
        <f t="shared" si="50"/>
        <v>2021</v>
      </c>
      <c r="I632">
        <f t="shared" si="51"/>
        <v>90</v>
      </c>
      <c r="J632">
        <f>D632*PJ_per_contract*I632</f>
        <v>0</v>
      </c>
    </row>
    <row r="633" spans="1:10" x14ac:dyDescent="0.2">
      <c r="A633" t="s">
        <v>43</v>
      </c>
      <c r="B633" s="3">
        <v>44223</v>
      </c>
      <c r="C633">
        <v>0</v>
      </c>
      <c r="D633">
        <v>0</v>
      </c>
      <c r="E633">
        <f t="shared" si="48"/>
        <v>2021</v>
      </c>
      <c r="F633" t="str">
        <f t="shared" si="47"/>
        <v>Victorian</v>
      </c>
      <c r="G633" t="str">
        <f t="shared" si="49"/>
        <v>Quarter</v>
      </c>
      <c r="H633">
        <f t="shared" si="50"/>
        <v>2021</v>
      </c>
      <c r="I633">
        <f t="shared" si="51"/>
        <v>90</v>
      </c>
      <c r="J633">
        <f>D633*PJ_per_contract*I633</f>
        <v>0</v>
      </c>
    </row>
    <row r="634" spans="1:10" x14ac:dyDescent="0.2">
      <c r="A634" t="s">
        <v>44</v>
      </c>
      <c r="B634" s="3">
        <v>44223</v>
      </c>
      <c r="C634">
        <v>85</v>
      </c>
      <c r="D634">
        <v>0</v>
      </c>
      <c r="E634">
        <f t="shared" si="48"/>
        <v>2021</v>
      </c>
      <c r="F634" t="str">
        <f t="shared" si="47"/>
        <v>Wallumbilla</v>
      </c>
      <c r="G634" t="str">
        <f t="shared" si="49"/>
        <v>Quarter</v>
      </c>
      <c r="H634">
        <f t="shared" si="50"/>
        <v>2021</v>
      </c>
      <c r="I634">
        <f t="shared" si="51"/>
        <v>90</v>
      </c>
      <c r="J634">
        <f>D634*PJ_per_contract*I634</f>
        <v>0</v>
      </c>
    </row>
    <row r="635" spans="1:10" x14ac:dyDescent="0.2">
      <c r="A635" t="s">
        <v>45</v>
      </c>
      <c r="B635" s="3">
        <v>44223</v>
      </c>
      <c r="C635">
        <v>0</v>
      </c>
      <c r="D635">
        <v>0</v>
      </c>
      <c r="E635">
        <f t="shared" si="48"/>
        <v>2021</v>
      </c>
      <c r="F635" t="str">
        <f t="shared" si="47"/>
        <v>Wallumbilla</v>
      </c>
      <c r="G635" t="str">
        <f t="shared" si="49"/>
        <v>Strip</v>
      </c>
      <c r="H635">
        <f t="shared" si="50"/>
        <v>2022</v>
      </c>
      <c r="I635">
        <f t="shared" si="51"/>
        <v>365</v>
      </c>
      <c r="J635">
        <f>D635*PJ_per_contract*I635</f>
        <v>0</v>
      </c>
    </row>
    <row r="636" spans="1:10" x14ac:dyDescent="0.2">
      <c r="A636" t="s">
        <v>46</v>
      </c>
      <c r="B636" s="3">
        <v>44223</v>
      </c>
      <c r="C636">
        <v>0</v>
      </c>
      <c r="D636">
        <v>0</v>
      </c>
      <c r="E636">
        <f t="shared" si="48"/>
        <v>2021</v>
      </c>
      <c r="F636" t="str">
        <f t="shared" si="47"/>
        <v>Victorian</v>
      </c>
      <c r="G636" t="str">
        <f t="shared" si="49"/>
        <v>Quarter</v>
      </c>
      <c r="H636">
        <f t="shared" si="50"/>
        <v>2022</v>
      </c>
      <c r="I636">
        <f t="shared" si="51"/>
        <v>90</v>
      </c>
      <c r="J636">
        <f>D636*PJ_per_contract*I636</f>
        <v>0</v>
      </c>
    </row>
    <row r="637" spans="1:10" x14ac:dyDescent="0.2">
      <c r="A637" t="s">
        <v>47</v>
      </c>
      <c r="B637" s="3">
        <v>44223</v>
      </c>
      <c r="C637">
        <v>5</v>
      </c>
      <c r="D637">
        <v>0</v>
      </c>
      <c r="E637">
        <f t="shared" si="48"/>
        <v>2021</v>
      </c>
      <c r="F637" t="str">
        <f t="shared" si="47"/>
        <v>Wallumbilla</v>
      </c>
      <c r="G637" t="str">
        <f t="shared" si="49"/>
        <v>Quarter</v>
      </c>
      <c r="H637">
        <f t="shared" si="50"/>
        <v>2022</v>
      </c>
      <c r="I637">
        <f t="shared" si="51"/>
        <v>90</v>
      </c>
      <c r="J637">
        <f>D637*PJ_per_contract*I637</f>
        <v>0</v>
      </c>
    </row>
    <row r="638" spans="1:10" x14ac:dyDescent="0.2">
      <c r="A638" t="s">
        <v>48</v>
      </c>
      <c r="B638" s="3">
        <v>44223</v>
      </c>
      <c r="C638">
        <v>0</v>
      </c>
      <c r="D638">
        <v>0</v>
      </c>
      <c r="E638">
        <f t="shared" si="48"/>
        <v>2021</v>
      </c>
      <c r="F638" t="str">
        <f t="shared" si="47"/>
        <v>Victorian</v>
      </c>
      <c r="G638" t="str">
        <f t="shared" si="49"/>
        <v>Quarter</v>
      </c>
      <c r="H638">
        <f t="shared" si="50"/>
        <v>2022</v>
      </c>
      <c r="I638">
        <f t="shared" si="51"/>
        <v>90</v>
      </c>
      <c r="J638">
        <f>D638*PJ_per_contract*I638</f>
        <v>0</v>
      </c>
    </row>
    <row r="639" spans="1:10" x14ac:dyDescent="0.2">
      <c r="A639" t="s">
        <v>49</v>
      </c>
      <c r="B639" s="3">
        <v>44223</v>
      </c>
      <c r="C639">
        <v>5</v>
      </c>
      <c r="D639">
        <v>0</v>
      </c>
      <c r="E639">
        <f t="shared" si="48"/>
        <v>2021</v>
      </c>
      <c r="F639" t="str">
        <f t="shared" si="47"/>
        <v>Wallumbilla</v>
      </c>
      <c r="G639" t="str">
        <f t="shared" si="49"/>
        <v>Quarter</v>
      </c>
      <c r="H639">
        <f t="shared" si="50"/>
        <v>2022</v>
      </c>
      <c r="I639">
        <f t="shared" si="51"/>
        <v>90</v>
      </c>
      <c r="J639">
        <f>D639*PJ_per_contract*I639</f>
        <v>0</v>
      </c>
    </row>
    <row r="640" spans="1:10" x14ac:dyDescent="0.2">
      <c r="A640" t="s">
        <v>52</v>
      </c>
      <c r="B640" s="3">
        <v>44223</v>
      </c>
      <c r="C640">
        <v>0</v>
      </c>
      <c r="D640">
        <v>0</v>
      </c>
      <c r="E640">
        <f t="shared" si="48"/>
        <v>2021</v>
      </c>
      <c r="F640" t="str">
        <f t="shared" si="47"/>
        <v>Victorian</v>
      </c>
      <c r="G640" t="str">
        <f t="shared" si="49"/>
        <v>Quarter</v>
      </c>
      <c r="H640">
        <f t="shared" si="50"/>
        <v>2022</v>
      </c>
      <c r="I640">
        <f t="shared" si="51"/>
        <v>90</v>
      </c>
      <c r="J640">
        <f>D640*PJ_per_contract*I640</f>
        <v>0</v>
      </c>
    </row>
    <row r="641" spans="1:10" x14ac:dyDescent="0.2">
      <c r="A641" t="s">
        <v>50</v>
      </c>
      <c r="B641" s="3">
        <v>44223</v>
      </c>
      <c r="C641">
        <v>0</v>
      </c>
      <c r="D641">
        <v>0</v>
      </c>
      <c r="E641">
        <f t="shared" si="48"/>
        <v>2021</v>
      </c>
      <c r="F641" t="str">
        <f t="shared" si="47"/>
        <v>Victorian</v>
      </c>
      <c r="G641" t="str">
        <f t="shared" si="49"/>
        <v>Quarter</v>
      </c>
      <c r="H641">
        <f t="shared" si="50"/>
        <v>2024</v>
      </c>
      <c r="I641">
        <f t="shared" si="51"/>
        <v>90</v>
      </c>
      <c r="J641">
        <f>D641*PJ_per_contract*I641</f>
        <v>0</v>
      </c>
    </row>
    <row r="642" spans="1:10" x14ac:dyDescent="0.2">
      <c r="A642" t="s">
        <v>51</v>
      </c>
      <c r="B642" s="3">
        <v>44223</v>
      </c>
      <c r="C642">
        <v>0</v>
      </c>
      <c r="D642">
        <v>0</v>
      </c>
      <c r="E642">
        <f t="shared" si="48"/>
        <v>2021</v>
      </c>
      <c r="F642" t="str">
        <f t="shared" ref="F642:F705" si="52">IF(OR(LEFT(A642,2)="GJ",LEFT(A642,2)="GK"),"Victorian",IF(OR(LEFT(A642,2)="GX",LEFT(A642,2)="GY"),"Wallumbilla","NA"))</f>
        <v>Victorian</v>
      </c>
      <c r="G642" t="str">
        <f t="shared" si="49"/>
        <v>Quarter</v>
      </c>
      <c r="H642">
        <f t="shared" si="50"/>
        <v>2022</v>
      </c>
      <c r="I642">
        <f t="shared" si="51"/>
        <v>90</v>
      </c>
      <c r="J642">
        <f>D642*PJ_per_contract*I642</f>
        <v>0</v>
      </c>
    </row>
    <row r="643" spans="1:10" x14ac:dyDescent="0.2">
      <c r="A643" t="s">
        <v>59</v>
      </c>
      <c r="B643" s="3">
        <v>44223</v>
      </c>
      <c r="C643">
        <v>0</v>
      </c>
      <c r="D643">
        <v>0</v>
      </c>
      <c r="E643">
        <f t="shared" ref="E643:E706" si="53">YEAR(B643)</f>
        <v>2021</v>
      </c>
      <c r="F643" t="str">
        <f t="shared" si="52"/>
        <v>Victorian</v>
      </c>
      <c r="G643" t="str">
        <f t="shared" ref="G643:G706" si="54">IF(LEFT(A643,2)="GJ","Month",IF(OR(LEFT(A643,2)="GK",LEFT(A643,2)="GX"),"Quarter",IF(LEFT(A643,2)="GY","Strip","NA")))</f>
        <v>Quarter</v>
      </c>
      <c r="H643">
        <f t="shared" ref="H643:H706" si="55">VALUE(MID(A643,4,4))</f>
        <v>2023</v>
      </c>
      <c r="I643">
        <f t="shared" ref="I643:I706" si="56">IF(G643="Month",_xlfn.DAYS(EOMONTH(B643,0),EOMONTH(B643,-1)),IF(G643="Quarter",_xlfn.DAYS(EOMONTH(B643,2),EOMONTH(B643,-1)),365))</f>
        <v>90</v>
      </c>
      <c r="J643">
        <f>D643*PJ_per_contract*I643</f>
        <v>0</v>
      </c>
    </row>
    <row r="644" spans="1:10" x14ac:dyDescent="0.2">
      <c r="A644" t="s">
        <v>55</v>
      </c>
      <c r="B644" s="3">
        <v>44223</v>
      </c>
      <c r="C644">
        <v>0</v>
      </c>
      <c r="D644">
        <v>0</v>
      </c>
      <c r="E644">
        <f t="shared" si="53"/>
        <v>2021</v>
      </c>
      <c r="F644" t="str">
        <f t="shared" si="52"/>
        <v>Victorian</v>
      </c>
      <c r="G644" t="str">
        <f t="shared" si="54"/>
        <v>Quarter</v>
      </c>
      <c r="H644">
        <f t="shared" si="55"/>
        <v>2024</v>
      </c>
      <c r="I644">
        <f t="shared" si="56"/>
        <v>90</v>
      </c>
      <c r="J644">
        <f>D644*PJ_per_contract*I644</f>
        <v>0</v>
      </c>
    </row>
    <row r="645" spans="1:10" x14ac:dyDescent="0.2">
      <c r="A645" t="s">
        <v>57</v>
      </c>
      <c r="B645" s="3">
        <v>44223</v>
      </c>
      <c r="C645">
        <v>0</v>
      </c>
      <c r="D645">
        <v>0</v>
      </c>
      <c r="E645">
        <f t="shared" si="53"/>
        <v>2021</v>
      </c>
      <c r="F645" t="str">
        <f t="shared" si="52"/>
        <v>Victorian</v>
      </c>
      <c r="G645" t="str">
        <f t="shared" si="54"/>
        <v>Quarter</v>
      </c>
      <c r="H645">
        <f t="shared" si="55"/>
        <v>2024</v>
      </c>
      <c r="I645">
        <f t="shared" si="56"/>
        <v>90</v>
      </c>
      <c r="J645">
        <f>D645*PJ_per_contract*I645</f>
        <v>0</v>
      </c>
    </row>
    <row r="646" spans="1:10" x14ac:dyDescent="0.2">
      <c r="A646" t="s">
        <v>58</v>
      </c>
      <c r="B646" s="3">
        <v>44223</v>
      </c>
      <c r="C646">
        <v>0</v>
      </c>
      <c r="D646">
        <v>0</v>
      </c>
      <c r="E646">
        <f t="shared" si="53"/>
        <v>2021</v>
      </c>
      <c r="F646" t="str">
        <f t="shared" si="52"/>
        <v>Victorian</v>
      </c>
      <c r="G646" t="str">
        <f t="shared" si="54"/>
        <v>Quarter</v>
      </c>
      <c r="H646">
        <f t="shared" si="55"/>
        <v>2024</v>
      </c>
      <c r="I646">
        <f t="shared" si="56"/>
        <v>90</v>
      </c>
      <c r="J646">
        <f>D646*PJ_per_contract*I646</f>
        <v>0</v>
      </c>
    </row>
    <row r="647" spans="1:10" x14ac:dyDescent="0.2">
      <c r="A647" t="s">
        <v>53</v>
      </c>
      <c r="B647" s="3">
        <v>44223</v>
      </c>
      <c r="C647">
        <v>0</v>
      </c>
      <c r="D647">
        <v>0</v>
      </c>
      <c r="E647">
        <f t="shared" si="53"/>
        <v>2021</v>
      </c>
      <c r="F647" t="str">
        <f t="shared" si="52"/>
        <v>Victorian</v>
      </c>
      <c r="G647" t="str">
        <f t="shared" si="54"/>
        <v>Quarter</v>
      </c>
      <c r="H647">
        <f t="shared" si="55"/>
        <v>2023</v>
      </c>
      <c r="I647">
        <f t="shared" si="56"/>
        <v>90</v>
      </c>
      <c r="J647">
        <f>D647*PJ_per_contract*I647</f>
        <v>0</v>
      </c>
    </row>
    <row r="648" spans="1:10" x14ac:dyDescent="0.2">
      <c r="A648" t="s">
        <v>54</v>
      </c>
      <c r="B648" s="3">
        <v>44223</v>
      </c>
      <c r="C648">
        <v>0</v>
      </c>
      <c r="D648">
        <v>0</v>
      </c>
      <c r="E648">
        <f t="shared" si="53"/>
        <v>2021</v>
      </c>
      <c r="F648" t="str">
        <f t="shared" si="52"/>
        <v>Victorian</v>
      </c>
      <c r="G648" t="str">
        <f t="shared" si="54"/>
        <v>Quarter</v>
      </c>
      <c r="H648">
        <f t="shared" si="55"/>
        <v>2023</v>
      </c>
      <c r="I648">
        <f t="shared" si="56"/>
        <v>90</v>
      </c>
      <c r="J648">
        <f>D648*PJ_per_contract*I648</f>
        <v>0</v>
      </c>
    </row>
    <row r="649" spans="1:10" x14ac:dyDescent="0.2">
      <c r="A649" t="s">
        <v>56</v>
      </c>
      <c r="B649" s="3">
        <v>44223</v>
      </c>
      <c r="C649">
        <v>0</v>
      </c>
      <c r="D649">
        <v>0</v>
      </c>
      <c r="E649">
        <f t="shared" si="53"/>
        <v>2021</v>
      </c>
      <c r="F649" t="str">
        <f t="shared" si="52"/>
        <v>Victorian</v>
      </c>
      <c r="G649" t="str">
        <f t="shared" si="54"/>
        <v>Quarter</v>
      </c>
      <c r="H649">
        <f t="shared" si="55"/>
        <v>2023</v>
      </c>
      <c r="I649">
        <f t="shared" si="56"/>
        <v>90</v>
      </c>
      <c r="J649">
        <f>D649*PJ_per_contract*I649</f>
        <v>0</v>
      </c>
    </row>
    <row r="650" spans="1:10" x14ac:dyDescent="0.2">
      <c r="A650" t="s">
        <v>60</v>
      </c>
      <c r="B650" s="3">
        <v>44223</v>
      </c>
      <c r="C650">
        <v>0</v>
      </c>
      <c r="D650">
        <v>0</v>
      </c>
      <c r="E650">
        <f t="shared" si="53"/>
        <v>2021</v>
      </c>
      <c r="F650" t="str">
        <f t="shared" si="52"/>
        <v>Wallumbilla</v>
      </c>
      <c r="G650" t="str">
        <f t="shared" si="54"/>
        <v>Strip</v>
      </c>
      <c r="H650">
        <f t="shared" si="55"/>
        <v>2023</v>
      </c>
      <c r="I650">
        <f t="shared" si="56"/>
        <v>365</v>
      </c>
      <c r="J650">
        <f>D650*PJ_per_contract*I650</f>
        <v>0</v>
      </c>
    </row>
    <row r="651" spans="1:10" x14ac:dyDescent="0.2">
      <c r="A651" t="s">
        <v>61</v>
      </c>
      <c r="B651" s="3">
        <v>44223</v>
      </c>
      <c r="C651">
        <v>15</v>
      </c>
      <c r="D651">
        <v>0</v>
      </c>
      <c r="E651">
        <f t="shared" si="53"/>
        <v>2021</v>
      </c>
      <c r="F651" t="str">
        <f t="shared" si="52"/>
        <v>Wallumbilla</v>
      </c>
      <c r="G651" t="str">
        <f t="shared" si="54"/>
        <v>Quarter</v>
      </c>
      <c r="H651">
        <f t="shared" si="55"/>
        <v>2022</v>
      </c>
      <c r="I651">
        <f t="shared" si="56"/>
        <v>90</v>
      </c>
      <c r="J651">
        <f>D651*PJ_per_contract*I651</f>
        <v>0</v>
      </c>
    </row>
    <row r="652" spans="1:10" x14ac:dyDescent="0.2">
      <c r="A652" t="s">
        <v>62</v>
      </c>
      <c r="B652" s="3">
        <v>44223</v>
      </c>
      <c r="C652">
        <v>5</v>
      </c>
      <c r="D652">
        <v>0</v>
      </c>
      <c r="E652">
        <f t="shared" si="53"/>
        <v>2021</v>
      </c>
      <c r="F652" t="str">
        <f t="shared" si="52"/>
        <v>Wallumbilla</v>
      </c>
      <c r="G652" t="str">
        <f t="shared" si="54"/>
        <v>Quarter</v>
      </c>
      <c r="H652">
        <f t="shared" si="55"/>
        <v>2022</v>
      </c>
      <c r="I652">
        <f t="shared" si="56"/>
        <v>90</v>
      </c>
      <c r="J652">
        <f>D652*PJ_per_contract*I652</f>
        <v>0</v>
      </c>
    </row>
    <row r="653" spans="1:10" x14ac:dyDescent="0.2">
      <c r="A653" t="s">
        <v>63</v>
      </c>
      <c r="B653" s="3">
        <v>44223</v>
      </c>
      <c r="C653">
        <v>0</v>
      </c>
      <c r="D653">
        <v>0</v>
      </c>
      <c r="E653">
        <f t="shared" si="53"/>
        <v>2021</v>
      </c>
      <c r="F653" t="str">
        <f t="shared" si="52"/>
        <v>Wallumbilla</v>
      </c>
      <c r="G653" t="str">
        <f t="shared" si="54"/>
        <v>Quarter</v>
      </c>
      <c r="H653">
        <f t="shared" si="55"/>
        <v>2023</v>
      </c>
      <c r="I653">
        <f t="shared" si="56"/>
        <v>90</v>
      </c>
      <c r="J653">
        <f>D653*PJ_per_contract*I653</f>
        <v>0</v>
      </c>
    </row>
    <row r="654" spans="1:10" x14ac:dyDescent="0.2">
      <c r="A654" t="s">
        <v>64</v>
      </c>
      <c r="B654" s="3">
        <v>44223</v>
      </c>
      <c r="C654">
        <v>0</v>
      </c>
      <c r="D654">
        <v>0</v>
      </c>
      <c r="E654">
        <f t="shared" si="53"/>
        <v>2021</v>
      </c>
      <c r="F654" t="str">
        <f t="shared" si="52"/>
        <v>Wallumbilla</v>
      </c>
      <c r="G654" t="str">
        <f t="shared" si="54"/>
        <v>Quarter</v>
      </c>
      <c r="H654">
        <f t="shared" si="55"/>
        <v>2023</v>
      </c>
      <c r="I654">
        <f t="shared" si="56"/>
        <v>90</v>
      </c>
      <c r="J654">
        <f>D654*PJ_per_contract*I654</f>
        <v>0</v>
      </c>
    </row>
    <row r="655" spans="1:10" x14ac:dyDescent="0.2">
      <c r="A655" t="s">
        <v>29</v>
      </c>
      <c r="B655" s="3">
        <v>44224</v>
      </c>
      <c r="C655">
        <v>0</v>
      </c>
      <c r="D655">
        <v>0</v>
      </c>
      <c r="E655">
        <f t="shared" si="53"/>
        <v>2021</v>
      </c>
      <c r="F655" t="str">
        <f t="shared" si="52"/>
        <v>Victorian</v>
      </c>
      <c r="G655" t="str">
        <f t="shared" si="54"/>
        <v>Month</v>
      </c>
      <c r="H655">
        <f t="shared" si="55"/>
        <v>2021</v>
      </c>
      <c r="I655">
        <f t="shared" si="56"/>
        <v>31</v>
      </c>
      <c r="J655">
        <f>D655*PJ_per_contract*I655</f>
        <v>0</v>
      </c>
    </row>
    <row r="656" spans="1:10" x14ac:dyDescent="0.2">
      <c r="A656" t="s">
        <v>30</v>
      </c>
      <c r="B656" s="3">
        <v>44224</v>
      </c>
      <c r="C656">
        <v>0</v>
      </c>
      <c r="D656">
        <v>0</v>
      </c>
      <c r="E656">
        <f t="shared" si="53"/>
        <v>2021</v>
      </c>
      <c r="F656" t="str">
        <f t="shared" si="52"/>
        <v>Victorian</v>
      </c>
      <c r="G656" t="str">
        <f t="shared" si="54"/>
        <v>Month</v>
      </c>
      <c r="H656">
        <f t="shared" si="55"/>
        <v>2021</v>
      </c>
      <c r="I656">
        <f t="shared" si="56"/>
        <v>31</v>
      </c>
      <c r="J656">
        <f>D656*PJ_per_contract*I656</f>
        <v>0</v>
      </c>
    </row>
    <row r="657" spans="1:10" x14ac:dyDescent="0.2">
      <c r="A657" t="s">
        <v>31</v>
      </c>
      <c r="B657" s="3">
        <v>44224</v>
      </c>
      <c r="C657">
        <v>0</v>
      </c>
      <c r="D657">
        <v>0</v>
      </c>
      <c r="E657">
        <f t="shared" si="53"/>
        <v>2021</v>
      </c>
      <c r="F657" t="str">
        <f t="shared" si="52"/>
        <v>Wallumbilla</v>
      </c>
      <c r="G657" t="str">
        <f t="shared" si="54"/>
        <v>Strip</v>
      </c>
      <c r="H657">
        <f t="shared" si="55"/>
        <v>2021</v>
      </c>
      <c r="I657">
        <f t="shared" si="56"/>
        <v>365</v>
      </c>
      <c r="J657">
        <f>D657*PJ_per_contract*I657</f>
        <v>0</v>
      </c>
    </row>
    <row r="658" spans="1:10" x14ac:dyDescent="0.2">
      <c r="A658" t="s">
        <v>32</v>
      </c>
      <c r="B658" s="3">
        <v>44224</v>
      </c>
      <c r="C658">
        <v>0</v>
      </c>
      <c r="D658">
        <v>0</v>
      </c>
      <c r="E658">
        <f t="shared" si="53"/>
        <v>2021</v>
      </c>
      <c r="F658" t="str">
        <f t="shared" si="52"/>
        <v>Victorian</v>
      </c>
      <c r="G658" t="str">
        <f t="shared" si="54"/>
        <v>Quarter</v>
      </c>
      <c r="H658">
        <f t="shared" si="55"/>
        <v>2021</v>
      </c>
      <c r="I658">
        <f t="shared" si="56"/>
        <v>90</v>
      </c>
      <c r="J658">
        <f>D658*PJ_per_contract*I658</f>
        <v>0</v>
      </c>
    </row>
    <row r="659" spans="1:10" x14ac:dyDescent="0.2">
      <c r="A659" t="s">
        <v>33</v>
      </c>
      <c r="B659" s="3">
        <v>44224</v>
      </c>
      <c r="C659">
        <v>0</v>
      </c>
      <c r="D659">
        <v>0</v>
      </c>
      <c r="E659">
        <f t="shared" si="53"/>
        <v>2021</v>
      </c>
      <c r="F659" t="str">
        <f t="shared" si="52"/>
        <v>Victorian</v>
      </c>
      <c r="G659" t="str">
        <f t="shared" si="54"/>
        <v>Month</v>
      </c>
      <c r="H659">
        <f t="shared" si="55"/>
        <v>2021</v>
      </c>
      <c r="I659">
        <f t="shared" si="56"/>
        <v>31</v>
      </c>
      <c r="J659">
        <f>D659*PJ_per_contract*I659</f>
        <v>0</v>
      </c>
    </row>
    <row r="660" spans="1:10" x14ac:dyDescent="0.2">
      <c r="A660" t="s">
        <v>34</v>
      </c>
      <c r="B660" s="3">
        <v>44224</v>
      </c>
      <c r="C660">
        <v>85</v>
      </c>
      <c r="D660">
        <v>0</v>
      </c>
      <c r="E660">
        <f t="shared" si="53"/>
        <v>2021</v>
      </c>
      <c r="F660" t="str">
        <f t="shared" si="52"/>
        <v>Wallumbilla</v>
      </c>
      <c r="G660" t="str">
        <f t="shared" si="54"/>
        <v>Quarter</v>
      </c>
      <c r="H660">
        <f t="shared" si="55"/>
        <v>2021</v>
      </c>
      <c r="I660">
        <f t="shared" si="56"/>
        <v>90</v>
      </c>
      <c r="J660">
        <f>D660*PJ_per_contract*I660</f>
        <v>0</v>
      </c>
    </row>
    <row r="661" spans="1:10" x14ac:dyDescent="0.2">
      <c r="A661" t="s">
        <v>35</v>
      </c>
      <c r="B661" s="3">
        <v>44224</v>
      </c>
      <c r="C661">
        <v>0</v>
      </c>
      <c r="D661">
        <v>0</v>
      </c>
      <c r="E661">
        <f t="shared" si="53"/>
        <v>2021</v>
      </c>
      <c r="F661" t="str">
        <f t="shared" si="52"/>
        <v>Victorian</v>
      </c>
      <c r="G661" t="str">
        <f t="shared" si="54"/>
        <v>Month</v>
      </c>
      <c r="H661">
        <f t="shared" si="55"/>
        <v>2021</v>
      </c>
      <c r="I661">
        <f t="shared" si="56"/>
        <v>31</v>
      </c>
      <c r="J661">
        <f>D661*PJ_per_contract*I661</f>
        <v>0</v>
      </c>
    </row>
    <row r="662" spans="1:10" x14ac:dyDescent="0.2">
      <c r="A662" t="s">
        <v>36</v>
      </c>
      <c r="B662" s="3">
        <v>44224</v>
      </c>
      <c r="C662">
        <v>0</v>
      </c>
      <c r="D662">
        <v>0</v>
      </c>
      <c r="E662">
        <f t="shared" si="53"/>
        <v>2021</v>
      </c>
      <c r="F662" t="str">
        <f t="shared" si="52"/>
        <v>Victorian</v>
      </c>
      <c r="G662" t="str">
        <f t="shared" si="54"/>
        <v>Month</v>
      </c>
      <c r="H662">
        <f t="shared" si="55"/>
        <v>2021</v>
      </c>
      <c r="I662">
        <f t="shared" si="56"/>
        <v>31</v>
      </c>
      <c r="J662">
        <f>D662*PJ_per_contract*I662</f>
        <v>0</v>
      </c>
    </row>
    <row r="663" spans="1:10" x14ac:dyDescent="0.2">
      <c r="A663" t="s">
        <v>37</v>
      </c>
      <c r="B663" s="3">
        <v>44224</v>
      </c>
      <c r="C663">
        <v>0</v>
      </c>
      <c r="D663">
        <v>0</v>
      </c>
      <c r="E663">
        <f t="shared" si="53"/>
        <v>2021</v>
      </c>
      <c r="F663" t="str">
        <f t="shared" si="52"/>
        <v>Victorian</v>
      </c>
      <c r="G663" t="str">
        <f t="shared" si="54"/>
        <v>Month</v>
      </c>
      <c r="H663">
        <f t="shared" si="55"/>
        <v>2021</v>
      </c>
      <c r="I663">
        <f t="shared" si="56"/>
        <v>31</v>
      </c>
      <c r="J663">
        <f>D663*PJ_per_contract*I663</f>
        <v>0</v>
      </c>
    </row>
    <row r="664" spans="1:10" x14ac:dyDescent="0.2">
      <c r="A664" t="s">
        <v>38</v>
      </c>
      <c r="B664" s="3">
        <v>44224</v>
      </c>
      <c r="C664">
        <v>0</v>
      </c>
      <c r="D664">
        <v>0</v>
      </c>
      <c r="E664">
        <f t="shared" si="53"/>
        <v>2021</v>
      </c>
      <c r="F664" t="str">
        <f t="shared" si="52"/>
        <v>Victorian</v>
      </c>
      <c r="G664" t="str">
        <f t="shared" si="54"/>
        <v>Quarter</v>
      </c>
      <c r="H664">
        <f t="shared" si="55"/>
        <v>2021</v>
      </c>
      <c r="I664">
        <f t="shared" si="56"/>
        <v>90</v>
      </c>
      <c r="J664">
        <f>D664*PJ_per_contract*I664</f>
        <v>0</v>
      </c>
    </row>
    <row r="665" spans="1:10" x14ac:dyDescent="0.2">
      <c r="A665" t="s">
        <v>39</v>
      </c>
      <c r="B665" s="3">
        <v>44224</v>
      </c>
      <c r="C665">
        <v>122</v>
      </c>
      <c r="D665">
        <v>0</v>
      </c>
      <c r="E665">
        <f t="shared" si="53"/>
        <v>2021</v>
      </c>
      <c r="F665" t="str">
        <f t="shared" si="52"/>
        <v>Wallumbilla</v>
      </c>
      <c r="G665" t="str">
        <f t="shared" si="54"/>
        <v>Quarter</v>
      </c>
      <c r="H665">
        <f t="shared" si="55"/>
        <v>2021</v>
      </c>
      <c r="I665">
        <f t="shared" si="56"/>
        <v>90</v>
      </c>
      <c r="J665">
        <f>D665*PJ_per_contract*I665</f>
        <v>0</v>
      </c>
    </row>
    <row r="666" spans="1:10" x14ac:dyDescent="0.2">
      <c r="A666" t="s">
        <v>40</v>
      </c>
      <c r="B666" s="3">
        <v>44224</v>
      </c>
      <c r="C666">
        <v>0</v>
      </c>
      <c r="D666">
        <v>0</v>
      </c>
      <c r="E666">
        <f t="shared" si="53"/>
        <v>2021</v>
      </c>
      <c r="F666" t="str">
        <f t="shared" si="52"/>
        <v>Wallumbilla</v>
      </c>
      <c r="G666" t="str">
        <f t="shared" si="54"/>
        <v>Strip</v>
      </c>
      <c r="H666">
        <f t="shared" si="55"/>
        <v>2022</v>
      </c>
      <c r="I666">
        <f t="shared" si="56"/>
        <v>365</v>
      </c>
      <c r="J666">
        <f>D666*PJ_per_contract*I666</f>
        <v>0</v>
      </c>
    </row>
    <row r="667" spans="1:10" x14ac:dyDescent="0.2">
      <c r="A667" t="s">
        <v>41</v>
      </c>
      <c r="B667" s="3">
        <v>44224</v>
      </c>
      <c r="C667">
        <v>0</v>
      </c>
      <c r="D667">
        <v>0</v>
      </c>
      <c r="E667">
        <f t="shared" si="53"/>
        <v>2021</v>
      </c>
      <c r="F667" t="str">
        <f t="shared" si="52"/>
        <v>Victorian</v>
      </c>
      <c r="G667" t="str">
        <f t="shared" si="54"/>
        <v>Quarter</v>
      </c>
      <c r="H667">
        <f t="shared" si="55"/>
        <v>2021</v>
      </c>
      <c r="I667">
        <f t="shared" si="56"/>
        <v>90</v>
      </c>
      <c r="J667">
        <f>D667*PJ_per_contract*I667</f>
        <v>0</v>
      </c>
    </row>
    <row r="668" spans="1:10" x14ac:dyDescent="0.2">
      <c r="A668" t="s">
        <v>42</v>
      </c>
      <c r="B668" s="3">
        <v>44224</v>
      </c>
      <c r="C668">
        <v>151</v>
      </c>
      <c r="D668">
        <v>0</v>
      </c>
      <c r="E668">
        <f t="shared" si="53"/>
        <v>2021</v>
      </c>
      <c r="F668" t="str">
        <f t="shared" si="52"/>
        <v>Wallumbilla</v>
      </c>
      <c r="G668" t="str">
        <f t="shared" si="54"/>
        <v>Quarter</v>
      </c>
      <c r="H668">
        <f t="shared" si="55"/>
        <v>2021</v>
      </c>
      <c r="I668">
        <f t="shared" si="56"/>
        <v>90</v>
      </c>
      <c r="J668">
        <f>D668*PJ_per_contract*I668</f>
        <v>0</v>
      </c>
    </row>
    <row r="669" spans="1:10" x14ac:dyDescent="0.2">
      <c r="A669" t="s">
        <v>43</v>
      </c>
      <c r="B669" s="3">
        <v>44224</v>
      </c>
      <c r="C669">
        <v>0</v>
      </c>
      <c r="D669">
        <v>0</v>
      </c>
      <c r="E669">
        <f t="shared" si="53"/>
        <v>2021</v>
      </c>
      <c r="F669" t="str">
        <f t="shared" si="52"/>
        <v>Victorian</v>
      </c>
      <c r="G669" t="str">
        <f t="shared" si="54"/>
        <v>Quarter</v>
      </c>
      <c r="H669">
        <f t="shared" si="55"/>
        <v>2021</v>
      </c>
      <c r="I669">
        <f t="shared" si="56"/>
        <v>90</v>
      </c>
      <c r="J669">
        <f>D669*PJ_per_contract*I669</f>
        <v>0</v>
      </c>
    </row>
    <row r="670" spans="1:10" x14ac:dyDescent="0.2">
      <c r="A670" t="s">
        <v>44</v>
      </c>
      <c r="B670" s="3">
        <v>44224</v>
      </c>
      <c r="C670">
        <v>85</v>
      </c>
      <c r="D670">
        <v>0</v>
      </c>
      <c r="E670">
        <f t="shared" si="53"/>
        <v>2021</v>
      </c>
      <c r="F670" t="str">
        <f t="shared" si="52"/>
        <v>Wallumbilla</v>
      </c>
      <c r="G670" t="str">
        <f t="shared" si="54"/>
        <v>Quarter</v>
      </c>
      <c r="H670">
        <f t="shared" si="55"/>
        <v>2021</v>
      </c>
      <c r="I670">
        <f t="shared" si="56"/>
        <v>90</v>
      </c>
      <c r="J670">
        <f>D670*PJ_per_contract*I670</f>
        <v>0</v>
      </c>
    </row>
    <row r="671" spans="1:10" x14ac:dyDescent="0.2">
      <c r="A671" t="s">
        <v>45</v>
      </c>
      <c r="B671" s="3">
        <v>44224</v>
      </c>
      <c r="C671">
        <v>0</v>
      </c>
      <c r="D671">
        <v>0</v>
      </c>
      <c r="E671">
        <f t="shared" si="53"/>
        <v>2021</v>
      </c>
      <c r="F671" t="str">
        <f t="shared" si="52"/>
        <v>Wallumbilla</v>
      </c>
      <c r="G671" t="str">
        <f t="shared" si="54"/>
        <v>Strip</v>
      </c>
      <c r="H671">
        <f t="shared" si="55"/>
        <v>2022</v>
      </c>
      <c r="I671">
        <f t="shared" si="56"/>
        <v>365</v>
      </c>
      <c r="J671">
        <f>D671*PJ_per_contract*I671</f>
        <v>0</v>
      </c>
    </row>
    <row r="672" spans="1:10" x14ac:dyDescent="0.2">
      <c r="A672" t="s">
        <v>46</v>
      </c>
      <c r="B672" s="3">
        <v>44224</v>
      </c>
      <c r="C672">
        <v>0</v>
      </c>
      <c r="D672">
        <v>0</v>
      </c>
      <c r="E672">
        <f t="shared" si="53"/>
        <v>2021</v>
      </c>
      <c r="F672" t="str">
        <f t="shared" si="52"/>
        <v>Victorian</v>
      </c>
      <c r="G672" t="str">
        <f t="shared" si="54"/>
        <v>Quarter</v>
      </c>
      <c r="H672">
        <f t="shared" si="55"/>
        <v>2022</v>
      </c>
      <c r="I672">
        <f t="shared" si="56"/>
        <v>90</v>
      </c>
      <c r="J672">
        <f>D672*PJ_per_contract*I672</f>
        <v>0</v>
      </c>
    </row>
    <row r="673" spans="1:10" x14ac:dyDescent="0.2">
      <c r="A673" t="s">
        <v>47</v>
      </c>
      <c r="B673" s="3">
        <v>44224</v>
      </c>
      <c r="C673">
        <v>5</v>
      </c>
      <c r="D673">
        <v>0</v>
      </c>
      <c r="E673">
        <f t="shared" si="53"/>
        <v>2021</v>
      </c>
      <c r="F673" t="str">
        <f t="shared" si="52"/>
        <v>Wallumbilla</v>
      </c>
      <c r="G673" t="str">
        <f t="shared" si="54"/>
        <v>Quarter</v>
      </c>
      <c r="H673">
        <f t="shared" si="55"/>
        <v>2022</v>
      </c>
      <c r="I673">
        <f t="shared" si="56"/>
        <v>90</v>
      </c>
      <c r="J673">
        <f>D673*PJ_per_contract*I673</f>
        <v>0</v>
      </c>
    </row>
    <row r="674" spans="1:10" x14ac:dyDescent="0.2">
      <c r="A674" t="s">
        <v>48</v>
      </c>
      <c r="B674" s="3">
        <v>44224</v>
      </c>
      <c r="C674">
        <v>0</v>
      </c>
      <c r="D674">
        <v>0</v>
      </c>
      <c r="E674">
        <f t="shared" si="53"/>
        <v>2021</v>
      </c>
      <c r="F674" t="str">
        <f t="shared" si="52"/>
        <v>Victorian</v>
      </c>
      <c r="G674" t="str">
        <f t="shared" si="54"/>
        <v>Quarter</v>
      </c>
      <c r="H674">
        <f t="shared" si="55"/>
        <v>2022</v>
      </c>
      <c r="I674">
        <f t="shared" si="56"/>
        <v>90</v>
      </c>
      <c r="J674">
        <f>D674*PJ_per_contract*I674</f>
        <v>0</v>
      </c>
    </row>
    <row r="675" spans="1:10" x14ac:dyDescent="0.2">
      <c r="A675" t="s">
        <v>49</v>
      </c>
      <c r="B675" s="3">
        <v>44224</v>
      </c>
      <c r="C675">
        <v>5</v>
      </c>
      <c r="D675">
        <v>0</v>
      </c>
      <c r="E675">
        <f t="shared" si="53"/>
        <v>2021</v>
      </c>
      <c r="F675" t="str">
        <f t="shared" si="52"/>
        <v>Wallumbilla</v>
      </c>
      <c r="G675" t="str">
        <f t="shared" si="54"/>
        <v>Quarter</v>
      </c>
      <c r="H675">
        <f t="shared" si="55"/>
        <v>2022</v>
      </c>
      <c r="I675">
        <f t="shared" si="56"/>
        <v>90</v>
      </c>
      <c r="J675">
        <f>D675*PJ_per_contract*I675</f>
        <v>0</v>
      </c>
    </row>
    <row r="676" spans="1:10" x14ac:dyDescent="0.2">
      <c r="A676" t="s">
        <v>54</v>
      </c>
      <c r="B676" s="3">
        <v>44224</v>
      </c>
      <c r="C676">
        <v>0</v>
      </c>
      <c r="D676">
        <v>0</v>
      </c>
      <c r="E676">
        <f t="shared" si="53"/>
        <v>2021</v>
      </c>
      <c r="F676" t="str">
        <f t="shared" si="52"/>
        <v>Victorian</v>
      </c>
      <c r="G676" t="str">
        <f t="shared" si="54"/>
        <v>Quarter</v>
      </c>
      <c r="H676">
        <f t="shared" si="55"/>
        <v>2023</v>
      </c>
      <c r="I676">
        <f t="shared" si="56"/>
        <v>90</v>
      </c>
      <c r="J676">
        <f>D676*PJ_per_contract*I676</f>
        <v>0</v>
      </c>
    </row>
    <row r="677" spans="1:10" x14ac:dyDescent="0.2">
      <c r="A677" t="s">
        <v>58</v>
      </c>
      <c r="B677" s="3">
        <v>44224</v>
      </c>
      <c r="C677">
        <v>0</v>
      </c>
      <c r="D677">
        <v>0</v>
      </c>
      <c r="E677">
        <f t="shared" si="53"/>
        <v>2021</v>
      </c>
      <c r="F677" t="str">
        <f t="shared" si="52"/>
        <v>Victorian</v>
      </c>
      <c r="G677" t="str">
        <f t="shared" si="54"/>
        <v>Quarter</v>
      </c>
      <c r="H677">
        <f t="shared" si="55"/>
        <v>2024</v>
      </c>
      <c r="I677">
        <f t="shared" si="56"/>
        <v>90</v>
      </c>
      <c r="J677">
        <f>D677*PJ_per_contract*I677</f>
        <v>0</v>
      </c>
    </row>
    <row r="678" spans="1:10" x14ac:dyDescent="0.2">
      <c r="A678" t="s">
        <v>56</v>
      </c>
      <c r="B678" s="3">
        <v>44224</v>
      </c>
      <c r="C678">
        <v>0</v>
      </c>
      <c r="D678">
        <v>0</v>
      </c>
      <c r="E678">
        <f t="shared" si="53"/>
        <v>2021</v>
      </c>
      <c r="F678" t="str">
        <f t="shared" si="52"/>
        <v>Victorian</v>
      </c>
      <c r="G678" t="str">
        <f t="shared" si="54"/>
        <v>Quarter</v>
      </c>
      <c r="H678">
        <f t="shared" si="55"/>
        <v>2023</v>
      </c>
      <c r="I678">
        <f t="shared" si="56"/>
        <v>90</v>
      </c>
      <c r="J678">
        <f>D678*PJ_per_contract*I678</f>
        <v>0</v>
      </c>
    </row>
    <row r="679" spans="1:10" x14ac:dyDescent="0.2">
      <c r="A679" t="s">
        <v>57</v>
      </c>
      <c r="B679" s="3">
        <v>44224</v>
      </c>
      <c r="C679">
        <v>0</v>
      </c>
      <c r="D679">
        <v>0</v>
      </c>
      <c r="E679">
        <f t="shared" si="53"/>
        <v>2021</v>
      </c>
      <c r="F679" t="str">
        <f t="shared" si="52"/>
        <v>Victorian</v>
      </c>
      <c r="G679" t="str">
        <f t="shared" si="54"/>
        <v>Quarter</v>
      </c>
      <c r="H679">
        <f t="shared" si="55"/>
        <v>2024</v>
      </c>
      <c r="I679">
        <f t="shared" si="56"/>
        <v>90</v>
      </c>
      <c r="J679">
        <f>D679*PJ_per_contract*I679</f>
        <v>0</v>
      </c>
    </row>
    <row r="680" spans="1:10" x14ac:dyDescent="0.2">
      <c r="A680" t="s">
        <v>52</v>
      </c>
      <c r="B680" s="3">
        <v>44224</v>
      </c>
      <c r="C680">
        <v>0</v>
      </c>
      <c r="D680">
        <v>0</v>
      </c>
      <c r="E680">
        <f t="shared" si="53"/>
        <v>2021</v>
      </c>
      <c r="F680" t="str">
        <f t="shared" si="52"/>
        <v>Victorian</v>
      </c>
      <c r="G680" t="str">
        <f t="shared" si="54"/>
        <v>Quarter</v>
      </c>
      <c r="H680">
        <f t="shared" si="55"/>
        <v>2022</v>
      </c>
      <c r="I680">
        <f t="shared" si="56"/>
        <v>90</v>
      </c>
      <c r="J680">
        <f>D680*PJ_per_contract*I680</f>
        <v>0</v>
      </c>
    </row>
    <row r="681" spans="1:10" x14ac:dyDescent="0.2">
      <c r="A681" t="s">
        <v>59</v>
      </c>
      <c r="B681" s="3">
        <v>44224</v>
      </c>
      <c r="C681">
        <v>0</v>
      </c>
      <c r="D681">
        <v>0</v>
      </c>
      <c r="E681">
        <f t="shared" si="53"/>
        <v>2021</v>
      </c>
      <c r="F681" t="str">
        <f t="shared" si="52"/>
        <v>Victorian</v>
      </c>
      <c r="G681" t="str">
        <f t="shared" si="54"/>
        <v>Quarter</v>
      </c>
      <c r="H681">
        <f t="shared" si="55"/>
        <v>2023</v>
      </c>
      <c r="I681">
        <f t="shared" si="56"/>
        <v>90</v>
      </c>
      <c r="J681">
        <f>D681*PJ_per_contract*I681</f>
        <v>0</v>
      </c>
    </row>
    <row r="682" spans="1:10" x14ac:dyDescent="0.2">
      <c r="A682" t="s">
        <v>50</v>
      </c>
      <c r="B682" s="3">
        <v>44224</v>
      </c>
      <c r="C682">
        <v>0</v>
      </c>
      <c r="D682">
        <v>0</v>
      </c>
      <c r="E682">
        <f t="shared" si="53"/>
        <v>2021</v>
      </c>
      <c r="F682" t="str">
        <f t="shared" si="52"/>
        <v>Victorian</v>
      </c>
      <c r="G682" t="str">
        <f t="shared" si="54"/>
        <v>Quarter</v>
      </c>
      <c r="H682">
        <f t="shared" si="55"/>
        <v>2024</v>
      </c>
      <c r="I682">
        <f t="shared" si="56"/>
        <v>90</v>
      </c>
      <c r="J682">
        <f>D682*PJ_per_contract*I682</f>
        <v>0</v>
      </c>
    </row>
    <row r="683" spans="1:10" x14ac:dyDescent="0.2">
      <c r="A683" t="s">
        <v>53</v>
      </c>
      <c r="B683" s="3">
        <v>44224</v>
      </c>
      <c r="C683">
        <v>0</v>
      </c>
      <c r="D683">
        <v>0</v>
      </c>
      <c r="E683">
        <f t="shared" si="53"/>
        <v>2021</v>
      </c>
      <c r="F683" t="str">
        <f t="shared" si="52"/>
        <v>Victorian</v>
      </c>
      <c r="G683" t="str">
        <f t="shared" si="54"/>
        <v>Quarter</v>
      </c>
      <c r="H683">
        <f t="shared" si="55"/>
        <v>2023</v>
      </c>
      <c r="I683">
        <f t="shared" si="56"/>
        <v>90</v>
      </c>
      <c r="J683">
        <f>D683*PJ_per_contract*I683</f>
        <v>0</v>
      </c>
    </row>
    <row r="684" spans="1:10" x14ac:dyDescent="0.2">
      <c r="A684" t="s">
        <v>51</v>
      </c>
      <c r="B684" s="3">
        <v>44224</v>
      </c>
      <c r="C684">
        <v>0</v>
      </c>
      <c r="D684">
        <v>0</v>
      </c>
      <c r="E684">
        <f t="shared" si="53"/>
        <v>2021</v>
      </c>
      <c r="F684" t="str">
        <f t="shared" si="52"/>
        <v>Victorian</v>
      </c>
      <c r="G684" t="str">
        <f t="shared" si="54"/>
        <v>Quarter</v>
      </c>
      <c r="H684">
        <f t="shared" si="55"/>
        <v>2022</v>
      </c>
      <c r="I684">
        <f t="shared" si="56"/>
        <v>90</v>
      </c>
      <c r="J684">
        <f>D684*PJ_per_contract*I684</f>
        <v>0</v>
      </c>
    </row>
    <row r="685" spans="1:10" x14ac:dyDescent="0.2">
      <c r="A685" t="s">
        <v>55</v>
      </c>
      <c r="B685" s="3">
        <v>44224</v>
      </c>
      <c r="C685">
        <v>0</v>
      </c>
      <c r="D685">
        <v>0</v>
      </c>
      <c r="E685">
        <f t="shared" si="53"/>
        <v>2021</v>
      </c>
      <c r="F685" t="str">
        <f t="shared" si="52"/>
        <v>Victorian</v>
      </c>
      <c r="G685" t="str">
        <f t="shared" si="54"/>
        <v>Quarter</v>
      </c>
      <c r="H685">
        <f t="shared" si="55"/>
        <v>2024</v>
      </c>
      <c r="I685">
        <f t="shared" si="56"/>
        <v>90</v>
      </c>
      <c r="J685">
        <f>D685*PJ_per_contract*I685</f>
        <v>0</v>
      </c>
    </row>
    <row r="686" spans="1:10" x14ac:dyDescent="0.2">
      <c r="A686" t="s">
        <v>60</v>
      </c>
      <c r="B686" s="3">
        <v>44224</v>
      </c>
      <c r="C686">
        <v>0</v>
      </c>
      <c r="D686">
        <v>0</v>
      </c>
      <c r="E686">
        <f t="shared" si="53"/>
        <v>2021</v>
      </c>
      <c r="F686" t="str">
        <f t="shared" si="52"/>
        <v>Wallumbilla</v>
      </c>
      <c r="G686" t="str">
        <f t="shared" si="54"/>
        <v>Strip</v>
      </c>
      <c r="H686">
        <f t="shared" si="55"/>
        <v>2023</v>
      </c>
      <c r="I686">
        <f t="shared" si="56"/>
        <v>365</v>
      </c>
      <c r="J686">
        <f>D686*PJ_per_contract*I686</f>
        <v>0</v>
      </c>
    </row>
    <row r="687" spans="1:10" x14ac:dyDescent="0.2">
      <c r="A687" t="s">
        <v>61</v>
      </c>
      <c r="B687" s="3">
        <v>44224</v>
      </c>
      <c r="C687">
        <v>15</v>
      </c>
      <c r="D687">
        <v>0</v>
      </c>
      <c r="E687">
        <f t="shared" si="53"/>
        <v>2021</v>
      </c>
      <c r="F687" t="str">
        <f t="shared" si="52"/>
        <v>Wallumbilla</v>
      </c>
      <c r="G687" t="str">
        <f t="shared" si="54"/>
        <v>Quarter</v>
      </c>
      <c r="H687">
        <f t="shared" si="55"/>
        <v>2022</v>
      </c>
      <c r="I687">
        <f t="shared" si="56"/>
        <v>90</v>
      </c>
      <c r="J687">
        <f>D687*PJ_per_contract*I687</f>
        <v>0</v>
      </c>
    </row>
    <row r="688" spans="1:10" x14ac:dyDescent="0.2">
      <c r="A688" t="s">
        <v>62</v>
      </c>
      <c r="B688" s="3">
        <v>44224</v>
      </c>
      <c r="C688">
        <v>5</v>
      </c>
      <c r="D688">
        <v>0</v>
      </c>
      <c r="E688">
        <f t="shared" si="53"/>
        <v>2021</v>
      </c>
      <c r="F688" t="str">
        <f t="shared" si="52"/>
        <v>Wallumbilla</v>
      </c>
      <c r="G688" t="str">
        <f t="shared" si="54"/>
        <v>Quarter</v>
      </c>
      <c r="H688">
        <f t="shared" si="55"/>
        <v>2022</v>
      </c>
      <c r="I688">
        <f t="shared" si="56"/>
        <v>90</v>
      </c>
      <c r="J688">
        <f>D688*PJ_per_contract*I688</f>
        <v>0</v>
      </c>
    </row>
    <row r="689" spans="1:10" x14ac:dyDescent="0.2">
      <c r="A689" t="s">
        <v>63</v>
      </c>
      <c r="B689" s="3">
        <v>44224</v>
      </c>
      <c r="C689">
        <v>0</v>
      </c>
      <c r="D689">
        <v>0</v>
      </c>
      <c r="E689">
        <f t="shared" si="53"/>
        <v>2021</v>
      </c>
      <c r="F689" t="str">
        <f t="shared" si="52"/>
        <v>Wallumbilla</v>
      </c>
      <c r="G689" t="str">
        <f t="shared" si="54"/>
        <v>Quarter</v>
      </c>
      <c r="H689">
        <f t="shared" si="55"/>
        <v>2023</v>
      </c>
      <c r="I689">
        <f t="shared" si="56"/>
        <v>90</v>
      </c>
      <c r="J689">
        <f>D689*PJ_per_contract*I689</f>
        <v>0</v>
      </c>
    </row>
    <row r="690" spans="1:10" x14ac:dyDescent="0.2">
      <c r="A690" t="s">
        <v>64</v>
      </c>
      <c r="B690" s="3">
        <v>44224</v>
      </c>
      <c r="C690">
        <v>0</v>
      </c>
      <c r="D690">
        <v>0</v>
      </c>
      <c r="E690">
        <f t="shared" si="53"/>
        <v>2021</v>
      </c>
      <c r="F690" t="str">
        <f t="shared" si="52"/>
        <v>Wallumbilla</v>
      </c>
      <c r="G690" t="str">
        <f t="shared" si="54"/>
        <v>Quarter</v>
      </c>
      <c r="H690">
        <f t="shared" si="55"/>
        <v>2023</v>
      </c>
      <c r="I690">
        <f t="shared" si="56"/>
        <v>90</v>
      </c>
      <c r="J690">
        <f>D690*PJ_per_contract*I690</f>
        <v>0</v>
      </c>
    </row>
    <row r="691" spans="1:10" x14ac:dyDescent="0.2">
      <c r="A691" t="s">
        <v>29</v>
      </c>
      <c r="B691" s="3">
        <v>44225</v>
      </c>
      <c r="C691">
        <v>0</v>
      </c>
      <c r="D691">
        <v>0</v>
      </c>
      <c r="E691">
        <f t="shared" si="53"/>
        <v>2021</v>
      </c>
      <c r="F691" t="str">
        <f t="shared" si="52"/>
        <v>Victorian</v>
      </c>
      <c r="G691" t="str">
        <f t="shared" si="54"/>
        <v>Month</v>
      </c>
      <c r="H691">
        <f t="shared" si="55"/>
        <v>2021</v>
      </c>
      <c r="I691">
        <f t="shared" si="56"/>
        <v>31</v>
      </c>
      <c r="J691">
        <f>D691*PJ_per_contract*I691</f>
        <v>0</v>
      </c>
    </row>
    <row r="692" spans="1:10" x14ac:dyDescent="0.2">
      <c r="A692" t="s">
        <v>30</v>
      </c>
      <c r="B692" s="3">
        <v>44225</v>
      </c>
      <c r="C692">
        <v>0</v>
      </c>
      <c r="D692">
        <v>0</v>
      </c>
      <c r="E692">
        <f t="shared" si="53"/>
        <v>2021</v>
      </c>
      <c r="F692" t="str">
        <f t="shared" si="52"/>
        <v>Victorian</v>
      </c>
      <c r="G692" t="str">
        <f t="shared" si="54"/>
        <v>Month</v>
      </c>
      <c r="H692">
        <f t="shared" si="55"/>
        <v>2021</v>
      </c>
      <c r="I692">
        <f t="shared" si="56"/>
        <v>31</v>
      </c>
      <c r="J692">
        <f>D692*PJ_per_contract*I692</f>
        <v>0</v>
      </c>
    </row>
    <row r="693" spans="1:10" x14ac:dyDescent="0.2">
      <c r="A693" t="s">
        <v>31</v>
      </c>
      <c r="B693" s="3">
        <v>44225</v>
      </c>
      <c r="C693">
        <v>0</v>
      </c>
      <c r="D693">
        <v>0</v>
      </c>
      <c r="E693">
        <f t="shared" si="53"/>
        <v>2021</v>
      </c>
      <c r="F693" t="str">
        <f t="shared" si="52"/>
        <v>Wallumbilla</v>
      </c>
      <c r="G693" t="str">
        <f t="shared" si="54"/>
        <v>Strip</v>
      </c>
      <c r="H693">
        <f t="shared" si="55"/>
        <v>2021</v>
      </c>
      <c r="I693">
        <f t="shared" si="56"/>
        <v>365</v>
      </c>
      <c r="J693">
        <f>D693*PJ_per_contract*I693</f>
        <v>0</v>
      </c>
    </row>
    <row r="694" spans="1:10" x14ac:dyDescent="0.2">
      <c r="A694" t="s">
        <v>33</v>
      </c>
      <c r="B694" s="3">
        <v>44225</v>
      </c>
      <c r="C694">
        <v>0</v>
      </c>
      <c r="D694">
        <v>0</v>
      </c>
      <c r="E694">
        <f t="shared" si="53"/>
        <v>2021</v>
      </c>
      <c r="F694" t="str">
        <f t="shared" si="52"/>
        <v>Victorian</v>
      </c>
      <c r="G694" t="str">
        <f t="shared" si="54"/>
        <v>Month</v>
      </c>
      <c r="H694">
        <f t="shared" si="55"/>
        <v>2021</v>
      </c>
      <c r="I694">
        <f t="shared" si="56"/>
        <v>31</v>
      </c>
      <c r="J694">
        <f>D694*PJ_per_contract*I694</f>
        <v>0</v>
      </c>
    </row>
    <row r="695" spans="1:10" x14ac:dyDescent="0.2">
      <c r="A695" t="s">
        <v>32</v>
      </c>
      <c r="B695" s="3">
        <v>44225</v>
      </c>
      <c r="C695">
        <v>0</v>
      </c>
      <c r="D695">
        <v>0</v>
      </c>
      <c r="E695">
        <f t="shared" si="53"/>
        <v>2021</v>
      </c>
      <c r="F695" t="str">
        <f t="shared" si="52"/>
        <v>Victorian</v>
      </c>
      <c r="G695" t="str">
        <f t="shared" si="54"/>
        <v>Quarter</v>
      </c>
      <c r="H695">
        <f t="shared" si="55"/>
        <v>2021</v>
      </c>
      <c r="I695">
        <f t="shared" si="56"/>
        <v>90</v>
      </c>
      <c r="J695">
        <f>D695*PJ_per_contract*I695</f>
        <v>0</v>
      </c>
    </row>
    <row r="696" spans="1:10" x14ac:dyDescent="0.2">
      <c r="A696" t="s">
        <v>34</v>
      </c>
      <c r="B696" s="3">
        <v>44225</v>
      </c>
      <c r="C696">
        <v>85</v>
      </c>
      <c r="D696">
        <v>0</v>
      </c>
      <c r="E696">
        <f t="shared" si="53"/>
        <v>2021</v>
      </c>
      <c r="F696" t="str">
        <f t="shared" si="52"/>
        <v>Wallumbilla</v>
      </c>
      <c r="G696" t="str">
        <f t="shared" si="54"/>
        <v>Quarter</v>
      </c>
      <c r="H696">
        <f t="shared" si="55"/>
        <v>2021</v>
      </c>
      <c r="I696">
        <f t="shared" si="56"/>
        <v>90</v>
      </c>
      <c r="J696">
        <f>D696*PJ_per_contract*I696</f>
        <v>0</v>
      </c>
    </row>
    <row r="697" spans="1:10" x14ac:dyDescent="0.2">
      <c r="A697" t="s">
        <v>35</v>
      </c>
      <c r="B697" s="3">
        <v>44225</v>
      </c>
      <c r="C697">
        <v>0</v>
      </c>
      <c r="D697">
        <v>0</v>
      </c>
      <c r="E697">
        <f t="shared" si="53"/>
        <v>2021</v>
      </c>
      <c r="F697" t="str">
        <f t="shared" si="52"/>
        <v>Victorian</v>
      </c>
      <c r="G697" t="str">
        <f t="shared" si="54"/>
        <v>Month</v>
      </c>
      <c r="H697">
        <f t="shared" si="55"/>
        <v>2021</v>
      </c>
      <c r="I697">
        <f t="shared" si="56"/>
        <v>31</v>
      </c>
      <c r="J697">
        <f>D697*PJ_per_contract*I697</f>
        <v>0</v>
      </c>
    </row>
    <row r="698" spans="1:10" x14ac:dyDescent="0.2">
      <c r="A698" t="s">
        <v>36</v>
      </c>
      <c r="B698" s="3">
        <v>44225</v>
      </c>
      <c r="C698">
        <v>0</v>
      </c>
      <c r="D698">
        <v>0</v>
      </c>
      <c r="E698">
        <f t="shared" si="53"/>
        <v>2021</v>
      </c>
      <c r="F698" t="str">
        <f t="shared" si="52"/>
        <v>Victorian</v>
      </c>
      <c r="G698" t="str">
        <f t="shared" si="54"/>
        <v>Month</v>
      </c>
      <c r="H698">
        <f t="shared" si="55"/>
        <v>2021</v>
      </c>
      <c r="I698">
        <f t="shared" si="56"/>
        <v>31</v>
      </c>
      <c r="J698">
        <f>D698*PJ_per_contract*I698</f>
        <v>0</v>
      </c>
    </row>
    <row r="699" spans="1:10" x14ac:dyDescent="0.2">
      <c r="A699" t="s">
        <v>37</v>
      </c>
      <c r="B699" s="3">
        <v>44225</v>
      </c>
      <c r="C699">
        <v>0</v>
      </c>
      <c r="D699">
        <v>0</v>
      </c>
      <c r="E699">
        <f t="shared" si="53"/>
        <v>2021</v>
      </c>
      <c r="F699" t="str">
        <f t="shared" si="52"/>
        <v>Victorian</v>
      </c>
      <c r="G699" t="str">
        <f t="shared" si="54"/>
        <v>Month</v>
      </c>
      <c r="H699">
        <f t="shared" si="55"/>
        <v>2021</v>
      </c>
      <c r="I699">
        <f t="shared" si="56"/>
        <v>31</v>
      </c>
      <c r="J699">
        <f>D699*PJ_per_contract*I699</f>
        <v>0</v>
      </c>
    </row>
    <row r="700" spans="1:10" x14ac:dyDescent="0.2">
      <c r="A700" t="s">
        <v>38</v>
      </c>
      <c r="B700" s="3">
        <v>44225</v>
      </c>
      <c r="C700">
        <v>0</v>
      </c>
      <c r="D700">
        <v>0</v>
      </c>
      <c r="E700">
        <f t="shared" si="53"/>
        <v>2021</v>
      </c>
      <c r="F700" t="str">
        <f t="shared" si="52"/>
        <v>Victorian</v>
      </c>
      <c r="G700" t="str">
        <f t="shared" si="54"/>
        <v>Quarter</v>
      </c>
      <c r="H700">
        <f t="shared" si="55"/>
        <v>2021</v>
      </c>
      <c r="I700">
        <f t="shared" si="56"/>
        <v>90</v>
      </c>
      <c r="J700">
        <f>D700*PJ_per_contract*I700</f>
        <v>0</v>
      </c>
    </row>
    <row r="701" spans="1:10" x14ac:dyDescent="0.2">
      <c r="A701" t="s">
        <v>39</v>
      </c>
      <c r="B701" s="3">
        <v>44225</v>
      </c>
      <c r="C701">
        <v>122</v>
      </c>
      <c r="D701">
        <v>0</v>
      </c>
      <c r="E701">
        <f t="shared" si="53"/>
        <v>2021</v>
      </c>
      <c r="F701" t="str">
        <f t="shared" si="52"/>
        <v>Wallumbilla</v>
      </c>
      <c r="G701" t="str">
        <f t="shared" si="54"/>
        <v>Quarter</v>
      </c>
      <c r="H701">
        <f t="shared" si="55"/>
        <v>2021</v>
      </c>
      <c r="I701">
        <f t="shared" si="56"/>
        <v>90</v>
      </c>
      <c r="J701">
        <f>D701*PJ_per_contract*I701</f>
        <v>0</v>
      </c>
    </row>
    <row r="702" spans="1:10" x14ac:dyDescent="0.2">
      <c r="A702" t="s">
        <v>40</v>
      </c>
      <c r="B702" s="3">
        <v>44225</v>
      </c>
      <c r="C702">
        <v>0</v>
      </c>
      <c r="D702">
        <v>0</v>
      </c>
      <c r="E702">
        <f t="shared" si="53"/>
        <v>2021</v>
      </c>
      <c r="F702" t="str">
        <f t="shared" si="52"/>
        <v>Wallumbilla</v>
      </c>
      <c r="G702" t="str">
        <f t="shared" si="54"/>
        <v>Strip</v>
      </c>
      <c r="H702">
        <f t="shared" si="55"/>
        <v>2022</v>
      </c>
      <c r="I702">
        <f t="shared" si="56"/>
        <v>365</v>
      </c>
      <c r="J702">
        <f>D702*PJ_per_contract*I702</f>
        <v>0</v>
      </c>
    </row>
    <row r="703" spans="1:10" x14ac:dyDescent="0.2">
      <c r="A703" t="s">
        <v>41</v>
      </c>
      <c r="B703" s="3">
        <v>44225</v>
      </c>
      <c r="C703">
        <v>0</v>
      </c>
      <c r="D703">
        <v>0</v>
      </c>
      <c r="E703">
        <f t="shared" si="53"/>
        <v>2021</v>
      </c>
      <c r="F703" t="str">
        <f t="shared" si="52"/>
        <v>Victorian</v>
      </c>
      <c r="G703" t="str">
        <f t="shared" si="54"/>
        <v>Quarter</v>
      </c>
      <c r="H703">
        <f t="shared" si="55"/>
        <v>2021</v>
      </c>
      <c r="I703">
        <f t="shared" si="56"/>
        <v>90</v>
      </c>
      <c r="J703">
        <f>D703*PJ_per_contract*I703</f>
        <v>0</v>
      </c>
    </row>
    <row r="704" spans="1:10" x14ac:dyDescent="0.2">
      <c r="A704" t="s">
        <v>42</v>
      </c>
      <c r="B704" s="3">
        <v>44225</v>
      </c>
      <c r="C704">
        <v>151</v>
      </c>
      <c r="D704">
        <v>0</v>
      </c>
      <c r="E704">
        <f t="shared" si="53"/>
        <v>2021</v>
      </c>
      <c r="F704" t="str">
        <f t="shared" si="52"/>
        <v>Wallumbilla</v>
      </c>
      <c r="G704" t="str">
        <f t="shared" si="54"/>
        <v>Quarter</v>
      </c>
      <c r="H704">
        <f t="shared" si="55"/>
        <v>2021</v>
      </c>
      <c r="I704">
        <f t="shared" si="56"/>
        <v>90</v>
      </c>
      <c r="J704">
        <f>D704*PJ_per_contract*I704</f>
        <v>0</v>
      </c>
    </row>
    <row r="705" spans="1:10" x14ac:dyDescent="0.2">
      <c r="A705" t="s">
        <v>43</v>
      </c>
      <c r="B705" s="3">
        <v>44225</v>
      </c>
      <c r="C705">
        <v>0</v>
      </c>
      <c r="D705">
        <v>0</v>
      </c>
      <c r="E705">
        <f t="shared" si="53"/>
        <v>2021</v>
      </c>
      <c r="F705" t="str">
        <f t="shared" si="52"/>
        <v>Victorian</v>
      </c>
      <c r="G705" t="str">
        <f t="shared" si="54"/>
        <v>Quarter</v>
      </c>
      <c r="H705">
        <f t="shared" si="55"/>
        <v>2021</v>
      </c>
      <c r="I705">
        <f t="shared" si="56"/>
        <v>90</v>
      </c>
      <c r="J705">
        <f>D705*PJ_per_contract*I705</f>
        <v>0</v>
      </c>
    </row>
    <row r="706" spans="1:10" x14ac:dyDescent="0.2">
      <c r="A706" t="s">
        <v>44</v>
      </c>
      <c r="B706" s="3">
        <v>44225</v>
      </c>
      <c r="C706">
        <v>85</v>
      </c>
      <c r="D706">
        <v>0</v>
      </c>
      <c r="E706">
        <f t="shared" si="53"/>
        <v>2021</v>
      </c>
      <c r="F706" t="str">
        <f t="shared" ref="F706:F769" si="57">IF(OR(LEFT(A706,2)="GJ",LEFT(A706,2)="GK"),"Victorian",IF(OR(LEFT(A706,2)="GX",LEFT(A706,2)="GY"),"Wallumbilla","NA"))</f>
        <v>Wallumbilla</v>
      </c>
      <c r="G706" t="str">
        <f t="shared" si="54"/>
        <v>Quarter</v>
      </c>
      <c r="H706">
        <f t="shared" si="55"/>
        <v>2021</v>
      </c>
      <c r="I706">
        <f t="shared" si="56"/>
        <v>90</v>
      </c>
      <c r="J706">
        <f>D706*PJ_per_contract*I706</f>
        <v>0</v>
      </c>
    </row>
    <row r="707" spans="1:10" x14ac:dyDescent="0.2">
      <c r="A707" t="s">
        <v>45</v>
      </c>
      <c r="B707" s="3">
        <v>44225</v>
      </c>
      <c r="C707">
        <v>0</v>
      </c>
      <c r="D707">
        <v>0</v>
      </c>
      <c r="E707">
        <f t="shared" ref="E707:E770" si="58">YEAR(B707)</f>
        <v>2021</v>
      </c>
      <c r="F707" t="str">
        <f t="shared" si="57"/>
        <v>Wallumbilla</v>
      </c>
      <c r="G707" t="str">
        <f t="shared" ref="G707:G770" si="59">IF(LEFT(A707,2)="GJ","Month",IF(OR(LEFT(A707,2)="GK",LEFT(A707,2)="GX"),"Quarter",IF(LEFT(A707,2)="GY","Strip","NA")))</f>
        <v>Strip</v>
      </c>
      <c r="H707">
        <f t="shared" ref="H707:H770" si="60">VALUE(MID(A707,4,4))</f>
        <v>2022</v>
      </c>
      <c r="I707">
        <f t="shared" ref="I707:I770" si="61">IF(G707="Month",_xlfn.DAYS(EOMONTH(B707,0),EOMONTH(B707,-1)),IF(G707="Quarter",_xlfn.DAYS(EOMONTH(B707,2),EOMONTH(B707,-1)),365))</f>
        <v>365</v>
      </c>
      <c r="J707">
        <f>D707*PJ_per_contract*I707</f>
        <v>0</v>
      </c>
    </row>
    <row r="708" spans="1:10" x14ac:dyDescent="0.2">
      <c r="A708" t="s">
        <v>46</v>
      </c>
      <c r="B708" s="3">
        <v>44225</v>
      </c>
      <c r="C708">
        <v>0</v>
      </c>
      <c r="D708">
        <v>0</v>
      </c>
      <c r="E708">
        <f t="shared" si="58"/>
        <v>2021</v>
      </c>
      <c r="F708" t="str">
        <f t="shared" si="57"/>
        <v>Victorian</v>
      </c>
      <c r="G708" t="str">
        <f t="shared" si="59"/>
        <v>Quarter</v>
      </c>
      <c r="H708">
        <f t="shared" si="60"/>
        <v>2022</v>
      </c>
      <c r="I708">
        <f t="shared" si="61"/>
        <v>90</v>
      </c>
      <c r="J708">
        <f>D708*PJ_per_contract*I708</f>
        <v>0</v>
      </c>
    </row>
    <row r="709" spans="1:10" x14ac:dyDescent="0.2">
      <c r="A709" t="s">
        <v>47</v>
      </c>
      <c r="B709" s="3">
        <v>44225</v>
      </c>
      <c r="C709">
        <v>5</v>
      </c>
      <c r="D709">
        <v>0</v>
      </c>
      <c r="E709">
        <f t="shared" si="58"/>
        <v>2021</v>
      </c>
      <c r="F709" t="str">
        <f t="shared" si="57"/>
        <v>Wallumbilla</v>
      </c>
      <c r="G709" t="str">
        <f t="shared" si="59"/>
        <v>Quarter</v>
      </c>
      <c r="H709">
        <f t="shared" si="60"/>
        <v>2022</v>
      </c>
      <c r="I709">
        <f t="shared" si="61"/>
        <v>90</v>
      </c>
      <c r="J709">
        <f>D709*PJ_per_contract*I709</f>
        <v>0</v>
      </c>
    </row>
    <row r="710" spans="1:10" x14ac:dyDescent="0.2">
      <c r="A710" t="s">
        <v>48</v>
      </c>
      <c r="B710" s="3">
        <v>44225</v>
      </c>
      <c r="C710">
        <v>0</v>
      </c>
      <c r="D710">
        <v>0</v>
      </c>
      <c r="E710">
        <f t="shared" si="58"/>
        <v>2021</v>
      </c>
      <c r="F710" t="str">
        <f t="shared" si="57"/>
        <v>Victorian</v>
      </c>
      <c r="G710" t="str">
        <f t="shared" si="59"/>
        <v>Quarter</v>
      </c>
      <c r="H710">
        <f t="shared" si="60"/>
        <v>2022</v>
      </c>
      <c r="I710">
        <f t="shared" si="61"/>
        <v>90</v>
      </c>
      <c r="J710">
        <f>D710*PJ_per_contract*I710</f>
        <v>0</v>
      </c>
    </row>
    <row r="711" spans="1:10" x14ac:dyDescent="0.2">
      <c r="A711" t="s">
        <v>49</v>
      </c>
      <c r="B711" s="3">
        <v>44225</v>
      </c>
      <c r="C711">
        <v>5</v>
      </c>
      <c r="D711">
        <v>0</v>
      </c>
      <c r="E711">
        <f t="shared" si="58"/>
        <v>2021</v>
      </c>
      <c r="F711" t="str">
        <f t="shared" si="57"/>
        <v>Wallumbilla</v>
      </c>
      <c r="G711" t="str">
        <f t="shared" si="59"/>
        <v>Quarter</v>
      </c>
      <c r="H711">
        <f t="shared" si="60"/>
        <v>2022</v>
      </c>
      <c r="I711">
        <f t="shared" si="61"/>
        <v>90</v>
      </c>
      <c r="J711">
        <f>D711*PJ_per_contract*I711</f>
        <v>0</v>
      </c>
    </row>
    <row r="712" spans="1:10" x14ac:dyDescent="0.2">
      <c r="A712" t="s">
        <v>53</v>
      </c>
      <c r="B712" s="3">
        <v>44225</v>
      </c>
      <c r="C712">
        <v>0</v>
      </c>
      <c r="D712">
        <v>0</v>
      </c>
      <c r="E712">
        <f t="shared" si="58"/>
        <v>2021</v>
      </c>
      <c r="F712" t="str">
        <f t="shared" si="57"/>
        <v>Victorian</v>
      </c>
      <c r="G712" t="str">
        <f t="shared" si="59"/>
        <v>Quarter</v>
      </c>
      <c r="H712">
        <f t="shared" si="60"/>
        <v>2023</v>
      </c>
      <c r="I712">
        <f t="shared" si="61"/>
        <v>90</v>
      </c>
      <c r="J712">
        <f>D712*PJ_per_contract*I712</f>
        <v>0</v>
      </c>
    </row>
    <row r="713" spans="1:10" x14ac:dyDescent="0.2">
      <c r="A713" t="s">
        <v>56</v>
      </c>
      <c r="B713" s="3">
        <v>44225</v>
      </c>
      <c r="C713">
        <v>0</v>
      </c>
      <c r="D713">
        <v>0</v>
      </c>
      <c r="E713">
        <f t="shared" si="58"/>
        <v>2021</v>
      </c>
      <c r="F713" t="str">
        <f t="shared" si="57"/>
        <v>Victorian</v>
      </c>
      <c r="G713" t="str">
        <f t="shared" si="59"/>
        <v>Quarter</v>
      </c>
      <c r="H713">
        <f t="shared" si="60"/>
        <v>2023</v>
      </c>
      <c r="I713">
        <f t="shared" si="61"/>
        <v>90</v>
      </c>
      <c r="J713">
        <f>D713*PJ_per_contract*I713</f>
        <v>0</v>
      </c>
    </row>
    <row r="714" spans="1:10" x14ac:dyDescent="0.2">
      <c r="A714" t="s">
        <v>58</v>
      </c>
      <c r="B714" s="3">
        <v>44225</v>
      </c>
      <c r="C714">
        <v>0</v>
      </c>
      <c r="D714">
        <v>0</v>
      </c>
      <c r="E714">
        <f t="shared" si="58"/>
        <v>2021</v>
      </c>
      <c r="F714" t="str">
        <f t="shared" si="57"/>
        <v>Victorian</v>
      </c>
      <c r="G714" t="str">
        <f t="shared" si="59"/>
        <v>Quarter</v>
      </c>
      <c r="H714">
        <f t="shared" si="60"/>
        <v>2024</v>
      </c>
      <c r="I714">
        <f t="shared" si="61"/>
        <v>90</v>
      </c>
      <c r="J714">
        <f>D714*PJ_per_contract*I714</f>
        <v>0</v>
      </c>
    </row>
    <row r="715" spans="1:10" x14ac:dyDescent="0.2">
      <c r="A715" t="s">
        <v>57</v>
      </c>
      <c r="B715" s="3">
        <v>44225</v>
      </c>
      <c r="C715">
        <v>0</v>
      </c>
      <c r="D715">
        <v>0</v>
      </c>
      <c r="E715">
        <f t="shared" si="58"/>
        <v>2021</v>
      </c>
      <c r="F715" t="str">
        <f t="shared" si="57"/>
        <v>Victorian</v>
      </c>
      <c r="G715" t="str">
        <f t="shared" si="59"/>
        <v>Quarter</v>
      </c>
      <c r="H715">
        <f t="shared" si="60"/>
        <v>2024</v>
      </c>
      <c r="I715">
        <f t="shared" si="61"/>
        <v>90</v>
      </c>
      <c r="J715">
        <f>D715*PJ_per_contract*I715</f>
        <v>0</v>
      </c>
    </row>
    <row r="716" spans="1:10" x14ac:dyDescent="0.2">
      <c r="A716" t="s">
        <v>59</v>
      </c>
      <c r="B716" s="3">
        <v>44225</v>
      </c>
      <c r="C716">
        <v>0</v>
      </c>
      <c r="D716">
        <v>0</v>
      </c>
      <c r="E716">
        <f t="shared" si="58"/>
        <v>2021</v>
      </c>
      <c r="F716" t="str">
        <f t="shared" si="57"/>
        <v>Victorian</v>
      </c>
      <c r="G716" t="str">
        <f t="shared" si="59"/>
        <v>Quarter</v>
      </c>
      <c r="H716">
        <f t="shared" si="60"/>
        <v>2023</v>
      </c>
      <c r="I716">
        <f t="shared" si="61"/>
        <v>90</v>
      </c>
      <c r="J716">
        <f>D716*PJ_per_contract*I716</f>
        <v>0</v>
      </c>
    </row>
    <row r="717" spans="1:10" x14ac:dyDescent="0.2">
      <c r="A717" t="s">
        <v>50</v>
      </c>
      <c r="B717" s="3">
        <v>44225</v>
      </c>
      <c r="C717">
        <v>0</v>
      </c>
      <c r="D717">
        <v>0</v>
      </c>
      <c r="E717">
        <f t="shared" si="58"/>
        <v>2021</v>
      </c>
      <c r="F717" t="str">
        <f t="shared" si="57"/>
        <v>Victorian</v>
      </c>
      <c r="G717" t="str">
        <f t="shared" si="59"/>
        <v>Quarter</v>
      </c>
      <c r="H717">
        <f t="shared" si="60"/>
        <v>2024</v>
      </c>
      <c r="I717">
        <f t="shared" si="61"/>
        <v>90</v>
      </c>
      <c r="J717">
        <f>D717*PJ_per_contract*I717</f>
        <v>0</v>
      </c>
    </row>
    <row r="718" spans="1:10" x14ac:dyDescent="0.2">
      <c r="A718" t="s">
        <v>54</v>
      </c>
      <c r="B718" s="3">
        <v>44225</v>
      </c>
      <c r="C718">
        <v>0</v>
      </c>
      <c r="D718">
        <v>0</v>
      </c>
      <c r="E718">
        <f t="shared" si="58"/>
        <v>2021</v>
      </c>
      <c r="F718" t="str">
        <f t="shared" si="57"/>
        <v>Victorian</v>
      </c>
      <c r="G718" t="str">
        <f t="shared" si="59"/>
        <v>Quarter</v>
      </c>
      <c r="H718">
        <f t="shared" si="60"/>
        <v>2023</v>
      </c>
      <c r="I718">
        <f t="shared" si="61"/>
        <v>90</v>
      </c>
      <c r="J718">
        <f>D718*PJ_per_contract*I718</f>
        <v>0</v>
      </c>
    </row>
    <row r="719" spans="1:10" x14ac:dyDescent="0.2">
      <c r="A719" t="s">
        <v>52</v>
      </c>
      <c r="B719" s="3">
        <v>44225</v>
      </c>
      <c r="C719">
        <v>0</v>
      </c>
      <c r="D719">
        <v>0</v>
      </c>
      <c r="E719">
        <f t="shared" si="58"/>
        <v>2021</v>
      </c>
      <c r="F719" t="str">
        <f t="shared" si="57"/>
        <v>Victorian</v>
      </c>
      <c r="G719" t="str">
        <f t="shared" si="59"/>
        <v>Quarter</v>
      </c>
      <c r="H719">
        <f t="shared" si="60"/>
        <v>2022</v>
      </c>
      <c r="I719">
        <f t="shared" si="61"/>
        <v>90</v>
      </c>
      <c r="J719">
        <f>D719*PJ_per_contract*I719</f>
        <v>0</v>
      </c>
    </row>
    <row r="720" spans="1:10" x14ac:dyDescent="0.2">
      <c r="A720" t="s">
        <v>51</v>
      </c>
      <c r="B720" s="3">
        <v>44225</v>
      </c>
      <c r="C720">
        <v>0</v>
      </c>
      <c r="D720">
        <v>0</v>
      </c>
      <c r="E720">
        <f t="shared" si="58"/>
        <v>2021</v>
      </c>
      <c r="F720" t="str">
        <f t="shared" si="57"/>
        <v>Victorian</v>
      </c>
      <c r="G720" t="str">
        <f t="shared" si="59"/>
        <v>Quarter</v>
      </c>
      <c r="H720">
        <f t="shared" si="60"/>
        <v>2022</v>
      </c>
      <c r="I720">
        <f t="shared" si="61"/>
        <v>90</v>
      </c>
      <c r="J720">
        <f>D720*PJ_per_contract*I720</f>
        <v>0</v>
      </c>
    </row>
    <row r="721" spans="1:10" x14ac:dyDescent="0.2">
      <c r="A721" t="s">
        <v>55</v>
      </c>
      <c r="B721" s="3">
        <v>44225</v>
      </c>
      <c r="C721">
        <v>0</v>
      </c>
      <c r="D721">
        <v>0</v>
      </c>
      <c r="E721">
        <f t="shared" si="58"/>
        <v>2021</v>
      </c>
      <c r="F721" t="str">
        <f t="shared" si="57"/>
        <v>Victorian</v>
      </c>
      <c r="G721" t="str">
        <f t="shared" si="59"/>
        <v>Quarter</v>
      </c>
      <c r="H721">
        <f t="shared" si="60"/>
        <v>2024</v>
      </c>
      <c r="I721">
        <f t="shared" si="61"/>
        <v>90</v>
      </c>
      <c r="J721">
        <f>D721*PJ_per_contract*I721</f>
        <v>0</v>
      </c>
    </row>
    <row r="722" spans="1:10" x14ac:dyDescent="0.2">
      <c r="A722" t="s">
        <v>60</v>
      </c>
      <c r="B722" s="3">
        <v>44225</v>
      </c>
      <c r="C722">
        <v>0</v>
      </c>
      <c r="D722">
        <v>0</v>
      </c>
      <c r="E722">
        <f t="shared" si="58"/>
        <v>2021</v>
      </c>
      <c r="F722" t="str">
        <f t="shared" si="57"/>
        <v>Wallumbilla</v>
      </c>
      <c r="G722" t="str">
        <f t="shared" si="59"/>
        <v>Strip</v>
      </c>
      <c r="H722">
        <f t="shared" si="60"/>
        <v>2023</v>
      </c>
      <c r="I722">
        <f t="shared" si="61"/>
        <v>365</v>
      </c>
      <c r="J722">
        <f>D722*PJ_per_contract*I722</f>
        <v>0</v>
      </c>
    </row>
    <row r="723" spans="1:10" x14ac:dyDescent="0.2">
      <c r="A723" t="s">
        <v>61</v>
      </c>
      <c r="B723" s="3">
        <v>44225</v>
      </c>
      <c r="C723">
        <v>15</v>
      </c>
      <c r="D723">
        <v>0</v>
      </c>
      <c r="E723">
        <f t="shared" si="58"/>
        <v>2021</v>
      </c>
      <c r="F723" t="str">
        <f t="shared" si="57"/>
        <v>Wallumbilla</v>
      </c>
      <c r="G723" t="str">
        <f t="shared" si="59"/>
        <v>Quarter</v>
      </c>
      <c r="H723">
        <f t="shared" si="60"/>
        <v>2022</v>
      </c>
      <c r="I723">
        <f t="shared" si="61"/>
        <v>90</v>
      </c>
      <c r="J723">
        <f>D723*PJ_per_contract*I723</f>
        <v>0</v>
      </c>
    </row>
    <row r="724" spans="1:10" x14ac:dyDescent="0.2">
      <c r="A724" t="s">
        <v>62</v>
      </c>
      <c r="B724" s="3">
        <v>44225</v>
      </c>
      <c r="C724">
        <v>5</v>
      </c>
      <c r="D724">
        <v>0</v>
      </c>
      <c r="E724">
        <f t="shared" si="58"/>
        <v>2021</v>
      </c>
      <c r="F724" t="str">
        <f t="shared" si="57"/>
        <v>Wallumbilla</v>
      </c>
      <c r="G724" t="str">
        <f t="shared" si="59"/>
        <v>Quarter</v>
      </c>
      <c r="H724">
        <f t="shared" si="60"/>
        <v>2022</v>
      </c>
      <c r="I724">
        <f t="shared" si="61"/>
        <v>90</v>
      </c>
      <c r="J724">
        <f>D724*PJ_per_contract*I724</f>
        <v>0</v>
      </c>
    </row>
    <row r="725" spans="1:10" x14ac:dyDescent="0.2">
      <c r="A725" t="s">
        <v>63</v>
      </c>
      <c r="B725" s="3">
        <v>44225</v>
      </c>
      <c r="C725">
        <v>0</v>
      </c>
      <c r="D725">
        <v>0</v>
      </c>
      <c r="E725">
        <f t="shared" si="58"/>
        <v>2021</v>
      </c>
      <c r="F725" t="str">
        <f t="shared" si="57"/>
        <v>Wallumbilla</v>
      </c>
      <c r="G725" t="str">
        <f t="shared" si="59"/>
        <v>Quarter</v>
      </c>
      <c r="H725">
        <f t="shared" si="60"/>
        <v>2023</v>
      </c>
      <c r="I725">
        <f t="shared" si="61"/>
        <v>90</v>
      </c>
      <c r="J725">
        <f>D725*PJ_per_contract*I725</f>
        <v>0</v>
      </c>
    </row>
    <row r="726" spans="1:10" x14ac:dyDescent="0.2">
      <c r="A726" t="s">
        <v>64</v>
      </c>
      <c r="B726" s="3">
        <v>44225</v>
      </c>
      <c r="C726">
        <v>0</v>
      </c>
      <c r="D726">
        <v>0</v>
      </c>
      <c r="E726">
        <f t="shared" si="58"/>
        <v>2021</v>
      </c>
      <c r="F726" t="str">
        <f t="shared" si="57"/>
        <v>Wallumbilla</v>
      </c>
      <c r="G726" t="str">
        <f t="shared" si="59"/>
        <v>Quarter</v>
      </c>
      <c r="H726">
        <f t="shared" si="60"/>
        <v>2023</v>
      </c>
      <c r="I726">
        <f t="shared" si="61"/>
        <v>90</v>
      </c>
      <c r="J726">
        <f>D726*PJ_per_contract*I726</f>
        <v>0</v>
      </c>
    </row>
    <row r="727" spans="1:10" x14ac:dyDescent="0.2">
      <c r="A727" t="s">
        <v>29</v>
      </c>
      <c r="B727" s="3">
        <v>44228</v>
      </c>
      <c r="C727">
        <v>0</v>
      </c>
      <c r="D727">
        <v>0</v>
      </c>
      <c r="E727">
        <f t="shared" si="58"/>
        <v>2021</v>
      </c>
      <c r="F727" t="str">
        <f t="shared" si="57"/>
        <v>Victorian</v>
      </c>
      <c r="G727" t="str">
        <f t="shared" si="59"/>
        <v>Month</v>
      </c>
      <c r="H727">
        <f t="shared" si="60"/>
        <v>2021</v>
      </c>
      <c r="I727">
        <f t="shared" si="61"/>
        <v>28</v>
      </c>
      <c r="J727">
        <f>D727*PJ_per_contract*I727</f>
        <v>0</v>
      </c>
    </row>
    <row r="728" spans="1:10" x14ac:dyDescent="0.2">
      <c r="A728" t="s">
        <v>30</v>
      </c>
      <c r="B728" s="3">
        <v>44228</v>
      </c>
      <c r="C728">
        <v>0</v>
      </c>
      <c r="D728">
        <v>0</v>
      </c>
      <c r="E728">
        <f t="shared" si="58"/>
        <v>2021</v>
      </c>
      <c r="F728" t="str">
        <f t="shared" si="57"/>
        <v>Victorian</v>
      </c>
      <c r="G728" t="str">
        <f t="shared" si="59"/>
        <v>Month</v>
      </c>
      <c r="H728">
        <f t="shared" si="60"/>
        <v>2021</v>
      </c>
      <c r="I728">
        <f t="shared" si="61"/>
        <v>28</v>
      </c>
      <c r="J728">
        <f>D728*PJ_per_contract*I728</f>
        <v>0</v>
      </c>
    </row>
    <row r="729" spans="1:10" x14ac:dyDescent="0.2">
      <c r="A729" t="s">
        <v>31</v>
      </c>
      <c r="B729" s="3">
        <v>44228</v>
      </c>
      <c r="C729">
        <v>0</v>
      </c>
      <c r="D729">
        <v>0</v>
      </c>
      <c r="E729">
        <f t="shared" si="58"/>
        <v>2021</v>
      </c>
      <c r="F729" t="str">
        <f t="shared" si="57"/>
        <v>Wallumbilla</v>
      </c>
      <c r="G729" t="str">
        <f t="shared" si="59"/>
        <v>Strip</v>
      </c>
      <c r="H729">
        <f t="shared" si="60"/>
        <v>2021</v>
      </c>
      <c r="I729">
        <f t="shared" si="61"/>
        <v>365</v>
      </c>
      <c r="J729">
        <f>D729*PJ_per_contract*I729</f>
        <v>0</v>
      </c>
    </row>
    <row r="730" spans="1:10" x14ac:dyDescent="0.2">
      <c r="A730" t="s">
        <v>32</v>
      </c>
      <c r="B730" s="3">
        <v>44228</v>
      </c>
      <c r="C730">
        <v>0</v>
      </c>
      <c r="D730">
        <v>0</v>
      </c>
      <c r="E730">
        <f t="shared" si="58"/>
        <v>2021</v>
      </c>
      <c r="F730" t="str">
        <f t="shared" si="57"/>
        <v>Victorian</v>
      </c>
      <c r="G730" t="str">
        <f t="shared" si="59"/>
        <v>Quarter</v>
      </c>
      <c r="H730">
        <f t="shared" si="60"/>
        <v>2021</v>
      </c>
      <c r="I730">
        <f t="shared" si="61"/>
        <v>89</v>
      </c>
      <c r="J730">
        <f>D730*PJ_per_contract*I730</f>
        <v>0</v>
      </c>
    </row>
    <row r="731" spans="1:10" x14ac:dyDescent="0.2">
      <c r="A731" t="s">
        <v>33</v>
      </c>
      <c r="B731" s="3">
        <v>44228</v>
      </c>
      <c r="C731">
        <v>0</v>
      </c>
      <c r="D731">
        <v>0</v>
      </c>
      <c r="E731">
        <f t="shared" si="58"/>
        <v>2021</v>
      </c>
      <c r="F731" t="str">
        <f t="shared" si="57"/>
        <v>Victorian</v>
      </c>
      <c r="G731" t="str">
        <f t="shared" si="59"/>
        <v>Month</v>
      </c>
      <c r="H731">
        <f t="shared" si="60"/>
        <v>2021</v>
      </c>
      <c r="I731">
        <f t="shared" si="61"/>
        <v>28</v>
      </c>
      <c r="J731">
        <f>D731*PJ_per_contract*I731</f>
        <v>0</v>
      </c>
    </row>
    <row r="732" spans="1:10" x14ac:dyDescent="0.2">
      <c r="A732" t="s">
        <v>34</v>
      </c>
      <c r="B732" s="3">
        <v>44228</v>
      </c>
      <c r="C732">
        <v>85</v>
      </c>
      <c r="D732">
        <v>0</v>
      </c>
      <c r="E732">
        <f t="shared" si="58"/>
        <v>2021</v>
      </c>
      <c r="F732" t="str">
        <f t="shared" si="57"/>
        <v>Wallumbilla</v>
      </c>
      <c r="G732" t="str">
        <f t="shared" si="59"/>
        <v>Quarter</v>
      </c>
      <c r="H732">
        <f t="shared" si="60"/>
        <v>2021</v>
      </c>
      <c r="I732">
        <f t="shared" si="61"/>
        <v>89</v>
      </c>
      <c r="J732">
        <f>D732*PJ_per_contract*I732</f>
        <v>0</v>
      </c>
    </row>
    <row r="733" spans="1:10" x14ac:dyDescent="0.2">
      <c r="A733" t="s">
        <v>35</v>
      </c>
      <c r="B733" s="3">
        <v>44228</v>
      </c>
      <c r="C733">
        <v>0</v>
      </c>
      <c r="D733">
        <v>0</v>
      </c>
      <c r="E733">
        <f t="shared" si="58"/>
        <v>2021</v>
      </c>
      <c r="F733" t="str">
        <f t="shared" si="57"/>
        <v>Victorian</v>
      </c>
      <c r="G733" t="str">
        <f t="shared" si="59"/>
        <v>Month</v>
      </c>
      <c r="H733">
        <f t="shared" si="60"/>
        <v>2021</v>
      </c>
      <c r="I733">
        <f t="shared" si="61"/>
        <v>28</v>
      </c>
      <c r="J733">
        <f>D733*PJ_per_contract*I733</f>
        <v>0</v>
      </c>
    </row>
    <row r="734" spans="1:10" x14ac:dyDescent="0.2">
      <c r="A734" t="s">
        <v>36</v>
      </c>
      <c r="B734" s="3">
        <v>44228</v>
      </c>
      <c r="C734">
        <v>0</v>
      </c>
      <c r="D734">
        <v>0</v>
      </c>
      <c r="E734">
        <f t="shared" si="58"/>
        <v>2021</v>
      </c>
      <c r="F734" t="str">
        <f t="shared" si="57"/>
        <v>Victorian</v>
      </c>
      <c r="G734" t="str">
        <f t="shared" si="59"/>
        <v>Month</v>
      </c>
      <c r="H734">
        <f t="shared" si="60"/>
        <v>2021</v>
      </c>
      <c r="I734">
        <f t="shared" si="61"/>
        <v>28</v>
      </c>
      <c r="J734">
        <f>D734*PJ_per_contract*I734</f>
        <v>0</v>
      </c>
    </row>
    <row r="735" spans="1:10" x14ac:dyDescent="0.2">
      <c r="A735" t="s">
        <v>37</v>
      </c>
      <c r="B735" s="3">
        <v>44228</v>
      </c>
      <c r="C735">
        <v>0</v>
      </c>
      <c r="D735">
        <v>0</v>
      </c>
      <c r="E735">
        <f t="shared" si="58"/>
        <v>2021</v>
      </c>
      <c r="F735" t="str">
        <f t="shared" si="57"/>
        <v>Victorian</v>
      </c>
      <c r="G735" t="str">
        <f t="shared" si="59"/>
        <v>Month</v>
      </c>
      <c r="H735">
        <f t="shared" si="60"/>
        <v>2021</v>
      </c>
      <c r="I735">
        <f t="shared" si="61"/>
        <v>28</v>
      </c>
      <c r="J735">
        <f>D735*PJ_per_contract*I735</f>
        <v>0</v>
      </c>
    </row>
    <row r="736" spans="1:10" x14ac:dyDescent="0.2">
      <c r="A736" t="s">
        <v>38</v>
      </c>
      <c r="B736" s="3">
        <v>44228</v>
      </c>
      <c r="C736">
        <v>0</v>
      </c>
      <c r="D736">
        <v>0</v>
      </c>
      <c r="E736">
        <f t="shared" si="58"/>
        <v>2021</v>
      </c>
      <c r="F736" t="str">
        <f t="shared" si="57"/>
        <v>Victorian</v>
      </c>
      <c r="G736" t="str">
        <f t="shared" si="59"/>
        <v>Quarter</v>
      </c>
      <c r="H736">
        <f t="shared" si="60"/>
        <v>2021</v>
      </c>
      <c r="I736">
        <f t="shared" si="61"/>
        <v>89</v>
      </c>
      <c r="J736">
        <f>D736*PJ_per_contract*I736</f>
        <v>0</v>
      </c>
    </row>
    <row r="737" spans="1:10" x14ac:dyDescent="0.2">
      <c r="A737" t="s">
        <v>39</v>
      </c>
      <c r="B737" s="3">
        <v>44228</v>
      </c>
      <c r="C737">
        <v>122</v>
      </c>
      <c r="D737">
        <v>0</v>
      </c>
      <c r="E737">
        <f t="shared" si="58"/>
        <v>2021</v>
      </c>
      <c r="F737" t="str">
        <f t="shared" si="57"/>
        <v>Wallumbilla</v>
      </c>
      <c r="G737" t="str">
        <f t="shared" si="59"/>
        <v>Quarter</v>
      </c>
      <c r="H737">
        <f t="shared" si="60"/>
        <v>2021</v>
      </c>
      <c r="I737">
        <f t="shared" si="61"/>
        <v>89</v>
      </c>
      <c r="J737">
        <f>D737*PJ_per_contract*I737</f>
        <v>0</v>
      </c>
    </row>
    <row r="738" spans="1:10" x14ac:dyDescent="0.2">
      <c r="A738" t="s">
        <v>40</v>
      </c>
      <c r="B738" s="3">
        <v>44228</v>
      </c>
      <c r="C738">
        <v>0</v>
      </c>
      <c r="D738">
        <v>0</v>
      </c>
      <c r="E738">
        <f t="shared" si="58"/>
        <v>2021</v>
      </c>
      <c r="F738" t="str">
        <f t="shared" si="57"/>
        <v>Wallumbilla</v>
      </c>
      <c r="G738" t="str">
        <f t="shared" si="59"/>
        <v>Strip</v>
      </c>
      <c r="H738">
        <f t="shared" si="60"/>
        <v>2022</v>
      </c>
      <c r="I738">
        <f t="shared" si="61"/>
        <v>365</v>
      </c>
      <c r="J738">
        <f>D738*PJ_per_contract*I738</f>
        <v>0</v>
      </c>
    </row>
    <row r="739" spans="1:10" x14ac:dyDescent="0.2">
      <c r="A739" t="s">
        <v>41</v>
      </c>
      <c r="B739" s="3">
        <v>44228</v>
      </c>
      <c r="C739">
        <v>0</v>
      </c>
      <c r="D739">
        <v>0</v>
      </c>
      <c r="E739">
        <f t="shared" si="58"/>
        <v>2021</v>
      </c>
      <c r="F739" t="str">
        <f t="shared" si="57"/>
        <v>Victorian</v>
      </c>
      <c r="G739" t="str">
        <f t="shared" si="59"/>
        <v>Quarter</v>
      </c>
      <c r="H739">
        <f t="shared" si="60"/>
        <v>2021</v>
      </c>
      <c r="I739">
        <f t="shared" si="61"/>
        <v>89</v>
      </c>
      <c r="J739">
        <f>D739*PJ_per_contract*I739</f>
        <v>0</v>
      </c>
    </row>
    <row r="740" spans="1:10" x14ac:dyDescent="0.2">
      <c r="A740" t="s">
        <v>42</v>
      </c>
      <c r="B740" s="3">
        <v>44228</v>
      </c>
      <c r="C740">
        <v>151</v>
      </c>
      <c r="D740">
        <v>0</v>
      </c>
      <c r="E740">
        <f t="shared" si="58"/>
        <v>2021</v>
      </c>
      <c r="F740" t="str">
        <f t="shared" si="57"/>
        <v>Wallumbilla</v>
      </c>
      <c r="G740" t="str">
        <f t="shared" si="59"/>
        <v>Quarter</v>
      </c>
      <c r="H740">
        <f t="shared" si="60"/>
        <v>2021</v>
      </c>
      <c r="I740">
        <f t="shared" si="61"/>
        <v>89</v>
      </c>
      <c r="J740">
        <f>D740*PJ_per_contract*I740</f>
        <v>0</v>
      </c>
    </row>
    <row r="741" spans="1:10" x14ac:dyDescent="0.2">
      <c r="A741" t="s">
        <v>43</v>
      </c>
      <c r="B741" s="3">
        <v>44228</v>
      </c>
      <c r="C741">
        <v>0</v>
      </c>
      <c r="D741">
        <v>0</v>
      </c>
      <c r="E741">
        <f t="shared" si="58"/>
        <v>2021</v>
      </c>
      <c r="F741" t="str">
        <f t="shared" si="57"/>
        <v>Victorian</v>
      </c>
      <c r="G741" t="str">
        <f t="shared" si="59"/>
        <v>Quarter</v>
      </c>
      <c r="H741">
        <f t="shared" si="60"/>
        <v>2021</v>
      </c>
      <c r="I741">
        <f t="shared" si="61"/>
        <v>89</v>
      </c>
      <c r="J741">
        <f>D741*PJ_per_contract*I741</f>
        <v>0</v>
      </c>
    </row>
    <row r="742" spans="1:10" x14ac:dyDescent="0.2">
      <c r="A742" t="s">
        <v>44</v>
      </c>
      <c r="B742" s="3">
        <v>44228</v>
      </c>
      <c r="C742">
        <v>85</v>
      </c>
      <c r="D742">
        <v>0</v>
      </c>
      <c r="E742">
        <f t="shared" si="58"/>
        <v>2021</v>
      </c>
      <c r="F742" t="str">
        <f t="shared" si="57"/>
        <v>Wallumbilla</v>
      </c>
      <c r="G742" t="str">
        <f t="shared" si="59"/>
        <v>Quarter</v>
      </c>
      <c r="H742">
        <f t="shared" si="60"/>
        <v>2021</v>
      </c>
      <c r="I742">
        <f t="shared" si="61"/>
        <v>89</v>
      </c>
      <c r="J742">
        <f>D742*PJ_per_contract*I742</f>
        <v>0</v>
      </c>
    </row>
    <row r="743" spans="1:10" x14ac:dyDescent="0.2">
      <c r="A743" t="s">
        <v>45</v>
      </c>
      <c r="B743" s="3">
        <v>44228</v>
      </c>
      <c r="C743">
        <v>0</v>
      </c>
      <c r="D743">
        <v>0</v>
      </c>
      <c r="E743">
        <f t="shared" si="58"/>
        <v>2021</v>
      </c>
      <c r="F743" t="str">
        <f t="shared" si="57"/>
        <v>Wallumbilla</v>
      </c>
      <c r="G743" t="str">
        <f t="shared" si="59"/>
        <v>Strip</v>
      </c>
      <c r="H743">
        <f t="shared" si="60"/>
        <v>2022</v>
      </c>
      <c r="I743">
        <f t="shared" si="61"/>
        <v>365</v>
      </c>
      <c r="J743">
        <f>D743*PJ_per_contract*I743</f>
        <v>0</v>
      </c>
    </row>
    <row r="744" spans="1:10" x14ac:dyDescent="0.2">
      <c r="A744" t="s">
        <v>46</v>
      </c>
      <c r="B744" s="3">
        <v>44228</v>
      </c>
      <c r="C744">
        <v>0</v>
      </c>
      <c r="D744">
        <v>0</v>
      </c>
      <c r="E744">
        <f t="shared" si="58"/>
        <v>2021</v>
      </c>
      <c r="F744" t="str">
        <f t="shared" si="57"/>
        <v>Victorian</v>
      </c>
      <c r="G744" t="str">
        <f t="shared" si="59"/>
        <v>Quarter</v>
      </c>
      <c r="H744">
        <f t="shared" si="60"/>
        <v>2022</v>
      </c>
      <c r="I744">
        <f t="shared" si="61"/>
        <v>89</v>
      </c>
      <c r="J744">
        <f>D744*PJ_per_contract*I744</f>
        <v>0</v>
      </c>
    </row>
    <row r="745" spans="1:10" x14ac:dyDescent="0.2">
      <c r="A745" t="s">
        <v>47</v>
      </c>
      <c r="B745" s="3">
        <v>44228</v>
      </c>
      <c r="C745">
        <v>5</v>
      </c>
      <c r="D745">
        <v>0</v>
      </c>
      <c r="E745">
        <f t="shared" si="58"/>
        <v>2021</v>
      </c>
      <c r="F745" t="str">
        <f t="shared" si="57"/>
        <v>Wallumbilla</v>
      </c>
      <c r="G745" t="str">
        <f t="shared" si="59"/>
        <v>Quarter</v>
      </c>
      <c r="H745">
        <f t="shared" si="60"/>
        <v>2022</v>
      </c>
      <c r="I745">
        <f t="shared" si="61"/>
        <v>89</v>
      </c>
      <c r="J745">
        <f>D745*PJ_per_contract*I745</f>
        <v>0</v>
      </c>
    </row>
    <row r="746" spans="1:10" x14ac:dyDescent="0.2">
      <c r="A746" t="s">
        <v>48</v>
      </c>
      <c r="B746" s="3">
        <v>44228</v>
      </c>
      <c r="C746">
        <v>0</v>
      </c>
      <c r="D746">
        <v>0</v>
      </c>
      <c r="E746">
        <f t="shared" si="58"/>
        <v>2021</v>
      </c>
      <c r="F746" t="str">
        <f t="shared" si="57"/>
        <v>Victorian</v>
      </c>
      <c r="G746" t="str">
        <f t="shared" si="59"/>
        <v>Quarter</v>
      </c>
      <c r="H746">
        <f t="shared" si="60"/>
        <v>2022</v>
      </c>
      <c r="I746">
        <f t="shared" si="61"/>
        <v>89</v>
      </c>
      <c r="J746">
        <f>D746*PJ_per_contract*I746</f>
        <v>0</v>
      </c>
    </row>
    <row r="747" spans="1:10" x14ac:dyDescent="0.2">
      <c r="A747" t="s">
        <v>49</v>
      </c>
      <c r="B747" s="3">
        <v>44228</v>
      </c>
      <c r="C747">
        <v>5</v>
      </c>
      <c r="D747">
        <v>0</v>
      </c>
      <c r="E747">
        <f t="shared" si="58"/>
        <v>2021</v>
      </c>
      <c r="F747" t="str">
        <f t="shared" si="57"/>
        <v>Wallumbilla</v>
      </c>
      <c r="G747" t="str">
        <f t="shared" si="59"/>
        <v>Quarter</v>
      </c>
      <c r="H747">
        <f t="shared" si="60"/>
        <v>2022</v>
      </c>
      <c r="I747">
        <f t="shared" si="61"/>
        <v>89</v>
      </c>
      <c r="J747">
        <f>D747*PJ_per_contract*I747</f>
        <v>0</v>
      </c>
    </row>
    <row r="748" spans="1:10" x14ac:dyDescent="0.2">
      <c r="A748" t="s">
        <v>51</v>
      </c>
      <c r="B748" s="3">
        <v>44228</v>
      </c>
      <c r="C748">
        <v>0</v>
      </c>
      <c r="D748">
        <v>0</v>
      </c>
      <c r="E748">
        <f t="shared" si="58"/>
        <v>2021</v>
      </c>
      <c r="F748" t="str">
        <f t="shared" si="57"/>
        <v>Victorian</v>
      </c>
      <c r="G748" t="str">
        <f t="shared" si="59"/>
        <v>Quarter</v>
      </c>
      <c r="H748">
        <f t="shared" si="60"/>
        <v>2022</v>
      </c>
      <c r="I748">
        <f t="shared" si="61"/>
        <v>89</v>
      </c>
      <c r="J748">
        <f>D748*PJ_per_contract*I748</f>
        <v>0</v>
      </c>
    </row>
    <row r="749" spans="1:10" x14ac:dyDescent="0.2">
      <c r="A749" t="s">
        <v>50</v>
      </c>
      <c r="B749" s="3">
        <v>44228</v>
      </c>
      <c r="C749">
        <v>0</v>
      </c>
      <c r="D749">
        <v>0</v>
      </c>
      <c r="E749">
        <f t="shared" si="58"/>
        <v>2021</v>
      </c>
      <c r="F749" t="str">
        <f t="shared" si="57"/>
        <v>Victorian</v>
      </c>
      <c r="G749" t="str">
        <f t="shared" si="59"/>
        <v>Quarter</v>
      </c>
      <c r="H749">
        <f t="shared" si="60"/>
        <v>2024</v>
      </c>
      <c r="I749">
        <f t="shared" si="61"/>
        <v>89</v>
      </c>
      <c r="J749">
        <f>D749*PJ_per_contract*I749</f>
        <v>0</v>
      </c>
    </row>
    <row r="750" spans="1:10" x14ac:dyDescent="0.2">
      <c r="A750" t="s">
        <v>58</v>
      </c>
      <c r="B750" s="3">
        <v>44228</v>
      </c>
      <c r="C750">
        <v>0</v>
      </c>
      <c r="D750">
        <v>0</v>
      </c>
      <c r="E750">
        <f t="shared" si="58"/>
        <v>2021</v>
      </c>
      <c r="F750" t="str">
        <f t="shared" si="57"/>
        <v>Victorian</v>
      </c>
      <c r="G750" t="str">
        <f t="shared" si="59"/>
        <v>Quarter</v>
      </c>
      <c r="H750">
        <f t="shared" si="60"/>
        <v>2024</v>
      </c>
      <c r="I750">
        <f t="shared" si="61"/>
        <v>89</v>
      </c>
      <c r="J750">
        <f>D750*PJ_per_contract*I750</f>
        <v>0</v>
      </c>
    </row>
    <row r="751" spans="1:10" x14ac:dyDescent="0.2">
      <c r="A751" t="s">
        <v>57</v>
      </c>
      <c r="B751" s="3">
        <v>44228</v>
      </c>
      <c r="C751">
        <v>0</v>
      </c>
      <c r="D751">
        <v>0</v>
      </c>
      <c r="E751">
        <f t="shared" si="58"/>
        <v>2021</v>
      </c>
      <c r="F751" t="str">
        <f t="shared" si="57"/>
        <v>Victorian</v>
      </c>
      <c r="G751" t="str">
        <f t="shared" si="59"/>
        <v>Quarter</v>
      </c>
      <c r="H751">
        <f t="shared" si="60"/>
        <v>2024</v>
      </c>
      <c r="I751">
        <f t="shared" si="61"/>
        <v>89</v>
      </c>
      <c r="J751">
        <f>D751*PJ_per_contract*I751</f>
        <v>0</v>
      </c>
    </row>
    <row r="752" spans="1:10" x14ac:dyDescent="0.2">
      <c r="A752" t="s">
        <v>54</v>
      </c>
      <c r="B752" s="3">
        <v>44228</v>
      </c>
      <c r="C752">
        <v>0</v>
      </c>
      <c r="D752">
        <v>0</v>
      </c>
      <c r="E752">
        <f t="shared" si="58"/>
        <v>2021</v>
      </c>
      <c r="F752" t="str">
        <f t="shared" si="57"/>
        <v>Victorian</v>
      </c>
      <c r="G752" t="str">
        <f t="shared" si="59"/>
        <v>Quarter</v>
      </c>
      <c r="H752">
        <f t="shared" si="60"/>
        <v>2023</v>
      </c>
      <c r="I752">
        <f t="shared" si="61"/>
        <v>89</v>
      </c>
      <c r="J752">
        <f>D752*PJ_per_contract*I752</f>
        <v>0</v>
      </c>
    </row>
    <row r="753" spans="1:10" x14ac:dyDescent="0.2">
      <c r="A753" t="s">
        <v>59</v>
      </c>
      <c r="B753" s="3">
        <v>44228</v>
      </c>
      <c r="C753">
        <v>0</v>
      </c>
      <c r="D753">
        <v>0</v>
      </c>
      <c r="E753">
        <f t="shared" si="58"/>
        <v>2021</v>
      </c>
      <c r="F753" t="str">
        <f t="shared" si="57"/>
        <v>Victorian</v>
      </c>
      <c r="G753" t="str">
        <f t="shared" si="59"/>
        <v>Quarter</v>
      </c>
      <c r="H753">
        <f t="shared" si="60"/>
        <v>2023</v>
      </c>
      <c r="I753">
        <f t="shared" si="61"/>
        <v>89</v>
      </c>
      <c r="J753">
        <f>D753*PJ_per_contract*I753</f>
        <v>0</v>
      </c>
    </row>
    <row r="754" spans="1:10" x14ac:dyDescent="0.2">
      <c r="A754" t="s">
        <v>52</v>
      </c>
      <c r="B754" s="3">
        <v>44228</v>
      </c>
      <c r="C754">
        <v>0</v>
      </c>
      <c r="D754">
        <v>0</v>
      </c>
      <c r="E754">
        <f t="shared" si="58"/>
        <v>2021</v>
      </c>
      <c r="F754" t="str">
        <f t="shared" si="57"/>
        <v>Victorian</v>
      </c>
      <c r="G754" t="str">
        <f t="shared" si="59"/>
        <v>Quarter</v>
      </c>
      <c r="H754">
        <f t="shared" si="60"/>
        <v>2022</v>
      </c>
      <c r="I754">
        <f t="shared" si="61"/>
        <v>89</v>
      </c>
      <c r="J754">
        <f>D754*PJ_per_contract*I754</f>
        <v>0</v>
      </c>
    </row>
    <row r="755" spans="1:10" x14ac:dyDescent="0.2">
      <c r="A755" t="s">
        <v>53</v>
      </c>
      <c r="B755" s="3">
        <v>44228</v>
      </c>
      <c r="C755">
        <v>0</v>
      </c>
      <c r="D755">
        <v>0</v>
      </c>
      <c r="E755">
        <f t="shared" si="58"/>
        <v>2021</v>
      </c>
      <c r="F755" t="str">
        <f t="shared" si="57"/>
        <v>Victorian</v>
      </c>
      <c r="G755" t="str">
        <f t="shared" si="59"/>
        <v>Quarter</v>
      </c>
      <c r="H755">
        <f t="shared" si="60"/>
        <v>2023</v>
      </c>
      <c r="I755">
        <f t="shared" si="61"/>
        <v>89</v>
      </c>
      <c r="J755">
        <f>D755*PJ_per_contract*I755</f>
        <v>0</v>
      </c>
    </row>
    <row r="756" spans="1:10" x14ac:dyDescent="0.2">
      <c r="A756" t="s">
        <v>55</v>
      </c>
      <c r="B756" s="3">
        <v>44228</v>
      </c>
      <c r="C756">
        <v>0</v>
      </c>
      <c r="D756">
        <v>0</v>
      </c>
      <c r="E756">
        <f t="shared" si="58"/>
        <v>2021</v>
      </c>
      <c r="F756" t="str">
        <f t="shared" si="57"/>
        <v>Victorian</v>
      </c>
      <c r="G756" t="str">
        <f t="shared" si="59"/>
        <v>Quarter</v>
      </c>
      <c r="H756">
        <f t="shared" si="60"/>
        <v>2024</v>
      </c>
      <c r="I756">
        <f t="shared" si="61"/>
        <v>89</v>
      </c>
      <c r="J756">
        <f>D756*PJ_per_contract*I756</f>
        <v>0</v>
      </c>
    </row>
    <row r="757" spans="1:10" x14ac:dyDescent="0.2">
      <c r="A757" t="s">
        <v>56</v>
      </c>
      <c r="B757" s="3">
        <v>44228</v>
      </c>
      <c r="C757">
        <v>0</v>
      </c>
      <c r="D757">
        <v>0</v>
      </c>
      <c r="E757">
        <f t="shared" si="58"/>
        <v>2021</v>
      </c>
      <c r="F757" t="str">
        <f t="shared" si="57"/>
        <v>Victorian</v>
      </c>
      <c r="G757" t="str">
        <f t="shared" si="59"/>
        <v>Quarter</v>
      </c>
      <c r="H757">
        <f t="shared" si="60"/>
        <v>2023</v>
      </c>
      <c r="I757">
        <f t="shared" si="61"/>
        <v>89</v>
      </c>
      <c r="J757">
        <f>D757*PJ_per_contract*I757</f>
        <v>0</v>
      </c>
    </row>
    <row r="758" spans="1:10" x14ac:dyDescent="0.2">
      <c r="A758" t="s">
        <v>60</v>
      </c>
      <c r="B758" s="3">
        <v>44228</v>
      </c>
      <c r="C758">
        <v>0</v>
      </c>
      <c r="D758">
        <v>0</v>
      </c>
      <c r="E758">
        <f t="shared" si="58"/>
        <v>2021</v>
      </c>
      <c r="F758" t="str">
        <f t="shared" si="57"/>
        <v>Wallumbilla</v>
      </c>
      <c r="G758" t="str">
        <f t="shared" si="59"/>
        <v>Strip</v>
      </c>
      <c r="H758">
        <f t="shared" si="60"/>
        <v>2023</v>
      </c>
      <c r="I758">
        <f t="shared" si="61"/>
        <v>365</v>
      </c>
      <c r="J758">
        <f>D758*PJ_per_contract*I758</f>
        <v>0</v>
      </c>
    </row>
    <row r="759" spans="1:10" x14ac:dyDescent="0.2">
      <c r="A759" t="s">
        <v>61</v>
      </c>
      <c r="B759" s="3">
        <v>44228</v>
      </c>
      <c r="C759">
        <v>15</v>
      </c>
      <c r="D759">
        <v>0</v>
      </c>
      <c r="E759">
        <f t="shared" si="58"/>
        <v>2021</v>
      </c>
      <c r="F759" t="str">
        <f t="shared" si="57"/>
        <v>Wallumbilla</v>
      </c>
      <c r="G759" t="str">
        <f t="shared" si="59"/>
        <v>Quarter</v>
      </c>
      <c r="H759">
        <f t="shared" si="60"/>
        <v>2022</v>
      </c>
      <c r="I759">
        <f t="shared" si="61"/>
        <v>89</v>
      </c>
      <c r="J759">
        <f>D759*PJ_per_contract*I759</f>
        <v>0</v>
      </c>
    </row>
    <row r="760" spans="1:10" x14ac:dyDescent="0.2">
      <c r="A760" t="s">
        <v>62</v>
      </c>
      <c r="B760" s="3">
        <v>44228</v>
      </c>
      <c r="C760">
        <v>5</v>
      </c>
      <c r="D760">
        <v>0</v>
      </c>
      <c r="E760">
        <f t="shared" si="58"/>
        <v>2021</v>
      </c>
      <c r="F760" t="str">
        <f t="shared" si="57"/>
        <v>Wallumbilla</v>
      </c>
      <c r="G760" t="str">
        <f t="shared" si="59"/>
        <v>Quarter</v>
      </c>
      <c r="H760">
        <f t="shared" si="60"/>
        <v>2022</v>
      </c>
      <c r="I760">
        <f t="shared" si="61"/>
        <v>89</v>
      </c>
      <c r="J760">
        <f>D760*PJ_per_contract*I760</f>
        <v>0</v>
      </c>
    </row>
    <row r="761" spans="1:10" x14ac:dyDescent="0.2">
      <c r="A761" t="s">
        <v>63</v>
      </c>
      <c r="B761" s="3">
        <v>44228</v>
      </c>
      <c r="C761">
        <v>0</v>
      </c>
      <c r="D761">
        <v>0</v>
      </c>
      <c r="E761">
        <f t="shared" si="58"/>
        <v>2021</v>
      </c>
      <c r="F761" t="str">
        <f t="shared" si="57"/>
        <v>Wallumbilla</v>
      </c>
      <c r="G761" t="str">
        <f t="shared" si="59"/>
        <v>Quarter</v>
      </c>
      <c r="H761">
        <f t="shared" si="60"/>
        <v>2023</v>
      </c>
      <c r="I761">
        <f t="shared" si="61"/>
        <v>89</v>
      </c>
      <c r="J761">
        <f>D761*PJ_per_contract*I761</f>
        <v>0</v>
      </c>
    </row>
    <row r="762" spans="1:10" x14ac:dyDescent="0.2">
      <c r="A762" t="s">
        <v>64</v>
      </c>
      <c r="B762" s="3">
        <v>44228</v>
      </c>
      <c r="C762">
        <v>0</v>
      </c>
      <c r="D762">
        <v>0</v>
      </c>
      <c r="E762">
        <f t="shared" si="58"/>
        <v>2021</v>
      </c>
      <c r="F762" t="str">
        <f t="shared" si="57"/>
        <v>Wallumbilla</v>
      </c>
      <c r="G762" t="str">
        <f t="shared" si="59"/>
        <v>Quarter</v>
      </c>
      <c r="H762">
        <f t="shared" si="60"/>
        <v>2023</v>
      </c>
      <c r="I762">
        <f t="shared" si="61"/>
        <v>89</v>
      </c>
      <c r="J762">
        <f>D762*PJ_per_contract*I762</f>
        <v>0</v>
      </c>
    </row>
    <row r="763" spans="1:10" x14ac:dyDescent="0.2">
      <c r="A763" t="s">
        <v>30</v>
      </c>
      <c r="B763" s="3">
        <v>44229</v>
      </c>
      <c r="C763">
        <v>0</v>
      </c>
      <c r="D763">
        <v>0</v>
      </c>
      <c r="E763">
        <f t="shared" si="58"/>
        <v>2021</v>
      </c>
      <c r="F763" t="str">
        <f t="shared" si="57"/>
        <v>Victorian</v>
      </c>
      <c r="G763" t="str">
        <f t="shared" si="59"/>
        <v>Month</v>
      </c>
      <c r="H763">
        <f t="shared" si="60"/>
        <v>2021</v>
      </c>
      <c r="I763">
        <f t="shared" si="61"/>
        <v>28</v>
      </c>
      <c r="J763">
        <f>D763*PJ_per_contract*I763</f>
        <v>0</v>
      </c>
    </row>
    <row r="764" spans="1:10" x14ac:dyDescent="0.2">
      <c r="A764" t="s">
        <v>31</v>
      </c>
      <c r="B764" s="3">
        <v>44229</v>
      </c>
      <c r="C764">
        <v>0</v>
      </c>
      <c r="D764">
        <v>0</v>
      </c>
      <c r="E764">
        <f t="shared" si="58"/>
        <v>2021</v>
      </c>
      <c r="F764" t="str">
        <f t="shared" si="57"/>
        <v>Wallumbilla</v>
      </c>
      <c r="G764" t="str">
        <f t="shared" si="59"/>
        <v>Strip</v>
      </c>
      <c r="H764">
        <f t="shared" si="60"/>
        <v>2021</v>
      </c>
      <c r="I764">
        <f t="shared" si="61"/>
        <v>365</v>
      </c>
      <c r="J764">
        <f>D764*PJ_per_contract*I764</f>
        <v>0</v>
      </c>
    </row>
    <row r="765" spans="1:10" x14ac:dyDescent="0.2">
      <c r="A765" t="s">
        <v>32</v>
      </c>
      <c r="B765" s="3">
        <v>44229</v>
      </c>
      <c r="C765">
        <v>0</v>
      </c>
      <c r="D765">
        <v>0</v>
      </c>
      <c r="E765">
        <f t="shared" si="58"/>
        <v>2021</v>
      </c>
      <c r="F765" t="str">
        <f t="shared" si="57"/>
        <v>Victorian</v>
      </c>
      <c r="G765" t="str">
        <f t="shared" si="59"/>
        <v>Quarter</v>
      </c>
      <c r="H765">
        <f t="shared" si="60"/>
        <v>2021</v>
      </c>
      <c r="I765">
        <f t="shared" si="61"/>
        <v>89</v>
      </c>
      <c r="J765">
        <f>D765*PJ_per_contract*I765</f>
        <v>0</v>
      </c>
    </row>
    <row r="766" spans="1:10" x14ac:dyDescent="0.2">
      <c r="A766" t="s">
        <v>33</v>
      </c>
      <c r="B766" s="3">
        <v>44229</v>
      </c>
      <c r="C766">
        <v>0</v>
      </c>
      <c r="D766">
        <v>0</v>
      </c>
      <c r="E766">
        <f t="shared" si="58"/>
        <v>2021</v>
      </c>
      <c r="F766" t="str">
        <f t="shared" si="57"/>
        <v>Victorian</v>
      </c>
      <c r="G766" t="str">
        <f t="shared" si="59"/>
        <v>Month</v>
      </c>
      <c r="H766">
        <f t="shared" si="60"/>
        <v>2021</v>
      </c>
      <c r="I766">
        <f t="shared" si="61"/>
        <v>28</v>
      </c>
      <c r="J766">
        <f>D766*PJ_per_contract*I766</f>
        <v>0</v>
      </c>
    </row>
    <row r="767" spans="1:10" x14ac:dyDescent="0.2">
      <c r="A767" t="s">
        <v>34</v>
      </c>
      <c r="B767" s="3">
        <v>44229</v>
      </c>
      <c r="C767">
        <v>85</v>
      </c>
      <c r="D767">
        <v>0</v>
      </c>
      <c r="E767">
        <f t="shared" si="58"/>
        <v>2021</v>
      </c>
      <c r="F767" t="str">
        <f t="shared" si="57"/>
        <v>Wallumbilla</v>
      </c>
      <c r="G767" t="str">
        <f t="shared" si="59"/>
        <v>Quarter</v>
      </c>
      <c r="H767">
        <f t="shared" si="60"/>
        <v>2021</v>
      </c>
      <c r="I767">
        <f t="shared" si="61"/>
        <v>89</v>
      </c>
      <c r="J767">
        <f>D767*PJ_per_contract*I767</f>
        <v>0</v>
      </c>
    </row>
    <row r="768" spans="1:10" x14ac:dyDescent="0.2">
      <c r="A768" t="s">
        <v>35</v>
      </c>
      <c r="B768" s="3">
        <v>44229</v>
      </c>
      <c r="C768">
        <v>0</v>
      </c>
      <c r="D768">
        <v>0</v>
      </c>
      <c r="E768">
        <f t="shared" si="58"/>
        <v>2021</v>
      </c>
      <c r="F768" t="str">
        <f t="shared" si="57"/>
        <v>Victorian</v>
      </c>
      <c r="G768" t="str">
        <f t="shared" si="59"/>
        <v>Month</v>
      </c>
      <c r="H768">
        <f t="shared" si="60"/>
        <v>2021</v>
      </c>
      <c r="I768">
        <f t="shared" si="61"/>
        <v>28</v>
      </c>
      <c r="J768">
        <f>D768*PJ_per_contract*I768</f>
        <v>0</v>
      </c>
    </row>
    <row r="769" spans="1:10" x14ac:dyDescent="0.2">
      <c r="A769" t="s">
        <v>36</v>
      </c>
      <c r="B769" s="3">
        <v>44229</v>
      </c>
      <c r="C769">
        <v>0</v>
      </c>
      <c r="D769">
        <v>0</v>
      </c>
      <c r="E769">
        <f t="shared" si="58"/>
        <v>2021</v>
      </c>
      <c r="F769" t="str">
        <f t="shared" si="57"/>
        <v>Victorian</v>
      </c>
      <c r="G769" t="str">
        <f t="shared" si="59"/>
        <v>Month</v>
      </c>
      <c r="H769">
        <f t="shared" si="60"/>
        <v>2021</v>
      </c>
      <c r="I769">
        <f t="shared" si="61"/>
        <v>28</v>
      </c>
      <c r="J769">
        <f>D769*PJ_per_contract*I769</f>
        <v>0</v>
      </c>
    </row>
    <row r="770" spans="1:10" x14ac:dyDescent="0.2">
      <c r="A770" t="s">
        <v>37</v>
      </c>
      <c r="B770" s="3">
        <v>44229</v>
      </c>
      <c r="C770">
        <v>0</v>
      </c>
      <c r="D770">
        <v>0</v>
      </c>
      <c r="E770">
        <f t="shared" si="58"/>
        <v>2021</v>
      </c>
      <c r="F770" t="str">
        <f t="shared" ref="F770:F833" si="62">IF(OR(LEFT(A770,2)="GJ",LEFT(A770,2)="GK"),"Victorian",IF(OR(LEFT(A770,2)="GX",LEFT(A770,2)="GY"),"Wallumbilla","NA"))</f>
        <v>Victorian</v>
      </c>
      <c r="G770" t="str">
        <f t="shared" si="59"/>
        <v>Month</v>
      </c>
      <c r="H770">
        <f t="shared" si="60"/>
        <v>2021</v>
      </c>
      <c r="I770">
        <f t="shared" si="61"/>
        <v>28</v>
      </c>
      <c r="J770">
        <f>D770*PJ_per_contract*I770</f>
        <v>0</v>
      </c>
    </row>
    <row r="771" spans="1:10" x14ac:dyDescent="0.2">
      <c r="A771" t="s">
        <v>38</v>
      </c>
      <c r="B771" s="3">
        <v>44229</v>
      </c>
      <c r="C771">
        <v>0</v>
      </c>
      <c r="D771">
        <v>0</v>
      </c>
      <c r="E771">
        <f t="shared" ref="E771:E834" si="63">YEAR(B771)</f>
        <v>2021</v>
      </c>
      <c r="F771" t="str">
        <f t="shared" si="62"/>
        <v>Victorian</v>
      </c>
      <c r="G771" t="str">
        <f t="shared" ref="G771:G834" si="64">IF(LEFT(A771,2)="GJ","Month",IF(OR(LEFT(A771,2)="GK",LEFT(A771,2)="GX"),"Quarter",IF(LEFT(A771,2)="GY","Strip","NA")))</f>
        <v>Quarter</v>
      </c>
      <c r="H771">
        <f t="shared" ref="H771:H834" si="65">VALUE(MID(A771,4,4))</f>
        <v>2021</v>
      </c>
      <c r="I771">
        <f t="shared" ref="I771:I834" si="66">IF(G771="Month",_xlfn.DAYS(EOMONTH(B771,0),EOMONTH(B771,-1)),IF(G771="Quarter",_xlfn.DAYS(EOMONTH(B771,2),EOMONTH(B771,-1)),365))</f>
        <v>89</v>
      </c>
      <c r="J771">
        <f>D771*PJ_per_contract*I771</f>
        <v>0</v>
      </c>
    </row>
    <row r="772" spans="1:10" x14ac:dyDescent="0.2">
      <c r="A772" t="s">
        <v>39</v>
      </c>
      <c r="B772" s="3">
        <v>44229</v>
      </c>
      <c r="C772">
        <v>122</v>
      </c>
      <c r="D772">
        <v>0</v>
      </c>
      <c r="E772">
        <f t="shared" si="63"/>
        <v>2021</v>
      </c>
      <c r="F772" t="str">
        <f t="shared" si="62"/>
        <v>Wallumbilla</v>
      </c>
      <c r="G772" t="str">
        <f t="shared" si="64"/>
        <v>Quarter</v>
      </c>
      <c r="H772">
        <f t="shared" si="65"/>
        <v>2021</v>
      </c>
      <c r="I772">
        <f t="shared" si="66"/>
        <v>89</v>
      </c>
      <c r="J772">
        <f>D772*PJ_per_contract*I772</f>
        <v>0</v>
      </c>
    </row>
    <row r="773" spans="1:10" x14ac:dyDescent="0.2">
      <c r="A773" t="s">
        <v>40</v>
      </c>
      <c r="B773" s="3">
        <v>44229</v>
      </c>
      <c r="C773">
        <v>0</v>
      </c>
      <c r="D773">
        <v>0</v>
      </c>
      <c r="E773">
        <f t="shared" si="63"/>
        <v>2021</v>
      </c>
      <c r="F773" t="str">
        <f t="shared" si="62"/>
        <v>Wallumbilla</v>
      </c>
      <c r="G773" t="str">
        <f t="shared" si="64"/>
        <v>Strip</v>
      </c>
      <c r="H773">
        <f t="shared" si="65"/>
        <v>2022</v>
      </c>
      <c r="I773">
        <f t="shared" si="66"/>
        <v>365</v>
      </c>
      <c r="J773">
        <f>D773*PJ_per_contract*I773</f>
        <v>0</v>
      </c>
    </row>
    <row r="774" spans="1:10" x14ac:dyDescent="0.2">
      <c r="A774" t="s">
        <v>41</v>
      </c>
      <c r="B774" s="3">
        <v>44229</v>
      </c>
      <c r="C774">
        <v>0</v>
      </c>
      <c r="D774">
        <v>0</v>
      </c>
      <c r="E774">
        <f t="shared" si="63"/>
        <v>2021</v>
      </c>
      <c r="F774" t="str">
        <f t="shared" si="62"/>
        <v>Victorian</v>
      </c>
      <c r="G774" t="str">
        <f t="shared" si="64"/>
        <v>Quarter</v>
      </c>
      <c r="H774">
        <f t="shared" si="65"/>
        <v>2021</v>
      </c>
      <c r="I774">
        <f t="shared" si="66"/>
        <v>89</v>
      </c>
      <c r="J774">
        <f>D774*PJ_per_contract*I774</f>
        <v>0</v>
      </c>
    </row>
    <row r="775" spans="1:10" x14ac:dyDescent="0.2">
      <c r="A775" t="s">
        <v>42</v>
      </c>
      <c r="B775" s="3">
        <v>44229</v>
      </c>
      <c r="C775">
        <v>151</v>
      </c>
      <c r="D775">
        <v>0</v>
      </c>
      <c r="E775">
        <f t="shared" si="63"/>
        <v>2021</v>
      </c>
      <c r="F775" t="str">
        <f t="shared" si="62"/>
        <v>Wallumbilla</v>
      </c>
      <c r="G775" t="str">
        <f t="shared" si="64"/>
        <v>Quarter</v>
      </c>
      <c r="H775">
        <f t="shared" si="65"/>
        <v>2021</v>
      </c>
      <c r="I775">
        <f t="shared" si="66"/>
        <v>89</v>
      </c>
      <c r="J775">
        <f>D775*PJ_per_contract*I775</f>
        <v>0</v>
      </c>
    </row>
    <row r="776" spans="1:10" x14ac:dyDescent="0.2">
      <c r="A776" t="s">
        <v>43</v>
      </c>
      <c r="B776" s="3">
        <v>44229</v>
      </c>
      <c r="C776">
        <v>0</v>
      </c>
      <c r="D776">
        <v>0</v>
      </c>
      <c r="E776">
        <f t="shared" si="63"/>
        <v>2021</v>
      </c>
      <c r="F776" t="str">
        <f t="shared" si="62"/>
        <v>Victorian</v>
      </c>
      <c r="G776" t="str">
        <f t="shared" si="64"/>
        <v>Quarter</v>
      </c>
      <c r="H776">
        <f t="shared" si="65"/>
        <v>2021</v>
      </c>
      <c r="I776">
        <f t="shared" si="66"/>
        <v>89</v>
      </c>
      <c r="J776">
        <f>D776*PJ_per_contract*I776</f>
        <v>0</v>
      </c>
    </row>
    <row r="777" spans="1:10" x14ac:dyDescent="0.2">
      <c r="A777" t="s">
        <v>44</v>
      </c>
      <c r="B777" s="3">
        <v>44229</v>
      </c>
      <c r="C777">
        <v>85</v>
      </c>
      <c r="D777">
        <v>0</v>
      </c>
      <c r="E777">
        <f t="shared" si="63"/>
        <v>2021</v>
      </c>
      <c r="F777" t="str">
        <f t="shared" si="62"/>
        <v>Wallumbilla</v>
      </c>
      <c r="G777" t="str">
        <f t="shared" si="64"/>
        <v>Quarter</v>
      </c>
      <c r="H777">
        <f t="shared" si="65"/>
        <v>2021</v>
      </c>
      <c r="I777">
        <f t="shared" si="66"/>
        <v>89</v>
      </c>
      <c r="J777">
        <f>D777*PJ_per_contract*I777</f>
        <v>0</v>
      </c>
    </row>
    <row r="778" spans="1:10" x14ac:dyDescent="0.2">
      <c r="A778" t="s">
        <v>45</v>
      </c>
      <c r="B778" s="3">
        <v>44229</v>
      </c>
      <c r="C778">
        <v>0</v>
      </c>
      <c r="D778">
        <v>0</v>
      </c>
      <c r="E778">
        <f t="shared" si="63"/>
        <v>2021</v>
      </c>
      <c r="F778" t="str">
        <f t="shared" si="62"/>
        <v>Wallumbilla</v>
      </c>
      <c r="G778" t="str">
        <f t="shared" si="64"/>
        <v>Strip</v>
      </c>
      <c r="H778">
        <f t="shared" si="65"/>
        <v>2022</v>
      </c>
      <c r="I778">
        <f t="shared" si="66"/>
        <v>365</v>
      </c>
      <c r="J778">
        <f>D778*PJ_per_contract*I778</f>
        <v>0</v>
      </c>
    </row>
    <row r="779" spans="1:10" x14ac:dyDescent="0.2">
      <c r="A779" t="s">
        <v>46</v>
      </c>
      <c r="B779" s="3">
        <v>44229</v>
      </c>
      <c r="C779">
        <v>0</v>
      </c>
      <c r="D779">
        <v>0</v>
      </c>
      <c r="E779">
        <f t="shared" si="63"/>
        <v>2021</v>
      </c>
      <c r="F779" t="str">
        <f t="shared" si="62"/>
        <v>Victorian</v>
      </c>
      <c r="G779" t="str">
        <f t="shared" si="64"/>
        <v>Quarter</v>
      </c>
      <c r="H779">
        <f t="shared" si="65"/>
        <v>2022</v>
      </c>
      <c r="I779">
        <f t="shared" si="66"/>
        <v>89</v>
      </c>
      <c r="J779">
        <f>D779*PJ_per_contract*I779</f>
        <v>0</v>
      </c>
    </row>
    <row r="780" spans="1:10" x14ac:dyDescent="0.2">
      <c r="A780" t="s">
        <v>47</v>
      </c>
      <c r="B780" s="3">
        <v>44229</v>
      </c>
      <c r="C780">
        <v>5</v>
      </c>
      <c r="D780">
        <v>0</v>
      </c>
      <c r="E780">
        <f t="shared" si="63"/>
        <v>2021</v>
      </c>
      <c r="F780" t="str">
        <f t="shared" si="62"/>
        <v>Wallumbilla</v>
      </c>
      <c r="G780" t="str">
        <f t="shared" si="64"/>
        <v>Quarter</v>
      </c>
      <c r="H780">
        <f t="shared" si="65"/>
        <v>2022</v>
      </c>
      <c r="I780">
        <f t="shared" si="66"/>
        <v>89</v>
      </c>
      <c r="J780">
        <f>D780*PJ_per_contract*I780</f>
        <v>0</v>
      </c>
    </row>
    <row r="781" spans="1:10" x14ac:dyDescent="0.2">
      <c r="A781" t="s">
        <v>48</v>
      </c>
      <c r="B781" s="3">
        <v>44229</v>
      </c>
      <c r="C781">
        <v>0</v>
      </c>
      <c r="D781">
        <v>0</v>
      </c>
      <c r="E781">
        <f t="shared" si="63"/>
        <v>2021</v>
      </c>
      <c r="F781" t="str">
        <f t="shared" si="62"/>
        <v>Victorian</v>
      </c>
      <c r="G781" t="str">
        <f t="shared" si="64"/>
        <v>Quarter</v>
      </c>
      <c r="H781">
        <f t="shared" si="65"/>
        <v>2022</v>
      </c>
      <c r="I781">
        <f t="shared" si="66"/>
        <v>89</v>
      </c>
      <c r="J781">
        <f>D781*PJ_per_contract*I781</f>
        <v>0</v>
      </c>
    </row>
    <row r="782" spans="1:10" x14ac:dyDescent="0.2">
      <c r="A782" t="s">
        <v>49</v>
      </c>
      <c r="B782" s="3">
        <v>44229</v>
      </c>
      <c r="C782">
        <v>5</v>
      </c>
      <c r="D782">
        <v>0</v>
      </c>
      <c r="E782">
        <f t="shared" si="63"/>
        <v>2021</v>
      </c>
      <c r="F782" t="str">
        <f t="shared" si="62"/>
        <v>Wallumbilla</v>
      </c>
      <c r="G782" t="str">
        <f t="shared" si="64"/>
        <v>Quarter</v>
      </c>
      <c r="H782">
        <f t="shared" si="65"/>
        <v>2022</v>
      </c>
      <c r="I782">
        <f t="shared" si="66"/>
        <v>89</v>
      </c>
      <c r="J782">
        <f>D782*PJ_per_contract*I782</f>
        <v>0</v>
      </c>
    </row>
    <row r="783" spans="1:10" x14ac:dyDescent="0.2">
      <c r="A783" t="s">
        <v>58</v>
      </c>
      <c r="B783" s="3">
        <v>44229</v>
      </c>
      <c r="C783">
        <v>0</v>
      </c>
      <c r="D783">
        <v>0</v>
      </c>
      <c r="E783">
        <f t="shared" si="63"/>
        <v>2021</v>
      </c>
      <c r="F783" t="str">
        <f t="shared" si="62"/>
        <v>Victorian</v>
      </c>
      <c r="G783" t="str">
        <f t="shared" si="64"/>
        <v>Quarter</v>
      </c>
      <c r="H783">
        <f t="shared" si="65"/>
        <v>2024</v>
      </c>
      <c r="I783">
        <f t="shared" si="66"/>
        <v>89</v>
      </c>
      <c r="J783">
        <f>D783*PJ_per_contract*I783</f>
        <v>0</v>
      </c>
    </row>
    <row r="784" spans="1:10" x14ac:dyDescent="0.2">
      <c r="A784" t="s">
        <v>56</v>
      </c>
      <c r="B784" s="3">
        <v>44229</v>
      </c>
      <c r="C784">
        <v>0</v>
      </c>
      <c r="D784">
        <v>0</v>
      </c>
      <c r="E784">
        <f t="shared" si="63"/>
        <v>2021</v>
      </c>
      <c r="F784" t="str">
        <f t="shared" si="62"/>
        <v>Victorian</v>
      </c>
      <c r="G784" t="str">
        <f t="shared" si="64"/>
        <v>Quarter</v>
      </c>
      <c r="H784">
        <f t="shared" si="65"/>
        <v>2023</v>
      </c>
      <c r="I784">
        <f t="shared" si="66"/>
        <v>89</v>
      </c>
      <c r="J784">
        <f>D784*PJ_per_contract*I784</f>
        <v>0</v>
      </c>
    </row>
    <row r="785" spans="1:10" x14ac:dyDescent="0.2">
      <c r="A785" t="s">
        <v>52</v>
      </c>
      <c r="B785" s="3">
        <v>44229</v>
      </c>
      <c r="C785">
        <v>0</v>
      </c>
      <c r="D785">
        <v>0</v>
      </c>
      <c r="E785">
        <f t="shared" si="63"/>
        <v>2021</v>
      </c>
      <c r="F785" t="str">
        <f t="shared" si="62"/>
        <v>Victorian</v>
      </c>
      <c r="G785" t="str">
        <f t="shared" si="64"/>
        <v>Quarter</v>
      </c>
      <c r="H785">
        <f t="shared" si="65"/>
        <v>2022</v>
      </c>
      <c r="I785">
        <f t="shared" si="66"/>
        <v>89</v>
      </c>
      <c r="J785">
        <f>D785*PJ_per_contract*I785</f>
        <v>0</v>
      </c>
    </row>
    <row r="786" spans="1:10" x14ac:dyDescent="0.2">
      <c r="A786" t="s">
        <v>59</v>
      </c>
      <c r="B786" s="3">
        <v>44229</v>
      </c>
      <c r="C786">
        <v>0</v>
      </c>
      <c r="D786">
        <v>0</v>
      </c>
      <c r="E786">
        <f t="shared" si="63"/>
        <v>2021</v>
      </c>
      <c r="F786" t="str">
        <f t="shared" si="62"/>
        <v>Victorian</v>
      </c>
      <c r="G786" t="str">
        <f t="shared" si="64"/>
        <v>Quarter</v>
      </c>
      <c r="H786">
        <f t="shared" si="65"/>
        <v>2023</v>
      </c>
      <c r="I786">
        <f t="shared" si="66"/>
        <v>89</v>
      </c>
      <c r="J786">
        <f>D786*PJ_per_contract*I786</f>
        <v>0</v>
      </c>
    </row>
    <row r="787" spans="1:10" x14ac:dyDescent="0.2">
      <c r="A787" t="s">
        <v>53</v>
      </c>
      <c r="B787" s="3">
        <v>44229</v>
      </c>
      <c r="C787">
        <v>0</v>
      </c>
      <c r="D787">
        <v>0</v>
      </c>
      <c r="E787">
        <f t="shared" si="63"/>
        <v>2021</v>
      </c>
      <c r="F787" t="str">
        <f t="shared" si="62"/>
        <v>Victorian</v>
      </c>
      <c r="G787" t="str">
        <f t="shared" si="64"/>
        <v>Quarter</v>
      </c>
      <c r="H787">
        <f t="shared" si="65"/>
        <v>2023</v>
      </c>
      <c r="I787">
        <f t="shared" si="66"/>
        <v>89</v>
      </c>
      <c r="J787">
        <f>D787*PJ_per_contract*I787</f>
        <v>0</v>
      </c>
    </row>
    <row r="788" spans="1:10" x14ac:dyDescent="0.2">
      <c r="A788" t="s">
        <v>55</v>
      </c>
      <c r="B788" s="3">
        <v>44229</v>
      </c>
      <c r="C788">
        <v>0</v>
      </c>
      <c r="D788">
        <v>0</v>
      </c>
      <c r="E788">
        <f t="shared" si="63"/>
        <v>2021</v>
      </c>
      <c r="F788" t="str">
        <f t="shared" si="62"/>
        <v>Victorian</v>
      </c>
      <c r="G788" t="str">
        <f t="shared" si="64"/>
        <v>Quarter</v>
      </c>
      <c r="H788">
        <f t="shared" si="65"/>
        <v>2024</v>
      </c>
      <c r="I788">
        <f t="shared" si="66"/>
        <v>89</v>
      </c>
      <c r="J788">
        <f>D788*PJ_per_contract*I788</f>
        <v>0</v>
      </c>
    </row>
    <row r="789" spans="1:10" x14ac:dyDescent="0.2">
      <c r="A789" t="s">
        <v>50</v>
      </c>
      <c r="B789" s="3">
        <v>44229</v>
      </c>
      <c r="C789">
        <v>0</v>
      </c>
      <c r="D789">
        <v>0</v>
      </c>
      <c r="E789">
        <f t="shared" si="63"/>
        <v>2021</v>
      </c>
      <c r="F789" t="str">
        <f t="shared" si="62"/>
        <v>Victorian</v>
      </c>
      <c r="G789" t="str">
        <f t="shared" si="64"/>
        <v>Quarter</v>
      </c>
      <c r="H789">
        <f t="shared" si="65"/>
        <v>2024</v>
      </c>
      <c r="I789">
        <f t="shared" si="66"/>
        <v>89</v>
      </c>
      <c r="J789">
        <f>D789*PJ_per_contract*I789</f>
        <v>0</v>
      </c>
    </row>
    <row r="790" spans="1:10" x14ac:dyDescent="0.2">
      <c r="A790" t="s">
        <v>51</v>
      </c>
      <c r="B790" s="3">
        <v>44229</v>
      </c>
      <c r="C790">
        <v>0</v>
      </c>
      <c r="D790">
        <v>0</v>
      </c>
      <c r="E790">
        <f t="shared" si="63"/>
        <v>2021</v>
      </c>
      <c r="F790" t="str">
        <f t="shared" si="62"/>
        <v>Victorian</v>
      </c>
      <c r="G790" t="str">
        <f t="shared" si="64"/>
        <v>Quarter</v>
      </c>
      <c r="H790">
        <f t="shared" si="65"/>
        <v>2022</v>
      </c>
      <c r="I790">
        <f t="shared" si="66"/>
        <v>89</v>
      </c>
      <c r="J790">
        <f>D790*PJ_per_contract*I790</f>
        <v>0</v>
      </c>
    </row>
    <row r="791" spans="1:10" x14ac:dyDescent="0.2">
      <c r="A791" t="s">
        <v>57</v>
      </c>
      <c r="B791" s="3">
        <v>44229</v>
      </c>
      <c r="C791">
        <v>0</v>
      </c>
      <c r="D791">
        <v>0</v>
      </c>
      <c r="E791">
        <f t="shared" si="63"/>
        <v>2021</v>
      </c>
      <c r="F791" t="str">
        <f t="shared" si="62"/>
        <v>Victorian</v>
      </c>
      <c r="G791" t="str">
        <f t="shared" si="64"/>
        <v>Quarter</v>
      </c>
      <c r="H791">
        <f t="shared" si="65"/>
        <v>2024</v>
      </c>
      <c r="I791">
        <f t="shared" si="66"/>
        <v>89</v>
      </c>
      <c r="J791">
        <f>D791*PJ_per_contract*I791</f>
        <v>0</v>
      </c>
    </row>
    <row r="792" spans="1:10" x14ac:dyDescent="0.2">
      <c r="A792" t="s">
        <v>54</v>
      </c>
      <c r="B792" s="3">
        <v>44229</v>
      </c>
      <c r="C792">
        <v>0</v>
      </c>
      <c r="D792">
        <v>0</v>
      </c>
      <c r="E792">
        <f t="shared" si="63"/>
        <v>2021</v>
      </c>
      <c r="F792" t="str">
        <f t="shared" si="62"/>
        <v>Victorian</v>
      </c>
      <c r="G792" t="str">
        <f t="shared" si="64"/>
        <v>Quarter</v>
      </c>
      <c r="H792">
        <f t="shared" si="65"/>
        <v>2023</v>
      </c>
      <c r="I792">
        <f t="shared" si="66"/>
        <v>89</v>
      </c>
      <c r="J792">
        <f>D792*PJ_per_contract*I792</f>
        <v>0</v>
      </c>
    </row>
    <row r="793" spans="1:10" x14ac:dyDescent="0.2">
      <c r="A793" t="s">
        <v>60</v>
      </c>
      <c r="B793" s="3">
        <v>44229</v>
      </c>
      <c r="C793">
        <v>0</v>
      </c>
      <c r="D793">
        <v>0</v>
      </c>
      <c r="E793">
        <f t="shared" si="63"/>
        <v>2021</v>
      </c>
      <c r="F793" t="str">
        <f t="shared" si="62"/>
        <v>Wallumbilla</v>
      </c>
      <c r="G793" t="str">
        <f t="shared" si="64"/>
        <v>Strip</v>
      </c>
      <c r="H793">
        <f t="shared" si="65"/>
        <v>2023</v>
      </c>
      <c r="I793">
        <f t="shared" si="66"/>
        <v>365</v>
      </c>
      <c r="J793">
        <f>D793*PJ_per_contract*I793</f>
        <v>0</v>
      </c>
    </row>
    <row r="794" spans="1:10" x14ac:dyDescent="0.2">
      <c r="A794" t="s">
        <v>61</v>
      </c>
      <c r="B794" s="3">
        <v>44229</v>
      </c>
      <c r="C794">
        <v>15</v>
      </c>
      <c r="D794">
        <v>0</v>
      </c>
      <c r="E794">
        <f t="shared" si="63"/>
        <v>2021</v>
      </c>
      <c r="F794" t="str">
        <f t="shared" si="62"/>
        <v>Wallumbilla</v>
      </c>
      <c r="G794" t="str">
        <f t="shared" si="64"/>
        <v>Quarter</v>
      </c>
      <c r="H794">
        <f t="shared" si="65"/>
        <v>2022</v>
      </c>
      <c r="I794">
        <f t="shared" si="66"/>
        <v>89</v>
      </c>
      <c r="J794">
        <f>D794*PJ_per_contract*I794</f>
        <v>0</v>
      </c>
    </row>
    <row r="795" spans="1:10" x14ac:dyDescent="0.2">
      <c r="A795" t="s">
        <v>62</v>
      </c>
      <c r="B795" s="3">
        <v>44229</v>
      </c>
      <c r="C795">
        <v>5</v>
      </c>
      <c r="D795">
        <v>0</v>
      </c>
      <c r="E795">
        <f t="shared" si="63"/>
        <v>2021</v>
      </c>
      <c r="F795" t="str">
        <f t="shared" si="62"/>
        <v>Wallumbilla</v>
      </c>
      <c r="G795" t="str">
        <f t="shared" si="64"/>
        <v>Quarter</v>
      </c>
      <c r="H795">
        <f t="shared" si="65"/>
        <v>2022</v>
      </c>
      <c r="I795">
        <f t="shared" si="66"/>
        <v>89</v>
      </c>
      <c r="J795">
        <f>D795*PJ_per_contract*I795</f>
        <v>0</v>
      </c>
    </row>
    <row r="796" spans="1:10" x14ac:dyDescent="0.2">
      <c r="A796" t="s">
        <v>63</v>
      </c>
      <c r="B796" s="3">
        <v>44229</v>
      </c>
      <c r="C796">
        <v>0</v>
      </c>
      <c r="D796">
        <v>0</v>
      </c>
      <c r="E796">
        <f t="shared" si="63"/>
        <v>2021</v>
      </c>
      <c r="F796" t="str">
        <f t="shared" si="62"/>
        <v>Wallumbilla</v>
      </c>
      <c r="G796" t="str">
        <f t="shared" si="64"/>
        <v>Quarter</v>
      </c>
      <c r="H796">
        <f t="shared" si="65"/>
        <v>2023</v>
      </c>
      <c r="I796">
        <f t="shared" si="66"/>
        <v>89</v>
      </c>
      <c r="J796">
        <f>D796*PJ_per_contract*I796</f>
        <v>0</v>
      </c>
    </row>
    <row r="797" spans="1:10" x14ac:dyDescent="0.2">
      <c r="A797" t="s">
        <v>64</v>
      </c>
      <c r="B797" s="3">
        <v>44229</v>
      </c>
      <c r="C797">
        <v>0</v>
      </c>
      <c r="D797">
        <v>0</v>
      </c>
      <c r="E797">
        <f t="shared" si="63"/>
        <v>2021</v>
      </c>
      <c r="F797" t="str">
        <f t="shared" si="62"/>
        <v>Wallumbilla</v>
      </c>
      <c r="G797" t="str">
        <f t="shared" si="64"/>
        <v>Quarter</v>
      </c>
      <c r="H797">
        <f t="shared" si="65"/>
        <v>2023</v>
      </c>
      <c r="I797">
        <f t="shared" si="66"/>
        <v>89</v>
      </c>
      <c r="J797">
        <f>D797*PJ_per_contract*I797</f>
        <v>0</v>
      </c>
    </row>
    <row r="798" spans="1:10" x14ac:dyDescent="0.2">
      <c r="A798" t="s">
        <v>30</v>
      </c>
      <c r="B798" s="3">
        <v>44230</v>
      </c>
      <c r="C798">
        <v>0</v>
      </c>
      <c r="D798">
        <v>0</v>
      </c>
      <c r="E798">
        <f t="shared" si="63"/>
        <v>2021</v>
      </c>
      <c r="F798" t="str">
        <f t="shared" si="62"/>
        <v>Victorian</v>
      </c>
      <c r="G798" t="str">
        <f t="shared" si="64"/>
        <v>Month</v>
      </c>
      <c r="H798">
        <f t="shared" si="65"/>
        <v>2021</v>
      </c>
      <c r="I798">
        <f t="shared" si="66"/>
        <v>28</v>
      </c>
      <c r="J798">
        <f>D798*PJ_per_contract*I798</f>
        <v>0</v>
      </c>
    </row>
    <row r="799" spans="1:10" x14ac:dyDescent="0.2">
      <c r="A799" t="s">
        <v>31</v>
      </c>
      <c r="B799" s="3">
        <v>44230</v>
      </c>
      <c r="C799">
        <v>0</v>
      </c>
      <c r="D799">
        <v>0</v>
      </c>
      <c r="E799">
        <f t="shared" si="63"/>
        <v>2021</v>
      </c>
      <c r="F799" t="str">
        <f t="shared" si="62"/>
        <v>Wallumbilla</v>
      </c>
      <c r="G799" t="str">
        <f t="shared" si="64"/>
        <v>Strip</v>
      </c>
      <c r="H799">
        <f t="shared" si="65"/>
        <v>2021</v>
      </c>
      <c r="I799">
        <f t="shared" si="66"/>
        <v>365</v>
      </c>
      <c r="J799">
        <f>D799*PJ_per_contract*I799</f>
        <v>0</v>
      </c>
    </row>
    <row r="800" spans="1:10" x14ac:dyDescent="0.2">
      <c r="A800" t="s">
        <v>33</v>
      </c>
      <c r="B800" s="3">
        <v>44230</v>
      </c>
      <c r="C800">
        <v>0</v>
      </c>
      <c r="D800">
        <v>0</v>
      </c>
      <c r="E800">
        <f t="shared" si="63"/>
        <v>2021</v>
      </c>
      <c r="F800" t="str">
        <f t="shared" si="62"/>
        <v>Victorian</v>
      </c>
      <c r="G800" t="str">
        <f t="shared" si="64"/>
        <v>Month</v>
      </c>
      <c r="H800">
        <f t="shared" si="65"/>
        <v>2021</v>
      </c>
      <c r="I800">
        <f t="shared" si="66"/>
        <v>28</v>
      </c>
      <c r="J800">
        <f>D800*PJ_per_contract*I800</f>
        <v>0</v>
      </c>
    </row>
    <row r="801" spans="1:10" x14ac:dyDescent="0.2">
      <c r="A801" t="s">
        <v>32</v>
      </c>
      <c r="B801" s="3">
        <v>44230</v>
      </c>
      <c r="C801">
        <v>0</v>
      </c>
      <c r="D801">
        <v>0</v>
      </c>
      <c r="E801">
        <f t="shared" si="63"/>
        <v>2021</v>
      </c>
      <c r="F801" t="str">
        <f t="shared" si="62"/>
        <v>Victorian</v>
      </c>
      <c r="G801" t="str">
        <f t="shared" si="64"/>
        <v>Quarter</v>
      </c>
      <c r="H801">
        <f t="shared" si="65"/>
        <v>2021</v>
      </c>
      <c r="I801">
        <f t="shared" si="66"/>
        <v>89</v>
      </c>
      <c r="J801">
        <f>D801*PJ_per_contract*I801</f>
        <v>0</v>
      </c>
    </row>
    <row r="802" spans="1:10" x14ac:dyDescent="0.2">
      <c r="A802" t="s">
        <v>34</v>
      </c>
      <c r="B802" s="3">
        <v>44230</v>
      </c>
      <c r="C802">
        <v>85</v>
      </c>
      <c r="D802">
        <v>5</v>
      </c>
      <c r="E802">
        <f t="shared" si="63"/>
        <v>2021</v>
      </c>
      <c r="F802" t="str">
        <f t="shared" si="62"/>
        <v>Wallumbilla</v>
      </c>
      <c r="G802" t="str">
        <f t="shared" si="64"/>
        <v>Quarter</v>
      </c>
      <c r="H802">
        <f t="shared" si="65"/>
        <v>2021</v>
      </c>
      <c r="I802">
        <f t="shared" si="66"/>
        <v>89</v>
      </c>
      <c r="J802">
        <f>D802*PJ_per_contract*I802</f>
        <v>4.4499999999999998E-2</v>
      </c>
    </row>
    <row r="803" spans="1:10" x14ac:dyDescent="0.2">
      <c r="A803" t="s">
        <v>35</v>
      </c>
      <c r="B803" s="3">
        <v>44230</v>
      </c>
      <c r="C803">
        <v>0</v>
      </c>
      <c r="D803">
        <v>0</v>
      </c>
      <c r="E803">
        <f t="shared" si="63"/>
        <v>2021</v>
      </c>
      <c r="F803" t="str">
        <f t="shared" si="62"/>
        <v>Victorian</v>
      </c>
      <c r="G803" t="str">
        <f t="shared" si="64"/>
        <v>Month</v>
      </c>
      <c r="H803">
        <f t="shared" si="65"/>
        <v>2021</v>
      </c>
      <c r="I803">
        <f t="shared" si="66"/>
        <v>28</v>
      </c>
      <c r="J803">
        <f>D803*PJ_per_contract*I803</f>
        <v>0</v>
      </c>
    </row>
    <row r="804" spans="1:10" x14ac:dyDescent="0.2">
      <c r="A804" t="s">
        <v>36</v>
      </c>
      <c r="B804" s="3">
        <v>44230</v>
      </c>
      <c r="C804">
        <v>0</v>
      </c>
      <c r="D804">
        <v>0</v>
      </c>
      <c r="E804">
        <f t="shared" si="63"/>
        <v>2021</v>
      </c>
      <c r="F804" t="str">
        <f t="shared" si="62"/>
        <v>Victorian</v>
      </c>
      <c r="G804" t="str">
        <f t="shared" si="64"/>
        <v>Month</v>
      </c>
      <c r="H804">
        <f t="shared" si="65"/>
        <v>2021</v>
      </c>
      <c r="I804">
        <f t="shared" si="66"/>
        <v>28</v>
      </c>
      <c r="J804">
        <f>D804*PJ_per_contract*I804</f>
        <v>0</v>
      </c>
    </row>
    <row r="805" spans="1:10" x14ac:dyDescent="0.2">
      <c r="A805" t="s">
        <v>37</v>
      </c>
      <c r="B805" s="3">
        <v>44230</v>
      </c>
      <c r="C805">
        <v>0</v>
      </c>
      <c r="D805">
        <v>0</v>
      </c>
      <c r="E805">
        <f t="shared" si="63"/>
        <v>2021</v>
      </c>
      <c r="F805" t="str">
        <f t="shared" si="62"/>
        <v>Victorian</v>
      </c>
      <c r="G805" t="str">
        <f t="shared" si="64"/>
        <v>Month</v>
      </c>
      <c r="H805">
        <f t="shared" si="65"/>
        <v>2021</v>
      </c>
      <c r="I805">
        <f t="shared" si="66"/>
        <v>28</v>
      </c>
      <c r="J805">
        <f>D805*PJ_per_contract*I805</f>
        <v>0</v>
      </c>
    </row>
    <row r="806" spans="1:10" x14ac:dyDescent="0.2">
      <c r="A806" t="s">
        <v>38</v>
      </c>
      <c r="B806" s="3">
        <v>44230</v>
      </c>
      <c r="C806">
        <v>0</v>
      </c>
      <c r="D806">
        <v>0</v>
      </c>
      <c r="E806">
        <f t="shared" si="63"/>
        <v>2021</v>
      </c>
      <c r="F806" t="str">
        <f t="shared" si="62"/>
        <v>Victorian</v>
      </c>
      <c r="G806" t="str">
        <f t="shared" si="64"/>
        <v>Quarter</v>
      </c>
      <c r="H806">
        <f t="shared" si="65"/>
        <v>2021</v>
      </c>
      <c r="I806">
        <f t="shared" si="66"/>
        <v>89</v>
      </c>
      <c r="J806">
        <f>D806*PJ_per_contract*I806</f>
        <v>0</v>
      </c>
    </row>
    <row r="807" spans="1:10" x14ac:dyDescent="0.2">
      <c r="A807" t="s">
        <v>39</v>
      </c>
      <c r="B807" s="3">
        <v>44230</v>
      </c>
      <c r="C807">
        <v>122</v>
      </c>
      <c r="D807">
        <v>0</v>
      </c>
      <c r="E807">
        <f t="shared" si="63"/>
        <v>2021</v>
      </c>
      <c r="F807" t="str">
        <f t="shared" si="62"/>
        <v>Wallumbilla</v>
      </c>
      <c r="G807" t="str">
        <f t="shared" si="64"/>
        <v>Quarter</v>
      </c>
      <c r="H807">
        <f t="shared" si="65"/>
        <v>2021</v>
      </c>
      <c r="I807">
        <f t="shared" si="66"/>
        <v>89</v>
      </c>
      <c r="J807">
        <f>D807*PJ_per_contract*I807</f>
        <v>0</v>
      </c>
    </row>
    <row r="808" spans="1:10" x14ac:dyDescent="0.2">
      <c r="A808" t="s">
        <v>40</v>
      </c>
      <c r="B808" s="3">
        <v>44230</v>
      </c>
      <c r="C808">
        <v>0</v>
      </c>
      <c r="D808">
        <v>0</v>
      </c>
      <c r="E808">
        <f t="shared" si="63"/>
        <v>2021</v>
      </c>
      <c r="F808" t="str">
        <f t="shared" si="62"/>
        <v>Wallumbilla</v>
      </c>
      <c r="G808" t="str">
        <f t="shared" si="64"/>
        <v>Strip</v>
      </c>
      <c r="H808">
        <f t="shared" si="65"/>
        <v>2022</v>
      </c>
      <c r="I808">
        <f t="shared" si="66"/>
        <v>365</v>
      </c>
      <c r="J808">
        <f>D808*PJ_per_contract*I808</f>
        <v>0</v>
      </c>
    </row>
    <row r="809" spans="1:10" x14ac:dyDescent="0.2">
      <c r="A809" t="s">
        <v>41</v>
      </c>
      <c r="B809" s="3">
        <v>44230</v>
      </c>
      <c r="C809">
        <v>0</v>
      </c>
      <c r="D809">
        <v>0</v>
      </c>
      <c r="E809">
        <f t="shared" si="63"/>
        <v>2021</v>
      </c>
      <c r="F809" t="str">
        <f t="shared" si="62"/>
        <v>Victorian</v>
      </c>
      <c r="G809" t="str">
        <f t="shared" si="64"/>
        <v>Quarter</v>
      </c>
      <c r="H809">
        <f t="shared" si="65"/>
        <v>2021</v>
      </c>
      <c r="I809">
        <f t="shared" si="66"/>
        <v>89</v>
      </c>
      <c r="J809">
        <f>D809*PJ_per_contract*I809</f>
        <v>0</v>
      </c>
    </row>
    <row r="810" spans="1:10" x14ac:dyDescent="0.2">
      <c r="A810" t="s">
        <v>42</v>
      </c>
      <c r="B810" s="3">
        <v>44230</v>
      </c>
      <c r="C810">
        <v>151</v>
      </c>
      <c r="D810">
        <v>0</v>
      </c>
      <c r="E810">
        <f t="shared" si="63"/>
        <v>2021</v>
      </c>
      <c r="F810" t="str">
        <f t="shared" si="62"/>
        <v>Wallumbilla</v>
      </c>
      <c r="G810" t="str">
        <f t="shared" si="64"/>
        <v>Quarter</v>
      </c>
      <c r="H810">
        <f t="shared" si="65"/>
        <v>2021</v>
      </c>
      <c r="I810">
        <f t="shared" si="66"/>
        <v>89</v>
      </c>
      <c r="J810">
        <f>D810*PJ_per_contract*I810</f>
        <v>0</v>
      </c>
    </row>
    <row r="811" spans="1:10" x14ac:dyDescent="0.2">
      <c r="A811" t="s">
        <v>43</v>
      </c>
      <c r="B811" s="3">
        <v>44230</v>
      </c>
      <c r="C811">
        <v>0</v>
      </c>
      <c r="D811">
        <v>0</v>
      </c>
      <c r="E811">
        <f t="shared" si="63"/>
        <v>2021</v>
      </c>
      <c r="F811" t="str">
        <f t="shared" si="62"/>
        <v>Victorian</v>
      </c>
      <c r="G811" t="str">
        <f t="shared" si="64"/>
        <v>Quarter</v>
      </c>
      <c r="H811">
        <f t="shared" si="65"/>
        <v>2021</v>
      </c>
      <c r="I811">
        <f t="shared" si="66"/>
        <v>89</v>
      </c>
      <c r="J811">
        <f>D811*PJ_per_contract*I811</f>
        <v>0</v>
      </c>
    </row>
    <row r="812" spans="1:10" x14ac:dyDescent="0.2">
      <c r="A812" t="s">
        <v>44</v>
      </c>
      <c r="B812" s="3">
        <v>44230</v>
      </c>
      <c r="C812">
        <v>85</v>
      </c>
      <c r="D812">
        <v>0</v>
      </c>
      <c r="E812">
        <f t="shared" si="63"/>
        <v>2021</v>
      </c>
      <c r="F812" t="str">
        <f t="shared" si="62"/>
        <v>Wallumbilla</v>
      </c>
      <c r="G812" t="str">
        <f t="shared" si="64"/>
        <v>Quarter</v>
      </c>
      <c r="H812">
        <f t="shared" si="65"/>
        <v>2021</v>
      </c>
      <c r="I812">
        <f t="shared" si="66"/>
        <v>89</v>
      </c>
      <c r="J812">
        <f>D812*PJ_per_contract*I812</f>
        <v>0</v>
      </c>
    </row>
    <row r="813" spans="1:10" x14ac:dyDescent="0.2">
      <c r="A813" t="s">
        <v>45</v>
      </c>
      <c r="B813" s="3">
        <v>44230</v>
      </c>
      <c r="C813">
        <v>0</v>
      </c>
      <c r="D813">
        <v>0</v>
      </c>
      <c r="E813">
        <f t="shared" si="63"/>
        <v>2021</v>
      </c>
      <c r="F813" t="str">
        <f t="shared" si="62"/>
        <v>Wallumbilla</v>
      </c>
      <c r="G813" t="str">
        <f t="shared" si="64"/>
        <v>Strip</v>
      </c>
      <c r="H813">
        <f t="shared" si="65"/>
        <v>2022</v>
      </c>
      <c r="I813">
        <f t="shared" si="66"/>
        <v>365</v>
      </c>
      <c r="J813">
        <f>D813*PJ_per_contract*I813</f>
        <v>0</v>
      </c>
    </row>
    <row r="814" spans="1:10" x14ac:dyDescent="0.2">
      <c r="A814" t="s">
        <v>46</v>
      </c>
      <c r="B814" s="3">
        <v>44230</v>
      </c>
      <c r="C814">
        <v>0</v>
      </c>
      <c r="D814">
        <v>0</v>
      </c>
      <c r="E814">
        <f t="shared" si="63"/>
        <v>2021</v>
      </c>
      <c r="F814" t="str">
        <f t="shared" si="62"/>
        <v>Victorian</v>
      </c>
      <c r="G814" t="str">
        <f t="shared" si="64"/>
        <v>Quarter</v>
      </c>
      <c r="H814">
        <f t="shared" si="65"/>
        <v>2022</v>
      </c>
      <c r="I814">
        <f t="shared" si="66"/>
        <v>89</v>
      </c>
      <c r="J814">
        <f>D814*PJ_per_contract*I814</f>
        <v>0</v>
      </c>
    </row>
    <row r="815" spans="1:10" x14ac:dyDescent="0.2">
      <c r="A815" t="s">
        <v>47</v>
      </c>
      <c r="B815" s="3">
        <v>44230</v>
      </c>
      <c r="C815">
        <v>5</v>
      </c>
      <c r="D815">
        <v>0</v>
      </c>
      <c r="E815">
        <f t="shared" si="63"/>
        <v>2021</v>
      </c>
      <c r="F815" t="str">
        <f t="shared" si="62"/>
        <v>Wallumbilla</v>
      </c>
      <c r="G815" t="str">
        <f t="shared" si="64"/>
        <v>Quarter</v>
      </c>
      <c r="H815">
        <f t="shared" si="65"/>
        <v>2022</v>
      </c>
      <c r="I815">
        <f t="shared" si="66"/>
        <v>89</v>
      </c>
      <c r="J815">
        <f>D815*PJ_per_contract*I815</f>
        <v>0</v>
      </c>
    </row>
    <row r="816" spans="1:10" x14ac:dyDescent="0.2">
      <c r="A816" t="s">
        <v>48</v>
      </c>
      <c r="B816" s="3">
        <v>44230</v>
      </c>
      <c r="C816">
        <v>0</v>
      </c>
      <c r="D816">
        <v>0</v>
      </c>
      <c r="E816">
        <f t="shared" si="63"/>
        <v>2021</v>
      </c>
      <c r="F816" t="str">
        <f t="shared" si="62"/>
        <v>Victorian</v>
      </c>
      <c r="G816" t="str">
        <f t="shared" si="64"/>
        <v>Quarter</v>
      </c>
      <c r="H816">
        <f t="shared" si="65"/>
        <v>2022</v>
      </c>
      <c r="I816">
        <f t="shared" si="66"/>
        <v>89</v>
      </c>
      <c r="J816">
        <f>D816*PJ_per_contract*I816</f>
        <v>0</v>
      </c>
    </row>
    <row r="817" spans="1:10" x14ac:dyDescent="0.2">
      <c r="A817" t="s">
        <v>49</v>
      </c>
      <c r="B817" s="3">
        <v>44230</v>
      </c>
      <c r="C817">
        <v>5</v>
      </c>
      <c r="D817">
        <v>0</v>
      </c>
      <c r="E817">
        <f t="shared" si="63"/>
        <v>2021</v>
      </c>
      <c r="F817" t="str">
        <f t="shared" si="62"/>
        <v>Wallumbilla</v>
      </c>
      <c r="G817" t="str">
        <f t="shared" si="64"/>
        <v>Quarter</v>
      </c>
      <c r="H817">
        <f t="shared" si="65"/>
        <v>2022</v>
      </c>
      <c r="I817">
        <f t="shared" si="66"/>
        <v>89</v>
      </c>
      <c r="J817">
        <f>D817*PJ_per_contract*I817</f>
        <v>0</v>
      </c>
    </row>
    <row r="818" spans="1:10" x14ac:dyDescent="0.2">
      <c r="A818" t="s">
        <v>53</v>
      </c>
      <c r="B818" s="3">
        <v>44230</v>
      </c>
      <c r="C818">
        <v>0</v>
      </c>
      <c r="D818">
        <v>0</v>
      </c>
      <c r="E818">
        <f t="shared" si="63"/>
        <v>2021</v>
      </c>
      <c r="F818" t="str">
        <f t="shared" si="62"/>
        <v>Victorian</v>
      </c>
      <c r="G818" t="str">
        <f t="shared" si="64"/>
        <v>Quarter</v>
      </c>
      <c r="H818">
        <f t="shared" si="65"/>
        <v>2023</v>
      </c>
      <c r="I818">
        <f t="shared" si="66"/>
        <v>89</v>
      </c>
      <c r="J818">
        <f>D818*PJ_per_contract*I818</f>
        <v>0</v>
      </c>
    </row>
    <row r="819" spans="1:10" x14ac:dyDescent="0.2">
      <c r="A819" t="s">
        <v>52</v>
      </c>
      <c r="B819" s="3">
        <v>44230</v>
      </c>
      <c r="C819">
        <v>0</v>
      </c>
      <c r="D819">
        <v>0</v>
      </c>
      <c r="E819">
        <f t="shared" si="63"/>
        <v>2021</v>
      </c>
      <c r="F819" t="str">
        <f t="shared" si="62"/>
        <v>Victorian</v>
      </c>
      <c r="G819" t="str">
        <f t="shared" si="64"/>
        <v>Quarter</v>
      </c>
      <c r="H819">
        <f t="shared" si="65"/>
        <v>2022</v>
      </c>
      <c r="I819">
        <f t="shared" si="66"/>
        <v>89</v>
      </c>
      <c r="J819">
        <f>D819*PJ_per_contract*I819</f>
        <v>0</v>
      </c>
    </row>
    <row r="820" spans="1:10" x14ac:dyDescent="0.2">
      <c r="A820" t="s">
        <v>56</v>
      </c>
      <c r="B820" s="3">
        <v>44230</v>
      </c>
      <c r="C820">
        <v>0</v>
      </c>
      <c r="D820">
        <v>0</v>
      </c>
      <c r="E820">
        <f t="shared" si="63"/>
        <v>2021</v>
      </c>
      <c r="F820" t="str">
        <f t="shared" si="62"/>
        <v>Victorian</v>
      </c>
      <c r="G820" t="str">
        <f t="shared" si="64"/>
        <v>Quarter</v>
      </c>
      <c r="H820">
        <f t="shared" si="65"/>
        <v>2023</v>
      </c>
      <c r="I820">
        <f t="shared" si="66"/>
        <v>89</v>
      </c>
      <c r="J820">
        <f>D820*PJ_per_contract*I820</f>
        <v>0</v>
      </c>
    </row>
    <row r="821" spans="1:10" x14ac:dyDescent="0.2">
      <c r="A821" t="s">
        <v>50</v>
      </c>
      <c r="B821" s="3">
        <v>44230</v>
      </c>
      <c r="C821">
        <v>0</v>
      </c>
      <c r="D821">
        <v>0</v>
      </c>
      <c r="E821">
        <f t="shared" si="63"/>
        <v>2021</v>
      </c>
      <c r="F821" t="str">
        <f t="shared" si="62"/>
        <v>Victorian</v>
      </c>
      <c r="G821" t="str">
        <f t="shared" si="64"/>
        <v>Quarter</v>
      </c>
      <c r="H821">
        <f t="shared" si="65"/>
        <v>2024</v>
      </c>
      <c r="I821">
        <f t="shared" si="66"/>
        <v>89</v>
      </c>
      <c r="J821">
        <f>D821*PJ_per_contract*I821</f>
        <v>0</v>
      </c>
    </row>
    <row r="822" spans="1:10" x14ac:dyDescent="0.2">
      <c r="A822" t="s">
        <v>58</v>
      </c>
      <c r="B822" s="3">
        <v>44230</v>
      </c>
      <c r="C822">
        <v>0</v>
      </c>
      <c r="D822">
        <v>0</v>
      </c>
      <c r="E822">
        <f t="shared" si="63"/>
        <v>2021</v>
      </c>
      <c r="F822" t="str">
        <f t="shared" si="62"/>
        <v>Victorian</v>
      </c>
      <c r="G822" t="str">
        <f t="shared" si="64"/>
        <v>Quarter</v>
      </c>
      <c r="H822">
        <f t="shared" si="65"/>
        <v>2024</v>
      </c>
      <c r="I822">
        <f t="shared" si="66"/>
        <v>89</v>
      </c>
      <c r="J822">
        <f>D822*PJ_per_contract*I822</f>
        <v>0</v>
      </c>
    </row>
    <row r="823" spans="1:10" x14ac:dyDescent="0.2">
      <c r="A823" t="s">
        <v>57</v>
      </c>
      <c r="B823" s="3">
        <v>44230</v>
      </c>
      <c r="C823">
        <v>0</v>
      </c>
      <c r="D823">
        <v>0</v>
      </c>
      <c r="E823">
        <f t="shared" si="63"/>
        <v>2021</v>
      </c>
      <c r="F823" t="str">
        <f t="shared" si="62"/>
        <v>Victorian</v>
      </c>
      <c r="G823" t="str">
        <f t="shared" si="64"/>
        <v>Quarter</v>
      </c>
      <c r="H823">
        <f t="shared" si="65"/>
        <v>2024</v>
      </c>
      <c r="I823">
        <f t="shared" si="66"/>
        <v>89</v>
      </c>
      <c r="J823">
        <f>D823*PJ_per_contract*I823</f>
        <v>0</v>
      </c>
    </row>
    <row r="824" spans="1:10" x14ac:dyDescent="0.2">
      <c r="A824" t="s">
        <v>51</v>
      </c>
      <c r="B824" s="3">
        <v>44230</v>
      </c>
      <c r="C824">
        <v>0</v>
      </c>
      <c r="D824">
        <v>0</v>
      </c>
      <c r="E824">
        <f t="shared" si="63"/>
        <v>2021</v>
      </c>
      <c r="F824" t="str">
        <f t="shared" si="62"/>
        <v>Victorian</v>
      </c>
      <c r="G824" t="str">
        <f t="shared" si="64"/>
        <v>Quarter</v>
      </c>
      <c r="H824">
        <f t="shared" si="65"/>
        <v>2022</v>
      </c>
      <c r="I824">
        <f t="shared" si="66"/>
        <v>89</v>
      </c>
      <c r="J824">
        <f>D824*PJ_per_contract*I824</f>
        <v>0</v>
      </c>
    </row>
    <row r="825" spans="1:10" x14ac:dyDescent="0.2">
      <c r="A825" t="s">
        <v>54</v>
      </c>
      <c r="B825" s="3">
        <v>44230</v>
      </c>
      <c r="C825">
        <v>0</v>
      </c>
      <c r="D825">
        <v>0</v>
      </c>
      <c r="E825">
        <f t="shared" si="63"/>
        <v>2021</v>
      </c>
      <c r="F825" t="str">
        <f t="shared" si="62"/>
        <v>Victorian</v>
      </c>
      <c r="G825" t="str">
        <f t="shared" si="64"/>
        <v>Quarter</v>
      </c>
      <c r="H825">
        <f t="shared" si="65"/>
        <v>2023</v>
      </c>
      <c r="I825">
        <f t="shared" si="66"/>
        <v>89</v>
      </c>
      <c r="J825">
        <f>D825*PJ_per_contract*I825</f>
        <v>0</v>
      </c>
    </row>
    <row r="826" spans="1:10" x14ac:dyDescent="0.2">
      <c r="A826" t="s">
        <v>59</v>
      </c>
      <c r="B826" s="3">
        <v>44230</v>
      </c>
      <c r="C826">
        <v>0</v>
      </c>
      <c r="D826">
        <v>0</v>
      </c>
      <c r="E826">
        <f t="shared" si="63"/>
        <v>2021</v>
      </c>
      <c r="F826" t="str">
        <f t="shared" si="62"/>
        <v>Victorian</v>
      </c>
      <c r="G826" t="str">
        <f t="shared" si="64"/>
        <v>Quarter</v>
      </c>
      <c r="H826">
        <f t="shared" si="65"/>
        <v>2023</v>
      </c>
      <c r="I826">
        <f t="shared" si="66"/>
        <v>89</v>
      </c>
      <c r="J826">
        <f>D826*PJ_per_contract*I826</f>
        <v>0</v>
      </c>
    </row>
    <row r="827" spans="1:10" x14ac:dyDescent="0.2">
      <c r="A827" t="s">
        <v>55</v>
      </c>
      <c r="B827" s="3">
        <v>44230</v>
      </c>
      <c r="C827">
        <v>0</v>
      </c>
      <c r="D827">
        <v>0</v>
      </c>
      <c r="E827">
        <f t="shared" si="63"/>
        <v>2021</v>
      </c>
      <c r="F827" t="str">
        <f t="shared" si="62"/>
        <v>Victorian</v>
      </c>
      <c r="G827" t="str">
        <f t="shared" si="64"/>
        <v>Quarter</v>
      </c>
      <c r="H827">
        <f t="shared" si="65"/>
        <v>2024</v>
      </c>
      <c r="I827">
        <f t="shared" si="66"/>
        <v>89</v>
      </c>
      <c r="J827">
        <f>D827*PJ_per_contract*I827</f>
        <v>0</v>
      </c>
    </row>
    <row r="828" spans="1:10" x14ac:dyDescent="0.2">
      <c r="A828" t="s">
        <v>60</v>
      </c>
      <c r="B828" s="3">
        <v>44230</v>
      </c>
      <c r="C828">
        <v>0</v>
      </c>
      <c r="D828">
        <v>0</v>
      </c>
      <c r="E828">
        <f t="shared" si="63"/>
        <v>2021</v>
      </c>
      <c r="F828" t="str">
        <f t="shared" si="62"/>
        <v>Wallumbilla</v>
      </c>
      <c r="G828" t="str">
        <f t="shared" si="64"/>
        <v>Strip</v>
      </c>
      <c r="H828">
        <f t="shared" si="65"/>
        <v>2023</v>
      </c>
      <c r="I828">
        <f t="shared" si="66"/>
        <v>365</v>
      </c>
      <c r="J828">
        <f>D828*PJ_per_contract*I828</f>
        <v>0</v>
      </c>
    </row>
    <row r="829" spans="1:10" x14ac:dyDescent="0.2">
      <c r="A829" t="s">
        <v>61</v>
      </c>
      <c r="B829" s="3">
        <v>44230</v>
      </c>
      <c r="C829">
        <v>15</v>
      </c>
      <c r="D829">
        <v>0</v>
      </c>
      <c r="E829">
        <f t="shared" si="63"/>
        <v>2021</v>
      </c>
      <c r="F829" t="str">
        <f t="shared" si="62"/>
        <v>Wallumbilla</v>
      </c>
      <c r="G829" t="str">
        <f t="shared" si="64"/>
        <v>Quarter</v>
      </c>
      <c r="H829">
        <f t="shared" si="65"/>
        <v>2022</v>
      </c>
      <c r="I829">
        <f t="shared" si="66"/>
        <v>89</v>
      </c>
      <c r="J829">
        <f>D829*PJ_per_contract*I829</f>
        <v>0</v>
      </c>
    </row>
    <row r="830" spans="1:10" x14ac:dyDescent="0.2">
      <c r="A830" t="s">
        <v>62</v>
      </c>
      <c r="B830" s="3">
        <v>44230</v>
      </c>
      <c r="C830">
        <v>5</v>
      </c>
      <c r="D830">
        <v>0</v>
      </c>
      <c r="E830">
        <f t="shared" si="63"/>
        <v>2021</v>
      </c>
      <c r="F830" t="str">
        <f t="shared" si="62"/>
        <v>Wallumbilla</v>
      </c>
      <c r="G830" t="str">
        <f t="shared" si="64"/>
        <v>Quarter</v>
      </c>
      <c r="H830">
        <f t="shared" si="65"/>
        <v>2022</v>
      </c>
      <c r="I830">
        <f t="shared" si="66"/>
        <v>89</v>
      </c>
      <c r="J830">
        <f>D830*PJ_per_contract*I830</f>
        <v>0</v>
      </c>
    </row>
    <row r="831" spans="1:10" x14ac:dyDescent="0.2">
      <c r="A831" t="s">
        <v>63</v>
      </c>
      <c r="B831" s="3">
        <v>44230</v>
      </c>
      <c r="C831">
        <v>0</v>
      </c>
      <c r="D831">
        <v>0</v>
      </c>
      <c r="E831">
        <f t="shared" si="63"/>
        <v>2021</v>
      </c>
      <c r="F831" t="str">
        <f t="shared" si="62"/>
        <v>Wallumbilla</v>
      </c>
      <c r="G831" t="str">
        <f t="shared" si="64"/>
        <v>Quarter</v>
      </c>
      <c r="H831">
        <f t="shared" si="65"/>
        <v>2023</v>
      </c>
      <c r="I831">
        <f t="shared" si="66"/>
        <v>89</v>
      </c>
      <c r="J831">
        <f>D831*PJ_per_contract*I831</f>
        <v>0</v>
      </c>
    </row>
    <row r="832" spans="1:10" x14ac:dyDescent="0.2">
      <c r="A832" t="s">
        <v>64</v>
      </c>
      <c r="B832" s="3">
        <v>44230</v>
      </c>
      <c r="C832">
        <v>0</v>
      </c>
      <c r="D832">
        <v>0</v>
      </c>
      <c r="E832">
        <f t="shared" si="63"/>
        <v>2021</v>
      </c>
      <c r="F832" t="str">
        <f t="shared" si="62"/>
        <v>Wallumbilla</v>
      </c>
      <c r="G832" t="str">
        <f t="shared" si="64"/>
        <v>Quarter</v>
      </c>
      <c r="H832">
        <f t="shared" si="65"/>
        <v>2023</v>
      </c>
      <c r="I832">
        <f t="shared" si="66"/>
        <v>89</v>
      </c>
      <c r="J832">
        <f>D832*PJ_per_contract*I832</f>
        <v>0</v>
      </c>
    </row>
    <row r="833" spans="1:10" x14ac:dyDescent="0.2">
      <c r="A833" t="s">
        <v>30</v>
      </c>
      <c r="B833" s="3">
        <v>44231</v>
      </c>
      <c r="C833">
        <v>0</v>
      </c>
      <c r="D833">
        <v>0</v>
      </c>
      <c r="E833">
        <f t="shared" si="63"/>
        <v>2021</v>
      </c>
      <c r="F833" t="str">
        <f t="shared" si="62"/>
        <v>Victorian</v>
      </c>
      <c r="G833" t="str">
        <f t="shared" si="64"/>
        <v>Month</v>
      </c>
      <c r="H833">
        <f t="shared" si="65"/>
        <v>2021</v>
      </c>
      <c r="I833">
        <f t="shared" si="66"/>
        <v>28</v>
      </c>
      <c r="J833">
        <f>D833*PJ_per_contract*I833</f>
        <v>0</v>
      </c>
    </row>
    <row r="834" spans="1:10" x14ac:dyDescent="0.2">
      <c r="A834" t="s">
        <v>31</v>
      </c>
      <c r="B834" s="3">
        <v>44231</v>
      </c>
      <c r="C834">
        <v>0</v>
      </c>
      <c r="D834">
        <v>0</v>
      </c>
      <c r="E834">
        <f t="shared" si="63"/>
        <v>2021</v>
      </c>
      <c r="F834" t="str">
        <f t="shared" ref="F834:F897" si="67">IF(OR(LEFT(A834,2)="GJ",LEFT(A834,2)="GK"),"Victorian",IF(OR(LEFT(A834,2)="GX",LEFT(A834,2)="GY"),"Wallumbilla","NA"))</f>
        <v>Wallumbilla</v>
      </c>
      <c r="G834" t="str">
        <f t="shared" si="64"/>
        <v>Strip</v>
      </c>
      <c r="H834">
        <f t="shared" si="65"/>
        <v>2021</v>
      </c>
      <c r="I834">
        <f t="shared" si="66"/>
        <v>365</v>
      </c>
      <c r="J834">
        <f>D834*PJ_per_contract*I834</f>
        <v>0</v>
      </c>
    </row>
    <row r="835" spans="1:10" x14ac:dyDescent="0.2">
      <c r="A835" t="s">
        <v>32</v>
      </c>
      <c r="B835" s="3">
        <v>44231</v>
      </c>
      <c r="C835">
        <v>0</v>
      </c>
      <c r="D835">
        <v>0</v>
      </c>
      <c r="E835">
        <f t="shared" ref="E835:E898" si="68">YEAR(B835)</f>
        <v>2021</v>
      </c>
      <c r="F835" t="str">
        <f t="shared" si="67"/>
        <v>Victorian</v>
      </c>
      <c r="G835" t="str">
        <f t="shared" ref="G835:G898" si="69">IF(LEFT(A835,2)="GJ","Month",IF(OR(LEFT(A835,2)="GK",LEFT(A835,2)="GX"),"Quarter",IF(LEFT(A835,2)="GY","Strip","NA")))</f>
        <v>Quarter</v>
      </c>
      <c r="H835">
        <f t="shared" ref="H835:H898" si="70">VALUE(MID(A835,4,4))</f>
        <v>2021</v>
      </c>
      <c r="I835">
        <f t="shared" ref="I835:I898" si="71">IF(G835="Month",_xlfn.DAYS(EOMONTH(B835,0),EOMONTH(B835,-1)),IF(G835="Quarter",_xlfn.DAYS(EOMONTH(B835,2),EOMONTH(B835,-1)),365))</f>
        <v>89</v>
      </c>
      <c r="J835">
        <f>D835*PJ_per_contract*I835</f>
        <v>0</v>
      </c>
    </row>
    <row r="836" spans="1:10" x14ac:dyDescent="0.2">
      <c r="A836" t="s">
        <v>33</v>
      </c>
      <c r="B836" s="3">
        <v>44231</v>
      </c>
      <c r="C836">
        <v>0</v>
      </c>
      <c r="D836">
        <v>0</v>
      </c>
      <c r="E836">
        <f t="shared" si="68"/>
        <v>2021</v>
      </c>
      <c r="F836" t="str">
        <f t="shared" si="67"/>
        <v>Victorian</v>
      </c>
      <c r="G836" t="str">
        <f t="shared" si="69"/>
        <v>Month</v>
      </c>
      <c r="H836">
        <f t="shared" si="70"/>
        <v>2021</v>
      </c>
      <c r="I836">
        <f t="shared" si="71"/>
        <v>28</v>
      </c>
      <c r="J836">
        <f>D836*PJ_per_contract*I836</f>
        <v>0</v>
      </c>
    </row>
    <row r="837" spans="1:10" x14ac:dyDescent="0.2">
      <c r="A837" t="s">
        <v>34</v>
      </c>
      <c r="B837" s="3">
        <v>44231</v>
      </c>
      <c r="C837">
        <v>85</v>
      </c>
      <c r="D837">
        <v>0</v>
      </c>
      <c r="E837">
        <f t="shared" si="68"/>
        <v>2021</v>
      </c>
      <c r="F837" t="str">
        <f t="shared" si="67"/>
        <v>Wallumbilla</v>
      </c>
      <c r="G837" t="str">
        <f t="shared" si="69"/>
        <v>Quarter</v>
      </c>
      <c r="H837">
        <f t="shared" si="70"/>
        <v>2021</v>
      </c>
      <c r="I837">
        <f t="shared" si="71"/>
        <v>89</v>
      </c>
      <c r="J837">
        <f>D837*PJ_per_contract*I837</f>
        <v>0</v>
      </c>
    </row>
    <row r="838" spans="1:10" x14ac:dyDescent="0.2">
      <c r="A838" t="s">
        <v>35</v>
      </c>
      <c r="B838" s="3">
        <v>44231</v>
      </c>
      <c r="C838">
        <v>0</v>
      </c>
      <c r="D838">
        <v>0</v>
      </c>
      <c r="E838">
        <f t="shared" si="68"/>
        <v>2021</v>
      </c>
      <c r="F838" t="str">
        <f t="shared" si="67"/>
        <v>Victorian</v>
      </c>
      <c r="G838" t="str">
        <f t="shared" si="69"/>
        <v>Month</v>
      </c>
      <c r="H838">
        <f t="shared" si="70"/>
        <v>2021</v>
      </c>
      <c r="I838">
        <f t="shared" si="71"/>
        <v>28</v>
      </c>
      <c r="J838">
        <f>D838*PJ_per_contract*I838</f>
        <v>0</v>
      </c>
    </row>
    <row r="839" spans="1:10" x14ac:dyDescent="0.2">
      <c r="A839" t="s">
        <v>36</v>
      </c>
      <c r="B839" s="3">
        <v>44231</v>
      </c>
      <c r="C839">
        <v>0</v>
      </c>
      <c r="D839">
        <v>0</v>
      </c>
      <c r="E839">
        <f t="shared" si="68"/>
        <v>2021</v>
      </c>
      <c r="F839" t="str">
        <f t="shared" si="67"/>
        <v>Victorian</v>
      </c>
      <c r="G839" t="str">
        <f t="shared" si="69"/>
        <v>Month</v>
      </c>
      <c r="H839">
        <f t="shared" si="70"/>
        <v>2021</v>
      </c>
      <c r="I839">
        <f t="shared" si="71"/>
        <v>28</v>
      </c>
      <c r="J839">
        <f>D839*PJ_per_contract*I839</f>
        <v>0</v>
      </c>
    </row>
    <row r="840" spans="1:10" x14ac:dyDescent="0.2">
      <c r="A840" t="s">
        <v>38</v>
      </c>
      <c r="B840" s="3">
        <v>44231</v>
      </c>
      <c r="C840">
        <v>0</v>
      </c>
      <c r="D840">
        <v>0</v>
      </c>
      <c r="E840">
        <f t="shared" si="68"/>
        <v>2021</v>
      </c>
      <c r="F840" t="str">
        <f t="shared" si="67"/>
        <v>Victorian</v>
      </c>
      <c r="G840" t="str">
        <f t="shared" si="69"/>
        <v>Quarter</v>
      </c>
      <c r="H840">
        <f t="shared" si="70"/>
        <v>2021</v>
      </c>
      <c r="I840">
        <f t="shared" si="71"/>
        <v>89</v>
      </c>
      <c r="J840">
        <f>D840*PJ_per_contract*I840</f>
        <v>0</v>
      </c>
    </row>
    <row r="841" spans="1:10" x14ac:dyDescent="0.2">
      <c r="A841" t="s">
        <v>37</v>
      </c>
      <c r="B841" s="3">
        <v>44231</v>
      </c>
      <c r="C841">
        <v>0</v>
      </c>
      <c r="D841">
        <v>0</v>
      </c>
      <c r="E841">
        <f t="shared" si="68"/>
        <v>2021</v>
      </c>
      <c r="F841" t="str">
        <f t="shared" si="67"/>
        <v>Victorian</v>
      </c>
      <c r="G841" t="str">
        <f t="shared" si="69"/>
        <v>Month</v>
      </c>
      <c r="H841">
        <f t="shared" si="70"/>
        <v>2021</v>
      </c>
      <c r="I841">
        <f t="shared" si="71"/>
        <v>28</v>
      </c>
      <c r="J841">
        <f>D841*PJ_per_contract*I841</f>
        <v>0</v>
      </c>
    </row>
    <row r="842" spans="1:10" x14ac:dyDescent="0.2">
      <c r="A842" t="s">
        <v>39</v>
      </c>
      <c r="B842" s="3">
        <v>44231</v>
      </c>
      <c r="C842">
        <v>122</v>
      </c>
      <c r="D842">
        <v>0</v>
      </c>
      <c r="E842">
        <f t="shared" si="68"/>
        <v>2021</v>
      </c>
      <c r="F842" t="str">
        <f t="shared" si="67"/>
        <v>Wallumbilla</v>
      </c>
      <c r="G842" t="str">
        <f t="shared" si="69"/>
        <v>Quarter</v>
      </c>
      <c r="H842">
        <f t="shared" si="70"/>
        <v>2021</v>
      </c>
      <c r="I842">
        <f t="shared" si="71"/>
        <v>89</v>
      </c>
      <c r="J842">
        <f>D842*PJ_per_contract*I842</f>
        <v>0</v>
      </c>
    </row>
    <row r="843" spans="1:10" x14ac:dyDescent="0.2">
      <c r="A843" t="s">
        <v>40</v>
      </c>
      <c r="B843" s="3">
        <v>44231</v>
      </c>
      <c r="C843">
        <v>0</v>
      </c>
      <c r="D843">
        <v>0</v>
      </c>
      <c r="E843">
        <f t="shared" si="68"/>
        <v>2021</v>
      </c>
      <c r="F843" t="str">
        <f t="shared" si="67"/>
        <v>Wallumbilla</v>
      </c>
      <c r="G843" t="str">
        <f t="shared" si="69"/>
        <v>Strip</v>
      </c>
      <c r="H843">
        <f t="shared" si="70"/>
        <v>2022</v>
      </c>
      <c r="I843">
        <f t="shared" si="71"/>
        <v>365</v>
      </c>
      <c r="J843">
        <f>D843*PJ_per_contract*I843</f>
        <v>0</v>
      </c>
    </row>
    <row r="844" spans="1:10" x14ac:dyDescent="0.2">
      <c r="A844" t="s">
        <v>41</v>
      </c>
      <c r="B844" s="3">
        <v>44231</v>
      </c>
      <c r="C844">
        <v>0</v>
      </c>
      <c r="D844">
        <v>0</v>
      </c>
      <c r="E844">
        <f t="shared" si="68"/>
        <v>2021</v>
      </c>
      <c r="F844" t="str">
        <f t="shared" si="67"/>
        <v>Victorian</v>
      </c>
      <c r="G844" t="str">
        <f t="shared" si="69"/>
        <v>Quarter</v>
      </c>
      <c r="H844">
        <f t="shared" si="70"/>
        <v>2021</v>
      </c>
      <c r="I844">
        <f t="shared" si="71"/>
        <v>89</v>
      </c>
      <c r="J844">
        <f>D844*PJ_per_contract*I844</f>
        <v>0</v>
      </c>
    </row>
    <row r="845" spans="1:10" x14ac:dyDescent="0.2">
      <c r="A845" t="s">
        <v>42</v>
      </c>
      <c r="B845" s="3">
        <v>44231</v>
      </c>
      <c r="C845">
        <v>151</v>
      </c>
      <c r="D845">
        <v>0</v>
      </c>
      <c r="E845">
        <f t="shared" si="68"/>
        <v>2021</v>
      </c>
      <c r="F845" t="str">
        <f t="shared" si="67"/>
        <v>Wallumbilla</v>
      </c>
      <c r="G845" t="str">
        <f t="shared" si="69"/>
        <v>Quarter</v>
      </c>
      <c r="H845">
        <f t="shared" si="70"/>
        <v>2021</v>
      </c>
      <c r="I845">
        <f t="shared" si="71"/>
        <v>89</v>
      </c>
      <c r="J845">
        <f>D845*PJ_per_contract*I845</f>
        <v>0</v>
      </c>
    </row>
    <row r="846" spans="1:10" x14ac:dyDescent="0.2">
      <c r="A846" t="s">
        <v>43</v>
      </c>
      <c r="B846" s="3">
        <v>44231</v>
      </c>
      <c r="C846">
        <v>0</v>
      </c>
      <c r="D846">
        <v>0</v>
      </c>
      <c r="E846">
        <f t="shared" si="68"/>
        <v>2021</v>
      </c>
      <c r="F846" t="str">
        <f t="shared" si="67"/>
        <v>Victorian</v>
      </c>
      <c r="G846" t="str">
        <f t="shared" si="69"/>
        <v>Quarter</v>
      </c>
      <c r="H846">
        <f t="shared" si="70"/>
        <v>2021</v>
      </c>
      <c r="I846">
        <f t="shared" si="71"/>
        <v>89</v>
      </c>
      <c r="J846">
        <f>D846*PJ_per_contract*I846</f>
        <v>0</v>
      </c>
    </row>
    <row r="847" spans="1:10" x14ac:dyDescent="0.2">
      <c r="A847" t="s">
        <v>44</v>
      </c>
      <c r="B847" s="3">
        <v>44231</v>
      </c>
      <c r="C847">
        <v>85</v>
      </c>
      <c r="D847">
        <v>0</v>
      </c>
      <c r="E847">
        <f t="shared" si="68"/>
        <v>2021</v>
      </c>
      <c r="F847" t="str">
        <f t="shared" si="67"/>
        <v>Wallumbilla</v>
      </c>
      <c r="G847" t="str">
        <f t="shared" si="69"/>
        <v>Quarter</v>
      </c>
      <c r="H847">
        <f t="shared" si="70"/>
        <v>2021</v>
      </c>
      <c r="I847">
        <f t="shared" si="71"/>
        <v>89</v>
      </c>
      <c r="J847">
        <f>D847*PJ_per_contract*I847</f>
        <v>0</v>
      </c>
    </row>
    <row r="848" spans="1:10" x14ac:dyDescent="0.2">
      <c r="A848" t="s">
        <v>45</v>
      </c>
      <c r="B848" s="3">
        <v>44231</v>
      </c>
      <c r="C848">
        <v>0</v>
      </c>
      <c r="D848">
        <v>0</v>
      </c>
      <c r="E848">
        <f t="shared" si="68"/>
        <v>2021</v>
      </c>
      <c r="F848" t="str">
        <f t="shared" si="67"/>
        <v>Wallumbilla</v>
      </c>
      <c r="G848" t="str">
        <f t="shared" si="69"/>
        <v>Strip</v>
      </c>
      <c r="H848">
        <f t="shared" si="70"/>
        <v>2022</v>
      </c>
      <c r="I848">
        <f t="shared" si="71"/>
        <v>365</v>
      </c>
      <c r="J848">
        <f>D848*PJ_per_contract*I848</f>
        <v>0</v>
      </c>
    </row>
    <row r="849" spans="1:10" x14ac:dyDescent="0.2">
      <c r="A849" t="s">
        <v>46</v>
      </c>
      <c r="B849" s="3">
        <v>44231</v>
      </c>
      <c r="C849">
        <v>0</v>
      </c>
      <c r="D849">
        <v>0</v>
      </c>
      <c r="E849">
        <f t="shared" si="68"/>
        <v>2021</v>
      </c>
      <c r="F849" t="str">
        <f t="shared" si="67"/>
        <v>Victorian</v>
      </c>
      <c r="G849" t="str">
        <f t="shared" si="69"/>
        <v>Quarter</v>
      </c>
      <c r="H849">
        <f t="shared" si="70"/>
        <v>2022</v>
      </c>
      <c r="I849">
        <f t="shared" si="71"/>
        <v>89</v>
      </c>
      <c r="J849">
        <f>D849*PJ_per_contract*I849</f>
        <v>0</v>
      </c>
    </row>
    <row r="850" spans="1:10" x14ac:dyDescent="0.2">
      <c r="A850" t="s">
        <v>47</v>
      </c>
      <c r="B850" s="3">
        <v>44231</v>
      </c>
      <c r="C850">
        <v>5</v>
      </c>
      <c r="D850">
        <v>0</v>
      </c>
      <c r="E850">
        <f t="shared" si="68"/>
        <v>2021</v>
      </c>
      <c r="F850" t="str">
        <f t="shared" si="67"/>
        <v>Wallumbilla</v>
      </c>
      <c r="G850" t="str">
        <f t="shared" si="69"/>
        <v>Quarter</v>
      </c>
      <c r="H850">
        <f t="shared" si="70"/>
        <v>2022</v>
      </c>
      <c r="I850">
        <f t="shared" si="71"/>
        <v>89</v>
      </c>
      <c r="J850">
        <f>D850*PJ_per_contract*I850</f>
        <v>0</v>
      </c>
    </row>
    <row r="851" spans="1:10" x14ac:dyDescent="0.2">
      <c r="A851" t="s">
        <v>48</v>
      </c>
      <c r="B851" s="3">
        <v>44231</v>
      </c>
      <c r="C851">
        <v>0</v>
      </c>
      <c r="D851">
        <v>0</v>
      </c>
      <c r="E851">
        <f t="shared" si="68"/>
        <v>2021</v>
      </c>
      <c r="F851" t="str">
        <f t="shared" si="67"/>
        <v>Victorian</v>
      </c>
      <c r="G851" t="str">
        <f t="shared" si="69"/>
        <v>Quarter</v>
      </c>
      <c r="H851">
        <f t="shared" si="70"/>
        <v>2022</v>
      </c>
      <c r="I851">
        <f t="shared" si="71"/>
        <v>89</v>
      </c>
      <c r="J851">
        <f>D851*PJ_per_contract*I851</f>
        <v>0</v>
      </c>
    </row>
    <row r="852" spans="1:10" x14ac:dyDescent="0.2">
      <c r="A852" t="s">
        <v>49</v>
      </c>
      <c r="B852" s="3">
        <v>44231</v>
      </c>
      <c r="C852">
        <v>5</v>
      </c>
      <c r="D852">
        <v>0</v>
      </c>
      <c r="E852">
        <f t="shared" si="68"/>
        <v>2021</v>
      </c>
      <c r="F852" t="str">
        <f t="shared" si="67"/>
        <v>Wallumbilla</v>
      </c>
      <c r="G852" t="str">
        <f t="shared" si="69"/>
        <v>Quarter</v>
      </c>
      <c r="H852">
        <f t="shared" si="70"/>
        <v>2022</v>
      </c>
      <c r="I852">
        <f t="shared" si="71"/>
        <v>89</v>
      </c>
      <c r="J852">
        <f>D852*PJ_per_contract*I852</f>
        <v>0</v>
      </c>
    </row>
    <row r="853" spans="1:10" x14ac:dyDescent="0.2">
      <c r="A853" t="s">
        <v>55</v>
      </c>
      <c r="B853" s="3">
        <v>44231</v>
      </c>
      <c r="C853">
        <v>0</v>
      </c>
      <c r="D853">
        <v>0</v>
      </c>
      <c r="E853">
        <f t="shared" si="68"/>
        <v>2021</v>
      </c>
      <c r="F853" t="str">
        <f t="shared" si="67"/>
        <v>Victorian</v>
      </c>
      <c r="G853" t="str">
        <f t="shared" si="69"/>
        <v>Quarter</v>
      </c>
      <c r="H853">
        <f t="shared" si="70"/>
        <v>2024</v>
      </c>
      <c r="I853">
        <f t="shared" si="71"/>
        <v>89</v>
      </c>
      <c r="J853">
        <f>D853*PJ_per_contract*I853</f>
        <v>0</v>
      </c>
    </row>
    <row r="854" spans="1:10" x14ac:dyDescent="0.2">
      <c r="A854" t="s">
        <v>51</v>
      </c>
      <c r="B854" s="3">
        <v>44231</v>
      </c>
      <c r="C854">
        <v>0</v>
      </c>
      <c r="D854">
        <v>0</v>
      </c>
      <c r="E854">
        <f t="shared" si="68"/>
        <v>2021</v>
      </c>
      <c r="F854" t="str">
        <f t="shared" si="67"/>
        <v>Victorian</v>
      </c>
      <c r="G854" t="str">
        <f t="shared" si="69"/>
        <v>Quarter</v>
      </c>
      <c r="H854">
        <f t="shared" si="70"/>
        <v>2022</v>
      </c>
      <c r="I854">
        <f t="shared" si="71"/>
        <v>89</v>
      </c>
      <c r="J854">
        <f>D854*PJ_per_contract*I854</f>
        <v>0</v>
      </c>
    </row>
    <row r="855" spans="1:10" x14ac:dyDescent="0.2">
      <c r="A855" t="s">
        <v>52</v>
      </c>
      <c r="B855" s="3">
        <v>44231</v>
      </c>
      <c r="C855">
        <v>0</v>
      </c>
      <c r="D855">
        <v>0</v>
      </c>
      <c r="E855">
        <f t="shared" si="68"/>
        <v>2021</v>
      </c>
      <c r="F855" t="str">
        <f t="shared" si="67"/>
        <v>Victorian</v>
      </c>
      <c r="G855" t="str">
        <f t="shared" si="69"/>
        <v>Quarter</v>
      </c>
      <c r="H855">
        <f t="shared" si="70"/>
        <v>2022</v>
      </c>
      <c r="I855">
        <f t="shared" si="71"/>
        <v>89</v>
      </c>
      <c r="J855">
        <f>D855*PJ_per_contract*I855</f>
        <v>0</v>
      </c>
    </row>
    <row r="856" spans="1:10" x14ac:dyDescent="0.2">
      <c r="A856" t="s">
        <v>54</v>
      </c>
      <c r="B856" s="3">
        <v>44231</v>
      </c>
      <c r="C856">
        <v>0</v>
      </c>
      <c r="D856">
        <v>0</v>
      </c>
      <c r="E856">
        <f t="shared" si="68"/>
        <v>2021</v>
      </c>
      <c r="F856" t="str">
        <f t="shared" si="67"/>
        <v>Victorian</v>
      </c>
      <c r="G856" t="str">
        <f t="shared" si="69"/>
        <v>Quarter</v>
      </c>
      <c r="H856">
        <f t="shared" si="70"/>
        <v>2023</v>
      </c>
      <c r="I856">
        <f t="shared" si="71"/>
        <v>89</v>
      </c>
      <c r="J856">
        <f>D856*PJ_per_contract*I856</f>
        <v>0</v>
      </c>
    </row>
    <row r="857" spans="1:10" x14ac:dyDescent="0.2">
      <c r="A857" t="s">
        <v>53</v>
      </c>
      <c r="B857" s="3">
        <v>44231</v>
      </c>
      <c r="C857">
        <v>0</v>
      </c>
      <c r="D857">
        <v>0</v>
      </c>
      <c r="E857">
        <f t="shared" si="68"/>
        <v>2021</v>
      </c>
      <c r="F857" t="str">
        <f t="shared" si="67"/>
        <v>Victorian</v>
      </c>
      <c r="G857" t="str">
        <f t="shared" si="69"/>
        <v>Quarter</v>
      </c>
      <c r="H857">
        <f t="shared" si="70"/>
        <v>2023</v>
      </c>
      <c r="I857">
        <f t="shared" si="71"/>
        <v>89</v>
      </c>
      <c r="J857">
        <f>D857*PJ_per_contract*I857</f>
        <v>0</v>
      </c>
    </row>
    <row r="858" spans="1:10" x14ac:dyDescent="0.2">
      <c r="A858" t="s">
        <v>59</v>
      </c>
      <c r="B858" s="3">
        <v>44231</v>
      </c>
      <c r="C858">
        <v>0</v>
      </c>
      <c r="D858">
        <v>0</v>
      </c>
      <c r="E858">
        <f t="shared" si="68"/>
        <v>2021</v>
      </c>
      <c r="F858" t="str">
        <f t="shared" si="67"/>
        <v>Victorian</v>
      </c>
      <c r="G858" t="str">
        <f t="shared" si="69"/>
        <v>Quarter</v>
      </c>
      <c r="H858">
        <f t="shared" si="70"/>
        <v>2023</v>
      </c>
      <c r="I858">
        <f t="shared" si="71"/>
        <v>89</v>
      </c>
      <c r="J858">
        <f>D858*PJ_per_contract*I858</f>
        <v>0</v>
      </c>
    </row>
    <row r="859" spans="1:10" x14ac:dyDescent="0.2">
      <c r="A859" t="s">
        <v>57</v>
      </c>
      <c r="B859" s="3">
        <v>44231</v>
      </c>
      <c r="C859">
        <v>0</v>
      </c>
      <c r="D859">
        <v>0</v>
      </c>
      <c r="E859">
        <f t="shared" si="68"/>
        <v>2021</v>
      </c>
      <c r="F859" t="str">
        <f t="shared" si="67"/>
        <v>Victorian</v>
      </c>
      <c r="G859" t="str">
        <f t="shared" si="69"/>
        <v>Quarter</v>
      </c>
      <c r="H859">
        <f t="shared" si="70"/>
        <v>2024</v>
      </c>
      <c r="I859">
        <f t="shared" si="71"/>
        <v>89</v>
      </c>
      <c r="J859">
        <f>D859*PJ_per_contract*I859</f>
        <v>0</v>
      </c>
    </row>
    <row r="860" spans="1:10" x14ac:dyDescent="0.2">
      <c r="A860" t="s">
        <v>56</v>
      </c>
      <c r="B860" s="3">
        <v>44231</v>
      </c>
      <c r="C860">
        <v>0</v>
      </c>
      <c r="D860">
        <v>0</v>
      </c>
      <c r="E860">
        <f t="shared" si="68"/>
        <v>2021</v>
      </c>
      <c r="F860" t="str">
        <f t="shared" si="67"/>
        <v>Victorian</v>
      </c>
      <c r="G860" t="str">
        <f t="shared" si="69"/>
        <v>Quarter</v>
      </c>
      <c r="H860">
        <f t="shared" si="70"/>
        <v>2023</v>
      </c>
      <c r="I860">
        <f t="shared" si="71"/>
        <v>89</v>
      </c>
      <c r="J860">
        <f>D860*PJ_per_contract*I860</f>
        <v>0</v>
      </c>
    </row>
    <row r="861" spans="1:10" x14ac:dyDescent="0.2">
      <c r="A861" t="s">
        <v>50</v>
      </c>
      <c r="B861" s="3">
        <v>44231</v>
      </c>
      <c r="C861">
        <v>0</v>
      </c>
      <c r="D861">
        <v>0</v>
      </c>
      <c r="E861">
        <f t="shared" si="68"/>
        <v>2021</v>
      </c>
      <c r="F861" t="str">
        <f t="shared" si="67"/>
        <v>Victorian</v>
      </c>
      <c r="G861" t="str">
        <f t="shared" si="69"/>
        <v>Quarter</v>
      </c>
      <c r="H861">
        <f t="shared" si="70"/>
        <v>2024</v>
      </c>
      <c r="I861">
        <f t="shared" si="71"/>
        <v>89</v>
      </c>
      <c r="J861">
        <f>D861*PJ_per_contract*I861</f>
        <v>0</v>
      </c>
    </row>
    <row r="862" spans="1:10" x14ac:dyDescent="0.2">
      <c r="A862" t="s">
        <v>58</v>
      </c>
      <c r="B862" s="3">
        <v>44231</v>
      </c>
      <c r="C862">
        <v>0</v>
      </c>
      <c r="D862">
        <v>0</v>
      </c>
      <c r="E862">
        <f t="shared" si="68"/>
        <v>2021</v>
      </c>
      <c r="F862" t="str">
        <f t="shared" si="67"/>
        <v>Victorian</v>
      </c>
      <c r="G862" t="str">
        <f t="shared" si="69"/>
        <v>Quarter</v>
      </c>
      <c r="H862">
        <f t="shared" si="70"/>
        <v>2024</v>
      </c>
      <c r="I862">
        <f t="shared" si="71"/>
        <v>89</v>
      </c>
      <c r="J862">
        <f>D862*PJ_per_contract*I862</f>
        <v>0</v>
      </c>
    </row>
    <row r="863" spans="1:10" x14ac:dyDescent="0.2">
      <c r="A863" t="s">
        <v>60</v>
      </c>
      <c r="B863" s="3">
        <v>44231</v>
      </c>
      <c r="C863">
        <v>0</v>
      </c>
      <c r="D863">
        <v>0</v>
      </c>
      <c r="E863">
        <f t="shared" si="68"/>
        <v>2021</v>
      </c>
      <c r="F863" t="str">
        <f t="shared" si="67"/>
        <v>Wallumbilla</v>
      </c>
      <c r="G863" t="str">
        <f t="shared" si="69"/>
        <v>Strip</v>
      </c>
      <c r="H863">
        <f t="shared" si="70"/>
        <v>2023</v>
      </c>
      <c r="I863">
        <f t="shared" si="71"/>
        <v>365</v>
      </c>
      <c r="J863">
        <f>D863*PJ_per_contract*I863</f>
        <v>0</v>
      </c>
    </row>
    <row r="864" spans="1:10" x14ac:dyDescent="0.2">
      <c r="A864" t="s">
        <v>61</v>
      </c>
      <c r="B864" s="3">
        <v>44231</v>
      </c>
      <c r="C864">
        <v>15</v>
      </c>
      <c r="D864">
        <v>0</v>
      </c>
      <c r="E864">
        <f t="shared" si="68"/>
        <v>2021</v>
      </c>
      <c r="F864" t="str">
        <f t="shared" si="67"/>
        <v>Wallumbilla</v>
      </c>
      <c r="G864" t="str">
        <f t="shared" si="69"/>
        <v>Quarter</v>
      </c>
      <c r="H864">
        <f t="shared" si="70"/>
        <v>2022</v>
      </c>
      <c r="I864">
        <f t="shared" si="71"/>
        <v>89</v>
      </c>
      <c r="J864">
        <f>D864*PJ_per_contract*I864</f>
        <v>0</v>
      </c>
    </row>
    <row r="865" spans="1:10" x14ac:dyDescent="0.2">
      <c r="A865" t="s">
        <v>62</v>
      </c>
      <c r="B865" s="3">
        <v>44231</v>
      </c>
      <c r="C865">
        <v>5</v>
      </c>
      <c r="D865">
        <v>0</v>
      </c>
      <c r="E865">
        <f t="shared" si="68"/>
        <v>2021</v>
      </c>
      <c r="F865" t="str">
        <f t="shared" si="67"/>
        <v>Wallumbilla</v>
      </c>
      <c r="G865" t="str">
        <f t="shared" si="69"/>
        <v>Quarter</v>
      </c>
      <c r="H865">
        <f t="shared" si="70"/>
        <v>2022</v>
      </c>
      <c r="I865">
        <f t="shared" si="71"/>
        <v>89</v>
      </c>
      <c r="J865">
        <f>D865*PJ_per_contract*I865</f>
        <v>0</v>
      </c>
    </row>
    <row r="866" spans="1:10" x14ac:dyDescent="0.2">
      <c r="A866" t="s">
        <v>63</v>
      </c>
      <c r="B866" s="3">
        <v>44231</v>
      </c>
      <c r="C866">
        <v>0</v>
      </c>
      <c r="D866">
        <v>0</v>
      </c>
      <c r="E866">
        <f t="shared" si="68"/>
        <v>2021</v>
      </c>
      <c r="F866" t="str">
        <f t="shared" si="67"/>
        <v>Wallumbilla</v>
      </c>
      <c r="G866" t="str">
        <f t="shared" si="69"/>
        <v>Quarter</v>
      </c>
      <c r="H866">
        <f t="shared" si="70"/>
        <v>2023</v>
      </c>
      <c r="I866">
        <f t="shared" si="71"/>
        <v>89</v>
      </c>
      <c r="J866">
        <f>D866*PJ_per_contract*I866</f>
        <v>0</v>
      </c>
    </row>
    <row r="867" spans="1:10" x14ac:dyDescent="0.2">
      <c r="A867" t="s">
        <v>64</v>
      </c>
      <c r="B867" s="3">
        <v>44231</v>
      </c>
      <c r="C867">
        <v>0</v>
      </c>
      <c r="D867">
        <v>0</v>
      </c>
      <c r="E867">
        <f t="shared" si="68"/>
        <v>2021</v>
      </c>
      <c r="F867" t="str">
        <f t="shared" si="67"/>
        <v>Wallumbilla</v>
      </c>
      <c r="G867" t="str">
        <f t="shared" si="69"/>
        <v>Quarter</v>
      </c>
      <c r="H867">
        <f t="shared" si="70"/>
        <v>2023</v>
      </c>
      <c r="I867">
        <f t="shared" si="71"/>
        <v>89</v>
      </c>
      <c r="J867">
        <f>D867*PJ_per_contract*I867</f>
        <v>0</v>
      </c>
    </row>
    <row r="868" spans="1:10" x14ac:dyDescent="0.2">
      <c r="A868" t="s">
        <v>30</v>
      </c>
      <c r="B868" s="3">
        <v>44232</v>
      </c>
      <c r="C868">
        <v>0</v>
      </c>
      <c r="D868">
        <v>0</v>
      </c>
      <c r="E868">
        <f t="shared" si="68"/>
        <v>2021</v>
      </c>
      <c r="F868" t="str">
        <f t="shared" si="67"/>
        <v>Victorian</v>
      </c>
      <c r="G868" t="str">
        <f t="shared" si="69"/>
        <v>Month</v>
      </c>
      <c r="H868">
        <f t="shared" si="70"/>
        <v>2021</v>
      </c>
      <c r="I868">
        <f t="shared" si="71"/>
        <v>28</v>
      </c>
      <c r="J868">
        <f>D868*PJ_per_contract*I868</f>
        <v>0</v>
      </c>
    </row>
    <row r="869" spans="1:10" x14ac:dyDescent="0.2">
      <c r="A869" t="s">
        <v>31</v>
      </c>
      <c r="B869" s="3">
        <v>44232</v>
      </c>
      <c r="C869">
        <v>0</v>
      </c>
      <c r="D869">
        <v>0</v>
      </c>
      <c r="E869">
        <f t="shared" si="68"/>
        <v>2021</v>
      </c>
      <c r="F869" t="str">
        <f t="shared" si="67"/>
        <v>Wallumbilla</v>
      </c>
      <c r="G869" t="str">
        <f t="shared" si="69"/>
        <v>Strip</v>
      </c>
      <c r="H869">
        <f t="shared" si="70"/>
        <v>2021</v>
      </c>
      <c r="I869">
        <f t="shared" si="71"/>
        <v>365</v>
      </c>
      <c r="J869">
        <f>D869*PJ_per_contract*I869</f>
        <v>0</v>
      </c>
    </row>
    <row r="870" spans="1:10" x14ac:dyDescent="0.2">
      <c r="A870" t="s">
        <v>32</v>
      </c>
      <c r="B870" s="3">
        <v>44232</v>
      </c>
      <c r="C870">
        <v>0</v>
      </c>
      <c r="D870">
        <v>0</v>
      </c>
      <c r="E870">
        <f t="shared" si="68"/>
        <v>2021</v>
      </c>
      <c r="F870" t="str">
        <f t="shared" si="67"/>
        <v>Victorian</v>
      </c>
      <c r="G870" t="str">
        <f t="shared" si="69"/>
        <v>Quarter</v>
      </c>
      <c r="H870">
        <f t="shared" si="70"/>
        <v>2021</v>
      </c>
      <c r="I870">
        <f t="shared" si="71"/>
        <v>89</v>
      </c>
      <c r="J870">
        <f>D870*PJ_per_contract*I870</f>
        <v>0</v>
      </c>
    </row>
    <row r="871" spans="1:10" x14ac:dyDescent="0.2">
      <c r="A871" t="s">
        <v>33</v>
      </c>
      <c r="B871" s="3">
        <v>44232</v>
      </c>
      <c r="C871">
        <v>0</v>
      </c>
      <c r="D871">
        <v>0</v>
      </c>
      <c r="E871">
        <f t="shared" si="68"/>
        <v>2021</v>
      </c>
      <c r="F871" t="str">
        <f t="shared" si="67"/>
        <v>Victorian</v>
      </c>
      <c r="G871" t="str">
        <f t="shared" si="69"/>
        <v>Month</v>
      </c>
      <c r="H871">
        <f t="shared" si="70"/>
        <v>2021</v>
      </c>
      <c r="I871">
        <f t="shared" si="71"/>
        <v>28</v>
      </c>
      <c r="J871">
        <f>D871*PJ_per_contract*I871</f>
        <v>0</v>
      </c>
    </row>
    <row r="872" spans="1:10" x14ac:dyDescent="0.2">
      <c r="A872" t="s">
        <v>34</v>
      </c>
      <c r="B872" s="3">
        <v>44232</v>
      </c>
      <c r="C872">
        <v>85</v>
      </c>
      <c r="D872">
        <v>0</v>
      </c>
      <c r="E872">
        <f t="shared" si="68"/>
        <v>2021</v>
      </c>
      <c r="F872" t="str">
        <f t="shared" si="67"/>
        <v>Wallumbilla</v>
      </c>
      <c r="G872" t="str">
        <f t="shared" si="69"/>
        <v>Quarter</v>
      </c>
      <c r="H872">
        <f t="shared" si="70"/>
        <v>2021</v>
      </c>
      <c r="I872">
        <f t="shared" si="71"/>
        <v>89</v>
      </c>
      <c r="J872">
        <f>D872*PJ_per_contract*I872</f>
        <v>0</v>
      </c>
    </row>
    <row r="873" spans="1:10" x14ac:dyDescent="0.2">
      <c r="A873" t="s">
        <v>35</v>
      </c>
      <c r="B873" s="3">
        <v>44232</v>
      </c>
      <c r="C873">
        <v>0</v>
      </c>
      <c r="D873">
        <v>0</v>
      </c>
      <c r="E873">
        <f t="shared" si="68"/>
        <v>2021</v>
      </c>
      <c r="F873" t="str">
        <f t="shared" si="67"/>
        <v>Victorian</v>
      </c>
      <c r="G873" t="str">
        <f t="shared" si="69"/>
        <v>Month</v>
      </c>
      <c r="H873">
        <f t="shared" si="70"/>
        <v>2021</v>
      </c>
      <c r="I873">
        <f t="shared" si="71"/>
        <v>28</v>
      </c>
      <c r="J873">
        <f>D873*PJ_per_contract*I873</f>
        <v>0</v>
      </c>
    </row>
    <row r="874" spans="1:10" x14ac:dyDescent="0.2">
      <c r="A874" t="s">
        <v>36</v>
      </c>
      <c r="B874" s="3">
        <v>44232</v>
      </c>
      <c r="C874">
        <v>0</v>
      </c>
      <c r="D874">
        <v>0</v>
      </c>
      <c r="E874">
        <f t="shared" si="68"/>
        <v>2021</v>
      </c>
      <c r="F874" t="str">
        <f t="shared" si="67"/>
        <v>Victorian</v>
      </c>
      <c r="G874" t="str">
        <f t="shared" si="69"/>
        <v>Month</v>
      </c>
      <c r="H874">
        <f t="shared" si="70"/>
        <v>2021</v>
      </c>
      <c r="I874">
        <f t="shared" si="71"/>
        <v>28</v>
      </c>
      <c r="J874">
        <f>D874*PJ_per_contract*I874</f>
        <v>0</v>
      </c>
    </row>
    <row r="875" spans="1:10" x14ac:dyDescent="0.2">
      <c r="A875" t="s">
        <v>38</v>
      </c>
      <c r="B875" s="3">
        <v>44232</v>
      </c>
      <c r="C875">
        <v>0</v>
      </c>
      <c r="D875">
        <v>0</v>
      </c>
      <c r="E875">
        <f t="shared" si="68"/>
        <v>2021</v>
      </c>
      <c r="F875" t="str">
        <f t="shared" si="67"/>
        <v>Victorian</v>
      </c>
      <c r="G875" t="str">
        <f t="shared" si="69"/>
        <v>Quarter</v>
      </c>
      <c r="H875">
        <f t="shared" si="70"/>
        <v>2021</v>
      </c>
      <c r="I875">
        <f t="shared" si="71"/>
        <v>89</v>
      </c>
      <c r="J875">
        <f>D875*PJ_per_contract*I875</f>
        <v>0</v>
      </c>
    </row>
    <row r="876" spans="1:10" x14ac:dyDescent="0.2">
      <c r="A876" t="s">
        <v>37</v>
      </c>
      <c r="B876" s="3">
        <v>44232</v>
      </c>
      <c r="C876">
        <v>0</v>
      </c>
      <c r="D876">
        <v>0</v>
      </c>
      <c r="E876">
        <f t="shared" si="68"/>
        <v>2021</v>
      </c>
      <c r="F876" t="str">
        <f t="shared" si="67"/>
        <v>Victorian</v>
      </c>
      <c r="G876" t="str">
        <f t="shared" si="69"/>
        <v>Month</v>
      </c>
      <c r="H876">
        <f t="shared" si="70"/>
        <v>2021</v>
      </c>
      <c r="I876">
        <f t="shared" si="71"/>
        <v>28</v>
      </c>
      <c r="J876">
        <f>D876*PJ_per_contract*I876</f>
        <v>0</v>
      </c>
    </row>
    <row r="877" spans="1:10" x14ac:dyDescent="0.2">
      <c r="A877" t="s">
        <v>39</v>
      </c>
      <c r="B877" s="3">
        <v>44232</v>
      </c>
      <c r="C877">
        <v>122</v>
      </c>
      <c r="D877">
        <v>0</v>
      </c>
      <c r="E877">
        <f t="shared" si="68"/>
        <v>2021</v>
      </c>
      <c r="F877" t="str">
        <f t="shared" si="67"/>
        <v>Wallumbilla</v>
      </c>
      <c r="G877" t="str">
        <f t="shared" si="69"/>
        <v>Quarter</v>
      </c>
      <c r="H877">
        <f t="shared" si="70"/>
        <v>2021</v>
      </c>
      <c r="I877">
        <f t="shared" si="71"/>
        <v>89</v>
      </c>
      <c r="J877">
        <f>D877*PJ_per_contract*I877</f>
        <v>0</v>
      </c>
    </row>
    <row r="878" spans="1:10" x14ac:dyDescent="0.2">
      <c r="A878" t="s">
        <v>40</v>
      </c>
      <c r="B878" s="3">
        <v>44232</v>
      </c>
      <c r="C878">
        <v>0</v>
      </c>
      <c r="D878">
        <v>0</v>
      </c>
      <c r="E878">
        <f t="shared" si="68"/>
        <v>2021</v>
      </c>
      <c r="F878" t="str">
        <f t="shared" si="67"/>
        <v>Wallumbilla</v>
      </c>
      <c r="G878" t="str">
        <f t="shared" si="69"/>
        <v>Strip</v>
      </c>
      <c r="H878">
        <f t="shared" si="70"/>
        <v>2022</v>
      </c>
      <c r="I878">
        <f t="shared" si="71"/>
        <v>365</v>
      </c>
      <c r="J878">
        <f>D878*PJ_per_contract*I878</f>
        <v>0</v>
      </c>
    </row>
    <row r="879" spans="1:10" x14ac:dyDescent="0.2">
      <c r="A879" t="s">
        <v>41</v>
      </c>
      <c r="B879" s="3">
        <v>44232</v>
      </c>
      <c r="C879">
        <v>0</v>
      </c>
      <c r="D879">
        <v>0</v>
      </c>
      <c r="E879">
        <f t="shared" si="68"/>
        <v>2021</v>
      </c>
      <c r="F879" t="str">
        <f t="shared" si="67"/>
        <v>Victorian</v>
      </c>
      <c r="G879" t="str">
        <f t="shared" si="69"/>
        <v>Quarter</v>
      </c>
      <c r="H879">
        <f t="shared" si="70"/>
        <v>2021</v>
      </c>
      <c r="I879">
        <f t="shared" si="71"/>
        <v>89</v>
      </c>
      <c r="J879">
        <f>D879*PJ_per_contract*I879</f>
        <v>0</v>
      </c>
    </row>
    <row r="880" spans="1:10" x14ac:dyDescent="0.2">
      <c r="A880" t="s">
        <v>42</v>
      </c>
      <c r="B880" s="3">
        <v>44232</v>
      </c>
      <c r="C880">
        <v>151</v>
      </c>
      <c r="D880">
        <v>0</v>
      </c>
      <c r="E880">
        <f t="shared" si="68"/>
        <v>2021</v>
      </c>
      <c r="F880" t="str">
        <f t="shared" si="67"/>
        <v>Wallumbilla</v>
      </c>
      <c r="G880" t="str">
        <f t="shared" si="69"/>
        <v>Quarter</v>
      </c>
      <c r="H880">
        <f t="shared" si="70"/>
        <v>2021</v>
      </c>
      <c r="I880">
        <f t="shared" si="71"/>
        <v>89</v>
      </c>
      <c r="J880">
        <f>D880*PJ_per_contract*I880</f>
        <v>0</v>
      </c>
    </row>
    <row r="881" spans="1:10" x14ac:dyDescent="0.2">
      <c r="A881" t="s">
        <v>43</v>
      </c>
      <c r="B881" s="3">
        <v>44232</v>
      </c>
      <c r="C881">
        <v>0</v>
      </c>
      <c r="D881">
        <v>0</v>
      </c>
      <c r="E881">
        <f t="shared" si="68"/>
        <v>2021</v>
      </c>
      <c r="F881" t="str">
        <f t="shared" si="67"/>
        <v>Victorian</v>
      </c>
      <c r="G881" t="str">
        <f t="shared" si="69"/>
        <v>Quarter</v>
      </c>
      <c r="H881">
        <f t="shared" si="70"/>
        <v>2021</v>
      </c>
      <c r="I881">
        <f t="shared" si="71"/>
        <v>89</v>
      </c>
      <c r="J881">
        <f>D881*PJ_per_contract*I881</f>
        <v>0</v>
      </c>
    </row>
    <row r="882" spans="1:10" x14ac:dyDescent="0.2">
      <c r="A882" t="s">
        <v>44</v>
      </c>
      <c r="B882" s="3">
        <v>44232</v>
      </c>
      <c r="C882">
        <v>85</v>
      </c>
      <c r="D882">
        <v>0</v>
      </c>
      <c r="E882">
        <f t="shared" si="68"/>
        <v>2021</v>
      </c>
      <c r="F882" t="str">
        <f t="shared" si="67"/>
        <v>Wallumbilla</v>
      </c>
      <c r="G882" t="str">
        <f t="shared" si="69"/>
        <v>Quarter</v>
      </c>
      <c r="H882">
        <f t="shared" si="70"/>
        <v>2021</v>
      </c>
      <c r="I882">
        <f t="shared" si="71"/>
        <v>89</v>
      </c>
      <c r="J882">
        <f>D882*PJ_per_contract*I882</f>
        <v>0</v>
      </c>
    </row>
    <row r="883" spans="1:10" x14ac:dyDescent="0.2">
      <c r="A883" t="s">
        <v>45</v>
      </c>
      <c r="B883" s="3">
        <v>44232</v>
      </c>
      <c r="C883">
        <v>0</v>
      </c>
      <c r="D883">
        <v>0</v>
      </c>
      <c r="E883">
        <f t="shared" si="68"/>
        <v>2021</v>
      </c>
      <c r="F883" t="str">
        <f t="shared" si="67"/>
        <v>Wallumbilla</v>
      </c>
      <c r="G883" t="str">
        <f t="shared" si="69"/>
        <v>Strip</v>
      </c>
      <c r="H883">
        <f t="shared" si="70"/>
        <v>2022</v>
      </c>
      <c r="I883">
        <f t="shared" si="71"/>
        <v>365</v>
      </c>
      <c r="J883">
        <f>D883*PJ_per_contract*I883</f>
        <v>0</v>
      </c>
    </row>
    <row r="884" spans="1:10" x14ac:dyDescent="0.2">
      <c r="A884" t="s">
        <v>46</v>
      </c>
      <c r="B884" s="3">
        <v>44232</v>
      </c>
      <c r="C884">
        <v>0</v>
      </c>
      <c r="D884">
        <v>0</v>
      </c>
      <c r="E884">
        <f t="shared" si="68"/>
        <v>2021</v>
      </c>
      <c r="F884" t="str">
        <f t="shared" si="67"/>
        <v>Victorian</v>
      </c>
      <c r="G884" t="str">
        <f t="shared" si="69"/>
        <v>Quarter</v>
      </c>
      <c r="H884">
        <f t="shared" si="70"/>
        <v>2022</v>
      </c>
      <c r="I884">
        <f t="shared" si="71"/>
        <v>89</v>
      </c>
      <c r="J884">
        <f>D884*PJ_per_contract*I884</f>
        <v>0</v>
      </c>
    </row>
    <row r="885" spans="1:10" x14ac:dyDescent="0.2">
      <c r="A885" t="s">
        <v>47</v>
      </c>
      <c r="B885" s="3">
        <v>44232</v>
      </c>
      <c r="C885">
        <v>5</v>
      </c>
      <c r="D885">
        <v>0</v>
      </c>
      <c r="E885">
        <f t="shared" si="68"/>
        <v>2021</v>
      </c>
      <c r="F885" t="str">
        <f t="shared" si="67"/>
        <v>Wallumbilla</v>
      </c>
      <c r="G885" t="str">
        <f t="shared" si="69"/>
        <v>Quarter</v>
      </c>
      <c r="H885">
        <f t="shared" si="70"/>
        <v>2022</v>
      </c>
      <c r="I885">
        <f t="shared" si="71"/>
        <v>89</v>
      </c>
      <c r="J885">
        <f>D885*PJ_per_contract*I885</f>
        <v>0</v>
      </c>
    </row>
    <row r="886" spans="1:10" x14ac:dyDescent="0.2">
      <c r="A886" t="s">
        <v>48</v>
      </c>
      <c r="B886" s="3">
        <v>44232</v>
      </c>
      <c r="C886">
        <v>0</v>
      </c>
      <c r="D886">
        <v>0</v>
      </c>
      <c r="E886">
        <f t="shared" si="68"/>
        <v>2021</v>
      </c>
      <c r="F886" t="str">
        <f t="shared" si="67"/>
        <v>Victorian</v>
      </c>
      <c r="G886" t="str">
        <f t="shared" si="69"/>
        <v>Quarter</v>
      </c>
      <c r="H886">
        <f t="shared" si="70"/>
        <v>2022</v>
      </c>
      <c r="I886">
        <f t="shared" si="71"/>
        <v>89</v>
      </c>
      <c r="J886">
        <f>D886*PJ_per_contract*I886</f>
        <v>0</v>
      </c>
    </row>
    <row r="887" spans="1:10" x14ac:dyDescent="0.2">
      <c r="A887" t="s">
        <v>49</v>
      </c>
      <c r="B887" s="3">
        <v>44232</v>
      </c>
      <c r="C887">
        <v>5</v>
      </c>
      <c r="D887">
        <v>0</v>
      </c>
      <c r="E887">
        <f t="shared" si="68"/>
        <v>2021</v>
      </c>
      <c r="F887" t="str">
        <f t="shared" si="67"/>
        <v>Wallumbilla</v>
      </c>
      <c r="G887" t="str">
        <f t="shared" si="69"/>
        <v>Quarter</v>
      </c>
      <c r="H887">
        <f t="shared" si="70"/>
        <v>2022</v>
      </c>
      <c r="I887">
        <f t="shared" si="71"/>
        <v>89</v>
      </c>
      <c r="J887">
        <f>D887*PJ_per_contract*I887</f>
        <v>0</v>
      </c>
    </row>
    <row r="888" spans="1:10" x14ac:dyDescent="0.2">
      <c r="A888" t="s">
        <v>53</v>
      </c>
      <c r="B888" s="3">
        <v>44232</v>
      </c>
      <c r="C888">
        <v>0</v>
      </c>
      <c r="D888">
        <v>0</v>
      </c>
      <c r="E888">
        <f t="shared" si="68"/>
        <v>2021</v>
      </c>
      <c r="F888" t="str">
        <f t="shared" si="67"/>
        <v>Victorian</v>
      </c>
      <c r="G888" t="str">
        <f t="shared" si="69"/>
        <v>Quarter</v>
      </c>
      <c r="H888">
        <f t="shared" si="70"/>
        <v>2023</v>
      </c>
      <c r="I888">
        <f t="shared" si="71"/>
        <v>89</v>
      </c>
      <c r="J888">
        <f>D888*PJ_per_contract*I888</f>
        <v>0</v>
      </c>
    </row>
    <row r="889" spans="1:10" x14ac:dyDescent="0.2">
      <c r="A889" t="s">
        <v>50</v>
      </c>
      <c r="B889" s="3">
        <v>44232</v>
      </c>
      <c r="C889">
        <v>0</v>
      </c>
      <c r="D889">
        <v>0</v>
      </c>
      <c r="E889">
        <f t="shared" si="68"/>
        <v>2021</v>
      </c>
      <c r="F889" t="str">
        <f t="shared" si="67"/>
        <v>Victorian</v>
      </c>
      <c r="G889" t="str">
        <f t="shared" si="69"/>
        <v>Quarter</v>
      </c>
      <c r="H889">
        <f t="shared" si="70"/>
        <v>2024</v>
      </c>
      <c r="I889">
        <f t="shared" si="71"/>
        <v>89</v>
      </c>
      <c r="J889">
        <f>D889*PJ_per_contract*I889</f>
        <v>0</v>
      </c>
    </row>
    <row r="890" spans="1:10" x14ac:dyDescent="0.2">
      <c r="A890" t="s">
        <v>58</v>
      </c>
      <c r="B890" s="3">
        <v>44232</v>
      </c>
      <c r="C890">
        <v>0</v>
      </c>
      <c r="D890">
        <v>0</v>
      </c>
      <c r="E890">
        <f t="shared" si="68"/>
        <v>2021</v>
      </c>
      <c r="F890" t="str">
        <f t="shared" si="67"/>
        <v>Victorian</v>
      </c>
      <c r="G890" t="str">
        <f t="shared" si="69"/>
        <v>Quarter</v>
      </c>
      <c r="H890">
        <f t="shared" si="70"/>
        <v>2024</v>
      </c>
      <c r="I890">
        <f t="shared" si="71"/>
        <v>89</v>
      </c>
      <c r="J890">
        <f>D890*PJ_per_contract*I890</f>
        <v>0</v>
      </c>
    </row>
    <row r="891" spans="1:10" x14ac:dyDescent="0.2">
      <c r="A891" t="s">
        <v>54</v>
      </c>
      <c r="B891" s="3">
        <v>44232</v>
      </c>
      <c r="C891">
        <v>0</v>
      </c>
      <c r="D891">
        <v>0</v>
      </c>
      <c r="E891">
        <f t="shared" si="68"/>
        <v>2021</v>
      </c>
      <c r="F891" t="str">
        <f t="shared" si="67"/>
        <v>Victorian</v>
      </c>
      <c r="G891" t="str">
        <f t="shared" si="69"/>
        <v>Quarter</v>
      </c>
      <c r="H891">
        <f t="shared" si="70"/>
        <v>2023</v>
      </c>
      <c r="I891">
        <f t="shared" si="71"/>
        <v>89</v>
      </c>
      <c r="J891">
        <f>D891*PJ_per_contract*I891</f>
        <v>0</v>
      </c>
    </row>
    <row r="892" spans="1:10" x14ac:dyDescent="0.2">
      <c r="A892" t="s">
        <v>51</v>
      </c>
      <c r="B892" s="3">
        <v>44232</v>
      </c>
      <c r="C892">
        <v>0</v>
      </c>
      <c r="D892">
        <v>0</v>
      </c>
      <c r="E892">
        <f t="shared" si="68"/>
        <v>2021</v>
      </c>
      <c r="F892" t="str">
        <f t="shared" si="67"/>
        <v>Victorian</v>
      </c>
      <c r="G892" t="str">
        <f t="shared" si="69"/>
        <v>Quarter</v>
      </c>
      <c r="H892">
        <f t="shared" si="70"/>
        <v>2022</v>
      </c>
      <c r="I892">
        <f t="shared" si="71"/>
        <v>89</v>
      </c>
      <c r="J892">
        <f>D892*PJ_per_contract*I892</f>
        <v>0</v>
      </c>
    </row>
    <row r="893" spans="1:10" x14ac:dyDescent="0.2">
      <c r="A893" t="s">
        <v>52</v>
      </c>
      <c r="B893" s="3">
        <v>44232</v>
      </c>
      <c r="C893">
        <v>0</v>
      </c>
      <c r="D893">
        <v>0</v>
      </c>
      <c r="E893">
        <f t="shared" si="68"/>
        <v>2021</v>
      </c>
      <c r="F893" t="str">
        <f t="shared" si="67"/>
        <v>Victorian</v>
      </c>
      <c r="G893" t="str">
        <f t="shared" si="69"/>
        <v>Quarter</v>
      </c>
      <c r="H893">
        <f t="shared" si="70"/>
        <v>2022</v>
      </c>
      <c r="I893">
        <f t="shared" si="71"/>
        <v>89</v>
      </c>
      <c r="J893">
        <f>D893*PJ_per_contract*I893</f>
        <v>0</v>
      </c>
    </row>
    <row r="894" spans="1:10" x14ac:dyDescent="0.2">
      <c r="A894" t="s">
        <v>56</v>
      </c>
      <c r="B894" s="3">
        <v>44232</v>
      </c>
      <c r="C894">
        <v>0</v>
      </c>
      <c r="D894">
        <v>0</v>
      </c>
      <c r="E894">
        <f t="shared" si="68"/>
        <v>2021</v>
      </c>
      <c r="F894" t="str">
        <f t="shared" si="67"/>
        <v>Victorian</v>
      </c>
      <c r="G894" t="str">
        <f t="shared" si="69"/>
        <v>Quarter</v>
      </c>
      <c r="H894">
        <f t="shared" si="70"/>
        <v>2023</v>
      </c>
      <c r="I894">
        <f t="shared" si="71"/>
        <v>89</v>
      </c>
      <c r="J894">
        <f>D894*PJ_per_contract*I894</f>
        <v>0</v>
      </c>
    </row>
    <row r="895" spans="1:10" x14ac:dyDescent="0.2">
      <c r="A895" t="s">
        <v>57</v>
      </c>
      <c r="B895" s="3">
        <v>44232</v>
      </c>
      <c r="C895">
        <v>0</v>
      </c>
      <c r="D895">
        <v>0</v>
      </c>
      <c r="E895">
        <f t="shared" si="68"/>
        <v>2021</v>
      </c>
      <c r="F895" t="str">
        <f t="shared" si="67"/>
        <v>Victorian</v>
      </c>
      <c r="G895" t="str">
        <f t="shared" si="69"/>
        <v>Quarter</v>
      </c>
      <c r="H895">
        <f t="shared" si="70"/>
        <v>2024</v>
      </c>
      <c r="I895">
        <f t="shared" si="71"/>
        <v>89</v>
      </c>
      <c r="J895">
        <f>D895*PJ_per_contract*I895</f>
        <v>0</v>
      </c>
    </row>
    <row r="896" spans="1:10" x14ac:dyDescent="0.2">
      <c r="A896" t="s">
        <v>55</v>
      </c>
      <c r="B896" s="3">
        <v>44232</v>
      </c>
      <c r="C896">
        <v>0</v>
      </c>
      <c r="D896">
        <v>0</v>
      </c>
      <c r="E896">
        <f t="shared" si="68"/>
        <v>2021</v>
      </c>
      <c r="F896" t="str">
        <f t="shared" si="67"/>
        <v>Victorian</v>
      </c>
      <c r="G896" t="str">
        <f t="shared" si="69"/>
        <v>Quarter</v>
      </c>
      <c r="H896">
        <f t="shared" si="70"/>
        <v>2024</v>
      </c>
      <c r="I896">
        <f t="shared" si="71"/>
        <v>89</v>
      </c>
      <c r="J896">
        <f>D896*PJ_per_contract*I896</f>
        <v>0</v>
      </c>
    </row>
    <row r="897" spans="1:10" x14ac:dyDescent="0.2">
      <c r="A897" t="s">
        <v>59</v>
      </c>
      <c r="B897" s="3">
        <v>44232</v>
      </c>
      <c r="C897">
        <v>0</v>
      </c>
      <c r="D897">
        <v>0</v>
      </c>
      <c r="E897">
        <f t="shared" si="68"/>
        <v>2021</v>
      </c>
      <c r="F897" t="str">
        <f t="shared" si="67"/>
        <v>Victorian</v>
      </c>
      <c r="G897" t="str">
        <f t="shared" si="69"/>
        <v>Quarter</v>
      </c>
      <c r="H897">
        <f t="shared" si="70"/>
        <v>2023</v>
      </c>
      <c r="I897">
        <f t="shared" si="71"/>
        <v>89</v>
      </c>
      <c r="J897">
        <f>D897*PJ_per_contract*I897</f>
        <v>0</v>
      </c>
    </row>
    <row r="898" spans="1:10" x14ac:dyDescent="0.2">
      <c r="A898" t="s">
        <v>60</v>
      </c>
      <c r="B898" s="3">
        <v>44232</v>
      </c>
      <c r="C898">
        <v>0</v>
      </c>
      <c r="D898">
        <v>0</v>
      </c>
      <c r="E898">
        <f t="shared" si="68"/>
        <v>2021</v>
      </c>
      <c r="F898" t="str">
        <f t="shared" ref="F898:F961" si="72">IF(OR(LEFT(A898,2)="GJ",LEFT(A898,2)="GK"),"Victorian",IF(OR(LEFT(A898,2)="GX",LEFT(A898,2)="GY"),"Wallumbilla","NA"))</f>
        <v>Wallumbilla</v>
      </c>
      <c r="G898" t="str">
        <f t="shared" si="69"/>
        <v>Strip</v>
      </c>
      <c r="H898">
        <f t="shared" si="70"/>
        <v>2023</v>
      </c>
      <c r="I898">
        <f t="shared" si="71"/>
        <v>365</v>
      </c>
      <c r="J898">
        <f>D898*PJ_per_contract*I898</f>
        <v>0</v>
      </c>
    </row>
    <row r="899" spans="1:10" x14ac:dyDescent="0.2">
      <c r="A899" t="s">
        <v>61</v>
      </c>
      <c r="B899" s="3">
        <v>44232</v>
      </c>
      <c r="C899">
        <v>15</v>
      </c>
      <c r="D899">
        <v>0</v>
      </c>
      <c r="E899">
        <f t="shared" ref="E899:E962" si="73">YEAR(B899)</f>
        <v>2021</v>
      </c>
      <c r="F899" t="str">
        <f t="shared" si="72"/>
        <v>Wallumbilla</v>
      </c>
      <c r="G899" t="str">
        <f t="shared" ref="G899:G962" si="74">IF(LEFT(A899,2)="GJ","Month",IF(OR(LEFT(A899,2)="GK",LEFT(A899,2)="GX"),"Quarter",IF(LEFT(A899,2)="GY","Strip","NA")))</f>
        <v>Quarter</v>
      </c>
      <c r="H899">
        <f t="shared" ref="H899:H962" si="75">VALUE(MID(A899,4,4))</f>
        <v>2022</v>
      </c>
      <c r="I899">
        <f t="shared" ref="I899:I962" si="76">IF(G899="Month",_xlfn.DAYS(EOMONTH(B899,0),EOMONTH(B899,-1)),IF(G899="Quarter",_xlfn.DAYS(EOMONTH(B899,2),EOMONTH(B899,-1)),365))</f>
        <v>89</v>
      </c>
      <c r="J899">
        <f>D899*PJ_per_contract*I899</f>
        <v>0</v>
      </c>
    </row>
    <row r="900" spans="1:10" x14ac:dyDescent="0.2">
      <c r="A900" t="s">
        <v>62</v>
      </c>
      <c r="B900" s="3">
        <v>44232</v>
      </c>
      <c r="C900">
        <v>5</v>
      </c>
      <c r="D900">
        <v>0</v>
      </c>
      <c r="E900">
        <f t="shared" si="73"/>
        <v>2021</v>
      </c>
      <c r="F900" t="str">
        <f t="shared" si="72"/>
        <v>Wallumbilla</v>
      </c>
      <c r="G900" t="str">
        <f t="shared" si="74"/>
        <v>Quarter</v>
      </c>
      <c r="H900">
        <f t="shared" si="75"/>
        <v>2022</v>
      </c>
      <c r="I900">
        <f t="shared" si="76"/>
        <v>89</v>
      </c>
      <c r="J900">
        <f>D900*PJ_per_contract*I900</f>
        <v>0</v>
      </c>
    </row>
    <row r="901" spans="1:10" x14ac:dyDescent="0.2">
      <c r="A901" t="s">
        <v>63</v>
      </c>
      <c r="B901" s="3">
        <v>44232</v>
      </c>
      <c r="C901">
        <v>0</v>
      </c>
      <c r="D901">
        <v>0</v>
      </c>
      <c r="E901">
        <f t="shared" si="73"/>
        <v>2021</v>
      </c>
      <c r="F901" t="str">
        <f t="shared" si="72"/>
        <v>Wallumbilla</v>
      </c>
      <c r="G901" t="str">
        <f t="shared" si="74"/>
        <v>Quarter</v>
      </c>
      <c r="H901">
        <f t="shared" si="75"/>
        <v>2023</v>
      </c>
      <c r="I901">
        <f t="shared" si="76"/>
        <v>89</v>
      </c>
      <c r="J901">
        <f>D901*PJ_per_contract*I901</f>
        <v>0</v>
      </c>
    </row>
    <row r="902" spans="1:10" x14ac:dyDescent="0.2">
      <c r="A902" t="s">
        <v>64</v>
      </c>
      <c r="B902" s="3">
        <v>44232</v>
      </c>
      <c r="C902">
        <v>0</v>
      </c>
      <c r="D902">
        <v>0</v>
      </c>
      <c r="E902">
        <f t="shared" si="73"/>
        <v>2021</v>
      </c>
      <c r="F902" t="str">
        <f t="shared" si="72"/>
        <v>Wallumbilla</v>
      </c>
      <c r="G902" t="str">
        <f t="shared" si="74"/>
        <v>Quarter</v>
      </c>
      <c r="H902">
        <f t="shared" si="75"/>
        <v>2023</v>
      </c>
      <c r="I902">
        <f t="shared" si="76"/>
        <v>89</v>
      </c>
      <c r="J902">
        <f>D902*PJ_per_contract*I902</f>
        <v>0</v>
      </c>
    </row>
    <row r="903" spans="1:10" x14ac:dyDescent="0.2">
      <c r="A903" t="s">
        <v>30</v>
      </c>
      <c r="B903" s="3">
        <v>44235</v>
      </c>
      <c r="C903">
        <v>0</v>
      </c>
      <c r="D903">
        <v>0</v>
      </c>
      <c r="E903">
        <f t="shared" si="73"/>
        <v>2021</v>
      </c>
      <c r="F903" t="str">
        <f t="shared" si="72"/>
        <v>Victorian</v>
      </c>
      <c r="G903" t="str">
        <f t="shared" si="74"/>
        <v>Month</v>
      </c>
      <c r="H903">
        <f t="shared" si="75"/>
        <v>2021</v>
      </c>
      <c r="I903">
        <f t="shared" si="76"/>
        <v>28</v>
      </c>
      <c r="J903">
        <f>D903*PJ_per_contract*I903</f>
        <v>0</v>
      </c>
    </row>
    <row r="904" spans="1:10" x14ac:dyDescent="0.2">
      <c r="A904" t="s">
        <v>31</v>
      </c>
      <c r="B904" s="3">
        <v>44235</v>
      </c>
      <c r="C904">
        <v>0</v>
      </c>
      <c r="D904">
        <v>0</v>
      </c>
      <c r="E904">
        <f t="shared" si="73"/>
        <v>2021</v>
      </c>
      <c r="F904" t="str">
        <f t="shared" si="72"/>
        <v>Wallumbilla</v>
      </c>
      <c r="G904" t="str">
        <f t="shared" si="74"/>
        <v>Strip</v>
      </c>
      <c r="H904">
        <f t="shared" si="75"/>
        <v>2021</v>
      </c>
      <c r="I904">
        <f t="shared" si="76"/>
        <v>365</v>
      </c>
      <c r="J904">
        <f>D904*PJ_per_contract*I904</f>
        <v>0</v>
      </c>
    </row>
    <row r="905" spans="1:10" x14ac:dyDescent="0.2">
      <c r="A905" t="s">
        <v>33</v>
      </c>
      <c r="B905" s="3">
        <v>44235</v>
      </c>
      <c r="C905">
        <v>0</v>
      </c>
      <c r="D905">
        <v>0</v>
      </c>
      <c r="E905">
        <f t="shared" si="73"/>
        <v>2021</v>
      </c>
      <c r="F905" t="str">
        <f t="shared" si="72"/>
        <v>Victorian</v>
      </c>
      <c r="G905" t="str">
        <f t="shared" si="74"/>
        <v>Month</v>
      </c>
      <c r="H905">
        <f t="shared" si="75"/>
        <v>2021</v>
      </c>
      <c r="I905">
        <f t="shared" si="76"/>
        <v>28</v>
      </c>
      <c r="J905">
        <f>D905*PJ_per_contract*I905</f>
        <v>0</v>
      </c>
    </row>
    <row r="906" spans="1:10" x14ac:dyDescent="0.2">
      <c r="A906" t="s">
        <v>32</v>
      </c>
      <c r="B906" s="3">
        <v>44235</v>
      </c>
      <c r="C906">
        <v>0</v>
      </c>
      <c r="D906">
        <v>0</v>
      </c>
      <c r="E906">
        <f t="shared" si="73"/>
        <v>2021</v>
      </c>
      <c r="F906" t="str">
        <f t="shared" si="72"/>
        <v>Victorian</v>
      </c>
      <c r="G906" t="str">
        <f t="shared" si="74"/>
        <v>Quarter</v>
      </c>
      <c r="H906">
        <f t="shared" si="75"/>
        <v>2021</v>
      </c>
      <c r="I906">
        <f t="shared" si="76"/>
        <v>89</v>
      </c>
      <c r="J906">
        <f>D906*PJ_per_contract*I906</f>
        <v>0</v>
      </c>
    </row>
    <row r="907" spans="1:10" x14ac:dyDescent="0.2">
      <c r="A907" t="s">
        <v>34</v>
      </c>
      <c r="B907" s="3">
        <v>44235</v>
      </c>
      <c r="C907">
        <v>85</v>
      </c>
      <c r="D907">
        <v>0</v>
      </c>
      <c r="E907">
        <f t="shared" si="73"/>
        <v>2021</v>
      </c>
      <c r="F907" t="str">
        <f t="shared" si="72"/>
        <v>Wallumbilla</v>
      </c>
      <c r="G907" t="str">
        <f t="shared" si="74"/>
        <v>Quarter</v>
      </c>
      <c r="H907">
        <f t="shared" si="75"/>
        <v>2021</v>
      </c>
      <c r="I907">
        <f t="shared" si="76"/>
        <v>89</v>
      </c>
      <c r="J907">
        <f>D907*PJ_per_contract*I907</f>
        <v>0</v>
      </c>
    </row>
    <row r="908" spans="1:10" x14ac:dyDescent="0.2">
      <c r="A908" t="s">
        <v>35</v>
      </c>
      <c r="B908" s="3">
        <v>44235</v>
      </c>
      <c r="C908">
        <v>0</v>
      </c>
      <c r="D908">
        <v>0</v>
      </c>
      <c r="E908">
        <f t="shared" si="73"/>
        <v>2021</v>
      </c>
      <c r="F908" t="str">
        <f t="shared" si="72"/>
        <v>Victorian</v>
      </c>
      <c r="G908" t="str">
        <f t="shared" si="74"/>
        <v>Month</v>
      </c>
      <c r="H908">
        <f t="shared" si="75"/>
        <v>2021</v>
      </c>
      <c r="I908">
        <f t="shared" si="76"/>
        <v>28</v>
      </c>
      <c r="J908">
        <f>D908*PJ_per_contract*I908</f>
        <v>0</v>
      </c>
    </row>
    <row r="909" spans="1:10" x14ac:dyDescent="0.2">
      <c r="A909" t="s">
        <v>36</v>
      </c>
      <c r="B909" s="3">
        <v>44235</v>
      </c>
      <c r="C909">
        <v>0</v>
      </c>
      <c r="D909">
        <v>0</v>
      </c>
      <c r="E909">
        <f t="shared" si="73"/>
        <v>2021</v>
      </c>
      <c r="F909" t="str">
        <f t="shared" si="72"/>
        <v>Victorian</v>
      </c>
      <c r="G909" t="str">
        <f t="shared" si="74"/>
        <v>Month</v>
      </c>
      <c r="H909">
        <f t="shared" si="75"/>
        <v>2021</v>
      </c>
      <c r="I909">
        <f t="shared" si="76"/>
        <v>28</v>
      </c>
      <c r="J909">
        <f>D909*PJ_per_contract*I909</f>
        <v>0</v>
      </c>
    </row>
    <row r="910" spans="1:10" x14ac:dyDescent="0.2">
      <c r="A910" t="s">
        <v>37</v>
      </c>
      <c r="B910" s="3">
        <v>44235</v>
      </c>
      <c r="C910">
        <v>0</v>
      </c>
      <c r="D910">
        <v>0</v>
      </c>
      <c r="E910">
        <f t="shared" si="73"/>
        <v>2021</v>
      </c>
      <c r="F910" t="str">
        <f t="shared" si="72"/>
        <v>Victorian</v>
      </c>
      <c r="G910" t="str">
        <f t="shared" si="74"/>
        <v>Month</v>
      </c>
      <c r="H910">
        <f t="shared" si="75"/>
        <v>2021</v>
      </c>
      <c r="I910">
        <f t="shared" si="76"/>
        <v>28</v>
      </c>
      <c r="J910">
        <f>D910*PJ_per_contract*I910</f>
        <v>0</v>
      </c>
    </row>
    <row r="911" spans="1:10" x14ac:dyDescent="0.2">
      <c r="A911" t="s">
        <v>38</v>
      </c>
      <c r="B911" s="3">
        <v>44235</v>
      </c>
      <c r="C911">
        <v>0</v>
      </c>
      <c r="D911">
        <v>0</v>
      </c>
      <c r="E911">
        <f t="shared" si="73"/>
        <v>2021</v>
      </c>
      <c r="F911" t="str">
        <f t="shared" si="72"/>
        <v>Victorian</v>
      </c>
      <c r="G911" t="str">
        <f t="shared" si="74"/>
        <v>Quarter</v>
      </c>
      <c r="H911">
        <f t="shared" si="75"/>
        <v>2021</v>
      </c>
      <c r="I911">
        <f t="shared" si="76"/>
        <v>89</v>
      </c>
      <c r="J911">
        <f>D911*PJ_per_contract*I911</f>
        <v>0</v>
      </c>
    </row>
    <row r="912" spans="1:10" x14ac:dyDescent="0.2">
      <c r="A912" t="s">
        <v>39</v>
      </c>
      <c r="B912" s="3">
        <v>44235</v>
      </c>
      <c r="C912">
        <v>122</v>
      </c>
      <c r="D912">
        <v>0</v>
      </c>
      <c r="E912">
        <f t="shared" si="73"/>
        <v>2021</v>
      </c>
      <c r="F912" t="str">
        <f t="shared" si="72"/>
        <v>Wallumbilla</v>
      </c>
      <c r="G912" t="str">
        <f t="shared" si="74"/>
        <v>Quarter</v>
      </c>
      <c r="H912">
        <f t="shared" si="75"/>
        <v>2021</v>
      </c>
      <c r="I912">
        <f t="shared" si="76"/>
        <v>89</v>
      </c>
      <c r="J912">
        <f>D912*PJ_per_contract*I912</f>
        <v>0</v>
      </c>
    </row>
    <row r="913" spans="1:10" x14ac:dyDescent="0.2">
      <c r="A913" t="s">
        <v>40</v>
      </c>
      <c r="B913" s="3">
        <v>44235</v>
      </c>
      <c r="C913">
        <v>0</v>
      </c>
      <c r="D913">
        <v>0</v>
      </c>
      <c r="E913">
        <f t="shared" si="73"/>
        <v>2021</v>
      </c>
      <c r="F913" t="str">
        <f t="shared" si="72"/>
        <v>Wallumbilla</v>
      </c>
      <c r="G913" t="str">
        <f t="shared" si="74"/>
        <v>Strip</v>
      </c>
      <c r="H913">
        <f t="shared" si="75"/>
        <v>2022</v>
      </c>
      <c r="I913">
        <f t="shared" si="76"/>
        <v>365</v>
      </c>
      <c r="J913">
        <f>D913*PJ_per_contract*I913</f>
        <v>0</v>
      </c>
    </row>
    <row r="914" spans="1:10" x14ac:dyDescent="0.2">
      <c r="A914" t="s">
        <v>41</v>
      </c>
      <c r="B914" s="3">
        <v>44235</v>
      </c>
      <c r="C914">
        <v>0</v>
      </c>
      <c r="D914">
        <v>0</v>
      </c>
      <c r="E914">
        <f t="shared" si="73"/>
        <v>2021</v>
      </c>
      <c r="F914" t="str">
        <f t="shared" si="72"/>
        <v>Victorian</v>
      </c>
      <c r="G914" t="str">
        <f t="shared" si="74"/>
        <v>Quarter</v>
      </c>
      <c r="H914">
        <f t="shared" si="75"/>
        <v>2021</v>
      </c>
      <c r="I914">
        <f t="shared" si="76"/>
        <v>89</v>
      </c>
      <c r="J914">
        <f>D914*PJ_per_contract*I914</f>
        <v>0</v>
      </c>
    </row>
    <row r="915" spans="1:10" x14ac:dyDescent="0.2">
      <c r="A915" t="s">
        <v>42</v>
      </c>
      <c r="B915" s="3">
        <v>44235</v>
      </c>
      <c r="C915">
        <v>151</v>
      </c>
      <c r="D915">
        <v>0</v>
      </c>
      <c r="E915">
        <f t="shared" si="73"/>
        <v>2021</v>
      </c>
      <c r="F915" t="str">
        <f t="shared" si="72"/>
        <v>Wallumbilla</v>
      </c>
      <c r="G915" t="str">
        <f t="shared" si="74"/>
        <v>Quarter</v>
      </c>
      <c r="H915">
        <f t="shared" si="75"/>
        <v>2021</v>
      </c>
      <c r="I915">
        <f t="shared" si="76"/>
        <v>89</v>
      </c>
      <c r="J915">
        <f>D915*PJ_per_contract*I915</f>
        <v>0</v>
      </c>
    </row>
    <row r="916" spans="1:10" x14ac:dyDescent="0.2">
      <c r="A916" t="s">
        <v>43</v>
      </c>
      <c r="B916" s="3">
        <v>44235</v>
      </c>
      <c r="C916">
        <v>0</v>
      </c>
      <c r="D916">
        <v>0</v>
      </c>
      <c r="E916">
        <f t="shared" si="73"/>
        <v>2021</v>
      </c>
      <c r="F916" t="str">
        <f t="shared" si="72"/>
        <v>Victorian</v>
      </c>
      <c r="G916" t="str">
        <f t="shared" si="74"/>
        <v>Quarter</v>
      </c>
      <c r="H916">
        <f t="shared" si="75"/>
        <v>2021</v>
      </c>
      <c r="I916">
        <f t="shared" si="76"/>
        <v>89</v>
      </c>
      <c r="J916">
        <f>D916*PJ_per_contract*I916</f>
        <v>0</v>
      </c>
    </row>
    <row r="917" spans="1:10" x14ac:dyDescent="0.2">
      <c r="A917" t="s">
        <v>44</v>
      </c>
      <c r="B917" s="3">
        <v>44235</v>
      </c>
      <c r="C917">
        <v>85</v>
      </c>
      <c r="D917">
        <v>0</v>
      </c>
      <c r="E917">
        <f t="shared" si="73"/>
        <v>2021</v>
      </c>
      <c r="F917" t="str">
        <f t="shared" si="72"/>
        <v>Wallumbilla</v>
      </c>
      <c r="G917" t="str">
        <f t="shared" si="74"/>
        <v>Quarter</v>
      </c>
      <c r="H917">
        <f t="shared" si="75"/>
        <v>2021</v>
      </c>
      <c r="I917">
        <f t="shared" si="76"/>
        <v>89</v>
      </c>
      <c r="J917">
        <f>D917*PJ_per_contract*I917</f>
        <v>0</v>
      </c>
    </row>
    <row r="918" spans="1:10" x14ac:dyDescent="0.2">
      <c r="A918" t="s">
        <v>45</v>
      </c>
      <c r="B918" s="3">
        <v>44235</v>
      </c>
      <c r="C918">
        <v>0</v>
      </c>
      <c r="D918">
        <v>0</v>
      </c>
      <c r="E918">
        <f t="shared" si="73"/>
        <v>2021</v>
      </c>
      <c r="F918" t="str">
        <f t="shared" si="72"/>
        <v>Wallumbilla</v>
      </c>
      <c r="G918" t="str">
        <f t="shared" si="74"/>
        <v>Strip</v>
      </c>
      <c r="H918">
        <f t="shared" si="75"/>
        <v>2022</v>
      </c>
      <c r="I918">
        <f t="shared" si="76"/>
        <v>365</v>
      </c>
      <c r="J918">
        <f>D918*PJ_per_contract*I918</f>
        <v>0</v>
      </c>
    </row>
    <row r="919" spans="1:10" x14ac:dyDescent="0.2">
      <c r="A919" t="s">
        <v>46</v>
      </c>
      <c r="B919" s="3">
        <v>44235</v>
      </c>
      <c r="C919">
        <v>0</v>
      </c>
      <c r="D919">
        <v>0</v>
      </c>
      <c r="E919">
        <f t="shared" si="73"/>
        <v>2021</v>
      </c>
      <c r="F919" t="str">
        <f t="shared" si="72"/>
        <v>Victorian</v>
      </c>
      <c r="G919" t="str">
        <f t="shared" si="74"/>
        <v>Quarter</v>
      </c>
      <c r="H919">
        <f t="shared" si="75"/>
        <v>2022</v>
      </c>
      <c r="I919">
        <f t="shared" si="76"/>
        <v>89</v>
      </c>
      <c r="J919">
        <f>D919*PJ_per_contract*I919</f>
        <v>0</v>
      </c>
    </row>
    <row r="920" spans="1:10" x14ac:dyDescent="0.2">
      <c r="A920" t="s">
        <v>47</v>
      </c>
      <c r="B920" s="3">
        <v>44235</v>
      </c>
      <c r="C920">
        <v>5</v>
      </c>
      <c r="D920">
        <v>0</v>
      </c>
      <c r="E920">
        <f t="shared" si="73"/>
        <v>2021</v>
      </c>
      <c r="F920" t="str">
        <f t="shared" si="72"/>
        <v>Wallumbilla</v>
      </c>
      <c r="G920" t="str">
        <f t="shared" si="74"/>
        <v>Quarter</v>
      </c>
      <c r="H920">
        <f t="shared" si="75"/>
        <v>2022</v>
      </c>
      <c r="I920">
        <f t="shared" si="76"/>
        <v>89</v>
      </c>
      <c r="J920">
        <f>D920*PJ_per_contract*I920</f>
        <v>0</v>
      </c>
    </row>
    <row r="921" spans="1:10" x14ac:dyDescent="0.2">
      <c r="A921" t="s">
        <v>48</v>
      </c>
      <c r="B921" s="3">
        <v>44235</v>
      </c>
      <c r="C921">
        <v>0</v>
      </c>
      <c r="D921">
        <v>0</v>
      </c>
      <c r="E921">
        <f t="shared" si="73"/>
        <v>2021</v>
      </c>
      <c r="F921" t="str">
        <f t="shared" si="72"/>
        <v>Victorian</v>
      </c>
      <c r="G921" t="str">
        <f t="shared" si="74"/>
        <v>Quarter</v>
      </c>
      <c r="H921">
        <f t="shared" si="75"/>
        <v>2022</v>
      </c>
      <c r="I921">
        <f t="shared" si="76"/>
        <v>89</v>
      </c>
      <c r="J921">
        <f>D921*PJ_per_contract*I921</f>
        <v>0</v>
      </c>
    </row>
    <row r="922" spans="1:10" x14ac:dyDescent="0.2">
      <c r="A922" t="s">
        <v>49</v>
      </c>
      <c r="B922" s="3">
        <v>44235</v>
      </c>
      <c r="C922">
        <v>5</v>
      </c>
      <c r="D922">
        <v>0</v>
      </c>
      <c r="E922">
        <f t="shared" si="73"/>
        <v>2021</v>
      </c>
      <c r="F922" t="str">
        <f t="shared" si="72"/>
        <v>Wallumbilla</v>
      </c>
      <c r="G922" t="str">
        <f t="shared" si="74"/>
        <v>Quarter</v>
      </c>
      <c r="H922">
        <f t="shared" si="75"/>
        <v>2022</v>
      </c>
      <c r="I922">
        <f t="shared" si="76"/>
        <v>89</v>
      </c>
      <c r="J922">
        <f>D922*PJ_per_contract*I922</f>
        <v>0</v>
      </c>
    </row>
    <row r="923" spans="1:10" x14ac:dyDescent="0.2">
      <c r="A923" t="s">
        <v>59</v>
      </c>
      <c r="B923" s="3">
        <v>44235</v>
      </c>
      <c r="C923">
        <v>0</v>
      </c>
      <c r="D923">
        <v>0</v>
      </c>
      <c r="E923">
        <f t="shared" si="73"/>
        <v>2021</v>
      </c>
      <c r="F923" t="str">
        <f t="shared" si="72"/>
        <v>Victorian</v>
      </c>
      <c r="G923" t="str">
        <f t="shared" si="74"/>
        <v>Quarter</v>
      </c>
      <c r="H923">
        <f t="shared" si="75"/>
        <v>2023</v>
      </c>
      <c r="I923">
        <f t="shared" si="76"/>
        <v>89</v>
      </c>
      <c r="J923">
        <f>D923*PJ_per_contract*I923</f>
        <v>0</v>
      </c>
    </row>
    <row r="924" spans="1:10" x14ac:dyDescent="0.2">
      <c r="A924" t="s">
        <v>58</v>
      </c>
      <c r="B924" s="3">
        <v>44235</v>
      </c>
      <c r="C924">
        <v>0</v>
      </c>
      <c r="D924">
        <v>0</v>
      </c>
      <c r="E924">
        <f t="shared" si="73"/>
        <v>2021</v>
      </c>
      <c r="F924" t="str">
        <f t="shared" si="72"/>
        <v>Victorian</v>
      </c>
      <c r="G924" t="str">
        <f t="shared" si="74"/>
        <v>Quarter</v>
      </c>
      <c r="H924">
        <f t="shared" si="75"/>
        <v>2024</v>
      </c>
      <c r="I924">
        <f t="shared" si="76"/>
        <v>89</v>
      </c>
      <c r="J924">
        <f>D924*PJ_per_contract*I924</f>
        <v>0</v>
      </c>
    </row>
    <row r="925" spans="1:10" x14ac:dyDescent="0.2">
      <c r="A925" t="s">
        <v>55</v>
      </c>
      <c r="B925" s="3">
        <v>44235</v>
      </c>
      <c r="C925">
        <v>0</v>
      </c>
      <c r="D925">
        <v>0</v>
      </c>
      <c r="E925">
        <f t="shared" si="73"/>
        <v>2021</v>
      </c>
      <c r="F925" t="str">
        <f t="shared" si="72"/>
        <v>Victorian</v>
      </c>
      <c r="G925" t="str">
        <f t="shared" si="74"/>
        <v>Quarter</v>
      </c>
      <c r="H925">
        <f t="shared" si="75"/>
        <v>2024</v>
      </c>
      <c r="I925">
        <f t="shared" si="76"/>
        <v>89</v>
      </c>
      <c r="J925">
        <f>D925*PJ_per_contract*I925</f>
        <v>0</v>
      </c>
    </row>
    <row r="926" spans="1:10" x14ac:dyDescent="0.2">
      <c r="A926" t="s">
        <v>57</v>
      </c>
      <c r="B926" s="3">
        <v>44235</v>
      </c>
      <c r="C926">
        <v>0</v>
      </c>
      <c r="D926">
        <v>0</v>
      </c>
      <c r="E926">
        <f t="shared" si="73"/>
        <v>2021</v>
      </c>
      <c r="F926" t="str">
        <f t="shared" si="72"/>
        <v>Victorian</v>
      </c>
      <c r="G926" t="str">
        <f t="shared" si="74"/>
        <v>Quarter</v>
      </c>
      <c r="H926">
        <f t="shared" si="75"/>
        <v>2024</v>
      </c>
      <c r="I926">
        <f t="shared" si="76"/>
        <v>89</v>
      </c>
      <c r="J926">
        <f>D926*PJ_per_contract*I926</f>
        <v>0</v>
      </c>
    </row>
    <row r="927" spans="1:10" x14ac:dyDescent="0.2">
      <c r="A927" t="s">
        <v>51</v>
      </c>
      <c r="B927" s="3">
        <v>44235</v>
      </c>
      <c r="C927">
        <v>0</v>
      </c>
      <c r="D927">
        <v>0</v>
      </c>
      <c r="E927">
        <f t="shared" si="73"/>
        <v>2021</v>
      </c>
      <c r="F927" t="str">
        <f t="shared" si="72"/>
        <v>Victorian</v>
      </c>
      <c r="G927" t="str">
        <f t="shared" si="74"/>
        <v>Quarter</v>
      </c>
      <c r="H927">
        <f t="shared" si="75"/>
        <v>2022</v>
      </c>
      <c r="I927">
        <f t="shared" si="76"/>
        <v>89</v>
      </c>
      <c r="J927">
        <f>D927*PJ_per_contract*I927</f>
        <v>0</v>
      </c>
    </row>
    <row r="928" spans="1:10" x14ac:dyDescent="0.2">
      <c r="A928" t="s">
        <v>56</v>
      </c>
      <c r="B928" s="3">
        <v>44235</v>
      </c>
      <c r="C928">
        <v>0</v>
      </c>
      <c r="D928">
        <v>0</v>
      </c>
      <c r="E928">
        <f t="shared" si="73"/>
        <v>2021</v>
      </c>
      <c r="F928" t="str">
        <f t="shared" si="72"/>
        <v>Victorian</v>
      </c>
      <c r="G928" t="str">
        <f t="shared" si="74"/>
        <v>Quarter</v>
      </c>
      <c r="H928">
        <f t="shared" si="75"/>
        <v>2023</v>
      </c>
      <c r="I928">
        <f t="shared" si="76"/>
        <v>89</v>
      </c>
      <c r="J928">
        <f>D928*PJ_per_contract*I928</f>
        <v>0</v>
      </c>
    </row>
    <row r="929" spans="1:10" x14ac:dyDescent="0.2">
      <c r="A929" t="s">
        <v>54</v>
      </c>
      <c r="B929" s="3">
        <v>44235</v>
      </c>
      <c r="C929">
        <v>0</v>
      </c>
      <c r="D929">
        <v>0</v>
      </c>
      <c r="E929">
        <f t="shared" si="73"/>
        <v>2021</v>
      </c>
      <c r="F929" t="str">
        <f t="shared" si="72"/>
        <v>Victorian</v>
      </c>
      <c r="G929" t="str">
        <f t="shared" si="74"/>
        <v>Quarter</v>
      </c>
      <c r="H929">
        <f t="shared" si="75"/>
        <v>2023</v>
      </c>
      <c r="I929">
        <f t="shared" si="76"/>
        <v>89</v>
      </c>
      <c r="J929">
        <f>D929*PJ_per_contract*I929</f>
        <v>0</v>
      </c>
    </row>
    <row r="930" spans="1:10" x14ac:dyDescent="0.2">
      <c r="A930" t="s">
        <v>53</v>
      </c>
      <c r="B930" s="3">
        <v>44235</v>
      </c>
      <c r="C930">
        <v>0</v>
      </c>
      <c r="D930">
        <v>0</v>
      </c>
      <c r="E930">
        <f t="shared" si="73"/>
        <v>2021</v>
      </c>
      <c r="F930" t="str">
        <f t="shared" si="72"/>
        <v>Victorian</v>
      </c>
      <c r="G930" t="str">
        <f t="shared" si="74"/>
        <v>Quarter</v>
      </c>
      <c r="H930">
        <f t="shared" si="75"/>
        <v>2023</v>
      </c>
      <c r="I930">
        <f t="shared" si="76"/>
        <v>89</v>
      </c>
      <c r="J930">
        <f>D930*PJ_per_contract*I930</f>
        <v>0</v>
      </c>
    </row>
    <row r="931" spans="1:10" x14ac:dyDescent="0.2">
      <c r="A931" t="s">
        <v>50</v>
      </c>
      <c r="B931" s="3">
        <v>44235</v>
      </c>
      <c r="C931">
        <v>0</v>
      </c>
      <c r="D931">
        <v>0</v>
      </c>
      <c r="E931">
        <f t="shared" si="73"/>
        <v>2021</v>
      </c>
      <c r="F931" t="str">
        <f t="shared" si="72"/>
        <v>Victorian</v>
      </c>
      <c r="G931" t="str">
        <f t="shared" si="74"/>
        <v>Quarter</v>
      </c>
      <c r="H931">
        <f t="shared" si="75"/>
        <v>2024</v>
      </c>
      <c r="I931">
        <f t="shared" si="76"/>
        <v>89</v>
      </c>
      <c r="J931">
        <f>D931*PJ_per_contract*I931</f>
        <v>0</v>
      </c>
    </row>
    <row r="932" spans="1:10" x14ac:dyDescent="0.2">
      <c r="A932" t="s">
        <v>52</v>
      </c>
      <c r="B932" s="3">
        <v>44235</v>
      </c>
      <c r="C932">
        <v>0</v>
      </c>
      <c r="D932">
        <v>0</v>
      </c>
      <c r="E932">
        <f t="shared" si="73"/>
        <v>2021</v>
      </c>
      <c r="F932" t="str">
        <f t="shared" si="72"/>
        <v>Victorian</v>
      </c>
      <c r="G932" t="str">
        <f t="shared" si="74"/>
        <v>Quarter</v>
      </c>
      <c r="H932">
        <f t="shared" si="75"/>
        <v>2022</v>
      </c>
      <c r="I932">
        <f t="shared" si="76"/>
        <v>89</v>
      </c>
      <c r="J932">
        <f>D932*PJ_per_contract*I932</f>
        <v>0</v>
      </c>
    </row>
    <row r="933" spans="1:10" x14ac:dyDescent="0.2">
      <c r="A933" t="s">
        <v>60</v>
      </c>
      <c r="B933" s="3">
        <v>44235</v>
      </c>
      <c r="C933">
        <v>0</v>
      </c>
      <c r="D933">
        <v>0</v>
      </c>
      <c r="E933">
        <f t="shared" si="73"/>
        <v>2021</v>
      </c>
      <c r="F933" t="str">
        <f t="shared" si="72"/>
        <v>Wallumbilla</v>
      </c>
      <c r="G933" t="str">
        <f t="shared" si="74"/>
        <v>Strip</v>
      </c>
      <c r="H933">
        <f t="shared" si="75"/>
        <v>2023</v>
      </c>
      <c r="I933">
        <f t="shared" si="76"/>
        <v>365</v>
      </c>
      <c r="J933">
        <f>D933*PJ_per_contract*I933</f>
        <v>0</v>
      </c>
    </row>
    <row r="934" spans="1:10" x14ac:dyDescent="0.2">
      <c r="A934" t="s">
        <v>61</v>
      </c>
      <c r="B934" s="3">
        <v>44235</v>
      </c>
      <c r="C934">
        <v>15</v>
      </c>
      <c r="D934">
        <v>0</v>
      </c>
      <c r="E934">
        <f t="shared" si="73"/>
        <v>2021</v>
      </c>
      <c r="F934" t="str">
        <f t="shared" si="72"/>
        <v>Wallumbilla</v>
      </c>
      <c r="G934" t="str">
        <f t="shared" si="74"/>
        <v>Quarter</v>
      </c>
      <c r="H934">
        <f t="shared" si="75"/>
        <v>2022</v>
      </c>
      <c r="I934">
        <f t="shared" si="76"/>
        <v>89</v>
      </c>
      <c r="J934">
        <f>D934*PJ_per_contract*I934</f>
        <v>0</v>
      </c>
    </row>
    <row r="935" spans="1:10" x14ac:dyDescent="0.2">
      <c r="A935" t="s">
        <v>62</v>
      </c>
      <c r="B935" s="3">
        <v>44235</v>
      </c>
      <c r="C935">
        <v>5</v>
      </c>
      <c r="D935">
        <v>0</v>
      </c>
      <c r="E935">
        <f t="shared" si="73"/>
        <v>2021</v>
      </c>
      <c r="F935" t="str">
        <f t="shared" si="72"/>
        <v>Wallumbilla</v>
      </c>
      <c r="G935" t="str">
        <f t="shared" si="74"/>
        <v>Quarter</v>
      </c>
      <c r="H935">
        <f t="shared" si="75"/>
        <v>2022</v>
      </c>
      <c r="I935">
        <f t="shared" si="76"/>
        <v>89</v>
      </c>
      <c r="J935">
        <f>D935*PJ_per_contract*I935</f>
        <v>0</v>
      </c>
    </row>
    <row r="936" spans="1:10" x14ac:dyDescent="0.2">
      <c r="A936" t="s">
        <v>63</v>
      </c>
      <c r="B936" s="3">
        <v>44235</v>
      </c>
      <c r="C936">
        <v>0</v>
      </c>
      <c r="D936">
        <v>0</v>
      </c>
      <c r="E936">
        <f t="shared" si="73"/>
        <v>2021</v>
      </c>
      <c r="F936" t="str">
        <f t="shared" si="72"/>
        <v>Wallumbilla</v>
      </c>
      <c r="G936" t="str">
        <f t="shared" si="74"/>
        <v>Quarter</v>
      </c>
      <c r="H936">
        <f t="shared" si="75"/>
        <v>2023</v>
      </c>
      <c r="I936">
        <f t="shared" si="76"/>
        <v>89</v>
      </c>
      <c r="J936">
        <f>D936*PJ_per_contract*I936</f>
        <v>0</v>
      </c>
    </row>
    <row r="937" spans="1:10" x14ac:dyDescent="0.2">
      <c r="A937" t="s">
        <v>64</v>
      </c>
      <c r="B937" s="3">
        <v>44235</v>
      </c>
      <c r="C937">
        <v>0</v>
      </c>
      <c r="D937">
        <v>0</v>
      </c>
      <c r="E937">
        <f t="shared" si="73"/>
        <v>2021</v>
      </c>
      <c r="F937" t="str">
        <f t="shared" si="72"/>
        <v>Wallumbilla</v>
      </c>
      <c r="G937" t="str">
        <f t="shared" si="74"/>
        <v>Quarter</v>
      </c>
      <c r="H937">
        <f t="shared" si="75"/>
        <v>2023</v>
      </c>
      <c r="I937">
        <f t="shared" si="76"/>
        <v>89</v>
      </c>
      <c r="J937">
        <f>D937*PJ_per_contract*I937</f>
        <v>0</v>
      </c>
    </row>
    <row r="938" spans="1:10" x14ac:dyDescent="0.2">
      <c r="A938" t="s">
        <v>30</v>
      </c>
      <c r="B938" s="3">
        <v>44236</v>
      </c>
      <c r="C938">
        <v>0</v>
      </c>
      <c r="D938">
        <v>0</v>
      </c>
      <c r="E938">
        <f t="shared" si="73"/>
        <v>2021</v>
      </c>
      <c r="F938" t="str">
        <f t="shared" si="72"/>
        <v>Victorian</v>
      </c>
      <c r="G938" t="str">
        <f t="shared" si="74"/>
        <v>Month</v>
      </c>
      <c r="H938">
        <f t="shared" si="75"/>
        <v>2021</v>
      </c>
      <c r="I938">
        <f t="shared" si="76"/>
        <v>28</v>
      </c>
      <c r="J938">
        <f>D938*PJ_per_contract*I938</f>
        <v>0</v>
      </c>
    </row>
    <row r="939" spans="1:10" x14ac:dyDescent="0.2">
      <c r="A939" t="s">
        <v>31</v>
      </c>
      <c r="B939" s="3">
        <v>44236</v>
      </c>
      <c r="C939">
        <v>0</v>
      </c>
      <c r="D939">
        <v>0</v>
      </c>
      <c r="E939">
        <f t="shared" si="73"/>
        <v>2021</v>
      </c>
      <c r="F939" t="str">
        <f t="shared" si="72"/>
        <v>Wallumbilla</v>
      </c>
      <c r="G939" t="str">
        <f t="shared" si="74"/>
        <v>Strip</v>
      </c>
      <c r="H939">
        <f t="shared" si="75"/>
        <v>2021</v>
      </c>
      <c r="I939">
        <f t="shared" si="76"/>
        <v>365</v>
      </c>
      <c r="J939">
        <f>D939*PJ_per_contract*I939</f>
        <v>0</v>
      </c>
    </row>
    <row r="940" spans="1:10" x14ac:dyDescent="0.2">
      <c r="A940" t="s">
        <v>32</v>
      </c>
      <c r="B940" s="3">
        <v>44236</v>
      </c>
      <c r="C940">
        <v>0</v>
      </c>
      <c r="D940">
        <v>0</v>
      </c>
      <c r="E940">
        <f t="shared" si="73"/>
        <v>2021</v>
      </c>
      <c r="F940" t="str">
        <f t="shared" si="72"/>
        <v>Victorian</v>
      </c>
      <c r="G940" t="str">
        <f t="shared" si="74"/>
        <v>Quarter</v>
      </c>
      <c r="H940">
        <f t="shared" si="75"/>
        <v>2021</v>
      </c>
      <c r="I940">
        <f t="shared" si="76"/>
        <v>89</v>
      </c>
      <c r="J940">
        <f>D940*PJ_per_contract*I940</f>
        <v>0</v>
      </c>
    </row>
    <row r="941" spans="1:10" x14ac:dyDescent="0.2">
      <c r="A941" t="s">
        <v>33</v>
      </c>
      <c r="B941" s="3">
        <v>44236</v>
      </c>
      <c r="C941">
        <v>0</v>
      </c>
      <c r="D941">
        <v>0</v>
      </c>
      <c r="E941">
        <f t="shared" si="73"/>
        <v>2021</v>
      </c>
      <c r="F941" t="str">
        <f t="shared" si="72"/>
        <v>Victorian</v>
      </c>
      <c r="G941" t="str">
        <f t="shared" si="74"/>
        <v>Month</v>
      </c>
      <c r="H941">
        <f t="shared" si="75"/>
        <v>2021</v>
      </c>
      <c r="I941">
        <f t="shared" si="76"/>
        <v>28</v>
      </c>
      <c r="J941">
        <f>D941*PJ_per_contract*I941</f>
        <v>0</v>
      </c>
    </row>
    <row r="942" spans="1:10" x14ac:dyDescent="0.2">
      <c r="A942" t="s">
        <v>34</v>
      </c>
      <c r="B942" s="3">
        <v>44236</v>
      </c>
      <c r="C942">
        <v>85</v>
      </c>
      <c r="D942">
        <v>0</v>
      </c>
      <c r="E942">
        <f t="shared" si="73"/>
        <v>2021</v>
      </c>
      <c r="F942" t="str">
        <f t="shared" si="72"/>
        <v>Wallumbilla</v>
      </c>
      <c r="G942" t="str">
        <f t="shared" si="74"/>
        <v>Quarter</v>
      </c>
      <c r="H942">
        <f t="shared" si="75"/>
        <v>2021</v>
      </c>
      <c r="I942">
        <f t="shared" si="76"/>
        <v>89</v>
      </c>
      <c r="J942">
        <f>D942*PJ_per_contract*I942</f>
        <v>0</v>
      </c>
    </row>
    <row r="943" spans="1:10" x14ac:dyDescent="0.2">
      <c r="A943" t="s">
        <v>35</v>
      </c>
      <c r="B943" s="3">
        <v>44236</v>
      </c>
      <c r="C943">
        <v>0</v>
      </c>
      <c r="D943">
        <v>0</v>
      </c>
      <c r="E943">
        <f t="shared" si="73"/>
        <v>2021</v>
      </c>
      <c r="F943" t="str">
        <f t="shared" si="72"/>
        <v>Victorian</v>
      </c>
      <c r="G943" t="str">
        <f t="shared" si="74"/>
        <v>Month</v>
      </c>
      <c r="H943">
        <f t="shared" si="75"/>
        <v>2021</v>
      </c>
      <c r="I943">
        <f t="shared" si="76"/>
        <v>28</v>
      </c>
      <c r="J943">
        <f>D943*PJ_per_contract*I943</f>
        <v>0</v>
      </c>
    </row>
    <row r="944" spans="1:10" x14ac:dyDescent="0.2">
      <c r="A944" t="s">
        <v>36</v>
      </c>
      <c r="B944" s="3">
        <v>44236</v>
      </c>
      <c r="C944">
        <v>0</v>
      </c>
      <c r="D944">
        <v>0</v>
      </c>
      <c r="E944">
        <f t="shared" si="73"/>
        <v>2021</v>
      </c>
      <c r="F944" t="str">
        <f t="shared" si="72"/>
        <v>Victorian</v>
      </c>
      <c r="G944" t="str">
        <f t="shared" si="74"/>
        <v>Month</v>
      </c>
      <c r="H944">
        <f t="shared" si="75"/>
        <v>2021</v>
      </c>
      <c r="I944">
        <f t="shared" si="76"/>
        <v>28</v>
      </c>
      <c r="J944">
        <f>D944*PJ_per_contract*I944</f>
        <v>0</v>
      </c>
    </row>
    <row r="945" spans="1:10" x14ac:dyDescent="0.2">
      <c r="A945" t="s">
        <v>37</v>
      </c>
      <c r="B945" s="3">
        <v>44236</v>
      </c>
      <c r="C945">
        <v>0</v>
      </c>
      <c r="D945">
        <v>0</v>
      </c>
      <c r="E945">
        <f t="shared" si="73"/>
        <v>2021</v>
      </c>
      <c r="F945" t="str">
        <f t="shared" si="72"/>
        <v>Victorian</v>
      </c>
      <c r="G945" t="str">
        <f t="shared" si="74"/>
        <v>Month</v>
      </c>
      <c r="H945">
        <f t="shared" si="75"/>
        <v>2021</v>
      </c>
      <c r="I945">
        <f t="shared" si="76"/>
        <v>28</v>
      </c>
      <c r="J945">
        <f>D945*PJ_per_contract*I945</f>
        <v>0</v>
      </c>
    </row>
    <row r="946" spans="1:10" x14ac:dyDescent="0.2">
      <c r="A946" t="s">
        <v>38</v>
      </c>
      <c r="B946" s="3">
        <v>44236</v>
      </c>
      <c r="C946">
        <v>0</v>
      </c>
      <c r="D946">
        <v>0</v>
      </c>
      <c r="E946">
        <f t="shared" si="73"/>
        <v>2021</v>
      </c>
      <c r="F946" t="str">
        <f t="shared" si="72"/>
        <v>Victorian</v>
      </c>
      <c r="G946" t="str">
        <f t="shared" si="74"/>
        <v>Quarter</v>
      </c>
      <c r="H946">
        <f t="shared" si="75"/>
        <v>2021</v>
      </c>
      <c r="I946">
        <f t="shared" si="76"/>
        <v>89</v>
      </c>
      <c r="J946">
        <f>D946*PJ_per_contract*I946</f>
        <v>0</v>
      </c>
    </row>
    <row r="947" spans="1:10" x14ac:dyDescent="0.2">
      <c r="A947" t="s">
        <v>39</v>
      </c>
      <c r="B947" s="3">
        <v>44236</v>
      </c>
      <c r="C947">
        <v>122</v>
      </c>
      <c r="D947">
        <v>0</v>
      </c>
      <c r="E947">
        <f t="shared" si="73"/>
        <v>2021</v>
      </c>
      <c r="F947" t="str">
        <f t="shared" si="72"/>
        <v>Wallumbilla</v>
      </c>
      <c r="G947" t="str">
        <f t="shared" si="74"/>
        <v>Quarter</v>
      </c>
      <c r="H947">
        <f t="shared" si="75"/>
        <v>2021</v>
      </c>
      <c r="I947">
        <f t="shared" si="76"/>
        <v>89</v>
      </c>
      <c r="J947">
        <f>D947*PJ_per_contract*I947</f>
        <v>0</v>
      </c>
    </row>
    <row r="948" spans="1:10" x14ac:dyDescent="0.2">
      <c r="A948" t="s">
        <v>40</v>
      </c>
      <c r="B948" s="3">
        <v>44236</v>
      </c>
      <c r="C948">
        <v>0</v>
      </c>
      <c r="D948">
        <v>0</v>
      </c>
      <c r="E948">
        <f t="shared" si="73"/>
        <v>2021</v>
      </c>
      <c r="F948" t="str">
        <f t="shared" si="72"/>
        <v>Wallumbilla</v>
      </c>
      <c r="G948" t="str">
        <f t="shared" si="74"/>
        <v>Strip</v>
      </c>
      <c r="H948">
        <f t="shared" si="75"/>
        <v>2022</v>
      </c>
      <c r="I948">
        <f t="shared" si="76"/>
        <v>365</v>
      </c>
      <c r="J948">
        <f>D948*PJ_per_contract*I948</f>
        <v>0</v>
      </c>
    </row>
    <row r="949" spans="1:10" x14ac:dyDescent="0.2">
      <c r="A949" t="s">
        <v>41</v>
      </c>
      <c r="B949" s="3">
        <v>44236</v>
      </c>
      <c r="C949">
        <v>0</v>
      </c>
      <c r="D949">
        <v>0</v>
      </c>
      <c r="E949">
        <f t="shared" si="73"/>
        <v>2021</v>
      </c>
      <c r="F949" t="str">
        <f t="shared" si="72"/>
        <v>Victorian</v>
      </c>
      <c r="G949" t="str">
        <f t="shared" si="74"/>
        <v>Quarter</v>
      </c>
      <c r="H949">
        <f t="shared" si="75"/>
        <v>2021</v>
      </c>
      <c r="I949">
        <f t="shared" si="76"/>
        <v>89</v>
      </c>
      <c r="J949">
        <f>D949*PJ_per_contract*I949</f>
        <v>0</v>
      </c>
    </row>
    <row r="950" spans="1:10" x14ac:dyDescent="0.2">
      <c r="A950" t="s">
        <v>42</v>
      </c>
      <c r="B950" s="3">
        <v>44236</v>
      </c>
      <c r="C950">
        <v>151</v>
      </c>
      <c r="D950">
        <v>0</v>
      </c>
      <c r="E950">
        <f t="shared" si="73"/>
        <v>2021</v>
      </c>
      <c r="F950" t="str">
        <f t="shared" si="72"/>
        <v>Wallumbilla</v>
      </c>
      <c r="G950" t="str">
        <f t="shared" si="74"/>
        <v>Quarter</v>
      </c>
      <c r="H950">
        <f t="shared" si="75"/>
        <v>2021</v>
      </c>
      <c r="I950">
        <f t="shared" si="76"/>
        <v>89</v>
      </c>
      <c r="J950">
        <f>D950*PJ_per_contract*I950</f>
        <v>0</v>
      </c>
    </row>
    <row r="951" spans="1:10" x14ac:dyDescent="0.2">
      <c r="A951" t="s">
        <v>43</v>
      </c>
      <c r="B951" s="3">
        <v>44236</v>
      </c>
      <c r="C951">
        <v>0</v>
      </c>
      <c r="D951">
        <v>0</v>
      </c>
      <c r="E951">
        <f t="shared" si="73"/>
        <v>2021</v>
      </c>
      <c r="F951" t="str">
        <f t="shared" si="72"/>
        <v>Victorian</v>
      </c>
      <c r="G951" t="str">
        <f t="shared" si="74"/>
        <v>Quarter</v>
      </c>
      <c r="H951">
        <f t="shared" si="75"/>
        <v>2021</v>
      </c>
      <c r="I951">
        <f t="shared" si="76"/>
        <v>89</v>
      </c>
      <c r="J951">
        <f>D951*PJ_per_contract*I951</f>
        <v>0</v>
      </c>
    </row>
    <row r="952" spans="1:10" x14ac:dyDescent="0.2">
      <c r="A952" t="s">
        <v>44</v>
      </c>
      <c r="B952" s="3">
        <v>44236</v>
      </c>
      <c r="C952">
        <v>85</v>
      </c>
      <c r="D952">
        <v>0</v>
      </c>
      <c r="E952">
        <f t="shared" si="73"/>
        <v>2021</v>
      </c>
      <c r="F952" t="str">
        <f t="shared" si="72"/>
        <v>Wallumbilla</v>
      </c>
      <c r="G952" t="str">
        <f t="shared" si="74"/>
        <v>Quarter</v>
      </c>
      <c r="H952">
        <f t="shared" si="75"/>
        <v>2021</v>
      </c>
      <c r="I952">
        <f t="shared" si="76"/>
        <v>89</v>
      </c>
      <c r="J952">
        <f>D952*PJ_per_contract*I952</f>
        <v>0</v>
      </c>
    </row>
    <row r="953" spans="1:10" x14ac:dyDescent="0.2">
      <c r="A953" t="s">
        <v>45</v>
      </c>
      <c r="B953" s="3">
        <v>44236</v>
      </c>
      <c r="C953">
        <v>0</v>
      </c>
      <c r="D953">
        <v>0</v>
      </c>
      <c r="E953">
        <f t="shared" si="73"/>
        <v>2021</v>
      </c>
      <c r="F953" t="str">
        <f t="shared" si="72"/>
        <v>Wallumbilla</v>
      </c>
      <c r="G953" t="str">
        <f t="shared" si="74"/>
        <v>Strip</v>
      </c>
      <c r="H953">
        <f t="shared" si="75"/>
        <v>2022</v>
      </c>
      <c r="I953">
        <f t="shared" si="76"/>
        <v>365</v>
      </c>
      <c r="J953">
        <f>D953*PJ_per_contract*I953</f>
        <v>0</v>
      </c>
    </row>
    <row r="954" spans="1:10" x14ac:dyDescent="0.2">
      <c r="A954" t="s">
        <v>46</v>
      </c>
      <c r="B954" s="3">
        <v>44236</v>
      </c>
      <c r="C954">
        <v>0</v>
      </c>
      <c r="D954">
        <v>0</v>
      </c>
      <c r="E954">
        <f t="shared" si="73"/>
        <v>2021</v>
      </c>
      <c r="F954" t="str">
        <f t="shared" si="72"/>
        <v>Victorian</v>
      </c>
      <c r="G954" t="str">
        <f t="shared" si="74"/>
        <v>Quarter</v>
      </c>
      <c r="H954">
        <f t="shared" si="75"/>
        <v>2022</v>
      </c>
      <c r="I954">
        <f t="shared" si="76"/>
        <v>89</v>
      </c>
      <c r="J954">
        <f>D954*PJ_per_contract*I954</f>
        <v>0</v>
      </c>
    </row>
    <row r="955" spans="1:10" x14ac:dyDescent="0.2">
      <c r="A955" t="s">
        <v>47</v>
      </c>
      <c r="B955" s="3">
        <v>44236</v>
      </c>
      <c r="C955">
        <v>5</v>
      </c>
      <c r="D955">
        <v>0</v>
      </c>
      <c r="E955">
        <f t="shared" si="73"/>
        <v>2021</v>
      </c>
      <c r="F955" t="str">
        <f t="shared" si="72"/>
        <v>Wallumbilla</v>
      </c>
      <c r="G955" t="str">
        <f t="shared" si="74"/>
        <v>Quarter</v>
      </c>
      <c r="H955">
        <f t="shared" si="75"/>
        <v>2022</v>
      </c>
      <c r="I955">
        <f t="shared" si="76"/>
        <v>89</v>
      </c>
      <c r="J955">
        <f>D955*PJ_per_contract*I955</f>
        <v>0</v>
      </c>
    </row>
    <row r="956" spans="1:10" x14ac:dyDescent="0.2">
      <c r="A956" t="s">
        <v>48</v>
      </c>
      <c r="B956" s="3">
        <v>44236</v>
      </c>
      <c r="C956">
        <v>0</v>
      </c>
      <c r="D956">
        <v>0</v>
      </c>
      <c r="E956">
        <f t="shared" si="73"/>
        <v>2021</v>
      </c>
      <c r="F956" t="str">
        <f t="shared" si="72"/>
        <v>Victorian</v>
      </c>
      <c r="G956" t="str">
        <f t="shared" si="74"/>
        <v>Quarter</v>
      </c>
      <c r="H956">
        <f t="shared" si="75"/>
        <v>2022</v>
      </c>
      <c r="I956">
        <f t="shared" si="76"/>
        <v>89</v>
      </c>
      <c r="J956">
        <f>D956*PJ_per_contract*I956</f>
        <v>0</v>
      </c>
    </row>
    <row r="957" spans="1:10" x14ac:dyDescent="0.2">
      <c r="A957" t="s">
        <v>49</v>
      </c>
      <c r="B957" s="3">
        <v>44236</v>
      </c>
      <c r="C957">
        <v>15</v>
      </c>
      <c r="D957">
        <v>10</v>
      </c>
      <c r="E957">
        <f t="shared" si="73"/>
        <v>2021</v>
      </c>
      <c r="F957" t="str">
        <f t="shared" si="72"/>
        <v>Wallumbilla</v>
      </c>
      <c r="G957" t="str">
        <f t="shared" si="74"/>
        <v>Quarter</v>
      </c>
      <c r="H957">
        <f t="shared" si="75"/>
        <v>2022</v>
      </c>
      <c r="I957">
        <f t="shared" si="76"/>
        <v>89</v>
      </c>
      <c r="J957">
        <f>D957*PJ_per_contract*I957</f>
        <v>8.8999999999999996E-2</v>
      </c>
    </row>
    <row r="958" spans="1:10" x14ac:dyDescent="0.2">
      <c r="A958" t="s">
        <v>55</v>
      </c>
      <c r="B958" s="3">
        <v>44236</v>
      </c>
      <c r="C958">
        <v>0</v>
      </c>
      <c r="D958">
        <v>0</v>
      </c>
      <c r="E958">
        <f t="shared" si="73"/>
        <v>2021</v>
      </c>
      <c r="F958" t="str">
        <f t="shared" si="72"/>
        <v>Victorian</v>
      </c>
      <c r="G958" t="str">
        <f t="shared" si="74"/>
        <v>Quarter</v>
      </c>
      <c r="H958">
        <f t="shared" si="75"/>
        <v>2024</v>
      </c>
      <c r="I958">
        <f t="shared" si="76"/>
        <v>89</v>
      </c>
      <c r="J958">
        <f>D958*PJ_per_contract*I958</f>
        <v>0</v>
      </c>
    </row>
    <row r="959" spans="1:10" x14ac:dyDescent="0.2">
      <c r="A959" t="s">
        <v>50</v>
      </c>
      <c r="B959" s="3">
        <v>44236</v>
      </c>
      <c r="C959">
        <v>0</v>
      </c>
      <c r="D959">
        <v>0</v>
      </c>
      <c r="E959">
        <f t="shared" si="73"/>
        <v>2021</v>
      </c>
      <c r="F959" t="str">
        <f t="shared" si="72"/>
        <v>Victorian</v>
      </c>
      <c r="G959" t="str">
        <f t="shared" si="74"/>
        <v>Quarter</v>
      </c>
      <c r="H959">
        <f t="shared" si="75"/>
        <v>2024</v>
      </c>
      <c r="I959">
        <f t="shared" si="76"/>
        <v>89</v>
      </c>
      <c r="J959">
        <f>D959*PJ_per_contract*I959</f>
        <v>0</v>
      </c>
    </row>
    <row r="960" spans="1:10" x14ac:dyDescent="0.2">
      <c r="A960" t="s">
        <v>58</v>
      </c>
      <c r="B960" s="3">
        <v>44236</v>
      </c>
      <c r="C960">
        <v>0</v>
      </c>
      <c r="D960">
        <v>0</v>
      </c>
      <c r="E960">
        <f t="shared" si="73"/>
        <v>2021</v>
      </c>
      <c r="F960" t="str">
        <f t="shared" si="72"/>
        <v>Victorian</v>
      </c>
      <c r="G960" t="str">
        <f t="shared" si="74"/>
        <v>Quarter</v>
      </c>
      <c r="H960">
        <f t="shared" si="75"/>
        <v>2024</v>
      </c>
      <c r="I960">
        <f t="shared" si="76"/>
        <v>89</v>
      </c>
      <c r="J960">
        <f>D960*PJ_per_contract*I960</f>
        <v>0</v>
      </c>
    </row>
    <row r="961" spans="1:10" x14ac:dyDescent="0.2">
      <c r="A961" t="s">
        <v>57</v>
      </c>
      <c r="B961" s="3">
        <v>44236</v>
      </c>
      <c r="C961">
        <v>0</v>
      </c>
      <c r="D961">
        <v>0</v>
      </c>
      <c r="E961">
        <f t="shared" si="73"/>
        <v>2021</v>
      </c>
      <c r="F961" t="str">
        <f t="shared" si="72"/>
        <v>Victorian</v>
      </c>
      <c r="G961" t="str">
        <f t="shared" si="74"/>
        <v>Quarter</v>
      </c>
      <c r="H961">
        <f t="shared" si="75"/>
        <v>2024</v>
      </c>
      <c r="I961">
        <f t="shared" si="76"/>
        <v>89</v>
      </c>
      <c r="J961">
        <f>D961*PJ_per_contract*I961</f>
        <v>0</v>
      </c>
    </row>
    <row r="962" spans="1:10" x14ac:dyDescent="0.2">
      <c r="A962" t="s">
        <v>51</v>
      </c>
      <c r="B962" s="3">
        <v>44236</v>
      </c>
      <c r="C962">
        <v>0</v>
      </c>
      <c r="D962">
        <v>0</v>
      </c>
      <c r="E962">
        <f t="shared" si="73"/>
        <v>2021</v>
      </c>
      <c r="F962" t="str">
        <f t="shared" ref="F962:F1025" si="77">IF(OR(LEFT(A962,2)="GJ",LEFT(A962,2)="GK"),"Victorian",IF(OR(LEFT(A962,2)="GX",LEFT(A962,2)="GY"),"Wallumbilla","NA"))</f>
        <v>Victorian</v>
      </c>
      <c r="G962" t="str">
        <f t="shared" si="74"/>
        <v>Quarter</v>
      </c>
      <c r="H962">
        <f t="shared" si="75"/>
        <v>2022</v>
      </c>
      <c r="I962">
        <f t="shared" si="76"/>
        <v>89</v>
      </c>
      <c r="J962">
        <f>D962*PJ_per_contract*I962</f>
        <v>0</v>
      </c>
    </row>
    <row r="963" spans="1:10" x14ac:dyDescent="0.2">
      <c r="A963" t="s">
        <v>59</v>
      </c>
      <c r="B963" s="3">
        <v>44236</v>
      </c>
      <c r="C963">
        <v>0</v>
      </c>
      <c r="D963">
        <v>0</v>
      </c>
      <c r="E963">
        <f t="shared" ref="E963:E1026" si="78">YEAR(B963)</f>
        <v>2021</v>
      </c>
      <c r="F963" t="str">
        <f t="shared" si="77"/>
        <v>Victorian</v>
      </c>
      <c r="G963" t="str">
        <f t="shared" ref="G963:G1026" si="79">IF(LEFT(A963,2)="GJ","Month",IF(OR(LEFT(A963,2)="GK",LEFT(A963,2)="GX"),"Quarter",IF(LEFT(A963,2)="GY","Strip","NA")))</f>
        <v>Quarter</v>
      </c>
      <c r="H963">
        <f t="shared" ref="H963:H1026" si="80">VALUE(MID(A963,4,4))</f>
        <v>2023</v>
      </c>
      <c r="I963">
        <f t="shared" ref="I963:I1026" si="81">IF(G963="Month",_xlfn.DAYS(EOMONTH(B963,0),EOMONTH(B963,-1)),IF(G963="Quarter",_xlfn.DAYS(EOMONTH(B963,2),EOMONTH(B963,-1)),365))</f>
        <v>89</v>
      </c>
      <c r="J963">
        <f>D963*PJ_per_contract*I963</f>
        <v>0</v>
      </c>
    </row>
    <row r="964" spans="1:10" x14ac:dyDescent="0.2">
      <c r="A964" t="s">
        <v>56</v>
      </c>
      <c r="B964" s="3">
        <v>44236</v>
      </c>
      <c r="C964">
        <v>0</v>
      </c>
      <c r="D964">
        <v>0</v>
      </c>
      <c r="E964">
        <f t="shared" si="78"/>
        <v>2021</v>
      </c>
      <c r="F964" t="str">
        <f t="shared" si="77"/>
        <v>Victorian</v>
      </c>
      <c r="G964" t="str">
        <f t="shared" si="79"/>
        <v>Quarter</v>
      </c>
      <c r="H964">
        <f t="shared" si="80"/>
        <v>2023</v>
      </c>
      <c r="I964">
        <f t="shared" si="81"/>
        <v>89</v>
      </c>
      <c r="J964">
        <f>D964*PJ_per_contract*I964</f>
        <v>0</v>
      </c>
    </row>
    <row r="965" spans="1:10" x14ac:dyDescent="0.2">
      <c r="A965" t="s">
        <v>53</v>
      </c>
      <c r="B965" s="3">
        <v>44236</v>
      </c>
      <c r="C965">
        <v>0</v>
      </c>
      <c r="D965">
        <v>0</v>
      </c>
      <c r="E965">
        <f t="shared" si="78"/>
        <v>2021</v>
      </c>
      <c r="F965" t="str">
        <f t="shared" si="77"/>
        <v>Victorian</v>
      </c>
      <c r="G965" t="str">
        <f t="shared" si="79"/>
        <v>Quarter</v>
      </c>
      <c r="H965">
        <f t="shared" si="80"/>
        <v>2023</v>
      </c>
      <c r="I965">
        <f t="shared" si="81"/>
        <v>89</v>
      </c>
      <c r="J965">
        <f>D965*PJ_per_contract*I965</f>
        <v>0</v>
      </c>
    </row>
    <row r="966" spans="1:10" x14ac:dyDescent="0.2">
      <c r="A966" t="s">
        <v>54</v>
      </c>
      <c r="B966" s="3">
        <v>44236</v>
      </c>
      <c r="C966">
        <v>0</v>
      </c>
      <c r="D966">
        <v>0</v>
      </c>
      <c r="E966">
        <f t="shared" si="78"/>
        <v>2021</v>
      </c>
      <c r="F966" t="str">
        <f t="shared" si="77"/>
        <v>Victorian</v>
      </c>
      <c r="G966" t="str">
        <f t="shared" si="79"/>
        <v>Quarter</v>
      </c>
      <c r="H966">
        <f t="shared" si="80"/>
        <v>2023</v>
      </c>
      <c r="I966">
        <f t="shared" si="81"/>
        <v>89</v>
      </c>
      <c r="J966">
        <f>D966*PJ_per_contract*I966</f>
        <v>0</v>
      </c>
    </row>
    <row r="967" spans="1:10" x14ac:dyDescent="0.2">
      <c r="A967" t="s">
        <v>52</v>
      </c>
      <c r="B967" s="3">
        <v>44236</v>
      </c>
      <c r="C967">
        <v>0</v>
      </c>
      <c r="D967">
        <v>0</v>
      </c>
      <c r="E967">
        <f t="shared" si="78"/>
        <v>2021</v>
      </c>
      <c r="F967" t="str">
        <f t="shared" si="77"/>
        <v>Victorian</v>
      </c>
      <c r="G967" t="str">
        <f t="shared" si="79"/>
        <v>Quarter</v>
      </c>
      <c r="H967">
        <f t="shared" si="80"/>
        <v>2022</v>
      </c>
      <c r="I967">
        <f t="shared" si="81"/>
        <v>89</v>
      </c>
      <c r="J967">
        <f>D967*PJ_per_contract*I967</f>
        <v>0</v>
      </c>
    </row>
    <row r="968" spans="1:10" x14ac:dyDescent="0.2">
      <c r="A968" t="s">
        <v>60</v>
      </c>
      <c r="B968" s="3">
        <v>44236</v>
      </c>
      <c r="C968">
        <v>0</v>
      </c>
      <c r="D968">
        <v>0</v>
      </c>
      <c r="E968">
        <f t="shared" si="78"/>
        <v>2021</v>
      </c>
      <c r="F968" t="str">
        <f t="shared" si="77"/>
        <v>Wallumbilla</v>
      </c>
      <c r="G968" t="str">
        <f t="shared" si="79"/>
        <v>Strip</v>
      </c>
      <c r="H968">
        <f t="shared" si="80"/>
        <v>2023</v>
      </c>
      <c r="I968">
        <f t="shared" si="81"/>
        <v>365</v>
      </c>
      <c r="J968">
        <f>D968*PJ_per_contract*I968</f>
        <v>0</v>
      </c>
    </row>
    <row r="969" spans="1:10" x14ac:dyDescent="0.2">
      <c r="A969" t="s">
        <v>61</v>
      </c>
      <c r="B969" s="3">
        <v>44236</v>
      </c>
      <c r="C969">
        <v>25</v>
      </c>
      <c r="D969">
        <v>10</v>
      </c>
      <c r="E969">
        <f t="shared" si="78"/>
        <v>2021</v>
      </c>
      <c r="F969" t="str">
        <f t="shared" si="77"/>
        <v>Wallumbilla</v>
      </c>
      <c r="G969" t="str">
        <f t="shared" si="79"/>
        <v>Quarter</v>
      </c>
      <c r="H969">
        <f t="shared" si="80"/>
        <v>2022</v>
      </c>
      <c r="I969">
        <f t="shared" si="81"/>
        <v>89</v>
      </c>
      <c r="J969">
        <f>D969*PJ_per_contract*I969</f>
        <v>8.8999999999999996E-2</v>
      </c>
    </row>
    <row r="970" spans="1:10" x14ac:dyDescent="0.2">
      <c r="A970" t="s">
        <v>62</v>
      </c>
      <c r="B970" s="3">
        <v>44236</v>
      </c>
      <c r="C970">
        <v>5</v>
      </c>
      <c r="D970">
        <v>0</v>
      </c>
      <c r="E970">
        <f t="shared" si="78"/>
        <v>2021</v>
      </c>
      <c r="F970" t="str">
        <f t="shared" si="77"/>
        <v>Wallumbilla</v>
      </c>
      <c r="G970" t="str">
        <f t="shared" si="79"/>
        <v>Quarter</v>
      </c>
      <c r="H970">
        <f t="shared" si="80"/>
        <v>2022</v>
      </c>
      <c r="I970">
        <f t="shared" si="81"/>
        <v>89</v>
      </c>
      <c r="J970">
        <f>D970*PJ_per_contract*I970</f>
        <v>0</v>
      </c>
    </row>
    <row r="971" spans="1:10" x14ac:dyDescent="0.2">
      <c r="A971" t="s">
        <v>63</v>
      </c>
      <c r="B971" s="3">
        <v>44236</v>
      </c>
      <c r="C971">
        <v>0</v>
      </c>
      <c r="D971">
        <v>0</v>
      </c>
      <c r="E971">
        <f t="shared" si="78"/>
        <v>2021</v>
      </c>
      <c r="F971" t="str">
        <f t="shared" si="77"/>
        <v>Wallumbilla</v>
      </c>
      <c r="G971" t="str">
        <f t="shared" si="79"/>
        <v>Quarter</v>
      </c>
      <c r="H971">
        <f t="shared" si="80"/>
        <v>2023</v>
      </c>
      <c r="I971">
        <f t="shared" si="81"/>
        <v>89</v>
      </c>
      <c r="J971">
        <f>D971*PJ_per_contract*I971</f>
        <v>0</v>
      </c>
    </row>
    <row r="972" spans="1:10" x14ac:dyDescent="0.2">
      <c r="A972" t="s">
        <v>64</v>
      </c>
      <c r="B972" s="3">
        <v>44236</v>
      </c>
      <c r="C972">
        <v>0</v>
      </c>
      <c r="D972">
        <v>0</v>
      </c>
      <c r="E972">
        <f t="shared" si="78"/>
        <v>2021</v>
      </c>
      <c r="F972" t="str">
        <f t="shared" si="77"/>
        <v>Wallumbilla</v>
      </c>
      <c r="G972" t="str">
        <f t="shared" si="79"/>
        <v>Quarter</v>
      </c>
      <c r="H972">
        <f t="shared" si="80"/>
        <v>2023</v>
      </c>
      <c r="I972">
        <f t="shared" si="81"/>
        <v>89</v>
      </c>
      <c r="J972">
        <f>D972*PJ_per_contract*I972</f>
        <v>0</v>
      </c>
    </row>
    <row r="973" spans="1:10" x14ac:dyDescent="0.2">
      <c r="A973" t="s">
        <v>30</v>
      </c>
      <c r="B973" s="3">
        <v>44237</v>
      </c>
      <c r="C973">
        <v>0</v>
      </c>
      <c r="D973">
        <v>0</v>
      </c>
      <c r="E973">
        <f t="shared" si="78"/>
        <v>2021</v>
      </c>
      <c r="F973" t="str">
        <f t="shared" si="77"/>
        <v>Victorian</v>
      </c>
      <c r="G973" t="str">
        <f t="shared" si="79"/>
        <v>Month</v>
      </c>
      <c r="H973">
        <f t="shared" si="80"/>
        <v>2021</v>
      </c>
      <c r="I973">
        <f t="shared" si="81"/>
        <v>28</v>
      </c>
      <c r="J973">
        <f>D973*PJ_per_contract*I973</f>
        <v>0</v>
      </c>
    </row>
    <row r="974" spans="1:10" x14ac:dyDescent="0.2">
      <c r="A974" t="s">
        <v>31</v>
      </c>
      <c r="B974" s="3">
        <v>44237</v>
      </c>
      <c r="C974">
        <v>0</v>
      </c>
      <c r="D974">
        <v>0</v>
      </c>
      <c r="E974">
        <f t="shared" si="78"/>
        <v>2021</v>
      </c>
      <c r="F974" t="str">
        <f t="shared" si="77"/>
        <v>Wallumbilla</v>
      </c>
      <c r="G974" t="str">
        <f t="shared" si="79"/>
        <v>Strip</v>
      </c>
      <c r="H974">
        <f t="shared" si="80"/>
        <v>2021</v>
      </c>
      <c r="I974">
        <f t="shared" si="81"/>
        <v>365</v>
      </c>
      <c r="J974">
        <f>D974*PJ_per_contract*I974</f>
        <v>0</v>
      </c>
    </row>
    <row r="975" spans="1:10" x14ac:dyDescent="0.2">
      <c r="A975" t="s">
        <v>33</v>
      </c>
      <c r="B975" s="3">
        <v>44237</v>
      </c>
      <c r="C975">
        <v>0</v>
      </c>
      <c r="D975">
        <v>0</v>
      </c>
      <c r="E975">
        <f t="shared" si="78"/>
        <v>2021</v>
      </c>
      <c r="F975" t="str">
        <f t="shared" si="77"/>
        <v>Victorian</v>
      </c>
      <c r="G975" t="str">
        <f t="shared" si="79"/>
        <v>Month</v>
      </c>
      <c r="H975">
        <f t="shared" si="80"/>
        <v>2021</v>
      </c>
      <c r="I975">
        <f t="shared" si="81"/>
        <v>28</v>
      </c>
      <c r="J975">
        <f>D975*PJ_per_contract*I975</f>
        <v>0</v>
      </c>
    </row>
    <row r="976" spans="1:10" x14ac:dyDescent="0.2">
      <c r="A976" t="s">
        <v>32</v>
      </c>
      <c r="B976" s="3">
        <v>44237</v>
      </c>
      <c r="C976">
        <v>0</v>
      </c>
      <c r="D976">
        <v>0</v>
      </c>
      <c r="E976">
        <f t="shared" si="78"/>
        <v>2021</v>
      </c>
      <c r="F976" t="str">
        <f t="shared" si="77"/>
        <v>Victorian</v>
      </c>
      <c r="G976" t="str">
        <f t="shared" si="79"/>
        <v>Quarter</v>
      </c>
      <c r="H976">
        <f t="shared" si="80"/>
        <v>2021</v>
      </c>
      <c r="I976">
        <f t="shared" si="81"/>
        <v>89</v>
      </c>
      <c r="J976">
        <f>D976*PJ_per_contract*I976</f>
        <v>0</v>
      </c>
    </row>
    <row r="977" spans="1:10" x14ac:dyDescent="0.2">
      <c r="A977" t="s">
        <v>34</v>
      </c>
      <c r="B977" s="3">
        <v>44237</v>
      </c>
      <c r="C977">
        <v>85</v>
      </c>
      <c r="D977">
        <v>0</v>
      </c>
      <c r="E977">
        <f t="shared" si="78"/>
        <v>2021</v>
      </c>
      <c r="F977" t="str">
        <f t="shared" si="77"/>
        <v>Wallumbilla</v>
      </c>
      <c r="G977" t="str">
        <f t="shared" si="79"/>
        <v>Quarter</v>
      </c>
      <c r="H977">
        <f t="shared" si="80"/>
        <v>2021</v>
      </c>
      <c r="I977">
        <f t="shared" si="81"/>
        <v>89</v>
      </c>
      <c r="J977">
        <f>D977*PJ_per_contract*I977</f>
        <v>0</v>
      </c>
    </row>
    <row r="978" spans="1:10" x14ac:dyDescent="0.2">
      <c r="A978" t="s">
        <v>35</v>
      </c>
      <c r="B978" s="3">
        <v>44237</v>
      </c>
      <c r="C978">
        <v>0</v>
      </c>
      <c r="D978">
        <v>0</v>
      </c>
      <c r="E978">
        <f t="shared" si="78"/>
        <v>2021</v>
      </c>
      <c r="F978" t="str">
        <f t="shared" si="77"/>
        <v>Victorian</v>
      </c>
      <c r="G978" t="str">
        <f t="shared" si="79"/>
        <v>Month</v>
      </c>
      <c r="H978">
        <f t="shared" si="80"/>
        <v>2021</v>
      </c>
      <c r="I978">
        <f t="shared" si="81"/>
        <v>28</v>
      </c>
      <c r="J978">
        <f>D978*PJ_per_contract*I978</f>
        <v>0</v>
      </c>
    </row>
    <row r="979" spans="1:10" x14ac:dyDescent="0.2">
      <c r="A979" t="s">
        <v>36</v>
      </c>
      <c r="B979" s="3">
        <v>44237</v>
      </c>
      <c r="C979">
        <v>0</v>
      </c>
      <c r="D979">
        <v>0</v>
      </c>
      <c r="E979">
        <f t="shared" si="78"/>
        <v>2021</v>
      </c>
      <c r="F979" t="str">
        <f t="shared" si="77"/>
        <v>Victorian</v>
      </c>
      <c r="G979" t="str">
        <f t="shared" si="79"/>
        <v>Month</v>
      </c>
      <c r="H979">
        <f t="shared" si="80"/>
        <v>2021</v>
      </c>
      <c r="I979">
        <f t="shared" si="81"/>
        <v>28</v>
      </c>
      <c r="J979">
        <f>D979*PJ_per_contract*I979</f>
        <v>0</v>
      </c>
    </row>
    <row r="980" spans="1:10" x14ac:dyDescent="0.2">
      <c r="A980" t="s">
        <v>37</v>
      </c>
      <c r="B980" s="3">
        <v>44237</v>
      </c>
      <c r="C980">
        <v>0</v>
      </c>
      <c r="D980">
        <v>0</v>
      </c>
      <c r="E980">
        <f t="shared" si="78"/>
        <v>2021</v>
      </c>
      <c r="F980" t="str">
        <f t="shared" si="77"/>
        <v>Victorian</v>
      </c>
      <c r="G980" t="str">
        <f t="shared" si="79"/>
        <v>Month</v>
      </c>
      <c r="H980">
        <f t="shared" si="80"/>
        <v>2021</v>
      </c>
      <c r="I980">
        <f t="shared" si="81"/>
        <v>28</v>
      </c>
      <c r="J980">
        <f>D980*PJ_per_contract*I980</f>
        <v>0</v>
      </c>
    </row>
    <row r="981" spans="1:10" x14ac:dyDescent="0.2">
      <c r="A981" t="s">
        <v>38</v>
      </c>
      <c r="B981" s="3">
        <v>44237</v>
      </c>
      <c r="C981">
        <v>0</v>
      </c>
      <c r="D981">
        <v>0</v>
      </c>
      <c r="E981">
        <f t="shared" si="78"/>
        <v>2021</v>
      </c>
      <c r="F981" t="str">
        <f t="shared" si="77"/>
        <v>Victorian</v>
      </c>
      <c r="G981" t="str">
        <f t="shared" si="79"/>
        <v>Quarter</v>
      </c>
      <c r="H981">
        <f t="shared" si="80"/>
        <v>2021</v>
      </c>
      <c r="I981">
        <f t="shared" si="81"/>
        <v>89</v>
      </c>
      <c r="J981">
        <f>D981*PJ_per_contract*I981</f>
        <v>0</v>
      </c>
    </row>
    <row r="982" spans="1:10" x14ac:dyDescent="0.2">
      <c r="A982" t="s">
        <v>39</v>
      </c>
      <c r="B982" s="3">
        <v>44237</v>
      </c>
      <c r="C982">
        <v>122</v>
      </c>
      <c r="D982">
        <v>0</v>
      </c>
      <c r="E982">
        <f t="shared" si="78"/>
        <v>2021</v>
      </c>
      <c r="F982" t="str">
        <f t="shared" si="77"/>
        <v>Wallumbilla</v>
      </c>
      <c r="G982" t="str">
        <f t="shared" si="79"/>
        <v>Quarter</v>
      </c>
      <c r="H982">
        <f t="shared" si="80"/>
        <v>2021</v>
      </c>
      <c r="I982">
        <f t="shared" si="81"/>
        <v>89</v>
      </c>
      <c r="J982">
        <f>D982*PJ_per_contract*I982</f>
        <v>0</v>
      </c>
    </row>
    <row r="983" spans="1:10" x14ac:dyDescent="0.2">
      <c r="A983" t="s">
        <v>40</v>
      </c>
      <c r="B983" s="3">
        <v>44237</v>
      </c>
      <c r="C983">
        <v>0</v>
      </c>
      <c r="D983">
        <v>0</v>
      </c>
      <c r="E983">
        <f t="shared" si="78"/>
        <v>2021</v>
      </c>
      <c r="F983" t="str">
        <f t="shared" si="77"/>
        <v>Wallumbilla</v>
      </c>
      <c r="G983" t="str">
        <f t="shared" si="79"/>
        <v>Strip</v>
      </c>
      <c r="H983">
        <f t="shared" si="80"/>
        <v>2022</v>
      </c>
      <c r="I983">
        <f t="shared" si="81"/>
        <v>365</v>
      </c>
      <c r="J983">
        <f>D983*PJ_per_contract*I983</f>
        <v>0</v>
      </c>
    </row>
    <row r="984" spans="1:10" x14ac:dyDescent="0.2">
      <c r="A984" t="s">
        <v>41</v>
      </c>
      <c r="B984" s="3">
        <v>44237</v>
      </c>
      <c r="C984">
        <v>0</v>
      </c>
      <c r="D984">
        <v>0</v>
      </c>
      <c r="E984">
        <f t="shared" si="78"/>
        <v>2021</v>
      </c>
      <c r="F984" t="str">
        <f t="shared" si="77"/>
        <v>Victorian</v>
      </c>
      <c r="G984" t="str">
        <f t="shared" si="79"/>
        <v>Quarter</v>
      </c>
      <c r="H984">
        <f t="shared" si="80"/>
        <v>2021</v>
      </c>
      <c r="I984">
        <f t="shared" si="81"/>
        <v>89</v>
      </c>
      <c r="J984">
        <f>D984*PJ_per_contract*I984</f>
        <v>0</v>
      </c>
    </row>
    <row r="985" spans="1:10" x14ac:dyDescent="0.2">
      <c r="A985" t="s">
        <v>42</v>
      </c>
      <c r="B985" s="3">
        <v>44237</v>
      </c>
      <c r="C985">
        <v>151</v>
      </c>
      <c r="D985">
        <v>0</v>
      </c>
      <c r="E985">
        <f t="shared" si="78"/>
        <v>2021</v>
      </c>
      <c r="F985" t="str">
        <f t="shared" si="77"/>
        <v>Wallumbilla</v>
      </c>
      <c r="G985" t="str">
        <f t="shared" si="79"/>
        <v>Quarter</v>
      </c>
      <c r="H985">
        <f t="shared" si="80"/>
        <v>2021</v>
      </c>
      <c r="I985">
        <f t="shared" si="81"/>
        <v>89</v>
      </c>
      <c r="J985">
        <f>D985*PJ_per_contract*I985</f>
        <v>0</v>
      </c>
    </row>
    <row r="986" spans="1:10" x14ac:dyDescent="0.2">
      <c r="A986" t="s">
        <v>43</v>
      </c>
      <c r="B986" s="3">
        <v>44237</v>
      </c>
      <c r="C986">
        <v>0</v>
      </c>
      <c r="D986">
        <v>0</v>
      </c>
      <c r="E986">
        <f t="shared" si="78"/>
        <v>2021</v>
      </c>
      <c r="F986" t="str">
        <f t="shared" si="77"/>
        <v>Victorian</v>
      </c>
      <c r="G986" t="str">
        <f t="shared" si="79"/>
        <v>Quarter</v>
      </c>
      <c r="H986">
        <f t="shared" si="80"/>
        <v>2021</v>
      </c>
      <c r="I986">
        <f t="shared" si="81"/>
        <v>89</v>
      </c>
      <c r="J986">
        <f>D986*PJ_per_contract*I986</f>
        <v>0</v>
      </c>
    </row>
    <row r="987" spans="1:10" x14ac:dyDescent="0.2">
      <c r="A987" t="s">
        <v>44</v>
      </c>
      <c r="B987" s="3">
        <v>44237</v>
      </c>
      <c r="C987">
        <v>85</v>
      </c>
      <c r="D987">
        <v>0</v>
      </c>
      <c r="E987">
        <f t="shared" si="78"/>
        <v>2021</v>
      </c>
      <c r="F987" t="str">
        <f t="shared" si="77"/>
        <v>Wallumbilla</v>
      </c>
      <c r="G987" t="str">
        <f t="shared" si="79"/>
        <v>Quarter</v>
      </c>
      <c r="H987">
        <f t="shared" si="80"/>
        <v>2021</v>
      </c>
      <c r="I987">
        <f t="shared" si="81"/>
        <v>89</v>
      </c>
      <c r="J987">
        <f>D987*PJ_per_contract*I987</f>
        <v>0</v>
      </c>
    </row>
    <row r="988" spans="1:10" x14ac:dyDescent="0.2">
      <c r="A988" t="s">
        <v>45</v>
      </c>
      <c r="B988" s="3">
        <v>44237</v>
      </c>
      <c r="C988">
        <v>0</v>
      </c>
      <c r="D988">
        <v>0</v>
      </c>
      <c r="E988">
        <f t="shared" si="78"/>
        <v>2021</v>
      </c>
      <c r="F988" t="str">
        <f t="shared" si="77"/>
        <v>Wallumbilla</v>
      </c>
      <c r="G988" t="str">
        <f t="shared" si="79"/>
        <v>Strip</v>
      </c>
      <c r="H988">
        <f t="shared" si="80"/>
        <v>2022</v>
      </c>
      <c r="I988">
        <f t="shared" si="81"/>
        <v>365</v>
      </c>
      <c r="J988">
        <f>D988*PJ_per_contract*I988</f>
        <v>0</v>
      </c>
    </row>
    <row r="989" spans="1:10" x14ac:dyDescent="0.2">
      <c r="A989" t="s">
        <v>46</v>
      </c>
      <c r="B989" s="3">
        <v>44237</v>
      </c>
      <c r="C989">
        <v>0</v>
      </c>
      <c r="D989">
        <v>0</v>
      </c>
      <c r="E989">
        <f t="shared" si="78"/>
        <v>2021</v>
      </c>
      <c r="F989" t="str">
        <f t="shared" si="77"/>
        <v>Victorian</v>
      </c>
      <c r="G989" t="str">
        <f t="shared" si="79"/>
        <v>Quarter</v>
      </c>
      <c r="H989">
        <f t="shared" si="80"/>
        <v>2022</v>
      </c>
      <c r="I989">
        <f t="shared" si="81"/>
        <v>89</v>
      </c>
      <c r="J989">
        <f>D989*PJ_per_contract*I989</f>
        <v>0</v>
      </c>
    </row>
    <row r="990" spans="1:10" x14ac:dyDescent="0.2">
      <c r="A990" t="s">
        <v>47</v>
      </c>
      <c r="B990" s="3">
        <v>44237</v>
      </c>
      <c r="C990">
        <v>5</v>
      </c>
      <c r="D990">
        <v>0</v>
      </c>
      <c r="E990">
        <f t="shared" si="78"/>
        <v>2021</v>
      </c>
      <c r="F990" t="str">
        <f t="shared" si="77"/>
        <v>Wallumbilla</v>
      </c>
      <c r="G990" t="str">
        <f t="shared" si="79"/>
        <v>Quarter</v>
      </c>
      <c r="H990">
        <f t="shared" si="80"/>
        <v>2022</v>
      </c>
      <c r="I990">
        <f t="shared" si="81"/>
        <v>89</v>
      </c>
      <c r="J990">
        <f>D990*PJ_per_contract*I990</f>
        <v>0</v>
      </c>
    </row>
    <row r="991" spans="1:10" x14ac:dyDescent="0.2">
      <c r="A991" t="s">
        <v>48</v>
      </c>
      <c r="B991" s="3">
        <v>44237</v>
      </c>
      <c r="C991">
        <v>0</v>
      </c>
      <c r="D991">
        <v>0</v>
      </c>
      <c r="E991">
        <f t="shared" si="78"/>
        <v>2021</v>
      </c>
      <c r="F991" t="str">
        <f t="shared" si="77"/>
        <v>Victorian</v>
      </c>
      <c r="G991" t="str">
        <f t="shared" si="79"/>
        <v>Quarter</v>
      </c>
      <c r="H991">
        <f t="shared" si="80"/>
        <v>2022</v>
      </c>
      <c r="I991">
        <f t="shared" si="81"/>
        <v>89</v>
      </c>
      <c r="J991">
        <f>D991*PJ_per_contract*I991</f>
        <v>0</v>
      </c>
    </row>
    <row r="992" spans="1:10" x14ac:dyDescent="0.2">
      <c r="A992" t="s">
        <v>49</v>
      </c>
      <c r="B992" s="3">
        <v>44237</v>
      </c>
      <c r="C992">
        <v>15</v>
      </c>
      <c r="D992">
        <v>0</v>
      </c>
      <c r="E992">
        <f t="shared" si="78"/>
        <v>2021</v>
      </c>
      <c r="F992" t="str">
        <f t="shared" si="77"/>
        <v>Wallumbilla</v>
      </c>
      <c r="G992" t="str">
        <f t="shared" si="79"/>
        <v>Quarter</v>
      </c>
      <c r="H992">
        <f t="shared" si="80"/>
        <v>2022</v>
      </c>
      <c r="I992">
        <f t="shared" si="81"/>
        <v>89</v>
      </c>
      <c r="J992">
        <f>D992*PJ_per_contract*I992</f>
        <v>0</v>
      </c>
    </row>
    <row r="993" spans="1:10" x14ac:dyDescent="0.2">
      <c r="A993" t="s">
        <v>53</v>
      </c>
      <c r="B993" s="3">
        <v>44237</v>
      </c>
      <c r="C993">
        <v>0</v>
      </c>
      <c r="D993">
        <v>0</v>
      </c>
      <c r="E993">
        <f t="shared" si="78"/>
        <v>2021</v>
      </c>
      <c r="F993" t="str">
        <f t="shared" si="77"/>
        <v>Victorian</v>
      </c>
      <c r="G993" t="str">
        <f t="shared" si="79"/>
        <v>Quarter</v>
      </c>
      <c r="H993">
        <f t="shared" si="80"/>
        <v>2023</v>
      </c>
      <c r="I993">
        <f t="shared" si="81"/>
        <v>89</v>
      </c>
      <c r="J993">
        <f>D993*PJ_per_contract*I993</f>
        <v>0</v>
      </c>
    </row>
    <row r="994" spans="1:10" x14ac:dyDescent="0.2">
      <c r="A994" t="s">
        <v>55</v>
      </c>
      <c r="B994" s="3">
        <v>44237</v>
      </c>
      <c r="C994">
        <v>0</v>
      </c>
      <c r="D994">
        <v>0</v>
      </c>
      <c r="E994">
        <f t="shared" si="78"/>
        <v>2021</v>
      </c>
      <c r="F994" t="str">
        <f t="shared" si="77"/>
        <v>Victorian</v>
      </c>
      <c r="G994" t="str">
        <f t="shared" si="79"/>
        <v>Quarter</v>
      </c>
      <c r="H994">
        <f t="shared" si="80"/>
        <v>2024</v>
      </c>
      <c r="I994">
        <f t="shared" si="81"/>
        <v>89</v>
      </c>
      <c r="J994">
        <f>D994*PJ_per_contract*I994</f>
        <v>0</v>
      </c>
    </row>
    <row r="995" spans="1:10" x14ac:dyDescent="0.2">
      <c r="A995" t="s">
        <v>52</v>
      </c>
      <c r="B995" s="3">
        <v>44237</v>
      </c>
      <c r="C995">
        <v>0</v>
      </c>
      <c r="D995">
        <v>0</v>
      </c>
      <c r="E995">
        <f t="shared" si="78"/>
        <v>2021</v>
      </c>
      <c r="F995" t="str">
        <f t="shared" si="77"/>
        <v>Victorian</v>
      </c>
      <c r="G995" t="str">
        <f t="shared" si="79"/>
        <v>Quarter</v>
      </c>
      <c r="H995">
        <f t="shared" si="80"/>
        <v>2022</v>
      </c>
      <c r="I995">
        <f t="shared" si="81"/>
        <v>89</v>
      </c>
      <c r="J995">
        <f>D995*PJ_per_contract*I995</f>
        <v>0</v>
      </c>
    </row>
    <row r="996" spans="1:10" x14ac:dyDescent="0.2">
      <c r="A996" t="s">
        <v>59</v>
      </c>
      <c r="B996" s="3">
        <v>44237</v>
      </c>
      <c r="C996">
        <v>0</v>
      </c>
      <c r="D996">
        <v>0</v>
      </c>
      <c r="E996">
        <f t="shared" si="78"/>
        <v>2021</v>
      </c>
      <c r="F996" t="str">
        <f t="shared" si="77"/>
        <v>Victorian</v>
      </c>
      <c r="G996" t="str">
        <f t="shared" si="79"/>
        <v>Quarter</v>
      </c>
      <c r="H996">
        <f t="shared" si="80"/>
        <v>2023</v>
      </c>
      <c r="I996">
        <f t="shared" si="81"/>
        <v>89</v>
      </c>
      <c r="J996">
        <f>D996*PJ_per_contract*I996</f>
        <v>0</v>
      </c>
    </row>
    <row r="997" spans="1:10" x14ac:dyDescent="0.2">
      <c r="A997" t="s">
        <v>58</v>
      </c>
      <c r="B997" s="3">
        <v>44237</v>
      </c>
      <c r="C997">
        <v>0</v>
      </c>
      <c r="D997">
        <v>0</v>
      </c>
      <c r="E997">
        <f t="shared" si="78"/>
        <v>2021</v>
      </c>
      <c r="F997" t="str">
        <f t="shared" si="77"/>
        <v>Victorian</v>
      </c>
      <c r="G997" t="str">
        <f t="shared" si="79"/>
        <v>Quarter</v>
      </c>
      <c r="H997">
        <f t="shared" si="80"/>
        <v>2024</v>
      </c>
      <c r="I997">
        <f t="shared" si="81"/>
        <v>89</v>
      </c>
      <c r="J997">
        <f>D997*PJ_per_contract*I997</f>
        <v>0</v>
      </c>
    </row>
    <row r="998" spans="1:10" x14ac:dyDescent="0.2">
      <c r="A998" t="s">
        <v>54</v>
      </c>
      <c r="B998" s="3">
        <v>44237</v>
      </c>
      <c r="C998">
        <v>0</v>
      </c>
      <c r="D998">
        <v>0</v>
      </c>
      <c r="E998">
        <f t="shared" si="78"/>
        <v>2021</v>
      </c>
      <c r="F998" t="str">
        <f t="shared" si="77"/>
        <v>Victorian</v>
      </c>
      <c r="G998" t="str">
        <f t="shared" si="79"/>
        <v>Quarter</v>
      </c>
      <c r="H998">
        <f t="shared" si="80"/>
        <v>2023</v>
      </c>
      <c r="I998">
        <f t="shared" si="81"/>
        <v>89</v>
      </c>
      <c r="J998">
        <f>D998*PJ_per_contract*I998</f>
        <v>0</v>
      </c>
    </row>
    <row r="999" spans="1:10" x14ac:dyDescent="0.2">
      <c r="A999" t="s">
        <v>50</v>
      </c>
      <c r="B999" s="3">
        <v>44237</v>
      </c>
      <c r="C999">
        <v>0</v>
      </c>
      <c r="D999">
        <v>0</v>
      </c>
      <c r="E999">
        <f t="shared" si="78"/>
        <v>2021</v>
      </c>
      <c r="F999" t="str">
        <f t="shared" si="77"/>
        <v>Victorian</v>
      </c>
      <c r="G999" t="str">
        <f t="shared" si="79"/>
        <v>Quarter</v>
      </c>
      <c r="H999">
        <f t="shared" si="80"/>
        <v>2024</v>
      </c>
      <c r="I999">
        <f t="shared" si="81"/>
        <v>89</v>
      </c>
      <c r="J999">
        <f>D999*PJ_per_contract*I999</f>
        <v>0</v>
      </c>
    </row>
    <row r="1000" spans="1:10" x14ac:dyDescent="0.2">
      <c r="A1000" t="s">
        <v>51</v>
      </c>
      <c r="B1000" s="3">
        <v>44237</v>
      </c>
      <c r="C1000">
        <v>0</v>
      </c>
      <c r="D1000">
        <v>0</v>
      </c>
      <c r="E1000">
        <f t="shared" si="78"/>
        <v>2021</v>
      </c>
      <c r="F1000" t="str">
        <f t="shared" si="77"/>
        <v>Victorian</v>
      </c>
      <c r="G1000" t="str">
        <f t="shared" si="79"/>
        <v>Quarter</v>
      </c>
      <c r="H1000">
        <f t="shared" si="80"/>
        <v>2022</v>
      </c>
      <c r="I1000">
        <f t="shared" si="81"/>
        <v>89</v>
      </c>
      <c r="J1000">
        <f>D1000*PJ_per_contract*I1000</f>
        <v>0</v>
      </c>
    </row>
    <row r="1001" spans="1:10" x14ac:dyDescent="0.2">
      <c r="A1001" t="s">
        <v>57</v>
      </c>
      <c r="B1001" s="3">
        <v>44237</v>
      </c>
      <c r="C1001">
        <v>0</v>
      </c>
      <c r="D1001">
        <v>0</v>
      </c>
      <c r="E1001">
        <f t="shared" si="78"/>
        <v>2021</v>
      </c>
      <c r="F1001" t="str">
        <f t="shared" si="77"/>
        <v>Victorian</v>
      </c>
      <c r="G1001" t="str">
        <f t="shared" si="79"/>
        <v>Quarter</v>
      </c>
      <c r="H1001">
        <f t="shared" si="80"/>
        <v>2024</v>
      </c>
      <c r="I1001">
        <f t="shared" si="81"/>
        <v>89</v>
      </c>
      <c r="J1001">
        <f>D1001*PJ_per_contract*I1001</f>
        <v>0</v>
      </c>
    </row>
    <row r="1002" spans="1:10" x14ac:dyDescent="0.2">
      <c r="A1002" t="s">
        <v>56</v>
      </c>
      <c r="B1002" s="3">
        <v>44237</v>
      </c>
      <c r="C1002">
        <v>0</v>
      </c>
      <c r="D1002">
        <v>0</v>
      </c>
      <c r="E1002">
        <f t="shared" si="78"/>
        <v>2021</v>
      </c>
      <c r="F1002" t="str">
        <f t="shared" si="77"/>
        <v>Victorian</v>
      </c>
      <c r="G1002" t="str">
        <f t="shared" si="79"/>
        <v>Quarter</v>
      </c>
      <c r="H1002">
        <f t="shared" si="80"/>
        <v>2023</v>
      </c>
      <c r="I1002">
        <f t="shared" si="81"/>
        <v>89</v>
      </c>
      <c r="J1002">
        <f>D1002*PJ_per_contract*I1002</f>
        <v>0</v>
      </c>
    </row>
    <row r="1003" spans="1:10" x14ac:dyDescent="0.2">
      <c r="A1003" t="s">
        <v>60</v>
      </c>
      <c r="B1003" s="3">
        <v>44237</v>
      </c>
      <c r="C1003">
        <v>0</v>
      </c>
      <c r="D1003">
        <v>0</v>
      </c>
      <c r="E1003">
        <f t="shared" si="78"/>
        <v>2021</v>
      </c>
      <c r="F1003" t="str">
        <f t="shared" si="77"/>
        <v>Wallumbilla</v>
      </c>
      <c r="G1003" t="str">
        <f t="shared" si="79"/>
        <v>Strip</v>
      </c>
      <c r="H1003">
        <f t="shared" si="80"/>
        <v>2023</v>
      </c>
      <c r="I1003">
        <f t="shared" si="81"/>
        <v>365</v>
      </c>
      <c r="J1003">
        <f>D1003*PJ_per_contract*I1003</f>
        <v>0</v>
      </c>
    </row>
    <row r="1004" spans="1:10" x14ac:dyDescent="0.2">
      <c r="A1004" t="s">
        <v>61</v>
      </c>
      <c r="B1004" s="3">
        <v>44237</v>
      </c>
      <c r="C1004">
        <v>25</v>
      </c>
      <c r="D1004">
        <v>0</v>
      </c>
      <c r="E1004">
        <f t="shared" si="78"/>
        <v>2021</v>
      </c>
      <c r="F1004" t="str">
        <f t="shared" si="77"/>
        <v>Wallumbilla</v>
      </c>
      <c r="G1004" t="str">
        <f t="shared" si="79"/>
        <v>Quarter</v>
      </c>
      <c r="H1004">
        <f t="shared" si="80"/>
        <v>2022</v>
      </c>
      <c r="I1004">
        <f t="shared" si="81"/>
        <v>89</v>
      </c>
      <c r="J1004">
        <f>D1004*PJ_per_contract*I1004</f>
        <v>0</v>
      </c>
    </row>
    <row r="1005" spans="1:10" x14ac:dyDescent="0.2">
      <c r="A1005" t="s">
        <v>62</v>
      </c>
      <c r="B1005" s="3">
        <v>44237</v>
      </c>
      <c r="C1005">
        <v>5</v>
      </c>
      <c r="D1005">
        <v>0</v>
      </c>
      <c r="E1005">
        <f t="shared" si="78"/>
        <v>2021</v>
      </c>
      <c r="F1005" t="str">
        <f t="shared" si="77"/>
        <v>Wallumbilla</v>
      </c>
      <c r="G1005" t="str">
        <f t="shared" si="79"/>
        <v>Quarter</v>
      </c>
      <c r="H1005">
        <f t="shared" si="80"/>
        <v>2022</v>
      </c>
      <c r="I1005">
        <f t="shared" si="81"/>
        <v>89</v>
      </c>
      <c r="J1005">
        <f>D1005*PJ_per_contract*I1005</f>
        <v>0</v>
      </c>
    </row>
    <row r="1006" spans="1:10" x14ac:dyDescent="0.2">
      <c r="A1006" t="s">
        <v>63</v>
      </c>
      <c r="B1006" s="3">
        <v>44237</v>
      </c>
      <c r="C1006">
        <v>0</v>
      </c>
      <c r="D1006">
        <v>0</v>
      </c>
      <c r="E1006">
        <f t="shared" si="78"/>
        <v>2021</v>
      </c>
      <c r="F1006" t="str">
        <f t="shared" si="77"/>
        <v>Wallumbilla</v>
      </c>
      <c r="G1006" t="str">
        <f t="shared" si="79"/>
        <v>Quarter</v>
      </c>
      <c r="H1006">
        <f t="shared" si="80"/>
        <v>2023</v>
      </c>
      <c r="I1006">
        <f t="shared" si="81"/>
        <v>89</v>
      </c>
      <c r="J1006">
        <f>D1006*PJ_per_contract*I1006</f>
        <v>0</v>
      </c>
    </row>
    <row r="1007" spans="1:10" x14ac:dyDescent="0.2">
      <c r="A1007" t="s">
        <v>64</v>
      </c>
      <c r="B1007" s="3">
        <v>44237</v>
      </c>
      <c r="C1007">
        <v>0</v>
      </c>
      <c r="D1007">
        <v>0</v>
      </c>
      <c r="E1007">
        <f t="shared" si="78"/>
        <v>2021</v>
      </c>
      <c r="F1007" t="str">
        <f t="shared" si="77"/>
        <v>Wallumbilla</v>
      </c>
      <c r="G1007" t="str">
        <f t="shared" si="79"/>
        <v>Quarter</v>
      </c>
      <c r="H1007">
        <f t="shared" si="80"/>
        <v>2023</v>
      </c>
      <c r="I1007">
        <f t="shared" si="81"/>
        <v>89</v>
      </c>
      <c r="J1007">
        <f>D1007*PJ_per_contract*I1007</f>
        <v>0</v>
      </c>
    </row>
    <row r="1008" spans="1:10" x14ac:dyDescent="0.2">
      <c r="A1008" t="s">
        <v>30</v>
      </c>
      <c r="B1008" s="3">
        <v>44238</v>
      </c>
      <c r="C1008">
        <v>0</v>
      </c>
      <c r="D1008">
        <v>0</v>
      </c>
      <c r="E1008">
        <f t="shared" si="78"/>
        <v>2021</v>
      </c>
      <c r="F1008" t="str">
        <f t="shared" si="77"/>
        <v>Victorian</v>
      </c>
      <c r="G1008" t="str">
        <f t="shared" si="79"/>
        <v>Month</v>
      </c>
      <c r="H1008">
        <f t="shared" si="80"/>
        <v>2021</v>
      </c>
      <c r="I1008">
        <f t="shared" si="81"/>
        <v>28</v>
      </c>
      <c r="J1008">
        <f>D1008*PJ_per_contract*I1008</f>
        <v>0</v>
      </c>
    </row>
    <row r="1009" spans="1:10" x14ac:dyDescent="0.2">
      <c r="A1009" t="s">
        <v>31</v>
      </c>
      <c r="B1009" s="3">
        <v>44238</v>
      </c>
      <c r="C1009">
        <v>0</v>
      </c>
      <c r="D1009">
        <v>0</v>
      </c>
      <c r="E1009">
        <f t="shared" si="78"/>
        <v>2021</v>
      </c>
      <c r="F1009" t="str">
        <f t="shared" si="77"/>
        <v>Wallumbilla</v>
      </c>
      <c r="G1009" t="str">
        <f t="shared" si="79"/>
        <v>Strip</v>
      </c>
      <c r="H1009">
        <f t="shared" si="80"/>
        <v>2021</v>
      </c>
      <c r="I1009">
        <f t="shared" si="81"/>
        <v>365</v>
      </c>
      <c r="J1009">
        <f>D1009*PJ_per_contract*I1009</f>
        <v>0</v>
      </c>
    </row>
    <row r="1010" spans="1:10" x14ac:dyDescent="0.2">
      <c r="A1010" t="s">
        <v>33</v>
      </c>
      <c r="B1010" s="3">
        <v>44238</v>
      </c>
      <c r="C1010">
        <v>0</v>
      </c>
      <c r="D1010">
        <v>0</v>
      </c>
      <c r="E1010">
        <f t="shared" si="78"/>
        <v>2021</v>
      </c>
      <c r="F1010" t="str">
        <f t="shared" si="77"/>
        <v>Victorian</v>
      </c>
      <c r="G1010" t="str">
        <f t="shared" si="79"/>
        <v>Month</v>
      </c>
      <c r="H1010">
        <f t="shared" si="80"/>
        <v>2021</v>
      </c>
      <c r="I1010">
        <f t="shared" si="81"/>
        <v>28</v>
      </c>
      <c r="J1010">
        <f>D1010*PJ_per_contract*I1010</f>
        <v>0</v>
      </c>
    </row>
    <row r="1011" spans="1:10" x14ac:dyDescent="0.2">
      <c r="A1011" t="s">
        <v>32</v>
      </c>
      <c r="B1011" s="3">
        <v>44238</v>
      </c>
      <c r="C1011">
        <v>0</v>
      </c>
      <c r="D1011">
        <v>0</v>
      </c>
      <c r="E1011">
        <f t="shared" si="78"/>
        <v>2021</v>
      </c>
      <c r="F1011" t="str">
        <f t="shared" si="77"/>
        <v>Victorian</v>
      </c>
      <c r="G1011" t="str">
        <f t="shared" si="79"/>
        <v>Quarter</v>
      </c>
      <c r="H1011">
        <f t="shared" si="80"/>
        <v>2021</v>
      </c>
      <c r="I1011">
        <f t="shared" si="81"/>
        <v>89</v>
      </c>
      <c r="J1011">
        <f>D1011*PJ_per_contract*I1011</f>
        <v>0</v>
      </c>
    </row>
    <row r="1012" spans="1:10" x14ac:dyDescent="0.2">
      <c r="A1012" t="s">
        <v>34</v>
      </c>
      <c r="B1012" s="3">
        <v>44238</v>
      </c>
      <c r="C1012">
        <v>85</v>
      </c>
      <c r="D1012">
        <v>0</v>
      </c>
      <c r="E1012">
        <f t="shared" si="78"/>
        <v>2021</v>
      </c>
      <c r="F1012" t="str">
        <f t="shared" si="77"/>
        <v>Wallumbilla</v>
      </c>
      <c r="G1012" t="str">
        <f t="shared" si="79"/>
        <v>Quarter</v>
      </c>
      <c r="H1012">
        <f t="shared" si="80"/>
        <v>2021</v>
      </c>
      <c r="I1012">
        <f t="shared" si="81"/>
        <v>89</v>
      </c>
      <c r="J1012">
        <f>D1012*PJ_per_contract*I1012</f>
        <v>0</v>
      </c>
    </row>
    <row r="1013" spans="1:10" x14ac:dyDescent="0.2">
      <c r="A1013" t="s">
        <v>35</v>
      </c>
      <c r="B1013" s="3">
        <v>44238</v>
      </c>
      <c r="C1013">
        <v>0</v>
      </c>
      <c r="D1013">
        <v>0</v>
      </c>
      <c r="E1013">
        <f t="shared" si="78"/>
        <v>2021</v>
      </c>
      <c r="F1013" t="str">
        <f t="shared" si="77"/>
        <v>Victorian</v>
      </c>
      <c r="G1013" t="str">
        <f t="shared" si="79"/>
        <v>Month</v>
      </c>
      <c r="H1013">
        <f t="shared" si="80"/>
        <v>2021</v>
      </c>
      <c r="I1013">
        <f t="shared" si="81"/>
        <v>28</v>
      </c>
      <c r="J1013">
        <f>D1013*PJ_per_contract*I1013</f>
        <v>0</v>
      </c>
    </row>
    <row r="1014" spans="1:10" x14ac:dyDescent="0.2">
      <c r="A1014" t="s">
        <v>36</v>
      </c>
      <c r="B1014" s="3">
        <v>44238</v>
      </c>
      <c r="C1014">
        <v>0</v>
      </c>
      <c r="D1014">
        <v>0</v>
      </c>
      <c r="E1014">
        <f t="shared" si="78"/>
        <v>2021</v>
      </c>
      <c r="F1014" t="str">
        <f t="shared" si="77"/>
        <v>Victorian</v>
      </c>
      <c r="G1014" t="str">
        <f t="shared" si="79"/>
        <v>Month</v>
      </c>
      <c r="H1014">
        <f t="shared" si="80"/>
        <v>2021</v>
      </c>
      <c r="I1014">
        <f t="shared" si="81"/>
        <v>28</v>
      </c>
      <c r="J1014">
        <f>D1014*PJ_per_contract*I1014</f>
        <v>0</v>
      </c>
    </row>
    <row r="1015" spans="1:10" x14ac:dyDescent="0.2">
      <c r="A1015" t="s">
        <v>37</v>
      </c>
      <c r="B1015" s="3">
        <v>44238</v>
      </c>
      <c r="C1015">
        <v>0</v>
      </c>
      <c r="D1015">
        <v>0</v>
      </c>
      <c r="E1015">
        <f t="shared" si="78"/>
        <v>2021</v>
      </c>
      <c r="F1015" t="str">
        <f t="shared" si="77"/>
        <v>Victorian</v>
      </c>
      <c r="G1015" t="str">
        <f t="shared" si="79"/>
        <v>Month</v>
      </c>
      <c r="H1015">
        <f t="shared" si="80"/>
        <v>2021</v>
      </c>
      <c r="I1015">
        <f t="shared" si="81"/>
        <v>28</v>
      </c>
      <c r="J1015">
        <f>D1015*PJ_per_contract*I1015</f>
        <v>0</v>
      </c>
    </row>
    <row r="1016" spans="1:10" x14ac:dyDescent="0.2">
      <c r="A1016" t="s">
        <v>38</v>
      </c>
      <c r="B1016" s="3">
        <v>44238</v>
      </c>
      <c r="C1016">
        <v>0</v>
      </c>
      <c r="D1016">
        <v>0</v>
      </c>
      <c r="E1016">
        <f t="shared" si="78"/>
        <v>2021</v>
      </c>
      <c r="F1016" t="str">
        <f t="shared" si="77"/>
        <v>Victorian</v>
      </c>
      <c r="G1016" t="str">
        <f t="shared" si="79"/>
        <v>Quarter</v>
      </c>
      <c r="H1016">
        <f t="shared" si="80"/>
        <v>2021</v>
      </c>
      <c r="I1016">
        <f t="shared" si="81"/>
        <v>89</v>
      </c>
      <c r="J1016">
        <f>D1016*PJ_per_contract*I1016</f>
        <v>0</v>
      </c>
    </row>
    <row r="1017" spans="1:10" x14ac:dyDescent="0.2">
      <c r="A1017" t="s">
        <v>39</v>
      </c>
      <c r="B1017" s="3">
        <v>44238</v>
      </c>
      <c r="C1017">
        <v>122</v>
      </c>
      <c r="D1017">
        <v>0</v>
      </c>
      <c r="E1017">
        <f t="shared" si="78"/>
        <v>2021</v>
      </c>
      <c r="F1017" t="str">
        <f t="shared" si="77"/>
        <v>Wallumbilla</v>
      </c>
      <c r="G1017" t="str">
        <f t="shared" si="79"/>
        <v>Quarter</v>
      </c>
      <c r="H1017">
        <f t="shared" si="80"/>
        <v>2021</v>
      </c>
      <c r="I1017">
        <f t="shared" si="81"/>
        <v>89</v>
      </c>
      <c r="J1017">
        <f>D1017*PJ_per_contract*I1017</f>
        <v>0</v>
      </c>
    </row>
    <row r="1018" spans="1:10" x14ac:dyDescent="0.2">
      <c r="A1018" t="s">
        <v>40</v>
      </c>
      <c r="B1018" s="3">
        <v>44238</v>
      </c>
      <c r="C1018">
        <v>0</v>
      </c>
      <c r="D1018">
        <v>0</v>
      </c>
      <c r="E1018">
        <f t="shared" si="78"/>
        <v>2021</v>
      </c>
      <c r="F1018" t="str">
        <f t="shared" si="77"/>
        <v>Wallumbilla</v>
      </c>
      <c r="G1018" t="str">
        <f t="shared" si="79"/>
        <v>Strip</v>
      </c>
      <c r="H1018">
        <f t="shared" si="80"/>
        <v>2022</v>
      </c>
      <c r="I1018">
        <f t="shared" si="81"/>
        <v>365</v>
      </c>
      <c r="J1018">
        <f>D1018*PJ_per_contract*I1018</f>
        <v>0</v>
      </c>
    </row>
    <row r="1019" spans="1:10" x14ac:dyDescent="0.2">
      <c r="A1019" t="s">
        <v>41</v>
      </c>
      <c r="B1019" s="3">
        <v>44238</v>
      </c>
      <c r="C1019">
        <v>0</v>
      </c>
      <c r="D1019">
        <v>0</v>
      </c>
      <c r="E1019">
        <f t="shared" si="78"/>
        <v>2021</v>
      </c>
      <c r="F1019" t="str">
        <f t="shared" si="77"/>
        <v>Victorian</v>
      </c>
      <c r="G1019" t="str">
        <f t="shared" si="79"/>
        <v>Quarter</v>
      </c>
      <c r="H1019">
        <f t="shared" si="80"/>
        <v>2021</v>
      </c>
      <c r="I1019">
        <f t="shared" si="81"/>
        <v>89</v>
      </c>
      <c r="J1019">
        <f>D1019*PJ_per_contract*I1019</f>
        <v>0</v>
      </c>
    </row>
    <row r="1020" spans="1:10" x14ac:dyDescent="0.2">
      <c r="A1020" t="s">
        <v>42</v>
      </c>
      <c r="B1020" s="3">
        <v>44238</v>
      </c>
      <c r="C1020">
        <v>151</v>
      </c>
      <c r="D1020">
        <v>0</v>
      </c>
      <c r="E1020">
        <f t="shared" si="78"/>
        <v>2021</v>
      </c>
      <c r="F1020" t="str">
        <f t="shared" si="77"/>
        <v>Wallumbilla</v>
      </c>
      <c r="G1020" t="str">
        <f t="shared" si="79"/>
        <v>Quarter</v>
      </c>
      <c r="H1020">
        <f t="shared" si="80"/>
        <v>2021</v>
      </c>
      <c r="I1020">
        <f t="shared" si="81"/>
        <v>89</v>
      </c>
      <c r="J1020">
        <f>D1020*PJ_per_contract*I1020</f>
        <v>0</v>
      </c>
    </row>
    <row r="1021" spans="1:10" x14ac:dyDescent="0.2">
      <c r="A1021" t="s">
        <v>43</v>
      </c>
      <c r="B1021" s="3">
        <v>44238</v>
      </c>
      <c r="C1021">
        <v>0</v>
      </c>
      <c r="D1021">
        <v>0</v>
      </c>
      <c r="E1021">
        <f t="shared" si="78"/>
        <v>2021</v>
      </c>
      <c r="F1021" t="str">
        <f t="shared" si="77"/>
        <v>Victorian</v>
      </c>
      <c r="G1021" t="str">
        <f t="shared" si="79"/>
        <v>Quarter</v>
      </c>
      <c r="H1021">
        <f t="shared" si="80"/>
        <v>2021</v>
      </c>
      <c r="I1021">
        <f t="shared" si="81"/>
        <v>89</v>
      </c>
      <c r="J1021">
        <f>D1021*PJ_per_contract*I1021</f>
        <v>0</v>
      </c>
    </row>
    <row r="1022" spans="1:10" x14ac:dyDescent="0.2">
      <c r="A1022" t="s">
        <v>44</v>
      </c>
      <c r="B1022" s="3">
        <v>44238</v>
      </c>
      <c r="C1022">
        <v>85</v>
      </c>
      <c r="D1022">
        <v>0</v>
      </c>
      <c r="E1022">
        <f t="shared" si="78"/>
        <v>2021</v>
      </c>
      <c r="F1022" t="str">
        <f t="shared" si="77"/>
        <v>Wallumbilla</v>
      </c>
      <c r="G1022" t="str">
        <f t="shared" si="79"/>
        <v>Quarter</v>
      </c>
      <c r="H1022">
        <f t="shared" si="80"/>
        <v>2021</v>
      </c>
      <c r="I1022">
        <f t="shared" si="81"/>
        <v>89</v>
      </c>
      <c r="J1022">
        <f>D1022*PJ_per_contract*I1022</f>
        <v>0</v>
      </c>
    </row>
    <row r="1023" spans="1:10" x14ac:dyDescent="0.2">
      <c r="A1023" t="s">
        <v>45</v>
      </c>
      <c r="B1023" s="3">
        <v>44238</v>
      </c>
      <c r="C1023">
        <v>0</v>
      </c>
      <c r="D1023">
        <v>0</v>
      </c>
      <c r="E1023">
        <f t="shared" si="78"/>
        <v>2021</v>
      </c>
      <c r="F1023" t="str">
        <f t="shared" si="77"/>
        <v>Wallumbilla</v>
      </c>
      <c r="G1023" t="str">
        <f t="shared" si="79"/>
        <v>Strip</v>
      </c>
      <c r="H1023">
        <f t="shared" si="80"/>
        <v>2022</v>
      </c>
      <c r="I1023">
        <f t="shared" si="81"/>
        <v>365</v>
      </c>
      <c r="J1023">
        <f>D1023*PJ_per_contract*I1023</f>
        <v>0</v>
      </c>
    </row>
    <row r="1024" spans="1:10" x14ac:dyDescent="0.2">
      <c r="A1024" t="s">
        <v>46</v>
      </c>
      <c r="B1024" s="3">
        <v>44238</v>
      </c>
      <c r="C1024">
        <v>0</v>
      </c>
      <c r="D1024">
        <v>0</v>
      </c>
      <c r="E1024">
        <f t="shared" si="78"/>
        <v>2021</v>
      </c>
      <c r="F1024" t="str">
        <f t="shared" si="77"/>
        <v>Victorian</v>
      </c>
      <c r="G1024" t="str">
        <f t="shared" si="79"/>
        <v>Quarter</v>
      </c>
      <c r="H1024">
        <f t="shared" si="80"/>
        <v>2022</v>
      </c>
      <c r="I1024">
        <f t="shared" si="81"/>
        <v>89</v>
      </c>
      <c r="J1024">
        <f>D1024*PJ_per_contract*I1024</f>
        <v>0</v>
      </c>
    </row>
    <row r="1025" spans="1:10" x14ac:dyDescent="0.2">
      <c r="A1025" t="s">
        <v>47</v>
      </c>
      <c r="B1025" s="3">
        <v>44238</v>
      </c>
      <c r="C1025">
        <v>5</v>
      </c>
      <c r="D1025">
        <v>0</v>
      </c>
      <c r="E1025">
        <f t="shared" si="78"/>
        <v>2021</v>
      </c>
      <c r="F1025" t="str">
        <f t="shared" si="77"/>
        <v>Wallumbilla</v>
      </c>
      <c r="G1025" t="str">
        <f t="shared" si="79"/>
        <v>Quarter</v>
      </c>
      <c r="H1025">
        <f t="shared" si="80"/>
        <v>2022</v>
      </c>
      <c r="I1025">
        <f t="shared" si="81"/>
        <v>89</v>
      </c>
      <c r="J1025">
        <f>D1025*PJ_per_contract*I1025</f>
        <v>0</v>
      </c>
    </row>
    <row r="1026" spans="1:10" x14ac:dyDescent="0.2">
      <c r="A1026" t="s">
        <v>48</v>
      </c>
      <c r="B1026" s="3">
        <v>44238</v>
      </c>
      <c r="C1026">
        <v>0</v>
      </c>
      <c r="D1026">
        <v>0</v>
      </c>
      <c r="E1026">
        <f t="shared" si="78"/>
        <v>2021</v>
      </c>
      <c r="F1026" t="str">
        <f t="shared" ref="F1026:F1089" si="82">IF(OR(LEFT(A1026,2)="GJ",LEFT(A1026,2)="GK"),"Victorian",IF(OR(LEFT(A1026,2)="GX",LEFT(A1026,2)="GY"),"Wallumbilla","NA"))</f>
        <v>Victorian</v>
      </c>
      <c r="G1026" t="str">
        <f t="shared" si="79"/>
        <v>Quarter</v>
      </c>
      <c r="H1026">
        <f t="shared" si="80"/>
        <v>2022</v>
      </c>
      <c r="I1026">
        <f t="shared" si="81"/>
        <v>89</v>
      </c>
      <c r="J1026">
        <f>D1026*PJ_per_contract*I1026</f>
        <v>0</v>
      </c>
    </row>
    <row r="1027" spans="1:10" x14ac:dyDescent="0.2">
      <c r="A1027" t="s">
        <v>49</v>
      </c>
      <c r="B1027" s="3">
        <v>44238</v>
      </c>
      <c r="C1027">
        <v>15</v>
      </c>
      <c r="D1027">
        <v>0</v>
      </c>
      <c r="E1027">
        <f t="shared" ref="E1027:E1090" si="83">YEAR(B1027)</f>
        <v>2021</v>
      </c>
      <c r="F1027" t="str">
        <f t="shared" si="82"/>
        <v>Wallumbilla</v>
      </c>
      <c r="G1027" t="str">
        <f t="shared" ref="G1027:G1090" si="84">IF(LEFT(A1027,2)="GJ","Month",IF(OR(LEFT(A1027,2)="GK",LEFT(A1027,2)="GX"),"Quarter",IF(LEFT(A1027,2)="GY","Strip","NA")))</f>
        <v>Quarter</v>
      </c>
      <c r="H1027">
        <f t="shared" ref="H1027:H1090" si="85">VALUE(MID(A1027,4,4))</f>
        <v>2022</v>
      </c>
      <c r="I1027">
        <f t="shared" ref="I1027:I1090" si="86">IF(G1027="Month",_xlfn.DAYS(EOMONTH(B1027,0),EOMONTH(B1027,-1)),IF(G1027="Quarter",_xlfn.DAYS(EOMONTH(B1027,2),EOMONTH(B1027,-1)),365))</f>
        <v>89</v>
      </c>
      <c r="J1027">
        <f>D1027*PJ_per_contract*I1027</f>
        <v>0</v>
      </c>
    </row>
    <row r="1028" spans="1:10" x14ac:dyDescent="0.2">
      <c r="A1028" t="s">
        <v>58</v>
      </c>
      <c r="B1028" s="3">
        <v>44238</v>
      </c>
      <c r="C1028">
        <v>0</v>
      </c>
      <c r="D1028">
        <v>0</v>
      </c>
      <c r="E1028">
        <f t="shared" si="83"/>
        <v>2021</v>
      </c>
      <c r="F1028" t="str">
        <f t="shared" si="82"/>
        <v>Victorian</v>
      </c>
      <c r="G1028" t="str">
        <f t="shared" si="84"/>
        <v>Quarter</v>
      </c>
      <c r="H1028">
        <f t="shared" si="85"/>
        <v>2024</v>
      </c>
      <c r="I1028">
        <f t="shared" si="86"/>
        <v>89</v>
      </c>
      <c r="J1028">
        <f>D1028*PJ_per_contract*I1028</f>
        <v>0</v>
      </c>
    </row>
    <row r="1029" spans="1:10" x14ac:dyDescent="0.2">
      <c r="A1029" t="s">
        <v>52</v>
      </c>
      <c r="B1029" s="3">
        <v>44238</v>
      </c>
      <c r="C1029">
        <v>0</v>
      </c>
      <c r="D1029">
        <v>0</v>
      </c>
      <c r="E1029">
        <f t="shared" si="83"/>
        <v>2021</v>
      </c>
      <c r="F1029" t="str">
        <f t="shared" si="82"/>
        <v>Victorian</v>
      </c>
      <c r="G1029" t="str">
        <f t="shared" si="84"/>
        <v>Quarter</v>
      </c>
      <c r="H1029">
        <f t="shared" si="85"/>
        <v>2022</v>
      </c>
      <c r="I1029">
        <f t="shared" si="86"/>
        <v>89</v>
      </c>
      <c r="J1029">
        <f>D1029*PJ_per_contract*I1029</f>
        <v>0</v>
      </c>
    </row>
    <row r="1030" spans="1:10" x14ac:dyDescent="0.2">
      <c r="A1030" t="s">
        <v>55</v>
      </c>
      <c r="B1030" s="3">
        <v>44238</v>
      </c>
      <c r="C1030">
        <v>0</v>
      </c>
      <c r="D1030">
        <v>0</v>
      </c>
      <c r="E1030">
        <f t="shared" si="83"/>
        <v>2021</v>
      </c>
      <c r="F1030" t="str">
        <f t="shared" si="82"/>
        <v>Victorian</v>
      </c>
      <c r="G1030" t="str">
        <f t="shared" si="84"/>
        <v>Quarter</v>
      </c>
      <c r="H1030">
        <f t="shared" si="85"/>
        <v>2024</v>
      </c>
      <c r="I1030">
        <f t="shared" si="86"/>
        <v>89</v>
      </c>
      <c r="J1030">
        <f>D1030*PJ_per_contract*I1030</f>
        <v>0</v>
      </c>
    </row>
    <row r="1031" spans="1:10" x14ac:dyDescent="0.2">
      <c r="A1031" t="s">
        <v>50</v>
      </c>
      <c r="B1031" s="3">
        <v>44238</v>
      </c>
      <c r="C1031">
        <v>0</v>
      </c>
      <c r="D1031">
        <v>0</v>
      </c>
      <c r="E1031">
        <f t="shared" si="83"/>
        <v>2021</v>
      </c>
      <c r="F1031" t="str">
        <f t="shared" si="82"/>
        <v>Victorian</v>
      </c>
      <c r="G1031" t="str">
        <f t="shared" si="84"/>
        <v>Quarter</v>
      </c>
      <c r="H1031">
        <f t="shared" si="85"/>
        <v>2024</v>
      </c>
      <c r="I1031">
        <f t="shared" si="86"/>
        <v>89</v>
      </c>
      <c r="J1031">
        <f>D1031*PJ_per_contract*I1031</f>
        <v>0</v>
      </c>
    </row>
    <row r="1032" spans="1:10" x14ac:dyDescent="0.2">
      <c r="A1032" t="s">
        <v>53</v>
      </c>
      <c r="B1032" s="3">
        <v>44238</v>
      </c>
      <c r="C1032">
        <v>0</v>
      </c>
      <c r="D1032">
        <v>0</v>
      </c>
      <c r="E1032">
        <f t="shared" si="83"/>
        <v>2021</v>
      </c>
      <c r="F1032" t="str">
        <f t="shared" si="82"/>
        <v>Victorian</v>
      </c>
      <c r="G1032" t="str">
        <f t="shared" si="84"/>
        <v>Quarter</v>
      </c>
      <c r="H1032">
        <f t="shared" si="85"/>
        <v>2023</v>
      </c>
      <c r="I1032">
        <f t="shared" si="86"/>
        <v>89</v>
      </c>
      <c r="J1032">
        <f>D1032*PJ_per_contract*I1032</f>
        <v>0</v>
      </c>
    </row>
    <row r="1033" spans="1:10" x14ac:dyDescent="0.2">
      <c r="A1033" t="s">
        <v>57</v>
      </c>
      <c r="B1033" s="3">
        <v>44238</v>
      </c>
      <c r="C1033">
        <v>0</v>
      </c>
      <c r="D1033">
        <v>0</v>
      </c>
      <c r="E1033">
        <f t="shared" si="83"/>
        <v>2021</v>
      </c>
      <c r="F1033" t="str">
        <f t="shared" si="82"/>
        <v>Victorian</v>
      </c>
      <c r="G1033" t="str">
        <f t="shared" si="84"/>
        <v>Quarter</v>
      </c>
      <c r="H1033">
        <f t="shared" si="85"/>
        <v>2024</v>
      </c>
      <c r="I1033">
        <f t="shared" si="86"/>
        <v>89</v>
      </c>
      <c r="J1033">
        <f>D1033*PJ_per_contract*I1033</f>
        <v>0</v>
      </c>
    </row>
    <row r="1034" spans="1:10" x14ac:dyDescent="0.2">
      <c r="A1034" t="s">
        <v>51</v>
      </c>
      <c r="B1034" s="3">
        <v>44238</v>
      </c>
      <c r="C1034">
        <v>0</v>
      </c>
      <c r="D1034">
        <v>0</v>
      </c>
      <c r="E1034">
        <f t="shared" si="83"/>
        <v>2021</v>
      </c>
      <c r="F1034" t="str">
        <f t="shared" si="82"/>
        <v>Victorian</v>
      </c>
      <c r="G1034" t="str">
        <f t="shared" si="84"/>
        <v>Quarter</v>
      </c>
      <c r="H1034">
        <f t="shared" si="85"/>
        <v>2022</v>
      </c>
      <c r="I1034">
        <f t="shared" si="86"/>
        <v>89</v>
      </c>
      <c r="J1034">
        <f>D1034*PJ_per_contract*I1034</f>
        <v>0</v>
      </c>
    </row>
    <row r="1035" spans="1:10" x14ac:dyDescent="0.2">
      <c r="A1035" t="s">
        <v>54</v>
      </c>
      <c r="B1035" s="3">
        <v>44238</v>
      </c>
      <c r="C1035">
        <v>0</v>
      </c>
      <c r="D1035">
        <v>0</v>
      </c>
      <c r="E1035">
        <f t="shared" si="83"/>
        <v>2021</v>
      </c>
      <c r="F1035" t="str">
        <f t="shared" si="82"/>
        <v>Victorian</v>
      </c>
      <c r="G1035" t="str">
        <f t="shared" si="84"/>
        <v>Quarter</v>
      </c>
      <c r="H1035">
        <f t="shared" si="85"/>
        <v>2023</v>
      </c>
      <c r="I1035">
        <f t="shared" si="86"/>
        <v>89</v>
      </c>
      <c r="J1035">
        <f>D1035*PJ_per_contract*I1035</f>
        <v>0</v>
      </c>
    </row>
    <row r="1036" spans="1:10" x14ac:dyDescent="0.2">
      <c r="A1036" t="s">
        <v>59</v>
      </c>
      <c r="B1036" s="3">
        <v>44238</v>
      </c>
      <c r="C1036">
        <v>0</v>
      </c>
      <c r="D1036">
        <v>0</v>
      </c>
      <c r="E1036">
        <f t="shared" si="83"/>
        <v>2021</v>
      </c>
      <c r="F1036" t="str">
        <f t="shared" si="82"/>
        <v>Victorian</v>
      </c>
      <c r="G1036" t="str">
        <f t="shared" si="84"/>
        <v>Quarter</v>
      </c>
      <c r="H1036">
        <f t="shared" si="85"/>
        <v>2023</v>
      </c>
      <c r="I1036">
        <f t="shared" si="86"/>
        <v>89</v>
      </c>
      <c r="J1036">
        <f>D1036*PJ_per_contract*I1036</f>
        <v>0</v>
      </c>
    </row>
    <row r="1037" spans="1:10" x14ac:dyDescent="0.2">
      <c r="A1037" t="s">
        <v>56</v>
      </c>
      <c r="B1037" s="3">
        <v>44238</v>
      </c>
      <c r="C1037">
        <v>0</v>
      </c>
      <c r="D1037">
        <v>0</v>
      </c>
      <c r="E1037">
        <f t="shared" si="83"/>
        <v>2021</v>
      </c>
      <c r="F1037" t="str">
        <f t="shared" si="82"/>
        <v>Victorian</v>
      </c>
      <c r="G1037" t="str">
        <f t="shared" si="84"/>
        <v>Quarter</v>
      </c>
      <c r="H1037">
        <f t="shared" si="85"/>
        <v>2023</v>
      </c>
      <c r="I1037">
        <f t="shared" si="86"/>
        <v>89</v>
      </c>
      <c r="J1037">
        <f>D1037*PJ_per_contract*I1037</f>
        <v>0</v>
      </c>
    </row>
    <row r="1038" spans="1:10" x14ac:dyDescent="0.2">
      <c r="A1038" t="s">
        <v>60</v>
      </c>
      <c r="B1038" s="3">
        <v>44238</v>
      </c>
      <c r="C1038">
        <v>0</v>
      </c>
      <c r="D1038">
        <v>0</v>
      </c>
      <c r="E1038">
        <f t="shared" si="83"/>
        <v>2021</v>
      </c>
      <c r="F1038" t="str">
        <f t="shared" si="82"/>
        <v>Wallumbilla</v>
      </c>
      <c r="G1038" t="str">
        <f t="shared" si="84"/>
        <v>Strip</v>
      </c>
      <c r="H1038">
        <f t="shared" si="85"/>
        <v>2023</v>
      </c>
      <c r="I1038">
        <f t="shared" si="86"/>
        <v>365</v>
      </c>
      <c r="J1038">
        <f>D1038*PJ_per_contract*I1038</f>
        <v>0</v>
      </c>
    </row>
    <row r="1039" spans="1:10" x14ac:dyDescent="0.2">
      <c r="A1039" t="s">
        <v>61</v>
      </c>
      <c r="B1039" s="3">
        <v>44238</v>
      </c>
      <c r="C1039">
        <v>25</v>
      </c>
      <c r="D1039">
        <v>0</v>
      </c>
      <c r="E1039">
        <f t="shared" si="83"/>
        <v>2021</v>
      </c>
      <c r="F1039" t="str">
        <f t="shared" si="82"/>
        <v>Wallumbilla</v>
      </c>
      <c r="G1039" t="str">
        <f t="shared" si="84"/>
        <v>Quarter</v>
      </c>
      <c r="H1039">
        <f t="shared" si="85"/>
        <v>2022</v>
      </c>
      <c r="I1039">
        <f t="shared" si="86"/>
        <v>89</v>
      </c>
      <c r="J1039">
        <f>D1039*PJ_per_contract*I1039</f>
        <v>0</v>
      </c>
    </row>
    <row r="1040" spans="1:10" x14ac:dyDescent="0.2">
      <c r="A1040" t="s">
        <v>62</v>
      </c>
      <c r="B1040" s="3">
        <v>44238</v>
      </c>
      <c r="C1040">
        <v>5</v>
      </c>
      <c r="D1040">
        <v>0</v>
      </c>
      <c r="E1040">
        <f t="shared" si="83"/>
        <v>2021</v>
      </c>
      <c r="F1040" t="str">
        <f t="shared" si="82"/>
        <v>Wallumbilla</v>
      </c>
      <c r="G1040" t="str">
        <f t="shared" si="84"/>
        <v>Quarter</v>
      </c>
      <c r="H1040">
        <f t="shared" si="85"/>
        <v>2022</v>
      </c>
      <c r="I1040">
        <f t="shared" si="86"/>
        <v>89</v>
      </c>
      <c r="J1040">
        <f>D1040*PJ_per_contract*I1040</f>
        <v>0</v>
      </c>
    </row>
    <row r="1041" spans="1:10" x14ac:dyDescent="0.2">
      <c r="A1041" t="s">
        <v>63</v>
      </c>
      <c r="B1041" s="3">
        <v>44238</v>
      </c>
      <c r="C1041">
        <v>0</v>
      </c>
      <c r="D1041">
        <v>0</v>
      </c>
      <c r="E1041">
        <f t="shared" si="83"/>
        <v>2021</v>
      </c>
      <c r="F1041" t="str">
        <f t="shared" si="82"/>
        <v>Wallumbilla</v>
      </c>
      <c r="G1041" t="str">
        <f t="shared" si="84"/>
        <v>Quarter</v>
      </c>
      <c r="H1041">
        <f t="shared" si="85"/>
        <v>2023</v>
      </c>
      <c r="I1041">
        <f t="shared" si="86"/>
        <v>89</v>
      </c>
      <c r="J1041">
        <f>D1041*PJ_per_contract*I1041</f>
        <v>0</v>
      </c>
    </row>
    <row r="1042" spans="1:10" x14ac:dyDescent="0.2">
      <c r="A1042" t="s">
        <v>64</v>
      </c>
      <c r="B1042" s="3">
        <v>44238</v>
      </c>
      <c r="C1042">
        <v>0</v>
      </c>
      <c r="D1042">
        <v>0</v>
      </c>
      <c r="E1042">
        <f t="shared" si="83"/>
        <v>2021</v>
      </c>
      <c r="F1042" t="str">
        <f t="shared" si="82"/>
        <v>Wallumbilla</v>
      </c>
      <c r="G1042" t="str">
        <f t="shared" si="84"/>
        <v>Quarter</v>
      </c>
      <c r="H1042">
        <f t="shared" si="85"/>
        <v>2023</v>
      </c>
      <c r="I1042">
        <f t="shared" si="86"/>
        <v>89</v>
      </c>
      <c r="J1042">
        <f>D1042*PJ_per_contract*I1042</f>
        <v>0</v>
      </c>
    </row>
    <row r="1043" spans="1:10" x14ac:dyDescent="0.2">
      <c r="A1043" t="s">
        <v>30</v>
      </c>
      <c r="B1043" s="3">
        <v>44239</v>
      </c>
      <c r="C1043">
        <v>0</v>
      </c>
      <c r="D1043">
        <v>0</v>
      </c>
      <c r="E1043">
        <f t="shared" si="83"/>
        <v>2021</v>
      </c>
      <c r="F1043" t="str">
        <f t="shared" si="82"/>
        <v>Victorian</v>
      </c>
      <c r="G1043" t="str">
        <f t="shared" si="84"/>
        <v>Month</v>
      </c>
      <c r="H1043">
        <f t="shared" si="85"/>
        <v>2021</v>
      </c>
      <c r="I1043">
        <f t="shared" si="86"/>
        <v>28</v>
      </c>
      <c r="J1043">
        <f>D1043*PJ_per_contract*I1043</f>
        <v>0</v>
      </c>
    </row>
    <row r="1044" spans="1:10" x14ac:dyDescent="0.2">
      <c r="A1044" t="s">
        <v>31</v>
      </c>
      <c r="B1044" s="3">
        <v>44239</v>
      </c>
      <c r="C1044">
        <v>0</v>
      </c>
      <c r="D1044">
        <v>0</v>
      </c>
      <c r="E1044">
        <f t="shared" si="83"/>
        <v>2021</v>
      </c>
      <c r="F1044" t="str">
        <f t="shared" si="82"/>
        <v>Wallumbilla</v>
      </c>
      <c r="G1044" t="str">
        <f t="shared" si="84"/>
        <v>Strip</v>
      </c>
      <c r="H1044">
        <f t="shared" si="85"/>
        <v>2021</v>
      </c>
      <c r="I1044">
        <f t="shared" si="86"/>
        <v>365</v>
      </c>
      <c r="J1044">
        <f>D1044*PJ_per_contract*I1044</f>
        <v>0</v>
      </c>
    </row>
    <row r="1045" spans="1:10" x14ac:dyDescent="0.2">
      <c r="A1045" t="s">
        <v>33</v>
      </c>
      <c r="B1045" s="3">
        <v>44239</v>
      </c>
      <c r="C1045">
        <v>0</v>
      </c>
      <c r="D1045">
        <v>0</v>
      </c>
      <c r="E1045">
        <f t="shared" si="83"/>
        <v>2021</v>
      </c>
      <c r="F1045" t="str">
        <f t="shared" si="82"/>
        <v>Victorian</v>
      </c>
      <c r="G1045" t="str">
        <f t="shared" si="84"/>
        <v>Month</v>
      </c>
      <c r="H1045">
        <f t="shared" si="85"/>
        <v>2021</v>
      </c>
      <c r="I1045">
        <f t="shared" si="86"/>
        <v>28</v>
      </c>
      <c r="J1045">
        <f>D1045*PJ_per_contract*I1045</f>
        <v>0</v>
      </c>
    </row>
    <row r="1046" spans="1:10" x14ac:dyDescent="0.2">
      <c r="A1046" t="s">
        <v>32</v>
      </c>
      <c r="B1046" s="3">
        <v>44239</v>
      </c>
      <c r="C1046">
        <v>0</v>
      </c>
      <c r="D1046">
        <v>0</v>
      </c>
      <c r="E1046">
        <f t="shared" si="83"/>
        <v>2021</v>
      </c>
      <c r="F1046" t="str">
        <f t="shared" si="82"/>
        <v>Victorian</v>
      </c>
      <c r="G1046" t="str">
        <f t="shared" si="84"/>
        <v>Quarter</v>
      </c>
      <c r="H1046">
        <f t="shared" si="85"/>
        <v>2021</v>
      </c>
      <c r="I1046">
        <f t="shared" si="86"/>
        <v>89</v>
      </c>
      <c r="J1046">
        <f>D1046*PJ_per_contract*I1046</f>
        <v>0</v>
      </c>
    </row>
    <row r="1047" spans="1:10" x14ac:dyDescent="0.2">
      <c r="A1047" t="s">
        <v>34</v>
      </c>
      <c r="B1047" s="3">
        <v>44239</v>
      </c>
      <c r="C1047">
        <v>85</v>
      </c>
      <c r="D1047">
        <v>0</v>
      </c>
      <c r="E1047">
        <f t="shared" si="83"/>
        <v>2021</v>
      </c>
      <c r="F1047" t="str">
        <f t="shared" si="82"/>
        <v>Wallumbilla</v>
      </c>
      <c r="G1047" t="str">
        <f t="shared" si="84"/>
        <v>Quarter</v>
      </c>
      <c r="H1047">
        <f t="shared" si="85"/>
        <v>2021</v>
      </c>
      <c r="I1047">
        <f t="shared" si="86"/>
        <v>89</v>
      </c>
      <c r="J1047">
        <f>D1047*PJ_per_contract*I1047</f>
        <v>0</v>
      </c>
    </row>
    <row r="1048" spans="1:10" x14ac:dyDescent="0.2">
      <c r="A1048" t="s">
        <v>35</v>
      </c>
      <c r="B1048" s="3">
        <v>44239</v>
      </c>
      <c r="C1048">
        <v>0</v>
      </c>
      <c r="D1048">
        <v>0</v>
      </c>
      <c r="E1048">
        <f t="shared" si="83"/>
        <v>2021</v>
      </c>
      <c r="F1048" t="str">
        <f t="shared" si="82"/>
        <v>Victorian</v>
      </c>
      <c r="G1048" t="str">
        <f t="shared" si="84"/>
        <v>Month</v>
      </c>
      <c r="H1048">
        <f t="shared" si="85"/>
        <v>2021</v>
      </c>
      <c r="I1048">
        <f t="shared" si="86"/>
        <v>28</v>
      </c>
      <c r="J1048">
        <f>D1048*PJ_per_contract*I1048</f>
        <v>0</v>
      </c>
    </row>
    <row r="1049" spans="1:10" x14ac:dyDescent="0.2">
      <c r="A1049" t="s">
        <v>36</v>
      </c>
      <c r="B1049" s="3">
        <v>44239</v>
      </c>
      <c r="C1049">
        <v>0</v>
      </c>
      <c r="D1049">
        <v>0</v>
      </c>
      <c r="E1049">
        <f t="shared" si="83"/>
        <v>2021</v>
      </c>
      <c r="F1049" t="str">
        <f t="shared" si="82"/>
        <v>Victorian</v>
      </c>
      <c r="G1049" t="str">
        <f t="shared" si="84"/>
        <v>Month</v>
      </c>
      <c r="H1049">
        <f t="shared" si="85"/>
        <v>2021</v>
      </c>
      <c r="I1049">
        <f t="shared" si="86"/>
        <v>28</v>
      </c>
      <c r="J1049">
        <f>D1049*PJ_per_contract*I1049</f>
        <v>0</v>
      </c>
    </row>
    <row r="1050" spans="1:10" x14ac:dyDescent="0.2">
      <c r="A1050" t="s">
        <v>38</v>
      </c>
      <c r="B1050" s="3">
        <v>44239</v>
      </c>
      <c r="C1050">
        <v>0</v>
      </c>
      <c r="D1050">
        <v>0</v>
      </c>
      <c r="E1050">
        <f t="shared" si="83"/>
        <v>2021</v>
      </c>
      <c r="F1050" t="str">
        <f t="shared" si="82"/>
        <v>Victorian</v>
      </c>
      <c r="G1050" t="str">
        <f t="shared" si="84"/>
        <v>Quarter</v>
      </c>
      <c r="H1050">
        <f t="shared" si="85"/>
        <v>2021</v>
      </c>
      <c r="I1050">
        <f t="shared" si="86"/>
        <v>89</v>
      </c>
      <c r="J1050">
        <f>D1050*PJ_per_contract*I1050</f>
        <v>0</v>
      </c>
    </row>
    <row r="1051" spans="1:10" x14ac:dyDescent="0.2">
      <c r="A1051" t="s">
        <v>37</v>
      </c>
      <c r="B1051" s="3">
        <v>44239</v>
      </c>
      <c r="C1051">
        <v>0</v>
      </c>
      <c r="D1051">
        <v>0</v>
      </c>
      <c r="E1051">
        <f t="shared" si="83"/>
        <v>2021</v>
      </c>
      <c r="F1051" t="str">
        <f t="shared" si="82"/>
        <v>Victorian</v>
      </c>
      <c r="G1051" t="str">
        <f t="shared" si="84"/>
        <v>Month</v>
      </c>
      <c r="H1051">
        <f t="shared" si="85"/>
        <v>2021</v>
      </c>
      <c r="I1051">
        <f t="shared" si="86"/>
        <v>28</v>
      </c>
      <c r="J1051">
        <f>D1051*PJ_per_contract*I1051</f>
        <v>0</v>
      </c>
    </row>
    <row r="1052" spans="1:10" x14ac:dyDescent="0.2">
      <c r="A1052" t="s">
        <v>39</v>
      </c>
      <c r="B1052" s="3">
        <v>44239</v>
      </c>
      <c r="C1052">
        <v>122</v>
      </c>
      <c r="D1052">
        <v>0</v>
      </c>
      <c r="E1052">
        <f t="shared" si="83"/>
        <v>2021</v>
      </c>
      <c r="F1052" t="str">
        <f t="shared" si="82"/>
        <v>Wallumbilla</v>
      </c>
      <c r="G1052" t="str">
        <f t="shared" si="84"/>
        <v>Quarter</v>
      </c>
      <c r="H1052">
        <f t="shared" si="85"/>
        <v>2021</v>
      </c>
      <c r="I1052">
        <f t="shared" si="86"/>
        <v>89</v>
      </c>
      <c r="J1052">
        <f>D1052*PJ_per_contract*I1052</f>
        <v>0</v>
      </c>
    </row>
    <row r="1053" spans="1:10" x14ac:dyDescent="0.2">
      <c r="A1053" t="s">
        <v>40</v>
      </c>
      <c r="B1053" s="3">
        <v>44239</v>
      </c>
      <c r="C1053">
        <v>0</v>
      </c>
      <c r="D1053">
        <v>0</v>
      </c>
      <c r="E1053">
        <f t="shared" si="83"/>
        <v>2021</v>
      </c>
      <c r="F1053" t="str">
        <f t="shared" si="82"/>
        <v>Wallumbilla</v>
      </c>
      <c r="G1053" t="str">
        <f t="shared" si="84"/>
        <v>Strip</v>
      </c>
      <c r="H1053">
        <f t="shared" si="85"/>
        <v>2022</v>
      </c>
      <c r="I1053">
        <f t="shared" si="86"/>
        <v>365</v>
      </c>
      <c r="J1053">
        <f>D1053*PJ_per_contract*I1053</f>
        <v>0</v>
      </c>
    </row>
    <row r="1054" spans="1:10" x14ac:dyDescent="0.2">
      <c r="A1054" t="s">
        <v>41</v>
      </c>
      <c r="B1054" s="3">
        <v>44239</v>
      </c>
      <c r="C1054">
        <v>0</v>
      </c>
      <c r="D1054">
        <v>0</v>
      </c>
      <c r="E1054">
        <f t="shared" si="83"/>
        <v>2021</v>
      </c>
      <c r="F1054" t="str">
        <f t="shared" si="82"/>
        <v>Victorian</v>
      </c>
      <c r="G1054" t="str">
        <f t="shared" si="84"/>
        <v>Quarter</v>
      </c>
      <c r="H1054">
        <f t="shared" si="85"/>
        <v>2021</v>
      </c>
      <c r="I1054">
        <f t="shared" si="86"/>
        <v>89</v>
      </c>
      <c r="J1054">
        <f>D1054*PJ_per_contract*I1054</f>
        <v>0</v>
      </c>
    </row>
    <row r="1055" spans="1:10" x14ac:dyDescent="0.2">
      <c r="A1055" t="s">
        <v>42</v>
      </c>
      <c r="B1055" s="3">
        <v>44239</v>
      </c>
      <c r="C1055">
        <v>151</v>
      </c>
      <c r="D1055">
        <v>0</v>
      </c>
      <c r="E1055">
        <f t="shared" si="83"/>
        <v>2021</v>
      </c>
      <c r="F1055" t="str">
        <f t="shared" si="82"/>
        <v>Wallumbilla</v>
      </c>
      <c r="G1055" t="str">
        <f t="shared" si="84"/>
        <v>Quarter</v>
      </c>
      <c r="H1055">
        <f t="shared" si="85"/>
        <v>2021</v>
      </c>
      <c r="I1055">
        <f t="shared" si="86"/>
        <v>89</v>
      </c>
      <c r="J1055">
        <f>D1055*PJ_per_contract*I1055</f>
        <v>0</v>
      </c>
    </row>
    <row r="1056" spans="1:10" x14ac:dyDescent="0.2">
      <c r="A1056" t="s">
        <v>43</v>
      </c>
      <c r="B1056" s="3">
        <v>44239</v>
      </c>
      <c r="C1056">
        <v>0</v>
      </c>
      <c r="D1056">
        <v>0</v>
      </c>
      <c r="E1056">
        <f t="shared" si="83"/>
        <v>2021</v>
      </c>
      <c r="F1056" t="str">
        <f t="shared" si="82"/>
        <v>Victorian</v>
      </c>
      <c r="G1056" t="str">
        <f t="shared" si="84"/>
        <v>Quarter</v>
      </c>
      <c r="H1056">
        <f t="shared" si="85"/>
        <v>2021</v>
      </c>
      <c r="I1056">
        <f t="shared" si="86"/>
        <v>89</v>
      </c>
      <c r="J1056">
        <f>D1056*PJ_per_contract*I1056</f>
        <v>0</v>
      </c>
    </row>
    <row r="1057" spans="1:10" x14ac:dyDescent="0.2">
      <c r="A1057" t="s">
        <v>44</v>
      </c>
      <c r="B1057" s="3">
        <v>44239</v>
      </c>
      <c r="C1057">
        <v>85</v>
      </c>
      <c r="D1057">
        <v>0</v>
      </c>
      <c r="E1057">
        <f t="shared" si="83"/>
        <v>2021</v>
      </c>
      <c r="F1057" t="str">
        <f t="shared" si="82"/>
        <v>Wallumbilla</v>
      </c>
      <c r="G1057" t="str">
        <f t="shared" si="84"/>
        <v>Quarter</v>
      </c>
      <c r="H1057">
        <f t="shared" si="85"/>
        <v>2021</v>
      </c>
      <c r="I1057">
        <f t="shared" si="86"/>
        <v>89</v>
      </c>
      <c r="J1057">
        <f>D1057*PJ_per_contract*I1057</f>
        <v>0</v>
      </c>
    </row>
    <row r="1058" spans="1:10" x14ac:dyDescent="0.2">
      <c r="A1058" t="s">
        <v>45</v>
      </c>
      <c r="B1058" s="3">
        <v>44239</v>
      </c>
      <c r="C1058">
        <v>0</v>
      </c>
      <c r="D1058">
        <v>0</v>
      </c>
      <c r="E1058">
        <f t="shared" si="83"/>
        <v>2021</v>
      </c>
      <c r="F1058" t="str">
        <f t="shared" si="82"/>
        <v>Wallumbilla</v>
      </c>
      <c r="G1058" t="str">
        <f t="shared" si="84"/>
        <v>Strip</v>
      </c>
      <c r="H1058">
        <f t="shared" si="85"/>
        <v>2022</v>
      </c>
      <c r="I1058">
        <f t="shared" si="86"/>
        <v>365</v>
      </c>
      <c r="J1058">
        <f>D1058*PJ_per_contract*I1058</f>
        <v>0</v>
      </c>
    </row>
    <row r="1059" spans="1:10" x14ac:dyDescent="0.2">
      <c r="A1059" t="s">
        <v>46</v>
      </c>
      <c r="B1059" s="3">
        <v>44239</v>
      </c>
      <c r="C1059">
        <v>0</v>
      </c>
      <c r="D1059">
        <v>0</v>
      </c>
      <c r="E1059">
        <f t="shared" si="83"/>
        <v>2021</v>
      </c>
      <c r="F1059" t="str">
        <f t="shared" si="82"/>
        <v>Victorian</v>
      </c>
      <c r="G1059" t="str">
        <f t="shared" si="84"/>
        <v>Quarter</v>
      </c>
      <c r="H1059">
        <f t="shared" si="85"/>
        <v>2022</v>
      </c>
      <c r="I1059">
        <f t="shared" si="86"/>
        <v>89</v>
      </c>
      <c r="J1059">
        <f>D1059*PJ_per_contract*I1059</f>
        <v>0</v>
      </c>
    </row>
    <row r="1060" spans="1:10" x14ac:dyDescent="0.2">
      <c r="A1060" t="s">
        <v>47</v>
      </c>
      <c r="B1060" s="3">
        <v>44239</v>
      </c>
      <c r="C1060">
        <v>5</v>
      </c>
      <c r="D1060">
        <v>0</v>
      </c>
      <c r="E1060">
        <f t="shared" si="83"/>
        <v>2021</v>
      </c>
      <c r="F1060" t="str">
        <f t="shared" si="82"/>
        <v>Wallumbilla</v>
      </c>
      <c r="G1060" t="str">
        <f t="shared" si="84"/>
        <v>Quarter</v>
      </c>
      <c r="H1060">
        <f t="shared" si="85"/>
        <v>2022</v>
      </c>
      <c r="I1060">
        <f t="shared" si="86"/>
        <v>89</v>
      </c>
      <c r="J1060">
        <f>D1060*PJ_per_contract*I1060</f>
        <v>0</v>
      </c>
    </row>
    <row r="1061" spans="1:10" x14ac:dyDescent="0.2">
      <c r="A1061" t="s">
        <v>48</v>
      </c>
      <c r="B1061" s="3">
        <v>44239</v>
      </c>
      <c r="C1061">
        <v>0</v>
      </c>
      <c r="D1061">
        <v>0</v>
      </c>
      <c r="E1061">
        <f t="shared" si="83"/>
        <v>2021</v>
      </c>
      <c r="F1061" t="str">
        <f t="shared" si="82"/>
        <v>Victorian</v>
      </c>
      <c r="G1061" t="str">
        <f t="shared" si="84"/>
        <v>Quarter</v>
      </c>
      <c r="H1061">
        <f t="shared" si="85"/>
        <v>2022</v>
      </c>
      <c r="I1061">
        <f t="shared" si="86"/>
        <v>89</v>
      </c>
      <c r="J1061">
        <f>D1061*PJ_per_contract*I1061</f>
        <v>0</v>
      </c>
    </row>
    <row r="1062" spans="1:10" x14ac:dyDescent="0.2">
      <c r="A1062" t="s">
        <v>49</v>
      </c>
      <c r="B1062" s="3">
        <v>44239</v>
      </c>
      <c r="C1062">
        <v>15</v>
      </c>
      <c r="D1062">
        <v>0</v>
      </c>
      <c r="E1062">
        <f t="shared" si="83"/>
        <v>2021</v>
      </c>
      <c r="F1062" t="str">
        <f t="shared" si="82"/>
        <v>Wallumbilla</v>
      </c>
      <c r="G1062" t="str">
        <f t="shared" si="84"/>
        <v>Quarter</v>
      </c>
      <c r="H1062">
        <f t="shared" si="85"/>
        <v>2022</v>
      </c>
      <c r="I1062">
        <f t="shared" si="86"/>
        <v>89</v>
      </c>
      <c r="J1062">
        <f>D1062*PJ_per_contract*I1062</f>
        <v>0</v>
      </c>
    </row>
    <row r="1063" spans="1:10" x14ac:dyDescent="0.2">
      <c r="A1063" t="s">
        <v>53</v>
      </c>
      <c r="B1063" s="3">
        <v>44239</v>
      </c>
      <c r="C1063">
        <v>0</v>
      </c>
      <c r="D1063">
        <v>0</v>
      </c>
      <c r="E1063">
        <f t="shared" si="83"/>
        <v>2021</v>
      </c>
      <c r="F1063" t="str">
        <f t="shared" si="82"/>
        <v>Victorian</v>
      </c>
      <c r="G1063" t="str">
        <f t="shared" si="84"/>
        <v>Quarter</v>
      </c>
      <c r="H1063">
        <f t="shared" si="85"/>
        <v>2023</v>
      </c>
      <c r="I1063">
        <f t="shared" si="86"/>
        <v>89</v>
      </c>
      <c r="J1063">
        <f>D1063*PJ_per_contract*I1063</f>
        <v>0</v>
      </c>
    </row>
    <row r="1064" spans="1:10" x14ac:dyDescent="0.2">
      <c r="A1064" t="s">
        <v>51</v>
      </c>
      <c r="B1064" s="3">
        <v>44239</v>
      </c>
      <c r="C1064">
        <v>0</v>
      </c>
      <c r="D1064">
        <v>0</v>
      </c>
      <c r="E1064">
        <f t="shared" si="83"/>
        <v>2021</v>
      </c>
      <c r="F1064" t="str">
        <f t="shared" si="82"/>
        <v>Victorian</v>
      </c>
      <c r="G1064" t="str">
        <f t="shared" si="84"/>
        <v>Quarter</v>
      </c>
      <c r="H1064">
        <f t="shared" si="85"/>
        <v>2022</v>
      </c>
      <c r="I1064">
        <f t="shared" si="86"/>
        <v>89</v>
      </c>
      <c r="J1064">
        <f>D1064*PJ_per_contract*I1064</f>
        <v>0</v>
      </c>
    </row>
    <row r="1065" spans="1:10" x14ac:dyDescent="0.2">
      <c r="A1065" t="s">
        <v>52</v>
      </c>
      <c r="B1065" s="3">
        <v>44239</v>
      </c>
      <c r="C1065">
        <v>0</v>
      </c>
      <c r="D1065">
        <v>0</v>
      </c>
      <c r="E1065">
        <f t="shared" si="83"/>
        <v>2021</v>
      </c>
      <c r="F1065" t="str">
        <f t="shared" si="82"/>
        <v>Victorian</v>
      </c>
      <c r="G1065" t="str">
        <f t="shared" si="84"/>
        <v>Quarter</v>
      </c>
      <c r="H1065">
        <f t="shared" si="85"/>
        <v>2022</v>
      </c>
      <c r="I1065">
        <f t="shared" si="86"/>
        <v>89</v>
      </c>
      <c r="J1065">
        <f>D1065*PJ_per_contract*I1065</f>
        <v>0</v>
      </c>
    </row>
    <row r="1066" spans="1:10" x14ac:dyDescent="0.2">
      <c r="A1066" t="s">
        <v>57</v>
      </c>
      <c r="B1066" s="3">
        <v>44239</v>
      </c>
      <c r="C1066">
        <v>0</v>
      </c>
      <c r="D1066">
        <v>0</v>
      </c>
      <c r="E1066">
        <f t="shared" si="83"/>
        <v>2021</v>
      </c>
      <c r="F1066" t="str">
        <f t="shared" si="82"/>
        <v>Victorian</v>
      </c>
      <c r="G1066" t="str">
        <f t="shared" si="84"/>
        <v>Quarter</v>
      </c>
      <c r="H1066">
        <f t="shared" si="85"/>
        <v>2024</v>
      </c>
      <c r="I1066">
        <f t="shared" si="86"/>
        <v>89</v>
      </c>
      <c r="J1066">
        <f>D1066*PJ_per_contract*I1066</f>
        <v>0</v>
      </c>
    </row>
    <row r="1067" spans="1:10" x14ac:dyDescent="0.2">
      <c r="A1067" t="s">
        <v>55</v>
      </c>
      <c r="B1067" s="3">
        <v>44239</v>
      </c>
      <c r="C1067">
        <v>0</v>
      </c>
      <c r="D1067">
        <v>0</v>
      </c>
      <c r="E1067">
        <f t="shared" si="83"/>
        <v>2021</v>
      </c>
      <c r="F1067" t="str">
        <f t="shared" si="82"/>
        <v>Victorian</v>
      </c>
      <c r="G1067" t="str">
        <f t="shared" si="84"/>
        <v>Quarter</v>
      </c>
      <c r="H1067">
        <f t="shared" si="85"/>
        <v>2024</v>
      </c>
      <c r="I1067">
        <f t="shared" si="86"/>
        <v>89</v>
      </c>
      <c r="J1067">
        <f>D1067*PJ_per_contract*I1067</f>
        <v>0</v>
      </c>
    </row>
    <row r="1068" spans="1:10" x14ac:dyDescent="0.2">
      <c r="A1068" t="s">
        <v>59</v>
      </c>
      <c r="B1068" s="3">
        <v>44239</v>
      </c>
      <c r="C1068">
        <v>0</v>
      </c>
      <c r="D1068">
        <v>0</v>
      </c>
      <c r="E1068">
        <f t="shared" si="83"/>
        <v>2021</v>
      </c>
      <c r="F1068" t="str">
        <f t="shared" si="82"/>
        <v>Victorian</v>
      </c>
      <c r="G1068" t="str">
        <f t="shared" si="84"/>
        <v>Quarter</v>
      </c>
      <c r="H1068">
        <f t="shared" si="85"/>
        <v>2023</v>
      </c>
      <c r="I1068">
        <f t="shared" si="86"/>
        <v>89</v>
      </c>
      <c r="J1068">
        <f>D1068*PJ_per_contract*I1068</f>
        <v>0</v>
      </c>
    </row>
    <row r="1069" spans="1:10" x14ac:dyDescent="0.2">
      <c r="A1069" t="s">
        <v>54</v>
      </c>
      <c r="B1069" s="3">
        <v>44239</v>
      </c>
      <c r="C1069">
        <v>0</v>
      </c>
      <c r="D1069">
        <v>0</v>
      </c>
      <c r="E1069">
        <f t="shared" si="83"/>
        <v>2021</v>
      </c>
      <c r="F1069" t="str">
        <f t="shared" si="82"/>
        <v>Victorian</v>
      </c>
      <c r="G1069" t="str">
        <f t="shared" si="84"/>
        <v>Quarter</v>
      </c>
      <c r="H1069">
        <f t="shared" si="85"/>
        <v>2023</v>
      </c>
      <c r="I1069">
        <f t="shared" si="86"/>
        <v>89</v>
      </c>
      <c r="J1069">
        <f>D1069*PJ_per_contract*I1069</f>
        <v>0</v>
      </c>
    </row>
    <row r="1070" spans="1:10" x14ac:dyDescent="0.2">
      <c r="A1070" t="s">
        <v>56</v>
      </c>
      <c r="B1070" s="3">
        <v>44239</v>
      </c>
      <c r="C1070">
        <v>0</v>
      </c>
      <c r="D1070">
        <v>0</v>
      </c>
      <c r="E1070">
        <f t="shared" si="83"/>
        <v>2021</v>
      </c>
      <c r="F1070" t="str">
        <f t="shared" si="82"/>
        <v>Victorian</v>
      </c>
      <c r="G1070" t="str">
        <f t="shared" si="84"/>
        <v>Quarter</v>
      </c>
      <c r="H1070">
        <f t="shared" si="85"/>
        <v>2023</v>
      </c>
      <c r="I1070">
        <f t="shared" si="86"/>
        <v>89</v>
      </c>
      <c r="J1070">
        <f>D1070*PJ_per_contract*I1070</f>
        <v>0</v>
      </c>
    </row>
    <row r="1071" spans="1:10" x14ac:dyDescent="0.2">
      <c r="A1071" t="s">
        <v>50</v>
      </c>
      <c r="B1071" s="3">
        <v>44239</v>
      </c>
      <c r="C1071">
        <v>0</v>
      </c>
      <c r="D1071">
        <v>0</v>
      </c>
      <c r="E1071">
        <f t="shared" si="83"/>
        <v>2021</v>
      </c>
      <c r="F1071" t="str">
        <f t="shared" si="82"/>
        <v>Victorian</v>
      </c>
      <c r="G1071" t="str">
        <f t="shared" si="84"/>
        <v>Quarter</v>
      </c>
      <c r="H1071">
        <f t="shared" si="85"/>
        <v>2024</v>
      </c>
      <c r="I1071">
        <f t="shared" si="86"/>
        <v>89</v>
      </c>
      <c r="J1071">
        <f>D1071*PJ_per_contract*I1071</f>
        <v>0</v>
      </c>
    </row>
    <row r="1072" spans="1:10" x14ac:dyDescent="0.2">
      <c r="A1072" t="s">
        <v>58</v>
      </c>
      <c r="B1072" s="3">
        <v>44239</v>
      </c>
      <c r="C1072">
        <v>0</v>
      </c>
      <c r="D1072">
        <v>0</v>
      </c>
      <c r="E1072">
        <f t="shared" si="83"/>
        <v>2021</v>
      </c>
      <c r="F1072" t="str">
        <f t="shared" si="82"/>
        <v>Victorian</v>
      </c>
      <c r="G1072" t="str">
        <f t="shared" si="84"/>
        <v>Quarter</v>
      </c>
      <c r="H1072">
        <f t="shared" si="85"/>
        <v>2024</v>
      </c>
      <c r="I1072">
        <f t="shared" si="86"/>
        <v>89</v>
      </c>
      <c r="J1072">
        <f>D1072*PJ_per_contract*I1072</f>
        <v>0</v>
      </c>
    </row>
    <row r="1073" spans="1:10" x14ac:dyDescent="0.2">
      <c r="A1073" t="s">
        <v>60</v>
      </c>
      <c r="B1073" s="3">
        <v>44239</v>
      </c>
      <c r="C1073">
        <v>0</v>
      </c>
      <c r="D1073">
        <v>0</v>
      </c>
      <c r="E1073">
        <f t="shared" si="83"/>
        <v>2021</v>
      </c>
      <c r="F1073" t="str">
        <f t="shared" si="82"/>
        <v>Wallumbilla</v>
      </c>
      <c r="G1073" t="str">
        <f t="shared" si="84"/>
        <v>Strip</v>
      </c>
      <c r="H1073">
        <f t="shared" si="85"/>
        <v>2023</v>
      </c>
      <c r="I1073">
        <f t="shared" si="86"/>
        <v>365</v>
      </c>
      <c r="J1073">
        <f>D1073*PJ_per_contract*I1073</f>
        <v>0</v>
      </c>
    </row>
    <row r="1074" spans="1:10" x14ac:dyDescent="0.2">
      <c r="A1074" t="s">
        <v>61</v>
      </c>
      <c r="B1074" s="3">
        <v>44239</v>
      </c>
      <c r="C1074">
        <v>25</v>
      </c>
      <c r="D1074">
        <v>0</v>
      </c>
      <c r="E1074">
        <f t="shared" si="83"/>
        <v>2021</v>
      </c>
      <c r="F1074" t="str">
        <f t="shared" si="82"/>
        <v>Wallumbilla</v>
      </c>
      <c r="G1074" t="str">
        <f t="shared" si="84"/>
        <v>Quarter</v>
      </c>
      <c r="H1074">
        <f t="shared" si="85"/>
        <v>2022</v>
      </c>
      <c r="I1074">
        <f t="shared" si="86"/>
        <v>89</v>
      </c>
      <c r="J1074">
        <f>D1074*PJ_per_contract*I1074</f>
        <v>0</v>
      </c>
    </row>
    <row r="1075" spans="1:10" x14ac:dyDescent="0.2">
      <c r="A1075" t="s">
        <v>62</v>
      </c>
      <c r="B1075" s="3">
        <v>44239</v>
      </c>
      <c r="C1075">
        <v>5</v>
      </c>
      <c r="D1075">
        <v>0</v>
      </c>
      <c r="E1075">
        <f t="shared" si="83"/>
        <v>2021</v>
      </c>
      <c r="F1075" t="str">
        <f t="shared" si="82"/>
        <v>Wallumbilla</v>
      </c>
      <c r="G1075" t="str">
        <f t="shared" si="84"/>
        <v>Quarter</v>
      </c>
      <c r="H1075">
        <f t="shared" si="85"/>
        <v>2022</v>
      </c>
      <c r="I1075">
        <f t="shared" si="86"/>
        <v>89</v>
      </c>
      <c r="J1075">
        <f>D1075*PJ_per_contract*I1075</f>
        <v>0</v>
      </c>
    </row>
    <row r="1076" spans="1:10" x14ac:dyDescent="0.2">
      <c r="A1076" t="s">
        <v>63</v>
      </c>
      <c r="B1076" s="3">
        <v>44239</v>
      </c>
      <c r="C1076">
        <v>0</v>
      </c>
      <c r="D1076">
        <v>0</v>
      </c>
      <c r="E1076">
        <f t="shared" si="83"/>
        <v>2021</v>
      </c>
      <c r="F1076" t="str">
        <f t="shared" si="82"/>
        <v>Wallumbilla</v>
      </c>
      <c r="G1076" t="str">
        <f t="shared" si="84"/>
        <v>Quarter</v>
      </c>
      <c r="H1076">
        <f t="shared" si="85"/>
        <v>2023</v>
      </c>
      <c r="I1076">
        <f t="shared" si="86"/>
        <v>89</v>
      </c>
      <c r="J1076">
        <f>D1076*PJ_per_contract*I1076</f>
        <v>0</v>
      </c>
    </row>
    <row r="1077" spans="1:10" x14ac:dyDescent="0.2">
      <c r="A1077" t="s">
        <v>64</v>
      </c>
      <c r="B1077" s="3">
        <v>44239</v>
      </c>
      <c r="C1077">
        <v>0</v>
      </c>
      <c r="D1077">
        <v>0</v>
      </c>
      <c r="E1077">
        <f t="shared" si="83"/>
        <v>2021</v>
      </c>
      <c r="F1077" t="str">
        <f t="shared" si="82"/>
        <v>Wallumbilla</v>
      </c>
      <c r="G1077" t="str">
        <f t="shared" si="84"/>
        <v>Quarter</v>
      </c>
      <c r="H1077">
        <f t="shared" si="85"/>
        <v>2023</v>
      </c>
      <c r="I1077">
        <f t="shared" si="86"/>
        <v>89</v>
      </c>
      <c r="J1077">
        <f>D1077*PJ_per_contract*I1077</f>
        <v>0</v>
      </c>
    </row>
    <row r="1078" spans="1:10" x14ac:dyDescent="0.2">
      <c r="A1078" t="s">
        <v>30</v>
      </c>
      <c r="B1078" s="3">
        <v>44242</v>
      </c>
      <c r="C1078">
        <v>0</v>
      </c>
      <c r="D1078">
        <v>0</v>
      </c>
      <c r="E1078">
        <f t="shared" si="83"/>
        <v>2021</v>
      </c>
      <c r="F1078" t="str">
        <f t="shared" si="82"/>
        <v>Victorian</v>
      </c>
      <c r="G1078" t="str">
        <f t="shared" si="84"/>
        <v>Month</v>
      </c>
      <c r="H1078">
        <f t="shared" si="85"/>
        <v>2021</v>
      </c>
      <c r="I1078">
        <f t="shared" si="86"/>
        <v>28</v>
      </c>
      <c r="J1078">
        <f>D1078*PJ_per_contract*I1078</f>
        <v>0</v>
      </c>
    </row>
    <row r="1079" spans="1:10" x14ac:dyDescent="0.2">
      <c r="A1079" t="s">
        <v>31</v>
      </c>
      <c r="B1079" s="3">
        <v>44242</v>
      </c>
      <c r="C1079">
        <v>0</v>
      </c>
      <c r="D1079">
        <v>0</v>
      </c>
      <c r="E1079">
        <f t="shared" si="83"/>
        <v>2021</v>
      </c>
      <c r="F1079" t="str">
        <f t="shared" si="82"/>
        <v>Wallumbilla</v>
      </c>
      <c r="G1079" t="str">
        <f t="shared" si="84"/>
        <v>Strip</v>
      </c>
      <c r="H1079">
        <f t="shared" si="85"/>
        <v>2021</v>
      </c>
      <c r="I1079">
        <f t="shared" si="86"/>
        <v>365</v>
      </c>
      <c r="J1079">
        <f>D1079*PJ_per_contract*I1079</f>
        <v>0</v>
      </c>
    </row>
    <row r="1080" spans="1:10" x14ac:dyDescent="0.2">
      <c r="A1080" t="s">
        <v>32</v>
      </c>
      <c r="B1080" s="3">
        <v>44242</v>
      </c>
      <c r="C1080">
        <v>0</v>
      </c>
      <c r="D1080">
        <v>0</v>
      </c>
      <c r="E1080">
        <f t="shared" si="83"/>
        <v>2021</v>
      </c>
      <c r="F1080" t="str">
        <f t="shared" si="82"/>
        <v>Victorian</v>
      </c>
      <c r="G1080" t="str">
        <f t="shared" si="84"/>
        <v>Quarter</v>
      </c>
      <c r="H1080">
        <f t="shared" si="85"/>
        <v>2021</v>
      </c>
      <c r="I1080">
        <f t="shared" si="86"/>
        <v>89</v>
      </c>
      <c r="J1080">
        <f>D1080*PJ_per_contract*I1080</f>
        <v>0</v>
      </c>
    </row>
    <row r="1081" spans="1:10" x14ac:dyDescent="0.2">
      <c r="A1081" t="s">
        <v>33</v>
      </c>
      <c r="B1081" s="3">
        <v>44242</v>
      </c>
      <c r="C1081">
        <v>0</v>
      </c>
      <c r="D1081">
        <v>0</v>
      </c>
      <c r="E1081">
        <f t="shared" si="83"/>
        <v>2021</v>
      </c>
      <c r="F1081" t="str">
        <f t="shared" si="82"/>
        <v>Victorian</v>
      </c>
      <c r="G1081" t="str">
        <f t="shared" si="84"/>
        <v>Month</v>
      </c>
      <c r="H1081">
        <f t="shared" si="85"/>
        <v>2021</v>
      </c>
      <c r="I1081">
        <f t="shared" si="86"/>
        <v>28</v>
      </c>
      <c r="J1081">
        <f>D1081*PJ_per_contract*I1081</f>
        <v>0</v>
      </c>
    </row>
    <row r="1082" spans="1:10" x14ac:dyDescent="0.2">
      <c r="A1082" t="s">
        <v>34</v>
      </c>
      <c r="B1082" s="3">
        <v>44242</v>
      </c>
      <c r="C1082">
        <v>85</v>
      </c>
      <c r="D1082">
        <v>0</v>
      </c>
      <c r="E1082">
        <f t="shared" si="83"/>
        <v>2021</v>
      </c>
      <c r="F1082" t="str">
        <f t="shared" si="82"/>
        <v>Wallumbilla</v>
      </c>
      <c r="G1082" t="str">
        <f t="shared" si="84"/>
        <v>Quarter</v>
      </c>
      <c r="H1082">
        <f t="shared" si="85"/>
        <v>2021</v>
      </c>
      <c r="I1082">
        <f t="shared" si="86"/>
        <v>89</v>
      </c>
      <c r="J1082">
        <f>D1082*PJ_per_contract*I1082</f>
        <v>0</v>
      </c>
    </row>
    <row r="1083" spans="1:10" x14ac:dyDescent="0.2">
      <c r="A1083" t="s">
        <v>35</v>
      </c>
      <c r="B1083" s="3">
        <v>44242</v>
      </c>
      <c r="C1083">
        <v>0</v>
      </c>
      <c r="D1083">
        <v>0</v>
      </c>
      <c r="E1083">
        <f t="shared" si="83"/>
        <v>2021</v>
      </c>
      <c r="F1083" t="str">
        <f t="shared" si="82"/>
        <v>Victorian</v>
      </c>
      <c r="G1083" t="str">
        <f t="shared" si="84"/>
        <v>Month</v>
      </c>
      <c r="H1083">
        <f t="shared" si="85"/>
        <v>2021</v>
      </c>
      <c r="I1083">
        <f t="shared" si="86"/>
        <v>28</v>
      </c>
      <c r="J1083">
        <f>D1083*PJ_per_contract*I1083</f>
        <v>0</v>
      </c>
    </row>
    <row r="1084" spans="1:10" x14ac:dyDescent="0.2">
      <c r="A1084" t="s">
        <v>36</v>
      </c>
      <c r="B1084" s="3">
        <v>44242</v>
      </c>
      <c r="C1084">
        <v>0</v>
      </c>
      <c r="D1084">
        <v>0</v>
      </c>
      <c r="E1084">
        <f t="shared" si="83"/>
        <v>2021</v>
      </c>
      <c r="F1084" t="str">
        <f t="shared" si="82"/>
        <v>Victorian</v>
      </c>
      <c r="G1084" t="str">
        <f t="shared" si="84"/>
        <v>Month</v>
      </c>
      <c r="H1084">
        <f t="shared" si="85"/>
        <v>2021</v>
      </c>
      <c r="I1084">
        <f t="shared" si="86"/>
        <v>28</v>
      </c>
      <c r="J1084">
        <f>D1084*PJ_per_contract*I1084</f>
        <v>0</v>
      </c>
    </row>
    <row r="1085" spans="1:10" x14ac:dyDescent="0.2">
      <c r="A1085" t="s">
        <v>37</v>
      </c>
      <c r="B1085" s="3">
        <v>44242</v>
      </c>
      <c r="C1085">
        <v>0</v>
      </c>
      <c r="D1085">
        <v>0</v>
      </c>
      <c r="E1085">
        <f t="shared" si="83"/>
        <v>2021</v>
      </c>
      <c r="F1085" t="str">
        <f t="shared" si="82"/>
        <v>Victorian</v>
      </c>
      <c r="G1085" t="str">
        <f t="shared" si="84"/>
        <v>Month</v>
      </c>
      <c r="H1085">
        <f t="shared" si="85"/>
        <v>2021</v>
      </c>
      <c r="I1085">
        <f t="shared" si="86"/>
        <v>28</v>
      </c>
      <c r="J1085">
        <f>D1085*PJ_per_contract*I1085</f>
        <v>0</v>
      </c>
    </row>
    <row r="1086" spans="1:10" x14ac:dyDescent="0.2">
      <c r="A1086" t="s">
        <v>38</v>
      </c>
      <c r="B1086" s="3">
        <v>44242</v>
      </c>
      <c r="C1086">
        <v>0</v>
      </c>
      <c r="D1086">
        <v>0</v>
      </c>
      <c r="E1086">
        <f t="shared" si="83"/>
        <v>2021</v>
      </c>
      <c r="F1086" t="str">
        <f t="shared" si="82"/>
        <v>Victorian</v>
      </c>
      <c r="G1086" t="str">
        <f t="shared" si="84"/>
        <v>Quarter</v>
      </c>
      <c r="H1086">
        <f t="shared" si="85"/>
        <v>2021</v>
      </c>
      <c r="I1086">
        <f t="shared" si="86"/>
        <v>89</v>
      </c>
      <c r="J1086">
        <f>D1086*PJ_per_contract*I1086</f>
        <v>0</v>
      </c>
    </row>
    <row r="1087" spans="1:10" x14ac:dyDescent="0.2">
      <c r="A1087" t="s">
        <v>39</v>
      </c>
      <c r="B1087" s="3">
        <v>44242</v>
      </c>
      <c r="C1087">
        <v>122</v>
      </c>
      <c r="D1087">
        <v>0</v>
      </c>
      <c r="E1087">
        <f t="shared" si="83"/>
        <v>2021</v>
      </c>
      <c r="F1087" t="str">
        <f t="shared" si="82"/>
        <v>Wallumbilla</v>
      </c>
      <c r="G1087" t="str">
        <f t="shared" si="84"/>
        <v>Quarter</v>
      </c>
      <c r="H1087">
        <f t="shared" si="85"/>
        <v>2021</v>
      </c>
      <c r="I1087">
        <f t="shared" si="86"/>
        <v>89</v>
      </c>
      <c r="J1087">
        <f>D1087*PJ_per_contract*I1087</f>
        <v>0</v>
      </c>
    </row>
    <row r="1088" spans="1:10" x14ac:dyDescent="0.2">
      <c r="A1088" t="s">
        <v>40</v>
      </c>
      <c r="B1088" s="3">
        <v>44242</v>
      </c>
      <c r="C1088">
        <v>0</v>
      </c>
      <c r="D1088">
        <v>0</v>
      </c>
      <c r="E1088">
        <f t="shared" si="83"/>
        <v>2021</v>
      </c>
      <c r="F1088" t="str">
        <f t="shared" si="82"/>
        <v>Wallumbilla</v>
      </c>
      <c r="G1088" t="str">
        <f t="shared" si="84"/>
        <v>Strip</v>
      </c>
      <c r="H1088">
        <f t="shared" si="85"/>
        <v>2022</v>
      </c>
      <c r="I1088">
        <f t="shared" si="86"/>
        <v>365</v>
      </c>
      <c r="J1088">
        <f>D1088*PJ_per_contract*I1088</f>
        <v>0</v>
      </c>
    </row>
    <row r="1089" spans="1:10" x14ac:dyDescent="0.2">
      <c r="A1089" t="s">
        <v>41</v>
      </c>
      <c r="B1089" s="3">
        <v>44242</v>
      </c>
      <c r="C1089">
        <v>0</v>
      </c>
      <c r="D1089">
        <v>0</v>
      </c>
      <c r="E1089">
        <f t="shared" si="83"/>
        <v>2021</v>
      </c>
      <c r="F1089" t="str">
        <f t="shared" si="82"/>
        <v>Victorian</v>
      </c>
      <c r="G1089" t="str">
        <f t="shared" si="84"/>
        <v>Quarter</v>
      </c>
      <c r="H1089">
        <f t="shared" si="85"/>
        <v>2021</v>
      </c>
      <c r="I1089">
        <f t="shared" si="86"/>
        <v>89</v>
      </c>
      <c r="J1089">
        <f>D1089*PJ_per_contract*I1089</f>
        <v>0</v>
      </c>
    </row>
    <row r="1090" spans="1:10" x14ac:dyDescent="0.2">
      <c r="A1090" t="s">
        <v>42</v>
      </c>
      <c r="B1090" s="3">
        <v>44242</v>
      </c>
      <c r="C1090">
        <v>151</v>
      </c>
      <c r="D1090">
        <v>0</v>
      </c>
      <c r="E1090">
        <f t="shared" si="83"/>
        <v>2021</v>
      </c>
      <c r="F1090" t="str">
        <f t="shared" ref="F1090:F1153" si="87">IF(OR(LEFT(A1090,2)="GJ",LEFT(A1090,2)="GK"),"Victorian",IF(OR(LEFT(A1090,2)="GX",LEFT(A1090,2)="GY"),"Wallumbilla","NA"))</f>
        <v>Wallumbilla</v>
      </c>
      <c r="G1090" t="str">
        <f t="shared" si="84"/>
        <v>Quarter</v>
      </c>
      <c r="H1090">
        <f t="shared" si="85"/>
        <v>2021</v>
      </c>
      <c r="I1090">
        <f t="shared" si="86"/>
        <v>89</v>
      </c>
      <c r="J1090">
        <f>D1090*PJ_per_contract*I1090</f>
        <v>0</v>
      </c>
    </row>
    <row r="1091" spans="1:10" x14ac:dyDescent="0.2">
      <c r="A1091" t="s">
        <v>43</v>
      </c>
      <c r="B1091" s="3">
        <v>44242</v>
      </c>
      <c r="C1091">
        <v>0</v>
      </c>
      <c r="D1091">
        <v>0</v>
      </c>
      <c r="E1091">
        <f t="shared" ref="E1091:E1154" si="88">YEAR(B1091)</f>
        <v>2021</v>
      </c>
      <c r="F1091" t="str">
        <f t="shared" si="87"/>
        <v>Victorian</v>
      </c>
      <c r="G1091" t="str">
        <f t="shared" ref="G1091:G1154" si="89">IF(LEFT(A1091,2)="GJ","Month",IF(OR(LEFT(A1091,2)="GK",LEFT(A1091,2)="GX"),"Quarter",IF(LEFT(A1091,2)="GY","Strip","NA")))</f>
        <v>Quarter</v>
      </c>
      <c r="H1091">
        <f t="shared" ref="H1091:H1154" si="90">VALUE(MID(A1091,4,4))</f>
        <v>2021</v>
      </c>
      <c r="I1091">
        <f t="shared" ref="I1091:I1154" si="91">IF(G1091="Month",_xlfn.DAYS(EOMONTH(B1091,0),EOMONTH(B1091,-1)),IF(G1091="Quarter",_xlfn.DAYS(EOMONTH(B1091,2),EOMONTH(B1091,-1)),365))</f>
        <v>89</v>
      </c>
      <c r="J1091">
        <f>D1091*PJ_per_contract*I1091</f>
        <v>0</v>
      </c>
    </row>
    <row r="1092" spans="1:10" x14ac:dyDescent="0.2">
      <c r="A1092" t="s">
        <v>44</v>
      </c>
      <c r="B1092" s="3">
        <v>44242</v>
      </c>
      <c r="C1092">
        <v>85</v>
      </c>
      <c r="D1092">
        <v>0</v>
      </c>
      <c r="E1092">
        <f t="shared" si="88"/>
        <v>2021</v>
      </c>
      <c r="F1092" t="str">
        <f t="shared" si="87"/>
        <v>Wallumbilla</v>
      </c>
      <c r="G1092" t="str">
        <f t="shared" si="89"/>
        <v>Quarter</v>
      </c>
      <c r="H1092">
        <f t="shared" si="90"/>
        <v>2021</v>
      </c>
      <c r="I1092">
        <f t="shared" si="91"/>
        <v>89</v>
      </c>
      <c r="J1092">
        <f>D1092*PJ_per_contract*I1092</f>
        <v>0</v>
      </c>
    </row>
    <row r="1093" spans="1:10" x14ac:dyDescent="0.2">
      <c r="A1093" t="s">
        <v>45</v>
      </c>
      <c r="B1093" s="3">
        <v>44242</v>
      </c>
      <c r="C1093">
        <v>0</v>
      </c>
      <c r="D1093">
        <v>0</v>
      </c>
      <c r="E1093">
        <f t="shared" si="88"/>
        <v>2021</v>
      </c>
      <c r="F1093" t="str">
        <f t="shared" si="87"/>
        <v>Wallumbilla</v>
      </c>
      <c r="G1093" t="str">
        <f t="shared" si="89"/>
        <v>Strip</v>
      </c>
      <c r="H1093">
        <f t="shared" si="90"/>
        <v>2022</v>
      </c>
      <c r="I1093">
        <f t="shared" si="91"/>
        <v>365</v>
      </c>
      <c r="J1093">
        <f>D1093*PJ_per_contract*I1093</f>
        <v>0</v>
      </c>
    </row>
    <row r="1094" spans="1:10" x14ac:dyDescent="0.2">
      <c r="A1094" t="s">
        <v>46</v>
      </c>
      <c r="B1094" s="3">
        <v>44242</v>
      </c>
      <c r="C1094">
        <v>0</v>
      </c>
      <c r="D1094">
        <v>0</v>
      </c>
      <c r="E1094">
        <f t="shared" si="88"/>
        <v>2021</v>
      </c>
      <c r="F1094" t="str">
        <f t="shared" si="87"/>
        <v>Victorian</v>
      </c>
      <c r="G1094" t="str">
        <f t="shared" si="89"/>
        <v>Quarter</v>
      </c>
      <c r="H1094">
        <f t="shared" si="90"/>
        <v>2022</v>
      </c>
      <c r="I1094">
        <f t="shared" si="91"/>
        <v>89</v>
      </c>
      <c r="J1094">
        <f>D1094*PJ_per_contract*I1094</f>
        <v>0</v>
      </c>
    </row>
    <row r="1095" spans="1:10" x14ac:dyDescent="0.2">
      <c r="A1095" t="s">
        <v>47</v>
      </c>
      <c r="B1095" s="3">
        <v>44242</v>
      </c>
      <c r="C1095">
        <v>5</v>
      </c>
      <c r="D1095">
        <v>0</v>
      </c>
      <c r="E1095">
        <f t="shared" si="88"/>
        <v>2021</v>
      </c>
      <c r="F1095" t="str">
        <f t="shared" si="87"/>
        <v>Wallumbilla</v>
      </c>
      <c r="G1095" t="str">
        <f t="shared" si="89"/>
        <v>Quarter</v>
      </c>
      <c r="H1095">
        <f t="shared" si="90"/>
        <v>2022</v>
      </c>
      <c r="I1095">
        <f t="shared" si="91"/>
        <v>89</v>
      </c>
      <c r="J1095">
        <f>D1095*PJ_per_contract*I1095</f>
        <v>0</v>
      </c>
    </row>
    <row r="1096" spans="1:10" x14ac:dyDescent="0.2">
      <c r="A1096" t="s">
        <v>48</v>
      </c>
      <c r="B1096" s="3">
        <v>44242</v>
      </c>
      <c r="C1096">
        <v>0</v>
      </c>
      <c r="D1096">
        <v>0</v>
      </c>
      <c r="E1096">
        <f t="shared" si="88"/>
        <v>2021</v>
      </c>
      <c r="F1096" t="str">
        <f t="shared" si="87"/>
        <v>Victorian</v>
      </c>
      <c r="G1096" t="str">
        <f t="shared" si="89"/>
        <v>Quarter</v>
      </c>
      <c r="H1096">
        <f t="shared" si="90"/>
        <v>2022</v>
      </c>
      <c r="I1096">
        <f t="shared" si="91"/>
        <v>89</v>
      </c>
      <c r="J1096">
        <f>D1096*PJ_per_contract*I1096</f>
        <v>0</v>
      </c>
    </row>
    <row r="1097" spans="1:10" x14ac:dyDescent="0.2">
      <c r="A1097" t="s">
        <v>49</v>
      </c>
      <c r="B1097" s="3">
        <v>44242</v>
      </c>
      <c r="C1097">
        <v>15</v>
      </c>
      <c r="D1097">
        <v>0</v>
      </c>
      <c r="E1097">
        <f t="shared" si="88"/>
        <v>2021</v>
      </c>
      <c r="F1097" t="str">
        <f t="shared" si="87"/>
        <v>Wallumbilla</v>
      </c>
      <c r="G1097" t="str">
        <f t="shared" si="89"/>
        <v>Quarter</v>
      </c>
      <c r="H1097">
        <f t="shared" si="90"/>
        <v>2022</v>
      </c>
      <c r="I1097">
        <f t="shared" si="91"/>
        <v>89</v>
      </c>
      <c r="J1097">
        <f>D1097*PJ_per_contract*I1097</f>
        <v>0</v>
      </c>
    </row>
    <row r="1098" spans="1:10" x14ac:dyDescent="0.2">
      <c r="A1098" t="s">
        <v>50</v>
      </c>
      <c r="B1098" s="3">
        <v>44242</v>
      </c>
      <c r="C1098">
        <v>0</v>
      </c>
      <c r="D1098">
        <v>0</v>
      </c>
      <c r="E1098">
        <f t="shared" si="88"/>
        <v>2021</v>
      </c>
      <c r="F1098" t="str">
        <f t="shared" si="87"/>
        <v>Victorian</v>
      </c>
      <c r="G1098" t="str">
        <f t="shared" si="89"/>
        <v>Quarter</v>
      </c>
      <c r="H1098">
        <f t="shared" si="90"/>
        <v>2024</v>
      </c>
      <c r="I1098">
        <f t="shared" si="91"/>
        <v>89</v>
      </c>
      <c r="J1098">
        <f>D1098*PJ_per_contract*I1098</f>
        <v>0</v>
      </c>
    </row>
    <row r="1099" spans="1:10" x14ac:dyDescent="0.2">
      <c r="A1099" t="s">
        <v>51</v>
      </c>
      <c r="B1099" s="3">
        <v>44242</v>
      </c>
      <c r="C1099">
        <v>0</v>
      </c>
      <c r="D1099">
        <v>0</v>
      </c>
      <c r="E1099">
        <f t="shared" si="88"/>
        <v>2021</v>
      </c>
      <c r="F1099" t="str">
        <f t="shared" si="87"/>
        <v>Victorian</v>
      </c>
      <c r="G1099" t="str">
        <f t="shared" si="89"/>
        <v>Quarter</v>
      </c>
      <c r="H1099">
        <f t="shared" si="90"/>
        <v>2022</v>
      </c>
      <c r="I1099">
        <f t="shared" si="91"/>
        <v>89</v>
      </c>
      <c r="J1099">
        <f>D1099*PJ_per_contract*I1099</f>
        <v>0</v>
      </c>
    </row>
    <row r="1100" spans="1:10" x14ac:dyDescent="0.2">
      <c r="A1100" t="s">
        <v>52</v>
      </c>
      <c r="B1100" s="3">
        <v>44242</v>
      </c>
      <c r="C1100">
        <v>0</v>
      </c>
      <c r="D1100">
        <v>0</v>
      </c>
      <c r="E1100">
        <f t="shared" si="88"/>
        <v>2021</v>
      </c>
      <c r="F1100" t="str">
        <f t="shared" si="87"/>
        <v>Victorian</v>
      </c>
      <c r="G1100" t="str">
        <f t="shared" si="89"/>
        <v>Quarter</v>
      </c>
      <c r="H1100">
        <f t="shared" si="90"/>
        <v>2022</v>
      </c>
      <c r="I1100">
        <f t="shared" si="91"/>
        <v>89</v>
      </c>
      <c r="J1100">
        <f>D1100*PJ_per_contract*I1100</f>
        <v>0</v>
      </c>
    </row>
    <row r="1101" spans="1:10" x14ac:dyDescent="0.2">
      <c r="A1101" t="s">
        <v>58</v>
      </c>
      <c r="B1101" s="3">
        <v>44242</v>
      </c>
      <c r="C1101">
        <v>0</v>
      </c>
      <c r="D1101">
        <v>0</v>
      </c>
      <c r="E1101">
        <f t="shared" si="88"/>
        <v>2021</v>
      </c>
      <c r="F1101" t="str">
        <f t="shared" si="87"/>
        <v>Victorian</v>
      </c>
      <c r="G1101" t="str">
        <f t="shared" si="89"/>
        <v>Quarter</v>
      </c>
      <c r="H1101">
        <f t="shared" si="90"/>
        <v>2024</v>
      </c>
      <c r="I1101">
        <f t="shared" si="91"/>
        <v>89</v>
      </c>
      <c r="J1101">
        <f>D1101*PJ_per_contract*I1101</f>
        <v>0</v>
      </c>
    </row>
    <row r="1102" spans="1:10" x14ac:dyDescent="0.2">
      <c r="A1102" t="s">
        <v>54</v>
      </c>
      <c r="B1102" s="3">
        <v>44242</v>
      </c>
      <c r="C1102">
        <v>0</v>
      </c>
      <c r="D1102">
        <v>0</v>
      </c>
      <c r="E1102">
        <f t="shared" si="88"/>
        <v>2021</v>
      </c>
      <c r="F1102" t="str">
        <f t="shared" si="87"/>
        <v>Victorian</v>
      </c>
      <c r="G1102" t="str">
        <f t="shared" si="89"/>
        <v>Quarter</v>
      </c>
      <c r="H1102">
        <f t="shared" si="90"/>
        <v>2023</v>
      </c>
      <c r="I1102">
        <f t="shared" si="91"/>
        <v>89</v>
      </c>
      <c r="J1102">
        <f>D1102*PJ_per_contract*I1102</f>
        <v>0</v>
      </c>
    </row>
    <row r="1103" spans="1:10" x14ac:dyDescent="0.2">
      <c r="A1103" t="s">
        <v>55</v>
      </c>
      <c r="B1103" s="3">
        <v>44242</v>
      </c>
      <c r="C1103">
        <v>0</v>
      </c>
      <c r="D1103">
        <v>0</v>
      </c>
      <c r="E1103">
        <f t="shared" si="88"/>
        <v>2021</v>
      </c>
      <c r="F1103" t="str">
        <f t="shared" si="87"/>
        <v>Victorian</v>
      </c>
      <c r="G1103" t="str">
        <f t="shared" si="89"/>
        <v>Quarter</v>
      </c>
      <c r="H1103">
        <f t="shared" si="90"/>
        <v>2024</v>
      </c>
      <c r="I1103">
        <f t="shared" si="91"/>
        <v>89</v>
      </c>
      <c r="J1103">
        <f>D1103*PJ_per_contract*I1103</f>
        <v>0</v>
      </c>
    </row>
    <row r="1104" spans="1:10" x14ac:dyDescent="0.2">
      <c r="A1104" t="s">
        <v>56</v>
      </c>
      <c r="B1104" s="3">
        <v>44242</v>
      </c>
      <c r="C1104">
        <v>0</v>
      </c>
      <c r="D1104">
        <v>0</v>
      </c>
      <c r="E1104">
        <f t="shared" si="88"/>
        <v>2021</v>
      </c>
      <c r="F1104" t="str">
        <f t="shared" si="87"/>
        <v>Victorian</v>
      </c>
      <c r="G1104" t="str">
        <f t="shared" si="89"/>
        <v>Quarter</v>
      </c>
      <c r="H1104">
        <f t="shared" si="90"/>
        <v>2023</v>
      </c>
      <c r="I1104">
        <f t="shared" si="91"/>
        <v>89</v>
      </c>
      <c r="J1104">
        <f>D1104*PJ_per_contract*I1104</f>
        <v>0</v>
      </c>
    </row>
    <row r="1105" spans="1:10" x14ac:dyDescent="0.2">
      <c r="A1105" t="s">
        <v>57</v>
      </c>
      <c r="B1105" s="3">
        <v>44242</v>
      </c>
      <c r="C1105">
        <v>0</v>
      </c>
      <c r="D1105">
        <v>0</v>
      </c>
      <c r="E1105">
        <f t="shared" si="88"/>
        <v>2021</v>
      </c>
      <c r="F1105" t="str">
        <f t="shared" si="87"/>
        <v>Victorian</v>
      </c>
      <c r="G1105" t="str">
        <f t="shared" si="89"/>
        <v>Quarter</v>
      </c>
      <c r="H1105">
        <f t="shared" si="90"/>
        <v>2024</v>
      </c>
      <c r="I1105">
        <f t="shared" si="91"/>
        <v>89</v>
      </c>
      <c r="J1105">
        <f>D1105*PJ_per_contract*I1105</f>
        <v>0</v>
      </c>
    </row>
    <row r="1106" spans="1:10" x14ac:dyDescent="0.2">
      <c r="A1106" t="s">
        <v>59</v>
      </c>
      <c r="B1106" s="3">
        <v>44242</v>
      </c>
      <c r="C1106">
        <v>0</v>
      </c>
      <c r="D1106">
        <v>0</v>
      </c>
      <c r="E1106">
        <f t="shared" si="88"/>
        <v>2021</v>
      </c>
      <c r="F1106" t="str">
        <f t="shared" si="87"/>
        <v>Victorian</v>
      </c>
      <c r="G1106" t="str">
        <f t="shared" si="89"/>
        <v>Quarter</v>
      </c>
      <c r="H1106">
        <f t="shared" si="90"/>
        <v>2023</v>
      </c>
      <c r="I1106">
        <f t="shared" si="91"/>
        <v>89</v>
      </c>
      <c r="J1106">
        <f>D1106*PJ_per_contract*I1106</f>
        <v>0</v>
      </c>
    </row>
    <row r="1107" spans="1:10" x14ac:dyDescent="0.2">
      <c r="A1107" t="s">
        <v>53</v>
      </c>
      <c r="B1107" s="3">
        <v>44242</v>
      </c>
      <c r="C1107">
        <v>0</v>
      </c>
      <c r="D1107">
        <v>0</v>
      </c>
      <c r="E1107">
        <f t="shared" si="88"/>
        <v>2021</v>
      </c>
      <c r="F1107" t="str">
        <f t="shared" si="87"/>
        <v>Victorian</v>
      </c>
      <c r="G1107" t="str">
        <f t="shared" si="89"/>
        <v>Quarter</v>
      </c>
      <c r="H1107">
        <f t="shared" si="90"/>
        <v>2023</v>
      </c>
      <c r="I1107">
        <f t="shared" si="91"/>
        <v>89</v>
      </c>
      <c r="J1107">
        <f>D1107*PJ_per_contract*I1107</f>
        <v>0</v>
      </c>
    </row>
    <row r="1108" spans="1:10" x14ac:dyDescent="0.2">
      <c r="A1108" t="s">
        <v>60</v>
      </c>
      <c r="B1108" s="3">
        <v>44242</v>
      </c>
      <c r="C1108">
        <v>0</v>
      </c>
      <c r="D1108">
        <v>0</v>
      </c>
      <c r="E1108">
        <f t="shared" si="88"/>
        <v>2021</v>
      </c>
      <c r="F1108" t="str">
        <f t="shared" si="87"/>
        <v>Wallumbilla</v>
      </c>
      <c r="G1108" t="str">
        <f t="shared" si="89"/>
        <v>Strip</v>
      </c>
      <c r="H1108">
        <f t="shared" si="90"/>
        <v>2023</v>
      </c>
      <c r="I1108">
        <f t="shared" si="91"/>
        <v>365</v>
      </c>
      <c r="J1108">
        <f>D1108*PJ_per_contract*I1108</f>
        <v>0</v>
      </c>
    </row>
    <row r="1109" spans="1:10" x14ac:dyDescent="0.2">
      <c r="A1109" t="s">
        <v>61</v>
      </c>
      <c r="B1109" s="3">
        <v>44242</v>
      </c>
      <c r="C1109">
        <v>25</v>
      </c>
      <c r="D1109">
        <v>0</v>
      </c>
      <c r="E1109">
        <f t="shared" si="88"/>
        <v>2021</v>
      </c>
      <c r="F1109" t="str">
        <f t="shared" si="87"/>
        <v>Wallumbilla</v>
      </c>
      <c r="G1109" t="str">
        <f t="shared" si="89"/>
        <v>Quarter</v>
      </c>
      <c r="H1109">
        <f t="shared" si="90"/>
        <v>2022</v>
      </c>
      <c r="I1109">
        <f t="shared" si="91"/>
        <v>89</v>
      </c>
      <c r="J1109">
        <f>D1109*PJ_per_contract*I1109</f>
        <v>0</v>
      </c>
    </row>
    <row r="1110" spans="1:10" x14ac:dyDescent="0.2">
      <c r="A1110" t="s">
        <v>62</v>
      </c>
      <c r="B1110" s="3">
        <v>44242</v>
      </c>
      <c r="C1110">
        <v>5</v>
      </c>
      <c r="D1110">
        <v>0</v>
      </c>
      <c r="E1110">
        <f t="shared" si="88"/>
        <v>2021</v>
      </c>
      <c r="F1110" t="str">
        <f t="shared" si="87"/>
        <v>Wallumbilla</v>
      </c>
      <c r="G1110" t="str">
        <f t="shared" si="89"/>
        <v>Quarter</v>
      </c>
      <c r="H1110">
        <f t="shared" si="90"/>
        <v>2022</v>
      </c>
      <c r="I1110">
        <f t="shared" si="91"/>
        <v>89</v>
      </c>
      <c r="J1110">
        <f>D1110*PJ_per_contract*I1110</f>
        <v>0</v>
      </c>
    </row>
    <row r="1111" spans="1:10" x14ac:dyDescent="0.2">
      <c r="A1111" t="s">
        <v>63</v>
      </c>
      <c r="B1111" s="3">
        <v>44242</v>
      </c>
      <c r="C1111">
        <v>0</v>
      </c>
      <c r="D1111">
        <v>0</v>
      </c>
      <c r="E1111">
        <f t="shared" si="88"/>
        <v>2021</v>
      </c>
      <c r="F1111" t="str">
        <f t="shared" si="87"/>
        <v>Wallumbilla</v>
      </c>
      <c r="G1111" t="str">
        <f t="shared" si="89"/>
        <v>Quarter</v>
      </c>
      <c r="H1111">
        <f t="shared" si="90"/>
        <v>2023</v>
      </c>
      <c r="I1111">
        <f t="shared" si="91"/>
        <v>89</v>
      </c>
      <c r="J1111">
        <f>D1111*PJ_per_contract*I1111</f>
        <v>0</v>
      </c>
    </row>
    <row r="1112" spans="1:10" x14ac:dyDescent="0.2">
      <c r="A1112" t="s">
        <v>64</v>
      </c>
      <c r="B1112" s="3">
        <v>44242</v>
      </c>
      <c r="C1112">
        <v>0</v>
      </c>
      <c r="D1112">
        <v>0</v>
      </c>
      <c r="E1112">
        <f t="shared" si="88"/>
        <v>2021</v>
      </c>
      <c r="F1112" t="str">
        <f t="shared" si="87"/>
        <v>Wallumbilla</v>
      </c>
      <c r="G1112" t="str">
        <f t="shared" si="89"/>
        <v>Quarter</v>
      </c>
      <c r="H1112">
        <f t="shared" si="90"/>
        <v>2023</v>
      </c>
      <c r="I1112">
        <f t="shared" si="91"/>
        <v>89</v>
      </c>
      <c r="J1112">
        <f>D1112*PJ_per_contract*I1112</f>
        <v>0</v>
      </c>
    </row>
    <row r="1113" spans="1:10" x14ac:dyDescent="0.2">
      <c r="A1113" t="s">
        <v>30</v>
      </c>
      <c r="B1113" s="3">
        <v>44243</v>
      </c>
      <c r="C1113">
        <v>0</v>
      </c>
      <c r="D1113">
        <v>0</v>
      </c>
      <c r="E1113">
        <f t="shared" si="88"/>
        <v>2021</v>
      </c>
      <c r="F1113" t="str">
        <f t="shared" si="87"/>
        <v>Victorian</v>
      </c>
      <c r="G1113" t="str">
        <f t="shared" si="89"/>
        <v>Month</v>
      </c>
      <c r="H1113">
        <f t="shared" si="90"/>
        <v>2021</v>
      </c>
      <c r="I1113">
        <f t="shared" si="91"/>
        <v>28</v>
      </c>
      <c r="J1113">
        <f>D1113*PJ_per_contract*I1113</f>
        <v>0</v>
      </c>
    </row>
    <row r="1114" spans="1:10" x14ac:dyDescent="0.2">
      <c r="A1114" t="s">
        <v>31</v>
      </c>
      <c r="B1114" s="3">
        <v>44243</v>
      </c>
      <c r="C1114">
        <v>0</v>
      </c>
      <c r="D1114">
        <v>0</v>
      </c>
      <c r="E1114">
        <f t="shared" si="88"/>
        <v>2021</v>
      </c>
      <c r="F1114" t="str">
        <f t="shared" si="87"/>
        <v>Wallumbilla</v>
      </c>
      <c r="G1114" t="str">
        <f t="shared" si="89"/>
        <v>Strip</v>
      </c>
      <c r="H1114">
        <f t="shared" si="90"/>
        <v>2021</v>
      </c>
      <c r="I1114">
        <f t="shared" si="91"/>
        <v>365</v>
      </c>
      <c r="J1114">
        <f>D1114*PJ_per_contract*I1114</f>
        <v>0</v>
      </c>
    </row>
    <row r="1115" spans="1:10" x14ac:dyDescent="0.2">
      <c r="A1115" t="s">
        <v>33</v>
      </c>
      <c r="B1115" s="3">
        <v>44243</v>
      </c>
      <c r="C1115">
        <v>0</v>
      </c>
      <c r="D1115">
        <v>0</v>
      </c>
      <c r="E1115">
        <f t="shared" si="88"/>
        <v>2021</v>
      </c>
      <c r="F1115" t="str">
        <f t="shared" si="87"/>
        <v>Victorian</v>
      </c>
      <c r="G1115" t="str">
        <f t="shared" si="89"/>
        <v>Month</v>
      </c>
      <c r="H1115">
        <f t="shared" si="90"/>
        <v>2021</v>
      </c>
      <c r="I1115">
        <f t="shared" si="91"/>
        <v>28</v>
      </c>
      <c r="J1115">
        <f>D1115*PJ_per_contract*I1115</f>
        <v>0</v>
      </c>
    </row>
    <row r="1116" spans="1:10" x14ac:dyDescent="0.2">
      <c r="A1116" t="s">
        <v>32</v>
      </c>
      <c r="B1116" s="3">
        <v>44243</v>
      </c>
      <c r="C1116">
        <v>0</v>
      </c>
      <c r="D1116">
        <v>0</v>
      </c>
      <c r="E1116">
        <f t="shared" si="88"/>
        <v>2021</v>
      </c>
      <c r="F1116" t="str">
        <f t="shared" si="87"/>
        <v>Victorian</v>
      </c>
      <c r="G1116" t="str">
        <f t="shared" si="89"/>
        <v>Quarter</v>
      </c>
      <c r="H1116">
        <f t="shared" si="90"/>
        <v>2021</v>
      </c>
      <c r="I1116">
        <f t="shared" si="91"/>
        <v>89</v>
      </c>
      <c r="J1116">
        <f>D1116*PJ_per_contract*I1116</f>
        <v>0</v>
      </c>
    </row>
    <row r="1117" spans="1:10" x14ac:dyDescent="0.2">
      <c r="A1117" t="s">
        <v>34</v>
      </c>
      <c r="B1117" s="3">
        <v>44243</v>
      </c>
      <c r="C1117">
        <v>85</v>
      </c>
      <c r="D1117">
        <v>0</v>
      </c>
      <c r="E1117">
        <f t="shared" si="88"/>
        <v>2021</v>
      </c>
      <c r="F1117" t="str">
        <f t="shared" si="87"/>
        <v>Wallumbilla</v>
      </c>
      <c r="G1117" t="str">
        <f t="shared" si="89"/>
        <v>Quarter</v>
      </c>
      <c r="H1117">
        <f t="shared" si="90"/>
        <v>2021</v>
      </c>
      <c r="I1117">
        <f t="shared" si="91"/>
        <v>89</v>
      </c>
      <c r="J1117">
        <f>D1117*PJ_per_contract*I1117</f>
        <v>0</v>
      </c>
    </row>
    <row r="1118" spans="1:10" x14ac:dyDescent="0.2">
      <c r="A1118" t="s">
        <v>35</v>
      </c>
      <c r="B1118" s="3">
        <v>44243</v>
      </c>
      <c r="C1118">
        <v>0</v>
      </c>
      <c r="D1118">
        <v>0</v>
      </c>
      <c r="E1118">
        <f t="shared" si="88"/>
        <v>2021</v>
      </c>
      <c r="F1118" t="str">
        <f t="shared" si="87"/>
        <v>Victorian</v>
      </c>
      <c r="G1118" t="str">
        <f t="shared" si="89"/>
        <v>Month</v>
      </c>
      <c r="H1118">
        <f t="shared" si="90"/>
        <v>2021</v>
      </c>
      <c r="I1118">
        <f t="shared" si="91"/>
        <v>28</v>
      </c>
      <c r="J1118">
        <f>D1118*PJ_per_contract*I1118</f>
        <v>0</v>
      </c>
    </row>
    <row r="1119" spans="1:10" x14ac:dyDescent="0.2">
      <c r="A1119" t="s">
        <v>36</v>
      </c>
      <c r="B1119" s="3">
        <v>44243</v>
      </c>
      <c r="C1119">
        <v>0</v>
      </c>
      <c r="D1119">
        <v>0</v>
      </c>
      <c r="E1119">
        <f t="shared" si="88"/>
        <v>2021</v>
      </c>
      <c r="F1119" t="str">
        <f t="shared" si="87"/>
        <v>Victorian</v>
      </c>
      <c r="G1119" t="str">
        <f t="shared" si="89"/>
        <v>Month</v>
      </c>
      <c r="H1119">
        <f t="shared" si="90"/>
        <v>2021</v>
      </c>
      <c r="I1119">
        <f t="shared" si="91"/>
        <v>28</v>
      </c>
      <c r="J1119">
        <f>D1119*PJ_per_contract*I1119</f>
        <v>0</v>
      </c>
    </row>
    <row r="1120" spans="1:10" x14ac:dyDescent="0.2">
      <c r="A1120" t="s">
        <v>37</v>
      </c>
      <c r="B1120" s="3">
        <v>44243</v>
      </c>
      <c r="C1120">
        <v>0</v>
      </c>
      <c r="D1120">
        <v>0</v>
      </c>
      <c r="E1120">
        <f t="shared" si="88"/>
        <v>2021</v>
      </c>
      <c r="F1120" t="str">
        <f t="shared" si="87"/>
        <v>Victorian</v>
      </c>
      <c r="G1120" t="str">
        <f t="shared" si="89"/>
        <v>Month</v>
      </c>
      <c r="H1120">
        <f t="shared" si="90"/>
        <v>2021</v>
      </c>
      <c r="I1120">
        <f t="shared" si="91"/>
        <v>28</v>
      </c>
      <c r="J1120">
        <f>D1120*PJ_per_contract*I1120</f>
        <v>0</v>
      </c>
    </row>
    <row r="1121" spans="1:10" x14ac:dyDescent="0.2">
      <c r="A1121" t="s">
        <v>38</v>
      </c>
      <c r="B1121" s="3">
        <v>44243</v>
      </c>
      <c r="C1121">
        <v>0</v>
      </c>
      <c r="D1121">
        <v>0</v>
      </c>
      <c r="E1121">
        <f t="shared" si="88"/>
        <v>2021</v>
      </c>
      <c r="F1121" t="str">
        <f t="shared" si="87"/>
        <v>Victorian</v>
      </c>
      <c r="G1121" t="str">
        <f t="shared" si="89"/>
        <v>Quarter</v>
      </c>
      <c r="H1121">
        <f t="shared" si="90"/>
        <v>2021</v>
      </c>
      <c r="I1121">
        <f t="shared" si="91"/>
        <v>89</v>
      </c>
      <c r="J1121">
        <f>D1121*PJ_per_contract*I1121</f>
        <v>0</v>
      </c>
    </row>
    <row r="1122" spans="1:10" x14ac:dyDescent="0.2">
      <c r="A1122" t="s">
        <v>39</v>
      </c>
      <c r="B1122" s="3">
        <v>44243</v>
      </c>
      <c r="C1122">
        <v>122</v>
      </c>
      <c r="D1122">
        <v>0</v>
      </c>
      <c r="E1122">
        <f t="shared" si="88"/>
        <v>2021</v>
      </c>
      <c r="F1122" t="str">
        <f t="shared" si="87"/>
        <v>Wallumbilla</v>
      </c>
      <c r="G1122" t="str">
        <f t="shared" si="89"/>
        <v>Quarter</v>
      </c>
      <c r="H1122">
        <f t="shared" si="90"/>
        <v>2021</v>
      </c>
      <c r="I1122">
        <f t="shared" si="91"/>
        <v>89</v>
      </c>
      <c r="J1122">
        <f>D1122*PJ_per_contract*I1122</f>
        <v>0</v>
      </c>
    </row>
    <row r="1123" spans="1:10" x14ac:dyDescent="0.2">
      <c r="A1123" t="s">
        <v>40</v>
      </c>
      <c r="B1123" s="3">
        <v>44243</v>
      </c>
      <c r="C1123">
        <v>0</v>
      </c>
      <c r="D1123">
        <v>0</v>
      </c>
      <c r="E1123">
        <f t="shared" si="88"/>
        <v>2021</v>
      </c>
      <c r="F1123" t="str">
        <f t="shared" si="87"/>
        <v>Wallumbilla</v>
      </c>
      <c r="G1123" t="str">
        <f t="shared" si="89"/>
        <v>Strip</v>
      </c>
      <c r="H1123">
        <f t="shared" si="90"/>
        <v>2022</v>
      </c>
      <c r="I1123">
        <f t="shared" si="91"/>
        <v>365</v>
      </c>
      <c r="J1123">
        <f>D1123*PJ_per_contract*I1123</f>
        <v>0</v>
      </c>
    </row>
    <row r="1124" spans="1:10" x14ac:dyDescent="0.2">
      <c r="A1124" t="s">
        <v>41</v>
      </c>
      <c r="B1124" s="3">
        <v>44243</v>
      </c>
      <c r="C1124">
        <v>0</v>
      </c>
      <c r="D1124">
        <v>0</v>
      </c>
      <c r="E1124">
        <f t="shared" si="88"/>
        <v>2021</v>
      </c>
      <c r="F1124" t="str">
        <f t="shared" si="87"/>
        <v>Victorian</v>
      </c>
      <c r="G1124" t="str">
        <f t="shared" si="89"/>
        <v>Quarter</v>
      </c>
      <c r="H1124">
        <f t="shared" si="90"/>
        <v>2021</v>
      </c>
      <c r="I1124">
        <f t="shared" si="91"/>
        <v>89</v>
      </c>
      <c r="J1124">
        <f>D1124*PJ_per_contract*I1124</f>
        <v>0</v>
      </c>
    </row>
    <row r="1125" spans="1:10" x14ac:dyDescent="0.2">
      <c r="A1125" t="s">
        <v>42</v>
      </c>
      <c r="B1125" s="3">
        <v>44243</v>
      </c>
      <c r="C1125">
        <v>151</v>
      </c>
      <c r="D1125">
        <v>0</v>
      </c>
      <c r="E1125">
        <f t="shared" si="88"/>
        <v>2021</v>
      </c>
      <c r="F1125" t="str">
        <f t="shared" si="87"/>
        <v>Wallumbilla</v>
      </c>
      <c r="G1125" t="str">
        <f t="shared" si="89"/>
        <v>Quarter</v>
      </c>
      <c r="H1125">
        <f t="shared" si="90"/>
        <v>2021</v>
      </c>
      <c r="I1125">
        <f t="shared" si="91"/>
        <v>89</v>
      </c>
      <c r="J1125">
        <f>D1125*PJ_per_contract*I1125</f>
        <v>0</v>
      </c>
    </row>
    <row r="1126" spans="1:10" x14ac:dyDescent="0.2">
      <c r="A1126" t="s">
        <v>43</v>
      </c>
      <c r="B1126" s="3">
        <v>44243</v>
      </c>
      <c r="C1126">
        <v>0</v>
      </c>
      <c r="D1126">
        <v>0</v>
      </c>
      <c r="E1126">
        <f t="shared" si="88"/>
        <v>2021</v>
      </c>
      <c r="F1126" t="str">
        <f t="shared" si="87"/>
        <v>Victorian</v>
      </c>
      <c r="G1126" t="str">
        <f t="shared" si="89"/>
        <v>Quarter</v>
      </c>
      <c r="H1126">
        <f t="shared" si="90"/>
        <v>2021</v>
      </c>
      <c r="I1126">
        <f t="shared" si="91"/>
        <v>89</v>
      </c>
      <c r="J1126">
        <f>D1126*PJ_per_contract*I1126</f>
        <v>0</v>
      </c>
    </row>
    <row r="1127" spans="1:10" x14ac:dyDescent="0.2">
      <c r="A1127" t="s">
        <v>44</v>
      </c>
      <c r="B1127" s="3">
        <v>44243</v>
      </c>
      <c r="C1127">
        <v>85</v>
      </c>
      <c r="D1127">
        <v>0</v>
      </c>
      <c r="E1127">
        <f t="shared" si="88"/>
        <v>2021</v>
      </c>
      <c r="F1127" t="str">
        <f t="shared" si="87"/>
        <v>Wallumbilla</v>
      </c>
      <c r="G1127" t="str">
        <f t="shared" si="89"/>
        <v>Quarter</v>
      </c>
      <c r="H1127">
        <f t="shared" si="90"/>
        <v>2021</v>
      </c>
      <c r="I1127">
        <f t="shared" si="91"/>
        <v>89</v>
      </c>
      <c r="J1127">
        <f>D1127*PJ_per_contract*I1127</f>
        <v>0</v>
      </c>
    </row>
    <row r="1128" spans="1:10" x14ac:dyDescent="0.2">
      <c r="A1128" t="s">
        <v>45</v>
      </c>
      <c r="B1128" s="3">
        <v>44243</v>
      </c>
      <c r="C1128">
        <v>0</v>
      </c>
      <c r="D1128">
        <v>0</v>
      </c>
      <c r="E1128">
        <f t="shared" si="88"/>
        <v>2021</v>
      </c>
      <c r="F1128" t="str">
        <f t="shared" si="87"/>
        <v>Wallumbilla</v>
      </c>
      <c r="G1128" t="str">
        <f t="shared" si="89"/>
        <v>Strip</v>
      </c>
      <c r="H1128">
        <f t="shared" si="90"/>
        <v>2022</v>
      </c>
      <c r="I1128">
        <f t="shared" si="91"/>
        <v>365</v>
      </c>
      <c r="J1128">
        <f>D1128*PJ_per_contract*I1128</f>
        <v>0</v>
      </c>
    </row>
    <row r="1129" spans="1:10" x14ac:dyDescent="0.2">
      <c r="A1129" t="s">
        <v>46</v>
      </c>
      <c r="B1129" s="3">
        <v>44243</v>
      </c>
      <c r="C1129">
        <v>0</v>
      </c>
      <c r="D1129">
        <v>0</v>
      </c>
      <c r="E1129">
        <f t="shared" si="88"/>
        <v>2021</v>
      </c>
      <c r="F1129" t="str">
        <f t="shared" si="87"/>
        <v>Victorian</v>
      </c>
      <c r="G1129" t="str">
        <f t="shared" si="89"/>
        <v>Quarter</v>
      </c>
      <c r="H1129">
        <f t="shared" si="90"/>
        <v>2022</v>
      </c>
      <c r="I1129">
        <f t="shared" si="91"/>
        <v>89</v>
      </c>
      <c r="J1129">
        <f>D1129*PJ_per_contract*I1129</f>
        <v>0</v>
      </c>
    </row>
    <row r="1130" spans="1:10" x14ac:dyDescent="0.2">
      <c r="A1130" t="s">
        <v>47</v>
      </c>
      <c r="B1130" s="3">
        <v>44243</v>
      </c>
      <c r="C1130">
        <v>5</v>
      </c>
      <c r="D1130">
        <v>0</v>
      </c>
      <c r="E1130">
        <f t="shared" si="88"/>
        <v>2021</v>
      </c>
      <c r="F1130" t="str">
        <f t="shared" si="87"/>
        <v>Wallumbilla</v>
      </c>
      <c r="G1130" t="str">
        <f t="shared" si="89"/>
        <v>Quarter</v>
      </c>
      <c r="H1130">
        <f t="shared" si="90"/>
        <v>2022</v>
      </c>
      <c r="I1130">
        <f t="shared" si="91"/>
        <v>89</v>
      </c>
      <c r="J1130">
        <f>D1130*PJ_per_contract*I1130</f>
        <v>0</v>
      </c>
    </row>
    <row r="1131" spans="1:10" x14ac:dyDescent="0.2">
      <c r="A1131" t="s">
        <v>48</v>
      </c>
      <c r="B1131" s="3">
        <v>44243</v>
      </c>
      <c r="C1131">
        <v>0</v>
      </c>
      <c r="D1131">
        <v>0</v>
      </c>
      <c r="E1131">
        <f t="shared" si="88"/>
        <v>2021</v>
      </c>
      <c r="F1131" t="str">
        <f t="shared" si="87"/>
        <v>Victorian</v>
      </c>
      <c r="G1131" t="str">
        <f t="shared" si="89"/>
        <v>Quarter</v>
      </c>
      <c r="H1131">
        <f t="shared" si="90"/>
        <v>2022</v>
      </c>
      <c r="I1131">
        <f t="shared" si="91"/>
        <v>89</v>
      </c>
      <c r="J1131">
        <f>D1131*PJ_per_contract*I1131</f>
        <v>0</v>
      </c>
    </row>
    <row r="1132" spans="1:10" x14ac:dyDescent="0.2">
      <c r="A1132" t="s">
        <v>49</v>
      </c>
      <c r="B1132" s="3">
        <v>44243</v>
      </c>
      <c r="C1132">
        <v>15</v>
      </c>
      <c r="D1132">
        <v>0</v>
      </c>
      <c r="E1132">
        <f t="shared" si="88"/>
        <v>2021</v>
      </c>
      <c r="F1132" t="str">
        <f t="shared" si="87"/>
        <v>Wallumbilla</v>
      </c>
      <c r="G1132" t="str">
        <f t="shared" si="89"/>
        <v>Quarter</v>
      </c>
      <c r="H1132">
        <f t="shared" si="90"/>
        <v>2022</v>
      </c>
      <c r="I1132">
        <f t="shared" si="91"/>
        <v>89</v>
      </c>
      <c r="J1132">
        <f>D1132*PJ_per_contract*I1132</f>
        <v>0</v>
      </c>
    </row>
    <row r="1133" spans="1:10" x14ac:dyDescent="0.2">
      <c r="A1133" t="s">
        <v>59</v>
      </c>
      <c r="B1133" s="3">
        <v>44243</v>
      </c>
      <c r="C1133">
        <v>0</v>
      </c>
      <c r="D1133">
        <v>0</v>
      </c>
      <c r="E1133">
        <f t="shared" si="88"/>
        <v>2021</v>
      </c>
      <c r="F1133" t="str">
        <f t="shared" si="87"/>
        <v>Victorian</v>
      </c>
      <c r="G1133" t="str">
        <f t="shared" si="89"/>
        <v>Quarter</v>
      </c>
      <c r="H1133">
        <f t="shared" si="90"/>
        <v>2023</v>
      </c>
      <c r="I1133">
        <f t="shared" si="91"/>
        <v>89</v>
      </c>
      <c r="J1133">
        <f>D1133*PJ_per_contract*I1133</f>
        <v>0</v>
      </c>
    </row>
    <row r="1134" spans="1:10" x14ac:dyDescent="0.2">
      <c r="A1134" t="s">
        <v>58</v>
      </c>
      <c r="B1134" s="3">
        <v>44243</v>
      </c>
      <c r="C1134">
        <v>0</v>
      </c>
      <c r="D1134">
        <v>0</v>
      </c>
      <c r="E1134">
        <f t="shared" si="88"/>
        <v>2021</v>
      </c>
      <c r="F1134" t="str">
        <f t="shared" si="87"/>
        <v>Victorian</v>
      </c>
      <c r="G1134" t="str">
        <f t="shared" si="89"/>
        <v>Quarter</v>
      </c>
      <c r="H1134">
        <f t="shared" si="90"/>
        <v>2024</v>
      </c>
      <c r="I1134">
        <f t="shared" si="91"/>
        <v>89</v>
      </c>
      <c r="J1134">
        <f>D1134*PJ_per_contract*I1134</f>
        <v>0</v>
      </c>
    </row>
    <row r="1135" spans="1:10" x14ac:dyDescent="0.2">
      <c r="A1135" t="s">
        <v>54</v>
      </c>
      <c r="B1135" s="3">
        <v>44243</v>
      </c>
      <c r="C1135">
        <v>0</v>
      </c>
      <c r="D1135">
        <v>0</v>
      </c>
      <c r="E1135">
        <f t="shared" si="88"/>
        <v>2021</v>
      </c>
      <c r="F1135" t="str">
        <f t="shared" si="87"/>
        <v>Victorian</v>
      </c>
      <c r="G1135" t="str">
        <f t="shared" si="89"/>
        <v>Quarter</v>
      </c>
      <c r="H1135">
        <f t="shared" si="90"/>
        <v>2023</v>
      </c>
      <c r="I1135">
        <f t="shared" si="91"/>
        <v>89</v>
      </c>
      <c r="J1135">
        <f>D1135*PJ_per_contract*I1135</f>
        <v>0</v>
      </c>
    </row>
    <row r="1136" spans="1:10" x14ac:dyDescent="0.2">
      <c r="A1136" t="s">
        <v>57</v>
      </c>
      <c r="B1136" s="3">
        <v>44243</v>
      </c>
      <c r="C1136">
        <v>0</v>
      </c>
      <c r="D1136">
        <v>0</v>
      </c>
      <c r="E1136">
        <f t="shared" si="88"/>
        <v>2021</v>
      </c>
      <c r="F1136" t="str">
        <f t="shared" si="87"/>
        <v>Victorian</v>
      </c>
      <c r="G1136" t="str">
        <f t="shared" si="89"/>
        <v>Quarter</v>
      </c>
      <c r="H1136">
        <f t="shared" si="90"/>
        <v>2024</v>
      </c>
      <c r="I1136">
        <f t="shared" si="91"/>
        <v>89</v>
      </c>
      <c r="J1136">
        <f>D1136*PJ_per_contract*I1136</f>
        <v>0</v>
      </c>
    </row>
    <row r="1137" spans="1:10" x14ac:dyDescent="0.2">
      <c r="A1137" t="s">
        <v>51</v>
      </c>
      <c r="B1137" s="3">
        <v>44243</v>
      </c>
      <c r="C1137">
        <v>0</v>
      </c>
      <c r="D1137">
        <v>0</v>
      </c>
      <c r="E1137">
        <f t="shared" si="88"/>
        <v>2021</v>
      </c>
      <c r="F1137" t="str">
        <f t="shared" si="87"/>
        <v>Victorian</v>
      </c>
      <c r="G1137" t="str">
        <f t="shared" si="89"/>
        <v>Quarter</v>
      </c>
      <c r="H1137">
        <f t="shared" si="90"/>
        <v>2022</v>
      </c>
      <c r="I1137">
        <f t="shared" si="91"/>
        <v>89</v>
      </c>
      <c r="J1137">
        <f>D1137*PJ_per_contract*I1137</f>
        <v>0</v>
      </c>
    </row>
    <row r="1138" spans="1:10" x14ac:dyDescent="0.2">
      <c r="A1138" t="s">
        <v>56</v>
      </c>
      <c r="B1138" s="3">
        <v>44243</v>
      </c>
      <c r="C1138">
        <v>0</v>
      </c>
      <c r="D1138">
        <v>0</v>
      </c>
      <c r="E1138">
        <f t="shared" si="88"/>
        <v>2021</v>
      </c>
      <c r="F1138" t="str">
        <f t="shared" si="87"/>
        <v>Victorian</v>
      </c>
      <c r="G1138" t="str">
        <f t="shared" si="89"/>
        <v>Quarter</v>
      </c>
      <c r="H1138">
        <f t="shared" si="90"/>
        <v>2023</v>
      </c>
      <c r="I1138">
        <f t="shared" si="91"/>
        <v>89</v>
      </c>
      <c r="J1138">
        <f>D1138*PJ_per_contract*I1138</f>
        <v>0</v>
      </c>
    </row>
    <row r="1139" spans="1:10" x14ac:dyDescent="0.2">
      <c r="A1139" t="s">
        <v>55</v>
      </c>
      <c r="B1139" s="3">
        <v>44243</v>
      </c>
      <c r="C1139">
        <v>0</v>
      </c>
      <c r="D1139">
        <v>0</v>
      </c>
      <c r="E1139">
        <f t="shared" si="88"/>
        <v>2021</v>
      </c>
      <c r="F1139" t="str">
        <f t="shared" si="87"/>
        <v>Victorian</v>
      </c>
      <c r="G1139" t="str">
        <f t="shared" si="89"/>
        <v>Quarter</v>
      </c>
      <c r="H1139">
        <f t="shared" si="90"/>
        <v>2024</v>
      </c>
      <c r="I1139">
        <f t="shared" si="91"/>
        <v>89</v>
      </c>
      <c r="J1139">
        <f>D1139*PJ_per_contract*I1139</f>
        <v>0</v>
      </c>
    </row>
    <row r="1140" spans="1:10" x14ac:dyDescent="0.2">
      <c r="A1140" t="s">
        <v>53</v>
      </c>
      <c r="B1140" s="3">
        <v>44243</v>
      </c>
      <c r="C1140">
        <v>0</v>
      </c>
      <c r="D1140">
        <v>0</v>
      </c>
      <c r="E1140">
        <f t="shared" si="88"/>
        <v>2021</v>
      </c>
      <c r="F1140" t="str">
        <f t="shared" si="87"/>
        <v>Victorian</v>
      </c>
      <c r="G1140" t="str">
        <f t="shared" si="89"/>
        <v>Quarter</v>
      </c>
      <c r="H1140">
        <f t="shared" si="90"/>
        <v>2023</v>
      </c>
      <c r="I1140">
        <f t="shared" si="91"/>
        <v>89</v>
      </c>
      <c r="J1140">
        <f>D1140*PJ_per_contract*I1140</f>
        <v>0</v>
      </c>
    </row>
    <row r="1141" spans="1:10" x14ac:dyDescent="0.2">
      <c r="A1141" t="s">
        <v>50</v>
      </c>
      <c r="B1141" s="3">
        <v>44243</v>
      </c>
      <c r="C1141">
        <v>0</v>
      </c>
      <c r="D1141">
        <v>0</v>
      </c>
      <c r="E1141">
        <f t="shared" si="88"/>
        <v>2021</v>
      </c>
      <c r="F1141" t="str">
        <f t="shared" si="87"/>
        <v>Victorian</v>
      </c>
      <c r="G1141" t="str">
        <f t="shared" si="89"/>
        <v>Quarter</v>
      </c>
      <c r="H1141">
        <f t="shared" si="90"/>
        <v>2024</v>
      </c>
      <c r="I1141">
        <f t="shared" si="91"/>
        <v>89</v>
      </c>
      <c r="J1141">
        <f>D1141*PJ_per_contract*I1141</f>
        <v>0</v>
      </c>
    </row>
    <row r="1142" spans="1:10" x14ac:dyDescent="0.2">
      <c r="A1142" t="s">
        <v>52</v>
      </c>
      <c r="B1142" s="3">
        <v>44243</v>
      </c>
      <c r="C1142">
        <v>0</v>
      </c>
      <c r="D1142">
        <v>0</v>
      </c>
      <c r="E1142">
        <f t="shared" si="88"/>
        <v>2021</v>
      </c>
      <c r="F1142" t="str">
        <f t="shared" si="87"/>
        <v>Victorian</v>
      </c>
      <c r="G1142" t="str">
        <f t="shared" si="89"/>
        <v>Quarter</v>
      </c>
      <c r="H1142">
        <f t="shared" si="90"/>
        <v>2022</v>
      </c>
      <c r="I1142">
        <f t="shared" si="91"/>
        <v>89</v>
      </c>
      <c r="J1142">
        <f>D1142*PJ_per_contract*I1142</f>
        <v>0</v>
      </c>
    </row>
    <row r="1143" spans="1:10" x14ac:dyDescent="0.2">
      <c r="A1143" t="s">
        <v>60</v>
      </c>
      <c r="B1143" s="3">
        <v>44243</v>
      </c>
      <c r="C1143">
        <v>0</v>
      </c>
      <c r="D1143">
        <v>0</v>
      </c>
      <c r="E1143">
        <f t="shared" si="88"/>
        <v>2021</v>
      </c>
      <c r="F1143" t="str">
        <f t="shared" si="87"/>
        <v>Wallumbilla</v>
      </c>
      <c r="G1143" t="str">
        <f t="shared" si="89"/>
        <v>Strip</v>
      </c>
      <c r="H1143">
        <f t="shared" si="90"/>
        <v>2023</v>
      </c>
      <c r="I1143">
        <f t="shared" si="91"/>
        <v>365</v>
      </c>
      <c r="J1143">
        <f>D1143*PJ_per_contract*I1143</f>
        <v>0</v>
      </c>
    </row>
    <row r="1144" spans="1:10" x14ac:dyDescent="0.2">
      <c r="A1144" t="s">
        <v>61</v>
      </c>
      <c r="B1144" s="3">
        <v>44243</v>
      </c>
      <c r="C1144">
        <v>25</v>
      </c>
      <c r="D1144">
        <v>0</v>
      </c>
      <c r="E1144">
        <f t="shared" si="88"/>
        <v>2021</v>
      </c>
      <c r="F1144" t="str">
        <f t="shared" si="87"/>
        <v>Wallumbilla</v>
      </c>
      <c r="G1144" t="str">
        <f t="shared" si="89"/>
        <v>Quarter</v>
      </c>
      <c r="H1144">
        <f t="shared" si="90"/>
        <v>2022</v>
      </c>
      <c r="I1144">
        <f t="shared" si="91"/>
        <v>89</v>
      </c>
      <c r="J1144">
        <f>D1144*PJ_per_contract*I1144</f>
        <v>0</v>
      </c>
    </row>
    <row r="1145" spans="1:10" x14ac:dyDescent="0.2">
      <c r="A1145" t="s">
        <v>62</v>
      </c>
      <c r="B1145" s="3">
        <v>44243</v>
      </c>
      <c r="C1145">
        <v>5</v>
      </c>
      <c r="D1145">
        <v>0</v>
      </c>
      <c r="E1145">
        <f t="shared" si="88"/>
        <v>2021</v>
      </c>
      <c r="F1145" t="str">
        <f t="shared" si="87"/>
        <v>Wallumbilla</v>
      </c>
      <c r="G1145" t="str">
        <f t="shared" si="89"/>
        <v>Quarter</v>
      </c>
      <c r="H1145">
        <f t="shared" si="90"/>
        <v>2022</v>
      </c>
      <c r="I1145">
        <f t="shared" si="91"/>
        <v>89</v>
      </c>
      <c r="J1145">
        <f>D1145*PJ_per_contract*I1145</f>
        <v>0</v>
      </c>
    </row>
    <row r="1146" spans="1:10" x14ac:dyDescent="0.2">
      <c r="A1146" t="s">
        <v>63</v>
      </c>
      <c r="B1146" s="3">
        <v>44243</v>
      </c>
      <c r="C1146">
        <v>0</v>
      </c>
      <c r="D1146">
        <v>0</v>
      </c>
      <c r="E1146">
        <f t="shared" si="88"/>
        <v>2021</v>
      </c>
      <c r="F1146" t="str">
        <f t="shared" si="87"/>
        <v>Wallumbilla</v>
      </c>
      <c r="G1146" t="str">
        <f t="shared" si="89"/>
        <v>Quarter</v>
      </c>
      <c r="H1146">
        <f t="shared" si="90"/>
        <v>2023</v>
      </c>
      <c r="I1146">
        <f t="shared" si="91"/>
        <v>89</v>
      </c>
      <c r="J1146">
        <f>D1146*PJ_per_contract*I1146</f>
        <v>0</v>
      </c>
    </row>
    <row r="1147" spans="1:10" x14ac:dyDescent="0.2">
      <c r="A1147" t="s">
        <v>64</v>
      </c>
      <c r="B1147" s="3">
        <v>44243</v>
      </c>
      <c r="C1147">
        <v>0</v>
      </c>
      <c r="D1147">
        <v>0</v>
      </c>
      <c r="E1147">
        <f t="shared" si="88"/>
        <v>2021</v>
      </c>
      <c r="F1147" t="str">
        <f t="shared" si="87"/>
        <v>Wallumbilla</v>
      </c>
      <c r="G1147" t="str">
        <f t="shared" si="89"/>
        <v>Quarter</v>
      </c>
      <c r="H1147">
        <f t="shared" si="90"/>
        <v>2023</v>
      </c>
      <c r="I1147">
        <f t="shared" si="91"/>
        <v>89</v>
      </c>
      <c r="J1147">
        <f>D1147*PJ_per_contract*I1147</f>
        <v>0</v>
      </c>
    </row>
    <row r="1148" spans="1:10" x14ac:dyDescent="0.2">
      <c r="A1148" t="s">
        <v>30</v>
      </c>
      <c r="B1148" s="3">
        <v>44244</v>
      </c>
      <c r="C1148">
        <v>0</v>
      </c>
      <c r="D1148">
        <v>0</v>
      </c>
      <c r="E1148">
        <f t="shared" si="88"/>
        <v>2021</v>
      </c>
      <c r="F1148" t="str">
        <f t="shared" si="87"/>
        <v>Victorian</v>
      </c>
      <c r="G1148" t="str">
        <f t="shared" si="89"/>
        <v>Month</v>
      </c>
      <c r="H1148">
        <f t="shared" si="90"/>
        <v>2021</v>
      </c>
      <c r="I1148">
        <f t="shared" si="91"/>
        <v>28</v>
      </c>
      <c r="J1148">
        <f>D1148*PJ_per_contract*I1148</f>
        <v>0</v>
      </c>
    </row>
    <row r="1149" spans="1:10" x14ac:dyDescent="0.2">
      <c r="A1149" t="s">
        <v>31</v>
      </c>
      <c r="B1149" s="3">
        <v>44244</v>
      </c>
      <c r="C1149">
        <v>0</v>
      </c>
      <c r="D1149">
        <v>0</v>
      </c>
      <c r="E1149">
        <f t="shared" si="88"/>
        <v>2021</v>
      </c>
      <c r="F1149" t="str">
        <f t="shared" si="87"/>
        <v>Wallumbilla</v>
      </c>
      <c r="G1149" t="str">
        <f t="shared" si="89"/>
        <v>Strip</v>
      </c>
      <c r="H1149">
        <f t="shared" si="90"/>
        <v>2021</v>
      </c>
      <c r="I1149">
        <f t="shared" si="91"/>
        <v>365</v>
      </c>
      <c r="J1149">
        <f>D1149*PJ_per_contract*I1149</f>
        <v>0</v>
      </c>
    </row>
    <row r="1150" spans="1:10" x14ac:dyDescent="0.2">
      <c r="A1150" t="s">
        <v>32</v>
      </c>
      <c r="B1150" s="3">
        <v>44244</v>
      </c>
      <c r="C1150">
        <v>0</v>
      </c>
      <c r="D1150">
        <v>0</v>
      </c>
      <c r="E1150">
        <f t="shared" si="88"/>
        <v>2021</v>
      </c>
      <c r="F1150" t="str">
        <f t="shared" si="87"/>
        <v>Victorian</v>
      </c>
      <c r="G1150" t="str">
        <f t="shared" si="89"/>
        <v>Quarter</v>
      </c>
      <c r="H1150">
        <f t="shared" si="90"/>
        <v>2021</v>
      </c>
      <c r="I1150">
        <f t="shared" si="91"/>
        <v>89</v>
      </c>
      <c r="J1150">
        <f>D1150*PJ_per_contract*I1150</f>
        <v>0</v>
      </c>
    </row>
    <row r="1151" spans="1:10" x14ac:dyDescent="0.2">
      <c r="A1151" t="s">
        <v>33</v>
      </c>
      <c r="B1151" s="3">
        <v>44244</v>
      </c>
      <c r="C1151">
        <v>0</v>
      </c>
      <c r="D1151">
        <v>0</v>
      </c>
      <c r="E1151">
        <f t="shared" si="88"/>
        <v>2021</v>
      </c>
      <c r="F1151" t="str">
        <f t="shared" si="87"/>
        <v>Victorian</v>
      </c>
      <c r="G1151" t="str">
        <f t="shared" si="89"/>
        <v>Month</v>
      </c>
      <c r="H1151">
        <f t="shared" si="90"/>
        <v>2021</v>
      </c>
      <c r="I1151">
        <f t="shared" si="91"/>
        <v>28</v>
      </c>
      <c r="J1151">
        <f>D1151*PJ_per_contract*I1151</f>
        <v>0</v>
      </c>
    </row>
    <row r="1152" spans="1:10" x14ac:dyDescent="0.2">
      <c r="A1152" t="s">
        <v>34</v>
      </c>
      <c r="B1152" s="3">
        <v>44244</v>
      </c>
      <c r="C1152">
        <v>85</v>
      </c>
      <c r="D1152">
        <v>0</v>
      </c>
      <c r="E1152">
        <f t="shared" si="88"/>
        <v>2021</v>
      </c>
      <c r="F1152" t="str">
        <f t="shared" si="87"/>
        <v>Wallumbilla</v>
      </c>
      <c r="G1152" t="str">
        <f t="shared" si="89"/>
        <v>Quarter</v>
      </c>
      <c r="H1152">
        <f t="shared" si="90"/>
        <v>2021</v>
      </c>
      <c r="I1152">
        <f t="shared" si="91"/>
        <v>89</v>
      </c>
      <c r="J1152">
        <f>D1152*PJ_per_contract*I1152</f>
        <v>0</v>
      </c>
    </row>
    <row r="1153" spans="1:10" x14ac:dyDescent="0.2">
      <c r="A1153" t="s">
        <v>35</v>
      </c>
      <c r="B1153" s="3">
        <v>44244</v>
      </c>
      <c r="C1153">
        <v>0</v>
      </c>
      <c r="D1153">
        <v>0</v>
      </c>
      <c r="E1153">
        <f t="shared" si="88"/>
        <v>2021</v>
      </c>
      <c r="F1153" t="str">
        <f t="shared" si="87"/>
        <v>Victorian</v>
      </c>
      <c r="G1153" t="str">
        <f t="shared" si="89"/>
        <v>Month</v>
      </c>
      <c r="H1153">
        <f t="shared" si="90"/>
        <v>2021</v>
      </c>
      <c r="I1153">
        <f t="shared" si="91"/>
        <v>28</v>
      </c>
      <c r="J1153">
        <f>D1153*PJ_per_contract*I1153</f>
        <v>0</v>
      </c>
    </row>
    <row r="1154" spans="1:10" x14ac:dyDescent="0.2">
      <c r="A1154" t="s">
        <v>36</v>
      </c>
      <c r="B1154" s="3">
        <v>44244</v>
      </c>
      <c r="C1154">
        <v>0</v>
      </c>
      <c r="D1154">
        <v>0</v>
      </c>
      <c r="E1154">
        <f t="shared" si="88"/>
        <v>2021</v>
      </c>
      <c r="F1154" t="str">
        <f t="shared" ref="F1154:F1217" si="92">IF(OR(LEFT(A1154,2)="GJ",LEFT(A1154,2)="GK"),"Victorian",IF(OR(LEFT(A1154,2)="GX",LEFT(A1154,2)="GY"),"Wallumbilla","NA"))</f>
        <v>Victorian</v>
      </c>
      <c r="G1154" t="str">
        <f t="shared" si="89"/>
        <v>Month</v>
      </c>
      <c r="H1154">
        <f t="shared" si="90"/>
        <v>2021</v>
      </c>
      <c r="I1154">
        <f t="shared" si="91"/>
        <v>28</v>
      </c>
      <c r="J1154">
        <f>D1154*PJ_per_contract*I1154</f>
        <v>0</v>
      </c>
    </row>
    <row r="1155" spans="1:10" x14ac:dyDescent="0.2">
      <c r="A1155" t="s">
        <v>37</v>
      </c>
      <c r="B1155" s="3">
        <v>44244</v>
      </c>
      <c r="C1155">
        <v>0</v>
      </c>
      <c r="D1155">
        <v>0</v>
      </c>
      <c r="E1155">
        <f t="shared" ref="E1155:E1218" si="93">YEAR(B1155)</f>
        <v>2021</v>
      </c>
      <c r="F1155" t="str">
        <f t="shared" si="92"/>
        <v>Victorian</v>
      </c>
      <c r="G1155" t="str">
        <f t="shared" ref="G1155:G1218" si="94">IF(LEFT(A1155,2)="GJ","Month",IF(OR(LEFT(A1155,2)="GK",LEFT(A1155,2)="GX"),"Quarter",IF(LEFT(A1155,2)="GY","Strip","NA")))</f>
        <v>Month</v>
      </c>
      <c r="H1155">
        <f t="shared" ref="H1155:H1218" si="95">VALUE(MID(A1155,4,4))</f>
        <v>2021</v>
      </c>
      <c r="I1155">
        <f t="shared" ref="I1155:I1218" si="96">IF(G1155="Month",_xlfn.DAYS(EOMONTH(B1155,0),EOMONTH(B1155,-1)),IF(G1155="Quarter",_xlfn.DAYS(EOMONTH(B1155,2),EOMONTH(B1155,-1)),365))</f>
        <v>28</v>
      </c>
      <c r="J1155">
        <f>D1155*PJ_per_contract*I1155</f>
        <v>0</v>
      </c>
    </row>
    <row r="1156" spans="1:10" x14ac:dyDescent="0.2">
      <c r="A1156" t="s">
        <v>38</v>
      </c>
      <c r="B1156" s="3">
        <v>44244</v>
      </c>
      <c r="C1156">
        <v>0</v>
      </c>
      <c r="D1156">
        <v>0</v>
      </c>
      <c r="E1156">
        <f t="shared" si="93"/>
        <v>2021</v>
      </c>
      <c r="F1156" t="str">
        <f t="shared" si="92"/>
        <v>Victorian</v>
      </c>
      <c r="G1156" t="str">
        <f t="shared" si="94"/>
        <v>Quarter</v>
      </c>
      <c r="H1156">
        <f t="shared" si="95"/>
        <v>2021</v>
      </c>
      <c r="I1156">
        <f t="shared" si="96"/>
        <v>89</v>
      </c>
      <c r="J1156">
        <f>D1156*PJ_per_contract*I1156</f>
        <v>0</v>
      </c>
    </row>
    <row r="1157" spans="1:10" x14ac:dyDescent="0.2">
      <c r="A1157" t="s">
        <v>39</v>
      </c>
      <c r="B1157" s="3">
        <v>44244</v>
      </c>
      <c r="C1157">
        <v>122</v>
      </c>
      <c r="D1157">
        <v>0</v>
      </c>
      <c r="E1157">
        <f t="shared" si="93"/>
        <v>2021</v>
      </c>
      <c r="F1157" t="str">
        <f t="shared" si="92"/>
        <v>Wallumbilla</v>
      </c>
      <c r="G1157" t="str">
        <f t="shared" si="94"/>
        <v>Quarter</v>
      </c>
      <c r="H1157">
        <f t="shared" si="95"/>
        <v>2021</v>
      </c>
      <c r="I1157">
        <f t="shared" si="96"/>
        <v>89</v>
      </c>
      <c r="J1157">
        <f>D1157*PJ_per_contract*I1157</f>
        <v>0</v>
      </c>
    </row>
    <row r="1158" spans="1:10" x14ac:dyDescent="0.2">
      <c r="A1158" t="s">
        <v>40</v>
      </c>
      <c r="B1158" s="3">
        <v>44244</v>
      </c>
      <c r="C1158">
        <v>0</v>
      </c>
      <c r="D1158">
        <v>0</v>
      </c>
      <c r="E1158">
        <f t="shared" si="93"/>
        <v>2021</v>
      </c>
      <c r="F1158" t="str">
        <f t="shared" si="92"/>
        <v>Wallumbilla</v>
      </c>
      <c r="G1158" t="str">
        <f t="shared" si="94"/>
        <v>Strip</v>
      </c>
      <c r="H1158">
        <f t="shared" si="95"/>
        <v>2022</v>
      </c>
      <c r="I1158">
        <f t="shared" si="96"/>
        <v>365</v>
      </c>
      <c r="J1158">
        <f>D1158*PJ_per_contract*I1158</f>
        <v>0</v>
      </c>
    </row>
    <row r="1159" spans="1:10" x14ac:dyDescent="0.2">
      <c r="A1159" t="s">
        <v>41</v>
      </c>
      <c r="B1159" s="3">
        <v>44244</v>
      </c>
      <c r="C1159">
        <v>0</v>
      </c>
      <c r="D1159">
        <v>0</v>
      </c>
      <c r="E1159">
        <f t="shared" si="93"/>
        <v>2021</v>
      </c>
      <c r="F1159" t="str">
        <f t="shared" si="92"/>
        <v>Victorian</v>
      </c>
      <c r="G1159" t="str">
        <f t="shared" si="94"/>
        <v>Quarter</v>
      </c>
      <c r="H1159">
        <f t="shared" si="95"/>
        <v>2021</v>
      </c>
      <c r="I1159">
        <f t="shared" si="96"/>
        <v>89</v>
      </c>
      <c r="J1159">
        <f>D1159*PJ_per_contract*I1159</f>
        <v>0</v>
      </c>
    </row>
    <row r="1160" spans="1:10" x14ac:dyDescent="0.2">
      <c r="A1160" t="s">
        <v>42</v>
      </c>
      <c r="B1160" s="3">
        <v>44244</v>
      </c>
      <c r="C1160">
        <v>151</v>
      </c>
      <c r="D1160">
        <v>0</v>
      </c>
      <c r="E1160">
        <f t="shared" si="93"/>
        <v>2021</v>
      </c>
      <c r="F1160" t="str">
        <f t="shared" si="92"/>
        <v>Wallumbilla</v>
      </c>
      <c r="G1160" t="str">
        <f t="shared" si="94"/>
        <v>Quarter</v>
      </c>
      <c r="H1160">
        <f t="shared" si="95"/>
        <v>2021</v>
      </c>
      <c r="I1160">
        <f t="shared" si="96"/>
        <v>89</v>
      </c>
      <c r="J1160">
        <f>D1160*PJ_per_contract*I1160</f>
        <v>0</v>
      </c>
    </row>
    <row r="1161" spans="1:10" x14ac:dyDescent="0.2">
      <c r="A1161" t="s">
        <v>43</v>
      </c>
      <c r="B1161" s="3">
        <v>44244</v>
      </c>
      <c r="C1161">
        <v>0</v>
      </c>
      <c r="D1161">
        <v>0</v>
      </c>
      <c r="E1161">
        <f t="shared" si="93"/>
        <v>2021</v>
      </c>
      <c r="F1161" t="str">
        <f t="shared" si="92"/>
        <v>Victorian</v>
      </c>
      <c r="G1161" t="str">
        <f t="shared" si="94"/>
        <v>Quarter</v>
      </c>
      <c r="H1161">
        <f t="shared" si="95"/>
        <v>2021</v>
      </c>
      <c r="I1161">
        <f t="shared" si="96"/>
        <v>89</v>
      </c>
      <c r="J1161">
        <f>D1161*PJ_per_contract*I1161</f>
        <v>0</v>
      </c>
    </row>
    <row r="1162" spans="1:10" x14ac:dyDescent="0.2">
      <c r="A1162" t="s">
        <v>44</v>
      </c>
      <c r="B1162" s="3">
        <v>44244</v>
      </c>
      <c r="C1162">
        <v>85</v>
      </c>
      <c r="D1162">
        <v>0</v>
      </c>
      <c r="E1162">
        <f t="shared" si="93"/>
        <v>2021</v>
      </c>
      <c r="F1162" t="str">
        <f t="shared" si="92"/>
        <v>Wallumbilla</v>
      </c>
      <c r="G1162" t="str">
        <f t="shared" si="94"/>
        <v>Quarter</v>
      </c>
      <c r="H1162">
        <f t="shared" si="95"/>
        <v>2021</v>
      </c>
      <c r="I1162">
        <f t="shared" si="96"/>
        <v>89</v>
      </c>
      <c r="J1162">
        <f>D1162*PJ_per_contract*I1162</f>
        <v>0</v>
      </c>
    </row>
    <row r="1163" spans="1:10" x14ac:dyDescent="0.2">
      <c r="A1163" t="s">
        <v>45</v>
      </c>
      <c r="B1163" s="3">
        <v>44244</v>
      </c>
      <c r="C1163">
        <v>0</v>
      </c>
      <c r="D1163">
        <v>0</v>
      </c>
      <c r="E1163">
        <f t="shared" si="93"/>
        <v>2021</v>
      </c>
      <c r="F1163" t="str">
        <f t="shared" si="92"/>
        <v>Wallumbilla</v>
      </c>
      <c r="G1163" t="str">
        <f t="shared" si="94"/>
        <v>Strip</v>
      </c>
      <c r="H1163">
        <f t="shared" si="95"/>
        <v>2022</v>
      </c>
      <c r="I1163">
        <f t="shared" si="96"/>
        <v>365</v>
      </c>
      <c r="J1163">
        <f>D1163*PJ_per_contract*I1163</f>
        <v>0</v>
      </c>
    </row>
    <row r="1164" spans="1:10" x14ac:dyDescent="0.2">
      <c r="A1164" t="s">
        <v>46</v>
      </c>
      <c r="B1164" s="3">
        <v>44244</v>
      </c>
      <c r="C1164">
        <v>0</v>
      </c>
      <c r="D1164">
        <v>0</v>
      </c>
      <c r="E1164">
        <f t="shared" si="93"/>
        <v>2021</v>
      </c>
      <c r="F1164" t="str">
        <f t="shared" si="92"/>
        <v>Victorian</v>
      </c>
      <c r="G1164" t="str">
        <f t="shared" si="94"/>
        <v>Quarter</v>
      </c>
      <c r="H1164">
        <f t="shared" si="95"/>
        <v>2022</v>
      </c>
      <c r="I1164">
        <f t="shared" si="96"/>
        <v>89</v>
      </c>
      <c r="J1164">
        <f>D1164*PJ_per_contract*I1164</f>
        <v>0</v>
      </c>
    </row>
    <row r="1165" spans="1:10" x14ac:dyDescent="0.2">
      <c r="A1165" t="s">
        <v>47</v>
      </c>
      <c r="B1165" s="3">
        <v>44244</v>
      </c>
      <c r="C1165">
        <v>5</v>
      </c>
      <c r="D1165">
        <v>0</v>
      </c>
      <c r="E1165">
        <f t="shared" si="93"/>
        <v>2021</v>
      </c>
      <c r="F1165" t="str">
        <f t="shared" si="92"/>
        <v>Wallumbilla</v>
      </c>
      <c r="G1165" t="str">
        <f t="shared" si="94"/>
        <v>Quarter</v>
      </c>
      <c r="H1165">
        <f t="shared" si="95"/>
        <v>2022</v>
      </c>
      <c r="I1165">
        <f t="shared" si="96"/>
        <v>89</v>
      </c>
      <c r="J1165">
        <f>D1165*PJ_per_contract*I1165</f>
        <v>0</v>
      </c>
    </row>
    <row r="1166" spans="1:10" x14ac:dyDescent="0.2">
      <c r="A1166" t="s">
        <v>48</v>
      </c>
      <c r="B1166" s="3">
        <v>44244</v>
      </c>
      <c r="C1166">
        <v>0</v>
      </c>
      <c r="D1166">
        <v>0</v>
      </c>
      <c r="E1166">
        <f t="shared" si="93"/>
        <v>2021</v>
      </c>
      <c r="F1166" t="str">
        <f t="shared" si="92"/>
        <v>Victorian</v>
      </c>
      <c r="G1166" t="str">
        <f t="shared" si="94"/>
        <v>Quarter</v>
      </c>
      <c r="H1166">
        <f t="shared" si="95"/>
        <v>2022</v>
      </c>
      <c r="I1166">
        <f t="shared" si="96"/>
        <v>89</v>
      </c>
      <c r="J1166">
        <f>D1166*PJ_per_contract*I1166</f>
        <v>0</v>
      </c>
    </row>
    <row r="1167" spans="1:10" x14ac:dyDescent="0.2">
      <c r="A1167" t="s">
        <v>49</v>
      </c>
      <c r="B1167" s="3">
        <v>44244</v>
      </c>
      <c r="C1167">
        <v>15</v>
      </c>
      <c r="D1167">
        <v>0</v>
      </c>
      <c r="E1167">
        <f t="shared" si="93"/>
        <v>2021</v>
      </c>
      <c r="F1167" t="str">
        <f t="shared" si="92"/>
        <v>Wallumbilla</v>
      </c>
      <c r="G1167" t="str">
        <f t="shared" si="94"/>
        <v>Quarter</v>
      </c>
      <c r="H1167">
        <f t="shared" si="95"/>
        <v>2022</v>
      </c>
      <c r="I1167">
        <f t="shared" si="96"/>
        <v>89</v>
      </c>
      <c r="J1167">
        <f>D1167*PJ_per_contract*I1167</f>
        <v>0</v>
      </c>
    </row>
    <row r="1168" spans="1:10" x14ac:dyDescent="0.2">
      <c r="A1168" t="s">
        <v>54</v>
      </c>
      <c r="B1168" s="3">
        <v>44244</v>
      </c>
      <c r="C1168">
        <v>0</v>
      </c>
      <c r="D1168">
        <v>0</v>
      </c>
      <c r="E1168">
        <f t="shared" si="93"/>
        <v>2021</v>
      </c>
      <c r="F1168" t="str">
        <f t="shared" si="92"/>
        <v>Victorian</v>
      </c>
      <c r="G1168" t="str">
        <f t="shared" si="94"/>
        <v>Quarter</v>
      </c>
      <c r="H1168">
        <f t="shared" si="95"/>
        <v>2023</v>
      </c>
      <c r="I1168">
        <f t="shared" si="96"/>
        <v>89</v>
      </c>
      <c r="J1168">
        <f>D1168*PJ_per_contract*I1168</f>
        <v>0</v>
      </c>
    </row>
    <row r="1169" spans="1:10" x14ac:dyDescent="0.2">
      <c r="A1169" t="s">
        <v>50</v>
      </c>
      <c r="B1169" s="3">
        <v>44244</v>
      </c>
      <c r="C1169">
        <v>0</v>
      </c>
      <c r="D1169">
        <v>0</v>
      </c>
      <c r="E1169">
        <f t="shared" si="93"/>
        <v>2021</v>
      </c>
      <c r="F1169" t="str">
        <f t="shared" si="92"/>
        <v>Victorian</v>
      </c>
      <c r="G1169" t="str">
        <f t="shared" si="94"/>
        <v>Quarter</v>
      </c>
      <c r="H1169">
        <f t="shared" si="95"/>
        <v>2024</v>
      </c>
      <c r="I1169">
        <f t="shared" si="96"/>
        <v>89</v>
      </c>
      <c r="J1169">
        <f>D1169*PJ_per_contract*I1169</f>
        <v>0</v>
      </c>
    </row>
    <row r="1170" spans="1:10" x14ac:dyDescent="0.2">
      <c r="A1170" t="s">
        <v>52</v>
      </c>
      <c r="B1170" s="3">
        <v>44244</v>
      </c>
      <c r="C1170">
        <v>0</v>
      </c>
      <c r="D1170">
        <v>0</v>
      </c>
      <c r="E1170">
        <f t="shared" si="93"/>
        <v>2021</v>
      </c>
      <c r="F1170" t="str">
        <f t="shared" si="92"/>
        <v>Victorian</v>
      </c>
      <c r="G1170" t="str">
        <f t="shared" si="94"/>
        <v>Quarter</v>
      </c>
      <c r="H1170">
        <f t="shared" si="95"/>
        <v>2022</v>
      </c>
      <c r="I1170">
        <f t="shared" si="96"/>
        <v>89</v>
      </c>
      <c r="J1170">
        <f>D1170*PJ_per_contract*I1170</f>
        <v>0</v>
      </c>
    </row>
    <row r="1171" spans="1:10" x14ac:dyDescent="0.2">
      <c r="A1171" t="s">
        <v>57</v>
      </c>
      <c r="B1171" s="3">
        <v>44244</v>
      </c>
      <c r="C1171">
        <v>0</v>
      </c>
      <c r="D1171">
        <v>0</v>
      </c>
      <c r="E1171">
        <f t="shared" si="93"/>
        <v>2021</v>
      </c>
      <c r="F1171" t="str">
        <f t="shared" si="92"/>
        <v>Victorian</v>
      </c>
      <c r="G1171" t="str">
        <f t="shared" si="94"/>
        <v>Quarter</v>
      </c>
      <c r="H1171">
        <f t="shared" si="95"/>
        <v>2024</v>
      </c>
      <c r="I1171">
        <f t="shared" si="96"/>
        <v>89</v>
      </c>
      <c r="J1171">
        <f>D1171*PJ_per_contract*I1171</f>
        <v>0</v>
      </c>
    </row>
    <row r="1172" spans="1:10" x14ac:dyDescent="0.2">
      <c r="A1172" t="s">
        <v>51</v>
      </c>
      <c r="B1172" s="3">
        <v>44244</v>
      </c>
      <c r="C1172">
        <v>0</v>
      </c>
      <c r="D1172">
        <v>0</v>
      </c>
      <c r="E1172">
        <f t="shared" si="93"/>
        <v>2021</v>
      </c>
      <c r="F1172" t="str">
        <f t="shared" si="92"/>
        <v>Victorian</v>
      </c>
      <c r="G1172" t="str">
        <f t="shared" si="94"/>
        <v>Quarter</v>
      </c>
      <c r="H1172">
        <f t="shared" si="95"/>
        <v>2022</v>
      </c>
      <c r="I1172">
        <f t="shared" si="96"/>
        <v>89</v>
      </c>
      <c r="J1172">
        <f>D1172*PJ_per_contract*I1172</f>
        <v>0</v>
      </c>
    </row>
    <row r="1173" spans="1:10" x14ac:dyDescent="0.2">
      <c r="A1173" t="s">
        <v>59</v>
      </c>
      <c r="B1173" s="3">
        <v>44244</v>
      </c>
      <c r="C1173">
        <v>0</v>
      </c>
      <c r="D1173">
        <v>0</v>
      </c>
      <c r="E1173">
        <f t="shared" si="93"/>
        <v>2021</v>
      </c>
      <c r="F1173" t="str">
        <f t="shared" si="92"/>
        <v>Victorian</v>
      </c>
      <c r="G1173" t="str">
        <f t="shared" si="94"/>
        <v>Quarter</v>
      </c>
      <c r="H1173">
        <f t="shared" si="95"/>
        <v>2023</v>
      </c>
      <c r="I1173">
        <f t="shared" si="96"/>
        <v>89</v>
      </c>
      <c r="J1173">
        <f>D1173*PJ_per_contract*I1173</f>
        <v>0</v>
      </c>
    </row>
    <row r="1174" spans="1:10" x14ac:dyDescent="0.2">
      <c r="A1174" t="s">
        <v>56</v>
      </c>
      <c r="B1174" s="3">
        <v>44244</v>
      </c>
      <c r="C1174">
        <v>0</v>
      </c>
      <c r="D1174">
        <v>0</v>
      </c>
      <c r="E1174">
        <f t="shared" si="93"/>
        <v>2021</v>
      </c>
      <c r="F1174" t="str">
        <f t="shared" si="92"/>
        <v>Victorian</v>
      </c>
      <c r="G1174" t="str">
        <f t="shared" si="94"/>
        <v>Quarter</v>
      </c>
      <c r="H1174">
        <f t="shared" si="95"/>
        <v>2023</v>
      </c>
      <c r="I1174">
        <f t="shared" si="96"/>
        <v>89</v>
      </c>
      <c r="J1174">
        <f>D1174*PJ_per_contract*I1174</f>
        <v>0</v>
      </c>
    </row>
    <row r="1175" spans="1:10" x14ac:dyDescent="0.2">
      <c r="A1175" t="s">
        <v>53</v>
      </c>
      <c r="B1175" s="3">
        <v>44244</v>
      </c>
      <c r="C1175">
        <v>0</v>
      </c>
      <c r="D1175">
        <v>0</v>
      </c>
      <c r="E1175">
        <f t="shared" si="93"/>
        <v>2021</v>
      </c>
      <c r="F1175" t="str">
        <f t="shared" si="92"/>
        <v>Victorian</v>
      </c>
      <c r="G1175" t="str">
        <f t="shared" si="94"/>
        <v>Quarter</v>
      </c>
      <c r="H1175">
        <f t="shared" si="95"/>
        <v>2023</v>
      </c>
      <c r="I1175">
        <f t="shared" si="96"/>
        <v>89</v>
      </c>
      <c r="J1175">
        <f>D1175*PJ_per_contract*I1175</f>
        <v>0</v>
      </c>
    </row>
    <row r="1176" spans="1:10" x14ac:dyDescent="0.2">
      <c r="A1176" t="s">
        <v>55</v>
      </c>
      <c r="B1176" s="3">
        <v>44244</v>
      </c>
      <c r="C1176">
        <v>0</v>
      </c>
      <c r="D1176">
        <v>0</v>
      </c>
      <c r="E1176">
        <f t="shared" si="93"/>
        <v>2021</v>
      </c>
      <c r="F1176" t="str">
        <f t="shared" si="92"/>
        <v>Victorian</v>
      </c>
      <c r="G1176" t="str">
        <f t="shared" si="94"/>
        <v>Quarter</v>
      </c>
      <c r="H1176">
        <f t="shared" si="95"/>
        <v>2024</v>
      </c>
      <c r="I1176">
        <f t="shared" si="96"/>
        <v>89</v>
      </c>
      <c r="J1176">
        <f>D1176*PJ_per_contract*I1176</f>
        <v>0</v>
      </c>
    </row>
    <row r="1177" spans="1:10" x14ac:dyDescent="0.2">
      <c r="A1177" t="s">
        <v>58</v>
      </c>
      <c r="B1177" s="3">
        <v>44244</v>
      </c>
      <c r="C1177">
        <v>0</v>
      </c>
      <c r="D1177">
        <v>0</v>
      </c>
      <c r="E1177">
        <f t="shared" si="93"/>
        <v>2021</v>
      </c>
      <c r="F1177" t="str">
        <f t="shared" si="92"/>
        <v>Victorian</v>
      </c>
      <c r="G1177" t="str">
        <f t="shared" si="94"/>
        <v>Quarter</v>
      </c>
      <c r="H1177">
        <f t="shared" si="95"/>
        <v>2024</v>
      </c>
      <c r="I1177">
        <f t="shared" si="96"/>
        <v>89</v>
      </c>
      <c r="J1177">
        <f>D1177*PJ_per_contract*I1177</f>
        <v>0</v>
      </c>
    </row>
    <row r="1178" spans="1:10" x14ac:dyDescent="0.2">
      <c r="A1178" t="s">
        <v>60</v>
      </c>
      <c r="B1178" s="3">
        <v>44244</v>
      </c>
      <c r="C1178">
        <v>0</v>
      </c>
      <c r="D1178">
        <v>0</v>
      </c>
      <c r="E1178">
        <f t="shared" si="93"/>
        <v>2021</v>
      </c>
      <c r="F1178" t="str">
        <f t="shared" si="92"/>
        <v>Wallumbilla</v>
      </c>
      <c r="G1178" t="str">
        <f t="shared" si="94"/>
        <v>Strip</v>
      </c>
      <c r="H1178">
        <f t="shared" si="95"/>
        <v>2023</v>
      </c>
      <c r="I1178">
        <f t="shared" si="96"/>
        <v>365</v>
      </c>
      <c r="J1178">
        <f>D1178*PJ_per_contract*I1178</f>
        <v>0</v>
      </c>
    </row>
    <row r="1179" spans="1:10" x14ac:dyDescent="0.2">
      <c r="A1179" t="s">
        <v>61</v>
      </c>
      <c r="B1179" s="3">
        <v>44244</v>
      </c>
      <c r="C1179">
        <v>25</v>
      </c>
      <c r="D1179">
        <v>0</v>
      </c>
      <c r="E1179">
        <f t="shared" si="93"/>
        <v>2021</v>
      </c>
      <c r="F1179" t="str">
        <f t="shared" si="92"/>
        <v>Wallumbilla</v>
      </c>
      <c r="G1179" t="str">
        <f t="shared" si="94"/>
        <v>Quarter</v>
      </c>
      <c r="H1179">
        <f t="shared" si="95"/>
        <v>2022</v>
      </c>
      <c r="I1179">
        <f t="shared" si="96"/>
        <v>89</v>
      </c>
      <c r="J1179">
        <f>D1179*PJ_per_contract*I1179</f>
        <v>0</v>
      </c>
    </row>
    <row r="1180" spans="1:10" x14ac:dyDescent="0.2">
      <c r="A1180" t="s">
        <v>62</v>
      </c>
      <c r="B1180" s="3">
        <v>44244</v>
      </c>
      <c r="C1180">
        <v>5</v>
      </c>
      <c r="D1180">
        <v>0</v>
      </c>
      <c r="E1180">
        <f t="shared" si="93"/>
        <v>2021</v>
      </c>
      <c r="F1180" t="str">
        <f t="shared" si="92"/>
        <v>Wallumbilla</v>
      </c>
      <c r="G1180" t="str">
        <f t="shared" si="94"/>
        <v>Quarter</v>
      </c>
      <c r="H1180">
        <f t="shared" si="95"/>
        <v>2022</v>
      </c>
      <c r="I1180">
        <f t="shared" si="96"/>
        <v>89</v>
      </c>
      <c r="J1180">
        <f>D1180*PJ_per_contract*I1180</f>
        <v>0</v>
      </c>
    </row>
    <row r="1181" spans="1:10" x14ac:dyDescent="0.2">
      <c r="A1181" t="s">
        <v>63</v>
      </c>
      <c r="B1181" s="3">
        <v>44244</v>
      </c>
      <c r="C1181">
        <v>0</v>
      </c>
      <c r="D1181">
        <v>0</v>
      </c>
      <c r="E1181">
        <f t="shared" si="93"/>
        <v>2021</v>
      </c>
      <c r="F1181" t="str">
        <f t="shared" si="92"/>
        <v>Wallumbilla</v>
      </c>
      <c r="G1181" t="str">
        <f t="shared" si="94"/>
        <v>Quarter</v>
      </c>
      <c r="H1181">
        <f t="shared" si="95"/>
        <v>2023</v>
      </c>
      <c r="I1181">
        <f t="shared" si="96"/>
        <v>89</v>
      </c>
      <c r="J1181">
        <f>D1181*PJ_per_contract*I1181</f>
        <v>0</v>
      </c>
    </row>
    <row r="1182" spans="1:10" x14ac:dyDescent="0.2">
      <c r="A1182" t="s">
        <v>64</v>
      </c>
      <c r="B1182" s="3">
        <v>44244</v>
      </c>
      <c r="C1182">
        <v>0</v>
      </c>
      <c r="D1182">
        <v>0</v>
      </c>
      <c r="E1182">
        <f t="shared" si="93"/>
        <v>2021</v>
      </c>
      <c r="F1182" t="str">
        <f t="shared" si="92"/>
        <v>Wallumbilla</v>
      </c>
      <c r="G1182" t="str">
        <f t="shared" si="94"/>
        <v>Quarter</v>
      </c>
      <c r="H1182">
        <f t="shared" si="95"/>
        <v>2023</v>
      </c>
      <c r="I1182">
        <f t="shared" si="96"/>
        <v>89</v>
      </c>
      <c r="J1182">
        <f>D1182*PJ_per_contract*I1182</f>
        <v>0</v>
      </c>
    </row>
    <row r="1183" spans="1:10" x14ac:dyDescent="0.2">
      <c r="A1183" t="s">
        <v>30</v>
      </c>
      <c r="B1183" s="3">
        <v>44245</v>
      </c>
      <c r="C1183">
        <v>0</v>
      </c>
      <c r="D1183">
        <v>0</v>
      </c>
      <c r="E1183">
        <f t="shared" si="93"/>
        <v>2021</v>
      </c>
      <c r="F1183" t="str">
        <f t="shared" si="92"/>
        <v>Victorian</v>
      </c>
      <c r="G1183" t="str">
        <f t="shared" si="94"/>
        <v>Month</v>
      </c>
      <c r="H1183">
        <f t="shared" si="95"/>
        <v>2021</v>
      </c>
      <c r="I1183">
        <f t="shared" si="96"/>
        <v>28</v>
      </c>
      <c r="J1183">
        <f>D1183*PJ_per_contract*I1183</f>
        <v>0</v>
      </c>
    </row>
    <row r="1184" spans="1:10" x14ac:dyDescent="0.2">
      <c r="A1184" t="s">
        <v>31</v>
      </c>
      <c r="B1184" s="3">
        <v>44245</v>
      </c>
      <c r="C1184">
        <v>0</v>
      </c>
      <c r="D1184">
        <v>0</v>
      </c>
      <c r="E1184">
        <f t="shared" si="93"/>
        <v>2021</v>
      </c>
      <c r="F1184" t="str">
        <f t="shared" si="92"/>
        <v>Wallumbilla</v>
      </c>
      <c r="G1184" t="str">
        <f t="shared" si="94"/>
        <v>Strip</v>
      </c>
      <c r="H1184">
        <f t="shared" si="95"/>
        <v>2021</v>
      </c>
      <c r="I1184">
        <f t="shared" si="96"/>
        <v>365</v>
      </c>
      <c r="J1184">
        <f>D1184*PJ_per_contract*I1184</f>
        <v>0</v>
      </c>
    </row>
    <row r="1185" spans="1:10" x14ac:dyDescent="0.2">
      <c r="A1185" t="s">
        <v>33</v>
      </c>
      <c r="B1185" s="3">
        <v>44245</v>
      </c>
      <c r="C1185">
        <v>0</v>
      </c>
      <c r="D1185">
        <v>0</v>
      </c>
      <c r="E1185">
        <f t="shared" si="93"/>
        <v>2021</v>
      </c>
      <c r="F1185" t="str">
        <f t="shared" si="92"/>
        <v>Victorian</v>
      </c>
      <c r="G1185" t="str">
        <f t="shared" si="94"/>
        <v>Month</v>
      </c>
      <c r="H1185">
        <f t="shared" si="95"/>
        <v>2021</v>
      </c>
      <c r="I1185">
        <f t="shared" si="96"/>
        <v>28</v>
      </c>
      <c r="J1185">
        <f>D1185*PJ_per_contract*I1185</f>
        <v>0</v>
      </c>
    </row>
    <row r="1186" spans="1:10" x14ac:dyDescent="0.2">
      <c r="A1186" t="s">
        <v>32</v>
      </c>
      <c r="B1186" s="3">
        <v>44245</v>
      </c>
      <c r="C1186">
        <v>0</v>
      </c>
      <c r="D1186">
        <v>0</v>
      </c>
      <c r="E1186">
        <f t="shared" si="93"/>
        <v>2021</v>
      </c>
      <c r="F1186" t="str">
        <f t="shared" si="92"/>
        <v>Victorian</v>
      </c>
      <c r="G1186" t="str">
        <f t="shared" si="94"/>
        <v>Quarter</v>
      </c>
      <c r="H1186">
        <f t="shared" si="95"/>
        <v>2021</v>
      </c>
      <c r="I1186">
        <f t="shared" si="96"/>
        <v>89</v>
      </c>
      <c r="J1186">
        <f>D1186*PJ_per_contract*I1186</f>
        <v>0</v>
      </c>
    </row>
    <row r="1187" spans="1:10" x14ac:dyDescent="0.2">
      <c r="A1187" t="s">
        <v>34</v>
      </c>
      <c r="B1187" s="3">
        <v>44245</v>
      </c>
      <c r="C1187">
        <v>85</v>
      </c>
      <c r="D1187">
        <v>0</v>
      </c>
      <c r="E1187">
        <f t="shared" si="93"/>
        <v>2021</v>
      </c>
      <c r="F1187" t="str">
        <f t="shared" si="92"/>
        <v>Wallumbilla</v>
      </c>
      <c r="G1187" t="str">
        <f t="shared" si="94"/>
        <v>Quarter</v>
      </c>
      <c r="H1187">
        <f t="shared" si="95"/>
        <v>2021</v>
      </c>
      <c r="I1187">
        <f t="shared" si="96"/>
        <v>89</v>
      </c>
      <c r="J1187">
        <f>D1187*PJ_per_contract*I1187</f>
        <v>0</v>
      </c>
    </row>
    <row r="1188" spans="1:10" x14ac:dyDescent="0.2">
      <c r="A1188" t="s">
        <v>35</v>
      </c>
      <c r="B1188" s="3">
        <v>44245</v>
      </c>
      <c r="C1188">
        <v>0</v>
      </c>
      <c r="D1188">
        <v>0</v>
      </c>
      <c r="E1188">
        <f t="shared" si="93"/>
        <v>2021</v>
      </c>
      <c r="F1188" t="str">
        <f t="shared" si="92"/>
        <v>Victorian</v>
      </c>
      <c r="G1188" t="str">
        <f t="shared" si="94"/>
        <v>Month</v>
      </c>
      <c r="H1188">
        <f t="shared" si="95"/>
        <v>2021</v>
      </c>
      <c r="I1188">
        <f t="shared" si="96"/>
        <v>28</v>
      </c>
      <c r="J1188">
        <f>D1188*PJ_per_contract*I1188</f>
        <v>0</v>
      </c>
    </row>
    <row r="1189" spans="1:10" x14ac:dyDescent="0.2">
      <c r="A1189" t="s">
        <v>36</v>
      </c>
      <c r="B1189" s="3">
        <v>44245</v>
      </c>
      <c r="C1189">
        <v>0</v>
      </c>
      <c r="D1189">
        <v>0</v>
      </c>
      <c r="E1189">
        <f t="shared" si="93"/>
        <v>2021</v>
      </c>
      <c r="F1189" t="str">
        <f t="shared" si="92"/>
        <v>Victorian</v>
      </c>
      <c r="G1189" t="str">
        <f t="shared" si="94"/>
        <v>Month</v>
      </c>
      <c r="H1189">
        <f t="shared" si="95"/>
        <v>2021</v>
      </c>
      <c r="I1189">
        <f t="shared" si="96"/>
        <v>28</v>
      </c>
      <c r="J1189">
        <f>D1189*PJ_per_contract*I1189</f>
        <v>0</v>
      </c>
    </row>
    <row r="1190" spans="1:10" x14ac:dyDescent="0.2">
      <c r="A1190" t="s">
        <v>37</v>
      </c>
      <c r="B1190" s="3">
        <v>44245</v>
      </c>
      <c r="C1190">
        <v>0</v>
      </c>
      <c r="D1190">
        <v>0</v>
      </c>
      <c r="E1190">
        <f t="shared" si="93"/>
        <v>2021</v>
      </c>
      <c r="F1190" t="str">
        <f t="shared" si="92"/>
        <v>Victorian</v>
      </c>
      <c r="G1190" t="str">
        <f t="shared" si="94"/>
        <v>Month</v>
      </c>
      <c r="H1190">
        <f t="shared" si="95"/>
        <v>2021</v>
      </c>
      <c r="I1190">
        <f t="shared" si="96"/>
        <v>28</v>
      </c>
      <c r="J1190">
        <f>D1190*PJ_per_contract*I1190</f>
        <v>0</v>
      </c>
    </row>
    <row r="1191" spans="1:10" x14ac:dyDescent="0.2">
      <c r="A1191" t="s">
        <v>38</v>
      </c>
      <c r="B1191" s="3">
        <v>44245</v>
      </c>
      <c r="C1191">
        <v>0</v>
      </c>
      <c r="D1191">
        <v>0</v>
      </c>
      <c r="E1191">
        <f t="shared" si="93"/>
        <v>2021</v>
      </c>
      <c r="F1191" t="str">
        <f t="shared" si="92"/>
        <v>Victorian</v>
      </c>
      <c r="G1191" t="str">
        <f t="shared" si="94"/>
        <v>Quarter</v>
      </c>
      <c r="H1191">
        <f t="shared" si="95"/>
        <v>2021</v>
      </c>
      <c r="I1191">
        <f t="shared" si="96"/>
        <v>89</v>
      </c>
      <c r="J1191">
        <f>D1191*PJ_per_contract*I1191</f>
        <v>0</v>
      </c>
    </row>
    <row r="1192" spans="1:10" x14ac:dyDescent="0.2">
      <c r="A1192" t="s">
        <v>39</v>
      </c>
      <c r="B1192" s="3">
        <v>44245</v>
      </c>
      <c r="C1192">
        <v>122</v>
      </c>
      <c r="D1192">
        <v>0</v>
      </c>
      <c r="E1192">
        <f t="shared" si="93"/>
        <v>2021</v>
      </c>
      <c r="F1192" t="str">
        <f t="shared" si="92"/>
        <v>Wallumbilla</v>
      </c>
      <c r="G1192" t="str">
        <f t="shared" si="94"/>
        <v>Quarter</v>
      </c>
      <c r="H1192">
        <f t="shared" si="95"/>
        <v>2021</v>
      </c>
      <c r="I1192">
        <f t="shared" si="96"/>
        <v>89</v>
      </c>
      <c r="J1192">
        <f>D1192*PJ_per_contract*I1192</f>
        <v>0</v>
      </c>
    </row>
    <row r="1193" spans="1:10" x14ac:dyDescent="0.2">
      <c r="A1193" t="s">
        <v>40</v>
      </c>
      <c r="B1193" s="3">
        <v>44245</v>
      </c>
      <c r="C1193">
        <v>0</v>
      </c>
      <c r="D1193">
        <v>0</v>
      </c>
      <c r="E1193">
        <f t="shared" si="93"/>
        <v>2021</v>
      </c>
      <c r="F1193" t="str">
        <f t="shared" si="92"/>
        <v>Wallumbilla</v>
      </c>
      <c r="G1193" t="str">
        <f t="shared" si="94"/>
        <v>Strip</v>
      </c>
      <c r="H1193">
        <f t="shared" si="95"/>
        <v>2022</v>
      </c>
      <c r="I1193">
        <f t="shared" si="96"/>
        <v>365</v>
      </c>
      <c r="J1193">
        <f>D1193*PJ_per_contract*I1193</f>
        <v>0</v>
      </c>
    </row>
    <row r="1194" spans="1:10" x14ac:dyDescent="0.2">
      <c r="A1194" t="s">
        <v>41</v>
      </c>
      <c r="B1194" s="3">
        <v>44245</v>
      </c>
      <c r="C1194">
        <v>0</v>
      </c>
      <c r="D1194">
        <v>0</v>
      </c>
      <c r="E1194">
        <f t="shared" si="93"/>
        <v>2021</v>
      </c>
      <c r="F1194" t="str">
        <f t="shared" si="92"/>
        <v>Victorian</v>
      </c>
      <c r="G1194" t="str">
        <f t="shared" si="94"/>
        <v>Quarter</v>
      </c>
      <c r="H1194">
        <f t="shared" si="95"/>
        <v>2021</v>
      </c>
      <c r="I1194">
        <f t="shared" si="96"/>
        <v>89</v>
      </c>
      <c r="J1194">
        <f>D1194*PJ_per_contract*I1194</f>
        <v>0</v>
      </c>
    </row>
    <row r="1195" spans="1:10" x14ac:dyDescent="0.2">
      <c r="A1195" t="s">
        <v>42</v>
      </c>
      <c r="B1195" s="3">
        <v>44245</v>
      </c>
      <c r="C1195">
        <v>151</v>
      </c>
      <c r="D1195">
        <v>0</v>
      </c>
      <c r="E1195">
        <f t="shared" si="93"/>
        <v>2021</v>
      </c>
      <c r="F1195" t="str">
        <f t="shared" si="92"/>
        <v>Wallumbilla</v>
      </c>
      <c r="G1195" t="str">
        <f t="shared" si="94"/>
        <v>Quarter</v>
      </c>
      <c r="H1195">
        <f t="shared" si="95"/>
        <v>2021</v>
      </c>
      <c r="I1195">
        <f t="shared" si="96"/>
        <v>89</v>
      </c>
      <c r="J1195">
        <f>D1195*PJ_per_contract*I1195</f>
        <v>0</v>
      </c>
    </row>
    <row r="1196" spans="1:10" x14ac:dyDescent="0.2">
      <c r="A1196" t="s">
        <v>43</v>
      </c>
      <c r="B1196" s="3">
        <v>44245</v>
      </c>
      <c r="C1196">
        <v>0</v>
      </c>
      <c r="D1196">
        <v>0</v>
      </c>
      <c r="E1196">
        <f t="shared" si="93"/>
        <v>2021</v>
      </c>
      <c r="F1196" t="str">
        <f t="shared" si="92"/>
        <v>Victorian</v>
      </c>
      <c r="G1196" t="str">
        <f t="shared" si="94"/>
        <v>Quarter</v>
      </c>
      <c r="H1196">
        <f t="shared" si="95"/>
        <v>2021</v>
      </c>
      <c r="I1196">
        <f t="shared" si="96"/>
        <v>89</v>
      </c>
      <c r="J1196">
        <f>D1196*PJ_per_contract*I1196</f>
        <v>0</v>
      </c>
    </row>
    <row r="1197" spans="1:10" x14ac:dyDescent="0.2">
      <c r="A1197" t="s">
        <v>44</v>
      </c>
      <c r="B1197" s="3">
        <v>44245</v>
      </c>
      <c r="C1197">
        <v>85</v>
      </c>
      <c r="D1197">
        <v>0</v>
      </c>
      <c r="E1197">
        <f t="shared" si="93"/>
        <v>2021</v>
      </c>
      <c r="F1197" t="str">
        <f t="shared" si="92"/>
        <v>Wallumbilla</v>
      </c>
      <c r="G1197" t="str">
        <f t="shared" si="94"/>
        <v>Quarter</v>
      </c>
      <c r="H1197">
        <f t="shared" si="95"/>
        <v>2021</v>
      </c>
      <c r="I1197">
        <f t="shared" si="96"/>
        <v>89</v>
      </c>
      <c r="J1197">
        <f>D1197*PJ_per_contract*I1197</f>
        <v>0</v>
      </c>
    </row>
    <row r="1198" spans="1:10" x14ac:dyDescent="0.2">
      <c r="A1198" t="s">
        <v>45</v>
      </c>
      <c r="B1198" s="3">
        <v>44245</v>
      </c>
      <c r="C1198">
        <v>0</v>
      </c>
      <c r="D1198">
        <v>0</v>
      </c>
      <c r="E1198">
        <f t="shared" si="93"/>
        <v>2021</v>
      </c>
      <c r="F1198" t="str">
        <f t="shared" si="92"/>
        <v>Wallumbilla</v>
      </c>
      <c r="G1198" t="str">
        <f t="shared" si="94"/>
        <v>Strip</v>
      </c>
      <c r="H1198">
        <f t="shared" si="95"/>
        <v>2022</v>
      </c>
      <c r="I1198">
        <f t="shared" si="96"/>
        <v>365</v>
      </c>
      <c r="J1198">
        <f>D1198*PJ_per_contract*I1198</f>
        <v>0</v>
      </c>
    </row>
    <row r="1199" spans="1:10" x14ac:dyDescent="0.2">
      <c r="A1199" t="s">
        <v>46</v>
      </c>
      <c r="B1199" s="3">
        <v>44245</v>
      </c>
      <c r="C1199">
        <v>0</v>
      </c>
      <c r="D1199">
        <v>0</v>
      </c>
      <c r="E1199">
        <f t="shared" si="93"/>
        <v>2021</v>
      </c>
      <c r="F1199" t="str">
        <f t="shared" si="92"/>
        <v>Victorian</v>
      </c>
      <c r="G1199" t="str">
        <f t="shared" si="94"/>
        <v>Quarter</v>
      </c>
      <c r="H1199">
        <f t="shared" si="95"/>
        <v>2022</v>
      </c>
      <c r="I1199">
        <f t="shared" si="96"/>
        <v>89</v>
      </c>
      <c r="J1199">
        <f>D1199*PJ_per_contract*I1199</f>
        <v>0</v>
      </c>
    </row>
    <row r="1200" spans="1:10" x14ac:dyDescent="0.2">
      <c r="A1200" t="s">
        <v>47</v>
      </c>
      <c r="B1200" s="3">
        <v>44245</v>
      </c>
      <c r="C1200">
        <v>5</v>
      </c>
      <c r="D1200">
        <v>0</v>
      </c>
      <c r="E1200">
        <f t="shared" si="93"/>
        <v>2021</v>
      </c>
      <c r="F1200" t="str">
        <f t="shared" si="92"/>
        <v>Wallumbilla</v>
      </c>
      <c r="G1200" t="str">
        <f t="shared" si="94"/>
        <v>Quarter</v>
      </c>
      <c r="H1200">
        <f t="shared" si="95"/>
        <v>2022</v>
      </c>
      <c r="I1200">
        <f t="shared" si="96"/>
        <v>89</v>
      </c>
      <c r="J1200">
        <f>D1200*PJ_per_contract*I1200</f>
        <v>0</v>
      </c>
    </row>
    <row r="1201" spans="1:10" x14ac:dyDescent="0.2">
      <c r="A1201" t="s">
        <v>48</v>
      </c>
      <c r="B1201" s="3">
        <v>44245</v>
      </c>
      <c r="C1201">
        <v>0</v>
      </c>
      <c r="D1201">
        <v>0</v>
      </c>
      <c r="E1201">
        <f t="shared" si="93"/>
        <v>2021</v>
      </c>
      <c r="F1201" t="str">
        <f t="shared" si="92"/>
        <v>Victorian</v>
      </c>
      <c r="G1201" t="str">
        <f t="shared" si="94"/>
        <v>Quarter</v>
      </c>
      <c r="H1201">
        <f t="shared" si="95"/>
        <v>2022</v>
      </c>
      <c r="I1201">
        <f t="shared" si="96"/>
        <v>89</v>
      </c>
      <c r="J1201">
        <f>D1201*PJ_per_contract*I1201</f>
        <v>0</v>
      </c>
    </row>
    <row r="1202" spans="1:10" x14ac:dyDescent="0.2">
      <c r="A1202" t="s">
        <v>49</v>
      </c>
      <c r="B1202" s="3">
        <v>44245</v>
      </c>
      <c r="C1202">
        <v>15</v>
      </c>
      <c r="D1202">
        <v>0</v>
      </c>
      <c r="E1202">
        <f t="shared" si="93"/>
        <v>2021</v>
      </c>
      <c r="F1202" t="str">
        <f t="shared" si="92"/>
        <v>Wallumbilla</v>
      </c>
      <c r="G1202" t="str">
        <f t="shared" si="94"/>
        <v>Quarter</v>
      </c>
      <c r="H1202">
        <f t="shared" si="95"/>
        <v>2022</v>
      </c>
      <c r="I1202">
        <f t="shared" si="96"/>
        <v>89</v>
      </c>
      <c r="J1202">
        <f>D1202*PJ_per_contract*I1202</f>
        <v>0</v>
      </c>
    </row>
    <row r="1203" spans="1:10" x14ac:dyDescent="0.2">
      <c r="A1203" t="s">
        <v>53</v>
      </c>
      <c r="B1203" s="3">
        <v>44245</v>
      </c>
      <c r="C1203">
        <v>0</v>
      </c>
      <c r="D1203">
        <v>0</v>
      </c>
      <c r="E1203">
        <f t="shared" si="93"/>
        <v>2021</v>
      </c>
      <c r="F1203" t="str">
        <f t="shared" si="92"/>
        <v>Victorian</v>
      </c>
      <c r="G1203" t="str">
        <f t="shared" si="94"/>
        <v>Quarter</v>
      </c>
      <c r="H1203">
        <f t="shared" si="95"/>
        <v>2023</v>
      </c>
      <c r="I1203">
        <f t="shared" si="96"/>
        <v>89</v>
      </c>
      <c r="J1203">
        <f>D1203*PJ_per_contract*I1203</f>
        <v>0</v>
      </c>
    </row>
    <row r="1204" spans="1:10" x14ac:dyDescent="0.2">
      <c r="A1204" t="s">
        <v>56</v>
      </c>
      <c r="B1204" s="3">
        <v>44245</v>
      </c>
      <c r="C1204">
        <v>0</v>
      </c>
      <c r="D1204">
        <v>0</v>
      </c>
      <c r="E1204">
        <f t="shared" si="93"/>
        <v>2021</v>
      </c>
      <c r="F1204" t="str">
        <f t="shared" si="92"/>
        <v>Victorian</v>
      </c>
      <c r="G1204" t="str">
        <f t="shared" si="94"/>
        <v>Quarter</v>
      </c>
      <c r="H1204">
        <f t="shared" si="95"/>
        <v>2023</v>
      </c>
      <c r="I1204">
        <f t="shared" si="96"/>
        <v>89</v>
      </c>
      <c r="J1204">
        <f>D1204*PJ_per_contract*I1204</f>
        <v>0</v>
      </c>
    </row>
    <row r="1205" spans="1:10" x14ac:dyDescent="0.2">
      <c r="A1205" t="s">
        <v>52</v>
      </c>
      <c r="B1205" s="3">
        <v>44245</v>
      </c>
      <c r="C1205">
        <v>0</v>
      </c>
      <c r="D1205">
        <v>0</v>
      </c>
      <c r="E1205">
        <f t="shared" si="93"/>
        <v>2021</v>
      </c>
      <c r="F1205" t="str">
        <f t="shared" si="92"/>
        <v>Victorian</v>
      </c>
      <c r="G1205" t="str">
        <f t="shared" si="94"/>
        <v>Quarter</v>
      </c>
      <c r="H1205">
        <f t="shared" si="95"/>
        <v>2022</v>
      </c>
      <c r="I1205">
        <f t="shared" si="96"/>
        <v>89</v>
      </c>
      <c r="J1205">
        <f>D1205*PJ_per_contract*I1205</f>
        <v>0</v>
      </c>
    </row>
    <row r="1206" spans="1:10" x14ac:dyDescent="0.2">
      <c r="A1206" t="s">
        <v>59</v>
      </c>
      <c r="B1206" s="3">
        <v>44245</v>
      </c>
      <c r="C1206">
        <v>0</v>
      </c>
      <c r="D1206">
        <v>0</v>
      </c>
      <c r="E1206">
        <f t="shared" si="93"/>
        <v>2021</v>
      </c>
      <c r="F1206" t="str">
        <f t="shared" si="92"/>
        <v>Victorian</v>
      </c>
      <c r="G1206" t="str">
        <f t="shared" si="94"/>
        <v>Quarter</v>
      </c>
      <c r="H1206">
        <f t="shared" si="95"/>
        <v>2023</v>
      </c>
      <c r="I1206">
        <f t="shared" si="96"/>
        <v>89</v>
      </c>
      <c r="J1206">
        <f>D1206*PJ_per_contract*I1206</f>
        <v>0</v>
      </c>
    </row>
    <row r="1207" spans="1:10" x14ac:dyDescent="0.2">
      <c r="A1207" t="s">
        <v>54</v>
      </c>
      <c r="B1207" s="3">
        <v>44245</v>
      </c>
      <c r="C1207">
        <v>0</v>
      </c>
      <c r="D1207">
        <v>0</v>
      </c>
      <c r="E1207">
        <f t="shared" si="93"/>
        <v>2021</v>
      </c>
      <c r="F1207" t="str">
        <f t="shared" si="92"/>
        <v>Victorian</v>
      </c>
      <c r="G1207" t="str">
        <f t="shared" si="94"/>
        <v>Quarter</v>
      </c>
      <c r="H1207">
        <f t="shared" si="95"/>
        <v>2023</v>
      </c>
      <c r="I1207">
        <f t="shared" si="96"/>
        <v>89</v>
      </c>
      <c r="J1207">
        <f>D1207*PJ_per_contract*I1207</f>
        <v>0</v>
      </c>
    </row>
    <row r="1208" spans="1:10" x14ac:dyDescent="0.2">
      <c r="A1208" t="s">
        <v>57</v>
      </c>
      <c r="B1208" s="3">
        <v>44245</v>
      </c>
      <c r="C1208">
        <v>0</v>
      </c>
      <c r="D1208">
        <v>0</v>
      </c>
      <c r="E1208">
        <f t="shared" si="93"/>
        <v>2021</v>
      </c>
      <c r="F1208" t="str">
        <f t="shared" si="92"/>
        <v>Victorian</v>
      </c>
      <c r="G1208" t="str">
        <f t="shared" si="94"/>
        <v>Quarter</v>
      </c>
      <c r="H1208">
        <f t="shared" si="95"/>
        <v>2024</v>
      </c>
      <c r="I1208">
        <f t="shared" si="96"/>
        <v>89</v>
      </c>
      <c r="J1208">
        <f>D1208*PJ_per_contract*I1208</f>
        <v>0</v>
      </c>
    </row>
    <row r="1209" spans="1:10" x14ac:dyDescent="0.2">
      <c r="A1209" t="s">
        <v>51</v>
      </c>
      <c r="B1209" s="3">
        <v>44245</v>
      </c>
      <c r="C1209">
        <v>0</v>
      </c>
      <c r="D1209">
        <v>0</v>
      </c>
      <c r="E1209">
        <f t="shared" si="93"/>
        <v>2021</v>
      </c>
      <c r="F1209" t="str">
        <f t="shared" si="92"/>
        <v>Victorian</v>
      </c>
      <c r="G1209" t="str">
        <f t="shared" si="94"/>
        <v>Quarter</v>
      </c>
      <c r="H1209">
        <f t="shared" si="95"/>
        <v>2022</v>
      </c>
      <c r="I1209">
        <f t="shared" si="96"/>
        <v>89</v>
      </c>
      <c r="J1209">
        <f>D1209*PJ_per_contract*I1209</f>
        <v>0</v>
      </c>
    </row>
    <row r="1210" spans="1:10" x14ac:dyDescent="0.2">
      <c r="A1210" t="s">
        <v>50</v>
      </c>
      <c r="B1210" s="3">
        <v>44245</v>
      </c>
      <c r="C1210">
        <v>0</v>
      </c>
      <c r="D1210">
        <v>0</v>
      </c>
      <c r="E1210">
        <f t="shared" si="93"/>
        <v>2021</v>
      </c>
      <c r="F1210" t="str">
        <f t="shared" si="92"/>
        <v>Victorian</v>
      </c>
      <c r="G1210" t="str">
        <f t="shared" si="94"/>
        <v>Quarter</v>
      </c>
      <c r="H1210">
        <f t="shared" si="95"/>
        <v>2024</v>
      </c>
      <c r="I1210">
        <f t="shared" si="96"/>
        <v>89</v>
      </c>
      <c r="J1210">
        <f>D1210*PJ_per_contract*I1210</f>
        <v>0</v>
      </c>
    </row>
    <row r="1211" spans="1:10" x14ac:dyDescent="0.2">
      <c r="A1211" t="s">
        <v>58</v>
      </c>
      <c r="B1211" s="3">
        <v>44245</v>
      </c>
      <c r="C1211">
        <v>0</v>
      </c>
      <c r="D1211">
        <v>0</v>
      </c>
      <c r="E1211">
        <f t="shared" si="93"/>
        <v>2021</v>
      </c>
      <c r="F1211" t="str">
        <f t="shared" si="92"/>
        <v>Victorian</v>
      </c>
      <c r="G1211" t="str">
        <f t="shared" si="94"/>
        <v>Quarter</v>
      </c>
      <c r="H1211">
        <f t="shared" si="95"/>
        <v>2024</v>
      </c>
      <c r="I1211">
        <f t="shared" si="96"/>
        <v>89</v>
      </c>
      <c r="J1211">
        <f>D1211*PJ_per_contract*I1211</f>
        <v>0</v>
      </c>
    </row>
    <row r="1212" spans="1:10" x14ac:dyDescent="0.2">
      <c r="A1212" t="s">
        <v>55</v>
      </c>
      <c r="B1212" s="3">
        <v>44245</v>
      </c>
      <c r="C1212">
        <v>0</v>
      </c>
      <c r="D1212">
        <v>0</v>
      </c>
      <c r="E1212">
        <f t="shared" si="93"/>
        <v>2021</v>
      </c>
      <c r="F1212" t="str">
        <f t="shared" si="92"/>
        <v>Victorian</v>
      </c>
      <c r="G1212" t="str">
        <f t="shared" si="94"/>
        <v>Quarter</v>
      </c>
      <c r="H1212">
        <f t="shared" si="95"/>
        <v>2024</v>
      </c>
      <c r="I1212">
        <f t="shared" si="96"/>
        <v>89</v>
      </c>
      <c r="J1212">
        <f>D1212*PJ_per_contract*I1212</f>
        <v>0</v>
      </c>
    </row>
    <row r="1213" spans="1:10" x14ac:dyDescent="0.2">
      <c r="A1213" t="s">
        <v>60</v>
      </c>
      <c r="B1213" s="3">
        <v>44245</v>
      </c>
      <c r="C1213">
        <v>0</v>
      </c>
      <c r="D1213">
        <v>0</v>
      </c>
      <c r="E1213">
        <f t="shared" si="93"/>
        <v>2021</v>
      </c>
      <c r="F1213" t="str">
        <f t="shared" si="92"/>
        <v>Wallumbilla</v>
      </c>
      <c r="G1213" t="str">
        <f t="shared" si="94"/>
        <v>Strip</v>
      </c>
      <c r="H1213">
        <f t="shared" si="95"/>
        <v>2023</v>
      </c>
      <c r="I1213">
        <f t="shared" si="96"/>
        <v>365</v>
      </c>
      <c r="J1213">
        <f>D1213*PJ_per_contract*I1213</f>
        <v>0</v>
      </c>
    </row>
    <row r="1214" spans="1:10" x14ac:dyDescent="0.2">
      <c r="A1214" t="s">
        <v>61</v>
      </c>
      <c r="B1214" s="3">
        <v>44245</v>
      </c>
      <c r="C1214">
        <v>25</v>
      </c>
      <c r="D1214">
        <v>0</v>
      </c>
      <c r="E1214">
        <f t="shared" si="93"/>
        <v>2021</v>
      </c>
      <c r="F1214" t="str">
        <f t="shared" si="92"/>
        <v>Wallumbilla</v>
      </c>
      <c r="G1214" t="str">
        <f t="shared" si="94"/>
        <v>Quarter</v>
      </c>
      <c r="H1214">
        <f t="shared" si="95"/>
        <v>2022</v>
      </c>
      <c r="I1214">
        <f t="shared" si="96"/>
        <v>89</v>
      </c>
      <c r="J1214">
        <f>D1214*PJ_per_contract*I1214</f>
        <v>0</v>
      </c>
    </row>
    <row r="1215" spans="1:10" x14ac:dyDescent="0.2">
      <c r="A1215" t="s">
        <v>62</v>
      </c>
      <c r="B1215" s="3">
        <v>44245</v>
      </c>
      <c r="C1215">
        <v>5</v>
      </c>
      <c r="D1215">
        <v>0</v>
      </c>
      <c r="E1215">
        <f t="shared" si="93"/>
        <v>2021</v>
      </c>
      <c r="F1215" t="str">
        <f t="shared" si="92"/>
        <v>Wallumbilla</v>
      </c>
      <c r="G1215" t="str">
        <f t="shared" si="94"/>
        <v>Quarter</v>
      </c>
      <c r="H1215">
        <f t="shared" si="95"/>
        <v>2022</v>
      </c>
      <c r="I1215">
        <f t="shared" si="96"/>
        <v>89</v>
      </c>
      <c r="J1215">
        <f>D1215*PJ_per_contract*I1215</f>
        <v>0</v>
      </c>
    </row>
    <row r="1216" spans="1:10" x14ac:dyDescent="0.2">
      <c r="A1216" t="s">
        <v>63</v>
      </c>
      <c r="B1216" s="3">
        <v>44245</v>
      </c>
      <c r="C1216">
        <v>0</v>
      </c>
      <c r="D1216">
        <v>0</v>
      </c>
      <c r="E1216">
        <f t="shared" si="93"/>
        <v>2021</v>
      </c>
      <c r="F1216" t="str">
        <f t="shared" si="92"/>
        <v>Wallumbilla</v>
      </c>
      <c r="G1216" t="str">
        <f t="shared" si="94"/>
        <v>Quarter</v>
      </c>
      <c r="H1216">
        <f t="shared" si="95"/>
        <v>2023</v>
      </c>
      <c r="I1216">
        <f t="shared" si="96"/>
        <v>89</v>
      </c>
      <c r="J1216">
        <f>D1216*PJ_per_contract*I1216</f>
        <v>0</v>
      </c>
    </row>
    <row r="1217" spans="1:10" x14ac:dyDescent="0.2">
      <c r="A1217" t="s">
        <v>64</v>
      </c>
      <c r="B1217" s="3">
        <v>44245</v>
      </c>
      <c r="C1217">
        <v>0</v>
      </c>
      <c r="D1217">
        <v>0</v>
      </c>
      <c r="E1217">
        <f t="shared" si="93"/>
        <v>2021</v>
      </c>
      <c r="F1217" t="str">
        <f t="shared" si="92"/>
        <v>Wallumbilla</v>
      </c>
      <c r="G1217" t="str">
        <f t="shared" si="94"/>
        <v>Quarter</v>
      </c>
      <c r="H1217">
        <f t="shared" si="95"/>
        <v>2023</v>
      </c>
      <c r="I1217">
        <f t="shared" si="96"/>
        <v>89</v>
      </c>
      <c r="J1217">
        <f>D1217*PJ_per_contract*I1217</f>
        <v>0</v>
      </c>
    </row>
    <row r="1218" spans="1:10" x14ac:dyDescent="0.2">
      <c r="A1218" t="s">
        <v>30</v>
      </c>
      <c r="B1218" s="3">
        <v>44246</v>
      </c>
      <c r="C1218">
        <v>0</v>
      </c>
      <c r="D1218">
        <v>0</v>
      </c>
      <c r="E1218">
        <f t="shared" si="93"/>
        <v>2021</v>
      </c>
      <c r="F1218" t="str">
        <f t="shared" ref="F1218:F1281" si="97">IF(OR(LEFT(A1218,2)="GJ",LEFT(A1218,2)="GK"),"Victorian",IF(OR(LEFT(A1218,2)="GX",LEFT(A1218,2)="GY"),"Wallumbilla","NA"))</f>
        <v>Victorian</v>
      </c>
      <c r="G1218" t="str">
        <f t="shared" si="94"/>
        <v>Month</v>
      </c>
      <c r="H1218">
        <f t="shared" si="95"/>
        <v>2021</v>
      </c>
      <c r="I1218">
        <f t="shared" si="96"/>
        <v>28</v>
      </c>
      <c r="J1218">
        <f>D1218*PJ_per_contract*I1218</f>
        <v>0</v>
      </c>
    </row>
    <row r="1219" spans="1:10" x14ac:dyDescent="0.2">
      <c r="A1219" t="s">
        <v>31</v>
      </c>
      <c r="B1219" s="3">
        <v>44246</v>
      </c>
      <c r="C1219">
        <v>0</v>
      </c>
      <c r="D1219">
        <v>0</v>
      </c>
      <c r="E1219">
        <f t="shared" ref="E1219:E1282" si="98">YEAR(B1219)</f>
        <v>2021</v>
      </c>
      <c r="F1219" t="str">
        <f t="shared" si="97"/>
        <v>Wallumbilla</v>
      </c>
      <c r="G1219" t="str">
        <f t="shared" ref="G1219:G1282" si="99">IF(LEFT(A1219,2)="GJ","Month",IF(OR(LEFT(A1219,2)="GK",LEFT(A1219,2)="GX"),"Quarter",IF(LEFT(A1219,2)="GY","Strip","NA")))</f>
        <v>Strip</v>
      </c>
      <c r="H1219">
        <f t="shared" ref="H1219:H1282" si="100">VALUE(MID(A1219,4,4))</f>
        <v>2021</v>
      </c>
      <c r="I1219">
        <f t="shared" ref="I1219:I1282" si="101">IF(G1219="Month",_xlfn.DAYS(EOMONTH(B1219,0),EOMONTH(B1219,-1)),IF(G1219="Quarter",_xlfn.DAYS(EOMONTH(B1219,2),EOMONTH(B1219,-1)),365))</f>
        <v>365</v>
      </c>
      <c r="J1219">
        <f>D1219*PJ_per_contract*I1219</f>
        <v>0</v>
      </c>
    </row>
    <row r="1220" spans="1:10" x14ac:dyDescent="0.2">
      <c r="A1220" t="s">
        <v>33</v>
      </c>
      <c r="B1220" s="3">
        <v>44246</v>
      </c>
      <c r="C1220">
        <v>0</v>
      </c>
      <c r="D1220">
        <v>0</v>
      </c>
      <c r="E1220">
        <f t="shared" si="98"/>
        <v>2021</v>
      </c>
      <c r="F1220" t="str">
        <f t="shared" si="97"/>
        <v>Victorian</v>
      </c>
      <c r="G1220" t="str">
        <f t="shared" si="99"/>
        <v>Month</v>
      </c>
      <c r="H1220">
        <f t="shared" si="100"/>
        <v>2021</v>
      </c>
      <c r="I1220">
        <f t="shared" si="101"/>
        <v>28</v>
      </c>
      <c r="J1220">
        <f>D1220*PJ_per_contract*I1220</f>
        <v>0</v>
      </c>
    </row>
    <row r="1221" spans="1:10" x14ac:dyDescent="0.2">
      <c r="A1221" t="s">
        <v>32</v>
      </c>
      <c r="B1221" s="3">
        <v>44246</v>
      </c>
      <c r="C1221">
        <v>0</v>
      </c>
      <c r="D1221">
        <v>0</v>
      </c>
      <c r="E1221">
        <f t="shared" si="98"/>
        <v>2021</v>
      </c>
      <c r="F1221" t="str">
        <f t="shared" si="97"/>
        <v>Victorian</v>
      </c>
      <c r="G1221" t="str">
        <f t="shared" si="99"/>
        <v>Quarter</v>
      </c>
      <c r="H1221">
        <f t="shared" si="100"/>
        <v>2021</v>
      </c>
      <c r="I1221">
        <f t="shared" si="101"/>
        <v>89</v>
      </c>
      <c r="J1221">
        <f>D1221*PJ_per_contract*I1221</f>
        <v>0</v>
      </c>
    </row>
    <row r="1222" spans="1:10" x14ac:dyDescent="0.2">
      <c r="A1222" t="s">
        <v>34</v>
      </c>
      <c r="B1222" s="3">
        <v>44246</v>
      </c>
      <c r="C1222">
        <v>85</v>
      </c>
      <c r="D1222">
        <v>0</v>
      </c>
      <c r="E1222">
        <f t="shared" si="98"/>
        <v>2021</v>
      </c>
      <c r="F1222" t="str">
        <f t="shared" si="97"/>
        <v>Wallumbilla</v>
      </c>
      <c r="G1222" t="str">
        <f t="shared" si="99"/>
        <v>Quarter</v>
      </c>
      <c r="H1222">
        <f t="shared" si="100"/>
        <v>2021</v>
      </c>
      <c r="I1222">
        <f t="shared" si="101"/>
        <v>89</v>
      </c>
      <c r="J1222">
        <f>D1222*PJ_per_contract*I1222</f>
        <v>0</v>
      </c>
    </row>
    <row r="1223" spans="1:10" x14ac:dyDescent="0.2">
      <c r="A1223" t="s">
        <v>35</v>
      </c>
      <c r="B1223" s="3">
        <v>44246</v>
      </c>
      <c r="C1223">
        <v>0</v>
      </c>
      <c r="D1223">
        <v>0</v>
      </c>
      <c r="E1223">
        <f t="shared" si="98"/>
        <v>2021</v>
      </c>
      <c r="F1223" t="str">
        <f t="shared" si="97"/>
        <v>Victorian</v>
      </c>
      <c r="G1223" t="str">
        <f t="shared" si="99"/>
        <v>Month</v>
      </c>
      <c r="H1223">
        <f t="shared" si="100"/>
        <v>2021</v>
      </c>
      <c r="I1223">
        <f t="shared" si="101"/>
        <v>28</v>
      </c>
      <c r="J1223">
        <f>D1223*PJ_per_contract*I1223</f>
        <v>0</v>
      </c>
    </row>
    <row r="1224" spans="1:10" x14ac:dyDescent="0.2">
      <c r="A1224" t="s">
        <v>36</v>
      </c>
      <c r="B1224" s="3">
        <v>44246</v>
      </c>
      <c r="C1224">
        <v>0</v>
      </c>
      <c r="D1224">
        <v>0</v>
      </c>
      <c r="E1224">
        <f t="shared" si="98"/>
        <v>2021</v>
      </c>
      <c r="F1224" t="str">
        <f t="shared" si="97"/>
        <v>Victorian</v>
      </c>
      <c r="G1224" t="str">
        <f t="shared" si="99"/>
        <v>Month</v>
      </c>
      <c r="H1224">
        <f t="shared" si="100"/>
        <v>2021</v>
      </c>
      <c r="I1224">
        <f t="shared" si="101"/>
        <v>28</v>
      </c>
      <c r="J1224">
        <f>D1224*PJ_per_contract*I1224</f>
        <v>0</v>
      </c>
    </row>
    <row r="1225" spans="1:10" x14ac:dyDescent="0.2">
      <c r="A1225" t="s">
        <v>37</v>
      </c>
      <c r="B1225" s="3">
        <v>44246</v>
      </c>
      <c r="C1225">
        <v>0</v>
      </c>
      <c r="D1225">
        <v>0</v>
      </c>
      <c r="E1225">
        <f t="shared" si="98"/>
        <v>2021</v>
      </c>
      <c r="F1225" t="str">
        <f t="shared" si="97"/>
        <v>Victorian</v>
      </c>
      <c r="G1225" t="str">
        <f t="shared" si="99"/>
        <v>Month</v>
      </c>
      <c r="H1225">
        <f t="shared" si="100"/>
        <v>2021</v>
      </c>
      <c r="I1225">
        <f t="shared" si="101"/>
        <v>28</v>
      </c>
      <c r="J1225">
        <f>D1225*PJ_per_contract*I1225</f>
        <v>0</v>
      </c>
    </row>
    <row r="1226" spans="1:10" x14ac:dyDescent="0.2">
      <c r="A1226" t="s">
        <v>38</v>
      </c>
      <c r="B1226" s="3">
        <v>44246</v>
      </c>
      <c r="C1226">
        <v>0</v>
      </c>
      <c r="D1226">
        <v>0</v>
      </c>
      <c r="E1226">
        <f t="shared" si="98"/>
        <v>2021</v>
      </c>
      <c r="F1226" t="str">
        <f t="shared" si="97"/>
        <v>Victorian</v>
      </c>
      <c r="G1226" t="str">
        <f t="shared" si="99"/>
        <v>Quarter</v>
      </c>
      <c r="H1226">
        <f t="shared" si="100"/>
        <v>2021</v>
      </c>
      <c r="I1226">
        <f t="shared" si="101"/>
        <v>89</v>
      </c>
      <c r="J1226">
        <f>D1226*PJ_per_contract*I1226</f>
        <v>0</v>
      </c>
    </row>
    <row r="1227" spans="1:10" x14ac:dyDescent="0.2">
      <c r="A1227" t="s">
        <v>39</v>
      </c>
      <c r="B1227" s="3">
        <v>44246</v>
      </c>
      <c r="C1227">
        <v>122</v>
      </c>
      <c r="D1227">
        <v>0</v>
      </c>
      <c r="E1227">
        <f t="shared" si="98"/>
        <v>2021</v>
      </c>
      <c r="F1227" t="str">
        <f t="shared" si="97"/>
        <v>Wallumbilla</v>
      </c>
      <c r="G1227" t="str">
        <f t="shared" si="99"/>
        <v>Quarter</v>
      </c>
      <c r="H1227">
        <f t="shared" si="100"/>
        <v>2021</v>
      </c>
      <c r="I1227">
        <f t="shared" si="101"/>
        <v>89</v>
      </c>
      <c r="J1227">
        <f>D1227*PJ_per_contract*I1227</f>
        <v>0</v>
      </c>
    </row>
    <row r="1228" spans="1:10" x14ac:dyDescent="0.2">
      <c r="A1228" t="s">
        <v>40</v>
      </c>
      <c r="B1228" s="3">
        <v>44246</v>
      </c>
      <c r="C1228">
        <v>0</v>
      </c>
      <c r="D1228">
        <v>0</v>
      </c>
      <c r="E1228">
        <f t="shared" si="98"/>
        <v>2021</v>
      </c>
      <c r="F1228" t="str">
        <f t="shared" si="97"/>
        <v>Wallumbilla</v>
      </c>
      <c r="G1228" t="str">
        <f t="shared" si="99"/>
        <v>Strip</v>
      </c>
      <c r="H1228">
        <f t="shared" si="100"/>
        <v>2022</v>
      </c>
      <c r="I1228">
        <f t="shared" si="101"/>
        <v>365</v>
      </c>
      <c r="J1228">
        <f>D1228*PJ_per_contract*I1228</f>
        <v>0</v>
      </c>
    </row>
    <row r="1229" spans="1:10" x14ac:dyDescent="0.2">
      <c r="A1229" t="s">
        <v>41</v>
      </c>
      <c r="B1229" s="3">
        <v>44246</v>
      </c>
      <c r="C1229">
        <v>0</v>
      </c>
      <c r="D1229">
        <v>0</v>
      </c>
      <c r="E1229">
        <f t="shared" si="98"/>
        <v>2021</v>
      </c>
      <c r="F1229" t="str">
        <f t="shared" si="97"/>
        <v>Victorian</v>
      </c>
      <c r="G1229" t="str">
        <f t="shared" si="99"/>
        <v>Quarter</v>
      </c>
      <c r="H1229">
        <f t="shared" si="100"/>
        <v>2021</v>
      </c>
      <c r="I1229">
        <f t="shared" si="101"/>
        <v>89</v>
      </c>
      <c r="J1229">
        <f>D1229*PJ_per_contract*I1229</f>
        <v>0</v>
      </c>
    </row>
    <row r="1230" spans="1:10" x14ac:dyDescent="0.2">
      <c r="A1230" t="s">
        <v>42</v>
      </c>
      <c r="B1230" s="3">
        <v>44246</v>
      </c>
      <c r="C1230">
        <v>151</v>
      </c>
      <c r="D1230">
        <v>0</v>
      </c>
      <c r="E1230">
        <f t="shared" si="98"/>
        <v>2021</v>
      </c>
      <c r="F1230" t="str">
        <f t="shared" si="97"/>
        <v>Wallumbilla</v>
      </c>
      <c r="G1230" t="str">
        <f t="shared" si="99"/>
        <v>Quarter</v>
      </c>
      <c r="H1230">
        <f t="shared" si="100"/>
        <v>2021</v>
      </c>
      <c r="I1230">
        <f t="shared" si="101"/>
        <v>89</v>
      </c>
      <c r="J1230">
        <f>D1230*PJ_per_contract*I1230</f>
        <v>0</v>
      </c>
    </row>
    <row r="1231" spans="1:10" x14ac:dyDescent="0.2">
      <c r="A1231" t="s">
        <v>43</v>
      </c>
      <c r="B1231" s="3">
        <v>44246</v>
      </c>
      <c r="C1231">
        <v>0</v>
      </c>
      <c r="D1231">
        <v>0</v>
      </c>
      <c r="E1231">
        <f t="shared" si="98"/>
        <v>2021</v>
      </c>
      <c r="F1231" t="str">
        <f t="shared" si="97"/>
        <v>Victorian</v>
      </c>
      <c r="G1231" t="str">
        <f t="shared" si="99"/>
        <v>Quarter</v>
      </c>
      <c r="H1231">
        <f t="shared" si="100"/>
        <v>2021</v>
      </c>
      <c r="I1231">
        <f t="shared" si="101"/>
        <v>89</v>
      </c>
      <c r="J1231">
        <f>D1231*PJ_per_contract*I1231</f>
        <v>0</v>
      </c>
    </row>
    <row r="1232" spans="1:10" x14ac:dyDescent="0.2">
      <c r="A1232" t="s">
        <v>44</v>
      </c>
      <c r="B1232" s="3">
        <v>44246</v>
      </c>
      <c r="C1232">
        <v>85</v>
      </c>
      <c r="D1232">
        <v>0</v>
      </c>
      <c r="E1232">
        <f t="shared" si="98"/>
        <v>2021</v>
      </c>
      <c r="F1232" t="str">
        <f t="shared" si="97"/>
        <v>Wallumbilla</v>
      </c>
      <c r="G1232" t="str">
        <f t="shared" si="99"/>
        <v>Quarter</v>
      </c>
      <c r="H1232">
        <f t="shared" si="100"/>
        <v>2021</v>
      </c>
      <c r="I1232">
        <f t="shared" si="101"/>
        <v>89</v>
      </c>
      <c r="J1232">
        <f>D1232*PJ_per_contract*I1232</f>
        <v>0</v>
      </c>
    </row>
    <row r="1233" spans="1:10" x14ac:dyDescent="0.2">
      <c r="A1233" t="s">
        <v>45</v>
      </c>
      <c r="B1233" s="3">
        <v>44246</v>
      </c>
      <c r="C1233">
        <v>0</v>
      </c>
      <c r="D1233">
        <v>0</v>
      </c>
      <c r="E1233">
        <f t="shared" si="98"/>
        <v>2021</v>
      </c>
      <c r="F1233" t="str">
        <f t="shared" si="97"/>
        <v>Wallumbilla</v>
      </c>
      <c r="G1233" t="str">
        <f t="shared" si="99"/>
        <v>Strip</v>
      </c>
      <c r="H1233">
        <f t="shared" si="100"/>
        <v>2022</v>
      </c>
      <c r="I1233">
        <f t="shared" si="101"/>
        <v>365</v>
      </c>
      <c r="J1233">
        <f>D1233*PJ_per_contract*I1233</f>
        <v>0</v>
      </c>
    </row>
    <row r="1234" spans="1:10" x14ac:dyDescent="0.2">
      <c r="A1234" t="s">
        <v>46</v>
      </c>
      <c r="B1234" s="3">
        <v>44246</v>
      </c>
      <c r="C1234">
        <v>0</v>
      </c>
      <c r="D1234">
        <v>0</v>
      </c>
      <c r="E1234">
        <f t="shared" si="98"/>
        <v>2021</v>
      </c>
      <c r="F1234" t="str">
        <f t="shared" si="97"/>
        <v>Victorian</v>
      </c>
      <c r="G1234" t="str">
        <f t="shared" si="99"/>
        <v>Quarter</v>
      </c>
      <c r="H1234">
        <f t="shared" si="100"/>
        <v>2022</v>
      </c>
      <c r="I1234">
        <f t="shared" si="101"/>
        <v>89</v>
      </c>
      <c r="J1234">
        <f>D1234*PJ_per_contract*I1234</f>
        <v>0</v>
      </c>
    </row>
    <row r="1235" spans="1:10" x14ac:dyDescent="0.2">
      <c r="A1235" t="s">
        <v>47</v>
      </c>
      <c r="B1235" s="3">
        <v>44246</v>
      </c>
      <c r="C1235">
        <v>5</v>
      </c>
      <c r="D1235">
        <v>0</v>
      </c>
      <c r="E1235">
        <f t="shared" si="98"/>
        <v>2021</v>
      </c>
      <c r="F1235" t="str">
        <f t="shared" si="97"/>
        <v>Wallumbilla</v>
      </c>
      <c r="G1235" t="str">
        <f t="shared" si="99"/>
        <v>Quarter</v>
      </c>
      <c r="H1235">
        <f t="shared" si="100"/>
        <v>2022</v>
      </c>
      <c r="I1235">
        <f t="shared" si="101"/>
        <v>89</v>
      </c>
      <c r="J1235">
        <f>D1235*PJ_per_contract*I1235</f>
        <v>0</v>
      </c>
    </row>
    <row r="1236" spans="1:10" x14ac:dyDescent="0.2">
      <c r="A1236" t="s">
        <v>48</v>
      </c>
      <c r="B1236" s="3">
        <v>44246</v>
      </c>
      <c r="C1236">
        <v>0</v>
      </c>
      <c r="D1236">
        <v>0</v>
      </c>
      <c r="E1236">
        <f t="shared" si="98"/>
        <v>2021</v>
      </c>
      <c r="F1236" t="str">
        <f t="shared" si="97"/>
        <v>Victorian</v>
      </c>
      <c r="G1236" t="str">
        <f t="shared" si="99"/>
        <v>Quarter</v>
      </c>
      <c r="H1236">
        <f t="shared" si="100"/>
        <v>2022</v>
      </c>
      <c r="I1236">
        <f t="shared" si="101"/>
        <v>89</v>
      </c>
      <c r="J1236">
        <f>D1236*PJ_per_contract*I1236</f>
        <v>0</v>
      </c>
    </row>
    <row r="1237" spans="1:10" x14ac:dyDescent="0.2">
      <c r="A1237" t="s">
        <v>49</v>
      </c>
      <c r="B1237" s="3">
        <v>44246</v>
      </c>
      <c r="C1237">
        <v>15</v>
      </c>
      <c r="D1237">
        <v>0</v>
      </c>
      <c r="E1237">
        <f t="shared" si="98"/>
        <v>2021</v>
      </c>
      <c r="F1237" t="str">
        <f t="shared" si="97"/>
        <v>Wallumbilla</v>
      </c>
      <c r="G1237" t="str">
        <f t="shared" si="99"/>
        <v>Quarter</v>
      </c>
      <c r="H1237">
        <f t="shared" si="100"/>
        <v>2022</v>
      </c>
      <c r="I1237">
        <f t="shared" si="101"/>
        <v>89</v>
      </c>
      <c r="J1237">
        <f>D1237*PJ_per_contract*I1237</f>
        <v>0</v>
      </c>
    </row>
    <row r="1238" spans="1:10" x14ac:dyDescent="0.2">
      <c r="A1238" t="s">
        <v>53</v>
      </c>
      <c r="B1238" s="3">
        <v>44246</v>
      </c>
      <c r="C1238">
        <v>0</v>
      </c>
      <c r="D1238">
        <v>0</v>
      </c>
      <c r="E1238">
        <f t="shared" si="98"/>
        <v>2021</v>
      </c>
      <c r="F1238" t="str">
        <f t="shared" si="97"/>
        <v>Victorian</v>
      </c>
      <c r="G1238" t="str">
        <f t="shared" si="99"/>
        <v>Quarter</v>
      </c>
      <c r="H1238">
        <f t="shared" si="100"/>
        <v>2023</v>
      </c>
      <c r="I1238">
        <f t="shared" si="101"/>
        <v>89</v>
      </c>
      <c r="J1238">
        <f>D1238*PJ_per_contract*I1238</f>
        <v>0</v>
      </c>
    </row>
    <row r="1239" spans="1:10" x14ac:dyDescent="0.2">
      <c r="A1239" t="s">
        <v>52</v>
      </c>
      <c r="B1239" s="3">
        <v>44246</v>
      </c>
      <c r="C1239">
        <v>0</v>
      </c>
      <c r="D1239">
        <v>0</v>
      </c>
      <c r="E1239">
        <f t="shared" si="98"/>
        <v>2021</v>
      </c>
      <c r="F1239" t="str">
        <f t="shared" si="97"/>
        <v>Victorian</v>
      </c>
      <c r="G1239" t="str">
        <f t="shared" si="99"/>
        <v>Quarter</v>
      </c>
      <c r="H1239">
        <f t="shared" si="100"/>
        <v>2022</v>
      </c>
      <c r="I1239">
        <f t="shared" si="101"/>
        <v>89</v>
      </c>
      <c r="J1239">
        <f>D1239*PJ_per_contract*I1239</f>
        <v>0</v>
      </c>
    </row>
    <row r="1240" spans="1:10" x14ac:dyDescent="0.2">
      <c r="A1240" t="s">
        <v>55</v>
      </c>
      <c r="B1240" s="3">
        <v>44246</v>
      </c>
      <c r="C1240">
        <v>0</v>
      </c>
      <c r="D1240">
        <v>0</v>
      </c>
      <c r="E1240">
        <f t="shared" si="98"/>
        <v>2021</v>
      </c>
      <c r="F1240" t="str">
        <f t="shared" si="97"/>
        <v>Victorian</v>
      </c>
      <c r="G1240" t="str">
        <f t="shared" si="99"/>
        <v>Quarter</v>
      </c>
      <c r="H1240">
        <f t="shared" si="100"/>
        <v>2024</v>
      </c>
      <c r="I1240">
        <f t="shared" si="101"/>
        <v>89</v>
      </c>
      <c r="J1240">
        <f>D1240*PJ_per_contract*I1240</f>
        <v>0</v>
      </c>
    </row>
    <row r="1241" spans="1:10" x14ac:dyDescent="0.2">
      <c r="A1241" t="s">
        <v>50</v>
      </c>
      <c r="B1241" s="3">
        <v>44246</v>
      </c>
      <c r="C1241">
        <v>0</v>
      </c>
      <c r="D1241">
        <v>0</v>
      </c>
      <c r="E1241">
        <f t="shared" si="98"/>
        <v>2021</v>
      </c>
      <c r="F1241" t="str">
        <f t="shared" si="97"/>
        <v>Victorian</v>
      </c>
      <c r="G1241" t="str">
        <f t="shared" si="99"/>
        <v>Quarter</v>
      </c>
      <c r="H1241">
        <f t="shared" si="100"/>
        <v>2024</v>
      </c>
      <c r="I1241">
        <f t="shared" si="101"/>
        <v>89</v>
      </c>
      <c r="J1241">
        <f>D1241*PJ_per_contract*I1241</f>
        <v>0</v>
      </c>
    </row>
    <row r="1242" spans="1:10" x14ac:dyDescent="0.2">
      <c r="A1242" t="s">
        <v>51</v>
      </c>
      <c r="B1242" s="3">
        <v>44246</v>
      </c>
      <c r="C1242">
        <v>0</v>
      </c>
      <c r="D1242">
        <v>0</v>
      </c>
      <c r="E1242">
        <f t="shared" si="98"/>
        <v>2021</v>
      </c>
      <c r="F1242" t="str">
        <f t="shared" si="97"/>
        <v>Victorian</v>
      </c>
      <c r="G1242" t="str">
        <f t="shared" si="99"/>
        <v>Quarter</v>
      </c>
      <c r="H1242">
        <f t="shared" si="100"/>
        <v>2022</v>
      </c>
      <c r="I1242">
        <f t="shared" si="101"/>
        <v>89</v>
      </c>
      <c r="J1242">
        <f>D1242*PJ_per_contract*I1242</f>
        <v>0</v>
      </c>
    </row>
    <row r="1243" spans="1:10" x14ac:dyDescent="0.2">
      <c r="A1243" t="s">
        <v>57</v>
      </c>
      <c r="B1243" s="3">
        <v>44246</v>
      </c>
      <c r="C1243">
        <v>0</v>
      </c>
      <c r="D1243">
        <v>0</v>
      </c>
      <c r="E1243">
        <f t="shared" si="98"/>
        <v>2021</v>
      </c>
      <c r="F1243" t="str">
        <f t="shared" si="97"/>
        <v>Victorian</v>
      </c>
      <c r="G1243" t="str">
        <f t="shared" si="99"/>
        <v>Quarter</v>
      </c>
      <c r="H1243">
        <f t="shared" si="100"/>
        <v>2024</v>
      </c>
      <c r="I1243">
        <f t="shared" si="101"/>
        <v>89</v>
      </c>
      <c r="J1243">
        <f>D1243*PJ_per_contract*I1243</f>
        <v>0</v>
      </c>
    </row>
    <row r="1244" spans="1:10" x14ac:dyDescent="0.2">
      <c r="A1244" t="s">
        <v>59</v>
      </c>
      <c r="B1244" s="3">
        <v>44246</v>
      </c>
      <c r="C1244">
        <v>0</v>
      </c>
      <c r="D1244">
        <v>0</v>
      </c>
      <c r="E1244">
        <f t="shared" si="98"/>
        <v>2021</v>
      </c>
      <c r="F1244" t="str">
        <f t="shared" si="97"/>
        <v>Victorian</v>
      </c>
      <c r="G1244" t="str">
        <f t="shared" si="99"/>
        <v>Quarter</v>
      </c>
      <c r="H1244">
        <f t="shared" si="100"/>
        <v>2023</v>
      </c>
      <c r="I1244">
        <f t="shared" si="101"/>
        <v>89</v>
      </c>
      <c r="J1244">
        <f>D1244*PJ_per_contract*I1244</f>
        <v>0</v>
      </c>
    </row>
    <row r="1245" spans="1:10" x14ac:dyDescent="0.2">
      <c r="A1245" t="s">
        <v>54</v>
      </c>
      <c r="B1245" s="3">
        <v>44246</v>
      </c>
      <c r="C1245">
        <v>0</v>
      </c>
      <c r="D1245">
        <v>0</v>
      </c>
      <c r="E1245">
        <f t="shared" si="98"/>
        <v>2021</v>
      </c>
      <c r="F1245" t="str">
        <f t="shared" si="97"/>
        <v>Victorian</v>
      </c>
      <c r="G1245" t="str">
        <f t="shared" si="99"/>
        <v>Quarter</v>
      </c>
      <c r="H1245">
        <f t="shared" si="100"/>
        <v>2023</v>
      </c>
      <c r="I1245">
        <f t="shared" si="101"/>
        <v>89</v>
      </c>
      <c r="J1245">
        <f>D1245*PJ_per_contract*I1245</f>
        <v>0</v>
      </c>
    </row>
    <row r="1246" spans="1:10" x14ac:dyDescent="0.2">
      <c r="A1246" t="s">
        <v>58</v>
      </c>
      <c r="B1246" s="3">
        <v>44246</v>
      </c>
      <c r="C1246">
        <v>0</v>
      </c>
      <c r="D1246">
        <v>0</v>
      </c>
      <c r="E1246">
        <f t="shared" si="98"/>
        <v>2021</v>
      </c>
      <c r="F1246" t="str">
        <f t="shared" si="97"/>
        <v>Victorian</v>
      </c>
      <c r="G1246" t="str">
        <f t="shared" si="99"/>
        <v>Quarter</v>
      </c>
      <c r="H1246">
        <f t="shared" si="100"/>
        <v>2024</v>
      </c>
      <c r="I1246">
        <f t="shared" si="101"/>
        <v>89</v>
      </c>
      <c r="J1246">
        <f>D1246*PJ_per_contract*I1246</f>
        <v>0</v>
      </c>
    </row>
    <row r="1247" spans="1:10" x14ac:dyDescent="0.2">
      <c r="A1247" t="s">
        <v>56</v>
      </c>
      <c r="B1247" s="3">
        <v>44246</v>
      </c>
      <c r="C1247">
        <v>0</v>
      </c>
      <c r="D1247">
        <v>0</v>
      </c>
      <c r="E1247">
        <f t="shared" si="98"/>
        <v>2021</v>
      </c>
      <c r="F1247" t="str">
        <f t="shared" si="97"/>
        <v>Victorian</v>
      </c>
      <c r="G1247" t="str">
        <f t="shared" si="99"/>
        <v>Quarter</v>
      </c>
      <c r="H1247">
        <f t="shared" si="100"/>
        <v>2023</v>
      </c>
      <c r="I1247">
        <f t="shared" si="101"/>
        <v>89</v>
      </c>
      <c r="J1247">
        <f>D1247*PJ_per_contract*I1247</f>
        <v>0</v>
      </c>
    </row>
    <row r="1248" spans="1:10" x14ac:dyDescent="0.2">
      <c r="A1248" t="s">
        <v>60</v>
      </c>
      <c r="B1248" s="3">
        <v>44246</v>
      </c>
      <c r="C1248">
        <v>0</v>
      </c>
      <c r="D1248">
        <v>0</v>
      </c>
      <c r="E1248">
        <f t="shared" si="98"/>
        <v>2021</v>
      </c>
      <c r="F1248" t="str">
        <f t="shared" si="97"/>
        <v>Wallumbilla</v>
      </c>
      <c r="G1248" t="str">
        <f t="shared" si="99"/>
        <v>Strip</v>
      </c>
      <c r="H1248">
        <f t="shared" si="100"/>
        <v>2023</v>
      </c>
      <c r="I1248">
        <f t="shared" si="101"/>
        <v>365</v>
      </c>
      <c r="J1248">
        <f>D1248*PJ_per_contract*I1248</f>
        <v>0</v>
      </c>
    </row>
    <row r="1249" spans="1:10" x14ac:dyDescent="0.2">
      <c r="A1249" t="s">
        <v>61</v>
      </c>
      <c r="B1249" s="3">
        <v>44246</v>
      </c>
      <c r="C1249">
        <v>25</v>
      </c>
      <c r="D1249">
        <v>0</v>
      </c>
      <c r="E1249">
        <f t="shared" si="98"/>
        <v>2021</v>
      </c>
      <c r="F1249" t="str">
        <f t="shared" si="97"/>
        <v>Wallumbilla</v>
      </c>
      <c r="G1249" t="str">
        <f t="shared" si="99"/>
        <v>Quarter</v>
      </c>
      <c r="H1249">
        <f t="shared" si="100"/>
        <v>2022</v>
      </c>
      <c r="I1249">
        <f t="shared" si="101"/>
        <v>89</v>
      </c>
      <c r="J1249">
        <f>D1249*PJ_per_contract*I1249</f>
        <v>0</v>
      </c>
    </row>
    <row r="1250" spans="1:10" x14ac:dyDescent="0.2">
      <c r="A1250" t="s">
        <v>62</v>
      </c>
      <c r="B1250" s="3">
        <v>44246</v>
      </c>
      <c r="C1250">
        <v>5</v>
      </c>
      <c r="D1250">
        <v>0</v>
      </c>
      <c r="E1250">
        <f t="shared" si="98"/>
        <v>2021</v>
      </c>
      <c r="F1250" t="str">
        <f t="shared" si="97"/>
        <v>Wallumbilla</v>
      </c>
      <c r="G1250" t="str">
        <f t="shared" si="99"/>
        <v>Quarter</v>
      </c>
      <c r="H1250">
        <f t="shared" si="100"/>
        <v>2022</v>
      </c>
      <c r="I1250">
        <f t="shared" si="101"/>
        <v>89</v>
      </c>
      <c r="J1250">
        <f>D1250*PJ_per_contract*I1250</f>
        <v>0</v>
      </c>
    </row>
    <row r="1251" spans="1:10" x14ac:dyDescent="0.2">
      <c r="A1251" t="s">
        <v>63</v>
      </c>
      <c r="B1251" s="3">
        <v>44246</v>
      </c>
      <c r="C1251">
        <v>0</v>
      </c>
      <c r="D1251">
        <v>0</v>
      </c>
      <c r="E1251">
        <f t="shared" si="98"/>
        <v>2021</v>
      </c>
      <c r="F1251" t="str">
        <f t="shared" si="97"/>
        <v>Wallumbilla</v>
      </c>
      <c r="G1251" t="str">
        <f t="shared" si="99"/>
        <v>Quarter</v>
      </c>
      <c r="H1251">
        <f t="shared" si="100"/>
        <v>2023</v>
      </c>
      <c r="I1251">
        <f t="shared" si="101"/>
        <v>89</v>
      </c>
      <c r="J1251">
        <f>D1251*PJ_per_contract*I1251</f>
        <v>0</v>
      </c>
    </row>
    <row r="1252" spans="1:10" x14ac:dyDescent="0.2">
      <c r="A1252" t="s">
        <v>64</v>
      </c>
      <c r="B1252" s="3">
        <v>44246</v>
      </c>
      <c r="C1252">
        <v>0</v>
      </c>
      <c r="D1252">
        <v>0</v>
      </c>
      <c r="E1252">
        <f t="shared" si="98"/>
        <v>2021</v>
      </c>
      <c r="F1252" t="str">
        <f t="shared" si="97"/>
        <v>Wallumbilla</v>
      </c>
      <c r="G1252" t="str">
        <f t="shared" si="99"/>
        <v>Quarter</v>
      </c>
      <c r="H1252">
        <f t="shared" si="100"/>
        <v>2023</v>
      </c>
      <c r="I1252">
        <f t="shared" si="101"/>
        <v>89</v>
      </c>
      <c r="J1252">
        <f>D1252*PJ_per_contract*I1252</f>
        <v>0</v>
      </c>
    </row>
    <row r="1253" spans="1:10" x14ac:dyDescent="0.2">
      <c r="A1253" t="s">
        <v>30</v>
      </c>
      <c r="B1253" s="3">
        <v>44249</v>
      </c>
      <c r="C1253">
        <v>0</v>
      </c>
      <c r="D1253">
        <v>0</v>
      </c>
      <c r="E1253">
        <f t="shared" si="98"/>
        <v>2021</v>
      </c>
      <c r="F1253" t="str">
        <f t="shared" si="97"/>
        <v>Victorian</v>
      </c>
      <c r="G1253" t="str">
        <f t="shared" si="99"/>
        <v>Month</v>
      </c>
      <c r="H1253">
        <f t="shared" si="100"/>
        <v>2021</v>
      </c>
      <c r="I1253">
        <f t="shared" si="101"/>
        <v>28</v>
      </c>
      <c r="J1253">
        <f>D1253*PJ_per_contract*I1253</f>
        <v>0</v>
      </c>
    </row>
    <row r="1254" spans="1:10" x14ac:dyDescent="0.2">
      <c r="A1254" t="s">
        <v>31</v>
      </c>
      <c r="B1254" s="3">
        <v>44249</v>
      </c>
      <c r="C1254">
        <v>0</v>
      </c>
      <c r="D1254">
        <v>0</v>
      </c>
      <c r="E1254">
        <f t="shared" si="98"/>
        <v>2021</v>
      </c>
      <c r="F1254" t="str">
        <f t="shared" si="97"/>
        <v>Wallumbilla</v>
      </c>
      <c r="G1254" t="str">
        <f t="shared" si="99"/>
        <v>Strip</v>
      </c>
      <c r="H1254">
        <f t="shared" si="100"/>
        <v>2021</v>
      </c>
      <c r="I1254">
        <f t="shared" si="101"/>
        <v>365</v>
      </c>
      <c r="J1254">
        <f>D1254*PJ_per_contract*I1254</f>
        <v>0</v>
      </c>
    </row>
    <row r="1255" spans="1:10" x14ac:dyDescent="0.2">
      <c r="A1255" t="s">
        <v>32</v>
      </c>
      <c r="B1255" s="3">
        <v>44249</v>
      </c>
      <c r="C1255">
        <v>0</v>
      </c>
      <c r="D1255">
        <v>0</v>
      </c>
      <c r="E1255">
        <f t="shared" si="98"/>
        <v>2021</v>
      </c>
      <c r="F1255" t="str">
        <f t="shared" si="97"/>
        <v>Victorian</v>
      </c>
      <c r="G1255" t="str">
        <f t="shared" si="99"/>
        <v>Quarter</v>
      </c>
      <c r="H1255">
        <f t="shared" si="100"/>
        <v>2021</v>
      </c>
      <c r="I1255">
        <f t="shared" si="101"/>
        <v>89</v>
      </c>
      <c r="J1255">
        <f>D1255*PJ_per_contract*I1255</f>
        <v>0</v>
      </c>
    </row>
    <row r="1256" spans="1:10" x14ac:dyDescent="0.2">
      <c r="A1256" t="s">
        <v>33</v>
      </c>
      <c r="B1256" s="3">
        <v>44249</v>
      </c>
      <c r="C1256">
        <v>0</v>
      </c>
      <c r="D1256">
        <v>0</v>
      </c>
      <c r="E1256">
        <f t="shared" si="98"/>
        <v>2021</v>
      </c>
      <c r="F1256" t="str">
        <f t="shared" si="97"/>
        <v>Victorian</v>
      </c>
      <c r="G1256" t="str">
        <f t="shared" si="99"/>
        <v>Month</v>
      </c>
      <c r="H1256">
        <f t="shared" si="100"/>
        <v>2021</v>
      </c>
      <c r="I1256">
        <f t="shared" si="101"/>
        <v>28</v>
      </c>
      <c r="J1256">
        <f>D1256*PJ_per_contract*I1256</f>
        <v>0</v>
      </c>
    </row>
    <row r="1257" spans="1:10" x14ac:dyDescent="0.2">
      <c r="A1257" t="s">
        <v>34</v>
      </c>
      <c r="B1257" s="3">
        <v>44249</v>
      </c>
      <c r="C1257">
        <v>85</v>
      </c>
      <c r="D1257">
        <v>0</v>
      </c>
      <c r="E1257">
        <f t="shared" si="98"/>
        <v>2021</v>
      </c>
      <c r="F1257" t="str">
        <f t="shared" si="97"/>
        <v>Wallumbilla</v>
      </c>
      <c r="G1257" t="str">
        <f t="shared" si="99"/>
        <v>Quarter</v>
      </c>
      <c r="H1257">
        <f t="shared" si="100"/>
        <v>2021</v>
      </c>
      <c r="I1257">
        <f t="shared" si="101"/>
        <v>89</v>
      </c>
      <c r="J1257">
        <f>D1257*PJ_per_contract*I1257</f>
        <v>0</v>
      </c>
    </row>
    <row r="1258" spans="1:10" x14ac:dyDescent="0.2">
      <c r="A1258" t="s">
        <v>35</v>
      </c>
      <c r="B1258" s="3">
        <v>44249</v>
      </c>
      <c r="C1258">
        <v>0</v>
      </c>
      <c r="D1258">
        <v>0</v>
      </c>
      <c r="E1258">
        <f t="shared" si="98"/>
        <v>2021</v>
      </c>
      <c r="F1258" t="str">
        <f t="shared" si="97"/>
        <v>Victorian</v>
      </c>
      <c r="G1258" t="str">
        <f t="shared" si="99"/>
        <v>Month</v>
      </c>
      <c r="H1258">
        <f t="shared" si="100"/>
        <v>2021</v>
      </c>
      <c r="I1258">
        <f t="shared" si="101"/>
        <v>28</v>
      </c>
      <c r="J1258">
        <f>D1258*PJ_per_contract*I1258</f>
        <v>0</v>
      </c>
    </row>
    <row r="1259" spans="1:10" x14ac:dyDescent="0.2">
      <c r="A1259" t="s">
        <v>36</v>
      </c>
      <c r="B1259" s="3">
        <v>44249</v>
      </c>
      <c r="C1259">
        <v>0</v>
      </c>
      <c r="D1259">
        <v>0</v>
      </c>
      <c r="E1259">
        <f t="shared" si="98"/>
        <v>2021</v>
      </c>
      <c r="F1259" t="str">
        <f t="shared" si="97"/>
        <v>Victorian</v>
      </c>
      <c r="G1259" t="str">
        <f t="shared" si="99"/>
        <v>Month</v>
      </c>
      <c r="H1259">
        <f t="shared" si="100"/>
        <v>2021</v>
      </c>
      <c r="I1259">
        <f t="shared" si="101"/>
        <v>28</v>
      </c>
      <c r="J1259">
        <f>D1259*PJ_per_contract*I1259</f>
        <v>0</v>
      </c>
    </row>
    <row r="1260" spans="1:10" x14ac:dyDescent="0.2">
      <c r="A1260" t="s">
        <v>38</v>
      </c>
      <c r="B1260" s="3">
        <v>44249</v>
      </c>
      <c r="C1260">
        <v>0</v>
      </c>
      <c r="D1260">
        <v>0</v>
      </c>
      <c r="E1260">
        <f t="shared" si="98"/>
        <v>2021</v>
      </c>
      <c r="F1260" t="str">
        <f t="shared" si="97"/>
        <v>Victorian</v>
      </c>
      <c r="G1260" t="str">
        <f t="shared" si="99"/>
        <v>Quarter</v>
      </c>
      <c r="H1260">
        <f t="shared" si="100"/>
        <v>2021</v>
      </c>
      <c r="I1260">
        <f t="shared" si="101"/>
        <v>89</v>
      </c>
      <c r="J1260">
        <f>D1260*PJ_per_contract*I1260</f>
        <v>0</v>
      </c>
    </row>
    <row r="1261" spans="1:10" x14ac:dyDescent="0.2">
      <c r="A1261" t="s">
        <v>37</v>
      </c>
      <c r="B1261" s="3">
        <v>44249</v>
      </c>
      <c r="C1261">
        <v>0</v>
      </c>
      <c r="D1261">
        <v>0</v>
      </c>
      <c r="E1261">
        <f t="shared" si="98"/>
        <v>2021</v>
      </c>
      <c r="F1261" t="str">
        <f t="shared" si="97"/>
        <v>Victorian</v>
      </c>
      <c r="G1261" t="str">
        <f t="shared" si="99"/>
        <v>Month</v>
      </c>
      <c r="H1261">
        <f t="shared" si="100"/>
        <v>2021</v>
      </c>
      <c r="I1261">
        <f t="shared" si="101"/>
        <v>28</v>
      </c>
      <c r="J1261">
        <f>D1261*PJ_per_contract*I1261</f>
        <v>0</v>
      </c>
    </row>
    <row r="1262" spans="1:10" x14ac:dyDescent="0.2">
      <c r="A1262" t="s">
        <v>39</v>
      </c>
      <c r="B1262" s="3">
        <v>44249</v>
      </c>
      <c r="C1262">
        <v>122</v>
      </c>
      <c r="D1262">
        <v>0</v>
      </c>
      <c r="E1262">
        <f t="shared" si="98"/>
        <v>2021</v>
      </c>
      <c r="F1262" t="str">
        <f t="shared" si="97"/>
        <v>Wallumbilla</v>
      </c>
      <c r="G1262" t="str">
        <f t="shared" si="99"/>
        <v>Quarter</v>
      </c>
      <c r="H1262">
        <f t="shared" si="100"/>
        <v>2021</v>
      </c>
      <c r="I1262">
        <f t="shared" si="101"/>
        <v>89</v>
      </c>
      <c r="J1262">
        <f>D1262*PJ_per_contract*I1262</f>
        <v>0</v>
      </c>
    </row>
    <row r="1263" spans="1:10" x14ac:dyDescent="0.2">
      <c r="A1263" t="s">
        <v>40</v>
      </c>
      <c r="B1263" s="3">
        <v>44249</v>
      </c>
      <c r="C1263">
        <v>0</v>
      </c>
      <c r="D1263">
        <v>0</v>
      </c>
      <c r="E1263">
        <f t="shared" si="98"/>
        <v>2021</v>
      </c>
      <c r="F1263" t="str">
        <f t="shared" si="97"/>
        <v>Wallumbilla</v>
      </c>
      <c r="G1263" t="str">
        <f t="shared" si="99"/>
        <v>Strip</v>
      </c>
      <c r="H1263">
        <f t="shared" si="100"/>
        <v>2022</v>
      </c>
      <c r="I1263">
        <f t="shared" si="101"/>
        <v>365</v>
      </c>
      <c r="J1263">
        <f>D1263*PJ_per_contract*I1263</f>
        <v>0</v>
      </c>
    </row>
    <row r="1264" spans="1:10" x14ac:dyDescent="0.2">
      <c r="A1264" t="s">
        <v>41</v>
      </c>
      <c r="B1264" s="3">
        <v>44249</v>
      </c>
      <c r="C1264">
        <v>0</v>
      </c>
      <c r="D1264">
        <v>0</v>
      </c>
      <c r="E1264">
        <f t="shared" si="98"/>
        <v>2021</v>
      </c>
      <c r="F1264" t="str">
        <f t="shared" si="97"/>
        <v>Victorian</v>
      </c>
      <c r="G1264" t="str">
        <f t="shared" si="99"/>
        <v>Quarter</v>
      </c>
      <c r="H1264">
        <f t="shared" si="100"/>
        <v>2021</v>
      </c>
      <c r="I1264">
        <f t="shared" si="101"/>
        <v>89</v>
      </c>
      <c r="J1264">
        <f>D1264*PJ_per_contract*I1264</f>
        <v>0</v>
      </c>
    </row>
    <row r="1265" spans="1:10" x14ac:dyDescent="0.2">
      <c r="A1265" t="s">
        <v>42</v>
      </c>
      <c r="B1265" s="3">
        <v>44249</v>
      </c>
      <c r="C1265">
        <v>151</v>
      </c>
      <c r="D1265">
        <v>0</v>
      </c>
      <c r="E1265">
        <f t="shared" si="98"/>
        <v>2021</v>
      </c>
      <c r="F1265" t="str">
        <f t="shared" si="97"/>
        <v>Wallumbilla</v>
      </c>
      <c r="G1265" t="str">
        <f t="shared" si="99"/>
        <v>Quarter</v>
      </c>
      <c r="H1265">
        <f t="shared" si="100"/>
        <v>2021</v>
      </c>
      <c r="I1265">
        <f t="shared" si="101"/>
        <v>89</v>
      </c>
      <c r="J1265">
        <f>D1265*PJ_per_contract*I1265</f>
        <v>0</v>
      </c>
    </row>
    <row r="1266" spans="1:10" x14ac:dyDescent="0.2">
      <c r="A1266" t="s">
        <v>43</v>
      </c>
      <c r="B1266" s="3">
        <v>44249</v>
      </c>
      <c r="C1266">
        <v>0</v>
      </c>
      <c r="D1266">
        <v>0</v>
      </c>
      <c r="E1266">
        <f t="shared" si="98"/>
        <v>2021</v>
      </c>
      <c r="F1266" t="str">
        <f t="shared" si="97"/>
        <v>Victorian</v>
      </c>
      <c r="G1266" t="str">
        <f t="shared" si="99"/>
        <v>Quarter</v>
      </c>
      <c r="H1266">
        <f t="shared" si="100"/>
        <v>2021</v>
      </c>
      <c r="I1266">
        <f t="shared" si="101"/>
        <v>89</v>
      </c>
      <c r="J1266">
        <f>D1266*PJ_per_contract*I1266</f>
        <v>0</v>
      </c>
    </row>
    <row r="1267" spans="1:10" x14ac:dyDescent="0.2">
      <c r="A1267" t="s">
        <v>44</v>
      </c>
      <c r="B1267" s="3">
        <v>44249</v>
      </c>
      <c r="C1267">
        <v>85</v>
      </c>
      <c r="D1267">
        <v>0</v>
      </c>
      <c r="E1267">
        <f t="shared" si="98"/>
        <v>2021</v>
      </c>
      <c r="F1267" t="str">
        <f t="shared" si="97"/>
        <v>Wallumbilla</v>
      </c>
      <c r="G1267" t="str">
        <f t="shared" si="99"/>
        <v>Quarter</v>
      </c>
      <c r="H1267">
        <f t="shared" si="100"/>
        <v>2021</v>
      </c>
      <c r="I1267">
        <f t="shared" si="101"/>
        <v>89</v>
      </c>
      <c r="J1267">
        <f>D1267*PJ_per_contract*I1267</f>
        <v>0</v>
      </c>
    </row>
    <row r="1268" spans="1:10" x14ac:dyDescent="0.2">
      <c r="A1268" t="s">
        <v>45</v>
      </c>
      <c r="B1268" s="3">
        <v>44249</v>
      </c>
      <c r="C1268">
        <v>0</v>
      </c>
      <c r="D1268">
        <v>0</v>
      </c>
      <c r="E1268">
        <f t="shared" si="98"/>
        <v>2021</v>
      </c>
      <c r="F1268" t="str">
        <f t="shared" si="97"/>
        <v>Wallumbilla</v>
      </c>
      <c r="G1268" t="str">
        <f t="shared" si="99"/>
        <v>Strip</v>
      </c>
      <c r="H1268">
        <f t="shared" si="100"/>
        <v>2022</v>
      </c>
      <c r="I1268">
        <f t="shared" si="101"/>
        <v>365</v>
      </c>
      <c r="J1268">
        <f>D1268*PJ_per_contract*I1268</f>
        <v>0</v>
      </c>
    </row>
    <row r="1269" spans="1:10" x14ac:dyDescent="0.2">
      <c r="A1269" t="s">
        <v>46</v>
      </c>
      <c r="B1269" s="3">
        <v>44249</v>
      </c>
      <c r="C1269">
        <v>0</v>
      </c>
      <c r="D1269">
        <v>0</v>
      </c>
      <c r="E1269">
        <f t="shared" si="98"/>
        <v>2021</v>
      </c>
      <c r="F1269" t="str">
        <f t="shared" si="97"/>
        <v>Victorian</v>
      </c>
      <c r="G1269" t="str">
        <f t="shared" si="99"/>
        <v>Quarter</v>
      </c>
      <c r="H1269">
        <f t="shared" si="100"/>
        <v>2022</v>
      </c>
      <c r="I1269">
        <f t="shared" si="101"/>
        <v>89</v>
      </c>
      <c r="J1269">
        <f>D1269*PJ_per_contract*I1269</f>
        <v>0</v>
      </c>
    </row>
    <row r="1270" spans="1:10" x14ac:dyDescent="0.2">
      <c r="A1270" t="s">
        <v>47</v>
      </c>
      <c r="B1270" s="3">
        <v>44249</v>
      </c>
      <c r="C1270">
        <v>5</v>
      </c>
      <c r="D1270">
        <v>0</v>
      </c>
      <c r="E1270">
        <f t="shared" si="98"/>
        <v>2021</v>
      </c>
      <c r="F1270" t="str">
        <f t="shared" si="97"/>
        <v>Wallumbilla</v>
      </c>
      <c r="G1270" t="str">
        <f t="shared" si="99"/>
        <v>Quarter</v>
      </c>
      <c r="H1270">
        <f t="shared" si="100"/>
        <v>2022</v>
      </c>
      <c r="I1270">
        <f t="shared" si="101"/>
        <v>89</v>
      </c>
      <c r="J1270">
        <f>D1270*PJ_per_contract*I1270</f>
        <v>0</v>
      </c>
    </row>
    <row r="1271" spans="1:10" x14ac:dyDescent="0.2">
      <c r="A1271" t="s">
        <v>48</v>
      </c>
      <c r="B1271" s="3">
        <v>44249</v>
      </c>
      <c r="C1271">
        <v>0</v>
      </c>
      <c r="D1271">
        <v>0</v>
      </c>
      <c r="E1271">
        <f t="shared" si="98"/>
        <v>2021</v>
      </c>
      <c r="F1271" t="str">
        <f t="shared" si="97"/>
        <v>Victorian</v>
      </c>
      <c r="G1271" t="str">
        <f t="shared" si="99"/>
        <v>Quarter</v>
      </c>
      <c r="H1271">
        <f t="shared" si="100"/>
        <v>2022</v>
      </c>
      <c r="I1271">
        <f t="shared" si="101"/>
        <v>89</v>
      </c>
      <c r="J1271">
        <f>D1271*PJ_per_contract*I1271</f>
        <v>0</v>
      </c>
    </row>
    <row r="1272" spans="1:10" x14ac:dyDescent="0.2">
      <c r="A1272" t="s">
        <v>49</v>
      </c>
      <c r="B1272" s="3">
        <v>44249</v>
      </c>
      <c r="C1272">
        <v>15</v>
      </c>
      <c r="D1272">
        <v>0</v>
      </c>
      <c r="E1272">
        <f t="shared" si="98"/>
        <v>2021</v>
      </c>
      <c r="F1272" t="str">
        <f t="shared" si="97"/>
        <v>Wallumbilla</v>
      </c>
      <c r="G1272" t="str">
        <f t="shared" si="99"/>
        <v>Quarter</v>
      </c>
      <c r="H1272">
        <f t="shared" si="100"/>
        <v>2022</v>
      </c>
      <c r="I1272">
        <f t="shared" si="101"/>
        <v>89</v>
      </c>
      <c r="J1272">
        <f>D1272*PJ_per_contract*I1272</f>
        <v>0</v>
      </c>
    </row>
    <row r="1273" spans="1:10" x14ac:dyDescent="0.2">
      <c r="A1273" t="s">
        <v>50</v>
      </c>
      <c r="B1273" s="3">
        <v>44249</v>
      </c>
      <c r="C1273">
        <v>0</v>
      </c>
      <c r="D1273">
        <v>0</v>
      </c>
      <c r="E1273">
        <f t="shared" si="98"/>
        <v>2021</v>
      </c>
      <c r="F1273" t="str">
        <f t="shared" si="97"/>
        <v>Victorian</v>
      </c>
      <c r="G1273" t="str">
        <f t="shared" si="99"/>
        <v>Quarter</v>
      </c>
      <c r="H1273">
        <f t="shared" si="100"/>
        <v>2024</v>
      </c>
      <c r="I1273">
        <f t="shared" si="101"/>
        <v>89</v>
      </c>
      <c r="J1273">
        <f>D1273*PJ_per_contract*I1273</f>
        <v>0</v>
      </c>
    </row>
    <row r="1274" spans="1:10" x14ac:dyDescent="0.2">
      <c r="A1274" t="s">
        <v>52</v>
      </c>
      <c r="B1274" s="3">
        <v>44249</v>
      </c>
      <c r="C1274">
        <v>0</v>
      </c>
      <c r="D1274">
        <v>0</v>
      </c>
      <c r="E1274">
        <f t="shared" si="98"/>
        <v>2021</v>
      </c>
      <c r="F1274" t="str">
        <f t="shared" si="97"/>
        <v>Victorian</v>
      </c>
      <c r="G1274" t="str">
        <f t="shared" si="99"/>
        <v>Quarter</v>
      </c>
      <c r="H1274">
        <f t="shared" si="100"/>
        <v>2022</v>
      </c>
      <c r="I1274">
        <f t="shared" si="101"/>
        <v>89</v>
      </c>
      <c r="J1274">
        <f>D1274*PJ_per_contract*I1274</f>
        <v>0</v>
      </c>
    </row>
    <row r="1275" spans="1:10" x14ac:dyDescent="0.2">
      <c r="A1275" t="s">
        <v>58</v>
      </c>
      <c r="B1275" s="3">
        <v>44249</v>
      </c>
      <c r="C1275">
        <v>0</v>
      </c>
      <c r="D1275">
        <v>0</v>
      </c>
      <c r="E1275">
        <f t="shared" si="98"/>
        <v>2021</v>
      </c>
      <c r="F1275" t="str">
        <f t="shared" si="97"/>
        <v>Victorian</v>
      </c>
      <c r="G1275" t="str">
        <f t="shared" si="99"/>
        <v>Quarter</v>
      </c>
      <c r="H1275">
        <f t="shared" si="100"/>
        <v>2024</v>
      </c>
      <c r="I1275">
        <f t="shared" si="101"/>
        <v>89</v>
      </c>
      <c r="J1275">
        <f>D1275*PJ_per_contract*I1275</f>
        <v>0</v>
      </c>
    </row>
    <row r="1276" spans="1:10" x14ac:dyDescent="0.2">
      <c r="A1276" t="s">
        <v>53</v>
      </c>
      <c r="B1276" s="3">
        <v>44249</v>
      </c>
      <c r="C1276">
        <v>0</v>
      </c>
      <c r="D1276">
        <v>0</v>
      </c>
      <c r="E1276">
        <f t="shared" si="98"/>
        <v>2021</v>
      </c>
      <c r="F1276" t="str">
        <f t="shared" si="97"/>
        <v>Victorian</v>
      </c>
      <c r="G1276" t="str">
        <f t="shared" si="99"/>
        <v>Quarter</v>
      </c>
      <c r="H1276">
        <f t="shared" si="100"/>
        <v>2023</v>
      </c>
      <c r="I1276">
        <f t="shared" si="101"/>
        <v>89</v>
      </c>
      <c r="J1276">
        <f>D1276*PJ_per_contract*I1276</f>
        <v>0</v>
      </c>
    </row>
    <row r="1277" spans="1:10" x14ac:dyDescent="0.2">
      <c r="A1277" t="s">
        <v>55</v>
      </c>
      <c r="B1277" s="3">
        <v>44249</v>
      </c>
      <c r="C1277">
        <v>0</v>
      </c>
      <c r="D1277">
        <v>0</v>
      </c>
      <c r="E1277">
        <f t="shared" si="98"/>
        <v>2021</v>
      </c>
      <c r="F1277" t="str">
        <f t="shared" si="97"/>
        <v>Victorian</v>
      </c>
      <c r="G1277" t="str">
        <f t="shared" si="99"/>
        <v>Quarter</v>
      </c>
      <c r="H1277">
        <f t="shared" si="100"/>
        <v>2024</v>
      </c>
      <c r="I1277">
        <f t="shared" si="101"/>
        <v>89</v>
      </c>
      <c r="J1277">
        <f>D1277*PJ_per_contract*I1277</f>
        <v>0</v>
      </c>
    </row>
    <row r="1278" spans="1:10" x14ac:dyDescent="0.2">
      <c r="A1278" t="s">
        <v>54</v>
      </c>
      <c r="B1278" s="3">
        <v>44249</v>
      </c>
      <c r="C1278">
        <v>0</v>
      </c>
      <c r="D1278">
        <v>0</v>
      </c>
      <c r="E1278">
        <f t="shared" si="98"/>
        <v>2021</v>
      </c>
      <c r="F1278" t="str">
        <f t="shared" si="97"/>
        <v>Victorian</v>
      </c>
      <c r="G1278" t="str">
        <f t="shared" si="99"/>
        <v>Quarter</v>
      </c>
      <c r="H1278">
        <f t="shared" si="100"/>
        <v>2023</v>
      </c>
      <c r="I1278">
        <f t="shared" si="101"/>
        <v>89</v>
      </c>
      <c r="J1278">
        <f>D1278*PJ_per_contract*I1278</f>
        <v>0</v>
      </c>
    </row>
    <row r="1279" spans="1:10" x14ac:dyDescent="0.2">
      <c r="A1279" t="s">
        <v>51</v>
      </c>
      <c r="B1279" s="3">
        <v>44249</v>
      </c>
      <c r="C1279">
        <v>0</v>
      </c>
      <c r="D1279">
        <v>0</v>
      </c>
      <c r="E1279">
        <f t="shared" si="98"/>
        <v>2021</v>
      </c>
      <c r="F1279" t="str">
        <f t="shared" si="97"/>
        <v>Victorian</v>
      </c>
      <c r="G1279" t="str">
        <f t="shared" si="99"/>
        <v>Quarter</v>
      </c>
      <c r="H1279">
        <f t="shared" si="100"/>
        <v>2022</v>
      </c>
      <c r="I1279">
        <f t="shared" si="101"/>
        <v>89</v>
      </c>
      <c r="J1279">
        <f>D1279*PJ_per_contract*I1279</f>
        <v>0</v>
      </c>
    </row>
    <row r="1280" spans="1:10" x14ac:dyDescent="0.2">
      <c r="A1280" t="s">
        <v>57</v>
      </c>
      <c r="B1280" s="3">
        <v>44249</v>
      </c>
      <c r="C1280">
        <v>0</v>
      </c>
      <c r="D1280">
        <v>0</v>
      </c>
      <c r="E1280">
        <f t="shared" si="98"/>
        <v>2021</v>
      </c>
      <c r="F1280" t="str">
        <f t="shared" si="97"/>
        <v>Victorian</v>
      </c>
      <c r="G1280" t="str">
        <f t="shared" si="99"/>
        <v>Quarter</v>
      </c>
      <c r="H1280">
        <f t="shared" si="100"/>
        <v>2024</v>
      </c>
      <c r="I1280">
        <f t="shared" si="101"/>
        <v>89</v>
      </c>
      <c r="J1280">
        <f>D1280*PJ_per_contract*I1280</f>
        <v>0</v>
      </c>
    </row>
    <row r="1281" spans="1:10" x14ac:dyDescent="0.2">
      <c r="A1281" t="s">
        <v>56</v>
      </c>
      <c r="B1281" s="3">
        <v>44249</v>
      </c>
      <c r="C1281">
        <v>0</v>
      </c>
      <c r="D1281">
        <v>0</v>
      </c>
      <c r="E1281">
        <f t="shared" si="98"/>
        <v>2021</v>
      </c>
      <c r="F1281" t="str">
        <f t="shared" si="97"/>
        <v>Victorian</v>
      </c>
      <c r="G1281" t="str">
        <f t="shared" si="99"/>
        <v>Quarter</v>
      </c>
      <c r="H1281">
        <f t="shared" si="100"/>
        <v>2023</v>
      </c>
      <c r="I1281">
        <f t="shared" si="101"/>
        <v>89</v>
      </c>
      <c r="J1281">
        <f>D1281*PJ_per_contract*I1281</f>
        <v>0</v>
      </c>
    </row>
    <row r="1282" spans="1:10" x14ac:dyDescent="0.2">
      <c r="A1282" t="s">
        <v>59</v>
      </c>
      <c r="B1282" s="3">
        <v>44249</v>
      </c>
      <c r="C1282">
        <v>0</v>
      </c>
      <c r="D1282">
        <v>0</v>
      </c>
      <c r="E1282">
        <f t="shared" si="98"/>
        <v>2021</v>
      </c>
      <c r="F1282" t="str">
        <f t="shared" ref="F1282:F1345" si="102">IF(OR(LEFT(A1282,2)="GJ",LEFT(A1282,2)="GK"),"Victorian",IF(OR(LEFT(A1282,2)="GX",LEFT(A1282,2)="GY"),"Wallumbilla","NA"))</f>
        <v>Victorian</v>
      </c>
      <c r="G1282" t="str">
        <f t="shared" si="99"/>
        <v>Quarter</v>
      </c>
      <c r="H1282">
        <f t="shared" si="100"/>
        <v>2023</v>
      </c>
      <c r="I1282">
        <f t="shared" si="101"/>
        <v>89</v>
      </c>
      <c r="J1282">
        <f>D1282*PJ_per_contract*I1282</f>
        <v>0</v>
      </c>
    </row>
    <row r="1283" spans="1:10" x14ac:dyDescent="0.2">
      <c r="A1283" t="s">
        <v>60</v>
      </c>
      <c r="B1283" s="3">
        <v>44249</v>
      </c>
      <c r="C1283">
        <v>0</v>
      </c>
      <c r="D1283">
        <v>0</v>
      </c>
      <c r="E1283">
        <f t="shared" ref="E1283:E1346" si="103">YEAR(B1283)</f>
        <v>2021</v>
      </c>
      <c r="F1283" t="str">
        <f t="shared" si="102"/>
        <v>Wallumbilla</v>
      </c>
      <c r="G1283" t="str">
        <f t="shared" ref="G1283:G1346" si="104">IF(LEFT(A1283,2)="GJ","Month",IF(OR(LEFT(A1283,2)="GK",LEFT(A1283,2)="GX"),"Quarter",IF(LEFT(A1283,2)="GY","Strip","NA")))</f>
        <v>Strip</v>
      </c>
      <c r="H1283">
        <f t="shared" ref="H1283:H1346" si="105">VALUE(MID(A1283,4,4))</f>
        <v>2023</v>
      </c>
      <c r="I1283">
        <f t="shared" ref="I1283:I1346" si="106">IF(G1283="Month",_xlfn.DAYS(EOMONTH(B1283,0),EOMONTH(B1283,-1)),IF(G1283="Quarter",_xlfn.DAYS(EOMONTH(B1283,2),EOMONTH(B1283,-1)),365))</f>
        <v>365</v>
      </c>
      <c r="J1283">
        <f>D1283*PJ_per_contract*I1283</f>
        <v>0</v>
      </c>
    </row>
    <row r="1284" spans="1:10" x14ac:dyDescent="0.2">
      <c r="A1284" t="s">
        <v>61</v>
      </c>
      <c r="B1284" s="3">
        <v>44249</v>
      </c>
      <c r="C1284">
        <v>25</v>
      </c>
      <c r="D1284">
        <v>0</v>
      </c>
      <c r="E1284">
        <f t="shared" si="103"/>
        <v>2021</v>
      </c>
      <c r="F1284" t="str">
        <f t="shared" si="102"/>
        <v>Wallumbilla</v>
      </c>
      <c r="G1284" t="str">
        <f t="shared" si="104"/>
        <v>Quarter</v>
      </c>
      <c r="H1284">
        <f t="shared" si="105"/>
        <v>2022</v>
      </c>
      <c r="I1284">
        <f t="shared" si="106"/>
        <v>89</v>
      </c>
      <c r="J1284">
        <f>D1284*PJ_per_contract*I1284</f>
        <v>0</v>
      </c>
    </row>
    <row r="1285" spans="1:10" x14ac:dyDescent="0.2">
      <c r="A1285" t="s">
        <v>62</v>
      </c>
      <c r="B1285" s="3">
        <v>44249</v>
      </c>
      <c r="C1285">
        <v>5</v>
      </c>
      <c r="D1285">
        <v>0</v>
      </c>
      <c r="E1285">
        <f t="shared" si="103"/>
        <v>2021</v>
      </c>
      <c r="F1285" t="str">
        <f t="shared" si="102"/>
        <v>Wallumbilla</v>
      </c>
      <c r="G1285" t="str">
        <f t="shared" si="104"/>
        <v>Quarter</v>
      </c>
      <c r="H1285">
        <f t="shared" si="105"/>
        <v>2022</v>
      </c>
      <c r="I1285">
        <f t="shared" si="106"/>
        <v>89</v>
      </c>
      <c r="J1285">
        <f>D1285*PJ_per_contract*I1285</f>
        <v>0</v>
      </c>
    </row>
    <row r="1286" spans="1:10" x14ac:dyDescent="0.2">
      <c r="A1286" t="s">
        <v>63</v>
      </c>
      <c r="B1286" s="3">
        <v>44249</v>
      </c>
      <c r="C1286">
        <v>0</v>
      </c>
      <c r="D1286">
        <v>0</v>
      </c>
      <c r="E1286">
        <f t="shared" si="103"/>
        <v>2021</v>
      </c>
      <c r="F1286" t="str">
        <f t="shared" si="102"/>
        <v>Wallumbilla</v>
      </c>
      <c r="G1286" t="str">
        <f t="shared" si="104"/>
        <v>Quarter</v>
      </c>
      <c r="H1286">
        <f t="shared" si="105"/>
        <v>2023</v>
      </c>
      <c r="I1286">
        <f t="shared" si="106"/>
        <v>89</v>
      </c>
      <c r="J1286">
        <f>D1286*PJ_per_contract*I1286</f>
        <v>0</v>
      </c>
    </row>
    <row r="1287" spans="1:10" x14ac:dyDescent="0.2">
      <c r="A1287" t="s">
        <v>64</v>
      </c>
      <c r="B1287" s="3">
        <v>44249</v>
      </c>
      <c r="C1287">
        <v>0</v>
      </c>
      <c r="D1287">
        <v>0</v>
      </c>
      <c r="E1287">
        <f t="shared" si="103"/>
        <v>2021</v>
      </c>
      <c r="F1287" t="str">
        <f t="shared" si="102"/>
        <v>Wallumbilla</v>
      </c>
      <c r="G1287" t="str">
        <f t="shared" si="104"/>
        <v>Quarter</v>
      </c>
      <c r="H1287">
        <f t="shared" si="105"/>
        <v>2023</v>
      </c>
      <c r="I1287">
        <f t="shared" si="106"/>
        <v>89</v>
      </c>
      <c r="J1287">
        <f>D1287*PJ_per_contract*I1287</f>
        <v>0</v>
      </c>
    </row>
    <row r="1288" spans="1:10" x14ac:dyDescent="0.2">
      <c r="A1288" t="s">
        <v>30</v>
      </c>
      <c r="B1288" s="3">
        <v>44250</v>
      </c>
      <c r="C1288">
        <v>0</v>
      </c>
      <c r="D1288">
        <v>0</v>
      </c>
      <c r="E1288">
        <f t="shared" si="103"/>
        <v>2021</v>
      </c>
      <c r="F1288" t="str">
        <f t="shared" si="102"/>
        <v>Victorian</v>
      </c>
      <c r="G1288" t="str">
        <f t="shared" si="104"/>
        <v>Month</v>
      </c>
      <c r="H1288">
        <f t="shared" si="105"/>
        <v>2021</v>
      </c>
      <c r="I1288">
        <f t="shared" si="106"/>
        <v>28</v>
      </c>
      <c r="J1288">
        <f>D1288*PJ_per_contract*I1288</f>
        <v>0</v>
      </c>
    </row>
    <row r="1289" spans="1:10" x14ac:dyDescent="0.2">
      <c r="A1289" t="s">
        <v>31</v>
      </c>
      <c r="B1289" s="3">
        <v>44250</v>
      </c>
      <c r="C1289">
        <v>0</v>
      </c>
      <c r="D1289">
        <v>0</v>
      </c>
      <c r="E1289">
        <f t="shared" si="103"/>
        <v>2021</v>
      </c>
      <c r="F1289" t="str">
        <f t="shared" si="102"/>
        <v>Wallumbilla</v>
      </c>
      <c r="G1289" t="str">
        <f t="shared" si="104"/>
        <v>Strip</v>
      </c>
      <c r="H1289">
        <f t="shared" si="105"/>
        <v>2021</v>
      </c>
      <c r="I1289">
        <f t="shared" si="106"/>
        <v>365</v>
      </c>
      <c r="J1289">
        <f>D1289*PJ_per_contract*I1289</f>
        <v>0</v>
      </c>
    </row>
    <row r="1290" spans="1:10" x14ac:dyDescent="0.2">
      <c r="A1290" t="s">
        <v>32</v>
      </c>
      <c r="B1290" s="3">
        <v>44250</v>
      </c>
      <c r="C1290">
        <v>0</v>
      </c>
      <c r="D1290">
        <v>0</v>
      </c>
      <c r="E1290">
        <f t="shared" si="103"/>
        <v>2021</v>
      </c>
      <c r="F1290" t="str">
        <f t="shared" si="102"/>
        <v>Victorian</v>
      </c>
      <c r="G1290" t="str">
        <f t="shared" si="104"/>
        <v>Quarter</v>
      </c>
      <c r="H1290">
        <f t="shared" si="105"/>
        <v>2021</v>
      </c>
      <c r="I1290">
        <f t="shared" si="106"/>
        <v>89</v>
      </c>
      <c r="J1290">
        <f>D1290*PJ_per_contract*I1290</f>
        <v>0</v>
      </c>
    </row>
    <row r="1291" spans="1:10" x14ac:dyDescent="0.2">
      <c r="A1291" t="s">
        <v>33</v>
      </c>
      <c r="B1291" s="3">
        <v>44250</v>
      </c>
      <c r="C1291">
        <v>0</v>
      </c>
      <c r="D1291">
        <v>0</v>
      </c>
      <c r="E1291">
        <f t="shared" si="103"/>
        <v>2021</v>
      </c>
      <c r="F1291" t="str">
        <f t="shared" si="102"/>
        <v>Victorian</v>
      </c>
      <c r="G1291" t="str">
        <f t="shared" si="104"/>
        <v>Month</v>
      </c>
      <c r="H1291">
        <f t="shared" si="105"/>
        <v>2021</v>
      </c>
      <c r="I1291">
        <f t="shared" si="106"/>
        <v>28</v>
      </c>
      <c r="J1291">
        <f>D1291*PJ_per_contract*I1291</f>
        <v>0</v>
      </c>
    </row>
    <row r="1292" spans="1:10" x14ac:dyDescent="0.2">
      <c r="A1292" t="s">
        <v>34</v>
      </c>
      <c r="B1292" s="3">
        <v>44250</v>
      </c>
      <c r="C1292">
        <v>85</v>
      </c>
      <c r="D1292">
        <v>0</v>
      </c>
      <c r="E1292">
        <f t="shared" si="103"/>
        <v>2021</v>
      </c>
      <c r="F1292" t="str">
        <f t="shared" si="102"/>
        <v>Wallumbilla</v>
      </c>
      <c r="G1292" t="str">
        <f t="shared" si="104"/>
        <v>Quarter</v>
      </c>
      <c r="H1292">
        <f t="shared" si="105"/>
        <v>2021</v>
      </c>
      <c r="I1292">
        <f t="shared" si="106"/>
        <v>89</v>
      </c>
      <c r="J1292">
        <f>D1292*PJ_per_contract*I1292</f>
        <v>0</v>
      </c>
    </row>
    <row r="1293" spans="1:10" x14ac:dyDescent="0.2">
      <c r="A1293" t="s">
        <v>35</v>
      </c>
      <c r="B1293" s="3">
        <v>44250</v>
      </c>
      <c r="C1293">
        <v>0</v>
      </c>
      <c r="D1293">
        <v>0</v>
      </c>
      <c r="E1293">
        <f t="shared" si="103"/>
        <v>2021</v>
      </c>
      <c r="F1293" t="str">
        <f t="shared" si="102"/>
        <v>Victorian</v>
      </c>
      <c r="G1293" t="str">
        <f t="shared" si="104"/>
        <v>Month</v>
      </c>
      <c r="H1293">
        <f t="shared" si="105"/>
        <v>2021</v>
      </c>
      <c r="I1293">
        <f t="shared" si="106"/>
        <v>28</v>
      </c>
      <c r="J1293">
        <f>D1293*PJ_per_contract*I1293</f>
        <v>0</v>
      </c>
    </row>
    <row r="1294" spans="1:10" x14ac:dyDescent="0.2">
      <c r="A1294" t="s">
        <v>36</v>
      </c>
      <c r="B1294" s="3">
        <v>44250</v>
      </c>
      <c r="C1294">
        <v>0</v>
      </c>
      <c r="D1294">
        <v>0</v>
      </c>
      <c r="E1294">
        <f t="shared" si="103"/>
        <v>2021</v>
      </c>
      <c r="F1294" t="str">
        <f t="shared" si="102"/>
        <v>Victorian</v>
      </c>
      <c r="G1294" t="str">
        <f t="shared" si="104"/>
        <v>Month</v>
      </c>
      <c r="H1294">
        <f t="shared" si="105"/>
        <v>2021</v>
      </c>
      <c r="I1294">
        <f t="shared" si="106"/>
        <v>28</v>
      </c>
      <c r="J1294">
        <f>D1294*PJ_per_contract*I1294</f>
        <v>0</v>
      </c>
    </row>
    <row r="1295" spans="1:10" x14ac:dyDescent="0.2">
      <c r="A1295" t="s">
        <v>37</v>
      </c>
      <c r="B1295" s="3">
        <v>44250</v>
      </c>
      <c r="C1295">
        <v>0</v>
      </c>
      <c r="D1295">
        <v>0</v>
      </c>
      <c r="E1295">
        <f t="shared" si="103"/>
        <v>2021</v>
      </c>
      <c r="F1295" t="str">
        <f t="shared" si="102"/>
        <v>Victorian</v>
      </c>
      <c r="G1295" t="str">
        <f t="shared" si="104"/>
        <v>Month</v>
      </c>
      <c r="H1295">
        <f t="shared" si="105"/>
        <v>2021</v>
      </c>
      <c r="I1295">
        <f t="shared" si="106"/>
        <v>28</v>
      </c>
      <c r="J1295">
        <f>D1295*PJ_per_contract*I1295</f>
        <v>0</v>
      </c>
    </row>
    <row r="1296" spans="1:10" x14ac:dyDescent="0.2">
      <c r="A1296" t="s">
        <v>38</v>
      </c>
      <c r="B1296" s="3">
        <v>44250</v>
      </c>
      <c r="C1296">
        <v>0</v>
      </c>
      <c r="D1296">
        <v>0</v>
      </c>
      <c r="E1296">
        <f t="shared" si="103"/>
        <v>2021</v>
      </c>
      <c r="F1296" t="str">
        <f t="shared" si="102"/>
        <v>Victorian</v>
      </c>
      <c r="G1296" t="str">
        <f t="shared" si="104"/>
        <v>Quarter</v>
      </c>
      <c r="H1296">
        <f t="shared" si="105"/>
        <v>2021</v>
      </c>
      <c r="I1296">
        <f t="shared" si="106"/>
        <v>89</v>
      </c>
      <c r="J1296">
        <f>D1296*PJ_per_contract*I1296</f>
        <v>0</v>
      </c>
    </row>
    <row r="1297" spans="1:10" x14ac:dyDescent="0.2">
      <c r="A1297" t="s">
        <v>39</v>
      </c>
      <c r="B1297" s="3">
        <v>44250</v>
      </c>
      <c r="C1297">
        <v>122</v>
      </c>
      <c r="D1297">
        <v>0</v>
      </c>
      <c r="E1297">
        <f t="shared" si="103"/>
        <v>2021</v>
      </c>
      <c r="F1297" t="str">
        <f t="shared" si="102"/>
        <v>Wallumbilla</v>
      </c>
      <c r="G1297" t="str">
        <f t="shared" si="104"/>
        <v>Quarter</v>
      </c>
      <c r="H1297">
        <f t="shared" si="105"/>
        <v>2021</v>
      </c>
      <c r="I1297">
        <f t="shared" si="106"/>
        <v>89</v>
      </c>
      <c r="J1297">
        <f>D1297*PJ_per_contract*I1297</f>
        <v>0</v>
      </c>
    </row>
    <row r="1298" spans="1:10" x14ac:dyDescent="0.2">
      <c r="A1298" t="s">
        <v>40</v>
      </c>
      <c r="B1298" s="3">
        <v>44250</v>
      </c>
      <c r="C1298">
        <v>0</v>
      </c>
      <c r="D1298">
        <v>0</v>
      </c>
      <c r="E1298">
        <f t="shared" si="103"/>
        <v>2021</v>
      </c>
      <c r="F1298" t="str">
        <f t="shared" si="102"/>
        <v>Wallumbilla</v>
      </c>
      <c r="G1298" t="str">
        <f t="shared" si="104"/>
        <v>Strip</v>
      </c>
      <c r="H1298">
        <f t="shared" si="105"/>
        <v>2022</v>
      </c>
      <c r="I1298">
        <f t="shared" si="106"/>
        <v>365</v>
      </c>
      <c r="J1298">
        <f>D1298*PJ_per_contract*I1298</f>
        <v>0</v>
      </c>
    </row>
    <row r="1299" spans="1:10" x14ac:dyDescent="0.2">
      <c r="A1299" t="s">
        <v>41</v>
      </c>
      <c r="B1299" s="3">
        <v>44250</v>
      </c>
      <c r="C1299">
        <v>0</v>
      </c>
      <c r="D1299">
        <v>0</v>
      </c>
      <c r="E1299">
        <f t="shared" si="103"/>
        <v>2021</v>
      </c>
      <c r="F1299" t="str">
        <f t="shared" si="102"/>
        <v>Victorian</v>
      </c>
      <c r="G1299" t="str">
        <f t="shared" si="104"/>
        <v>Quarter</v>
      </c>
      <c r="H1299">
        <f t="shared" si="105"/>
        <v>2021</v>
      </c>
      <c r="I1299">
        <f t="shared" si="106"/>
        <v>89</v>
      </c>
      <c r="J1299">
        <f>D1299*PJ_per_contract*I1299</f>
        <v>0</v>
      </c>
    </row>
    <row r="1300" spans="1:10" x14ac:dyDescent="0.2">
      <c r="A1300" t="s">
        <v>42</v>
      </c>
      <c r="B1300" s="3">
        <v>44250</v>
      </c>
      <c r="C1300">
        <v>151</v>
      </c>
      <c r="D1300">
        <v>0</v>
      </c>
      <c r="E1300">
        <f t="shared" si="103"/>
        <v>2021</v>
      </c>
      <c r="F1300" t="str">
        <f t="shared" si="102"/>
        <v>Wallumbilla</v>
      </c>
      <c r="G1300" t="str">
        <f t="shared" si="104"/>
        <v>Quarter</v>
      </c>
      <c r="H1300">
        <f t="shared" si="105"/>
        <v>2021</v>
      </c>
      <c r="I1300">
        <f t="shared" si="106"/>
        <v>89</v>
      </c>
      <c r="J1300">
        <f>D1300*PJ_per_contract*I1300</f>
        <v>0</v>
      </c>
    </row>
    <row r="1301" spans="1:10" x14ac:dyDescent="0.2">
      <c r="A1301" t="s">
        <v>43</v>
      </c>
      <c r="B1301" s="3">
        <v>44250</v>
      </c>
      <c r="C1301">
        <v>0</v>
      </c>
      <c r="D1301">
        <v>0</v>
      </c>
      <c r="E1301">
        <f t="shared" si="103"/>
        <v>2021</v>
      </c>
      <c r="F1301" t="str">
        <f t="shared" si="102"/>
        <v>Victorian</v>
      </c>
      <c r="G1301" t="str">
        <f t="shared" si="104"/>
        <v>Quarter</v>
      </c>
      <c r="H1301">
        <f t="shared" si="105"/>
        <v>2021</v>
      </c>
      <c r="I1301">
        <f t="shared" si="106"/>
        <v>89</v>
      </c>
      <c r="J1301">
        <f>D1301*PJ_per_contract*I1301</f>
        <v>0</v>
      </c>
    </row>
    <row r="1302" spans="1:10" x14ac:dyDescent="0.2">
      <c r="A1302" t="s">
        <v>44</v>
      </c>
      <c r="B1302" s="3">
        <v>44250</v>
      </c>
      <c r="C1302">
        <v>85</v>
      </c>
      <c r="D1302">
        <v>0</v>
      </c>
      <c r="E1302">
        <f t="shared" si="103"/>
        <v>2021</v>
      </c>
      <c r="F1302" t="str">
        <f t="shared" si="102"/>
        <v>Wallumbilla</v>
      </c>
      <c r="G1302" t="str">
        <f t="shared" si="104"/>
        <v>Quarter</v>
      </c>
      <c r="H1302">
        <f t="shared" si="105"/>
        <v>2021</v>
      </c>
      <c r="I1302">
        <f t="shared" si="106"/>
        <v>89</v>
      </c>
      <c r="J1302">
        <f>D1302*PJ_per_contract*I1302</f>
        <v>0</v>
      </c>
    </row>
    <row r="1303" spans="1:10" x14ac:dyDescent="0.2">
      <c r="A1303" t="s">
        <v>45</v>
      </c>
      <c r="B1303" s="3">
        <v>44250</v>
      </c>
      <c r="C1303">
        <v>0</v>
      </c>
      <c r="D1303">
        <v>0</v>
      </c>
      <c r="E1303">
        <f t="shared" si="103"/>
        <v>2021</v>
      </c>
      <c r="F1303" t="str">
        <f t="shared" si="102"/>
        <v>Wallumbilla</v>
      </c>
      <c r="G1303" t="str">
        <f t="shared" si="104"/>
        <v>Strip</v>
      </c>
      <c r="H1303">
        <f t="shared" si="105"/>
        <v>2022</v>
      </c>
      <c r="I1303">
        <f t="shared" si="106"/>
        <v>365</v>
      </c>
      <c r="J1303">
        <f>D1303*PJ_per_contract*I1303</f>
        <v>0</v>
      </c>
    </row>
    <row r="1304" spans="1:10" x14ac:dyDescent="0.2">
      <c r="A1304" t="s">
        <v>46</v>
      </c>
      <c r="B1304" s="3">
        <v>44250</v>
      </c>
      <c r="C1304">
        <v>0</v>
      </c>
      <c r="D1304">
        <v>0</v>
      </c>
      <c r="E1304">
        <f t="shared" si="103"/>
        <v>2021</v>
      </c>
      <c r="F1304" t="str">
        <f t="shared" si="102"/>
        <v>Victorian</v>
      </c>
      <c r="G1304" t="str">
        <f t="shared" si="104"/>
        <v>Quarter</v>
      </c>
      <c r="H1304">
        <f t="shared" si="105"/>
        <v>2022</v>
      </c>
      <c r="I1304">
        <f t="shared" si="106"/>
        <v>89</v>
      </c>
      <c r="J1304">
        <f>D1304*PJ_per_contract*I1304</f>
        <v>0</v>
      </c>
    </row>
    <row r="1305" spans="1:10" x14ac:dyDescent="0.2">
      <c r="A1305" t="s">
        <v>47</v>
      </c>
      <c r="B1305" s="3">
        <v>44250</v>
      </c>
      <c r="C1305">
        <v>5</v>
      </c>
      <c r="D1305">
        <v>0</v>
      </c>
      <c r="E1305">
        <f t="shared" si="103"/>
        <v>2021</v>
      </c>
      <c r="F1305" t="str">
        <f t="shared" si="102"/>
        <v>Wallumbilla</v>
      </c>
      <c r="G1305" t="str">
        <f t="shared" si="104"/>
        <v>Quarter</v>
      </c>
      <c r="H1305">
        <f t="shared" si="105"/>
        <v>2022</v>
      </c>
      <c r="I1305">
        <f t="shared" si="106"/>
        <v>89</v>
      </c>
      <c r="J1305">
        <f>D1305*PJ_per_contract*I1305</f>
        <v>0</v>
      </c>
    </row>
    <row r="1306" spans="1:10" x14ac:dyDescent="0.2">
      <c r="A1306" t="s">
        <v>48</v>
      </c>
      <c r="B1306" s="3">
        <v>44250</v>
      </c>
      <c r="C1306">
        <v>0</v>
      </c>
      <c r="D1306">
        <v>0</v>
      </c>
      <c r="E1306">
        <f t="shared" si="103"/>
        <v>2021</v>
      </c>
      <c r="F1306" t="str">
        <f t="shared" si="102"/>
        <v>Victorian</v>
      </c>
      <c r="G1306" t="str">
        <f t="shared" si="104"/>
        <v>Quarter</v>
      </c>
      <c r="H1306">
        <f t="shared" si="105"/>
        <v>2022</v>
      </c>
      <c r="I1306">
        <f t="shared" si="106"/>
        <v>89</v>
      </c>
      <c r="J1306">
        <f>D1306*PJ_per_contract*I1306</f>
        <v>0</v>
      </c>
    </row>
    <row r="1307" spans="1:10" x14ac:dyDescent="0.2">
      <c r="A1307" t="s">
        <v>49</v>
      </c>
      <c r="B1307" s="3">
        <v>44250</v>
      </c>
      <c r="C1307">
        <v>15</v>
      </c>
      <c r="D1307">
        <v>0</v>
      </c>
      <c r="E1307">
        <f t="shared" si="103"/>
        <v>2021</v>
      </c>
      <c r="F1307" t="str">
        <f t="shared" si="102"/>
        <v>Wallumbilla</v>
      </c>
      <c r="G1307" t="str">
        <f t="shared" si="104"/>
        <v>Quarter</v>
      </c>
      <c r="H1307">
        <f t="shared" si="105"/>
        <v>2022</v>
      </c>
      <c r="I1307">
        <f t="shared" si="106"/>
        <v>89</v>
      </c>
      <c r="J1307">
        <f>D1307*PJ_per_contract*I1307</f>
        <v>0</v>
      </c>
    </row>
    <row r="1308" spans="1:10" x14ac:dyDescent="0.2">
      <c r="A1308" t="s">
        <v>54</v>
      </c>
      <c r="B1308" s="3">
        <v>44250</v>
      </c>
      <c r="C1308">
        <v>0</v>
      </c>
      <c r="D1308">
        <v>0</v>
      </c>
      <c r="E1308">
        <f t="shared" si="103"/>
        <v>2021</v>
      </c>
      <c r="F1308" t="str">
        <f t="shared" si="102"/>
        <v>Victorian</v>
      </c>
      <c r="G1308" t="str">
        <f t="shared" si="104"/>
        <v>Quarter</v>
      </c>
      <c r="H1308">
        <f t="shared" si="105"/>
        <v>2023</v>
      </c>
      <c r="I1308">
        <f t="shared" si="106"/>
        <v>89</v>
      </c>
      <c r="J1308">
        <f>D1308*PJ_per_contract*I1308</f>
        <v>0</v>
      </c>
    </row>
    <row r="1309" spans="1:10" x14ac:dyDescent="0.2">
      <c r="A1309" t="s">
        <v>51</v>
      </c>
      <c r="B1309" s="3">
        <v>44250</v>
      </c>
      <c r="C1309">
        <v>0</v>
      </c>
      <c r="D1309">
        <v>0</v>
      </c>
      <c r="E1309">
        <f t="shared" si="103"/>
        <v>2021</v>
      </c>
      <c r="F1309" t="str">
        <f t="shared" si="102"/>
        <v>Victorian</v>
      </c>
      <c r="G1309" t="str">
        <f t="shared" si="104"/>
        <v>Quarter</v>
      </c>
      <c r="H1309">
        <f t="shared" si="105"/>
        <v>2022</v>
      </c>
      <c r="I1309">
        <f t="shared" si="106"/>
        <v>89</v>
      </c>
      <c r="J1309">
        <f>D1309*PJ_per_contract*I1309</f>
        <v>0</v>
      </c>
    </row>
    <row r="1310" spans="1:10" x14ac:dyDescent="0.2">
      <c r="A1310" t="s">
        <v>52</v>
      </c>
      <c r="B1310" s="3">
        <v>44250</v>
      </c>
      <c r="C1310">
        <v>0</v>
      </c>
      <c r="D1310">
        <v>0</v>
      </c>
      <c r="E1310">
        <f t="shared" si="103"/>
        <v>2021</v>
      </c>
      <c r="F1310" t="str">
        <f t="shared" si="102"/>
        <v>Victorian</v>
      </c>
      <c r="G1310" t="str">
        <f t="shared" si="104"/>
        <v>Quarter</v>
      </c>
      <c r="H1310">
        <f t="shared" si="105"/>
        <v>2022</v>
      </c>
      <c r="I1310">
        <f t="shared" si="106"/>
        <v>89</v>
      </c>
      <c r="J1310">
        <f>D1310*PJ_per_contract*I1310</f>
        <v>0</v>
      </c>
    </row>
    <row r="1311" spans="1:10" x14ac:dyDescent="0.2">
      <c r="A1311" t="s">
        <v>53</v>
      </c>
      <c r="B1311" s="3">
        <v>44250</v>
      </c>
      <c r="C1311">
        <v>0</v>
      </c>
      <c r="D1311">
        <v>0</v>
      </c>
      <c r="E1311">
        <f t="shared" si="103"/>
        <v>2021</v>
      </c>
      <c r="F1311" t="str">
        <f t="shared" si="102"/>
        <v>Victorian</v>
      </c>
      <c r="G1311" t="str">
        <f t="shared" si="104"/>
        <v>Quarter</v>
      </c>
      <c r="H1311">
        <f t="shared" si="105"/>
        <v>2023</v>
      </c>
      <c r="I1311">
        <f t="shared" si="106"/>
        <v>89</v>
      </c>
      <c r="J1311">
        <f>D1311*PJ_per_contract*I1311</f>
        <v>0</v>
      </c>
    </row>
    <row r="1312" spans="1:10" x14ac:dyDescent="0.2">
      <c r="A1312" t="s">
        <v>50</v>
      </c>
      <c r="B1312" s="3">
        <v>44250</v>
      </c>
      <c r="C1312">
        <v>0</v>
      </c>
      <c r="D1312">
        <v>0</v>
      </c>
      <c r="E1312">
        <f t="shared" si="103"/>
        <v>2021</v>
      </c>
      <c r="F1312" t="str">
        <f t="shared" si="102"/>
        <v>Victorian</v>
      </c>
      <c r="G1312" t="str">
        <f t="shared" si="104"/>
        <v>Quarter</v>
      </c>
      <c r="H1312">
        <f t="shared" si="105"/>
        <v>2024</v>
      </c>
      <c r="I1312">
        <f t="shared" si="106"/>
        <v>89</v>
      </c>
      <c r="J1312">
        <f>D1312*PJ_per_contract*I1312</f>
        <v>0</v>
      </c>
    </row>
    <row r="1313" spans="1:10" x14ac:dyDescent="0.2">
      <c r="A1313" t="s">
        <v>55</v>
      </c>
      <c r="B1313" s="3">
        <v>44250</v>
      </c>
      <c r="C1313">
        <v>0</v>
      </c>
      <c r="D1313">
        <v>0</v>
      </c>
      <c r="E1313">
        <f t="shared" si="103"/>
        <v>2021</v>
      </c>
      <c r="F1313" t="str">
        <f t="shared" si="102"/>
        <v>Victorian</v>
      </c>
      <c r="G1313" t="str">
        <f t="shared" si="104"/>
        <v>Quarter</v>
      </c>
      <c r="H1313">
        <f t="shared" si="105"/>
        <v>2024</v>
      </c>
      <c r="I1313">
        <f t="shared" si="106"/>
        <v>89</v>
      </c>
      <c r="J1313">
        <f>D1313*PJ_per_contract*I1313</f>
        <v>0</v>
      </c>
    </row>
    <row r="1314" spans="1:10" x14ac:dyDescent="0.2">
      <c r="A1314" t="s">
        <v>56</v>
      </c>
      <c r="B1314" s="3">
        <v>44250</v>
      </c>
      <c r="C1314">
        <v>0</v>
      </c>
      <c r="D1314">
        <v>0</v>
      </c>
      <c r="E1314">
        <f t="shared" si="103"/>
        <v>2021</v>
      </c>
      <c r="F1314" t="str">
        <f t="shared" si="102"/>
        <v>Victorian</v>
      </c>
      <c r="G1314" t="str">
        <f t="shared" si="104"/>
        <v>Quarter</v>
      </c>
      <c r="H1314">
        <f t="shared" si="105"/>
        <v>2023</v>
      </c>
      <c r="I1314">
        <f t="shared" si="106"/>
        <v>89</v>
      </c>
      <c r="J1314">
        <f>D1314*PJ_per_contract*I1314</f>
        <v>0</v>
      </c>
    </row>
    <row r="1315" spans="1:10" x14ac:dyDescent="0.2">
      <c r="A1315" t="s">
        <v>57</v>
      </c>
      <c r="B1315" s="3">
        <v>44250</v>
      </c>
      <c r="C1315">
        <v>0</v>
      </c>
      <c r="D1315">
        <v>0</v>
      </c>
      <c r="E1315">
        <f t="shared" si="103"/>
        <v>2021</v>
      </c>
      <c r="F1315" t="str">
        <f t="shared" si="102"/>
        <v>Victorian</v>
      </c>
      <c r="G1315" t="str">
        <f t="shared" si="104"/>
        <v>Quarter</v>
      </c>
      <c r="H1315">
        <f t="shared" si="105"/>
        <v>2024</v>
      </c>
      <c r="I1315">
        <f t="shared" si="106"/>
        <v>89</v>
      </c>
      <c r="J1315">
        <f>D1315*PJ_per_contract*I1315</f>
        <v>0</v>
      </c>
    </row>
    <row r="1316" spans="1:10" x14ac:dyDescent="0.2">
      <c r="A1316" t="s">
        <v>58</v>
      </c>
      <c r="B1316" s="3">
        <v>44250</v>
      </c>
      <c r="C1316">
        <v>0</v>
      </c>
      <c r="D1316">
        <v>0</v>
      </c>
      <c r="E1316">
        <f t="shared" si="103"/>
        <v>2021</v>
      </c>
      <c r="F1316" t="str">
        <f t="shared" si="102"/>
        <v>Victorian</v>
      </c>
      <c r="G1316" t="str">
        <f t="shared" si="104"/>
        <v>Quarter</v>
      </c>
      <c r="H1316">
        <f t="shared" si="105"/>
        <v>2024</v>
      </c>
      <c r="I1316">
        <f t="shared" si="106"/>
        <v>89</v>
      </c>
      <c r="J1316">
        <f>D1316*PJ_per_contract*I1316</f>
        <v>0</v>
      </c>
    </row>
    <row r="1317" spans="1:10" x14ac:dyDescent="0.2">
      <c r="A1317" t="s">
        <v>59</v>
      </c>
      <c r="B1317" s="3">
        <v>44250</v>
      </c>
      <c r="C1317">
        <v>0</v>
      </c>
      <c r="D1317">
        <v>0</v>
      </c>
      <c r="E1317">
        <f t="shared" si="103"/>
        <v>2021</v>
      </c>
      <c r="F1317" t="str">
        <f t="shared" si="102"/>
        <v>Victorian</v>
      </c>
      <c r="G1317" t="str">
        <f t="shared" si="104"/>
        <v>Quarter</v>
      </c>
      <c r="H1317">
        <f t="shared" si="105"/>
        <v>2023</v>
      </c>
      <c r="I1317">
        <f t="shared" si="106"/>
        <v>89</v>
      </c>
      <c r="J1317">
        <f>D1317*PJ_per_contract*I1317</f>
        <v>0</v>
      </c>
    </row>
    <row r="1318" spans="1:10" x14ac:dyDescent="0.2">
      <c r="A1318" t="s">
        <v>60</v>
      </c>
      <c r="B1318" s="3">
        <v>44250</v>
      </c>
      <c r="C1318">
        <v>0</v>
      </c>
      <c r="D1318">
        <v>0</v>
      </c>
      <c r="E1318">
        <f t="shared" si="103"/>
        <v>2021</v>
      </c>
      <c r="F1318" t="str">
        <f t="shared" si="102"/>
        <v>Wallumbilla</v>
      </c>
      <c r="G1318" t="str">
        <f t="shared" si="104"/>
        <v>Strip</v>
      </c>
      <c r="H1318">
        <f t="shared" si="105"/>
        <v>2023</v>
      </c>
      <c r="I1318">
        <f t="shared" si="106"/>
        <v>365</v>
      </c>
      <c r="J1318">
        <f>D1318*PJ_per_contract*I1318</f>
        <v>0</v>
      </c>
    </row>
    <row r="1319" spans="1:10" x14ac:dyDescent="0.2">
      <c r="A1319" t="s">
        <v>61</v>
      </c>
      <c r="B1319" s="3">
        <v>44250</v>
      </c>
      <c r="C1319">
        <v>25</v>
      </c>
      <c r="D1319">
        <v>0</v>
      </c>
      <c r="E1319">
        <f t="shared" si="103"/>
        <v>2021</v>
      </c>
      <c r="F1319" t="str">
        <f t="shared" si="102"/>
        <v>Wallumbilla</v>
      </c>
      <c r="G1319" t="str">
        <f t="shared" si="104"/>
        <v>Quarter</v>
      </c>
      <c r="H1319">
        <f t="shared" si="105"/>
        <v>2022</v>
      </c>
      <c r="I1319">
        <f t="shared" si="106"/>
        <v>89</v>
      </c>
      <c r="J1319">
        <f>D1319*PJ_per_contract*I1319</f>
        <v>0</v>
      </c>
    </row>
    <row r="1320" spans="1:10" x14ac:dyDescent="0.2">
      <c r="A1320" t="s">
        <v>62</v>
      </c>
      <c r="B1320" s="3">
        <v>44250</v>
      </c>
      <c r="C1320">
        <v>5</v>
      </c>
      <c r="D1320">
        <v>0</v>
      </c>
      <c r="E1320">
        <f t="shared" si="103"/>
        <v>2021</v>
      </c>
      <c r="F1320" t="str">
        <f t="shared" si="102"/>
        <v>Wallumbilla</v>
      </c>
      <c r="G1320" t="str">
        <f t="shared" si="104"/>
        <v>Quarter</v>
      </c>
      <c r="H1320">
        <f t="shared" si="105"/>
        <v>2022</v>
      </c>
      <c r="I1320">
        <f t="shared" si="106"/>
        <v>89</v>
      </c>
      <c r="J1320">
        <f>D1320*PJ_per_contract*I1320</f>
        <v>0</v>
      </c>
    </row>
    <row r="1321" spans="1:10" x14ac:dyDescent="0.2">
      <c r="A1321" t="s">
        <v>63</v>
      </c>
      <c r="B1321" s="3">
        <v>44250</v>
      </c>
      <c r="C1321">
        <v>0</v>
      </c>
      <c r="D1321">
        <v>0</v>
      </c>
      <c r="E1321">
        <f t="shared" si="103"/>
        <v>2021</v>
      </c>
      <c r="F1321" t="str">
        <f t="shared" si="102"/>
        <v>Wallumbilla</v>
      </c>
      <c r="G1321" t="str">
        <f t="shared" si="104"/>
        <v>Quarter</v>
      </c>
      <c r="H1321">
        <f t="shared" si="105"/>
        <v>2023</v>
      </c>
      <c r="I1321">
        <f t="shared" si="106"/>
        <v>89</v>
      </c>
      <c r="J1321">
        <f>D1321*PJ_per_contract*I1321</f>
        <v>0</v>
      </c>
    </row>
    <row r="1322" spans="1:10" x14ac:dyDescent="0.2">
      <c r="A1322" t="s">
        <v>64</v>
      </c>
      <c r="B1322" s="3">
        <v>44250</v>
      </c>
      <c r="C1322">
        <v>0</v>
      </c>
      <c r="D1322">
        <v>0</v>
      </c>
      <c r="E1322">
        <f t="shared" si="103"/>
        <v>2021</v>
      </c>
      <c r="F1322" t="str">
        <f t="shared" si="102"/>
        <v>Wallumbilla</v>
      </c>
      <c r="G1322" t="str">
        <f t="shared" si="104"/>
        <v>Quarter</v>
      </c>
      <c r="H1322">
        <f t="shared" si="105"/>
        <v>2023</v>
      </c>
      <c r="I1322">
        <f t="shared" si="106"/>
        <v>89</v>
      </c>
      <c r="J1322">
        <f>D1322*PJ_per_contract*I1322</f>
        <v>0</v>
      </c>
    </row>
    <row r="1323" spans="1:10" x14ac:dyDescent="0.2">
      <c r="A1323" t="s">
        <v>30</v>
      </c>
      <c r="B1323" s="3">
        <v>44251</v>
      </c>
      <c r="C1323">
        <v>0</v>
      </c>
      <c r="D1323">
        <v>0</v>
      </c>
      <c r="E1323">
        <f t="shared" si="103"/>
        <v>2021</v>
      </c>
      <c r="F1323" t="str">
        <f t="shared" si="102"/>
        <v>Victorian</v>
      </c>
      <c r="G1323" t="str">
        <f t="shared" si="104"/>
        <v>Month</v>
      </c>
      <c r="H1323">
        <f t="shared" si="105"/>
        <v>2021</v>
      </c>
      <c r="I1323">
        <f t="shared" si="106"/>
        <v>28</v>
      </c>
      <c r="J1323">
        <f>D1323*PJ_per_contract*I1323</f>
        <v>0</v>
      </c>
    </row>
    <row r="1324" spans="1:10" x14ac:dyDescent="0.2">
      <c r="A1324" t="s">
        <v>31</v>
      </c>
      <c r="B1324" s="3">
        <v>44251</v>
      </c>
      <c r="C1324">
        <v>0</v>
      </c>
      <c r="D1324">
        <v>0</v>
      </c>
      <c r="E1324">
        <f t="shared" si="103"/>
        <v>2021</v>
      </c>
      <c r="F1324" t="str">
        <f t="shared" si="102"/>
        <v>Wallumbilla</v>
      </c>
      <c r="G1324" t="str">
        <f t="shared" si="104"/>
        <v>Strip</v>
      </c>
      <c r="H1324">
        <f t="shared" si="105"/>
        <v>2021</v>
      </c>
      <c r="I1324">
        <f t="shared" si="106"/>
        <v>365</v>
      </c>
      <c r="J1324">
        <f>D1324*PJ_per_contract*I1324</f>
        <v>0</v>
      </c>
    </row>
    <row r="1325" spans="1:10" x14ac:dyDescent="0.2">
      <c r="A1325" t="s">
        <v>33</v>
      </c>
      <c r="B1325" s="3">
        <v>44251</v>
      </c>
      <c r="C1325">
        <v>0</v>
      </c>
      <c r="D1325">
        <v>0</v>
      </c>
      <c r="E1325">
        <f t="shared" si="103"/>
        <v>2021</v>
      </c>
      <c r="F1325" t="str">
        <f t="shared" si="102"/>
        <v>Victorian</v>
      </c>
      <c r="G1325" t="str">
        <f t="shared" si="104"/>
        <v>Month</v>
      </c>
      <c r="H1325">
        <f t="shared" si="105"/>
        <v>2021</v>
      </c>
      <c r="I1325">
        <f t="shared" si="106"/>
        <v>28</v>
      </c>
      <c r="J1325">
        <f>D1325*PJ_per_contract*I1325</f>
        <v>0</v>
      </c>
    </row>
    <row r="1326" spans="1:10" x14ac:dyDescent="0.2">
      <c r="A1326" t="s">
        <v>32</v>
      </c>
      <c r="B1326" s="3">
        <v>44251</v>
      </c>
      <c r="C1326">
        <v>0</v>
      </c>
      <c r="D1326">
        <v>0</v>
      </c>
      <c r="E1326">
        <f t="shared" si="103"/>
        <v>2021</v>
      </c>
      <c r="F1326" t="str">
        <f t="shared" si="102"/>
        <v>Victorian</v>
      </c>
      <c r="G1326" t="str">
        <f t="shared" si="104"/>
        <v>Quarter</v>
      </c>
      <c r="H1326">
        <f t="shared" si="105"/>
        <v>2021</v>
      </c>
      <c r="I1326">
        <f t="shared" si="106"/>
        <v>89</v>
      </c>
      <c r="J1326">
        <f>D1326*PJ_per_contract*I1326</f>
        <v>0</v>
      </c>
    </row>
    <row r="1327" spans="1:10" x14ac:dyDescent="0.2">
      <c r="A1327" t="s">
        <v>34</v>
      </c>
      <c r="B1327" s="3">
        <v>44251</v>
      </c>
      <c r="C1327">
        <v>85</v>
      </c>
      <c r="D1327">
        <v>0</v>
      </c>
      <c r="E1327">
        <f t="shared" si="103"/>
        <v>2021</v>
      </c>
      <c r="F1327" t="str">
        <f t="shared" si="102"/>
        <v>Wallumbilla</v>
      </c>
      <c r="G1327" t="str">
        <f t="shared" si="104"/>
        <v>Quarter</v>
      </c>
      <c r="H1327">
        <f t="shared" si="105"/>
        <v>2021</v>
      </c>
      <c r="I1327">
        <f t="shared" si="106"/>
        <v>89</v>
      </c>
      <c r="J1327">
        <f>D1327*PJ_per_contract*I1327</f>
        <v>0</v>
      </c>
    </row>
    <row r="1328" spans="1:10" x14ac:dyDescent="0.2">
      <c r="A1328" t="s">
        <v>35</v>
      </c>
      <c r="B1328" s="3">
        <v>44251</v>
      </c>
      <c r="C1328">
        <v>0</v>
      </c>
      <c r="D1328">
        <v>0</v>
      </c>
      <c r="E1328">
        <f t="shared" si="103"/>
        <v>2021</v>
      </c>
      <c r="F1328" t="str">
        <f t="shared" si="102"/>
        <v>Victorian</v>
      </c>
      <c r="G1328" t="str">
        <f t="shared" si="104"/>
        <v>Month</v>
      </c>
      <c r="H1328">
        <f t="shared" si="105"/>
        <v>2021</v>
      </c>
      <c r="I1328">
        <f t="shared" si="106"/>
        <v>28</v>
      </c>
      <c r="J1328">
        <f>D1328*PJ_per_contract*I1328</f>
        <v>0</v>
      </c>
    </row>
    <row r="1329" spans="1:10" x14ac:dyDescent="0.2">
      <c r="A1329" t="s">
        <v>36</v>
      </c>
      <c r="B1329" s="3">
        <v>44251</v>
      </c>
      <c r="C1329">
        <v>0</v>
      </c>
      <c r="D1329">
        <v>0</v>
      </c>
      <c r="E1329">
        <f t="shared" si="103"/>
        <v>2021</v>
      </c>
      <c r="F1329" t="str">
        <f t="shared" si="102"/>
        <v>Victorian</v>
      </c>
      <c r="G1329" t="str">
        <f t="shared" si="104"/>
        <v>Month</v>
      </c>
      <c r="H1329">
        <f t="shared" si="105"/>
        <v>2021</v>
      </c>
      <c r="I1329">
        <f t="shared" si="106"/>
        <v>28</v>
      </c>
      <c r="J1329">
        <f>D1329*PJ_per_contract*I1329</f>
        <v>0</v>
      </c>
    </row>
    <row r="1330" spans="1:10" x14ac:dyDescent="0.2">
      <c r="A1330" t="s">
        <v>37</v>
      </c>
      <c r="B1330" s="3">
        <v>44251</v>
      </c>
      <c r="C1330">
        <v>0</v>
      </c>
      <c r="D1330">
        <v>0</v>
      </c>
      <c r="E1330">
        <f t="shared" si="103"/>
        <v>2021</v>
      </c>
      <c r="F1330" t="str">
        <f t="shared" si="102"/>
        <v>Victorian</v>
      </c>
      <c r="G1330" t="str">
        <f t="shared" si="104"/>
        <v>Month</v>
      </c>
      <c r="H1330">
        <f t="shared" si="105"/>
        <v>2021</v>
      </c>
      <c r="I1330">
        <f t="shared" si="106"/>
        <v>28</v>
      </c>
      <c r="J1330">
        <f>D1330*PJ_per_contract*I1330</f>
        <v>0</v>
      </c>
    </row>
    <row r="1331" spans="1:10" x14ac:dyDescent="0.2">
      <c r="A1331" t="s">
        <v>38</v>
      </c>
      <c r="B1331" s="3">
        <v>44251</v>
      </c>
      <c r="C1331">
        <v>0</v>
      </c>
      <c r="D1331">
        <v>0</v>
      </c>
      <c r="E1331">
        <f t="shared" si="103"/>
        <v>2021</v>
      </c>
      <c r="F1331" t="str">
        <f t="shared" si="102"/>
        <v>Victorian</v>
      </c>
      <c r="G1331" t="str">
        <f t="shared" si="104"/>
        <v>Quarter</v>
      </c>
      <c r="H1331">
        <f t="shared" si="105"/>
        <v>2021</v>
      </c>
      <c r="I1331">
        <f t="shared" si="106"/>
        <v>89</v>
      </c>
      <c r="J1331">
        <f>D1331*PJ_per_contract*I1331</f>
        <v>0</v>
      </c>
    </row>
    <row r="1332" spans="1:10" x14ac:dyDescent="0.2">
      <c r="A1332" t="s">
        <v>39</v>
      </c>
      <c r="B1332" s="3">
        <v>44251</v>
      </c>
      <c r="C1332">
        <v>122</v>
      </c>
      <c r="D1332">
        <v>0</v>
      </c>
      <c r="E1332">
        <f t="shared" si="103"/>
        <v>2021</v>
      </c>
      <c r="F1332" t="str">
        <f t="shared" si="102"/>
        <v>Wallumbilla</v>
      </c>
      <c r="G1332" t="str">
        <f t="shared" si="104"/>
        <v>Quarter</v>
      </c>
      <c r="H1332">
        <f t="shared" si="105"/>
        <v>2021</v>
      </c>
      <c r="I1332">
        <f t="shared" si="106"/>
        <v>89</v>
      </c>
      <c r="J1332">
        <f>D1332*PJ_per_contract*I1332</f>
        <v>0</v>
      </c>
    </row>
    <row r="1333" spans="1:10" x14ac:dyDescent="0.2">
      <c r="A1333" t="s">
        <v>40</v>
      </c>
      <c r="B1333" s="3">
        <v>44251</v>
      </c>
      <c r="C1333">
        <v>0</v>
      </c>
      <c r="D1333">
        <v>0</v>
      </c>
      <c r="E1333">
        <f t="shared" si="103"/>
        <v>2021</v>
      </c>
      <c r="F1333" t="str">
        <f t="shared" si="102"/>
        <v>Wallumbilla</v>
      </c>
      <c r="G1333" t="str">
        <f t="shared" si="104"/>
        <v>Strip</v>
      </c>
      <c r="H1333">
        <f t="shared" si="105"/>
        <v>2022</v>
      </c>
      <c r="I1333">
        <f t="shared" si="106"/>
        <v>365</v>
      </c>
      <c r="J1333">
        <f>D1333*PJ_per_contract*I1333</f>
        <v>0</v>
      </c>
    </row>
    <row r="1334" spans="1:10" x14ac:dyDescent="0.2">
      <c r="A1334" t="s">
        <v>41</v>
      </c>
      <c r="B1334" s="3">
        <v>44251</v>
      </c>
      <c r="C1334">
        <v>0</v>
      </c>
      <c r="D1334">
        <v>0</v>
      </c>
      <c r="E1334">
        <f t="shared" si="103"/>
        <v>2021</v>
      </c>
      <c r="F1334" t="str">
        <f t="shared" si="102"/>
        <v>Victorian</v>
      </c>
      <c r="G1334" t="str">
        <f t="shared" si="104"/>
        <v>Quarter</v>
      </c>
      <c r="H1334">
        <f t="shared" si="105"/>
        <v>2021</v>
      </c>
      <c r="I1334">
        <f t="shared" si="106"/>
        <v>89</v>
      </c>
      <c r="J1334">
        <f>D1334*PJ_per_contract*I1334</f>
        <v>0</v>
      </c>
    </row>
    <row r="1335" spans="1:10" x14ac:dyDescent="0.2">
      <c r="A1335" t="s">
        <v>42</v>
      </c>
      <c r="B1335" s="3">
        <v>44251</v>
      </c>
      <c r="C1335">
        <v>152</v>
      </c>
      <c r="D1335">
        <v>3</v>
      </c>
      <c r="E1335">
        <f t="shared" si="103"/>
        <v>2021</v>
      </c>
      <c r="F1335" t="str">
        <f t="shared" si="102"/>
        <v>Wallumbilla</v>
      </c>
      <c r="G1335" t="str">
        <f t="shared" si="104"/>
        <v>Quarter</v>
      </c>
      <c r="H1335">
        <f t="shared" si="105"/>
        <v>2021</v>
      </c>
      <c r="I1335">
        <f t="shared" si="106"/>
        <v>89</v>
      </c>
      <c r="J1335">
        <f>D1335*PJ_per_contract*I1335</f>
        <v>2.6700000000000002E-2</v>
      </c>
    </row>
    <row r="1336" spans="1:10" x14ac:dyDescent="0.2">
      <c r="A1336" t="s">
        <v>43</v>
      </c>
      <c r="B1336" s="3">
        <v>44251</v>
      </c>
      <c r="C1336">
        <v>0</v>
      </c>
      <c r="D1336">
        <v>0</v>
      </c>
      <c r="E1336">
        <f t="shared" si="103"/>
        <v>2021</v>
      </c>
      <c r="F1336" t="str">
        <f t="shared" si="102"/>
        <v>Victorian</v>
      </c>
      <c r="G1336" t="str">
        <f t="shared" si="104"/>
        <v>Quarter</v>
      </c>
      <c r="H1336">
        <f t="shared" si="105"/>
        <v>2021</v>
      </c>
      <c r="I1336">
        <f t="shared" si="106"/>
        <v>89</v>
      </c>
      <c r="J1336">
        <f>D1336*PJ_per_contract*I1336</f>
        <v>0</v>
      </c>
    </row>
    <row r="1337" spans="1:10" x14ac:dyDescent="0.2">
      <c r="A1337" t="s">
        <v>44</v>
      </c>
      <c r="B1337" s="3">
        <v>44251</v>
      </c>
      <c r="C1337">
        <v>85</v>
      </c>
      <c r="D1337">
        <v>0</v>
      </c>
      <c r="E1337">
        <f t="shared" si="103"/>
        <v>2021</v>
      </c>
      <c r="F1337" t="str">
        <f t="shared" si="102"/>
        <v>Wallumbilla</v>
      </c>
      <c r="G1337" t="str">
        <f t="shared" si="104"/>
        <v>Quarter</v>
      </c>
      <c r="H1337">
        <f t="shared" si="105"/>
        <v>2021</v>
      </c>
      <c r="I1337">
        <f t="shared" si="106"/>
        <v>89</v>
      </c>
      <c r="J1337">
        <f>D1337*PJ_per_contract*I1337</f>
        <v>0</v>
      </c>
    </row>
    <row r="1338" spans="1:10" x14ac:dyDescent="0.2">
      <c r="A1338" t="s">
        <v>45</v>
      </c>
      <c r="B1338" s="3">
        <v>44251</v>
      </c>
      <c r="C1338">
        <v>0</v>
      </c>
      <c r="D1338">
        <v>0</v>
      </c>
      <c r="E1338">
        <f t="shared" si="103"/>
        <v>2021</v>
      </c>
      <c r="F1338" t="str">
        <f t="shared" si="102"/>
        <v>Wallumbilla</v>
      </c>
      <c r="G1338" t="str">
        <f t="shared" si="104"/>
        <v>Strip</v>
      </c>
      <c r="H1338">
        <f t="shared" si="105"/>
        <v>2022</v>
      </c>
      <c r="I1338">
        <f t="shared" si="106"/>
        <v>365</v>
      </c>
      <c r="J1338">
        <f>D1338*PJ_per_contract*I1338</f>
        <v>0</v>
      </c>
    </row>
    <row r="1339" spans="1:10" x14ac:dyDescent="0.2">
      <c r="A1339" t="s">
        <v>46</v>
      </c>
      <c r="B1339" s="3">
        <v>44251</v>
      </c>
      <c r="C1339">
        <v>0</v>
      </c>
      <c r="D1339">
        <v>0</v>
      </c>
      <c r="E1339">
        <f t="shared" si="103"/>
        <v>2021</v>
      </c>
      <c r="F1339" t="str">
        <f t="shared" si="102"/>
        <v>Victorian</v>
      </c>
      <c r="G1339" t="str">
        <f t="shared" si="104"/>
        <v>Quarter</v>
      </c>
      <c r="H1339">
        <f t="shared" si="105"/>
        <v>2022</v>
      </c>
      <c r="I1339">
        <f t="shared" si="106"/>
        <v>89</v>
      </c>
      <c r="J1339">
        <f>D1339*PJ_per_contract*I1339</f>
        <v>0</v>
      </c>
    </row>
    <row r="1340" spans="1:10" x14ac:dyDescent="0.2">
      <c r="A1340" t="s">
        <v>47</v>
      </c>
      <c r="B1340" s="3">
        <v>44251</v>
      </c>
      <c r="C1340">
        <v>5</v>
      </c>
      <c r="D1340">
        <v>0</v>
      </c>
      <c r="E1340">
        <f t="shared" si="103"/>
        <v>2021</v>
      </c>
      <c r="F1340" t="str">
        <f t="shared" si="102"/>
        <v>Wallumbilla</v>
      </c>
      <c r="G1340" t="str">
        <f t="shared" si="104"/>
        <v>Quarter</v>
      </c>
      <c r="H1340">
        <f t="shared" si="105"/>
        <v>2022</v>
      </c>
      <c r="I1340">
        <f t="shared" si="106"/>
        <v>89</v>
      </c>
      <c r="J1340">
        <f>D1340*PJ_per_contract*I1340</f>
        <v>0</v>
      </c>
    </row>
    <row r="1341" spans="1:10" x14ac:dyDescent="0.2">
      <c r="A1341" t="s">
        <v>48</v>
      </c>
      <c r="B1341" s="3">
        <v>44251</v>
      </c>
      <c r="C1341">
        <v>0</v>
      </c>
      <c r="D1341">
        <v>0</v>
      </c>
      <c r="E1341">
        <f t="shared" si="103"/>
        <v>2021</v>
      </c>
      <c r="F1341" t="str">
        <f t="shared" si="102"/>
        <v>Victorian</v>
      </c>
      <c r="G1341" t="str">
        <f t="shared" si="104"/>
        <v>Quarter</v>
      </c>
      <c r="H1341">
        <f t="shared" si="105"/>
        <v>2022</v>
      </c>
      <c r="I1341">
        <f t="shared" si="106"/>
        <v>89</v>
      </c>
      <c r="J1341">
        <f>D1341*PJ_per_contract*I1341</f>
        <v>0</v>
      </c>
    </row>
    <row r="1342" spans="1:10" x14ac:dyDescent="0.2">
      <c r="A1342" t="s">
        <v>49</v>
      </c>
      <c r="B1342" s="3">
        <v>44251</v>
      </c>
      <c r="C1342">
        <v>15</v>
      </c>
      <c r="D1342">
        <v>0</v>
      </c>
      <c r="E1342">
        <f t="shared" si="103"/>
        <v>2021</v>
      </c>
      <c r="F1342" t="str">
        <f t="shared" si="102"/>
        <v>Wallumbilla</v>
      </c>
      <c r="G1342" t="str">
        <f t="shared" si="104"/>
        <v>Quarter</v>
      </c>
      <c r="H1342">
        <f t="shared" si="105"/>
        <v>2022</v>
      </c>
      <c r="I1342">
        <f t="shared" si="106"/>
        <v>89</v>
      </c>
      <c r="J1342">
        <f>D1342*PJ_per_contract*I1342</f>
        <v>0</v>
      </c>
    </row>
    <row r="1343" spans="1:10" x14ac:dyDescent="0.2">
      <c r="A1343" t="s">
        <v>51</v>
      </c>
      <c r="B1343" s="3">
        <v>44251</v>
      </c>
      <c r="C1343">
        <v>0</v>
      </c>
      <c r="D1343">
        <v>0</v>
      </c>
      <c r="E1343">
        <f t="shared" si="103"/>
        <v>2021</v>
      </c>
      <c r="F1343" t="str">
        <f t="shared" si="102"/>
        <v>Victorian</v>
      </c>
      <c r="G1343" t="str">
        <f t="shared" si="104"/>
        <v>Quarter</v>
      </c>
      <c r="H1343">
        <f t="shared" si="105"/>
        <v>2022</v>
      </c>
      <c r="I1343">
        <f t="shared" si="106"/>
        <v>89</v>
      </c>
      <c r="J1343">
        <f>D1343*PJ_per_contract*I1343</f>
        <v>0</v>
      </c>
    </row>
    <row r="1344" spans="1:10" x14ac:dyDescent="0.2">
      <c r="A1344" t="s">
        <v>52</v>
      </c>
      <c r="B1344" s="3">
        <v>44251</v>
      </c>
      <c r="C1344">
        <v>0</v>
      </c>
      <c r="D1344">
        <v>0</v>
      </c>
      <c r="E1344">
        <f t="shared" si="103"/>
        <v>2021</v>
      </c>
      <c r="F1344" t="str">
        <f t="shared" si="102"/>
        <v>Victorian</v>
      </c>
      <c r="G1344" t="str">
        <f t="shared" si="104"/>
        <v>Quarter</v>
      </c>
      <c r="H1344">
        <f t="shared" si="105"/>
        <v>2022</v>
      </c>
      <c r="I1344">
        <f t="shared" si="106"/>
        <v>89</v>
      </c>
      <c r="J1344">
        <f>D1344*PJ_per_contract*I1344</f>
        <v>0</v>
      </c>
    </row>
    <row r="1345" spans="1:10" x14ac:dyDescent="0.2">
      <c r="A1345" t="s">
        <v>54</v>
      </c>
      <c r="B1345" s="3">
        <v>44251</v>
      </c>
      <c r="C1345">
        <v>0</v>
      </c>
      <c r="D1345">
        <v>0</v>
      </c>
      <c r="E1345">
        <f t="shared" si="103"/>
        <v>2021</v>
      </c>
      <c r="F1345" t="str">
        <f t="shared" si="102"/>
        <v>Victorian</v>
      </c>
      <c r="G1345" t="str">
        <f t="shared" si="104"/>
        <v>Quarter</v>
      </c>
      <c r="H1345">
        <f t="shared" si="105"/>
        <v>2023</v>
      </c>
      <c r="I1345">
        <f t="shared" si="106"/>
        <v>89</v>
      </c>
      <c r="J1345">
        <f>D1345*PJ_per_contract*I1345</f>
        <v>0</v>
      </c>
    </row>
    <row r="1346" spans="1:10" x14ac:dyDescent="0.2">
      <c r="A1346" t="s">
        <v>53</v>
      </c>
      <c r="B1346" s="3">
        <v>44251</v>
      </c>
      <c r="C1346">
        <v>0</v>
      </c>
      <c r="D1346">
        <v>0</v>
      </c>
      <c r="E1346">
        <f t="shared" si="103"/>
        <v>2021</v>
      </c>
      <c r="F1346" t="str">
        <f t="shared" ref="F1346:F1409" si="107">IF(OR(LEFT(A1346,2)="GJ",LEFT(A1346,2)="GK"),"Victorian",IF(OR(LEFT(A1346,2)="GX",LEFT(A1346,2)="GY"),"Wallumbilla","NA"))</f>
        <v>Victorian</v>
      </c>
      <c r="G1346" t="str">
        <f t="shared" si="104"/>
        <v>Quarter</v>
      </c>
      <c r="H1346">
        <f t="shared" si="105"/>
        <v>2023</v>
      </c>
      <c r="I1346">
        <f t="shared" si="106"/>
        <v>89</v>
      </c>
      <c r="J1346">
        <f>D1346*PJ_per_contract*I1346</f>
        <v>0</v>
      </c>
    </row>
    <row r="1347" spans="1:10" x14ac:dyDescent="0.2">
      <c r="A1347" t="s">
        <v>59</v>
      </c>
      <c r="B1347" s="3">
        <v>44251</v>
      </c>
      <c r="C1347">
        <v>0</v>
      </c>
      <c r="D1347">
        <v>0</v>
      </c>
      <c r="E1347">
        <f t="shared" ref="E1347:E1410" si="108">YEAR(B1347)</f>
        <v>2021</v>
      </c>
      <c r="F1347" t="str">
        <f t="shared" si="107"/>
        <v>Victorian</v>
      </c>
      <c r="G1347" t="str">
        <f t="shared" ref="G1347:G1410" si="109">IF(LEFT(A1347,2)="GJ","Month",IF(OR(LEFT(A1347,2)="GK",LEFT(A1347,2)="GX"),"Quarter",IF(LEFT(A1347,2)="GY","Strip","NA")))</f>
        <v>Quarter</v>
      </c>
      <c r="H1347">
        <f t="shared" ref="H1347:H1410" si="110">VALUE(MID(A1347,4,4))</f>
        <v>2023</v>
      </c>
      <c r="I1347">
        <f t="shared" ref="I1347:I1410" si="111">IF(G1347="Month",_xlfn.DAYS(EOMONTH(B1347,0),EOMONTH(B1347,-1)),IF(G1347="Quarter",_xlfn.DAYS(EOMONTH(B1347,2),EOMONTH(B1347,-1)),365))</f>
        <v>89</v>
      </c>
      <c r="J1347">
        <f>D1347*PJ_per_contract*I1347</f>
        <v>0</v>
      </c>
    </row>
    <row r="1348" spans="1:10" x14ac:dyDescent="0.2">
      <c r="A1348" t="s">
        <v>56</v>
      </c>
      <c r="B1348" s="3">
        <v>44251</v>
      </c>
      <c r="C1348">
        <v>0</v>
      </c>
      <c r="D1348">
        <v>0</v>
      </c>
      <c r="E1348">
        <f t="shared" si="108"/>
        <v>2021</v>
      </c>
      <c r="F1348" t="str">
        <f t="shared" si="107"/>
        <v>Victorian</v>
      </c>
      <c r="G1348" t="str">
        <f t="shared" si="109"/>
        <v>Quarter</v>
      </c>
      <c r="H1348">
        <f t="shared" si="110"/>
        <v>2023</v>
      </c>
      <c r="I1348">
        <f t="shared" si="111"/>
        <v>89</v>
      </c>
      <c r="J1348">
        <f>D1348*PJ_per_contract*I1348</f>
        <v>0</v>
      </c>
    </row>
    <row r="1349" spans="1:10" x14ac:dyDescent="0.2">
      <c r="A1349" t="s">
        <v>55</v>
      </c>
      <c r="B1349" s="3">
        <v>44251</v>
      </c>
      <c r="C1349">
        <v>0</v>
      </c>
      <c r="D1349">
        <v>0</v>
      </c>
      <c r="E1349">
        <f t="shared" si="108"/>
        <v>2021</v>
      </c>
      <c r="F1349" t="str">
        <f t="shared" si="107"/>
        <v>Victorian</v>
      </c>
      <c r="G1349" t="str">
        <f t="shared" si="109"/>
        <v>Quarter</v>
      </c>
      <c r="H1349">
        <f t="shared" si="110"/>
        <v>2024</v>
      </c>
      <c r="I1349">
        <f t="shared" si="111"/>
        <v>89</v>
      </c>
      <c r="J1349">
        <f>D1349*PJ_per_contract*I1349</f>
        <v>0</v>
      </c>
    </row>
    <row r="1350" spans="1:10" x14ac:dyDescent="0.2">
      <c r="A1350" t="s">
        <v>57</v>
      </c>
      <c r="B1350" s="3">
        <v>44251</v>
      </c>
      <c r="C1350">
        <v>0</v>
      </c>
      <c r="D1350">
        <v>0</v>
      </c>
      <c r="E1350">
        <f t="shared" si="108"/>
        <v>2021</v>
      </c>
      <c r="F1350" t="str">
        <f t="shared" si="107"/>
        <v>Victorian</v>
      </c>
      <c r="G1350" t="str">
        <f t="shared" si="109"/>
        <v>Quarter</v>
      </c>
      <c r="H1350">
        <f t="shared" si="110"/>
        <v>2024</v>
      </c>
      <c r="I1350">
        <f t="shared" si="111"/>
        <v>89</v>
      </c>
      <c r="J1350">
        <f>D1350*PJ_per_contract*I1350</f>
        <v>0</v>
      </c>
    </row>
    <row r="1351" spans="1:10" x14ac:dyDescent="0.2">
      <c r="A1351" t="s">
        <v>58</v>
      </c>
      <c r="B1351" s="3">
        <v>44251</v>
      </c>
      <c r="C1351">
        <v>0</v>
      </c>
      <c r="D1351">
        <v>0</v>
      </c>
      <c r="E1351">
        <f t="shared" si="108"/>
        <v>2021</v>
      </c>
      <c r="F1351" t="str">
        <f t="shared" si="107"/>
        <v>Victorian</v>
      </c>
      <c r="G1351" t="str">
        <f t="shared" si="109"/>
        <v>Quarter</v>
      </c>
      <c r="H1351">
        <f t="shared" si="110"/>
        <v>2024</v>
      </c>
      <c r="I1351">
        <f t="shared" si="111"/>
        <v>89</v>
      </c>
      <c r="J1351">
        <f>D1351*PJ_per_contract*I1351</f>
        <v>0</v>
      </c>
    </row>
    <row r="1352" spans="1:10" x14ac:dyDescent="0.2">
      <c r="A1352" t="s">
        <v>50</v>
      </c>
      <c r="B1352" s="3">
        <v>44251</v>
      </c>
      <c r="C1352">
        <v>0</v>
      </c>
      <c r="D1352">
        <v>0</v>
      </c>
      <c r="E1352">
        <f t="shared" si="108"/>
        <v>2021</v>
      </c>
      <c r="F1352" t="str">
        <f t="shared" si="107"/>
        <v>Victorian</v>
      </c>
      <c r="G1352" t="str">
        <f t="shared" si="109"/>
        <v>Quarter</v>
      </c>
      <c r="H1352">
        <f t="shared" si="110"/>
        <v>2024</v>
      </c>
      <c r="I1352">
        <f t="shared" si="111"/>
        <v>89</v>
      </c>
      <c r="J1352">
        <f>D1352*PJ_per_contract*I1352</f>
        <v>0</v>
      </c>
    </row>
    <row r="1353" spans="1:10" x14ac:dyDescent="0.2">
      <c r="A1353" t="s">
        <v>60</v>
      </c>
      <c r="B1353" s="3">
        <v>44251</v>
      </c>
      <c r="C1353">
        <v>0</v>
      </c>
      <c r="D1353">
        <v>0</v>
      </c>
      <c r="E1353">
        <f t="shared" si="108"/>
        <v>2021</v>
      </c>
      <c r="F1353" t="str">
        <f t="shared" si="107"/>
        <v>Wallumbilla</v>
      </c>
      <c r="G1353" t="str">
        <f t="shared" si="109"/>
        <v>Strip</v>
      </c>
      <c r="H1353">
        <f t="shared" si="110"/>
        <v>2023</v>
      </c>
      <c r="I1353">
        <f t="shared" si="111"/>
        <v>365</v>
      </c>
      <c r="J1353">
        <f>D1353*PJ_per_contract*I1353</f>
        <v>0</v>
      </c>
    </row>
    <row r="1354" spans="1:10" x14ac:dyDescent="0.2">
      <c r="A1354" t="s">
        <v>61</v>
      </c>
      <c r="B1354" s="3">
        <v>44251</v>
      </c>
      <c r="C1354">
        <v>25</v>
      </c>
      <c r="D1354">
        <v>0</v>
      </c>
      <c r="E1354">
        <f t="shared" si="108"/>
        <v>2021</v>
      </c>
      <c r="F1354" t="str">
        <f t="shared" si="107"/>
        <v>Wallumbilla</v>
      </c>
      <c r="G1354" t="str">
        <f t="shared" si="109"/>
        <v>Quarter</v>
      </c>
      <c r="H1354">
        <f t="shared" si="110"/>
        <v>2022</v>
      </c>
      <c r="I1354">
        <f t="shared" si="111"/>
        <v>89</v>
      </c>
      <c r="J1354">
        <f>D1354*PJ_per_contract*I1354</f>
        <v>0</v>
      </c>
    </row>
    <row r="1355" spans="1:10" x14ac:dyDescent="0.2">
      <c r="A1355" t="s">
        <v>62</v>
      </c>
      <c r="B1355" s="3">
        <v>44251</v>
      </c>
      <c r="C1355">
        <v>5</v>
      </c>
      <c r="D1355">
        <v>0</v>
      </c>
      <c r="E1355">
        <f t="shared" si="108"/>
        <v>2021</v>
      </c>
      <c r="F1355" t="str">
        <f t="shared" si="107"/>
        <v>Wallumbilla</v>
      </c>
      <c r="G1355" t="str">
        <f t="shared" si="109"/>
        <v>Quarter</v>
      </c>
      <c r="H1355">
        <f t="shared" si="110"/>
        <v>2022</v>
      </c>
      <c r="I1355">
        <f t="shared" si="111"/>
        <v>89</v>
      </c>
      <c r="J1355">
        <f>D1355*PJ_per_contract*I1355</f>
        <v>0</v>
      </c>
    </row>
    <row r="1356" spans="1:10" x14ac:dyDescent="0.2">
      <c r="A1356" t="s">
        <v>63</v>
      </c>
      <c r="B1356" s="3">
        <v>44251</v>
      </c>
      <c r="C1356">
        <v>0</v>
      </c>
      <c r="D1356">
        <v>0</v>
      </c>
      <c r="E1356">
        <f t="shared" si="108"/>
        <v>2021</v>
      </c>
      <c r="F1356" t="str">
        <f t="shared" si="107"/>
        <v>Wallumbilla</v>
      </c>
      <c r="G1356" t="str">
        <f t="shared" si="109"/>
        <v>Quarter</v>
      </c>
      <c r="H1356">
        <f t="shared" si="110"/>
        <v>2023</v>
      </c>
      <c r="I1356">
        <f t="shared" si="111"/>
        <v>89</v>
      </c>
      <c r="J1356">
        <f>D1356*PJ_per_contract*I1356</f>
        <v>0</v>
      </c>
    </row>
    <row r="1357" spans="1:10" x14ac:dyDescent="0.2">
      <c r="A1357" t="s">
        <v>64</v>
      </c>
      <c r="B1357" s="3">
        <v>44251</v>
      </c>
      <c r="C1357">
        <v>0</v>
      </c>
      <c r="D1357">
        <v>0</v>
      </c>
      <c r="E1357">
        <f t="shared" si="108"/>
        <v>2021</v>
      </c>
      <c r="F1357" t="str">
        <f t="shared" si="107"/>
        <v>Wallumbilla</v>
      </c>
      <c r="G1357" t="str">
        <f t="shared" si="109"/>
        <v>Quarter</v>
      </c>
      <c r="H1357">
        <f t="shared" si="110"/>
        <v>2023</v>
      </c>
      <c r="I1357">
        <f t="shared" si="111"/>
        <v>89</v>
      </c>
      <c r="J1357">
        <f>D1357*PJ_per_contract*I1357</f>
        <v>0</v>
      </c>
    </row>
    <row r="1358" spans="1:10" x14ac:dyDescent="0.2">
      <c r="A1358" t="s">
        <v>30</v>
      </c>
      <c r="B1358" s="3">
        <v>44252</v>
      </c>
      <c r="C1358">
        <v>0</v>
      </c>
      <c r="D1358">
        <v>0</v>
      </c>
      <c r="E1358">
        <f t="shared" si="108"/>
        <v>2021</v>
      </c>
      <c r="F1358" t="str">
        <f t="shared" si="107"/>
        <v>Victorian</v>
      </c>
      <c r="G1358" t="str">
        <f t="shared" si="109"/>
        <v>Month</v>
      </c>
      <c r="H1358">
        <f t="shared" si="110"/>
        <v>2021</v>
      </c>
      <c r="I1358">
        <f t="shared" si="111"/>
        <v>28</v>
      </c>
      <c r="J1358">
        <f>D1358*PJ_per_contract*I1358</f>
        <v>0</v>
      </c>
    </row>
    <row r="1359" spans="1:10" x14ac:dyDescent="0.2">
      <c r="A1359" t="s">
        <v>31</v>
      </c>
      <c r="B1359" s="3">
        <v>44252</v>
      </c>
      <c r="C1359">
        <v>0</v>
      </c>
      <c r="D1359">
        <v>0</v>
      </c>
      <c r="E1359">
        <f t="shared" si="108"/>
        <v>2021</v>
      </c>
      <c r="F1359" t="str">
        <f t="shared" si="107"/>
        <v>Wallumbilla</v>
      </c>
      <c r="G1359" t="str">
        <f t="shared" si="109"/>
        <v>Strip</v>
      </c>
      <c r="H1359">
        <f t="shared" si="110"/>
        <v>2021</v>
      </c>
      <c r="I1359">
        <f t="shared" si="111"/>
        <v>365</v>
      </c>
      <c r="J1359">
        <f>D1359*PJ_per_contract*I1359</f>
        <v>0</v>
      </c>
    </row>
    <row r="1360" spans="1:10" x14ac:dyDescent="0.2">
      <c r="A1360" t="s">
        <v>32</v>
      </c>
      <c r="B1360" s="3">
        <v>44252</v>
      </c>
      <c r="C1360">
        <v>0</v>
      </c>
      <c r="D1360">
        <v>0</v>
      </c>
      <c r="E1360">
        <f t="shared" si="108"/>
        <v>2021</v>
      </c>
      <c r="F1360" t="str">
        <f t="shared" si="107"/>
        <v>Victorian</v>
      </c>
      <c r="G1360" t="str">
        <f t="shared" si="109"/>
        <v>Quarter</v>
      </c>
      <c r="H1360">
        <f t="shared" si="110"/>
        <v>2021</v>
      </c>
      <c r="I1360">
        <f t="shared" si="111"/>
        <v>89</v>
      </c>
      <c r="J1360">
        <f>D1360*PJ_per_contract*I1360</f>
        <v>0</v>
      </c>
    </row>
    <row r="1361" spans="1:10" x14ac:dyDescent="0.2">
      <c r="A1361" t="s">
        <v>33</v>
      </c>
      <c r="B1361" s="3">
        <v>44252</v>
      </c>
      <c r="C1361">
        <v>0</v>
      </c>
      <c r="D1361">
        <v>0</v>
      </c>
      <c r="E1361">
        <f t="shared" si="108"/>
        <v>2021</v>
      </c>
      <c r="F1361" t="str">
        <f t="shared" si="107"/>
        <v>Victorian</v>
      </c>
      <c r="G1361" t="str">
        <f t="shared" si="109"/>
        <v>Month</v>
      </c>
      <c r="H1361">
        <f t="shared" si="110"/>
        <v>2021</v>
      </c>
      <c r="I1361">
        <f t="shared" si="111"/>
        <v>28</v>
      </c>
      <c r="J1361">
        <f>D1361*PJ_per_contract*I1361</f>
        <v>0</v>
      </c>
    </row>
    <row r="1362" spans="1:10" x14ac:dyDescent="0.2">
      <c r="A1362" t="s">
        <v>34</v>
      </c>
      <c r="B1362" s="3">
        <v>44252</v>
      </c>
      <c r="C1362">
        <v>85</v>
      </c>
      <c r="D1362">
        <v>0</v>
      </c>
      <c r="E1362">
        <f t="shared" si="108"/>
        <v>2021</v>
      </c>
      <c r="F1362" t="str">
        <f t="shared" si="107"/>
        <v>Wallumbilla</v>
      </c>
      <c r="G1362" t="str">
        <f t="shared" si="109"/>
        <v>Quarter</v>
      </c>
      <c r="H1362">
        <f t="shared" si="110"/>
        <v>2021</v>
      </c>
      <c r="I1362">
        <f t="shared" si="111"/>
        <v>89</v>
      </c>
      <c r="J1362">
        <f>D1362*PJ_per_contract*I1362</f>
        <v>0</v>
      </c>
    </row>
    <row r="1363" spans="1:10" x14ac:dyDescent="0.2">
      <c r="A1363" t="s">
        <v>35</v>
      </c>
      <c r="B1363" s="3">
        <v>44252</v>
      </c>
      <c r="C1363">
        <v>0</v>
      </c>
      <c r="D1363">
        <v>0</v>
      </c>
      <c r="E1363">
        <f t="shared" si="108"/>
        <v>2021</v>
      </c>
      <c r="F1363" t="str">
        <f t="shared" si="107"/>
        <v>Victorian</v>
      </c>
      <c r="G1363" t="str">
        <f t="shared" si="109"/>
        <v>Month</v>
      </c>
      <c r="H1363">
        <f t="shared" si="110"/>
        <v>2021</v>
      </c>
      <c r="I1363">
        <f t="shared" si="111"/>
        <v>28</v>
      </c>
      <c r="J1363">
        <f>D1363*PJ_per_contract*I1363</f>
        <v>0</v>
      </c>
    </row>
    <row r="1364" spans="1:10" x14ac:dyDescent="0.2">
      <c r="A1364" t="s">
        <v>36</v>
      </c>
      <c r="B1364" s="3">
        <v>44252</v>
      </c>
      <c r="C1364">
        <v>0</v>
      </c>
      <c r="D1364">
        <v>0</v>
      </c>
      <c r="E1364">
        <f t="shared" si="108"/>
        <v>2021</v>
      </c>
      <c r="F1364" t="str">
        <f t="shared" si="107"/>
        <v>Victorian</v>
      </c>
      <c r="G1364" t="str">
        <f t="shared" si="109"/>
        <v>Month</v>
      </c>
      <c r="H1364">
        <f t="shared" si="110"/>
        <v>2021</v>
      </c>
      <c r="I1364">
        <f t="shared" si="111"/>
        <v>28</v>
      </c>
      <c r="J1364">
        <f>D1364*PJ_per_contract*I1364</f>
        <v>0</v>
      </c>
    </row>
    <row r="1365" spans="1:10" x14ac:dyDescent="0.2">
      <c r="A1365" t="s">
        <v>37</v>
      </c>
      <c r="B1365" s="3">
        <v>44252</v>
      </c>
      <c r="C1365">
        <v>0</v>
      </c>
      <c r="D1365">
        <v>0</v>
      </c>
      <c r="E1365">
        <f t="shared" si="108"/>
        <v>2021</v>
      </c>
      <c r="F1365" t="str">
        <f t="shared" si="107"/>
        <v>Victorian</v>
      </c>
      <c r="G1365" t="str">
        <f t="shared" si="109"/>
        <v>Month</v>
      </c>
      <c r="H1365">
        <f t="shared" si="110"/>
        <v>2021</v>
      </c>
      <c r="I1365">
        <f t="shared" si="111"/>
        <v>28</v>
      </c>
      <c r="J1365">
        <f>D1365*PJ_per_contract*I1365</f>
        <v>0</v>
      </c>
    </row>
    <row r="1366" spans="1:10" x14ac:dyDescent="0.2">
      <c r="A1366" t="s">
        <v>38</v>
      </c>
      <c r="B1366" s="3">
        <v>44252</v>
      </c>
      <c r="C1366">
        <v>0</v>
      </c>
      <c r="D1366">
        <v>0</v>
      </c>
      <c r="E1366">
        <f t="shared" si="108"/>
        <v>2021</v>
      </c>
      <c r="F1366" t="str">
        <f t="shared" si="107"/>
        <v>Victorian</v>
      </c>
      <c r="G1366" t="str">
        <f t="shared" si="109"/>
        <v>Quarter</v>
      </c>
      <c r="H1366">
        <f t="shared" si="110"/>
        <v>2021</v>
      </c>
      <c r="I1366">
        <f t="shared" si="111"/>
        <v>89</v>
      </c>
      <c r="J1366">
        <f>D1366*PJ_per_contract*I1366</f>
        <v>0</v>
      </c>
    </row>
    <row r="1367" spans="1:10" x14ac:dyDescent="0.2">
      <c r="A1367" t="s">
        <v>39</v>
      </c>
      <c r="B1367" s="3">
        <v>44252</v>
      </c>
      <c r="C1367">
        <v>122</v>
      </c>
      <c r="D1367">
        <v>0</v>
      </c>
      <c r="E1367">
        <f t="shared" si="108"/>
        <v>2021</v>
      </c>
      <c r="F1367" t="str">
        <f t="shared" si="107"/>
        <v>Wallumbilla</v>
      </c>
      <c r="G1367" t="str">
        <f t="shared" si="109"/>
        <v>Quarter</v>
      </c>
      <c r="H1367">
        <f t="shared" si="110"/>
        <v>2021</v>
      </c>
      <c r="I1367">
        <f t="shared" si="111"/>
        <v>89</v>
      </c>
      <c r="J1367">
        <f>D1367*PJ_per_contract*I1367</f>
        <v>0</v>
      </c>
    </row>
    <row r="1368" spans="1:10" x14ac:dyDescent="0.2">
      <c r="A1368" t="s">
        <v>40</v>
      </c>
      <c r="B1368" s="3">
        <v>44252</v>
      </c>
      <c r="C1368">
        <v>0</v>
      </c>
      <c r="D1368">
        <v>0</v>
      </c>
      <c r="E1368">
        <f t="shared" si="108"/>
        <v>2021</v>
      </c>
      <c r="F1368" t="str">
        <f t="shared" si="107"/>
        <v>Wallumbilla</v>
      </c>
      <c r="G1368" t="str">
        <f t="shared" si="109"/>
        <v>Strip</v>
      </c>
      <c r="H1368">
        <f t="shared" si="110"/>
        <v>2022</v>
      </c>
      <c r="I1368">
        <f t="shared" si="111"/>
        <v>365</v>
      </c>
      <c r="J1368">
        <f>D1368*PJ_per_contract*I1368</f>
        <v>0</v>
      </c>
    </row>
    <row r="1369" spans="1:10" x14ac:dyDescent="0.2">
      <c r="A1369" t="s">
        <v>41</v>
      </c>
      <c r="B1369" s="3">
        <v>44252</v>
      </c>
      <c r="C1369">
        <v>0</v>
      </c>
      <c r="D1369">
        <v>0</v>
      </c>
      <c r="E1369">
        <f t="shared" si="108"/>
        <v>2021</v>
      </c>
      <c r="F1369" t="str">
        <f t="shared" si="107"/>
        <v>Victorian</v>
      </c>
      <c r="G1369" t="str">
        <f t="shared" si="109"/>
        <v>Quarter</v>
      </c>
      <c r="H1369">
        <f t="shared" si="110"/>
        <v>2021</v>
      </c>
      <c r="I1369">
        <f t="shared" si="111"/>
        <v>89</v>
      </c>
      <c r="J1369">
        <f>D1369*PJ_per_contract*I1369</f>
        <v>0</v>
      </c>
    </row>
    <row r="1370" spans="1:10" x14ac:dyDescent="0.2">
      <c r="A1370" t="s">
        <v>42</v>
      </c>
      <c r="B1370" s="3">
        <v>44252</v>
      </c>
      <c r="C1370">
        <v>152</v>
      </c>
      <c r="D1370">
        <v>0</v>
      </c>
      <c r="E1370">
        <f t="shared" si="108"/>
        <v>2021</v>
      </c>
      <c r="F1370" t="str">
        <f t="shared" si="107"/>
        <v>Wallumbilla</v>
      </c>
      <c r="G1370" t="str">
        <f t="shared" si="109"/>
        <v>Quarter</v>
      </c>
      <c r="H1370">
        <f t="shared" si="110"/>
        <v>2021</v>
      </c>
      <c r="I1370">
        <f t="shared" si="111"/>
        <v>89</v>
      </c>
      <c r="J1370">
        <f>D1370*PJ_per_contract*I1370</f>
        <v>0</v>
      </c>
    </row>
    <row r="1371" spans="1:10" x14ac:dyDescent="0.2">
      <c r="A1371" t="s">
        <v>43</v>
      </c>
      <c r="B1371" s="3">
        <v>44252</v>
      </c>
      <c r="C1371">
        <v>0</v>
      </c>
      <c r="D1371">
        <v>0</v>
      </c>
      <c r="E1371">
        <f t="shared" si="108"/>
        <v>2021</v>
      </c>
      <c r="F1371" t="str">
        <f t="shared" si="107"/>
        <v>Victorian</v>
      </c>
      <c r="G1371" t="str">
        <f t="shared" si="109"/>
        <v>Quarter</v>
      </c>
      <c r="H1371">
        <f t="shared" si="110"/>
        <v>2021</v>
      </c>
      <c r="I1371">
        <f t="shared" si="111"/>
        <v>89</v>
      </c>
      <c r="J1371">
        <f>D1371*PJ_per_contract*I1371</f>
        <v>0</v>
      </c>
    </row>
    <row r="1372" spans="1:10" x14ac:dyDescent="0.2">
      <c r="A1372" t="s">
        <v>44</v>
      </c>
      <c r="B1372" s="3">
        <v>44252</v>
      </c>
      <c r="C1372">
        <v>85</v>
      </c>
      <c r="D1372">
        <v>0</v>
      </c>
      <c r="E1372">
        <f t="shared" si="108"/>
        <v>2021</v>
      </c>
      <c r="F1372" t="str">
        <f t="shared" si="107"/>
        <v>Wallumbilla</v>
      </c>
      <c r="G1372" t="str">
        <f t="shared" si="109"/>
        <v>Quarter</v>
      </c>
      <c r="H1372">
        <f t="shared" si="110"/>
        <v>2021</v>
      </c>
      <c r="I1372">
        <f t="shared" si="111"/>
        <v>89</v>
      </c>
      <c r="J1372">
        <f>D1372*PJ_per_contract*I1372</f>
        <v>0</v>
      </c>
    </row>
    <row r="1373" spans="1:10" x14ac:dyDescent="0.2">
      <c r="A1373" t="s">
        <v>45</v>
      </c>
      <c r="B1373" s="3">
        <v>44252</v>
      </c>
      <c r="C1373">
        <v>0</v>
      </c>
      <c r="D1373">
        <v>0</v>
      </c>
      <c r="E1373">
        <f t="shared" si="108"/>
        <v>2021</v>
      </c>
      <c r="F1373" t="str">
        <f t="shared" si="107"/>
        <v>Wallumbilla</v>
      </c>
      <c r="G1373" t="str">
        <f t="shared" si="109"/>
        <v>Strip</v>
      </c>
      <c r="H1373">
        <f t="shared" si="110"/>
        <v>2022</v>
      </c>
      <c r="I1373">
        <f t="shared" si="111"/>
        <v>365</v>
      </c>
      <c r="J1373">
        <f>D1373*PJ_per_contract*I1373</f>
        <v>0</v>
      </c>
    </row>
    <row r="1374" spans="1:10" x14ac:dyDescent="0.2">
      <c r="A1374" t="s">
        <v>46</v>
      </c>
      <c r="B1374" s="3">
        <v>44252</v>
      </c>
      <c r="C1374">
        <v>0</v>
      </c>
      <c r="D1374">
        <v>0</v>
      </c>
      <c r="E1374">
        <f t="shared" si="108"/>
        <v>2021</v>
      </c>
      <c r="F1374" t="str">
        <f t="shared" si="107"/>
        <v>Victorian</v>
      </c>
      <c r="G1374" t="str">
        <f t="shared" si="109"/>
        <v>Quarter</v>
      </c>
      <c r="H1374">
        <f t="shared" si="110"/>
        <v>2022</v>
      </c>
      <c r="I1374">
        <f t="shared" si="111"/>
        <v>89</v>
      </c>
      <c r="J1374">
        <f>D1374*PJ_per_contract*I1374</f>
        <v>0</v>
      </c>
    </row>
    <row r="1375" spans="1:10" x14ac:dyDescent="0.2">
      <c r="A1375" t="s">
        <v>47</v>
      </c>
      <c r="B1375" s="3">
        <v>44252</v>
      </c>
      <c r="C1375">
        <v>5</v>
      </c>
      <c r="D1375">
        <v>0</v>
      </c>
      <c r="E1375">
        <f t="shared" si="108"/>
        <v>2021</v>
      </c>
      <c r="F1375" t="str">
        <f t="shared" si="107"/>
        <v>Wallumbilla</v>
      </c>
      <c r="G1375" t="str">
        <f t="shared" si="109"/>
        <v>Quarter</v>
      </c>
      <c r="H1375">
        <f t="shared" si="110"/>
        <v>2022</v>
      </c>
      <c r="I1375">
        <f t="shared" si="111"/>
        <v>89</v>
      </c>
      <c r="J1375">
        <f>D1375*PJ_per_contract*I1375</f>
        <v>0</v>
      </c>
    </row>
    <row r="1376" spans="1:10" x14ac:dyDescent="0.2">
      <c r="A1376" t="s">
        <v>48</v>
      </c>
      <c r="B1376" s="3">
        <v>44252</v>
      </c>
      <c r="C1376">
        <v>0</v>
      </c>
      <c r="D1376">
        <v>0</v>
      </c>
      <c r="E1376">
        <f t="shared" si="108"/>
        <v>2021</v>
      </c>
      <c r="F1376" t="str">
        <f t="shared" si="107"/>
        <v>Victorian</v>
      </c>
      <c r="G1376" t="str">
        <f t="shared" si="109"/>
        <v>Quarter</v>
      </c>
      <c r="H1376">
        <f t="shared" si="110"/>
        <v>2022</v>
      </c>
      <c r="I1376">
        <f t="shared" si="111"/>
        <v>89</v>
      </c>
      <c r="J1376">
        <f>D1376*PJ_per_contract*I1376</f>
        <v>0</v>
      </c>
    </row>
    <row r="1377" spans="1:10" x14ac:dyDescent="0.2">
      <c r="A1377" t="s">
        <v>49</v>
      </c>
      <c r="B1377" s="3">
        <v>44252</v>
      </c>
      <c r="C1377">
        <v>15</v>
      </c>
      <c r="D1377">
        <v>0</v>
      </c>
      <c r="E1377">
        <f t="shared" si="108"/>
        <v>2021</v>
      </c>
      <c r="F1377" t="str">
        <f t="shared" si="107"/>
        <v>Wallumbilla</v>
      </c>
      <c r="G1377" t="str">
        <f t="shared" si="109"/>
        <v>Quarter</v>
      </c>
      <c r="H1377">
        <f t="shared" si="110"/>
        <v>2022</v>
      </c>
      <c r="I1377">
        <f t="shared" si="111"/>
        <v>89</v>
      </c>
      <c r="J1377">
        <f>D1377*PJ_per_contract*I1377</f>
        <v>0</v>
      </c>
    </row>
    <row r="1378" spans="1:10" x14ac:dyDescent="0.2">
      <c r="A1378" t="s">
        <v>55</v>
      </c>
      <c r="B1378" s="3">
        <v>44252</v>
      </c>
      <c r="C1378">
        <v>0</v>
      </c>
      <c r="D1378">
        <v>0</v>
      </c>
      <c r="E1378">
        <f t="shared" si="108"/>
        <v>2021</v>
      </c>
      <c r="F1378" t="str">
        <f t="shared" si="107"/>
        <v>Victorian</v>
      </c>
      <c r="G1378" t="str">
        <f t="shared" si="109"/>
        <v>Quarter</v>
      </c>
      <c r="H1378">
        <f t="shared" si="110"/>
        <v>2024</v>
      </c>
      <c r="I1378">
        <f t="shared" si="111"/>
        <v>89</v>
      </c>
      <c r="J1378">
        <f>D1378*PJ_per_contract*I1378</f>
        <v>0</v>
      </c>
    </row>
    <row r="1379" spans="1:10" x14ac:dyDescent="0.2">
      <c r="A1379" t="s">
        <v>50</v>
      </c>
      <c r="B1379" s="3">
        <v>44252</v>
      </c>
      <c r="C1379">
        <v>0</v>
      </c>
      <c r="D1379">
        <v>0</v>
      </c>
      <c r="E1379">
        <f t="shared" si="108"/>
        <v>2021</v>
      </c>
      <c r="F1379" t="str">
        <f t="shared" si="107"/>
        <v>Victorian</v>
      </c>
      <c r="G1379" t="str">
        <f t="shared" si="109"/>
        <v>Quarter</v>
      </c>
      <c r="H1379">
        <f t="shared" si="110"/>
        <v>2024</v>
      </c>
      <c r="I1379">
        <f t="shared" si="111"/>
        <v>89</v>
      </c>
      <c r="J1379">
        <f>D1379*PJ_per_contract*I1379</f>
        <v>0</v>
      </c>
    </row>
    <row r="1380" spans="1:10" x14ac:dyDescent="0.2">
      <c r="A1380" t="s">
        <v>52</v>
      </c>
      <c r="B1380" s="3">
        <v>44252</v>
      </c>
      <c r="C1380">
        <v>0</v>
      </c>
      <c r="D1380">
        <v>0</v>
      </c>
      <c r="E1380">
        <f t="shared" si="108"/>
        <v>2021</v>
      </c>
      <c r="F1380" t="str">
        <f t="shared" si="107"/>
        <v>Victorian</v>
      </c>
      <c r="G1380" t="str">
        <f t="shared" si="109"/>
        <v>Quarter</v>
      </c>
      <c r="H1380">
        <f t="shared" si="110"/>
        <v>2022</v>
      </c>
      <c r="I1380">
        <f t="shared" si="111"/>
        <v>89</v>
      </c>
      <c r="J1380">
        <f>D1380*PJ_per_contract*I1380</f>
        <v>0</v>
      </c>
    </row>
    <row r="1381" spans="1:10" x14ac:dyDescent="0.2">
      <c r="A1381" t="s">
        <v>57</v>
      </c>
      <c r="B1381" s="3">
        <v>44252</v>
      </c>
      <c r="C1381">
        <v>0</v>
      </c>
      <c r="D1381">
        <v>0</v>
      </c>
      <c r="E1381">
        <f t="shared" si="108"/>
        <v>2021</v>
      </c>
      <c r="F1381" t="str">
        <f t="shared" si="107"/>
        <v>Victorian</v>
      </c>
      <c r="G1381" t="str">
        <f t="shared" si="109"/>
        <v>Quarter</v>
      </c>
      <c r="H1381">
        <f t="shared" si="110"/>
        <v>2024</v>
      </c>
      <c r="I1381">
        <f t="shared" si="111"/>
        <v>89</v>
      </c>
      <c r="J1381">
        <f>D1381*PJ_per_contract*I1381</f>
        <v>0</v>
      </c>
    </row>
    <row r="1382" spans="1:10" x14ac:dyDescent="0.2">
      <c r="A1382" t="s">
        <v>58</v>
      </c>
      <c r="B1382" s="3">
        <v>44252</v>
      </c>
      <c r="C1382">
        <v>0</v>
      </c>
      <c r="D1382">
        <v>0</v>
      </c>
      <c r="E1382">
        <f t="shared" si="108"/>
        <v>2021</v>
      </c>
      <c r="F1382" t="str">
        <f t="shared" si="107"/>
        <v>Victorian</v>
      </c>
      <c r="G1382" t="str">
        <f t="shared" si="109"/>
        <v>Quarter</v>
      </c>
      <c r="H1382">
        <f t="shared" si="110"/>
        <v>2024</v>
      </c>
      <c r="I1382">
        <f t="shared" si="111"/>
        <v>89</v>
      </c>
      <c r="J1382">
        <f>D1382*PJ_per_contract*I1382</f>
        <v>0</v>
      </c>
    </row>
    <row r="1383" spans="1:10" x14ac:dyDescent="0.2">
      <c r="A1383" t="s">
        <v>59</v>
      </c>
      <c r="B1383" s="3">
        <v>44252</v>
      </c>
      <c r="C1383">
        <v>0</v>
      </c>
      <c r="D1383">
        <v>0</v>
      </c>
      <c r="E1383">
        <f t="shared" si="108"/>
        <v>2021</v>
      </c>
      <c r="F1383" t="str">
        <f t="shared" si="107"/>
        <v>Victorian</v>
      </c>
      <c r="G1383" t="str">
        <f t="shared" si="109"/>
        <v>Quarter</v>
      </c>
      <c r="H1383">
        <f t="shared" si="110"/>
        <v>2023</v>
      </c>
      <c r="I1383">
        <f t="shared" si="111"/>
        <v>89</v>
      </c>
      <c r="J1383">
        <f>D1383*PJ_per_contract*I1383</f>
        <v>0</v>
      </c>
    </row>
    <row r="1384" spans="1:10" x14ac:dyDescent="0.2">
      <c r="A1384" t="s">
        <v>56</v>
      </c>
      <c r="B1384" s="3">
        <v>44252</v>
      </c>
      <c r="C1384">
        <v>0</v>
      </c>
      <c r="D1384">
        <v>0</v>
      </c>
      <c r="E1384">
        <f t="shared" si="108"/>
        <v>2021</v>
      </c>
      <c r="F1384" t="str">
        <f t="shared" si="107"/>
        <v>Victorian</v>
      </c>
      <c r="G1384" t="str">
        <f t="shared" si="109"/>
        <v>Quarter</v>
      </c>
      <c r="H1384">
        <f t="shared" si="110"/>
        <v>2023</v>
      </c>
      <c r="I1384">
        <f t="shared" si="111"/>
        <v>89</v>
      </c>
      <c r="J1384">
        <f>D1384*PJ_per_contract*I1384</f>
        <v>0</v>
      </c>
    </row>
    <row r="1385" spans="1:10" x14ac:dyDescent="0.2">
      <c r="A1385" t="s">
        <v>53</v>
      </c>
      <c r="B1385" s="3">
        <v>44252</v>
      </c>
      <c r="C1385">
        <v>0</v>
      </c>
      <c r="D1385">
        <v>0</v>
      </c>
      <c r="E1385">
        <f t="shared" si="108"/>
        <v>2021</v>
      </c>
      <c r="F1385" t="str">
        <f t="shared" si="107"/>
        <v>Victorian</v>
      </c>
      <c r="G1385" t="str">
        <f t="shared" si="109"/>
        <v>Quarter</v>
      </c>
      <c r="H1385">
        <f t="shared" si="110"/>
        <v>2023</v>
      </c>
      <c r="I1385">
        <f t="shared" si="111"/>
        <v>89</v>
      </c>
      <c r="J1385">
        <f>D1385*PJ_per_contract*I1385</f>
        <v>0</v>
      </c>
    </row>
    <row r="1386" spans="1:10" x14ac:dyDescent="0.2">
      <c r="A1386" t="s">
        <v>54</v>
      </c>
      <c r="B1386" s="3">
        <v>44252</v>
      </c>
      <c r="C1386">
        <v>0</v>
      </c>
      <c r="D1386">
        <v>0</v>
      </c>
      <c r="E1386">
        <f t="shared" si="108"/>
        <v>2021</v>
      </c>
      <c r="F1386" t="str">
        <f t="shared" si="107"/>
        <v>Victorian</v>
      </c>
      <c r="G1386" t="str">
        <f t="shared" si="109"/>
        <v>Quarter</v>
      </c>
      <c r="H1386">
        <f t="shared" si="110"/>
        <v>2023</v>
      </c>
      <c r="I1386">
        <f t="shared" si="111"/>
        <v>89</v>
      </c>
      <c r="J1386">
        <f>D1386*PJ_per_contract*I1386</f>
        <v>0</v>
      </c>
    </row>
    <row r="1387" spans="1:10" x14ac:dyDescent="0.2">
      <c r="A1387" t="s">
        <v>51</v>
      </c>
      <c r="B1387" s="3">
        <v>44252</v>
      </c>
      <c r="C1387">
        <v>0</v>
      </c>
      <c r="D1387">
        <v>0</v>
      </c>
      <c r="E1387">
        <f t="shared" si="108"/>
        <v>2021</v>
      </c>
      <c r="F1387" t="str">
        <f t="shared" si="107"/>
        <v>Victorian</v>
      </c>
      <c r="G1387" t="str">
        <f t="shared" si="109"/>
        <v>Quarter</v>
      </c>
      <c r="H1387">
        <f t="shared" si="110"/>
        <v>2022</v>
      </c>
      <c r="I1387">
        <f t="shared" si="111"/>
        <v>89</v>
      </c>
      <c r="J1387">
        <f>D1387*PJ_per_contract*I1387</f>
        <v>0</v>
      </c>
    </row>
    <row r="1388" spans="1:10" x14ac:dyDescent="0.2">
      <c r="A1388" t="s">
        <v>60</v>
      </c>
      <c r="B1388" s="3">
        <v>44252</v>
      </c>
      <c r="C1388">
        <v>0</v>
      </c>
      <c r="D1388">
        <v>0</v>
      </c>
      <c r="E1388">
        <f t="shared" si="108"/>
        <v>2021</v>
      </c>
      <c r="F1388" t="str">
        <f t="shared" si="107"/>
        <v>Wallumbilla</v>
      </c>
      <c r="G1388" t="str">
        <f t="shared" si="109"/>
        <v>Strip</v>
      </c>
      <c r="H1388">
        <f t="shared" si="110"/>
        <v>2023</v>
      </c>
      <c r="I1388">
        <f t="shared" si="111"/>
        <v>365</v>
      </c>
      <c r="J1388">
        <f>D1388*PJ_per_contract*I1388</f>
        <v>0</v>
      </c>
    </row>
    <row r="1389" spans="1:10" x14ac:dyDescent="0.2">
      <c r="A1389" t="s">
        <v>61</v>
      </c>
      <c r="B1389" s="3">
        <v>44252</v>
      </c>
      <c r="C1389">
        <v>25</v>
      </c>
      <c r="D1389">
        <v>0</v>
      </c>
      <c r="E1389">
        <f t="shared" si="108"/>
        <v>2021</v>
      </c>
      <c r="F1389" t="str">
        <f t="shared" si="107"/>
        <v>Wallumbilla</v>
      </c>
      <c r="G1389" t="str">
        <f t="shared" si="109"/>
        <v>Quarter</v>
      </c>
      <c r="H1389">
        <f t="shared" si="110"/>
        <v>2022</v>
      </c>
      <c r="I1389">
        <f t="shared" si="111"/>
        <v>89</v>
      </c>
      <c r="J1389">
        <f>D1389*PJ_per_contract*I1389</f>
        <v>0</v>
      </c>
    </row>
    <row r="1390" spans="1:10" x14ac:dyDescent="0.2">
      <c r="A1390" t="s">
        <v>62</v>
      </c>
      <c r="B1390" s="3">
        <v>44252</v>
      </c>
      <c r="C1390">
        <v>5</v>
      </c>
      <c r="D1390">
        <v>0</v>
      </c>
      <c r="E1390">
        <f t="shared" si="108"/>
        <v>2021</v>
      </c>
      <c r="F1390" t="str">
        <f t="shared" si="107"/>
        <v>Wallumbilla</v>
      </c>
      <c r="G1390" t="str">
        <f t="shared" si="109"/>
        <v>Quarter</v>
      </c>
      <c r="H1390">
        <f t="shared" si="110"/>
        <v>2022</v>
      </c>
      <c r="I1390">
        <f t="shared" si="111"/>
        <v>89</v>
      </c>
      <c r="J1390">
        <f>D1390*PJ_per_contract*I1390</f>
        <v>0</v>
      </c>
    </row>
    <row r="1391" spans="1:10" x14ac:dyDescent="0.2">
      <c r="A1391" t="s">
        <v>63</v>
      </c>
      <c r="B1391" s="3">
        <v>44252</v>
      </c>
      <c r="C1391">
        <v>0</v>
      </c>
      <c r="D1391">
        <v>0</v>
      </c>
      <c r="E1391">
        <f t="shared" si="108"/>
        <v>2021</v>
      </c>
      <c r="F1391" t="str">
        <f t="shared" si="107"/>
        <v>Wallumbilla</v>
      </c>
      <c r="G1391" t="str">
        <f t="shared" si="109"/>
        <v>Quarter</v>
      </c>
      <c r="H1391">
        <f t="shared" si="110"/>
        <v>2023</v>
      </c>
      <c r="I1391">
        <f t="shared" si="111"/>
        <v>89</v>
      </c>
      <c r="J1391">
        <f>D1391*PJ_per_contract*I1391</f>
        <v>0</v>
      </c>
    </row>
    <row r="1392" spans="1:10" x14ac:dyDescent="0.2">
      <c r="A1392" t="s">
        <v>64</v>
      </c>
      <c r="B1392" s="3">
        <v>44252</v>
      </c>
      <c r="C1392">
        <v>0</v>
      </c>
      <c r="D1392">
        <v>0</v>
      </c>
      <c r="E1392">
        <f t="shared" si="108"/>
        <v>2021</v>
      </c>
      <c r="F1392" t="str">
        <f t="shared" si="107"/>
        <v>Wallumbilla</v>
      </c>
      <c r="G1392" t="str">
        <f t="shared" si="109"/>
        <v>Quarter</v>
      </c>
      <c r="H1392">
        <f t="shared" si="110"/>
        <v>2023</v>
      </c>
      <c r="I1392">
        <f t="shared" si="111"/>
        <v>89</v>
      </c>
      <c r="J1392">
        <f>D1392*PJ_per_contract*I1392</f>
        <v>0</v>
      </c>
    </row>
    <row r="1393" spans="1:10" x14ac:dyDescent="0.2">
      <c r="A1393" t="s">
        <v>30</v>
      </c>
      <c r="B1393" s="3">
        <v>44253</v>
      </c>
      <c r="C1393">
        <v>0</v>
      </c>
      <c r="D1393">
        <v>0</v>
      </c>
      <c r="E1393">
        <f t="shared" si="108"/>
        <v>2021</v>
      </c>
      <c r="F1393" t="str">
        <f t="shared" si="107"/>
        <v>Victorian</v>
      </c>
      <c r="G1393" t="str">
        <f t="shared" si="109"/>
        <v>Month</v>
      </c>
      <c r="H1393">
        <f t="shared" si="110"/>
        <v>2021</v>
      </c>
      <c r="I1393">
        <f t="shared" si="111"/>
        <v>28</v>
      </c>
      <c r="J1393">
        <f>D1393*PJ_per_contract*I1393</f>
        <v>0</v>
      </c>
    </row>
    <row r="1394" spans="1:10" x14ac:dyDescent="0.2">
      <c r="A1394" t="s">
        <v>31</v>
      </c>
      <c r="B1394" s="3">
        <v>44253</v>
      </c>
      <c r="C1394">
        <v>0</v>
      </c>
      <c r="D1394">
        <v>0</v>
      </c>
      <c r="E1394">
        <f t="shared" si="108"/>
        <v>2021</v>
      </c>
      <c r="F1394" t="str">
        <f t="shared" si="107"/>
        <v>Wallumbilla</v>
      </c>
      <c r="G1394" t="str">
        <f t="shared" si="109"/>
        <v>Strip</v>
      </c>
      <c r="H1394">
        <f t="shared" si="110"/>
        <v>2021</v>
      </c>
      <c r="I1394">
        <f t="shared" si="111"/>
        <v>365</v>
      </c>
      <c r="J1394">
        <f>D1394*PJ_per_contract*I1394</f>
        <v>0</v>
      </c>
    </row>
    <row r="1395" spans="1:10" x14ac:dyDescent="0.2">
      <c r="A1395" t="s">
        <v>33</v>
      </c>
      <c r="B1395" s="3">
        <v>44253</v>
      </c>
      <c r="C1395">
        <v>0</v>
      </c>
      <c r="D1395">
        <v>0</v>
      </c>
      <c r="E1395">
        <f t="shared" si="108"/>
        <v>2021</v>
      </c>
      <c r="F1395" t="str">
        <f t="shared" si="107"/>
        <v>Victorian</v>
      </c>
      <c r="G1395" t="str">
        <f t="shared" si="109"/>
        <v>Month</v>
      </c>
      <c r="H1395">
        <f t="shared" si="110"/>
        <v>2021</v>
      </c>
      <c r="I1395">
        <f t="shared" si="111"/>
        <v>28</v>
      </c>
      <c r="J1395">
        <f>D1395*PJ_per_contract*I1395</f>
        <v>0</v>
      </c>
    </row>
    <row r="1396" spans="1:10" x14ac:dyDescent="0.2">
      <c r="A1396" t="s">
        <v>32</v>
      </c>
      <c r="B1396" s="3">
        <v>44253</v>
      </c>
      <c r="C1396">
        <v>0</v>
      </c>
      <c r="D1396">
        <v>0</v>
      </c>
      <c r="E1396">
        <f t="shared" si="108"/>
        <v>2021</v>
      </c>
      <c r="F1396" t="str">
        <f t="shared" si="107"/>
        <v>Victorian</v>
      </c>
      <c r="G1396" t="str">
        <f t="shared" si="109"/>
        <v>Quarter</v>
      </c>
      <c r="H1396">
        <f t="shared" si="110"/>
        <v>2021</v>
      </c>
      <c r="I1396">
        <f t="shared" si="111"/>
        <v>89</v>
      </c>
      <c r="J1396">
        <f>D1396*PJ_per_contract*I1396</f>
        <v>0</v>
      </c>
    </row>
    <row r="1397" spans="1:10" x14ac:dyDescent="0.2">
      <c r="A1397" t="s">
        <v>34</v>
      </c>
      <c r="B1397" s="3">
        <v>44253</v>
      </c>
      <c r="C1397">
        <v>85</v>
      </c>
      <c r="D1397">
        <v>0</v>
      </c>
      <c r="E1397">
        <f t="shared" si="108"/>
        <v>2021</v>
      </c>
      <c r="F1397" t="str">
        <f t="shared" si="107"/>
        <v>Wallumbilla</v>
      </c>
      <c r="G1397" t="str">
        <f t="shared" si="109"/>
        <v>Quarter</v>
      </c>
      <c r="H1397">
        <f t="shared" si="110"/>
        <v>2021</v>
      </c>
      <c r="I1397">
        <f t="shared" si="111"/>
        <v>89</v>
      </c>
      <c r="J1397">
        <f>D1397*PJ_per_contract*I1397</f>
        <v>0</v>
      </c>
    </row>
    <row r="1398" spans="1:10" x14ac:dyDescent="0.2">
      <c r="A1398" t="s">
        <v>35</v>
      </c>
      <c r="B1398" s="3">
        <v>44253</v>
      </c>
      <c r="C1398">
        <v>0</v>
      </c>
      <c r="D1398">
        <v>0</v>
      </c>
      <c r="E1398">
        <f t="shared" si="108"/>
        <v>2021</v>
      </c>
      <c r="F1398" t="str">
        <f t="shared" si="107"/>
        <v>Victorian</v>
      </c>
      <c r="G1398" t="str">
        <f t="shared" si="109"/>
        <v>Month</v>
      </c>
      <c r="H1398">
        <f t="shared" si="110"/>
        <v>2021</v>
      </c>
      <c r="I1398">
        <f t="shared" si="111"/>
        <v>28</v>
      </c>
      <c r="J1398">
        <f>D1398*PJ_per_contract*I1398</f>
        <v>0</v>
      </c>
    </row>
    <row r="1399" spans="1:10" x14ac:dyDescent="0.2">
      <c r="A1399" t="s">
        <v>36</v>
      </c>
      <c r="B1399" s="3">
        <v>44253</v>
      </c>
      <c r="C1399">
        <v>0</v>
      </c>
      <c r="D1399">
        <v>0</v>
      </c>
      <c r="E1399">
        <f t="shared" si="108"/>
        <v>2021</v>
      </c>
      <c r="F1399" t="str">
        <f t="shared" si="107"/>
        <v>Victorian</v>
      </c>
      <c r="G1399" t="str">
        <f t="shared" si="109"/>
        <v>Month</v>
      </c>
      <c r="H1399">
        <f t="shared" si="110"/>
        <v>2021</v>
      </c>
      <c r="I1399">
        <f t="shared" si="111"/>
        <v>28</v>
      </c>
      <c r="J1399">
        <f>D1399*PJ_per_contract*I1399</f>
        <v>0</v>
      </c>
    </row>
    <row r="1400" spans="1:10" x14ac:dyDescent="0.2">
      <c r="A1400" t="s">
        <v>38</v>
      </c>
      <c r="B1400" s="3">
        <v>44253</v>
      </c>
      <c r="C1400">
        <v>0</v>
      </c>
      <c r="D1400">
        <v>0</v>
      </c>
      <c r="E1400">
        <f t="shared" si="108"/>
        <v>2021</v>
      </c>
      <c r="F1400" t="str">
        <f t="shared" si="107"/>
        <v>Victorian</v>
      </c>
      <c r="G1400" t="str">
        <f t="shared" si="109"/>
        <v>Quarter</v>
      </c>
      <c r="H1400">
        <f t="shared" si="110"/>
        <v>2021</v>
      </c>
      <c r="I1400">
        <f t="shared" si="111"/>
        <v>89</v>
      </c>
      <c r="J1400">
        <f>D1400*PJ_per_contract*I1400</f>
        <v>0</v>
      </c>
    </row>
    <row r="1401" spans="1:10" x14ac:dyDescent="0.2">
      <c r="A1401" t="s">
        <v>37</v>
      </c>
      <c r="B1401" s="3">
        <v>44253</v>
      </c>
      <c r="C1401">
        <v>0</v>
      </c>
      <c r="D1401">
        <v>0</v>
      </c>
      <c r="E1401">
        <f t="shared" si="108"/>
        <v>2021</v>
      </c>
      <c r="F1401" t="str">
        <f t="shared" si="107"/>
        <v>Victorian</v>
      </c>
      <c r="G1401" t="str">
        <f t="shared" si="109"/>
        <v>Month</v>
      </c>
      <c r="H1401">
        <f t="shared" si="110"/>
        <v>2021</v>
      </c>
      <c r="I1401">
        <f t="shared" si="111"/>
        <v>28</v>
      </c>
      <c r="J1401">
        <f>D1401*PJ_per_contract*I1401</f>
        <v>0</v>
      </c>
    </row>
    <row r="1402" spans="1:10" x14ac:dyDescent="0.2">
      <c r="A1402" t="s">
        <v>39</v>
      </c>
      <c r="B1402" s="3">
        <v>44253</v>
      </c>
      <c r="C1402">
        <v>122</v>
      </c>
      <c r="D1402">
        <v>0</v>
      </c>
      <c r="E1402">
        <f t="shared" si="108"/>
        <v>2021</v>
      </c>
      <c r="F1402" t="str">
        <f t="shared" si="107"/>
        <v>Wallumbilla</v>
      </c>
      <c r="G1402" t="str">
        <f t="shared" si="109"/>
        <v>Quarter</v>
      </c>
      <c r="H1402">
        <f t="shared" si="110"/>
        <v>2021</v>
      </c>
      <c r="I1402">
        <f t="shared" si="111"/>
        <v>89</v>
      </c>
      <c r="J1402">
        <f>D1402*PJ_per_contract*I1402</f>
        <v>0</v>
      </c>
    </row>
    <row r="1403" spans="1:10" x14ac:dyDescent="0.2">
      <c r="A1403" t="s">
        <v>40</v>
      </c>
      <c r="B1403" s="3">
        <v>44253</v>
      </c>
      <c r="C1403">
        <v>0</v>
      </c>
      <c r="D1403">
        <v>0</v>
      </c>
      <c r="E1403">
        <f t="shared" si="108"/>
        <v>2021</v>
      </c>
      <c r="F1403" t="str">
        <f t="shared" si="107"/>
        <v>Wallumbilla</v>
      </c>
      <c r="G1403" t="str">
        <f t="shared" si="109"/>
        <v>Strip</v>
      </c>
      <c r="H1403">
        <f t="shared" si="110"/>
        <v>2022</v>
      </c>
      <c r="I1403">
        <f t="shared" si="111"/>
        <v>365</v>
      </c>
      <c r="J1403">
        <f>D1403*PJ_per_contract*I1403</f>
        <v>0</v>
      </c>
    </row>
    <row r="1404" spans="1:10" x14ac:dyDescent="0.2">
      <c r="A1404" t="s">
        <v>41</v>
      </c>
      <c r="B1404" s="3">
        <v>44253</v>
      </c>
      <c r="C1404">
        <v>0</v>
      </c>
      <c r="D1404">
        <v>0</v>
      </c>
      <c r="E1404">
        <f t="shared" si="108"/>
        <v>2021</v>
      </c>
      <c r="F1404" t="str">
        <f t="shared" si="107"/>
        <v>Victorian</v>
      </c>
      <c r="G1404" t="str">
        <f t="shared" si="109"/>
        <v>Quarter</v>
      </c>
      <c r="H1404">
        <f t="shared" si="110"/>
        <v>2021</v>
      </c>
      <c r="I1404">
        <f t="shared" si="111"/>
        <v>89</v>
      </c>
      <c r="J1404">
        <f>D1404*PJ_per_contract*I1404</f>
        <v>0</v>
      </c>
    </row>
    <row r="1405" spans="1:10" x14ac:dyDescent="0.2">
      <c r="A1405" t="s">
        <v>42</v>
      </c>
      <c r="B1405" s="3">
        <v>44253</v>
      </c>
      <c r="C1405">
        <v>152</v>
      </c>
      <c r="D1405">
        <v>0</v>
      </c>
      <c r="E1405">
        <f t="shared" si="108"/>
        <v>2021</v>
      </c>
      <c r="F1405" t="str">
        <f t="shared" si="107"/>
        <v>Wallumbilla</v>
      </c>
      <c r="G1405" t="str">
        <f t="shared" si="109"/>
        <v>Quarter</v>
      </c>
      <c r="H1405">
        <f t="shared" si="110"/>
        <v>2021</v>
      </c>
      <c r="I1405">
        <f t="shared" si="111"/>
        <v>89</v>
      </c>
      <c r="J1405">
        <f>D1405*PJ_per_contract*I1405</f>
        <v>0</v>
      </c>
    </row>
    <row r="1406" spans="1:10" x14ac:dyDescent="0.2">
      <c r="A1406" t="s">
        <v>43</v>
      </c>
      <c r="B1406" s="3">
        <v>44253</v>
      </c>
      <c r="C1406">
        <v>0</v>
      </c>
      <c r="D1406">
        <v>0</v>
      </c>
      <c r="E1406">
        <f t="shared" si="108"/>
        <v>2021</v>
      </c>
      <c r="F1406" t="str">
        <f t="shared" si="107"/>
        <v>Victorian</v>
      </c>
      <c r="G1406" t="str">
        <f t="shared" si="109"/>
        <v>Quarter</v>
      </c>
      <c r="H1406">
        <f t="shared" si="110"/>
        <v>2021</v>
      </c>
      <c r="I1406">
        <f t="shared" si="111"/>
        <v>89</v>
      </c>
      <c r="J1406">
        <f>D1406*PJ_per_contract*I1406</f>
        <v>0</v>
      </c>
    </row>
    <row r="1407" spans="1:10" x14ac:dyDescent="0.2">
      <c r="A1407" t="s">
        <v>44</v>
      </c>
      <c r="B1407" s="3">
        <v>44253</v>
      </c>
      <c r="C1407">
        <v>85</v>
      </c>
      <c r="D1407">
        <v>0</v>
      </c>
      <c r="E1407">
        <f t="shared" si="108"/>
        <v>2021</v>
      </c>
      <c r="F1407" t="str">
        <f t="shared" si="107"/>
        <v>Wallumbilla</v>
      </c>
      <c r="G1407" t="str">
        <f t="shared" si="109"/>
        <v>Quarter</v>
      </c>
      <c r="H1407">
        <f t="shared" si="110"/>
        <v>2021</v>
      </c>
      <c r="I1407">
        <f t="shared" si="111"/>
        <v>89</v>
      </c>
      <c r="J1407">
        <f>D1407*PJ_per_contract*I1407</f>
        <v>0</v>
      </c>
    </row>
    <row r="1408" spans="1:10" x14ac:dyDescent="0.2">
      <c r="A1408" t="s">
        <v>45</v>
      </c>
      <c r="B1408" s="3">
        <v>44253</v>
      </c>
      <c r="C1408">
        <v>0</v>
      </c>
      <c r="D1408">
        <v>0</v>
      </c>
      <c r="E1408">
        <f t="shared" si="108"/>
        <v>2021</v>
      </c>
      <c r="F1408" t="str">
        <f t="shared" si="107"/>
        <v>Wallumbilla</v>
      </c>
      <c r="G1408" t="str">
        <f t="shared" si="109"/>
        <v>Strip</v>
      </c>
      <c r="H1408">
        <f t="shared" si="110"/>
        <v>2022</v>
      </c>
      <c r="I1408">
        <f t="shared" si="111"/>
        <v>365</v>
      </c>
      <c r="J1408">
        <f>D1408*PJ_per_contract*I1408</f>
        <v>0</v>
      </c>
    </row>
    <row r="1409" spans="1:10" x14ac:dyDescent="0.2">
      <c r="A1409" t="s">
        <v>46</v>
      </c>
      <c r="B1409" s="3">
        <v>44253</v>
      </c>
      <c r="C1409">
        <v>0</v>
      </c>
      <c r="D1409">
        <v>0</v>
      </c>
      <c r="E1409">
        <f t="shared" si="108"/>
        <v>2021</v>
      </c>
      <c r="F1409" t="str">
        <f t="shared" si="107"/>
        <v>Victorian</v>
      </c>
      <c r="G1409" t="str">
        <f t="shared" si="109"/>
        <v>Quarter</v>
      </c>
      <c r="H1409">
        <f t="shared" si="110"/>
        <v>2022</v>
      </c>
      <c r="I1409">
        <f t="shared" si="111"/>
        <v>89</v>
      </c>
      <c r="J1409">
        <f>D1409*PJ_per_contract*I1409</f>
        <v>0</v>
      </c>
    </row>
    <row r="1410" spans="1:10" x14ac:dyDescent="0.2">
      <c r="A1410" t="s">
        <v>47</v>
      </c>
      <c r="B1410" s="3">
        <v>44253</v>
      </c>
      <c r="C1410">
        <v>5</v>
      </c>
      <c r="D1410">
        <v>0</v>
      </c>
      <c r="E1410">
        <f t="shared" si="108"/>
        <v>2021</v>
      </c>
      <c r="F1410" t="str">
        <f t="shared" ref="F1410:F1473" si="112">IF(OR(LEFT(A1410,2)="GJ",LEFT(A1410,2)="GK"),"Victorian",IF(OR(LEFT(A1410,2)="GX",LEFT(A1410,2)="GY"),"Wallumbilla","NA"))</f>
        <v>Wallumbilla</v>
      </c>
      <c r="G1410" t="str">
        <f t="shared" si="109"/>
        <v>Quarter</v>
      </c>
      <c r="H1410">
        <f t="shared" si="110"/>
        <v>2022</v>
      </c>
      <c r="I1410">
        <f t="shared" si="111"/>
        <v>89</v>
      </c>
      <c r="J1410">
        <f>D1410*PJ_per_contract*I1410</f>
        <v>0</v>
      </c>
    </row>
    <row r="1411" spans="1:10" x14ac:dyDescent="0.2">
      <c r="A1411" t="s">
        <v>48</v>
      </c>
      <c r="B1411" s="3">
        <v>44253</v>
      </c>
      <c r="C1411">
        <v>0</v>
      </c>
      <c r="D1411">
        <v>0</v>
      </c>
      <c r="E1411">
        <f t="shared" ref="E1411:E1474" si="113">YEAR(B1411)</f>
        <v>2021</v>
      </c>
      <c r="F1411" t="str">
        <f t="shared" si="112"/>
        <v>Victorian</v>
      </c>
      <c r="G1411" t="str">
        <f t="shared" ref="G1411:G1474" si="114">IF(LEFT(A1411,2)="GJ","Month",IF(OR(LEFT(A1411,2)="GK",LEFT(A1411,2)="GX"),"Quarter",IF(LEFT(A1411,2)="GY","Strip","NA")))</f>
        <v>Quarter</v>
      </c>
      <c r="H1411">
        <f t="shared" ref="H1411:H1474" si="115">VALUE(MID(A1411,4,4))</f>
        <v>2022</v>
      </c>
      <c r="I1411">
        <f t="shared" ref="I1411:I1474" si="116">IF(G1411="Month",_xlfn.DAYS(EOMONTH(B1411,0),EOMONTH(B1411,-1)),IF(G1411="Quarter",_xlfn.DAYS(EOMONTH(B1411,2),EOMONTH(B1411,-1)),365))</f>
        <v>89</v>
      </c>
      <c r="J1411">
        <f>D1411*PJ_per_contract*I1411</f>
        <v>0</v>
      </c>
    </row>
    <row r="1412" spans="1:10" x14ac:dyDescent="0.2">
      <c r="A1412" t="s">
        <v>49</v>
      </c>
      <c r="B1412" s="3">
        <v>44253</v>
      </c>
      <c r="C1412">
        <v>15</v>
      </c>
      <c r="D1412">
        <v>0</v>
      </c>
      <c r="E1412">
        <f t="shared" si="113"/>
        <v>2021</v>
      </c>
      <c r="F1412" t="str">
        <f t="shared" si="112"/>
        <v>Wallumbilla</v>
      </c>
      <c r="G1412" t="str">
        <f t="shared" si="114"/>
        <v>Quarter</v>
      </c>
      <c r="H1412">
        <f t="shared" si="115"/>
        <v>2022</v>
      </c>
      <c r="I1412">
        <f t="shared" si="116"/>
        <v>89</v>
      </c>
      <c r="J1412">
        <f>D1412*PJ_per_contract*I1412</f>
        <v>0</v>
      </c>
    </row>
    <row r="1413" spans="1:10" x14ac:dyDescent="0.2">
      <c r="A1413" t="s">
        <v>53</v>
      </c>
      <c r="B1413" s="3">
        <v>44253</v>
      </c>
      <c r="C1413">
        <v>0</v>
      </c>
      <c r="D1413">
        <v>0</v>
      </c>
      <c r="E1413">
        <f t="shared" si="113"/>
        <v>2021</v>
      </c>
      <c r="F1413" t="str">
        <f t="shared" si="112"/>
        <v>Victorian</v>
      </c>
      <c r="G1413" t="str">
        <f t="shared" si="114"/>
        <v>Quarter</v>
      </c>
      <c r="H1413">
        <f t="shared" si="115"/>
        <v>2023</v>
      </c>
      <c r="I1413">
        <f t="shared" si="116"/>
        <v>89</v>
      </c>
      <c r="J1413">
        <f>D1413*PJ_per_contract*I1413</f>
        <v>0</v>
      </c>
    </row>
    <row r="1414" spans="1:10" x14ac:dyDescent="0.2">
      <c r="A1414" t="s">
        <v>55</v>
      </c>
      <c r="B1414" s="3">
        <v>44253</v>
      </c>
      <c r="C1414">
        <v>0</v>
      </c>
      <c r="D1414">
        <v>0</v>
      </c>
      <c r="E1414">
        <f t="shared" si="113"/>
        <v>2021</v>
      </c>
      <c r="F1414" t="str">
        <f t="shared" si="112"/>
        <v>Victorian</v>
      </c>
      <c r="G1414" t="str">
        <f t="shared" si="114"/>
        <v>Quarter</v>
      </c>
      <c r="H1414">
        <f t="shared" si="115"/>
        <v>2024</v>
      </c>
      <c r="I1414">
        <f t="shared" si="116"/>
        <v>89</v>
      </c>
      <c r="J1414">
        <f>D1414*PJ_per_contract*I1414</f>
        <v>0</v>
      </c>
    </row>
    <row r="1415" spans="1:10" x14ac:dyDescent="0.2">
      <c r="A1415" t="s">
        <v>52</v>
      </c>
      <c r="B1415" s="3">
        <v>44253</v>
      </c>
      <c r="C1415">
        <v>0</v>
      </c>
      <c r="D1415">
        <v>0</v>
      </c>
      <c r="E1415">
        <f t="shared" si="113"/>
        <v>2021</v>
      </c>
      <c r="F1415" t="str">
        <f t="shared" si="112"/>
        <v>Victorian</v>
      </c>
      <c r="G1415" t="str">
        <f t="shared" si="114"/>
        <v>Quarter</v>
      </c>
      <c r="H1415">
        <f t="shared" si="115"/>
        <v>2022</v>
      </c>
      <c r="I1415">
        <f t="shared" si="116"/>
        <v>89</v>
      </c>
      <c r="J1415">
        <f>D1415*PJ_per_contract*I1415</f>
        <v>0</v>
      </c>
    </row>
    <row r="1416" spans="1:10" x14ac:dyDescent="0.2">
      <c r="A1416" t="s">
        <v>59</v>
      </c>
      <c r="B1416" s="3">
        <v>44253</v>
      </c>
      <c r="C1416">
        <v>0</v>
      </c>
      <c r="D1416">
        <v>0</v>
      </c>
      <c r="E1416">
        <f t="shared" si="113"/>
        <v>2021</v>
      </c>
      <c r="F1416" t="str">
        <f t="shared" si="112"/>
        <v>Victorian</v>
      </c>
      <c r="G1416" t="str">
        <f t="shared" si="114"/>
        <v>Quarter</v>
      </c>
      <c r="H1416">
        <f t="shared" si="115"/>
        <v>2023</v>
      </c>
      <c r="I1416">
        <f t="shared" si="116"/>
        <v>89</v>
      </c>
      <c r="J1416">
        <f>D1416*PJ_per_contract*I1416</f>
        <v>0</v>
      </c>
    </row>
    <row r="1417" spans="1:10" x14ac:dyDescent="0.2">
      <c r="A1417" t="s">
        <v>54</v>
      </c>
      <c r="B1417" s="3">
        <v>44253</v>
      </c>
      <c r="C1417">
        <v>0</v>
      </c>
      <c r="D1417">
        <v>0</v>
      </c>
      <c r="E1417">
        <f t="shared" si="113"/>
        <v>2021</v>
      </c>
      <c r="F1417" t="str">
        <f t="shared" si="112"/>
        <v>Victorian</v>
      </c>
      <c r="G1417" t="str">
        <f t="shared" si="114"/>
        <v>Quarter</v>
      </c>
      <c r="H1417">
        <f t="shared" si="115"/>
        <v>2023</v>
      </c>
      <c r="I1417">
        <f t="shared" si="116"/>
        <v>89</v>
      </c>
      <c r="J1417">
        <f>D1417*PJ_per_contract*I1417</f>
        <v>0</v>
      </c>
    </row>
    <row r="1418" spans="1:10" x14ac:dyDescent="0.2">
      <c r="A1418" t="s">
        <v>57</v>
      </c>
      <c r="B1418" s="3">
        <v>44253</v>
      </c>
      <c r="C1418">
        <v>0</v>
      </c>
      <c r="D1418">
        <v>0</v>
      </c>
      <c r="E1418">
        <f t="shared" si="113"/>
        <v>2021</v>
      </c>
      <c r="F1418" t="str">
        <f t="shared" si="112"/>
        <v>Victorian</v>
      </c>
      <c r="G1418" t="str">
        <f t="shared" si="114"/>
        <v>Quarter</v>
      </c>
      <c r="H1418">
        <f t="shared" si="115"/>
        <v>2024</v>
      </c>
      <c r="I1418">
        <f t="shared" si="116"/>
        <v>89</v>
      </c>
      <c r="J1418">
        <f>D1418*PJ_per_contract*I1418</f>
        <v>0</v>
      </c>
    </row>
    <row r="1419" spans="1:10" x14ac:dyDescent="0.2">
      <c r="A1419" t="s">
        <v>51</v>
      </c>
      <c r="B1419" s="3">
        <v>44253</v>
      </c>
      <c r="C1419">
        <v>0</v>
      </c>
      <c r="D1419">
        <v>0</v>
      </c>
      <c r="E1419">
        <f t="shared" si="113"/>
        <v>2021</v>
      </c>
      <c r="F1419" t="str">
        <f t="shared" si="112"/>
        <v>Victorian</v>
      </c>
      <c r="G1419" t="str">
        <f t="shared" si="114"/>
        <v>Quarter</v>
      </c>
      <c r="H1419">
        <f t="shared" si="115"/>
        <v>2022</v>
      </c>
      <c r="I1419">
        <f t="shared" si="116"/>
        <v>89</v>
      </c>
      <c r="J1419">
        <f>D1419*PJ_per_contract*I1419</f>
        <v>0</v>
      </c>
    </row>
    <row r="1420" spans="1:10" x14ac:dyDescent="0.2">
      <c r="A1420" t="s">
        <v>50</v>
      </c>
      <c r="B1420" s="3">
        <v>44253</v>
      </c>
      <c r="C1420">
        <v>0</v>
      </c>
      <c r="D1420">
        <v>0</v>
      </c>
      <c r="E1420">
        <f t="shared" si="113"/>
        <v>2021</v>
      </c>
      <c r="F1420" t="str">
        <f t="shared" si="112"/>
        <v>Victorian</v>
      </c>
      <c r="G1420" t="str">
        <f t="shared" si="114"/>
        <v>Quarter</v>
      </c>
      <c r="H1420">
        <f t="shared" si="115"/>
        <v>2024</v>
      </c>
      <c r="I1420">
        <f t="shared" si="116"/>
        <v>89</v>
      </c>
      <c r="J1420">
        <f>D1420*PJ_per_contract*I1420</f>
        <v>0</v>
      </c>
    </row>
    <row r="1421" spans="1:10" x14ac:dyDescent="0.2">
      <c r="A1421" t="s">
        <v>58</v>
      </c>
      <c r="B1421" s="3">
        <v>44253</v>
      </c>
      <c r="C1421">
        <v>0</v>
      </c>
      <c r="D1421">
        <v>0</v>
      </c>
      <c r="E1421">
        <f t="shared" si="113"/>
        <v>2021</v>
      </c>
      <c r="F1421" t="str">
        <f t="shared" si="112"/>
        <v>Victorian</v>
      </c>
      <c r="G1421" t="str">
        <f t="shared" si="114"/>
        <v>Quarter</v>
      </c>
      <c r="H1421">
        <f t="shared" si="115"/>
        <v>2024</v>
      </c>
      <c r="I1421">
        <f t="shared" si="116"/>
        <v>89</v>
      </c>
      <c r="J1421">
        <f>D1421*PJ_per_contract*I1421</f>
        <v>0</v>
      </c>
    </row>
    <row r="1422" spans="1:10" x14ac:dyDescent="0.2">
      <c r="A1422" t="s">
        <v>56</v>
      </c>
      <c r="B1422" s="3">
        <v>44253</v>
      </c>
      <c r="C1422">
        <v>0</v>
      </c>
      <c r="D1422">
        <v>0</v>
      </c>
      <c r="E1422">
        <f t="shared" si="113"/>
        <v>2021</v>
      </c>
      <c r="F1422" t="str">
        <f t="shared" si="112"/>
        <v>Victorian</v>
      </c>
      <c r="G1422" t="str">
        <f t="shared" si="114"/>
        <v>Quarter</v>
      </c>
      <c r="H1422">
        <f t="shared" si="115"/>
        <v>2023</v>
      </c>
      <c r="I1422">
        <f t="shared" si="116"/>
        <v>89</v>
      </c>
      <c r="J1422">
        <f>D1422*PJ_per_contract*I1422</f>
        <v>0</v>
      </c>
    </row>
    <row r="1423" spans="1:10" x14ac:dyDescent="0.2">
      <c r="A1423" t="s">
        <v>60</v>
      </c>
      <c r="B1423" s="3">
        <v>44253</v>
      </c>
      <c r="C1423">
        <v>0</v>
      </c>
      <c r="D1423">
        <v>0</v>
      </c>
      <c r="E1423">
        <f t="shared" si="113"/>
        <v>2021</v>
      </c>
      <c r="F1423" t="str">
        <f t="shared" si="112"/>
        <v>Wallumbilla</v>
      </c>
      <c r="G1423" t="str">
        <f t="shared" si="114"/>
        <v>Strip</v>
      </c>
      <c r="H1423">
        <f t="shared" si="115"/>
        <v>2023</v>
      </c>
      <c r="I1423">
        <f t="shared" si="116"/>
        <v>365</v>
      </c>
      <c r="J1423">
        <f>D1423*PJ_per_contract*I1423</f>
        <v>0</v>
      </c>
    </row>
    <row r="1424" spans="1:10" x14ac:dyDescent="0.2">
      <c r="A1424" t="s">
        <v>61</v>
      </c>
      <c r="B1424" s="3">
        <v>44253</v>
      </c>
      <c r="C1424">
        <v>25</v>
      </c>
      <c r="D1424">
        <v>0</v>
      </c>
      <c r="E1424">
        <f t="shared" si="113"/>
        <v>2021</v>
      </c>
      <c r="F1424" t="str">
        <f t="shared" si="112"/>
        <v>Wallumbilla</v>
      </c>
      <c r="G1424" t="str">
        <f t="shared" si="114"/>
        <v>Quarter</v>
      </c>
      <c r="H1424">
        <f t="shared" si="115"/>
        <v>2022</v>
      </c>
      <c r="I1424">
        <f t="shared" si="116"/>
        <v>89</v>
      </c>
      <c r="J1424">
        <f>D1424*PJ_per_contract*I1424</f>
        <v>0</v>
      </c>
    </row>
    <row r="1425" spans="1:10" x14ac:dyDescent="0.2">
      <c r="A1425" t="s">
        <v>62</v>
      </c>
      <c r="B1425" s="3">
        <v>44253</v>
      </c>
      <c r="C1425">
        <v>5</v>
      </c>
      <c r="D1425">
        <v>0</v>
      </c>
      <c r="E1425">
        <f t="shared" si="113"/>
        <v>2021</v>
      </c>
      <c r="F1425" t="str">
        <f t="shared" si="112"/>
        <v>Wallumbilla</v>
      </c>
      <c r="G1425" t="str">
        <f t="shared" si="114"/>
        <v>Quarter</v>
      </c>
      <c r="H1425">
        <f t="shared" si="115"/>
        <v>2022</v>
      </c>
      <c r="I1425">
        <f t="shared" si="116"/>
        <v>89</v>
      </c>
      <c r="J1425">
        <f>D1425*PJ_per_contract*I1425</f>
        <v>0</v>
      </c>
    </row>
    <row r="1426" spans="1:10" x14ac:dyDescent="0.2">
      <c r="A1426" t="s">
        <v>63</v>
      </c>
      <c r="B1426" s="3">
        <v>44253</v>
      </c>
      <c r="C1426">
        <v>0</v>
      </c>
      <c r="D1426">
        <v>0</v>
      </c>
      <c r="E1426">
        <f t="shared" si="113"/>
        <v>2021</v>
      </c>
      <c r="F1426" t="str">
        <f t="shared" si="112"/>
        <v>Wallumbilla</v>
      </c>
      <c r="G1426" t="str">
        <f t="shared" si="114"/>
        <v>Quarter</v>
      </c>
      <c r="H1426">
        <f t="shared" si="115"/>
        <v>2023</v>
      </c>
      <c r="I1426">
        <f t="shared" si="116"/>
        <v>89</v>
      </c>
      <c r="J1426">
        <f>D1426*PJ_per_contract*I1426</f>
        <v>0</v>
      </c>
    </row>
    <row r="1427" spans="1:10" x14ac:dyDescent="0.2">
      <c r="A1427" t="s">
        <v>64</v>
      </c>
      <c r="B1427" s="3">
        <v>44253</v>
      </c>
      <c r="C1427">
        <v>0</v>
      </c>
      <c r="D1427">
        <v>0</v>
      </c>
      <c r="E1427">
        <f t="shared" si="113"/>
        <v>2021</v>
      </c>
      <c r="F1427" t="str">
        <f t="shared" si="112"/>
        <v>Wallumbilla</v>
      </c>
      <c r="G1427" t="str">
        <f t="shared" si="114"/>
        <v>Quarter</v>
      </c>
      <c r="H1427">
        <f t="shared" si="115"/>
        <v>2023</v>
      </c>
      <c r="I1427">
        <f t="shared" si="116"/>
        <v>89</v>
      </c>
      <c r="J1427">
        <f>D1427*PJ_per_contract*I1427</f>
        <v>0</v>
      </c>
    </row>
    <row r="1428" spans="1:10" x14ac:dyDescent="0.2">
      <c r="A1428" t="s">
        <v>30</v>
      </c>
      <c r="B1428" s="3">
        <v>44256</v>
      </c>
      <c r="C1428">
        <v>0</v>
      </c>
      <c r="D1428">
        <v>0</v>
      </c>
      <c r="E1428">
        <f t="shared" si="113"/>
        <v>2021</v>
      </c>
      <c r="F1428" t="str">
        <f t="shared" si="112"/>
        <v>Victorian</v>
      </c>
      <c r="G1428" t="str">
        <f t="shared" si="114"/>
        <v>Month</v>
      </c>
      <c r="H1428">
        <f t="shared" si="115"/>
        <v>2021</v>
      </c>
      <c r="I1428">
        <f t="shared" si="116"/>
        <v>31</v>
      </c>
      <c r="J1428">
        <f>D1428*PJ_per_contract*I1428</f>
        <v>0</v>
      </c>
    </row>
    <row r="1429" spans="1:10" x14ac:dyDescent="0.2">
      <c r="A1429" t="s">
        <v>31</v>
      </c>
      <c r="B1429" s="3">
        <v>44256</v>
      </c>
      <c r="C1429">
        <v>0</v>
      </c>
      <c r="D1429">
        <v>0</v>
      </c>
      <c r="E1429">
        <f t="shared" si="113"/>
        <v>2021</v>
      </c>
      <c r="F1429" t="str">
        <f t="shared" si="112"/>
        <v>Wallumbilla</v>
      </c>
      <c r="G1429" t="str">
        <f t="shared" si="114"/>
        <v>Strip</v>
      </c>
      <c r="H1429">
        <f t="shared" si="115"/>
        <v>2021</v>
      </c>
      <c r="I1429">
        <f t="shared" si="116"/>
        <v>365</v>
      </c>
      <c r="J1429">
        <f>D1429*PJ_per_contract*I1429</f>
        <v>0</v>
      </c>
    </row>
    <row r="1430" spans="1:10" x14ac:dyDescent="0.2">
      <c r="A1430" t="s">
        <v>33</v>
      </c>
      <c r="B1430" s="3">
        <v>44256</v>
      </c>
      <c r="C1430">
        <v>0</v>
      </c>
      <c r="D1430">
        <v>0</v>
      </c>
      <c r="E1430">
        <f t="shared" si="113"/>
        <v>2021</v>
      </c>
      <c r="F1430" t="str">
        <f t="shared" si="112"/>
        <v>Victorian</v>
      </c>
      <c r="G1430" t="str">
        <f t="shared" si="114"/>
        <v>Month</v>
      </c>
      <c r="H1430">
        <f t="shared" si="115"/>
        <v>2021</v>
      </c>
      <c r="I1430">
        <f t="shared" si="116"/>
        <v>31</v>
      </c>
      <c r="J1430">
        <f>D1430*PJ_per_contract*I1430</f>
        <v>0</v>
      </c>
    </row>
    <row r="1431" spans="1:10" x14ac:dyDescent="0.2">
      <c r="A1431" t="s">
        <v>32</v>
      </c>
      <c r="B1431" s="3">
        <v>44256</v>
      </c>
      <c r="C1431">
        <v>0</v>
      </c>
      <c r="D1431">
        <v>0</v>
      </c>
      <c r="E1431">
        <f t="shared" si="113"/>
        <v>2021</v>
      </c>
      <c r="F1431" t="str">
        <f t="shared" si="112"/>
        <v>Victorian</v>
      </c>
      <c r="G1431" t="str">
        <f t="shared" si="114"/>
        <v>Quarter</v>
      </c>
      <c r="H1431">
        <f t="shared" si="115"/>
        <v>2021</v>
      </c>
      <c r="I1431">
        <f t="shared" si="116"/>
        <v>92</v>
      </c>
      <c r="J1431">
        <f>D1431*PJ_per_contract*I1431</f>
        <v>0</v>
      </c>
    </row>
    <row r="1432" spans="1:10" x14ac:dyDescent="0.2">
      <c r="A1432" t="s">
        <v>34</v>
      </c>
      <c r="B1432" s="3">
        <v>44256</v>
      </c>
      <c r="C1432">
        <v>85</v>
      </c>
      <c r="D1432">
        <v>0</v>
      </c>
      <c r="E1432">
        <f t="shared" si="113"/>
        <v>2021</v>
      </c>
      <c r="F1432" t="str">
        <f t="shared" si="112"/>
        <v>Wallumbilla</v>
      </c>
      <c r="G1432" t="str">
        <f t="shared" si="114"/>
        <v>Quarter</v>
      </c>
      <c r="H1432">
        <f t="shared" si="115"/>
        <v>2021</v>
      </c>
      <c r="I1432">
        <f t="shared" si="116"/>
        <v>92</v>
      </c>
      <c r="J1432">
        <f>D1432*PJ_per_contract*I1432</f>
        <v>0</v>
      </c>
    </row>
    <row r="1433" spans="1:10" x14ac:dyDescent="0.2">
      <c r="A1433" t="s">
        <v>35</v>
      </c>
      <c r="B1433" s="3">
        <v>44256</v>
      </c>
      <c r="C1433">
        <v>0</v>
      </c>
      <c r="D1433">
        <v>0</v>
      </c>
      <c r="E1433">
        <f t="shared" si="113"/>
        <v>2021</v>
      </c>
      <c r="F1433" t="str">
        <f t="shared" si="112"/>
        <v>Victorian</v>
      </c>
      <c r="G1433" t="str">
        <f t="shared" si="114"/>
        <v>Month</v>
      </c>
      <c r="H1433">
        <f t="shared" si="115"/>
        <v>2021</v>
      </c>
      <c r="I1433">
        <f t="shared" si="116"/>
        <v>31</v>
      </c>
      <c r="J1433">
        <f>D1433*PJ_per_contract*I1433</f>
        <v>0</v>
      </c>
    </row>
    <row r="1434" spans="1:10" x14ac:dyDescent="0.2">
      <c r="A1434" t="s">
        <v>36</v>
      </c>
      <c r="B1434" s="3">
        <v>44256</v>
      </c>
      <c r="C1434">
        <v>0</v>
      </c>
      <c r="D1434">
        <v>0</v>
      </c>
      <c r="E1434">
        <f t="shared" si="113"/>
        <v>2021</v>
      </c>
      <c r="F1434" t="str">
        <f t="shared" si="112"/>
        <v>Victorian</v>
      </c>
      <c r="G1434" t="str">
        <f t="shared" si="114"/>
        <v>Month</v>
      </c>
      <c r="H1434">
        <f t="shared" si="115"/>
        <v>2021</v>
      </c>
      <c r="I1434">
        <f t="shared" si="116"/>
        <v>31</v>
      </c>
      <c r="J1434">
        <f>D1434*PJ_per_contract*I1434</f>
        <v>0</v>
      </c>
    </row>
    <row r="1435" spans="1:10" x14ac:dyDescent="0.2">
      <c r="A1435" t="s">
        <v>38</v>
      </c>
      <c r="B1435" s="3">
        <v>44256</v>
      </c>
      <c r="C1435">
        <v>0</v>
      </c>
      <c r="D1435">
        <v>0</v>
      </c>
      <c r="E1435">
        <f t="shared" si="113"/>
        <v>2021</v>
      </c>
      <c r="F1435" t="str">
        <f t="shared" si="112"/>
        <v>Victorian</v>
      </c>
      <c r="G1435" t="str">
        <f t="shared" si="114"/>
        <v>Quarter</v>
      </c>
      <c r="H1435">
        <f t="shared" si="115"/>
        <v>2021</v>
      </c>
      <c r="I1435">
        <f t="shared" si="116"/>
        <v>92</v>
      </c>
      <c r="J1435">
        <f>D1435*PJ_per_contract*I1435</f>
        <v>0</v>
      </c>
    </row>
    <row r="1436" spans="1:10" x14ac:dyDescent="0.2">
      <c r="A1436" t="s">
        <v>37</v>
      </c>
      <c r="B1436" s="3">
        <v>44256</v>
      </c>
      <c r="C1436">
        <v>0</v>
      </c>
      <c r="D1436">
        <v>0</v>
      </c>
      <c r="E1436">
        <f t="shared" si="113"/>
        <v>2021</v>
      </c>
      <c r="F1436" t="str">
        <f t="shared" si="112"/>
        <v>Victorian</v>
      </c>
      <c r="G1436" t="str">
        <f t="shared" si="114"/>
        <v>Month</v>
      </c>
      <c r="H1436">
        <f t="shared" si="115"/>
        <v>2021</v>
      </c>
      <c r="I1436">
        <f t="shared" si="116"/>
        <v>31</v>
      </c>
      <c r="J1436">
        <f>D1436*PJ_per_contract*I1436</f>
        <v>0</v>
      </c>
    </row>
    <row r="1437" spans="1:10" x14ac:dyDescent="0.2">
      <c r="A1437" t="s">
        <v>39</v>
      </c>
      <c r="B1437" s="3">
        <v>44256</v>
      </c>
      <c r="C1437">
        <v>122</v>
      </c>
      <c r="D1437">
        <v>0</v>
      </c>
      <c r="E1437">
        <f t="shared" si="113"/>
        <v>2021</v>
      </c>
      <c r="F1437" t="str">
        <f t="shared" si="112"/>
        <v>Wallumbilla</v>
      </c>
      <c r="G1437" t="str">
        <f t="shared" si="114"/>
        <v>Quarter</v>
      </c>
      <c r="H1437">
        <f t="shared" si="115"/>
        <v>2021</v>
      </c>
      <c r="I1437">
        <f t="shared" si="116"/>
        <v>92</v>
      </c>
      <c r="J1437">
        <f>D1437*PJ_per_contract*I1437</f>
        <v>0</v>
      </c>
    </row>
    <row r="1438" spans="1:10" x14ac:dyDescent="0.2">
      <c r="A1438" t="s">
        <v>40</v>
      </c>
      <c r="B1438" s="3">
        <v>44256</v>
      </c>
      <c r="C1438">
        <v>0</v>
      </c>
      <c r="D1438">
        <v>0</v>
      </c>
      <c r="E1438">
        <f t="shared" si="113"/>
        <v>2021</v>
      </c>
      <c r="F1438" t="str">
        <f t="shared" si="112"/>
        <v>Wallumbilla</v>
      </c>
      <c r="G1438" t="str">
        <f t="shared" si="114"/>
        <v>Strip</v>
      </c>
      <c r="H1438">
        <f t="shared" si="115"/>
        <v>2022</v>
      </c>
      <c r="I1438">
        <f t="shared" si="116"/>
        <v>365</v>
      </c>
      <c r="J1438">
        <f>D1438*PJ_per_contract*I1438</f>
        <v>0</v>
      </c>
    </row>
    <row r="1439" spans="1:10" x14ac:dyDescent="0.2">
      <c r="A1439" t="s">
        <v>41</v>
      </c>
      <c r="B1439" s="3">
        <v>44256</v>
      </c>
      <c r="C1439">
        <v>0</v>
      </c>
      <c r="D1439">
        <v>0</v>
      </c>
      <c r="E1439">
        <f t="shared" si="113"/>
        <v>2021</v>
      </c>
      <c r="F1439" t="str">
        <f t="shared" si="112"/>
        <v>Victorian</v>
      </c>
      <c r="G1439" t="str">
        <f t="shared" si="114"/>
        <v>Quarter</v>
      </c>
      <c r="H1439">
        <f t="shared" si="115"/>
        <v>2021</v>
      </c>
      <c r="I1439">
        <f t="shared" si="116"/>
        <v>92</v>
      </c>
      <c r="J1439">
        <f>D1439*PJ_per_contract*I1439</f>
        <v>0</v>
      </c>
    </row>
    <row r="1440" spans="1:10" x14ac:dyDescent="0.2">
      <c r="A1440" t="s">
        <v>42</v>
      </c>
      <c r="B1440" s="3">
        <v>44256</v>
      </c>
      <c r="C1440">
        <v>152</v>
      </c>
      <c r="D1440">
        <v>0</v>
      </c>
      <c r="E1440">
        <f t="shared" si="113"/>
        <v>2021</v>
      </c>
      <c r="F1440" t="str">
        <f t="shared" si="112"/>
        <v>Wallumbilla</v>
      </c>
      <c r="G1440" t="str">
        <f t="shared" si="114"/>
        <v>Quarter</v>
      </c>
      <c r="H1440">
        <f t="shared" si="115"/>
        <v>2021</v>
      </c>
      <c r="I1440">
        <f t="shared" si="116"/>
        <v>92</v>
      </c>
      <c r="J1440">
        <f>D1440*PJ_per_contract*I1440</f>
        <v>0</v>
      </c>
    </row>
    <row r="1441" spans="1:10" x14ac:dyDescent="0.2">
      <c r="A1441" t="s">
        <v>43</v>
      </c>
      <c r="B1441" s="3">
        <v>44256</v>
      </c>
      <c r="C1441">
        <v>0</v>
      </c>
      <c r="D1441">
        <v>0</v>
      </c>
      <c r="E1441">
        <f t="shared" si="113"/>
        <v>2021</v>
      </c>
      <c r="F1441" t="str">
        <f t="shared" si="112"/>
        <v>Victorian</v>
      </c>
      <c r="G1441" t="str">
        <f t="shared" si="114"/>
        <v>Quarter</v>
      </c>
      <c r="H1441">
        <f t="shared" si="115"/>
        <v>2021</v>
      </c>
      <c r="I1441">
        <f t="shared" si="116"/>
        <v>92</v>
      </c>
      <c r="J1441">
        <f>D1441*PJ_per_contract*I1441</f>
        <v>0</v>
      </c>
    </row>
    <row r="1442" spans="1:10" x14ac:dyDescent="0.2">
      <c r="A1442" t="s">
        <v>44</v>
      </c>
      <c r="B1442" s="3">
        <v>44256</v>
      </c>
      <c r="C1442">
        <v>85</v>
      </c>
      <c r="D1442">
        <v>0</v>
      </c>
      <c r="E1442">
        <f t="shared" si="113"/>
        <v>2021</v>
      </c>
      <c r="F1442" t="str">
        <f t="shared" si="112"/>
        <v>Wallumbilla</v>
      </c>
      <c r="G1442" t="str">
        <f t="shared" si="114"/>
        <v>Quarter</v>
      </c>
      <c r="H1442">
        <f t="shared" si="115"/>
        <v>2021</v>
      </c>
      <c r="I1442">
        <f t="shared" si="116"/>
        <v>92</v>
      </c>
      <c r="J1442">
        <f>D1442*PJ_per_contract*I1442</f>
        <v>0</v>
      </c>
    </row>
    <row r="1443" spans="1:10" x14ac:dyDescent="0.2">
      <c r="A1443" t="s">
        <v>45</v>
      </c>
      <c r="B1443" s="3">
        <v>44256</v>
      </c>
      <c r="C1443">
        <v>0</v>
      </c>
      <c r="D1443">
        <v>0</v>
      </c>
      <c r="E1443">
        <f t="shared" si="113"/>
        <v>2021</v>
      </c>
      <c r="F1443" t="str">
        <f t="shared" si="112"/>
        <v>Wallumbilla</v>
      </c>
      <c r="G1443" t="str">
        <f t="shared" si="114"/>
        <v>Strip</v>
      </c>
      <c r="H1443">
        <f t="shared" si="115"/>
        <v>2022</v>
      </c>
      <c r="I1443">
        <f t="shared" si="116"/>
        <v>365</v>
      </c>
      <c r="J1443">
        <f>D1443*PJ_per_contract*I1443</f>
        <v>0</v>
      </c>
    </row>
    <row r="1444" spans="1:10" x14ac:dyDescent="0.2">
      <c r="A1444" t="s">
        <v>46</v>
      </c>
      <c r="B1444" s="3">
        <v>44256</v>
      </c>
      <c r="C1444">
        <v>0</v>
      </c>
      <c r="D1444">
        <v>0</v>
      </c>
      <c r="E1444">
        <f t="shared" si="113"/>
        <v>2021</v>
      </c>
      <c r="F1444" t="str">
        <f t="shared" si="112"/>
        <v>Victorian</v>
      </c>
      <c r="G1444" t="str">
        <f t="shared" si="114"/>
        <v>Quarter</v>
      </c>
      <c r="H1444">
        <f t="shared" si="115"/>
        <v>2022</v>
      </c>
      <c r="I1444">
        <f t="shared" si="116"/>
        <v>92</v>
      </c>
      <c r="J1444">
        <f>D1444*PJ_per_contract*I1444</f>
        <v>0</v>
      </c>
    </row>
    <row r="1445" spans="1:10" x14ac:dyDescent="0.2">
      <c r="A1445" t="s">
        <v>47</v>
      </c>
      <c r="B1445" s="3">
        <v>44256</v>
      </c>
      <c r="C1445">
        <v>5</v>
      </c>
      <c r="D1445">
        <v>0</v>
      </c>
      <c r="E1445">
        <f t="shared" si="113"/>
        <v>2021</v>
      </c>
      <c r="F1445" t="str">
        <f t="shared" si="112"/>
        <v>Wallumbilla</v>
      </c>
      <c r="G1445" t="str">
        <f t="shared" si="114"/>
        <v>Quarter</v>
      </c>
      <c r="H1445">
        <f t="shared" si="115"/>
        <v>2022</v>
      </c>
      <c r="I1445">
        <f t="shared" si="116"/>
        <v>92</v>
      </c>
      <c r="J1445">
        <f>D1445*PJ_per_contract*I1445</f>
        <v>0</v>
      </c>
    </row>
    <row r="1446" spans="1:10" x14ac:dyDescent="0.2">
      <c r="A1446" t="s">
        <v>48</v>
      </c>
      <c r="B1446" s="3">
        <v>44256</v>
      </c>
      <c r="C1446">
        <v>0</v>
      </c>
      <c r="D1446">
        <v>0</v>
      </c>
      <c r="E1446">
        <f t="shared" si="113"/>
        <v>2021</v>
      </c>
      <c r="F1446" t="str">
        <f t="shared" si="112"/>
        <v>Victorian</v>
      </c>
      <c r="G1446" t="str">
        <f t="shared" si="114"/>
        <v>Quarter</v>
      </c>
      <c r="H1446">
        <f t="shared" si="115"/>
        <v>2022</v>
      </c>
      <c r="I1446">
        <f t="shared" si="116"/>
        <v>92</v>
      </c>
      <c r="J1446">
        <f>D1446*PJ_per_contract*I1446</f>
        <v>0</v>
      </c>
    </row>
    <row r="1447" spans="1:10" x14ac:dyDescent="0.2">
      <c r="A1447" t="s">
        <v>49</v>
      </c>
      <c r="B1447" s="3">
        <v>44256</v>
      </c>
      <c r="C1447">
        <v>15</v>
      </c>
      <c r="D1447">
        <v>0</v>
      </c>
      <c r="E1447">
        <f t="shared" si="113"/>
        <v>2021</v>
      </c>
      <c r="F1447" t="str">
        <f t="shared" si="112"/>
        <v>Wallumbilla</v>
      </c>
      <c r="G1447" t="str">
        <f t="shared" si="114"/>
        <v>Quarter</v>
      </c>
      <c r="H1447">
        <f t="shared" si="115"/>
        <v>2022</v>
      </c>
      <c r="I1447">
        <f t="shared" si="116"/>
        <v>92</v>
      </c>
      <c r="J1447">
        <f>D1447*PJ_per_contract*I1447</f>
        <v>0</v>
      </c>
    </row>
    <row r="1448" spans="1:10" x14ac:dyDescent="0.2">
      <c r="A1448" t="s">
        <v>55</v>
      </c>
      <c r="B1448" s="3">
        <v>44256</v>
      </c>
      <c r="C1448">
        <v>0</v>
      </c>
      <c r="D1448">
        <v>0</v>
      </c>
      <c r="E1448">
        <f t="shared" si="113"/>
        <v>2021</v>
      </c>
      <c r="F1448" t="str">
        <f t="shared" si="112"/>
        <v>Victorian</v>
      </c>
      <c r="G1448" t="str">
        <f t="shared" si="114"/>
        <v>Quarter</v>
      </c>
      <c r="H1448">
        <f t="shared" si="115"/>
        <v>2024</v>
      </c>
      <c r="I1448">
        <f t="shared" si="116"/>
        <v>92</v>
      </c>
      <c r="J1448">
        <f>D1448*PJ_per_contract*I1448</f>
        <v>0</v>
      </c>
    </row>
    <row r="1449" spans="1:10" x14ac:dyDescent="0.2">
      <c r="A1449" t="s">
        <v>52</v>
      </c>
      <c r="B1449" s="3">
        <v>44256</v>
      </c>
      <c r="C1449">
        <v>0</v>
      </c>
      <c r="D1449">
        <v>0</v>
      </c>
      <c r="E1449">
        <f t="shared" si="113"/>
        <v>2021</v>
      </c>
      <c r="F1449" t="str">
        <f t="shared" si="112"/>
        <v>Victorian</v>
      </c>
      <c r="G1449" t="str">
        <f t="shared" si="114"/>
        <v>Quarter</v>
      </c>
      <c r="H1449">
        <f t="shared" si="115"/>
        <v>2022</v>
      </c>
      <c r="I1449">
        <f t="shared" si="116"/>
        <v>92</v>
      </c>
      <c r="J1449">
        <f>D1449*PJ_per_contract*I1449</f>
        <v>0</v>
      </c>
    </row>
    <row r="1450" spans="1:10" x14ac:dyDescent="0.2">
      <c r="A1450" t="s">
        <v>59</v>
      </c>
      <c r="B1450" s="3">
        <v>44256</v>
      </c>
      <c r="C1450">
        <v>0</v>
      </c>
      <c r="D1450">
        <v>0</v>
      </c>
      <c r="E1450">
        <f t="shared" si="113"/>
        <v>2021</v>
      </c>
      <c r="F1450" t="str">
        <f t="shared" si="112"/>
        <v>Victorian</v>
      </c>
      <c r="G1450" t="str">
        <f t="shared" si="114"/>
        <v>Quarter</v>
      </c>
      <c r="H1450">
        <f t="shared" si="115"/>
        <v>2023</v>
      </c>
      <c r="I1450">
        <f t="shared" si="116"/>
        <v>92</v>
      </c>
      <c r="J1450">
        <f>D1450*PJ_per_contract*I1450</f>
        <v>0</v>
      </c>
    </row>
    <row r="1451" spans="1:10" x14ac:dyDescent="0.2">
      <c r="A1451" t="s">
        <v>54</v>
      </c>
      <c r="B1451" s="3">
        <v>44256</v>
      </c>
      <c r="C1451">
        <v>0</v>
      </c>
      <c r="D1451">
        <v>0</v>
      </c>
      <c r="E1451">
        <f t="shared" si="113"/>
        <v>2021</v>
      </c>
      <c r="F1451" t="str">
        <f t="shared" si="112"/>
        <v>Victorian</v>
      </c>
      <c r="G1451" t="str">
        <f t="shared" si="114"/>
        <v>Quarter</v>
      </c>
      <c r="H1451">
        <f t="shared" si="115"/>
        <v>2023</v>
      </c>
      <c r="I1451">
        <f t="shared" si="116"/>
        <v>92</v>
      </c>
      <c r="J1451">
        <f>D1451*PJ_per_contract*I1451</f>
        <v>0</v>
      </c>
    </row>
    <row r="1452" spans="1:10" x14ac:dyDescent="0.2">
      <c r="A1452" t="s">
        <v>51</v>
      </c>
      <c r="B1452" s="3">
        <v>44256</v>
      </c>
      <c r="C1452">
        <v>0</v>
      </c>
      <c r="D1452">
        <v>0</v>
      </c>
      <c r="E1452">
        <f t="shared" si="113"/>
        <v>2021</v>
      </c>
      <c r="F1452" t="str">
        <f t="shared" si="112"/>
        <v>Victorian</v>
      </c>
      <c r="G1452" t="str">
        <f t="shared" si="114"/>
        <v>Quarter</v>
      </c>
      <c r="H1452">
        <f t="shared" si="115"/>
        <v>2022</v>
      </c>
      <c r="I1452">
        <f t="shared" si="116"/>
        <v>92</v>
      </c>
      <c r="J1452">
        <f>D1452*PJ_per_contract*I1452</f>
        <v>0</v>
      </c>
    </row>
    <row r="1453" spans="1:10" x14ac:dyDescent="0.2">
      <c r="A1453" t="s">
        <v>57</v>
      </c>
      <c r="B1453" s="3">
        <v>44256</v>
      </c>
      <c r="C1453">
        <v>0</v>
      </c>
      <c r="D1453">
        <v>0</v>
      </c>
      <c r="E1453">
        <f t="shared" si="113"/>
        <v>2021</v>
      </c>
      <c r="F1453" t="str">
        <f t="shared" si="112"/>
        <v>Victorian</v>
      </c>
      <c r="G1453" t="str">
        <f t="shared" si="114"/>
        <v>Quarter</v>
      </c>
      <c r="H1453">
        <f t="shared" si="115"/>
        <v>2024</v>
      </c>
      <c r="I1453">
        <f t="shared" si="116"/>
        <v>92</v>
      </c>
      <c r="J1453">
        <f>D1453*PJ_per_contract*I1453</f>
        <v>0</v>
      </c>
    </row>
    <row r="1454" spans="1:10" x14ac:dyDescent="0.2">
      <c r="A1454" t="s">
        <v>56</v>
      </c>
      <c r="B1454" s="3">
        <v>44256</v>
      </c>
      <c r="C1454">
        <v>0</v>
      </c>
      <c r="D1454">
        <v>0</v>
      </c>
      <c r="E1454">
        <f t="shared" si="113"/>
        <v>2021</v>
      </c>
      <c r="F1454" t="str">
        <f t="shared" si="112"/>
        <v>Victorian</v>
      </c>
      <c r="G1454" t="str">
        <f t="shared" si="114"/>
        <v>Quarter</v>
      </c>
      <c r="H1454">
        <f t="shared" si="115"/>
        <v>2023</v>
      </c>
      <c r="I1454">
        <f t="shared" si="116"/>
        <v>92</v>
      </c>
      <c r="J1454">
        <f>D1454*PJ_per_contract*I1454</f>
        <v>0</v>
      </c>
    </row>
    <row r="1455" spans="1:10" x14ac:dyDescent="0.2">
      <c r="A1455" t="s">
        <v>50</v>
      </c>
      <c r="B1455" s="3">
        <v>44256</v>
      </c>
      <c r="C1455">
        <v>0</v>
      </c>
      <c r="D1455">
        <v>0</v>
      </c>
      <c r="E1455">
        <f t="shared" si="113"/>
        <v>2021</v>
      </c>
      <c r="F1455" t="str">
        <f t="shared" si="112"/>
        <v>Victorian</v>
      </c>
      <c r="G1455" t="str">
        <f t="shared" si="114"/>
        <v>Quarter</v>
      </c>
      <c r="H1455">
        <f t="shared" si="115"/>
        <v>2024</v>
      </c>
      <c r="I1455">
        <f t="shared" si="116"/>
        <v>92</v>
      </c>
      <c r="J1455">
        <f>D1455*PJ_per_contract*I1455</f>
        <v>0</v>
      </c>
    </row>
    <row r="1456" spans="1:10" x14ac:dyDescent="0.2">
      <c r="A1456" t="s">
        <v>53</v>
      </c>
      <c r="B1456" s="3">
        <v>44256</v>
      </c>
      <c r="C1456">
        <v>0</v>
      </c>
      <c r="D1456">
        <v>0</v>
      </c>
      <c r="E1456">
        <f t="shared" si="113"/>
        <v>2021</v>
      </c>
      <c r="F1456" t="str">
        <f t="shared" si="112"/>
        <v>Victorian</v>
      </c>
      <c r="G1456" t="str">
        <f t="shared" si="114"/>
        <v>Quarter</v>
      </c>
      <c r="H1456">
        <f t="shared" si="115"/>
        <v>2023</v>
      </c>
      <c r="I1456">
        <f t="shared" si="116"/>
        <v>92</v>
      </c>
      <c r="J1456">
        <f>D1456*PJ_per_contract*I1456</f>
        <v>0</v>
      </c>
    </row>
    <row r="1457" spans="1:10" x14ac:dyDescent="0.2">
      <c r="A1457" t="s">
        <v>58</v>
      </c>
      <c r="B1457" s="3">
        <v>44256</v>
      </c>
      <c r="C1457">
        <v>0</v>
      </c>
      <c r="D1457">
        <v>0</v>
      </c>
      <c r="E1457">
        <f t="shared" si="113"/>
        <v>2021</v>
      </c>
      <c r="F1457" t="str">
        <f t="shared" si="112"/>
        <v>Victorian</v>
      </c>
      <c r="G1457" t="str">
        <f t="shared" si="114"/>
        <v>Quarter</v>
      </c>
      <c r="H1457">
        <f t="shared" si="115"/>
        <v>2024</v>
      </c>
      <c r="I1457">
        <f t="shared" si="116"/>
        <v>92</v>
      </c>
      <c r="J1457">
        <f>D1457*PJ_per_contract*I1457</f>
        <v>0</v>
      </c>
    </row>
    <row r="1458" spans="1:10" x14ac:dyDescent="0.2">
      <c r="A1458" t="s">
        <v>60</v>
      </c>
      <c r="B1458" s="3">
        <v>44256</v>
      </c>
      <c r="C1458">
        <v>0</v>
      </c>
      <c r="D1458">
        <v>0</v>
      </c>
      <c r="E1458">
        <f t="shared" si="113"/>
        <v>2021</v>
      </c>
      <c r="F1458" t="str">
        <f t="shared" si="112"/>
        <v>Wallumbilla</v>
      </c>
      <c r="G1458" t="str">
        <f t="shared" si="114"/>
        <v>Strip</v>
      </c>
      <c r="H1458">
        <f t="shared" si="115"/>
        <v>2023</v>
      </c>
      <c r="I1458">
        <f t="shared" si="116"/>
        <v>365</v>
      </c>
      <c r="J1458">
        <f>D1458*PJ_per_contract*I1458</f>
        <v>0</v>
      </c>
    </row>
    <row r="1459" spans="1:10" x14ac:dyDescent="0.2">
      <c r="A1459" t="s">
        <v>61</v>
      </c>
      <c r="B1459" s="3">
        <v>44256</v>
      </c>
      <c r="C1459">
        <v>25</v>
      </c>
      <c r="D1459">
        <v>0</v>
      </c>
      <c r="E1459">
        <f t="shared" si="113"/>
        <v>2021</v>
      </c>
      <c r="F1459" t="str">
        <f t="shared" si="112"/>
        <v>Wallumbilla</v>
      </c>
      <c r="G1459" t="str">
        <f t="shared" si="114"/>
        <v>Quarter</v>
      </c>
      <c r="H1459">
        <f t="shared" si="115"/>
        <v>2022</v>
      </c>
      <c r="I1459">
        <f t="shared" si="116"/>
        <v>92</v>
      </c>
      <c r="J1459">
        <f>D1459*PJ_per_contract*I1459</f>
        <v>0</v>
      </c>
    </row>
    <row r="1460" spans="1:10" x14ac:dyDescent="0.2">
      <c r="A1460" t="s">
        <v>62</v>
      </c>
      <c r="B1460" s="3">
        <v>44256</v>
      </c>
      <c r="C1460">
        <v>5</v>
      </c>
      <c r="D1460">
        <v>0</v>
      </c>
      <c r="E1460">
        <f t="shared" si="113"/>
        <v>2021</v>
      </c>
      <c r="F1460" t="str">
        <f t="shared" si="112"/>
        <v>Wallumbilla</v>
      </c>
      <c r="G1460" t="str">
        <f t="shared" si="114"/>
        <v>Quarter</v>
      </c>
      <c r="H1460">
        <f t="shared" si="115"/>
        <v>2022</v>
      </c>
      <c r="I1460">
        <f t="shared" si="116"/>
        <v>92</v>
      </c>
      <c r="J1460">
        <f>D1460*PJ_per_contract*I1460</f>
        <v>0</v>
      </c>
    </row>
    <row r="1461" spans="1:10" x14ac:dyDescent="0.2">
      <c r="A1461" t="s">
        <v>63</v>
      </c>
      <c r="B1461" s="3">
        <v>44256</v>
      </c>
      <c r="C1461">
        <v>0</v>
      </c>
      <c r="D1461">
        <v>0</v>
      </c>
      <c r="E1461">
        <f t="shared" si="113"/>
        <v>2021</v>
      </c>
      <c r="F1461" t="str">
        <f t="shared" si="112"/>
        <v>Wallumbilla</v>
      </c>
      <c r="G1461" t="str">
        <f t="shared" si="114"/>
        <v>Quarter</v>
      </c>
      <c r="H1461">
        <f t="shared" si="115"/>
        <v>2023</v>
      </c>
      <c r="I1461">
        <f t="shared" si="116"/>
        <v>92</v>
      </c>
      <c r="J1461">
        <f>D1461*PJ_per_contract*I1461</f>
        <v>0</v>
      </c>
    </row>
    <row r="1462" spans="1:10" x14ac:dyDescent="0.2">
      <c r="A1462" t="s">
        <v>64</v>
      </c>
      <c r="B1462" s="3">
        <v>44256</v>
      </c>
      <c r="C1462">
        <v>0</v>
      </c>
      <c r="D1462">
        <v>0</v>
      </c>
      <c r="E1462">
        <f t="shared" si="113"/>
        <v>2021</v>
      </c>
      <c r="F1462" t="str">
        <f t="shared" si="112"/>
        <v>Wallumbilla</v>
      </c>
      <c r="G1462" t="str">
        <f t="shared" si="114"/>
        <v>Quarter</v>
      </c>
      <c r="H1462">
        <f t="shared" si="115"/>
        <v>2023</v>
      </c>
      <c r="I1462">
        <f t="shared" si="116"/>
        <v>92</v>
      </c>
      <c r="J1462">
        <f>D1462*PJ_per_contract*I1462</f>
        <v>0</v>
      </c>
    </row>
    <row r="1463" spans="1:10" x14ac:dyDescent="0.2">
      <c r="A1463" t="s">
        <v>31</v>
      </c>
      <c r="B1463" s="3">
        <v>44257</v>
      </c>
      <c r="C1463">
        <v>0</v>
      </c>
      <c r="D1463">
        <v>0</v>
      </c>
      <c r="E1463">
        <f t="shared" si="113"/>
        <v>2021</v>
      </c>
      <c r="F1463" t="str">
        <f t="shared" si="112"/>
        <v>Wallumbilla</v>
      </c>
      <c r="G1463" t="str">
        <f t="shared" si="114"/>
        <v>Strip</v>
      </c>
      <c r="H1463">
        <f t="shared" si="115"/>
        <v>2021</v>
      </c>
      <c r="I1463">
        <f t="shared" si="116"/>
        <v>365</v>
      </c>
      <c r="J1463">
        <f>D1463*PJ_per_contract*I1463</f>
        <v>0</v>
      </c>
    </row>
    <row r="1464" spans="1:10" x14ac:dyDescent="0.2">
      <c r="A1464" t="s">
        <v>33</v>
      </c>
      <c r="B1464" s="3">
        <v>44257</v>
      </c>
      <c r="C1464">
        <v>0</v>
      </c>
      <c r="D1464">
        <v>0</v>
      </c>
      <c r="E1464">
        <f t="shared" si="113"/>
        <v>2021</v>
      </c>
      <c r="F1464" t="str">
        <f t="shared" si="112"/>
        <v>Victorian</v>
      </c>
      <c r="G1464" t="str">
        <f t="shared" si="114"/>
        <v>Month</v>
      </c>
      <c r="H1464">
        <f t="shared" si="115"/>
        <v>2021</v>
      </c>
      <c r="I1464">
        <f t="shared" si="116"/>
        <v>31</v>
      </c>
      <c r="J1464">
        <f>D1464*PJ_per_contract*I1464</f>
        <v>0</v>
      </c>
    </row>
    <row r="1465" spans="1:10" x14ac:dyDescent="0.2">
      <c r="A1465" t="s">
        <v>32</v>
      </c>
      <c r="B1465" s="3">
        <v>44257</v>
      </c>
      <c r="C1465">
        <v>0</v>
      </c>
      <c r="D1465">
        <v>0</v>
      </c>
      <c r="E1465">
        <f t="shared" si="113"/>
        <v>2021</v>
      </c>
      <c r="F1465" t="str">
        <f t="shared" si="112"/>
        <v>Victorian</v>
      </c>
      <c r="G1465" t="str">
        <f t="shared" si="114"/>
        <v>Quarter</v>
      </c>
      <c r="H1465">
        <f t="shared" si="115"/>
        <v>2021</v>
      </c>
      <c r="I1465">
        <f t="shared" si="116"/>
        <v>92</v>
      </c>
      <c r="J1465">
        <f>D1465*PJ_per_contract*I1465</f>
        <v>0</v>
      </c>
    </row>
    <row r="1466" spans="1:10" x14ac:dyDescent="0.2">
      <c r="A1466" t="s">
        <v>34</v>
      </c>
      <c r="B1466" s="3">
        <v>44257</v>
      </c>
      <c r="C1466">
        <v>85</v>
      </c>
      <c r="D1466">
        <v>0</v>
      </c>
      <c r="E1466">
        <f t="shared" si="113"/>
        <v>2021</v>
      </c>
      <c r="F1466" t="str">
        <f t="shared" si="112"/>
        <v>Wallumbilla</v>
      </c>
      <c r="G1466" t="str">
        <f t="shared" si="114"/>
        <v>Quarter</v>
      </c>
      <c r="H1466">
        <f t="shared" si="115"/>
        <v>2021</v>
      </c>
      <c r="I1466">
        <f t="shared" si="116"/>
        <v>92</v>
      </c>
      <c r="J1466">
        <f>D1466*PJ_per_contract*I1466</f>
        <v>0</v>
      </c>
    </row>
    <row r="1467" spans="1:10" x14ac:dyDescent="0.2">
      <c r="A1467" t="s">
        <v>35</v>
      </c>
      <c r="B1467" s="3">
        <v>44257</v>
      </c>
      <c r="C1467">
        <v>0</v>
      </c>
      <c r="D1467">
        <v>0</v>
      </c>
      <c r="E1467">
        <f t="shared" si="113"/>
        <v>2021</v>
      </c>
      <c r="F1467" t="str">
        <f t="shared" si="112"/>
        <v>Victorian</v>
      </c>
      <c r="G1467" t="str">
        <f t="shared" si="114"/>
        <v>Month</v>
      </c>
      <c r="H1467">
        <f t="shared" si="115"/>
        <v>2021</v>
      </c>
      <c r="I1467">
        <f t="shared" si="116"/>
        <v>31</v>
      </c>
      <c r="J1467">
        <f>D1467*PJ_per_contract*I1467</f>
        <v>0</v>
      </c>
    </row>
    <row r="1468" spans="1:10" x14ac:dyDescent="0.2">
      <c r="A1468" t="s">
        <v>36</v>
      </c>
      <c r="B1468" s="3">
        <v>44257</v>
      </c>
      <c r="C1468">
        <v>0</v>
      </c>
      <c r="D1468">
        <v>0</v>
      </c>
      <c r="E1468">
        <f t="shared" si="113"/>
        <v>2021</v>
      </c>
      <c r="F1468" t="str">
        <f t="shared" si="112"/>
        <v>Victorian</v>
      </c>
      <c r="G1468" t="str">
        <f t="shared" si="114"/>
        <v>Month</v>
      </c>
      <c r="H1468">
        <f t="shared" si="115"/>
        <v>2021</v>
      </c>
      <c r="I1468">
        <f t="shared" si="116"/>
        <v>31</v>
      </c>
      <c r="J1468">
        <f>D1468*PJ_per_contract*I1468</f>
        <v>0</v>
      </c>
    </row>
    <row r="1469" spans="1:10" x14ac:dyDescent="0.2">
      <c r="A1469" t="s">
        <v>38</v>
      </c>
      <c r="B1469" s="3">
        <v>44257</v>
      </c>
      <c r="C1469">
        <v>0</v>
      </c>
      <c r="D1469">
        <v>0</v>
      </c>
      <c r="E1469">
        <f t="shared" si="113"/>
        <v>2021</v>
      </c>
      <c r="F1469" t="str">
        <f t="shared" si="112"/>
        <v>Victorian</v>
      </c>
      <c r="G1469" t="str">
        <f t="shared" si="114"/>
        <v>Quarter</v>
      </c>
      <c r="H1469">
        <f t="shared" si="115"/>
        <v>2021</v>
      </c>
      <c r="I1469">
        <f t="shared" si="116"/>
        <v>92</v>
      </c>
      <c r="J1469">
        <f>D1469*PJ_per_contract*I1469</f>
        <v>0</v>
      </c>
    </row>
    <row r="1470" spans="1:10" x14ac:dyDescent="0.2">
      <c r="A1470" t="s">
        <v>37</v>
      </c>
      <c r="B1470" s="3">
        <v>44257</v>
      </c>
      <c r="C1470">
        <v>0</v>
      </c>
      <c r="D1470">
        <v>0</v>
      </c>
      <c r="E1470">
        <f t="shared" si="113"/>
        <v>2021</v>
      </c>
      <c r="F1470" t="str">
        <f t="shared" si="112"/>
        <v>Victorian</v>
      </c>
      <c r="G1470" t="str">
        <f t="shared" si="114"/>
        <v>Month</v>
      </c>
      <c r="H1470">
        <f t="shared" si="115"/>
        <v>2021</v>
      </c>
      <c r="I1470">
        <f t="shared" si="116"/>
        <v>31</v>
      </c>
      <c r="J1470">
        <f>D1470*PJ_per_contract*I1470</f>
        <v>0</v>
      </c>
    </row>
    <row r="1471" spans="1:10" x14ac:dyDescent="0.2">
      <c r="A1471" t="s">
        <v>39</v>
      </c>
      <c r="B1471" s="3">
        <v>44257</v>
      </c>
      <c r="C1471">
        <v>122</v>
      </c>
      <c r="D1471">
        <v>0</v>
      </c>
      <c r="E1471">
        <f t="shared" si="113"/>
        <v>2021</v>
      </c>
      <c r="F1471" t="str">
        <f t="shared" si="112"/>
        <v>Wallumbilla</v>
      </c>
      <c r="G1471" t="str">
        <f t="shared" si="114"/>
        <v>Quarter</v>
      </c>
      <c r="H1471">
        <f t="shared" si="115"/>
        <v>2021</v>
      </c>
      <c r="I1471">
        <f t="shared" si="116"/>
        <v>92</v>
      </c>
      <c r="J1471">
        <f>D1471*PJ_per_contract*I1471</f>
        <v>0</v>
      </c>
    </row>
    <row r="1472" spans="1:10" x14ac:dyDescent="0.2">
      <c r="A1472" t="s">
        <v>40</v>
      </c>
      <c r="B1472" s="3">
        <v>44257</v>
      </c>
      <c r="C1472">
        <v>0</v>
      </c>
      <c r="D1472">
        <v>0</v>
      </c>
      <c r="E1472">
        <f t="shared" si="113"/>
        <v>2021</v>
      </c>
      <c r="F1472" t="str">
        <f t="shared" si="112"/>
        <v>Wallumbilla</v>
      </c>
      <c r="G1472" t="str">
        <f t="shared" si="114"/>
        <v>Strip</v>
      </c>
      <c r="H1472">
        <f t="shared" si="115"/>
        <v>2022</v>
      </c>
      <c r="I1472">
        <f t="shared" si="116"/>
        <v>365</v>
      </c>
      <c r="J1472">
        <f>D1472*PJ_per_contract*I1472</f>
        <v>0</v>
      </c>
    </row>
    <row r="1473" spans="1:10" x14ac:dyDescent="0.2">
      <c r="A1473" t="s">
        <v>41</v>
      </c>
      <c r="B1473" s="3">
        <v>44257</v>
      </c>
      <c r="C1473">
        <v>0</v>
      </c>
      <c r="D1473">
        <v>0</v>
      </c>
      <c r="E1473">
        <f t="shared" si="113"/>
        <v>2021</v>
      </c>
      <c r="F1473" t="str">
        <f t="shared" si="112"/>
        <v>Victorian</v>
      </c>
      <c r="G1473" t="str">
        <f t="shared" si="114"/>
        <v>Quarter</v>
      </c>
      <c r="H1473">
        <f t="shared" si="115"/>
        <v>2021</v>
      </c>
      <c r="I1473">
        <f t="shared" si="116"/>
        <v>92</v>
      </c>
      <c r="J1473">
        <f>D1473*PJ_per_contract*I1473</f>
        <v>0</v>
      </c>
    </row>
    <row r="1474" spans="1:10" x14ac:dyDescent="0.2">
      <c r="A1474" t="s">
        <v>42</v>
      </c>
      <c r="B1474" s="3">
        <v>44257</v>
      </c>
      <c r="C1474">
        <v>152</v>
      </c>
      <c r="D1474">
        <v>0</v>
      </c>
      <c r="E1474">
        <f t="shared" si="113"/>
        <v>2021</v>
      </c>
      <c r="F1474" t="str">
        <f t="shared" ref="F1474:F1537" si="117">IF(OR(LEFT(A1474,2)="GJ",LEFT(A1474,2)="GK"),"Victorian",IF(OR(LEFT(A1474,2)="GX",LEFT(A1474,2)="GY"),"Wallumbilla","NA"))</f>
        <v>Wallumbilla</v>
      </c>
      <c r="G1474" t="str">
        <f t="shared" si="114"/>
        <v>Quarter</v>
      </c>
      <c r="H1474">
        <f t="shared" si="115"/>
        <v>2021</v>
      </c>
      <c r="I1474">
        <f t="shared" si="116"/>
        <v>92</v>
      </c>
      <c r="J1474">
        <f>D1474*PJ_per_contract*I1474</f>
        <v>0</v>
      </c>
    </row>
    <row r="1475" spans="1:10" x14ac:dyDescent="0.2">
      <c r="A1475" t="s">
        <v>43</v>
      </c>
      <c r="B1475" s="3">
        <v>44257</v>
      </c>
      <c r="C1475">
        <v>0</v>
      </c>
      <c r="D1475">
        <v>0</v>
      </c>
      <c r="E1475">
        <f t="shared" ref="E1475:E1538" si="118">YEAR(B1475)</f>
        <v>2021</v>
      </c>
      <c r="F1475" t="str">
        <f t="shared" si="117"/>
        <v>Victorian</v>
      </c>
      <c r="G1475" t="str">
        <f t="shared" ref="G1475:G1538" si="119">IF(LEFT(A1475,2)="GJ","Month",IF(OR(LEFT(A1475,2)="GK",LEFT(A1475,2)="GX"),"Quarter",IF(LEFT(A1475,2)="GY","Strip","NA")))</f>
        <v>Quarter</v>
      </c>
      <c r="H1475">
        <f t="shared" ref="H1475:H1538" si="120">VALUE(MID(A1475,4,4))</f>
        <v>2021</v>
      </c>
      <c r="I1475">
        <f t="shared" ref="I1475:I1538" si="121">IF(G1475="Month",_xlfn.DAYS(EOMONTH(B1475,0),EOMONTH(B1475,-1)),IF(G1475="Quarter",_xlfn.DAYS(EOMONTH(B1475,2),EOMONTH(B1475,-1)),365))</f>
        <v>92</v>
      </c>
      <c r="J1475">
        <f>D1475*PJ_per_contract*I1475</f>
        <v>0</v>
      </c>
    </row>
    <row r="1476" spans="1:10" x14ac:dyDescent="0.2">
      <c r="A1476" t="s">
        <v>44</v>
      </c>
      <c r="B1476" s="3">
        <v>44257</v>
      </c>
      <c r="C1476">
        <v>85</v>
      </c>
      <c r="D1476">
        <v>0</v>
      </c>
      <c r="E1476">
        <f t="shared" si="118"/>
        <v>2021</v>
      </c>
      <c r="F1476" t="str">
        <f t="shared" si="117"/>
        <v>Wallumbilla</v>
      </c>
      <c r="G1476" t="str">
        <f t="shared" si="119"/>
        <v>Quarter</v>
      </c>
      <c r="H1476">
        <f t="shared" si="120"/>
        <v>2021</v>
      </c>
      <c r="I1476">
        <f t="shared" si="121"/>
        <v>92</v>
      </c>
      <c r="J1476">
        <f>D1476*PJ_per_contract*I1476</f>
        <v>0</v>
      </c>
    </row>
    <row r="1477" spans="1:10" x14ac:dyDescent="0.2">
      <c r="A1477" t="s">
        <v>45</v>
      </c>
      <c r="B1477" s="3">
        <v>44257</v>
      </c>
      <c r="C1477">
        <v>0</v>
      </c>
      <c r="D1477">
        <v>0</v>
      </c>
      <c r="E1477">
        <f t="shared" si="118"/>
        <v>2021</v>
      </c>
      <c r="F1477" t="str">
        <f t="shared" si="117"/>
        <v>Wallumbilla</v>
      </c>
      <c r="G1477" t="str">
        <f t="shared" si="119"/>
        <v>Strip</v>
      </c>
      <c r="H1477">
        <f t="shared" si="120"/>
        <v>2022</v>
      </c>
      <c r="I1477">
        <f t="shared" si="121"/>
        <v>365</v>
      </c>
      <c r="J1477">
        <f>D1477*PJ_per_contract*I1477</f>
        <v>0</v>
      </c>
    </row>
    <row r="1478" spans="1:10" x14ac:dyDescent="0.2">
      <c r="A1478" t="s">
        <v>46</v>
      </c>
      <c r="B1478" s="3">
        <v>44257</v>
      </c>
      <c r="C1478">
        <v>0</v>
      </c>
      <c r="D1478">
        <v>0</v>
      </c>
      <c r="E1478">
        <f t="shared" si="118"/>
        <v>2021</v>
      </c>
      <c r="F1478" t="str">
        <f t="shared" si="117"/>
        <v>Victorian</v>
      </c>
      <c r="G1478" t="str">
        <f t="shared" si="119"/>
        <v>Quarter</v>
      </c>
      <c r="H1478">
        <f t="shared" si="120"/>
        <v>2022</v>
      </c>
      <c r="I1478">
        <f t="shared" si="121"/>
        <v>92</v>
      </c>
      <c r="J1478">
        <f>D1478*PJ_per_contract*I1478</f>
        <v>0</v>
      </c>
    </row>
    <row r="1479" spans="1:10" x14ac:dyDescent="0.2">
      <c r="A1479" t="s">
        <v>47</v>
      </c>
      <c r="B1479" s="3">
        <v>44257</v>
      </c>
      <c r="C1479">
        <v>5</v>
      </c>
      <c r="D1479">
        <v>0</v>
      </c>
      <c r="E1479">
        <f t="shared" si="118"/>
        <v>2021</v>
      </c>
      <c r="F1479" t="str">
        <f t="shared" si="117"/>
        <v>Wallumbilla</v>
      </c>
      <c r="G1479" t="str">
        <f t="shared" si="119"/>
        <v>Quarter</v>
      </c>
      <c r="H1479">
        <f t="shared" si="120"/>
        <v>2022</v>
      </c>
      <c r="I1479">
        <f t="shared" si="121"/>
        <v>92</v>
      </c>
      <c r="J1479">
        <f>D1479*PJ_per_contract*I1479</f>
        <v>0</v>
      </c>
    </row>
    <row r="1480" spans="1:10" x14ac:dyDescent="0.2">
      <c r="A1480" t="s">
        <v>48</v>
      </c>
      <c r="B1480" s="3">
        <v>44257</v>
      </c>
      <c r="C1480">
        <v>0</v>
      </c>
      <c r="D1480">
        <v>0</v>
      </c>
      <c r="E1480">
        <f t="shared" si="118"/>
        <v>2021</v>
      </c>
      <c r="F1480" t="str">
        <f t="shared" si="117"/>
        <v>Victorian</v>
      </c>
      <c r="G1480" t="str">
        <f t="shared" si="119"/>
        <v>Quarter</v>
      </c>
      <c r="H1480">
        <f t="shared" si="120"/>
        <v>2022</v>
      </c>
      <c r="I1480">
        <f t="shared" si="121"/>
        <v>92</v>
      </c>
      <c r="J1480">
        <f>D1480*PJ_per_contract*I1480</f>
        <v>0</v>
      </c>
    </row>
    <row r="1481" spans="1:10" x14ac:dyDescent="0.2">
      <c r="A1481" t="s">
        <v>49</v>
      </c>
      <c r="B1481" s="3">
        <v>44257</v>
      </c>
      <c r="C1481">
        <v>15</v>
      </c>
      <c r="D1481">
        <v>0</v>
      </c>
      <c r="E1481">
        <f t="shared" si="118"/>
        <v>2021</v>
      </c>
      <c r="F1481" t="str">
        <f t="shared" si="117"/>
        <v>Wallumbilla</v>
      </c>
      <c r="G1481" t="str">
        <f t="shared" si="119"/>
        <v>Quarter</v>
      </c>
      <c r="H1481">
        <f t="shared" si="120"/>
        <v>2022</v>
      </c>
      <c r="I1481">
        <f t="shared" si="121"/>
        <v>92</v>
      </c>
      <c r="J1481">
        <f>D1481*PJ_per_contract*I1481</f>
        <v>0</v>
      </c>
    </row>
    <row r="1482" spans="1:10" x14ac:dyDescent="0.2">
      <c r="A1482" t="s">
        <v>58</v>
      </c>
      <c r="B1482" s="3">
        <v>44257</v>
      </c>
      <c r="C1482">
        <v>0</v>
      </c>
      <c r="D1482">
        <v>0</v>
      </c>
      <c r="E1482">
        <f t="shared" si="118"/>
        <v>2021</v>
      </c>
      <c r="F1482" t="str">
        <f t="shared" si="117"/>
        <v>Victorian</v>
      </c>
      <c r="G1482" t="str">
        <f t="shared" si="119"/>
        <v>Quarter</v>
      </c>
      <c r="H1482">
        <f t="shared" si="120"/>
        <v>2024</v>
      </c>
      <c r="I1482">
        <f t="shared" si="121"/>
        <v>92</v>
      </c>
      <c r="J1482">
        <f>D1482*PJ_per_contract*I1482</f>
        <v>0</v>
      </c>
    </row>
    <row r="1483" spans="1:10" x14ac:dyDescent="0.2">
      <c r="A1483" t="s">
        <v>52</v>
      </c>
      <c r="B1483" s="3">
        <v>44257</v>
      </c>
      <c r="C1483">
        <v>0</v>
      </c>
      <c r="D1483">
        <v>0</v>
      </c>
      <c r="E1483">
        <f t="shared" si="118"/>
        <v>2021</v>
      </c>
      <c r="F1483" t="str">
        <f t="shared" si="117"/>
        <v>Victorian</v>
      </c>
      <c r="G1483" t="str">
        <f t="shared" si="119"/>
        <v>Quarter</v>
      </c>
      <c r="H1483">
        <f t="shared" si="120"/>
        <v>2022</v>
      </c>
      <c r="I1483">
        <f t="shared" si="121"/>
        <v>92</v>
      </c>
      <c r="J1483">
        <f>D1483*PJ_per_contract*I1483</f>
        <v>0</v>
      </c>
    </row>
    <row r="1484" spans="1:10" x14ac:dyDescent="0.2">
      <c r="A1484" t="s">
        <v>55</v>
      </c>
      <c r="B1484" s="3">
        <v>44257</v>
      </c>
      <c r="C1484">
        <v>0</v>
      </c>
      <c r="D1484">
        <v>0</v>
      </c>
      <c r="E1484">
        <f t="shared" si="118"/>
        <v>2021</v>
      </c>
      <c r="F1484" t="str">
        <f t="shared" si="117"/>
        <v>Victorian</v>
      </c>
      <c r="G1484" t="str">
        <f t="shared" si="119"/>
        <v>Quarter</v>
      </c>
      <c r="H1484">
        <f t="shared" si="120"/>
        <v>2024</v>
      </c>
      <c r="I1484">
        <f t="shared" si="121"/>
        <v>92</v>
      </c>
      <c r="J1484">
        <f>D1484*PJ_per_contract*I1484</f>
        <v>0</v>
      </c>
    </row>
    <row r="1485" spans="1:10" x14ac:dyDescent="0.2">
      <c r="A1485" t="s">
        <v>59</v>
      </c>
      <c r="B1485" s="3">
        <v>44257</v>
      </c>
      <c r="C1485">
        <v>0</v>
      </c>
      <c r="D1485">
        <v>0</v>
      </c>
      <c r="E1485">
        <f t="shared" si="118"/>
        <v>2021</v>
      </c>
      <c r="F1485" t="str">
        <f t="shared" si="117"/>
        <v>Victorian</v>
      </c>
      <c r="G1485" t="str">
        <f t="shared" si="119"/>
        <v>Quarter</v>
      </c>
      <c r="H1485">
        <f t="shared" si="120"/>
        <v>2023</v>
      </c>
      <c r="I1485">
        <f t="shared" si="121"/>
        <v>92</v>
      </c>
      <c r="J1485">
        <f>D1485*PJ_per_contract*I1485</f>
        <v>0</v>
      </c>
    </row>
    <row r="1486" spans="1:10" x14ac:dyDescent="0.2">
      <c r="A1486" t="s">
        <v>51</v>
      </c>
      <c r="B1486" s="3">
        <v>44257</v>
      </c>
      <c r="C1486">
        <v>0</v>
      </c>
      <c r="D1486">
        <v>0</v>
      </c>
      <c r="E1486">
        <f t="shared" si="118"/>
        <v>2021</v>
      </c>
      <c r="F1486" t="str">
        <f t="shared" si="117"/>
        <v>Victorian</v>
      </c>
      <c r="G1486" t="str">
        <f t="shared" si="119"/>
        <v>Quarter</v>
      </c>
      <c r="H1486">
        <f t="shared" si="120"/>
        <v>2022</v>
      </c>
      <c r="I1486">
        <f t="shared" si="121"/>
        <v>92</v>
      </c>
      <c r="J1486">
        <f>D1486*PJ_per_contract*I1486</f>
        <v>0</v>
      </c>
    </row>
    <row r="1487" spans="1:10" x14ac:dyDescent="0.2">
      <c r="A1487" t="s">
        <v>54</v>
      </c>
      <c r="B1487" s="3">
        <v>44257</v>
      </c>
      <c r="C1487">
        <v>0</v>
      </c>
      <c r="D1487">
        <v>0</v>
      </c>
      <c r="E1487">
        <f t="shared" si="118"/>
        <v>2021</v>
      </c>
      <c r="F1487" t="str">
        <f t="shared" si="117"/>
        <v>Victorian</v>
      </c>
      <c r="G1487" t="str">
        <f t="shared" si="119"/>
        <v>Quarter</v>
      </c>
      <c r="H1487">
        <f t="shared" si="120"/>
        <v>2023</v>
      </c>
      <c r="I1487">
        <f t="shared" si="121"/>
        <v>92</v>
      </c>
      <c r="J1487">
        <f>D1487*PJ_per_contract*I1487</f>
        <v>0</v>
      </c>
    </row>
    <row r="1488" spans="1:10" x14ac:dyDescent="0.2">
      <c r="A1488" t="s">
        <v>53</v>
      </c>
      <c r="B1488" s="3">
        <v>44257</v>
      </c>
      <c r="C1488">
        <v>0</v>
      </c>
      <c r="D1488">
        <v>0</v>
      </c>
      <c r="E1488">
        <f t="shared" si="118"/>
        <v>2021</v>
      </c>
      <c r="F1488" t="str">
        <f t="shared" si="117"/>
        <v>Victorian</v>
      </c>
      <c r="G1488" t="str">
        <f t="shared" si="119"/>
        <v>Quarter</v>
      </c>
      <c r="H1488">
        <f t="shared" si="120"/>
        <v>2023</v>
      </c>
      <c r="I1488">
        <f t="shared" si="121"/>
        <v>92</v>
      </c>
      <c r="J1488">
        <f>D1488*PJ_per_contract*I1488</f>
        <v>0</v>
      </c>
    </row>
    <row r="1489" spans="1:10" x14ac:dyDescent="0.2">
      <c r="A1489" t="s">
        <v>56</v>
      </c>
      <c r="B1489" s="3">
        <v>44257</v>
      </c>
      <c r="C1489">
        <v>0</v>
      </c>
      <c r="D1489">
        <v>0</v>
      </c>
      <c r="E1489">
        <f t="shared" si="118"/>
        <v>2021</v>
      </c>
      <c r="F1489" t="str">
        <f t="shared" si="117"/>
        <v>Victorian</v>
      </c>
      <c r="G1489" t="str">
        <f t="shared" si="119"/>
        <v>Quarter</v>
      </c>
      <c r="H1489">
        <f t="shared" si="120"/>
        <v>2023</v>
      </c>
      <c r="I1489">
        <f t="shared" si="121"/>
        <v>92</v>
      </c>
      <c r="J1489">
        <f>D1489*PJ_per_contract*I1489</f>
        <v>0</v>
      </c>
    </row>
    <row r="1490" spans="1:10" x14ac:dyDescent="0.2">
      <c r="A1490" t="s">
        <v>57</v>
      </c>
      <c r="B1490" s="3">
        <v>44257</v>
      </c>
      <c r="C1490">
        <v>0</v>
      </c>
      <c r="D1490">
        <v>0</v>
      </c>
      <c r="E1490">
        <f t="shared" si="118"/>
        <v>2021</v>
      </c>
      <c r="F1490" t="str">
        <f t="shared" si="117"/>
        <v>Victorian</v>
      </c>
      <c r="G1490" t="str">
        <f t="shared" si="119"/>
        <v>Quarter</v>
      </c>
      <c r="H1490">
        <f t="shared" si="120"/>
        <v>2024</v>
      </c>
      <c r="I1490">
        <f t="shared" si="121"/>
        <v>92</v>
      </c>
      <c r="J1490">
        <f>D1490*PJ_per_contract*I1490</f>
        <v>0</v>
      </c>
    </row>
    <row r="1491" spans="1:10" x14ac:dyDescent="0.2">
      <c r="A1491" t="s">
        <v>50</v>
      </c>
      <c r="B1491" s="3">
        <v>44257</v>
      </c>
      <c r="C1491">
        <v>0</v>
      </c>
      <c r="D1491">
        <v>0</v>
      </c>
      <c r="E1491">
        <f t="shared" si="118"/>
        <v>2021</v>
      </c>
      <c r="F1491" t="str">
        <f t="shared" si="117"/>
        <v>Victorian</v>
      </c>
      <c r="G1491" t="str">
        <f t="shared" si="119"/>
        <v>Quarter</v>
      </c>
      <c r="H1491">
        <f t="shared" si="120"/>
        <v>2024</v>
      </c>
      <c r="I1491">
        <f t="shared" si="121"/>
        <v>92</v>
      </c>
      <c r="J1491">
        <f>D1491*PJ_per_contract*I1491</f>
        <v>0</v>
      </c>
    </row>
    <row r="1492" spans="1:10" x14ac:dyDescent="0.2">
      <c r="A1492" t="s">
        <v>60</v>
      </c>
      <c r="B1492" s="3">
        <v>44257</v>
      </c>
      <c r="C1492">
        <v>0</v>
      </c>
      <c r="D1492">
        <v>0</v>
      </c>
      <c r="E1492">
        <f t="shared" si="118"/>
        <v>2021</v>
      </c>
      <c r="F1492" t="str">
        <f t="shared" si="117"/>
        <v>Wallumbilla</v>
      </c>
      <c r="G1492" t="str">
        <f t="shared" si="119"/>
        <v>Strip</v>
      </c>
      <c r="H1492">
        <f t="shared" si="120"/>
        <v>2023</v>
      </c>
      <c r="I1492">
        <f t="shared" si="121"/>
        <v>365</v>
      </c>
      <c r="J1492">
        <f>D1492*PJ_per_contract*I1492</f>
        <v>0</v>
      </c>
    </row>
    <row r="1493" spans="1:10" x14ac:dyDescent="0.2">
      <c r="A1493" t="s">
        <v>61</v>
      </c>
      <c r="B1493" s="3">
        <v>44257</v>
      </c>
      <c r="C1493">
        <v>25</v>
      </c>
      <c r="D1493">
        <v>0</v>
      </c>
      <c r="E1493">
        <f t="shared" si="118"/>
        <v>2021</v>
      </c>
      <c r="F1493" t="str">
        <f t="shared" si="117"/>
        <v>Wallumbilla</v>
      </c>
      <c r="G1493" t="str">
        <f t="shared" si="119"/>
        <v>Quarter</v>
      </c>
      <c r="H1493">
        <f t="shared" si="120"/>
        <v>2022</v>
      </c>
      <c r="I1493">
        <f t="shared" si="121"/>
        <v>92</v>
      </c>
      <c r="J1493">
        <f>D1493*PJ_per_contract*I1493</f>
        <v>0</v>
      </c>
    </row>
    <row r="1494" spans="1:10" x14ac:dyDescent="0.2">
      <c r="A1494" t="s">
        <v>62</v>
      </c>
      <c r="B1494" s="3">
        <v>44257</v>
      </c>
      <c r="C1494">
        <v>5</v>
      </c>
      <c r="D1494">
        <v>0</v>
      </c>
      <c r="E1494">
        <f t="shared" si="118"/>
        <v>2021</v>
      </c>
      <c r="F1494" t="str">
        <f t="shared" si="117"/>
        <v>Wallumbilla</v>
      </c>
      <c r="G1494" t="str">
        <f t="shared" si="119"/>
        <v>Quarter</v>
      </c>
      <c r="H1494">
        <f t="shared" si="120"/>
        <v>2022</v>
      </c>
      <c r="I1494">
        <f t="shared" si="121"/>
        <v>92</v>
      </c>
      <c r="J1494">
        <f>D1494*PJ_per_contract*I1494</f>
        <v>0</v>
      </c>
    </row>
    <row r="1495" spans="1:10" x14ac:dyDescent="0.2">
      <c r="A1495" t="s">
        <v>63</v>
      </c>
      <c r="B1495" s="3">
        <v>44257</v>
      </c>
      <c r="C1495">
        <v>0</v>
      </c>
      <c r="D1495">
        <v>0</v>
      </c>
      <c r="E1495">
        <f t="shared" si="118"/>
        <v>2021</v>
      </c>
      <c r="F1495" t="str">
        <f t="shared" si="117"/>
        <v>Wallumbilla</v>
      </c>
      <c r="G1495" t="str">
        <f t="shared" si="119"/>
        <v>Quarter</v>
      </c>
      <c r="H1495">
        <f t="shared" si="120"/>
        <v>2023</v>
      </c>
      <c r="I1495">
        <f t="shared" si="121"/>
        <v>92</v>
      </c>
      <c r="J1495">
        <f>D1495*PJ_per_contract*I1495</f>
        <v>0</v>
      </c>
    </row>
    <row r="1496" spans="1:10" x14ac:dyDescent="0.2">
      <c r="A1496" t="s">
        <v>64</v>
      </c>
      <c r="B1496" s="3">
        <v>44257</v>
      </c>
      <c r="C1496">
        <v>0</v>
      </c>
      <c r="D1496">
        <v>0</v>
      </c>
      <c r="E1496">
        <f t="shared" si="118"/>
        <v>2021</v>
      </c>
      <c r="F1496" t="str">
        <f t="shared" si="117"/>
        <v>Wallumbilla</v>
      </c>
      <c r="G1496" t="str">
        <f t="shared" si="119"/>
        <v>Quarter</v>
      </c>
      <c r="H1496">
        <f t="shared" si="120"/>
        <v>2023</v>
      </c>
      <c r="I1496">
        <f t="shared" si="121"/>
        <v>92</v>
      </c>
      <c r="J1496">
        <f>D1496*PJ_per_contract*I1496</f>
        <v>0</v>
      </c>
    </row>
    <row r="1497" spans="1:10" x14ac:dyDescent="0.2">
      <c r="A1497" t="s">
        <v>31</v>
      </c>
      <c r="B1497" s="3">
        <v>44258</v>
      </c>
      <c r="C1497">
        <v>0</v>
      </c>
      <c r="D1497">
        <v>0</v>
      </c>
      <c r="E1497">
        <f t="shared" si="118"/>
        <v>2021</v>
      </c>
      <c r="F1497" t="str">
        <f t="shared" si="117"/>
        <v>Wallumbilla</v>
      </c>
      <c r="G1497" t="str">
        <f t="shared" si="119"/>
        <v>Strip</v>
      </c>
      <c r="H1497">
        <f t="shared" si="120"/>
        <v>2021</v>
      </c>
      <c r="I1497">
        <f t="shared" si="121"/>
        <v>365</v>
      </c>
      <c r="J1497">
        <f>D1497*PJ_per_contract*I1497</f>
        <v>0</v>
      </c>
    </row>
    <row r="1498" spans="1:10" x14ac:dyDescent="0.2">
      <c r="A1498" t="s">
        <v>32</v>
      </c>
      <c r="B1498" s="3">
        <v>44258</v>
      </c>
      <c r="C1498">
        <v>0</v>
      </c>
      <c r="D1498">
        <v>0</v>
      </c>
      <c r="E1498">
        <f t="shared" si="118"/>
        <v>2021</v>
      </c>
      <c r="F1498" t="str">
        <f t="shared" si="117"/>
        <v>Victorian</v>
      </c>
      <c r="G1498" t="str">
        <f t="shared" si="119"/>
        <v>Quarter</v>
      </c>
      <c r="H1498">
        <f t="shared" si="120"/>
        <v>2021</v>
      </c>
      <c r="I1498">
        <f t="shared" si="121"/>
        <v>92</v>
      </c>
      <c r="J1498">
        <f>D1498*PJ_per_contract*I1498</f>
        <v>0</v>
      </c>
    </row>
    <row r="1499" spans="1:10" x14ac:dyDescent="0.2">
      <c r="A1499" t="s">
        <v>33</v>
      </c>
      <c r="B1499" s="3">
        <v>44258</v>
      </c>
      <c r="C1499">
        <v>0</v>
      </c>
      <c r="D1499">
        <v>0</v>
      </c>
      <c r="E1499">
        <f t="shared" si="118"/>
        <v>2021</v>
      </c>
      <c r="F1499" t="str">
        <f t="shared" si="117"/>
        <v>Victorian</v>
      </c>
      <c r="G1499" t="str">
        <f t="shared" si="119"/>
        <v>Month</v>
      </c>
      <c r="H1499">
        <f t="shared" si="120"/>
        <v>2021</v>
      </c>
      <c r="I1499">
        <f t="shared" si="121"/>
        <v>31</v>
      </c>
      <c r="J1499">
        <f>D1499*PJ_per_contract*I1499</f>
        <v>0</v>
      </c>
    </row>
    <row r="1500" spans="1:10" x14ac:dyDescent="0.2">
      <c r="A1500" t="s">
        <v>34</v>
      </c>
      <c r="B1500" s="3">
        <v>44258</v>
      </c>
      <c r="C1500">
        <v>85</v>
      </c>
      <c r="D1500">
        <v>0</v>
      </c>
      <c r="E1500">
        <f t="shared" si="118"/>
        <v>2021</v>
      </c>
      <c r="F1500" t="str">
        <f t="shared" si="117"/>
        <v>Wallumbilla</v>
      </c>
      <c r="G1500" t="str">
        <f t="shared" si="119"/>
        <v>Quarter</v>
      </c>
      <c r="H1500">
        <f t="shared" si="120"/>
        <v>2021</v>
      </c>
      <c r="I1500">
        <f t="shared" si="121"/>
        <v>92</v>
      </c>
      <c r="J1500">
        <f>D1500*PJ_per_contract*I1500</f>
        <v>0</v>
      </c>
    </row>
    <row r="1501" spans="1:10" x14ac:dyDescent="0.2">
      <c r="A1501" t="s">
        <v>35</v>
      </c>
      <c r="B1501" s="3">
        <v>44258</v>
      </c>
      <c r="C1501">
        <v>0</v>
      </c>
      <c r="D1501">
        <v>0</v>
      </c>
      <c r="E1501">
        <f t="shared" si="118"/>
        <v>2021</v>
      </c>
      <c r="F1501" t="str">
        <f t="shared" si="117"/>
        <v>Victorian</v>
      </c>
      <c r="G1501" t="str">
        <f t="shared" si="119"/>
        <v>Month</v>
      </c>
      <c r="H1501">
        <f t="shared" si="120"/>
        <v>2021</v>
      </c>
      <c r="I1501">
        <f t="shared" si="121"/>
        <v>31</v>
      </c>
      <c r="J1501">
        <f>D1501*PJ_per_contract*I1501</f>
        <v>0</v>
      </c>
    </row>
    <row r="1502" spans="1:10" x14ac:dyDescent="0.2">
      <c r="A1502" t="s">
        <v>36</v>
      </c>
      <c r="B1502" s="3">
        <v>44258</v>
      </c>
      <c r="C1502">
        <v>0</v>
      </c>
      <c r="D1502">
        <v>0</v>
      </c>
      <c r="E1502">
        <f t="shared" si="118"/>
        <v>2021</v>
      </c>
      <c r="F1502" t="str">
        <f t="shared" si="117"/>
        <v>Victorian</v>
      </c>
      <c r="G1502" t="str">
        <f t="shared" si="119"/>
        <v>Month</v>
      </c>
      <c r="H1502">
        <f t="shared" si="120"/>
        <v>2021</v>
      </c>
      <c r="I1502">
        <f t="shared" si="121"/>
        <v>31</v>
      </c>
      <c r="J1502">
        <f>D1502*PJ_per_contract*I1502</f>
        <v>0</v>
      </c>
    </row>
    <row r="1503" spans="1:10" x14ac:dyDescent="0.2">
      <c r="A1503" t="s">
        <v>38</v>
      </c>
      <c r="B1503" s="3">
        <v>44258</v>
      </c>
      <c r="C1503">
        <v>0</v>
      </c>
      <c r="D1503">
        <v>0</v>
      </c>
      <c r="E1503">
        <f t="shared" si="118"/>
        <v>2021</v>
      </c>
      <c r="F1503" t="str">
        <f t="shared" si="117"/>
        <v>Victorian</v>
      </c>
      <c r="G1503" t="str">
        <f t="shared" si="119"/>
        <v>Quarter</v>
      </c>
      <c r="H1503">
        <f t="shared" si="120"/>
        <v>2021</v>
      </c>
      <c r="I1503">
        <f t="shared" si="121"/>
        <v>92</v>
      </c>
      <c r="J1503">
        <f>D1503*PJ_per_contract*I1503</f>
        <v>0</v>
      </c>
    </row>
    <row r="1504" spans="1:10" x14ac:dyDescent="0.2">
      <c r="A1504" t="s">
        <v>37</v>
      </c>
      <c r="B1504" s="3">
        <v>44258</v>
      </c>
      <c r="C1504">
        <v>0</v>
      </c>
      <c r="D1504">
        <v>0</v>
      </c>
      <c r="E1504">
        <f t="shared" si="118"/>
        <v>2021</v>
      </c>
      <c r="F1504" t="str">
        <f t="shared" si="117"/>
        <v>Victorian</v>
      </c>
      <c r="G1504" t="str">
        <f t="shared" si="119"/>
        <v>Month</v>
      </c>
      <c r="H1504">
        <f t="shared" si="120"/>
        <v>2021</v>
      </c>
      <c r="I1504">
        <f t="shared" si="121"/>
        <v>31</v>
      </c>
      <c r="J1504">
        <f>D1504*PJ_per_contract*I1504</f>
        <v>0</v>
      </c>
    </row>
    <row r="1505" spans="1:10" x14ac:dyDescent="0.2">
      <c r="A1505" t="s">
        <v>39</v>
      </c>
      <c r="B1505" s="3">
        <v>44258</v>
      </c>
      <c r="C1505">
        <v>122</v>
      </c>
      <c r="D1505">
        <v>0</v>
      </c>
      <c r="E1505">
        <f t="shared" si="118"/>
        <v>2021</v>
      </c>
      <c r="F1505" t="str">
        <f t="shared" si="117"/>
        <v>Wallumbilla</v>
      </c>
      <c r="G1505" t="str">
        <f t="shared" si="119"/>
        <v>Quarter</v>
      </c>
      <c r="H1505">
        <f t="shared" si="120"/>
        <v>2021</v>
      </c>
      <c r="I1505">
        <f t="shared" si="121"/>
        <v>92</v>
      </c>
      <c r="J1505">
        <f>D1505*PJ_per_contract*I1505</f>
        <v>0</v>
      </c>
    </row>
    <row r="1506" spans="1:10" x14ac:dyDescent="0.2">
      <c r="A1506" t="s">
        <v>40</v>
      </c>
      <c r="B1506" s="3">
        <v>44258</v>
      </c>
      <c r="C1506">
        <v>0</v>
      </c>
      <c r="D1506">
        <v>0</v>
      </c>
      <c r="E1506">
        <f t="shared" si="118"/>
        <v>2021</v>
      </c>
      <c r="F1506" t="str">
        <f t="shared" si="117"/>
        <v>Wallumbilla</v>
      </c>
      <c r="G1506" t="str">
        <f t="shared" si="119"/>
        <v>Strip</v>
      </c>
      <c r="H1506">
        <f t="shared" si="120"/>
        <v>2022</v>
      </c>
      <c r="I1506">
        <f t="shared" si="121"/>
        <v>365</v>
      </c>
      <c r="J1506">
        <f>D1506*PJ_per_contract*I1506</f>
        <v>0</v>
      </c>
    </row>
    <row r="1507" spans="1:10" x14ac:dyDescent="0.2">
      <c r="A1507" t="s">
        <v>41</v>
      </c>
      <c r="B1507" s="3">
        <v>44258</v>
      </c>
      <c r="C1507">
        <v>0</v>
      </c>
      <c r="D1507">
        <v>0</v>
      </c>
      <c r="E1507">
        <f t="shared" si="118"/>
        <v>2021</v>
      </c>
      <c r="F1507" t="str">
        <f t="shared" si="117"/>
        <v>Victorian</v>
      </c>
      <c r="G1507" t="str">
        <f t="shared" si="119"/>
        <v>Quarter</v>
      </c>
      <c r="H1507">
        <f t="shared" si="120"/>
        <v>2021</v>
      </c>
      <c r="I1507">
        <f t="shared" si="121"/>
        <v>92</v>
      </c>
      <c r="J1507">
        <f>D1507*PJ_per_contract*I1507</f>
        <v>0</v>
      </c>
    </row>
    <row r="1508" spans="1:10" x14ac:dyDescent="0.2">
      <c r="A1508" t="s">
        <v>42</v>
      </c>
      <c r="B1508" s="3">
        <v>44258</v>
      </c>
      <c r="C1508">
        <v>152</v>
      </c>
      <c r="D1508">
        <v>0</v>
      </c>
      <c r="E1508">
        <f t="shared" si="118"/>
        <v>2021</v>
      </c>
      <c r="F1508" t="str">
        <f t="shared" si="117"/>
        <v>Wallumbilla</v>
      </c>
      <c r="G1508" t="str">
        <f t="shared" si="119"/>
        <v>Quarter</v>
      </c>
      <c r="H1508">
        <f t="shared" si="120"/>
        <v>2021</v>
      </c>
      <c r="I1508">
        <f t="shared" si="121"/>
        <v>92</v>
      </c>
      <c r="J1508">
        <f>D1508*PJ_per_contract*I1508</f>
        <v>0</v>
      </c>
    </row>
    <row r="1509" spans="1:10" x14ac:dyDescent="0.2">
      <c r="A1509" t="s">
        <v>43</v>
      </c>
      <c r="B1509" s="3">
        <v>44258</v>
      </c>
      <c r="C1509">
        <v>0</v>
      </c>
      <c r="D1509">
        <v>0</v>
      </c>
      <c r="E1509">
        <f t="shared" si="118"/>
        <v>2021</v>
      </c>
      <c r="F1509" t="str">
        <f t="shared" si="117"/>
        <v>Victorian</v>
      </c>
      <c r="G1509" t="str">
        <f t="shared" si="119"/>
        <v>Quarter</v>
      </c>
      <c r="H1509">
        <f t="shared" si="120"/>
        <v>2021</v>
      </c>
      <c r="I1509">
        <f t="shared" si="121"/>
        <v>92</v>
      </c>
      <c r="J1509">
        <f>D1509*PJ_per_contract*I1509</f>
        <v>0</v>
      </c>
    </row>
    <row r="1510" spans="1:10" x14ac:dyDescent="0.2">
      <c r="A1510" t="s">
        <v>44</v>
      </c>
      <c r="B1510" s="3">
        <v>44258</v>
      </c>
      <c r="C1510">
        <v>85</v>
      </c>
      <c r="D1510">
        <v>0</v>
      </c>
      <c r="E1510">
        <f t="shared" si="118"/>
        <v>2021</v>
      </c>
      <c r="F1510" t="str">
        <f t="shared" si="117"/>
        <v>Wallumbilla</v>
      </c>
      <c r="G1510" t="str">
        <f t="shared" si="119"/>
        <v>Quarter</v>
      </c>
      <c r="H1510">
        <f t="shared" si="120"/>
        <v>2021</v>
      </c>
      <c r="I1510">
        <f t="shared" si="121"/>
        <v>92</v>
      </c>
      <c r="J1510">
        <f>D1510*PJ_per_contract*I1510</f>
        <v>0</v>
      </c>
    </row>
    <row r="1511" spans="1:10" x14ac:dyDescent="0.2">
      <c r="A1511" t="s">
        <v>45</v>
      </c>
      <c r="B1511" s="3">
        <v>44258</v>
      </c>
      <c r="C1511">
        <v>0</v>
      </c>
      <c r="D1511">
        <v>0</v>
      </c>
      <c r="E1511">
        <f t="shared" si="118"/>
        <v>2021</v>
      </c>
      <c r="F1511" t="str">
        <f t="shared" si="117"/>
        <v>Wallumbilla</v>
      </c>
      <c r="G1511" t="str">
        <f t="shared" si="119"/>
        <v>Strip</v>
      </c>
      <c r="H1511">
        <f t="shared" si="120"/>
        <v>2022</v>
      </c>
      <c r="I1511">
        <f t="shared" si="121"/>
        <v>365</v>
      </c>
      <c r="J1511">
        <f>D1511*PJ_per_contract*I1511</f>
        <v>0</v>
      </c>
    </row>
    <row r="1512" spans="1:10" x14ac:dyDescent="0.2">
      <c r="A1512" t="s">
        <v>46</v>
      </c>
      <c r="B1512" s="3">
        <v>44258</v>
      </c>
      <c r="C1512">
        <v>0</v>
      </c>
      <c r="D1512">
        <v>0</v>
      </c>
      <c r="E1512">
        <f t="shared" si="118"/>
        <v>2021</v>
      </c>
      <c r="F1512" t="str">
        <f t="shared" si="117"/>
        <v>Victorian</v>
      </c>
      <c r="G1512" t="str">
        <f t="shared" si="119"/>
        <v>Quarter</v>
      </c>
      <c r="H1512">
        <f t="shared" si="120"/>
        <v>2022</v>
      </c>
      <c r="I1512">
        <f t="shared" si="121"/>
        <v>92</v>
      </c>
      <c r="J1512">
        <f>D1512*PJ_per_contract*I1512</f>
        <v>0</v>
      </c>
    </row>
    <row r="1513" spans="1:10" x14ac:dyDescent="0.2">
      <c r="A1513" t="s">
        <v>47</v>
      </c>
      <c r="B1513" s="3">
        <v>44258</v>
      </c>
      <c r="C1513">
        <v>5</v>
      </c>
      <c r="D1513">
        <v>0</v>
      </c>
      <c r="E1513">
        <f t="shared" si="118"/>
        <v>2021</v>
      </c>
      <c r="F1513" t="str">
        <f t="shared" si="117"/>
        <v>Wallumbilla</v>
      </c>
      <c r="G1513" t="str">
        <f t="shared" si="119"/>
        <v>Quarter</v>
      </c>
      <c r="H1513">
        <f t="shared" si="120"/>
        <v>2022</v>
      </c>
      <c r="I1513">
        <f t="shared" si="121"/>
        <v>92</v>
      </c>
      <c r="J1513">
        <f>D1513*PJ_per_contract*I1513</f>
        <v>0</v>
      </c>
    </row>
    <row r="1514" spans="1:10" x14ac:dyDescent="0.2">
      <c r="A1514" t="s">
        <v>48</v>
      </c>
      <c r="B1514" s="3">
        <v>44258</v>
      </c>
      <c r="C1514">
        <v>0</v>
      </c>
      <c r="D1514">
        <v>0</v>
      </c>
      <c r="E1514">
        <f t="shared" si="118"/>
        <v>2021</v>
      </c>
      <c r="F1514" t="str">
        <f t="shared" si="117"/>
        <v>Victorian</v>
      </c>
      <c r="G1514" t="str">
        <f t="shared" si="119"/>
        <v>Quarter</v>
      </c>
      <c r="H1514">
        <f t="shared" si="120"/>
        <v>2022</v>
      </c>
      <c r="I1514">
        <f t="shared" si="121"/>
        <v>92</v>
      </c>
      <c r="J1514">
        <f>D1514*PJ_per_contract*I1514</f>
        <v>0</v>
      </c>
    </row>
    <row r="1515" spans="1:10" x14ac:dyDescent="0.2">
      <c r="A1515" t="s">
        <v>49</v>
      </c>
      <c r="B1515" s="3">
        <v>44258</v>
      </c>
      <c r="C1515">
        <v>15</v>
      </c>
      <c r="D1515">
        <v>0</v>
      </c>
      <c r="E1515">
        <f t="shared" si="118"/>
        <v>2021</v>
      </c>
      <c r="F1515" t="str">
        <f t="shared" si="117"/>
        <v>Wallumbilla</v>
      </c>
      <c r="G1515" t="str">
        <f t="shared" si="119"/>
        <v>Quarter</v>
      </c>
      <c r="H1515">
        <f t="shared" si="120"/>
        <v>2022</v>
      </c>
      <c r="I1515">
        <f t="shared" si="121"/>
        <v>92</v>
      </c>
      <c r="J1515">
        <f>D1515*PJ_per_contract*I1515</f>
        <v>0</v>
      </c>
    </row>
    <row r="1516" spans="1:10" x14ac:dyDescent="0.2">
      <c r="A1516" t="s">
        <v>50</v>
      </c>
      <c r="B1516" s="3">
        <v>44258</v>
      </c>
      <c r="C1516">
        <v>0</v>
      </c>
      <c r="D1516">
        <v>0</v>
      </c>
      <c r="E1516">
        <f t="shared" si="118"/>
        <v>2021</v>
      </c>
      <c r="F1516" t="str">
        <f t="shared" si="117"/>
        <v>Victorian</v>
      </c>
      <c r="G1516" t="str">
        <f t="shared" si="119"/>
        <v>Quarter</v>
      </c>
      <c r="H1516">
        <f t="shared" si="120"/>
        <v>2024</v>
      </c>
      <c r="I1516">
        <f t="shared" si="121"/>
        <v>92</v>
      </c>
      <c r="J1516">
        <f>D1516*PJ_per_contract*I1516</f>
        <v>0</v>
      </c>
    </row>
    <row r="1517" spans="1:10" x14ac:dyDescent="0.2">
      <c r="A1517" t="s">
        <v>59</v>
      </c>
      <c r="B1517" s="3">
        <v>44258</v>
      </c>
      <c r="C1517">
        <v>0</v>
      </c>
      <c r="D1517">
        <v>0</v>
      </c>
      <c r="E1517">
        <f t="shared" si="118"/>
        <v>2021</v>
      </c>
      <c r="F1517" t="str">
        <f t="shared" si="117"/>
        <v>Victorian</v>
      </c>
      <c r="G1517" t="str">
        <f t="shared" si="119"/>
        <v>Quarter</v>
      </c>
      <c r="H1517">
        <f t="shared" si="120"/>
        <v>2023</v>
      </c>
      <c r="I1517">
        <f t="shared" si="121"/>
        <v>92</v>
      </c>
      <c r="J1517">
        <f>D1517*PJ_per_contract*I1517</f>
        <v>0</v>
      </c>
    </row>
    <row r="1518" spans="1:10" x14ac:dyDescent="0.2">
      <c r="A1518" t="s">
        <v>57</v>
      </c>
      <c r="B1518" s="3">
        <v>44258</v>
      </c>
      <c r="C1518">
        <v>0</v>
      </c>
      <c r="D1518">
        <v>0</v>
      </c>
      <c r="E1518">
        <f t="shared" si="118"/>
        <v>2021</v>
      </c>
      <c r="F1518" t="str">
        <f t="shared" si="117"/>
        <v>Victorian</v>
      </c>
      <c r="G1518" t="str">
        <f t="shared" si="119"/>
        <v>Quarter</v>
      </c>
      <c r="H1518">
        <f t="shared" si="120"/>
        <v>2024</v>
      </c>
      <c r="I1518">
        <f t="shared" si="121"/>
        <v>92</v>
      </c>
      <c r="J1518">
        <f>D1518*PJ_per_contract*I1518</f>
        <v>0</v>
      </c>
    </row>
    <row r="1519" spans="1:10" x14ac:dyDescent="0.2">
      <c r="A1519" t="s">
        <v>51</v>
      </c>
      <c r="B1519" s="3">
        <v>44258</v>
      </c>
      <c r="C1519">
        <v>0</v>
      </c>
      <c r="D1519">
        <v>0</v>
      </c>
      <c r="E1519">
        <f t="shared" si="118"/>
        <v>2021</v>
      </c>
      <c r="F1519" t="str">
        <f t="shared" si="117"/>
        <v>Victorian</v>
      </c>
      <c r="G1519" t="str">
        <f t="shared" si="119"/>
        <v>Quarter</v>
      </c>
      <c r="H1519">
        <f t="shared" si="120"/>
        <v>2022</v>
      </c>
      <c r="I1519">
        <f t="shared" si="121"/>
        <v>92</v>
      </c>
      <c r="J1519">
        <f>D1519*PJ_per_contract*I1519</f>
        <v>0</v>
      </c>
    </row>
    <row r="1520" spans="1:10" x14ac:dyDescent="0.2">
      <c r="A1520" t="s">
        <v>52</v>
      </c>
      <c r="B1520" s="3">
        <v>44258</v>
      </c>
      <c r="C1520">
        <v>0</v>
      </c>
      <c r="D1520">
        <v>0</v>
      </c>
      <c r="E1520">
        <f t="shared" si="118"/>
        <v>2021</v>
      </c>
      <c r="F1520" t="str">
        <f t="shared" si="117"/>
        <v>Victorian</v>
      </c>
      <c r="G1520" t="str">
        <f t="shared" si="119"/>
        <v>Quarter</v>
      </c>
      <c r="H1520">
        <f t="shared" si="120"/>
        <v>2022</v>
      </c>
      <c r="I1520">
        <f t="shared" si="121"/>
        <v>92</v>
      </c>
      <c r="J1520">
        <f>D1520*PJ_per_contract*I1520</f>
        <v>0</v>
      </c>
    </row>
    <row r="1521" spans="1:10" x14ac:dyDescent="0.2">
      <c r="A1521" t="s">
        <v>53</v>
      </c>
      <c r="B1521" s="3">
        <v>44258</v>
      </c>
      <c r="C1521">
        <v>0</v>
      </c>
      <c r="D1521">
        <v>0</v>
      </c>
      <c r="E1521">
        <f t="shared" si="118"/>
        <v>2021</v>
      </c>
      <c r="F1521" t="str">
        <f t="shared" si="117"/>
        <v>Victorian</v>
      </c>
      <c r="G1521" t="str">
        <f t="shared" si="119"/>
        <v>Quarter</v>
      </c>
      <c r="H1521">
        <f t="shared" si="120"/>
        <v>2023</v>
      </c>
      <c r="I1521">
        <f t="shared" si="121"/>
        <v>92</v>
      </c>
      <c r="J1521">
        <f>D1521*PJ_per_contract*I1521</f>
        <v>0</v>
      </c>
    </row>
    <row r="1522" spans="1:10" x14ac:dyDescent="0.2">
      <c r="A1522" t="s">
        <v>54</v>
      </c>
      <c r="B1522" s="3">
        <v>44258</v>
      </c>
      <c r="C1522">
        <v>0</v>
      </c>
      <c r="D1522">
        <v>0</v>
      </c>
      <c r="E1522">
        <f t="shared" si="118"/>
        <v>2021</v>
      </c>
      <c r="F1522" t="str">
        <f t="shared" si="117"/>
        <v>Victorian</v>
      </c>
      <c r="G1522" t="str">
        <f t="shared" si="119"/>
        <v>Quarter</v>
      </c>
      <c r="H1522">
        <f t="shared" si="120"/>
        <v>2023</v>
      </c>
      <c r="I1522">
        <f t="shared" si="121"/>
        <v>92</v>
      </c>
      <c r="J1522">
        <f>D1522*PJ_per_contract*I1522</f>
        <v>0</v>
      </c>
    </row>
    <row r="1523" spans="1:10" x14ac:dyDescent="0.2">
      <c r="A1523" t="s">
        <v>58</v>
      </c>
      <c r="B1523" s="3">
        <v>44258</v>
      </c>
      <c r="C1523">
        <v>0</v>
      </c>
      <c r="D1523">
        <v>0</v>
      </c>
      <c r="E1523">
        <f t="shared" si="118"/>
        <v>2021</v>
      </c>
      <c r="F1523" t="str">
        <f t="shared" si="117"/>
        <v>Victorian</v>
      </c>
      <c r="G1523" t="str">
        <f t="shared" si="119"/>
        <v>Quarter</v>
      </c>
      <c r="H1523">
        <f t="shared" si="120"/>
        <v>2024</v>
      </c>
      <c r="I1523">
        <f t="shared" si="121"/>
        <v>92</v>
      </c>
      <c r="J1523">
        <f>D1523*PJ_per_contract*I1523</f>
        <v>0</v>
      </c>
    </row>
    <row r="1524" spans="1:10" x14ac:dyDescent="0.2">
      <c r="A1524" t="s">
        <v>56</v>
      </c>
      <c r="B1524" s="3">
        <v>44258</v>
      </c>
      <c r="C1524">
        <v>0</v>
      </c>
      <c r="D1524">
        <v>0</v>
      </c>
      <c r="E1524">
        <f t="shared" si="118"/>
        <v>2021</v>
      </c>
      <c r="F1524" t="str">
        <f t="shared" si="117"/>
        <v>Victorian</v>
      </c>
      <c r="G1524" t="str">
        <f t="shared" si="119"/>
        <v>Quarter</v>
      </c>
      <c r="H1524">
        <f t="shared" si="120"/>
        <v>2023</v>
      </c>
      <c r="I1524">
        <f t="shared" si="121"/>
        <v>92</v>
      </c>
      <c r="J1524">
        <f>D1524*PJ_per_contract*I1524</f>
        <v>0</v>
      </c>
    </row>
    <row r="1525" spans="1:10" x14ac:dyDescent="0.2">
      <c r="A1525" t="s">
        <v>55</v>
      </c>
      <c r="B1525" s="3">
        <v>44258</v>
      </c>
      <c r="C1525">
        <v>0</v>
      </c>
      <c r="D1525">
        <v>0</v>
      </c>
      <c r="E1525">
        <f t="shared" si="118"/>
        <v>2021</v>
      </c>
      <c r="F1525" t="str">
        <f t="shared" si="117"/>
        <v>Victorian</v>
      </c>
      <c r="G1525" t="str">
        <f t="shared" si="119"/>
        <v>Quarter</v>
      </c>
      <c r="H1525">
        <f t="shared" si="120"/>
        <v>2024</v>
      </c>
      <c r="I1525">
        <f t="shared" si="121"/>
        <v>92</v>
      </c>
      <c r="J1525">
        <f>D1525*PJ_per_contract*I1525</f>
        <v>0</v>
      </c>
    </row>
    <row r="1526" spans="1:10" x14ac:dyDescent="0.2">
      <c r="A1526" t="s">
        <v>60</v>
      </c>
      <c r="B1526" s="3">
        <v>44258</v>
      </c>
      <c r="C1526">
        <v>0</v>
      </c>
      <c r="D1526">
        <v>0</v>
      </c>
      <c r="E1526">
        <f t="shared" si="118"/>
        <v>2021</v>
      </c>
      <c r="F1526" t="str">
        <f t="shared" si="117"/>
        <v>Wallumbilla</v>
      </c>
      <c r="G1526" t="str">
        <f t="shared" si="119"/>
        <v>Strip</v>
      </c>
      <c r="H1526">
        <f t="shared" si="120"/>
        <v>2023</v>
      </c>
      <c r="I1526">
        <f t="shared" si="121"/>
        <v>365</v>
      </c>
      <c r="J1526">
        <f>D1526*PJ_per_contract*I1526</f>
        <v>0</v>
      </c>
    </row>
    <row r="1527" spans="1:10" x14ac:dyDescent="0.2">
      <c r="A1527" t="s">
        <v>61</v>
      </c>
      <c r="B1527" s="3">
        <v>44258</v>
      </c>
      <c r="C1527">
        <v>25</v>
      </c>
      <c r="D1527">
        <v>0</v>
      </c>
      <c r="E1527">
        <f t="shared" si="118"/>
        <v>2021</v>
      </c>
      <c r="F1527" t="str">
        <f t="shared" si="117"/>
        <v>Wallumbilla</v>
      </c>
      <c r="G1527" t="str">
        <f t="shared" si="119"/>
        <v>Quarter</v>
      </c>
      <c r="H1527">
        <f t="shared" si="120"/>
        <v>2022</v>
      </c>
      <c r="I1527">
        <f t="shared" si="121"/>
        <v>92</v>
      </c>
      <c r="J1527">
        <f>D1527*PJ_per_contract*I1527</f>
        <v>0</v>
      </c>
    </row>
    <row r="1528" spans="1:10" x14ac:dyDescent="0.2">
      <c r="A1528" t="s">
        <v>62</v>
      </c>
      <c r="B1528" s="3">
        <v>44258</v>
      </c>
      <c r="C1528">
        <v>5</v>
      </c>
      <c r="D1528">
        <v>0</v>
      </c>
      <c r="E1528">
        <f t="shared" si="118"/>
        <v>2021</v>
      </c>
      <c r="F1528" t="str">
        <f t="shared" si="117"/>
        <v>Wallumbilla</v>
      </c>
      <c r="G1528" t="str">
        <f t="shared" si="119"/>
        <v>Quarter</v>
      </c>
      <c r="H1528">
        <f t="shared" si="120"/>
        <v>2022</v>
      </c>
      <c r="I1528">
        <f t="shared" si="121"/>
        <v>92</v>
      </c>
      <c r="J1528">
        <f>D1528*PJ_per_contract*I1528</f>
        <v>0</v>
      </c>
    </row>
    <row r="1529" spans="1:10" x14ac:dyDescent="0.2">
      <c r="A1529" t="s">
        <v>63</v>
      </c>
      <c r="B1529" s="3">
        <v>44258</v>
      </c>
      <c r="C1529">
        <v>0</v>
      </c>
      <c r="D1529">
        <v>0</v>
      </c>
      <c r="E1529">
        <f t="shared" si="118"/>
        <v>2021</v>
      </c>
      <c r="F1529" t="str">
        <f t="shared" si="117"/>
        <v>Wallumbilla</v>
      </c>
      <c r="G1529" t="str">
        <f t="shared" si="119"/>
        <v>Quarter</v>
      </c>
      <c r="H1529">
        <f t="shared" si="120"/>
        <v>2023</v>
      </c>
      <c r="I1529">
        <f t="shared" si="121"/>
        <v>92</v>
      </c>
      <c r="J1529">
        <f>D1529*PJ_per_contract*I1529</f>
        <v>0</v>
      </c>
    </row>
    <row r="1530" spans="1:10" x14ac:dyDescent="0.2">
      <c r="A1530" t="s">
        <v>64</v>
      </c>
      <c r="B1530" s="3">
        <v>44258</v>
      </c>
      <c r="C1530">
        <v>0</v>
      </c>
      <c r="D1530">
        <v>0</v>
      </c>
      <c r="E1530">
        <f t="shared" si="118"/>
        <v>2021</v>
      </c>
      <c r="F1530" t="str">
        <f t="shared" si="117"/>
        <v>Wallumbilla</v>
      </c>
      <c r="G1530" t="str">
        <f t="shared" si="119"/>
        <v>Quarter</v>
      </c>
      <c r="H1530">
        <f t="shared" si="120"/>
        <v>2023</v>
      </c>
      <c r="I1530">
        <f t="shared" si="121"/>
        <v>92</v>
      </c>
      <c r="J1530">
        <f>D1530*PJ_per_contract*I1530</f>
        <v>0</v>
      </c>
    </row>
    <row r="1531" spans="1:10" x14ac:dyDescent="0.2">
      <c r="A1531" t="s">
        <v>31</v>
      </c>
      <c r="B1531" s="3">
        <v>44259</v>
      </c>
      <c r="C1531">
        <v>0</v>
      </c>
      <c r="D1531">
        <v>0</v>
      </c>
      <c r="E1531">
        <f t="shared" si="118"/>
        <v>2021</v>
      </c>
      <c r="F1531" t="str">
        <f t="shared" si="117"/>
        <v>Wallumbilla</v>
      </c>
      <c r="G1531" t="str">
        <f t="shared" si="119"/>
        <v>Strip</v>
      </c>
      <c r="H1531">
        <f t="shared" si="120"/>
        <v>2021</v>
      </c>
      <c r="I1531">
        <f t="shared" si="121"/>
        <v>365</v>
      </c>
      <c r="J1531">
        <f>D1531*PJ_per_contract*I1531</f>
        <v>0</v>
      </c>
    </row>
    <row r="1532" spans="1:10" x14ac:dyDescent="0.2">
      <c r="A1532" t="s">
        <v>33</v>
      </c>
      <c r="B1532" s="3">
        <v>44259</v>
      </c>
      <c r="C1532">
        <v>0</v>
      </c>
      <c r="D1532">
        <v>0</v>
      </c>
      <c r="E1532">
        <f t="shared" si="118"/>
        <v>2021</v>
      </c>
      <c r="F1532" t="str">
        <f t="shared" si="117"/>
        <v>Victorian</v>
      </c>
      <c r="G1532" t="str">
        <f t="shared" si="119"/>
        <v>Month</v>
      </c>
      <c r="H1532">
        <f t="shared" si="120"/>
        <v>2021</v>
      </c>
      <c r="I1532">
        <f t="shared" si="121"/>
        <v>31</v>
      </c>
      <c r="J1532">
        <f>D1532*PJ_per_contract*I1532</f>
        <v>0</v>
      </c>
    </row>
    <row r="1533" spans="1:10" x14ac:dyDescent="0.2">
      <c r="A1533" t="s">
        <v>32</v>
      </c>
      <c r="B1533" s="3">
        <v>44259</v>
      </c>
      <c r="C1533">
        <v>0</v>
      </c>
      <c r="D1533">
        <v>0</v>
      </c>
      <c r="E1533">
        <f t="shared" si="118"/>
        <v>2021</v>
      </c>
      <c r="F1533" t="str">
        <f t="shared" si="117"/>
        <v>Victorian</v>
      </c>
      <c r="G1533" t="str">
        <f t="shared" si="119"/>
        <v>Quarter</v>
      </c>
      <c r="H1533">
        <f t="shared" si="120"/>
        <v>2021</v>
      </c>
      <c r="I1533">
        <f t="shared" si="121"/>
        <v>92</v>
      </c>
      <c r="J1533">
        <f>D1533*PJ_per_contract*I1533</f>
        <v>0</v>
      </c>
    </row>
    <row r="1534" spans="1:10" x14ac:dyDescent="0.2">
      <c r="A1534" t="s">
        <v>34</v>
      </c>
      <c r="B1534" s="3">
        <v>44259</v>
      </c>
      <c r="C1534">
        <v>85</v>
      </c>
      <c r="D1534">
        <v>0</v>
      </c>
      <c r="E1534">
        <f t="shared" si="118"/>
        <v>2021</v>
      </c>
      <c r="F1534" t="str">
        <f t="shared" si="117"/>
        <v>Wallumbilla</v>
      </c>
      <c r="G1534" t="str">
        <f t="shared" si="119"/>
        <v>Quarter</v>
      </c>
      <c r="H1534">
        <f t="shared" si="120"/>
        <v>2021</v>
      </c>
      <c r="I1534">
        <f t="shared" si="121"/>
        <v>92</v>
      </c>
      <c r="J1534">
        <f>D1534*PJ_per_contract*I1534</f>
        <v>0</v>
      </c>
    </row>
    <row r="1535" spans="1:10" x14ac:dyDescent="0.2">
      <c r="A1535" t="s">
        <v>35</v>
      </c>
      <c r="B1535" s="3">
        <v>44259</v>
      </c>
      <c r="C1535">
        <v>0</v>
      </c>
      <c r="D1535">
        <v>0</v>
      </c>
      <c r="E1535">
        <f t="shared" si="118"/>
        <v>2021</v>
      </c>
      <c r="F1535" t="str">
        <f t="shared" si="117"/>
        <v>Victorian</v>
      </c>
      <c r="G1535" t="str">
        <f t="shared" si="119"/>
        <v>Month</v>
      </c>
      <c r="H1535">
        <f t="shared" si="120"/>
        <v>2021</v>
      </c>
      <c r="I1535">
        <f t="shared" si="121"/>
        <v>31</v>
      </c>
      <c r="J1535">
        <f>D1535*PJ_per_contract*I1535</f>
        <v>0</v>
      </c>
    </row>
    <row r="1536" spans="1:10" x14ac:dyDescent="0.2">
      <c r="A1536" t="s">
        <v>36</v>
      </c>
      <c r="B1536" s="3">
        <v>44259</v>
      </c>
      <c r="C1536">
        <v>0</v>
      </c>
      <c r="D1536">
        <v>0</v>
      </c>
      <c r="E1536">
        <f t="shared" si="118"/>
        <v>2021</v>
      </c>
      <c r="F1536" t="str">
        <f t="shared" si="117"/>
        <v>Victorian</v>
      </c>
      <c r="G1536" t="str">
        <f t="shared" si="119"/>
        <v>Month</v>
      </c>
      <c r="H1536">
        <f t="shared" si="120"/>
        <v>2021</v>
      </c>
      <c r="I1536">
        <f t="shared" si="121"/>
        <v>31</v>
      </c>
      <c r="J1536">
        <f>D1536*PJ_per_contract*I1536</f>
        <v>0</v>
      </c>
    </row>
    <row r="1537" spans="1:10" x14ac:dyDescent="0.2">
      <c r="A1537" t="s">
        <v>37</v>
      </c>
      <c r="B1537" s="3">
        <v>44259</v>
      </c>
      <c r="C1537">
        <v>0</v>
      </c>
      <c r="D1537">
        <v>0</v>
      </c>
      <c r="E1537">
        <f t="shared" si="118"/>
        <v>2021</v>
      </c>
      <c r="F1537" t="str">
        <f t="shared" si="117"/>
        <v>Victorian</v>
      </c>
      <c r="G1537" t="str">
        <f t="shared" si="119"/>
        <v>Month</v>
      </c>
      <c r="H1537">
        <f t="shared" si="120"/>
        <v>2021</v>
      </c>
      <c r="I1537">
        <f t="shared" si="121"/>
        <v>31</v>
      </c>
      <c r="J1537">
        <f>D1537*PJ_per_contract*I1537</f>
        <v>0</v>
      </c>
    </row>
    <row r="1538" spans="1:10" x14ac:dyDescent="0.2">
      <c r="A1538" t="s">
        <v>38</v>
      </c>
      <c r="B1538" s="3">
        <v>44259</v>
      </c>
      <c r="C1538">
        <v>0</v>
      </c>
      <c r="D1538">
        <v>0</v>
      </c>
      <c r="E1538">
        <f t="shared" si="118"/>
        <v>2021</v>
      </c>
      <c r="F1538" t="str">
        <f t="shared" ref="F1538:F1601" si="122">IF(OR(LEFT(A1538,2)="GJ",LEFT(A1538,2)="GK"),"Victorian",IF(OR(LEFT(A1538,2)="GX",LEFT(A1538,2)="GY"),"Wallumbilla","NA"))</f>
        <v>Victorian</v>
      </c>
      <c r="G1538" t="str">
        <f t="shared" si="119"/>
        <v>Quarter</v>
      </c>
      <c r="H1538">
        <f t="shared" si="120"/>
        <v>2021</v>
      </c>
      <c r="I1538">
        <f t="shared" si="121"/>
        <v>92</v>
      </c>
      <c r="J1538">
        <f>D1538*PJ_per_contract*I1538</f>
        <v>0</v>
      </c>
    </row>
    <row r="1539" spans="1:10" x14ac:dyDescent="0.2">
      <c r="A1539" t="s">
        <v>39</v>
      </c>
      <c r="B1539" s="3">
        <v>44259</v>
      </c>
      <c r="C1539">
        <v>122</v>
      </c>
      <c r="D1539">
        <v>0</v>
      </c>
      <c r="E1539">
        <f t="shared" ref="E1539:E1602" si="123">YEAR(B1539)</f>
        <v>2021</v>
      </c>
      <c r="F1539" t="str">
        <f t="shared" si="122"/>
        <v>Wallumbilla</v>
      </c>
      <c r="G1539" t="str">
        <f t="shared" ref="G1539:G1602" si="124">IF(LEFT(A1539,2)="GJ","Month",IF(OR(LEFT(A1539,2)="GK",LEFT(A1539,2)="GX"),"Quarter",IF(LEFT(A1539,2)="GY","Strip","NA")))</f>
        <v>Quarter</v>
      </c>
      <c r="H1539">
        <f t="shared" ref="H1539:H1602" si="125">VALUE(MID(A1539,4,4))</f>
        <v>2021</v>
      </c>
      <c r="I1539">
        <f t="shared" ref="I1539:I1602" si="126">IF(G1539="Month",_xlfn.DAYS(EOMONTH(B1539,0),EOMONTH(B1539,-1)),IF(G1539="Quarter",_xlfn.DAYS(EOMONTH(B1539,2),EOMONTH(B1539,-1)),365))</f>
        <v>92</v>
      </c>
      <c r="J1539">
        <f>D1539*PJ_per_contract*I1539</f>
        <v>0</v>
      </c>
    </row>
    <row r="1540" spans="1:10" x14ac:dyDescent="0.2">
      <c r="A1540" t="s">
        <v>40</v>
      </c>
      <c r="B1540" s="3">
        <v>44259</v>
      </c>
      <c r="C1540">
        <v>0</v>
      </c>
      <c r="D1540">
        <v>0</v>
      </c>
      <c r="E1540">
        <f t="shared" si="123"/>
        <v>2021</v>
      </c>
      <c r="F1540" t="str">
        <f t="shared" si="122"/>
        <v>Wallumbilla</v>
      </c>
      <c r="G1540" t="str">
        <f t="shared" si="124"/>
        <v>Strip</v>
      </c>
      <c r="H1540">
        <f t="shared" si="125"/>
        <v>2022</v>
      </c>
      <c r="I1540">
        <f t="shared" si="126"/>
        <v>365</v>
      </c>
      <c r="J1540">
        <f>D1540*PJ_per_contract*I1540</f>
        <v>0</v>
      </c>
    </row>
    <row r="1541" spans="1:10" x14ac:dyDescent="0.2">
      <c r="A1541" t="s">
        <v>41</v>
      </c>
      <c r="B1541" s="3">
        <v>44259</v>
      </c>
      <c r="C1541">
        <v>0</v>
      </c>
      <c r="D1541">
        <v>0</v>
      </c>
      <c r="E1541">
        <f t="shared" si="123"/>
        <v>2021</v>
      </c>
      <c r="F1541" t="str">
        <f t="shared" si="122"/>
        <v>Victorian</v>
      </c>
      <c r="G1541" t="str">
        <f t="shared" si="124"/>
        <v>Quarter</v>
      </c>
      <c r="H1541">
        <f t="shared" si="125"/>
        <v>2021</v>
      </c>
      <c r="I1541">
        <f t="shared" si="126"/>
        <v>92</v>
      </c>
      <c r="J1541">
        <f>D1541*PJ_per_contract*I1541</f>
        <v>0</v>
      </c>
    </row>
    <row r="1542" spans="1:10" x14ac:dyDescent="0.2">
      <c r="A1542" t="s">
        <v>42</v>
      </c>
      <c r="B1542" s="3">
        <v>44259</v>
      </c>
      <c r="C1542">
        <v>152</v>
      </c>
      <c r="D1542">
        <v>0</v>
      </c>
      <c r="E1542">
        <f t="shared" si="123"/>
        <v>2021</v>
      </c>
      <c r="F1542" t="str">
        <f t="shared" si="122"/>
        <v>Wallumbilla</v>
      </c>
      <c r="G1542" t="str">
        <f t="shared" si="124"/>
        <v>Quarter</v>
      </c>
      <c r="H1542">
        <f t="shared" si="125"/>
        <v>2021</v>
      </c>
      <c r="I1542">
        <f t="shared" si="126"/>
        <v>92</v>
      </c>
      <c r="J1542">
        <f>D1542*PJ_per_contract*I1542</f>
        <v>0</v>
      </c>
    </row>
    <row r="1543" spans="1:10" x14ac:dyDescent="0.2">
      <c r="A1543" t="s">
        <v>43</v>
      </c>
      <c r="B1543" s="3">
        <v>44259</v>
      </c>
      <c r="C1543">
        <v>0</v>
      </c>
      <c r="D1543">
        <v>0</v>
      </c>
      <c r="E1543">
        <f t="shared" si="123"/>
        <v>2021</v>
      </c>
      <c r="F1543" t="str">
        <f t="shared" si="122"/>
        <v>Victorian</v>
      </c>
      <c r="G1543" t="str">
        <f t="shared" si="124"/>
        <v>Quarter</v>
      </c>
      <c r="H1543">
        <f t="shared" si="125"/>
        <v>2021</v>
      </c>
      <c r="I1543">
        <f t="shared" si="126"/>
        <v>92</v>
      </c>
      <c r="J1543">
        <f>D1543*PJ_per_contract*I1543</f>
        <v>0</v>
      </c>
    </row>
    <row r="1544" spans="1:10" x14ac:dyDescent="0.2">
      <c r="A1544" t="s">
        <v>44</v>
      </c>
      <c r="B1544" s="3">
        <v>44259</v>
      </c>
      <c r="C1544">
        <v>85</v>
      </c>
      <c r="D1544">
        <v>0</v>
      </c>
      <c r="E1544">
        <f t="shared" si="123"/>
        <v>2021</v>
      </c>
      <c r="F1544" t="str">
        <f t="shared" si="122"/>
        <v>Wallumbilla</v>
      </c>
      <c r="G1544" t="str">
        <f t="shared" si="124"/>
        <v>Quarter</v>
      </c>
      <c r="H1544">
        <f t="shared" si="125"/>
        <v>2021</v>
      </c>
      <c r="I1544">
        <f t="shared" si="126"/>
        <v>92</v>
      </c>
      <c r="J1544">
        <f>D1544*PJ_per_contract*I1544</f>
        <v>0</v>
      </c>
    </row>
    <row r="1545" spans="1:10" x14ac:dyDescent="0.2">
      <c r="A1545" t="s">
        <v>45</v>
      </c>
      <c r="B1545" s="3">
        <v>44259</v>
      </c>
      <c r="C1545">
        <v>0</v>
      </c>
      <c r="D1545">
        <v>0</v>
      </c>
      <c r="E1545">
        <f t="shared" si="123"/>
        <v>2021</v>
      </c>
      <c r="F1545" t="str">
        <f t="shared" si="122"/>
        <v>Wallumbilla</v>
      </c>
      <c r="G1545" t="str">
        <f t="shared" si="124"/>
        <v>Strip</v>
      </c>
      <c r="H1545">
        <f t="shared" si="125"/>
        <v>2022</v>
      </c>
      <c r="I1545">
        <f t="shared" si="126"/>
        <v>365</v>
      </c>
      <c r="J1545">
        <f>D1545*PJ_per_contract*I1545</f>
        <v>0</v>
      </c>
    </row>
    <row r="1546" spans="1:10" x14ac:dyDescent="0.2">
      <c r="A1546" t="s">
        <v>46</v>
      </c>
      <c r="B1546" s="3">
        <v>44259</v>
      </c>
      <c r="C1546">
        <v>0</v>
      </c>
      <c r="D1546">
        <v>0</v>
      </c>
      <c r="E1546">
        <f t="shared" si="123"/>
        <v>2021</v>
      </c>
      <c r="F1546" t="str">
        <f t="shared" si="122"/>
        <v>Victorian</v>
      </c>
      <c r="G1546" t="str">
        <f t="shared" si="124"/>
        <v>Quarter</v>
      </c>
      <c r="H1546">
        <f t="shared" si="125"/>
        <v>2022</v>
      </c>
      <c r="I1546">
        <f t="shared" si="126"/>
        <v>92</v>
      </c>
      <c r="J1546">
        <f>D1546*PJ_per_contract*I1546</f>
        <v>0</v>
      </c>
    </row>
    <row r="1547" spans="1:10" x14ac:dyDescent="0.2">
      <c r="A1547" t="s">
        <v>47</v>
      </c>
      <c r="B1547" s="3">
        <v>44259</v>
      </c>
      <c r="C1547">
        <v>5</v>
      </c>
      <c r="D1547">
        <v>0</v>
      </c>
      <c r="E1547">
        <f t="shared" si="123"/>
        <v>2021</v>
      </c>
      <c r="F1547" t="str">
        <f t="shared" si="122"/>
        <v>Wallumbilla</v>
      </c>
      <c r="G1547" t="str">
        <f t="shared" si="124"/>
        <v>Quarter</v>
      </c>
      <c r="H1547">
        <f t="shared" si="125"/>
        <v>2022</v>
      </c>
      <c r="I1547">
        <f t="shared" si="126"/>
        <v>92</v>
      </c>
      <c r="J1547">
        <f>D1547*PJ_per_contract*I1547</f>
        <v>0</v>
      </c>
    </row>
    <row r="1548" spans="1:10" x14ac:dyDescent="0.2">
      <c r="A1548" t="s">
        <v>48</v>
      </c>
      <c r="B1548" s="3">
        <v>44259</v>
      </c>
      <c r="C1548">
        <v>0</v>
      </c>
      <c r="D1548">
        <v>0</v>
      </c>
      <c r="E1548">
        <f t="shared" si="123"/>
        <v>2021</v>
      </c>
      <c r="F1548" t="str">
        <f t="shared" si="122"/>
        <v>Victorian</v>
      </c>
      <c r="G1548" t="str">
        <f t="shared" si="124"/>
        <v>Quarter</v>
      </c>
      <c r="H1548">
        <f t="shared" si="125"/>
        <v>2022</v>
      </c>
      <c r="I1548">
        <f t="shared" si="126"/>
        <v>92</v>
      </c>
      <c r="J1548">
        <f>D1548*PJ_per_contract*I1548</f>
        <v>0</v>
      </c>
    </row>
    <row r="1549" spans="1:10" x14ac:dyDescent="0.2">
      <c r="A1549" t="s">
        <v>49</v>
      </c>
      <c r="B1549" s="3">
        <v>44259</v>
      </c>
      <c r="C1549">
        <v>15</v>
      </c>
      <c r="D1549">
        <v>0</v>
      </c>
      <c r="E1549">
        <f t="shared" si="123"/>
        <v>2021</v>
      </c>
      <c r="F1549" t="str">
        <f t="shared" si="122"/>
        <v>Wallumbilla</v>
      </c>
      <c r="G1549" t="str">
        <f t="shared" si="124"/>
        <v>Quarter</v>
      </c>
      <c r="H1549">
        <f t="shared" si="125"/>
        <v>2022</v>
      </c>
      <c r="I1549">
        <f t="shared" si="126"/>
        <v>92</v>
      </c>
      <c r="J1549">
        <f>D1549*PJ_per_contract*I1549</f>
        <v>0</v>
      </c>
    </row>
    <row r="1550" spans="1:10" x14ac:dyDescent="0.2">
      <c r="A1550" t="s">
        <v>52</v>
      </c>
      <c r="B1550" s="3">
        <v>44259</v>
      </c>
      <c r="C1550">
        <v>0</v>
      </c>
      <c r="D1550">
        <v>0</v>
      </c>
      <c r="E1550">
        <f t="shared" si="123"/>
        <v>2021</v>
      </c>
      <c r="F1550" t="str">
        <f t="shared" si="122"/>
        <v>Victorian</v>
      </c>
      <c r="G1550" t="str">
        <f t="shared" si="124"/>
        <v>Quarter</v>
      </c>
      <c r="H1550">
        <f t="shared" si="125"/>
        <v>2022</v>
      </c>
      <c r="I1550">
        <f t="shared" si="126"/>
        <v>92</v>
      </c>
      <c r="J1550">
        <f>D1550*PJ_per_contract*I1550</f>
        <v>0</v>
      </c>
    </row>
    <row r="1551" spans="1:10" x14ac:dyDescent="0.2">
      <c r="A1551" t="s">
        <v>54</v>
      </c>
      <c r="B1551" s="3">
        <v>44259</v>
      </c>
      <c r="C1551">
        <v>0</v>
      </c>
      <c r="D1551">
        <v>0</v>
      </c>
      <c r="E1551">
        <f t="shared" si="123"/>
        <v>2021</v>
      </c>
      <c r="F1551" t="str">
        <f t="shared" si="122"/>
        <v>Victorian</v>
      </c>
      <c r="G1551" t="str">
        <f t="shared" si="124"/>
        <v>Quarter</v>
      </c>
      <c r="H1551">
        <f t="shared" si="125"/>
        <v>2023</v>
      </c>
      <c r="I1551">
        <f t="shared" si="126"/>
        <v>92</v>
      </c>
      <c r="J1551">
        <f>D1551*PJ_per_contract*I1551</f>
        <v>0</v>
      </c>
    </row>
    <row r="1552" spans="1:10" x14ac:dyDescent="0.2">
      <c r="A1552" t="s">
        <v>55</v>
      </c>
      <c r="B1552" s="3">
        <v>44259</v>
      </c>
      <c r="C1552">
        <v>0</v>
      </c>
      <c r="D1552">
        <v>0</v>
      </c>
      <c r="E1552">
        <f t="shared" si="123"/>
        <v>2021</v>
      </c>
      <c r="F1552" t="str">
        <f t="shared" si="122"/>
        <v>Victorian</v>
      </c>
      <c r="G1552" t="str">
        <f t="shared" si="124"/>
        <v>Quarter</v>
      </c>
      <c r="H1552">
        <f t="shared" si="125"/>
        <v>2024</v>
      </c>
      <c r="I1552">
        <f t="shared" si="126"/>
        <v>92</v>
      </c>
      <c r="J1552">
        <f>D1552*PJ_per_contract*I1552</f>
        <v>0</v>
      </c>
    </row>
    <row r="1553" spans="1:10" x14ac:dyDescent="0.2">
      <c r="A1553" t="s">
        <v>56</v>
      </c>
      <c r="B1553" s="3">
        <v>44259</v>
      </c>
      <c r="C1553">
        <v>0</v>
      </c>
      <c r="D1553">
        <v>0</v>
      </c>
      <c r="E1553">
        <f t="shared" si="123"/>
        <v>2021</v>
      </c>
      <c r="F1553" t="str">
        <f t="shared" si="122"/>
        <v>Victorian</v>
      </c>
      <c r="G1553" t="str">
        <f t="shared" si="124"/>
        <v>Quarter</v>
      </c>
      <c r="H1553">
        <f t="shared" si="125"/>
        <v>2023</v>
      </c>
      <c r="I1553">
        <f t="shared" si="126"/>
        <v>92</v>
      </c>
      <c r="J1553">
        <f>D1553*PJ_per_contract*I1553</f>
        <v>0</v>
      </c>
    </row>
    <row r="1554" spans="1:10" x14ac:dyDescent="0.2">
      <c r="A1554" t="s">
        <v>50</v>
      </c>
      <c r="B1554" s="3">
        <v>44259</v>
      </c>
      <c r="C1554">
        <v>0</v>
      </c>
      <c r="D1554">
        <v>0</v>
      </c>
      <c r="E1554">
        <f t="shared" si="123"/>
        <v>2021</v>
      </c>
      <c r="F1554" t="str">
        <f t="shared" si="122"/>
        <v>Victorian</v>
      </c>
      <c r="G1554" t="str">
        <f t="shared" si="124"/>
        <v>Quarter</v>
      </c>
      <c r="H1554">
        <f t="shared" si="125"/>
        <v>2024</v>
      </c>
      <c r="I1554">
        <f t="shared" si="126"/>
        <v>92</v>
      </c>
      <c r="J1554">
        <f>D1554*PJ_per_contract*I1554</f>
        <v>0</v>
      </c>
    </row>
    <row r="1555" spans="1:10" x14ac:dyDescent="0.2">
      <c r="A1555" t="s">
        <v>53</v>
      </c>
      <c r="B1555" s="3">
        <v>44259</v>
      </c>
      <c r="C1555">
        <v>0</v>
      </c>
      <c r="D1555">
        <v>0</v>
      </c>
      <c r="E1555">
        <f t="shared" si="123"/>
        <v>2021</v>
      </c>
      <c r="F1555" t="str">
        <f t="shared" si="122"/>
        <v>Victorian</v>
      </c>
      <c r="G1555" t="str">
        <f t="shared" si="124"/>
        <v>Quarter</v>
      </c>
      <c r="H1555">
        <f t="shared" si="125"/>
        <v>2023</v>
      </c>
      <c r="I1555">
        <f t="shared" si="126"/>
        <v>92</v>
      </c>
      <c r="J1555">
        <f>D1555*PJ_per_contract*I1555</f>
        <v>0</v>
      </c>
    </row>
    <row r="1556" spans="1:10" x14ac:dyDescent="0.2">
      <c r="A1556" t="s">
        <v>59</v>
      </c>
      <c r="B1556" s="3">
        <v>44259</v>
      </c>
      <c r="C1556">
        <v>0</v>
      </c>
      <c r="D1556">
        <v>0</v>
      </c>
      <c r="E1556">
        <f t="shared" si="123"/>
        <v>2021</v>
      </c>
      <c r="F1556" t="str">
        <f t="shared" si="122"/>
        <v>Victorian</v>
      </c>
      <c r="G1556" t="str">
        <f t="shared" si="124"/>
        <v>Quarter</v>
      </c>
      <c r="H1556">
        <f t="shared" si="125"/>
        <v>2023</v>
      </c>
      <c r="I1556">
        <f t="shared" si="126"/>
        <v>92</v>
      </c>
      <c r="J1556">
        <f>D1556*PJ_per_contract*I1556</f>
        <v>0</v>
      </c>
    </row>
    <row r="1557" spans="1:10" x14ac:dyDescent="0.2">
      <c r="A1557" t="s">
        <v>58</v>
      </c>
      <c r="B1557" s="3">
        <v>44259</v>
      </c>
      <c r="C1557">
        <v>0</v>
      </c>
      <c r="D1557">
        <v>0</v>
      </c>
      <c r="E1557">
        <f t="shared" si="123"/>
        <v>2021</v>
      </c>
      <c r="F1557" t="str">
        <f t="shared" si="122"/>
        <v>Victorian</v>
      </c>
      <c r="G1557" t="str">
        <f t="shared" si="124"/>
        <v>Quarter</v>
      </c>
      <c r="H1557">
        <f t="shared" si="125"/>
        <v>2024</v>
      </c>
      <c r="I1557">
        <f t="shared" si="126"/>
        <v>92</v>
      </c>
      <c r="J1557">
        <f>D1557*PJ_per_contract*I1557</f>
        <v>0</v>
      </c>
    </row>
    <row r="1558" spans="1:10" x14ac:dyDescent="0.2">
      <c r="A1558" t="s">
        <v>57</v>
      </c>
      <c r="B1558" s="3">
        <v>44259</v>
      </c>
      <c r="C1558">
        <v>0</v>
      </c>
      <c r="D1558">
        <v>0</v>
      </c>
      <c r="E1558">
        <f t="shared" si="123"/>
        <v>2021</v>
      </c>
      <c r="F1558" t="str">
        <f t="shared" si="122"/>
        <v>Victorian</v>
      </c>
      <c r="G1558" t="str">
        <f t="shared" si="124"/>
        <v>Quarter</v>
      </c>
      <c r="H1558">
        <f t="shared" si="125"/>
        <v>2024</v>
      </c>
      <c r="I1558">
        <f t="shared" si="126"/>
        <v>92</v>
      </c>
      <c r="J1558">
        <f>D1558*PJ_per_contract*I1558</f>
        <v>0</v>
      </c>
    </row>
    <row r="1559" spans="1:10" x14ac:dyDescent="0.2">
      <c r="A1559" t="s">
        <v>51</v>
      </c>
      <c r="B1559" s="3">
        <v>44259</v>
      </c>
      <c r="C1559">
        <v>0</v>
      </c>
      <c r="D1559">
        <v>0</v>
      </c>
      <c r="E1559">
        <f t="shared" si="123"/>
        <v>2021</v>
      </c>
      <c r="F1559" t="str">
        <f t="shared" si="122"/>
        <v>Victorian</v>
      </c>
      <c r="G1559" t="str">
        <f t="shared" si="124"/>
        <v>Quarter</v>
      </c>
      <c r="H1559">
        <f t="shared" si="125"/>
        <v>2022</v>
      </c>
      <c r="I1559">
        <f t="shared" si="126"/>
        <v>92</v>
      </c>
      <c r="J1559">
        <f>D1559*PJ_per_contract*I1559</f>
        <v>0</v>
      </c>
    </row>
    <row r="1560" spans="1:10" x14ac:dyDescent="0.2">
      <c r="A1560" t="s">
        <v>60</v>
      </c>
      <c r="B1560" s="3">
        <v>44259</v>
      </c>
      <c r="C1560">
        <v>0</v>
      </c>
      <c r="D1560">
        <v>0</v>
      </c>
      <c r="E1560">
        <f t="shared" si="123"/>
        <v>2021</v>
      </c>
      <c r="F1560" t="str">
        <f t="shared" si="122"/>
        <v>Wallumbilla</v>
      </c>
      <c r="G1560" t="str">
        <f t="shared" si="124"/>
        <v>Strip</v>
      </c>
      <c r="H1560">
        <f t="shared" si="125"/>
        <v>2023</v>
      </c>
      <c r="I1560">
        <f t="shared" si="126"/>
        <v>365</v>
      </c>
      <c r="J1560">
        <f>D1560*PJ_per_contract*I1560</f>
        <v>0</v>
      </c>
    </row>
    <row r="1561" spans="1:10" x14ac:dyDescent="0.2">
      <c r="A1561" t="s">
        <v>61</v>
      </c>
      <c r="B1561" s="3">
        <v>44259</v>
      </c>
      <c r="C1561">
        <v>25</v>
      </c>
      <c r="D1561">
        <v>0</v>
      </c>
      <c r="E1561">
        <f t="shared" si="123"/>
        <v>2021</v>
      </c>
      <c r="F1561" t="str">
        <f t="shared" si="122"/>
        <v>Wallumbilla</v>
      </c>
      <c r="G1561" t="str">
        <f t="shared" si="124"/>
        <v>Quarter</v>
      </c>
      <c r="H1561">
        <f t="shared" si="125"/>
        <v>2022</v>
      </c>
      <c r="I1561">
        <f t="shared" si="126"/>
        <v>92</v>
      </c>
      <c r="J1561">
        <f>D1561*PJ_per_contract*I1561</f>
        <v>0</v>
      </c>
    </row>
    <row r="1562" spans="1:10" x14ac:dyDescent="0.2">
      <c r="A1562" t="s">
        <v>62</v>
      </c>
      <c r="B1562" s="3">
        <v>44259</v>
      </c>
      <c r="C1562">
        <v>5</v>
      </c>
      <c r="D1562">
        <v>0</v>
      </c>
      <c r="E1562">
        <f t="shared" si="123"/>
        <v>2021</v>
      </c>
      <c r="F1562" t="str">
        <f t="shared" si="122"/>
        <v>Wallumbilla</v>
      </c>
      <c r="G1562" t="str">
        <f t="shared" si="124"/>
        <v>Quarter</v>
      </c>
      <c r="H1562">
        <f t="shared" si="125"/>
        <v>2022</v>
      </c>
      <c r="I1562">
        <f t="shared" si="126"/>
        <v>92</v>
      </c>
      <c r="J1562">
        <f>D1562*PJ_per_contract*I1562</f>
        <v>0</v>
      </c>
    </row>
    <row r="1563" spans="1:10" x14ac:dyDescent="0.2">
      <c r="A1563" t="s">
        <v>63</v>
      </c>
      <c r="B1563" s="3">
        <v>44259</v>
      </c>
      <c r="C1563">
        <v>0</v>
      </c>
      <c r="D1563">
        <v>0</v>
      </c>
      <c r="E1563">
        <f t="shared" si="123"/>
        <v>2021</v>
      </c>
      <c r="F1563" t="str">
        <f t="shared" si="122"/>
        <v>Wallumbilla</v>
      </c>
      <c r="G1563" t="str">
        <f t="shared" si="124"/>
        <v>Quarter</v>
      </c>
      <c r="H1563">
        <f t="shared" si="125"/>
        <v>2023</v>
      </c>
      <c r="I1563">
        <f t="shared" si="126"/>
        <v>92</v>
      </c>
      <c r="J1563">
        <f>D1563*PJ_per_contract*I1563</f>
        <v>0</v>
      </c>
    </row>
    <row r="1564" spans="1:10" x14ac:dyDescent="0.2">
      <c r="A1564" t="s">
        <v>64</v>
      </c>
      <c r="B1564" s="3">
        <v>44259</v>
      </c>
      <c r="C1564">
        <v>0</v>
      </c>
      <c r="D1564">
        <v>0</v>
      </c>
      <c r="E1564">
        <f t="shared" si="123"/>
        <v>2021</v>
      </c>
      <c r="F1564" t="str">
        <f t="shared" si="122"/>
        <v>Wallumbilla</v>
      </c>
      <c r="G1564" t="str">
        <f t="shared" si="124"/>
        <v>Quarter</v>
      </c>
      <c r="H1564">
        <f t="shared" si="125"/>
        <v>2023</v>
      </c>
      <c r="I1564">
        <f t="shared" si="126"/>
        <v>92</v>
      </c>
      <c r="J1564">
        <f>D1564*PJ_per_contract*I1564</f>
        <v>0</v>
      </c>
    </row>
    <row r="1565" spans="1:10" x14ac:dyDescent="0.2">
      <c r="A1565" t="s">
        <v>31</v>
      </c>
      <c r="B1565" s="3">
        <v>44260</v>
      </c>
      <c r="C1565">
        <v>0</v>
      </c>
      <c r="D1565">
        <v>0</v>
      </c>
      <c r="E1565">
        <f t="shared" si="123"/>
        <v>2021</v>
      </c>
      <c r="F1565" t="str">
        <f t="shared" si="122"/>
        <v>Wallumbilla</v>
      </c>
      <c r="G1565" t="str">
        <f t="shared" si="124"/>
        <v>Strip</v>
      </c>
      <c r="H1565">
        <f t="shared" si="125"/>
        <v>2021</v>
      </c>
      <c r="I1565">
        <f t="shared" si="126"/>
        <v>365</v>
      </c>
      <c r="J1565">
        <f>D1565*PJ_per_contract*I1565</f>
        <v>0</v>
      </c>
    </row>
    <row r="1566" spans="1:10" x14ac:dyDescent="0.2">
      <c r="A1566" t="s">
        <v>33</v>
      </c>
      <c r="B1566" s="3">
        <v>44260</v>
      </c>
      <c r="C1566">
        <v>0</v>
      </c>
      <c r="D1566">
        <v>0</v>
      </c>
      <c r="E1566">
        <f t="shared" si="123"/>
        <v>2021</v>
      </c>
      <c r="F1566" t="str">
        <f t="shared" si="122"/>
        <v>Victorian</v>
      </c>
      <c r="G1566" t="str">
        <f t="shared" si="124"/>
        <v>Month</v>
      </c>
      <c r="H1566">
        <f t="shared" si="125"/>
        <v>2021</v>
      </c>
      <c r="I1566">
        <f t="shared" si="126"/>
        <v>31</v>
      </c>
      <c r="J1566">
        <f>D1566*PJ_per_contract*I1566</f>
        <v>0</v>
      </c>
    </row>
    <row r="1567" spans="1:10" x14ac:dyDescent="0.2">
      <c r="A1567" t="s">
        <v>32</v>
      </c>
      <c r="B1567" s="3">
        <v>44260</v>
      </c>
      <c r="C1567">
        <v>0</v>
      </c>
      <c r="D1567">
        <v>0</v>
      </c>
      <c r="E1567">
        <f t="shared" si="123"/>
        <v>2021</v>
      </c>
      <c r="F1567" t="str">
        <f t="shared" si="122"/>
        <v>Victorian</v>
      </c>
      <c r="G1567" t="str">
        <f t="shared" si="124"/>
        <v>Quarter</v>
      </c>
      <c r="H1567">
        <f t="shared" si="125"/>
        <v>2021</v>
      </c>
      <c r="I1567">
        <f t="shared" si="126"/>
        <v>92</v>
      </c>
      <c r="J1567">
        <f>D1567*PJ_per_contract*I1567</f>
        <v>0</v>
      </c>
    </row>
    <row r="1568" spans="1:10" x14ac:dyDescent="0.2">
      <c r="A1568" t="s">
        <v>34</v>
      </c>
      <c r="B1568" s="3">
        <v>44260</v>
      </c>
      <c r="C1568">
        <v>85</v>
      </c>
      <c r="D1568">
        <v>0</v>
      </c>
      <c r="E1568">
        <f t="shared" si="123"/>
        <v>2021</v>
      </c>
      <c r="F1568" t="str">
        <f t="shared" si="122"/>
        <v>Wallumbilla</v>
      </c>
      <c r="G1568" t="str">
        <f t="shared" si="124"/>
        <v>Quarter</v>
      </c>
      <c r="H1568">
        <f t="shared" si="125"/>
        <v>2021</v>
      </c>
      <c r="I1568">
        <f t="shared" si="126"/>
        <v>92</v>
      </c>
      <c r="J1568">
        <f>D1568*PJ_per_contract*I1568</f>
        <v>0</v>
      </c>
    </row>
    <row r="1569" spans="1:10" x14ac:dyDescent="0.2">
      <c r="A1569" t="s">
        <v>35</v>
      </c>
      <c r="B1569" s="3">
        <v>44260</v>
      </c>
      <c r="C1569">
        <v>0</v>
      </c>
      <c r="D1569">
        <v>0</v>
      </c>
      <c r="E1569">
        <f t="shared" si="123"/>
        <v>2021</v>
      </c>
      <c r="F1569" t="str">
        <f t="shared" si="122"/>
        <v>Victorian</v>
      </c>
      <c r="G1569" t="str">
        <f t="shared" si="124"/>
        <v>Month</v>
      </c>
      <c r="H1569">
        <f t="shared" si="125"/>
        <v>2021</v>
      </c>
      <c r="I1569">
        <f t="shared" si="126"/>
        <v>31</v>
      </c>
      <c r="J1569">
        <f>D1569*PJ_per_contract*I1569</f>
        <v>0</v>
      </c>
    </row>
    <row r="1570" spans="1:10" x14ac:dyDescent="0.2">
      <c r="A1570" t="s">
        <v>36</v>
      </c>
      <c r="B1570" s="3">
        <v>44260</v>
      </c>
      <c r="C1570">
        <v>0</v>
      </c>
      <c r="D1570">
        <v>0</v>
      </c>
      <c r="E1570">
        <f t="shared" si="123"/>
        <v>2021</v>
      </c>
      <c r="F1570" t="str">
        <f t="shared" si="122"/>
        <v>Victorian</v>
      </c>
      <c r="G1570" t="str">
        <f t="shared" si="124"/>
        <v>Month</v>
      </c>
      <c r="H1570">
        <f t="shared" si="125"/>
        <v>2021</v>
      </c>
      <c r="I1570">
        <f t="shared" si="126"/>
        <v>31</v>
      </c>
      <c r="J1570">
        <f>D1570*PJ_per_contract*I1570</f>
        <v>0</v>
      </c>
    </row>
    <row r="1571" spans="1:10" x14ac:dyDescent="0.2">
      <c r="A1571" t="s">
        <v>37</v>
      </c>
      <c r="B1571" s="3">
        <v>44260</v>
      </c>
      <c r="C1571">
        <v>0</v>
      </c>
      <c r="D1571">
        <v>0</v>
      </c>
      <c r="E1571">
        <f t="shared" si="123"/>
        <v>2021</v>
      </c>
      <c r="F1571" t="str">
        <f t="shared" si="122"/>
        <v>Victorian</v>
      </c>
      <c r="G1571" t="str">
        <f t="shared" si="124"/>
        <v>Month</v>
      </c>
      <c r="H1571">
        <f t="shared" si="125"/>
        <v>2021</v>
      </c>
      <c r="I1571">
        <f t="shared" si="126"/>
        <v>31</v>
      </c>
      <c r="J1571">
        <f>D1571*PJ_per_contract*I1571</f>
        <v>0</v>
      </c>
    </row>
    <row r="1572" spans="1:10" x14ac:dyDescent="0.2">
      <c r="A1572" t="s">
        <v>38</v>
      </c>
      <c r="B1572" s="3">
        <v>44260</v>
      </c>
      <c r="C1572">
        <v>0</v>
      </c>
      <c r="D1572">
        <v>0</v>
      </c>
      <c r="E1572">
        <f t="shared" si="123"/>
        <v>2021</v>
      </c>
      <c r="F1572" t="str">
        <f t="shared" si="122"/>
        <v>Victorian</v>
      </c>
      <c r="G1572" t="str">
        <f t="shared" si="124"/>
        <v>Quarter</v>
      </c>
      <c r="H1572">
        <f t="shared" si="125"/>
        <v>2021</v>
      </c>
      <c r="I1572">
        <f t="shared" si="126"/>
        <v>92</v>
      </c>
      <c r="J1572">
        <f>D1572*PJ_per_contract*I1572</f>
        <v>0</v>
      </c>
    </row>
    <row r="1573" spans="1:10" x14ac:dyDescent="0.2">
      <c r="A1573" t="s">
        <v>39</v>
      </c>
      <c r="B1573" s="3">
        <v>44260</v>
      </c>
      <c r="C1573">
        <v>122</v>
      </c>
      <c r="D1573">
        <v>0</v>
      </c>
      <c r="E1573">
        <f t="shared" si="123"/>
        <v>2021</v>
      </c>
      <c r="F1573" t="str">
        <f t="shared" si="122"/>
        <v>Wallumbilla</v>
      </c>
      <c r="G1573" t="str">
        <f t="shared" si="124"/>
        <v>Quarter</v>
      </c>
      <c r="H1573">
        <f t="shared" si="125"/>
        <v>2021</v>
      </c>
      <c r="I1573">
        <f t="shared" si="126"/>
        <v>92</v>
      </c>
      <c r="J1573">
        <f>D1573*PJ_per_contract*I1573</f>
        <v>0</v>
      </c>
    </row>
    <row r="1574" spans="1:10" x14ac:dyDescent="0.2">
      <c r="A1574" t="s">
        <v>40</v>
      </c>
      <c r="B1574" s="3">
        <v>44260</v>
      </c>
      <c r="C1574">
        <v>0</v>
      </c>
      <c r="D1574">
        <v>0</v>
      </c>
      <c r="E1574">
        <f t="shared" si="123"/>
        <v>2021</v>
      </c>
      <c r="F1574" t="str">
        <f t="shared" si="122"/>
        <v>Wallumbilla</v>
      </c>
      <c r="G1574" t="str">
        <f t="shared" si="124"/>
        <v>Strip</v>
      </c>
      <c r="H1574">
        <f t="shared" si="125"/>
        <v>2022</v>
      </c>
      <c r="I1574">
        <f t="shared" si="126"/>
        <v>365</v>
      </c>
      <c r="J1574">
        <f>D1574*PJ_per_contract*I1574</f>
        <v>0</v>
      </c>
    </row>
    <row r="1575" spans="1:10" x14ac:dyDescent="0.2">
      <c r="A1575" t="s">
        <v>41</v>
      </c>
      <c r="B1575" s="3">
        <v>44260</v>
      </c>
      <c r="C1575">
        <v>0</v>
      </c>
      <c r="D1575">
        <v>0</v>
      </c>
      <c r="E1575">
        <f t="shared" si="123"/>
        <v>2021</v>
      </c>
      <c r="F1575" t="str">
        <f t="shared" si="122"/>
        <v>Victorian</v>
      </c>
      <c r="G1575" t="str">
        <f t="shared" si="124"/>
        <v>Quarter</v>
      </c>
      <c r="H1575">
        <f t="shared" si="125"/>
        <v>2021</v>
      </c>
      <c r="I1575">
        <f t="shared" si="126"/>
        <v>92</v>
      </c>
      <c r="J1575">
        <f>D1575*PJ_per_contract*I1575</f>
        <v>0</v>
      </c>
    </row>
    <row r="1576" spans="1:10" x14ac:dyDescent="0.2">
      <c r="A1576" t="s">
        <v>42</v>
      </c>
      <c r="B1576" s="3">
        <v>44260</v>
      </c>
      <c r="C1576">
        <v>152</v>
      </c>
      <c r="D1576">
        <v>0</v>
      </c>
      <c r="E1576">
        <f t="shared" si="123"/>
        <v>2021</v>
      </c>
      <c r="F1576" t="str">
        <f t="shared" si="122"/>
        <v>Wallumbilla</v>
      </c>
      <c r="G1576" t="str">
        <f t="shared" si="124"/>
        <v>Quarter</v>
      </c>
      <c r="H1576">
        <f t="shared" si="125"/>
        <v>2021</v>
      </c>
      <c r="I1576">
        <f t="shared" si="126"/>
        <v>92</v>
      </c>
      <c r="J1576">
        <f>D1576*PJ_per_contract*I1576</f>
        <v>0</v>
      </c>
    </row>
    <row r="1577" spans="1:10" x14ac:dyDescent="0.2">
      <c r="A1577" t="s">
        <v>43</v>
      </c>
      <c r="B1577" s="3">
        <v>44260</v>
      </c>
      <c r="C1577">
        <v>0</v>
      </c>
      <c r="D1577">
        <v>0</v>
      </c>
      <c r="E1577">
        <f t="shared" si="123"/>
        <v>2021</v>
      </c>
      <c r="F1577" t="str">
        <f t="shared" si="122"/>
        <v>Victorian</v>
      </c>
      <c r="G1577" t="str">
        <f t="shared" si="124"/>
        <v>Quarter</v>
      </c>
      <c r="H1577">
        <f t="shared" si="125"/>
        <v>2021</v>
      </c>
      <c r="I1577">
        <f t="shared" si="126"/>
        <v>92</v>
      </c>
      <c r="J1577">
        <f>D1577*PJ_per_contract*I1577</f>
        <v>0</v>
      </c>
    </row>
    <row r="1578" spans="1:10" x14ac:dyDescent="0.2">
      <c r="A1578" t="s">
        <v>44</v>
      </c>
      <c r="B1578" s="3">
        <v>44260</v>
      </c>
      <c r="C1578">
        <v>85</v>
      </c>
      <c r="D1578">
        <v>0</v>
      </c>
      <c r="E1578">
        <f t="shared" si="123"/>
        <v>2021</v>
      </c>
      <c r="F1578" t="str">
        <f t="shared" si="122"/>
        <v>Wallumbilla</v>
      </c>
      <c r="G1578" t="str">
        <f t="shared" si="124"/>
        <v>Quarter</v>
      </c>
      <c r="H1578">
        <f t="shared" si="125"/>
        <v>2021</v>
      </c>
      <c r="I1578">
        <f t="shared" si="126"/>
        <v>92</v>
      </c>
      <c r="J1578">
        <f>D1578*PJ_per_contract*I1578</f>
        <v>0</v>
      </c>
    </row>
    <row r="1579" spans="1:10" x14ac:dyDescent="0.2">
      <c r="A1579" t="s">
        <v>45</v>
      </c>
      <c r="B1579" s="3">
        <v>44260</v>
      </c>
      <c r="C1579">
        <v>0</v>
      </c>
      <c r="D1579">
        <v>0</v>
      </c>
      <c r="E1579">
        <f t="shared" si="123"/>
        <v>2021</v>
      </c>
      <c r="F1579" t="str">
        <f t="shared" si="122"/>
        <v>Wallumbilla</v>
      </c>
      <c r="G1579" t="str">
        <f t="shared" si="124"/>
        <v>Strip</v>
      </c>
      <c r="H1579">
        <f t="shared" si="125"/>
        <v>2022</v>
      </c>
      <c r="I1579">
        <f t="shared" si="126"/>
        <v>365</v>
      </c>
      <c r="J1579">
        <f>D1579*PJ_per_contract*I1579</f>
        <v>0</v>
      </c>
    </row>
    <row r="1580" spans="1:10" x14ac:dyDescent="0.2">
      <c r="A1580" t="s">
        <v>46</v>
      </c>
      <c r="B1580" s="3">
        <v>44260</v>
      </c>
      <c r="C1580">
        <v>0</v>
      </c>
      <c r="D1580">
        <v>0</v>
      </c>
      <c r="E1580">
        <f t="shared" si="123"/>
        <v>2021</v>
      </c>
      <c r="F1580" t="str">
        <f t="shared" si="122"/>
        <v>Victorian</v>
      </c>
      <c r="G1580" t="str">
        <f t="shared" si="124"/>
        <v>Quarter</v>
      </c>
      <c r="H1580">
        <f t="shared" si="125"/>
        <v>2022</v>
      </c>
      <c r="I1580">
        <f t="shared" si="126"/>
        <v>92</v>
      </c>
      <c r="J1580">
        <f>D1580*PJ_per_contract*I1580</f>
        <v>0</v>
      </c>
    </row>
    <row r="1581" spans="1:10" x14ac:dyDescent="0.2">
      <c r="A1581" t="s">
        <v>47</v>
      </c>
      <c r="B1581" s="3">
        <v>44260</v>
      </c>
      <c r="C1581">
        <v>5</v>
      </c>
      <c r="D1581">
        <v>0</v>
      </c>
      <c r="E1581">
        <f t="shared" si="123"/>
        <v>2021</v>
      </c>
      <c r="F1581" t="str">
        <f t="shared" si="122"/>
        <v>Wallumbilla</v>
      </c>
      <c r="G1581" t="str">
        <f t="shared" si="124"/>
        <v>Quarter</v>
      </c>
      <c r="H1581">
        <f t="shared" si="125"/>
        <v>2022</v>
      </c>
      <c r="I1581">
        <f t="shared" si="126"/>
        <v>92</v>
      </c>
      <c r="J1581">
        <f>D1581*PJ_per_contract*I1581</f>
        <v>0</v>
      </c>
    </row>
    <row r="1582" spans="1:10" x14ac:dyDescent="0.2">
      <c r="A1582" t="s">
        <v>48</v>
      </c>
      <c r="B1582" s="3">
        <v>44260</v>
      </c>
      <c r="C1582">
        <v>0</v>
      </c>
      <c r="D1582">
        <v>0</v>
      </c>
      <c r="E1582">
        <f t="shared" si="123"/>
        <v>2021</v>
      </c>
      <c r="F1582" t="str">
        <f t="shared" si="122"/>
        <v>Victorian</v>
      </c>
      <c r="G1582" t="str">
        <f t="shared" si="124"/>
        <v>Quarter</v>
      </c>
      <c r="H1582">
        <f t="shared" si="125"/>
        <v>2022</v>
      </c>
      <c r="I1582">
        <f t="shared" si="126"/>
        <v>92</v>
      </c>
      <c r="J1582">
        <f>D1582*PJ_per_contract*I1582</f>
        <v>0</v>
      </c>
    </row>
    <row r="1583" spans="1:10" x14ac:dyDescent="0.2">
      <c r="A1583" t="s">
        <v>49</v>
      </c>
      <c r="B1583" s="3">
        <v>44260</v>
      </c>
      <c r="C1583">
        <v>15</v>
      </c>
      <c r="D1583">
        <v>0</v>
      </c>
      <c r="E1583">
        <f t="shared" si="123"/>
        <v>2021</v>
      </c>
      <c r="F1583" t="str">
        <f t="shared" si="122"/>
        <v>Wallumbilla</v>
      </c>
      <c r="G1583" t="str">
        <f t="shared" si="124"/>
        <v>Quarter</v>
      </c>
      <c r="H1583">
        <f t="shared" si="125"/>
        <v>2022</v>
      </c>
      <c r="I1583">
        <f t="shared" si="126"/>
        <v>92</v>
      </c>
      <c r="J1583">
        <f>D1583*PJ_per_contract*I1583</f>
        <v>0</v>
      </c>
    </row>
    <row r="1584" spans="1:10" x14ac:dyDescent="0.2">
      <c r="A1584" t="s">
        <v>52</v>
      </c>
      <c r="B1584" s="3">
        <v>44260</v>
      </c>
      <c r="C1584">
        <v>0</v>
      </c>
      <c r="D1584">
        <v>0</v>
      </c>
      <c r="E1584">
        <f t="shared" si="123"/>
        <v>2021</v>
      </c>
      <c r="F1584" t="str">
        <f t="shared" si="122"/>
        <v>Victorian</v>
      </c>
      <c r="G1584" t="str">
        <f t="shared" si="124"/>
        <v>Quarter</v>
      </c>
      <c r="H1584">
        <f t="shared" si="125"/>
        <v>2022</v>
      </c>
      <c r="I1584">
        <f t="shared" si="126"/>
        <v>92</v>
      </c>
      <c r="J1584">
        <f>D1584*PJ_per_contract*I1584</f>
        <v>0</v>
      </c>
    </row>
    <row r="1585" spans="1:10" x14ac:dyDescent="0.2">
      <c r="A1585" t="s">
        <v>53</v>
      </c>
      <c r="B1585" s="3">
        <v>44260</v>
      </c>
      <c r="C1585">
        <v>0</v>
      </c>
      <c r="D1585">
        <v>0</v>
      </c>
      <c r="E1585">
        <f t="shared" si="123"/>
        <v>2021</v>
      </c>
      <c r="F1585" t="str">
        <f t="shared" si="122"/>
        <v>Victorian</v>
      </c>
      <c r="G1585" t="str">
        <f t="shared" si="124"/>
        <v>Quarter</v>
      </c>
      <c r="H1585">
        <f t="shared" si="125"/>
        <v>2023</v>
      </c>
      <c r="I1585">
        <f t="shared" si="126"/>
        <v>92</v>
      </c>
      <c r="J1585">
        <f>D1585*PJ_per_contract*I1585</f>
        <v>0</v>
      </c>
    </row>
    <row r="1586" spans="1:10" x14ac:dyDescent="0.2">
      <c r="A1586" t="s">
        <v>58</v>
      </c>
      <c r="B1586" s="3">
        <v>44260</v>
      </c>
      <c r="C1586">
        <v>0</v>
      </c>
      <c r="D1586">
        <v>0</v>
      </c>
      <c r="E1586">
        <f t="shared" si="123"/>
        <v>2021</v>
      </c>
      <c r="F1586" t="str">
        <f t="shared" si="122"/>
        <v>Victorian</v>
      </c>
      <c r="G1586" t="str">
        <f t="shared" si="124"/>
        <v>Quarter</v>
      </c>
      <c r="H1586">
        <f t="shared" si="125"/>
        <v>2024</v>
      </c>
      <c r="I1586">
        <f t="shared" si="126"/>
        <v>92</v>
      </c>
      <c r="J1586">
        <f>D1586*PJ_per_contract*I1586</f>
        <v>0</v>
      </c>
    </row>
    <row r="1587" spans="1:10" x14ac:dyDescent="0.2">
      <c r="A1587" t="s">
        <v>59</v>
      </c>
      <c r="B1587" s="3">
        <v>44260</v>
      </c>
      <c r="C1587">
        <v>0</v>
      </c>
      <c r="D1587">
        <v>0</v>
      </c>
      <c r="E1587">
        <f t="shared" si="123"/>
        <v>2021</v>
      </c>
      <c r="F1587" t="str">
        <f t="shared" si="122"/>
        <v>Victorian</v>
      </c>
      <c r="G1587" t="str">
        <f t="shared" si="124"/>
        <v>Quarter</v>
      </c>
      <c r="H1587">
        <f t="shared" si="125"/>
        <v>2023</v>
      </c>
      <c r="I1587">
        <f t="shared" si="126"/>
        <v>92</v>
      </c>
      <c r="J1587">
        <f>D1587*PJ_per_contract*I1587</f>
        <v>0</v>
      </c>
    </row>
    <row r="1588" spans="1:10" x14ac:dyDescent="0.2">
      <c r="A1588" t="s">
        <v>54</v>
      </c>
      <c r="B1588" s="3">
        <v>44260</v>
      </c>
      <c r="C1588">
        <v>0</v>
      </c>
      <c r="D1588">
        <v>0</v>
      </c>
      <c r="E1588">
        <f t="shared" si="123"/>
        <v>2021</v>
      </c>
      <c r="F1588" t="str">
        <f t="shared" si="122"/>
        <v>Victorian</v>
      </c>
      <c r="G1588" t="str">
        <f t="shared" si="124"/>
        <v>Quarter</v>
      </c>
      <c r="H1588">
        <f t="shared" si="125"/>
        <v>2023</v>
      </c>
      <c r="I1588">
        <f t="shared" si="126"/>
        <v>92</v>
      </c>
      <c r="J1588">
        <f>D1588*PJ_per_contract*I1588</f>
        <v>0</v>
      </c>
    </row>
    <row r="1589" spans="1:10" x14ac:dyDescent="0.2">
      <c r="A1589" t="s">
        <v>57</v>
      </c>
      <c r="B1589" s="3">
        <v>44260</v>
      </c>
      <c r="C1589">
        <v>0</v>
      </c>
      <c r="D1589">
        <v>0</v>
      </c>
      <c r="E1589">
        <f t="shared" si="123"/>
        <v>2021</v>
      </c>
      <c r="F1589" t="str">
        <f t="shared" si="122"/>
        <v>Victorian</v>
      </c>
      <c r="G1589" t="str">
        <f t="shared" si="124"/>
        <v>Quarter</v>
      </c>
      <c r="H1589">
        <f t="shared" si="125"/>
        <v>2024</v>
      </c>
      <c r="I1589">
        <f t="shared" si="126"/>
        <v>92</v>
      </c>
      <c r="J1589">
        <f>D1589*PJ_per_contract*I1589</f>
        <v>0</v>
      </c>
    </row>
    <row r="1590" spans="1:10" x14ac:dyDescent="0.2">
      <c r="A1590" t="s">
        <v>55</v>
      </c>
      <c r="B1590" s="3">
        <v>44260</v>
      </c>
      <c r="C1590">
        <v>0</v>
      </c>
      <c r="D1590">
        <v>0</v>
      </c>
      <c r="E1590">
        <f t="shared" si="123"/>
        <v>2021</v>
      </c>
      <c r="F1590" t="str">
        <f t="shared" si="122"/>
        <v>Victorian</v>
      </c>
      <c r="G1590" t="str">
        <f t="shared" si="124"/>
        <v>Quarter</v>
      </c>
      <c r="H1590">
        <f t="shared" si="125"/>
        <v>2024</v>
      </c>
      <c r="I1590">
        <f t="shared" si="126"/>
        <v>92</v>
      </c>
      <c r="J1590">
        <f>D1590*PJ_per_contract*I1590</f>
        <v>0</v>
      </c>
    </row>
    <row r="1591" spans="1:10" x14ac:dyDescent="0.2">
      <c r="A1591" t="s">
        <v>56</v>
      </c>
      <c r="B1591" s="3">
        <v>44260</v>
      </c>
      <c r="C1591">
        <v>0</v>
      </c>
      <c r="D1591">
        <v>0</v>
      </c>
      <c r="E1591">
        <f t="shared" si="123"/>
        <v>2021</v>
      </c>
      <c r="F1591" t="str">
        <f t="shared" si="122"/>
        <v>Victorian</v>
      </c>
      <c r="G1591" t="str">
        <f t="shared" si="124"/>
        <v>Quarter</v>
      </c>
      <c r="H1591">
        <f t="shared" si="125"/>
        <v>2023</v>
      </c>
      <c r="I1591">
        <f t="shared" si="126"/>
        <v>92</v>
      </c>
      <c r="J1591">
        <f>D1591*PJ_per_contract*I1591</f>
        <v>0</v>
      </c>
    </row>
    <row r="1592" spans="1:10" x14ac:dyDescent="0.2">
      <c r="A1592" t="s">
        <v>50</v>
      </c>
      <c r="B1592" s="3">
        <v>44260</v>
      </c>
      <c r="C1592">
        <v>0</v>
      </c>
      <c r="D1592">
        <v>0</v>
      </c>
      <c r="E1592">
        <f t="shared" si="123"/>
        <v>2021</v>
      </c>
      <c r="F1592" t="str">
        <f t="shared" si="122"/>
        <v>Victorian</v>
      </c>
      <c r="G1592" t="str">
        <f t="shared" si="124"/>
        <v>Quarter</v>
      </c>
      <c r="H1592">
        <f t="shared" si="125"/>
        <v>2024</v>
      </c>
      <c r="I1592">
        <f t="shared" si="126"/>
        <v>92</v>
      </c>
      <c r="J1592">
        <f>D1592*PJ_per_contract*I1592</f>
        <v>0</v>
      </c>
    </row>
    <row r="1593" spans="1:10" x14ac:dyDescent="0.2">
      <c r="A1593" t="s">
        <v>51</v>
      </c>
      <c r="B1593" s="3">
        <v>44260</v>
      </c>
      <c r="C1593">
        <v>0</v>
      </c>
      <c r="D1593">
        <v>0</v>
      </c>
      <c r="E1593">
        <f t="shared" si="123"/>
        <v>2021</v>
      </c>
      <c r="F1593" t="str">
        <f t="shared" si="122"/>
        <v>Victorian</v>
      </c>
      <c r="G1593" t="str">
        <f t="shared" si="124"/>
        <v>Quarter</v>
      </c>
      <c r="H1593">
        <f t="shared" si="125"/>
        <v>2022</v>
      </c>
      <c r="I1593">
        <f t="shared" si="126"/>
        <v>92</v>
      </c>
      <c r="J1593">
        <f>D1593*PJ_per_contract*I1593</f>
        <v>0</v>
      </c>
    </row>
    <row r="1594" spans="1:10" x14ac:dyDescent="0.2">
      <c r="A1594" t="s">
        <v>60</v>
      </c>
      <c r="B1594" s="3">
        <v>44260</v>
      </c>
      <c r="C1594">
        <v>0</v>
      </c>
      <c r="D1594">
        <v>0</v>
      </c>
      <c r="E1594">
        <f t="shared" si="123"/>
        <v>2021</v>
      </c>
      <c r="F1594" t="str">
        <f t="shared" si="122"/>
        <v>Wallumbilla</v>
      </c>
      <c r="G1594" t="str">
        <f t="shared" si="124"/>
        <v>Strip</v>
      </c>
      <c r="H1594">
        <f t="shared" si="125"/>
        <v>2023</v>
      </c>
      <c r="I1594">
        <f t="shared" si="126"/>
        <v>365</v>
      </c>
      <c r="J1594">
        <f>D1594*PJ_per_contract*I1594</f>
        <v>0</v>
      </c>
    </row>
    <row r="1595" spans="1:10" x14ac:dyDescent="0.2">
      <c r="A1595" t="s">
        <v>61</v>
      </c>
      <c r="B1595" s="3">
        <v>44260</v>
      </c>
      <c r="C1595">
        <v>25</v>
      </c>
      <c r="D1595">
        <v>0</v>
      </c>
      <c r="E1595">
        <f t="shared" si="123"/>
        <v>2021</v>
      </c>
      <c r="F1595" t="str">
        <f t="shared" si="122"/>
        <v>Wallumbilla</v>
      </c>
      <c r="G1595" t="str">
        <f t="shared" si="124"/>
        <v>Quarter</v>
      </c>
      <c r="H1595">
        <f t="shared" si="125"/>
        <v>2022</v>
      </c>
      <c r="I1595">
        <f t="shared" si="126"/>
        <v>92</v>
      </c>
      <c r="J1595">
        <f>D1595*PJ_per_contract*I1595</f>
        <v>0</v>
      </c>
    </row>
    <row r="1596" spans="1:10" x14ac:dyDescent="0.2">
      <c r="A1596" t="s">
        <v>62</v>
      </c>
      <c r="B1596" s="3">
        <v>44260</v>
      </c>
      <c r="C1596">
        <v>5</v>
      </c>
      <c r="D1596">
        <v>0</v>
      </c>
      <c r="E1596">
        <f t="shared" si="123"/>
        <v>2021</v>
      </c>
      <c r="F1596" t="str">
        <f t="shared" si="122"/>
        <v>Wallumbilla</v>
      </c>
      <c r="G1596" t="str">
        <f t="shared" si="124"/>
        <v>Quarter</v>
      </c>
      <c r="H1596">
        <f t="shared" si="125"/>
        <v>2022</v>
      </c>
      <c r="I1596">
        <f t="shared" si="126"/>
        <v>92</v>
      </c>
      <c r="J1596">
        <f>D1596*PJ_per_contract*I1596</f>
        <v>0</v>
      </c>
    </row>
    <row r="1597" spans="1:10" x14ac:dyDescent="0.2">
      <c r="A1597" t="s">
        <v>63</v>
      </c>
      <c r="B1597" s="3">
        <v>44260</v>
      </c>
      <c r="C1597">
        <v>0</v>
      </c>
      <c r="D1597">
        <v>0</v>
      </c>
      <c r="E1597">
        <f t="shared" si="123"/>
        <v>2021</v>
      </c>
      <c r="F1597" t="str">
        <f t="shared" si="122"/>
        <v>Wallumbilla</v>
      </c>
      <c r="G1597" t="str">
        <f t="shared" si="124"/>
        <v>Quarter</v>
      </c>
      <c r="H1597">
        <f t="shared" si="125"/>
        <v>2023</v>
      </c>
      <c r="I1597">
        <f t="shared" si="126"/>
        <v>92</v>
      </c>
      <c r="J1597">
        <f>D1597*PJ_per_contract*I1597</f>
        <v>0</v>
      </c>
    </row>
    <row r="1598" spans="1:10" x14ac:dyDescent="0.2">
      <c r="A1598" t="s">
        <v>64</v>
      </c>
      <c r="B1598" s="3">
        <v>44260</v>
      </c>
      <c r="C1598">
        <v>0</v>
      </c>
      <c r="D1598">
        <v>0</v>
      </c>
      <c r="E1598">
        <f t="shared" si="123"/>
        <v>2021</v>
      </c>
      <c r="F1598" t="str">
        <f t="shared" si="122"/>
        <v>Wallumbilla</v>
      </c>
      <c r="G1598" t="str">
        <f t="shared" si="124"/>
        <v>Quarter</v>
      </c>
      <c r="H1598">
        <f t="shared" si="125"/>
        <v>2023</v>
      </c>
      <c r="I1598">
        <f t="shared" si="126"/>
        <v>92</v>
      </c>
      <c r="J1598">
        <f>D1598*PJ_per_contract*I1598</f>
        <v>0</v>
      </c>
    </row>
    <row r="1599" spans="1:10" x14ac:dyDescent="0.2">
      <c r="A1599" t="s">
        <v>31</v>
      </c>
      <c r="B1599" s="3">
        <v>44263</v>
      </c>
      <c r="C1599">
        <v>0</v>
      </c>
      <c r="D1599">
        <v>0</v>
      </c>
      <c r="E1599">
        <f t="shared" si="123"/>
        <v>2021</v>
      </c>
      <c r="F1599" t="str">
        <f t="shared" si="122"/>
        <v>Wallumbilla</v>
      </c>
      <c r="G1599" t="str">
        <f t="shared" si="124"/>
        <v>Strip</v>
      </c>
      <c r="H1599">
        <f t="shared" si="125"/>
        <v>2021</v>
      </c>
      <c r="I1599">
        <f t="shared" si="126"/>
        <v>365</v>
      </c>
      <c r="J1599">
        <f>D1599*PJ_per_contract*I1599</f>
        <v>0</v>
      </c>
    </row>
    <row r="1600" spans="1:10" x14ac:dyDescent="0.2">
      <c r="A1600" t="s">
        <v>32</v>
      </c>
      <c r="B1600" s="3">
        <v>44263</v>
      </c>
      <c r="C1600">
        <v>0</v>
      </c>
      <c r="D1600">
        <v>0</v>
      </c>
      <c r="E1600">
        <f t="shared" si="123"/>
        <v>2021</v>
      </c>
      <c r="F1600" t="str">
        <f t="shared" si="122"/>
        <v>Victorian</v>
      </c>
      <c r="G1600" t="str">
        <f t="shared" si="124"/>
        <v>Quarter</v>
      </c>
      <c r="H1600">
        <f t="shared" si="125"/>
        <v>2021</v>
      </c>
      <c r="I1600">
        <f t="shared" si="126"/>
        <v>92</v>
      </c>
      <c r="J1600">
        <f>D1600*PJ_per_contract*I1600</f>
        <v>0</v>
      </c>
    </row>
    <row r="1601" spans="1:10" x14ac:dyDescent="0.2">
      <c r="A1601" t="s">
        <v>33</v>
      </c>
      <c r="B1601" s="3">
        <v>44263</v>
      </c>
      <c r="C1601">
        <v>0</v>
      </c>
      <c r="D1601">
        <v>0</v>
      </c>
      <c r="E1601">
        <f t="shared" si="123"/>
        <v>2021</v>
      </c>
      <c r="F1601" t="str">
        <f t="shared" si="122"/>
        <v>Victorian</v>
      </c>
      <c r="G1601" t="str">
        <f t="shared" si="124"/>
        <v>Month</v>
      </c>
      <c r="H1601">
        <f t="shared" si="125"/>
        <v>2021</v>
      </c>
      <c r="I1601">
        <f t="shared" si="126"/>
        <v>31</v>
      </c>
      <c r="J1601">
        <f>D1601*PJ_per_contract*I1601</f>
        <v>0</v>
      </c>
    </row>
    <row r="1602" spans="1:10" x14ac:dyDescent="0.2">
      <c r="A1602" t="s">
        <v>34</v>
      </c>
      <c r="B1602" s="3">
        <v>44263</v>
      </c>
      <c r="C1602">
        <v>85</v>
      </c>
      <c r="D1602">
        <v>0</v>
      </c>
      <c r="E1602">
        <f t="shared" si="123"/>
        <v>2021</v>
      </c>
      <c r="F1602" t="str">
        <f t="shared" ref="F1602:F1665" si="127">IF(OR(LEFT(A1602,2)="GJ",LEFT(A1602,2)="GK"),"Victorian",IF(OR(LEFT(A1602,2)="GX",LEFT(A1602,2)="GY"),"Wallumbilla","NA"))</f>
        <v>Wallumbilla</v>
      </c>
      <c r="G1602" t="str">
        <f t="shared" si="124"/>
        <v>Quarter</v>
      </c>
      <c r="H1602">
        <f t="shared" si="125"/>
        <v>2021</v>
      </c>
      <c r="I1602">
        <f t="shared" si="126"/>
        <v>92</v>
      </c>
      <c r="J1602">
        <f>D1602*PJ_per_contract*I1602</f>
        <v>0</v>
      </c>
    </row>
    <row r="1603" spans="1:10" x14ac:dyDescent="0.2">
      <c r="A1603" t="s">
        <v>35</v>
      </c>
      <c r="B1603" s="3">
        <v>44263</v>
      </c>
      <c r="C1603">
        <v>0</v>
      </c>
      <c r="D1603">
        <v>0</v>
      </c>
      <c r="E1603">
        <f t="shared" ref="E1603:E1666" si="128">YEAR(B1603)</f>
        <v>2021</v>
      </c>
      <c r="F1603" t="str">
        <f t="shared" si="127"/>
        <v>Victorian</v>
      </c>
      <c r="G1603" t="str">
        <f t="shared" ref="G1603:G1666" si="129">IF(LEFT(A1603,2)="GJ","Month",IF(OR(LEFT(A1603,2)="GK",LEFT(A1603,2)="GX"),"Quarter",IF(LEFT(A1603,2)="GY","Strip","NA")))</f>
        <v>Month</v>
      </c>
      <c r="H1603">
        <f t="shared" ref="H1603:H1666" si="130">VALUE(MID(A1603,4,4))</f>
        <v>2021</v>
      </c>
      <c r="I1603">
        <f t="shared" ref="I1603:I1666" si="131">IF(G1603="Month",_xlfn.DAYS(EOMONTH(B1603,0),EOMONTH(B1603,-1)),IF(G1603="Quarter",_xlfn.DAYS(EOMONTH(B1603,2),EOMONTH(B1603,-1)),365))</f>
        <v>31</v>
      </c>
      <c r="J1603">
        <f>D1603*PJ_per_contract*I1603</f>
        <v>0</v>
      </c>
    </row>
    <row r="1604" spans="1:10" x14ac:dyDescent="0.2">
      <c r="A1604" t="s">
        <v>36</v>
      </c>
      <c r="B1604" s="3">
        <v>44263</v>
      </c>
      <c r="C1604">
        <v>0</v>
      </c>
      <c r="D1604">
        <v>0</v>
      </c>
      <c r="E1604">
        <f t="shared" si="128"/>
        <v>2021</v>
      </c>
      <c r="F1604" t="str">
        <f t="shared" si="127"/>
        <v>Victorian</v>
      </c>
      <c r="G1604" t="str">
        <f t="shared" si="129"/>
        <v>Month</v>
      </c>
      <c r="H1604">
        <f t="shared" si="130"/>
        <v>2021</v>
      </c>
      <c r="I1604">
        <f t="shared" si="131"/>
        <v>31</v>
      </c>
      <c r="J1604">
        <f>D1604*PJ_per_contract*I1604</f>
        <v>0</v>
      </c>
    </row>
    <row r="1605" spans="1:10" x14ac:dyDescent="0.2">
      <c r="A1605" t="s">
        <v>37</v>
      </c>
      <c r="B1605" s="3">
        <v>44263</v>
      </c>
      <c r="C1605">
        <v>0</v>
      </c>
      <c r="D1605">
        <v>0</v>
      </c>
      <c r="E1605">
        <f t="shared" si="128"/>
        <v>2021</v>
      </c>
      <c r="F1605" t="str">
        <f t="shared" si="127"/>
        <v>Victorian</v>
      </c>
      <c r="G1605" t="str">
        <f t="shared" si="129"/>
        <v>Month</v>
      </c>
      <c r="H1605">
        <f t="shared" si="130"/>
        <v>2021</v>
      </c>
      <c r="I1605">
        <f t="shared" si="131"/>
        <v>31</v>
      </c>
      <c r="J1605">
        <f>D1605*PJ_per_contract*I1605</f>
        <v>0</v>
      </c>
    </row>
    <row r="1606" spans="1:10" x14ac:dyDescent="0.2">
      <c r="A1606" t="s">
        <v>38</v>
      </c>
      <c r="B1606" s="3">
        <v>44263</v>
      </c>
      <c r="C1606">
        <v>0</v>
      </c>
      <c r="D1606">
        <v>0</v>
      </c>
      <c r="E1606">
        <f t="shared" si="128"/>
        <v>2021</v>
      </c>
      <c r="F1606" t="str">
        <f t="shared" si="127"/>
        <v>Victorian</v>
      </c>
      <c r="G1606" t="str">
        <f t="shared" si="129"/>
        <v>Quarter</v>
      </c>
      <c r="H1606">
        <f t="shared" si="130"/>
        <v>2021</v>
      </c>
      <c r="I1606">
        <f t="shared" si="131"/>
        <v>92</v>
      </c>
      <c r="J1606">
        <f>D1606*PJ_per_contract*I1606</f>
        <v>0</v>
      </c>
    </row>
    <row r="1607" spans="1:10" x14ac:dyDescent="0.2">
      <c r="A1607" t="s">
        <v>39</v>
      </c>
      <c r="B1607" s="3">
        <v>44263</v>
      </c>
      <c r="C1607">
        <v>122</v>
      </c>
      <c r="D1607">
        <v>0</v>
      </c>
      <c r="E1607">
        <f t="shared" si="128"/>
        <v>2021</v>
      </c>
      <c r="F1607" t="str">
        <f t="shared" si="127"/>
        <v>Wallumbilla</v>
      </c>
      <c r="G1607" t="str">
        <f t="shared" si="129"/>
        <v>Quarter</v>
      </c>
      <c r="H1607">
        <f t="shared" si="130"/>
        <v>2021</v>
      </c>
      <c r="I1607">
        <f t="shared" si="131"/>
        <v>92</v>
      </c>
      <c r="J1607">
        <f>D1607*PJ_per_contract*I1607</f>
        <v>0</v>
      </c>
    </row>
    <row r="1608" spans="1:10" x14ac:dyDescent="0.2">
      <c r="A1608" t="s">
        <v>40</v>
      </c>
      <c r="B1608" s="3">
        <v>44263</v>
      </c>
      <c r="C1608">
        <v>0</v>
      </c>
      <c r="D1608">
        <v>0</v>
      </c>
      <c r="E1608">
        <f t="shared" si="128"/>
        <v>2021</v>
      </c>
      <c r="F1608" t="str">
        <f t="shared" si="127"/>
        <v>Wallumbilla</v>
      </c>
      <c r="G1608" t="str">
        <f t="shared" si="129"/>
        <v>Strip</v>
      </c>
      <c r="H1608">
        <f t="shared" si="130"/>
        <v>2022</v>
      </c>
      <c r="I1608">
        <f t="shared" si="131"/>
        <v>365</v>
      </c>
      <c r="J1608">
        <f>D1608*PJ_per_contract*I1608</f>
        <v>0</v>
      </c>
    </row>
    <row r="1609" spans="1:10" x14ac:dyDescent="0.2">
      <c r="A1609" t="s">
        <v>41</v>
      </c>
      <c r="B1609" s="3">
        <v>44263</v>
      </c>
      <c r="C1609">
        <v>0</v>
      </c>
      <c r="D1609">
        <v>0</v>
      </c>
      <c r="E1609">
        <f t="shared" si="128"/>
        <v>2021</v>
      </c>
      <c r="F1609" t="str">
        <f t="shared" si="127"/>
        <v>Victorian</v>
      </c>
      <c r="G1609" t="str">
        <f t="shared" si="129"/>
        <v>Quarter</v>
      </c>
      <c r="H1609">
        <f t="shared" si="130"/>
        <v>2021</v>
      </c>
      <c r="I1609">
        <f t="shared" si="131"/>
        <v>92</v>
      </c>
      <c r="J1609">
        <f>D1609*PJ_per_contract*I1609</f>
        <v>0</v>
      </c>
    </row>
    <row r="1610" spans="1:10" x14ac:dyDescent="0.2">
      <c r="A1610" t="s">
        <v>42</v>
      </c>
      <c r="B1610" s="3">
        <v>44263</v>
      </c>
      <c r="C1610">
        <v>152</v>
      </c>
      <c r="D1610">
        <v>0</v>
      </c>
      <c r="E1610">
        <f t="shared" si="128"/>
        <v>2021</v>
      </c>
      <c r="F1610" t="str">
        <f t="shared" si="127"/>
        <v>Wallumbilla</v>
      </c>
      <c r="G1610" t="str">
        <f t="shared" si="129"/>
        <v>Quarter</v>
      </c>
      <c r="H1610">
        <f t="shared" si="130"/>
        <v>2021</v>
      </c>
      <c r="I1610">
        <f t="shared" si="131"/>
        <v>92</v>
      </c>
      <c r="J1610">
        <f>D1610*PJ_per_contract*I1610</f>
        <v>0</v>
      </c>
    </row>
    <row r="1611" spans="1:10" x14ac:dyDescent="0.2">
      <c r="A1611" t="s">
        <v>43</v>
      </c>
      <c r="B1611" s="3">
        <v>44263</v>
      </c>
      <c r="C1611">
        <v>0</v>
      </c>
      <c r="D1611">
        <v>0</v>
      </c>
      <c r="E1611">
        <f t="shared" si="128"/>
        <v>2021</v>
      </c>
      <c r="F1611" t="str">
        <f t="shared" si="127"/>
        <v>Victorian</v>
      </c>
      <c r="G1611" t="str">
        <f t="shared" si="129"/>
        <v>Quarter</v>
      </c>
      <c r="H1611">
        <f t="shared" si="130"/>
        <v>2021</v>
      </c>
      <c r="I1611">
        <f t="shared" si="131"/>
        <v>92</v>
      </c>
      <c r="J1611">
        <f>D1611*PJ_per_contract*I1611</f>
        <v>0</v>
      </c>
    </row>
    <row r="1612" spans="1:10" x14ac:dyDescent="0.2">
      <c r="A1612" t="s">
        <v>44</v>
      </c>
      <c r="B1612" s="3">
        <v>44263</v>
      </c>
      <c r="C1612">
        <v>85</v>
      </c>
      <c r="D1612">
        <v>0</v>
      </c>
      <c r="E1612">
        <f t="shared" si="128"/>
        <v>2021</v>
      </c>
      <c r="F1612" t="str">
        <f t="shared" si="127"/>
        <v>Wallumbilla</v>
      </c>
      <c r="G1612" t="str">
        <f t="shared" si="129"/>
        <v>Quarter</v>
      </c>
      <c r="H1612">
        <f t="shared" si="130"/>
        <v>2021</v>
      </c>
      <c r="I1612">
        <f t="shared" si="131"/>
        <v>92</v>
      </c>
      <c r="J1612">
        <f>D1612*PJ_per_contract*I1612</f>
        <v>0</v>
      </c>
    </row>
    <row r="1613" spans="1:10" x14ac:dyDescent="0.2">
      <c r="A1613" t="s">
        <v>45</v>
      </c>
      <c r="B1613" s="3">
        <v>44263</v>
      </c>
      <c r="C1613">
        <v>0</v>
      </c>
      <c r="D1613">
        <v>0</v>
      </c>
      <c r="E1613">
        <f t="shared" si="128"/>
        <v>2021</v>
      </c>
      <c r="F1613" t="str">
        <f t="shared" si="127"/>
        <v>Wallumbilla</v>
      </c>
      <c r="G1613" t="str">
        <f t="shared" si="129"/>
        <v>Strip</v>
      </c>
      <c r="H1613">
        <f t="shared" si="130"/>
        <v>2022</v>
      </c>
      <c r="I1613">
        <f t="shared" si="131"/>
        <v>365</v>
      </c>
      <c r="J1613">
        <f>D1613*PJ_per_contract*I1613</f>
        <v>0</v>
      </c>
    </row>
    <row r="1614" spans="1:10" x14ac:dyDescent="0.2">
      <c r="A1614" t="s">
        <v>46</v>
      </c>
      <c r="B1614" s="3">
        <v>44263</v>
      </c>
      <c r="C1614">
        <v>0</v>
      </c>
      <c r="D1614">
        <v>0</v>
      </c>
      <c r="E1614">
        <f t="shared" si="128"/>
        <v>2021</v>
      </c>
      <c r="F1614" t="str">
        <f t="shared" si="127"/>
        <v>Victorian</v>
      </c>
      <c r="G1614" t="str">
        <f t="shared" si="129"/>
        <v>Quarter</v>
      </c>
      <c r="H1614">
        <f t="shared" si="130"/>
        <v>2022</v>
      </c>
      <c r="I1614">
        <f t="shared" si="131"/>
        <v>92</v>
      </c>
      <c r="J1614">
        <f>D1614*PJ_per_contract*I1614</f>
        <v>0</v>
      </c>
    </row>
    <row r="1615" spans="1:10" x14ac:dyDescent="0.2">
      <c r="A1615" t="s">
        <v>47</v>
      </c>
      <c r="B1615" s="3">
        <v>44263</v>
      </c>
      <c r="C1615">
        <v>5</v>
      </c>
      <c r="D1615">
        <v>0</v>
      </c>
      <c r="E1615">
        <f t="shared" si="128"/>
        <v>2021</v>
      </c>
      <c r="F1615" t="str">
        <f t="shared" si="127"/>
        <v>Wallumbilla</v>
      </c>
      <c r="G1615" t="str">
        <f t="shared" si="129"/>
        <v>Quarter</v>
      </c>
      <c r="H1615">
        <f t="shared" si="130"/>
        <v>2022</v>
      </c>
      <c r="I1615">
        <f t="shared" si="131"/>
        <v>92</v>
      </c>
      <c r="J1615">
        <f>D1615*PJ_per_contract*I1615</f>
        <v>0</v>
      </c>
    </row>
    <row r="1616" spans="1:10" x14ac:dyDescent="0.2">
      <c r="A1616" t="s">
        <v>48</v>
      </c>
      <c r="B1616" s="3">
        <v>44263</v>
      </c>
      <c r="C1616">
        <v>0</v>
      </c>
      <c r="D1616">
        <v>0</v>
      </c>
      <c r="E1616">
        <f t="shared" si="128"/>
        <v>2021</v>
      </c>
      <c r="F1616" t="str">
        <f t="shared" si="127"/>
        <v>Victorian</v>
      </c>
      <c r="G1616" t="str">
        <f t="shared" si="129"/>
        <v>Quarter</v>
      </c>
      <c r="H1616">
        <f t="shared" si="130"/>
        <v>2022</v>
      </c>
      <c r="I1616">
        <f t="shared" si="131"/>
        <v>92</v>
      </c>
      <c r="J1616">
        <f>D1616*PJ_per_contract*I1616</f>
        <v>0</v>
      </c>
    </row>
    <row r="1617" spans="1:10" x14ac:dyDescent="0.2">
      <c r="A1617" t="s">
        <v>49</v>
      </c>
      <c r="B1617" s="3">
        <v>44263</v>
      </c>
      <c r="C1617">
        <v>15</v>
      </c>
      <c r="D1617">
        <v>0</v>
      </c>
      <c r="E1617">
        <f t="shared" si="128"/>
        <v>2021</v>
      </c>
      <c r="F1617" t="str">
        <f t="shared" si="127"/>
        <v>Wallumbilla</v>
      </c>
      <c r="G1617" t="str">
        <f t="shared" si="129"/>
        <v>Quarter</v>
      </c>
      <c r="H1617">
        <f t="shared" si="130"/>
        <v>2022</v>
      </c>
      <c r="I1617">
        <f t="shared" si="131"/>
        <v>92</v>
      </c>
      <c r="J1617">
        <f>D1617*PJ_per_contract*I1617</f>
        <v>0</v>
      </c>
    </row>
    <row r="1618" spans="1:10" x14ac:dyDescent="0.2">
      <c r="A1618" t="s">
        <v>51</v>
      </c>
      <c r="B1618" s="3">
        <v>44263</v>
      </c>
      <c r="C1618">
        <v>0</v>
      </c>
      <c r="D1618">
        <v>0</v>
      </c>
      <c r="E1618">
        <f t="shared" si="128"/>
        <v>2021</v>
      </c>
      <c r="F1618" t="str">
        <f t="shared" si="127"/>
        <v>Victorian</v>
      </c>
      <c r="G1618" t="str">
        <f t="shared" si="129"/>
        <v>Quarter</v>
      </c>
      <c r="H1618">
        <f t="shared" si="130"/>
        <v>2022</v>
      </c>
      <c r="I1618">
        <f t="shared" si="131"/>
        <v>92</v>
      </c>
      <c r="J1618">
        <f>D1618*PJ_per_contract*I1618</f>
        <v>0</v>
      </c>
    </row>
    <row r="1619" spans="1:10" x14ac:dyDescent="0.2">
      <c r="A1619" t="s">
        <v>54</v>
      </c>
      <c r="B1619" s="3">
        <v>44263</v>
      </c>
      <c r="C1619">
        <v>0</v>
      </c>
      <c r="D1619">
        <v>0</v>
      </c>
      <c r="E1619">
        <f t="shared" si="128"/>
        <v>2021</v>
      </c>
      <c r="F1619" t="str">
        <f t="shared" si="127"/>
        <v>Victorian</v>
      </c>
      <c r="G1619" t="str">
        <f t="shared" si="129"/>
        <v>Quarter</v>
      </c>
      <c r="H1619">
        <f t="shared" si="130"/>
        <v>2023</v>
      </c>
      <c r="I1619">
        <f t="shared" si="131"/>
        <v>92</v>
      </c>
      <c r="J1619">
        <f>D1619*PJ_per_contract*I1619</f>
        <v>0</v>
      </c>
    </row>
    <row r="1620" spans="1:10" x14ac:dyDescent="0.2">
      <c r="A1620" t="s">
        <v>59</v>
      </c>
      <c r="B1620" s="3">
        <v>44263</v>
      </c>
      <c r="C1620">
        <v>0</v>
      </c>
      <c r="D1620">
        <v>0</v>
      </c>
      <c r="E1620">
        <f t="shared" si="128"/>
        <v>2021</v>
      </c>
      <c r="F1620" t="str">
        <f t="shared" si="127"/>
        <v>Victorian</v>
      </c>
      <c r="G1620" t="str">
        <f t="shared" si="129"/>
        <v>Quarter</v>
      </c>
      <c r="H1620">
        <f t="shared" si="130"/>
        <v>2023</v>
      </c>
      <c r="I1620">
        <f t="shared" si="131"/>
        <v>92</v>
      </c>
      <c r="J1620">
        <f>D1620*PJ_per_contract*I1620</f>
        <v>0</v>
      </c>
    </row>
    <row r="1621" spans="1:10" x14ac:dyDescent="0.2">
      <c r="A1621" t="s">
        <v>52</v>
      </c>
      <c r="B1621" s="3">
        <v>44263</v>
      </c>
      <c r="C1621">
        <v>0</v>
      </c>
      <c r="D1621">
        <v>0</v>
      </c>
      <c r="E1621">
        <f t="shared" si="128"/>
        <v>2021</v>
      </c>
      <c r="F1621" t="str">
        <f t="shared" si="127"/>
        <v>Victorian</v>
      </c>
      <c r="G1621" t="str">
        <f t="shared" si="129"/>
        <v>Quarter</v>
      </c>
      <c r="H1621">
        <f t="shared" si="130"/>
        <v>2022</v>
      </c>
      <c r="I1621">
        <f t="shared" si="131"/>
        <v>92</v>
      </c>
      <c r="J1621">
        <f>D1621*PJ_per_contract*I1621</f>
        <v>0</v>
      </c>
    </row>
    <row r="1622" spans="1:10" x14ac:dyDescent="0.2">
      <c r="A1622" t="s">
        <v>53</v>
      </c>
      <c r="B1622" s="3">
        <v>44263</v>
      </c>
      <c r="C1622">
        <v>0</v>
      </c>
      <c r="D1622">
        <v>0</v>
      </c>
      <c r="E1622">
        <f t="shared" si="128"/>
        <v>2021</v>
      </c>
      <c r="F1622" t="str">
        <f t="shared" si="127"/>
        <v>Victorian</v>
      </c>
      <c r="G1622" t="str">
        <f t="shared" si="129"/>
        <v>Quarter</v>
      </c>
      <c r="H1622">
        <f t="shared" si="130"/>
        <v>2023</v>
      </c>
      <c r="I1622">
        <f t="shared" si="131"/>
        <v>92</v>
      </c>
      <c r="J1622">
        <f>D1622*PJ_per_contract*I1622</f>
        <v>0</v>
      </c>
    </row>
    <row r="1623" spans="1:10" x14ac:dyDescent="0.2">
      <c r="A1623" t="s">
        <v>55</v>
      </c>
      <c r="B1623" s="3">
        <v>44263</v>
      </c>
      <c r="C1623">
        <v>0</v>
      </c>
      <c r="D1623">
        <v>0</v>
      </c>
      <c r="E1623">
        <f t="shared" si="128"/>
        <v>2021</v>
      </c>
      <c r="F1623" t="str">
        <f t="shared" si="127"/>
        <v>Victorian</v>
      </c>
      <c r="G1623" t="str">
        <f t="shared" si="129"/>
        <v>Quarter</v>
      </c>
      <c r="H1623">
        <f t="shared" si="130"/>
        <v>2024</v>
      </c>
      <c r="I1623">
        <f t="shared" si="131"/>
        <v>92</v>
      </c>
      <c r="J1623">
        <f>D1623*PJ_per_contract*I1623</f>
        <v>0</v>
      </c>
    </row>
    <row r="1624" spans="1:10" x14ac:dyDescent="0.2">
      <c r="A1624" t="s">
        <v>58</v>
      </c>
      <c r="B1624" s="3">
        <v>44263</v>
      </c>
      <c r="C1624">
        <v>0</v>
      </c>
      <c r="D1624">
        <v>0</v>
      </c>
      <c r="E1624">
        <f t="shared" si="128"/>
        <v>2021</v>
      </c>
      <c r="F1624" t="str">
        <f t="shared" si="127"/>
        <v>Victorian</v>
      </c>
      <c r="G1624" t="str">
        <f t="shared" si="129"/>
        <v>Quarter</v>
      </c>
      <c r="H1624">
        <f t="shared" si="130"/>
        <v>2024</v>
      </c>
      <c r="I1624">
        <f t="shared" si="131"/>
        <v>92</v>
      </c>
      <c r="J1624">
        <f>D1624*PJ_per_contract*I1624</f>
        <v>0</v>
      </c>
    </row>
    <row r="1625" spans="1:10" x14ac:dyDescent="0.2">
      <c r="A1625" t="s">
        <v>57</v>
      </c>
      <c r="B1625" s="3">
        <v>44263</v>
      </c>
      <c r="C1625">
        <v>0</v>
      </c>
      <c r="D1625">
        <v>0</v>
      </c>
      <c r="E1625">
        <f t="shared" si="128"/>
        <v>2021</v>
      </c>
      <c r="F1625" t="str">
        <f t="shared" si="127"/>
        <v>Victorian</v>
      </c>
      <c r="G1625" t="str">
        <f t="shared" si="129"/>
        <v>Quarter</v>
      </c>
      <c r="H1625">
        <f t="shared" si="130"/>
        <v>2024</v>
      </c>
      <c r="I1625">
        <f t="shared" si="131"/>
        <v>92</v>
      </c>
      <c r="J1625">
        <f>D1625*PJ_per_contract*I1625</f>
        <v>0</v>
      </c>
    </row>
    <row r="1626" spans="1:10" x14ac:dyDescent="0.2">
      <c r="A1626" t="s">
        <v>50</v>
      </c>
      <c r="B1626" s="3">
        <v>44263</v>
      </c>
      <c r="C1626">
        <v>0</v>
      </c>
      <c r="D1626">
        <v>0</v>
      </c>
      <c r="E1626">
        <f t="shared" si="128"/>
        <v>2021</v>
      </c>
      <c r="F1626" t="str">
        <f t="shared" si="127"/>
        <v>Victorian</v>
      </c>
      <c r="G1626" t="str">
        <f t="shared" si="129"/>
        <v>Quarter</v>
      </c>
      <c r="H1626">
        <f t="shared" si="130"/>
        <v>2024</v>
      </c>
      <c r="I1626">
        <f t="shared" si="131"/>
        <v>92</v>
      </c>
      <c r="J1626">
        <f>D1626*PJ_per_contract*I1626</f>
        <v>0</v>
      </c>
    </row>
    <row r="1627" spans="1:10" x14ac:dyDescent="0.2">
      <c r="A1627" t="s">
        <v>56</v>
      </c>
      <c r="B1627" s="3">
        <v>44263</v>
      </c>
      <c r="C1627">
        <v>0</v>
      </c>
      <c r="D1627">
        <v>0</v>
      </c>
      <c r="E1627">
        <f t="shared" si="128"/>
        <v>2021</v>
      </c>
      <c r="F1627" t="str">
        <f t="shared" si="127"/>
        <v>Victorian</v>
      </c>
      <c r="G1627" t="str">
        <f t="shared" si="129"/>
        <v>Quarter</v>
      </c>
      <c r="H1627">
        <f t="shared" si="130"/>
        <v>2023</v>
      </c>
      <c r="I1627">
        <f t="shared" si="131"/>
        <v>92</v>
      </c>
      <c r="J1627">
        <f>D1627*PJ_per_contract*I1627</f>
        <v>0</v>
      </c>
    </row>
    <row r="1628" spans="1:10" x14ac:dyDescent="0.2">
      <c r="A1628" t="s">
        <v>60</v>
      </c>
      <c r="B1628" s="3">
        <v>44263</v>
      </c>
      <c r="C1628">
        <v>0</v>
      </c>
      <c r="D1628">
        <v>0</v>
      </c>
      <c r="E1628">
        <f t="shared" si="128"/>
        <v>2021</v>
      </c>
      <c r="F1628" t="str">
        <f t="shared" si="127"/>
        <v>Wallumbilla</v>
      </c>
      <c r="G1628" t="str">
        <f t="shared" si="129"/>
        <v>Strip</v>
      </c>
      <c r="H1628">
        <f t="shared" si="130"/>
        <v>2023</v>
      </c>
      <c r="I1628">
        <f t="shared" si="131"/>
        <v>365</v>
      </c>
      <c r="J1628">
        <f>D1628*PJ_per_contract*I1628</f>
        <v>0</v>
      </c>
    </row>
    <row r="1629" spans="1:10" x14ac:dyDescent="0.2">
      <c r="A1629" t="s">
        <v>61</v>
      </c>
      <c r="B1629" s="3">
        <v>44263</v>
      </c>
      <c r="C1629">
        <v>25</v>
      </c>
      <c r="D1629">
        <v>0</v>
      </c>
      <c r="E1629">
        <f t="shared" si="128"/>
        <v>2021</v>
      </c>
      <c r="F1629" t="str">
        <f t="shared" si="127"/>
        <v>Wallumbilla</v>
      </c>
      <c r="G1629" t="str">
        <f t="shared" si="129"/>
        <v>Quarter</v>
      </c>
      <c r="H1629">
        <f t="shared" si="130"/>
        <v>2022</v>
      </c>
      <c r="I1629">
        <f t="shared" si="131"/>
        <v>92</v>
      </c>
      <c r="J1629">
        <f>D1629*PJ_per_contract*I1629</f>
        <v>0</v>
      </c>
    </row>
    <row r="1630" spans="1:10" x14ac:dyDescent="0.2">
      <c r="A1630" t="s">
        <v>62</v>
      </c>
      <c r="B1630" s="3">
        <v>44263</v>
      </c>
      <c r="C1630">
        <v>5</v>
      </c>
      <c r="D1630">
        <v>0</v>
      </c>
      <c r="E1630">
        <f t="shared" si="128"/>
        <v>2021</v>
      </c>
      <c r="F1630" t="str">
        <f t="shared" si="127"/>
        <v>Wallumbilla</v>
      </c>
      <c r="G1630" t="str">
        <f t="shared" si="129"/>
        <v>Quarter</v>
      </c>
      <c r="H1630">
        <f t="shared" si="130"/>
        <v>2022</v>
      </c>
      <c r="I1630">
        <f t="shared" si="131"/>
        <v>92</v>
      </c>
      <c r="J1630">
        <f>D1630*PJ_per_contract*I1630</f>
        <v>0</v>
      </c>
    </row>
    <row r="1631" spans="1:10" x14ac:dyDescent="0.2">
      <c r="A1631" t="s">
        <v>63</v>
      </c>
      <c r="B1631" s="3">
        <v>44263</v>
      </c>
      <c r="C1631">
        <v>0</v>
      </c>
      <c r="D1631">
        <v>0</v>
      </c>
      <c r="E1631">
        <f t="shared" si="128"/>
        <v>2021</v>
      </c>
      <c r="F1631" t="str">
        <f t="shared" si="127"/>
        <v>Wallumbilla</v>
      </c>
      <c r="G1631" t="str">
        <f t="shared" si="129"/>
        <v>Quarter</v>
      </c>
      <c r="H1631">
        <f t="shared" si="130"/>
        <v>2023</v>
      </c>
      <c r="I1631">
        <f t="shared" si="131"/>
        <v>92</v>
      </c>
      <c r="J1631">
        <f>D1631*PJ_per_contract*I1631</f>
        <v>0</v>
      </c>
    </row>
    <row r="1632" spans="1:10" x14ac:dyDescent="0.2">
      <c r="A1632" t="s">
        <v>64</v>
      </c>
      <c r="B1632" s="3">
        <v>44263</v>
      </c>
      <c r="C1632">
        <v>0</v>
      </c>
      <c r="D1632">
        <v>0</v>
      </c>
      <c r="E1632">
        <f t="shared" si="128"/>
        <v>2021</v>
      </c>
      <c r="F1632" t="str">
        <f t="shared" si="127"/>
        <v>Wallumbilla</v>
      </c>
      <c r="G1632" t="str">
        <f t="shared" si="129"/>
        <v>Quarter</v>
      </c>
      <c r="H1632">
        <f t="shared" si="130"/>
        <v>2023</v>
      </c>
      <c r="I1632">
        <f t="shared" si="131"/>
        <v>92</v>
      </c>
      <c r="J1632">
        <f>D1632*PJ_per_contract*I1632</f>
        <v>0</v>
      </c>
    </row>
    <row r="1633" spans="1:10" x14ac:dyDescent="0.2">
      <c r="A1633" t="s">
        <v>31</v>
      </c>
      <c r="B1633" s="3">
        <v>44264</v>
      </c>
      <c r="C1633">
        <v>0</v>
      </c>
      <c r="D1633">
        <v>0</v>
      </c>
      <c r="E1633">
        <f t="shared" si="128"/>
        <v>2021</v>
      </c>
      <c r="F1633" t="str">
        <f t="shared" si="127"/>
        <v>Wallumbilla</v>
      </c>
      <c r="G1633" t="str">
        <f t="shared" si="129"/>
        <v>Strip</v>
      </c>
      <c r="H1633">
        <f t="shared" si="130"/>
        <v>2021</v>
      </c>
      <c r="I1633">
        <f t="shared" si="131"/>
        <v>365</v>
      </c>
      <c r="J1633">
        <f>D1633*PJ_per_contract*I1633</f>
        <v>0</v>
      </c>
    </row>
    <row r="1634" spans="1:10" x14ac:dyDescent="0.2">
      <c r="A1634" t="s">
        <v>33</v>
      </c>
      <c r="B1634" s="3">
        <v>44264</v>
      </c>
      <c r="C1634">
        <v>0</v>
      </c>
      <c r="D1634">
        <v>0</v>
      </c>
      <c r="E1634">
        <f t="shared" si="128"/>
        <v>2021</v>
      </c>
      <c r="F1634" t="str">
        <f t="shared" si="127"/>
        <v>Victorian</v>
      </c>
      <c r="G1634" t="str">
        <f t="shared" si="129"/>
        <v>Month</v>
      </c>
      <c r="H1634">
        <f t="shared" si="130"/>
        <v>2021</v>
      </c>
      <c r="I1634">
        <f t="shared" si="131"/>
        <v>31</v>
      </c>
      <c r="J1634">
        <f>D1634*PJ_per_contract*I1634</f>
        <v>0</v>
      </c>
    </row>
    <row r="1635" spans="1:10" x14ac:dyDescent="0.2">
      <c r="A1635" t="s">
        <v>32</v>
      </c>
      <c r="B1635" s="3">
        <v>44264</v>
      </c>
      <c r="C1635">
        <v>0</v>
      </c>
      <c r="D1635">
        <v>0</v>
      </c>
      <c r="E1635">
        <f t="shared" si="128"/>
        <v>2021</v>
      </c>
      <c r="F1635" t="str">
        <f t="shared" si="127"/>
        <v>Victorian</v>
      </c>
      <c r="G1635" t="str">
        <f t="shared" si="129"/>
        <v>Quarter</v>
      </c>
      <c r="H1635">
        <f t="shared" si="130"/>
        <v>2021</v>
      </c>
      <c r="I1635">
        <f t="shared" si="131"/>
        <v>92</v>
      </c>
      <c r="J1635">
        <f>D1635*PJ_per_contract*I1635</f>
        <v>0</v>
      </c>
    </row>
    <row r="1636" spans="1:10" x14ac:dyDescent="0.2">
      <c r="A1636" t="s">
        <v>34</v>
      </c>
      <c r="B1636" s="3">
        <v>44264</v>
      </c>
      <c r="C1636">
        <v>85</v>
      </c>
      <c r="D1636">
        <v>0</v>
      </c>
      <c r="E1636">
        <f t="shared" si="128"/>
        <v>2021</v>
      </c>
      <c r="F1636" t="str">
        <f t="shared" si="127"/>
        <v>Wallumbilla</v>
      </c>
      <c r="G1636" t="str">
        <f t="shared" si="129"/>
        <v>Quarter</v>
      </c>
      <c r="H1636">
        <f t="shared" si="130"/>
        <v>2021</v>
      </c>
      <c r="I1636">
        <f t="shared" si="131"/>
        <v>92</v>
      </c>
      <c r="J1636">
        <f>D1636*PJ_per_contract*I1636</f>
        <v>0</v>
      </c>
    </row>
    <row r="1637" spans="1:10" x14ac:dyDescent="0.2">
      <c r="A1637" t="s">
        <v>35</v>
      </c>
      <c r="B1637" s="3">
        <v>44264</v>
      </c>
      <c r="C1637">
        <v>0</v>
      </c>
      <c r="D1637">
        <v>0</v>
      </c>
      <c r="E1637">
        <f t="shared" si="128"/>
        <v>2021</v>
      </c>
      <c r="F1637" t="str">
        <f t="shared" si="127"/>
        <v>Victorian</v>
      </c>
      <c r="G1637" t="str">
        <f t="shared" si="129"/>
        <v>Month</v>
      </c>
      <c r="H1637">
        <f t="shared" si="130"/>
        <v>2021</v>
      </c>
      <c r="I1637">
        <f t="shared" si="131"/>
        <v>31</v>
      </c>
      <c r="J1637">
        <f>D1637*PJ_per_contract*I1637</f>
        <v>0</v>
      </c>
    </row>
    <row r="1638" spans="1:10" x14ac:dyDescent="0.2">
      <c r="A1638" t="s">
        <v>36</v>
      </c>
      <c r="B1638" s="3">
        <v>44264</v>
      </c>
      <c r="C1638">
        <v>0</v>
      </c>
      <c r="D1638">
        <v>0</v>
      </c>
      <c r="E1638">
        <f t="shared" si="128"/>
        <v>2021</v>
      </c>
      <c r="F1638" t="str">
        <f t="shared" si="127"/>
        <v>Victorian</v>
      </c>
      <c r="G1638" t="str">
        <f t="shared" si="129"/>
        <v>Month</v>
      </c>
      <c r="H1638">
        <f t="shared" si="130"/>
        <v>2021</v>
      </c>
      <c r="I1638">
        <f t="shared" si="131"/>
        <v>31</v>
      </c>
      <c r="J1638">
        <f>D1638*PJ_per_contract*I1638</f>
        <v>0</v>
      </c>
    </row>
    <row r="1639" spans="1:10" x14ac:dyDescent="0.2">
      <c r="A1639" t="s">
        <v>37</v>
      </c>
      <c r="B1639" s="3">
        <v>44264</v>
      </c>
      <c r="C1639">
        <v>0</v>
      </c>
      <c r="D1639">
        <v>0</v>
      </c>
      <c r="E1639">
        <f t="shared" si="128"/>
        <v>2021</v>
      </c>
      <c r="F1639" t="str">
        <f t="shared" si="127"/>
        <v>Victorian</v>
      </c>
      <c r="G1639" t="str">
        <f t="shared" si="129"/>
        <v>Month</v>
      </c>
      <c r="H1639">
        <f t="shared" si="130"/>
        <v>2021</v>
      </c>
      <c r="I1639">
        <f t="shared" si="131"/>
        <v>31</v>
      </c>
      <c r="J1639">
        <f>D1639*PJ_per_contract*I1639</f>
        <v>0</v>
      </c>
    </row>
    <row r="1640" spans="1:10" x14ac:dyDescent="0.2">
      <c r="A1640" t="s">
        <v>38</v>
      </c>
      <c r="B1640" s="3">
        <v>44264</v>
      </c>
      <c r="C1640">
        <v>0</v>
      </c>
      <c r="D1640">
        <v>0</v>
      </c>
      <c r="E1640">
        <f t="shared" si="128"/>
        <v>2021</v>
      </c>
      <c r="F1640" t="str">
        <f t="shared" si="127"/>
        <v>Victorian</v>
      </c>
      <c r="G1640" t="str">
        <f t="shared" si="129"/>
        <v>Quarter</v>
      </c>
      <c r="H1640">
        <f t="shared" si="130"/>
        <v>2021</v>
      </c>
      <c r="I1640">
        <f t="shared" si="131"/>
        <v>92</v>
      </c>
      <c r="J1640">
        <f>D1640*PJ_per_contract*I1640</f>
        <v>0</v>
      </c>
    </row>
    <row r="1641" spans="1:10" x14ac:dyDescent="0.2">
      <c r="A1641" t="s">
        <v>39</v>
      </c>
      <c r="B1641" s="3">
        <v>44264</v>
      </c>
      <c r="C1641">
        <v>122</v>
      </c>
      <c r="D1641">
        <v>0</v>
      </c>
      <c r="E1641">
        <f t="shared" si="128"/>
        <v>2021</v>
      </c>
      <c r="F1641" t="str">
        <f t="shared" si="127"/>
        <v>Wallumbilla</v>
      </c>
      <c r="G1641" t="str">
        <f t="shared" si="129"/>
        <v>Quarter</v>
      </c>
      <c r="H1641">
        <f t="shared" si="130"/>
        <v>2021</v>
      </c>
      <c r="I1641">
        <f t="shared" si="131"/>
        <v>92</v>
      </c>
      <c r="J1641">
        <f>D1641*PJ_per_contract*I1641</f>
        <v>0</v>
      </c>
    </row>
    <row r="1642" spans="1:10" x14ac:dyDescent="0.2">
      <c r="A1642" t="s">
        <v>40</v>
      </c>
      <c r="B1642" s="3">
        <v>44264</v>
      </c>
      <c r="C1642">
        <v>0</v>
      </c>
      <c r="D1642">
        <v>0</v>
      </c>
      <c r="E1642">
        <f t="shared" si="128"/>
        <v>2021</v>
      </c>
      <c r="F1642" t="str">
        <f t="shared" si="127"/>
        <v>Wallumbilla</v>
      </c>
      <c r="G1642" t="str">
        <f t="shared" si="129"/>
        <v>Strip</v>
      </c>
      <c r="H1642">
        <f t="shared" si="130"/>
        <v>2022</v>
      </c>
      <c r="I1642">
        <f t="shared" si="131"/>
        <v>365</v>
      </c>
      <c r="J1642">
        <f>D1642*PJ_per_contract*I1642</f>
        <v>0</v>
      </c>
    </row>
    <row r="1643" spans="1:10" x14ac:dyDescent="0.2">
      <c r="A1643" t="s">
        <v>41</v>
      </c>
      <c r="B1643" s="3">
        <v>44264</v>
      </c>
      <c r="C1643">
        <v>0</v>
      </c>
      <c r="D1643">
        <v>0</v>
      </c>
      <c r="E1643">
        <f t="shared" si="128"/>
        <v>2021</v>
      </c>
      <c r="F1643" t="str">
        <f t="shared" si="127"/>
        <v>Victorian</v>
      </c>
      <c r="G1643" t="str">
        <f t="shared" si="129"/>
        <v>Quarter</v>
      </c>
      <c r="H1643">
        <f t="shared" si="130"/>
        <v>2021</v>
      </c>
      <c r="I1643">
        <f t="shared" si="131"/>
        <v>92</v>
      </c>
      <c r="J1643">
        <f>D1643*PJ_per_contract*I1643</f>
        <v>0</v>
      </c>
    </row>
    <row r="1644" spans="1:10" x14ac:dyDescent="0.2">
      <c r="A1644" t="s">
        <v>42</v>
      </c>
      <c r="B1644" s="3">
        <v>44264</v>
      </c>
      <c r="C1644">
        <v>152</v>
      </c>
      <c r="D1644">
        <v>0</v>
      </c>
      <c r="E1644">
        <f t="shared" si="128"/>
        <v>2021</v>
      </c>
      <c r="F1644" t="str">
        <f t="shared" si="127"/>
        <v>Wallumbilla</v>
      </c>
      <c r="G1644" t="str">
        <f t="shared" si="129"/>
        <v>Quarter</v>
      </c>
      <c r="H1644">
        <f t="shared" si="130"/>
        <v>2021</v>
      </c>
      <c r="I1644">
        <f t="shared" si="131"/>
        <v>92</v>
      </c>
      <c r="J1644">
        <f>D1644*PJ_per_contract*I1644</f>
        <v>0</v>
      </c>
    </row>
    <row r="1645" spans="1:10" x14ac:dyDescent="0.2">
      <c r="A1645" t="s">
        <v>43</v>
      </c>
      <c r="B1645" s="3">
        <v>44264</v>
      </c>
      <c r="C1645">
        <v>0</v>
      </c>
      <c r="D1645">
        <v>0</v>
      </c>
      <c r="E1645">
        <f t="shared" si="128"/>
        <v>2021</v>
      </c>
      <c r="F1645" t="str">
        <f t="shared" si="127"/>
        <v>Victorian</v>
      </c>
      <c r="G1645" t="str">
        <f t="shared" si="129"/>
        <v>Quarter</v>
      </c>
      <c r="H1645">
        <f t="shared" si="130"/>
        <v>2021</v>
      </c>
      <c r="I1645">
        <f t="shared" si="131"/>
        <v>92</v>
      </c>
      <c r="J1645">
        <f>D1645*PJ_per_contract*I1645</f>
        <v>0</v>
      </c>
    </row>
    <row r="1646" spans="1:10" x14ac:dyDescent="0.2">
      <c r="A1646" t="s">
        <v>44</v>
      </c>
      <c r="B1646" s="3">
        <v>44264</v>
      </c>
      <c r="C1646">
        <v>85</v>
      </c>
      <c r="D1646">
        <v>0</v>
      </c>
      <c r="E1646">
        <f t="shared" si="128"/>
        <v>2021</v>
      </c>
      <c r="F1646" t="str">
        <f t="shared" si="127"/>
        <v>Wallumbilla</v>
      </c>
      <c r="G1646" t="str">
        <f t="shared" si="129"/>
        <v>Quarter</v>
      </c>
      <c r="H1646">
        <f t="shared" si="130"/>
        <v>2021</v>
      </c>
      <c r="I1646">
        <f t="shared" si="131"/>
        <v>92</v>
      </c>
      <c r="J1646">
        <f>D1646*PJ_per_contract*I1646</f>
        <v>0</v>
      </c>
    </row>
    <row r="1647" spans="1:10" x14ac:dyDescent="0.2">
      <c r="A1647" t="s">
        <v>45</v>
      </c>
      <c r="B1647" s="3">
        <v>44264</v>
      </c>
      <c r="C1647">
        <v>0</v>
      </c>
      <c r="D1647">
        <v>0</v>
      </c>
      <c r="E1647">
        <f t="shared" si="128"/>
        <v>2021</v>
      </c>
      <c r="F1647" t="str">
        <f t="shared" si="127"/>
        <v>Wallumbilla</v>
      </c>
      <c r="G1647" t="str">
        <f t="shared" si="129"/>
        <v>Strip</v>
      </c>
      <c r="H1647">
        <f t="shared" si="130"/>
        <v>2022</v>
      </c>
      <c r="I1647">
        <f t="shared" si="131"/>
        <v>365</v>
      </c>
      <c r="J1647">
        <f>D1647*PJ_per_contract*I1647</f>
        <v>0</v>
      </c>
    </row>
    <row r="1648" spans="1:10" x14ac:dyDescent="0.2">
      <c r="A1648" t="s">
        <v>46</v>
      </c>
      <c r="B1648" s="3">
        <v>44264</v>
      </c>
      <c r="C1648">
        <v>0</v>
      </c>
      <c r="D1648">
        <v>0</v>
      </c>
      <c r="E1648">
        <f t="shared" si="128"/>
        <v>2021</v>
      </c>
      <c r="F1648" t="str">
        <f t="shared" si="127"/>
        <v>Victorian</v>
      </c>
      <c r="G1648" t="str">
        <f t="shared" si="129"/>
        <v>Quarter</v>
      </c>
      <c r="H1648">
        <f t="shared" si="130"/>
        <v>2022</v>
      </c>
      <c r="I1648">
        <f t="shared" si="131"/>
        <v>92</v>
      </c>
      <c r="J1648">
        <f>D1648*PJ_per_contract*I1648</f>
        <v>0</v>
      </c>
    </row>
    <row r="1649" spans="1:10" x14ac:dyDescent="0.2">
      <c r="A1649" t="s">
        <v>47</v>
      </c>
      <c r="B1649" s="3">
        <v>44264</v>
      </c>
      <c r="C1649">
        <v>5</v>
      </c>
      <c r="D1649">
        <v>0</v>
      </c>
      <c r="E1649">
        <f t="shared" si="128"/>
        <v>2021</v>
      </c>
      <c r="F1649" t="str">
        <f t="shared" si="127"/>
        <v>Wallumbilla</v>
      </c>
      <c r="G1649" t="str">
        <f t="shared" si="129"/>
        <v>Quarter</v>
      </c>
      <c r="H1649">
        <f t="shared" si="130"/>
        <v>2022</v>
      </c>
      <c r="I1649">
        <f t="shared" si="131"/>
        <v>92</v>
      </c>
      <c r="J1649">
        <f>D1649*PJ_per_contract*I1649</f>
        <v>0</v>
      </c>
    </row>
    <row r="1650" spans="1:10" x14ac:dyDescent="0.2">
      <c r="A1650" t="s">
        <v>48</v>
      </c>
      <c r="B1650" s="3">
        <v>44264</v>
      </c>
      <c r="C1650">
        <v>0</v>
      </c>
      <c r="D1650">
        <v>0</v>
      </c>
      <c r="E1650">
        <f t="shared" si="128"/>
        <v>2021</v>
      </c>
      <c r="F1650" t="str">
        <f t="shared" si="127"/>
        <v>Victorian</v>
      </c>
      <c r="G1650" t="str">
        <f t="shared" si="129"/>
        <v>Quarter</v>
      </c>
      <c r="H1650">
        <f t="shared" si="130"/>
        <v>2022</v>
      </c>
      <c r="I1650">
        <f t="shared" si="131"/>
        <v>92</v>
      </c>
      <c r="J1650">
        <f>D1650*PJ_per_contract*I1650</f>
        <v>0</v>
      </c>
    </row>
    <row r="1651" spans="1:10" x14ac:dyDescent="0.2">
      <c r="A1651" t="s">
        <v>49</v>
      </c>
      <c r="B1651" s="3">
        <v>44264</v>
      </c>
      <c r="C1651">
        <v>15</v>
      </c>
      <c r="D1651">
        <v>0</v>
      </c>
      <c r="E1651">
        <f t="shared" si="128"/>
        <v>2021</v>
      </c>
      <c r="F1651" t="str">
        <f t="shared" si="127"/>
        <v>Wallumbilla</v>
      </c>
      <c r="G1651" t="str">
        <f t="shared" si="129"/>
        <v>Quarter</v>
      </c>
      <c r="H1651">
        <f t="shared" si="130"/>
        <v>2022</v>
      </c>
      <c r="I1651">
        <f t="shared" si="131"/>
        <v>92</v>
      </c>
      <c r="J1651">
        <f>D1651*PJ_per_contract*I1651</f>
        <v>0</v>
      </c>
    </row>
    <row r="1652" spans="1:10" x14ac:dyDescent="0.2">
      <c r="A1652" t="s">
        <v>59</v>
      </c>
      <c r="B1652" s="3">
        <v>44264</v>
      </c>
      <c r="C1652">
        <v>0</v>
      </c>
      <c r="D1652">
        <v>0</v>
      </c>
      <c r="E1652">
        <f t="shared" si="128"/>
        <v>2021</v>
      </c>
      <c r="F1652" t="str">
        <f t="shared" si="127"/>
        <v>Victorian</v>
      </c>
      <c r="G1652" t="str">
        <f t="shared" si="129"/>
        <v>Quarter</v>
      </c>
      <c r="H1652">
        <f t="shared" si="130"/>
        <v>2023</v>
      </c>
      <c r="I1652">
        <f t="shared" si="131"/>
        <v>92</v>
      </c>
      <c r="J1652">
        <f>D1652*PJ_per_contract*I1652</f>
        <v>0</v>
      </c>
    </row>
    <row r="1653" spans="1:10" x14ac:dyDescent="0.2">
      <c r="A1653" t="s">
        <v>57</v>
      </c>
      <c r="B1653" s="3">
        <v>44264</v>
      </c>
      <c r="C1653">
        <v>0</v>
      </c>
      <c r="D1653">
        <v>0</v>
      </c>
      <c r="E1653">
        <f t="shared" si="128"/>
        <v>2021</v>
      </c>
      <c r="F1653" t="str">
        <f t="shared" si="127"/>
        <v>Victorian</v>
      </c>
      <c r="G1653" t="str">
        <f t="shared" si="129"/>
        <v>Quarter</v>
      </c>
      <c r="H1653">
        <f t="shared" si="130"/>
        <v>2024</v>
      </c>
      <c r="I1653">
        <f t="shared" si="131"/>
        <v>92</v>
      </c>
      <c r="J1653">
        <f>D1653*PJ_per_contract*I1653</f>
        <v>0</v>
      </c>
    </row>
    <row r="1654" spans="1:10" x14ac:dyDescent="0.2">
      <c r="A1654" t="s">
        <v>58</v>
      </c>
      <c r="B1654" s="3">
        <v>44264</v>
      </c>
      <c r="C1654">
        <v>0</v>
      </c>
      <c r="D1654">
        <v>0</v>
      </c>
      <c r="E1654">
        <f t="shared" si="128"/>
        <v>2021</v>
      </c>
      <c r="F1654" t="str">
        <f t="shared" si="127"/>
        <v>Victorian</v>
      </c>
      <c r="G1654" t="str">
        <f t="shared" si="129"/>
        <v>Quarter</v>
      </c>
      <c r="H1654">
        <f t="shared" si="130"/>
        <v>2024</v>
      </c>
      <c r="I1654">
        <f t="shared" si="131"/>
        <v>92</v>
      </c>
      <c r="J1654">
        <f>D1654*PJ_per_contract*I1654</f>
        <v>0</v>
      </c>
    </row>
    <row r="1655" spans="1:10" x14ac:dyDescent="0.2">
      <c r="A1655" t="s">
        <v>56</v>
      </c>
      <c r="B1655" s="3">
        <v>44264</v>
      </c>
      <c r="C1655">
        <v>0</v>
      </c>
      <c r="D1655">
        <v>0</v>
      </c>
      <c r="E1655">
        <f t="shared" si="128"/>
        <v>2021</v>
      </c>
      <c r="F1655" t="str">
        <f t="shared" si="127"/>
        <v>Victorian</v>
      </c>
      <c r="G1655" t="str">
        <f t="shared" si="129"/>
        <v>Quarter</v>
      </c>
      <c r="H1655">
        <f t="shared" si="130"/>
        <v>2023</v>
      </c>
      <c r="I1655">
        <f t="shared" si="131"/>
        <v>92</v>
      </c>
      <c r="J1655">
        <f>D1655*PJ_per_contract*I1655</f>
        <v>0</v>
      </c>
    </row>
    <row r="1656" spans="1:10" x14ac:dyDescent="0.2">
      <c r="A1656" t="s">
        <v>53</v>
      </c>
      <c r="B1656" s="3">
        <v>44264</v>
      </c>
      <c r="C1656">
        <v>0</v>
      </c>
      <c r="D1656">
        <v>0</v>
      </c>
      <c r="E1656">
        <f t="shared" si="128"/>
        <v>2021</v>
      </c>
      <c r="F1656" t="str">
        <f t="shared" si="127"/>
        <v>Victorian</v>
      </c>
      <c r="G1656" t="str">
        <f t="shared" si="129"/>
        <v>Quarter</v>
      </c>
      <c r="H1656">
        <f t="shared" si="130"/>
        <v>2023</v>
      </c>
      <c r="I1656">
        <f t="shared" si="131"/>
        <v>92</v>
      </c>
      <c r="J1656">
        <f>D1656*PJ_per_contract*I1656</f>
        <v>0</v>
      </c>
    </row>
    <row r="1657" spans="1:10" x14ac:dyDescent="0.2">
      <c r="A1657" t="s">
        <v>50</v>
      </c>
      <c r="B1657" s="3">
        <v>44264</v>
      </c>
      <c r="C1657">
        <v>0</v>
      </c>
      <c r="D1657">
        <v>0</v>
      </c>
      <c r="E1657">
        <f t="shared" si="128"/>
        <v>2021</v>
      </c>
      <c r="F1657" t="str">
        <f t="shared" si="127"/>
        <v>Victorian</v>
      </c>
      <c r="G1657" t="str">
        <f t="shared" si="129"/>
        <v>Quarter</v>
      </c>
      <c r="H1657">
        <f t="shared" si="130"/>
        <v>2024</v>
      </c>
      <c r="I1657">
        <f t="shared" si="131"/>
        <v>92</v>
      </c>
      <c r="J1657">
        <f>D1657*PJ_per_contract*I1657</f>
        <v>0</v>
      </c>
    </row>
    <row r="1658" spans="1:10" x14ac:dyDescent="0.2">
      <c r="A1658" t="s">
        <v>55</v>
      </c>
      <c r="B1658" s="3">
        <v>44264</v>
      </c>
      <c r="C1658">
        <v>0</v>
      </c>
      <c r="D1658">
        <v>0</v>
      </c>
      <c r="E1658">
        <f t="shared" si="128"/>
        <v>2021</v>
      </c>
      <c r="F1658" t="str">
        <f t="shared" si="127"/>
        <v>Victorian</v>
      </c>
      <c r="G1658" t="str">
        <f t="shared" si="129"/>
        <v>Quarter</v>
      </c>
      <c r="H1658">
        <f t="shared" si="130"/>
        <v>2024</v>
      </c>
      <c r="I1658">
        <f t="shared" si="131"/>
        <v>92</v>
      </c>
      <c r="J1658">
        <f>D1658*PJ_per_contract*I1658</f>
        <v>0</v>
      </c>
    </row>
    <row r="1659" spans="1:10" x14ac:dyDescent="0.2">
      <c r="A1659" t="s">
        <v>52</v>
      </c>
      <c r="B1659" s="3">
        <v>44264</v>
      </c>
      <c r="C1659">
        <v>0</v>
      </c>
      <c r="D1659">
        <v>0</v>
      </c>
      <c r="E1659">
        <f t="shared" si="128"/>
        <v>2021</v>
      </c>
      <c r="F1659" t="str">
        <f t="shared" si="127"/>
        <v>Victorian</v>
      </c>
      <c r="G1659" t="str">
        <f t="shared" si="129"/>
        <v>Quarter</v>
      </c>
      <c r="H1659">
        <f t="shared" si="130"/>
        <v>2022</v>
      </c>
      <c r="I1659">
        <f t="shared" si="131"/>
        <v>92</v>
      </c>
      <c r="J1659">
        <f>D1659*PJ_per_contract*I1659</f>
        <v>0</v>
      </c>
    </row>
    <row r="1660" spans="1:10" x14ac:dyDescent="0.2">
      <c r="A1660" t="s">
        <v>51</v>
      </c>
      <c r="B1660" s="3">
        <v>44264</v>
      </c>
      <c r="C1660">
        <v>0</v>
      </c>
      <c r="D1660">
        <v>0</v>
      </c>
      <c r="E1660">
        <f t="shared" si="128"/>
        <v>2021</v>
      </c>
      <c r="F1660" t="str">
        <f t="shared" si="127"/>
        <v>Victorian</v>
      </c>
      <c r="G1660" t="str">
        <f t="shared" si="129"/>
        <v>Quarter</v>
      </c>
      <c r="H1660">
        <f t="shared" si="130"/>
        <v>2022</v>
      </c>
      <c r="I1660">
        <f t="shared" si="131"/>
        <v>92</v>
      </c>
      <c r="J1660">
        <f>D1660*PJ_per_contract*I1660</f>
        <v>0</v>
      </c>
    </row>
    <row r="1661" spans="1:10" x14ac:dyDescent="0.2">
      <c r="A1661" t="s">
        <v>54</v>
      </c>
      <c r="B1661" s="3">
        <v>44264</v>
      </c>
      <c r="C1661">
        <v>0</v>
      </c>
      <c r="D1661">
        <v>0</v>
      </c>
      <c r="E1661">
        <f t="shared" si="128"/>
        <v>2021</v>
      </c>
      <c r="F1661" t="str">
        <f t="shared" si="127"/>
        <v>Victorian</v>
      </c>
      <c r="G1661" t="str">
        <f t="shared" si="129"/>
        <v>Quarter</v>
      </c>
      <c r="H1661">
        <f t="shared" si="130"/>
        <v>2023</v>
      </c>
      <c r="I1661">
        <f t="shared" si="131"/>
        <v>92</v>
      </c>
      <c r="J1661">
        <f>D1661*PJ_per_contract*I1661</f>
        <v>0</v>
      </c>
    </row>
    <row r="1662" spans="1:10" x14ac:dyDescent="0.2">
      <c r="A1662" t="s">
        <v>60</v>
      </c>
      <c r="B1662" s="3">
        <v>44264</v>
      </c>
      <c r="C1662">
        <v>0</v>
      </c>
      <c r="D1662">
        <v>0</v>
      </c>
      <c r="E1662">
        <f t="shared" si="128"/>
        <v>2021</v>
      </c>
      <c r="F1662" t="str">
        <f t="shared" si="127"/>
        <v>Wallumbilla</v>
      </c>
      <c r="G1662" t="str">
        <f t="shared" si="129"/>
        <v>Strip</v>
      </c>
      <c r="H1662">
        <f t="shared" si="130"/>
        <v>2023</v>
      </c>
      <c r="I1662">
        <f t="shared" si="131"/>
        <v>365</v>
      </c>
      <c r="J1662">
        <f>D1662*PJ_per_contract*I1662</f>
        <v>0</v>
      </c>
    </row>
    <row r="1663" spans="1:10" x14ac:dyDescent="0.2">
      <c r="A1663" t="s">
        <v>61</v>
      </c>
      <c r="B1663" s="3">
        <v>44264</v>
      </c>
      <c r="C1663">
        <v>25</v>
      </c>
      <c r="D1663">
        <v>0</v>
      </c>
      <c r="E1663">
        <f t="shared" si="128"/>
        <v>2021</v>
      </c>
      <c r="F1663" t="str">
        <f t="shared" si="127"/>
        <v>Wallumbilla</v>
      </c>
      <c r="G1663" t="str">
        <f t="shared" si="129"/>
        <v>Quarter</v>
      </c>
      <c r="H1663">
        <f t="shared" si="130"/>
        <v>2022</v>
      </c>
      <c r="I1663">
        <f t="shared" si="131"/>
        <v>92</v>
      </c>
      <c r="J1663">
        <f>D1663*PJ_per_contract*I1663</f>
        <v>0</v>
      </c>
    </row>
    <row r="1664" spans="1:10" x14ac:dyDescent="0.2">
      <c r="A1664" t="s">
        <v>62</v>
      </c>
      <c r="B1664" s="3">
        <v>44264</v>
      </c>
      <c r="C1664">
        <v>5</v>
      </c>
      <c r="D1664">
        <v>0</v>
      </c>
      <c r="E1664">
        <f t="shared" si="128"/>
        <v>2021</v>
      </c>
      <c r="F1664" t="str">
        <f t="shared" si="127"/>
        <v>Wallumbilla</v>
      </c>
      <c r="G1664" t="str">
        <f t="shared" si="129"/>
        <v>Quarter</v>
      </c>
      <c r="H1664">
        <f t="shared" si="130"/>
        <v>2022</v>
      </c>
      <c r="I1664">
        <f t="shared" si="131"/>
        <v>92</v>
      </c>
      <c r="J1664">
        <f>D1664*PJ_per_contract*I1664</f>
        <v>0</v>
      </c>
    </row>
    <row r="1665" spans="1:10" x14ac:dyDescent="0.2">
      <c r="A1665" t="s">
        <v>63</v>
      </c>
      <c r="B1665" s="3">
        <v>44264</v>
      </c>
      <c r="C1665">
        <v>0</v>
      </c>
      <c r="D1665">
        <v>0</v>
      </c>
      <c r="E1665">
        <f t="shared" si="128"/>
        <v>2021</v>
      </c>
      <c r="F1665" t="str">
        <f t="shared" si="127"/>
        <v>Wallumbilla</v>
      </c>
      <c r="G1665" t="str">
        <f t="shared" si="129"/>
        <v>Quarter</v>
      </c>
      <c r="H1665">
        <f t="shared" si="130"/>
        <v>2023</v>
      </c>
      <c r="I1665">
        <f t="shared" si="131"/>
        <v>92</v>
      </c>
      <c r="J1665">
        <f>D1665*PJ_per_contract*I1665</f>
        <v>0</v>
      </c>
    </row>
    <row r="1666" spans="1:10" x14ac:dyDescent="0.2">
      <c r="A1666" t="s">
        <v>64</v>
      </c>
      <c r="B1666" s="3">
        <v>44264</v>
      </c>
      <c r="C1666">
        <v>0</v>
      </c>
      <c r="D1666">
        <v>0</v>
      </c>
      <c r="E1666">
        <f t="shared" si="128"/>
        <v>2021</v>
      </c>
      <c r="F1666" t="str">
        <f t="shared" ref="F1666:F1729" si="132">IF(OR(LEFT(A1666,2)="GJ",LEFT(A1666,2)="GK"),"Victorian",IF(OR(LEFT(A1666,2)="GX",LEFT(A1666,2)="GY"),"Wallumbilla","NA"))</f>
        <v>Wallumbilla</v>
      </c>
      <c r="G1666" t="str">
        <f t="shared" si="129"/>
        <v>Quarter</v>
      </c>
      <c r="H1666">
        <f t="shared" si="130"/>
        <v>2023</v>
      </c>
      <c r="I1666">
        <f t="shared" si="131"/>
        <v>92</v>
      </c>
      <c r="J1666">
        <f>D1666*PJ_per_contract*I1666</f>
        <v>0</v>
      </c>
    </row>
    <row r="1667" spans="1:10" x14ac:dyDescent="0.2">
      <c r="A1667" t="s">
        <v>31</v>
      </c>
      <c r="B1667" s="3">
        <v>44265</v>
      </c>
      <c r="C1667">
        <v>0</v>
      </c>
      <c r="D1667">
        <v>0</v>
      </c>
      <c r="E1667">
        <f t="shared" ref="E1667:E1730" si="133">YEAR(B1667)</f>
        <v>2021</v>
      </c>
      <c r="F1667" t="str">
        <f t="shared" si="132"/>
        <v>Wallumbilla</v>
      </c>
      <c r="G1667" t="str">
        <f t="shared" ref="G1667:G1730" si="134">IF(LEFT(A1667,2)="GJ","Month",IF(OR(LEFT(A1667,2)="GK",LEFT(A1667,2)="GX"),"Quarter",IF(LEFT(A1667,2)="GY","Strip","NA")))</f>
        <v>Strip</v>
      </c>
      <c r="H1667">
        <f t="shared" ref="H1667:H1730" si="135">VALUE(MID(A1667,4,4))</f>
        <v>2021</v>
      </c>
      <c r="I1667">
        <f t="shared" ref="I1667:I1730" si="136">IF(G1667="Month",_xlfn.DAYS(EOMONTH(B1667,0),EOMONTH(B1667,-1)),IF(G1667="Quarter",_xlfn.DAYS(EOMONTH(B1667,2),EOMONTH(B1667,-1)),365))</f>
        <v>365</v>
      </c>
      <c r="J1667">
        <f>D1667*PJ_per_contract*I1667</f>
        <v>0</v>
      </c>
    </row>
    <row r="1668" spans="1:10" x14ac:dyDescent="0.2">
      <c r="A1668" t="s">
        <v>32</v>
      </c>
      <c r="B1668" s="3">
        <v>44265</v>
      </c>
      <c r="C1668">
        <v>0</v>
      </c>
      <c r="D1668">
        <v>0</v>
      </c>
      <c r="E1668">
        <f t="shared" si="133"/>
        <v>2021</v>
      </c>
      <c r="F1668" t="str">
        <f t="shared" si="132"/>
        <v>Victorian</v>
      </c>
      <c r="G1668" t="str">
        <f t="shared" si="134"/>
        <v>Quarter</v>
      </c>
      <c r="H1668">
        <f t="shared" si="135"/>
        <v>2021</v>
      </c>
      <c r="I1668">
        <f t="shared" si="136"/>
        <v>92</v>
      </c>
      <c r="J1668">
        <f>D1668*PJ_per_contract*I1668</f>
        <v>0</v>
      </c>
    </row>
    <row r="1669" spans="1:10" x14ac:dyDescent="0.2">
      <c r="A1669" t="s">
        <v>33</v>
      </c>
      <c r="B1669" s="3">
        <v>44265</v>
      </c>
      <c r="C1669">
        <v>0</v>
      </c>
      <c r="D1669">
        <v>0</v>
      </c>
      <c r="E1669">
        <f t="shared" si="133"/>
        <v>2021</v>
      </c>
      <c r="F1669" t="str">
        <f t="shared" si="132"/>
        <v>Victorian</v>
      </c>
      <c r="G1669" t="str">
        <f t="shared" si="134"/>
        <v>Month</v>
      </c>
      <c r="H1669">
        <f t="shared" si="135"/>
        <v>2021</v>
      </c>
      <c r="I1669">
        <f t="shared" si="136"/>
        <v>31</v>
      </c>
      <c r="J1669">
        <f>D1669*PJ_per_contract*I1669</f>
        <v>0</v>
      </c>
    </row>
    <row r="1670" spans="1:10" x14ac:dyDescent="0.2">
      <c r="A1670" t="s">
        <v>34</v>
      </c>
      <c r="B1670" s="3">
        <v>44265</v>
      </c>
      <c r="C1670">
        <v>85</v>
      </c>
      <c r="D1670">
        <v>0</v>
      </c>
      <c r="E1670">
        <f t="shared" si="133"/>
        <v>2021</v>
      </c>
      <c r="F1670" t="str">
        <f t="shared" si="132"/>
        <v>Wallumbilla</v>
      </c>
      <c r="G1670" t="str">
        <f t="shared" si="134"/>
        <v>Quarter</v>
      </c>
      <c r="H1670">
        <f t="shared" si="135"/>
        <v>2021</v>
      </c>
      <c r="I1670">
        <f t="shared" si="136"/>
        <v>92</v>
      </c>
      <c r="J1670">
        <f>D1670*PJ_per_contract*I1670</f>
        <v>0</v>
      </c>
    </row>
    <row r="1671" spans="1:10" x14ac:dyDescent="0.2">
      <c r="A1671" t="s">
        <v>35</v>
      </c>
      <c r="B1671" s="3">
        <v>44265</v>
      </c>
      <c r="C1671">
        <v>0</v>
      </c>
      <c r="D1671">
        <v>0</v>
      </c>
      <c r="E1671">
        <f t="shared" si="133"/>
        <v>2021</v>
      </c>
      <c r="F1671" t="str">
        <f t="shared" si="132"/>
        <v>Victorian</v>
      </c>
      <c r="G1671" t="str">
        <f t="shared" si="134"/>
        <v>Month</v>
      </c>
      <c r="H1671">
        <f t="shared" si="135"/>
        <v>2021</v>
      </c>
      <c r="I1671">
        <f t="shared" si="136"/>
        <v>31</v>
      </c>
      <c r="J1671">
        <f>D1671*PJ_per_contract*I1671</f>
        <v>0</v>
      </c>
    </row>
    <row r="1672" spans="1:10" x14ac:dyDescent="0.2">
      <c r="A1672" t="s">
        <v>36</v>
      </c>
      <c r="B1672" s="3">
        <v>44265</v>
      </c>
      <c r="C1672">
        <v>0</v>
      </c>
      <c r="D1672">
        <v>0</v>
      </c>
      <c r="E1672">
        <f t="shared" si="133"/>
        <v>2021</v>
      </c>
      <c r="F1672" t="str">
        <f t="shared" si="132"/>
        <v>Victorian</v>
      </c>
      <c r="G1672" t="str">
        <f t="shared" si="134"/>
        <v>Month</v>
      </c>
      <c r="H1672">
        <f t="shared" si="135"/>
        <v>2021</v>
      </c>
      <c r="I1672">
        <f t="shared" si="136"/>
        <v>31</v>
      </c>
      <c r="J1672">
        <f>D1672*PJ_per_contract*I1672</f>
        <v>0</v>
      </c>
    </row>
    <row r="1673" spans="1:10" x14ac:dyDescent="0.2">
      <c r="A1673" t="s">
        <v>37</v>
      </c>
      <c r="B1673" s="3">
        <v>44265</v>
      </c>
      <c r="C1673">
        <v>0</v>
      </c>
      <c r="D1673">
        <v>0</v>
      </c>
      <c r="E1673">
        <f t="shared" si="133"/>
        <v>2021</v>
      </c>
      <c r="F1673" t="str">
        <f t="shared" si="132"/>
        <v>Victorian</v>
      </c>
      <c r="G1673" t="str">
        <f t="shared" si="134"/>
        <v>Month</v>
      </c>
      <c r="H1673">
        <f t="shared" si="135"/>
        <v>2021</v>
      </c>
      <c r="I1673">
        <f t="shared" si="136"/>
        <v>31</v>
      </c>
      <c r="J1673">
        <f>D1673*PJ_per_contract*I1673</f>
        <v>0</v>
      </c>
    </row>
    <row r="1674" spans="1:10" x14ac:dyDescent="0.2">
      <c r="A1674" t="s">
        <v>38</v>
      </c>
      <c r="B1674" s="3">
        <v>44265</v>
      </c>
      <c r="C1674">
        <v>0</v>
      </c>
      <c r="D1674">
        <v>0</v>
      </c>
      <c r="E1674">
        <f t="shared" si="133"/>
        <v>2021</v>
      </c>
      <c r="F1674" t="str">
        <f t="shared" si="132"/>
        <v>Victorian</v>
      </c>
      <c r="G1674" t="str">
        <f t="shared" si="134"/>
        <v>Quarter</v>
      </c>
      <c r="H1674">
        <f t="shared" si="135"/>
        <v>2021</v>
      </c>
      <c r="I1674">
        <f t="shared" si="136"/>
        <v>92</v>
      </c>
      <c r="J1674">
        <f>D1674*PJ_per_contract*I1674</f>
        <v>0</v>
      </c>
    </row>
    <row r="1675" spans="1:10" x14ac:dyDescent="0.2">
      <c r="A1675" t="s">
        <v>39</v>
      </c>
      <c r="B1675" s="3">
        <v>44265</v>
      </c>
      <c r="C1675">
        <v>122</v>
      </c>
      <c r="D1675">
        <v>0</v>
      </c>
      <c r="E1675">
        <f t="shared" si="133"/>
        <v>2021</v>
      </c>
      <c r="F1675" t="str">
        <f t="shared" si="132"/>
        <v>Wallumbilla</v>
      </c>
      <c r="G1675" t="str">
        <f t="shared" si="134"/>
        <v>Quarter</v>
      </c>
      <c r="H1675">
        <f t="shared" si="135"/>
        <v>2021</v>
      </c>
      <c r="I1675">
        <f t="shared" si="136"/>
        <v>92</v>
      </c>
      <c r="J1675">
        <f>D1675*PJ_per_contract*I1675</f>
        <v>0</v>
      </c>
    </row>
    <row r="1676" spans="1:10" x14ac:dyDescent="0.2">
      <c r="A1676" t="s">
        <v>40</v>
      </c>
      <c r="B1676" s="3">
        <v>44265</v>
      </c>
      <c r="C1676">
        <v>0</v>
      </c>
      <c r="D1676">
        <v>0</v>
      </c>
      <c r="E1676">
        <f t="shared" si="133"/>
        <v>2021</v>
      </c>
      <c r="F1676" t="str">
        <f t="shared" si="132"/>
        <v>Wallumbilla</v>
      </c>
      <c r="G1676" t="str">
        <f t="shared" si="134"/>
        <v>Strip</v>
      </c>
      <c r="H1676">
        <f t="shared" si="135"/>
        <v>2022</v>
      </c>
      <c r="I1676">
        <f t="shared" si="136"/>
        <v>365</v>
      </c>
      <c r="J1676">
        <f>D1676*PJ_per_contract*I1676</f>
        <v>0</v>
      </c>
    </row>
    <row r="1677" spans="1:10" x14ac:dyDescent="0.2">
      <c r="A1677" t="s">
        <v>41</v>
      </c>
      <c r="B1677" s="3">
        <v>44265</v>
      </c>
      <c r="C1677">
        <v>0</v>
      </c>
      <c r="D1677">
        <v>0</v>
      </c>
      <c r="E1677">
        <f t="shared" si="133"/>
        <v>2021</v>
      </c>
      <c r="F1677" t="str">
        <f t="shared" si="132"/>
        <v>Victorian</v>
      </c>
      <c r="G1677" t="str">
        <f t="shared" si="134"/>
        <v>Quarter</v>
      </c>
      <c r="H1677">
        <f t="shared" si="135"/>
        <v>2021</v>
      </c>
      <c r="I1677">
        <f t="shared" si="136"/>
        <v>92</v>
      </c>
      <c r="J1677">
        <f>D1677*PJ_per_contract*I1677</f>
        <v>0</v>
      </c>
    </row>
    <row r="1678" spans="1:10" x14ac:dyDescent="0.2">
      <c r="A1678" t="s">
        <v>42</v>
      </c>
      <c r="B1678" s="3">
        <v>44265</v>
      </c>
      <c r="C1678">
        <v>152</v>
      </c>
      <c r="D1678">
        <v>0</v>
      </c>
      <c r="E1678">
        <f t="shared" si="133"/>
        <v>2021</v>
      </c>
      <c r="F1678" t="str">
        <f t="shared" si="132"/>
        <v>Wallumbilla</v>
      </c>
      <c r="G1678" t="str">
        <f t="shared" si="134"/>
        <v>Quarter</v>
      </c>
      <c r="H1678">
        <f t="shared" si="135"/>
        <v>2021</v>
      </c>
      <c r="I1678">
        <f t="shared" si="136"/>
        <v>92</v>
      </c>
      <c r="J1678">
        <f>D1678*PJ_per_contract*I1678</f>
        <v>0</v>
      </c>
    </row>
    <row r="1679" spans="1:10" x14ac:dyDescent="0.2">
      <c r="A1679" t="s">
        <v>43</v>
      </c>
      <c r="B1679" s="3">
        <v>44265</v>
      </c>
      <c r="C1679">
        <v>0</v>
      </c>
      <c r="D1679">
        <v>0</v>
      </c>
      <c r="E1679">
        <f t="shared" si="133"/>
        <v>2021</v>
      </c>
      <c r="F1679" t="str">
        <f t="shared" si="132"/>
        <v>Victorian</v>
      </c>
      <c r="G1679" t="str">
        <f t="shared" si="134"/>
        <v>Quarter</v>
      </c>
      <c r="H1679">
        <f t="shared" si="135"/>
        <v>2021</v>
      </c>
      <c r="I1679">
        <f t="shared" si="136"/>
        <v>92</v>
      </c>
      <c r="J1679">
        <f>D1679*PJ_per_contract*I1679</f>
        <v>0</v>
      </c>
    </row>
    <row r="1680" spans="1:10" x14ac:dyDescent="0.2">
      <c r="A1680" t="s">
        <v>44</v>
      </c>
      <c r="B1680" s="3">
        <v>44265</v>
      </c>
      <c r="C1680">
        <v>85</v>
      </c>
      <c r="D1680">
        <v>0</v>
      </c>
      <c r="E1680">
        <f t="shared" si="133"/>
        <v>2021</v>
      </c>
      <c r="F1680" t="str">
        <f t="shared" si="132"/>
        <v>Wallumbilla</v>
      </c>
      <c r="G1680" t="str">
        <f t="shared" si="134"/>
        <v>Quarter</v>
      </c>
      <c r="H1680">
        <f t="shared" si="135"/>
        <v>2021</v>
      </c>
      <c r="I1680">
        <f t="shared" si="136"/>
        <v>92</v>
      </c>
      <c r="J1680">
        <f>D1680*PJ_per_contract*I1680</f>
        <v>0</v>
      </c>
    </row>
    <row r="1681" spans="1:10" x14ac:dyDescent="0.2">
      <c r="A1681" t="s">
        <v>45</v>
      </c>
      <c r="B1681" s="3">
        <v>44265</v>
      </c>
      <c r="C1681">
        <v>0</v>
      </c>
      <c r="D1681">
        <v>0</v>
      </c>
      <c r="E1681">
        <f t="shared" si="133"/>
        <v>2021</v>
      </c>
      <c r="F1681" t="str">
        <f t="shared" si="132"/>
        <v>Wallumbilla</v>
      </c>
      <c r="G1681" t="str">
        <f t="shared" si="134"/>
        <v>Strip</v>
      </c>
      <c r="H1681">
        <f t="shared" si="135"/>
        <v>2022</v>
      </c>
      <c r="I1681">
        <f t="shared" si="136"/>
        <v>365</v>
      </c>
      <c r="J1681">
        <f>D1681*PJ_per_contract*I1681</f>
        <v>0</v>
      </c>
    </row>
    <row r="1682" spans="1:10" x14ac:dyDescent="0.2">
      <c r="A1682" t="s">
        <v>46</v>
      </c>
      <c r="B1682" s="3">
        <v>44265</v>
      </c>
      <c r="C1682">
        <v>0</v>
      </c>
      <c r="D1682">
        <v>0</v>
      </c>
      <c r="E1682">
        <f t="shared" si="133"/>
        <v>2021</v>
      </c>
      <c r="F1682" t="str">
        <f t="shared" si="132"/>
        <v>Victorian</v>
      </c>
      <c r="G1682" t="str">
        <f t="shared" si="134"/>
        <v>Quarter</v>
      </c>
      <c r="H1682">
        <f t="shared" si="135"/>
        <v>2022</v>
      </c>
      <c r="I1682">
        <f t="shared" si="136"/>
        <v>92</v>
      </c>
      <c r="J1682">
        <f>D1682*PJ_per_contract*I1682</f>
        <v>0</v>
      </c>
    </row>
    <row r="1683" spans="1:10" x14ac:dyDescent="0.2">
      <c r="A1683" t="s">
        <v>47</v>
      </c>
      <c r="B1683" s="3">
        <v>44265</v>
      </c>
      <c r="C1683">
        <v>5</v>
      </c>
      <c r="D1683">
        <v>0</v>
      </c>
      <c r="E1683">
        <f t="shared" si="133"/>
        <v>2021</v>
      </c>
      <c r="F1683" t="str">
        <f t="shared" si="132"/>
        <v>Wallumbilla</v>
      </c>
      <c r="G1683" t="str">
        <f t="shared" si="134"/>
        <v>Quarter</v>
      </c>
      <c r="H1683">
        <f t="shared" si="135"/>
        <v>2022</v>
      </c>
      <c r="I1683">
        <f t="shared" si="136"/>
        <v>92</v>
      </c>
      <c r="J1683">
        <f>D1683*PJ_per_contract*I1683</f>
        <v>0</v>
      </c>
    </row>
    <row r="1684" spans="1:10" x14ac:dyDescent="0.2">
      <c r="A1684" t="s">
        <v>48</v>
      </c>
      <c r="B1684" s="3">
        <v>44265</v>
      </c>
      <c r="C1684">
        <v>0</v>
      </c>
      <c r="D1684">
        <v>0</v>
      </c>
      <c r="E1684">
        <f t="shared" si="133"/>
        <v>2021</v>
      </c>
      <c r="F1684" t="str">
        <f t="shared" si="132"/>
        <v>Victorian</v>
      </c>
      <c r="G1684" t="str">
        <f t="shared" si="134"/>
        <v>Quarter</v>
      </c>
      <c r="H1684">
        <f t="shared" si="135"/>
        <v>2022</v>
      </c>
      <c r="I1684">
        <f t="shared" si="136"/>
        <v>92</v>
      </c>
      <c r="J1684">
        <f>D1684*PJ_per_contract*I1684</f>
        <v>0</v>
      </c>
    </row>
    <row r="1685" spans="1:10" x14ac:dyDescent="0.2">
      <c r="A1685" t="s">
        <v>49</v>
      </c>
      <c r="B1685" s="3">
        <v>44265</v>
      </c>
      <c r="C1685">
        <v>15</v>
      </c>
      <c r="D1685">
        <v>0</v>
      </c>
      <c r="E1685">
        <f t="shared" si="133"/>
        <v>2021</v>
      </c>
      <c r="F1685" t="str">
        <f t="shared" si="132"/>
        <v>Wallumbilla</v>
      </c>
      <c r="G1685" t="str">
        <f t="shared" si="134"/>
        <v>Quarter</v>
      </c>
      <c r="H1685">
        <f t="shared" si="135"/>
        <v>2022</v>
      </c>
      <c r="I1685">
        <f t="shared" si="136"/>
        <v>92</v>
      </c>
      <c r="J1685">
        <f>D1685*PJ_per_contract*I1685</f>
        <v>0</v>
      </c>
    </row>
    <row r="1686" spans="1:10" x14ac:dyDescent="0.2">
      <c r="A1686" t="s">
        <v>53</v>
      </c>
      <c r="B1686" s="3">
        <v>44265</v>
      </c>
      <c r="C1686">
        <v>0</v>
      </c>
      <c r="D1686">
        <v>0</v>
      </c>
      <c r="E1686">
        <f t="shared" si="133"/>
        <v>2021</v>
      </c>
      <c r="F1686" t="str">
        <f t="shared" si="132"/>
        <v>Victorian</v>
      </c>
      <c r="G1686" t="str">
        <f t="shared" si="134"/>
        <v>Quarter</v>
      </c>
      <c r="H1686">
        <f t="shared" si="135"/>
        <v>2023</v>
      </c>
      <c r="I1686">
        <f t="shared" si="136"/>
        <v>92</v>
      </c>
      <c r="J1686">
        <f>D1686*PJ_per_contract*I1686</f>
        <v>0</v>
      </c>
    </row>
    <row r="1687" spans="1:10" x14ac:dyDescent="0.2">
      <c r="A1687" t="s">
        <v>58</v>
      </c>
      <c r="B1687" s="3">
        <v>44265</v>
      </c>
      <c r="C1687">
        <v>0</v>
      </c>
      <c r="D1687">
        <v>0</v>
      </c>
      <c r="E1687">
        <f t="shared" si="133"/>
        <v>2021</v>
      </c>
      <c r="F1687" t="str">
        <f t="shared" si="132"/>
        <v>Victorian</v>
      </c>
      <c r="G1687" t="str">
        <f t="shared" si="134"/>
        <v>Quarter</v>
      </c>
      <c r="H1687">
        <f t="shared" si="135"/>
        <v>2024</v>
      </c>
      <c r="I1687">
        <f t="shared" si="136"/>
        <v>92</v>
      </c>
      <c r="J1687">
        <f>D1687*PJ_per_contract*I1687</f>
        <v>0</v>
      </c>
    </row>
    <row r="1688" spans="1:10" x14ac:dyDescent="0.2">
      <c r="A1688" t="s">
        <v>59</v>
      </c>
      <c r="B1688" s="3">
        <v>44265</v>
      </c>
      <c r="C1688">
        <v>0</v>
      </c>
      <c r="D1688">
        <v>0</v>
      </c>
      <c r="E1688">
        <f t="shared" si="133"/>
        <v>2021</v>
      </c>
      <c r="F1688" t="str">
        <f t="shared" si="132"/>
        <v>Victorian</v>
      </c>
      <c r="G1688" t="str">
        <f t="shared" si="134"/>
        <v>Quarter</v>
      </c>
      <c r="H1688">
        <f t="shared" si="135"/>
        <v>2023</v>
      </c>
      <c r="I1688">
        <f t="shared" si="136"/>
        <v>92</v>
      </c>
      <c r="J1688">
        <f>D1688*PJ_per_contract*I1688</f>
        <v>0</v>
      </c>
    </row>
    <row r="1689" spans="1:10" x14ac:dyDescent="0.2">
      <c r="A1689" t="s">
        <v>54</v>
      </c>
      <c r="B1689" s="3">
        <v>44265</v>
      </c>
      <c r="C1689">
        <v>0</v>
      </c>
      <c r="D1689">
        <v>0</v>
      </c>
      <c r="E1689">
        <f t="shared" si="133"/>
        <v>2021</v>
      </c>
      <c r="F1689" t="str">
        <f t="shared" si="132"/>
        <v>Victorian</v>
      </c>
      <c r="G1689" t="str">
        <f t="shared" si="134"/>
        <v>Quarter</v>
      </c>
      <c r="H1689">
        <f t="shared" si="135"/>
        <v>2023</v>
      </c>
      <c r="I1689">
        <f t="shared" si="136"/>
        <v>92</v>
      </c>
      <c r="J1689">
        <f>D1689*PJ_per_contract*I1689</f>
        <v>0</v>
      </c>
    </row>
    <row r="1690" spans="1:10" x14ac:dyDescent="0.2">
      <c r="A1690" t="s">
        <v>55</v>
      </c>
      <c r="B1690" s="3">
        <v>44265</v>
      </c>
      <c r="C1690">
        <v>0</v>
      </c>
      <c r="D1690">
        <v>0</v>
      </c>
      <c r="E1690">
        <f t="shared" si="133"/>
        <v>2021</v>
      </c>
      <c r="F1690" t="str">
        <f t="shared" si="132"/>
        <v>Victorian</v>
      </c>
      <c r="G1690" t="str">
        <f t="shared" si="134"/>
        <v>Quarter</v>
      </c>
      <c r="H1690">
        <f t="shared" si="135"/>
        <v>2024</v>
      </c>
      <c r="I1690">
        <f t="shared" si="136"/>
        <v>92</v>
      </c>
      <c r="J1690">
        <f>D1690*PJ_per_contract*I1690</f>
        <v>0</v>
      </c>
    </row>
    <row r="1691" spans="1:10" x14ac:dyDescent="0.2">
      <c r="A1691" t="s">
        <v>57</v>
      </c>
      <c r="B1691" s="3">
        <v>44265</v>
      </c>
      <c r="C1691">
        <v>0</v>
      </c>
      <c r="D1691">
        <v>0</v>
      </c>
      <c r="E1691">
        <f t="shared" si="133"/>
        <v>2021</v>
      </c>
      <c r="F1691" t="str">
        <f t="shared" si="132"/>
        <v>Victorian</v>
      </c>
      <c r="G1691" t="str">
        <f t="shared" si="134"/>
        <v>Quarter</v>
      </c>
      <c r="H1691">
        <f t="shared" si="135"/>
        <v>2024</v>
      </c>
      <c r="I1691">
        <f t="shared" si="136"/>
        <v>92</v>
      </c>
      <c r="J1691">
        <f>D1691*PJ_per_contract*I1691</f>
        <v>0</v>
      </c>
    </row>
    <row r="1692" spans="1:10" x14ac:dyDescent="0.2">
      <c r="A1692" t="s">
        <v>51</v>
      </c>
      <c r="B1692" s="3">
        <v>44265</v>
      </c>
      <c r="C1692">
        <v>0</v>
      </c>
      <c r="D1692">
        <v>0</v>
      </c>
      <c r="E1692">
        <f t="shared" si="133"/>
        <v>2021</v>
      </c>
      <c r="F1692" t="str">
        <f t="shared" si="132"/>
        <v>Victorian</v>
      </c>
      <c r="G1692" t="str">
        <f t="shared" si="134"/>
        <v>Quarter</v>
      </c>
      <c r="H1692">
        <f t="shared" si="135"/>
        <v>2022</v>
      </c>
      <c r="I1692">
        <f t="shared" si="136"/>
        <v>92</v>
      </c>
      <c r="J1692">
        <f>D1692*PJ_per_contract*I1692</f>
        <v>0</v>
      </c>
    </row>
    <row r="1693" spans="1:10" x14ac:dyDescent="0.2">
      <c r="A1693" t="s">
        <v>50</v>
      </c>
      <c r="B1693" s="3">
        <v>44265</v>
      </c>
      <c r="C1693">
        <v>0</v>
      </c>
      <c r="D1693">
        <v>0</v>
      </c>
      <c r="E1693">
        <f t="shared" si="133"/>
        <v>2021</v>
      </c>
      <c r="F1693" t="str">
        <f t="shared" si="132"/>
        <v>Victorian</v>
      </c>
      <c r="G1693" t="str">
        <f t="shared" si="134"/>
        <v>Quarter</v>
      </c>
      <c r="H1693">
        <f t="shared" si="135"/>
        <v>2024</v>
      </c>
      <c r="I1693">
        <f t="shared" si="136"/>
        <v>92</v>
      </c>
      <c r="J1693">
        <f>D1693*PJ_per_contract*I1693</f>
        <v>0</v>
      </c>
    </row>
    <row r="1694" spans="1:10" x14ac:dyDescent="0.2">
      <c r="A1694" t="s">
        <v>56</v>
      </c>
      <c r="B1694" s="3">
        <v>44265</v>
      </c>
      <c r="C1694">
        <v>0</v>
      </c>
      <c r="D1694">
        <v>0</v>
      </c>
      <c r="E1694">
        <f t="shared" si="133"/>
        <v>2021</v>
      </c>
      <c r="F1694" t="str">
        <f t="shared" si="132"/>
        <v>Victorian</v>
      </c>
      <c r="G1694" t="str">
        <f t="shared" si="134"/>
        <v>Quarter</v>
      </c>
      <c r="H1694">
        <f t="shared" si="135"/>
        <v>2023</v>
      </c>
      <c r="I1694">
        <f t="shared" si="136"/>
        <v>92</v>
      </c>
      <c r="J1694">
        <f>D1694*PJ_per_contract*I1694</f>
        <v>0</v>
      </c>
    </row>
    <row r="1695" spans="1:10" x14ac:dyDescent="0.2">
      <c r="A1695" t="s">
        <v>52</v>
      </c>
      <c r="B1695" s="3">
        <v>44265</v>
      </c>
      <c r="C1695">
        <v>0</v>
      </c>
      <c r="D1695">
        <v>0</v>
      </c>
      <c r="E1695">
        <f t="shared" si="133"/>
        <v>2021</v>
      </c>
      <c r="F1695" t="str">
        <f t="shared" si="132"/>
        <v>Victorian</v>
      </c>
      <c r="G1695" t="str">
        <f t="shared" si="134"/>
        <v>Quarter</v>
      </c>
      <c r="H1695">
        <f t="shared" si="135"/>
        <v>2022</v>
      </c>
      <c r="I1695">
        <f t="shared" si="136"/>
        <v>92</v>
      </c>
      <c r="J1695">
        <f>D1695*PJ_per_contract*I1695</f>
        <v>0</v>
      </c>
    </row>
    <row r="1696" spans="1:10" x14ac:dyDescent="0.2">
      <c r="A1696" t="s">
        <v>60</v>
      </c>
      <c r="B1696" s="3">
        <v>44265</v>
      </c>
      <c r="C1696">
        <v>0</v>
      </c>
      <c r="D1696">
        <v>0</v>
      </c>
      <c r="E1696">
        <f t="shared" si="133"/>
        <v>2021</v>
      </c>
      <c r="F1696" t="str">
        <f t="shared" si="132"/>
        <v>Wallumbilla</v>
      </c>
      <c r="G1696" t="str">
        <f t="shared" si="134"/>
        <v>Strip</v>
      </c>
      <c r="H1696">
        <f t="shared" si="135"/>
        <v>2023</v>
      </c>
      <c r="I1696">
        <f t="shared" si="136"/>
        <v>365</v>
      </c>
      <c r="J1696">
        <f>D1696*PJ_per_contract*I1696</f>
        <v>0</v>
      </c>
    </row>
    <row r="1697" spans="1:10" x14ac:dyDescent="0.2">
      <c r="A1697" t="s">
        <v>61</v>
      </c>
      <c r="B1697" s="3">
        <v>44265</v>
      </c>
      <c r="C1697">
        <v>25</v>
      </c>
      <c r="D1697">
        <v>0</v>
      </c>
      <c r="E1697">
        <f t="shared" si="133"/>
        <v>2021</v>
      </c>
      <c r="F1697" t="str">
        <f t="shared" si="132"/>
        <v>Wallumbilla</v>
      </c>
      <c r="G1697" t="str">
        <f t="shared" si="134"/>
        <v>Quarter</v>
      </c>
      <c r="H1697">
        <f t="shared" si="135"/>
        <v>2022</v>
      </c>
      <c r="I1697">
        <f t="shared" si="136"/>
        <v>92</v>
      </c>
      <c r="J1697">
        <f>D1697*PJ_per_contract*I1697</f>
        <v>0</v>
      </c>
    </row>
    <row r="1698" spans="1:10" x14ac:dyDescent="0.2">
      <c r="A1698" t="s">
        <v>62</v>
      </c>
      <c r="B1698" s="3">
        <v>44265</v>
      </c>
      <c r="C1698">
        <v>5</v>
      </c>
      <c r="D1698">
        <v>0</v>
      </c>
      <c r="E1698">
        <f t="shared" si="133"/>
        <v>2021</v>
      </c>
      <c r="F1698" t="str">
        <f t="shared" si="132"/>
        <v>Wallumbilla</v>
      </c>
      <c r="G1698" t="str">
        <f t="shared" si="134"/>
        <v>Quarter</v>
      </c>
      <c r="H1698">
        <f t="shared" si="135"/>
        <v>2022</v>
      </c>
      <c r="I1698">
        <f t="shared" si="136"/>
        <v>92</v>
      </c>
      <c r="J1698">
        <f>D1698*PJ_per_contract*I1698</f>
        <v>0</v>
      </c>
    </row>
    <row r="1699" spans="1:10" x14ac:dyDescent="0.2">
      <c r="A1699" t="s">
        <v>63</v>
      </c>
      <c r="B1699" s="3">
        <v>44265</v>
      </c>
      <c r="C1699">
        <v>0</v>
      </c>
      <c r="D1699">
        <v>0</v>
      </c>
      <c r="E1699">
        <f t="shared" si="133"/>
        <v>2021</v>
      </c>
      <c r="F1699" t="str">
        <f t="shared" si="132"/>
        <v>Wallumbilla</v>
      </c>
      <c r="G1699" t="str">
        <f t="shared" si="134"/>
        <v>Quarter</v>
      </c>
      <c r="H1699">
        <f t="shared" si="135"/>
        <v>2023</v>
      </c>
      <c r="I1699">
        <f t="shared" si="136"/>
        <v>92</v>
      </c>
      <c r="J1699">
        <f>D1699*PJ_per_contract*I1699</f>
        <v>0</v>
      </c>
    </row>
    <row r="1700" spans="1:10" x14ac:dyDescent="0.2">
      <c r="A1700" t="s">
        <v>64</v>
      </c>
      <c r="B1700" s="3">
        <v>44265</v>
      </c>
      <c r="C1700">
        <v>0</v>
      </c>
      <c r="D1700">
        <v>0</v>
      </c>
      <c r="E1700">
        <f t="shared" si="133"/>
        <v>2021</v>
      </c>
      <c r="F1700" t="str">
        <f t="shared" si="132"/>
        <v>Wallumbilla</v>
      </c>
      <c r="G1700" t="str">
        <f t="shared" si="134"/>
        <v>Quarter</v>
      </c>
      <c r="H1700">
        <f t="shared" si="135"/>
        <v>2023</v>
      </c>
      <c r="I1700">
        <f t="shared" si="136"/>
        <v>92</v>
      </c>
      <c r="J1700">
        <f>D1700*PJ_per_contract*I1700</f>
        <v>0</v>
      </c>
    </row>
    <row r="1701" spans="1:10" x14ac:dyDescent="0.2">
      <c r="A1701" t="s">
        <v>31</v>
      </c>
      <c r="B1701" s="3">
        <v>44266</v>
      </c>
      <c r="C1701">
        <v>0</v>
      </c>
      <c r="D1701">
        <v>0</v>
      </c>
      <c r="E1701">
        <f t="shared" si="133"/>
        <v>2021</v>
      </c>
      <c r="F1701" t="str">
        <f t="shared" si="132"/>
        <v>Wallumbilla</v>
      </c>
      <c r="G1701" t="str">
        <f t="shared" si="134"/>
        <v>Strip</v>
      </c>
      <c r="H1701">
        <f t="shared" si="135"/>
        <v>2021</v>
      </c>
      <c r="I1701">
        <f t="shared" si="136"/>
        <v>365</v>
      </c>
      <c r="J1701">
        <f>D1701*PJ_per_contract*I1701</f>
        <v>0</v>
      </c>
    </row>
    <row r="1702" spans="1:10" x14ac:dyDescent="0.2">
      <c r="A1702" t="s">
        <v>33</v>
      </c>
      <c r="B1702" s="3">
        <v>44266</v>
      </c>
      <c r="C1702">
        <v>0</v>
      </c>
      <c r="D1702">
        <v>0</v>
      </c>
      <c r="E1702">
        <f t="shared" si="133"/>
        <v>2021</v>
      </c>
      <c r="F1702" t="str">
        <f t="shared" si="132"/>
        <v>Victorian</v>
      </c>
      <c r="G1702" t="str">
        <f t="shared" si="134"/>
        <v>Month</v>
      </c>
      <c r="H1702">
        <f t="shared" si="135"/>
        <v>2021</v>
      </c>
      <c r="I1702">
        <f t="shared" si="136"/>
        <v>31</v>
      </c>
      <c r="J1702">
        <f>D1702*PJ_per_contract*I1702</f>
        <v>0</v>
      </c>
    </row>
    <row r="1703" spans="1:10" x14ac:dyDescent="0.2">
      <c r="A1703" t="s">
        <v>32</v>
      </c>
      <c r="B1703" s="3">
        <v>44266</v>
      </c>
      <c r="C1703">
        <v>0</v>
      </c>
      <c r="D1703">
        <v>0</v>
      </c>
      <c r="E1703">
        <f t="shared" si="133"/>
        <v>2021</v>
      </c>
      <c r="F1703" t="str">
        <f t="shared" si="132"/>
        <v>Victorian</v>
      </c>
      <c r="G1703" t="str">
        <f t="shared" si="134"/>
        <v>Quarter</v>
      </c>
      <c r="H1703">
        <f t="shared" si="135"/>
        <v>2021</v>
      </c>
      <c r="I1703">
        <f t="shared" si="136"/>
        <v>92</v>
      </c>
      <c r="J1703">
        <f>D1703*PJ_per_contract*I1703</f>
        <v>0</v>
      </c>
    </row>
    <row r="1704" spans="1:10" x14ac:dyDescent="0.2">
      <c r="A1704" t="s">
        <v>34</v>
      </c>
      <c r="B1704" s="3">
        <v>44266</v>
      </c>
      <c r="C1704">
        <v>85</v>
      </c>
      <c r="D1704">
        <v>0</v>
      </c>
      <c r="E1704">
        <f t="shared" si="133"/>
        <v>2021</v>
      </c>
      <c r="F1704" t="str">
        <f t="shared" si="132"/>
        <v>Wallumbilla</v>
      </c>
      <c r="G1704" t="str">
        <f t="shared" si="134"/>
        <v>Quarter</v>
      </c>
      <c r="H1704">
        <f t="shared" si="135"/>
        <v>2021</v>
      </c>
      <c r="I1704">
        <f t="shared" si="136"/>
        <v>92</v>
      </c>
      <c r="J1704">
        <f>D1704*PJ_per_contract*I1704</f>
        <v>0</v>
      </c>
    </row>
    <row r="1705" spans="1:10" x14ac:dyDescent="0.2">
      <c r="A1705" t="s">
        <v>35</v>
      </c>
      <c r="B1705" s="3">
        <v>44266</v>
      </c>
      <c r="C1705">
        <v>0</v>
      </c>
      <c r="D1705">
        <v>0</v>
      </c>
      <c r="E1705">
        <f t="shared" si="133"/>
        <v>2021</v>
      </c>
      <c r="F1705" t="str">
        <f t="shared" si="132"/>
        <v>Victorian</v>
      </c>
      <c r="G1705" t="str">
        <f t="shared" si="134"/>
        <v>Month</v>
      </c>
      <c r="H1705">
        <f t="shared" si="135"/>
        <v>2021</v>
      </c>
      <c r="I1705">
        <f t="shared" si="136"/>
        <v>31</v>
      </c>
      <c r="J1705">
        <f>D1705*PJ_per_contract*I1705</f>
        <v>0</v>
      </c>
    </row>
    <row r="1706" spans="1:10" x14ac:dyDescent="0.2">
      <c r="A1706" t="s">
        <v>36</v>
      </c>
      <c r="B1706" s="3">
        <v>44266</v>
      </c>
      <c r="C1706">
        <v>0</v>
      </c>
      <c r="D1706">
        <v>0</v>
      </c>
      <c r="E1706">
        <f t="shared" si="133"/>
        <v>2021</v>
      </c>
      <c r="F1706" t="str">
        <f t="shared" si="132"/>
        <v>Victorian</v>
      </c>
      <c r="G1706" t="str">
        <f t="shared" si="134"/>
        <v>Month</v>
      </c>
      <c r="H1706">
        <f t="shared" si="135"/>
        <v>2021</v>
      </c>
      <c r="I1706">
        <f t="shared" si="136"/>
        <v>31</v>
      </c>
      <c r="J1706">
        <f>D1706*PJ_per_contract*I1706</f>
        <v>0</v>
      </c>
    </row>
    <row r="1707" spans="1:10" x14ac:dyDescent="0.2">
      <c r="A1707" t="s">
        <v>38</v>
      </c>
      <c r="B1707" s="3">
        <v>44266</v>
      </c>
      <c r="C1707">
        <v>0</v>
      </c>
      <c r="D1707">
        <v>0</v>
      </c>
      <c r="E1707">
        <f t="shared" si="133"/>
        <v>2021</v>
      </c>
      <c r="F1707" t="str">
        <f t="shared" si="132"/>
        <v>Victorian</v>
      </c>
      <c r="G1707" t="str">
        <f t="shared" si="134"/>
        <v>Quarter</v>
      </c>
      <c r="H1707">
        <f t="shared" si="135"/>
        <v>2021</v>
      </c>
      <c r="I1707">
        <f t="shared" si="136"/>
        <v>92</v>
      </c>
      <c r="J1707">
        <f>D1707*PJ_per_contract*I1707</f>
        <v>0</v>
      </c>
    </row>
    <row r="1708" spans="1:10" x14ac:dyDescent="0.2">
      <c r="A1708" t="s">
        <v>37</v>
      </c>
      <c r="B1708" s="3">
        <v>44266</v>
      </c>
      <c r="C1708">
        <v>0</v>
      </c>
      <c r="D1708">
        <v>0</v>
      </c>
      <c r="E1708">
        <f t="shared" si="133"/>
        <v>2021</v>
      </c>
      <c r="F1708" t="str">
        <f t="shared" si="132"/>
        <v>Victorian</v>
      </c>
      <c r="G1708" t="str">
        <f t="shared" si="134"/>
        <v>Month</v>
      </c>
      <c r="H1708">
        <f t="shared" si="135"/>
        <v>2021</v>
      </c>
      <c r="I1708">
        <f t="shared" si="136"/>
        <v>31</v>
      </c>
      <c r="J1708">
        <f>D1708*PJ_per_contract*I1708</f>
        <v>0</v>
      </c>
    </row>
    <row r="1709" spans="1:10" x14ac:dyDescent="0.2">
      <c r="A1709" t="s">
        <v>39</v>
      </c>
      <c r="B1709" s="3">
        <v>44266</v>
      </c>
      <c r="C1709">
        <v>127</v>
      </c>
      <c r="D1709">
        <v>5</v>
      </c>
      <c r="E1709">
        <f t="shared" si="133"/>
        <v>2021</v>
      </c>
      <c r="F1709" t="str">
        <f t="shared" si="132"/>
        <v>Wallumbilla</v>
      </c>
      <c r="G1709" t="str">
        <f t="shared" si="134"/>
        <v>Quarter</v>
      </c>
      <c r="H1709">
        <f t="shared" si="135"/>
        <v>2021</v>
      </c>
      <c r="I1709">
        <f t="shared" si="136"/>
        <v>92</v>
      </c>
      <c r="J1709">
        <f>D1709*PJ_per_contract*I1709</f>
        <v>4.5999999999999999E-2</v>
      </c>
    </row>
    <row r="1710" spans="1:10" x14ac:dyDescent="0.2">
      <c r="A1710" t="s">
        <v>40</v>
      </c>
      <c r="B1710" s="3">
        <v>44266</v>
      </c>
      <c r="C1710">
        <v>0</v>
      </c>
      <c r="D1710">
        <v>0</v>
      </c>
      <c r="E1710">
        <f t="shared" si="133"/>
        <v>2021</v>
      </c>
      <c r="F1710" t="str">
        <f t="shared" si="132"/>
        <v>Wallumbilla</v>
      </c>
      <c r="G1710" t="str">
        <f t="shared" si="134"/>
        <v>Strip</v>
      </c>
      <c r="H1710">
        <f t="shared" si="135"/>
        <v>2022</v>
      </c>
      <c r="I1710">
        <f t="shared" si="136"/>
        <v>365</v>
      </c>
      <c r="J1710">
        <f>D1710*PJ_per_contract*I1710</f>
        <v>0</v>
      </c>
    </row>
    <row r="1711" spans="1:10" x14ac:dyDescent="0.2">
      <c r="A1711" t="s">
        <v>41</v>
      </c>
      <c r="B1711" s="3">
        <v>44266</v>
      </c>
      <c r="C1711">
        <v>0</v>
      </c>
      <c r="D1711">
        <v>0</v>
      </c>
      <c r="E1711">
        <f t="shared" si="133"/>
        <v>2021</v>
      </c>
      <c r="F1711" t="str">
        <f t="shared" si="132"/>
        <v>Victorian</v>
      </c>
      <c r="G1711" t="str">
        <f t="shared" si="134"/>
        <v>Quarter</v>
      </c>
      <c r="H1711">
        <f t="shared" si="135"/>
        <v>2021</v>
      </c>
      <c r="I1711">
        <f t="shared" si="136"/>
        <v>92</v>
      </c>
      <c r="J1711">
        <f>D1711*PJ_per_contract*I1711</f>
        <v>0</v>
      </c>
    </row>
    <row r="1712" spans="1:10" x14ac:dyDescent="0.2">
      <c r="A1712" t="s">
        <v>42</v>
      </c>
      <c r="B1712" s="3">
        <v>44266</v>
      </c>
      <c r="C1712">
        <v>152</v>
      </c>
      <c r="D1712">
        <v>0</v>
      </c>
      <c r="E1712">
        <f t="shared" si="133"/>
        <v>2021</v>
      </c>
      <c r="F1712" t="str">
        <f t="shared" si="132"/>
        <v>Wallumbilla</v>
      </c>
      <c r="G1712" t="str">
        <f t="shared" si="134"/>
        <v>Quarter</v>
      </c>
      <c r="H1712">
        <f t="shared" si="135"/>
        <v>2021</v>
      </c>
      <c r="I1712">
        <f t="shared" si="136"/>
        <v>92</v>
      </c>
      <c r="J1712">
        <f>D1712*PJ_per_contract*I1712</f>
        <v>0</v>
      </c>
    </row>
    <row r="1713" spans="1:10" x14ac:dyDescent="0.2">
      <c r="A1713" t="s">
        <v>43</v>
      </c>
      <c r="B1713" s="3">
        <v>44266</v>
      </c>
      <c r="C1713">
        <v>0</v>
      </c>
      <c r="D1713">
        <v>0</v>
      </c>
      <c r="E1713">
        <f t="shared" si="133"/>
        <v>2021</v>
      </c>
      <c r="F1713" t="str">
        <f t="shared" si="132"/>
        <v>Victorian</v>
      </c>
      <c r="G1713" t="str">
        <f t="shared" si="134"/>
        <v>Quarter</v>
      </c>
      <c r="H1713">
        <f t="shared" si="135"/>
        <v>2021</v>
      </c>
      <c r="I1713">
        <f t="shared" si="136"/>
        <v>92</v>
      </c>
      <c r="J1713">
        <f>D1713*PJ_per_contract*I1713</f>
        <v>0</v>
      </c>
    </row>
    <row r="1714" spans="1:10" x14ac:dyDescent="0.2">
      <c r="A1714" t="s">
        <v>44</v>
      </c>
      <c r="B1714" s="3">
        <v>44266</v>
      </c>
      <c r="C1714">
        <v>90</v>
      </c>
      <c r="D1714">
        <v>5</v>
      </c>
      <c r="E1714">
        <f t="shared" si="133"/>
        <v>2021</v>
      </c>
      <c r="F1714" t="str">
        <f t="shared" si="132"/>
        <v>Wallumbilla</v>
      </c>
      <c r="G1714" t="str">
        <f t="shared" si="134"/>
        <v>Quarter</v>
      </c>
      <c r="H1714">
        <f t="shared" si="135"/>
        <v>2021</v>
      </c>
      <c r="I1714">
        <f t="shared" si="136"/>
        <v>92</v>
      </c>
      <c r="J1714">
        <f>D1714*PJ_per_contract*I1714</f>
        <v>4.5999999999999999E-2</v>
      </c>
    </row>
    <row r="1715" spans="1:10" x14ac:dyDescent="0.2">
      <c r="A1715" t="s">
        <v>45</v>
      </c>
      <c r="B1715" s="3">
        <v>44266</v>
      </c>
      <c r="C1715">
        <v>0</v>
      </c>
      <c r="D1715">
        <v>0</v>
      </c>
      <c r="E1715">
        <f t="shared" si="133"/>
        <v>2021</v>
      </c>
      <c r="F1715" t="str">
        <f t="shared" si="132"/>
        <v>Wallumbilla</v>
      </c>
      <c r="G1715" t="str">
        <f t="shared" si="134"/>
        <v>Strip</v>
      </c>
      <c r="H1715">
        <f t="shared" si="135"/>
        <v>2022</v>
      </c>
      <c r="I1715">
        <f t="shared" si="136"/>
        <v>365</v>
      </c>
      <c r="J1715">
        <f>D1715*PJ_per_contract*I1715</f>
        <v>0</v>
      </c>
    </row>
    <row r="1716" spans="1:10" x14ac:dyDescent="0.2">
      <c r="A1716" t="s">
        <v>46</v>
      </c>
      <c r="B1716" s="3">
        <v>44266</v>
      </c>
      <c r="C1716">
        <v>0</v>
      </c>
      <c r="D1716">
        <v>0</v>
      </c>
      <c r="E1716">
        <f t="shared" si="133"/>
        <v>2021</v>
      </c>
      <c r="F1716" t="str">
        <f t="shared" si="132"/>
        <v>Victorian</v>
      </c>
      <c r="G1716" t="str">
        <f t="shared" si="134"/>
        <v>Quarter</v>
      </c>
      <c r="H1716">
        <f t="shared" si="135"/>
        <v>2022</v>
      </c>
      <c r="I1716">
        <f t="shared" si="136"/>
        <v>92</v>
      </c>
      <c r="J1716">
        <f>D1716*PJ_per_contract*I1716</f>
        <v>0</v>
      </c>
    </row>
    <row r="1717" spans="1:10" x14ac:dyDescent="0.2">
      <c r="A1717" t="s">
        <v>47</v>
      </c>
      <c r="B1717" s="3">
        <v>44266</v>
      </c>
      <c r="C1717">
        <v>5</v>
      </c>
      <c r="D1717">
        <v>0</v>
      </c>
      <c r="E1717">
        <f t="shared" si="133"/>
        <v>2021</v>
      </c>
      <c r="F1717" t="str">
        <f t="shared" si="132"/>
        <v>Wallumbilla</v>
      </c>
      <c r="G1717" t="str">
        <f t="shared" si="134"/>
        <v>Quarter</v>
      </c>
      <c r="H1717">
        <f t="shared" si="135"/>
        <v>2022</v>
      </c>
      <c r="I1717">
        <f t="shared" si="136"/>
        <v>92</v>
      </c>
      <c r="J1717">
        <f>D1717*PJ_per_contract*I1717</f>
        <v>0</v>
      </c>
    </row>
    <row r="1718" spans="1:10" x14ac:dyDescent="0.2">
      <c r="A1718" t="s">
        <v>48</v>
      </c>
      <c r="B1718" s="3">
        <v>44266</v>
      </c>
      <c r="C1718">
        <v>0</v>
      </c>
      <c r="D1718">
        <v>0</v>
      </c>
      <c r="E1718">
        <f t="shared" si="133"/>
        <v>2021</v>
      </c>
      <c r="F1718" t="str">
        <f t="shared" si="132"/>
        <v>Victorian</v>
      </c>
      <c r="G1718" t="str">
        <f t="shared" si="134"/>
        <v>Quarter</v>
      </c>
      <c r="H1718">
        <f t="shared" si="135"/>
        <v>2022</v>
      </c>
      <c r="I1718">
        <f t="shared" si="136"/>
        <v>92</v>
      </c>
      <c r="J1718">
        <f>D1718*PJ_per_contract*I1718</f>
        <v>0</v>
      </c>
    </row>
    <row r="1719" spans="1:10" x14ac:dyDescent="0.2">
      <c r="A1719" t="s">
        <v>49</v>
      </c>
      <c r="B1719" s="3">
        <v>44266</v>
      </c>
      <c r="C1719">
        <v>15</v>
      </c>
      <c r="D1719">
        <v>0</v>
      </c>
      <c r="E1719">
        <f t="shared" si="133"/>
        <v>2021</v>
      </c>
      <c r="F1719" t="str">
        <f t="shared" si="132"/>
        <v>Wallumbilla</v>
      </c>
      <c r="G1719" t="str">
        <f t="shared" si="134"/>
        <v>Quarter</v>
      </c>
      <c r="H1719">
        <f t="shared" si="135"/>
        <v>2022</v>
      </c>
      <c r="I1719">
        <f t="shared" si="136"/>
        <v>92</v>
      </c>
      <c r="J1719">
        <f>D1719*PJ_per_contract*I1719</f>
        <v>0</v>
      </c>
    </row>
    <row r="1720" spans="1:10" x14ac:dyDescent="0.2">
      <c r="A1720" t="s">
        <v>50</v>
      </c>
      <c r="B1720" s="3">
        <v>44266</v>
      </c>
      <c r="C1720">
        <v>0</v>
      </c>
      <c r="D1720">
        <v>0</v>
      </c>
      <c r="E1720">
        <f t="shared" si="133"/>
        <v>2021</v>
      </c>
      <c r="F1720" t="str">
        <f t="shared" si="132"/>
        <v>Victorian</v>
      </c>
      <c r="G1720" t="str">
        <f t="shared" si="134"/>
        <v>Quarter</v>
      </c>
      <c r="H1720">
        <f t="shared" si="135"/>
        <v>2024</v>
      </c>
      <c r="I1720">
        <f t="shared" si="136"/>
        <v>92</v>
      </c>
      <c r="J1720">
        <f>D1720*PJ_per_contract*I1720</f>
        <v>0</v>
      </c>
    </row>
    <row r="1721" spans="1:10" x14ac:dyDescent="0.2">
      <c r="A1721" t="s">
        <v>51</v>
      </c>
      <c r="B1721" s="3">
        <v>44266</v>
      </c>
      <c r="C1721">
        <v>0</v>
      </c>
      <c r="D1721">
        <v>0</v>
      </c>
      <c r="E1721">
        <f t="shared" si="133"/>
        <v>2021</v>
      </c>
      <c r="F1721" t="str">
        <f t="shared" si="132"/>
        <v>Victorian</v>
      </c>
      <c r="G1721" t="str">
        <f t="shared" si="134"/>
        <v>Quarter</v>
      </c>
      <c r="H1721">
        <f t="shared" si="135"/>
        <v>2022</v>
      </c>
      <c r="I1721">
        <f t="shared" si="136"/>
        <v>92</v>
      </c>
      <c r="J1721">
        <f>D1721*PJ_per_contract*I1721</f>
        <v>0</v>
      </c>
    </row>
    <row r="1722" spans="1:10" x14ac:dyDescent="0.2">
      <c r="A1722" t="s">
        <v>54</v>
      </c>
      <c r="B1722" s="3">
        <v>44266</v>
      </c>
      <c r="C1722">
        <v>0</v>
      </c>
      <c r="D1722">
        <v>0</v>
      </c>
      <c r="E1722">
        <f t="shared" si="133"/>
        <v>2021</v>
      </c>
      <c r="F1722" t="str">
        <f t="shared" si="132"/>
        <v>Victorian</v>
      </c>
      <c r="G1722" t="str">
        <f t="shared" si="134"/>
        <v>Quarter</v>
      </c>
      <c r="H1722">
        <f t="shared" si="135"/>
        <v>2023</v>
      </c>
      <c r="I1722">
        <f t="shared" si="136"/>
        <v>92</v>
      </c>
      <c r="J1722">
        <f>D1722*PJ_per_contract*I1722</f>
        <v>0</v>
      </c>
    </row>
    <row r="1723" spans="1:10" x14ac:dyDescent="0.2">
      <c r="A1723" t="s">
        <v>58</v>
      </c>
      <c r="B1723" s="3">
        <v>44266</v>
      </c>
      <c r="C1723">
        <v>0</v>
      </c>
      <c r="D1723">
        <v>0</v>
      </c>
      <c r="E1723">
        <f t="shared" si="133"/>
        <v>2021</v>
      </c>
      <c r="F1723" t="str">
        <f t="shared" si="132"/>
        <v>Victorian</v>
      </c>
      <c r="G1723" t="str">
        <f t="shared" si="134"/>
        <v>Quarter</v>
      </c>
      <c r="H1723">
        <f t="shared" si="135"/>
        <v>2024</v>
      </c>
      <c r="I1723">
        <f t="shared" si="136"/>
        <v>92</v>
      </c>
      <c r="J1723">
        <f>D1723*PJ_per_contract*I1723</f>
        <v>0</v>
      </c>
    </row>
    <row r="1724" spans="1:10" x14ac:dyDescent="0.2">
      <c r="A1724" t="s">
        <v>56</v>
      </c>
      <c r="B1724" s="3">
        <v>44266</v>
      </c>
      <c r="C1724">
        <v>0</v>
      </c>
      <c r="D1724">
        <v>0</v>
      </c>
      <c r="E1724">
        <f t="shared" si="133"/>
        <v>2021</v>
      </c>
      <c r="F1724" t="str">
        <f t="shared" si="132"/>
        <v>Victorian</v>
      </c>
      <c r="G1724" t="str">
        <f t="shared" si="134"/>
        <v>Quarter</v>
      </c>
      <c r="H1724">
        <f t="shared" si="135"/>
        <v>2023</v>
      </c>
      <c r="I1724">
        <f t="shared" si="136"/>
        <v>92</v>
      </c>
      <c r="J1724">
        <f>D1724*PJ_per_contract*I1724</f>
        <v>0</v>
      </c>
    </row>
    <row r="1725" spans="1:10" x14ac:dyDescent="0.2">
      <c r="A1725" t="s">
        <v>53</v>
      </c>
      <c r="B1725" s="3">
        <v>44266</v>
      </c>
      <c r="C1725">
        <v>0</v>
      </c>
      <c r="D1725">
        <v>0</v>
      </c>
      <c r="E1725">
        <f t="shared" si="133"/>
        <v>2021</v>
      </c>
      <c r="F1725" t="str">
        <f t="shared" si="132"/>
        <v>Victorian</v>
      </c>
      <c r="G1725" t="str">
        <f t="shared" si="134"/>
        <v>Quarter</v>
      </c>
      <c r="H1725">
        <f t="shared" si="135"/>
        <v>2023</v>
      </c>
      <c r="I1725">
        <f t="shared" si="136"/>
        <v>92</v>
      </c>
      <c r="J1725">
        <f>D1725*PJ_per_contract*I1725</f>
        <v>0</v>
      </c>
    </row>
    <row r="1726" spans="1:10" x14ac:dyDescent="0.2">
      <c r="A1726" t="s">
        <v>57</v>
      </c>
      <c r="B1726" s="3">
        <v>44266</v>
      </c>
      <c r="C1726">
        <v>0</v>
      </c>
      <c r="D1726">
        <v>0</v>
      </c>
      <c r="E1726">
        <f t="shared" si="133"/>
        <v>2021</v>
      </c>
      <c r="F1726" t="str">
        <f t="shared" si="132"/>
        <v>Victorian</v>
      </c>
      <c r="G1726" t="str">
        <f t="shared" si="134"/>
        <v>Quarter</v>
      </c>
      <c r="H1726">
        <f t="shared" si="135"/>
        <v>2024</v>
      </c>
      <c r="I1726">
        <f t="shared" si="136"/>
        <v>92</v>
      </c>
      <c r="J1726">
        <f>D1726*PJ_per_contract*I1726</f>
        <v>0</v>
      </c>
    </row>
    <row r="1727" spans="1:10" x14ac:dyDescent="0.2">
      <c r="A1727" t="s">
        <v>59</v>
      </c>
      <c r="B1727" s="3">
        <v>44266</v>
      </c>
      <c r="C1727">
        <v>0</v>
      </c>
      <c r="D1727">
        <v>0</v>
      </c>
      <c r="E1727">
        <f t="shared" si="133"/>
        <v>2021</v>
      </c>
      <c r="F1727" t="str">
        <f t="shared" si="132"/>
        <v>Victorian</v>
      </c>
      <c r="G1727" t="str">
        <f t="shared" si="134"/>
        <v>Quarter</v>
      </c>
      <c r="H1727">
        <f t="shared" si="135"/>
        <v>2023</v>
      </c>
      <c r="I1727">
        <f t="shared" si="136"/>
        <v>92</v>
      </c>
      <c r="J1727">
        <f>D1727*PJ_per_contract*I1727</f>
        <v>0</v>
      </c>
    </row>
    <row r="1728" spans="1:10" x14ac:dyDescent="0.2">
      <c r="A1728" t="s">
        <v>52</v>
      </c>
      <c r="B1728" s="3">
        <v>44266</v>
      </c>
      <c r="C1728">
        <v>0</v>
      </c>
      <c r="D1728">
        <v>0</v>
      </c>
      <c r="E1728">
        <f t="shared" si="133"/>
        <v>2021</v>
      </c>
      <c r="F1728" t="str">
        <f t="shared" si="132"/>
        <v>Victorian</v>
      </c>
      <c r="G1728" t="str">
        <f t="shared" si="134"/>
        <v>Quarter</v>
      </c>
      <c r="H1728">
        <f t="shared" si="135"/>
        <v>2022</v>
      </c>
      <c r="I1728">
        <f t="shared" si="136"/>
        <v>92</v>
      </c>
      <c r="J1728">
        <f>D1728*PJ_per_contract*I1728</f>
        <v>0</v>
      </c>
    </row>
    <row r="1729" spans="1:10" x14ac:dyDescent="0.2">
      <c r="A1729" t="s">
        <v>55</v>
      </c>
      <c r="B1729" s="3">
        <v>44266</v>
      </c>
      <c r="C1729">
        <v>0</v>
      </c>
      <c r="D1729">
        <v>0</v>
      </c>
      <c r="E1729">
        <f t="shared" si="133"/>
        <v>2021</v>
      </c>
      <c r="F1729" t="str">
        <f t="shared" si="132"/>
        <v>Victorian</v>
      </c>
      <c r="G1729" t="str">
        <f t="shared" si="134"/>
        <v>Quarter</v>
      </c>
      <c r="H1729">
        <f t="shared" si="135"/>
        <v>2024</v>
      </c>
      <c r="I1729">
        <f t="shared" si="136"/>
        <v>92</v>
      </c>
      <c r="J1729">
        <f>D1729*PJ_per_contract*I1729</f>
        <v>0</v>
      </c>
    </row>
    <row r="1730" spans="1:10" x14ac:dyDescent="0.2">
      <c r="A1730" t="s">
        <v>60</v>
      </c>
      <c r="B1730" s="3">
        <v>44266</v>
      </c>
      <c r="C1730">
        <v>0</v>
      </c>
      <c r="D1730">
        <v>0</v>
      </c>
      <c r="E1730">
        <f t="shared" si="133"/>
        <v>2021</v>
      </c>
      <c r="F1730" t="str">
        <f t="shared" ref="F1730:F1793" si="137">IF(OR(LEFT(A1730,2)="GJ",LEFT(A1730,2)="GK"),"Victorian",IF(OR(LEFT(A1730,2)="GX",LEFT(A1730,2)="GY"),"Wallumbilla","NA"))</f>
        <v>Wallumbilla</v>
      </c>
      <c r="G1730" t="str">
        <f t="shared" si="134"/>
        <v>Strip</v>
      </c>
      <c r="H1730">
        <f t="shared" si="135"/>
        <v>2023</v>
      </c>
      <c r="I1730">
        <f t="shared" si="136"/>
        <v>365</v>
      </c>
      <c r="J1730">
        <f>D1730*PJ_per_contract*I1730</f>
        <v>0</v>
      </c>
    </row>
    <row r="1731" spans="1:10" x14ac:dyDescent="0.2">
      <c r="A1731" t="s">
        <v>61</v>
      </c>
      <c r="B1731" s="3">
        <v>44266</v>
      </c>
      <c r="C1731">
        <v>25</v>
      </c>
      <c r="D1731">
        <v>0</v>
      </c>
      <c r="E1731">
        <f t="shared" ref="E1731:E1794" si="138">YEAR(B1731)</f>
        <v>2021</v>
      </c>
      <c r="F1731" t="str">
        <f t="shared" si="137"/>
        <v>Wallumbilla</v>
      </c>
      <c r="G1731" t="str">
        <f t="shared" ref="G1731:G1794" si="139">IF(LEFT(A1731,2)="GJ","Month",IF(OR(LEFT(A1731,2)="GK",LEFT(A1731,2)="GX"),"Quarter",IF(LEFT(A1731,2)="GY","Strip","NA")))</f>
        <v>Quarter</v>
      </c>
      <c r="H1731">
        <f t="shared" ref="H1731:H1794" si="140">VALUE(MID(A1731,4,4))</f>
        <v>2022</v>
      </c>
      <c r="I1731">
        <f t="shared" ref="I1731:I1794" si="141">IF(G1731="Month",_xlfn.DAYS(EOMONTH(B1731,0),EOMONTH(B1731,-1)),IF(G1731="Quarter",_xlfn.DAYS(EOMONTH(B1731,2),EOMONTH(B1731,-1)),365))</f>
        <v>92</v>
      </c>
      <c r="J1731">
        <f>D1731*PJ_per_contract*I1731</f>
        <v>0</v>
      </c>
    </row>
    <row r="1732" spans="1:10" x14ac:dyDescent="0.2">
      <c r="A1732" t="s">
        <v>62</v>
      </c>
      <c r="B1732" s="3">
        <v>44266</v>
      </c>
      <c r="C1732">
        <v>5</v>
      </c>
      <c r="D1732">
        <v>0</v>
      </c>
      <c r="E1732">
        <f t="shared" si="138"/>
        <v>2021</v>
      </c>
      <c r="F1732" t="str">
        <f t="shared" si="137"/>
        <v>Wallumbilla</v>
      </c>
      <c r="G1732" t="str">
        <f t="shared" si="139"/>
        <v>Quarter</v>
      </c>
      <c r="H1732">
        <f t="shared" si="140"/>
        <v>2022</v>
      </c>
      <c r="I1732">
        <f t="shared" si="141"/>
        <v>92</v>
      </c>
      <c r="J1732">
        <f>D1732*PJ_per_contract*I1732</f>
        <v>0</v>
      </c>
    </row>
    <row r="1733" spans="1:10" x14ac:dyDescent="0.2">
      <c r="A1733" t="s">
        <v>63</v>
      </c>
      <c r="B1733" s="3">
        <v>44266</v>
      </c>
      <c r="C1733">
        <v>0</v>
      </c>
      <c r="D1733">
        <v>0</v>
      </c>
      <c r="E1733">
        <f t="shared" si="138"/>
        <v>2021</v>
      </c>
      <c r="F1733" t="str">
        <f t="shared" si="137"/>
        <v>Wallumbilla</v>
      </c>
      <c r="G1733" t="str">
        <f t="shared" si="139"/>
        <v>Quarter</v>
      </c>
      <c r="H1733">
        <f t="shared" si="140"/>
        <v>2023</v>
      </c>
      <c r="I1733">
        <f t="shared" si="141"/>
        <v>92</v>
      </c>
      <c r="J1733">
        <f>D1733*PJ_per_contract*I1733</f>
        <v>0</v>
      </c>
    </row>
    <row r="1734" spans="1:10" x14ac:dyDescent="0.2">
      <c r="A1734" t="s">
        <v>64</v>
      </c>
      <c r="B1734" s="3">
        <v>44266</v>
      </c>
      <c r="C1734">
        <v>0</v>
      </c>
      <c r="D1734">
        <v>0</v>
      </c>
      <c r="E1734">
        <f t="shared" si="138"/>
        <v>2021</v>
      </c>
      <c r="F1734" t="str">
        <f t="shared" si="137"/>
        <v>Wallumbilla</v>
      </c>
      <c r="G1734" t="str">
        <f t="shared" si="139"/>
        <v>Quarter</v>
      </c>
      <c r="H1734">
        <f t="shared" si="140"/>
        <v>2023</v>
      </c>
      <c r="I1734">
        <f t="shared" si="141"/>
        <v>92</v>
      </c>
      <c r="J1734">
        <f>D1734*PJ_per_contract*I1734</f>
        <v>0</v>
      </c>
    </row>
    <row r="1735" spans="1:10" x14ac:dyDescent="0.2">
      <c r="A1735" t="s">
        <v>31</v>
      </c>
      <c r="B1735" s="3">
        <v>44267</v>
      </c>
      <c r="C1735">
        <v>0</v>
      </c>
      <c r="D1735">
        <v>0</v>
      </c>
      <c r="E1735">
        <f t="shared" si="138"/>
        <v>2021</v>
      </c>
      <c r="F1735" t="str">
        <f t="shared" si="137"/>
        <v>Wallumbilla</v>
      </c>
      <c r="G1735" t="str">
        <f t="shared" si="139"/>
        <v>Strip</v>
      </c>
      <c r="H1735">
        <f t="shared" si="140"/>
        <v>2021</v>
      </c>
      <c r="I1735">
        <f t="shared" si="141"/>
        <v>365</v>
      </c>
      <c r="J1735">
        <f>D1735*PJ_per_contract*I1735</f>
        <v>0</v>
      </c>
    </row>
    <row r="1736" spans="1:10" x14ac:dyDescent="0.2">
      <c r="A1736" t="s">
        <v>32</v>
      </c>
      <c r="B1736" s="3">
        <v>44267</v>
      </c>
      <c r="C1736">
        <v>0</v>
      </c>
      <c r="D1736">
        <v>0</v>
      </c>
      <c r="E1736">
        <f t="shared" si="138"/>
        <v>2021</v>
      </c>
      <c r="F1736" t="str">
        <f t="shared" si="137"/>
        <v>Victorian</v>
      </c>
      <c r="G1736" t="str">
        <f t="shared" si="139"/>
        <v>Quarter</v>
      </c>
      <c r="H1736">
        <f t="shared" si="140"/>
        <v>2021</v>
      </c>
      <c r="I1736">
        <f t="shared" si="141"/>
        <v>92</v>
      </c>
      <c r="J1736">
        <f>D1736*PJ_per_contract*I1736</f>
        <v>0</v>
      </c>
    </row>
    <row r="1737" spans="1:10" x14ac:dyDescent="0.2">
      <c r="A1737" t="s">
        <v>33</v>
      </c>
      <c r="B1737" s="3">
        <v>44267</v>
      </c>
      <c r="C1737">
        <v>0</v>
      </c>
      <c r="D1737">
        <v>0</v>
      </c>
      <c r="E1737">
        <f t="shared" si="138"/>
        <v>2021</v>
      </c>
      <c r="F1737" t="str">
        <f t="shared" si="137"/>
        <v>Victorian</v>
      </c>
      <c r="G1737" t="str">
        <f t="shared" si="139"/>
        <v>Month</v>
      </c>
      <c r="H1737">
        <f t="shared" si="140"/>
        <v>2021</v>
      </c>
      <c r="I1737">
        <f t="shared" si="141"/>
        <v>31</v>
      </c>
      <c r="J1737">
        <f>D1737*PJ_per_contract*I1737</f>
        <v>0</v>
      </c>
    </row>
    <row r="1738" spans="1:10" x14ac:dyDescent="0.2">
      <c r="A1738" t="s">
        <v>34</v>
      </c>
      <c r="B1738" s="3">
        <v>44267</v>
      </c>
      <c r="C1738">
        <v>85</v>
      </c>
      <c r="D1738">
        <v>0</v>
      </c>
      <c r="E1738">
        <f t="shared" si="138"/>
        <v>2021</v>
      </c>
      <c r="F1738" t="str">
        <f t="shared" si="137"/>
        <v>Wallumbilla</v>
      </c>
      <c r="G1738" t="str">
        <f t="shared" si="139"/>
        <v>Quarter</v>
      </c>
      <c r="H1738">
        <f t="shared" si="140"/>
        <v>2021</v>
      </c>
      <c r="I1738">
        <f t="shared" si="141"/>
        <v>92</v>
      </c>
      <c r="J1738">
        <f>D1738*PJ_per_contract*I1738</f>
        <v>0</v>
      </c>
    </row>
    <row r="1739" spans="1:10" x14ac:dyDescent="0.2">
      <c r="A1739" t="s">
        <v>35</v>
      </c>
      <c r="B1739" s="3">
        <v>44267</v>
      </c>
      <c r="C1739">
        <v>0</v>
      </c>
      <c r="D1739">
        <v>0</v>
      </c>
      <c r="E1739">
        <f t="shared" si="138"/>
        <v>2021</v>
      </c>
      <c r="F1739" t="str">
        <f t="shared" si="137"/>
        <v>Victorian</v>
      </c>
      <c r="G1739" t="str">
        <f t="shared" si="139"/>
        <v>Month</v>
      </c>
      <c r="H1739">
        <f t="shared" si="140"/>
        <v>2021</v>
      </c>
      <c r="I1739">
        <f t="shared" si="141"/>
        <v>31</v>
      </c>
      <c r="J1739">
        <f>D1739*PJ_per_contract*I1739</f>
        <v>0</v>
      </c>
    </row>
    <row r="1740" spans="1:10" x14ac:dyDescent="0.2">
      <c r="A1740" t="s">
        <v>36</v>
      </c>
      <c r="B1740" s="3">
        <v>44267</v>
      </c>
      <c r="C1740">
        <v>0</v>
      </c>
      <c r="D1740">
        <v>0</v>
      </c>
      <c r="E1740">
        <f t="shared" si="138"/>
        <v>2021</v>
      </c>
      <c r="F1740" t="str">
        <f t="shared" si="137"/>
        <v>Victorian</v>
      </c>
      <c r="G1740" t="str">
        <f t="shared" si="139"/>
        <v>Month</v>
      </c>
      <c r="H1740">
        <f t="shared" si="140"/>
        <v>2021</v>
      </c>
      <c r="I1740">
        <f t="shared" si="141"/>
        <v>31</v>
      </c>
      <c r="J1740">
        <f>D1740*PJ_per_contract*I1740</f>
        <v>0</v>
      </c>
    </row>
    <row r="1741" spans="1:10" x14ac:dyDescent="0.2">
      <c r="A1741" t="s">
        <v>37</v>
      </c>
      <c r="B1741" s="3">
        <v>44267</v>
      </c>
      <c r="C1741">
        <v>0</v>
      </c>
      <c r="D1741">
        <v>0</v>
      </c>
      <c r="E1741">
        <f t="shared" si="138"/>
        <v>2021</v>
      </c>
      <c r="F1741" t="str">
        <f t="shared" si="137"/>
        <v>Victorian</v>
      </c>
      <c r="G1741" t="str">
        <f t="shared" si="139"/>
        <v>Month</v>
      </c>
      <c r="H1741">
        <f t="shared" si="140"/>
        <v>2021</v>
      </c>
      <c r="I1741">
        <f t="shared" si="141"/>
        <v>31</v>
      </c>
      <c r="J1741">
        <f>D1741*PJ_per_contract*I1741</f>
        <v>0</v>
      </c>
    </row>
    <row r="1742" spans="1:10" x14ac:dyDescent="0.2">
      <c r="A1742" t="s">
        <v>38</v>
      </c>
      <c r="B1742" s="3">
        <v>44267</v>
      </c>
      <c r="C1742">
        <v>0</v>
      </c>
      <c r="D1742">
        <v>0</v>
      </c>
      <c r="E1742">
        <f t="shared" si="138"/>
        <v>2021</v>
      </c>
      <c r="F1742" t="str">
        <f t="shared" si="137"/>
        <v>Victorian</v>
      </c>
      <c r="G1742" t="str">
        <f t="shared" si="139"/>
        <v>Quarter</v>
      </c>
      <c r="H1742">
        <f t="shared" si="140"/>
        <v>2021</v>
      </c>
      <c r="I1742">
        <f t="shared" si="141"/>
        <v>92</v>
      </c>
      <c r="J1742">
        <f>D1742*PJ_per_contract*I1742</f>
        <v>0</v>
      </c>
    </row>
    <row r="1743" spans="1:10" x14ac:dyDescent="0.2">
      <c r="A1743" t="s">
        <v>39</v>
      </c>
      <c r="B1743" s="3">
        <v>44267</v>
      </c>
      <c r="C1743">
        <v>127</v>
      </c>
      <c r="D1743">
        <v>0</v>
      </c>
      <c r="E1743">
        <f t="shared" si="138"/>
        <v>2021</v>
      </c>
      <c r="F1743" t="str">
        <f t="shared" si="137"/>
        <v>Wallumbilla</v>
      </c>
      <c r="G1743" t="str">
        <f t="shared" si="139"/>
        <v>Quarter</v>
      </c>
      <c r="H1743">
        <f t="shared" si="140"/>
        <v>2021</v>
      </c>
      <c r="I1743">
        <f t="shared" si="141"/>
        <v>92</v>
      </c>
      <c r="J1743">
        <f>D1743*PJ_per_contract*I1743</f>
        <v>0</v>
      </c>
    </row>
    <row r="1744" spans="1:10" x14ac:dyDescent="0.2">
      <c r="A1744" t="s">
        <v>40</v>
      </c>
      <c r="B1744" s="3">
        <v>44267</v>
      </c>
      <c r="C1744">
        <v>0</v>
      </c>
      <c r="D1744">
        <v>0</v>
      </c>
      <c r="E1744">
        <f t="shared" si="138"/>
        <v>2021</v>
      </c>
      <c r="F1744" t="str">
        <f t="shared" si="137"/>
        <v>Wallumbilla</v>
      </c>
      <c r="G1744" t="str">
        <f t="shared" si="139"/>
        <v>Strip</v>
      </c>
      <c r="H1744">
        <f t="shared" si="140"/>
        <v>2022</v>
      </c>
      <c r="I1744">
        <f t="shared" si="141"/>
        <v>365</v>
      </c>
      <c r="J1744">
        <f>D1744*PJ_per_contract*I1744</f>
        <v>0</v>
      </c>
    </row>
    <row r="1745" spans="1:10" x14ac:dyDescent="0.2">
      <c r="A1745" t="s">
        <v>41</v>
      </c>
      <c r="B1745" s="3">
        <v>44267</v>
      </c>
      <c r="C1745">
        <v>0</v>
      </c>
      <c r="D1745">
        <v>0</v>
      </c>
      <c r="E1745">
        <f t="shared" si="138"/>
        <v>2021</v>
      </c>
      <c r="F1745" t="str">
        <f t="shared" si="137"/>
        <v>Victorian</v>
      </c>
      <c r="G1745" t="str">
        <f t="shared" si="139"/>
        <v>Quarter</v>
      </c>
      <c r="H1745">
        <f t="shared" si="140"/>
        <v>2021</v>
      </c>
      <c r="I1745">
        <f t="shared" si="141"/>
        <v>92</v>
      </c>
      <c r="J1745">
        <f>D1745*PJ_per_contract*I1745</f>
        <v>0</v>
      </c>
    </row>
    <row r="1746" spans="1:10" x14ac:dyDescent="0.2">
      <c r="A1746" t="s">
        <v>42</v>
      </c>
      <c r="B1746" s="3">
        <v>44267</v>
      </c>
      <c r="C1746">
        <v>152</v>
      </c>
      <c r="D1746">
        <v>0</v>
      </c>
      <c r="E1746">
        <f t="shared" si="138"/>
        <v>2021</v>
      </c>
      <c r="F1746" t="str">
        <f t="shared" si="137"/>
        <v>Wallumbilla</v>
      </c>
      <c r="G1746" t="str">
        <f t="shared" si="139"/>
        <v>Quarter</v>
      </c>
      <c r="H1746">
        <f t="shared" si="140"/>
        <v>2021</v>
      </c>
      <c r="I1746">
        <f t="shared" si="141"/>
        <v>92</v>
      </c>
      <c r="J1746">
        <f>D1746*PJ_per_contract*I1746</f>
        <v>0</v>
      </c>
    </row>
    <row r="1747" spans="1:10" x14ac:dyDescent="0.2">
      <c r="A1747" t="s">
        <v>43</v>
      </c>
      <c r="B1747" s="3">
        <v>44267</v>
      </c>
      <c r="C1747">
        <v>0</v>
      </c>
      <c r="D1747">
        <v>0</v>
      </c>
      <c r="E1747">
        <f t="shared" si="138"/>
        <v>2021</v>
      </c>
      <c r="F1747" t="str">
        <f t="shared" si="137"/>
        <v>Victorian</v>
      </c>
      <c r="G1747" t="str">
        <f t="shared" si="139"/>
        <v>Quarter</v>
      </c>
      <c r="H1747">
        <f t="shared" si="140"/>
        <v>2021</v>
      </c>
      <c r="I1747">
        <f t="shared" si="141"/>
        <v>92</v>
      </c>
      <c r="J1747">
        <f>D1747*PJ_per_contract*I1747</f>
        <v>0</v>
      </c>
    </row>
    <row r="1748" spans="1:10" x14ac:dyDescent="0.2">
      <c r="A1748" t="s">
        <v>44</v>
      </c>
      <c r="B1748" s="3">
        <v>44267</v>
      </c>
      <c r="C1748">
        <v>90</v>
      </c>
      <c r="D1748">
        <v>0</v>
      </c>
      <c r="E1748">
        <f t="shared" si="138"/>
        <v>2021</v>
      </c>
      <c r="F1748" t="str">
        <f t="shared" si="137"/>
        <v>Wallumbilla</v>
      </c>
      <c r="G1748" t="str">
        <f t="shared" si="139"/>
        <v>Quarter</v>
      </c>
      <c r="H1748">
        <f t="shared" si="140"/>
        <v>2021</v>
      </c>
      <c r="I1748">
        <f t="shared" si="141"/>
        <v>92</v>
      </c>
      <c r="J1748">
        <f>D1748*PJ_per_contract*I1748</f>
        <v>0</v>
      </c>
    </row>
    <row r="1749" spans="1:10" x14ac:dyDescent="0.2">
      <c r="A1749" t="s">
        <v>45</v>
      </c>
      <c r="B1749" s="3">
        <v>44267</v>
      </c>
      <c r="C1749">
        <v>0</v>
      </c>
      <c r="D1749">
        <v>0</v>
      </c>
      <c r="E1749">
        <f t="shared" si="138"/>
        <v>2021</v>
      </c>
      <c r="F1749" t="str">
        <f t="shared" si="137"/>
        <v>Wallumbilla</v>
      </c>
      <c r="G1749" t="str">
        <f t="shared" si="139"/>
        <v>Strip</v>
      </c>
      <c r="H1749">
        <f t="shared" si="140"/>
        <v>2022</v>
      </c>
      <c r="I1749">
        <f t="shared" si="141"/>
        <v>365</v>
      </c>
      <c r="J1749">
        <f>D1749*PJ_per_contract*I1749</f>
        <v>0</v>
      </c>
    </row>
    <row r="1750" spans="1:10" x14ac:dyDescent="0.2">
      <c r="A1750" t="s">
        <v>46</v>
      </c>
      <c r="B1750" s="3">
        <v>44267</v>
      </c>
      <c r="C1750">
        <v>0</v>
      </c>
      <c r="D1750">
        <v>0</v>
      </c>
      <c r="E1750">
        <f t="shared" si="138"/>
        <v>2021</v>
      </c>
      <c r="F1750" t="str">
        <f t="shared" si="137"/>
        <v>Victorian</v>
      </c>
      <c r="G1750" t="str">
        <f t="shared" si="139"/>
        <v>Quarter</v>
      </c>
      <c r="H1750">
        <f t="shared" si="140"/>
        <v>2022</v>
      </c>
      <c r="I1750">
        <f t="shared" si="141"/>
        <v>92</v>
      </c>
      <c r="J1750">
        <f>D1750*PJ_per_contract*I1750</f>
        <v>0</v>
      </c>
    </row>
    <row r="1751" spans="1:10" x14ac:dyDescent="0.2">
      <c r="A1751" t="s">
        <v>47</v>
      </c>
      <c r="B1751" s="3">
        <v>44267</v>
      </c>
      <c r="C1751">
        <v>5</v>
      </c>
      <c r="D1751">
        <v>0</v>
      </c>
      <c r="E1751">
        <f t="shared" si="138"/>
        <v>2021</v>
      </c>
      <c r="F1751" t="str">
        <f t="shared" si="137"/>
        <v>Wallumbilla</v>
      </c>
      <c r="G1751" t="str">
        <f t="shared" si="139"/>
        <v>Quarter</v>
      </c>
      <c r="H1751">
        <f t="shared" si="140"/>
        <v>2022</v>
      </c>
      <c r="I1751">
        <f t="shared" si="141"/>
        <v>92</v>
      </c>
      <c r="J1751">
        <f>D1751*PJ_per_contract*I1751</f>
        <v>0</v>
      </c>
    </row>
    <row r="1752" spans="1:10" x14ac:dyDescent="0.2">
      <c r="A1752" t="s">
        <v>48</v>
      </c>
      <c r="B1752" s="3">
        <v>44267</v>
      </c>
      <c r="C1752">
        <v>0</v>
      </c>
      <c r="D1752">
        <v>0</v>
      </c>
      <c r="E1752">
        <f t="shared" si="138"/>
        <v>2021</v>
      </c>
      <c r="F1752" t="str">
        <f t="shared" si="137"/>
        <v>Victorian</v>
      </c>
      <c r="G1752" t="str">
        <f t="shared" si="139"/>
        <v>Quarter</v>
      </c>
      <c r="H1752">
        <f t="shared" si="140"/>
        <v>2022</v>
      </c>
      <c r="I1752">
        <f t="shared" si="141"/>
        <v>92</v>
      </c>
      <c r="J1752">
        <f>D1752*PJ_per_contract*I1752</f>
        <v>0</v>
      </c>
    </row>
    <row r="1753" spans="1:10" x14ac:dyDescent="0.2">
      <c r="A1753" t="s">
        <v>49</v>
      </c>
      <c r="B1753" s="3">
        <v>44267</v>
      </c>
      <c r="C1753">
        <v>15</v>
      </c>
      <c r="D1753">
        <v>0</v>
      </c>
      <c r="E1753">
        <f t="shared" si="138"/>
        <v>2021</v>
      </c>
      <c r="F1753" t="str">
        <f t="shared" si="137"/>
        <v>Wallumbilla</v>
      </c>
      <c r="G1753" t="str">
        <f t="shared" si="139"/>
        <v>Quarter</v>
      </c>
      <c r="H1753">
        <f t="shared" si="140"/>
        <v>2022</v>
      </c>
      <c r="I1753">
        <f t="shared" si="141"/>
        <v>92</v>
      </c>
      <c r="J1753">
        <f>D1753*PJ_per_contract*I1753</f>
        <v>0</v>
      </c>
    </row>
    <row r="1754" spans="1:10" x14ac:dyDescent="0.2">
      <c r="A1754" t="s">
        <v>50</v>
      </c>
      <c r="B1754" s="3">
        <v>44267</v>
      </c>
      <c r="C1754">
        <v>0</v>
      </c>
      <c r="D1754">
        <v>0</v>
      </c>
      <c r="E1754">
        <f t="shared" si="138"/>
        <v>2021</v>
      </c>
      <c r="F1754" t="str">
        <f t="shared" si="137"/>
        <v>Victorian</v>
      </c>
      <c r="G1754" t="str">
        <f t="shared" si="139"/>
        <v>Quarter</v>
      </c>
      <c r="H1754">
        <f t="shared" si="140"/>
        <v>2024</v>
      </c>
      <c r="I1754">
        <f t="shared" si="141"/>
        <v>92</v>
      </c>
      <c r="J1754">
        <f>D1754*PJ_per_contract*I1754</f>
        <v>0</v>
      </c>
    </row>
    <row r="1755" spans="1:10" x14ac:dyDescent="0.2">
      <c r="A1755" t="s">
        <v>54</v>
      </c>
      <c r="B1755" s="3">
        <v>44267</v>
      </c>
      <c r="C1755">
        <v>0</v>
      </c>
      <c r="D1755">
        <v>0</v>
      </c>
      <c r="E1755">
        <f t="shared" si="138"/>
        <v>2021</v>
      </c>
      <c r="F1755" t="str">
        <f t="shared" si="137"/>
        <v>Victorian</v>
      </c>
      <c r="G1755" t="str">
        <f t="shared" si="139"/>
        <v>Quarter</v>
      </c>
      <c r="H1755">
        <f t="shared" si="140"/>
        <v>2023</v>
      </c>
      <c r="I1755">
        <f t="shared" si="141"/>
        <v>92</v>
      </c>
      <c r="J1755">
        <f>D1755*PJ_per_contract*I1755</f>
        <v>0</v>
      </c>
    </row>
    <row r="1756" spans="1:10" x14ac:dyDescent="0.2">
      <c r="A1756" t="s">
        <v>55</v>
      </c>
      <c r="B1756" s="3">
        <v>44267</v>
      </c>
      <c r="C1756">
        <v>0</v>
      </c>
      <c r="D1756">
        <v>0</v>
      </c>
      <c r="E1756">
        <f t="shared" si="138"/>
        <v>2021</v>
      </c>
      <c r="F1756" t="str">
        <f t="shared" si="137"/>
        <v>Victorian</v>
      </c>
      <c r="G1756" t="str">
        <f t="shared" si="139"/>
        <v>Quarter</v>
      </c>
      <c r="H1756">
        <f t="shared" si="140"/>
        <v>2024</v>
      </c>
      <c r="I1756">
        <f t="shared" si="141"/>
        <v>92</v>
      </c>
      <c r="J1756">
        <f>D1756*PJ_per_contract*I1756</f>
        <v>0</v>
      </c>
    </row>
    <row r="1757" spans="1:10" x14ac:dyDescent="0.2">
      <c r="A1757" t="s">
        <v>59</v>
      </c>
      <c r="B1757" s="3">
        <v>44267</v>
      </c>
      <c r="C1757">
        <v>0</v>
      </c>
      <c r="D1757">
        <v>0</v>
      </c>
      <c r="E1757">
        <f t="shared" si="138"/>
        <v>2021</v>
      </c>
      <c r="F1757" t="str">
        <f t="shared" si="137"/>
        <v>Victorian</v>
      </c>
      <c r="G1757" t="str">
        <f t="shared" si="139"/>
        <v>Quarter</v>
      </c>
      <c r="H1757">
        <f t="shared" si="140"/>
        <v>2023</v>
      </c>
      <c r="I1757">
        <f t="shared" si="141"/>
        <v>92</v>
      </c>
      <c r="J1757">
        <f>D1757*PJ_per_contract*I1757</f>
        <v>0</v>
      </c>
    </row>
    <row r="1758" spans="1:10" x14ac:dyDescent="0.2">
      <c r="A1758" t="s">
        <v>52</v>
      </c>
      <c r="B1758" s="3">
        <v>44267</v>
      </c>
      <c r="C1758">
        <v>0</v>
      </c>
      <c r="D1758">
        <v>0</v>
      </c>
      <c r="E1758">
        <f t="shared" si="138"/>
        <v>2021</v>
      </c>
      <c r="F1758" t="str">
        <f t="shared" si="137"/>
        <v>Victorian</v>
      </c>
      <c r="G1758" t="str">
        <f t="shared" si="139"/>
        <v>Quarter</v>
      </c>
      <c r="H1758">
        <f t="shared" si="140"/>
        <v>2022</v>
      </c>
      <c r="I1758">
        <f t="shared" si="141"/>
        <v>92</v>
      </c>
      <c r="J1758">
        <f>D1758*PJ_per_contract*I1758</f>
        <v>0</v>
      </c>
    </row>
    <row r="1759" spans="1:10" x14ac:dyDescent="0.2">
      <c r="A1759" t="s">
        <v>57</v>
      </c>
      <c r="B1759" s="3">
        <v>44267</v>
      </c>
      <c r="C1759">
        <v>0</v>
      </c>
      <c r="D1759">
        <v>0</v>
      </c>
      <c r="E1759">
        <f t="shared" si="138"/>
        <v>2021</v>
      </c>
      <c r="F1759" t="str">
        <f t="shared" si="137"/>
        <v>Victorian</v>
      </c>
      <c r="G1759" t="str">
        <f t="shared" si="139"/>
        <v>Quarter</v>
      </c>
      <c r="H1759">
        <f t="shared" si="140"/>
        <v>2024</v>
      </c>
      <c r="I1759">
        <f t="shared" si="141"/>
        <v>92</v>
      </c>
      <c r="J1759">
        <f>D1759*PJ_per_contract*I1759</f>
        <v>0</v>
      </c>
    </row>
    <row r="1760" spans="1:10" x14ac:dyDescent="0.2">
      <c r="A1760" t="s">
        <v>51</v>
      </c>
      <c r="B1760" s="3">
        <v>44267</v>
      </c>
      <c r="C1760">
        <v>0</v>
      </c>
      <c r="D1760">
        <v>0</v>
      </c>
      <c r="E1760">
        <f t="shared" si="138"/>
        <v>2021</v>
      </c>
      <c r="F1760" t="str">
        <f t="shared" si="137"/>
        <v>Victorian</v>
      </c>
      <c r="G1760" t="str">
        <f t="shared" si="139"/>
        <v>Quarter</v>
      </c>
      <c r="H1760">
        <f t="shared" si="140"/>
        <v>2022</v>
      </c>
      <c r="I1760">
        <f t="shared" si="141"/>
        <v>92</v>
      </c>
      <c r="J1760">
        <f>D1760*PJ_per_contract*I1760</f>
        <v>0</v>
      </c>
    </row>
    <row r="1761" spans="1:10" x14ac:dyDescent="0.2">
      <c r="A1761" t="s">
        <v>56</v>
      </c>
      <c r="B1761" s="3">
        <v>44267</v>
      </c>
      <c r="C1761">
        <v>0</v>
      </c>
      <c r="D1761">
        <v>0</v>
      </c>
      <c r="E1761">
        <f t="shared" si="138"/>
        <v>2021</v>
      </c>
      <c r="F1761" t="str">
        <f t="shared" si="137"/>
        <v>Victorian</v>
      </c>
      <c r="G1761" t="str">
        <f t="shared" si="139"/>
        <v>Quarter</v>
      </c>
      <c r="H1761">
        <f t="shared" si="140"/>
        <v>2023</v>
      </c>
      <c r="I1761">
        <f t="shared" si="141"/>
        <v>92</v>
      </c>
      <c r="J1761">
        <f>D1761*PJ_per_contract*I1761</f>
        <v>0</v>
      </c>
    </row>
    <row r="1762" spans="1:10" x14ac:dyDescent="0.2">
      <c r="A1762" t="s">
        <v>58</v>
      </c>
      <c r="B1762" s="3">
        <v>44267</v>
      </c>
      <c r="C1762">
        <v>0</v>
      </c>
      <c r="D1762">
        <v>0</v>
      </c>
      <c r="E1762">
        <f t="shared" si="138"/>
        <v>2021</v>
      </c>
      <c r="F1762" t="str">
        <f t="shared" si="137"/>
        <v>Victorian</v>
      </c>
      <c r="G1762" t="str">
        <f t="shared" si="139"/>
        <v>Quarter</v>
      </c>
      <c r="H1762">
        <f t="shared" si="140"/>
        <v>2024</v>
      </c>
      <c r="I1762">
        <f t="shared" si="141"/>
        <v>92</v>
      </c>
      <c r="J1762">
        <f>D1762*PJ_per_contract*I1762</f>
        <v>0</v>
      </c>
    </row>
    <row r="1763" spans="1:10" x14ac:dyDescent="0.2">
      <c r="A1763" t="s">
        <v>53</v>
      </c>
      <c r="B1763" s="3">
        <v>44267</v>
      </c>
      <c r="C1763">
        <v>0</v>
      </c>
      <c r="D1763">
        <v>0</v>
      </c>
      <c r="E1763">
        <f t="shared" si="138"/>
        <v>2021</v>
      </c>
      <c r="F1763" t="str">
        <f t="shared" si="137"/>
        <v>Victorian</v>
      </c>
      <c r="G1763" t="str">
        <f t="shared" si="139"/>
        <v>Quarter</v>
      </c>
      <c r="H1763">
        <f t="shared" si="140"/>
        <v>2023</v>
      </c>
      <c r="I1763">
        <f t="shared" si="141"/>
        <v>92</v>
      </c>
      <c r="J1763">
        <f>D1763*PJ_per_contract*I1763</f>
        <v>0</v>
      </c>
    </row>
    <row r="1764" spans="1:10" x14ac:dyDescent="0.2">
      <c r="A1764" t="s">
        <v>60</v>
      </c>
      <c r="B1764" s="3">
        <v>44267</v>
      </c>
      <c r="C1764">
        <v>0</v>
      </c>
      <c r="D1764">
        <v>0</v>
      </c>
      <c r="E1764">
        <f t="shared" si="138"/>
        <v>2021</v>
      </c>
      <c r="F1764" t="str">
        <f t="shared" si="137"/>
        <v>Wallumbilla</v>
      </c>
      <c r="G1764" t="str">
        <f t="shared" si="139"/>
        <v>Strip</v>
      </c>
      <c r="H1764">
        <f t="shared" si="140"/>
        <v>2023</v>
      </c>
      <c r="I1764">
        <f t="shared" si="141"/>
        <v>365</v>
      </c>
      <c r="J1764">
        <f>D1764*PJ_per_contract*I1764</f>
        <v>0</v>
      </c>
    </row>
    <row r="1765" spans="1:10" x14ac:dyDescent="0.2">
      <c r="A1765" t="s">
        <v>61</v>
      </c>
      <c r="B1765" s="3">
        <v>44267</v>
      </c>
      <c r="C1765">
        <v>25</v>
      </c>
      <c r="D1765">
        <v>0</v>
      </c>
      <c r="E1765">
        <f t="shared" si="138"/>
        <v>2021</v>
      </c>
      <c r="F1765" t="str">
        <f t="shared" si="137"/>
        <v>Wallumbilla</v>
      </c>
      <c r="G1765" t="str">
        <f t="shared" si="139"/>
        <v>Quarter</v>
      </c>
      <c r="H1765">
        <f t="shared" si="140"/>
        <v>2022</v>
      </c>
      <c r="I1765">
        <f t="shared" si="141"/>
        <v>92</v>
      </c>
      <c r="J1765">
        <f>D1765*PJ_per_contract*I1765</f>
        <v>0</v>
      </c>
    </row>
    <row r="1766" spans="1:10" x14ac:dyDescent="0.2">
      <c r="A1766" t="s">
        <v>62</v>
      </c>
      <c r="B1766" s="3">
        <v>44267</v>
      </c>
      <c r="C1766">
        <v>5</v>
      </c>
      <c r="D1766">
        <v>0</v>
      </c>
      <c r="E1766">
        <f t="shared" si="138"/>
        <v>2021</v>
      </c>
      <c r="F1766" t="str">
        <f t="shared" si="137"/>
        <v>Wallumbilla</v>
      </c>
      <c r="G1766" t="str">
        <f t="shared" si="139"/>
        <v>Quarter</v>
      </c>
      <c r="H1766">
        <f t="shared" si="140"/>
        <v>2022</v>
      </c>
      <c r="I1766">
        <f t="shared" si="141"/>
        <v>92</v>
      </c>
      <c r="J1766">
        <f>D1766*PJ_per_contract*I1766</f>
        <v>0</v>
      </c>
    </row>
    <row r="1767" spans="1:10" x14ac:dyDescent="0.2">
      <c r="A1767" t="s">
        <v>63</v>
      </c>
      <c r="B1767" s="3">
        <v>44267</v>
      </c>
      <c r="C1767">
        <v>0</v>
      </c>
      <c r="D1767">
        <v>0</v>
      </c>
      <c r="E1767">
        <f t="shared" si="138"/>
        <v>2021</v>
      </c>
      <c r="F1767" t="str">
        <f t="shared" si="137"/>
        <v>Wallumbilla</v>
      </c>
      <c r="G1767" t="str">
        <f t="shared" si="139"/>
        <v>Quarter</v>
      </c>
      <c r="H1767">
        <f t="shared" si="140"/>
        <v>2023</v>
      </c>
      <c r="I1767">
        <f t="shared" si="141"/>
        <v>92</v>
      </c>
      <c r="J1767">
        <f>D1767*PJ_per_contract*I1767</f>
        <v>0</v>
      </c>
    </row>
    <row r="1768" spans="1:10" x14ac:dyDescent="0.2">
      <c r="A1768" t="s">
        <v>64</v>
      </c>
      <c r="B1768" s="3">
        <v>44267</v>
      </c>
      <c r="C1768">
        <v>0</v>
      </c>
      <c r="D1768">
        <v>0</v>
      </c>
      <c r="E1768">
        <f t="shared" si="138"/>
        <v>2021</v>
      </c>
      <c r="F1768" t="str">
        <f t="shared" si="137"/>
        <v>Wallumbilla</v>
      </c>
      <c r="G1768" t="str">
        <f t="shared" si="139"/>
        <v>Quarter</v>
      </c>
      <c r="H1768">
        <f t="shared" si="140"/>
        <v>2023</v>
      </c>
      <c r="I1768">
        <f t="shared" si="141"/>
        <v>92</v>
      </c>
      <c r="J1768">
        <f>D1768*PJ_per_contract*I1768</f>
        <v>0</v>
      </c>
    </row>
    <row r="1769" spans="1:10" x14ac:dyDescent="0.2">
      <c r="A1769" t="s">
        <v>31</v>
      </c>
      <c r="B1769" s="3">
        <v>44270</v>
      </c>
      <c r="C1769">
        <v>0</v>
      </c>
      <c r="D1769">
        <v>0</v>
      </c>
      <c r="E1769">
        <f t="shared" si="138"/>
        <v>2021</v>
      </c>
      <c r="F1769" t="str">
        <f t="shared" si="137"/>
        <v>Wallumbilla</v>
      </c>
      <c r="G1769" t="str">
        <f t="shared" si="139"/>
        <v>Strip</v>
      </c>
      <c r="H1769">
        <f t="shared" si="140"/>
        <v>2021</v>
      </c>
      <c r="I1769">
        <f t="shared" si="141"/>
        <v>365</v>
      </c>
      <c r="J1769">
        <f>D1769*PJ_per_contract*I1769</f>
        <v>0</v>
      </c>
    </row>
    <row r="1770" spans="1:10" x14ac:dyDescent="0.2">
      <c r="A1770" t="s">
        <v>32</v>
      </c>
      <c r="B1770" s="3">
        <v>44270</v>
      </c>
      <c r="C1770">
        <v>0</v>
      </c>
      <c r="D1770">
        <v>0</v>
      </c>
      <c r="E1770">
        <f t="shared" si="138"/>
        <v>2021</v>
      </c>
      <c r="F1770" t="str">
        <f t="shared" si="137"/>
        <v>Victorian</v>
      </c>
      <c r="G1770" t="str">
        <f t="shared" si="139"/>
        <v>Quarter</v>
      </c>
      <c r="H1770">
        <f t="shared" si="140"/>
        <v>2021</v>
      </c>
      <c r="I1770">
        <f t="shared" si="141"/>
        <v>92</v>
      </c>
      <c r="J1770">
        <f>D1770*PJ_per_contract*I1770</f>
        <v>0</v>
      </c>
    </row>
    <row r="1771" spans="1:10" x14ac:dyDescent="0.2">
      <c r="A1771" t="s">
        <v>33</v>
      </c>
      <c r="B1771" s="3">
        <v>44270</v>
      </c>
      <c r="C1771">
        <v>0</v>
      </c>
      <c r="D1771">
        <v>0</v>
      </c>
      <c r="E1771">
        <f t="shared" si="138"/>
        <v>2021</v>
      </c>
      <c r="F1771" t="str">
        <f t="shared" si="137"/>
        <v>Victorian</v>
      </c>
      <c r="G1771" t="str">
        <f t="shared" si="139"/>
        <v>Month</v>
      </c>
      <c r="H1771">
        <f t="shared" si="140"/>
        <v>2021</v>
      </c>
      <c r="I1771">
        <f t="shared" si="141"/>
        <v>31</v>
      </c>
      <c r="J1771">
        <f>D1771*PJ_per_contract*I1771</f>
        <v>0</v>
      </c>
    </row>
    <row r="1772" spans="1:10" x14ac:dyDescent="0.2">
      <c r="A1772" t="s">
        <v>34</v>
      </c>
      <c r="B1772" s="3">
        <v>44270</v>
      </c>
      <c r="C1772">
        <v>85</v>
      </c>
      <c r="D1772">
        <v>0</v>
      </c>
      <c r="E1772">
        <f t="shared" si="138"/>
        <v>2021</v>
      </c>
      <c r="F1772" t="str">
        <f t="shared" si="137"/>
        <v>Wallumbilla</v>
      </c>
      <c r="G1772" t="str">
        <f t="shared" si="139"/>
        <v>Quarter</v>
      </c>
      <c r="H1772">
        <f t="shared" si="140"/>
        <v>2021</v>
      </c>
      <c r="I1772">
        <f t="shared" si="141"/>
        <v>92</v>
      </c>
      <c r="J1772">
        <f>D1772*PJ_per_contract*I1772</f>
        <v>0</v>
      </c>
    </row>
    <row r="1773" spans="1:10" x14ac:dyDescent="0.2">
      <c r="A1773" t="s">
        <v>35</v>
      </c>
      <c r="B1773" s="3">
        <v>44270</v>
      </c>
      <c r="C1773">
        <v>0</v>
      </c>
      <c r="D1773">
        <v>0</v>
      </c>
      <c r="E1773">
        <f t="shared" si="138"/>
        <v>2021</v>
      </c>
      <c r="F1773" t="str">
        <f t="shared" si="137"/>
        <v>Victorian</v>
      </c>
      <c r="G1773" t="str">
        <f t="shared" si="139"/>
        <v>Month</v>
      </c>
      <c r="H1773">
        <f t="shared" si="140"/>
        <v>2021</v>
      </c>
      <c r="I1773">
        <f t="shared" si="141"/>
        <v>31</v>
      </c>
      <c r="J1773">
        <f>D1773*PJ_per_contract*I1773</f>
        <v>0</v>
      </c>
    </row>
    <row r="1774" spans="1:10" x14ac:dyDescent="0.2">
      <c r="A1774" t="s">
        <v>36</v>
      </c>
      <c r="B1774" s="3">
        <v>44270</v>
      </c>
      <c r="C1774">
        <v>0</v>
      </c>
      <c r="D1774">
        <v>0</v>
      </c>
      <c r="E1774">
        <f t="shared" si="138"/>
        <v>2021</v>
      </c>
      <c r="F1774" t="str">
        <f t="shared" si="137"/>
        <v>Victorian</v>
      </c>
      <c r="G1774" t="str">
        <f t="shared" si="139"/>
        <v>Month</v>
      </c>
      <c r="H1774">
        <f t="shared" si="140"/>
        <v>2021</v>
      </c>
      <c r="I1774">
        <f t="shared" si="141"/>
        <v>31</v>
      </c>
      <c r="J1774">
        <f>D1774*PJ_per_contract*I1774</f>
        <v>0</v>
      </c>
    </row>
    <row r="1775" spans="1:10" x14ac:dyDescent="0.2">
      <c r="A1775" t="s">
        <v>37</v>
      </c>
      <c r="B1775" s="3">
        <v>44270</v>
      </c>
      <c r="C1775">
        <v>0</v>
      </c>
      <c r="D1775">
        <v>0</v>
      </c>
      <c r="E1775">
        <f t="shared" si="138"/>
        <v>2021</v>
      </c>
      <c r="F1775" t="str">
        <f t="shared" si="137"/>
        <v>Victorian</v>
      </c>
      <c r="G1775" t="str">
        <f t="shared" si="139"/>
        <v>Month</v>
      </c>
      <c r="H1775">
        <f t="shared" si="140"/>
        <v>2021</v>
      </c>
      <c r="I1775">
        <f t="shared" si="141"/>
        <v>31</v>
      </c>
      <c r="J1775">
        <f>D1775*PJ_per_contract*I1775</f>
        <v>0</v>
      </c>
    </row>
    <row r="1776" spans="1:10" x14ac:dyDescent="0.2">
      <c r="A1776" t="s">
        <v>38</v>
      </c>
      <c r="B1776" s="3">
        <v>44270</v>
      </c>
      <c r="C1776">
        <v>0</v>
      </c>
      <c r="D1776">
        <v>0</v>
      </c>
      <c r="E1776">
        <f t="shared" si="138"/>
        <v>2021</v>
      </c>
      <c r="F1776" t="str">
        <f t="shared" si="137"/>
        <v>Victorian</v>
      </c>
      <c r="G1776" t="str">
        <f t="shared" si="139"/>
        <v>Quarter</v>
      </c>
      <c r="H1776">
        <f t="shared" si="140"/>
        <v>2021</v>
      </c>
      <c r="I1776">
        <f t="shared" si="141"/>
        <v>92</v>
      </c>
      <c r="J1776">
        <f>D1776*PJ_per_contract*I1776</f>
        <v>0</v>
      </c>
    </row>
    <row r="1777" spans="1:10" x14ac:dyDescent="0.2">
      <c r="A1777" t="s">
        <v>39</v>
      </c>
      <c r="B1777" s="3">
        <v>44270</v>
      </c>
      <c r="C1777">
        <v>127</v>
      </c>
      <c r="D1777">
        <v>0</v>
      </c>
      <c r="E1777">
        <f t="shared" si="138"/>
        <v>2021</v>
      </c>
      <c r="F1777" t="str">
        <f t="shared" si="137"/>
        <v>Wallumbilla</v>
      </c>
      <c r="G1777" t="str">
        <f t="shared" si="139"/>
        <v>Quarter</v>
      </c>
      <c r="H1777">
        <f t="shared" si="140"/>
        <v>2021</v>
      </c>
      <c r="I1777">
        <f t="shared" si="141"/>
        <v>92</v>
      </c>
      <c r="J1777">
        <f>D1777*PJ_per_contract*I1777</f>
        <v>0</v>
      </c>
    </row>
    <row r="1778" spans="1:10" x14ac:dyDescent="0.2">
      <c r="A1778" t="s">
        <v>40</v>
      </c>
      <c r="B1778" s="3">
        <v>44270</v>
      </c>
      <c r="C1778">
        <v>0</v>
      </c>
      <c r="D1778">
        <v>0</v>
      </c>
      <c r="E1778">
        <f t="shared" si="138"/>
        <v>2021</v>
      </c>
      <c r="F1778" t="str">
        <f t="shared" si="137"/>
        <v>Wallumbilla</v>
      </c>
      <c r="G1778" t="str">
        <f t="shared" si="139"/>
        <v>Strip</v>
      </c>
      <c r="H1778">
        <f t="shared" si="140"/>
        <v>2022</v>
      </c>
      <c r="I1778">
        <f t="shared" si="141"/>
        <v>365</v>
      </c>
      <c r="J1778">
        <f>D1778*PJ_per_contract*I1778</f>
        <v>0</v>
      </c>
    </row>
    <row r="1779" spans="1:10" x14ac:dyDescent="0.2">
      <c r="A1779" t="s">
        <v>41</v>
      </c>
      <c r="B1779" s="3">
        <v>44270</v>
      </c>
      <c r="C1779">
        <v>0</v>
      </c>
      <c r="D1779">
        <v>0</v>
      </c>
      <c r="E1779">
        <f t="shared" si="138"/>
        <v>2021</v>
      </c>
      <c r="F1779" t="str">
        <f t="shared" si="137"/>
        <v>Victorian</v>
      </c>
      <c r="G1779" t="str">
        <f t="shared" si="139"/>
        <v>Quarter</v>
      </c>
      <c r="H1779">
        <f t="shared" si="140"/>
        <v>2021</v>
      </c>
      <c r="I1779">
        <f t="shared" si="141"/>
        <v>92</v>
      </c>
      <c r="J1779">
        <f>D1779*PJ_per_contract*I1779</f>
        <v>0</v>
      </c>
    </row>
    <row r="1780" spans="1:10" x14ac:dyDescent="0.2">
      <c r="A1780" t="s">
        <v>42</v>
      </c>
      <c r="B1780" s="3">
        <v>44270</v>
      </c>
      <c r="C1780">
        <v>152</v>
      </c>
      <c r="D1780">
        <v>0</v>
      </c>
      <c r="E1780">
        <f t="shared" si="138"/>
        <v>2021</v>
      </c>
      <c r="F1780" t="str">
        <f t="shared" si="137"/>
        <v>Wallumbilla</v>
      </c>
      <c r="G1780" t="str">
        <f t="shared" si="139"/>
        <v>Quarter</v>
      </c>
      <c r="H1780">
        <f t="shared" si="140"/>
        <v>2021</v>
      </c>
      <c r="I1780">
        <f t="shared" si="141"/>
        <v>92</v>
      </c>
      <c r="J1780">
        <f>D1780*PJ_per_contract*I1780</f>
        <v>0</v>
      </c>
    </row>
    <row r="1781" spans="1:10" x14ac:dyDescent="0.2">
      <c r="A1781" t="s">
        <v>43</v>
      </c>
      <c r="B1781" s="3">
        <v>44270</v>
      </c>
      <c r="C1781">
        <v>0</v>
      </c>
      <c r="D1781">
        <v>0</v>
      </c>
      <c r="E1781">
        <f t="shared" si="138"/>
        <v>2021</v>
      </c>
      <c r="F1781" t="str">
        <f t="shared" si="137"/>
        <v>Victorian</v>
      </c>
      <c r="G1781" t="str">
        <f t="shared" si="139"/>
        <v>Quarter</v>
      </c>
      <c r="H1781">
        <f t="shared" si="140"/>
        <v>2021</v>
      </c>
      <c r="I1781">
        <f t="shared" si="141"/>
        <v>92</v>
      </c>
      <c r="J1781">
        <f>D1781*PJ_per_contract*I1781</f>
        <v>0</v>
      </c>
    </row>
    <row r="1782" spans="1:10" x14ac:dyDescent="0.2">
      <c r="A1782" t="s">
        <v>44</v>
      </c>
      <c r="B1782" s="3">
        <v>44270</v>
      </c>
      <c r="C1782">
        <v>90</v>
      </c>
      <c r="D1782">
        <v>0</v>
      </c>
      <c r="E1782">
        <f t="shared" si="138"/>
        <v>2021</v>
      </c>
      <c r="F1782" t="str">
        <f t="shared" si="137"/>
        <v>Wallumbilla</v>
      </c>
      <c r="G1782" t="str">
        <f t="shared" si="139"/>
        <v>Quarter</v>
      </c>
      <c r="H1782">
        <f t="shared" si="140"/>
        <v>2021</v>
      </c>
      <c r="I1782">
        <f t="shared" si="141"/>
        <v>92</v>
      </c>
      <c r="J1782">
        <f>D1782*PJ_per_contract*I1782</f>
        <v>0</v>
      </c>
    </row>
    <row r="1783" spans="1:10" x14ac:dyDescent="0.2">
      <c r="A1783" t="s">
        <v>45</v>
      </c>
      <c r="B1783" s="3">
        <v>44270</v>
      </c>
      <c r="C1783">
        <v>0</v>
      </c>
      <c r="D1783">
        <v>0</v>
      </c>
      <c r="E1783">
        <f t="shared" si="138"/>
        <v>2021</v>
      </c>
      <c r="F1783" t="str">
        <f t="shared" si="137"/>
        <v>Wallumbilla</v>
      </c>
      <c r="G1783" t="str">
        <f t="shared" si="139"/>
        <v>Strip</v>
      </c>
      <c r="H1783">
        <f t="shared" si="140"/>
        <v>2022</v>
      </c>
      <c r="I1783">
        <f t="shared" si="141"/>
        <v>365</v>
      </c>
      <c r="J1783">
        <f>D1783*PJ_per_contract*I1783</f>
        <v>0</v>
      </c>
    </row>
    <row r="1784" spans="1:10" x14ac:dyDescent="0.2">
      <c r="A1784" t="s">
        <v>46</v>
      </c>
      <c r="B1784" s="3">
        <v>44270</v>
      </c>
      <c r="C1784">
        <v>0</v>
      </c>
      <c r="D1784">
        <v>0</v>
      </c>
      <c r="E1784">
        <f t="shared" si="138"/>
        <v>2021</v>
      </c>
      <c r="F1784" t="str">
        <f t="shared" si="137"/>
        <v>Victorian</v>
      </c>
      <c r="G1784" t="str">
        <f t="shared" si="139"/>
        <v>Quarter</v>
      </c>
      <c r="H1784">
        <f t="shared" si="140"/>
        <v>2022</v>
      </c>
      <c r="I1784">
        <f t="shared" si="141"/>
        <v>92</v>
      </c>
      <c r="J1784">
        <f>D1784*PJ_per_contract*I1784</f>
        <v>0</v>
      </c>
    </row>
    <row r="1785" spans="1:10" x14ac:dyDescent="0.2">
      <c r="A1785" t="s">
        <v>47</v>
      </c>
      <c r="B1785" s="3">
        <v>44270</v>
      </c>
      <c r="C1785">
        <v>5</v>
      </c>
      <c r="D1785">
        <v>0</v>
      </c>
      <c r="E1785">
        <f t="shared" si="138"/>
        <v>2021</v>
      </c>
      <c r="F1785" t="str">
        <f t="shared" si="137"/>
        <v>Wallumbilla</v>
      </c>
      <c r="G1785" t="str">
        <f t="shared" si="139"/>
        <v>Quarter</v>
      </c>
      <c r="H1785">
        <f t="shared" si="140"/>
        <v>2022</v>
      </c>
      <c r="I1785">
        <f t="shared" si="141"/>
        <v>92</v>
      </c>
      <c r="J1785">
        <f>D1785*PJ_per_contract*I1785</f>
        <v>0</v>
      </c>
    </row>
    <row r="1786" spans="1:10" x14ac:dyDescent="0.2">
      <c r="A1786" t="s">
        <v>48</v>
      </c>
      <c r="B1786" s="3">
        <v>44270</v>
      </c>
      <c r="C1786">
        <v>0</v>
      </c>
      <c r="D1786">
        <v>0</v>
      </c>
      <c r="E1786">
        <f t="shared" si="138"/>
        <v>2021</v>
      </c>
      <c r="F1786" t="str">
        <f t="shared" si="137"/>
        <v>Victorian</v>
      </c>
      <c r="G1786" t="str">
        <f t="shared" si="139"/>
        <v>Quarter</v>
      </c>
      <c r="H1786">
        <f t="shared" si="140"/>
        <v>2022</v>
      </c>
      <c r="I1786">
        <f t="shared" si="141"/>
        <v>92</v>
      </c>
      <c r="J1786">
        <f>D1786*PJ_per_contract*I1786</f>
        <v>0</v>
      </c>
    </row>
    <row r="1787" spans="1:10" x14ac:dyDescent="0.2">
      <c r="A1787" t="s">
        <v>49</v>
      </c>
      <c r="B1787" s="3">
        <v>44270</v>
      </c>
      <c r="C1787">
        <v>15</v>
      </c>
      <c r="D1787">
        <v>0</v>
      </c>
      <c r="E1787">
        <f t="shared" si="138"/>
        <v>2021</v>
      </c>
      <c r="F1787" t="str">
        <f t="shared" si="137"/>
        <v>Wallumbilla</v>
      </c>
      <c r="G1787" t="str">
        <f t="shared" si="139"/>
        <v>Quarter</v>
      </c>
      <c r="H1787">
        <f t="shared" si="140"/>
        <v>2022</v>
      </c>
      <c r="I1787">
        <f t="shared" si="141"/>
        <v>92</v>
      </c>
      <c r="J1787">
        <f>D1787*PJ_per_contract*I1787</f>
        <v>0</v>
      </c>
    </row>
    <row r="1788" spans="1:10" x14ac:dyDescent="0.2">
      <c r="A1788" t="s">
        <v>51</v>
      </c>
      <c r="B1788" s="3">
        <v>44270</v>
      </c>
      <c r="C1788">
        <v>0</v>
      </c>
      <c r="D1788">
        <v>0</v>
      </c>
      <c r="E1788">
        <f t="shared" si="138"/>
        <v>2021</v>
      </c>
      <c r="F1788" t="str">
        <f t="shared" si="137"/>
        <v>Victorian</v>
      </c>
      <c r="G1788" t="str">
        <f t="shared" si="139"/>
        <v>Quarter</v>
      </c>
      <c r="H1788">
        <f t="shared" si="140"/>
        <v>2022</v>
      </c>
      <c r="I1788">
        <f t="shared" si="141"/>
        <v>92</v>
      </c>
      <c r="J1788">
        <f>D1788*PJ_per_contract*I1788</f>
        <v>0</v>
      </c>
    </row>
    <row r="1789" spans="1:10" x14ac:dyDescent="0.2">
      <c r="A1789" t="s">
        <v>53</v>
      </c>
      <c r="B1789" s="3">
        <v>44270</v>
      </c>
      <c r="C1789">
        <v>0</v>
      </c>
      <c r="D1789">
        <v>0</v>
      </c>
      <c r="E1789">
        <f t="shared" si="138"/>
        <v>2021</v>
      </c>
      <c r="F1789" t="str">
        <f t="shared" si="137"/>
        <v>Victorian</v>
      </c>
      <c r="G1789" t="str">
        <f t="shared" si="139"/>
        <v>Quarter</v>
      </c>
      <c r="H1789">
        <f t="shared" si="140"/>
        <v>2023</v>
      </c>
      <c r="I1789">
        <f t="shared" si="141"/>
        <v>92</v>
      </c>
      <c r="J1789">
        <f>D1789*PJ_per_contract*I1789</f>
        <v>0</v>
      </c>
    </row>
    <row r="1790" spans="1:10" x14ac:dyDescent="0.2">
      <c r="A1790" t="s">
        <v>58</v>
      </c>
      <c r="B1790" s="3">
        <v>44270</v>
      </c>
      <c r="C1790">
        <v>0</v>
      </c>
      <c r="D1790">
        <v>0</v>
      </c>
      <c r="E1790">
        <f t="shared" si="138"/>
        <v>2021</v>
      </c>
      <c r="F1790" t="str">
        <f t="shared" si="137"/>
        <v>Victorian</v>
      </c>
      <c r="G1790" t="str">
        <f t="shared" si="139"/>
        <v>Quarter</v>
      </c>
      <c r="H1790">
        <f t="shared" si="140"/>
        <v>2024</v>
      </c>
      <c r="I1790">
        <f t="shared" si="141"/>
        <v>92</v>
      </c>
      <c r="J1790">
        <f>D1790*PJ_per_contract*I1790</f>
        <v>0</v>
      </c>
    </row>
    <row r="1791" spans="1:10" x14ac:dyDescent="0.2">
      <c r="A1791" t="s">
        <v>50</v>
      </c>
      <c r="B1791" s="3">
        <v>44270</v>
      </c>
      <c r="C1791">
        <v>0</v>
      </c>
      <c r="D1791">
        <v>0</v>
      </c>
      <c r="E1791">
        <f t="shared" si="138"/>
        <v>2021</v>
      </c>
      <c r="F1791" t="str">
        <f t="shared" si="137"/>
        <v>Victorian</v>
      </c>
      <c r="G1791" t="str">
        <f t="shared" si="139"/>
        <v>Quarter</v>
      </c>
      <c r="H1791">
        <f t="shared" si="140"/>
        <v>2024</v>
      </c>
      <c r="I1791">
        <f t="shared" si="141"/>
        <v>92</v>
      </c>
      <c r="J1791">
        <f>D1791*PJ_per_contract*I1791</f>
        <v>0</v>
      </c>
    </row>
    <row r="1792" spans="1:10" x14ac:dyDescent="0.2">
      <c r="A1792" t="s">
        <v>54</v>
      </c>
      <c r="B1792" s="3">
        <v>44270</v>
      </c>
      <c r="C1792">
        <v>0</v>
      </c>
      <c r="D1792">
        <v>0</v>
      </c>
      <c r="E1792">
        <f t="shared" si="138"/>
        <v>2021</v>
      </c>
      <c r="F1792" t="str">
        <f t="shared" si="137"/>
        <v>Victorian</v>
      </c>
      <c r="G1792" t="str">
        <f t="shared" si="139"/>
        <v>Quarter</v>
      </c>
      <c r="H1792">
        <f t="shared" si="140"/>
        <v>2023</v>
      </c>
      <c r="I1792">
        <f t="shared" si="141"/>
        <v>92</v>
      </c>
      <c r="J1792">
        <f>D1792*PJ_per_contract*I1792</f>
        <v>0</v>
      </c>
    </row>
    <row r="1793" spans="1:10" x14ac:dyDescent="0.2">
      <c r="A1793" t="s">
        <v>59</v>
      </c>
      <c r="B1793" s="3">
        <v>44270</v>
      </c>
      <c r="C1793">
        <v>0</v>
      </c>
      <c r="D1793">
        <v>0</v>
      </c>
      <c r="E1793">
        <f t="shared" si="138"/>
        <v>2021</v>
      </c>
      <c r="F1793" t="str">
        <f t="shared" si="137"/>
        <v>Victorian</v>
      </c>
      <c r="G1793" t="str">
        <f t="shared" si="139"/>
        <v>Quarter</v>
      </c>
      <c r="H1793">
        <f t="shared" si="140"/>
        <v>2023</v>
      </c>
      <c r="I1793">
        <f t="shared" si="141"/>
        <v>92</v>
      </c>
      <c r="J1793">
        <f>D1793*PJ_per_contract*I1793</f>
        <v>0</v>
      </c>
    </row>
    <row r="1794" spans="1:10" x14ac:dyDescent="0.2">
      <c r="A1794" t="s">
        <v>52</v>
      </c>
      <c r="B1794" s="3">
        <v>44270</v>
      </c>
      <c r="C1794">
        <v>0</v>
      </c>
      <c r="D1794">
        <v>0</v>
      </c>
      <c r="E1794">
        <f t="shared" si="138"/>
        <v>2021</v>
      </c>
      <c r="F1794" t="str">
        <f t="shared" ref="F1794:F1857" si="142">IF(OR(LEFT(A1794,2)="GJ",LEFT(A1794,2)="GK"),"Victorian",IF(OR(LEFT(A1794,2)="GX",LEFT(A1794,2)="GY"),"Wallumbilla","NA"))</f>
        <v>Victorian</v>
      </c>
      <c r="G1794" t="str">
        <f t="shared" si="139"/>
        <v>Quarter</v>
      </c>
      <c r="H1794">
        <f t="shared" si="140"/>
        <v>2022</v>
      </c>
      <c r="I1794">
        <f t="shared" si="141"/>
        <v>92</v>
      </c>
      <c r="J1794">
        <f>D1794*PJ_per_contract*I1794</f>
        <v>0</v>
      </c>
    </row>
    <row r="1795" spans="1:10" x14ac:dyDescent="0.2">
      <c r="A1795" t="s">
        <v>57</v>
      </c>
      <c r="B1795" s="3">
        <v>44270</v>
      </c>
      <c r="C1795">
        <v>0</v>
      </c>
      <c r="D1795">
        <v>0</v>
      </c>
      <c r="E1795">
        <f t="shared" ref="E1795:E1858" si="143">YEAR(B1795)</f>
        <v>2021</v>
      </c>
      <c r="F1795" t="str">
        <f t="shared" si="142"/>
        <v>Victorian</v>
      </c>
      <c r="G1795" t="str">
        <f t="shared" ref="G1795:G1858" si="144">IF(LEFT(A1795,2)="GJ","Month",IF(OR(LEFT(A1795,2)="GK",LEFT(A1795,2)="GX"),"Quarter",IF(LEFT(A1795,2)="GY","Strip","NA")))</f>
        <v>Quarter</v>
      </c>
      <c r="H1795">
        <f t="shared" ref="H1795:H1858" si="145">VALUE(MID(A1795,4,4))</f>
        <v>2024</v>
      </c>
      <c r="I1795">
        <f t="shared" ref="I1795:I1858" si="146">IF(G1795="Month",_xlfn.DAYS(EOMONTH(B1795,0),EOMONTH(B1795,-1)),IF(G1795="Quarter",_xlfn.DAYS(EOMONTH(B1795,2),EOMONTH(B1795,-1)),365))</f>
        <v>92</v>
      </c>
      <c r="J1795">
        <f>D1795*PJ_per_contract*I1795</f>
        <v>0</v>
      </c>
    </row>
    <row r="1796" spans="1:10" x14ac:dyDescent="0.2">
      <c r="A1796" t="s">
        <v>55</v>
      </c>
      <c r="B1796" s="3">
        <v>44270</v>
      </c>
      <c r="C1796">
        <v>0</v>
      </c>
      <c r="D1796">
        <v>0</v>
      </c>
      <c r="E1796">
        <f t="shared" si="143"/>
        <v>2021</v>
      </c>
      <c r="F1796" t="str">
        <f t="shared" si="142"/>
        <v>Victorian</v>
      </c>
      <c r="G1796" t="str">
        <f t="shared" si="144"/>
        <v>Quarter</v>
      </c>
      <c r="H1796">
        <f t="shared" si="145"/>
        <v>2024</v>
      </c>
      <c r="I1796">
        <f t="shared" si="146"/>
        <v>92</v>
      </c>
      <c r="J1796">
        <f>D1796*PJ_per_contract*I1796</f>
        <v>0</v>
      </c>
    </row>
    <row r="1797" spans="1:10" x14ac:dyDescent="0.2">
      <c r="A1797" t="s">
        <v>56</v>
      </c>
      <c r="B1797" s="3">
        <v>44270</v>
      </c>
      <c r="C1797">
        <v>0</v>
      </c>
      <c r="D1797">
        <v>0</v>
      </c>
      <c r="E1797">
        <f t="shared" si="143"/>
        <v>2021</v>
      </c>
      <c r="F1797" t="str">
        <f t="shared" si="142"/>
        <v>Victorian</v>
      </c>
      <c r="G1797" t="str">
        <f t="shared" si="144"/>
        <v>Quarter</v>
      </c>
      <c r="H1797">
        <f t="shared" si="145"/>
        <v>2023</v>
      </c>
      <c r="I1797">
        <f t="shared" si="146"/>
        <v>92</v>
      </c>
      <c r="J1797">
        <f>D1797*PJ_per_contract*I1797</f>
        <v>0</v>
      </c>
    </row>
    <row r="1798" spans="1:10" x14ac:dyDescent="0.2">
      <c r="A1798" t="s">
        <v>60</v>
      </c>
      <c r="B1798" s="3">
        <v>44270</v>
      </c>
      <c r="C1798">
        <v>0</v>
      </c>
      <c r="D1798">
        <v>0</v>
      </c>
      <c r="E1798">
        <f t="shared" si="143"/>
        <v>2021</v>
      </c>
      <c r="F1798" t="str">
        <f t="shared" si="142"/>
        <v>Wallumbilla</v>
      </c>
      <c r="G1798" t="str">
        <f t="shared" si="144"/>
        <v>Strip</v>
      </c>
      <c r="H1798">
        <f t="shared" si="145"/>
        <v>2023</v>
      </c>
      <c r="I1798">
        <f t="shared" si="146"/>
        <v>365</v>
      </c>
      <c r="J1798">
        <f>D1798*PJ_per_contract*I1798</f>
        <v>0</v>
      </c>
    </row>
    <row r="1799" spans="1:10" x14ac:dyDescent="0.2">
      <c r="A1799" t="s">
        <v>61</v>
      </c>
      <c r="B1799" s="3">
        <v>44270</v>
      </c>
      <c r="C1799">
        <v>25</v>
      </c>
      <c r="D1799">
        <v>0</v>
      </c>
      <c r="E1799">
        <f t="shared" si="143"/>
        <v>2021</v>
      </c>
      <c r="F1799" t="str">
        <f t="shared" si="142"/>
        <v>Wallumbilla</v>
      </c>
      <c r="G1799" t="str">
        <f t="shared" si="144"/>
        <v>Quarter</v>
      </c>
      <c r="H1799">
        <f t="shared" si="145"/>
        <v>2022</v>
      </c>
      <c r="I1799">
        <f t="shared" si="146"/>
        <v>92</v>
      </c>
      <c r="J1799">
        <f>D1799*PJ_per_contract*I1799</f>
        <v>0</v>
      </c>
    </row>
    <row r="1800" spans="1:10" x14ac:dyDescent="0.2">
      <c r="A1800" t="s">
        <v>62</v>
      </c>
      <c r="B1800" s="3">
        <v>44270</v>
      </c>
      <c r="C1800">
        <v>5</v>
      </c>
      <c r="D1800">
        <v>0</v>
      </c>
      <c r="E1800">
        <f t="shared" si="143"/>
        <v>2021</v>
      </c>
      <c r="F1800" t="str">
        <f t="shared" si="142"/>
        <v>Wallumbilla</v>
      </c>
      <c r="G1800" t="str">
        <f t="shared" si="144"/>
        <v>Quarter</v>
      </c>
      <c r="H1800">
        <f t="shared" si="145"/>
        <v>2022</v>
      </c>
      <c r="I1800">
        <f t="shared" si="146"/>
        <v>92</v>
      </c>
      <c r="J1800">
        <f>D1800*PJ_per_contract*I1800</f>
        <v>0</v>
      </c>
    </row>
    <row r="1801" spans="1:10" x14ac:dyDescent="0.2">
      <c r="A1801" t="s">
        <v>63</v>
      </c>
      <c r="B1801" s="3">
        <v>44270</v>
      </c>
      <c r="C1801">
        <v>0</v>
      </c>
      <c r="D1801">
        <v>0</v>
      </c>
      <c r="E1801">
        <f t="shared" si="143"/>
        <v>2021</v>
      </c>
      <c r="F1801" t="str">
        <f t="shared" si="142"/>
        <v>Wallumbilla</v>
      </c>
      <c r="G1801" t="str">
        <f t="shared" si="144"/>
        <v>Quarter</v>
      </c>
      <c r="H1801">
        <f t="shared" si="145"/>
        <v>2023</v>
      </c>
      <c r="I1801">
        <f t="shared" si="146"/>
        <v>92</v>
      </c>
      <c r="J1801">
        <f>D1801*PJ_per_contract*I1801</f>
        <v>0</v>
      </c>
    </row>
    <row r="1802" spans="1:10" x14ac:dyDescent="0.2">
      <c r="A1802" t="s">
        <v>64</v>
      </c>
      <c r="B1802" s="3">
        <v>44270</v>
      </c>
      <c r="C1802">
        <v>0</v>
      </c>
      <c r="D1802">
        <v>0</v>
      </c>
      <c r="E1802">
        <f t="shared" si="143"/>
        <v>2021</v>
      </c>
      <c r="F1802" t="str">
        <f t="shared" si="142"/>
        <v>Wallumbilla</v>
      </c>
      <c r="G1802" t="str">
        <f t="shared" si="144"/>
        <v>Quarter</v>
      </c>
      <c r="H1802">
        <f t="shared" si="145"/>
        <v>2023</v>
      </c>
      <c r="I1802">
        <f t="shared" si="146"/>
        <v>92</v>
      </c>
      <c r="J1802">
        <f>D1802*PJ_per_contract*I1802</f>
        <v>0</v>
      </c>
    </row>
    <row r="1803" spans="1:10" x14ac:dyDescent="0.2">
      <c r="A1803" t="s">
        <v>31</v>
      </c>
      <c r="B1803" s="3">
        <v>44271</v>
      </c>
      <c r="C1803">
        <v>0</v>
      </c>
      <c r="D1803">
        <v>0</v>
      </c>
      <c r="E1803">
        <f t="shared" si="143"/>
        <v>2021</v>
      </c>
      <c r="F1803" t="str">
        <f t="shared" si="142"/>
        <v>Wallumbilla</v>
      </c>
      <c r="G1803" t="str">
        <f t="shared" si="144"/>
        <v>Strip</v>
      </c>
      <c r="H1803">
        <f t="shared" si="145"/>
        <v>2021</v>
      </c>
      <c r="I1803">
        <f t="shared" si="146"/>
        <v>365</v>
      </c>
      <c r="J1803">
        <f>D1803*PJ_per_contract*I1803</f>
        <v>0</v>
      </c>
    </row>
    <row r="1804" spans="1:10" x14ac:dyDescent="0.2">
      <c r="A1804" t="s">
        <v>32</v>
      </c>
      <c r="B1804" s="3">
        <v>44271</v>
      </c>
      <c r="C1804">
        <v>0</v>
      </c>
      <c r="D1804">
        <v>0</v>
      </c>
      <c r="E1804">
        <f t="shared" si="143"/>
        <v>2021</v>
      </c>
      <c r="F1804" t="str">
        <f t="shared" si="142"/>
        <v>Victorian</v>
      </c>
      <c r="G1804" t="str">
        <f t="shared" si="144"/>
        <v>Quarter</v>
      </c>
      <c r="H1804">
        <f t="shared" si="145"/>
        <v>2021</v>
      </c>
      <c r="I1804">
        <f t="shared" si="146"/>
        <v>92</v>
      </c>
      <c r="J1804">
        <f>D1804*PJ_per_contract*I1804</f>
        <v>0</v>
      </c>
    </row>
    <row r="1805" spans="1:10" x14ac:dyDescent="0.2">
      <c r="A1805" t="s">
        <v>33</v>
      </c>
      <c r="B1805" s="3">
        <v>44271</v>
      </c>
      <c r="C1805">
        <v>0</v>
      </c>
      <c r="D1805">
        <v>0</v>
      </c>
      <c r="E1805">
        <f t="shared" si="143"/>
        <v>2021</v>
      </c>
      <c r="F1805" t="str">
        <f t="shared" si="142"/>
        <v>Victorian</v>
      </c>
      <c r="G1805" t="str">
        <f t="shared" si="144"/>
        <v>Month</v>
      </c>
      <c r="H1805">
        <f t="shared" si="145"/>
        <v>2021</v>
      </c>
      <c r="I1805">
        <f t="shared" si="146"/>
        <v>31</v>
      </c>
      <c r="J1805">
        <f>D1805*PJ_per_contract*I1805</f>
        <v>0</v>
      </c>
    </row>
    <row r="1806" spans="1:10" x14ac:dyDescent="0.2">
      <c r="A1806" t="s">
        <v>34</v>
      </c>
      <c r="B1806" s="3">
        <v>44271</v>
      </c>
      <c r="C1806">
        <v>85</v>
      </c>
      <c r="D1806">
        <v>0</v>
      </c>
      <c r="E1806">
        <f t="shared" si="143"/>
        <v>2021</v>
      </c>
      <c r="F1806" t="str">
        <f t="shared" si="142"/>
        <v>Wallumbilla</v>
      </c>
      <c r="G1806" t="str">
        <f t="shared" si="144"/>
        <v>Quarter</v>
      </c>
      <c r="H1806">
        <f t="shared" si="145"/>
        <v>2021</v>
      </c>
      <c r="I1806">
        <f t="shared" si="146"/>
        <v>92</v>
      </c>
      <c r="J1806">
        <f>D1806*PJ_per_contract*I1806</f>
        <v>0</v>
      </c>
    </row>
    <row r="1807" spans="1:10" x14ac:dyDescent="0.2">
      <c r="A1807" t="s">
        <v>35</v>
      </c>
      <c r="B1807" s="3">
        <v>44271</v>
      </c>
      <c r="C1807">
        <v>0</v>
      </c>
      <c r="D1807">
        <v>0</v>
      </c>
      <c r="E1807">
        <f t="shared" si="143"/>
        <v>2021</v>
      </c>
      <c r="F1807" t="str">
        <f t="shared" si="142"/>
        <v>Victorian</v>
      </c>
      <c r="G1807" t="str">
        <f t="shared" si="144"/>
        <v>Month</v>
      </c>
      <c r="H1807">
        <f t="shared" si="145"/>
        <v>2021</v>
      </c>
      <c r="I1807">
        <f t="shared" si="146"/>
        <v>31</v>
      </c>
      <c r="J1807">
        <f>D1807*PJ_per_contract*I1807</f>
        <v>0</v>
      </c>
    </row>
    <row r="1808" spans="1:10" x14ac:dyDescent="0.2">
      <c r="A1808" t="s">
        <v>36</v>
      </c>
      <c r="B1808" s="3">
        <v>44271</v>
      </c>
      <c r="C1808">
        <v>0</v>
      </c>
      <c r="D1808">
        <v>0</v>
      </c>
      <c r="E1808">
        <f t="shared" si="143"/>
        <v>2021</v>
      </c>
      <c r="F1808" t="str">
        <f t="shared" si="142"/>
        <v>Victorian</v>
      </c>
      <c r="G1808" t="str">
        <f t="shared" si="144"/>
        <v>Month</v>
      </c>
      <c r="H1808">
        <f t="shared" si="145"/>
        <v>2021</v>
      </c>
      <c r="I1808">
        <f t="shared" si="146"/>
        <v>31</v>
      </c>
      <c r="J1808">
        <f>D1808*PJ_per_contract*I1808</f>
        <v>0</v>
      </c>
    </row>
    <row r="1809" spans="1:10" x14ac:dyDescent="0.2">
      <c r="A1809" t="s">
        <v>37</v>
      </c>
      <c r="B1809" s="3">
        <v>44271</v>
      </c>
      <c r="C1809">
        <v>0</v>
      </c>
      <c r="D1809">
        <v>0</v>
      </c>
      <c r="E1809">
        <f t="shared" si="143"/>
        <v>2021</v>
      </c>
      <c r="F1809" t="str">
        <f t="shared" si="142"/>
        <v>Victorian</v>
      </c>
      <c r="G1809" t="str">
        <f t="shared" si="144"/>
        <v>Month</v>
      </c>
      <c r="H1809">
        <f t="shared" si="145"/>
        <v>2021</v>
      </c>
      <c r="I1809">
        <f t="shared" si="146"/>
        <v>31</v>
      </c>
      <c r="J1809">
        <f>D1809*PJ_per_contract*I1809</f>
        <v>0</v>
      </c>
    </row>
    <row r="1810" spans="1:10" x14ac:dyDescent="0.2">
      <c r="A1810" t="s">
        <v>38</v>
      </c>
      <c r="B1810" s="3">
        <v>44271</v>
      </c>
      <c r="C1810">
        <v>0</v>
      </c>
      <c r="D1810">
        <v>0</v>
      </c>
      <c r="E1810">
        <f t="shared" si="143"/>
        <v>2021</v>
      </c>
      <c r="F1810" t="str">
        <f t="shared" si="142"/>
        <v>Victorian</v>
      </c>
      <c r="G1810" t="str">
        <f t="shared" si="144"/>
        <v>Quarter</v>
      </c>
      <c r="H1810">
        <f t="shared" si="145"/>
        <v>2021</v>
      </c>
      <c r="I1810">
        <f t="shared" si="146"/>
        <v>92</v>
      </c>
      <c r="J1810">
        <f>D1810*PJ_per_contract*I1810</f>
        <v>0</v>
      </c>
    </row>
    <row r="1811" spans="1:10" x14ac:dyDescent="0.2">
      <c r="A1811" t="s">
        <v>39</v>
      </c>
      <c r="B1811" s="3">
        <v>44271</v>
      </c>
      <c r="C1811">
        <v>127</v>
      </c>
      <c r="D1811">
        <v>0</v>
      </c>
      <c r="E1811">
        <f t="shared" si="143"/>
        <v>2021</v>
      </c>
      <c r="F1811" t="str">
        <f t="shared" si="142"/>
        <v>Wallumbilla</v>
      </c>
      <c r="G1811" t="str">
        <f t="shared" si="144"/>
        <v>Quarter</v>
      </c>
      <c r="H1811">
        <f t="shared" si="145"/>
        <v>2021</v>
      </c>
      <c r="I1811">
        <f t="shared" si="146"/>
        <v>92</v>
      </c>
      <c r="J1811">
        <f>D1811*PJ_per_contract*I1811</f>
        <v>0</v>
      </c>
    </row>
    <row r="1812" spans="1:10" x14ac:dyDescent="0.2">
      <c r="A1812" t="s">
        <v>40</v>
      </c>
      <c r="B1812" s="3">
        <v>44271</v>
      </c>
      <c r="C1812">
        <v>0</v>
      </c>
      <c r="D1812">
        <v>0</v>
      </c>
      <c r="E1812">
        <f t="shared" si="143"/>
        <v>2021</v>
      </c>
      <c r="F1812" t="str">
        <f t="shared" si="142"/>
        <v>Wallumbilla</v>
      </c>
      <c r="G1812" t="str">
        <f t="shared" si="144"/>
        <v>Strip</v>
      </c>
      <c r="H1812">
        <f t="shared" si="145"/>
        <v>2022</v>
      </c>
      <c r="I1812">
        <f t="shared" si="146"/>
        <v>365</v>
      </c>
      <c r="J1812">
        <f>D1812*PJ_per_contract*I1812</f>
        <v>0</v>
      </c>
    </row>
    <row r="1813" spans="1:10" x14ac:dyDescent="0.2">
      <c r="A1813" t="s">
        <v>41</v>
      </c>
      <c r="B1813" s="3">
        <v>44271</v>
      </c>
      <c r="C1813">
        <v>0</v>
      </c>
      <c r="D1813">
        <v>0</v>
      </c>
      <c r="E1813">
        <f t="shared" si="143"/>
        <v>2021</v>
      </c>
      <c r="F1813" t="str">
        <f t="shared" si="142"/>
        <v>Victorian</v>
      </c>
      <c r="G1813" t="str">
        <f t="shared" si="144"/>
        <v>Quarter</v>
      </c>
      <c r="H1813">
        <f t="shared" si="145"/>
        <v>2021</v>
      </c>
      <c r="I1813">
        <f t="shared" si="146"/>
        <v>92</v>
      </c>
      <c r="J1813">
        <f>D1813*PJ_per_contract*I1813</f>
        <v>0</v>
      </c>
    </row>
    <row r="1814" spans="1:10" x14ac:dyDescent="0.2">
      <c r="A1814" t="s">
        <v>42</v>
      </c>
      <c r="B1814" s="3">
        <v>44271</v>
      </c>
      <c r="C1814">
        <v>152</v>
      </c>
      <c r="D1814">
        <v>0</v>
      </c>
      <c r="E1814">
        <f t="shared" si="143"/>
        <v>2021</v>
      </c>
      <c r="F1814" t="str">
        <f t="shared" si="142"/>
        <v>Wallumbilla</v>
      </c>
      <c r="G1814" t="str">
        <f t="shared" si="144"/>
        <v>Quarter</v>
      </c>
      <c r="H1814">
        <f t="shared" si="145"/>
        <v>2021</v>
      </c>
      <c r="I1814">
        <f t="shared" si="146"/>
        <v>92</v>
      </c>
      <c r="J1814">
        <f>D1814*PJ_per_contract*I1814</f>
        <v>0</v>
      </c>
    </row>
    <row r="1815" spans="1:10" x14ac:dyDescent="0.2">
      <c r="A1815" t="s">
        <v>43</v>
      </c>
      <c r="B1815" s="3">
        <v>44271</v>
      </c>
      <c r="C1815">
        <v>0</v>
      </c>
      <c r="D1815">
        <v>0</v>
      </c>
      <c r="E1815">
        <f t="shared" si="143"/>
        <v>2021</v>
      </c>
      <c r="F1815" t="str">
        <f t="shared" si="142"/>
        <v>Victorian</v>
      </c>
      <c r="G1815" t="str">
        <f t="shared" si="144"/>
        <v>Quarter</v>
      </c>
      <c r="H1815">
        <f t="shared" si="145"/>
        <v>2021</v>
      </c>
      <c r="I1815">
        <f t="shared" si="146"/>
        <v>92</v>
      </c>
      <c r="J1815">
        <f>D1815*PJ_per_contract*I1815</f>
        <v>0</v>
      </c>
    </row>
    <row r="1816" spans="1:10" x14ac:dyDescent="0.2">
      <c r="A1816" t="s">
        <v>44</v>
      </c>
      <c r="B1816" s="3">
        <v>44271</v>
      </c>
      <c r="C1816">
        <v>90</v>
      </c>
      <c r="D1816">
        <v>0</v>
      </c>
      <c r="E1816">
        <f t="shared" si="143"/>
        <v>2021</v>
      </c>
      <c r="F1816" t="str">
        <f t="shared" si="142"/>
        <v>Wallumbilla</v>
      </c>
      <c r="G1816" t="str">
        <f t="shared" si="144"/>
        <v>Quarter</v>
      </c>
      <c r="H1816">
        <f t="shared" si="145"/>
        <v>2021</v>
      </c>
      <c r="I1816">
        <f t="shared" si="146"/>
        <v>92</v>
      </c>
      <c r="J1816">
        <f>D1816*PJ_per_contract*I1816</f>
        <v>0</v>
      </c>
    </row>
    <row r="1817" spans="1:10" x14ac:dyDescent="0.2">
      <c r="A1817" t="s">
        <v>45</v>
      </c>
      <c r="B1817" s="3">
        <v>44271</v>
      </c>
      <c r="C1817">
        <v>0</v>
      </c>
      <c r="D1817">
        <v>0</v>
      </c>
      <c r="E1817">
        <f t="shared" si="143"/>
        <v>2021</v>
      </c>
      <c r="F1817" t="str">
        <f t="shared" si="142"/>
        <v>Wallumbilla</v>
      </c>
      <c r="G1817" t="str">
        <f t="shared" si="144"/>
        <v>Strip</v>
      </c>
      <c r="H1817">
        <f t="shared" si="145"/>
        <v>2022</v>
      </c>
      <c r="I1817">
        <f t="shared" si="146"/>
        <v>365</v>
      </c>
      <c r="J1817">
        <f>D1817*PJ_per_contract*I1817</f>
        <v>0</v>
      </c>
    </row>
    <row r="1818" spans="1:10" x14ac:dyDescent="0.2">
      <c r="A1818" t="s">
        <v>46</v>
      </c>
      <c r="B1818" s="3">
        <v>44271</v>
      </c>
      <c r="C1818">
        <v>0</v>
      </c>
      <c r="D1818">
        <v>0</v>
      </c>
      <c r="E1818">
        <f t="shared" si="143"/>
        <v>2021</v>
      </c>
      <c r="F1818" t="str">
        <f t="shared" si="142"/>
        <v>Victorian</v>
      </c>
      <c r="G1818" t="str">
        <f t="shared" si="144"/>
        <v>Quarter</v>
      </c>
      <c r="H1818">
        <f t="shared" si="145"/>
        <v>2022</v>
      </c>
      <c r="I1818">
        <f t="shared" si="146"/>
        <v>92</v>
      </c>
      <c r="J1818">
        <f>D1818*PJ_per_contract*I1818</f>
        <v>0</v>
      </c>
    </row>
    <row r="1819" spans="1:10" x14ac:dyDescent="0.2">
      <c r="A1819" t="s">
        <v>47</v>
      </c>
      <c r="B1819" s="3">
        <v>44271</v>
      </c>
      <c r="C1819">
        <v>5</v>
      </c>
      <c r="D1819">
        <v>0</v>
      </c>
      <c r="E1819">
        <f t="shared" si="143"/>
        <v>2021</v>
      </c>
      <c r="F1819" t="str">
        <f t="shared" si="142"/>
        <v>Wallumbilla</v>
      </c>
      <c r="G1819" t="str">
        <f t="shared" si="144"/>
        <v>Quarter</v>
      </c>
      <c r="H1819">
        <f t="shared" si="145"/>
        <v>2022</v>
      </c>
      <c r="I1819">
        <f t="shared" si="146"/>
        <v>92</v>
      </c>
      <c r="J1819">
        <f>D1819*PJ_per_contract*I1819</f>
        <v>0</v>
      </c>
    </row>
    <row r="1820" spans="1:10" x14ac:dyDescent="0.2">
      <c r="A1820" t="s">
        <v>48</v>
      </c>
      <c r="B1820" s="3">
        <v>44271</v>
      </c>
      <c r="C1820">
        <v>0</v>
      </c>
      <c r="D1820">
        <v>0</v>
      </c>
      <c r="E1820">
        <f t="shared" si="143"/>
        <v>2021</v>
      </c>
      <c r="F1820" t="str">
        <f t="shared" si="142"/>
        <v>Victorian</v>
      </c>
      <c r="G1820" t="str">
        <f t="shared" si="144"/>
        <v>Quarter</v>
      </c>
      <c r="H1820">
        <f t="shared" si="145"/>
        <v>2022</v>
      </c>
      <c r="I1820">
        <f t="shared" si="146"/>
        <v>92</v>
      </c>
      <c r="J1820">
        <f>D1820*PJ_per_contract*I1820</f>
        <v>0</v>
      </c>
    </row>
    <row r="1821" spans="1:10" x14ac:dyDescent="0.2">
      <c r="A1821" t="s">
        <v>49</v>
      </c>
      <c r="B1821" s="3">
        <v>44271</v>
      </c>
      <c r="C1821">
        <v>15</v>
      </c>
      <c r="D1821">
        <v>0</v>
      </c>
      <c r="E1821">
        <f t="shared" si="143"/>
        <v>2021</v>
      </c>
      <c r="F1821" t="str">
        <f t="shared" si="142"/>
        <v>Wallumbilla</v>
      </c>
      <c r="G1821" t="str">
        <f t="shared" si="144"/>
        <v>Quarter</v>
      </c>
      <c r="H1821">
        <f t="shared" si="145"/>
        <v>2022</v>
      </c>
      <c r="I1821">
        <f t="shared" si="146"/>
        <v>92</v>
      </c>
      <c r="J1821">
        <f>D1821*PJ_per_contract*I1821</f>
        <v>0</v>
      </c>
    </row>
    <row r="1822" spans="1:10" x14ac:dyDescent="0.2">
      <c r="A1822" t="s">
        <v>58</v>
      </c>
      <c r="B1822" s="3">
        <v>44271</v>
      </c>
      <c r="C1822">
        <v>0</v>
      </c>
      <c r="D1822">
        <v>0</v>
      </c>
      <c r="E1822">
        <f t="shared" si="143"/>
        <v>2021</v>
      </c>
      <c r="F1822" t="str">
        <f t="shared" si="142"/>
        <v>Victorian</v>
      </c>
      <c r="G1822" t="str">
        <f t="shared" si="144"/>
        <v>Quarter</v>
      </c>
      <c r="H1822">
        <f t="shared" si="145"/>
        <v>2024</v>
      </c>
      <c r="I1822">
        <f t="shared" si="146"/>
        <v>92</v>
      </c>
      <c r="J1822">
        <f>D1822*PJ_per_contract*I1822</f>
        <v>0</v>
      </c>
    </row>
    <row r="1823" spans="1:10" x14ac:dyDescent="0.2">
      <c r="A1823" t="s">
        <v>54</v>
      </c>
      <c r="B1823" s="3">
        <v>44271</v>
      </c>
      <c r="C1823">
        <v>0</v>
      </c>
      <c r="D1823">
        <v>0</v>
      </c>
      <c r="E1823">
        <f t="shared" si="143"/>
        <v>2021</v>
      </c>
      <c r="F1823" t="str">
        <f t="shared" si="142"/>
        <v>Victorian</v>
      </c>
      <c r="G1823" t="str">
        <f t="shared" si="144"/>
        <v>Quarter</v>
      </c>
      <c r="H1823">
        <f t="shared" si="145"/>
        <v>2023</v>
      </c>
      <c r="I1823">
        <f t="shared" si="146"/>
        <v>92</v>
      </c>
      <c r="J1823">
        <f>D1823*PJ_per_contract*I1823</f>
        <v>0</v>
      </c>
    </row>
    <row r="1824" spans="1:10" x14ac:dyDescent="0.2">
      <c r="A1824" t="s">
        <v>53</v>
      </c>
      <c r="B1824" s="3">
        <v>44271</v>
      </c>
      <c r="C1824">
        <v>0</v>
      </c>
      <c r="D1824">
        <v>0</v>
      </c>
      <c r="E1824">
        <f t="shared" si="143"/>
        <v>2021</v>
      </c>
      <c r="F1824" t="str">
        <f t="shared" si="142"/>
        <v>Victorian</v>
      </c>
      <c r="G1824" t="str">
        <f t="shared" si="144"/>
        <v>Quarter</v>
      </c>
      <c r="H1824">
        <f t="shared" si="145"/>
        <v>2023</v>
      </c>
      <c r="I1824">
        <f t="shared" si="146"/>
        <v>92</v>
      </c>
      <c r="J1824">
        <f>D1824*PJ_per_contract*I1824</f>
        <v>0</v>
      </c>
    </row>
    <row r="1825" spans="1:10" x14ac:dyDescent="0.2">
      <c r="A1825" t="s">
        <v>56</v>
      </c>
      <c r="B1825" s="3">
        <v>44271</v>
      </c>
      <c r="C1825">
        <v>0</v>
      </c>
      <c r="D1825">
        <v>0</v>
      </c>
      <c r="E1825">
        <f t="shared" si="143"/>
        <v>2021</v>
      </c>
      <c r="F1825" t="str">
        <f t="shared" si="142"/>
        <v>Victorian</v>
      </c>
      <c r="G1825" t="str">
        <f t="shared" si="144"/>
        <v>Quarter</v>
      </c>
      <c r="H1825">
        <f t="shared" si="145"/>
        <v>2023</v>
      </c>
      <c r="I1825">
        <f t="shared" si="146"/>
        <v>92</v>
      </c>
      <c r="J1825">
        <f>D1825*PJ_per_contract*I1825</f>
        <v>0</v>
      </c>
    </row>
    <row r="1826" spans="1:10" x14ac:dyDescent="0.2">
      <c r="A1826" t="s">
        <v>59</v>
      </c>
      <c r="B1826" s="3">
        <v>44271</v>
      </c>
      <c r="C1826">
        <v>0</v>
      </c>
      <c r="D1826">
        <v>0</v>
      </c>
      <c r="E1826">
        <f t="shared" si="143"/>
        <v>2021</v>
      </c>
      <c r="F1826" t="str">
        <f t="shared" si="142"/>
        <v>Victorian</v>
      </c>
      <c r="G1826" t="str">
        <f t="shared" si="144"/>
        <v>Quarter</v>
      </c>
      <c r="H1826">
        <f t="shared" si="145"/>
        <v>2023</v>
      </c>
      <c r="I1826">
        <f t="shared" si="146"/>
        <v>92</v>
      </c>
      <c r="J1826">
        <f>D1826*PJ_per_contract*I1826</f>
        <v>0</v>
      </c>
    </row>
    <row r="1827" spans="1:10" x14ac:dyDescent="0.2">
      <c r="A1827" t="s">
        <v>51</v>
      </c>
      <c r="B1827" s="3">
        <v>44271</v>
      </c>
      <c r="C1827">
        <v>0</v>
      </c>
      <c r="D1827">
        <v>0</v>
      </c>
      <c r="E1827">
        <f t="shared" si="143"/>
        <v>2021</v>
      </c>
      <c r="F1827" t="str">
        <f t="shared" si="142"/>
        <v>Victorian</v>
      </c>
      <c r="G1827" t="str">
        <f t="shared" si="144"/>
        <v>Quarter</v>
      </c>
      <c r="H1827">
        <f t="shared" si="145"/>
        <v>2022</v>
      </c>
      <c r="I1827">
        <f t="shared" si="146"/>
        <v>92</v>
      </c>
      <c r="J1827">
        <f>D1827*PJ_per_contract*I1827</f>
        <v>0</v>
      </c>
    </row>
    <row r="1828" spans="1:10" x14ac:dyDescent="0.2">
      <c r="A1828" t="s">
        <v>57</v>
      </c>
      <c r="B1828" s="3">
        <v>44271</v>
      </c>
      <c r="C1828">
        <v>0</v>
      </c>
      <c r="D1828">
        <v>0</v>
      </c>
      <c r="E1828">
        <f t="shared" si="143"/>
        <v>2021</v>
      </c>
      <c r="F1828" t="str">
        <f t="shared" si="142"/>
        <v>Victorian</v>
      </c>
      <c r="G1828" t="str">
        <f t="shared" si="144"/>
        <v>Quarter</v>
      </c>
      <c r="H1828">
        <f t="shared" si="145"/>
        <v>2024</v>
      </c>
      <c r="I1828">
        <f t="shared" si="146"/>
        <v>92</v>
      </c>
      <c r="J1828">
        <f>D1828*PJ_per_contract*I1828</f>
        <v>0</v>
      </c>
    </row>
    <row r="1829" spans="1:10" x14ac:dyDescent="0.2">
      <c r="A1829" t="s">
        <v>55</v>
      </c>
      <c r="B1829" s="3">
        <v>44271</v>
      </c>
      <c r="C1829">
        <v>0</v>
      </c>
      <c r="D1829">
        <v>0</v>
      </c>
      <c r="E1829">
        <f t="shared" si="143"/>
        <v>2021</v>
      </c>
      <c r="F1829" t="str">
        <f t="shared" si="142"/>
        <v>Victorian</v>
      </c>
      <c r="G1829" t="str">
        <f t="shared" si="144"/>
        <v>Quarter</v>
      </c>
      <c r="H1829">
        <f t="shared" si="145"/>
        <v>2024</v>
      </c>
      <c r="I1829">
        <f t="shared" si="146"/>
        <v>92</v>
      </c>
      <c r="J1829">
        <f>D1829*PJ_per_contract*I1829</f>
        <v>0</v>
      </c>
    </row>
    <row r="1830" spans="1:10" x14ac:dyDescent="0.2">
      <c r="A1830" t="s">
        <v>52</v>
      </c>
      <c r="B1830" s="3">
        <v>44271</v>
      </c>
      <c r="C1830">
        <v>0</v>
      </c>
      <c r="D1830">
        <v>0</v>
      </c>
      <c r="E1830">
        <f t="shared" si="143"/>
        <v>2021</v>
      </c>
      <c r="F1830" t="str">
        <f t="shared" si="142"/>
        <v>Victorian</v>
      </c>
      <c r="G1830" t="str">
        <f t="shared" si="144"/>
        <v>Quarter</v>
      </c>
      <c r="H1830">
        <f t="shared" si="145"/>
        <v>2022</v>
      </c>
      <c r="I1830">
        <f t="shared" si="146"/>
        <v>92</v>
      </c>
      <c r="J1830">
        <f>D1830*PJ_per_contract*I1830</f>
        <v>0</v>
      </c>
    </row>
    <row r="1831" spans="1:10" x14ac:dyDescent="0.2">
      <c r="A1831" t="s">
        <v>50</v>
      </c>
      <c r="B1831" s="3">
        <v>44271</v>
      </c>
      <c r="C1831">
        <v>0</v>
      </c>
      <c r="D1831">
        <v>0</v>
      </c>
      <c r="E1831">
        <f t="shared" si="143"/>
        <v>2021</v>
      </c>
      <c r="F1831" t="str">
        <f t="shared" si="142"/>
        <v>Victorian</v>
      </c>
      <c r="G1831" t="str">
        <f t="shared" si="144"/>
        <v>Quarter</v>
      </c>
      <c r="H1831">
        <f t="shared" si="145"/>
        <v>2024</v>
      </c>
      <c r="I1831">
        <f t="shared" si="146"/>
        <v>92</v>
      </c>
      <c r="J1831">
        <f>D1831*PJ_per_contract*I1831</f>
        <v>0</v>
      </c>
    </row>
    <row r="1832" spans="1:10" x14ac:dyDescent="0.2">
      <c r="A1832" t="s">
        <v>60</v>
      </c>
      <c r="B1832" s="3">
        <v>44271</v>
      </c>
      <c r="C1832">
        <v>0</v>
      </c>
      <c r="D1832">
        <v>0</v>
      </c>
      <c r="E1832">
        <f t="shared" si="143"/>
        <v>2021</v>
      </c>
      <c r="F1832" t="str">
        <f t="shared" si="142"/>
        <v>Wallumbilla</v>
      </c>
      <c r="G1832" t="str">
        <f t="shared" si="144"/>
        <v>Strip</v>
      </c>
      <c r="H1832">
        <f t="shared" si="145"/>
        <v>2023</v>
      </c>
      <c r="I1832">
        <f t="shared" si="146"/>
        <v>365</v>
      </c>
      <c r="J1832">
        <f>D1832*PJ_per_contract*I1832</f>
        <v>0</v>
      </c>
    </row>
    <row r="1833" spans="1:10" x14ac:dyDescent="0.2">
      <c r="A1833" t="s">
        <v>61</v>
      </c>
      <c r="B1833" s="3">
        <v>44271</v>
      </c>
      <c r="C1833">
        <v>25</v>
      </c>
      <c r="D1833">
        <v>0</v>
      </c>
      <c r="E1833">
        <f t="shared" si="143"/>
        <v>2021</v>
      </c>
      <c r="F1833" t="str">
        <f t="shared" si="142"/>
        <v>Wallumbilla</v>
      </c>
      <c r="G1833" t="str">
        <f t="shared" si="144"/>
        <v>Quarter</v>
      </c>
      <c r="H1833">
        <f t="shared" si="145"/>
        <v>2022</v>
      </c>
      <c r="I1833">
        <f t="shared" si="146"/>
        <v>92</v>
      </c>
      <c r="J1833">
        <f>D1833*PJ_per_contract*I1833</f>
        <v>0</v>
      </c>
    </row>
    <row r="1834" spans="1:10" x14ac:dyDescent="0.2">
      <c r="A1834" t="s">
        <v>62</v>
      </c>
      <c r="B1834" s="3">
        <v>44271</v>
      </c>
      <c r="C1834">
        <v>5</v>
      </c>
      <c r="D1834">
        <v>0</v>
      </c>
      <c r="E1834">
        <f t="shared" si="143"/>
        <v>2021</v>
      </c>
      <c r="F1834" t="str">
        <f t="shared" si="142"/>
        <v>Wallumbilla</v>
      </c>
      <c r="G1834" t="str">
        <f t="shared" si="144"/>
        <v>Quarter</v>
      </c>
      <c r="H1834">
        <f t="shared" si="145"/>
        <v>2022</v>
      </c>
      <c r="I1834">
        <f t="shared" si="146"/>
        <v>92</v>
      </c>
      <c r="J1834">
        <f>D1834*PJ_per_contract*I1834</f>
        <v>0</v>
      </c>
    </row>
    <row r="1835" spans="1:10" x14ac:dyDescent="0.2">
      <c r="A1835" t="s">
        <v>63</v>
      </c>
      <c r="B1835" s="3">
        <v>44271</v>
      </c>
      <c r="C1835">
        <v>0</v>
      </c>
      <c r="D1835">
        <v>0</v>
      </c>
      <c r="E1835">
        <f t="shared" si="143"/>
        <v>2021</v>
      </c>
      <c r="F1835" t="str">
        <f t="shared" si="142"/>
        <v>Wallumbilla</v>
      </c>
      <c r="G1835" t="str">
        <f t="shared" si="144"/>
        <v>Quarter</v>
      </c>
      <c r="H1835">
        <f t="shared" si="145"/>
        <v>2023</v>
      </c>
      <c r="I1835">
        <f t="shared" si="146"/>
        <v>92</v>
      </c>
      <c r="J1835">
        <f>D1835*PJ_per_contract*I1835</f>
        <v>0</v>
      </c>
    </row>
    <row r="1836" spans="1:10" x14ac:dyDescent="0.2">
      <c r="A1836" t="s">
        <v>64</v>
      </c>
      <c r="B1836" s="3">
        <v>44271</v>
      </c>
      <c r="C1836">
        <v>0</v>
      </c>
      <c r="D1836">
        <v>0</v>
      </c>
      <c r="E1836">
        <f t="shared" si="143"/>
        <v>2021</v>
      </c>
      <c r="F1836" t="str">
        <f t="shared" si="142"/>
        <v>Wallumbilla</v>
      </c>
      <c r="G1836" t="str">
        <f t="shared" si="144"/>
        <v>Quarter</v>
      </c>
      <c r="H1836">
        <f t="shared" si="145"/>
        <v>2023</v>
      </c>
      <c r="I1836">
        <f t="shared" si="146"/>
        <v>92</v>
      </c>
      <c r="J1836">
        <f>D1836*PJ_per_contract*I1836</f>
        <v>0</v>
      </c>
    </row>
    <row r="1837" spans="1:10" x14ac:dyDescent="0.2">
      <c r="A1837" t="s">
        <v>31</v>
      </c>
      <c r="B1837" s="3">
        <v>44272</v>
      </c>
      <c r="C1837">
        <v>0</v>
      </c>
      <c r="D1837">
        <v>0</v>
      </c>
      <c r="E1837">
        <f t="shared" si="143"/>
        <v>2021</v>
      </c>
      <c r="F1837" t="str">
        <f t="shared" si="142"/>
        <v>Wallumbilla</v>
      </c>
      <c r="G1837" t="str">
        <f t="shared" si="144"/>
        <v>Strip</v>
      </c>
      <c r="H1837">
        <f t="shared" si="145"/>
        <v>2021</v>
      </c>
      <c r="I1837">
        <f t="shared" si="146"/>
        <v>365</v>
      </c>
      <c r="J1837">
        <f>D1837*PJ_per_contract*I1837</f>
        <v>0</v>
      </c>
    </row>
    <row r="1838" spans="1:10" x14ac:dyDescent="0.2">
      <c r="A1838" t="s">
        <v>33</v>
      </c>
      <c r="B1838" s="3">
        <v>44272</v>
      </c>
      <c r="C1838">
        <v>0</v>
      </c>
      <c r="D1838">
        <v>0</v>
      </c>
      <c r="E1838">
        <f t="shared" si="143"/>
        <v>2021</v>
      </c>
      <c r="F1838" t="str">
        <f t="shared" si="142"/>
        <v>Victorian</v>
      </c>
      <c r="G1838" t="str">
        <f t="shared" si="144"/>
        <v>Month</v>
      </c>
      <c r="H1838">
        <f t="shared" si="145"/>
        <v>2021</v>
      </c>
      <c r="I1838">
        <f t="shared" si="146"/>
        <v>31</v>
      </c>
      <c r="J1838">
        <f>D1838*PJ_per_contract*I1838</f>
        <v>0</v>
      </c>
    </row>
    <row r="1839" spans="1:10" x14ac:dyDescent="0.2">
      <c r="A1839" t="s">
        <v>32</v>
      </c>
      <c r="B1839" s="3">
        <v>44272</v>
      </c>
      <c r="C1839">
        <v>0</v>
      </c>
      <c r="D1839">
        <v>0</v>
      </c>
      <c r="E1839">
        <f t="shared" si="143"/>
        <v>2021</v>
      </c>
      <c r="F1839" t="str">
        <f t="shared" si="142"/>
        <v>Victorian</v>
      </c>
      <c r="G1839" t="str">
        <f t="shared" si="144"/>
        <v>Quarter</v>
      </c>
      <c r="H1839">
        <f t="shared" si="145"/>
        <v>2021</v>
      </c>
      <c r="I1839">
        <f t="shared" si="146"/>
        <v>92</v>
      </c>
      <c r="J1839">
        <f>D1839*PJ_per_contract*I1839</f>
        <v>0</v>
      </c>
    </row>
    <row r="1840" spans="1:10" x14ac:dyDescent="0.2">
      <c r="A1840" t="s">
        <v>34</v>
      </c>
      <c r="B1840" s="3">
        <v>44272</v>
      </c>
      <c r="C1840">
        <v>85</v>
      </c>
      <c r="D1840">
        <v>0</v>
      </c>
      <c r="E1840">
        <f t="shared" si="143"/>
        <v>2021</v>
      </c>
      <c r="F1840" t="str">
        <f t="shared" si="142"/>
        <v>Wallumbilla</v>
      </c>
      <c r="G1840" t="str">
        <f t="shared" si="144"/>
        <v>Quarter</v>
      </c>
      <c r="H1840">
        <f t="shared" si="145"/>
        <v>2021</v>
      </c>
      <c r="I1840">
        <f t="shared" si="146"/>
        <v>92</v>
      </c>
      <c r="J1840">
        <f>D1840*PJ_per_contract*I1840</f>
        <v>0</v>
      </c>
    </row>
    <row r="1841" spans="1:10" x14ac:dyDescent="0.2">
      <c r="A1841" t="s">
        <v>35</v>
      </c>
      <c r="B1841" s="3">
        <v>44272</v>
      </c>
      <c r="C1841">
        <v>0</v>
      </c>
      <c r="D1841">
        <v>0</v>
      </c>
      <c r="E1841">
        <f t="shared" si="143"/>
        <v>2021</v>
      </c>
      <c r="F1841" t="str">
        <f t="shared" si="142"/>
        <v>Victorian</v>
      </c>
      <c r="G1841" t="str">
        <f t="shared" si="144"/>
        <v>Month</v>
      </c>
      <c r="H1841">
        <f t="shared" si="145"/>
        <v>2021</v>
      </c>
      <c r="I1841">
        <f t="shared" si="146"/>
        <v>31</v>
      </c>
      <c r="J1841">
        <f>D1841*PJ_per_contract*I1841</f>
        <v>0</v>
      </c>
    </row>
    <row r="1842" spans="1:10" x14ac:dyDescent="0.2">
      <c r="A1842" t="s">
        <v>36</v>
      </c>
      <c r="B1842" s="3">
        <v>44272</v>
      </c>
      <c r="C1842">
        <v>0</v>
      </c>
      <c r="D1842">
        <v>0</v>
      </c>
      <c r="E1842">
        <f t="shared" si="143"/>
        <v>2021</v>
      </c>
      <c r="F1842" t="str">
        <f t="shared" si="142"/>
        <v>Victorian</v>
      </c>
      <c r="G1842" t="str">
        <f t="shared" si="144"/>
        <v>Month</v>
      </c>
      <c r="H1842">
        <f t="shared" si="145"/>
        <v>2021</v>
      </c>
      <c r="I1842">
        <f t="shared" si="146"/>
        <v>31</v>
      </c>
      <c r="J1842">
        <f>D1842*PJ_per_contract*I1842</f>
        <v>0</v>
      </c>
    </row>
    <row r="1843" spans="1:10" x14ac:dyDescent="0.2">
      <c r="A1843" t="s">
        <v>37</v>
      </c>
      <c r="B1843" s="3">
        <v>44272</v>
      </c>
      <c r="C1843">
        <v>0</v>
      </c>
      <c r="D1843">
        <v>0</v>
      </c>
      <c r="E1843">
        <f t="shared" si="143"/>
        <v>2021</v>
      </c>
      <c r="F1843" t="str">
        <f t="shared" si="142"/>
        <v>Victorian</v>
      </c>
      <c r="G1843" t="str">
        <f t="shared" si="144"/>
        <v>Month</v>
      </c>
      <c r="H1843">
        <f t="shared" si="145"/>
        <v>2021</v>
      </c>
      <c r="I1843">
        <f t="shared" si="146"/>
        <v>31</v>
      </c>
      <c r="J1843">
        <f>D1843*PJ_per_contract*I1843</f>
        <v>0</v>
      </c>
    </row>
    <row r="1844" spans="1:10" x14ac:dyDescent="0.2">
      <c r="A1844" t="s">
        <v>38</v>
      </c>
      <c r="B1844" s="3">
        <v>44272</v>
      </c>
      <c r="C1844">
        <v>0</v>
      </c>
      <c r="D1844">
        <v>0</v>
      </c>
      <c r="E1844">
        <f t="shared" si="143"/>
        <v>2021</v>
      </c>
      <c r="F1844" t="str">
        <f t="shared" si="142"/>
        <v>Victorian</v>
      </c>
      <c r="G1844" t="str">
        <f t="shared" si="144"/>
        <v>Quarter</v>
      </c>
      <c r="H1844">
        <f t="shared" si="145"/>
        <v>2021</v>
      </c>
      <c r="I1844">
        <f t="shared" si="146"/>
        <v>92</v>
      </c>
      <c r="J1844">
        <f>D1844*PJ_per_contract*I1844</f>
        <v>0</v>
      </c>
    </row>
    <row r="1845" spans="1:10" x14ac:dyDescent="0.2">
      <c r="A1845" t="s">
        <v>39</v>
      </c>
      <c r="B1845" s="3">
        <v>44272</v>
      </c>
      <c r="C1845">
        <v>127</v>
      </c>
      <c r="D1845">
        <v>0</v>
      </c>
      <c r="E1845">
        <f t="shared" si="143"/>
        <v>2021</v>
      </c>
      <c r="F1845" t="str">
        <f t="shared" si="142"/>
        <v>Wallumbilla</v>
      </c>
      <c r="G1845" t="str">
        <f t="shared" si="144"/>
        <v>Quarter</v>
      </c>
      <c r="H1845">
        <f t="shared" si="145"/>
        <v>2021</v>
      </c>
      <c r="I1845">
        <f t="shared" si="146"/>
        <v>92</v>
      </c>
      <c r="J1845">
        <f>D1845*PJ_per_contract*I1845</f>
        <v>0</v>
      </c>
    </row>
    <row r="1846" spans="1:10" x14ac:dyDescent="0.2">
      <c r="A1846" t="s">
        <v>40</v>
      </c>
      <c r="B1846" s="3">
        <v>44272</v>
      </c>
      <c r="C1846">
        <v>0</v>
      </c>
      <c r="D1846">
        <v>0</v>
      </c>
      <c r="E1846">
        <f t="shared" si="143"/>
        <v>2021</v>
      </c>
      <c r="F1846" t="str">
        <f t="shared" si="142"/>
        <v>Wallumbilla</v>
      </c>
      <c r="G1846" t="str">
        <f t="shared" si="144"/>
        <v>Strip</v>
      </c>
      <c r="H1846">
        <f t="shared" si="145"/>
        <v>2022</v>
      </c>
      <c r="I1846">
        <f t="shared" si="146"/>
        <v>365</v>
      </c>
      <c r="J1846">
        <f>D1846*PJ_per_contract*I1846</f>
        <v>0</v>
      </c>
    </row>
    <row r="1847" spans="1:10" x14ac:dyDescent="0.2">
      <c r="A1847" t="s">
        <v>41</v>
      </c>
      <c r="B1847" s="3">
        <v>44272</v>
      </c>
      <c r="C1847">
        <v>0</v>
      </c>
      <c r="D1847">
        <v>0</v>
      </c>
      <c r="E1847">
        <f t="shared" si="143"/>
        <v>2021</v>
      </c>
      <c r="F1847" t="str">
        <f t="shared" si="142"/>
        <v>Victorian</v>
      </c>
      <c r="G1847" t="str">
        <f t="shared" si="144"/>
        <v>Quarter</v>
      </c>
      <c r="H1847">
        <f t="shared" si="145"/>
        <v>2021</v>
      </c>
      <c r="I1847">
        <f t="shared" si="146"/>
        <v>92</v>
      </c>
      <c r="J1847">
        <f>D1847*PJ_per_contract*I1847</f>
        <v>0</v>
      </c>
    </row>
    <row r="1848" spans="1:10" x14ac:dyDescent="0.2">
      <c r="A1848" t="s">
        <v>42</v>
      </c>
      <c r="B1848" s="3">
        <v>44272</v>
      </c>
      <c r="C1848">
        <v>152</v>
      </c>
      <c r="D1848">
        <v>0</v>
      </c>
      <c r="E1848">
        <f t="shared" si="143"/>
        <v>2021</v>
      </c>
      <c r="F1848" t="str">
        <f t="shared" si="142"/>
        <v>Wallumbilla</v>
      </c>
      <c r="G1848" t="str">
        <f t="shared" si="144"/>
        <v>Quarter</v>
      </c>
      <c r="H1848">
        <f t="shared" si="145"/>
        <v>2021</v>
      </c>
      <c r="I1848">
        <f t="shared" si="146"/>
        <v>92</v>
      </c>
      <c r="J1848">
        <f>D1848*PJ_per_contract*I1848</f>
        <v>0</v>
      </c>
    </row>
    <row r="1849" spans="1:10" x14ac:dyDescent="0.2">
      <c r="A1849" t="s">
        <v>43</v>
      </c>
      <c r="B1849" s="3">
        <v>44272</v>
      </c>
      <c r="C1849">
        <v>0</v>
      </c>
      <c r="D1849">
        <v>0</v>
      </c>
      <c r="E1849">
        <f t="shared" si="143"/>
        <v>2021</v>
      </c>
      <c r="F1849" t="str">
        <f t="shared" si="142"/>
        <v>Victorian</v>
      </c>
      <c r="G1849" t="str">
        <f t="shared" si="144"/>
        <v>Quarter</v>
      </c>
      <c r="H1849">
        <f t="shared" si="145"/>
        <v>2021</v>
      </c>
      <c r="I1849">
        <f t="shared" si="146"/>
        <v>92</v>
      </c>
      <c r="J1849">
        <f>D1849*PJ_per_contract*I1849</f>
        <v>0</v>
      </c>
    </row>
    <row r="1850" spans="1:10" x14ac:dyDescent="0.2">
      <c r="A1850" t="s">
        <v>44</v>
      </c>
      <c r="B1850" s="3">
        <v>44272</v>
      </c>
      <c r="C1850">
        <v>90</v>
      </c>
      <c r="D1850">
        <v>0</v>
      </c>
      <c r="E1850">
        <f t="shared" si="143"/>
        <v>2021</v>
      </c>
      <c r="F1850" t="str">
        <f t="shared" si="142"/>
        <v>Wallumbilla</v>
      </c>
      <c r="G1850" t="str">
        <f t="shared" si="144"/>
        <v>Quarter</v>
      </c>
      <c r="H1850">
        <f t="shared" si="145"/>
        <v>2021</v>
      </c>
      <c r="I1850">
        <f t="shared" si="146"/>
        <v>92</v>
      </c>
      <c r="J1850">
        <f>D1850*PJ_per_contract*I1850</f>
        <v>0</v>
      </c>
    </row>
    <row r="1851" spans="1:10" x14ac:dyDescent="0.2">
      <c r="A1851" t="s">
        <v>45</v>
      </c>
      <c r="B1851" s="3">
        <v>44272</v>
      </c>
      <c r="C1851">
        <v>0</v>
      </c>
      <c r="D1851">
        <v>0</v>
      </c>
      <c r="E1851">
        <f t="shared" si="143"/>
        <v>2021</v>
      </c>
      <c r="F1851" t="str">
        <f t="shared" si="142"/>
        <v>Wallumbilla</v>
      </c>
      <c r="G1851" t="str">
        <f t="shared" si="144"/>
        <v>Strip</v>
      </c>
      <c r="H1851">
        <f t="shared" si="145"/>
        <v>2022</v>
      </c>
      <c r="I1851">
        <f t="shared" si="146"/>
        <v>365</v>
      </c>
      <c r="J1851">
        <f>D1851*PJ_per_contract*I1851</f>
        <v>0</v>
      </c>
    </row>
    <row r="1852" spans="1:10" x14ac:dyDescent="0.2">
      <c r="A1852" t="s">
        <v>46</v>
      </c>
      <c r="B1852" s="3">
        <v>44272</v>
      </c>
      <c r="C1852">
        <v>0</v>
      </c>
      <c r="D1852">
        <v>0</v>
      </c>
      <c r="E1852">
        <f t="shared" si="143"/>
        <v>2021</v>
      </c>
      <c r="F1852" t="str">
        <f t="shared" si="142"/>
        <v>Victorian</v>
      </c>
      <c r="G1852" t="str">
        <f t="shared" si="144"/>
        <v>Quarter</v>
      </c>
      <c r="H1852">
        <f t="shared" si="145"/>
        <v>2022</v>
      </c>
      <c r="I1852">
        <f t="shared" si="146"/>
        <v>92</v>
      </c>
      <c r="J1852">
        <f>D1852*PJ_per_contract*I1852</f>
        <v>0</v>
      </c>
    </row>
    <row r="1853" spans="1:10" x14ac:dyDescent="0.2">
      <c r="A1853" t="s">
        <v>47</v>
      </c>
      <c r="B1853" s="3">
        <v>44272</v>
      </c>
      <c r="C1853">
        <v>5</v>
      </c>
      <c r="D1853">
        <v>0</v>
      </c>
      <c r="E1853">
        <f t="shared" si="143"/>
        <v>2021</v>
      </c>
      <c r="F1853" t="str">
        <f t="shared" si="142"/>
        <v>Wallumbilla</v>
      </c>
      <c r="G1853" t="str">
        <f t="shared" si="144"/>
        <v>Quarter</v>
      </c>
      <c r="H1853">
        <f t="shared" si="145"/>
        <v>2022</v>
      </c>
      <c r="I1853">
        <f t="shared" si="146"/>
        <v>92</v>
      </c>
      <c r="J1853">
        <f>D1853*PJ_per_contract*I1853</f>
        <v>0</v>
      </c>
    </row>
    <row r="1854" spans="1:10" x14ac:dyDescent="0.2">
      <c r="A1854" t="s">
        <v>48</v>
      </c>
      <c r="B1854" s="3">
        <v>44272</v>
      </c>
      <c r="C1854">
        <v>0</v>
      </c>
      <c r="D1854">
        <v>0</v>
      </c>
      <c r="E1854">
        <f t="shared" si="143"/>
        <v>2021</v>
      </c>
      <c r="F1854" t="str">
        <f t="shared" si="142"/>
        <v>Victorian</v>
      </c>
      <c r="G1854" t="str">
        <f t="shared" si="144"/>
        <v>Quarter</v>
      </c>
      <c r="H1854">
        <f t="shared" si="145"/>
        <v>2022</v>
      </c>
      <c r="I1854">
        <f t="shared" si="146"/>
        <v>92</v>
      </c>
      <c r="J1854">
        <f>D1854*PJ_per_contract*I1854</f>
        <v>0</v>
      </c>
    </row>
    <row r="1855" spans="1:10" x14ac:dyDescent="0.2">
      <c r="A1855" t="s">
        <v>49</v>
      </c>
      <c r="B1855" s="3">
        <v>44272</v>
      </c>
      <c r="C1855">
        <v>15</v>
      </c>
      <c r="D1855">
        <v>0</v>
      </c>
      <c r="E1855">
        <f t="shared" si="143"/>
        <v>2021</v>
      </c>
      <c r="F1855" t="str">
        <f t="shared" si="142"/>
        <v>Wallumbilla</v>
      </c>
      <c r="G1855" t="str">
        <f t="shared" si="144"/>
        <v>Quarter</v>
      </c>
      <c r="H1855">
        <f t="shared" si="145"/>
        <v>2022</v>
      </c>
      <c r="I1855">
        <f t="shared" si="146"/>
        <v>92</v>
      </c>
      <c r="J1855">
        <f>D1855*PJ_per_contract*I1855</f>
        <v>0</v>
      </c>
    </row>
    <row r="1856" spans="1:10" x14ac:dyDescent="0.2">
      <c r="A1856" t="s">
        <v>53</v>
      </c>
      <c r="B1856" s="3">
        <v>44272</v>
      </c>
      <c r="C1856">
        <v>0</v>
      </c>
      <c r="D1856">
        <v>0</v>
      </c>
      <c r="E1856">
        <f t="shared" si="143"/>
        <v>2021</v>
      </c>
      <c r="F1856" t="str">
        <f t="shared" si="142"/>
        <v>Victorian</v>
      </c>
      <c r="G1856" t="str">
        <f t="shared" si="144"/>
        <v>Quarter</v>
      </c>
      <c r="H1856">
        <f t="shared" si="145"/>
        <v>2023</v>
      </c>
      <c r="I1856">
        <f t="shared" si="146"/>
        <v>92</v>
      </c>
      <c r="J1856">
        <f>D1856*PJ_per_contract*I1856</f>
        <v>0</v>
      </c>
    </row>
    <row r="1857" spans="1:10" x14ac:dyDescent="0.2">
      <c r="A1857" t="s">
        <v>50</v>
      </c>
      <c r="B1857" s="3">
        <v>44272</v>
      </c>
      <c r="C1857">
        <v>0</v>
      </c>
      <c r="D1857">
        <v>0</v>
      </c>
      <c r="E1857">
        <f t="shared" si="143"/>
        <v>2021</v>
      </c>
      <c r="F1857" t="str">
        <f t="shared" si="142"/>
        <v>Victorian</v>
      </c>
      <c r="G1857" t="str">
        <f t="shared" si="144"/>
        <v>Quarter</v>
      </c>
      <c r="H1857">
        <f t="shared" si="145"/>
        <v>2024</v>
      </c>
      <c r="I1857">
        <f t="shared" si="146"/>
        <v>92</v>
      </c>
      <c r="J1857">
        <f>D1857*PJ_per_contract*I1857</f>
        <v>0</v>
      </c>
    </row>
    <row r="1858" spans="1:10" x14ac:dyDescent="0.2">
      <c r="A1858" t="s">
        <v>51</v>
      </c>
      <c r="B1858" s="3">
        <v>44272</v>
      </c>
      <c r="C1858">
        <v>0</v>
      </c>
      <c r="D1858">
        <v>0</v>
      </c>
      <c r="E1858">
        <f t="shared" si="143"/>
        <v>2021</v>
      </c>
      <c r="F1858" t="str">
        <f t="shared" ref="F1858:F1921" si="147">IF(OR(LEFT(A1858,2)="GJ",LEFT(A1858,2)="GK"),"Victorian",IF(OR(LEFT(A1858,2)="GX",LEFT(A1858,2)="GY"),"Wallumbilla","NA"))</f>
        <v>Victorian</v>
      </c>
      <c r="G1858" t="str">
        <f t="shared" si="144"/>
        <v>Quarter</v>
      </c>
      <c r="H1858">
        <f t="shared" si="145"/>
        <v>2022</v>
      </c>
      <c r="I1858">
        <f t="shared" si="146"/>
        <v>92</v>
      </c>
      <c r="J1858">
        <f>D1858*PJ_per_contract*I1858</f>
        <v>0</v>
      </c>
    </row>
    <row r="1859" spans="1:10" x14ac:dyDescent="0.2">
      <c r="A1859" t="s">
        <v>52</v>
      </c>
      <c r="B1859" s="3">
        <v>44272</v>
      </c>
      <c r="C1859">
        <v>0</v>
      </c>
      <c r="D1859">
        <v>0</v>
      </c>
      <c r="E1859">
        <f t="shared" ref="E1859:E1922" si="148">YEAR(B1859)</f>
        <v>2021</v>
      </c>
      <c r="F1859" t="str">
        <f t="shared" si="147"/>
        <v>Victorian</v>
      </c>
      <c r="G1859" t="str">
        <f t="shared" ref="G1859:G1922" si="149">IF(LEFT(A1859,2)="GJ","Month",IF(OR(LEFT(A1859,2)="GK",LEFT(A1859,2)="GX"),"Quarter",IF(LEFT(A1859,2)="GY","Strip","NA")))</f>
        <v>Quarter</v>
      </c>
      <c r="H1859">
        <f t="shared" ref="H1859:H1922" si="150">VALUE(MID(A1859,4,4))</f>
        <v>2022</v>
      </c>
      <c r="I1859">
        <f t="shared" ref="I1859:I1922" si="151">IF(G1859="Month",_xlfn.DAYS(EOMONTH(B1859,0),EOMONTH(B1859,-1)),IF(G1859="Quarter",_xlfn.DAYS(EOMONTH(B1859,2),EOMONTH(B1859,-1)),365))</f>
        <v>92</v>
      </c>
      <c r="J1859">
        <f>D1859*PJ_per_contract*I1859</f>
        <v>0</v>
      </c>
    </row>
    <row r="1860" spans="1:10" x14ac:dyDescent="0.2">
      <c r="A1860" t="s">
        <v>55</v>
      </c>
      <c r="B1860" s="3">
        <v>44272</v>
      </c>
      <c r="C1860">
        <v>0</v>
      </c>
      <c r="D1860">
        <v>0</v>
      </c>
      <c r="E1860">
        <f t="shared" si="148"/>
        <v>2021</v>
      </c>
      <c r="F1860" t="str">
        <f t="shared" si="147"/>
        <v>Victorian</v>
      </c>
      <c r="G1860" t="str">
        <f t="shared" si="149"/>
        <v>Quarter</v>
      </c>
      <c r="H1860">
        <f t="shared" si="150"/>
        <v>2024</v>
      </c>
      <c r="I1860">
        <f t="shared" si="151"/>
        <v>92</v>
      </c>
      <c r="J1860">
        <f>D1860*PJ_per_contract*I1860</f>
        <v>0</v>
      </c>
    </row>
    <row r="1861" spans="1:10" x14ac:dyDescent="0.2">
      <c r="A1861" t="s">
        <v>57</v>
      </c>
      <c r="B1861" s="3">
        <v>44272</v>
      </c>
      <c r="C1861">
        <v>0</v>
      </c>
      <c r="D1861">
        <v>0</v>
      </c>
      <c r="E1861">
        <f t="shared" si="148"/>
        <v>2021</v>
      </c>
      <c r="F1861" t="str">
        <f t="shared" si="147"/>
        <v>Victorian</v>
      </c>
      <c r="G1861" t="str">
        <f t="shared" si="149"/>
        <v>Quarter</v>
      </c>
      <c r="H1861">
        <f t="shared" si="150"/>
        <v>2024</v>
      </c>
      <c r="I1861">
        <f t="shared" si="151"/>
        <v>92</v>
      </c>
      <c r="J1861">
        <f>D1861*PJ_per_contract*I1861</f>
        <v>0</v>
      </c>
    </row>
    <row r="1862" spans="1:10" x14ac:dyDescent="0.2">
      <c r="A1862" t="s">
        <v>58</v>
      </c>
      <c r="B1862" s="3">
        <v>44272</v>
      </c>
      <c r="C1862">
        <v>0</v>
      </c>
      <c r="D1862">
        <v>0</v>
      </c>
      <c r="E1862">
        <f t="shared" si="148"/>
        <v>2021</v>
      </c>
      <c r="F1862" t="str">
        <f t="shared" si="147"/>
        <v>Victorian</v>
      </c>
      <c r="G1862" t="str">
        <f t="shared" si="149"/>
        <v>Quarter</v>
      </c>
      <c r="H1862">
        <f t="shared" si="150"/>
        <v>2024</v>
      </c>
      <c r="I1862">
        <f t="shared" si="151"/>
        <v>92</v>
      </c>
      <c r="J1862">
        <f>D1862*PJ_per_contract*I1862</f>
        <v>0</v>
      </c>
    </row>
    <row r="1863" spans="1:10" x14ac:dyDescent="0.2">
      <c r="A1863" t="s">
        <v>56</v>
      </c>
      <c r="B1863" s="3">
        <v>44272</v>
      </c>
      <c r="C1863">
        <v>0</v>
      </c>
      <c r="D1863">
        <v>0</v>
      </c>
      <c r="E1863">
        <f t="shared" si="148"/>
        <v>2021</v>
      </c>
      <c r="F1863" t="str">
        <f t="shared" si="147"/>
        <v>Victorian</v>
      </c>
      <c r="G1863" t="str">
        <f t="shared" si="149"/>
        <v>Quarter</v>
      </c>
      <c r="H1863">
        <f t="shared" si="150"/>
        <v>2023</v>
      </c>
      <c r="I1863">
        <f t="shared" si="151"/>
        <v>92</v>
      </c>
      <c r="J1863">
        <f>D1863*PJ_per_contract*I1863</f>
        <v>0</v>
      </c>
    </row>
    <row r="1864" spans="1:10" x14ac:dyDescent="0.2">
      <c r="A1864" t="s">
        <v>59</v>
      </c>
      <c r="B1864" s="3">
        <v>44272</v>
      </c>
      <c r="C1864">
        <v>0</v>
      </c>
      <c r="D1864">
        <v>0</v>
      </c>
      <c r="E1864">
        <f t="shared" si="148"/>
        <v>2021</v>
      </c>
      <c r="F1864" t="str">
        <f t="shared" si="147"/>
        <v>Victorian</v>
      </c>
      <c r="G1864" t="str">
        <f t="shared" si="149"/>
        <v>Quarter</v>
      </c>
      <c r="H1864">
        <f t="shared" si="150"/>
        <v>2023</v>
      </c>
      <c r="I1864">
        <f t="shared" si="151"/>
        <v>92</v>
      </c>
      <c r="J1864">
        <f>D1864*PJ_per_contract*I1864</f>
        <v>0</v>
      </c>
    </row>
    <row r="1865" spans="1:10" x14ac:dyDescent="0.2">
      <c r="A1865" t="s">
        <v>54</v>
      </c>
      <c r="B1865" s="3">
        <v>44272</v>
      </c>
      <c r="C1865">
        <v>0</v>
      </c>
      <c r="D1865">
        <v>0</v>
      </c>
      <c r="E1865">
        <f t="shared" si="148"/>
        <v>2021</v>
      </c>
      <c r="F1865" t="str">
        <f t="shared" si="147"/>
        <v>Victorian</v>
      </c>
      <c r="G1865" t="str">
        <f t="shared" si="149"/>
        <v>Quarter</v>
      </c>
      <c r="H1865">
        <f t="shared" si="150"/>
        <v>2023</v>
      </c>
      <c r="I1865">
        <f t="shared" si="151"/>
        <v>92</v>
      </c>
      <c r="J1865">
        <f>D1865*PJ_per_contract*I1865</f>
        <v>0</v>
      </c>
    </row>
    <row r="1866" spans="1:10" x14ac:dyDescent="0.2">
      <c r="A1866" t="s">
        <v>60</v>
      </c>
      <c r="B1866" s="3">
        <v>44272</v>
      </c>
      <c r="C1866">
        <v>0</v>
      </c>
      <c r="D1866">
        <v>0</v>
      </c>
      <c r="E1866">
        <f t="shared" si="148"/>
        <v>2021</v>
      </c>
      <c r="F1866" t="str">
        <f t="shared" si="147"/>
        <v>Wallumbilla</v>
      </c>
      <c r="G1866" t="str">
        <f t="shared" si="149"/>
        <v>Strip</v>
      </c>
      <c r="H1866">
        <f t="shared" si="150"/>
        <v>2023</v>
      </c>
      <c r="I1866">
        <f t="shared" si="151"/>
        <v>365</v>
      </c>
      <c r="J1866">
        <f>D1866*PJ_per_contract*I1866</f>
        <v>0</v>
      </c>
    </row>
    <row r="1867" spans="1:10" x14ac:dyDescent="0.2">
      <c r="A1867" t="s">
        <v>61</v>
      </c>
      <c r="B1867" s="3">
        <v>44272</v>
      </c>
      <c r="C1867">
        <v>25</v>
      </c>
      <c r="D1867">
        <v>0</v>
      </c>
      <c r="E1867">
        <f t="shared" si="148"/>
        <v>2021</v>
      </c>
      <c r="F1867" t="str">
        <f t="shared" si="147"/>
        <v>Wallumbilla</v>
      </c>
      <c r="G1867" t="str">
        <f t="shared" si="149"/>
        <v>Quarter</v>
      </c>
      <c r="H1867">
        <f t="shared" si="150"/>
        <v>2022</v>
      </c>
      <c r="I1867">
        <f t="shared" si="151"/>
        <v>92</v>
      </c>
      <c r="J1867">
        <f>D1867*PJ_per_contract*I1867</f>
        <v>0</v>
      </c>
    </row>
    <row r="1868" spans="1:10" x14ac:dyDescent="0.2">
      <c r="A1868" t="s">
        <v>62</v>
      </c>
      <c r="B1868" s="3">
        <v>44272</v>
      </c>
      <c r="C1868">
        <v>5</v>
      </c>
      <c r="D1868">
        <v>0</v>
      </c>
      <c r="E1868">
        <f t="shared" si="148"/>
        <v>2021</v>
      </c>
      <c r="F1868" t="str">
        <f t="shared" si="147"/>
        <v>Wallumbilla</v>
      </c>
      <c r="G1868" t="str">
        <f t="shared" si="149"/>
        <v>Quarter</v>
      </c>
      <c r="H1868">
        <f t="shared" si="150"/>
        <v>2022</v>
      </c>
      <c r="I1868">
        <f t="shared" si="151"/>
        <v>92</v>
      </c>
      <c r="J1868">
        <f>D1868*PJ_per_contract*I1868</f>
        <v>0</v>
      </c>
    </row>
    <row r="1869" spans="1:10" x14ac:dyDescent="0.2">
      <c r="A1869" t="s">
        <v>63</v>
      </c>
      <c r="B1869" s="3">
        <v>44272</v>
      </c>
      <c r="C1869">
        <v>0</v>
      </c>
      <c r="D1869">
        <v>0</v>
      </c>
      <c r="E1869">
        <f t="shared" si="148"/>
        <v>2021</v>
      </c>
      <c r="F1869" t="str">
        <f t="shared" si="147"/>
        <v>Wallumbilla</v>
      </c>
      <c r="G1869" t="str">
        <f t="shared" si="149"/>
        <v>Quarter</v>
      </c>
      <c r="H1869">
        <f t="shared" si="150"/>
        <v>2023</v>
      </c>
      <c r="I1869">
        <f t="shared" si="151"/>
        <v>92</v>
      </c>
      <c r="J1869">
        <f>D1869*PJ_per_contract*I1869</f>
        <v>0</v>
      </c>
    </row>
    <row r="1870" spans="1:10" x14ac:dyDescent="0.2">
      <c r="A1870" t="s">
        <v>64</v>
      </c>
      <c r="B1870" s="3">
        <v>44272</v>
      </c>
      <c r="C1870">
        <v>0</v>
      </c>
      <c r="D1870">
        <v>0</v>
      </c>
      <c r="E1870">
        <f t="shared" si="148"/>
        <v>2021</v>
      </c>
      <c r="F1870" t="str">
        <f t="shared" si="147"/>
        <v>Wallumbilla</v>
      </c>
      <c r="G1870" t="str">
        <f t="shared" si="149"/>
        <v>Quarter</v>
      </c>
      <c r="H1870">
        <f t="shared" si="150"/>
        <v>2023</v>
      </c>
      <c r="I1870">
        <f t="shared" si="151"/>
        <v>92</v>
      </c>
      <c r="J1870">
        <f>D1870*PJ_per_contract*I1870</f>
        <v>0</v>
      </c>
    </row>
    <row r="1871" spans="1:10" x14ac:dyDescent="0.2">
      <c r="A1871" t="s">
        <v>31</v>
      </c>
      <c r="B1871" s="3">
        <v>44273</v>
      </c>
      <c r="C1871">
        <v>0</v>
      </c>
      <c r="D1871">
        <v>0</v>
      </c>
      <c r="E1871">
        <f t="shared" si="148"/>
        <v>2021</v>
      </c>
      <c r="F1871" t="str">
        <f t="shared" si="147"/>
        <v>Wallumbilla</v>
      </c>
      <c r="G1871" t="str">
        <f t="shared" si="149"/>
        <v>Strip</v>
      </c>
      <c r="H1871">
        <f t="shared" si="150"/>
        <v>2021</v>
      </c>
      <c r="I1871">
        <f t="shared" si="151"/>
        <v>365</v>
      </c>
      <c r="J1871">
        <f>D1871*PJ_per_contract*I1871</f>
        <v>0</v>
      </c>
    </row>
    <row r="1872" spans="1:10" x14ac:dyDescent="0.2">
      <c r="A1872" t="s">
        <v>32</v>
      </c>
      <c r="B1872" s="3">
        <v>44273</v>
      </c>
      <c r="C1872">
        <v>0</v>
      </c>
      <c r="D1872">
        <v>0</v>
      </c>
      <c r="E1872">
        <f t="shared" si="148"/>
        <v>2021</v>
      </c>
      <c r="F1872" t="str">
        <f t="shared" si="147"/>
        <v>Victorian</v>
      </c>
      <c r="G1872" t="str">
        <f t="shared" si="149"/>
        <v>Quarter</v>
      </c>
      <c r="H1872">
        <f t="shared" si="150"/>
        <v>2021</v>
      </c>
      <c r="I1872">
        <f t="shared" si="151"/>
        <v>92</v>
      </c>
      <c r="J1872">
        <f>D1872*PJ_per_contract*I1872</f>
        <v>0</v>
      </c>
    </row>
    <row r="1873" spans="1:10" x14ac:dyDescent="0.2">
      <c r="A1873" t="s">
        <v>33</v>
      </c>
      <c r="B1873" s="3">
        <v>44273</v>
      </c>
      <c r="C1873">
        <v>0</v>
      </c>
      <c r="D1873">
        <v>0</v>
      </c>
      <c r="E1873">
        <f t="shared" si="148"/>
        <v>2021</v>
      </c>
      <c r="F1873" t="str">
        <f t="shared" si="147"/>
        <v>Victorian</v>
      </c>
      <c r="G1873" t="str">
        <f t="shared" si="149"/>
        <v>Month</v>
      </c>
      <c r="H1873">
        <f t="shared" si="150"/>
        <v>2021</v>
      </c>
      <c r="I1873">
        <f t="shared" si="151"/>
        <v>31</v>
      </c>
      <c r="J1873">
        <f>D1873*PJ_per_contract*I1873</f>
        <v>0</v>
      </c>
    </row>
    <row r="1874" spans="1:10" x14ac:dyDescent="0.2">
      <c r="A1874" t="s">
        <v>34</v>
      </c>
      <c r="B1874" s="3">
        <v>44273</v>
      </c>
      <c r="C1874">
        <v>85</v>
      </c>
      <c r="D1874">
        <v>0</v>
      </c>
      <c r="E1874">
        <f t="shared" si="148"/>
        <v>2021</v>
      </c>
      <c r="F1874" t="str">
        <f t="shared" si="147"/>
        <v>Wallumbilla</v>
      </c>
      <c r="G1874" t="str">
        <f t="shared" si="149"/>
        <v>Quarter</v>
      </c>
      <c r="H1874">
        <f t="shared" si="150"/>
        <v>2021</v>
      </c>
      <c r="I1874">
        <f t="shared" si="151"/>
        <v>92</v>
      </c>
      <c r="J1874">
        <f>D1874*PJ_per_contract*I1874</f>
        <v>0</v>
      </c>
    </row>
    <row r="1875" spans="1:10" x14ac:dyDescent="0.2">
      <c r="A1875" t="s">
        <v>35</v>
      </c>
      <c r="B1875" s="3">
        <v>44273</v>
      </c>
      <c r="C1875">
        <v>0</v>
      </c>
      <c r="D1875">
        <v>0</v>
      </c>
      <c r="E1875">
        <f t="shared" si="148"/>
        <v>2021</v>
      </c>
      <c r="F1875" t="str">
        <f t="shared" si="147"/>
        <v>Victorian</v>
      </c>
      <c r="G1875" t="str">
        <f t="shared" si="149"/>
        <v>Month</v>
      </c>
      <c r="H1875">
        <f t="shared" si="150"/>
        <v>2021</v>
      </c>
      <c r="I1875">
        <f t="shared" si="151"/>
        <v>31</v>
      </c>
      <c r="J1875">
        <f>D1875*PJ_per_contract*I1875</f>
        <v>0</v>
      </c>
    </row>
    <row r="1876" spans="1:10" x14ac:dyDescent="0.2">
      <c r="A1876" t="s">
        <v>36</v>
      </c>
      <c r="B1876" s="3">
        <v>44273</v>
      </c>
      <c r="C1876">
        <v>0</v>
      </c>
      <c r="D1876">
        <v>0</v>
      </c>
      <c r="E1876">
        <f t="shared" si="148"/>
        <v>2021</v>
      </c>
      <c r="F1876" t="str">
        <f t="shared" si="147"/>
        <v>Victorian</v>
      </c>
      <c r="G1876" t="str">
        <f t="shared" si="149"/>
        <v>Month</v>
      </c>
      <c r="H1876">
        <f t="shared" si="150"/>
        <v>2021</v>
      </c>
      <c r="I1876">
        <f t="shared" si="151"/>
        <v>31</v>
      </c>
      <c r="J1876">
        <f>D1876*PJ_per_contract*I1876</f>
        <v>0</v>
      </c>
    </row>
    <row r="1877" spans="1:10" x14ac:dyDescent="0.2">
      <c r="A1877" t="s">
        <v>37</v>
      </c>
      <c r="B1877" s="3">
        <v>44273</v>
      </c>
      <c r="C1877">
        <v>0</v>
      </c>
      <c r="D1877">
        <v>0</v>
      </c>
      <c r="E1877">
        <f t="shared" si="148"/>
        <v>2021</v>
      </c>
      <c r="F1877" t="str">
        <f t="shared" si="147"/>
        <v>Victorian</v>
      </c>
      <c r="G1877" t="str">
        <f t="shared" si="149"/>
        <v>Month</v>
      </c>
      <c r="H1877">
        <f t="shared" si="150"/>
        <v>2021</v>
      </c>
      <c r="I1877">
        <f t="shared" si="151"/>
        <v>31</v>
      </c>
      <c r="J1877">
        <f>D1877*PJ_per_contract*I1877</f>
        <v>0</v>
      </c>
    </row>
    <row r="1878" spans="1:10" x14ac:dyDescent="0.2">
      <c r="A1878" t="s">
        <v>38</v>
      </c>
      <c r="B1878" s="3">
        <v>44273</v>
      </c>
      <c r="C1878">
        <v>0</v>
      </c>
      <c r="D1878">
        <v>0</v>
      </c>
      <c r="E1878">
        <f t="shared" si="148"/>
        <v>2021</v>
      </c>
      <c r="F1878" t="str">
        <f t="shared" si="147"/>
        <v>Victorian</v>
      </c>
      <c r="G1878" t="str">
        <f t="shared" si="149"/>
        <v>Quarter</v>
      </c>
      <c r="H1878">
        <f t="shared" si="150"/>
        <v>2021</v>
      </c>
      <c r="I1878">
        <f t="shared" si="151"/>
        <v>92</v>
      </c>
      <c r="J1878">
        <f>D1878*PJ_per_contract*I1878</f>
        <v>0</v>
      </c>
    </row>
    <row r="1879" spans="1:10" x14ac:dyDescent="0.2">
      <c r="A1879" t="s">
        <v>39</v>
      </c>
      <c r="B1879" s="3">
        <v>44273</v>
      </c>
      <c r="C1879">
        <v>127</v>
      </c>
      <c r="D1879">
        <v>0</v>
      </c>
      <c r="E1879">
        <f t="shared" si="148"/>
        <v>2021</v>
      </c>
      <c r="F1879" t="str">
        <f t="shared" si="147"/>
        <v>Wallumbilla</v>
      </c>
      <c r="G1879" t="str">
        <f t="shared" si="149"/>
        <v>Quarter</v>
      </c>
      <c r="H1879">
        <f t="shared" si="150"/>
        <v>2021</v>
      </c>
      <c r="I1879">
        <f t="shared" si="151"/>
        <v>92</v>
      </c>
      <c r="J1879">
        <f>D1879*PJ_per_contract*I1879</f>
        <v>0</v>
      </c>
    </row>
    <row r="1880" spans="1:10" x14ac:dyDescent="0.2">
      <c r="A1880" t="s">
        <v>40</v>
      </c>
      <c r="B1880" s="3">
        <v>44273</v>
      </c>
      <c r="C1880">
        <v>0</v>
      </c>
      <c r="D1880">
        <v>0</v>
      </c>
      <c r="E1880">
        <f t="shared" si="148"/>
        <v>2021</v>
      </c>
      <c r="F1880" t="str">
        <f t="shared" si="147"/>
        <v>Wallumbilla</v>
      </c>
      <c r="G1880" t="str">
        <f t="shared" si="149"/>
        <v>Strip</v>
      </c>
      <c r="H1880">
        <f t="shared" si="150"/>
        <v>2022</v>
      </c>
      <c r="I1880">
        <f t="shared" si="151"/>
        <v>365</v>
      </c>
      <c r="J1880">
        <f>D1880*PJ_per_contract*I1880</f>
        <v>0</v>
      </c>
    </row>
    <row r="1881" spans="1:10" x14ac:dyDescent="0.2">
      <c r="A1881" t="s">
        <v>41</v>
      </c>
      <c r="B1881" s="3">
        <v>44273</v>
      </c>
      <c r="C1881">
        <v>0</v>
      </c>
      <c r="D1881">
        <v>0</v>
      </c>
      <c r="E1881">
        <f t="shared" si="148"/>
        <v>2021</v>
      </c>
      <c r="F1881" t="str">
        <f t="shared" si="147"/>
        <v>Victorian</v>
      </c>
      <c r="G1881" t="str">
        <f t="shared" si="149"/>
        <v>Quarter</v>
      </c>
      <c r="H1881">
        <f t="shared" si="150"/>
        <v>2021</v>
      </c>
      <c r="I1881">
        <f t="shared" si="151"/>
        <v>92</v>
      </c>
      <c r="J1881">
        <f>D1881*PJ_per_contract*I1881</f>
        <v>0</v>
      </c>
    </row>
    <row r="1882" spans="1:10" x14ac:dyDescent="0.2">
      <c r="A1882" t="s">
        <v>42</v>
      </c>
      <c r="B1882" s="3">
        <v>44273</v>
      </c>
      <c r="C1882">
        <v>152</v>
      </c>
      <c r="D1882">
        <v>0</v>
      </c>
      <c r="E1882">
        <f t="shared" si="148"/>
        <v>2021</v>
      </c>
      <c r="F1882" t="str">
        <f t="shared" si="147"/>
        <v>Wallumbilla</v>
      </c>
      <c r="G1882" t="str">
        <f t="shared" si="149"/>
        <v>Quarter</v>
      </c>
      <c r="H1882">
        <f t="shared" si="150"/>
        <v>2021</v>
      </c>
      <c r="I1882">
        <f t="shared" si="151"/>
        <v>92</v>
      </c>
      <c r="J1882">
        <f>D1882*PJ_per_contract*I1882</f>
        <v>0</v>
      </c>
    </row>
    <row r="1883" spans="1:10" x14ac:dyDescent="0.2">
      <c r="A1883" t="s">
        <v>43</v>
      </c>
      <c r="B1883" s="3">
        <v>44273</v>
      </c>
      <c r="C1883">
        <v>0</v>
      </c>
      <c r="D1883">
        <v>0</v>
      </c>
      <c r="E1883">
        <f t="shared" si="148"/>
        <v>2021</v>
      </c>
      <c r="F1883" t="str">
        <f t="shared" si="147"/>
        <v>Victorian</v>
      </c>
      <c r="G1883" t="str">
        <f t="shared" si="149"/>
        <v>Quarter</v>
      </c>
      <c r="H1883">
        <f t="shared" si="150"/>
        <v>2021</v>
      </c>
      <c r="I1883">
        <f t="shared" si="151"/>
        <v>92</v>
      </c>
      <c r="J1883">
        <f>D1883*PJ_per_contract*I1883</f>
        <v>0</v>
      </c>
    </row>
    <row r="1884" spans="1:10" x14ac:dyDescent="0.2">
      <c r="A1884" t="s">
        <v>44</v>
      </c>
      <c r="B1884" s="3">
        <v>44273</v>
      </c>
      <c r="C1884">
        <v>90</v>
      </c>
      <c r="D1884">
        <v>0</v>
      </c>
      <c r="E1884">
        <f t="shared" si="148"/>
        <v>2021</v>
      </c>
      <c r="F1884" t="str">
        <f t="shared" si="147"/>
        <v>Wallumbilla</v>
      </c>
      <c r="G1884" t="str">
        <f t="shared" si="149"/>
        <v>Quarter</v>
      </c>
      <c r="H1884">
        <f t="shared" si="150"/>
        <v>2021</v>
      </c>
      <c r="I1884">
        <f t="shared" si="151"/>
        <v>92</v>
      </c>
      <c r="J1884">
        <f>D1884*PJ_per_contract*I1884</f>
        <v>0</v>
      </c>
    </row>
    <row r="1885" spans="1:10" x14ac:dyDescent="0.2">
      <c r="A1885" t="s">
        <v>45</v>
      </c>
      <c r="B1885" s="3">
        <v>44273</v>
      </c>
      <c r="C1885">
        <v>0</v>
      </c>
      <c r="D1885">
        <v>0</v>
      </c>
      <c r="E1885">
        <f t="shared" si="148"/>
        <v>2021</v>
      </c>
      <c r="F1885" t="str">
        <f t="shared" si="147"/>
        <v>Wallumbilla</v>
      </c>
      <c r="G1885" t="str">
        <f t="shared" si="149"/>
        <v>Strip</v>
      </c>
      <c r="H1885">
        <f t="shared" si="150"/>
        <v>2022</v>
      </c>
      <c r="I1885">
        <f t="shared" si="151"/>
        <v>365</v>
      </c>
      <c r="J1885">
        <f>D1885*PJ_per_contract*I1885</f>
        <v>0</v>
      </c>
    </row>
    <row r="1886" spans="1:10" x14ac:dyDescent="0.2">
      <c r="A1886" t="s">
        <v>46</v>
      </c>
      <c r="B1886" s="3">
        <v>44273</v>
      </c>
      <c r="C1886">
        <v>0</v>
      </c>
      <c r="D1886">
        <v>0</v>
      </c>
      <c r="E1886">
        <f t="shared" si="148"/>
        <v>2021</v>
      </c>
      <c r="F1886" t="str">
        <f t="shared" si="147"/>
        <v>Victorian</v>
      </c>
      <c r="G1886" t="str">
        <f t="shared" si="149"/>
        <v>Quarter</v>
      </c>
      <c r="H1886">
        <f t="shared" si="150"/>
        <v>2022</v>
      </c>
      <c r="I1886">
        <f t="shared" si="151"/>
        <v>92</v>
      </c>
      <c r="J1886">
        <f>D1886*PJ_per_contract*I1886</f>
        <v>0</v>
      </c>
    </row>
    <row r="1887" spans="1:10" x14ac:dyDescent="0.2">
      <c r="A1887" t="s">
        <v>47</v>
      </c>
      <c r="B1887" s="3">
        <v>44273</v>
      </c>
      <c r="C1887">
        <v>5</v>
      </c>
      <c r="D1887">
        <v>0</v>
      </c>
      <c r="E1887">
        <f t="shared" si="148"/>
        <v>2021</v>
      </c>
      <c r="F1887" t="str">
        <f t="shared" si="147"/>
        <v>Wallumbilla</v>
      </c>
      <c r="G1887" t="str">
        <f t="shared" si="149"/>
        <v>Quarter</v>
      </c>
      <c r="H1887">
        <f t="shared" si="150"/>
        <v>2022</v>
      </c>
      <c r="I1887">
        <f t="shared" si="151"/>
        <v>92</v>
      </c>
      <c r="J1887">
        <f>D1887*PJ_per_contract*I1887</f>
        <v>0</v>
      </c>
    </row>
    <row r="1888" spans="1:10" x14ac:dyDescent="0.2">
      <c r="A1888" t="s">
        <v>48</v>
      </c>
      <c r="B1888" s="3">
        <v>44273</v>
      </c>
      <c r="C1888">
        <v>0</v>
      </c>
      <c r="D1888">
        <v>0</v>
      </c>
      <c r="E1888">
        <f t="shared" si="148"/>
        <v>2021</v>
      </c>
      <c r="F1888" t="str">
        <f t="shared" si="147"/>
        <v>Victorian</v>
      </c>
      <c r="G1888" t="str">
        <f t="shared" si="149"/>
        <v>Quarter</v>
      </c>
      <c r="H1888">
        <f t="shared" si="150"/>
        <v>2022</v>
      </c>
      <c r="I1888">
        <f t="shared" si="151"/>
        <v>92</v>
      </c>
      <c r="J1888">
        <f>D1888*PJ_per_contract*I1888</f>
        <v>0</v>
      </c>
    </row>
    <row r="1889" spans="1:10" x14ac:dyDescent="0.2">
      <c r="A1889" t="s">
        <v>49</v>
      </c>
      <c r="B1889" s="3">
        <v>44273</v>
      </c>
      <c r="C1889">
        <v>15</v>
      </c>
      <c r="D1889">
        <v>0</v>
      </c>
      <c r="E1889">
        <f t="shared" si="148"/>
        <v>2021</v>
      </c>
      <c r="F1889" t="str">
        <f t="shared" si="147"/>
        <v>Wallumbilla</v>
      </c>
      <c r="G1889" t="str">
        <f t="shared" si="149"/>
        <v>Quarter</v>
      </c>
      <c r="H1889">
        <f t="shared" si="150"/>
        <v>2022</v>
      </c>
      <c r="I1889">
        <f t="shared" si="151"/>
        <v>92</v>
      </c>
      <c r="J1889">
        <f>D1889*PJ_per_contract*I1889</f>
        <v>0</v>
      </c>
    </row>
    <row r="1890" spans="1:10" x14ac:dyDescent="0.2">
      <c r="A1890" t="s">
        <v>59</v>
      </c>
      <c r="B1890" s="3">
        <v>44273</v>
      </c>
      <c r="C1890">
        <v>0</v>
      </c>
      <c r="D1890">
        <v>0</v>
      </c>
      <c r="E1890">
        <f t="shared" si="148"/>
        <v>2021</v>
      </c>
      <c r="F1890" t="str">
        <f t="shared" si="147"/>
        <v>Victorian</v>
      </c>
      <c r="G1890" t="str">
        <f t="shared" si="149"/>
        <v>Quarter</v>
      </c>
      <c r="H1890">
        <f t="shared" si="150"/>
        <v>2023</v>
      </c>
      <c r="I1890">
        <f t="shared" si="151"/>
        <v>92</v>
      </c>
      <c r="J1890">
        <f>D1890*PJ_per_contract*I1890</f>
        <v>0</v>
      </c>
    </row>
    <row r="1891" spans="1:10" x14ac:dyDescent="0.2">
      <c r="A1891" t="s">
        <v>58</v>
      </c>
      <c r="B1891" s="3">
        <v>44273</v>
      </c>
      <c r="C1891">
        <v>0</v>
      </c>
      <c r="D1891">
        <v>0</v>
      </c>
      <c r="E1891">
        <f t="shared" si="148"/>
        <v>2021</v>
      </c>
      <c r="F1891" t="str">
        <f t="shared" si="147"/>
        <v>Victorian</v>
      </c>
      <c r="G1891" t="str">
        <f t="shared" si="149"/>
        <v>Quarter</v>
      </c>
      <c r="H1891">
        <f t="shared" si="150"/>
        <v>2024</v>
      </c>
      <c r="I1891">
        <f t="shared" si="151"/>
        <v>92</v>
      </c>
      <c r="J1891">
        <f>D1891*PJ_per_contract*I1891</f>
        <v>0</v>
      </c>
    </row>
    <row r="1892" spans="1:10" x14ac:dyDescent="0.2">
      <c r="A1892" t="s">
        <v>53</v>
      </c>
      <c r="B1892" s="3">
        <v>44273</v>
      </c>
      <c r="C1892">
        <v>0</v>
      </c>
      <c r="D1892">
        <v>0</v>
      </c>
      <c r="E1892">
        <f t="shared" si="148"/>
        <v>2021</v>
      </c>
      <c r="F1892" t="str">
        <f t="shared" si="147"/>
        <v>Victorian</v>
      </c>
      <c r="G1892" t="str">
        <f t="shared" si="149"/>
        <v>Quarter</v>
      </c>
      <c r="H1892">
        <f t="shared" si="150"/>
        <v>2023</v>
      </c>
      <c r="I1892">
        <f t="shared" si="151"/>
        <v>92</v>
      </c>
      <c r="J1892">
        <f>D1892*PJ_per_contract*I1892</f>
        <v>0</v>
      </c>
    </row>
    <row r="1893" spans="1:10" x14ac:dyDescent="0.2">
      <c r="A1893" t="s">
        <v>56</v>
      </c>
      <c r="B1893" s="3">
        <v>44273</v>
      </c>
      <c r="C1893">
        <v>0</v>
      </c>
      <c r="D1893">
        <v>0</v>
      </c>
      <c r="E1893">
        <f t="shared" si="148"/>
        <v>2021</v>
      </c>
      <c r="F1893" t="str">
        <f t="shared" si="147"/>
        <v>Victorian</v>
      </c>
      <c r="G1893" t="str">
        <f t="shared" si="149"/>
        <v>Quarter</v>
      </c>
      <c r="H1893">
        <f t="shared" si="150"/>
        <v>2023</v>
      </c>
      <c r="I1893">
        <f t="shared" si="151"/>
        <v>92</v>
      </c>
      <c r="J1893">
        <f>D1893*PJ_per_contract*I1893</f>
        <v>0</v>
      </c>
    </row>
    <row r="1894" spans="1:10" x14ac:dyDescent="0.2">
      <c r="A1894" t="s">
        <v>51</v>
      </c>
      <c r="B1894" s="3">
        <v>44273</v>
      </c>
      <c r="C1894">
        <v>0</v>
      </c>
      <c r="D1894">
        <v>0</v>
      </c>
      <c r="E1894">
        <f t="shared" si="148"/>
        <v>2021</v>
      </c>
      <c r="F1894" t="str">
        <f t="shared" si="147"/>
        <v>Victorian</v>
      </c>
      <c r="G1894" t="str">
        <f t="shared" si="149"/>
        <v>Quarter</v>
      </c>
      <c r="H1894">
        <f t="shared" si="150"/>
        <v>2022</v>
      </c>
      <c r="I1894">
        <f t="shared" si="151"/>
        <v>92</v>
      </c>
      <c r="J1894">
        <f>D1894*PJ_per_contract*I1894</f>
        <v>0</v>
      </c>
    </row>
    <row r="1895" spans="1:10" x14ac:dyDescent="0.2">
      <c r="A1895" t="s">
        <v>57</v>
      </c>
      <c r="B1895" s="3">
        <v>44273</v>
      </c>
      <c r="C1895">
        <v>0</v>
      </c>
      <c r="D1895">
        <v>0</v>
      </c>
      <c r="E1895">
        <f t="shared" si="148"/>
        <v>2021</v>
      </c>
      <c r="F1895" t="str">
        <f t="shared" si="147"/>
        <v>Victorian</v>
      </c>
      <c r="G1895" t="str">
        <f t="shared" si="149"/>
        <v>Quarter</v>
      </c>
      <c r="H1895">
        <f t="shared" si="150"/>
        <v>2024</v>
      </c>
      <c r="I1895">
        <f t="shared" si="151"/>
        <v>92</v>
      </c>
      <c r="J1895">
        <f>D1895*PJ_per_contract*I1895</f>
        <v>0</v>
      </c>
    </row>
    <row r="1896" spans="1:10" x14ac:dyDescent="0.2">
      <c r="A1896" t="s">
        <v>55</v>
      </c>
      <c r="B1896" s="3">
        <v>44273</v>
      </c>
      <c r="C1896">
        <v>0</v>
      </c>
      <c r="D1896">
        <v>0</v>
      </c>
      <c r="E1896">
        <f t="shared" si="148"/>
        <v>2021</v>
      </c>
      <c r="F1896" t="str">
        <f t="shared" si="147"/>
        <v>Victorian</v>
      </c>
      <c r="G1896" t="str">
        <f t="shared" si="149"/>
        <v>Quarter</v>
      </c>
      <c r="H1896">
        <f t="shared" si="150"/>
        <v>2024</v>
      </c>
      <c r="I1896">
        <f t="shared" si="151"/>
        <v>92</v>
      </c>
      <c r="J1896">
        <f>D1896*PJ_per_contract*I1896</f>
        <v>0</v>
      </c>
    </row>
    <row r="1897" spans="1:10" x14ac:dyDescent="0.2">
      <c r="A1897" t="s">
        <v>54</v>
      </c>
      <c r="B1897" s="3">
        <v>44273</v>
      </c>
      <c r="C1897">
        <v>0</v>
      </c>
      <c r="D1897">
        <v>0</v>
      </c>
      <c r="E1897">
        <f t="shared" si="148"/>
        <v>2021</v>
      </c>
      <c r="F1897" t="str">
        <f t="shared" si="147"/>
        <v>Victorian</v>
      </c>
      <c r="G1897" t="str">
        <f t="shared" si="149"/>
        <v>Quarter</v>
      </c>
      <c r="H1897">
        <f t="shared" si="150"/>
        <v>2023</v>
      </c>
      <c r="I1897">
        <f t="shared" si="151"/>
        <v>92</v>
      </c>
      <c r="J1897">
        <f>D1897*PJ_per_contract*I1897</f>
        <v>0</v>
      </c>
    </row>
    <row r="1898" spans="1:10" x14ac:dyDescent="0.2">
      <c r="A1898" t="s">
        <v>52</v>
      </c>
      <c r="B1898" s="3">
        <v>44273</v>
      </c>
      <c r="C1898">
        <v>0</v>
      </c>
      <c r="D1898">
        <v>0</v>
      </c>
      <c r="E1898">
        <f t="shared" si="148"/>
        <v>2021</v>
      </c>
      <c r="F1898" t="str">
        <f t="shared" si="147"/>
        <v>Victorian</v>
      </c>
      <c r="G1898" t="str">
        <f t="shared" si="149"/>
        <v>Quarter</v>
      </c>
      <c r="H1898">
        <f t="shared" si="150"/>
        <v>2022</v>
      </c>
      <c r="I1898">
        <f t="shared" si="151"/>
        <v>92</v>
      </c>
      <c r="J1898">
        <f>D1898*PJ_per_contract*I1898</f>
        <v>0</v>
      </c>
    </row>
    <row r="1899" spans="1:10" x14ac:dyDescent="0.2">
      <c r="A1899" t="s">
        <v>50</v>
      </c>
      <c r="B1899" s="3">
        <v>44273</v>
      </c>
      <c r="C1899">
        <v>0</v>
      </c>
      <c r="D1899">
        <v>0</v>
      </c>
      <c r="E1899">
        <f t="shared" si="148"/>
        <v>2021</v>
      </c>
      <c r="F1899" t="str">
        <f t="shared" si="147"/>
        <v>Victorian</v>
      </c>
      <c r="G1899" t="str">
        <f t="shared" si="149"/>
        <v>Quarter</v>
      </c>
      <c r="H1899">
        <f t="shared" si="150"/>
        <v>2024</v>
      </c>
      <c r="I1899">
        <f t="shared" si="151"/>
        <v>92</v>
      </c>
      <c r="J1899">
        <f>D1899*PJ_per_contract*I1899</f>
        <v>0</v>
      </c>
    </row>
    <row r="1900" spans="1:10" x14ac:dyDescent="0.2">
      <c r="A1900" t="s">
        <v>60</v>
      </c>
      <c r="B1900" s="3">
        <v>44273</v>
      </c>
      <c r="C1900">
        <v>0</v>
      </c>
      <c r="D1900">
        <v>0</v>
      </c>
      <c r="E1900">
        <f t="shared" si="148"/>
        <v>2021</v>
      </c>
      <c r="F1900" t="str">
        <f t="shared" si="147"/>
        <v>Wallumbilla</v>
      </c>
      <c r="G1900" t="str">
        <f t="shared" si="149"/>
        <v>Strip</v>
      </c>
      <c r="H1900">
        <f t="shared" si="150"/>
        <v>2023</v>
      </c>
      <c r="I1900">
        <f t="shared" si="151"/>
        <v>365</v>
      </c>
      <c r="J1900">
        <f>D1900*PJ_per_contract*I1900</f>
        <v>0</v>
      </c>
    </row>
    <row r="1901" spans="1:10" x14ac:dyDescent="0.2">
      <c r="A1901" t="s">
        <v>61</v>
      </c>
      <c r="B1901" s="3">
        <v>44273</v>
      </c>
      <c r="C1901">
        <v>25</v>
      </c>
      <c r="D1901">
        <v>0</v>
      </c>
      <c r="E1901">
        <f t="shared" si="148"/>
        <v>2021</v>
      </c>
      <c r="F1901" t="str">
        <f t="shared" si="147"/>
        <v>Wallumbilla</v>
      </c>
      <c r="G1901" t="str">
        <f t="shared" si="149"/>
        <v>Quarter</v>
      </c>
      <c r="H1901">
        <f t="shared" si="150"/>
        <v>2022</v>
      </c>
      <c r="I1901">
        <f t="shared" si="151"/>
        <v>92</v>
      </c>
      <c r="J1901">
        <f>D1901*PJ_per_contract*I1901</f>
        <v>0</v>
      </c>
    </row>
    <row r="1902" spans="1:10" x14ac:dyDescent="0.2">
      <c r="A1902" t="s">
        <v>62</v>
      </c>
      <c r="B1902" s="3">
        <v>44273</v>
      </c>
      <c r="C1902">
        <v>5</v>
      </c>
      <c r="D1902">
        <v>0</v>
      </c>
      <c r="E1902">
        <f t="shared" si="148"/>
        <v>2021</v>
      </c>
      <c r="F1902" t="str">
        <f t="shared" si="147"/>
        <v>Wallumbilla</v>
      </c>
      <c r="G1902" t="str">
        <f t="shared" si="149"/>
        <v>Quarter</v>
      </c>
      <c r="H1902">
        <f t="shared" si="150"/>
        <v>2022</v>
      </c>
      <c r="I1902">
        <f t="shared" si="151"/>
        <v>92</v>
      </c>
      <c r="J1902">
        <f>D1902*PJ_per_contract*I1902</f>
        <v>0</v>
      </c>
    </row>
    <row r="1903" spans="1:10" x14ac:dyDescent="0.2">
      <c r="A1903" t="s">
        <v>63</v>
      </c>
      <c r="B1903" s="3">
        <v>44273</v>
      </c>
      <c r="C1903">
        <v>0</v>
      </c>
      <c r="D1903">
        <v>0</v>
      </c>
      <c r="E1903">
        <f t="shared" si="148"/>
        <v>2021</v>
      </c>
      <c r="F1903" t="str">
        <f t="shared" si="147"/>
        <v>Wallumbilla</v>
      </c>
      <c r="G1903" t="str">
        <f t="shared" si="149"/>
        <v>Quarter</v>
      </c>
      <c r="H1903">
        <f t="shared" si="150"/>
        <v>2023</v>
      </c>
      <c r="I1903">
        <f t="shared" si="151"/>
        <v>92</v>
      </c>
      <c r="J1903">
        <f>D1903*PJ_per_contract*I1903</f>
        <v>0</v>
      </c>
    </row>
    <row r="1904" spans="1:10" x14ac:dyDescent="0.2">
      <c r="A1904" t="s">
        <v>64</v>
      </c>
      <c r="B1904" s="3">
        <v>44273</v>
      </c>
      <c r="C1904">
        <v>0</v>
      </c>
      <c r="D1904">
        <v>0</v>
      </c>
      <c r="E1904">
        <f t="shared" si="148"/>
        <v>2021</v>
      </c>
      <c r="F1904" t="str">
        <f t="shared" si="147"/>
        <v>Wallumbilla</v>
      </c>
      <c r="G1904" t="str">
        <f t="shared" si="149"/>
        <v>Quarter</v>
      </c>
      <c r="H1904">
        <f t="shared" si="150"/>
        <v>2023</v>
      </c>
      <c r="I1904">
        <f t="shared" si="151"/>
        <v>92</v>
      </c>
      <c r="J1904">
        <f>D1904*PJ_per_contract*I1904</f>
        <v>0</v>
      </c>
    </row>
    <row r="1905" spans="1:10" x14ac:dyDescent="0.2">
      <c r="A1905" t="s">
        <v>31</v>
      </c>
      <c r="B1905" s="3">
        <v>44274</v>
      </c>
      <c r="C1905">
        <v>0</v>
      </c>
      <c r="D1905">
        <v>0</v>
      </c>
      <c r="E1905">
        <f t="shared" si="148"/>
        <v>2021</v>
      </c>
      <c r="F1905" t="str">
        <f t="shared" si="147"/>
        <v>Wallumbilla</v>
      </c>
      <c r="G1905" t="str">
        <f t="shared" si="149"/>
        <v>Strip</v>
      </c>
      <c r="H1905">
        <f t="shared" si="150"/>
        <v>2021</v>
      </c>
      <c r="I1905">
        <f t="shared" si="151"/>
        <v>365</v>
      </c>
      <c r="J1905">
        <f>D1905*PJ_per_contract*I1905</f>
        <v>0</v>
      </c>
    </row>
    <row r="1906" spans="1:10" x14ac:dyDescent="0.2">
      <c r="A1906" t="s">
        <v>32</v>
      </c>
      <c r="B1906" s="3">
        <v>44274</v>
      </c>
      <c r="C1906">
        <v>0</v>
      </c>
      <c r="D1906">
        <v>0</v>
      </c>
      <c r="E1906">
        <f t="shared" si="148"/>
        <v>2021</v>
      </c>
      <c r="F1906" t="str">
        <f t="shared" si="147"/>
        <v>Victorian</v>
      </c>
      <c r="G1906" t="str">
        <f t="shared" si="149"/>
        <v>Quarter</v>
      </c>
      <c r="H1906">
        <f t="shared" si="150"/>
        <v>2021</v>
      </c>
      <c r="I1906">
        <f t="shared" si="151"/>
        <v>92</v>
      </c>
      <c r="J1906">
        <f>D1906*PJ_per_contract*I1906</f>
        <v>0</v>
      </c>
    </row>
    <row r="1907" spans="1:10" x14ac:dyDescent="0.2">
      <c r="A1907" t="s">
        <v>33</v>
      </c>
      <c r="B1907" s="3">
        <v>44274</v>
      </c>
      <c r="C1907">
        <v>0</v>
      </c>
      <c r="D1907">
        <v>0</v>
      </c>
      <c r="E1907">
        <f t="shared" si="148"/>
        <v>2021</v>
      </c>
      <c r="F1907" t="str">
        <f t="shared" si="147"/>
        <v>Victorian</v>
      </c>
      <c r="G1907" t="str">
        <f t="shared" si="149"/>
        <v>Month</v>
      </c>
      <c r="H1907">
        <f t="shared" si="150"/>
        <v>2021</v>
      </c>
      <c r="I1907">
        <f t="shared" si="151"/>
        <v>31</v>
      </c>
      <c r="J1907">
        <f>D1907*PJ_per_contract*I1907</f>
        <v>0</v>
      </c>
    </row>
    <row r="1908" spans="1:10" x14ac:dyDescent="0.2">
      <c r="A1908" t="s">
        <v>34</v>
      </c>
      <c r="B1908" s="3">
        <v>44274</v>
      </c>
      <c r="C1908">
        <v>85</v>
      </c>
      <c r="D1908">
        <v>0</v>
      </c>
      <c r="E1908">
        <f t="shared" si="148"/>
        <v>2021</v>
      </c>
      <c r="F1908" t="str">
        <f t="shared" si="147"/>
        <v>Wallumbilla</v>
      </c>
      <c r="G1908" t="str">
        <f t="shared" si="149"/>
        <v>Quarter</v>
      </c>
      <c r="H1908">
        <f t="shared" si="150"/>
        <v>2021</v>
      </c>
      <c r="I1908">
        <f t="shared" si="151"/>
        <v>92</v>
      </c>
      <c r="J1908">
        <f>D1908*PJ_per_contract*I1908</f>
        <v>0</v>
      </c>
    </row>
    <row r="1909" spans="1:10" x14ac:dyDescent="0.2">
      <c r="A1909" t="s">
        <v>35</v>
      </c>
      <c r="B1909" s="3">
        <v>44274</v>
      </c>
      <c r="C1909">
        <v>0</v>
      </c>
      <c r="D1909">
        <v>0</v>
      </c>
      <c r="E1909">
        <f t="shared" si="148"/>
        <v>2021</v>
      </c>
      <c r="F1909" t="str">
        <f t="shared" si="147"/>
        <v>Victorian</v>
      </c>
      <c r="G1909" t="str">
        <f t="shared" si="149"/>
        <v>Month</v>
      </c>
      <c r="H1909">
        <f t="shared" si="150"/>
        <v>2021</v>
      </c>
      <c r="I1909">
        <f t="shared" si="151"/>
        <v>31</v>
      </c>
      <c r="J1909">
        <f>D1909*PJ_per_contract*I1909</f>
        <v>0</v>
      </c>
    </row>
    <row r="1910" spans="1:10" x14ac:dyDescent="0.2">
      <c r="A1910" t="s">
        <v>36</v>
      </c>
      <c r="B1910" s="3">
        <v>44274</v>
      </c>
      <c r="C1910">
        <v>0</v>
      </c>
      <c r="D1910">
        <v>0</v>
      </c>
      <c r="E1910">
        <f t="shared" si="148"/>
        <v>2021</v>
      </c>
      <c r="F1910" t="str">
        <f t="shared" si="147"/>
        <v>Victorian</v>
      </c>
      <c r="G1910" t="str">
        <f t="shared" si="149"/>
        <v>Month</v>
      </c>
      <c r="H1910">
        <f t="shared" si="150"/>
        <v>2021</v>
      </c>
      <c r="I1910">
        <f t="shared" si="151"/>
        <v>31</v>
      </c>
      <c r="J1910">
        <f>D1910*PJ_per_contract*I1910</f>
        <v>0</v>
      </c>
    </row>
    <row r="1911" spans="1:10" x14ac:dyDescent="0.2">
      <c r="A1911" t="s">
        <v>38</v>
      </c>
      <c r="B1911" s="3">
        <v>44274</v>
      </c>
      <c r="C1911">
        <v>0</v>
      </c>
      <c r="D1911">
        <v>0</v>
      </c>
      <c r="E1911">
        <f t="shared" si="148"/>
        <v>2021</v>
      </c>
      <c r="F1911" t="str">
        <f t="shared" si="147"/>
        <v>Victorian</v>
      </c>
      <c r="G1911" t="str">
        <f t="shared" si="149"/>
        <v>Quarter</v>
      </c>
      <c r="H1911">
        <f t="shared" si="150"/>
        <v>2021</v>
      </c>
      <c r="I1911">
        <f t="shared" si="151"/>
        <v>92</v>
      </c>
      <c r="J1911">
        <f>D1911*PJ_per_contract*I1911</f>
        <v>0</v>
      </c>
    </row>
    <row r="1912" spans="1:10" x14ac:dyDescent="0.2">
      <c r="A1912" t="s">
        <v>37</v>
      </c>
      <c r="B1912" s="3">
        <v>44274</v>
      </c>
      <c r="C1912">
        <v>0</v>
      </c>
      <c r="D1912">
        <v>0</v>
      </c>
      <c r="E1912">
        <f t="shared" si="148"/>
        <v>2021</v>
      </c>
      <c r="F1912" t="str">
        <f t="shared" si="147"/>
        <v>Victorian</v>
      </c>
      <c r="G1912" t="str">
        <f t="shared" si="149"/>
        <v>Month</v>
      </c>
      <c r="H1912">
        <f t="shared" si="150"/>
        <v>2021</v>
      </c>
      <c r="I1912">
        <f t="shared" si="151"/>
        <v>31</v>
      </c>
      <c r="J1912">
        <f>D1912*PJ_per_contract*I1912</f>
        <v>0</v>
      </c>
    </row>
    <row r="1913" spans="1:10" x14ac:dyDescent="0.2">
      <c r="A1913" t="s">
        <v>39</v>
      </c>
      <c r="B1913" s="3">
        <v>44274</v>
      </c>
      <c r="C1913">
        <v>127</v>
      </c>
      <c r="D1913">
        <v>0</v>
      </c>
      <c r="E1913">
        <f t="shared" si="148"/>
        <v>2021</v>
      </c>
      <c r="F1913" t="str">
        <f t="shared" si="147"/>
        <v>Wallumbilla</v>
      </c>
      <c r="G1913" t="str">
        <f t="shared" si="149"/>
        <v>Quarter</v>
      </c>
      <c r="H1913">
        <f t="shared" si="150"/>
        <v>2021</v>
      </c>
      <c r="I1913">
        <f t="shared" si="151"/>
        <v>92</v>
      </c>
      <c r="J1913">
        <f>D1913*PJ_per_contract*I1913</f>
        <v>0</v>
      </c>
    </row>
    <row r="1914" spans="1:10" x14ac:dyDescent="0.2">
      <c r="A1914" t="s">
        <v>40</v>
      </c>
      <c r="B1914" s="3">
        <v>44274</v>
      </c>
      <c r="C1914">
        <v>0</v>
      </c>
      <c r="D1914">
        <v>0</v>
      </c>
      <c r="E1914">
        <f t="shared" si="148"/>
        <v>2021</v>
      </c>
      <c r="F1914" t="str">
        <f t="shared" si="147"/>
        <v>Wallumbilla</v>
      </c>
      <c r="G1914" t="str">
        <f t="shared" si="149"/>
        <v>Strip</v>
      </c>
      <c r="H1914">
        <f t="shared" si="150"/>
        <v>2022</v>
      </c>
      <c r="I1914">
        <f t="shared" si="151"/>
        <v>365</v>
      </c>
      <c r="J1914">
        <f>D1914*PJ_per_contract*I1914</f>
        <v>0</v>
      </c>
    </row>
    <row r="1915" spans="1:10" x14ac:dyDescent="0.2">
      <c r="A1915" t="s">
        <v>41</v>
      </c>
      <c r="B1915" s="3">
        <v>44274</v>
      </c>
      <c r="C1915">
        <v>0</v>
      </c>
      <c r="D1915">
        <v>0</v>
      </c>
      <c r="E1915">
        <f t="shared" si="148"/>
        <v>2021</v>
      </c>
      <c r="F1915" t="str">
        <f t="shared" si="147"/>
        <v>Victorian</v>
      </c>
      <c r="G1915" t="str">
        <f t="shared" si="149"/>
        <v>Quarter</v>
      </c>
      <c r="H1915">
        <f t="shared" si="150"/>
        <v>2021</v>
      </c>
      <c r="I1915">
        <f t="shared" si="151"/>
        <v>92</v>
      </c>
      <c r="J1915">
        <f>D1915*PJ_per_contract*I1915</f>
        <v>0</v>
      </c>
    </row>
    <row r="1916" spans="1:10" x14ac:dyDescent="0.2">
      <c r="A1916" t="s">
        <v>42</v>
      </c>
      <c r="B1916" s="3">
        <v>44274</v>
      </c>
      <c r="C1916">
        <v>152</v>
      </c>
      <c r="D1916">
        <v>0</v>
      </c>
      <c r="E1916">
        <f t="shared" si="148"/>
        <v>2021</v>
      </c>
      <c r="F1916" t="str">
        <f t="shared" si="147"/>
        <v>Wallumbilla</v>
      </c>
      <c r="G1916" t="str">
        <f t="shared" si="149"/>
        <v>Quarter</v>
      </c>
      <c r="H1916">
        <f t="shared" si="150"/>
        <v>2021</v>
      </c>
      <c r="I1916">
        <f t="shared" si="151"/>
        <v>92</v>
      </c>
      <c r="J1916">
        <f>D1916*PJ_per_contract*I1916</f>
        <v>0</v>
      </c>
    </row>
    <row r="1917" spans="1:10" x14ac:dyDescent="0.2">
      <c r="A1917" t="s">
        <v>43</v>
      </c>
      <c r="B1917" s="3">
        <v>44274</v>
      </c>
      <c r="C1917">
        <v>0</v>
      </c>
      <c r="D1917">
        <v>0</v>
      </c>
      <c r="E1917">
        <f t="shared" si="148"/>
        <v>2021</v>
      </c>
      <c r="F1917" t="str">
        <f t="shared" si="147"/>
        <v>Victorian</v>
      </c>
      <c r="G1917" t="str">
        <f t="shared" si="149"/>
        <v>Quarter</v>
      </c>
      <c r="H1917">
        <f t="shared" si="150"/>
        <v>2021</v>
      </c>
      <c r="I1917">
        <f t="shared" si="151"/>
        <v>92</v>
      </c>
      <c r="J1917">
        <f>D1917*PJ_per_contract*I1917</f>
        <v>0</v>
      </c>
    </row>
    <row r="1918" spans="1:10" x14ac:dyDescent="0.2">
      <c r="A1918" t="s">
        <v>44</v>
      </c>
      <c r="B1918" s="3">
        <v>44274</v>
      </c>
      <c r="C1918">
        <v>90</v>
      </c>
      <c r="D1918">
        <v>0</v>
      </c>
      <c r="E1918">
        <f t="shared" si="148"/>
        <v>2021</v>
      </c>
      <c r="F1918" t="str">
        <f t="shared" si="147"/>
        <v>Wallumbilla</v>
      </c>
      <c r="G1918" t="str">
        <f t="shared" si="149"/>
        <v>Quarter</v>
      </c>
      <c r="H1918">
        <f t="shared" si="150"/>
        <v>2021</v>
      </c>
      <c r="I1918">
        <f t="shared" si="151"/>
        <v>92</v>
      </c>
      <c r="J1918">
        <f>D1918*PJ_per_contract*I1918</f>
        <v>0</v>
      </c>
    </row>
    <row r="1919" spans="1:10" x14ac:dyDescent="0.2">
      <c r="A1919" t="s">
        <v>45</v>
      </c>
      <c r="B1919" s="3">
        <v>44274</v>
      </c>
      <c r="C1919">
        <v>0</v>
      </c>
      <c r="D1919">
        <v>0</v>
      </c>
      <c r="E1919">
        <f t="shared" si="148"/>
        <v>2021</v>
      </c>
      <c r="F1919" t="str">
        <f t="shared" si="147"/>
        <v>Wallumbilla</v>
      </c>
      <c r="G1919" t="str">
        <f t="shared" si="149"/>
        <v>Strip</v>
      </c>
      <c r="H1919">
        <f t="shared" si="150"/>
        <v>2022</v>
      </c>
      <c r="I1919">
        <f t="shared" si="151"/>
        <v>365</v>
      </c>
      <c r="J1919">
        <f>D1919*PJ_per_contract*I1919</f>
        <v>0</v>
      </c>
    </row>
    <row r="1920" spans="1:10" x14ac:dyDescent="0.2">
      <c r="A1920" t="s">
        <v>46</v>
      </c>
      <c r="B1920" s="3">
        <v>44274</v>
      </c>
      <c r="C1920">
        <v>0</v>
      </c>
      <c r="D1920">
        <v>0</v>
      </c>
      <c r="E1920">
        <f t="shared" si="148"/>
        <v>2021</v>
      </c>
      <c r="F1920" t="str">
        <f t="shared" si="147"/>
        <v>Victorian</v>
      </c>
      <c r="G1920" t="str">
        <f t="shared" si="149"/>
        <v>Quarter</v>
      </c>
      <c r="H1920">
        <f t="shared" si="150"/>
        <v>2022</v>
      </c>
      <c r="I1920">
        <f t="shared" si="151"/>
        <v>92</v>
      </c>
      <c r="J1920">
        <f>D1920*PJ_per_contract*I1920</f>
        <v>0</v>
      </c>
    </row>
    <row r="1921" spans="1:10" x14ac:dyDescent="0.2">
      <c r="A1921" t="s">
        <v>47</v>
      </c>
      <c r="B1921" s="3">
        <v>44274</v>
      </c>
      <c r="C1921">
        <v>5</v>
      </c>
      <c r="D1921">
        <v>0</v>
      </c>
      <c r="E1921">
        <f t="shared" si="148"/>
        <v>2021</v>
      </c>
      <c r="F1921" t="str">
        <f t="shared" si="147"/>
        <v>Wallumbilla</v>
      </c>
      <c r="G1921" t="str">
        <f t="shared" si="149"/>
        <v>Quarter</v>
      </c>
      <c r="H1921">
        <f t="shared" si="150"/>
        <v>2022</v>
      </c>
      <c r="I1921">
        <f t="shared" si="151"/>
        <v>92</v>
      </c>
      <c r="J1921">
        <f>D1921*PJ_per_contract*I1921</f>
        <v>0</v>
      </c>
    </row>
    <row r="1922" spans="1:10" x14ac:dyDescent="0.2">
      <c r="A1922" t="s">
        <v>48</v>
      </c>
      <c r="B1922" s="3">
        <v>44274</v>
      </c>
      <c r="C1922">
        <v>0</v>
      </c>
      <c r="D1922">
        <v>0</v>
      </c>
      <c r="E1922">
        <f t="shared" si="148"/>
        <v>2021</v>
      </c>
      <c r="F1922" t="str">
        <f t="shared" ref="F1922:F1985" si="152">IF(OR(LEFT(A1922,2)="GJ",LEFT(A1922,2)="GK"),"Victorian",IF(OR(LEFT(A1922,2)="GX",LEFT(A1922,2)="GY"),"Wallumbilla","NA"))</f>
        <v>Victorian</v>
      </c>
      <c r="G1922" t="str">
        <f t="shared" si="149"/>
        <v>Quarter</v>
      </c>
      <c r="H1922">
        <f t="shared" si="150"/>
        <v>2022</v>
      </c>
      <c r="I1922">
        <f t="shared" si="151"/>
        <v>92</v>
      </c>
      <c r="J1922">
        <f>D1922*PJ_per_contract*I1922</f>
        <v>0</v>
      </c>
    </row>
    <row r="1923" spans="1:10" x14ac:dyDescent="0.2">
      <c r="A1923" t="s">
        <v>49</v>
      </c>
      <c r="B1923" s="3">
        <v>44274</v>
      </c>
      <c r="C1923">
        <v>20</v>
      </c>
      <c r="D1923">
        <v>5</v>
      </c>
      <c r="E1923">
        <f t="shared" ref="E1923:E1986" si="153">YEAR(B1923)</f>
        <v>2021</v>
      </c>
      <c r="F1923" t="str">
        <f t="shared" si="152"/>
        <v>Wallumbilla</v>
      </c>
      <c r="G1923" t="str">
        <f t="shared" ref="G1923:G1986" si="154">IF(LEFT(A1923,2)="GJ","Month",IF(OR(LEFT(A1923,2)="GK",LEFT(A1923,2)="GX"),"Quarter",IF(LEFT(A1923,2)="GY","Strip","NA")))</f>
        <v>Quarter</v>
      </c>
      <c r="H1923">
        <f t="shared" ref="H1923:H1986" si="155">VALUE(MID(A1923,4,4))</f>
        <v>2022</v>
      </c>
      <c r="I1923">
        <f t="shared" ref="I1923:I1986" si="156">IF(G1923="Month",_xlfn.DAYS(EOMONTH(B1923,0),EOMONTH(B1923,-1)),IF(G1923="Quarter",_xlfn.DAYS(EOMONTH(B1923,2),EOMONTH(B1923,-1)),365))</f>
        <v>92</v>
      </c>
      <c r="J1923">
        <f>D1923*PJ_per_contract*I1923</f>
        <v>4.5999999999999999E-2</v>
      </c>
    </row>
    <row r="1924" spans="1:10" x14ac:dyDescent="0.2">
      <c r="A1924" t="s">
        <v>50</v>
      </c>
      <c r="B1924" s="3">
        <v>44274</v>
      </c>
      <c r="C1924">
        <v>0</v>
      </c>
      <c r="D1924">
        <v>0</v>
      </c>
      <c r="E1924">
        <f t="shared" si="153"/>
        <v>2021</v>
      </c>
      <c r="F1924" t="str">
        <f t="shared" si="152"/>
        <v>Victorian</v>
      </c>
      <c r="G1924" t="str">
        <f t="shared" si="154"/>
        <v>Quarter</v>
      </c>
      <c r="H1924">
        <f t="shared" si="155"/>
        <v>2024</v>
      </c>
      <c r="I1924">
        <f t="shared" si="156"/>
        <v>92</v>
      </c>
      <c r="J1924">
        <f>D1924*PJ_per_contract*I1924</f>
        <v>0</v>
      </c>
    </row>
    <row r="1925" spans="1:10" x14ac:dyDescent="0.2">
      <c r="A1925" t="s">
        <v>53</v>
      </c>
      <c r="B1925" s="3">
        <v>44274</v>
      </c>
      <c r="C1925">
        <v>0</v>
      </c>
      <c r="D1925">
        <v>0</v>
      </c>
      <c r="E1925">
        <f t="shared" si="153"/>
        <v>2021</v>
      </c>
      <c r="F1925" t="str">
        <f t="shared" si="152"/>
        <v>Victorian</v>
      </c>
      <c r="G1925" t="str">
        <f t="shared" si="154"/>
        <v>Quarter</v>
      </c>
      <c r="H1925">
        <f t="shared" si="155"/>
        <v>2023</v>
      </c>
      <c r="I1925">
        <f t="shared" si="156"/>
        <v>92</v>
      </c>
      <c r="J1925">
        <f>D1925*PJ_per_contract*I1925</f>
        <v>0</v>
      </c>
    </row>
    <row r="1926" spans="1:10" x14ac:dyDescent="0.2">
      <c r="A1926" t="s">
        <v>57</v>
      </c>
      <c r="B1926" s="3">
        <v>44274</v>
      </c>
      <c r="C1926">
        <v>0</v>
      </c>
      <c r="D1926">
        <v>0</v>
      </c>
      <c r="E1926">
        <f t="shared" si="153"/>
        <v>2021</v>
      </c>
      <c r="F1926" t="str">
        <f t="shared" si="152"/>
        <v>Victorian</v>
      </c>
      <c r="G1926" t="str">
        <f t="shared" si="154"/>
        <v>Quarter</v>
      </c>
      <c r="H1926">
        <f t="shared" si="155"/>
        <v>2024</v>
      </c>
      <c r="I1926">
        <f t="shared" si="156"/>
        <v>92</v>
      </c>
      <c r="J1926">
        <f>D1926*PJ_per_contract*I1926</f>
        <v>0</v>
      </c>
    </row>
    <row r="1927" spans="1:10" x14ac:dyDescent="0.2">
      <c r="A1927" t="s">
        <v>59</v>
      </c>
      <c r="B1927" s="3">
        <v>44274</v>
      </c>
      <c r="C1927">
        <v>0</v>
      </c>
      <c r="D1927">
        <v>0</v>
      </c>
      <c r="E1927">
        <f t="shared" si="153"/>
        <v>2021</v>
      </c>
      <c r="F1927" t="str">
        <f t="shared" si="152"/>
        <v>Victorian</v>
      </c>
      <c r="G1927" t="str">
        <f t="shared" si="154"/>
        <v>Quarter</v>
      </c>
      <c r="H1927">
        <f t="shared" si="155"/>
        <v>2023</v>
      </c>
      <c r="I1927">
        <f t="shared" si="156"/>
        <v>92</v>
      </c>
      <c r="J1927">
        <f>D1927*PJ_per_contract*I1927</f>
        <v>0</v>
      </c>
    </row>
    <row r="1928" spans="1:10" x14ac:dyDescent="0.2">
      <c r="A1928" t="s">
        <v>56</v>
      </c>
      <c r="B1928" s="3">
        <v>44274</v>
      </c>
      <c r="C1928">
        <v>0</v>
      </c>
      <c r="D1928">
        <v>0</v>
      </c>
      <c r="E1928">
        <f t="shared" si="153"/>
        <v>2021</v>
      </c>
      <c r="F1928" t="str">
        <f t="shared" si="152"/>
        <v>Victorian</v>
      </c>
      <c r="G1928" t="str">
        <f t="shared" si="154"/>
        <v>Quarter</v>
      </c>
      <c r="H1928">
        <f t="shared" si="155"/>
        <v>2023</v>
      </c>
      <c r="I1928">
        <f t="shared" si="156"/>
        <v>92</v>
      </c>
      <c r="J1928">
        <f>D1928*PJ_per_contract*I1928</f>
        <v>0</v>
      </c>
    </row>
    <row r="1929" spans="1:10" x14ac:dyDescent="0.2">
      <c r="A1929" t="s">
        <v>55</v>
      </c>
      <c r="B1929" s="3">
        <v>44274</v>
      </c>
      <c r="C1929">
        <v>0</v>
      </c>
      <c r="D1929">
        <v>0</v>
      </c>
      <c r="E1929">
        <f t="shared" si="153"/>
        <v>2021</v>
      </c>
      <c r="F1929" t="str">
        <f t="shared" si="152"/>
        <v>Victorian</v>
      </c>
      <c r="G1929" t="str">
        <f t="shared" si="154"/>
        <v>Quarter</v>
      </c>
      <c r="H1929">
        <f t="shared" si="155"/>
        <v>2024</v>
      </c>
      <c r="I1929">
        <f t="shared" si="156"/>
        <v>92</v>
      </c>
      <c r="J1929">
        <f>D1929*PJ_per_contract*I1929</f>
        <v>0</v>
      </c>
    </row>
    <row r="1930" spans="1:10" x14ac:dyDescent="0.2">
      <c r="A1930" t="s">
        <v>54</v>
      </c>
      <c r="B1930" s="3">
        <v>44274</v>
      </c>
      <c r="C1930">
        <v>0</v>
      </c>
      <c r="D1930">
        <v>0</v>
      </c>
      <c r="E1930">
        <f t="shared" si="153"/>
        <v>2021</v>
      </c>
      <c r="F1930" t="str">
        <f t="shared" si="152"/>
        <v>Victorian</v>
      </c>
      <c r="G1930" t="str">
        <f t="shared" si="154"/>
        <v>Quarter</v>
      </c>
      <c r="H1930">
        <f t="shared" si="155"/>
        <v>2023</v>
      </c>
      <c r="I1930">
        <f t="shared" si="156"/>
        <v>92</v>
      </c>
      <c r="J1930">
        <f>D1930*PJ_per_contract*I1930</f>
        <v>0</v>
      </c>
    </row>
    <row r="1931" spans="1:10" x14ac:dyDescent="0.2">
      <c r="A1931" t="s">
        <v>58</v>
      </c>
      <c r="B1931" s="3">
        <v>44274</v>
      </c>
      <c r="C1931">
        <v>0</v>
      </c>
      <c r="D1931">
        <v>0</v>
      </c>
      <c r="E1931">
        <f t="shared" si="153"/>
        <v>2021</v>
      </c>
      <c r="F1931" t="str">
        <f t="shared" si="152"/>
        <v>Victorian</v>
      </c>
      <c r="G1931" t="str">
        <f t="shared" si="154"/>
        <v>Quarter</v>
      </c>
      <c r="H1931">
        <f t="shared" si="155"/>
        <v>2024</v>
      </c>
      <c r="I1931">
        <f t="shared" si="156"/>
        <v>92</v>
      </c>
      <c r="J1931">
        <f>D1931*PJ_per_contract*I1931</f>
        <v>0</v>
      </c>
    </row>
    <row r="1932" spans="1:10" x14ac:dyDescent="0.2">
      <c r="A1932" t="s">
        <v>52</v>
      </c>
      <c r="B1932" s="3">
        <v>44274</v>
      </c>
      <c r="C1932">
        <v>0</v>
      </c>
      <c r="D1932">
        <v>0</v>
      </c>
      <c r="E1932">
        <f t="shared" si="153"/>
        <v>2021</v>
      </c>
      <c r="F1932" t="str">
        <f t="shared" si="152"/>
        <v>Victorian</v>
      </c>
      <c r="G1932" t="str">
        <f t="shared" si="154"/>
        <v>Quarter</v>
      </c>
      <c r="H1932">
        <f t="shared" si="155"/>
        <v>2022</v>
      </c>
      <c r="I1932">
        <f t="shared" si="156"/>
        <v>92</v>
      </c>
      <c r="J1932">
        <f>D1932*PJ_per_contract*I1932</f>
        <v>0</v>
      </c>
    </row>
    <row r="1933" spans="1:10" x14ac:dyDescent="0.2">
      <c r="A1933" t="s">
        <v>51</v>
      </c>
      <c r="B1933" s="3">
        <v>44274</v>
      </c>
      <c r="C1933">
        <v>0</v>
      </c>
      <c r="D1933">
        <v>0</v>
      </c>
      <c r="E1933">
        <f t="shared" si="153"/>
        <v>2021</v>
      </c>
      <c r="F1933" t="str">
        <f t="shared" si="152"/>
        <v>Victorian</v>
      </c>
      <c r="G1933" t="str">
        <f t="shared" si="154"/>
        <v>Quarter</v>
      </c>
      <c r="H1933">
        <f t="shared" si="155"/>
        <v>2022</v>
      </c>
      <c r="I1933">
        <f t="shared" si="156"/>
        <v>92</v>
      </c>
      <c r="J1933">
        <f>D1933*PJ_per_contract*I1933</f>
        <v>0</v>
      </c>
    </row>
    <row r="1934" spans="1:10" x14ac:dyDescent="0.2">
      <c r="A1934" t="s">
        <v>60</v>
      </c>
      <c r="B1934" s="3">
        <v>44274</v>
      </c>
      <c r="C1934">
        <v>0</v>
      </c>
      <c r="D1934">
        <v>0</v>
      </c>
      <c r="E1934">
        <f t="shared" si="153"/>
        <v>2021</v>
      </c>
      <c r="F1934" t="str">
        <f t="shared" si="152"/>
        <v>Wallumbilla</v>
      </c>
      <c r="G1934" t="str">
        <f t="shared" si="154"/>
        <v>Strip</v>
      </c>
      <c r="H1934">
        <f t="shared" si="155"/>
        <v>2023</v>
      </c>
      <c r="I1934">
        <f t="shared" si="156"/>
        <v>365</v>
      </c>
      <c r="J1934">
        <f>D1934*PJ_per_contract*I1934</f>
        <v>0</v>
      </c>
    </row>
    <row r="1935" spans="1:10" x14ac:dyDescent="0.2">
      <c r="A1935" t="s">
        <v>61</v>
      </c>
      <c r="B1935" s="3">
        <v>44274</v>
      </c>
      <c r="C1935">
        <v>30</v>
      </c>
      <c r="D1935">
        <v>5</v>
      </c>
      <c r="E1935">
        <f t="shared" si="153"/>
        <v>2021</v>
      </c>
      <c r="F1935" t="str">
        <f t="shared" si="152"/>
        <v>Wallumbilla</v>
      </c>
      <c r="G1935" t="str">
        <f t="shared" si="154"/>
        <v>Quarter</v>
      </c>
      <c r="H1935">
        <f t="shared" si="155"/>
        <v>2022</v>
      </c>
      <c r="I1935">
        <f t="shared" si="156"/>
        <v>92</v>
      </c>
      <c r="J1935">
        <f>D1935*PJ_per_contract*I1935</f>
        <v>4.5999999999999999E-2</v>
      </c>
    </row>
    <row r="1936" spans="1:10" x14ac:dyDescent="0.2">
      <c r="A1936" t="s">
        <v>62</v>
      </c>
      <c r="B1936" s="3">
        <v>44274</v>
      </c>
      <c r="C1936">
        <v>5</v>
      </c>
      <c r="D1936">
        <v>0</v>
      </c>
      <c r="E1936">
        <f t="shared" si="153"/>
        <v>2021</v>
      </c>
      <c r="F1936" t="str">
        <f t="shared" si="152"/>
        <v>Wallumbilla</v>
      </c>
      <c r="G1936" t="str">
        <f t="shared" si="154"/>
        <v>Quarter</v>
      </c>
      <c r="H1936">
        <f t="shared" si="155"/>
        <v>2022</v>
      </c>
      <c r="I1936">
        <f t="shared" si="156"/>
        <v>92</v>
      </c>
      <c r="J1936">
        <f>D1936*PJ_per_contract*I1936</f>
        <v>0</v>
      </c>
    </row>
    <row r="1937" spans="1:10" x14ac:dyDescent="0.2">
      <c r="A1937" t="s">
        <v>63</v>
      </c>
      <c r="B1937" s="3">
        <v>44274</v>
      </c>
      <c r="C1937">
        <v>0</v>
      </c>
      <c r="D1937">
        <v>0</v>
      </c>
      <c r="E1937">
        <f t="shared" si="153"/>
        <v>2021</v>
      </c>
      <c r="F1937" t="str">
        <f t="shared" si="152"/>
        <v>Wallumbilla</v>
      </c>
      <c r="G1937" t="str">
        <f t="shared" si="154"/>
        <v>Quarter</v>
      </c>
      <c r="H1937">
        <f t="shared" si="155"/>
        <v>2023</v>
      </c>
      <c r="I1937">
        <f t="shared" si="156"/>
        <v>92</v>
      </c>
      <c r="J1937">
        <f>D1937*PJ_per_contract*I1937</f>
        <v>0</v>
      </c>
    </row>
    <row r="1938" spans="1:10" x14ac:dyDescent="0.2">
      <c r="A1938" t="s">
        <v>64</v>
      </c>
      <c r="B1938" s="3">
        <v>44274</v>
      </c>
      <c r="C1938">
        <v>0</v>
      </c>
      <c r="D1938">
        <v>0</v>
      </c>
      <c r="E1938">
        <f t="shared" si="153"/>
        <v>2021</v>
      </c>
      <c r="F1938" t="str">
        <f t="shared" si="152"/>
        <v>Wallumbilla</v>
      </c>
      <c r="G1938" t="str">
        <f t="shared" si="154"/>
        <v>Quarter</v>
      </c>
      <c r="H1938">
        <f t="shared" si="155"/>
        <v>2023</v>
      </c>
      <c r="I1938">
        <f t="shared" si="156"/>
        <v>92</v>
      </c>
      <c r="J1938">
        <f>D1938*PJ_per_contract*I1938</f>
        <v>0</v>
      </c>
    </row>
    <row r="1939" spans="1:10" x14ac:dyDescent="0.2">
      <c r="A1939" t="s">
        <v>31</v>
      </c>
      <c r="B1939" s="3">
        <v>44277</v>
      </c>
      <c r="C1939">
        <v>0</v>
      </c>
      <c r="D1939">
        <v>0</v>
      </c>
      <c r="E1939">
        <f t="shared" si="153"/>
        <v>2021</v>
      </c>
      <c r="F1939" t="str">
        <f t="shared" si="152"/>
        <v>Wallumbilla</v>
      </c>
      <c r="G1939" t="str">
        <f t="shared" si="154"/>
        <v>Strip</v>
      </c>
      <c r="H1939">
        <f t="shared" si="155"/>
        <v>2021</v>
      </c>
      <c r="I1939">
        <f t="shared" si="156"/>
        <v>365</v>
      </c>
      <c r="J1939">
        <f>D1939*PJ_per_contract*I1939</f>
        <v>0</v>
      </c>
    </row>
    <row r="1940" spans="1:10" x14ac:dyDescent="0.2">
      <c r="A1940" t="s">
        <v>32</v>
      </c>
      <c r="B1940" s="3">
        <v>44277</v>
      </c>
      <c r="C1940">
        <v>0</v>
      </c>
      <c r="D1940">
        <v>0</v>
      </c>
      <c r="E1940">
        <f t="shared" si="153"/>
        <v>2021</v>
      </c>
      <c r="F1940" t="str">
        <f t="shared" si="152"/>
        <v>Victorian</v>
      </c>
      <c r="G1940" t="str">
        <f t="shared" si="154"/>
        <v>Quarter</v>
      </c>
      <c r="H1940">
        <f t="shared" si="155"/>
        <v>2021</v>
      </c>
      <c r="I1940">
        <f t="shared" si="156"/>
        <v>92</v>
      </c>
      <c r="J1940">
        <f>D1940*PJ_per_contract*I1940</f>
        <v>0</v>
      </c>
    </row>
    <row r="1941" spans="1:10" x14ac:dyDescent="0.2">
      <c r="A1941" t="s">
        <v>33</v>
      </c>
      <c r="B1941" s="3">
        <v>44277</v>
      </c>
      <c r="C1941">
        <v>0</v>
      </c>
      <c r="D1941">
        <v>0</v>
      </c>
      <c r="E1941">
        <f t="shared" si="153"/>
        <v>2021</v>
      </c>
      <c r="F1941" t="str">
        <f t="shared" si="152"/>
        <v>Victorian</v>
      </c>
      <c r="G1941" t="str">
        <f t="shared" si="154"/>
        <v>Month</v>
      </c>
      <c r="H1941">
        <f t="shared" si="155"/>
        <v>2021</v>
      </c>
      <c r="I1941">
        <f t="shared" si="156"/>
        <v>31</v>
      </c>
      <c r="J1941">
        <f>D1941*PJ_per_contract*I1941</f>
        <v>0</v>
      </c>
    </row>
    <row r="1942" spans="1:10" x14ac:dyDescent="0.2">
      <c r="A1942" t="s">
        <v>34</v>
      </c>
      <c r="B1942" s="3">
        <v>44277</v>
      </c>
      <c r="C1942">
        <v>85</v>
      </c>
      <c r="D1942">
        <v>0</v>
      </c>
      <c r="E1942">
        <f t="shared" si="153"/>
        <v>2021</v>
      </c>
      <c r="F1942" t="str">
        <f t="shared" si="152"/>
        <v>Wallumbilla</v>
      </c>
      <c r="G1942" t="str">
        <f t="shared" si="154"/>
        <v>Quarter</v>
      </c>
      <c r="H1942">
        <f t="shared" si="155"/>
        <v>2021</v>
      </c>
      <c r="I1942">
        <f t="shared" si="156"/>
        <v>92</v>
      </c>
      <c r="J1942">
        <f>D1942*PJ_per_contract*I1942</f>
        <v>0</v>
      </c>
    </row>
    <row r="1943" spans="1:10" x14ac:dyDescent="0.2">
      <c r="A1943" t="s">
        <v>35</v>
      </c>
      <c r="B1943" s="3">
        <v>44277</v>
      </c>
      <c r="C1943">
        <v>0</v>
      </c>
      <c r="D1943">
        <v>0</v>
      </c>
      <c r="E1943">
        <f t="shared" si="153"/>
        <v>2021</v>
      </c>
      <c r="F1943" t="str">
        <f t="shared" si="152"/>
        <v>Victorian</v>
      </c>
      <c r="G1943" t="str">
        <f t="shared" si="154"/>
        <v>Month</v>
      </c>
      <c r="H1943">
        <f t="shared" si="155"/>
        <v>2021</v>
      </c>
      <c r="I1943">
        <f t="shared" si="156"/>
        <v>31</v>
      </c>
      <c r="J1943">
        <f>D1943*PJ_per_contract*I1943</f>
        <v>0</v>
      </c>
    </row>
    <row r="1944" spans="1:10" x14ac:dyDescent="0.2">
      <c r="A1944" t="s">
        <v>36</v>
      </c>
      <c r="B1944" s="3">
        <v>44277</v>
      </c>
      <c r="C1944">
        <v>0</v>
      </c>
      <c r="D1944">
        <v>0</v>
      </c>
      <c r="E1944">
        <f t="shared" si="153"/>
        <v>2021</v>
      </c>
      <c r="F1944" t="str">
        <f t="shared" si="152"/>
        <v>Victorian</v>
      </c>
      <c r="G1944" t="str">
        <f t="shared" si="154"/>
        <v>Month</v>
      </c>
      <c r="H1944">
        <f t="shared" si="155"/>
        <v>2021</v>
      </c>
      <c r="I1944">
        <f t="shared" si="156"/>
        <v>31</v>
      </c>
      <c r="J1944">
        <f>D1944*PJ_per_contract*I1944</f>
        <v>0</v>
      </c>
    </row>
    <row r="1945" spans="1:10" x14ac:dyDescent="0.2">
      <c r="A1945" t="s">
        <v>37</v>
      </c>
      <c r="B1945" s="3">
        <v>44277</v>
      </c>
      <c r="C1945">
        <v>0</v>
      </c>
      <c r="D1945">
        <v>0</v>
      </c>
      <c r="E1945">
        <f t="shared" si="153"/>
        <v>2021</v>
      </c>
      <c r="F1945" t="str">
        <f t="shared" si="152"/>
        <v>Victorian</v>
      </c>
      <c r="G1945" t="str">
        <f t="shared" si="154"/>
        <v>Month</v>
      </c>
      <c r="H1945">
        <f t="shared" si="155"/>
        <v>2021</v>
      </c>
      <c r="I1945">
        <f t="shared" si="156"/>
        <v>31</v>
      </c>
      <c r="J1945">
        <f>D1945*PJ_per_contract*I1945</f>
        <v>0</v>
      </c>
    </row>
    <row r="1946" spans="1:10" x14ac:dyDescent="0.2">
      <c r="A1946" t="s">
        <v>38</v>
      </c>
      <c r="B1946" s="3">
        <v>44277</v>
      </c>
      <c r="C1946">
        <v>0</v>
      </c>
      <c r="D1946">
        <v>0</v>
      </c>
      <c r="E1946">
        <f t="shared" si="153"/>
        <v>2021</v>
      </c>
      <c r="F1946" t="str">
        <f t="shared" si="152"/>
        <v>Victorian</v>
      </c>
      <c r="G1946" t="str">
        <f t="shared" si="154"/>
        <v>Quarter</v>
      </c>
      <c r="H1946">
        <f t="shared" si="155"/>
        <v>2021</v>
      </c>
      <c r="I1946">
        <f t="shared" si="156"/>
        <v>92</v>
      </c>
      <c r="J1946">
        <f>D1946*PJ_per_contract*I1946</f>
        <v>0</v>
      </c>
    </row>
    <row r="1947" spans="1:10" x14ac:dyDescent="0.2">
      <c r="A1947" t="s">
        <v>39</v>
      </c>
      <c r="B1947" s="3">
        <v>44277</v>
      </c>
      <c r="C1947">
        <v>127</v>
      </c>
      <c r="D1947">
        <v>0</v>
      </c>
      <c r="E1947">
        <f t="shared" si="153"/>
        <v>2021</v>
      </c>
      <c r="F1947" t="str">
        <f t="shared" si="152"/>
        <v>Wallumbilla</v>
      </c>
      <c r="G1947" t="str">
        <f t="shared" si="154"/>
        <v>Quarter</v>
      </c>
      <c r="H1947">
        <f t="shared" si="155"/>
        <v>2021</v>
      </c>
      <c r="I1947">
        <f t="shared" si="156"/>
        <v>92</v>
      </c>
      <c r="J1947">
        <f>D1947*PJ_per_contract*I1947</f>
        <v>0</v>
      </c>
    </row>
    <row r="1948" spans="1:10" x14ac:dyDescent="0.2">
      <c r="A1948" t="s">
        <v>40</v>
      </c>
      <c r="B1948" s="3">
        <v>44277</v>
      </c>
      <c r="C1948">
        <v>0</v>
      </c>
      <c r="D1948">
        <v>0</v>
      </c>
      <c r="E1948">
        <f t="shared" si="153"/>
        <v>2021</v>
      </c>
      <c r="F1948" t="str">
        <f t="shared" si="152"/>
        <v>Wallumbilla</v>
      </c>
      <c r="G1948" t="str">
        <f t="shared" si="154"/>
        <v>Strip</v>
      </c>
      <c r="H1948">
        <f t="shared" si="155"/>
        <v>2022</v>
      </c>
      <c r="I1948">
        <f t="shared" si="156"/>
        <v>365</v>
      </c>
      <c r="J1948">
        <f>D1948*PJ_per_contract*I1948</f>
        <v>0</v>
      </c>
    </row>
    <row r="1949" spans="1:10" x14ac:dyDescent="0.2">
      <c r="A1949" t="s">
        <v>41</v>
      </c>
      <c r="B1949" s="3">
        <v>44277</v>
      </c>
      <c r="C1949">
        <v>0</v>
      </c>
      <c r="D1949">
        <v>0</v>
      </c>
      <c r="E1949">
        <f t="shared" si="153"/>
        <v>2021</v>
      </c>
      <c r="F1949" t="str">
        <f t="shared" si="152"/>
        <v>Victorian</v>
      </c>
      <c r="G1949" t="str">
        <f t="shared" si="154"/>
        <v>Quarter</v>
      </c>
      <c r="H1949">
        <f t="shared" si="155"/>
        <v>2021</v>
      </c>
      <c r="I1949">
        <f t="shared" si="156"/>
        <v>92</v>
      </c>
      <c r="J1949">
        <f>D1949*PJ_per_contract*I1949</f>
        <v>0</v>
      </c>
    </row>
    <row r="1950" spans="1:10" x14ac:dyDescent="0.2">
      <c r="A1950" t="s">
        <v>42</v>
      </c>
      <c r="B1950" s="3">
        <v>44277</v>
      </c>
      <c r="C1950">
        <v>152</v>
      </c>
      <c r="D1950">
        <v>0</v>
      </c>
      <c r="E1950">
        <f t="shared" si="153"/>
        <v>2021</v>
      </c>
      <c r="F1950" t="str">
        <f t="shared" si="152"/>
        <v>Wallumbilla</v>
      </c>
      <c r="G1950" t="str">
        <f t="shared" si="154"/>
        <v>Quarter</v>
      </c>
      <c r="H1950">
        <f t="shared" si="155"/>
        <v>2021</v>
      </c>
      <c r="I1950">
        <f t="shared" si="156"/>
        <v>92</v>
      </c>
      <c r="J1950">
        <f>D1950*PJ_per_contract*I1950</f>
        <v>0</v>
      </c>
    </row>
    <row r="1951" spans="1:10" x14ac:dyDescent="0.2">
      <c r="A1951" t="s">
        <v>43</v>
      </c>
      <c r="B1951" s="3">
        <v>44277</v>
      </c>
      <c r="C1951">
        <v>0</v>
      </c>
      <c r="D1951">
        <v>0</v>
      </c>
      <c r="E1951">
        <f t="shared" si="153"/>
        <v>2021</v>
      </c>
      <c r="F1951" t="str">
        <f t="shared" si="152"/>
        <v>Victorian</v>
      </c>
      <c r="G1951" t="str">
        <f t="shared" si="154"/>
        <v>Quarter</v>
      </c>
      <c r="H1951">
        <f t="shared" si="155"/>
        <v>2021</v>
      </c>
      <c r="I1951">
        <f t="shared" si="156"/>
        <v>92</v>
      </c>
      <c r="J1951">
        <f>D1951*PJ_per_contract*I1951</f>
        <v>0</v>
      </c>
    </row>
    <row r="1952" spans="1:10" x14ac:dyDescent="0.2">
      <c r="A1952" t="s">
        <v>44</v>
      </c>
      <c r="B1952" s="3">
        <v>44277</v>
      </c>
      <c r="C1952">
        <v>90</v>
      </c>
      <c r="D1952">
        <v>0</v>
      </c>
      <c r="E1952">
        <f t="shared" si="153"/>
        <v>2021</v>
      </c>
      <c r="F1952" t="str">
        <f t="shared" si="152"/>
        <v>Wallumbilla</v>
      </c>
      <c r="G1952" t="str">
        <f t="shared" si="154"/>
        <v>Quarter</v>
      </c>
      <c r="H1952">
        <f t="shared" si="155"/>
        <v>2021</v>
      </c>
      <c r="I1952">
        <f t="shared" si="156"/>
        <v>92</v>
      </c>
      <c r="J1952">
        <f>D1952*PJ_per_contract*I1952</f>
        <v>0</v>
      </c>
    </row>
    <row r="1953" spans="1:10" x14ac:dyDescent="0.2">
      <c r="A1953" t="s">
        <v>45</v>
      </c>
      <c r="B1953" s="3">
        <v>44277</v>
      </c>
      <c r="C1953">
        <v>0</v>
      </c>
      <c r="D1953">
        <v>0</v>
      </c>
      <c r="E1953">
        <f t="shared" si="153"/>
        <v>2021</v>
      </c>
      <c r="F1953" t="str">
        <f t="shared" si="152"/>
        <v>Wallumbilla</v>
      </c>
      <c r="G1953" t="str">
        <f t="shared" si="154"/>
        <v>Strip</v>
      </c>
      <c r="H1953">
        <f t="shared" si="155"/>
        <v>2022</v>
      </c>
      <c r="I1953">
        <f t="shared" si="156"/>
        <v>365</v>
      </c>
      <c r="J1953">
        <f>D1953*PJ_per_contract*I1953</f>
        <v>0</v>
      </c>
    </row>
    <row r="1954" spans="1:10" x14ac:dyDescent="0.2">
      <c r="A1954" t="s">
        <v>46</v>
      </c>
      <c r="B1954" s="3">
        <v>44277</v>
      </c>
      <c r="C1954">
        <v>0</v>
      </c>
      <c r="D1954">
        <v>0</v>
      </c>
      <c r="E1954">
        <f t="shared" si="153"/>
        <v>2021</v>
      </c>
      <c r="F1954" t="str">
        <f t="shared" si="152"/>
        <v>Victorian</v>
      </c>
      <c r="G1954" t="str">
        <f t="shared" si="154"/>
        <v>Quarter</v>
      </c>
      <c r="H1954">
        <f t="shared" si="155"/>
        <v>2022</v>
      </c>
      <c r="I1954">
        <f t="shared" si="156"/>
        <v>92</v>
      </c>
      <c r="J1954">
        <f>D1954*PJ_per_contract*I1954</f>
        <v>0</v>
      </c>
    </row>
    <row r="1955" spans="1:10" x14ac:dyDescent="0.2">
      <c r="A1955" t="s">
        <v>47</v>
      </c>
      <c r="B1955" s="3">
        <v>44277</v>
      </c>
      <c r="C1955">
        <v>5</v>
      </c>
      <c r="D1955">
        <v>0</v>
      </c>
      <c r="E1955">
        <f t="shared" si="153"/>
        <v>2021</v>
      </c>
      <c r="F1955" t="str">
        <f t="shared" si="152"/>
        <v>Wallumbilla</v>
      </c>
      <c r="G1955" t="str">
        <f t="shared" si="154"/>
        <v>Quarter</v>
      </c>
      <c r="H1955">
        <f t="shared" si="155"/>
        <v>2022</v>
      </c>
      <c r="I1955">
        <f t="shared" si="156"/>
        <v>92</v>
      </c>
      <c r="J1955">
        <f>D1955*PJ_per_contract*I1955</f>
        <v>0</v>
      </c>
    </row>
    <row r="1956" spans="1:10" x14ac:dyDescent="0.2">
      <c r="A1956" t="s">
        <v>48</v>
      </c>
      <c r="B1956" s="3">
        <v>44277</v>
      </c>
      <c r="C1956">
        <v>0</v>
      </c>
      <c r="D1956">
        <v>0</v>
      </c>
      <c r="E1956">
        <f t="shared" si="153"/>
        <v>2021</v>
      </c>
      <c r="F1956" t="str">
        <f t="shared" si="152"/>
        <v>Victorian</v>
      </c>
      <c r="G1956" t="str">
        <f t="shared" si="154"/>
        <v>Quarter</v>
      </c>
      <c r="H1956">
        <f t="shared" si="155"/>
        <v>2022</v>
      </c>
      <c r="I1956">
        <f t="shared" si="156"/>
        <v>92</v>
      </c>
      <c r="J1956">
        <f>D1956*PJ_per_contract*I1956</f>
        <v>0</v>
      </c>
    </row>
    <row r="1957" spans="1:10" x14ac:dyDescent="0.2">
      <c r="A1957" t="s">
        <v>49</v>
      </c>
      <c r="B1957" s="3">
        <v>44277</v>
      </c>
      <c r="C1957">
        <v>20</v>
      </c>
      <c r="D1957">
        <v>0</v>
      </c>
      <c r="E1957">
        <f t="shared" si="153"/>
        <v>2021</v>
      </c>
      <c r="F1957" t="str">
        <f t="shared" si="152"/>
        <v>Wallumbilla</v>
      </c>
      <c r="G1957" t="str">
        <f t="shared" si="154"/>
        <v>Quarter</v>
      </c>
      <c r="H1957">
        <f t="shared" si="155"/>
        <v>2022</v>
      </c>
      <c r="I1957">
        <f t="shared" si="156"/>
        <v>92</v>
      </c>
      <c r="J1957">
        <f>D1957*PJ_per_contract*I1957</f>
        <v>0</v>
      </c>
    </row>
    <row r="1958" spans="1:10" x14ac:dyDescent="0.2">
      <c r="A1958" t="s">
        <v>59</v>
      </c>
      <c r="B1958" s="3">
        <v>44277</v>
      </c>
      <c r="C1958">
        <v>0</v>
      </c>
      <c r="D1958">
        <v>0</v>
      </c>
      <c r="E1958">
        <f t="shared" si="153"/>
        <v>2021</v>
      </c>
      <c r="F1958" t="str">
        <f t="shared" si="152"/>
        <v>Victorian</v>
      </c>
      <c r="G1958" t="str">
        <f t="shared" si="154"/>
        <v>Quarter</v>
      </c>
      <c r="H1958">
        <f t="shared" si="155"/>
        <v>2023</v>
      </c>
      <c r="I1958">
        <f t="shared" si="156"/>
        <v>92</v>
      </c>
      <c r="J1958">
        <f>D1958*PJ_per_contract*I1958</f>
        <v>0</v>
      </c>
    </row>
    <row r="1959" spans="1:10" x14ac:dyDescent="0.2">
      <c r="A1959" t="s">
        <v>58</v>
      </c>
      <c r="B1959" s="3">
        <v>44277</v>
      </c>
      <c r="C1959">
        <v>0</v>
      </c>
      <c r="D1959">
        <v>0</v>
      </c>
      <c r="E1959">
        <f t="shared" si="153"/>
        <v>2021</v>
      </c>
      <c r="F1959" t="str">
        <f t="shared" si="152"/>
        <v>Victorian</v>
      </c>
      <c r="G1959" t="str">
        <f t="shared" si="154"/>
        <v>Quarter</v>
      </c>
      <c r="H1959">
        <f t="shared" si="155"/>
        <v>2024</v>
      </c>
      <c r="I1959">
        <f t="shared" si="156"/>
        <v>92</v>
      </c>
      <c r="J1959">
        <f>D1959*PJ_per_contract*I1959</f>
        <v>0</v>
      </c>
    </row>
    <row r="1960" spans="1:10" x14ac:dyDescent="0.2">
      <c r="A1960" t="s">
        <v>54</v>
      </c>
      <c r="B1960" s="3">
        <v>44277</v>
      </c>
      <c r="C1960">
        <v>0</v>
      </c>
      <c r="D1960">
        <v>0</v>
      </c>
      <c r="E1960">
        <f t="shared" si="153"/>
        <v>2021</v>
      </c>
      <c r="F1960" t="str">
        <f t="shared" si="152"/>
        <v>Victorian</v>
      </c>
      <c r="G1960" t="str">
        <f t="shared" si="154"/>
        <v>Quarter</v>
      </c>
      <c r="H1960">
        <f t="shared" si="155"/>
        <v>2023</v>
      </c>
      <c r="I1960">
        <f t="shared" si="156"/>
        <v>92</v>
      </c>
      <c r="J1960">
        <f>D1960*PJ_per_contract*I1960</f>
        <v>0</v>
      </c>
    </row>
    <row r="1961" spans="1:10" x14ac:dyDescent="0.2">
      <c r="A1961" t="s">
        <v>57</v>
      </c>
      <c r="B1961" s="3">
        <v>44277</v>
      </c>
      <c r="C1961">
        <v>0</v>
      </c>
      <c r="D1961">
        <v>0</v>
      </c>
      <c r="E1961">
        <f t="shared" si="153"/>
        <v>2021</v>
      </c>
      <c r="F1961" t="str">
        <f t="shared" si="152"/>
        <v>Victorian</v>
      </c>
      <c r="G1961" t="str">
        <f t="shared" si="154"/>
        <v>Quarter</v>
      </c>
      <c r="H1961">
        <f t="shared" si="155"/>
        <v>2024</v>
      </c>
      <c r="I1961">
        <f t="shared" si="156"/>
        <v>92</v>
      </c>
      <c r="J1961">
        <f>D1961*PJ_per_contract*I1961</f>
        <v>0</v>
      </c>
    </row>
    <row r="1962" spans="1:10" x14ac:dyDescent="0.2">
      <c r="A1962" t="s">
        <v>55</v>
      </c>
      <c r="B1962" s="3">
        <v>44277</v>
      </c>
      <c r="C1962">
        <v>0</v>
      </c>
      <c r="D1962">
        <v>0</v>
      </c>
      <c r="E1962">
        <f t="shared" si="153"/>
        <v>2021</v>
      </c>
      <c r="F1962" t="str">
        <f t="shared" si="152"/>
        <v>Victorian</v>
      </c>
      <c r="G1962" t="str">
        <f t="shared" si="154"/>
        <v>Quarter</v>
      </c>
      <c r="H1962">
        <f t="shared" si="155"/>
        <v>2024</v>
      </c>
      <c r="I1962">
        <f t="shared" si="156"/>
        <v>92</v>
      </c>
      <c r="J1962">
        <f>D1962*PJ_per_contract*I1962</f>
        <v>0</v>
      </c>
    </row>
    <row r="1963" spans="1:10" x14ac:dyDescent="0.2">
      <c r="A1963" t="s">
        <v>52</v>
      </c>
      <c r="B1963" s="3">
        <v>44277</v>
      </c>
      <c r="C1963">
        <v>0</v>
      </c>
      <c r="D1963">
        <v>0</v>
      </c>
      <c r="E1963">
        <f t="shared" si="153"/>
        <v>2021</v>
      </c>
      <c r="F1963" t="str">
        <f t="shared" si="152"/>
        <v>Victorian</v>
      </c>
      <c r="G1963" t="str">
        <f t="shared" si="154"/>
        <v>Quarter</v>
      </c>
      <c r="H1963">
        <f t="shared" si="155"/>
        <v>2022</v>
      </c>
      <c r="I1963">
        <f t="shared" si="156"/>
        <v>92</v>
      </c>
      <c r="J1963">
        <f>D1963*PJ_per_contract*I1963</f>
        <v>0</v>
      </c>
    </row>
    <row r="1964" spans="1:10" x14ac:dyDescent="0.2">
      <c r="A1964" t="s">
        <v>50</v>
      </c>
      <c r="B1964" s="3">
        <v>44277</v>
      </c>
      <c r="C1964">
        <v>0</v>
      </c>
      <c r="D1964">
        <v>0</v>
      </c>
      <c r="E1964">
        <f t="shared" si="153"/>
        <v>2021</v>
      </c>
      <c r="F1964" t="str">
        <f t="shared" si="152"/>
        <v>Victorian</v>
      </c>
      <c r="G1964" t="str">
        <f t="shared" si="154"/>
        <v>Quarter</v>
      </c>
      <c r="H1964">
        <f t="shared" si="155"/>
        <v>2024</v>
      </c>
      <c r="I1964">
        <f t="shared" si="156"/>
        <v>92</v>
      </c>
      <c r="J1964">
        <f>D1964*PJ_per_contract*I1964</f>
        <v>0</v>
      </c>
    </row>
    <row r="1965" spans="1:10" x14ac:dyDescent="0.2">
      <c r="A1965" t="s">
        <v>53</v>
      </c>
      <c r="B1965" s="3">
        <v>44277</v>
      </c>
      <c r="C1965">
        <v>0</v>
      </c>
      <c r="D1965">
        <v>0</v>
      </c>
      <c r="E1965">
        <f t="shared" si="153"/>
        <v>2021</v>
      </c>
      <c r="F1965" t="str">
        <f t="shared" si="152"/>
        <v>Victorian</v>
      </c>
      <c r="G1965" t="str">
        <f t="shared" si="154"/>
        <v>Quarter</v>
      </c>
      <c r="H1965">
        <f t="shared" si="155"/>
        <v>2023</v>
      </c>
      <c r="I1965">
        <f t="shared" si="156"/>
        <v>92</v>
      </c>
      <c r="J1965">
        <f>D1965*PJ_per_contract*I1965</f>
        <v>0</v>
      </c>
    </row>
    <row r="1966" spans="1:10" x14ac:dyDescent="0.2">
      <c r="A1966" t="s">
        <v>51</v>
      </c>
      <c r="B1966" s="3">
        <v>44277</v>
      </c>
      <c r="C1966">
        <v>0</v>
      </c>
      <c r="D1966">
        <v>0</v>
      </c>
      <c r="E1966">
        <f t="shared" si="153"/>
        <v>2021</v>
      </c>
      <c r="F1966" t="str">
        <f t="shared" si="152"/>
        <v>Victorian</v>
      </c>
      <c r="G1966" t="str">
        <f t="shared" si="154"/>
        <v>Quarter</v>
      </c>
      <c r="H1966">
        <f t="shared" si="155"/>
        <v>2022</v>
      </c>
      <c r="I1966">
        <f t="shared" si="156"/>
        <v>92</v>
      </c>
      <c r="J1966">
        <f>D1966*PJ_per_contract*I1966</f>
        <v>0</v>
      </c>
    </row>
    <row r="1967" spans="1:10" x14ac:dyDescent="0.2">
      <c r="A1967" t="s">
        <v>56</v>
      </c>
      <c r="B1967" s="3">
        <v>44277</v>
      </c>
      <c r="C1967">
        <v>0</v>
      </c>
      <c r="D1967">
        <v>0</v>
      </c>
      <c r="E1967">
        <f t="shared" si="153"/>
        <v>2021</v>
      </c>
      <c r="F1967" t="str">
        <f t="shared" si="152"/>
        <v>Victorian</v>
      </c>
      <c r="G1967" t="str">
        <f t="shared" si="154"/>
        <v>Quarter</v>
      </c>
      <c r="H1967">
        <f t="shared" si="155"/>
        <v>2023</v>
      </c>
      <c r="I1967">
        <f t="shared" si="156"/>
        <v>92</v>
      </c>
      <c r="J1967">
        <f>D1967*PJ_per_contract*I1967</f>
        <v>0</v>
      </c>
    </row>
    <row r="1968" spans="1:10" x14ac:dyDescent="0.2">
      <c r="A1968" t="s">
        <v>60</v>
      </c>
      <c r="B1968" s="3">
        <v>44277</v>
      </c>
      <c r="C1968">
        <v>0</v>
      </c>
      <c r="D1968">
        <v>0</v>
      </c>
      <c r="E1968">
        <f t="shared" si="153"/>
        <v>2021</v>
      </c>
      <c r="F1968" t="str">
        <f t="shared" si="152"/>
        <v>Wallumbilla</v>
      </c>
      <c r="G1968" t="str">
        <f t="shared" si="154"/>
        <v>Strip</v>
      </c>
      <c r="H1968">
        <f t="shared" si="155"/>
        <v>2023</v>
      </c>
      <c r="I1968">
        <f t="shared" si="156"/>
        <v>365</v>
      </c>
      <c r="J1968">
        <f>D1968*PJ_per_contract*I1968</f>
        <v>0</v>
      </c>
    </row>
    <row r="1969" spans="1:10" x14ac:dyDescent="0.2">
      <c r="A1969" t="s">
        <v>61</v>
      </c>
      <c r="B1969" s="3">
        <v>44277</v>
      </c>
      <c r="C1969">
        <v>30</v>
      </c>
      <c r="D1969">
        <v>0</v>
      </c>
      <c r="E1969">
        <f t="shared" si="153"/>
        <v>2021</v>
      </c>
      <c r="F1969" t="str">
        <f t="shared" si="152"/>
        <v>Wallumbilla</v>
      </c>
      <c r="G1969" t="str">
        <f t="shared" si="154"/>
        <v>Quarter</v>
      </c>
      <c r="H1969">
        <f t="shared" si="155"/>
        <v>2022</v>
      </c>
      <c r="I1969">
        <f t="shared" si="156"/>
        <v>92</v>
      </c>
      <c r="J1969">
        <f>D1969*PJ_per_contract*I1969</f>
        <v>0</v>
      </c>
    </row>
    <row r="1970" spans="1:10" x14ac:dyDescent="0.2">
      <c r="A1970" t="s">
        <v>62</v>
      </c>
      <c r="B1970" s="3">
        <v>44277</v>
      </c>
      <c r="C1970">
        <v>5</v>
      </c>
      <c r="D1970">
        <v>0</v>
      </c>
      <c r="E1970">
        <f t="shared" si="153"/>
        <v>2021</v>
      </c>
      <c r="F1970" t="str">
        <f t="shared" si="152"/>
        <v>Wallumbilla</v>
      </c>
      <c r="G1970" t="str">
        <f t="shared" si="154"/>
        <v>Quarter</v>
      </c>
      <c r="H1970">
        <f t="shared" si="155"/>
        <v>2022</v>
      </c>
      <c r="I1970">
        <f t="shared" si="156"/>
        <v>92</v>
      </c>
      <c r="J1970">
        <f>D1970*PJ_per_contract*I1970</f>
        <v>0</v>
      </c>
    </row>
    <row r="1971" spans="1:10" x14ac:dyDescent="0.2">
      <c r="A1971" t="s">
        <v>63</v>
      </c>
      <c r="B1971" s="3">
        <v>44277</v>
      </c>
      <c r="C1971">
        <v>0</v>
      </c>
      <c r="D1971">
        <v>0</v>
      </c>
      <c r="E1971">
        <f t="shared" si="153"/>
        <v>2021</v>
      </c>
      <c r="F1971" t="str">
        <f t="shared" si="152"/>
        <v>Wallumbilla</v>
      </c>
      <c r="G1971" t="str">
        <f t="shared" si="154"/>
        <v>Quarter</v>
      </c>
      <c r="H1971">
        <f t="shared" si="155"/>
        <v>2023</v>
      </c>
      <c r="I1971">
        <f t="shared" si="156"/>
        <v>92</v>
      </c>
      <c r="J1971">
        <f>D1971*PJ_per_contract*I1971</f>
        <v>0</v>
      </c>
    </row>
    <row r="1972" spans="1:10" x14ac:dyDescent="0.2">
      <c r="A1972" t="s">
        <v>64</v>
      </c>
      <c r="B1972" s="3">
        <v>44277</v>
      </c>
      <c r="C1972">
        <v>0</v>
      </c>
      <c r="D1972">
        <v>0</v>
      </c>
      <c r="E1972">
        <f t="shared" si="153"/>
        <v>2021</v>
      </c>
      <c r="F1972" t="str">
        <f t="shared" si="152"/>
        <v>Wallumbilla</v>
      </c>
      <c r="G1972" t="str">
        <f t="shared" si="154"/>
        <v>Quarter</v>
      </c>
      <c r="H1972">
        <f t="shared" si="155"/>
        <v>2023</v>
      </c>
      <c r="I1972">
        <f t="shared" si="156"/>
        <v>92</v>
      </c>
      <c r="J1972">
        <f>D1972*PJ_per_contract*I1972</f>
        <v>0</v>
      </c>
    </row>
    <row r="1973" spans="1:10" x14ac:dyDescent="0.2">
      <c r="A1973" t="s">
        <v>31</v>
      </c>
      <c r="B1973" s="3">
        <v>44278</v>
      </c>
      <c r="C1973">
        <v>0</v>
      </c>
      <c r="D1973">
        <v>0</v>
      </c>
      <c r="E1973">
        <f t="shared" si="153"/>
        <v>2021</v>
      </c>
      <c r="F1973" t="str">
        <f t="shared" si="152"/>
        <v>Wallumbilla</v>
      </c>
      <c r="G1973" t="str">
        <f t="shared" si="154"/>
        <v>Strip</v>
      </c>
      <c r="H1973">
        <f t="shared" si="155"/>
        <v>2021</v>
      </c>
      <c r="I1973">
        <f t="shared" si="156"/>
        <v>365</v>
      </c>
      <c r="J1973">
        <f>D1973*PJ_per_contract*I1973</f>
        <v>0</v>
      </c>
    </row>
    <row r="1974" spans="1:10" x14ac:dyDescent="0.2">
      <c r="A1974" t="s">
        <v>32</v>
      </c>
      <c r="B1974" s="3">
        <v>44278</v>
      </c>
      <c r="C1974">
        <v>0</v>
      </c>
      <c r="D1974">
        <v>0</v>
      </c>
      <c r="E1974">
        <f t="shared" si="153"/>
        <v>2021</v>
      </c>
      <c r="F1974" t="str">
        <f t="shared" si="152"/>
        <v>Victorian</v>
      </c>
      <c r="G1974" t="str">
        <f t="shared" si="154"/>
        <v>Quarter</v>
      </c>
      <c r="H1974">
        <f t="shared" si="155"/>
        <v>2021</v>
      </c>
      <c r="I1974">
        <f t="shared" si="156"/>
        <v>92</v>
      </c>
      <c r="J1974">
        <f>D1974*PJ_per_contract*I1974</f>
        <v>0</v>
      </c>
    </row>
    <row r="1975" spans="1:10" x14ac:dyDescent="0.2">
      <c r="A1975" t="s">
        <v>33</v>
      </c>
      <c r="B1975" s="3">
        <v>44278</v>
      </c>
      <c r="C1975">
        <v>0</v>
      </c>
      <c r="D1975">
        <v>0</v>
      </c>
      <c r="E1975">
        <f t="shared" si="153"/>
        <v>2021</v>
      </c>
      <c r="F1975" t="str">
        <f t="shared" si="152"/>
        <v>Victorian</v>
      </c>
      <c r="G1975" t="str">
        <f t="shared" si="154"/>
        <v>Month</v>
      </c>
      <c r="H1975">
        <f t="shared" si="155"/>
        <v>2021</v>
      </c>
      <c r="I1975">
        <f t="shared" si="156"/>
        <v>31</v>
      </c>
      <c r="J1975">
        <f>D1975*PJ_per_contract*I1975</f>
        <v>0</v>
      </c>
    </row>
    <row r="1976" spans="1:10" x14ac:dyDescent="0.2">
      <c r="A1976" t="s">
        <v>34</v>
      </c>
      <c r="B1976" s="3">
        <v>44278</v>
      </c>
      <c r="C1976">
        <v>85</v>
      </c>
      <c r="D1976">
        <v>0</v>
      </c>
      <c r="E1976">
        <f t="shared" si="153"/>
        <v>2021</v>
      </c>
      <c r="F1976" t="str">
        <f t="shared" si="152"/>
        <v>Wallumbilla</v>
      </c>
      <c r="G1976" t="str">
        <f t="shared" si="154"/>
        <v>Quarter</v>
      </c>
      <c r="H1976">
        <f t="shared" si="155"/>
        <v>2021</v>
      </c>
      <c r="I1976">
        <f t="shared" si="156"/>
        <v>92</v>
      </c>
      <c r="J1976">
        <f>D1976*PJ_per_contract*I1976</f>
        <v>0</v>
      </c>
    </row>
    <row r="1977" spans="1:10" x14ac:dyDescent="0.2">
      <c r="A1977" t="s">
        <v>35</v>
      </c>
      <c r="B1977" s="3">
        <v>44278</v>
      </c>
      <c r="C1977">
        <v>0</v>
      </c>
      <c r="D1977">
        <v>0</v>
      </c>
      <c r="E1977">
        <f t="shared" si="153"/>
        <v>2021</v>
      </c>
      <c r="F1977" t="str">
        <f t="shared" si="152"/>
        <v>Victorian</v>
      </c>
      <c r="G1977" t="str">
        <f t="shared" si="154"/>
        <v>Month</v>
      </c>
      <c r="H1977">
        <f t="shared" si="155"/>
        <v>2021</v>
      </c>
      <c r="I1977">
        <f t="shared" si="156"/>
        <v>31</v>
      </c>
      <c r="J1977">
        <f>D1977*PJ_per_contract*I1977</f>
        <v>0</v>
      </c>
    </row>
    <row r="1978" spans="1:10" x14ac:dyDescent="0.2">
      <c r="A1978" t="s">
        <v>36</v>
      </c>
      <c r="B1978" s="3">
        <v>44278</v>
      </c>
      <c r="C1978">
        <v>0</v>
      </c>
      <c r="D1978">
        <v>0</v>
      </c>
      <c r="E1978">
        <f t="shared" si="153"/>
        <v>2021</v>
      </c>
      <c r="F1978" t="str">
        <f t="shared" si="152"/>
        <v>Victorian</v>
      </c>
      <c r="G1978" t="str">
        <f t="shared" si="154"/>
        <v>Month</v>
      </c>
      <c r="H1978">
        <f t="shared" si="155"/>
        <v>2021</v>
      </c>
      <c r="I1978">
        <f t="shared" si="156"/>
        <v>31</v>
      </c>
      <c r="J1978">
        <f>D1978*PJ_per_contract*I1978</f>
        <v>0</v>
      </c>
    </row>
    <row r="1979" spans="1:10" x14ac:dyDescent="0.2">
      <c r="A1979" t="s">
        <v>37</v>
      </c>
      <c r="B1979" s="3">
        <v>44278</v>
      </c>
      <c r="C1979">
        <v>0</v>
      </c>
      <c r="D1979">
        <v>0</v>
      </c>
      <c r="E1979">
        <f t="shared" si="153"/>
        <v>2021</v>
      </c>
      <c r="F1979" t="str">
        <f t="shared" si="152"/>
        <v>Victorian</v>
      </c>
      <c r="G1979" t="str">
        <f t="shared" si="154"/>
        <v>Month</v>
      </c>
      <c r="H1979">
        <f t="shared" si="155"/>
        <v>2021</v>
      </c>
      <c r="I1979">
        <f t="shared" si="156"/>
        <v>31</v>
      </c>
      <c r="J1979">
        <f>D1979*PJ_per_contract*I1979</f>
        <v>0</v>
      </c>
    </row>
    <row r="1980" spans="1:10" x14ac:dyDescent="0.2">
      <c r="A1980" t="s">
        <v>38</v>
      </c>
      <c r="B1980" s="3">
        <v>44278</v>
      </c>
      <c r="C1980">
        <v>0</v>
      </c>
      <c r="D1980">
        <v>0</v>
      </c>
      <c r="E1980">
        <f t="shared" si="153"/>
        <v>2021</v>
      </c>
      <c r="F1980" t="str">
        <f t="shared" si="152"/>
        <v>Victorian</v>
      </c>
      <c r="G1980" t="str">
        <f t="shared" si="154"/>
        <v>Quarter</v>
      </c>
      <c r="H1980">
        <f t="shared" si="155"/>
        <v>2021</v>
      </c>
      <c r="I1980">
        <f t="shared" si="156"/>
        <v>92</v>
      </c>
      <c r="J1980">
        <f>D1980*PJ_per_contract*I1980</f>
        <v>0</v>
      </c>
    </row>
    <row r="1981" spans="1:10" x14ac:dyDescent="0.2">
      <c r="A1981" t="s">
        <v>39</v>
      </c>
      <c r="B1981" s="3">
        <v>44278</v>
      </c>
      <c r="C1981">
        <v>127</v>
      </c>
      <c r="D1981">
        <v>0</v>
      </c>
      <c r="E1981">
        <f t="shared" si="153"/>
        <v>2021</v>
      </c>
      <c r="F1981" t="str">
        <f t="shared" si="152"/>
        <v>Wallumbilla</v>
      </c>
      <c r="G1981" t="str">
        <f t="shared" si="154"/>
        <v>Quarter</v>
      </c>
      <c r="H1981">
        <f t="shared" si="155"/>
        <v>2021</v>
      </c>
      <c r="I1981">
        <f t="shared" si="156"/>
        <v>92</v>
      </c>
      <c r="J1981">
        <f>D1981*PJ_per_contract*I1981</f>
        <v>0</v>
      </c>
    </row>
    <row r="1982" spans="1:10" x14ac:dyDescent="0.2">
      <c r="A1982" t="s">
        <v>40</v>
      </c>
      <c r="B1982" s="3">
        <v>44278</v>
      </c>
      <c r="C1982">
        <v>0</v>
      </c>
      <c r="D1982">
        <v>0</v>
      </c>
      <c r="E1982">
        <f t="shared" si="153"/>
        <v>2021</v>
      </c>
      <c r="F1982" t="str">
        <f t="shared" si="152"/>
        <v>Wallumbilla</v>
      </c>
      <c r="G1982" t="str">
        <f t="shared" si="154"/>
        <v>Strip</v>
      </c>
      <c r="H1982">
        <f t="shared" si="155"/>
        <v>2022</v>
      </c>
      <c r="I1982">
        <f t="shared" si="156"/>
        <v>365</v>
      </c>
      <c r="J1982">
        <f>D1982*PJ_per_contract*I1982</f>
        <v>0</v>
      </c>
    </row>
    <row r="1983" spans="1:10" x14ac:dyDescent="0.2">
      <c r="A1983" t="s">
        <v>41</v>
      </c>
      <c r="B1983" s="3">
        <v>44278</v>
      </c>
      <c r="C1983">
        <v>0</v>
      </c>
      <c r="D1983">
        <v>0</v>
      </c>
      <c r="E1983">
        <f t="shared" si="153"/>
        <v>2021</v>
      </c>
      <c r="F1983" t="str">
        <f t="shared" si="152"/>
        <v>Victorian</v>
      </c>
      <c r="G1983" t="str">
        <f t="shared" si="154"/>
        <v>Quarter</v>
      </c>
      <c r="H1983">
        <f t="shared" si="155"/>
        <v>2021</v>
      </c>
      <c r="I1983">
        <f t="shared" si="156"/>
        <v>92</v>
      </c>
      <c r="J1983">
        <f>D1983*PJ_per_contract*I1983</f>
        <v>0</v>
      </c>
    </row>
    <row r="1984" spans="1:10" x14ac:dyDescent="0.2">
      <c r="A1984" t="s">
        <v>42</v>
      </c>
      <c r="B1984" s="3">
        <v>44278</v>
      </c>
      <c r="C1984">
        <v>152</v>
      </c>
      <c r="D1984">
        <v>0</v>
      </c>
      <c r="E1984">
        <f t="shared" si="153"/>
        <v>2021</v>
      </c>
      <c r="F1984" t="str">
        <f t="shared" si="152"/>
        <v>Wallumbilla</v>
      </c>
      <c r="G1984" t="str">
        <f t="shared" si="154"/>
        <v>Quarter</v>
      </c>
      <c r="H1984">
        <f t="shared" si="155"/>
        <v>2021</v>
      </c>
      <c r="I1984">
        <f t="shared" si="156"/>
        <v>92</v>
      </c>
      <c r="J1984">
        <f>D1984*PJ_per_contract*I1984</f>
        <v>0</v>
      </c>
    </row>
    <row r="1985" spans="1:10" x14ac:dyDescent="0.2">
      <c r="A1985" t="s">
        <v>43</v>
      </c>
      <c r="B1985" s="3">
        <v>44278</v>
      </c>
      <c r="C1985">
        <v>0</v>
      </c>
      <c r="D1985">
        <v>0</v>
      </c>
      <c r="E1985">
        <f t="shared" si="153"/>
        <v>2021</v>
      </c>
      <c r="F1985" t="str">
        <f t="shared" si="152"/>
        <v>Victorian</v>
      </c>
      <c r="G1985" t="str">
        <f t="shared" si="154"/>
        <v>Quarter</v>
      </c>
      <c r="H1985">
        <f t="shared" si="155"/>
        <v>2021</v>
      </c>
      <c r="I1985">
        <f t="shared" si="156"/>
        <v>92</v>
      </c>
      <c r="J1985">
        <f>D1985*PJ_per_contract*I1985</f>
        <v>0</v>
      </c>
    </row>
    <row r="1986" spans="1:10" x14ac:dyDescent="0.2">
      <c r="A1986" t="s">
        <v>44</v>
      </c>
      <c r="B1986" s="3">
        <v>44278</v>
      </c>
      <c r="C1986">
        <v>90</v>
      </c>
      <c r="D1986">
        <v>0</v>
      </c>
      <c r="E1986">
        <f t="shared" si="153"/>
        <v>2021</v>
      </c>
      <c r="F1986" t="str">
        <f t="shared" ref="F1986:F2049" si="157">IF(OR(LEFT(A1986,2)="GJ",LEFT(A1986,2)="GK"),"Victorian",IF(OR(LEFT(A1986,2)="GX",LEFT(A1986,2)="GY"),"Wallumbilla","NA"))</f>
        <v>Wallumbilla</v>
      </c>
      <c r="G1986" t="str">
        <f t="shared" si="154"/>
        <v>Quarter</v>
      </c>
      <c r="H1986">
        <f t="shared" si="155"/>
        <v>2021</v>
      </c>
      <c r="I1986">
        <f t="shared" si="156"/>
        <v>92</v>
      </c>
      <c r="J1986">
        <f>D1986*PJ_per_contract*I1986</f>
        <v>0</v>
      </c>
    </row>
    <row r="1987" spans="1:10" x14ac:dyDescent="0.2">
      <c r="A1987" t="s">
        <v>45</v>
      </c>
      <c r="B1987" s="3">
        <v>44278</v>
      </c>
      <c r="C1987">
        <v>0</v>
      </c>
      <c r="D1987">
        <v>5</v>
      </c>
      <c r="E1987">
        <f t="shared" ref="E1987:E2050" si="158">YEAR(B1987)</f>
        <v>2021</v>
      </c>
      <c r="F1987" t="str">
        <f t="shared" si="157"/>
        <v>Wallumbilla</v>
      </c>
      <c r="G1987" t="str">
        <f t="shared" ref="G1987:G2050" si="159">IF(LEFT(A1987,2)="GJ","Month",IF(OR(LEFT(A1987,2)="GK",LEFT(A1987,2)="GX"),"Quarter",IF(LEFT(A1987,2)="GY","Strip","NA")))</f>
        <v>Strip</v>
      </c>
      <c r="H1987">
        <f t="shared" ref="H1987:H2050" si="160">VALUE(MID(A1987,4,4))</f>
        <v>2022</v>
      </c>
      <c r="I1987">
        <f t="shared" ref="I1987:I2050" si="161">IF(G1987="Month",_xlfn.DAYS(EOMONTH(B1987,0),EOMONTH(B1987,-1)),IF(G1987="Quarter",_xlfn.DAYS(EOMONTH(B1987,2),EOMONTH(B1987,-1)),365))</f>
        <v>365</v>
      </c>
      <c r="J1987">
        <f>D1987*PJ_per_contract*I1987</f>
        <v>0.1825</v>
      </c>
    </row>
    <row r="1988" spans="1:10" x14ac:dyDescent="0.2">
      <c r="A1988" t="s">
        <v>46</v>
      </c>
      <c r="B1988" s="3">
        <v>44278</v>
      </c>
      <c r="C1988">
        <v>0</v>
      </c>
      <c r="D1988">
        <v>0</v>
      </c>
      <c r="E1988">
        <f t="shared" si="158"/>
        <v>2021</v>
      </c>
      <c r="F1988" t="str">
        <f t="shared" si="157"/>
        <v>Victorian</v>
      </c>
      <c r="G1988" t="str">
        <f t="shared" si="159"/>
        <v>Quarter</v>
      </c>
      <c r="H1988">
        <f t="shared" si="160"/>
        <v>2022</v>
      </c>
      <c r="I1988">
        <f t="shared" si="161"/>
        <v>92</v>
      </c>
      <c r="J1988">
        <f>D1988*PJ_per_contract*I1988</f>
        <v>0</v>
      </c>
    </row>
    <row r="1989" spans="1:10" x14ac:dyDescent="0.2">
      <c r="A1989" t="s">
        <v>47</v>
      </c>
      <c r="B1989" s="3">
        <v>44278</v>
      </c>
      <c r="C1989">
        <v>10</v>
      </c>
      <c r="D1989">
        <v>5</v>
      </c>
      <c r="E1989">
        <f t="shared" si="158"/>
        <v>2021</v>
      </c>
      <c r="F1989" t="str">
        <f t="shared" si="157"/>
        <v>Wallumbilla</v>
      </c>
      <c r="G1989" t="str">
        <f t="shared" si="159"/>
        <v>Quarter</v>
      </c>
      <c r="H1989">
        <f t="shared" si="160"/>
        <v>2022</v>
      </c>
      <c r="I1989">
        <f t="shared" si="161"/>
        <v>92</v>
      </c>
      <c r="J1989">
        <f>D1989*PJ_per_contract*I1989</f>
        <v>4.5999999999999999E-2</v>
      </c>
    </row>
    <row r="1990" spans="1:10" x14ac:dyDescent="0.2">
      <c r="A1990" t="s">
        <v>48</v>
      </c>
      <c r="B1990" s="3">
        <v>44278</v>
      </c>
      <c r="C1990">
        <v>0</v>
      </c>
      <c r="D1990">
        <v>0</v>
      </c>
      <c r="E1990">
        <f t="shared" si="158"/>
        <v>2021</v>
      </c>
      <c r="F1990" t="str">
        <f t="shared" si="157"/>
        <v>Victorian</v>
      </c>
      <c r="G1990" t="str">
        <f t="shared" si="159"/>
        <v>Quarter</v>
      </c>
      <c r="H1990">
        <f t="shared" si="160"/>
        <v>2022</v>
      </c>
      <c r="I1990">
        <f t="shared" si="161"/>
        <v>92</v>
      </c>
      <c r="J1990">
        <f>D1990*PJ_per_contract*I1990</f>
        <v>0</v>
      </c>
    </row>
    <row r="1991" spans="1:10" x14ac:dyDescent="0.2">
      <c r="A1991" t="s">
        <v>49</v>
      </c>
      <c r="B1991" s="3">
        <v>44278</v>
      </c>
      <c r="C1991">
        <v>25</v>
      </c>
      <c r="D1991">
        <v>5</v>
      </c>
      <c r="E1991">
        <f t="shared" si="158"/>
        <v>2021</v>
      </c>
      <c r="F1991" t="str">
        <f t="shared" si="157"/>
        <v>Wallumbilla</v>
      </c>
      <c r="G1991" t="str">
        <f t="shared" si="159"/>
        <v>Quarter</v>
      </c>
      <c r="H1991">
        <f t="shared" si="160"/>
        <v>2022</v>
      </c>
      <c r="I1991">
        <f t="shared" si="161"/>
        <v>92</v>
      </c>
      <c r="J1991">
        <f>D1991*PJ_per_contract*I1991</f>
        <v>4.5999999999999999E-2</v>
      </c>
    </row>
    <row r="1992" spans="1:10" x14ac:dyDescent="0.2">
      <c r="A1992" t="s">
        <v>51</v>
      </c>
      <c r="B1992" s="3">
        <v>44278</v>
      </c>
      <c r="C1992">
        <v>0</v>
      </c>
      <c r="D1992">
        <v>0</v>
      </c>
      <c r="E1992">
        <f t="shared" si="158"/>
        <v>2021</v>
      </c>
      <c r="F1992" t="str">
        <f t="shared" si="157"/>
        <v>Victorian</v>
      </c>
      <c r="G1992" t="str">
        <f t="shared" si="159"/>
        <v>Quarter</v>
      </c>
      <c r="H1992">
        <f t="shared" si="160"/>
        <v>2022</v>
      </c>
      <c r="I1992">
        <f t="shared" si="161"/>
        <v>92</v>
      </c>
      <c r="J1992">
        <f>D1992*PJ_per_contract*I1992</f>
        <v>0</v>
      </c>
    </row>
    <row r="1993" spans="1:10" x14ac:dyDescent="0.2">
      <c r="A1993" t="s">
        <v>53</v>
      </c>
      <c r="B1993" s="3">
        <v>44278</v>
      </c>
      <c r="C1993">
        <v>0</v>
      </c>
      <c r="D1993">
        <v>0</v>
      </c>
      <c r="E1993">
        <f t="shared" si="158"/>
        <v>2021</v>
      </c>
      <c r="F1993" t="str">
        <f t="shared" si="157"/>
        <v>Victorian</v>
      </c>
      <c r="G1993" t="str">
        <f t="shared" si="159"/>
        <v>Quarter</v>
      </c>
      <c r="H1993">
        <f t="shared" si="160"/>
        <v>2023</v>
      </c>
      <c r="I1993">
        <f t="shared" si="161"/>
        <v>92</v>
      </c>
      <c r="J1993">
        <f>D1993*PJ_per_contract*I1993</f>
        <v>0</v>
      </c>
    </row>
    <row r="1994" spans="1:10" x14ac:dyDescent="0.2">
      <c r="A1994" t="s">
        <v>58</v>
      </c>
      <c r="B1994" s="3">
        <v>44278</v>
      </c>
      <c r="C1994">
        <v>0</v>
      </c>
      <c r="D1994">
        <v>0</v>
      </c>
      <c r="E1994">
        <f t="shared" si="158"/>
        <v>2021</v>
      </c>
      <c r="F1994" t="str">
        <f t="shared" si="157"/>
        <v>Victorian</v>
      </c>
      <c r="G1994" t="str">
        <f t="shared" si="159"/>
        <v>Quarter</v>
      </c>
      <c r="H1994">
        <f t="shared" si="160"/>
        <v>2024</v>
      </c>
      <c r="I1994">
        <f t="shared" si="161"/>
        <v>92</v>
      </c>
      <c r="J1994">
        <f>D1994*PJ_per_contract*I1994</f>
        <v>0</v>
      </c>
    </row>
    <row r="1995" spans="1:10" x14ac:dyDescent="0.2">
      <c r="A1995" t="s">
        <v>59</v>
      </c>
      <c r="B1995" s="3">
        <v>44278</v>
      </c>
      <c r="C1995">
        <v>0</v>
      </c>
      <c r="D1995">
        <v>0</v>
      </c>
      <c r="E1995">
        <f t="shared" si="158"/>
        <v>2021</v>
      </c>
      <c r="F1995" t="str">
        <f t="shared" si="157"/>
        <v>Victorian</v>
      </c>
      <c r="G1995" t="str">
        <f t="shared" si="159"/>
        <v>Quarter</v>
      </c>
      <c r="H1995">
        <f t="shared" si="160"/>
        <v>2023</v>
      </c>
      <c r="I1995">
        <f t="shared" si="161"/>
        <v>92</v>
      </c>
      <c r="J1995">
        <f>D1995*PJ_per_contract*I1995</f>
        <v>0</v>
      </c>
    </row>
    <row r="1996" spans="1:10" x14ac:dyDescent="0.2">
      <c r="A1996" t="s">
        <v>54</v>
      </c>
      <c r="B1996" s="3">
        <v>44278</v>
      </c>
      <c r="C1996">
        <v>0</v>
      </c>
      <c r="D1996">
        <v>0</v>
      </c>
      <c r="E1996">
        <f t="shared" si="158"/>
        <v>2021</v>
      </c>
      <c r="F1996" t="str">
        <f t="shared" si="157"/>
        <v>Victorian</v>
      </c>
      <c r="G1996" t="str">
        <f t="shared" si="159"/>
        <v>Quarter</v>
      </c>
      <c r="H1996">
        <f t="shared" si="160"/>
        <v>2023</v>
      </c>
      <c r="I1996">
        <f t="shared" si="161"/>
        <v>92</v>
      </c>
      <c r="J1996">
        <f>D1996*PJ_per_contract*I1996</f>
        <v>0</v>
      </c>
    </row>
    <row r="1997" spans="1:10" x14ac:dyDescent="0.2">
      <c r="A1997" t="s">
        <v>56</v>
      </c>
      <c r="B1997" s="3">
        <v>44278</v>
      </c>
      <c r="C1997">
        <v>0</v>
      </c>
      <c r="D1997">
        <v>0</v>
      </c>
      <c r="E1997">
        <f t="shared" si="158"/>
        <v>2021</v>
      </c>
      <c r="F1997" t="str">
        <f t="shared" si="157"/>
        <v>Victorian</v>
      </c>
      <c r="G1997" t="str">
        <f t="shared" si="159"/>
        <v>Quarter</v>
      </c>
      <c r="H1997">
        <f t="shared" si="160"/>
        <v>2023</v>
      </c>
      <c r="I1997">
        <f t="shared" si="161"/>
        <v>92</v>
      </c>
      <c r="J1997">
        <f>D1997*PJ_per_contract*I1997</f>
        <v>0</v>
      </c>
    </row>
    <row r="1998" spans="1:10" x14ac:dyDescent="0.2">
      <c r="A1998" t="s">
        <v>52</v>
      </c>
      <c r="B1998" s="3">
        <v>44278</v>
      </c>
      <c r="C1998">
        <v>0</v>
      </c>
      <c r="D1998">
        <v>0</v>
      </c>
      <c r="E1998">
        <f t="shared" si="158"/>
        <v>2021</v>
      </c>
      <c r="F1998" t="str">
        <f t="shared" si="157"/>
        <v>Victorian</v>
      </c>
      <c r="G1998" t="str">
        <f t="shared" si="159"/>
        <v>Quarter</v>
      </c>
      <c r="H1998">
        <f t="shared" si="160"/>
        <v>2022</v>
      </c>
      <c r="I1998">
        <f t="shared" si="161"/>
        <v>92</v>
      </c>
      <c r="J1998">
        <f>D1998*PJ_per_contract*I1998</f>
        <v>0</v>
      </c>
    </row>
    <row r="1999" spans="1:10" x14ac:dyDescent="0.2">
      <c r="A1999" t="s">
        <v>50</v>
      </c>
      <c r="B1999" s="3">
        <v>44278</v>
      </c>
      <c r="C1999">
        <v>0</v>
      </c>
      <c r="D1999">
        <v>0</v>
      </c>
      <c r="E1999">
        <f t="shared" si="158"/>
        <v>2021</v>
      </c>
      <c r="F1999" t="str">
        <f t="shared" si="157"/>
        <v>Victorian</v>
      </c>
      <c r="G1999" t="str">
        <f t="shared" si="159"/>
        <v>Quarter</v>
      </c>
      <c r="H1999">
        <f t="shared" si="160"/>
        <v>2024</v>
      </c>
      <c r="I1999">
        <f t="shared" si="161"/>
        <v>92</v>
      </c>
      <c r="J1999">
        <f>D1999*PJ_per_contract*I1999</f>
        <v>0</v>
      </c>
    </row>
    <row r="2000" spans="1:10" x14ac:dyDescent="0.2">
      <c r="A2000" t="s">
        <v>55</v>
      </c>
      <c r="B2000" s="3">
        <v>44278</v>
      </c>
      <c r="C2000">
        <v>0</v>
      </c>
      <c r="D2000">
        <v>0</v>
      </c>
      <c r="E2000">
        <f t="shared" si="158"/>
        <v>2021</v>
      </c>
      <c r="F2000" t="str">
        <f t="shared" si="157"/>
        <v>Victorian</v>
      </c>
      <c r="G2000" t="str">
        <f t="shared" si="159"/>
        <v>Quarter</v>
      </c>
      <c r="H2000">
        <f t="shared" si="160"/>
        <v>2024</v>
      </c>
      <c r="I2000">
        <f t="shared" si="161"/>
        <v>92</v>
      </c>
      <c r="J2000">
        <f>D2000*PJ_per_contract*I2000</f>
        <v>0</v>
      </c>
    </row>
    <row r="2001" spans="1:10" x14ac:dyDescent="0.2">
      <c r="A2001" t="s">
        <v>57</v>
      </c>
      <c r="B2001" s="3">
        <v>44278</v>
      </c>
      <c r="C2001">
        <v>0</v>
      </c>
      <c r="D2001">
        <v>0</v>
      </c>
      <c r="E2001">
        <f t="shared" si="158"/>
        <v>2021</v>
      </c>
      <c r="F2001" t="str">
        <f t="shared" si="157"/>
        <v>Victorian</v>
      </c>
      <c r="G2001" t="str">
        <f t="shared" si="159"/>
        <v>Quarter</v>
      </c>
      <c r="H2001">
        <f t="shared" si="160"/>
        <v>2024</v>
      </c>
      <c r="I2001">
        <f t="shared" si="161"/>
        <v>92</v>
      </c>
      <c r="J2001">
        <f>D2001*PJ_per_contract*I2001</f>
        <v>0</v>
      </c>
    </row>
    <row r="2002" spans="1:10" x14ac:dyDescent="0.2">
      <c r="A2002" t="s">
        <v>60</v>
      </c>
      <c r="B2002" s="3">
        <v>44278</v>
      </c>
      <c r="C2002">
        <v>0</v>
      </c>
      <c r="D2002">
        <v>0</v>
      </c>
      <c r="E2002">
        <f t="shared" si="158"/>
        <v>2021</v>
      </c>
      <c r="F2002" t="str">
        <f t="shared" si="157"/>
        <v>Wallumbilla</v>
      </c>
      <c r="G2002" t="str">
        <f t="shared" si="159"/>
        <v>Strip</v>
      </c>
      <c r="H2002">
        <f t="shared" si="160"/>
        <v>2023</v>
      </c>
      <c r="I2002">
        <f t="shared" si="161"/>
        <v>365</v>
      </c>
      <c r="J2002">
        <f>D2002*PJ_per_contract*I2002</f>
        <v>0</v>
      </c>
    </row>
    <row r="2003" spans="1:10" x14ac:dyDescent="0.2">
      <c r="A2003" t="s">
        <v>61</v>
      </c>
      <c r="B2003" s="3">
        <v>44278</v>
      </c>
      <c r="C2003">
        <v>35</v>
      </c>
      <c r="D2003">
        <v>5</v>
      </c>
      <c r="E2003">
        <f t="shared" si="158"/>
        <v>2021</v>
      </c>
      <c r="F2003" t="str">
        <f t="shared" si="157"/>
        <v>Wallumbilla</v>
      </c>
      <c r="G2003" t="str">
        <f t="shared" si="159"/>
        <v>Quarter</v>
      </c>
      <c r="H2003">
        <f t="shared" si="160"/>
        <v>2022</v>
      </c>
      <c r="I2003">
        <f t="shared" si="161"/>
        <v>92</v>
      </c>
      <c r="J2003">
        <f>D2003*PJ_per_contract*I2003</f>
        <v>4.5999999999999999E-2</v>
      </c>
    </row>
    <row r="2004" spans="1:10" x14ac:dyDescent="0.2">
      <c r="A2004" t="s">
        <v>62</v>
      </c>
      <c r="B2004" s="3">
        <v>44278</v>
      </c>
      <c r="C2004">
        <v>10</v>
      </c>
      <c r="D2004">
        <v>5</v>
      </c>
      <c r="E2004">
        <f t="shared" si="158"/>
        <v>2021</v>
      </c>
      <c r="F2004" t="str">
        <f t="shared" si="157"/>
        <v>Wallumbilla</v>
      </c>
      <c r="G2004" t="str">
        <f t="shared" si="159"/>
        <v>Quarter</v>
      </c>
      <c r="H2004">
        <f t="shared" si="160"/>
        <v>2022</v>
      </c>
      <c r="I2004">
        <f t="shared" si="161"/>
        <v>92</v>
      </c>
      <c r="J2004">
        <f>D2004*PJ_per_contract*I2004</f>
        <v>4.5999999999999999E-2</v>
      </c>
    </row>
    <row r="2005" spans="1:10" x14ac:dyDescent="0.2">
      <c r="A2005" t="s">
        <v>63</v>
      </c>
      <c r="B2005" s="3">
        <v>44278</v>
      </c>
      <c r="C2005">
        <v>0</v>
      </c>
      <c r="D2005">
        <v>0</v>
      </c>
      <c r="E2005">
        <f t="shared" si="158"/>
        <v>2021</v>
      </c>
      <c r="F2005" t="str">
        <f t="shared" si="157"/>
        <v>Wallumbilla</v>
      </c>
      <c r="G2005" t="str">
        <f t="shared" si="159"/>
        <v>Quarter</v>
      </c>
      <c r="H2005">
        <f t="shared" si="160"/>
        <v>2023</v>
      </c>
      <c r="I2005">
        <f t="shared" si="161"/>
        <v>92</v>
      </c>
      <c r="J2005">
        <f>D2005*PJ_per_contract*I2005</f>
        <v>0</v>
      </c>
    </row>
    <row r="2006" spans="1:10" x14ac:dyDescent="0.2">
      <c r="A2006" t="s">
        <v>64</v>
      </c>
      <c r="B2006" s="3">
        <v>44278</v>
      </c>
      <c r="C2006">
        <v>0</v>
      </c>
      <c r="D2006">
        <v>0</v>
      </c>
      <c r="E2006">
        <f t="shared" si="158"/>
        <v>2021</v>
      </c>
      <c r="F2006" t="str">
        <f t="shared" si="157"/>
        <v>Wallumbilla</v>
      </c>
      <c r="G2006" t="str">
        <f t="shared" si="159"/>
        <v>Quarter</v>
      </c>
      <c r="H2006">
        <f t="shared" si="160"/>
        <v>2023</v>
      </c>
      <c r="I2006">
        <f t="shared" si="161"/>
        <v>92</v>
      </c>
      <c r="J2006">
        <f>D2006*PJ_per_contract*I2006</f>
        <v>0</v>
      </c>
    </row>
    <row r="2007" spans="1:10" x14ac:dyDescent="0.2">
      <c r="A2007" t="s">
        <v>31</v>
      </c>
      <c r="B2007" s="3">
        <v>44279</v>
      </c>
      <c r="C2007">
        <v>0</v>
      </c>
      <c r="D2007">
        <v>0</v>
      </c>
      <c r="E2007">
        <f t="shared" si="158"/>
        <v>2021</v>
      </c>
      <c r="F2007" t="str">
        <f t="shared" si="157"/>
        <v>Wallumbilla</v>
      </c>
      <c r="G2007" t="str">
        <f t="shared" si="159"/>
        <v>Strip</v>
      </c>
      <c r="H2007">
        <f t="shared" si="160"/>
        <v>2021</v>
      </c>
      <c r="I2007">
        <f t="shared" si="161"/>
        <v>365</v>
      </c>
      <c r="J2007">
        <f>D2007*PJ_per_contract*I2007</f>
        <v>0</v>
      </c>
    </row>
    <row r="2008" spans="1:10" x14ac:dyDescent="0.2">
      <c r="A2008" t="s">
        <v>32</v>
      </c>
      <c r="B2008" s="3">
        <v>44279</v>
      </c>
      <c r="C2008">
        <v>0</v>
      </c>
      <c r="D2008">
        <v>0</v>
      </c>
      <c r="E2008">
        <f t="shared" si="158"/>
        <v>2021</v>
      </c>
      <c r="F2008" t="str">
        <f t="shared" si="157"/>
        <v>Victorian</v>
      </c>
      <c r="G2008" t="str">
        <f t="shared" si="159"/>
        <v>Quarter</v>
      </c>
      <c r="H2008">
        <f t="shared" si="160"/>
        <v>2021</v>
      </c>
      <c r="I2008">
        <f t="shared" si="161"/>
        <v>92</v>
      </c>
      <c r="J2008">
        <f>D2008*PJ_per_contract*I2008</f>
        <v>0</v>
      </c>
    </row>
    <row r="2009" spans="1:10" x14ac:dyDescent="0.2">
      <c r="A2009" t="s">
        <v>33</v>
      </c>
      <c r="B2009" s="3">
        <v>44279</v>
      </c>
      <c r="C2009">
        <v>0</v>
      </c>
      <c r="D2009">
        <v>0</v>
      </c>
      <c r="E2009">
        <f t="shared" si="158"/>
        <v>2021</v>
      </c>
      <c r="F2009" t="str">
        <f t="shared" si="157"/>
        <v>Victorian</v>
      </c>
      <c r="G2009" t="str">
        <f t="shared" si="159"/>
        <v>Month</v>
      </c>
      <c r="H2009">
        <f t="shared" si="160"/>
        <v>2021</v>
      </c>
      <c r="I2009">
        <f t="shared" si="161"/>
        <v>31</v>
      </c>
      <c r="J2009">
        <f>D2009*PJ_per_contract*I2009</f>
        <v>0</v>
      </c>
    </row>
    <row r="2010" spans="1:10" x14ac:dyDescent="0.2">
      <c r="A2010" t="s">
        <v>34</v>
      </c>
      <c r="B2010" s="3">
        <v>44279</v>
      </c>
      <c r="C2010">
        <v>85</v>
      </c>
      <c r="D2010">
        <v>0</v>
      </c>
      <c r="E2010">
        <f t="shared" si="158"/>
        <v>2021</v>
      </c>
      <c r="F2010" t="str">
        <f t="shared" si="157"/>
        <v>Wallumbilla</v>
      </c>
      <c r="G2010" t="str">
        <f t="shared" si="159"/>
        <v>Quarter</v>
      </c>
      <c r="H2010">
        <f t="shared" si="160"/>
        <v>2021</v>
      </c>
      <c r="I2010">
        <f t="shared" si="161"/>
        <v>92</v>
      </c>
      <c r="J2010">
        <f>D2010*PJ_per_contract*I2010</f>
        <v>0</v>
      </c>
    </row>
    <row r="2011" spans="1:10" x14ac:dyDescent="0.2">
      <c r="A2011" t="s">
        <v>35</v>
      </c>
      <c r="B2011" s="3">
        <v>44279</v>
      </c>
      <c r="C2011">
        <v>0</v>
      </c>
      <c r="D2011">
        <v>0</v>
      </c>
      <c r="E2011">
        <f t="shared" si="158"/>
        <v>2021</v>
      </c>
      <c r="F2011" t="str">
        <f t="shared" si="157"/>
        <v>Victorian</v>
      </c>
      <c r="G2011" t="str">
        <f t="shared" si="159"/>
        <v>Month</v>
      </c>
      <c r="H2011">
        <f t="shared" si="160"/>
        <v>2021</v>
      </c>
      <c r="I2011">
        <f t="shared" si="161"/>
        <v>31</v>
      </c>
      <c r="J2011">
        <f>D2011*PJ_per_contract*I2011</f>
        <v>0</v>
      </c>
    </row>
    <row r="2012" spans="1:10" x14ac:dyDescent="0.2">
      <c r="A2012" t="s">
        <v>36</v>
      </c>
      <c r="B2012" s="3">
        <v>44279</v>
      </c>
      <c r="C2012">
        <v>0</v>
      </c>
      <c r="D2012">
        <v>0</v>
      </c>
      <c r="E2012">
        <f t="shared" si="158"/>
        <v>2021</v>
      </c>
      <c r="F2012" t="str">
        <f t="shared" si="157"/>
        <v>Victorian</v>
      </c>
      <c r="G2012" t="str">
        <f t="shared" si="159"/>
        <v>Month</v>
      </c>
      <c r="H2012">
        <f t="shared" si="160"/>
        <v>2021</v>
      </c>
      <c r="I2012">
        <f t="shared" si="161"/>
        <v>31</v>
      </c>
      <c r="J2012">
        <f>D2012*PJ_per_contract*I2012</f>
        <v>0</v>
      </c>
    </row>
    <row r="2013" spans="1:10" x14ac:dyDescent="0.2">
      <c r="A2013" t="s">
        <v>37</v>
      </c>
      <c r="B2013" s="3">
        <v>44279</v>
      </c>
      <c r="C2013">
        <v>0</v>
      </c>
      <c r="D2013">
        <v>0</v>
      </c>
      <c r="E2013">
        <f t="shared" si="158"/>
        <v>2021</v>
      </c>
      <c r="F2013" t="str">
        <f t="shared" si="157"/>
        <v>Victorian</v>
      </c>
      <c r="G2013" t="str">
        <f t="shared" si="159"/>
        <v>Month</v>
      </c>
      <c r="H2013">
        <f t="shared" si="160"/>
        <v>2021</v>
      </c>
      <c r="I2013">
        <f t="shared" si="161"/>
        <v>31</v>
      </c>
      <c r="J2013">
        <f>D2013*PJ_per_contract*I2013</f>
        <v>0</v>
      </c>
    </row>
    <row r="2014" spans="1:10" x14ac:dyDescent="0.2">
      <c r="A2014" t="s">
        <v>38</v>
      </c>
      <c r="B2014" s="3">
        <v>44279</v>
      </c>
      <c r="C2014">
        <v>0</v>
      </c>
      <c r="D2014">
        <v>0</v>
      </c>
      <c r="E2014">
        <f t="shared" si="158"/>
        <v>2021</v>
      </c>
      <c r="F2014" t="str">
        <f t="shared" si="157"/>
        <v>Victorian</v>
      </c>
      <c r="G2014" t="str">
        <f t="shared" si="159"/>
        <v>Quarter</v>
      </c>
      <c r="H2014">
        <f t="shared" si="160"/>
        <v>2021</v>
      </c>
      <c r="I2014">
        <f t="shared" si="161"/>
        <v>92</v>
      </c>
      <c r="J2014">
        <f>D2014*PJ_per_contract*I2014</f>
        <v>0</v>
      </c>
    </row>
    <row r="2015" spans="1:10" x14ac:dyDescent="0.2">
      <c r="A2015" t="s">
        <v>39</v>
      </c>
      <c r="B2015" s="3">
        <v>44279</v>
      </c>
      <c r="C2015">
        <v>127</v>
      </c>
      <c r="D2015">
        <v>0</v>
      </c>
      <c r="E2015">
        <f t="shared" si="158"/>
        <v>2021</v>
      </c>
      <c r="F2015" t="str">
        <f t="shared" si="157"/>
        <v>Wallumbilla</v>
      </c>
      <c r="G2015" t="str">
        <f t="shared" si="159"/>
        <v>Quarter</v>
      </c>
      <c r="H2015">
        <f t="shared" si="160"/>
        <v>2021</v>
      </c>
      <c r="I2015">
        <f t="shared" si="161"/>
        <v>92</v>
      </c>
      <c r="J2015">
        <f>D2015*PJ_per_contract*I2015</f>
        <v>0</v>
      </c>
    </row>
    <row r="2016" spans="1:10" x14ac:dyDescent="0.2">
      <c r="A2016" t="s">
        <v>40</v>
      </c>
      <c r="B2016" s="3">
        <v>44279</v>
      </c>
      <c r="C2016">
        <v>0</v>
      </c>
      <c r="D2016">
        <v>0</v>
      </c>
      <c r="E2016">
        <f t="shared" si="158"/>
        <v>2021</v>
      </c>
      <c r="F2016" t="str">
        <f t="shared" si="157"/>
        <v>Wallumbilla</v>
      </c>
      <c r="G2016" t="str">
        <f t="shared" si="159"/>
        <v>Strip</v>
      </c>
      <c r="H2016">
        <f t="shared" si="160"/>
        <v>2022</v>
      </c>
      <c r="I2016">
        <f t="shared" si="161"/>
        <v>365</v>
      </c>
      <c r="J2016">
        <f>D2016*PJ_per_contract*I2016</f>
        <v>0</v>
      </c>
    </row>
    <row r="2017" spans="1:10" x14ac:dyDescent="0.2">
      <c r="A2017" t="s">
        <v>41</v>
      </c>
      <c r="B2017" s="3">
        <v>44279</v>
      </c>
      <c r="C2017">
        <v>0</v>
      </c>
      <c r="D2017">
        <v>0</v>
      </c>
      <c r="E2017">
        <f t="shared" si="158"/>
        <v>2021</v>
      </c>
      <c r="F2017" t="str">
        <f t="shared" si="157"/>
        <v>Victorian</v>
      </c>
      <c r="G2017" t="str">
        <f t="shared" si="159"/>
        <v>Quarter</v>
      </c>
      <c r="H2017">
        <f t="shared" si="160"/>
        <v>2021</v>
      </c>
      <c r="I2017">
        <f t="shared" si="161"/>
        <v>92</v>
      </c>
      <c r="J2017">
        <f>D2017*PJ_per_contract*I2017</f>
        <v>0</v>
      </c>
    </row>
    <row r="2018" spans="1:10" x14ac:dyDescent="0.2">
      <c r="A2018" t="s">
        <v>42</v>
      </c>
      <c r="B2018" s="3">
        <v>44279</v>
      </c>
      <c r="C2018">
        <v>152</v>
      </c>
      <c r="D2018">
        <v>0</v>
      </c>
      <c r="E2018">
        <f t="shared" si="158"/>
        <v>2021</v>
      </c>
      <c r="F2018" t="str">
        <f t="shared" si="157"/>
        <v>Wallumbilla</v>
      </c>
      <c r="G2018" t="str">
        <f t="shared" si="159"/>
        <v>Quarter</v>
      </c>
      <c r="H2018">
        <f t="shared" si="160"/>
        <v>2021</v>
      </c>
      <c r="I2018">
        <f t="shared" si="161"/>
        <v>92</v>
      </c>
      <c r="J2018">
        <f>D2018*PJ_per_contract*I2018</f>
        <v>0</v>
      </c>
    </row>
    <row r="2019" spans="1:10" x14ac:dyDescent="0.2">
      <c r="A2019" t="s">
        <v>43</v>
      </c>
      <c r="B2019" s="3">
        <v>44279</v>
      </c>
      <c r="C2019">
        <v>0</v>
      </c>
      <c r="D2019">
        <v>0</v>
      </c>
      <c r="E2019">
        <f t="shared" si="158"/>
        <v>2021</v>
      </c>
      <c r="F2019" t="str">
        <f t="shared" si="157"/>
        <v>Victorian</v>
      </c>
      <c r="G2019" t="str">
        <f t="shared" si="159"/>
        <v>Quarter</v>
      </c>
      <c r="H2019">
        <f t="shared" si="160"/>
        <v>2021</v>
      </c>
      <c r="I2019">
        <f t="shared" si="161"/>
        <v>92</v>
      </c>
      <c r="J2019">
        <f>D2019*PJ_per_contract*I2019</f>
        <v>0</v>
      </c>
    </row>
    <row r="2020" spans="1:10" x14ac:dyDescent="0.2">
      <c r="A2020" t="s">
        <v>44</v>
      </c>
      <c r="B2020" s="3">
        <v>44279</v>
      </c>
      <c r="C2020">
        <v>90</v>
      </c>
      <c r="D2020">
        <v>0</v>
      </c>
      <c r="E2020">
        <f t="shared" si="158"/>
        <v>2021</v>
      </c>
      <c r="F2020" t="str">
        <f t="shared" si="157"/>
        <v>Wallumbilla</v>
      </c>
      <c r="G2020" t="str">
        <f t="shared" si="159"/>
        <v>Quarter</v>
      </c>
      <c r="H2020">
        <f t="shared" si="160"/>
        <v>2021</v>
      </c>
      <c r="I2020">
        <f t="shared" si="161"/>
        <v>92</v>
      </c>
      <c r="J2020">
        <f>D2020*PJ_per_contract*I2020</f>
        <v>0</v>
      </c>
    </row>
    <row r="2021" spans="1:10" x14ac:dyDescent="0.2">
      <c r="A2021" t="s">
        <v>45</v>
      </c>
      <c r="B2021" s="3">
        <v>44279</v>
      </c>
      <c r="C2021">
        <v>0</v>
      </c>
      <c r="D2021">
        <v>0</v>
      </c>
      <c r="E2021">
        <f t="shared" si="158"/>
        <v>2021</v>
      </c>
      <c r="F2021" t="str">
        <f t="shared" si="157"/>
        <v>Wallumbilla</v>
      </c>
      <c r="G2021" t="str">
        <f t="shared" si="159"/>
        <v>Strip</v>
      </c>
      <c r="H2021">
        <f t="shared" si="160"/>
        <v>2022</v>
      </c>
      <c r="I2021">
        <f t="shared" si="161"/>
        <v>365</v>
      </c>
      <c r="J2021">
        <f>D2021*PJ_per_contract*I2021</f>
        <v>0</v>
      </c>
    </row>
    <row r="2022" spans="1:10" x14ac:dyDescent="0.2">
      <c r="A2022" t="s">
        <v>46</v>
      </c>
      <c r="B2022" s="3">
        <v>44279</v>
      </c>
      <c r="C2022">
        <v>0</v>
      </c>
      <c r="D2022">
        <v>0</v>
      </c>
      <c r="E2022">
        <f t="shared" si="158"/>
        <v>2021</v>
      </c>
      <c r="F2022" t="str">
        <f t="shared" si="157"/>
        <v>Victorian</v>
      </c>
      <c r="G2022" t="str">
        <f t="shared" si="159"/>
        <v>Quarter</v>
      </c>
      <c r="H2022">
        <f t="shared" si="160"/>
        <v>2022</v>
      </c>
      <c r="I2022">
        <f t="shared" si="161"/>
        <v>92</v>
      </c>
      <c r="J2022">
        <f>D2022*PJ_per_contract*I2022</f>
        <v>0</v>
      </c>
    </row>
    <row r="2023" spans="1:10" x14ac:dyDescent="0.2">
      <c r="A2023" t="s">
        <v>47</v>
      </c>
      <c r="B2023" s="3">
        <v>44279</v>
      </c>
      <c r="C2023">
        <v>10</v>
      </c>
      <c r="D2023">
        <v>0</v>
      </c>
      <c r="E2023">
        <f t="shared" si="158"/>
        <v>2021</v>
      </c>
      <c r="F2023" t="str">
        <f t="shared" si="157"/>
        <v>Wallumbilla</v>
      </c>
      <c r="G2023" t="str">
        <f t="shared" si="159"/>
        <v>Quarter</v>
      </c>
      <c r="H2023">
        <f t="shared" si="160"/>
        <v>2022</v>
      </c>
      <c r="I2023">
        <f t="shared" si="161"/>
        <v>92</v>
      </c>
      <c r="J2023">
        <f>D2023*PJ_per_contract*I2023</f>
        <v>0</v>
      </c>
    </row>
    <row r="2024" spans="1:10" x14ac:dyDescent="0.2">
      <c r="A2024" t="s">
        <v>48</v>
      </c>
      <c r="B2024" s="3">
        <v>44279</v>
      </c>
      <c r="C2024">
        <v>0</v>
      </c>
      <c r="D2024">
        <v>0</v>
      </c>
      <c r="E2024">
        <f t="shared" si="158"/>
        <v>2021</v>
      </c>
      <c r="F2024" t="str">
        <f t="shared" si="157"/>
        <v>Victorian</v>
      </c>
      <c r="G2024" t="str">
        <f t="shared" si="159"/>
        <v>Quarter</v>
      </c>
      <c r="H2024">
        <f t="shared" si="160"/>
        <v>2022</v>
      </c>
      <c r="I2024">
        <f t="shared" si="161"/>
        <v>92</v>
      </c>
      <c r="J2024">
        <f>D2024*PJ_per_contract*I2024</f>
        <v>0</v>
      </c>
    </row>
    <row r="2025" spans="1:10" x14ac:dyDescent="0.2">
      <c r="A2025" t="s">
        <v>49</v>
      </c>
      <c r="B2025" s="3">
        <v>44279</v>
      </c>
      <c r="C2025">
        <v>25</v>
      </c>
      <c r="D2025">
        <v>0</v>
      </c>
      <c r="E2025">
        <f t="shared" si="158"/>
        <v>2021</v>
      </c>
      <c r="F2025" t="str">
        <f t="shared" si="157"/>
        <v>Wallumbilla</v>
      </c>
      <c r="G2025" t="str">
        <f t="shared" si="159"/>
        <v>Quarter</v>
      </c>
      <c r="H2025">
        <f t="shared" si="160"/>
        <v>2022</v>
      </c>
      <c r="I2025">
        <f t="shared" si="161"/>
        <v>92</v>
      </c>
      <c r="J2025">
        <f>D2025*PJ_per_contract*I2025</f>
        <v>0</v>
      </c>
    </row>
    <row r="2026" spans="1:10" x14ac:dyDescent="0.2">
      <c r="A2026" t="s">
        <v>58</v>
      </c>
      <c r="B2026" s="3">
        <v>44279</v>
      </c>
      <c r="C2026">
        <v>0</v>
      </c>
      <c r="D2026">
        <v>0</v>
      </c>
      <c r="E2026">
        <f t="shared" si="158"/>
        <v>2021</v>
      </c>
      <c r="F2026" t="str">
        <f t="shared" si="157"/>
        <v>Victorian</v>
      </c>
      <c r="G2026" t="str">
        <f t="shared" si="159"/>
        <v>Quarter</v>
      </c>
      <c r="H2026">
        <f t="shared" si="160"/>
        <v>2024</v>
      </c>
      <c r="I2026">
        <f t="shared" si="161"/>
        <v>92</v>
      </c>
      <c r="J2026">
        <f>D2026*PJ_per_contract*I2026</f>
        <v>0</v>
      </c>
    </row>
    <row r="2027" spans="1:10" x14ac:dyDescent="0.2">
      <c r="A2027" t="s">
        <v>56</v>
      </c>
      <c r="B2027" s="3">
        <v>44279</v>
      </c>
      <c r="C2027">
        <v>0</v>
      </c>
      <c r="D2027">
        <v>0</v>
      </c>
      <c r="E2027">
        <f t="shared" si="158"/>
        <v>2021</v>
      </c>
      <c r="F2027" t="str">
        <f t="shared" si="157"/>
        <v>Victorian</v>
      </c>
      <c r="G2027" t="str">
        <f t="shared" si="159"/>
        <v>Quarter</v>
      </c>
      <c r="H2027">
        <f t="shared" si="160"/>
        <v>2023</v>
      </c>
      <c r="I2027">
        <f t="shared" si="161"/>
        <v>92</v>
      </c>
      <c r="J2027">
        <f>D2027*PJ_per_contract*I2027</f>
        <v>0</v>
      </c>
    </row>
    <row r="2028" spans="1:10" x14ac:dyDescent="0.2">
      <c r="A2028" t="s">
        <v>52</v>
      </c>
      <c r="B2028" s="3">
        <v>44279</v>
      </c>
      <c r="C2028">
        <v>0</v>
      </c>
      <c r="D2028">
        <v>0</v>
      </c>
      <c r="E2028">
        <f t="shared" si="158"/>
        <v>2021</v>
      </c>
      <c r="F2028" t="str">
        <f t="shared" si="157"/>
        <v>Victorian</v>
      </c>
      <c r="G2028" t="str">
        <f t="shared" si="159"/>
        <v>Quarter</v>
      </c>
      <c r="H2028">
        <f t="shared" si="160"/>
        <v>2022</v>
      </c>
      <c r="I2028">
        <f t="shared" si="161"/>
        <v>92</v>
      </c>
      <c r="J2028">
        <f>D2028*PJ_per_contract*I2028</f>
        <v>0</v>
      </c>
    </row>
    <row r="2029" spans="1:10" x14ac:dyDescent="0.2">
      <c r="A2029" t="s">
        <v>50</v>
      </c>
      <c r="B2029" s="3">
        <v>44279</v>
      </c>
      <c r="C2029">
        <v>0</v>
      </c>
      <c r="D2029">
        <v>0</v>
      </c>
      <c r="E2029">
        <f t="shared" si="158"/>
        <v>2021</v>
      </c>
      <c r="F2029" t="str">
        <f t="shared" si="157"/>
        <v>Victorian</v>
      </c>
      <c r="G2029" t="str">
        <f t="shared" si="159"/>
        <v>Quarter</v>
      </c>
      <c r="H2029">
        <f t="shared" si="160"/>
        <v>2024</v>
      </c>
      <c r="I2029">
        <f t="shared" si="161"/>
        <v>92</v>
      </c>
      <c r="J2029">
        <f>D2029*PJ_per_contract*I2029</f>
        <v>0</v>
      </c>
    </row>
    <row r="2030" spans="1:10" x14ac:dyDescent="0.2">
      <c r="A2030" t="s">
        <v>53</v>
      </c>
      <c r="B2030" s="3">
        <v>44279</v>
      </c>
      <c r="C2030">
        <v>0</v>
      </c>
      <c r="D2030">
        <v>0</v>
      </c>
      <c r="E2030">
        <f t="shared" si="158"/>
        <v>2021</v>
      </c>
      <c r="F2030" t="str">
        <f t="shared" si="157"/>
        <v>Victorian</v>
      </c>
      <c r="G2030" t="str">
        <f t="shared" si="159"/>
        <v>Quarter</v>
      </c>
      <c r="H2030">
        <f t="shared" si="160"/>
        <v>2023</v>
      </c>
      <c r="I2030">
        <f t="shared" si="161"/>
        <v>92</v>
      </c>
      <c r="J2030">
        <f>D2030*PJ_per_contract*I2030</f>
        <v>0</v>
      </c>
    </row>
    <row r="2031" spans="1:10" x14ac:dyDescent="0.2">
      <c r="A2031" t="s">
        <v>54</v>
      </c>
      <c r="B2031" s="3">
        <v>44279</v>
      </c>
      <c r="C2031">
        <v>0</v>
      </c>
      <c r="D2031">
        <v>0</v>
      </c>
      <c r="E2031">
        <f t="shared" si="158"/>
        <v>2021</v>
      </c>
      <c r="F2031" t="str">
        <f t="shared" si="157"/>
        <v>Victorian</v>
      </c>
      <c r="G2031" t="str">
        <f t="shared" si="159"/>
        <v>Quarter</v>
      </c>
      <c r="H2031">
        <f t="shared" si="160"/>
        <v>2023</v>
      </c>
      <c r="I2031">
        <f t="shared" si="161"/>
        <v>92</v>
      </c>
      <c r="J2031">
        <f>D2031*PJ_per_contract*I2031</f>
        <v>0</v>
      </c>
    </row>
    <row r="2032" spans="1:10" x14ac:dyDescent="0.2">
      <c r="A2032" t="s">
        <v>57</v>
      </c>
      <c r="B2032" s="3">
        <v>44279</v>
      </c>
      <c r="C2032">
        <v>0</v>
      </c>
      <c r="D2032">
        <v>0</v>
      </c>
      <c r="E2032">
        <f t="shared" si="158"/>
        <v>2021</v>
      </c>
      <c r="F2032" t="str">
        <f t="shared" si="157"/>
        <v>Victorian</v>
      </c>
      <c r="G2032" t="str">
        <f t="shared" si="159"/>
        <v>Quarter</v>
      </c>
      <c r="H2032">
        <f t="shared" si="160"/>
        <v>2024</v>
      </c>
      <c r="I2032">
        <f t="shared" si="161"/>
        <v>92</v>
      </c>
      <c r="J2032">
        <f>D2032*PJ_per_contract*I2032</f>
        <v>0</v>
      </c>
    </row>
    <row r="2033" spans="1:10" x14ac:dyDescent="0.2">
      <c r="A2033" t="s">
        <v>59</v>
      </c>
      <c r="B2033" s="3">
        <v>44279</v>
      </c>
      <c r="C2033">
        <v>0</v>
      </c>
      <c r="D2033">
        <v>0</v>
      </c>
      <c r="E2033">
        <f t="shared" si="158"/>
        <v>2021</v>
      </c>
      <c r="F2033" t="str">
        <f t="shared" si="157"/>
        <v>Victorian</v>
      </c>
      <c r="G2033" t="str">
        <f t="shared" si="159"/>
        <v>Quarter</v>
      </c>
      <c r="H2033">
        <f t="shared" si="160"/>
        <v>2023</v>
      </c>
      <c r="I2033">
        <f t="shared" si="161"/>
        <v>92</v>
      </c>
      <c r="J2033">
        <f>D2033*PJ_per_contract*I2033</f>
        <v>0</v>
      </c>
    </row>
    <row r="2034" spans="1:10" x14ac:dyDescent="0.2">
      <c r="A2034" t="s">
        <v>51</v>
      </c>
      <c r="B2034" s="3">
        <v>44279</v>
      </c>
      <c r="C2034">
        <v>0</v>
      </c>
      <c r="D2034">
        <v>0</v>
      </c>
      <c r="E2034">
        <f t="shared" si="158"/>
        <v>2021</v>
      </c>
      <c r="F2034" t="str">
        <f t="shared" si="157"/>
        <v>Victorian</v>
      </c>
      <c r="G2034" t="str">
        <f t="shared" si="159"/>
        <v>Quarter</v>
      </c>
      <c r="H2034">
        <f t="shared" si="160"/>
        <v>2022</v>
      </c>
      <c r="I2034">
        <f t="shared" si="161"/>
        <v>92</v>
      </c>
      <c r="J2034">
        <f>D2034*PJ_per_contract*I2034</f>
        <v>0</v>
      </c>
    </row>
    <row r="2035" spans="1:10" x14ac:dyDescent="0.2">
      <c r="A2035" t="s">
        <v>55</v>
      </c>
      <c r="B2035" s="3">
        <v>44279</v>
      </c>
      <c r="C2035">
        <v>0</v>
      </c>
      <c r="D2035">
        <v>0</v>
      </c>
      <c r="E2035">
        <f t="shared" si="158"/>
        <v>2021</v>
      </c>
      <c r="F2035" t="str">
        <f t="shared" si="157"/>
        <v>Victorian</v>
      </c>
      <c r="G2035" t="str">
        <f t="shared" si="159"/>
        <v>Quarter</v>
      </c>
      <c r="H2035">
        <f t="shared" si="160"/>
        <v>2024</v>
      </c>
      <c r="I2035">
        <f t="shared" si="161"/>
        <v>92</v>
      </c>
      <c r="J2035">
        <f>D2035*PJ_per_contract*I2035</f>
        <v>0</v>
      </c>
    </row>
    <row r="2036" spans="1:10" x14ac:dyDescent="0.2">
      <c r="A2036" t="s">
        <v>60</v>
      </c>
      <c r="B2036" s="3">
        <v>44279</v>
      </c>
      <c r="C2036">
        <v>0</v>
      </c>
      <c r="D2036">
        <v>0</v>
      </c>
      <c r="E2036">
        <f t="shared" si="158"/>
        <v>2021</v>
      </c>
      <c r="F2036" t="str">
        <f t="shared" si="157"/>
        <v>Wallumbilla</v>
      </c>
      <c r="G2036" t="str">
        <f t="shared" si="159"/>
        <v>Strip</v>
      </c>
      <c r="H2036">
        <f t="shared" si="160"/>
        <v>2023</v>
      </c>
      <c r="I2036">
        <f t="shared" si="161"/>
        <v>365</v>
      </c>
      <c r="J2036">
        <f>D2036*PJ_per_contract*I2036</f>
        <v>0</v>
      </c>
    </row>
    <row r="2037" spans="1:10" x14ac:dyDescent="0.2">
      <c r="A2037" t="s">
        <v>61</v>
      </c>
      <c r="B2037" s="3">
        <v>44279</v>
      </c>
      <c r="C2037">
        <v>35</v>
      </c>
      <c r="D2037">
        <v>0</v>
      </c>
      <c r="E2037">
        <f t="shared" si="158"/>
        <v>2021</v>
      </c>
      <c r="F2037" t="str">
        <f t="shared" si="157"/>
        <v>Wallumbilla</v>
      </c>
      <c r="G2037" t="str">
        <f t="shared" si="159"/>
        <v>Quarter</v>
      </c>
      <c r="H2037">
        <f t="shared" si="160"/>
        <v>2022</v>
      </c>
      <c r="I2037">
        <f t="shared" si="161"/>
        <v>92</v>
      </c>
      <c r="J2037">
        <f>D2037*PJ_per_contract*I2037</f>
        <v>0</v>
      </c>
    </row>
    <row r="2038" spans="1:10" x14ac:dyDescent="0.2">
      <c r="A2038" t="s">
        <v>62</v>
      </c>
      <c r="B2038" s="3">
        <v>44279</v>
      </c>
      <c r="C2038">
        <v>10</v>
      </c>
      <c r="D2038">
        <v>0</v>
      </c>
      <c r="E2038">
        <f t="shared" si="158"/>
        <v>2021</v>
      </c>
      <c r="F2038" t="str">
        <f t="shared" si="157"/>
        <v>Wallumbilla</v>
      </c>
      <c r="G2038" t="str">
        <f t="shared" si="159"/>
        <v>Quarter</v>
      </c>
      <c r="H2038">
        <f t="shared" si="160"/>
        <v>2022</v>
      </c>
      <c r="I2038">
        <f t="shared" si="161"/>
        <v>92</v>
      </c>
      <c r="J2038">
        <f>D2038*PJ_per_contract*I2038</f>
        <v>0</v>
      </c>
    </row>
    <row r="2039" spans="1:10" x14ac:dyDescent="0.2">
      <c r="A2039" t="s">
        <v>63</v>
      </c>
      <c r="B2039" s="3">
        <v>44279</v>
      </c>
      <c r="C2039">
        <v>0</v>
      </c>
      <c r="D2039">
        <v>0</v>
      </c>
      <c r="E2039">
        <f t="shared" si="158"/>
        <v>2021</v>
      </c>
      <c r="F2039" t="str">
        <f t="shared" si="157"/>
        <v>Wallumbilla</v>
      </c>
      <c r="G2039" t="str">
        <f t="shared" si="159"/>
        <v>Quarter</v>
      </c>
      <c r="H2039">
        <f t="shared" si="160"/>
        <v>2023</v>
      </c>
      <c r="I2039">
        <f t="shared" si="161"/>
        <v>92</v>
      </c>
      <c r="J2039">
        <f>D2039*PJ_per_contract*I2039</f>
        <v>0</v>
      </c>
    </row>
    <row r="2040" spans="1:10" x14ac:dyDescent="0.2">
      <c r="A2040" t="s">
        <v>64</v>
      </c>
      <c r="B2040" s="3">
        <v>44279</v>
      </c>
      <c r="C2040">
        <v>0</v>
      </c>
      <c r="D2040">
        <v>0</v>
      </c>
      <c r="E2040">
        <f t="shared" si="158"/>
        <v>2021</v>
      </c>
      <c r="F2040" t="str">
        <f t="shared" si="157"/>
        <v>Wallumbilla</v>
      </c>
      <c r="G2040" t="str">
        <f t="shared" si="159"/>
        <v>Quarter</v>
      </c>
      <c r="H2040">
        <f t="shared" si="160"/>
        <v>2023</v>
      </c>
      <c r="I2040">
        <f t="shared" si="161"/>
        <v>92</v>
      </c>
      <c r="J2040">
        <f>D2040*PJ_per_contract*I2040</f>
        <v>0</v>
      </c>
    </row>
    <row r="2041" spans="1:10" x14ac:dyDescent="0.2">
      <c r="A2041" t="s">
        <v>31</v>
      </c>
      <c r="B2041" s="3">
        <v>44280</v>
      </c>
      <c r="C2041">
        <v>0</v>
      </c>
      <c r="D2041">
        <v>0</v>
      </c>
      <c r="E2041">
        <f t="shared" si="158"/>
        <v>2021</v>
      </c>
      <c r="F2041" t="str">
        <f t="shared" si="157"/>
        <v>Wallumbilla</v>
      </c>
      <c r="G2041" t="str">
        <f t="shared" si="159"/>
        <v>Strip</v>
      </c>
      <c r="H2041">
        <f t="shared" si="160"/>
        <v>2021</v>
      </c>
      <c r="I2041">
        <f t="shared" si="161"/>
        <v>365</v>
      </c>
      <c r="J2041">
        <f>D2041*PJ_per_contract*I2041</f>
        <v>0</v>
      </c>
    </row>
    <row r="2042" spans="1:10" x14ac:dyDescent="0.2">
      <c r="A2042" t="s">
        <v>33</v>
      </c>
      <c r="B2042" s="3">
        <v>44280</v>
      </c>
      <c r="C2042">
        <v>0</v>
      </c>
      <c r="D2042">
        <v>0</v>
      </c>
      <c r="E2042">
        <f t="shared" si="158"/>
        <v>2021</v>
      </c>
      <c r="F2042" t="str">
        <f t="shared" si="157"/>
        <v>Victorian</v>
      </c>
      <c r="G2042" t="str">
        <f t="shared" si="159"/>
        <v>Month</v>
      </c>
      <c r="H2042">
        <f t="shared" si="160"/>
        <v>2021</v>
      </c>
      <c r="I2042">
        <f t="shared" si="161"/>
        <v>31</v>
      </c>
      <c r="J2042">
        <f>D2042*PJ_per_contract*I2042</f>
        <v>0</v>
      </c>
    </row>
    <row r="2043" spans="1:10" x14ac:dyDescent="0.2">
      <c r="A2043" t="s">
        <v>32</v>
      </c>
      <c r="B2043" s="3">
        <v>44280</v>
      </c>
      <c r="C2043">
        <v>0</v>
      </c>
      <c r="D2043">
        <v>0</v>
      </c>
      <c r="E2043">
        <f t="shared" si="158"/>
        <v>2021</v>
      </c>
      <c r="F2043" t="str">
        <f t="shared" si="157"/>
        <v>Victorian</v>
      </c>
      <c r="G2043" t="str">
        <f t="shared" si="159"/>
        <v>Quarter</v>
      </c>
      <c r="H2043">
        <f t="shared" si="160"/>
        <v>2021</v>
      </c>
      <c r="I2043">
        <f t="shared" si="161"/>
        <v>92</v>
      </c>
      <c r="J2043">
        <f>D2043*PJ_per_contract*I2043</f>
        <v>0</v>
      </c>
    </row>
    <row r="2044" spans="1:10" x14ac:dyDescent="0.2">
      <c r="A2044" t="s">
        <v>34</v>
      </c>
      <c r="B2044" s="3">
        <v>44280</v>
      </c>
      <c r="C2044">
        <v>85</v>
      </c>
      <c r="D2044">
        <v>0</v>
      </c>
      <c r="E2044">
        <f t="shared" si="158"/>
        <v>2021</v>
      </c>
      <c r="F2044" t="str">
        <f t="shared" si="157"/>
        <v>Wallumbilla</v>
      </c>
      <c r="G2044" t="str">
        <f t="shared" si="159"/>
        <v>Quarter</v>
      </c>
      <c r="H2044">
        <f t="shared" si="160"/>
        <v>2021</v>
      </c>
      <c r="I2044">
        <f t="shared" si="161"/>
        <v>92</v>
      </c>
      <c r="J2044">
        <f>D2044*PJ_per_contract*I2044</f>
        <v>0</v>
      </c>
    </row>
    <row r="2045" spans="1:10" x14ac:dyDescent="0.2">
      <c r="A2045" t="s">
        <v>35</v>
      </c>
      <c r="B2045" s="3">
        <v>44280</v>
      </c>
      <c r="C2045">
        <v>0</v>
      </c>
      <c r="D2045">
        <v>0</v>
      </c>
      <c r="E2045">
        <f t="shared" si="158"/>
        <v>2021</v>
      </c>
      <c r="F2045" t="str">
        <f t="shared" si="157"/>
        <v>Victorian</v>
      </c>
      <c r="G2045" t="str">
        <f t="shared" si="159"/>
        <v>Month</v>
      </c>
      <c r="H2045">
        <f t="shared" si="160"/>
        <v>2021</v>
      </c>
      <c r="I2045">
        <f t="shared" si="161"/>
        <v>31</v>
      </c>
      <c r="J2045">
        <f>D2045*PJ_per_contract*I2045</f>
        <v>0</v>
      </c>
    </row>
    <row r="2046" spans="1:10" x14ac:dyDescent="0.2">
      <c r="A2046" t="s">
        <v>36</v>
      </c>
      <c r="B2046" s="3">
        <v>44280</v>
      </c>
      <c r="C2046">
        <v>0</v>
      </c>
      <c r="D2046">
        <v>0</v>
      </c>
      <c r="E2046">
        <f t="shared" si="158"/>
        <v>2021</v>
      </c>
      <c r="F2046" t="str">
        <f t="shared" si="157"/>
        <v>Victorian</v>
      </c>
      <c r="G2046" t="str">
        <f t="shared" si="159"/>
        <v>Month</v>
      </c>
      <c r="H2046">
        <f t="shared" si="160"/>
        <v>2021</v>
      </c>
      <c r="I2046">
        <f t="shared" si="161"/>
        <v>31</v>
      </c>
      <c r="J2046">
        <f>D2046*PJ_per_contract*I2046</f>
        <v>0</v>
      </c>
    </row>
    <row r="2047" spans="1:10" x14ac:dyDescent="0.2">
      <c r="A2047" t="s">
        <v>37</v>
      </c>
      <c r="B2047" s="3">
        <v>44280</v>
      </c>
      <c r="C2047">
        <v>0</v>
      </c>
      <c r="D2047">
        <v>0</v>
      </c>
      <c r="E2047">
        <f t="shared" si="158"/>
        <v>2021</v>
      </c>
      <c r="F2047" t="str">
        <f t="shared" si="157"/>
        <v>Victorian</v>
      </c>
      <c r="G2047" t="str">
        <f t="shared" si="159"/>
        <v>Month</v>
      </c>
      <c r="H2047">
        <f t="shared" si="160"/>
        <v>2021</v>
      </c>
      <c r="I2047">
        <f t="shared" si="161"/>
        <v>31</v>
      </c>
      <c r="J2047">
        <f>D2047*PJ_per_contract*I2047</f>
        <v>0</v>
      </c>
    </row>
    <row r="2048" spans="1:10" x14ac:dyDescent="0.2">
      <c r="A2048" t="s">
        <v>38</v>
      </c>
      <c r="B2048" s="3">
        <v>44280</v>
      </c>
      <c r="C2048">
        <v>0</v>
      </c>
      <c r="D2048">
        <v>0</v>
      </c>
      <c r="E2048">
        <f t="shared" si="158"/>
        <v>2021</v>
      </c>
      <c r="F2048" t="str">
        <f t="shared" si="157"/>
        <v>Victorian</v>
      </c>
      <c r="G2048" t="str">
        <f t="shared" si="159"/>
        <v>Quarter</v>
      </c>
      <c r="H2048">
        <f t="shared" si="160"/>
        <v>2021</v>
      </c>
      <c r="I2048">
        <f t="shared" si="161"/>
        <v>92</v>
      </c>
      <c r="J2048">
        <f>D2048*PJ_per_contract*I2048</f>
        <v>0</v>
      </c>
    </row>
    <row r="2049" spans="1:10" x14ac:dyDescent="0.2">
      <c r="A2049" t="s">
        <v>39</v>
      </c>
      <c r="B2049" s="3">
        <v>44280</v>
      </c>
      <c r="C2049">
        <v>127</v>
      </c>
      <c r="D2049">
        <v>0</v>
      </c>
      <c r="E2049">
        <f t="shared" si="158"/>
        <v>2021</v>
      </c>
      <c r="F2049" t="str">
        <f t="shared" si="157"/>
        <v>Wallumbilla</v>
      </c>
      <c r="G2049" t="str">
        <f t="shared" si="159"/>
        <v>Quarter</v>
      </c>
      <c r="H2049">
        <f t="shared" si="160"/>
        <v>2021</v>
      </c>
      <c r="I2049">
        <f t="shared" si="161"/>
        <v>92</v>
      </c>
      <c r="J2049">
        <f>D2049*PJ_per_contract*I2049</f>
        <v>0</v>
      </c>
    </row>
    <row r="2050" spans="1:10" x14ac:dyDescent="0.2">
      <c r="A2050" t="s">
        <v>40</v>
      </c>
      <c r="B2050" s="3">
        <v>44280</v>
      </c>
      <c r="C2050">
        <v>0</v>
      </c>
      <c r="D2050">
        <v>0</v>
      </c>
      <c r="E2050">
        <f t="shared" si="158"/>
        <v>2021</v>
      </c>
      <c r="F2050" t="str">
        <f t="shared" ref="F2050:F2113" si="162">IF(OR(LEFT(A2050,2)="GJ",LEFT(A2050,2)="GK"),"Victorian",IF(OR(LEFT(A2050,2)="GX",LEFT(A2050,2)="GY"),"Wallumbilla","NA"))</f>
        <v>Wallumbilla</v>
      </c>
      <c r="G2050" t="str">
        <f t="shared" si="159"/>
        <v>Strip</v>
      </c>
      <c r="H2050">
        <f t="shared" si="160"/>
        <v>2022</v>
      </c>
      <c r="I2050">
        <f t="shared" si="161"/>
        <v>365</v>
      </c>
      <c r="J2050">
        <f>D2050*PJ_per_contract*I2050</f>
        <v>0</v>
      </c>
    </row>
    <row r="2051" spans="1:10" x14ac:dyDescent="0.2">
      <c r="A2051" t="s">
        <v>41</v>
      </c>
      <c r="B2051" s="3">
        <v>44280</v>
      </c>
      <c r="C2051">
        <v>0</v>
      </c>
      <c r="D2051">
        <v>0</v>
      </c>
      <c r="E2051">
        <f t="shared" ref="E2051:E2114" si="163">YEAR(B2051)</f>
        <v>2021</v>
      </c>
      <c r="F2051" t="str">
        <f t="shared" si="162"/>
        <v>Victorian</v>
      </c>
      <c r="G2051" t="str">
        <f t="shared" ref="G2051:G2114" si="164">IF(LEFT(A2051,2)="GJ","Month",IF(OR(LEFT(A2051,2)="GK",LEFT(A2051,2)="GX"),"Quarter",IF(LEFT(A2051,2)="GY","Strip","NA")))</f>
        <v>Quarter</v>
      </c>
      <c r="H2051">
        <f t="shared" ref="H2051:H2114" si="165">VALUE(MID(A2051,4,4))</f>
        <v>2021</v>
      </c>
      <c r="I2051">
        <f t="shared" ref="I2051:I2114" si="166">IF(G2051="Month",_xlfn.DAYS(EOMONTH(B2051,0),EOMONTH(B2051,-1)),IF(G2051="Quarter",_xlfn.DAYS(EOMONTH(B2051,2),EOMONTH(B2051,-1)),365))</f>
        <v>92</v>
      </c>
      <c r="J2051">
        <f>D2051*PJ_per_contract*I2051</f>
        <v>0</v>
      </c>
    </row>
    <row r="2052" spans="1:10" x14ac:dyDescent="0.2">
      <c r="A2052" t="s">
        <v>42</v>
      </c>
      <c r="B2052" s="3">
        <v>44280</v>
      </c>
      <c r="C2052">
        <v>152</v>
      </c>
      <c r="D2052">
        <v>0</v>
      </c>
      <c r="E2052">
        <f t="shared" si="163"/>
        <v>2021</v>
      </c>
      <c r="F2052" t="str">
        <f t="shared" si="162"/>
        <v>Wallumbilla</v>
      </c>
      <c r="G2052" t="str">
        <f t="shared" si="164"/>
        <v>Quarter</v>
      </c>
      <c r="H2052">
        <f t="shared" si="165"/>
        <v>2021</v>
      </c>
      <c r="I2052">
        <f t="shared" si="166"/>
        <v>92</v>
      </c>
      <c r="J2052">
        <f>D2052*PJ_per_contract*I2052</f>
        <v>0</v>
      </c>
    </row>
    <row r="2053" spans="1:10" x14ac:dyDescent="0.2">
      <c r="A2053" t="s">
        <v>43</v>
      </c>
      <c r="B2053" s="3">
        <v>44280</v>
      </c>
      <c r="C2053">
        <v>0</v>
      </c>
      <c r="D2053">
        <v>0</v>
      </c>
      <c r="E2053">
        <f t="shared" si="163"/>
        <v>2021</v>
      </c>
      <c r="F2053" t="str">
        <f t="shared" si="162"/>
        <v>Victorian</v>
      </c>
      <c r="G2053" t="str">
        <f t="shared" si="164"/>
        <v>Quarter</v>
      </c>
      <c r="H2053">
        <f t="shared" si="165"/>
        <v>2021</v>
      </c>
      <c r="I2053">
        <f t="shared" si="166"/>
        <v>92</v>
      </c>
      <c r="J2053">
        <f>D2053*PJ_per_contract*I2053</f>
        <v>0</v>
      </c>
    </row>
    <row r="2054" spans="1:10" x14ac:dyDescent="0.2">
      <c r="A2054" t="s">
        <v>44</v>
      </c>
      <c r="B2054" s="3">
        <v>44280</v>
      </c>
      <c r="C2054">
        <v>90</v>
      </c>
      <c r="D2054">
        <v>0</v>
      </c>
      <c r="E2054">
        <f t="shared" si="163"/>
        <v>2021</v>
      </c>
      <c r="F2054" t="str">
        <f t="shared" si="162"/>
        <v>Wallumbilla</v>
      </c>
      <c r="G2054" t="str">
        <f t="shared" si="164"/>
        <v>Quarter</v>
      </c>
      <c r="H2054">
        <f t="shared" si="165"/>
        <v>2021</v>
      </c>
      <c r="I2054">
        <f t="shared" si="166"/>
        <v>92</v>
      </c>
      <c r="J2054">
        <f>D2054*PJ_per_contract*I2054</f>
        <v>0</v>
      </c>
    </row>
    <row r="2055" spans="1:10" x14ac:dyDescent="0.2">
      <c r="A2055" t="s">
        <v>45</v>
      </c>
      <c r="B2055" s="3">
        <v>44280</v>
      </c>
      <c r="C2055">
        <v>0</v>
      </c>
      <c r="D2055">
        <v>0</v>
      </c>
      <c r="E2055">
        <f t="shared" si="163"/>
        <v>2021</v>
      </c>
      <c r="F2055" t="str">
        <f t="shared" si="162"/>
        <v>Wallumbilla</v>
      </c>
      <c r="G2055" t="str">
        <f t="shared" si="164"/>
        <v>Strip</v>
      </c>
      <c r="H2055">
        <f t="shared" si="165"/>
        <v>2022</v>
      </c>
      <c r="I2055">
        <f t="shared" si="166"/>
        <v>365</v>
      </c>
      <c r="J2055">
        <f>D2055*PJ_per_contract*I2055</f>
        <v>0</v>
      </c>
    </row>
    <row r="2056" spans="1:10" x14ac:dyDescent="0.2">
      <c r="A2056" t="s">
        <v>46</v>
      </c>
      <c r="B2056" s="3">
        <v>44280</v>
      </c>
      <c r="C2056">
        <v>0</v>
      </c>
      <c r="D2056">
        <v>0</v>
      </c>
      <c r="E2056">
        <f t="shared" si="163"/>
        <v>2021</v>
      </c>
      <c r="F2056" t="str">
        <f t="shared" si="162"/>
        <v>Victorian</v>
      </c>
      <c r="G2056" t="str">
        <f t="shared" si="164"/>
        <v>Quarter</v>
      </c>
      <c r="H2056">
        <f t="shared" si="165"/>
        <v>2022</v>
      </c>
      <c r="I2056">
        <f t="shared" si="166"/>
        <v>92</v>
      </c>
      <c r="J2056">
        <f>D2056*PJ_per_contract*I2056</f>
        <v>0</v>
      </c>
    </row>
    <row r="2057" spans="1:10" x14ac:dyDescent="0.2">
      <c r="A2057" t="s">
        <v>47</v>
      </c>
      <c r="B2057" s="3">
        <v>44280</v>
      </c>
      <c r="C2057">
        <v>10</v>
      </c>
      <c r="D2057">
        <v>0</v>
      </c>
      <c r="E2057">
        <f t="shared" si="163"/>
        <v>2021</v>
      </c>
      <c r="F2057" t="str">
        <f t="shared" si="162"/>
        <v>Wallumbilla</v>
      </c>
      <c r="G2057" t="str">
        <f t="shared" si="164"/>
        <v>Quarter</v>
      </c>
      <c r="H2057">
        <f t="shared" si="165"/>
        <v>2022</v>
      </c>
      <c r="I2057">
        <f t="shared" si="166"/>
        <v>92</v>
      </c>
      <c r="J2057">
        <f>D2057*PJ_per_contract*I2057</f>
        <v>0</v>
      </c>
    </row>
    <row r="2058" spans="1:10" x14ac:dyDescent="0.2">
      <c r="A2058" t="s">
        <v>48</v>
      </c>
      <c r="B2058" s="3">
        <v>44280</v>
      </c>
      <c r="C2058">
        <v>0</v>
      </c>
      <c r="D2058">
        <v>0</v>
      </c>
      <c r="E2058">
        <f t="shared" si="163"/>
        <v>2021</v>
      </c>
      <c r="F2058" t="str">
        <f t="shared" si="162"/>
        <v>Victorian</v>
      </c>
      <c r="G2058" t="str">
        <f t="shared" si="164"/>
        <v>Quarter</v>
      </c>
      <c r="H2058">
        <f t="shared" si="165"/>
        <v>2022</v>
      </c>
      <c r="I2058">
        <f t="shared" si="166"/>
        <v>92</v>
      </c>
      <c r="J2058">
        <f>D2058*PJ_per_contract*I2058</f>
        <v>0</v>
      </c>
    </row>
    <row r="2059" spans="1:10" x14ac:dyDescent="0.2">
      <c r="A2059" t="s">
        <v>49</v>
      </c>
      <c r="B2059" s="3">
        <v>44280</v>
      </c>
      <c r="C2059">
        <v>25</v>
      </c>
      <c r="D2059">
        <v>0</v>
      </c>
      <c r="E2059">
        <f t="shared" si="163"/>
        <v>2021</v>
      </c>
      <c r="F2059" t="str">
        <f t="shared" si="162"/>
        <v>Wallumbilla</v>
      </c>
      <c r="G2059" t="str">
        <f t="shared" si="164"/>
        <v>Quarter</v>
      </c>
      <c r="H2059">
        <f t="shared" si="165"/>
        <v>2022</v>
      </c>
      <c r="I2059">
        <f t="shared" si="166"/>
        <v>92</v>
      </c>
      <c r="J2059">
        <f>D2059*PJ_per_contract*I2059</f>
        <v>0</v>
      </c>
    </row>
    <row r="2060" spans="1:10" x14ac:dyDescent="0.2">
      <c r="A2060" t="s">
        <v>53</v>
      </c>
      <c r="B2060" s="3">
        <v>44280</v>
      </c>
      <c r="C2060">
        <v>0</v>
      </c>
      <c r="D2060">
        <v>0</v>
      </c>
      <c r="E2060">
        <f t="shared" si="163"/>
        <v>2021</v>
      </c>
      <c r="F2060" t="str">
        <f t="shared" si="162"/>
        <v>Victorian</v>
      </c>
      <c r="G2060" t="str">
        <f t="shared" si="164"/>
        <v>Quarter</v>
      </c>
      <c r="H2060">
        <f t="shared" si="165"/>
        <v>2023</v>
      </c>
      <c r="I2060">
        <f t="shared" si="166"/>
        <v>92</v>
      </c>
      <c r="J2060">
        <f>D2060*PJ_per_contract*I2060</f>
        <v>0</v>
      </c>
    </row>
    <row r="2061" spans="1:10" x14ac:dyDescent="0.2">
      <c r="A2061" t="s">
        <v>52</v>
      </c>
      <c r="B2061" s="3">
        <v>44280</v>
      </c>
      <c r="C2061">
        <v>0</v>
      </c>
      <c r="D2061">
        <v>0</v>
      </c>
      <c r="E2061">
        <f t="shared" si="163"/>
        <v>2021</v>
      </c>
      <c r="F2061" t="str">
        <f t="shared" si="162"/>
        <v>Victorian</v>
      </c>
      <c r="G2061" t="str">
        <f t="shared" si="164"/>
        <v>Quarter</v>
      </c>
      <c r="H2061">
        <f t="shared" si="165"/>
        <v>2022</v>
      </c>
      <c r="I2061">
        <f t="shared" si="166"/>
        <v>92</v>
      </c>
      <c r="J2061">
        <f>D2061*PJ_per_contract*I2061</f>
        <v>0</v>
      </c>
    </row>
    <row r="2062" spans="1:10" x14ac:dyDescent="0.2">
      <c r="A2062" t="s">
        <v>59</v>
      </c>
      <c r="B2062" s="3">
        <v>44280</v>
      </c>
      <c r="C2062">
        <v>0</v>
      </c>
      <c r="D2062">
        <v>0</v>
      </c>
      <c r="E2062">
        <f t="shared" si="163"/>
        <v>2021</v>
      </c>
      <c r="F2062" t="str">
        <f t="shared" si="162"/>
        <v>Victorian</v>
      </c>
      <c r="G2062" t="str">
        <f t="shared" si="164"/>
        <v>Quarter</v>
      </c>
      <c r="H2062">
        <f t="shared" si="165"/>
        <v>2023</v>
      </c>
      <c r="I2062">
        <f t="shared" si="166"/>
        <v>92</v>
      </c>
      <c r="J2062">
        <f>D2062*PJ_per_contract*I2062</f>
        <v>0</v>
      </c>
    </row>
    <row r="2063" spans="1:10" x14ac:dyDescent="0.2">
      <c r="A2063" t="s">
        <v>57</v>
      </c>
      <c r="B2063" s="3">
        <v>44280</v>
      </c>
      <c r="C2063">
        <v>0</v>
      </c>
      <c r="D2063">
        <v>0</v>
      </c>
      <c r="E2063">
        <f t="shared" si="163"/>
        <v>2021</v>
      </c>
      <c r="F2063" t="str">
        <f t="shared" si="162"/>
        <v>Victorian</v>
      </c>
      <c r="G2063" t="str">
        <f t="shared" si="164"/>
        <v>Quarter</v>
      </c>
      <c r="H2063">
        <f t="shared" si="165"/>
        <v>2024</v>
      </c>
      <c r="I2063">
        <f t="shared" si="166"/>
        <v>92</v>
      </c>
      <c r="J2063">
        <f>D2063*PJ_per_contract*I2063</f>
        <v>0</v>
      </c>
    </row>
    <row r="2064" spans="1:10" x14ac:dyDescent="0.2">
      <c r="A2064" t="s">
        <v>55</v>
      </c>
      <c r="B2064" s="3">
        <v>44280</v>
      </c>
      <c r="C2064">
        <v>0</v>
      </c>
      <c r="D2064">
        <v>0</v>
      </c>
      <c r="E2064">
        <f t="shared" si="163"/>
        <v>2021</v>
      </c>
      <c r="F2064" t="str">
        <f t="shared" si="162"/>
        <v>Victorian</v>
      </c>
      <c r="G2064" t="str">
        <f t="shared" si="164"/>
        <v>Quarter</v>
      </c>
      <c r="H2064">
        <f t="shared" si="165"/>
        <v>2024</v>
      </c>
      <c r="I2064">
        <f t="shared" si="166"/>
        <v>92</v>
      </c>
      <c r="J2064">
        <f>D2064*PJ_per_contract*I2064</f>
        <v>0</v>
      </c>
    </row>
    <row r="2065" spans="1:10" x14ac:dyDescent="0.2">
      <c r="A2065" t="s">
        <v>50</v>
      </c>
      <c r="B2065" s="3">
        <v>44280</v>
      </c>
      <c r="C2065">
        <v>0</v>
      </c>
      <c r="D2065">
        <v>0</v>
      </c>
      <c r="E2065">
        <f t="shared" si="163"/>
        <v>2021</v>
      </c>
      <c r="F2065" t="str">
        <f t="shared" si="162"/>
        <v>Victorian</v>
      </c>
      <c r="G2065" t="str">
        <f t="shared" si="164"/>
        <v>Quarter</v>
      </c>
      <c r="H2065">
        <f t="shared" si="165"/>
        <v>2024</v>
      </c>
      <c r="I2065">
        <f t="shared" si="166"/>
        <v>92</v>
      </c>
      <c r="J2065">
        <f>D2065*PJ_per_contract*I2065</f>
        <v>0</v>
      </c>
    </row>
    <row r="2066" spans="1:10" x14ac:dyDescent="0.2">
      <c r="A2066" t="s">
        <v>58</v>
      </c>
      <c r="B2066" s="3">
        <v>44280</v>
      </c>
      <c r="C2066">
        <v>0</v>
      </c>
      <c r="D2066">
        <v>0</v>
      </c>
      <c r="E2066">
        <f t="shared" si="163"/>
        <v>2021</v>
      </c>
      <c r="F2066" t="str">
        <f t="shared" si="162"/>
        <v>Victorian</v>
      </c>
      <c r="G2066" t="str">
        <f t="shared" si="164"/>
        <v>Quarter</v>
      </c>
      <c r="H2066">
        <f t="shared" si="165"/>
        <v>2024</v>
      </c>
      <c r="I2066">
        <f t="shared" si="166"/>
        <v>92</v>
      </c>
      <c r="J2066">
        <f>D2066*PJ_per_contract*I2066</f>
        <v>0</v>
      </c>
    </row>
    <row r="2067" spans="1:10" x14ac:dyDescent="0.2">
      <c r="A2067" t="s">
        <v>54</v>
      </c>
      <c r="B2067" s="3">
        <v>44280</v>
      </c>
      <c r="C2067">
        <v>0</v>
      </c>
      <c r="D2067">
        <v>0</v>
      </c>
      <c r="E2067">
        <f t="shared" si="163"/>
        <v>2021</v>
      </c>
      <c r="F2067" t="str">
        <f t="shared" si="162"/>
        <v>Victorian</v>
      </c>
      <c r="G2067" t="str">
        <f t="shared" si="164"/>
        <v>Quarter</v>
      </c>
      <c r="H2067">
        <f t="shared" si="165"/>
        <v>2023</v>
      </c>
      <c r="I2067">
        <f t="shared" si="166"/>
        <v>92</v>
      </c>
      <c r="J2067">
        <f>D2067*PJ_per_contract*I2067</f>
        <v>0</v>
      </c>
    </row>
    <row r="2068" spans="1:10" x14ac:dyDescent="0.2">
      <c r="A2068" t="s">
        <v>56</v>
      </c>
      <c r="B2068" s="3">
        <v>44280</v>
      </c>
      <c r="C2068">
        <v>0</v>
      </c>
      <c r="D2068">
        <v>0</v>
      </c>
      <c r="E2068">
        <f t="shared" si="163"/>
        <v>2021</v>
      </c>
      <c r="F2068" t="str">
        <f t="shared" si="162"/>
        <v>Victorian</v>
      </c>
      <c r="G2068" t="str">
        <f t="shared" si="164"/>
        <v>Quarter</v>
      </c>
      <c r="H2068">
        <f t="shared" si="165"/>
        <v>2023</v>
      </c>
      <c r="I2068">
        <f t="shared" si="166"/>
        <v>92</v>
      </c>
      <c r="J2068">
        <f>D2068*PJ_per_contract*I2068</f>
        <v>0</v>
      </c>
    </row>
    <row r="2069" spans="1:10" x14ac:dyDescent="0.2">
      <c r="A2069" t="s">
        <v>51</v>
      </c>
      <c r="B2069" s="3">
        <v>44280</v>
      </c>
      <c r="C2069">
        <v>0</v>
      </c>
      <c r="D2069">
        <v>0</v>
      </c>
      <c r="E2069">
        <f t="shared" si="163"/>
        <v>2021</v>
      </c>
      <c r="F2069" t="str">
        <f t="shared" si="162"/>
        <v>Victorian</v>
      </c>
      <c r="G2069" t="str">
        <f t="shared" si="164"/>
        <v>Quarter</v>
      </c>
      <c r="H2069">
        <f t="shared" si="165"/>
        <v>2022</v>
      </c>
      <c r="I2069">
        <f t="shared" si="166"/>
        <v>92</v>
      </c>
      <c r="J2069">
        <f>D2069*PJ_per_contract*I2069</f>
        <v>0</v>
      </c>
    </row>
    <row r="2070" spans="1:10" x14ac:dyDescent="0.2">
      <c r="A2070" t="s">
        <v>60</v>
      </c>
      <c r="B2070" s="3">
        <v>44280</v>
      </c>
      <c r="C2070">
        <v>0</v>
      </c>
      <c r="D2070">
        <v>0</v>
      </c>
      <c r="E2070">
        <f t="shared" si="163"/>
        <v>2021</v>
      </c>
      <c r="F2070" t="str">
        <f t="shared" si="162"/>
        <v>Wallumbilla</v>
      </c>
      <c r="G2070" t="str">
        <f t="shared" si="164"/>
        <v>Strip</v>
      </c>
      <c r="H2070">
        <f t="shared" si="165"/>
        <v>2023</v>
      </c>
      <c r="I2070">
        <f t="shared" si="166"/>
        <v>365</v>
      </c>
      <c r="J2070">
        <f>D2070*PJ_per_contract*I2070</f>
        <v>0</v>
      </c>
    </row>
    <row r="2071" spans="1:10" x14ac:dyDescent="0.2">
      <c r="A2071" t="s">
        <v>61</v>
      </c>
      <c r="B2071" s="3">
        <v>44280</v>
      </c>
      <c r="C2071">
        <v>35</v>
      </c>
      <c r="D2071">
        <v>0</v>
      </c>
      <c r="E2071">
        <f t="shared" si="163"/>
        <v>2021</v>
      </c>
      <c r="F2071" t="str">
        <f t="shared" si="162"/>
        <v>Wallumbilla</v>
      </c>
      <c r="G2071" t="str">
        <f t="shared" si="164"/>
        <v>Quarter</v>
      </c>
      <c r="H2071">
        <f t="shared" si="165"/>
        <v>2022</v>
      </c>
      <c r="I2071">
        <f t="shared" si="166"/>
        <v>92</v>
      </c>
      <c r="J2071">
        <f>D2071*PJ_per_contract*I2071</f>
        <v>0</v>
      </c>
    </row>
    <row r="2072" spans="1:10" x14ac:dyDescent="0.2">
      <c r="A2072" t="s">
        <v>62</v>
      </c>
      <c r="B2072" s="3">
        <v>44280</v>
      </c>
      <c r="C2072">
        <v>10</v>
      </c>
      <c r="D2072">
        <v>0</v>
      </c>
      <c r="E2072">
        <f t="shared" si="163"/>
        <v>2021</v>
      </c>
      <c r="F2072" t="str">
        <f t="shared" si="162"/>
        <v>Wallumbilla</v>
      </c>
      <c r="G2072" t="str">
        <f t="shared" si="164"/>
        <v>Quarter</v>
      </c>
      <c r="H2072">
        <f t="shared" si="165"/>
        <v>2022</v>
      </c>
      <c r="I2072">
        <f t="shared" si="166"/>
        <v>92</v>
      </c>
      <c r="J2072">
        <f>D2072*PJ_per_contract*I2072</f>
        <v>0</v>
      </c>
    </row>
    <row r="2073" spans="1:10" x14ac:dyDescent="0.2">
      <c r="A2073" t="s">
        <v>63</v>
      </c>
      <c r="B2073" s="3">
        <v>44280</v>
      </c>
      <c r="C2073">
        <v>0</v>
      </c>
      <c r="D2073">
        <v>0</v>
      </c>
      <c r="E2073">
        <f t="shared" si="163"/>
        <v>2021</v>
      </c>
      <c r="F2073" t="str">
        <f t="shared" si="162"/>
        <v>Wallumbilla</v>
      </c>
      <c r="G2073" t="str">
        <f t="shared" si="164"/>
        <v>Quarter</v>
      </c>
      <c r="H2073">
        <f t="shared" si="165"/>
        <v>2023</v>
      </c>
      <c r="I2073">
        <f t="shared" si="166"/>
        <v>92</v>
      </c>
      <c r="J2073">
        <f>D2073*PJ_per_contract*I2073</f>
        <v>0</v>
      </c>
    </row>
    <row r="2074" spans="1:10" x14ac:dyDescent="0.2">
      <c r="A2074" t="s">
        <v>64</v>
      </c>
      <c r="B2074" s="3">
        <v>44280</v>
      </c>
      <c r="C2074">
        <v>0</v>
      </c>
      <c r="D2074">
        <v>0</v>
      </c>
      <c r="E2074">
        <f t="shared" si="163"/>
        <v>2021</v>
      </c>
      <c r="F2074" t="str">
        <f t="shared" si="162"/>
        <v>Wallumbilla</v>
      </c>
      <c r="G2074" t="str">
        <f t="shared" si="164"/>
        <v>Quarter</v>
      </c>
      <c r="H2074">
        <f t="shared" si="165"/>
        <v>2023</v>
      </c>
      <c r="I2074">
        <f t="shared" si="166"/>
        <v>92</v>
      </c>
      <c r="J2074">
        <f>D2074*PJ_per_contract*I2074</f>
        <v>0</v>
      </c>
    </row>
    <row r="2075" spans="1:10" x14ac:dyDescent="0.2">
      <c r="A2075" t="s">
        <v>31</v>
      </c>
      <c r="B2075" s="3">
        <v>44281</v>
      </c>
      <c r="C2075">
        <v>0</v>
      </c>
      <c r="D2075">
        <v>0</v>
      </c>
      <c r="E2075">
        <f t="shared" si="163"/>
        <v>2021</v>
      </c>
      <c r="F2075" t="str">
        <f t="shared" si="162"/>
        <v>Wallumbilla</v>
      </c>
      <c r="G2075" t="str">
        <f t="shared" si="164"/>
        <v>Strip</v>
      </c>
      <c r="H2075">
        <f t="shared" si="165"/>
        <v>2021</v>
      </c>
      <c r="I2075">
        <f t="shared" si="166"/>
        <v>365</v>
      </c>
      <c r="J2075">
        <f>D2075*PJ_per_contract*I2075</f>
        <v>0</v>
      </c>
    </row>
    <row r="2076" spans="1:10" x14ac:dyDescent="0.2">
      <c r="A2076" t="s">
        <v>32</v>
      </c>
      <c r="B2076" s="3">
        <v>44281</v>
      </c>
      <c r="C2076">
        <v>0</v>
      </c>
      <c r="D2076">
        <v>0</v>
      </c>
      <c r="E2076">
        <f t="shared" si="163"/>
        <v>2021</v>
      </c>
      <c r="F2076" t="str">
        <f t="shared" si="162"/>
        <v>Victorian</v>
      </c>
      <c r="G2076" t="str">
        <f t="shared" si="164"/>
        <v>Quarter</v>
      </c>
      <c r="H2076">
        <f t="shared" si="165"/>
        <v>2021</v>
      </c>
      <c r="I2076">
        <f t="shared" si="166"/>
        <v>92</v>
      </c>
      <c r="J2076">
        <f>D2076*PJ_per_contract*I2076</f>
        <v>0</v>
      </c>
    </row>
    <row r="2077" spans="1:10" x14ac:dyDescent="0.2">
      <c r="A2077" t="s">
        <v>33</v>
      </c>
      <c r="B2077" s="3">
        <v>44281</v>
      </c>
      <c r="C2077">
        <v>0</v>
      </c>
      <c r="D2077">
        <v>0</v>
      </c>
      <c r="E2077">
        <f t="shared" si="163"/>
        <v>2021</v>
      </c>
      <c r="F2077" t="str">
        <f t="shared" si="162"/>
        <v>Victorian</v>
      </c>
      <c r="G2077" t="str">
        <f t="shared" si="164"/>
        <v>Month</v>
      </c>
      <c r="H2077">
        <f t="shared" si="165"/>
        <v>2021</v>
      </c>
      <c r="I2077">
        <f t="shared" si="166"/>
        <v>31</v>
      </c>
      <c r="J2077">
        <f>D2077*PJ_per_contract*I2077</f>
        <v>0</v>
      </c>
    </row>
    <row r="2078" spans="1:10" x14ac:dyDescent="0.2">
      <c r="A2078" t="s">
        <v>34</v>
      </c>
      <c r="B2078" s="3">
        <v>44281</v>
      </c>
      <c r="C2078">
        <v>85</v>
      </c>
      <c r="D2078">
        <v>0</v>
      </c>
      <c r="E2078">
        <f t="shared" si="163"/>
        <v>2021</v>
      </c>
      <c r="F2078" t="str">
        <f t="shared" si="162"/>
        <v>Wallumbilla</v>
      </c>
      <c r="G2078" t="str">
        <f t="shared" si="164"/>
        <v>Quarter</v>
      </c>
      <c r="H2078">
        <f t="shared" si="165"/>
        <v>2021</v>
      </c>
      <c r="I2078">
        <f t="shared" si="166"/>
        <v>92</v>
      </c>
      <c r="J2078">
        <f>D2078*PJ_per_contract*I2078</f>
        <v>0</v>
      </c>
    </row>
    <row r="2079" spans="1:10" x14ac:dyDescent="0.2">
      <c r="A2079" t="s">
        <v>35</v>
      </c>
      <c r="B2079" s="3">
        <v>44281</v>
      </c>
      <c r="C2079">
        <v>0</v>
      </c>
      <c r="D2079">
        <v>0</v>
      </c>
      <c r="E2079">
        <f t="shared" si="163"/>
        <v>2021</v>
      </c>
      <c r="F2079" t="str">
        <f t="shared" si="162"/>
        <v>Victorian</v>
      </c>
      <c r="G2079" t="str">
        <f t="shared" si="164"/>
        <v>Month</v>
      </c>
      <c r="H2079">
        <f t="shared" si="165"/>
        <v>2021</v>
      </c>
      <c r="I2079">
        <f t="shared" si="166"/>
        <v>31</v>
      </c>
      <c r="J2079">
        <f>D2079*PJ_per_contract*I2079</f>
        <v>0</v>
      </c>
    </row>
    <row r="2080" spans="1:10" x14ac:dyDescent="0.2">
      <c r="A2080" t="s">
        <v>36</v>
      </c>
      <c r="B2080" s="3">
        <v>44281</v>
      </c>
      <c r="C2080">
        <v>0</v>
      </c>
      <c r="D2080">
        <v>0</v>
      </c>
      <c r="E2080">
        <f t="shared" si="163"/>
        <v>2021</v>
      </c>
      <c r="F2080" t="str">
        <f t="shared" si="162"/>
        <v>Victorian</v>
      </c>
      <c r="G2080" t="str">
        <f t="shared" si="164"/>
        <v>Month</v>
      </c>
      <c r="H2080">
        <f t="shared" si="165"/>
        <v>2021</v>
      </c>
      <c r="I2080">
        <f t="shared" si="166"/>
        <v>31</v>
      </c>
      <c r="J2080">
        <f>D2080*PJ_per_contract*I2080</f>
        <v>0</v>
      </c>
    </row>
    <row r="2081" spans="1:10" x14ac:dyDescent="0.2">
      <c r="A2081" t="s">
        <v>37</v>
      </c>
      <c r="B2081" s="3">
        <v>44281</v>
      </c>
      <c r="C2081">
        <v>0</v>
      </c>
      <c r="D2081">
        <v>0</v>
      </c>
      <c r="E2081">
        <f t="shared" si="163"/>
        <v>2021</v>
      </c>
      <c r="F2081" t="str">
        <f t="shared" si="162"/>
        <v>Victorian</v>
      </c>
      <c r="G2081" t="str">
        <f t="shared" si="164"/>
        <v>Month</v>
      </c>
      <c r="H2081">
        <f t="shared" si="165"/>
        <v>2021</v>
      </c>
      <c r="I2081">
        <f t="shared" si="166"/>
        <v>31</v>
      </c>
      <c r="J2081">
        <f>D2081*PJ_per_contract*I2081</f>
        <v>0</v>
      </c>
    </row>
    <row r="2082" spans="1:10" x14ac:dyDescent="0.2">
      <c r="A2082" t="s">
        <v>38</v>
      </c>
      <c r="B2082" s="3">
        <v>44281</v>
      </c>
      <c r="C2082">
        <v>0</v>
      </c>
      <c r="D2082">
        <v>0</v>
      </c>
      <c r="E2082">
        <f t="shared" si="163"/>
        <v>2021</v>
      </c>
      <c r="F2082" t="str">
        <f t="shared" si="162"/>
        <v>Victorian</v>
      </c>
      <c r="G2082" t="str">
        <f t="shared" si="164"/>
        <v>Quarter</v>
      </c>
      <c r="H2082">
        <f t="shared" si="165"/>
        <v>2021</v>
      </c>
      <c r="I2082">
        <f t="shared" si="166"/>
        <v>92</v>
      </c>
      <c r="J2082">
        <f>D2082*PJ_per_contract*I2082</f>
        <v>0</v>
      </c>
    </row>
    <row r="2083" spans="1:10" x14ac:dyDescent="0.2">
      <c r="A2083" t="s">
        <v>39</v>
      </c>
      <c r="B2083" s="3">
        <v>44281</v>
      </c>
      <c r="C2083">
        <v>127</v>
      </c>
      <c r="D2083">
        <v>0</v>
      </c>
      <c r="E2083">
        <f t="shared" si="163"/>
        <v>2021</v>
      </c>
      <c r="F2083" t="str">
        <f t="shared" si="162"/>
        <v>Wallumbilla</v>
      </c>
      <c r="G2083" t="str">
        <f t="shared" si="164"/>
        <v>Quarter</v>
      </c>
      <c r="H2083">
        <f t="shared" si="165"/>
        <v>2021</v>
      </c>
      <c r="I2083">
        <f t="shared" si="166"/>
        <v>92</v>
      </c>
      <c r="J2083">
        <f>D2083*PJ_per_contract*I2083</f>
        <v>0</v>
      </c>
    </row>
    <row r="2084" spans="1:10" x14ac:dyDescent="0.2">
      <c r="A2084" t="s">
        <v>40</v>
      </c>
      <c r="B2084" s="3">
        <v>44281</v>
      </c>
      <c r="C2084">
        <v>0</v>
      </c>
      <c r="D2084">
        <v>0</v>
      </c>
      <c r="E2084">
        <f t="shared" si="163"/>
        <v>2021</v>
      </c>
      <c r="F2084" t="str">
        <f t="shared" si="162"/>
        <v>Wallumbilla</v>
      </c>
      <c r="G2084" t="str">
        <f t="shared" si="164"/>
        <v>Strip</v>
      </c>
      <c r="H2084">
        <f t="shared" si="165"/>
        <v>2022</v>
      </c>
      <c r="I2084">
        <f t="shared" si="166"/>
        <v>365</v>
      </c>
      <c r="J2084">
        <f>D2084*PJ_per_contract*I2084</f>
        <v>0</v>
      </c>
    </row>
    <row r="2085" spans="1:10" x14ac:dyDescent="0.2">
      <c r="A2085" t="s">
        <v>41</v>
      </c>
      <c r="B2085" s="3">
        <v>44281</v>
      </c>
      <c r="C2085">
        <v>0</v>
      </c>
      <c r="D2085">
        <v>0</v>
      </c>
      <c r="E2085">
        <f t="shared" si="163"/>
        <v>2021</v>
      </c>
      <c r="F2085" t="str">
        <f t="shared" si="162"/>
        <v>Victorian</v>
      </c>
      <c r="G2085" t="str">
        <f t="shared" si="164"/>
        <v>Quarter</v>
      </c>
      <c r="H2085">
        <f t="shared" si="165"/>
        <v>2021</v>
      </c>
      <c r="I2085">
        <f t="shared" si="166"/>
        <v>92</v>
      </c>
      <c r="J2085">
        <f>D2085*PJ_per_contract*I2085</f>
        <v>0</v>
      </c>
    </row>
    <row r="2086" spans="1:10" x14ac:dyDescent="0.2">
      <c r="A2086" t="s">
        <v>42</v>
      </c>
      <c r="B2086" s="3">
        <v>44281</v>
      </c>
      <c r="C2086">
        <v>152</v>
      </c>
      <c r="D2086">
        <v>0</v>
      </c>
      <c r="E2086">
        <f t="shared" si="163"/>
        <v>2021</v>
      </c>
      <c r="F2086" t="str">
        <f t="shared" si="162"/>
        <v>Wallumbilla</v>
      </c>
      <c r="G2086" t="str">
        <f t="shared" si="164"/>
        <v>Quarter</v>
      </c>
      <c r="H2086">
        <f t="shared" si="165"/>
        <v>2021</v>
      </c>
      <c r="I2086">
        <f t="shared" si="166"/>
        <v>92</v>
      </c>
      <c r="J2086">
        <f>D2086*PJ_per_contract*I2086</f>
        <v>0</v>
      </c>
    </row>
    <row r="2087" spans="1:10" x14ac:dyDescent="0.2">
      <c r="A2087" t="s">
        <v>43</v>
      </c>
      <c r="B2087" s="3">
        <v>44281</v>
      </c>
      <c r="C2087">
        <v>0</v>
      </c>
      <c r="D2087">
        <v>0</v>
      </c>
      <c r="E2087">
        <f t="shared" si="163"/>
        <v>2021</v>
      </c>
      <c r="F2087" t="str">
        <f t="shared" si="162"/>
        <v>Victorian</v>
      </c>
      <c r="G2087" t="str">
        <f t="shared" si="164"/>
        <v>Quarter</v>
      </c>
      <c r="H2087">
        <f t="shared" si="165"/>
        <v>2021</v>
      </c>
      <c r="I2087">
        <f t="shared" si="166"/>
        <v>92</v>
      </c>
      <c r="J2087">
        <f>D2087*PJ_per_contract*I2087</f>
        <v>0</v>
      </c>
    </row>
    <row r="2088" spans="1:10" x14ac:dyDescent="0.2">
      <c r="A2088" t="s">
        <v>44</v>
      </c>
      <c r="B2088" s="3">
        <v>44281</v>
      </c>
      <c r="C2088">
        <v>90</v>
      </c>
      <c r="D2088">
        <v>0</v>
      </c>
      <c r="E2088">
        <f t="shared" si="163"/>
        <v>2021</v>
      </c>
      <c r="F2088" t="str">
        <f t="shared" si="162"/>
        <v>Wallumbilla</v>
      </c>
      <c r="G2088" t="str">
        <f t="shared" si="164"/>
        <v>Quarter</v>
      </c>
      <c r="H2088">
        <f t="shared" si="165"/>
        <v>2021</v>
      </c>
      <c r="I2088">
        <f t="shared" si="166"/>
        <v>92</v>
      </c>
      <c r="J2088">
        <f>D2088*PJ_per_contract*I2088</f>
        <v>0</v>
      </c>
    </row>
    <row r="2089" spans="1:10" x14ac:dyDescent="0.2">
      <c r="A2089" t="s">
        <v>45</v>
      </c>
      <c r="B2089" s="3">
        <v>44281</v>
      </c>
      <c r="C2089">
        <v>0</v>
      </c>
      <c r="D2089">
        <v>0</v>
      </c>
      <c r="E2089">
        <f t="shared" si="163"/>
        <v>2021</v>
      </c>
      <c r="F2089" t="str">
        <f t="shared" si="162"/>
        <v>Wallumbilla</v>
      </c>
      <c r="G2089" t="str">
        <f t="shared" si="164"/>
        <v>Strip</v>
      </c>
      <c r="H2089">
        <f t="shared" si="165"/>
        <v>2022</v>
      </c>
      <c r="I2089">
        <f t="shared" si="166"/>
        <v>365</v>
      </c>
      <c r="J2089">
        <f>D2089*PJ_per_contract*I2089</f>
        <v>0</v>
      </c>
    </row>
    <row r="2090" spans="1:10" x14ac:dyDescent="0.2">
      <c r="A2090" t="s">
        <v>46</v>
      </c>
      <c r="B2090" s="3">
        <v>44281</v>
      </c>
      <c r="C2090">
        <v>0</v>
      </c>
      <c r="D2090">
        <v>0</v>
      </c>
      <c r="E2090">
        <f t="shared" si="163"/>
        <v>2021</v>
      </c>
      <c r="F2090" t="str">
        <f t="shared" si="162"/>
        <v>Victorian</v>
      </c>
      <c r="G2090" t="str">
        <f t="shared" si="164"/>
        <v>Quarter</v>
      </c>
      <c r="H2090">
        <f t="shared" si="165"/>
        <v>2022</v>
      </c>
      <c r="I2090">
        <f t="shared" si="166"/>
        <v>92</v>
      </c>
      <c r="J2090">
        <f>D2090*PJ_per_contract*I2090</f>
        <v>0</v>
      </c>
    </row>
    <row r="2091" spans="1:10" x14ac:dyDescent="0.2">
      <c r="A2091" t="s">
        <v>47</v>
      </c>
      <c r="B2091" s="3">
        <v>44281</v>
      </c>
      <c r="C2091">
        <v>10</v>
      </c>
      <c r="D2091">
        <v>0</v>
      </c>
      <c r="E2091">
        <f t="shared" si="163"/>
        <v>2021</v>
      </c>
      <c r="F2091" t="str">
        <f t="shared" si="162"/>
        <v>Wallumbilla</v>
      </c>
      <c r="G2091" t="str">
        <f t="shared" si="164"/>
        <v>Quarter</v>
      </c>
      <c r="H2091">
        <f t="shared" si="165"/>
        <v>2022</v>
      </c>
      <c r="I2091">
        <f t="shared" si="166"/>
        <v>92</v>
      </c>
      <c r="J2091">
        <f>D2091*PJ_per_contract*I2091</f>
        <v>0</v>
      </c>
    </row>
    <row r="2092" spans="1:10" x14ac:dyDescent="0.2">
      <c r="A2092" t="s">
        <v>48</v>
      </c>
      <c r="B2092" s="3">
        <v>44281</v>
      </c>
      <c r="C2092">
        <v>0</v>
      </c>
      <c r="D2092">
        <v>0</v>
      </c>
      <c r="E2092">
        <f t="shared" si="163"/>
        <v>2021</v>
      </c>
      <c r="F2092" t="str">
        <f t="shared" si="162"/>
        <v>Victorian</v>
      </c>
      <c r="G2092" t="str">
        <f t="shared" si="164"/>
        <v>Quarter</v>
      </c>
      <c r="H2092">
        <f t="shared" si="165"/>
        <v>2022</v>
      </c>
      <c r="I2092">
        <f t="shared" si="166"/>
        <v>92</v>
      </c>
      <c r="J2092">
        <f>D2092*PJ_per_contract*I2092</f>
        <v>0</v>
      </c>
    </row>
    <row r="2093" spans="1:10" x14ac:dyDescent="0.2">
      <c r="A2093" t="s">
        <v>49</v>
      </c>
      <c r="B2093" s="3">
        <v>44281</v>
      </c>
      <c r="C2093">
        <v>25</v>
      </c>
      <c r="D2093">
        <v>0</v>
      </c>
      <c r="E2093">
        <f t="shared" si="163"/>
        <v>2021</v>
      </c>
      <c r="F2093" t="str">
        <f t="shared" si="162"/>
        <v>Wallumbilla</v>
      </c>
      <c r="G2093" t="str">
        <f t="shared" si="164"/>
        <v>Quarter</v>
      </c>
      <c r="H2093">
        <f t="shared" si="165"/>
        <v>2022</v>
      </c>
      <c r="I2093">
        <f t="shared" si="166"/>
        <v>92</v>
      </c>
      <c r="J2093">
        <f>D2093*PJ_per_contract*I2093</f>
        <v>0</v>
      </c>
    </row>
    <row r="2094" spans="1:10" x14ac:dyDescent="0.2">
      <c r="A2094" t="s">
        <v>52</v>
      </c>
      <c r="B2094" s="3">
        <v>44281</v>
      </c>
      <c r="C2094">
        <v>0</v>
      </c>
      <c r="D2094">
        <v>0</v>
      </c>
      <c r="E2094">
        <f t="shared" si="163"/>
        <v>2021</v>
      </c>
      <c r="F2094" t="str">
        <f t="shared" si="162"/>
        <v>Victorian</v>
      </c>
      <c r="G2094" t="str">
        <f t="shared" si="164"/>
        <v>Quarter</v>
      </c>
      <c r="H2094">
        <f t="shared" si="165"/>
        <v>2022</v>
      </c>
      <c r="I2094">
        <f t="shared" si="166"/>
        <v>92</v>
      </c>
      <c r="J2094">
        <f>D2094*PJ_per_contract*I2094</f>
        <v>0</v>
      </c>
    </row>
    <row r="2095" spans="1:10" x14ac:dyDescent="0.2">
      <c r="A2095" t="s">
        <v>56</v>
      </c>
      <c r="B2095" s="3">
        <v>44281</v>
      </c>
      <c r="C2095">
        <v>0</v>
      </c>
      <c r="D2095">
        <v>0</v>
      </c>
      <c r="E2095">
        <f t="shared" si="163"/>
        <v>2021</v>
      </c>
      <c r="F2095" t="str">
        <f t="shared" si="162"/>
        <v>Victorian</v>
      </c>
      <c r="G2095" t="str">
        <f t="shared" si="164"/>
        <v>Quarter</v>
      </c>
      <c r="H2095">
        <f t="shared" si="165"/>
        <v>2023</v>
      </c>
      <c r="I2095">
        <f t="shared" si="166"/>
        <v>92</v>
      </c>
      <c r="J2095">
        <f>D2095*PJ_per_contract*I2095</f>
        <v>0</v>
      </c>
    </row>
    <row r="2096" spans="1:10" x14ac:dyDescent="0.2">
      <c r="A2096" t="s">
        <v>53</v>
      </c>
      <c r="B2096" s="3">
        <v>44281</v>
      </c>
      <c r="C2096">
        <v>0</v>
      </c>
      <c r="D2096">
        <v>0</v>
      </c>
      <c r="E2096">
        <f t="shared" si="163"/>
        <v>2021</v>
      </c>
      <c r="F2096" t="str">
        <f t="shared" si="162"/>
        <v>Victorian</v>
      </c>
      <c r="G2096" t="str">
        <f t="shared" si="164"/>
        <v>Quarter</v>
      </c>
      <c r="H2096">
        <f t="shared" si="165"/>
        <v>2023</v>
      </c>
      <c r="I2096">
        <f t="shared" si="166"/>
        <v>92</v>
      </c>
      <c r="J2096">
        <f>D2096*PJ_per_contract*I2096</f>
        <v>0</v>
      </c>
    </row>
    <row r="2097" spans="1:10" x14ac:dyDescent="0.2">
      <c r="A2097" t="s">
        <v>57</v>
      </c>
      <c r="B2097" s="3">
        <v>44281</v>
      </c>
      <c r="C2097">
        <v>0</v>
      </c>
      <c r="D2097">
        <v>0</v>
      </c>
      <c r="E2097">
        <f t="shared" si="163"/>
        <v>2021</v>
      </c>
      <c r="F2097" t="str">
        <f t="shared" si="162"/>
        <v>Victorian</v>
      </c>
      <c r="G2097" t="str">
        <f t="shared" si="164"/>
        <v>Quarter</v>
      </c>
      <c r="H2097">
        <f t="shared" si="165"/>
        <v>2024</v>
      </c>
      <c r="I2097">
        <f t="shared" si="166"/>
        <v>92</v>
      </c>
      <c r="J2097">
        <f>D2097*PJ_per_contract*I2097</f>
        <v>0</v>
      </c>
    </row>
    <row r="2098" spans="1:10" x14ac:dyDescent="0.2">
      <c r="A2098" t="s">
        <v>51</v>
      </c>
      <c r="B2098" s="3">
        <v>44281</v>
      </c>
      <c r="C2098">
        <v>0</v>
      </c>
      <c r="D2098">
        <v>0</v>
      </c>
      <c r="E2098">
        <f t="shared" si="163"/>
        <v>2021</v>
      </c>
      <c r="F2098" t="str">
        <f t="shared" si="162"/>
        <v>Victorian</v>
      </c>
      <c r="G2098" t="str">
        <f t="shared" si="164"/>
        <v>Quarter</v>
      </c>
      <c r="H2098">
        <f t="shared" si="165"/>
        <v>2022</v>
      </c>
      <c r="I2098">
        <f t="shared" si="166"/>
        <v>92</v>
      </c>
      <c r="J2098">
        <f>D2098*PJ_per_contract*I2098</f>
        <v>0</v>
      </c>
    </row>
    <row r="2099" spans="1:10" x14ac:dyDescent="0.2">
      <c r="A2099" t="s">
        <v>59</v>
      </c>
      <c r="B2099" s="3">
        <v>44281</v>
      </c>
      <c r="C2099">
        <v>0</v>
      </c>
      <c r="D2099">
        <v>0</v>
      </c>
      <c r="E2099">
        <f t="shared" si="163"/>
        <v>2021</v>
      </c>
      <c r="F2099" t="str">
        <f t="shared" si="162"/>
        <v>Victorian</v>
      </c>
      <c r="G2099" t="str">
        <f t="shared" si="164"/>
        <v>Quarter</v>
      </c>
      <c r="H2099">
        <f t="shared" si="165"/>
        <v>2023</v>
      </c>
      <c r="I2099">
        <f t="shared" si="166"/>
        <v>92</v>
      </c>
      <c r="J2099">
        <f>D2099*PJ_per_contract*I2099</f>
        <v>0</v>
      </c>
    </row>
    <row r="2100" spans="1:10" x14ac:dyDescent="0.2">
      <c r="A2100" t="s">
        <v>55</v>
      </c>
      <c r="B2100" s="3">
        <v>44281</v>
      </c>
      <c r="C2100">
        <v>0</v>
      </c>
      <c r="D2100">
        <v>0</v>
      </c>
      <c r="E2100">
        <f t="shared" si="163"/>
        <v>2021</v>
      </c>
      <c r="F2100" t="str">
        <f t="shared" si="162"/>
        <v>Victorian</v>
      </c>
      <c r="G2100" t="str">
        <f t="shared" si="164"/>
        <v>Quarter</v>
      </c>
      <c r="H2100">
        <f t="shared" si="165"/>
        <v>2024</v>
      </c>
      <c r="I2100">
        <f t="shared" si="166"/>
        <v>92</v>
      </c>
      <c r="J2100">
        <f>D2100*PJ_per_contract*I2100</f>
        <v>0</v>
      </c>
    </row>
    <row r="2101" spans="1:10" x14ac:dyDescent="0.2">
      <c r="A2101" t="s">
        <v>54</v>
      </c>
      <c r="B2101" s="3">
        <v>44281</v>
      </c>
      <c r="C2101">
        <v>0</v>
      </c>
      <c r="D2101">
        <v>0</v>
      </c>
      <c r="E2101">
        <f t="shared" si="163"/>
        <v>2021</v>
      </c>
      <c r="F2101" t="str">
        <f t="shared" si="162"/>
        <v>Victorian</v>
      </c>
      <c r="G2101" t="str">
        <f t="shared" si="164"/>
        <v>Quarter</v>
      </c>
      <c r="H2101">
        <f t="shared" si="165"/>
        <v>2023</v>
      </c>
      <c r="I2101">
        <f t="shared" si="166"/>
        <v>92</v>
      </c>
      <c r="J2101">
        <f>D2101*PJ_per_contract*I2101</f>
        <v>0</v>
      </c>
    </row>
    <row r="2102" spans="1:10" x14ac:dyDescent="0.2">
      <c r="A2102" t="s">
        <v>58</v>
      </c>
      <c r="B2102" s="3">
        <v>44281</v>
      </c>
      <c r="C2102">
        <v>0</v>
      </c>
      <c r="D2102">
        <v>0</v>
      </c>
      <c r="E2102">
        <f t="shared" si="163"/>
        <v>2021</v>
      </c>
      <c r="F2102" t="str">
        <f t="shared" si="162"/>
        <v>Victorian</v>
      </c>
      <c r="G2102" t="str">
        <f t="shared" si="164"/>
        <v>Quarter</v>
      </c>
      <c r="H2102">
        <f t="shared" si="165"/>
        <v>2024</v>
      </c>
      <c r="I2102">
        <f t="shared" si="166"/>
        <v>92</v>
      </c>
      <c r="J2102">
        <f>D2102*PJ_per_contract*I2102</f>
        <v>0</v>
      </c>
    </row>
    <row r="2103" spans="1:10" x14ac:dyDescent="0.2">
      <c r="A2103" t="s">
        <v>50</v>
      </c>
      <c r="B2103" s="3">
        <v>44281</v>
      </c>
      <c r="C2103">
        <v>0</v>
      </c>
      <c r="D2103">
        <v>0</v>
      </c>
      <c r="E2103">
        <f t="shared" si="163"/>
        <v>2021</v>
      </c>
      <c r="F2103" t="str">
        <f t="shared" si="162"/>
        <v>Victorian</v>
      </c>
      <c r="G2103" t="str">
        <f t="shared" si="164"/>
        <v>Quarter</v>
      </c>
      <c r="H2103">
        <f t="shared" si="165"/>
        <v>2024</v>
      </c>
      <c r="I2103">
        <f t="shared" si="166"/>
        <v>92</v>
      </c>
      <c r="J2103">
        <f>D2103*PJ_per_contract*I2103</f>
        <v>0</v>
      </c>
    </row>
    <row r="2104" spans="1:10" x14ac:dyDescent="0.2">
      <c r="A2104" t="s">
        <v>60</v>
      </c>
      <c r="B2104" s="3">
        <v>44281</v>
      </c>
      <c r="C2104">
        <v>0</v>
      </c>
      <c r="D2104">
        <v>0</v>
      </c>
      <c r="E2104">
        <f t="shared" si="163"/>
        <v>2021</v>
      </c>
      <c r="F2104" t="str">
        <f t="shared" si="162"/>
        <v>Wallumbilla</v>
      </c>
      <c r="G2104" t="str">
        <f t="shared" si="164"/>
        <v>Strip</v>
      </c>
      <c r="H2104">
        <f t="shared" si="165"/>
        <v>2023</v>
      </c>
      <c r="I2104">
        <f t="shared" si="166"/>
        <v>365</v>
      </c>
      <c r="J2104">
        <f>D2104*PJ_per_contract*I2104</f>
        <v>0</v>
      </c>
    </row>
    <row r="2105" spans="1:10" x14ac:dyDescent="0.2">
      <c r="A2105" t="s">
        <v>61</v>
      </c>
      <c r="B2105" s="3">
        <v>44281</v>
      </c>
      <c r="C2105">
        <v>35</v>
      </c>
      <c r="D2105">
        <v>0</v>
      </c>
      <c r="E2105">
        <f t="shared" si="163"/>
        <v>2021</v>
      </c>
      <c r="F2105" t="str">
        <f t="shared" si="162"/>
        <v>Wallumbilla</v>
      </c>
      <c r="G2105" t="str">
        <f t="shared" si="164"/>
        <v>Quarter</v>
      </c>
      <c r="H2105">
        <f t="shared" si="165"/>
        <v>2022</v>
      </c>
      <c r="I2105">
        <f t="shared" si="166"/>
        <v>92</v>
      </c>
      <c r="J2105">
        <f>D2105*PJ_per_contract*I2105</f>
        <v>0</v>
      </c>
    </row>
    <row r="2106" spans="1:10" x14ac:dyDescent="0.2">
      <c r="A2106" t="s">
        <v>62</v>
      </c>
      <c r="B2106" s="3">
        <v>44281</v>
      </c>
      <c r="C2106">
        <v>10</v>
      </c>
      <c r="D2106">
        <v>0</v>
      </c>
      <c r="E2106">
        <f t="shared" si="163"/>
        <v>2021</v>
      </c>
      <c r="F2106" t="str">
        <f t="shared" si="162"/>
        <v>Wallumbilla</v>
      </c>
      <c r="G2106" t="str">
        <f t="shared" si="164"/>
        <v>Quarter</v>
      </c>
      <c r="H2106">
        <f t="shared" si="165"/>
        <v>2022</v>
      </c>
      <c r="I2106">
        <f t="shared" si="166"/>
        <v>92</v>
      </c>
      <c r="J2106">
        <f>D2106*PJ_per_contract*I2106</f>
        <v>0</v>
      </c>
    </row>
    <row r="2107" spans="1:10" x14ac:dyDescent="0.2">
      <c r="A2107" t="s">
        <v>63</v>
      </c>
      <c r="B2107" s="3">
        <v>44281</v>
      </c>
      <c r="C2107">
        <v>0</v>
      </c>
      <c r="D2107">
        <v>0</v>
      </c>
      <c r="E2107">
        <f t="shared" si="163"/>
        <v>2021</v>
      </c>
      <c r="F2107" t="str">
        <f t="shared" si="162"/>
        <v>Wallumbilla</v>
      </c>
      <c r="G2107" t="str">
        <f t="shared" si="164"/>
        <v>Quarter</v>
      </c>
      <c r="H2107">
        <f t="shared" si="165"/>
        <v>2023</v>
      </c>
      <c r="I2107">
        <f t="shared" si="166"/>
        <v>92</v>
      </c>
      <c r="J2107">
        <f>D2107*PJ_per_contract*I2107</f>
        <v>0</v>
      </c>
    </row>
    <row r="2108" spans="1:10" x14ac:dyDescent="0.2">
      <c r="A2108" t="s">
        <v>64</v>
      </c>
      <c r="B2108" s="3">
        <v>44281</v>
      </c>
      <c r="C2108">
        <v>0</v>
      </c>
      <c r="D2108">
        <v>0</v>
      </c>
      <c r="E2108">
        <f t="shared" si="163"/>
        <v>2021</v>
      </c>
      <c r="F2108" t="str">
        <f t="shared" si="162"/>
        <v>Wallumbilla</v>
      </c>
      <c r="G2108" t="str">
        <f t="shared" si="164"/>
        <v>Quarter</v>
      </c>
      <c r="H2108">
        <f t="shared" si="165"/>
        <v>2023</v>
      </c>
      <c r="I2108">
        <f t="shared" si="166"/>
        <v>92</v>
      </c>
      <c r="J2108">
        <f>D2108*PJ_per_contract*I2108</f>
        <v>0</v>
      </c>
    </row>
    <row r="2109" spans="1:10" x14ac:dyDescent="0.2">
      <c r="A2109" t="s">
        <v>31</v>
      </c>
      <c r="B2109" s="3">
        <v>44284</v>
      </c>
      <c r="C2109">
        <v>0</v>
      </c>
      <c r="D2109">
        <v>0</v>
      </c>
      <c r="E2109">
        <f t="shared" si="163"/>
        <v>2021</v>
      </c>
      <c r="F2109" t="str">
        <f t="shared" si="162"/>
        <v>Wallumbilla</v>
      </c>
      <c r="G2109" t="str">
        <f t="shared" si="164"/>
        <v>Strip</v>
      </c>
      <c r="H2109">
        <f t="shared" si="165"/>
        <v>2021</v>
      </c>
      <c r="I2109">
        <f t="shared" si="166"/>
        <v>365</v>
      </c>
      <c r="J2109">
        <f>D2109*PJ_per_contract*I2109</f>
        <v>0</v>
      </c>
    </row>
    <row r="2110" spans="1:10" x14ac:dyDescent="0.2">
      <c r="A2110" t="s">
        <v>33</v>
      </c>
      <c r="B2110" s="3">
        <v>44284</v>
      </c>
      <c r="C2110">
        <v>0</v>
      </c>
      <c r="D2110">
        <v>0</v>
      </c>
      <c r="E2110">
        <f t="shared" si="163"/>
        <v>2021</v>
      </c>
      <c r="F2110" t="str">
        <f t="shared" si="162"/>
        <v>Victorian</v>
      </c>
      <c r="G2110" t="str">
        <f t="shared" si="164"/>
        <v>Month</v>
      </c>
      <c r="H2110">
        <f t="shared" si="165"/>
        <v>2021</v>
      </c>
      <c r="I2110">
        <f t="shared" si="166"/>
        <v>31</v>
      </c>
      <c r="J2110">
        <f>D2110*PJ_per_contract*I2110</f>
        <v>0</v>
      </c>
    </row>
    <row r="2111" spans="1:10" x14ac:dyDescent="0.2">
      <c r="A2111" t="s">
        <v>32</v>
      </c>
      <c r="B2111" s="3">
        <v>44284</v>
      </c>
      <c r="C2111">
        <v>0</v>
      </c>
      <c r="D2111">
        <v>0</v>
      </c>
      <c r="E2111">
        <f t="shared" si="163"/>
        <v>2021</v>
      </c>
      <c r="F2111" t="str">
        <f t="shared" si="162"/>
        <v>Victorian</v>
      </c>
      <c r="G2111" t="str">
        <f t="shared" si="164"/>
        <v>Quarter</v>
      </c>
      <c r="H2111">
        <f t="shared" si="165"/>
        <v>2021</v>
      </c>
      <c r="I2111">
        <f t="shared" si="166"/>
        <v>92</v>
      </c>
      <c r="J2111">
        <f>D2111*PJ_per_contract*I2111</f>
        <v>0</v>
      </c>
    </row>
    <row r="2112" spans="1:10" x14ac:dyDescent="0.2">
      <c r="A2112" t="s">
        <v>34</v>
      </c>
      <c r="B2112" s="3">
        <v>44284</v>
      </c>
      <c r="C2112">
        <v>85</v>
      </c>
      <c r="D2112">
        <v>0</v>
      </c>
      <c r="E2112">
        <f t="shared" si="163"/>
        <v>2021</v>
      </c>
      <c r="F2112" t="str">
        <f t="shared" si="162"/>
        <v>Wallumbilla</v>
      </c>
      <c r="G2112" t="str">
        <f t="shared" si="164"/>
        <v>Quarter</v>
      </c>
      <c r="H2112">
        <f t="shared" si="165"/>
        <v>2021</v>
      </c>
      <c r="I2112">
        <f t="shared" si="166"/>
        <v>92</v>
      </c>
      <c r="J2112">
        <f>D2112*PJ_per_contract*I2112</f>
        <v>0</v>
      </c>
    </row>
    <row r="2113" spans="1:10" x14ac:dyDescent="0.2">
      <c r="A2113" t="s">
        <v>35</v>
      </c>
      <c r="B2113" s="3">
        <v>44284</v>
      </c>
      <c r="C2113">
        <v>0</v>
      </c>
      <c r="D2113">
        <v>0</v>
      </c>
      <c r="E2113">
        <f t="shared" si="163"/>
        <v>2021</v>
      </c>
      <c r="F2113" t="str">
        <f t="shared" si="162"/>
        <v>Victorian</v>
      </c>
      <c r="G2113" t="str">
        <f t="shared" si="164"/>
        <v>Month</v>
      </c>
      <c r="H2113">
        <f t="shared" si="165"/>
        <v>2021</v>
      </c>
      <c r="I2113">
        <f t="shared" si="166"/>
        <v>31</v>
      </c>
      <c r="J2113">
        <f>D2113*PJ_per_contract*I2113</f>
        <v>0</v>
      </c>
    </row>
    <row r="2114" spans="1:10" x14ac:dyDescent="0.2">
      <c r="A2114" t="s">
        <v>36</v>
      </c>
      <c r="B2114" s="3">
        <v>44284</v>
      </c>
      <c r="C2114">
        <v>0</v>
      </c>
      <c r="D2114">
        <v>0</v>
      </c>
      <c r="E2114">
        <f t="shared" si="163"/>
        <v>2021</v>
      </c>
      <c r="F2114" t="str">
        <f t="shared" ref="F2114:F2177" si="167">IF(OR(LEFT(A2114,2)="GJ",LEFT(A2114,2)="GK"),"Victorian",IF(OR(LEFT(A2114,2)="GX",LEFT(A2114,2)="GY"),"Wallumbilla","NA"))</f>
        <v>Victorian</v>
      </c>
      <c r="G2114" t="str">
        <f t="shared" si="164"/>
        <v>Month</v>
      </c>
      <c r="H2114">
        <f t="shared" si="165"/>
        <v>2021</v>
      </c>
      <c r="I2114">
        <f t="shared" si="166"/>
        <v>31</v>
      </c>
      <c r="J2114">
        <f>D2114*PJ_per_contract*I2114</f>
        <v>0</v>
      </c>
    </row>
    <row r="2115" spans="1:10" x14ac:dyDescent="0.2">
      <c r="A2115" t="s">
        <v>37</v>
      </c>
      <c r="B2115" s="3">
        <v>44284</v>
      </c>
      <c r="C2115">
        <v>0</v>
      </c>
      <c r="D2115">
        <v>0</v>
      </c>
      <c r="E2115">
        <f t="shared" ref="E2115:E2178" si="168">YEAR(B2115)</f>
        <v>2021</v>
      </c>
      <c r="F2115" t="str">
        <f t="shared" si="167"/>
        <v>Victorian</v>
      </c>
      <c r="G2115" t="str">
        <f t="shared" ref="G2115:G2178" si="169">IF(LEFT(A2115,2)="GJ","Month",IF(OR(LEFT(A2115,2)="GK",LEFT(A2115,2)="GX"),"Quarter",IF(LEFT(A2115,2)="GY","Strip","NA")))</f>
        <v>Month</v>
      </c>
      <c r="H2115">
        <f t="shared" ref="H2115:H2178" si="170">VALUE(MID(A2115,4,4))</f>
        <v>2021</v>
      </c>
      <c r="I2115">
        <f t="shared" ref="I2115:I2178" si="171">IF(G2115="Month",_xlfn.DAYS(EOMONTH(B2115,0),EOMONTH(B2115,-1)),IF(G2115="Quarter",_xlfn.DAYS(EOMONTH(B2115,2),EOMONTH(B2115,-1)),365))</f>
        <v>31</v>
      </c>
      <c r="J2115">
        <f>D2115*PJ_per_contract*I2115</f>
        <v>0</v>
      </c>
    </row>
    <row r="2116" spans="1:10" x14ac:dyDescent="0.2">
      <c r="A2116" t="s">
        <v>38</v>
      </c>
      <c r="B2116" s="3">
        <v>44284</v>
      </c>
      <c r="C2116">
        <v>0</v>
      </c>
      <c r="D2116">
        <v>0</v>
      </c>
      <c r="E2116">
        <f t="shared" si="168"/>
        <v>2021</v>
      </c>
      <c r="F2116" t="str">
        <f t="shared" si="167"/>
        <v>Victorian</v>
      </c>
      <c r="G2116" t="str">
        <f t="shared" si="169"/>
        <v>Quarter</v>
      </c>
      <c r="H2116">
        <f t="shared" si="170"/>
        <v>2021</v>
      </c>
      <c r="I2116">
        <f t="shared" si="171"/>
        <v>92</v>
      </c>
      <c r="J2116">
        <f>D2116*PJ_per_contract*I2116</f>
        <v>0</v>
      </c>
    </row>
    <row r="2117" spans="1:10" x14ac:dyDescent="0.2">
      <c r="A2117" t="s">
        <v>39</v>
      </c>
      <c r="B2117" s="3">
        <v>44284</v>
      </c>
      <c r="C2117">
        <v>127</v>
      </c>
      <c r="D2117">
        <v>0</v>
      </c>
      <c r="E2117">
        <f t="shared" si="168"/>
        <v>2021</v>
      </c>
      <c r="F2117" t="str">
        <f t="shared" si="167"/>
        <v>Wallumbilla</v>
      </c>
      <c r="G2117" t="str">
        <f t="shared" si="169"/>
        <v>Quarter</v>
      </c>
      <c r="H2117">
        <f t="shared" si="170"/>
        <v>2021</v>
      </c>
      <c r="I2117">
        <f t="shared" si="171"/>
        <v>92</v>
      </c>
      <c r="J2117">
        <f>D2117*PJ_per_contract*I2117</f>
        <v>0</v>
      </c>
    </row>
    <row r="2118" spans="1:10" x14ac:dyDescent="0.2">
      <c r="A2118" t="s">
        <v>40</v>
      </c>
      <c r="B2118" s="3">
        <v>44284</v>
      </c>
      <c r="C2118">
        <v>0</v>
      </c>
      <c r="D2118">
        <v>0</v>
      </c>
      <c r="E2118">
        <f t="shared" si="168"/>
        <v>2021</v>
      </c>
      <c r="F2118" t="str">
        <f t="shared" si="167"/>
        <v>Wallumbilla</v>
      </c>
      <c r="G2118" t="str">
        <f t="shared" si="169"/>
        <v>Strip</v>
      </c>
      <c r="H2118">
        <f t="shared" si="170"/>
        <v>2022</v>
      </c>
      <c r="I2118">
        <f t="shared" si="171"/>
        <v>365</v>
      </c>
      <c r="J2118">
        <f>D2118*PJ_per_contract*I2118</f>
        <v>0</v>
      </c>
    </row>
    <row r="2119" spans="1:10" x14ac:dyDescent="0.2">
      <c r="A2119" t="s">
        <v>41</v>
      </c>
      <c r="B2119" s="3">
        <v>44284</v>
      </c>
      <c r="C2119">
        <v>0</v>
      </c>
      <c r="D2119">
        <v>0</v>
      </c>
      <c r="E2119">
        <f t="shared" si="168"/>
        <v>2021</v>
      </c>
      <c r="F2119" t="str">
        <f t="shared" si="167"/>
        <v>Victorian</v>
      </c>
      <c r="G2119" t="str">
        <f t="shared" si="169"/>
        <v>Quarter</v>
      </c>
      <c r="H2119">
        <f t="shared" si="170"/>
        <v>2021</v>
      </c>
      <c r="I2119">
        <f t="shared" si="171"/>
        <v>92</v>
      </c>
      <c r="J2119">
        <f>D2119*PJ_per_contract*I2119</f>
        <v>0</v>
      </c>
    </row>
    <row r="2120" spans="1:10" x14ac:dyDescent="0.2">
      <c r="A2120" t="s">
        <v>42</v>
      </c>
      <c r="B2120" s="3">
        <v>44284</v>
      </c>
      <c r="C2120">
        <v>152</v>
      </c>
      <c r="D2120">
        <v>0</v>
      </c>
      <c r="E2120">
        <f t="shared" si="168"/>
        <v>2021</v>
      </c>
      <c r="F2120" t="str">
        <f t="shared" si="167"/>
        <v>Wallumbilla</v>
      </c>
      <c r="G2120" t="str">
        <f t="shared" si="169"/>
        <v>Quarter</v>
      </c>
      <c r="H2120">
        <f t="shared" si="170"/>
        <v>2021</v>
      </c>
      <c r="I2120">
        <f t="shared" si="171"/>
        <v>92</v>
      </c>
      <c r="J2120">
        <f>D2120*PJ_per_contract*I2120</f>
        <v>0</v>
      </c>
    </row>
    <row r="2121" spans="1:10" x14ac:dyDescent="0.2">
      <c r="A2121" t="s">
        <v>43</v>
      </c>
      <c r="B2121" s="3">
        <v>44284</v>
      </c>
      <c r="C2121">
        <v>0</v>
      </c>
      <c r="D2121">
        <v>0</v>
      </c>
      <c r="E2121">
        <f t="shared" si="168"/>
        <v>2021</v>
      </c>
      <c r="F2121" t="str">
        <f t="shared" si="167"/>
        <v>Victorian</v>
      </c>
      <c r="G2121" t="str">
        <f t="shared" si="169"/>
        <v>Quarter</v>
      </c>
      <c r="H2121">
        <f t="shared" si="170"/>
        <v>2021</v>
      </c>
      <c r="I2121">
        <f t="shared" si="171"/>
        <v>92</v>
      </c>
      <c r="J2121">
        <f>D2121*PJ_per_contract*I2121</f>
        <v>0</v>
      </c>
    </row>
    <row r="2122" spans="1:10" x14ac:dyDescent="0.2">
      <c r="A2122" t="s">
        <v>44</v>
      </c>
      <c r="B2122" s="3">
        <v>44284</v>
      </c>
      <c r="C2122">
        <v>90</v>
      </c>
      <c r="D2122">
        <v>0</v>
      </c>
      <c r="E2122">
        <f t="shared" si="168"/>
        <v>2021</v>
      </c>
      <c r="F2122" t="str">
        <f t="shared" si="167"/>
        <v>Wallumbilla</v>
      </c>
      <c r="G2122" t="str">
        <f t="shared" si="169"/>
        <v>Quarter</v>
      </c>
      <c r="H2122">
        <f t="shared" si="170"/>
        <v>2021</v>
      </c>
      <c r="I2122">
        <f t="shared" si="171"/>
        <v>92</v>
      </c>
      <c r="J2122">
        <f>D2122*PJ_per_contract*I2122</f>
        <v>0</v>
      </c>
    </row>
    <row r="2123" spans="1:10" x14ac:dyDescent="0.2">
      <c r="A2123" t="s">
        <v>45</v>
      </c>
      <c r="B2123" s="3">
        <v>44284</v>
      </c>
      <c r="C2123">
        <v>0</v>
      </c>
      <c r="D2123">
        <v>0</v>
      </c>
      <c r="E2123">
        <f t="shared" si="168"/>
        <v>2021</v>
      </c>
      <c r="F2123" t="str">
        <f t="shared" si="167"/>
        <v>Wallumbilla</v>
      </c>
      <c r="G2123" t="str">
        <f t="shared" si="169"/>
        <v>Strip</v>
      </c>
      <c r="H2123">
        <f t="shared" si="170"/>
        <v>2022</v>
      </c>
      <c r="I2123">
        <f t="shared" si="171"/>
        <v>365</v>
      </c>
      <c r="J2123">
        <f>D2123*PJ_per_contract*I2123</f>
        <v>0</v>
      </c>
    </row>
    <row r="2124" spans="1:10" x14ac:dyDescent="0.2">
      <c r="A2124" t="s">
        <v>46</v>
      </c>
      <c r="B2124" s="3">
        <v>44284</v>
      </c>
      <c r="C2124">
        <v>0</v>
      </c>
      <c r="D2124">
        <v>0</v>
      </c>
      <c r="E2124">
        <f t="shared" si="168"/>
        <v>2021</v>
      </c>
      <c r="F2124" t="str">
        <f t="shared" si="167"/>
        <v>Victorian</v>
      </c>
      <c r="G2124" t="str">
        <f t="shared" si="169"/>
        <v>Quarter</v>
      </c>
      <c r="H2124">
        <f t="shared" si="170"/>
        <v>2022</v>
      </c>
      <c r="I2124">
        <f t="shared" si="171"/>
        <v>92</v>
      </c>
      <c r="J2124">
        <f>D2124*PJ_per_contract*I2124</f>
        <v>0</v>
      </c>
    </row>
    <row r="2125" spans="1:10" x14ac:dyDescent="0.2">
      <c r="A2125" t="s">
        <v>47</v>
      </c>
      <c r="B2125" s="3">
        <v>44284</v>
      </c>
      <c r="C2125">
        <v>10</v>
      </c>
      <c r="D2125">
        <v>0</v>
      </c>
      <c r="E2125">
        <f t="shared" si="168"/>
        <v>2021</v>
      </c>
      <c r="F2125" t="str">
        <f t="shared" si="167"/>
        <v>Wallumbilla</v>
      </c>
      <c r="G2125" t="str">
        <f t="shared" si="169"/>
        <v>Quarter</v>
      </c>
      <c r="H2125">
        <f t="shared" si="170"/>
        <v>2022</v>
      </c>
      <c r="I2125">
        <f t="shared" si="171"/>
        <v>92</v>
      </c>
      <c r="J2125">
        <f>D2125*PJ_per_contract*I2125</f>
        <v>0</v>
      </c>
    </row>
    <row r="2126" spans="1:10" x14ac:dyDescent="0.2">
      <c r="A2126" t="s">
        <v>48</v>
      </c>
      <c r="B2126" s="3">
        <v>44284</v>
      </c>
      <c r="C2126">
        <v>0</v>
      </c>
      <c r="D2126">
        <v>0</v>
      </c>
      <c r="E2126">
        <f t="shared" si="168"/>
        <v>2021</v>
      </c>
      <c r="F2126" t="str">
        <f t="shared" si="167"/>
        <v>Victorian</v>
      </c>
      <c r="G2126" t="str">
        <f t="shared" si="169"/>
        <v>Quarter</v>
      </c>
      <c r="H2126">
        <f t="shared" si="170"/>
        <v>2022</v>
      </c>
      <c r="I2126">
        <f t="shared" si="171"/>
        <v>92</v>
      </c>
      <c r="J2126">
        <f>D2126*PJ_per_contract*I2126</f>
        <v>0</v>
      </c>
    </row>
    <row r="2127" spans="1:10" x14ac:dyDescent="0.2">
      <c r="A2127" t="s">
        <v>49</v>
      </c>
      <c r="B2127" s="3">
        <v>44284</v>
      </c>
      <c r="C2127">
        <v>25</v>
      </c>
      <c r="D2127">
        <v>0</v>
      </c>
      <c r="E2127">
        <f t="shared" si="168"/>
        <v>2021</v>
      </c>
      <c r="F2127" t="str">
        <f t="shared" si="167"/>
        <v>Wallumbilla</v>
      </c>
      <c r="G2127" t="str">
        <f t="shared" si="169"/>
        <v>Quarter</v>
      </c>
      <c r="H2127">
        <f t="shared" si="170"/>
        <v>2022</v>
      </c>
      <c r="I2127">
        <f t="shared" si="171"/>
        <v>92</v>
      </c>
      <c r="J2127">
        <f>D2127*PJ_per_contract*I2127</f>
        <v>0</v>
      </c>
    </row>
    <row r="2128" spans="1:10" x14ac:dyDescent="0.2">
      <c r="A2128" t="s">
        <v>54</v>
      </c>
      <c r="B2128" s="3">
        <v>44284</v>
      </c>
      <c r="C2128">
        <v>0</v>
      </c>
      <c r="D2128">
        <v>0</v>
      </c>
      <c r="E2128">
        <f t="shared" si="168"/>
        <v>2021</v>
      </c>
      <c r="F2128" t="str">
        <f t="shared" si="167"/>
        <v>Victorian</v>
      </c>
      <c r="G2128" t="str">
        <f t="shared" si="169"/>
        <v>Quarter</v>
      </c>
      <c r="H2128">
        <f t="shared" si="170"/>
        <v>2023</v>
      </c>
      <c r="I2128">
        <f t="shared" si="171"/>
        <v>92</v>
      </c>
      <c r="J2128">
        <f>D2128*PJ_per_contract*I2128</f>
        <v>0</v>
      </c>
    </row>
    <row r="2129" spans="1:10" x14ac:dyDescent="0.2">
      <c r="A2129" t="s">
        <v>51</v>
      </c>
      <c r="B2129" s="3">
        <v>44284</v>
      </c>
      <c r="C2129">
        <v>0</v>
      </c>
      <c r="D2129">
        <v>0</v>
      </c>
      <c r="E2129">
        <f t="shared" si="168"/>
        <v>2021</v>
      </c>
      <c r="F2129" t="str">
        <f t="shared" si="167"/>
        <v>Victorian</v>
      </c>
      <c r="G2129" t="str">
        <f t="shared" si="169"/>
        <v>Quarter</v>
      </c>
      <c r="H2129">
        <f t="shared" si="170"/>
        <v>2022</v>
      </c>
      <c r="I2129">
        <f t="shared" si="171"/>
        <v>92</v>
      </c>
      <c r="J2129">
        <f>D2129*PJ_per_contract*I2129</f>
        <v>0</v>
      </c>
    </row>
    <row r="2130" spans="1:10" x14ac:dyDescent="0.2">
      <c r="A2130" t="s">
        <v>52</v>
      </c>
      <c r="B2130" s="3">
        <v>44284</v>
      </c>
      <c r="C2130">
        <v>0</v>
      </c>
      <c r="D2130">
        <v>0</v>
      </c>
      <c r="E2130">
        <f t="shared" si="168"/>
        <v>2021</v>
      </c>
      <c r="F2130" t="str">
        <f t="shared" si="167"/>
        <v>Victorian</v>
      </c>
      <c r="G2130" t="str">
        <f t="shared" si="169"/>
        <v>Quarter</v>
      </c>
      <c r="H2130">
        <f t="shared" si="170"/>
        <v>2022</v>
      </c>
      <c r="I2130">
        <f t="shared" si="171"/>
        <v>92</v>
      </c>
      <c r="J2130">
        <f>D2130*PJ_per_contract*I2130</f>
        <v>0</v>
      </c>
    </row>
    <row r="2131" spans="1:10" x14ac:dyDescent="0.2">
      <c r="A2131" t="s">
        <v>53</v>
      </c>
      <c r="B2131" s="3">
        <v>44284</v>
      </c>
      <c r="C2131">
        <v>0</v>
      </c>
      <c r="D2131">
        <v>0</v>
      </c>
      <c r="E2131">
        <f t="shared" si="168"/>
        <v>2021</v>
      </c>
      <c r="F2131" t="str">
        <f t="shared" si="167"/>
        <v>Victorian</v>
      </c>
      <c r="G2131" t="str">
        <f t="shared" si="169"/>
        <v>Quarter</v>
      </c>
      <c r="H2131">
        <f t="shared" si="170"/>
        <v>2023</v>
      </c>
      <c r="I2131">
        <f t="shared" si="171"/>
        <v>92</v>
      </c>
      <c r="J2131">
        <f>D2131*PJ_per_contract*I2131</f>
        <v>0</v>
      </c>
    </row>
    <row r="2132" spans="1:10" x14ac:dyDescent="0.2">
      <c r="A2132" t="s">
        <v>50</v>
      </c>
      <c r="B2132" s="3">
        <v>44284</v>
      </c>
      <c r="C2132">
        <v>0</v>
      </c>
      <c r="D2132">
        <v>0</v>
      </c>
      <c r="E2132">
        <f t="shared" si="168"/>
        <v>2021</v>
      </c>
      <c r="F2132" t="str">
        <f t="shared" si="167"/>
        <v>Victorian</v>
      </c>
      <c r="G2132" t="str">
        <f t="shared" si="169"/>
        <v>Quarter</v>
      </c>
      <c r="H2132">
        <f t="shared" si="170"/>
        <v>2024</v>
      </c>
      <c r="I2132">
        <f t="shared" si="171"/>
        <v>92</v>
      </c>
      <c r="J2132">
        <f>D2132*PJ_per_contract*I2132</f>
        <v>0</v>
      </c>
    </row>
    <row r="2133" spans="1:10" x14ac:dyDescent="0.2">
      <c r="A2133" t="s">
        <v>59</v>
      </c>
      <c r="B2133" s="3">
        <v>44284</v>
      </c>
      <c r="C2133">
        <v>0</v>
      </c>
      <c r="D2133">
        <v>0</v>
      </c>
      <c r="E2133">
        <f t="shared" si="168"/>
        <v>2021</v>
      </c>
      <c r="F2133" t="str">
        <f t="shared" si="167"/>
        <v>Victorian</v>
      </c>
      <c r="G2133" t="str">
        <f t="shared" si="169"/>
        <v>Quarter</v>
      </c>
      <c r="H2133">
        <f t="shared" si="170"/>
        <v>2023</v>
      </c>
      <c r="I2133">
        <f t="shared" si="171"/>
        <v>92</v>
      </c>
      <c r="J2133">
        <f>D2133*PJ_per_contract*I2133</f>
        <v>0</v>
      </c>
    </row>
    <row r="2134" spans="1:10" x14ac:dyDescent="0.2">
      <c r="A2134" t="s">
        <v>58</v>
      </c>
      <c r="B2134" s="3">
        <v>44284</v>
      </c>
      <c r="C2134">
        <v>0</v>
      </c>
      <c r="D2134">
        <v>0</v>
      </c>
      <c r="E2134">
        <f t="shared" si="168"/>
        <v>2021</v>
      </c>
      <c r="F2134" t="str">
        <f t="shared" si="167"/>
        <v>Victorian</v>
      </c>
      <c r="G2134" t="str">
        <f t="shared" si="169"/>
        <v>Quarter</v>
      </c>
      <c r="H2134">
        <f t="shared" si="170"/>
        <v>2024</v>
      </c>
      <c r="I2134">
        <f t="shared" si="171"/>
        <v>92</v>
      </c>
      <c r="J2134">
        <f>D2134*PJ_per_contract*I2134</f>
        <v>0</v>
      </c>
    </row>
    <row r="2135" spans="1:10" x14ac:dyDescent="0.2">
      <c r="A2135" t="s">
        <v>57</v>
      </c>
      <c r="B2135" s="3">
        <v>44284</v>
      </c>
      <c r="C2135">
        <v>0</v>
      </c>
      <c r="D2135">
        <v>0</v>
      </c>
      <c r="E2135">
        <f t="shared" si="168"/>
        <v>2021</v>
      </c>
      <c r="F2135" t="str">
        <f t="shared" si="167"/>
        <v>Victorian</v>
      </c>
      <c r="G2135" t="str">
        <f t="shared" si="169"/>
        <v>Quarter</v>
      </c>
      <c r="H2135">
        <f t="shared" si="170"/>
        <v>2024</v>
      </c>
      <c r="I2135">
        <f t="shared" si="171"/>
        <v>92</v>
      </c>
      <c r="J2135">
        <f>D2135*PJ_per_contract*I2135</f>
        <v>0</v>
      </c>
    </row>
    <row r="2136" spans="1:10" x14ac:dyDescent="0.2">
      <c r="A2136" t="s">
        <v>55</v>
      </c>
      <c r="B2136" s="3">
        <v>44284</v>
      </c>
      <c r="C2136">
        <v>0</v>
      </c>
      <c r="D2136">
        <v>0</v>
      </c>
      <c r="E2136">
        <f t="shared" si="168"/>
        <v>2021</v>
      </c>
      <c r="F2136" t="str">
        <f t="shared" si="167"/>
        <v>Victorian</v>
      </c>
      <c r="G2136" t="str">
        <f t="shared" si="169"/>
        <v>Quarter</v>
      </c>
      <c r="H2136">
        <f t="shared" si="170"/>
        <v>2024</v>
      </c>
      <c r="I2136">
        <f t="shared" si="171"/>
        <v>92</v>
      </c>
      <c r="J2136">
        <f>D2136*PJ_per_contract*I2136</f>
        <v>0</v>
      </c>
    </row>
    <row r="2137" spans="1:10" x14ac:dyDescent="0.2">
      <c r="A2137" t="s">
        <v>56</v>
      </c>
      <c r="B2137" s="3">
        <v>44284</v>
      </c>
      <c r="C2137">
        <v>0</v>
      </c>
      <c r="D2137">
        <v>0</v>
      </c>
      <c r="E2137">
        <f t="shared" si="168"/>
        <v>2021</v>
      </c>
      <c r="F2137" t="str">
        <f t="shared" si="167"/>
        <v>Victorian</v>
      </c>
      <c r="G2137" t="str">
        <f t="shared" si="169"/>
        <v>Quarter</v>
      </c>
      <c r="H2137">
        <f t="shared" si="170"/>
        <v>2023</v>
      </c>
      <c r="I2137">
        <f t="shared" si="171"/>
        <v>92</v>
      </c>
      <c r="J2137">
        <f>D2137*PJ_per_contract*I2137</f>
        <v>0</v>
      </c>
    </row>
    <row r="2138" spans="1:10" x14ac:dyDescent="0.2">
      <c r="A2138" t="s">
        <v>60</v>
      </c>
      <c r="B2138" s="3">
        <v>44284</v>
      </c>
      <c r="C2138">
        <v>0</v>
      </c>
      <c r="D2138">
        <v>0</v>
      </c>
      <c r="E2138">
        <f t="shared" si="168"/>
        <v>2021</v>
      </c>
      <c r="F2138" t="str">
        <f t="shared" si="167"/>
        <v>Wallumbilla</v>
      </c>
      <c r="G2138" t="str">
        <f t="shared" si="169"/>
        <v>Strip</v>
      </c>
      <c r="H2138">
        <f t="shared" si="170"/>
        <v>2023</v>
      </c>
      <c r="I2138">
        <f t="shared" si="171"/>
        <v>365</v>
      </c>
      <c r="J2138">
        <f>D2138*PJ_per_contract*I2138</f>
        <v>0</v>
      </c>
    </row>
    <row r="2139" spans="1:10" x14ac:dyDescent="0.2">
      <c r="A2139" t="s">
        <v>61</v>
      </c>
      <c r="B2139" s="3">
        <v>44284</v>
      </c>
      <c r="C2139">
        <v>35</v>
      </c>
      <c r="D2139">
        <v>0</v>
      </c>
      <c r="E2139">
        <f t="shared" si="168"/>
        <v>2021</v>
      </c>
      <c r="F2139" t="str">
        <f t="shared" si="167"/>
        <v>Wallumbilla</v>
      </c>
      <c r="G2139" t="str">
        <f t="shared" si="169"/>
        <v>Quarter</v>
      </c>
      <c r="H2139">
        <f t="shared" si="170"/>
        <v>2022</v>
      </c>
      <c r="I2139">
        <f t="shared" si="171"/>
        <v>92</v>
      </c>
      <c r="J2139">
        <f>D2139*PJ_per_contract*I2139</f>
        <v>0</v>
      </c>
    </row>
    <row r="2140" spans="1:10" x14ac:dyDescent="0.2">
      <c r="A2140" t="s">
        <v>62</v>
      </c>
      <c r="B2140" s="3">
        <v>44284</v>
      </c>
      <c r="C2140">
        <v>10</v>
      </c>
      <c r="D2140">
        <v>0</v>
      </c>
      <c r="E2140">
        <f t="shared" si="168"/>
        <v>2021</v>
      </c>
      <c r="F2140" t="str">
        <f t="shared" si="167"/>
        <v>Wallumbilla</v>
      </c>
      <c r="G2140" t="str">
        <f t="shared" si="169"/>
        <v>Quarter</v>
      </c>
      <c r="H2140">
        <f t="shared" si="170"/>
        <v>2022</v>
      </c>
      <c r="I2140">
        <f t="shared" si="171"/>
        <v>92</v>
      </c>
      <c r="J2140">
        <f>D2140*PJ_per_contract*I2140</f>
        <v>0</v>
      </c>
    </row>
    <row r="2141" spans="1:10" x14ac:dyDescent="0.2">
      <c r="A2141" t="s">
        <v>63</v>
      </c>
      <c r="B2141" s="3">
        <v>44284</v>
      </c>
      <c r="C2141">
        <v>0</v>
      </c>
      <c r="D2141">
        <v>0</v>
      </c>
      <c r="E2141">
        <f t="shared" si="168"/>
        <v>2021</v>
      </c>
      <c r="F2141" t="str">
        <f t="shared" si="167"/>
        <v>Wallumbilla</v>
      </c>
      <c r="G2141" t="str">
        <f t="shared" si="169"/>
        <v>Quarter</v>
      </c>
      <c r="H2141">
        <f t="shared" si="170"/>
        <v>2023</v>
      </c>
      <c r="I2141">
        <f t="shared" si="171"/>
        <v>92</v>
      </c>
      <c r="J2141">
        <f>D2141*PJ_per_contract*I2141</f>
        <v>0</v>
      </c>
    </row>
    <row r="2142" spans="1:10" x14ac:dyDescent="0.2">
      <c r="A2142" t="s">
        <v>64</v>
      </c>
      <c r="B2142" s="3">
        <v>44284</v>
      </c>
      <c r="C2142">
        <v>0</v>
      </c>
      <c r="D2142">
        <v>0</v>
      </c>
      <c r="E2142">
        <f t="shared" si="168"/>
        <v>2021</v>
      </c>
      <c r="F2142" t="str">
        <f t="shared" si="167"/>
        <v>Wallumbilla</v>
      </c>
      <c r="G2142" t="str">
        <f t="shared" si="169"/>
        <v>Quarter</v>
      </c>
      <c r="H2142">
        <f t="shared" si="170"/>
        <v>2023</v>
      </c>
      <c r="I2142">
        <f t="shared" si="171"/>
        <v>92</v>
      </c>
      <c r="J2142">
        <f>D2142*PJ_per_contract*I2142</f>
        <v>0</v>
      </c>
    </row>
    <row r="2143" spans="1:10" x14ac:dyDescent="0.2">
      <c r="A2143" t="s">
        <v>31</v>
      </c>
      <c r="B2143" s="3">
        <v>44285</v>
      </c>
      <c r="C2143">
        <v>0</v>
      </c>
      <c r="D2143">
        <v>0</v>
      </c>
      <c r="E2143">
        <f t="shared" si="168"/>
        <v>2021</v>
      </c>
      <c r="F2143" t="str">
        <f t="shared" si="167"/>
        <v>Wallumbilla</v>
      </c>
      <c r="G2143" t="str">
        <f t="shared" si="169"/>
        <v>Strip</v>
      </c>
      <c r="H2143">
        <f t="shared" si="170"/>
        <v>2021</v>
      </c>
      <c r="I2143">
        <f t="shared" si="171"/>
        <v>365</v>
      </c>
      <c r="J2143">
        <f>D2143*PJ_per_contract*I2143</f>
        <v>0</v>
      </c>
    </row>
    <row r="2144" spans="1:10" x14ac:dyDescent="0.2">
      <c r="A2144" t="s">
        <v>33</v>
      </c>
      <c r="B2144" s="3">
        <v>44285</v>
      </c>
      <c r="C2144">
        <v>0</v>
      </c>
      <c r="D2144">
        <v>0</v>
      </c>
      <c r="E2144">
        <f t="shared" si="168"/>
        <v>2021</v>
      </c>
      <c r="F2144" t="str">
        <f t="shared" si="167"/>
        <v>Victorian</v>
      </c>
      <c r="G2144" t="str">
        <f t="shared" si="169"/>
        <v>Month</v>
      </c>
      <c r="H2144">
        <f t="shared" si="170"/>
        <v>2021</v>
      </c>
      <c r="I2144">
        <f t="shared" si="171"/>
        <v>31</v>
      </c>
      <c r="J2144">
        <f>D2144*PJ_per_contract*I2144</f>
        <v>0</v>
      </c>
    </row>
    <row r="2145" spans="1:10" x14ac:dyDescent="0.2">
      <c r="A2145" t="s">
        <v>32</v>
      </c>
      <c r="B2145" s="3">
        <v>44285</v>
      </c>
      <c r="C2145">
        <v>0</v>
      </c>
      <c r="D2145">
        <v>0</v>
      </c>
      <c r="E2145">
        <f t="shared" si="168"/>
        <v>2021</v>
      </c>
      <c r="F2145" t="str">
        <f t="shared" si="167"/>
        <v>Victorian</v>
      </c>
      <c r="G2145" t="str">
        <f t="shared" si="169"/>
        <v>Quarter</v>
      </c>
      <c r="H2145">
        <f t="shared" si="170"/>
        <v>2021</v>
      </c>
      <c r="I2145">
        <f t="shared" si="171"/>
        <v>92</v>
      </c>
      <c r="J2145">
        <f>D2145*PJ_per_contract*I2145</f>
        <v>0</v>
      </c>
    </row>
    <row r="2146" spans="1:10" x14ac:dyDescent="0.2">
      <c r="A2146" t="s">
        <v>34</v>
      </c>
      <c r="B2146" s="3">
        <v>44285</v>
      </c>
      <c r="C2146">
        <v>85</v>
      </c>
      <c r="D2146">
        <v>0</v>
      </c>
      <c r="E2146">
        <f t="shared" si="168"/>
        <v>2021</v>
      </c>
      <c r="F2146" t="str">
        <f t="shared" si="167"/>
        <v>Wallumbilla</v>
      </c>
      <c r="G2146" t="str">
        <f t="shared" si="169"/>
        <v>Quarter</v>
      </c>
      <c r="H2146">
        <f t="shared" si="170"/>
        <v>2021</v>
      </c>
      <c r="I2146">
        <f t="shared" si="171"/>
        <v>92</v>
      </c>
      <c r="J2146">
        <f>D2146*PJ_per_contract*I2146</f>
        <v>0</v>
      </c>
    </row>
    <row r="2147" spans="1:10" x14ac:dyDescent="0.2">
      <c r="A2147" t="s">
        <v>35</v>
      </c>
      <c r="B2147" s="3">
        <v>44285</v>
      </c>
      <c r="C2147">
        <v>0</v>
      </c>
      <c r="D2147">
        <v>0</v>
      </c>
      <c r="E2147">
        <f t="shared" si="168"/>
        <v>2021</v>
      </c>
      <c r="F2147" t="str">
        <f t="shared" si="167"/>
        <v>Victorian</v>
      </c>
      <c r="G2147" t="str">
        <f t="shared" si="169"/>
        <v>Month</v>
      </c>
      <c r="H2147">
        <f t="shared" si="170"/>
        <v>2021</v>
      </c>
      <c r="I2147">
        <f t="shared" si="171"/>
        <v>31</v>
      </c>
      <c r="J2147">
        <f>D2147*PJ_per_contract*I2147</f>
        <v>0</v>
      </c>
    </row>
    <row r="2148" spans="1:10" x14ac:dyDescent="0.2">
      <c r="A2148" t="s">
        <v>36</v>
      </c>
      <c r="B2148" s="3">
        <v>44285</v>
      </c>
      <c r="C2148">
        <v>0</v>
      </c>
      <c r="D2148">
        <v>0</v>
      </c>
      <c r="E2148">
        <f t="shared" si="168"/>
        <v>2021</v>
      </c>
      <c r="F2148" t="str">
        <f t="shared" si="167"/>
        <v>Victorian</v>
      </c>
      <c r="G2148" t="str">
        <f t="shared" si="169"/>
        <v>Month</v>
      </c>
      <c r="H2148">
        <f t="shared" si="170"/>
        <v>2021</v>
      </c>
      <c r="I2148">
        <f t="shared" si="171"/>
        <v>31</v>
      </c>
      <c r="J2148">
        <f>D2148*PJ_per_contract*I2148</f>
        <v>0</v>
      </c>
    </row>
    <row r="2149" spans="1:10" x14ac:dyDescent="0.2">
      <c r="A2149" t="s">
        <v>37</v>
      </c>
      <c r="B2149" s="3">
        <v>44285</v>
      </c>
      <c r="C2149">
        <v>0</v>
      </c>
      <c r="D2149">
        <v>0</v>
      </c>
      <c r="E2149">
        <f t="shared" si="168"/>
        <v>2021</v>
      </c>
      <c r="F2149" t="str">
        <f t="shared" si="167"/>
        <v>Victorian</v>
      </c>
      <c r="G2149" t="str">
        <f t="shared" si="169"/>
        <v>Month</v>
      </c>
      <c r="H2149">
        <f t="shared" si="170"/>
        <v>2021</v>
      </c>
      <c r="I2149">
        <f t="shared" si="171"/>
        <v>31</v>
      </c>
      <c r="J2149">
        <f>D2149*PJ_per_contract*I2149</f>
        <v>0</v>
      </c>
    </row>
    <row r="2150" spans="1:10" x14ac:dyDescent="0.2">
      <c r="A2150" t="s">
        <v>38</v>
      </c>
      <c r="B2150" s="3">
        <v>44285</v>
      </c>
      <c r="C2150">
        <v>0</v>
      </c>
      <c r="D2150">
        <v>0</v>
      </c>
      <c r="E2150">
        <f t="shared" si="168"/>
        <v>2021</v>
      </c>
      <c r="F2150" t="str">
        <f t="shared" si="167"/>
        <v>Victorian</v>
      </c>
      <c r="G2150" t="str">
        <f t="shared" si="169"/>
        <v>Quarter</v>
      </c>
      <c r="H2150">
        <f t="shared" si="170"/>
        <v>2021</v>
      </c>
      <c r="I2150">
        <f t="shared" si="171"/>
        <v>92</v>
      </c>
      <c r="J2150">
        <f>D2150*PJ_per_contract*I2150</f>
        <v>0</v>
      </c>
    </row>
    <row r="2151" spans="1:10" x14ac:dyDescent="0.2">
      <c r="A2151" t="s">
        <v>39</v>
      </c>
      <c r="B2151" s="3">
        <v>44285</v>
      </c>
      <c r="C2151">
        <v>127</v>
      </c>
      <c r="D2151">
        <v>0</v>
      </c>
      <c r="E2151">
        <f t="shared" si="168"/>
        <v>2021</v>
      </c>
      <c r="F2151" t="str">
        <f t="shared" si="167"/>
        <v>Wallumbilla</v>
      </c>
      <c r="G2151" t="str">
        <f t="shared" si="169"/>
        <v>Quarter</v>
      </c>
      <c r="H2151">
        <f t="shared" si="170"/>
        <v>2021</v>
      </c>
      <c r="I2151">
        <f t="shared" si="171"/>
        <v>92</v>
      </c>
      <c r="J2151">
        <f>D2151*PJ_per_contract*I2151</f>
        <v>0</v>
      </c>
    </row>
    <row r="2152" spans="1:10" x14ac:dyDescent="0.2">
      <c r="A2152" t="s">
        <v>40</v>
      </c>
      <c r="B2152" s="3">
        <v>44285</v>
      </c>
      <c r="C2152">
        <v>0</v>
      </c>
      <c r="D2152">
        <v>0</v>
      </c>
      <c r="E2152">
        <f t="shared" si="168"/>
        <v>2021</v>
      </c>
      <c r="F2152" t="str">
        <f t="shared" si="167"/>
        <v>Wallumbilla</v>
      </c>
      <c r="G2152" t="str">
        <f t="shared" si="169"/>
        <v>Strip</v>
      </c>
      <c r="H2152">
        <f t="shared" si="170"/>
        <v>2022</v>
      </c>
      <c r="I2152">
        <f t="shared" si="171"/>
        <v>365</v>
      </c>
      <c r="J2152">
        <f>D2152*PJ_per_contract*I2152</f>
        <v>0</v>
      </c>
    </row>
    <row r="2153" spans="1:10" x14ac:dyDescent="0.2">
      <c r="A2153" t="s">
        <v>41</v>
      </c>
      <c r="B2153" s="3">
        <v>44285</v>
      </c>
      <c r="C2153">
        <v>0</v>
      </c>
      <c r="D2153">
        <v>0</v>
      </c>
      <c r="E2153">
        <f t="shared" si="168"/>
        <v>2021</v>
      </c>
      <c r="F2153" t="str">
        <f t="shared" si="167"/>
        <v>Victorian</v>
      </c>
      <c r="G2153" t="str">
        <f t="shared" si="169"/>
        <v>Quarter</v>
      </c>
      <c r="H2153">
        <f t="shared" si="170"/>
        <v>2021</v>
      </c>
      <c r="I2153">
        <f t="shared" si="171"/>
        <v>92</v>
      </c>
      <c r="J2153">
        <f>D2153*PJ_per_contract*I2153</f>
        <v>0</v>
      </c>
    </row>
    <row r="2154" spans="1:10" x14ac:dyDescent="0.2">
      <c r="A2154" t="s">
        <v>42</v>
      </c>
      <c r="B2154" s="3">
        <v>44285</v>
      </c>
      <c r="C2154">
        <v>152</v>
      </c>
      <c r="D2154">
        <v>0</v>
      </c>
      <c r="E2154">
        <f t="shared" si="168"/>
        <v>2021</v>
      </c>
      <c r="F2154" t="str">
        <f t="shared" si="167"/>
        <v>Wallumbilla</v>
      </c>
      <c r="G2154" t="str">
        <f t="shared" si="169"/>
        <v>Quarter</v>
      </c>
      <c r="H2154">
        <f t="shared" si="170"/>
        <v>2021</v>
      </c>
      <c r="I2154">
        <f t="shared" si="171"/>
        <v>92</v>
      </c>
      <c r="J2154">
        <f>D2154*PJ_per_contract*I2154</f>
        <v>0</v>
      </c>
    </row>
    <row r="2155" spans="1:10" x14ac:dyDescent="0.2">
      <c r="A2155" t="s">
        <v>43</v>
      </c>
      <c r="B2155" s="3">
        <v>44285</v>
      </c>
      <c r="C2155">
        <v>0</v>
      </c>
      <c r="D2155">
        <v>0</v>
      </c>
      <c r="E2155">
        <f t="shared" si="168"/>
        <v>2021</v>
      </c>
      <c r="F2155" t="str">
        <f t="shared" si="167"/>
        <v>Victorian</v>
      </c>
      <c r="G2155" t="str">
        <f t="shared" si="169"/>
        <v>Quarter</v>
      </c>
      <c r="H2155">
        <f t="shared" si="170"/>
        <v>2021</v>
      </c>
      <c r="I2155">
        <f t="shared" si="171"/>
        <v>92</v>
      </c>
      <c r="J2155">
        <f>D2155*PJ_per_contract*I2155</f>
        <v>0</v>
      </c>
    </row>
    <row r="2156" spans="1:10" x14ac:dyDescent="0.2">
      <c r="A2156" t="s">
        <v>44</v>
      </c>
      <c r="B2156" s="3">
        <v>44285</v>
      </c>
      <c r="C2156">
        <v>90</v>
      </c>
      <c r="D2156">
        <v>0</v>
      </c>
      <c r="E2156">
        <f t="shared" si="168"/>
        <v>2021</v>
      </c>
      <c r="F2156" t="str">
        <f t="shared" si="167"/>
        <v>Wallumbilla</v>
      </c>
      <c r="G2156" t="str">
        <f t="shared" si="169"/>
        <v>Quarter</v>
      </c>
      <c r="H2156">
        <f t="shared" si="170"/>
        <v>2021</v>
      </c>
      <c r="I2156">
        <f t="shared" si="171"/>
        <v>92</v>
      </c>
      <c r="J2156">
        <f>D2156*PJ_per_contract*I2156</f>
        <v>0</v>
      </c>
    </row>
    <row r="2157" spans="1:10" x14ac:dyDescent="0.2">
      <c r="A2157" t="s">
        <v>45</v>
      </c>
      <c r="B2157" s="3">
        <v>44285</v>
      </c>
      <c r="C2157">
        <v>0</v>
      </c>
      <c r="D2157">
        <v>0</v>
      </c>
      <c r="E2157">
        <f t="shared" si="168"/>
        <v>2021</v>
      </c>
      <c r="F2157" t="str">
        <f t="shared" si="167"/>
        <v>Wallumbilla</v>
      </c>
      <c r="G2157" t="str">
        <f t="shared" si="169"/>
        <v>Strip</v>
      </c>
      <c r="H2157">
        <f t="shared" si="170"/>
        <v>2022</v>
      </c>
      <c r="I2157">
        <f t="shared" si="171"/>
        <v>365</v>
      </c>
      <c r="J2157">
        <f>D2157*PJ_per_contract*I2157</f>
        <v>0</v>
      </c>
    </row>
    <row r="2158" spans="1:10" x14ac:dyDescent="0.2">
      <c r="A2158" t="s">
        <v>46</v>
      </c>
      <c r="B2158" s="3">
        <v>44285</v>
      </c>
      <c r="C2158">
        <v>0</v>
      </c>
      <c r="D2158">
        <v>0</v>
      </c>
      <c r="E2158">
        <f t="shared" si="168"/>
        <v>2021</v>
      </c>
      <c r="F2158" t="str">
        <f t="shared" si="167"/>
        <v>Victorian</v>
      </c>
      <c r="G2158" t="str">
        <f t="shared" si="169"/>
        <v>Quarter</v>
      </c>
      <c r="H2158">
        <f t="shared" si="170"/>
        <v>2022</v>
      </c>
      <c r="I2158">
        <f t="shared" si="171"/>
        <v>92</v>
      </c>
      <c r="J2158">
        <f>D2158*PJ_per_contract*I2158</f>
        <v>0</v>
      </c>
    </row>
    <row r="2159" spans="1:10" x14ac:dyDescent="0.2">
      <c r="A2159" t="s">
        <v>47</v>
      </c>
      <c r="B2159" s="3">
        <v>44285</v>
      </c>
      <c r="C2159">
        <v>10</v>
      </c>
      <c r="D2159">
        <v>0</v>
      </c>
      <c r="E2159">
        <f t="shared" si="168"/>
        <v>2021</v>
      </c>
      <c r="F2159" t="str">
        <f t="shared" si="167"/>
        <v>Wallumbilla</v>
      </c>
      <c r="G2159" t="str">
        <f t="shared" si="169"/>
        <v>Quarter</v>
      </c>
      <c r="H2159">
        <f t="shared" si="170"/>
        <v>2022</v>
      </c>
      <c r="I2159">
        <f t="shared" si="171"/>
        <v>92</v>
      </c>
      <c r="J2159">
        <f>D2159*PJ_per_contract*I2159</f>
        <v>0</v>
      </c>
    </row>
    <row r="2160" spans="1:10" x14ac:dyDescent="0.2">
      <c r="A2160" t="s">
        <v>48</v>
      </c>
      <c r="B2160" s="3">
        <v>44285</v>
      </c>
      <c r="C2160">
        <v>0</v>
      </c>
      <c r="D2160">
        <v>0</v>
      </c>
      <c r="E2160">
        <f t="shared" si="168"/>
        <v>2021</v>
      </c>
      <c r="F2160" t="str">
        <f t="shared" si="167"/>
        <v>Victorian</v>
      </c>
      <c r="G2160" t="str">
        <f t="shared" si="169"/>
        <v>Quarter</v>
      </c>
      <c r="H2160">
        <f t="shared" si="170"/>
        <v>2022</v>
      </c>
      <c r="I2160">
        <f t="shared" si="171"/>
        <v>92</v>
      </c>
      <c r="J2160">
        <f>D2160*PJ_per_contract*I2160</f>
        <v>0</v>
      </c>
    </row>
    <row r="2161" spans="1:10" x14ac:dyDescent="0.2">
      <c r="A2161" t="s">
        <v>49</v>
      </c>
      <c r="B2161" s="3">
        <v>44285</v>
      </c>
      <c r="C2161">
        <v>25</v>
      </c>
      <c r="D2161">
        <v>0</v>
      </c>
      <c r="E2161">
        <f t="shared" si="168"/>
        <v>2021</v>
      </c>
      <c r="F2161" t="str">
        <f t="shared" si="167"/>
        <v>Wallumbilla</v>
      </c>
      <c r="G2161" t="str">
        <f t="shared" si="169"/>
        <v>Quarter</v>
      </c>
      <c r="H2161">
        <f t="shared" si="170"/>
        <v>2022</v>
      </c>
      <c r="I2161">
        <f t="shared" si="171"/>
        <v>92</v>
      </c>
      <c r="J2161">
        <f>D2161*PJ_per_contract*I2161</f>
        <v>0</v>
      </c>
    </row>
    <row r="2162" spans="1:10" x14ac:dyDescent="0.2">
      <c r="A2162" t="s">
        <v>59</v>
      </c>
      <c r="B2162" s="3">
        <v>44285</v>
      </c>
      <c r="C2162">
        <v>0</v>
      </c>
      <c r="D2162">
        <v>0</v>
      </c>
      <c r="E2162">
        <f t="shared" si="168"/>
        <v>2021</v>
      </c>
      <c r="F2162" t="str">
        <f t="shared" si="167"/>
        <v>Victorian</v>
      </c>
      <c r="G2162" t="str">
        <f t="shared" si="169"/>
        <v>Quarter</v>
      </c>
      <c r="H2162">
        <f t="shared" si="170"/>
        <v>2023</v>
      </c>
      <c r="I2162">
        <f t="shared" si="171"/>
        <v>92</v>
      </c>
      <c r="J2162">
        <f>D2162*PJ_per_contract*I2162</f>
        <v>0</v>
      </c>
    </row>
    <row r="2163" spans="1:10" x14ac:dyDescent="0.2">
      <c r="A2163" t="s">
        <v>56</v>
      </c>
      <c r="B2163" s="3">
        <v>44285</v>
      </c>
      <c r="C2163">
        <v>0</v>
      </c>
      <c r="D2163">
        <v>0</v>
      </c>
      <c r="E2163">
        <f t="shared" si="168"/>
        <v>2021</v>
      </c>
      <c r="F2163" t="str">
        <f t="shared" si="167"/>
        <v>Victorian</v>
      </c>
      <c r="G2163" t="str">
        <f t="shared" si="169"/>
        <v>Quarter</v>
      </c>
      <c r="H2163">
        <f t="shared" si="170"/>
        <v>2023</v>
      </c>
      <c r="I2163">
        <f t="shared" si="171"/>
        <v>92</v>
      </c>
      <c r="J2163">
        <f>D2163*PJ_per_contract*I2163</f>
        <v>0</v>
      </c>
    </row>
    <row r="2164" spans="1:10" x14ac:dyDescent="0.2">
      <c r="A2164" t="s">
        <v>54</v>
      </c>
      <c r="B2164" s="3">
        <v>44285</v>
      </c>
      <c r="C2164">
        <v>0</v>
      </c>
      <c r="D2164">
        <v>0</v>
      </c>
      <c r="E2164">
        <f t="shared" si="168"/>
        <v>2021</v>
      </c>
      <c r="F2164" t="str">
        <f t="shared" si="167"/>
        <v>Victorian</v>
      </c>
      <c r="G2164" t="str">
        <f t="shared" si="169"/>
        <v>Quarter</v>
      </c>
      <c r="H2164">
        <f t="shared" si="170"/>
        <v>2023</v>
      </c>
      <c r="I2164">
        <f t="shared" si="171"/>
        <v>92</v>
      </c>
      <c r="J2164">
        <f>D2164*PJ_per_contract*I2164</f>
        <v>0</v>
      </c>
    </row>
    <row r="2165" spans="1:10" x14ac:dyDescent="0.2">
      <c r="A2165" t="s">
        <v>57</v>
      </c>
      <c r="B2165" s="3">
        <v>44285</v>
      </c>
      <c r="C2165">
        <v>0</v>
      </c>
      <c r="D2165">
        <v>0</v>
      </c>
      <c r="E2165">
        <f t="shared" si="168"/>
        <v>2021</v>
      </c>
      <c r="F2165" t="str">
        <f t="shared" si="167"/>
        <v>Victorian</v>
      </c>
      <c r="G2165" t="str">
        <f t="shared" si="169"/>
        <v>Quarter</v>
      </c>
      <c r="H2165">
        <f t="shared" si="170"/>
        <v>2024</v>
      </c>
      <c r="I2165">
        <f t="shared" si="171"/>
        <v>92</v>
      </c>
      <c r="J2165">
        <f>D2165*PJ_per_contract*I2165</f>
        <v>0</v>
      </c>
    </row>
    <row r="2166" spans="1:10" x14ac:dyDescent="0.2">
      <c r="A2166" t="s">
        <v>51</v>
      </c>
      <c r="B2166" s="3">
        <v>44285</v>
      </c>
      <c r="C2166">
        <v>0</v>
      </c>
      <c r="D2166">
        <v>0</v>
      </c>
      <c r="E2166">
        <f t="shared" si="168"/>
        <v>2021</v>
      </c>
      <c r="F2166" t="str">
        <f t="shared" si="167"/>
        <v>Victorian</v>
      </c>
      <c r="G2166" t="str">
        <f t="shared" si="169"/>
        <v>Quarter</v>
      </c>
      <c r="H2166">
        <f t="shared" si="170"/>
        <v>2022</v>
      </c>
      <c r="I2166">
        <f t="shared" si="171"/>
        <v>92</v>
      </c>
      <c r="J2166">
        <f>D2166*PJ_per_contract*I2166</f>
        <v>0</v>
      </c>
    </row>
    <row r="2167" spans="1:10" x14ac:dyDescent="0.2">
      <c r="A2167" t="s">
        <v>52</v>
      </c>
      <c r="B2167" s="3">
        <v>44285</v>
      </c>
      <c r="C2167">
        <v>0</v>
      </c>
      <c r="D2167">
        <v>0</v>
      </c>
      <c r="E2167">
        <f t="shared" si="168"/>
        <v>2021</v>
      </c>
      <c r="F2167" t="str">
        <f t="shared" si="167"/>
        <v>Victorian</v>
      </c>
      <c r="G2167" t="str">
        <f t="shared" si="169"/>
        <v>Quarter</v>
      </c>
      <c r="H2167">
        <f t="shared" si="170"/>
        <v>2022</v>
      </c>
      <c r="I2167">
        <f t="shared" si="171"/>
        <v>92</v>
      </c>
      <c r="J2167">
        <f>D2167*PJ_per_contract*I2167</f>
        <v>0</v>
      </c>
    </row>
    <row r="2168" spans="1:10" x14ac:dyDescent="0.2">
      <c r="A2168" t="s">
        <v>55</v>
      </c>
      <c r="B2168" s="3">
        <v>44285</v>
      </c>
      <c r="C2168">
        <v>0</v>
      </c>
      <c r="D2168">
        <v>0</v>
      </c>
      <c r="E2168">
        <f t="shared" si="168"/>
        <v>2021</v>
      </c>
      <c r="F2168" t="str">
        <f t="shared" si="167"/>
        <v>Victorian</v>
      </c>
      <c r="G2168" t="str">
        <f t="shared" si="169"/>
        <v>Quarter</v>
      </c>
      <c r="H2168">
        <f t="shared" si="170"/>
        <v>2024</v>
      </c>
      <c r="I2168">
        <f t="shared" si="171"/>
        <v>92</v>
      </c>
      <c r="J2168">
        <f>D2168*PJ_per_contract*I2168</f>
        <v>0</v>
      </c>
    </row>
    <row r="2169" spans="1:10" x14ac:dyDescent="0.2">
      <c r="A2169" t="s">
        <v>53</v>
      </c>
      <c r="B2169" s="3">
        <v>44285</v>
      </c>
      <c r="C2169">
        <v>0</v>
      </c>
      <c r="D2169">
        <v>0</v>
      </c>
      <c r="E2169">
        <f t="shared" si="168"/>
        <v>2021</v>
      </c>
      <c r="F2169" t="str">
        <f t="shared" si="167"/>
        <v>Victorian</v>
      </c>
      <c r="G2169" t="str">
        <f t="shared" si="169"/>
        <v>Quarter</v>
      </c>
      <c r="H2169">
        <f t="shared" si="170"/>
        <v>2023</v>
      </c>
      <c r="I2169">
        <f t="shared" si="171"/>
        <v>92</v>
      </c>
      <c r="J2169">
        <f>D2169*PJ_per_contract*I2169</f>
        <v>0</v>
      </c>
    </row>
    <row r="2170" spans="1:10" x14ac:dyDescent="0.2">
      <c r="A2170" t="s">
        <v>50</v>
      </c>
      <c r="B2170" s="3">
        <v>44285</v>
      </c>
      <c r="C2170">
        <v>0</v>
      </c>
      <c r="D2170">
        <v>0</v>
      </c>
      <c r="E2170">
        <f t="shared" si="168"/>
        <v>2021</v>
      </c>
      <c r="F2170" t="str">
        <f t="shared" si="167"/>
        <v>Victorian</v>
      </c>
      <c r="G2170" t="str">
        <f t="shared" si="169"/>
        <v>Quarter</v>
      </c>
      <c r="H2170">
        <f t="shared" si="170"/>
        <v>2024</v>
      </c>
      <c r="I2170">
        <f t="shared" si="171"/>
        <v>92</v>
      </c>
      <c r="J2170">
        <f>D2170*PJ_per_contract*I2170</f>
        <v>0</v>
      </c>
    </row>
    <row r="2171" spans="1:10" x14ac:dyDescent="0.2">
      <c r="A2171" t="s">
        <v>58</v>
      </c>
      <c r="B2171" s="3">
        <v>44285</v>
      </c>
      <c r="C2171">
        <v>0</v>
      </c>
      <c r="D2171">
        <v>0</v>
      </c>
      <c r="E2171">
        <f t="shared" si="168"/>
        <v>2021</v>
      </c>
      <c r="F2171" t="str">
        <f t="shared" si="167"/>
        <v>Victorian</v>
      </c>
      <c r="G2171" t="str">
        <f t="shared" si="169"/>
        <v>Quarter</v>
      </c>
      <c r="H2171">
        <f t="shared" si="170"/>
        <v>2024</v>
      </c>
      <c r="I2171">
        <f t="shared" si="171"/>
        <v>92</v>
      </c>
      <c r="J2171">
        <f>D2171*PJ_per_contract*I2171</f>
        <v>0</v>
      </c>
    </row>
    <row r="2172" spans="1:10" x14ac:dyDescent="0.2">
      <c r="A2172" t="s">
        <v>60</v>
      </c>
      <c r="B2172" s="3">
        <v>44285</v>
      </c>
      <c r="C2172">
        <v>0</v>
      </c>
      <c r="D2172">
        <v>0</v>
      </c>
      <c r="E2172">
        <f t="shared" si="168"/>
        <v>2021</v>
      </c>
      <c r="F2172" t="str">
        <f t="shared" si="167"/>
        <v>Wallumbilla</v>
      </c>
      <c r="G2172" t="str">
        <f t="shared" si="169"/>
        <v>Strip</v>
      </c>
      <c r="H2172">
        <f t="shared" si="170"/>
        <v>2023</v>
      </c>
      <c r="I2172">
        <f t="shared" si="171"/>
        <v>365</v>
      </c>
      <c r="J2172">
        <f>D2172*PJ_per_contract*I2172</f>
        <v>0</v>
      </c>
    </row>
    <row r="2173" spans="1:10" x14ac:dyDescent="0.2">
      <c r="A2173" t="s">
        <v>61</v>
      </c>
      <c r="B2173" s="3">
        <v>44285</v>
      </c>
      <c r="C2173">
        <v>35</v>
      </c>
      <c r="D2173">
        <v>0</v>
      </c>
      <c r="E2173">
        <f t="shared" si="168"/>
        <v>2021</v>
      </c>
      <c r="F2173" t="str">
        <f t="shared" si="167"/>
        <v>Wallumbilla</v>
      </c>
      <c r="G2173" t="str">
        <f t="shared" si="169"/>
        <v>Quarter</v>
      </c>
      <c r="H2173">
        <f t="shared" si="170"/>
        <v>2022</v>
      </c>
      <c r="I2173">
        <f t="shared" si="171"/>
        <v>92</v>
      </c>
      <c r="J2173">
        <f>D2173*PJ_per_contract*I2173</f>
        <v>0</v>
      </c>
    </row>
    <row r="2174" spans="1:10" x14ac:dyDescent="0.2">
      <c r="A2174" t="s">
        <v>62</v>
      </c>
      <c r="B2174" s="3">
        <v>44285</v>
      </c>
      <c r="C2174">
        <v>10</v>
      </c>
      <c r="D2174">
        <v>0</v>
      </c>
      <c r="E2174">
        <f t="shared" si="168"/>
        <v>2021</v>
      </c>
      <c r="F2174" t="str">
        <f t="shared" si="167"/>
        <v>Wallumbilla</v>
      </c>
      <c r="G2174" t="str">
        <f t="shared" si="169"/>
        <v>Quarter</v>
      </c>
      <c r="H2174">
        <f t="shared" si="170"/>
        <v>2022</v>
      </c>
      <c r="I2174">
        <f t="shared" si="171"/>
        <v>92</v>
      </c>
      <c r="J2174">
        <f>D2174*PJ_per_contract*I2174</f>
        <v>0</v>
      </c>
    </row>
    <row r="2175" spans="1:10" x14ac:dyDescent="0.2">
      <c r="A2175" t="s">
        <v>63</v>
      </c>
      <c r="B2175" s="3">
        <v>44285</v>
      </c>
      <c r="C2175">
        <v>0</v>
      </c>
      <c r="D2175">
        <v>0</v>
      </c>
      <c r="E2175">
        <f t="shared" si="168"/>
        <v>2021</v>
      </c>
      <c r="F2175" t="str">
        <f t="shared" si="167"/>
        <v>Wallumbilla</v>
      </c>
      <c r="G2175" t="str">
        <f t="shared" si="169"/>
        <v>Quarter</v>
      </c>
      <c r="H2175">
        <f t="shared" si="170"/>
        <v>2023</v>
      </c>
      <c r="I2175">
        <f t="shared" si="171"/>
        <v>92</v>
      </c>
      <c r="J2175">
        <f>D2175*PJ_per_contract*I2175</f>
        <v>0</v>
      </c>
    </row>
    <row r="2176" spans="1:10" x14ac:dyDescent="0.2">
      <c r="A2176" t="s">
        <v>64</v>
      </c>
      <c r="B2176" s="3">
        <v>44285</v>
      </c>
      <c r="C2176">
        <v>0</v>
      </c>
      <c r="D2176">
        <v>0</v>
      </c>
      <c r="E2176">
        <f t="shared" si="168"/>
        <v>2021</v>
      </c>
      <c r="F2176" t="str">
        <f t="shared" si="167"/>
        <v>Wallumbilla</v>
      </c>
      <c r="G2176" t="str">
        <f t="shared" si="169"/>
        <v>Quarter</v>
      </c>
      <c r="H2176">
        <f t="shared" si="170"/>
        <v>2023</v>
      </c>
      <c r="I2176">
        <f t="shared" si="171"/>
        <v>92</v>
      </c>
      <c r="J2176">
        <f>D2176*PJ_per_contract*I2176</f>
        <v>0</v>
      </c>
    </row>
    <row r="2177" spans="1:10" x14ac:dyDescent="0.2">
      <c r="A2177" t="s">
        <v>31</v>
      </c>
      <c r="B2177" s="3">
        <v>44286</v>
      </c>
      <c r="C2177">
        <v>0</v>
      </c>
      <c r="D2177">
        <v>0</v>
      </c>
      <c r="E2177">
        <f t="shared" si="168"/>
        <v>2021</v>
      </c>
      <c r="F2177" t="str">
        <f t="shared" si="167"/>
        <v>Wallumbilla</v>
      </c>
      <c r="G2177" t="str">
        <f t="shared" si="169"/>
        <v>Strip</v>
      </c>
      <c r="H2177">
        <f t="shared" si="170"/>
        <v>2021</v>
      </c>
      <c r="I2177">
        <f t="shared" si="171"/>
        <v>365</v>
      </c>
      <c r="J2177">
        <f>D2177*PJ_per_contract*I2177</f>
        <v>0</v>
      </c>
    </row>
    <row r="2178" spans="1:10" x14ac:dyDescent="0.2">
      <c r="A2178" t="s">
        <v>32</v>
      </c>
      <c r="B2178" s="3">
        <v>44286</v>
      </c>
      <c r="C2178">
        <v>0</v>
      </c>
      <c r="D2178">
        <v>0</v>
      </c>
      <c r="E2178">
        <f t="shared" si="168"/>
        <v>2021</v>
      </c>
      <c r="F2178" t="str">
        <f t="shared" ref="F2178:F2241" si="172">IF(OR(LEFT(A2178,2)="GJ",LEFT(A2178,2)="GK"),"Victorian",IF(OR(LEFT(A2178,2)="GX",LEFT(A2178,2)="GY"),"Wallumbilla","NA"))</f>
        <v>Victorian</v>
      </c>
      <c r="G2178" t="str">
        <f t="shared" si="169"/>
        <v>Quarter</v>
      </c>
      <c r="H2178">
        <f t="shared" si="170"/>
        <v>2021</v>
      </c>
      <c r="I2178">
        <f t="shared" si="171"/>
        <v>92</v>
      </c>
      <c r="J2178">
        <f>D2178*PJ_per_contract*I2178</f>
        <v>0</v>
      </c>
    </row>
    <row r="2179" spans="1:10" x14ac:dyDescent="0.2">
      <c r="A2179" t="s">
        <v>33</v>
      </c>
      <c r="B2179" s="3">
        <v>44286</v>
      </c>
      <c r="C2179">
        <v>0</v>
      </c>
      <c r="D2179">
        <v>0</v>
      </c>
      <c r="E2179">
        <f t="shared" ref="E2179:E2242" si="173">YEAR(B2179)</f>
        <v>2021</v>
      </c>
      <c r="F2179" t="str">
        <f t="shared" si="172"/>
        <v>Victorian</v>
      </c>
      <c r="G2179" t="str">
        <f t="shared" ref="G2179:G2242" si="174">IF(LEFT(A2179,2)="GJ","Month",IF(OR(LEFT(A2179,2)="GK",LEFT(A2179,2)="GX"),"Quarter",IF(LEFT(A2179,2)="GY","Strip","NA")))</f>
        <v>Month</v>
      </c>
      <c r="H2179">
        <f t="shared" ref="H2179:H2242" si="175">VALUE(MID(A2179,4,4))</f>
        <v>2021</v>
      </c>
      <c r="I2179">
        <f t="shared" ref="I2179:I2242" si="176">IF(G2179="Month",_xlfn.DAYS(EOMONTH(B2179,0),EOMONTH(B2179,-1)),IF(G2179="Quarter",_xlfn.DAYS(EOMONTH(B2179,2),EOMONTH(B2179,-1)),365))</f>
        <v>31</v>
      </c>
      <c r="J2179">
        <f>D2179*PJ_per_contract*I2179</f>
        <v>0</v>
      </c>
    </row>
    <row r="2180" spans="1:10" x14ac:dyDescent="0.2">
      <c r="A2180" t="s">
        <v>34</v>
      </c>
      <c r="B2180" s="3">
        <v>44286</v>
      </c>
      <c r="C2180">
        <v>85</v>
      </c>
      <c r="D2180">
        <v>0</v>
      </c>
      <c r="E2180">
        <f t="shared" si="173"/>
        <v>2021</v>
      </c>
      <c r="F2180" t="str">
        <f t="shared" si="172"/>
        <v>Wallumbilla</v>
      </c>
      <c r="G2180" t="str">
        <f t="shared" si="174"/>
        <v>Quarter</v>
      </c>
      <c r="H2180">
        <f t="shared" si="175"/>
        <v>2021</v>
      </c>
      <c r="I2180">
        <f t="shared" si="176"/>
        <v>92</v>
      </c>
      <c r="J2180">
        <f>D2180*PJ_per_contract*I2180</f>
        <v>0</v>
      </c>
    </row>
    <row r="2181" spans="1:10" x14ac:dyDescent="0.2">
      <c r="A2181" t="s">
        <v>35</v>
      </c>
      <c r="B2181" s="3">
        <v>44286</v>
      </c>
      <c r="C2181">
        <v>0</v>
      </c>
      <c r="D2181">
        <v>0</v>
      </c>
      <c r="E2181">
        <f t="shared" si="173"/>
        <v>2021</v>
      </c>
      <c r="F2181" t="str">
        <f t="shared" si="172"/>
        <v>Victorian</v>
      </c>
      <c r="G2181" t="str">
        <f t="shared" si="174"/>
        <v>Month</v>
      </c>
      <c r="H2181">
        <f t="shared" si="175"/>
        <v>2021</v>
      </c>
      <c r="I2181">
        <f t="shared" si="176"/>
        <v>31</v>
      </c>
      <c r="J2181">
        <f>D2181*PJ_per_contract*I2181</f>
        <v>0</v>
      </c>
    </row>
    <row r="2182" spans="1:10" x14ac:dyDescent="0.2">
      <c r="A2182" t="s">
        <v>36</v>
      </c>
      <c r="B2182" s="3">
        <v>44286</v>
      </c>
      <c r="C2182">
        <v>0</v>
      </c>
      <c r="D2182">
        <v>0</v>
      </c>
      <c r="E2182">
        <f t="shared" si="173"/>
        <v>2021</v>
      </c>
      <c r="F2182" t="str">
        <f t="shared" si="172"/>
        <v>Victorian</v>
      </c>
      <c r="G2182" t="str">
        <f t="shared" si="174"/>
        <v>Month</v>
      </c>
      <c r="H2182">
        <f t="shared" si="175"/>
        <v>2021</v>
      </c>
      <c r="I2182">
        <f t="shared" si="176"/>
        <v>31</v>
      </c>
      <c r="J2182">
        <f>D2182*PJ_per_contract*I2182</f>
        <v>0</v>
      </c>
    </row>
    <row r="2183" spans="1:10" x14ac:dyDescent="0.2">
      <c r="A2183" t="s">
        <v>37</v>
      </c>
      <c r="B2183" s="3">
        <v>44286</v>
      </c>
      <c r="C2183">
        <v>0</v>
      </c>
      <c r="D2183">
        <v>0</v>
      </c>
      <c r="E2183">
        <f t="shared" si="173"/>
        <v>2021</v>
      </c>
      <c r="F2183" t="str">
        <f t="shared" si="172"/>
        <v>Victorian</v>
      </c>
      <c r="G2183" t="str">
        <f t="shared" si="174"/>
        <v>Month</v>
      </c>
      <c r="H2183">
        <f t="shared" si="175"/>
        <v>2021</v>
      </c>
      <c r="I2183">
        <f t="shared" si="176"/>
        <v>31</v>
      </c>
      <c r="J2183">
        <f>D2183*PJ_per_contract*I2183</f>
        <v>0</v>
      </c>
    </row>
    <row r="2184" spans="1:10" x14ac:dyDescent="0.2">
      <c r="A2184" t="s">
        <v>38</v>
      </c>
      <c r="B2184" s="3">
        <v>44286</v>
      </c>
      <c r="C2184">
        <v>0</v>
      </c>
      <c r="D2184">
        <v>0</v>
      </c>
      <c r="E2184">
        <f t="shared" si="173"/>
        <v>2021</v>
      </c>
      <c r="F2184" t="str">
        <f t="shared" si="172"/>
        <v>Victorian</v>
      </c>
      <c r="G2184" t="str">
        <f t="shared" si="174"/>
        <v>Quarter</v>
      </c>
      <c r="H2184">
        <f t="shared" si="175"/>
        <v>2021</v>
      </c>
      <c r="I2184">
        <f t="shared" si="176"/>
        <v>92</v>
      </c>
      <c r="J2184">
        <f>D2184*PJ_per_contract*I2184</f>
        <v>0</v>
      </c>
    </row>
    <row r="2185" spans="1:10" x14ac:dyDescent="0.2">
      <c r="A2185" t="s">
        <v>39</v>
      </c>
      <c r="B2185" s="3">
        <v>44286</v>
      </c>
      <c r="C2185">
        <v>127</v>
      </c>
      <c r="D2185">
        <v>0</v>
      </c>
      <c r="E2185">
        <f t="shared" si="173"/>
        <v>2021</v>
      </c>
      <c r="F2185" t="str">
        <f t="shared" si="172"/>
        <v>Wallumbilla</v>
      </c>
      <c r="G2185" t="str">
        <f t="shared" si="174"/>
        <v>Quarter</v>
      </c>
      <c r="H2185">
        <f t="shared" si="175"/>
        <v>2021</v>
      </c>
      <c r="I2185">
        <f t="shared" si="176"/>
        <v>92</v>
      </c>
      <c r="J2185">
        <f>D2185*PJ_per_contract*I2185</f>
        <v>0</v>
      </c>
    </row>
    <row r="2186" spans="1:10" x14ac:dyDescent="0.2">
      <c r="A2186" t="s">
        <v>40</v>
      </c>
      <c r="B2186" s="3">
        <v>44286</v>
      </c>
      <c r="C2186">
        <v>0</v>
      </c>
      <c r="D2186">
        <v>0</v>
      </c>
      <c r="E2186">
        <f t="shared" si="173"/>
        <v>2021</v>
      </c>
      <c r="F2186" t="str">
        <f t="shared" si="172"/>
        <v>Wallumbilla</v>
      </c>
      <c r="G2186" t="str">
        <f t="shared" si="174"/>
        <v>Strip</v>
      </c>
      <c r="H2186">
        <f t="shared" si="175"/>
        <v>2022</v>
      </c>
      <c r="I2186">
        <f t="shared" si="176"/>
        <v>365</v>
      </c>
      <c r="J2186">
        <f>D2186*PJ_per_contract*I2186</f>
        <v>0</v>
      </c>
    </row>
    <row r="2187" spans="1:10" x14ac:dyDescent="0.2">
      <c r="A2187" t="s">
        <v>41</v>
      </c>
      <c r="B2187" s="3">
        <v>44286</v>
      </c>
      <c r="C2187">
        <v>0</v>
      </c>
      <c r="D2187">
        <v>0</v>
      </c>
      <c r="E2187">
        <f t="shared" si="173"/>
        <v>2021</v>
      </c>
      <c r="F2187" t="str">
        <f t="shared" si="172"/>
        <v>Victorian</v>
      </c>
      <c r="G2187" t="str">
        <f t="shared" si="174"/>
        <v>Quarter</v>
      </c>
      <c r="H2187">
        <f t="shared" si="175"/>
        <v>2021</v>
      </c>
      <c r="I2187">
        <f t="shared" si="176"/>
        <v>92</v>
      </c>
      <c r="J2187">
        <f>D2187*PJ_per_contract*I2187</f>
        <v>0</v>
      </c>
    </row>
    <row r="2188" spans="1:10" x14ac:dyDescent="0.2">
      <c r="A2188" t="s">
        <v>42</v>
      </c>
      <c r="B2188" s="3">
        <v>44286</v>
      </c>
      <c r="C2188">
        <v>152</v>
      </c>
      <c r="D2188">
        <v>0</v>
      </c>
      <c r="E2188">
        <f t="shared" si="173"/>
        <v>2021</v>
      </c>
      <c r="F2188" t="str">
        <f t="shared" si="172"/>
        <v>Wallumbilla</v>
      </c>
      <c r="G2188" t="str">
        <f t="shared" si="174"/>
        <v>Quarter</v>
      </c>
      <c r="H2188">
        <f t="shared" si="175"/>
        <v>2021</v>
      </c>
      <c r="I2188">
        <f t="shared" si="176"/>
        <v>92</v>
      </c>
      <c r="J2188">
        <f>D2188*PJ_per_contract*I2188</f>
        <v>0</v>
      </c>
    </row>
    <row r="2189" spans="1:10" x14ac:dyDescent="0.2">
      <c r="A2189" t="s">
        <v>43</v>
      </c>
      <c r="B2189" s="3">
        <v>44286</v>
      </c>
      <c r="C2189">
        <v>0</v>
      </c>
      <c r="D2189">
        <v>0</v>
      </c>
      <c r="E2189">
        <f t="shared" si="173"/>
        <v>2021</v>
      </c>
      <c r="F2189" t="str">
        <f t="shared" si="172"/>
        <v>Victorian</v>
      </c>
      <c r="G2189" t="str">
        <f t="shared" si="174"/>
        <v>Quarter</v>
      </c>
      <c r="H2189">
        <f t="shared" si="175"/>
        <v>2021</v>
      </c>
      <c r="I2189">
        <f t="shared" si="176"/>
        <v>92</v>
      </c>
      <c r="J2189">
        <f>D2189*PJ_per_contract*I2189</f>
        <v>0</v>
      </c>
    </row>
    <row r="2190" spans="1:10" x14ac:dyDescent="0.2">
      <c r="A2190" t="s">
        <v>44</v>
      </c>
      <c r="B2190" s="3">
        <v>44286</v>
      </c>
      <c r="C2190">
        <v>90</v>
      </c>
      <c r="D2190">
        <v>0</v>
      </c>
      <c r="E2190">
        <f t="shared" si="173"/>
        <v>2021</v>
      </c>
      <c r="F2190" t="str">
        <f t="shared" si="172"/>
        <v>Wallumbilla</v>
      </c>
      <c r="G2190" t="str">
        <f t="shared" si="174"/>
        <v>Quarter</v>
      </c>
      <c r="H2190">
        <f t="shared" si="175"/>
        <v>2021</v>
      </c>
      <c r="I2190">
        <f t="shared" si="176"/>
        <v>92</v>
      </c>
      <c r="J2190">
        <f>D2190*PJ_per_contract*I2190</f>
        <v>0</v>
      </c>
    </row>
    <row r="2191" spans="1:10" x14ac:dyDescent="0.2">
      <c r="A2191" t="s">
        <v>45</v>
      </c>
      <c r="B2191" s="3">
        <v>44286</v>
      </c>
      <c r="C2191">
        <v>0</v>
      </c>
      <c r="D2191">
        <v>0</v>
      </c>
      <c r="E2191">
        <f t="shared" si="173"/>
        <v>2021</v>
      </c>
      <c r="F2191" t="str">
        <f t="shared" si="172"/>
        <v>Wallumbilla</v>
      </c>
      <c r="G2191" t="str">
        <f t="shared" si="174"/>
        <v>Strip</v>
      </c>
      <c r="H2191">
        <f t="shared" si="175"/>
        <v>2022</v>
      </c>
      <c r="I2191">
        <f t="shared" si="176"/>
        <v>365</v>
      </c>
      <c r="J2191">
        <f>D2191*PJ_per_contract*I2191</f>
        <v>0</v>
      </c>
    </row>
    <row r="2192" spans="1:10" x14ac:dyDescent="0.2">
      <c r="A2192" t="s">
        <v>46</v>
      </c>
      <c r="B2192" s="3">
        <v>44286</v>
      </c>
      <c r="C2192">
        <v>0</v>
      </c>
      <c r="D2192">
        <v>0</v>
      </c>
      <c r="E2192">
        <f t="shared" si="173"/>
        <v>2021</v>
      </c>
      <c r="F2192" t="str">
        <f t="shared" si="172"/>
        <v>Victorian</v>
      </c>
      <c r="G2192" t="str">
        <f t="shared" si="174"/>
        <v>Quarter</v>
      </c>
      <c r="H2192">
        <f t="shared" si="175"/>
        <v>2022</v>
      </c>
      <c r="I2192">
        <f t="shared" si="176"/>
        <v>92</v>
      </c>
      <c r="J2192">
        <f>D2192*PJ_per_contract*I2192</f>
        <v>0</v>
      </c>
    </row>
    <row r="2193" spans="1:10" x14ac:dyDescent="0.2">
      <c r="A2193" t="s">
        <v>47</v>
      </c>
      <c r="B2193" s="3">
        <v>44286</v>
      </c>
      <c r="C2193">
        <v>10</v>
      </c>
      <c r="D2193">
        <v>0</v>
      </c>
      <c r="E2193">
        <f t="shared" si="173"/>
        <v>2021</v>
      </c>
      <c r="F2193" t="str">
        <f t="shared" si="172"/>
        <v>Wallumbilla</v>
      </c>
      <c r="G2193" t="str">
        <f t="shared" si="174"/>
        <v>Quarter</v>
      </c>
      <c r="H2193">
        <f t="shared" si="175"/>
        <v>2022</v>
      </c>
      <c r="I2193">
        <f t="shared" si="176"/>
        <v>92</v>
      </c>
      <c r="J2193">
        <f>D2193*PJ_per_contract*I2193</f>
        <v>0</v>
      </c>
    </row>
    <row r="2194" spans="1:10" x14ac:dyDescent="0.2">
      <c r="A2194" t="s">
        <v>48</v>
      </c>
      <c r="B2194" s="3">
        <v>44286</v>
      </c>
      <c r="C2194">
        <v>0</v>
      </c>
      <c r="D2194">
        <v>0</v>
      </c>
      <c r="E2194">
        <f t="shared" si="173"/>
        <v>2021</v>
      </c>
      <c r="F2194" t="str">
        <f t="shared" si="172"/>
        <v>Victorian</v>
      </c>
      <c r="G2194" t="str">
        <f t="shared" si="174"/>
        <v>Quarter</v>
      </c>
      <c r="H2194">
        <f t="shared" si="175"/>
        <v>2022</v>
      </c>
      <c r="I2194">
        <f t="shared" si="176"/>
        <v>92</v>
      </c>
      <c r="J2194">
        <f>D2194*PJ_per_contract*I2194</f>
        <v>0</v>
      </c>
    </row>
    <row r="2195" spans="1:10" x14ac:dyDescent="0.2">
      <c r="A2195" t="s">
        <v>49</v>
      </c>
      <c r="B2195" s="3">
        <v>44286</v>
      </c>
      <c r="C2195">
        <v>25</v>
      </c>
      <c r="D2195">
        <v>0</v>
      </c>
      <c r="E2195">
        <f t="shared" si="173"/>
        <v>2021</v>
      </c>
      <c r="F2195" t="str">
        <f t="shared" si="172"/>
        <v>Wallumbilla</v>
      </c>
      <c r="G2195" t="str">
        <f t="shared" si="174"/>
        <v>Quarter</v>
      </c>
      <c r="H2195">
        <f t="shared" si="175"/>
        <v>2022</v>
      </c>
      <c r="I2195">
        <f t="shared" si="176"/>
        <v>92</v>
      </c>
      <c r="J2195">
        <f>D2195*PJ_per_contract*I2195</f>
        <v>0</v>
      </c>
    </row>
    <row r="2196" spans="1:10" x14ac:dyDescent="0.2">
      <c r="A2196" t="s">
        <v>55</v>
      </c>
      <c r="B2196" s="3">
        <v>44286</v>
      </c>
      <c r="C2196">
        <v>0</v>
      </c>
      <c r="D2196">
        <v>0</v>
      </c>
      <c r="E2196">
        <f t="shared" si="173"/>
        <v>2021</v>
      </c>
      <c r="F2196" t="str">
        <f t="shared" si="172"/>
        <v>Victorian</v>
      </c>
      <c r="G2196" t="str">
        <f t="shared" si="174"/>
        <v>Quarter</v>
      </c>
      <c r="H2196">
        <f t="shared" si="175"/>
        <v>2024</v>
      </c>
      <c r="I2196">
        <f t="shared" si="176"/>
        <v>92</v>
      </c>
      <c r="J2196">
        <f>D2196*PJ_per_contract*I2196</f>
        <v>0</v>
      </c>
    </row>
    <row r="2197" spans="1:10" x14ac:dyDescent="0.2">
      <c r="A2197" t="s">
        <v>57</v>
      </c>
      <c r="B2197" s="3">
        <v>44286</v>
      </c>
      <c r="C2197">
        <v>0</v>
      </c>
      <c r="D2197">
        <v>0</v>
      </c>
      <c r="E2197">
        <f t="shared" si="173"/>
        <v>2021</v>
      </c>
      <c r="F2197" t="str">
        <f t="shared" si="172"/>
        <v>Victorian</v>
      </c>
      <c r="G2197" t="str">
        <f t="shared" si="174"/>
        <v>Quarter</v>
      </c>
      <c r="H2197">
        <f t="shared" si="175"/>
        <v>2024</v>
      </c>
      <c r="I2197">
        <f t="shared" si="176"/>
        <v>92</v>
      </c>
      <c r="J2197">
        <f>D2197*PJ_per_contract*I2197</f>
        <v>0</v>
      </c>
    </row>
    <row r="2198" spans="1:10" x14ac:dyDescent="0.2">
      <c r="A2198" t="s">
        <v>52</v>
      </c>
      <c r="B2198" s="3">
        <v>44286</v>
      </c>
      <c r="C2198">
        <v>0</v>
      </c>
      <c r="D2198">
        <v>0</v>
      </c>
      <c r="E2198">
        <f t="shared" si="173"/>
        <v>2021</v>
      </c>
      <c r="F2198" t="str">
        <f t="shared" si="172"/>
        <v>Victorian</v>
      </c>
      <c r="G2198" t="str">
        <f t="shared" si="174"/>
        <v>Quarter</v>
      </c>
      <c r="H2198">
        <f t="shared" si="175"/>
        <v>2022</v>
      </c>
      <c r="I2198">
        <f t="shared" si="176"/>
        <v>92</v>
      </c>
      <c r="J2198">
        <f>D2198*PJ_per_contract*I2198</f>
        <v>0</v>
      </c>
    </row>
    <row r="2199" spans="1:10" x14ac:dyDescent="0.2">
      <c r="A2199" t="s">
        <v>59</v>
      </c>
      <c r="B2199" s="3">
        <v>44286</v>
      </c>
      <c r="C2199">
        <v>0</v>
      </c>
      <c r="D2199">
        <v>0</v>
      </c>
      <c r="E2199">
        <f t="shared" si="173"/>
        <v>2021</v>
      </c>
      <c r="F2199" t="str">
        <f t="shared" si="172"/>
        <v>Victorian</v>
      </c>
      <c r="G2199" t="str">
        <f t="shared" si="174"/>
        <v>Quarter</v>
      </c>
      <c r="H2199">
        <f t="shared" si="175"/>
        <v>2023</v>
      </c>
      <c r="I2199">
        <f t="shared" si="176"/>
        <v>92</v>
      </c>
      <c r="J2199">
        <f>D2199*PJ_per_contract*I2199</f>
        <v>0</v>
      </c>
    </row>
    <row r="2200" spans="1:10" x14ac:dyDescent="0.2">
      <c r="A2200" t="s">
        <v>51</v>
      </c>
      <c r="B2200" s="3">
        <v>44286</v>
      </c>
      <c r="C2200">
        <v>0</v>
      </c>
      <c r="D2200">
        <v>0</v>
      </c>
      <c r="E2200">
        <f t="shared" si="173"/>
        <v>2021</v>
      </c>
      <c r="F2200" t="str">
        <f t="shared" si="172"/>
        <v>Victorian</v>
      </c>
      <c r="G2200" t="str">
        <f t="shared" si="174"/>
        <v>Quarter</v>
      </c>
      <c r="H2200">
        <f t="shared" si="175"/>
        <v>2022</v>
      </c>
      <c r="I2200">
        <f t="shared" si="176"/>
        <v>92</v>
      </c>
      <c r="J2200">
        <f>D2200*PJ_per_contract*I2200</f>
        <v>0</v>
      </c>
    </row>
    <row r="2201" spans="1:10" x14ac:dyDescent="0.2">
      <c r="A2201" t="s">
        <v>53</v>
      </c>
      <c r="B2201" s="3">
        <v>44286</v>
      </c>
      <c r="C2201">
        <v>0</v>
      </c>
      <c r="D2201">
        <v>0</v>
      </c>
      <c r="E2201">
        <f t="shared" si="173"/>
        <v>2021</v>
      </c>
      <c r="F2201" t="str">
        <f t="shared" si="172"/>
        <v>Victorian</v>
      </c>
      <c r="G2201" t="str">
        <f t="shared" si="174"/>
        <v>Quarter</v>
      </c>
      <c r="H2201">
        <f t="shared" si="175"/>
        <v>2023</v>
      </c>
      <c r="I2201">
        <f t="shared" si="176"/>
        <v>92</v>
      </c>
      <c r="J2201">
        <f>D2201*PJ_per_contract*I2201</f>
        <v>0</v>
      </c>
    </row>
    <row r="2202" spans="1:10" x14ac:dyDescent="0.2">
      <c r="A2202" t="s">
        <v>58</v>
      </c>
      <c r="B2202" s="3">
        <v>44286</v>
      </c>
      <c r="C2202">
        <v>0</v>
      </c>
      <c r="D2202">
        <v>0</v>
      </c>
      <c r="E2202">
        <f t="shared" si="173"/>
        <v>2021</v>
      </c>
      <c r="F2202" t="str">
        <f t="shared" si="172"/>
        <v>Victorian</v>
      </c>
      <c r="G2202" t="str">
        <f t="shared" si="174"/>
        <v>Quarter</v>
      </c>
      <c r="H2202">
        <f t="shared" si="175"/>
        <v>2024</v>
      </c>
      <c r="I2202">
        <f t="shared" si="176"/>
        <v>92</v>
      </c>
      <c r="J2202">
        <f>D2202*PJ_per_contract*I2202</f>
        <v>0</v>
      </c>
    </row>
    <row r="2203" spans="1:10" x14ac:dyDescent="0.2">
      <c r="A2203" t="s">
        <v>50</v>
      </c>
      <c r="B2203" s="3">
        <v>44286</v>
      </c>
      <c r="C2203">
        <v>0</v>
      </c>
      <c r="D2203">
        <v>0</v>
      </c>
      <c r="E2203">
        <f t="shared" si="173"/>
        <v>2021</v>
      </c>
      <c r="F2203" t="str">
        <f t="shared" si="172"/>
        <v>Victorian</v>
      </c>
      <c r="G2203" t="str">
        <f t="shared" si="174"/>
        <v>Quarter</v>
      </c>
      <c r="H2203">
        <f t="shared" si="175"/>
        <v>2024</v>
      </c>
      <c r="I2203">
        <f t="shared" si="176"/>
        <v>92</v>
      </c>
      <c r="J2203">
        <f>D2203*PJ_per_contract*I2203</f>
        <v>0</v>
      </c>
    </row>
    <row r="2204" spans="1:10" x14ac:dyDescent="0.2">
      <c r="A2204" t="s">
        <v>54</v>
      </c>
      <c r="B2204" s="3">
        <v>44286</v>
      </c>
      <c r="C2204">
        <v>0</v>
      </c>
      <c r="D2204">
        <v>0</v>
      </c>
      <c r="E2204">
        <f t="shared" si="173"/>
        <v>2021</v>
      </c>
      <c r="F2204" t="str">
        <f t="shared" si="172"/>
        <v>Victorian</v>
      </c>
      <c r="G2204" t="str">
        <f t="shared" si="174"/>
        <v>Quarter</v>
      </c>
      <c r="H2204">
        <f t="shared" si="175"/>
        <v>2023</v>
      </c>
      <c r="I2204">
        <f t="shared" si="176"/>
        <v>92</v>
      </c>
      <c r="J2204">
        <f>D2204*PJ_per_contract*I2204</f>
        <v>0</v>
      </c>
    </row>
    <row r="2205" spans="1:10" x14ac:dyDescent="0.2">
      <c r="A2205" t="s">
        <v>56</v>
      </c>
      <c r="B2205" s="3">
        <v>44286</v>
      </c>
      <c r="C2205">
        <v>0</v>
      </c>
      <c r="D2205">
        <v>0</v>
      </c>
      <c r="E2205">
        <f t="shared" si="173"/>
        <v>2021</v>
      </c>
      <c r="F2205" t="str">
        <f t="shared" si="172"/>
        <v>Victorian</v>
      </c>
      <c r="G2205" t="str">
        <f t="shared" si="174"/>
        <v>Quarter</v>
      </c>
      <c r="H2205">
        <f t="shared" si="175"/>
        <v>2023</v>
      </c>
      <c r="I2205">
        <f t="shared" si="176"/>
        <v>92</v>
      </c>
      <c r="J2205">
        <f>D2205*PJ_per_contract*I2205</f>
        <v>0</v>
      </c>
    </row>
    <row r="2206" spans="1:10" x14ac:dyDescent="0.2">
      <c r="A2206" t="s">
        <v>60</v>
      </c>
      <c r="B2206" s="3">
        <v>44286</v>
      </c>
      <c r="C2206">
        <v>0</v>
      </c>
      <c r="D2206">
        <v>0</v>
      </c>
      <c r="E2206">
        <f t="shared" si="173"/>
        <v>2021</v>
      </c>
      <c r="F2206" t="str">
        <f t="shared" si="172"/>
        <v>Wallumbilla</v>
      </c>
      <c r="G2206" t="str">
        <f t="shared" si="174"/>
        <v>Strip</v>
      </c>
      <c r="H2206">
        <f t="shared" si="175"/>
        <v>2023</v>
      </c>
      <c r="I2206">
        <f t="shared" si="176"/>
        <v>365</v>
      </c>
      <c r="J2206">
        <f>D2206*PJ_per_contract*I2206</f>
        <v>0</v>
      </c>
    </row>
    <row r="2207" spans="1:10" x14ac:dyDescent="0.2">
      <c r="A2207" t="s">
        <v>61</v>
      </c>
      <c r="B2207" s="3">
        <v>44286</v>
      </c>
      <c r="C2207">
        <v>35</v>
      </c>
      <c r="D2207">
        <v>0</v>
      </c>
      <c r="E2207">
        <f t="shared" si="173"/>
        <v>2021</v>
      </c>
      <c r="F2207" t="str">
        <f t="shared" si="172"/>
        <v>Wallumbilla</v>
      </c>
      <c r="G2207" t="str">
        <f t="shared" si="174"/>
        <v>Quarter</v>
      </c>
      <c r="H2207">
        <f t="shared" si="175"/>
        <v>2022</v>
      </c>
      <c r="I2207">
        <f t="shared" si="176"/>
        <v>92</v>
      </c>
      <c r="J2207">
        <f>D2207*PJ_per_contract*I2207</f>
        <v>0</v>
      </c>
    </row>
    <row r="2208" spans="1:10" x14ac:dyDescent="0.2">
      <c r="A2208" t="s">
        <v>62</v>
      </c>
      <c r="B2208" s="3">
        <v>44286</v>
      </c>
      <c r="C2208">
        <v>10</v>
      </c>
      <c r="D2208">
        <v>0</v>
      </c>
      <c r="E2208">
        <f t="shared" si="173"/>
        <v>2021</v>
      </c>
      <c r="F2208" t="str">
        <f t="shared" si="172"/>
        <v>Wallumbilla</v>
      </c>
      <c r="G2208" t="str">
        <f t="shared" si="174"/>
        <v>Quarter</v>
      </c>
      <c r="H2208">
        <f t="shared" si="175"/>
        <v>2022</v>
      </c>
      <c r="I2208">
        <f t="shared" si="176"/>
        <v>92</v>
      </c>
      <c r="J2208">
        <f>D2208*PJ_per_contract*I2208</f>
        <v>0</v>
      </c>
    </row>
    <row r="2209" spans="1:10" x14ac:dyDescent="0.2">
      <c r="A2209" t="s">
        <v>63</v>
      </c>
      <c r="B2209" s="3">
        <v>44286</v>
      </c>
      <c r="C2209">
        <v>0</v>
      </c>
      <c r="D2209">
        <v>0</v>
      </c>
      <c r="E2209">
        <f t="shared" si="173"/>
        <v>2021</v>
      </c>
      <c r="F2209" t="str">
        <f t="shared" si="172"/>
        <v>Wallumbilla</v>
      </c>
      <c r="G2209" t="str">
        <f t="shared" si="174"/>
        <v>Quarter</v>
      </c>
      <c r="H2209">
        <f t="shared" si="175"/>
        <v>2023</v>
      </c>
      <c r="I2209">
        <f t="shared" si="176"/>
        <v>92</v>
      </c>
      <c r="J2209">
        <f>D2209*PJ_per_contract*I2209</f>
        <v>0</v>
      </c>
    </row>
    <row r="2210" spans="1:10" x14ac:dyDescent="0.2">
      <c r="A2210" t="s">
        <v>64</v>
      </c>
      <c r="B2210" s="3">
        <v>44286</v>
      </c>
      <c r="C2210">
        <v>0</v>
      </c>
      <c r="D2210">
        <v>0</v>
      </c>
      <c r="E2210">
        <f t="shared" si="173"/>
        <v>2021</v>
      </c>
      <c r="F2210" t="str">
        <f t="shared" si="172"/>
        <v>Wallumbilla</v>
      </c>
      <c r="G2210" t="str">
        <f t="shared" si="174"/>
        <v>Quarter</v>
      </c>
      <c r="H2210">
        <f t="shared" si="175"/>
        <v>2023</v>
      </c>
      <c r="I2210">
        <f t="shared" si="176"/>
        <v>92</v>
      </c>
      <c r="J2210">
        <f>D2210*PJ_per_contract*I2210</f>
        <v>0</v>
      </c>
    </row>
    <row r="2211" spans="1:10" x14ac:dyDescent="0.2">
      <c r="A2211" t="s">
        <v>32</v>
      </c>
      <c r="B2211" s="3">
        <v>44287</v>
      </c>
      <c r="C2211">
        <v>0</v>
      </c>
      <c r="D2211">
        <v>0</v>
      </c>
      <c r="E2211">
        <f t="shared" si="173"/>
        <v>2021</v>
      </c>
      <c r="F2211" t="str">
        <f t="shared" si="172"/>
        <v>Victorian</v>
      </c>
      <c r="G2211" t="str">
        <f t="shared" si="174"/>
        <v>Quarter</v>
      </c>
      <c r="H2211">
        <f t="shared" si="175"/>
        <v>2021</v>
      </c>
      <c r="I2211">
        <f t="shared" si="176"/>
        <v>91</v>
      </c>
      <c r="J2211">
        <f>D2211*PJ_per_contract*I2211</f>
        <v>0</v>
      </c>
    </row>
    <row r="2212" spans="1:10" x14ac:dyDescent="0.2">
      <c r="A2212" t="s">
        <v>33</v>
      </c>
      <c r="B2212" s="3">
        <v>44287</v>
      </c>
      <c r="C2212">
        <v>0</v>
      </c>
      <c r="D2212">
        <v>0</v>
      </c>
      <c r="E2212">
        <f t="shared" si="173"/>
        <v>2021</v>
      </c>
      <c r="F2212" t="str">
        <f t="shared" si="172"/>
        <v>Victorian</v>
      </c>
      <c r="G2212" t="str">
        <f t="shared" si="174"/>
        <v>Month</v>
      </c>
      <c r="H2212">
        <f t="shared" si="175"/>
        <v>2021</v>
      </c>
      <c r="I2212">
        <f t="shared" si="176"/>
        <v>30</v>
      </c>
      <c r="J2212">
        <f>D2212*PJ_per_contract*I2212</f>
        <v>0</v>
      </c>
    </row>
    <row r="2213" spans="1:10" x14ac:dyDescent="0.2">
      <c r="A2213" t="s">
        <v>34</v>
      </c>
      <c r="B2213" s="3">
        <v>44287</v>
      </c>
      <c r="C2213">
        <v>85</v>
      </c>
      <c r="D2213">
        <v>0</v>
      </c>
      <c r="E2213">
        <f t="shared" si="173"/>
        <v>2021</v>
      </c>
      <c r="F2213" t="str">
        <f t="shared" si="172"/>
        <v>Wallumbilla</v>
      </c>
      <c r="G2213" t="str">
        <f t="shared" si="174"/>
        <v>Quarter</v>
      </c>
      <c r="H2213">
        <f t="shared" si="175"/>
        <v>2021</v>
      </c>
      <c r="I2213">
        <f t="shared" si="176"/>
        <v>91</v>
      </c>
      <c r="J2213">
        <f>D2213*PJ_per_contract*I2213</f>
        <v>0</v>
      </c>
    </row>
    <row r="2214" spans="1:10" x14ac:dyDescent="0.2">
      <c r="A2214" t="s">
        <v>35</v>
      </c>
      <c r="B2214" s="3">
        <v>44287</v>
      </c>
      <c r="C2214">
        <v>0</v>
      </c>
      <c r="D2214">
        <v>0</v>
      </c>
      <c r="E2214">
        <f t="shared" si="173"/>
        <v>2021</v>
      </c>
      <c r="F2214" t="str">
        <f t="shared" si="172"/>
        <v>Victorian</v>
      </c>
      <c r="G2214" t="str">
        <f t="shared" si="174"/>
        <v>Month</v>
      </c>
      <c r="H2214">
        <f t="shared" si="175"/>
        <v>2021</v>
      </c>
      <c r="I2214">
        <f t="shared" si="176"/>
        <v>30</v>
      </c>
      <c r="J2214">
        <f>D2214*PJ_per_contract*I2214</f>
        <v>0</v>
      </c>
    </row>
    <row r="2215" spans="1:10" x14ac:dyDescent="0.2">
      <c r="A2215" t="s">
        <v>36</v>
      </c>
      <c r="B2215" s="3">
        <v>44287</v>
      </c>
      <c r="C2215">
        <v>0</v>
      </c>
      <c r="D2215">
        <v>0</v>
      </c>
      <c r="E2215">
        <f t="shared" si="173"/>
        <v>2021</v>
      </c>
      <c r="F2215" t="str">
        <f t="shared" si="172"/>
        <v>Victorian</v>
      </c>
      <c r="G2215" t="str">
        <f t="shared" si="174"/>
        <v>Month</v>
      </c>
      <c r="H2215">
        <f t="shared" si="175"/>
        <v>2021</v>
      </c>
      <c r="I2215">
        <f t="shared" si="176"/>
        <v>30</v>
      </c>
      <c r="J2215">
        <f>D2215*PJ_per_contract*I2215</f>
        <v>0</v>
      </c>
    </row>
    <row r="2216" spans="1:10" x14ac:dyDescent="0.2">
      <c r="A2216" t="s">
        <v>37</v>
      </c>
      <c r="B2216" s="3">
        <v>44287</v>
      </c>
      <c r="C2216">
        <v>0</v>
      </c>
      <c r="D2216">
        <v>0</v>
      </c>
      <c r="E2216">
        <f t="shared" si="173"/>
        <v>2021</v>
      </c>
      <c r="F2216" t="str">
        <f t="shared" si="172"/>
        <v>Victorian</v>
      </c>
      <c r="G2216" t="str">
        <f t="shared" si="174"/>
        <v>Month</v>
      </c>
      <c r="H2216">
        <f t="shared" si="175"/>
        <v>2021</v>
      </c>
      <c r="I2216">
        <f t="shared" si="176"/>
        <v>30</v>
      </c>
      <c r="J2216">
        <f>D2216*PJ_per_contract*I2216</f>
        <v>0</v>
      </c>
    </row>
    <row r="2217" spans="1:10" x14ac:dyDescent="0.2">
      <c r="A2217" t="s">
        <v>38</v>
      </c>
      <c r="B2217" s="3">
        <v>44287</v>
      </c>
      <c r="C2217">
        <v>0</v>
      </c>
      <c r="D2217">
        <v>0</v>
      </c>
      <c r="E2217">
        <f t="shared" si="173"/>
        <v>2021</v>
      </c>
      <c r="F2217" t="str">
        <f t="shared" si="172"/>
        <v>Victorian</v>
      </c>
      <c r="G2217" t="str">
        <f t="shared" si="174"/>
        <v>Quarter</v>
      </c>
      <c r="H2217">
        <f t="shared" si="175"/>
        <v>2021</v>
      </c>
      <c r="I2217">
        <f t="shared" si="176"/>
        <v>91</v>
      </c>
      <c r="J2217">
        <f>D2217*PJ_per_contract*I2217</f>
        <v>0</v>
      </c>
    </row>
    <row r="2218" spans="1:10" x14ac:dyDescent="0.2">
      <c r="A2218" t="s">
        <v>39</v>
      </c>
      <c r="B2218" s="3">
        <v>44287</v>
      </c>
      <c r="C2218">
        <v>127</v>
      </c>
      <c r="D2218">
        <v>0</v>
      </c>
      <c r="E2218">
        <f t="shared" si="173"/>
        <v>2021</v>
      </c>
      <c r="F2218" t="str">
        <f t="shared" si="172"/>
        <v>Wallumbilla</v>
      </c>
      <c r="G2218" t="str">
        <f t="shared" si="174"/>
        <v>Quarter</v>
      </c>
      <c r="H2218">
        <f t="shared" si="175"/>
        <v>2021</v>
      </c>
      <c r="I2218">
        <f t="shared" si="176"/>
        <v>91</v>
      </c>
      <c r="J2218">
        <f>D2218*PJ_per_contract*I2218</f>
        <v>0</v>
      </c>
    </row>
    <row r="2219" spans="1:10" x14ac:dyDescent="0.2">
      <c r="A2219" t="s">
        <v>65</v>
      </c>
      <c r="B2219" s="3">
        <v>44287</v>
      </c>
      <c r="C2219">
        <v>0</v>
      </c>
      <c r="D2219">
        <v>0</v>
      </c>
      <c r="E2219">
        <f t="shared" si="173"/>
        <v>2021</v>
      </c>
      <c r="F2219" t="str">
        <f t="shared" si="172"/>
        <v>Victorian</v>
      </c>
      <c r="G2219" t="str">
        <f t="shared" si="174"/>
        <v>Month</v>
      </c>
      <c r="H2219">
        <f t="shared" si="175"/>
        <v>2021</v>
      </c>
      <c r="I2219">
        <f t="shared" si="176"/>
        <v>30</v>
      </c>
      <c r="J2219">
        <f>D2219*PJ_per_contract*I2219</f>
        <v>0</v>
      </c>
    </row>
    <row r="2220" spans="1:10" x14ac:dyDescent="0.2">
      <c r="A2220" t="s">
        <v>66</v>
      </c>
      <c r="B2220" s="3">
        <v>44287</v>
      </c>
      <c r="C2220">
        <v>0</v>
      </c>
      <c r="D2220">
        <v>0</v>
      </c>
      <c r="E2220">
        <f t="shared" si="173"/>
        <v>2021</v>
      </c>
      <c r="F2220" t="str">
        <f t="shared" si="172"/>
        <v>Victorian</v>
      </c>
      <c r="G2220" t="str">
        <f t="shared" si="174"/>
        <v>Month</v>
      </c>
      <c r="H2220">
        <f t="shared" si="175"/>
        <v>2021</v>
      </c>
      <c r="I2220">
        <f t="shared" si="176"/>
        <v>30</v>
      </c>
      <c r="J2220">
        <f>D2220*PJ_per_contract*I2220</f>
        <v>0</v>
      </c>
    </row>
    <row r="2221" spans="1:10" x14ac:dyDescent="0.2">
      <c r="A2221" t="s">
        <v>40</v>
      </c>
      <c r="B2221" s="3">
        <v>44287</v>
      </c>
      <c r="C2221">
        <v>0</v>
      </c>
      <c r="D2221">
        <v>0</v>
      </c>
      <c r="E2221">
        <f t="shared" si="173"/>
        <v>2021</v>
      </c>
      <c r="F2221" t="str">
        <f t="shared" si="172"/>
        <v>Wallumbilla</v>
      </c>
      <c r="G2221" t="str">
        <f t="shared" si="174"/>
        <v>Strip</v>
      </c>
      <c r="H2221">
        <f t="shared" si="175"/>
        <v>2022</v>
      </c>
      <c r="I2221">
        <f t="shared" si="176"/>
        <v>365</v>
      </c>
      <c r="J2221">
        <f>D2221*PJ_per_contract*I2221</f>
        <v>0</v>
      </c>
    </row>
    <row r="2222" spans="1:10" x14ac:dyDescent="0.2">
      <c r="A2222" t="s">
        <v>41</v>
      </c>
      <c r="B2222" s="3">
        <v>44287</v>
      </c>
      <c r="C2222">
        <v>0</v>
      </c>
      <c r="D2222">
        <v>0</v>
      </c>
      <c r="E2222">
        <f t="shared" si="173"/>
        <v>2021</v>
      </c>
      <c r="F2222" t="str">
        <f t="shared" si="172"/>
        <v>Victorian</v>
      </c>
      <c r="G2222" t="str">
        <f t="shared" si="174"/>
        <v>Quarter</v>
      </c>
      <c r="H2222">
        <f t="shared" si="175"/>
        <v>2021</v>
      </c>
      <c r="I2222">
        <f t="shared" si="176"/>
        <v>91</v>
      </c>
      <c r="J2222">
        <f>D2222*PJ_per_contract*I2222</f>
        <v>0</v>
      </c>
    </row>
    <row r="2223" spans="1:10" x14ac:dyDescent="0.2">
      <c r="A2223" t="s">
        <v>67</v>
      </c>
      <c r="B2223" s="3">
        <v>44287</v>
      </c>
      <c r="C2223">
        <v>0</v>
      </c>
      <c r="D2223">
        <v>0</v>
      </c>
      <c r="E2223">
        <f t="shared" si="173"/>
        <v>2021</v>
      </c>
      <c r="F2223" t="str">
        <f t="shared" si="172"/>
        <v>Victorian</v>
      </c>
      <c r="G2223" t="str">
        <f t="shared" si="174"/>
        <v>Month</v>
      </c>
      <c r="H2223">
        <f t="shared" si="175"/>
        <v>2021</v>
      </c>
      <c r="I2223">
        <f t="shared" si="176"/>
        <v>30</v>
      </c>
      <c r="J2223">
        <f>D2223*PJ_per_contract*I2223</f>
        <v>0</v>
      </c>
    </row>
    <row r="2224" spans="1:10" x14ac:dyDescent="0.2">
      <c r="A2224" t="s">
        <v>42</v>
      </c>
      <c r="B2224" s="3">
        <v>44287</v>
      </c>
      <c r="C2224">
        <v>152</v>
      </c>
      <c r="D2224">
        <v>0</v>
      </c>
      <c r="E2224">
        <f t="shared" si="173"/>
        <v>2021</v>
      </c>
      <c r="F2224" t="str">
        <f t="shared" si="172"/>
        <v>Wallumbilla</v>
      </c>
      <c r="G2224" t="str">
        <f t="shared" si="174"/>
        <v>Quarter</v>
      </c>
      <c r="H2224">
        <f t="shared" si="175"/>
        <v>2021</v>
      </c>
      <c r="I2224">
        <f t="shared" si="176"/>
        <v>91</v>
      </c>
      <c r="J2224">
        <f>D2224*PJ_per_contract*I2224</f>
        <v>0</v>
      </c>
    </row>
    <row r="2225" spans="1:10" x14ac:dyDescent="0.2">
      <c r="A2225" t="s">
        <v>43</v>
      </c>
      <c r="B2225" s="3">
        <v>44287</v>
      </c>
      <c r="C2225">
        <v>0</v>
      </c>
      <c r="D2225">
        <v>0</v>
      </c>
      <c r="E2225">
        <f t="shared" si="173"/>
        <v>2021</v>
      </c>
      <c r="F2225" t="str">
        <f t="shared" si="172"/>
        <v>Victorian</v>
      </c>
      <c r="G2225" t="str">
        <f t="shared" si="174"/>
        <v>Quarter</v>
      </c>
      <c r="H2225">
        <f t="shared" si="175"/>
        <v>2021</v>
      </c>
      <c r="I2225">
        <f t="shared" si="176"/>
        <v>91</v>
      </c>
      <c r="J2225">
        <f>D2225*PJ_per_contract*I2225</f>
        <v>0</v>
      </c>
    </row>
    <row r="2226" spans="1:10" x14ac:dyDescent="0.2">
      <c r="A2226" t="s">
        <v>44</v>
      </c>
      <c r="B2226" s="3">
        <v>44287</v>
      </c>
      <c r="C2226">
        <v>90</v>
      </c>
      <c r="D2226">
        <v>0</v>
      </c>
      <c r="E2226">
        <f t="shared" si="173"/>
        <v>2021</v>
      </c>
      <c r="F2226" t="str">
        <f t="shared" si="172"/>
        <v>Wallumbilla</v>
      </c>
      <c r="G2226" t="str">
        <f t="shared" si="174"/>
        <v>Quarter</v>
      </c>
      <c r="H2226">
        <f t="shared" si="175"/>
        <v>2021</v>
      </c>
      <c r="I2226">
        <f t="shared" si="176"/>
        <v>91</v>
      </c>
      <c r="J2226">
        <f>D2226*PJ_per_contract*I2226</f>
        <v>0</v>
      </c>
    </row>
    <row r="2227" spans="1:10" x14ac:dyDescent="0.2">
      <c r="A2227" t="s">
        <v>45</v>
      </c>
      <c r="B2227" s="3">
        <v>44287</v>
      </c>
      <c r="C2227">
        <v>0</v>
      </c>
      <c r="D2227">
        <v>0</v>
      </c>
      <c r="E2227">
        <f t="shared" si="173"/>
        <v>2021</v>
      </c>
      <c r="F2227" t="str">
        <f t="shared" si="172"/>
        <v>Wallumbilla</v>
      </c>
      <c r="G2227" t="str">
        <f t="shared" si="174"/>
        <v>Strip</v>
      </c>
      <c r="H2227">
        <f t="shared" si="175"/>
        <v>2022</v>
      </c>
      <c r="I2227">
        <f t="shared" si="176"/>
        <v>365</v>
      </c>
      <c r="J2227">
        <f>D2227*PJ_per_contract*I2227</f>
        <v>0</v>
      </c>
    </row>
    <row r="2228" spans="1:10" x14ac:dyDescent="0.2">
      <c r="A2228" t="s">
        <v>46</v>
      </c>
      <c r="B2228" s="3">
        <v>44287</v>
      </c>
      <c r="C2228">
        <v>0</v>
      </c>
      <c r="D2228">
        <v>0</v>
      </c>
      <c r="E2228">
        <f t="shared" si="173"/>
        <v>2021</v>
      </c>
      <c r="F2228" t="str">
        <f t="shared" si="172"/>
        <v>Victorian</v>
      </c>
      <c r="G2228" t="str">
        <f t="shared" si="174"/>
        <v>Quarter</v>
      </c>
      <c r="H2228">
        <f t="shared" si="175"/>
        <v>2022</v>
      </c>
      <c r="I2228">
        <f t="shared" si="176"/>
        <v>91</v>
      </c>
      <c r="J2228">
        <f>D2228*PJ_per_contract*I2228</f>
        <v>0</v>
      </c>
    </row>
    <row r="2229" spans="1:10" x14ac:dyDescent="0.2">
      <c r="A2229" t="s">
        <v>47</v>
      </c>
      <c r="B2229" s="3">
        <v>44287</v>
      </c>
      <c r="C2229">
        <v>10</v>
      </c>
      <c r="D2229">
        <v>0</v>
      </c>
      <c r="E2229">
        <f t="shared" si="173"/>
        <v>2021</v>
      </c>
      <c r="F2229" t="str">
        <f t="shared" si="172"/>
        <v>Wallumbilla</v>
      </c>
      <c r="G2229" t="str">
        <f t="shared" si="174"/>
        <v>Quarter</v>
      </c>
      <c r="H2229">
        <f t="shared" si="175"/>
        <v>2022</v>
      </c>
      <c r="I2229">
        <f t="shared" si="176"/>
        <v>91</v>
      </c>
      <c r="J2229">
        <f>D2229*PJ_per_contract*I2229</f>
        <v>0</v>
      </c>
    </row>
    <row r="2230" spans="1:10" x14ac:dyDescent="0.2">
      <c r="A2230" t="s">
        <v>48</v>
      </c>
      <c r="B2230" s="3">
        <v>44287</v>
      </c>
      <c r="C2230">
        <v>0</v>
      </c>
      <c r="D2230">
        <v>0</v>
      </c>
      <c r="E2230">
        <f t="shared" si="173"/>
        <v>2021</v>
      </c>
      <c r="F2230" t="str">
        <f t="shared" si="172"/>
        <v>Victorian</v>
      </c>
      <c r="G2230" t="str">
        <f t="shared" si="174"/>
        <v>Quarter</v>
      </c>
      <c r="H2230">
        <f t="shared" si="175"/>
        <v>2022</v>
      </c>
      <c r="I2230">
        <f t="shared" si="176"/>
        <v>91</v>
      </c>
      <c r="J2230">
        <f>D2230*PJ_per_contract*I2230</f>
        <v>0</v>
      </c>
    </row>
    <row r="2231" spans="1:10" x14ac:dyDescent="0.2">
      <c r="A2231" t="s">
        <v>49</v>
      </c>
      <c r="B2231" s="3">
        <v>44287</v>
      </c>
      <c r="C2231">
        <v>25</v>
      </c>
      <c r="D2231">
        <v>0</v>
      </c>
      <c r="E2231">
        <f t="shared" si="173"/>
        <v>2021</v>
      </c>
      <c r="F2231" t="str">
        <f t="shared" si="172"/>
        <v>Wallumbilla</v>
      </c>
      <c r="G2231" t="str">
        <f t="shared" si="174"/>
        <v>Quarter</v>
      </c>
      <c r="H2231">
        <f t="shared" si="175"/>
        <v>2022</v>
      </c>
      <c r="I2231">
        <f t="shared" si="176"/>
        <v>91</v>
      </c>
      <c r="J2231">
        <f>D2231*PJ_per_contract*I2231</f>
        <v>0</v>
      </c>
    </row>
    <row r="2232" spans="1:10" x14ac:dyDescent="0.2">
      <c r="A2232" t="s">
        <v>53</v>
      </c>
      <c r="B2232" s="3">
        <v>44287</v>
      </c>
      <c r="C2232">
        <v>0</v>
      </c>
      <c r="D2232">
        <v>0</v>
      </c>
      <c r="E2232">
        <f t="shared" si="173"/>
        <v>2021</v>
      </c>
      <c r="F2232" t="str">
        <f t="shared" si="172"/>
        <v>Victorian</v>
      </c>
      <c r="G2232" t="str">
        <f t="shared" si="174"/>
        <v>Quarter</v>
      </c>
      <c r="H2232">
        <f t="shared" si="175"/>
        <v>2023</v>
      </c>
      <c r="I2232">
        <f t="shared" si="176"/>
        <v>91</v>
      </c>
      <c r="J2232">
        <f>D2232*PJ_per_contract*I2232</f>
        <v>0</v>
      </c>
    </row>
    <row r="2233" spans="1:10" x14ac:dyDescent="0.2">
      <c r="A2233" t="s">
        <v>56</v>
      </c>
      <c r="B2233" s="3">
        <v>44287</v>
      </c>
      <c r="C2233">
        <v>0</v>
      </c>
      <c r="D2233">
        <v>0</v>
      </c>
      <c r="E2233">
        <f t="shared" si="173"/>
        <v>2021</v>
      </c>
      <c r="F2233" t="str">
        <f t="shared" si="172"/>
        <v>Victorian</v>
      </c>
      <c r="G2233" t="str">
        <f t="shared" si="174"/>
        <v>Quarter</v>
      </c>
      <c r="H2233">
        <f t="shared" si="175"/>
        <v>2023</v>
      </c>
      <c r="I2233">
        <f t="shared" si="176"/>
        <v>91</v>
      </c>
      <c r="J2233">
        <f>D2233*PJ_per_contract*I2233</f>
        <v>0</v>
      </c>
    </row>
    <row r="2234" spans="1:10" x14ac:dyDescent="0.2">
      <c r="A2234" t="s">
        <v>52</v>
      </c>
      <c r="B2234" s="3">
        <v>44287</v>
      </c>
      <c r="C2234">
        <v>0</v>
      </c>
      <c r="D2234">
        <v>0</v>
      </c>
      <c r="E2234">
        <f t="shared" si="173"/>
        <v>2021</v>
      </c>
      <c r="F2234" t="str">
        <f t="shared" si="172"/>
        <v>Victorian</v>
      </c>
      <c r="G2234" t="str">
        <f t="shared" si="174"/>
        <v>Quarter</v>
      </c>
      <c r="H2234">
        <f t="shared" si="175"/>
        <v>2022</v>
      </c>
      <c r="I2234">
        <f t="shared" si="176"/>
        <v>91</v>
      </c>
      <c r="J2234">
        <f>D2234*PJ_per_contract*I2234</f>
        <v>0</v>
      </c>
    </row>
    <row r="2235" spans="1:10" x14ac:dyDescent="0.2">
      <c r="A2235" t="s">
        <v>50</v>
      </c>
      <c r="B2235" s="3">
        <v>44287</v>
      </c>
      <c r="C2235">
        <v>0</v>
      </c>
      <c r="D2235">
        <v>0</v>
      </c>
      <c r="E2235">
        <f t="shared" si="173"/>
        <v>2021</v>
      </c>
      <c r="F2235" t="str">
        <f t="shared" si="172"/>
        <v>Victorian</v>
      </c>
      <c r="G2235" t="str">
        <f t="shared" si="174"/>
        <v>Quarter</v>
      </c>
      <c r="H2235">
        <f t="shared" si="175"/>
        <v>2024</v>
      </c>
      <c r="I2235">
        <f t="shared" si="176"/>
        <v>91</v>
      </c>
      <c r="J2235">
        <f>D2235*PJ_per_contract*I2235</f>
        <v>0</v>
      </c>
    </row>
    <row r="2236" spans="1:10" x14ac:dyDescent="0.2">
      <c r="A2236" t="s">
        <v>58</v>
      </c>
      <c r="B2236" s="3">
        <v>44287</v>
      </c>
      <c r="C2236">
        <v>0</v>
      </c>
      <c r="D2236">
        <v>0</v>
      </c>
      <c r="E2236">
        <f t="shared" si="173"/>
        <v>2021</v>
      </c>
      <c r="F2236" t="str">
        <f t="shared" si="172"/>
        <v>Victorian</v>
      </c>
      <c r="G2236" t="str">
        <f t="shared" si="174"/>
        <v>Quarter</v>
      </c>
      <c r="H2236">
        <f t="shared" si="175"/>
        <v>2024</v>
      </c>
      <c r="I2236">
        <f t="shared" si="176"/>
        <v>91</v>
      </c>
      <c r="J2236">
        <f>D2236*PJ_per_contract*I2236</f>
        <v>0</v>
      </c>
    </row>
    <row r="2237" spans="1:10" x14ac:dyDescent="0.2">
      <c r="A2237" t="s">
        <v>51</v>
      </c>
      <c r="B2237" s="3">
        <v>44287</v>
      </c>
      <c r="C2237">
        <v>0</v>
      </c>
      <c r="D2237">
        <v>0</v>
      </c>
      <c r="E2237">
        <f t="shared" si="173"/>
        <v>2021</v>
      </c>
      <c r="F2237" t="str">
        <f t="shared" si="172"/>
        <v>Victorian</v>
      </c>
      <c r="G2237" t="str">
        <f t="shared" si="174"/>
        <v>Quarter</v>
      </c>
      <c r="H2237">
        <f t="shared" si="175"/>
        <v>2022</v>
      </c>
      <c r="I2237">
        <f t="shared" si="176"/>
        <v>91</v>
      </c>
      <c r="J2237">
        <f>D2237*PJ_per_contract*I2237</f>
        <v>0</v>
      </c>
    </row>
    <row r="2238" spans="1:10" x14ac:dyDescent="0.2">
      <c r="A2238" t="s">
        <v>68</v>
      </c>
      <c r="B2238" s="3">
        <v>44287</v>
      </c>
      <c r="C2238">
        <v>0</v>
      </c>
      <c r="D2238">
        <v>0</v>
      </c>
      <c r="E2238">
        <f t="shared" si="173"/>
        <v>2021</v>
      </c>
      <c r="F2238" t="str">
        <f t="shared" si="172"/>
        <v>Victorian</v>
      </c>
      <c r="G2238" t="str">
        <f t="shared" si="174"/>
        <v>Quarter</v>
      </c>
      <c r="H2238">
        <f t="shared" si="175"/>
        <v>2025</v>
      </c>
      <c r="I2238">
        <f t="shared" si="176"/>
        <v>91</v>
      </c>
      <c r="J2238">
        <f>D2238*PJ_per_contract*I2238</f>
        <v>0</v>
      </c>
    </row>
    <row r="2239" spans="1:10" x14ac:dyDescent="0.2">
      <c r="A2239" t="s">
        <v>57</v>
      </c>
      <c r="B2239" s="3">
        <v>44287</v>
      </c>
      <c r="C2239">
        <v>0</v>
      </c>
      <c r="D2239">
        <v>0</v>
      </c>
      <c r="E2239">
        <f t="shared" si="173"/>
        <v>2021</v>
      </c>
      <c r="F2239" t="str">
        <f t="shared" si="172"/>
        <v>Victorian</v>
      </c>
      <c r="G2239" t="str">
        <f t="shared" si="174"/>
        <v>Quarter</v>
      </c>
      <c r="H2239">
        <f t="shared" si="175"/>
        <v>2024</v>
      </c>
      <c r="I2239">
        <f t="shared" si="176"/>
        <v>91</v>
      </c>
      <c r="J2239">
        <f>D2239*PJ_per_contract*I2239</f>
        <v>0</v>
      </c>
    </row>
    <row r="2240" spans="1:10" x14ac:dyDescent="0.2">
      <c r="A2240" t="s">
        <v>59</v>
      </c>
      <c r="B2240" s="3">
        <v>44287</v>
      </c>
      <c r="C2240">
        <v>0</v>
      </c>
      <c r="D2240">
        <v>0</v>
      </c>
      <c r="E2240">
        <f t="shared" si="173"/>
        <v>2021</v>
      </c>
      <c r="F2240" t="str">
        <f t="shared" si="172"/>
        <v>Victorian</v>
      </c>
      <c r="G2240" t="str">
        <f t="shared" si="174"/>
        <v>Quarter</v>
      </c>
      <c r="H2240">
        <f t="shared" si="175"/>
        <v>2023</v>
      </c>
      <c r="I2240">
        <f t="shared" si="176"/>
        <v>91</v>
      </c>
      <c r="J2240">
        <f>D2240*PJ_per_contract*I2240</f>
        <v>0</v>
      </c>
    </row>
    <row r="2241" spans="1:10" x14ac:dyDescent="0.2">
      <c r="A2241" t="s">
        <v>54</v>
      </c>
      <c r="B2241" s="3">
        <v>44287</v>
      </c>
      <c r="C2241">
        <v>0</v>
      </c>
      <c r="D2241">
        <v>0</v>
      </c>
      <c r="E2241">
        <f t="shared" si="173"/>
        <v>2021</v>
      </c>
      <c r="F2241" t="str">
        <f t="shared" si="172"/>
        <v>Victorian</v>
      </c>
      <c r="G2241" t="str">
        <f t="shared" si="174"/>
        <v>Quarter</v>
      </c>
      <c r="H2241">
        <f t="shared" si="175"/>
        <v>2023</v>
      </c>
      <c r="I2241">
        <f t="shared" si="176"/>
        <v>91</v>
      </c>
      <c r="J2241">
        <f>D2241*PJ_per_contract*I2241</f>
        <v>0</v>
      </c>
    </row>
    <row r="2242" spans="1:10" x14ac:dyDescent="0.2">
      <c r="A2242" t="s">
        <v>69</v>
      </c>
      <c r="B2242" s="3">
        <v>44287</v>
      </c>
      <c r="C2242">
        <v>0</v>
      </c>
      <c r="D2242">
        <v>0</v>
      </c>
      <c r="E2242">
        <f t="shared" si="173"/>
        <v>2021</v>
      </c>
      <c r="F2242" t="str">
        <f t="shared" ref="F2242:F2305" si="177">IF(OR(LEFT(A2242,2)="GJ",LEFT(A2242,2)="GK"),"Victorian",IF(OR(LEFT(A2242,2)="GX",LEFT(A2242,2)="GY"),"Wallumbilla","NA"))</f>
        <v>Victorian</v>
      </c>
      <c r="G2242" t="str">
        <f t="shared" si="174"/>
        <v>Quarter</v>
      </c>
      <c r="H2242">
        <f t="shared" si="175"/>
        <v>2025</v>
      </c>
      <c r="I2242">
        <f t="shared" si="176"/>
        <v>91</v>
      </c>
      <c r="J2242">
        <f>D2242*PJ_per_contract*I2242</f>
        <v>0</v>
      </c>
    </row>
    <row r="2243" spans="1:10" x14ac:dyDescent="0.2">
      <c r="A2243" t="s">
        <v>55</v>
      </c>
      <c r="B2243" s="3">
        <v>44287</v>
      </c>
      <c r="C2243">
        <v>0</v>
      </c>
      <c r="D2243">
        <v>0</v>
      </c>
      <c r="E2243">
        <f t="shared" ref="E2243:E2306" si="178">YEAR(B2243)</f>
        <v>2021</v>
      </c>
      <c r="F2243" t="str">
        <f t="shared" si="177"/>
        <v>Victorian</v>
      </c>
      <c r="G2243" t="str">
        <f t="shared" ref="G2243:G2306" si="179">IF(LEFT(A2243,2)="GJ","Month",IF(OR(LEFT(A2243,2)="GK",LEFT(A2243,2)="GX"),"Quarter",IF(LEFT(A2243,2)="GY","Strip","NA")))</f>
        <v>Quarter</v>
      </c>
      <c r="H2243">
        <f t="shared" ref="H2243:H2306" si="180">VALUE(MID(A2243,4,4))</f>
        <v>2024</v>
      </c>
      <c r="I2243">
        <f t="shared" ref="I2243:I2306" si="181">IF(G2243="Month",_xlfn.DAYS(EOMONTH(B2243,0),EOMONTH(B2243,-1)),IF(G2243="Quarter",_xlfn.DAYS(EOMONTH(B2243,2),EOMONTH(B2243,-1)),365))</f>
        <v>91</v>
      </c>
      <c r="J2243">
        <f>D2243*PJ_per_contract*I2243</f>
        <v>0</v>
      </c>
    </row>
    <row r="2244" spans="1:10" x14ac:dyDescent="0.2">
      <c r="A2244" t="s">
        <v>60</v>
      </c>
      <c r="B2244" s="3">
        <v>44287</v>
      </c>
      <c r="C2244">
        <v>0</v>
      </c>
      <c r="D2244">
        <v>0</v>
      </c>
      <c r="E2244">
        <f t="shared" si="178"/>
        <v>2021</v>
      </c>
      <c r="F2244" t="str">
        <f t="shared" si="177"/>
        <v>Wallumbilla</v>
      </c>
      <c r="G2244" t="str">
        <f t="shared" si="179"/>
        <v>Strip</v>
      </c>
      <c r="H2244">
        <f t="shared" si="180"/>
        <v>2023</v>
      </c>
      <c r="I2244">
        <f t="shared" si="181"/>
        <v>365</v>
      </c>
      <c r="J2244">
        <f>D2244*PJ_per_contract*I2244</f>
        <v>0</v>
      </c>
    </row>
    <row r="2245" spans="1:10" x14ac:dyDescent="0.2">
      <c r="A2245" t="s">
        <v>61</v>
      </c>
      <c r="B2245" s="3">
        <v>44287</v>
      </c>
      <c r="C2245">
        <v>35</v>
      </c>
      <c r="D2245">
        <v>0</v>
      </c>
      <c r="E2245">
        <f t="shared" si="178"/>
        <v>2021</v>
      </c>
      <c r="F2245" t="str">
        <f t="shared" si="177"/>
        <v>Wallumbilla</v>
      </c>
      <c r="G2245" t="str">
        <f t="shared" si="179"/>
        <v>Quarter</v>
      </c>
      <c r="H2245">
        <f t="shared" si="180"/>
        <v>2022</v>
      </c>
      <c r="I2245">
        <f t="shared" si="181"/>
        <v>91</v>
      </c>
      <c r="J2245">
        <f>D2245*PJ_per_contract*I2245</f>
        <v>0</v>
      </c>
    </row>
    <row r="2246" spans="1:10" x14ac:dyDescent="0.2">
      <c r="A2246" t="s">
        <v>62</v>
      </c>
      <c r="B2246" s="3">
        <v>44287</v>
      </c>
      <c r="C2246">
        <v>10</v>
      </c>
      <c r="D2246">
        <v>0</v>
      </c>
      <c r="E2246">
        <f t="shared" si="178"/>
        <v>2021</v>
      </c>
      <c r="F2246" t="str">
        <f t="shared" si="177"/>
        <v>Wallumbilla</v>
      </c>
      <c r="G2246" t="str">
        <f t="shared" si="179"/>
        <v>Quarter</v>
      </c>
      <c r="H2246">
        <f t="shared" si="180"/>
        <v>2022</v>
      </c>
      <c r="I2246">
        <f t="shared" si="181"/>
        <v>91</v>
      </c>
      <c r="J2246">
        <f>D2246*PJ_per_contract*I2246</f>
        <v>0</v>
      </c>
    </row>
    <row r="2247" spans="1:10" x14ac:dyDescent="0.2">
      <c r="A2247" t="s">
        <v>70</v>
      </c>
      <c r="B2247" s="3">
        <v>44287</v>
      </c>
      <c r="C2247">
        <v>0</v>
      </c>
      <c r="D2247">
        <v>0</v>
      </c>
      <c r="E2247">
        <f t="shared" si="178"/>
        <v>2021</v>
      </c>
      <c r="F2247" t="str">
        <f t="shared" si="177"/>
        <v>Wallumbilla</v>
      </c>
      <c r="G2247" t="str">
        <f t="shared" si="179"/>
        <v>Strip</v>
      </c>
      <c r="H2247">
        <f t="shared" si="180"/>
        <v>2023</v>
      </c>
      <c r="I2247">
        <f t="shared" si="181"/>
        <v>365</v>
      </c>
      <c r="J2247">
        <f>D2247*PJ_per_contract*I2247</f>
        <v>0</v>
      </c>
    </row>
    <row r="2248" spans="1:10" x14ac:dyDescent="0.2">
      <c r="A2248" t="s">
        <v>63</v>
      </c>
      <c r="B2248" s="3">
        <v>44287</v>
      </c>
      <c r="C2248">
        <v>0</v>
      </c>
      <c r="D2248">
        <v>0</v>
      </c>
      <c r="E2248">
        <f t="shared" si="178"/>
        <v>2021</v>
      </c>
      <c r="F2248" t="str">
        <f t="shared" si="177"/>
        <v>Wallumbilla</v>
      </c>
      <c r="G2248" t="str">
        <f t="shared" si="179"/>
        <v>Quarter</v>
      </c>
      <c r="H2248">
        <f t="shared" si="180"/>
        <v>2023</v>
      </c>
      <c r="I2248">
        <f t="shared" si="181"/>
        <v>91</v>
      </c>
      <c r="J2248">
        <f>D2248*PJ_per_contract*I2248</f>
        <v>0</v>
      </c>
    </row>
    <row r="2249" spans="1:10" x14ac:dyDescent="0.2">
      <c r="A2249" t="s">
        <v>64</v>
      </c>
      <c r="B2249" s="3">
        <v>44287</v>
      </c>
      <c r="C2249">
        <v>0</v>
      </c>
      <c r="D2249">
        <v>0</v>
      </c>
      <c r="E2249">
        <f t="shared" si="178"/>
        <v>2021</v>
      </c>
      <c r="F2249" t="str">
        <f t="shared" si="177"/>
        <v>Wallumbilla</v>
      </c>
      <c r="G2249" t="str">
        <f t="shared" si="179"/>
        <v>Quarter</v>
      </c>
      <c r="H2249">
        <f t="shared" si="180"/>
        <v>2023</v>
      </c>
      <c r="I2249">
        <f t="shared" si="181"/>
        <v>91</v>
      </c>
      <c r="J2249">
        <f>D2249*PJ_per_contract*I2249</f>
        <v>0</v>
      </c>
    </row>
    <row r="2250" spans="1:10" x14ac:dyDescent="0.2">
      <c r="A2250" t="s">
        <v>71</v>
      </c>
      <c r="B2250" s="3">
        <v>44287</v>
      </c>
      <c r="C2250">
        <v>0</v>
      </c>
      <c r="D2250">
        <v>0</v>
      </c>
      <c r="E2250">
        <f t="shared" si="178"/>
        <v>2021</v>
      </c>
      <c r="F2250" t="str">
        <f t="shared" si="177"/>
        <v>Wallumbilla</v>
      </c>
      <c r="G2250" t="str">
        <f t="shared" si="179"/>
        <v>Quarter</v>
      </c>
      <c r="H2250">
        <f t="shared" si="180"/>
        <v>2023</v>
      </c>
      <c r="I2250">
        <f t="shared" si="181"/>
        <v>91</v>
      </c>
      <c r="J2250">
        <f>D2250*PJ_per_contract*I2250</f>
        <v>0</v>
      </c>
    </row>
    <row r="2251" spans="1:10" x14ac:dyDescent="0.2">
      <c r="A2251" t="s">
        <v>72</v>
      </c>
      <c r="B2251" s="3">
        <v>44287</v>
      </c>
      <c r="C2251">
        <v>0</v>
      </c>
      <c r="D2251">
        <v>0</v>
      </c>
      <c r="E2251">
        <f t="shared" si="178"/>
        <v>2021</v>
      </c>
      <c r="F2251" t="str">
        <f t="shared" si="177"/>
        <v>Wallumbilla</v>
      </c>
      <c r="G2251" t="str">
        <f t="shared" si="179"/>
        <v>Quarter</v>
      </c>
      <c r="H2251">
        <f t="shared" si="180"/>
        <v>2023</v>
      </c>
      <c r="I2251">
        <f t="shared" si="181"/>
        <v>91</v>
      </c>
      <c r="J2251">
        <f>D2251*PJ_per_contract*I2251</f>
        <v>0</v>
      </c>
    </row>
    <row r="2252" spans="1:10" x14ac:dyDescent="0.2">
      <c r="A2252" t="s">
        <v>34</v>
      </c>
      <c r="B2252" s="3">
        <v>44292</v>
      </c>
      <c r="C2252">
        <v>85</v>
      </c>
      <c r="D2252">
        <v>0</v>
      </c>
      <c r="E2252">
        <f t="shared" si="178"/>
        <v>2021</v>
      </c>
      <c r="F2252" t="str">
        <f t="shared" si="177"/>
        <v>Wallumbilla</v>
      </c>
      <c r="G2252" t="str">
        <f t="shared" si="179"/>
        <v>Quarter</v>
      </c>
      <c r="H2252">
        <f t="shared" si="180"/>
        <v>2021</v>
      </c>
      <c r="I2252">
        <f t="shared" si="181"/>
        <v>91</v>
      </c>
      <c r="J2252">
        <f>D2252*PJ_per_contract*I2252</f>
        <v>0</v>
      </c>
    </row>
    <row r="2253" spans="1:10" x14ac:dyDescent="0.2">
      <c r="A2253" t="s">
        <v>35</v>
      </c>
      <c r="B2253" s="3">
        <v>44292</v>
      </c>
      <c r="C2253">
        <v>0</v>
      </c>
      <c r="D2253">
        <v>0</v>
      </c>
      <c r="E2253">
        <f t="shared" si="178"/>
        <v>2021</v>
      </c>
      <c r="F2253" t="str">
        <f t="shared" si="177"/>
        <v>Victorian</v>
      </c>
      <c r="G2253" t="str">
        <f t="shared" si="179"/>
        <v>Month</v>
      </c>
      <c r="H2253">
        <f t="shared" si="180"/>
        <v>2021</v>
      </c>
      <c r="I2253">
        <f t="shared" si="181"/>
        <v>30</v>
      </c>
      <c r="J2253">
        <f>D2253*PJ_per_contract*I2253</f>
        <v>0</v>
      </c>
    </row>
    <row r="2254" spans="1:10" x14ac:dyDescent="0.2">
      <c r="A2254" t="s">
        <v>36</v>
      </c>
      <c r="B2254" s="3">
        <v>44292</v>
      </c>
      <c r="C2254">
        <v>0</v>
      </c>
      <c r="D2254">
        <v>0</v>
      </c>
      <c r="E2254">
        <f t="shared" si="178"/>
        <v>2021</v>
      </c>
      <c r="F2254" t="str">
        <f t="shared" si="177"/>
        <v>Victorian</v>
      </c>
      <c r="G2254" t="str">
        <f t="shared" si="179"/>
        <v>Month</v>
      </c>
      <c r="H2254">
        <f t="shared" si="180"/>
        <v>2021</v>
      </c>
      <c r="I2254">
        <f t="shared" si="181"/>
        <v>30</v>
      </c>
      <c r="J2254">
        <f>D2254*PJ_per_contract*I2254</f>
        <v>0</v>
      </c>
    </row>
    <row r="2255" spans="1:10" x14ac:dyDescent="0.2">
      <c r="A2255" t="s">
        <v>38</v>
      </c>
      <c r="B2255" s="3">
        <v>44292</v>
      </c>
      <c r="C2255">
        <v>0</v>
      </c>
      <c r="D2255">
        <v>0</v>
      </c>
      <c r="E2255">
        <f t="shared" si="178"/>
        <v>2021</v>
      </c>
      <c r="F2255" t="str">
        <f t="shared" si="177"/>
        <v>Victorian</v>
      </c>
      <c r="G2255" t="str">
        <f t="shared" si="179"/>
        <v>Quarter</v>
      </c>
      <c r="H2255">
        <f t="shared" si="180"/>
        <v>2021</v>
      </c>
      <c r="I2255">
        <f t="shared" si="181"/>
        <v>91</v>
      </c>
      <c r="J2255">
        <f>D2255*PJ_per_contract*I2255</f>
        <v>0</v>
      </c>
    </row>
    <row r="2256" spans="1:10" x14ac:dyDescent="0.2">
      <c r="A2256" t="s">
        <v>37</v>
      </c>
      <c r="B2256" s="3">
        <v>44292</v>
      </c>
      <c r="C2256">
        <v>0</v>
      </c>
      <c r="D2256">
        <v>0</v>
      </c>
      <c r="E2256">
        <f t="shared" si="178"/>
        <v>2021</v>
      </c>
      <c r="F2256" t="str">
        <f t="shared" si="177"/>
        <v>Victorian</v>
      </c>
      <c r="G2256" t="str">
        <f t="shared" si="179"/>
        <v>Month</v>
      </c>
      <c r="H2256">
        <f t="shared" si="180"/>
        <v>2021</v>
      </c>
      <c r="I2256">
        <f t="shared" si="181"/>
        <v>30</v>
      </c>
      <c r="J2256">
        <f>D2256*PJ_per_contract*I2256</f>
        <v>0</v>
      </c>
    </row>
    <row r="2257" spans="1:10" x14ac:dyDescent="0.2">
      <c r="A2257" t="s">
        <v>39</v>
      </c>
      <c r="B2257" s="3">
        <v>44292</v>
      </c>
      <c r="C2257">
        <v>127</v>
      </c>
      <c r="D2257">
        <v>0</v>
      </c>
      <c r="E2257">
        <f t="shared" si="178"/>
        <v>2021</v>
      </c>
      <c r="F2257" t="str">
        <f t="shared" si="177"/>
        <v>Wallumbilla</v>
      </c>
      <c r="G2257" t="str">
        <f t="shared" si="179"/>
        <v>Quarter</v>
      </c>
      <c r="H2257">
        <f t="shared" si="180"/>
        <v>2021</v>
      </c>
      <c r="I2257">
        <f t="shared" si="181"/>
        <v>91</v>
      </c>
      <c r="J2257">
        <f>D2257*PJ_per_contract*I2257</f>
        <v>0</v>
      </c>
    </row>
    <row r="2258" spans="1:10" x14ac:dyDescent="0.2">
      <c r="A2258" t="s">
        <v>65</v>
      </c>
      <c r="B2258" s="3">
        <v>44292</v>
      </c>
      <c r="C2258">
        <v>0</v>
      </c>
      <c r="D2258">
        <v>0</v>
      </c>
      <c r="E2258">
        <f t="shared" si="178"/>
        <v>2021</v>
      </c>
      <c r="F2258" t="str">
        <f t="shared" si="177"/>
        <v>Victorian</v>
      </c>
      <c r="G2258" t="str">
        <f t="shared" si="179"/>
        <v>Month</v>
      </c>
      <c r="H2258">
        <f t="shared" si="180"/>
        <v>2021</v>
      </c>
      <c r="I2258">
        <f t="shared" si="181"/>
        <v>30</v>
      </c>
      <c r="J2258">
        <f>D2258*PJ_per_contract*I2258</f>
        <v>0</v>
      </c>
    </row>
    <row r="2259" spans="1:10" x14ac:dyDescent="0.2">
      <c r="A2259" t="s">
        <v>66</v>
      </c>
      <c r="B2259" s="3">
        <v>44292</v>
      </c>
      <c r="C2259">
        <v>0</v>
      </c>
      <c r="D2259">
        <v>0</v>
      </c>
      <c r="E2259">
        <f t="shared" si="178"/>
        <v>2021</v>
      </c>
      <c r="F2259" t="str">
        <f t="shared" si="177"/>
        <v>Victorian</v>
      </c>
      <c r="G2259" t="str">
        <f t="shared" si="179"/>
        <v>Month</v>
      </c>
      <c r="H2259">
        <f t="shared" si="180"/>
        <v>2021</v>
      </c>
      <c r="I2259">
        <f t="shared" si="181"/>
        <v>30</v>
      </c>
      <c r="J2259">
        <f>D2259*PJ_per_contract*I2259</f>
        <v>0</v>
      </c>
    </row>
    <row r="2260" spans="1:10" x14ac:dyDescent="0.2">
      <c r="A2260" t="s">
        <v>40</v>
      </c>
      <c r="B2260" s="3">
        <v>44292</v>
      </c>
      <c r="C2260">
        <v>0</v>
      </c>
      <c r="D2260">
        <v>0</v>
      </c>
      <c r="E2260">
        <f t="shared" si="178"/>
        <v>2021</v>
      </c>
      <c r="F2260" t="str">
        <f t="shared" si="177"/>
        <v>Wallumbilla</v>
      </c>
      <c r="G2260" t="str">
        <f t="shared" si="179"/>
        <v>Strip</v>
      </c>
      <c r="H2260">
        <f t="shared" si="180"/>
        <v>2022</v>
      </c>
      <c r="I2260">
        <f t="shared" si="181"/>
        <v>365</v>
      </c>
      <c r="J2260">
        <f>D2260*PJ_per_contract*I2260</f>
        <v>0</v>
      </c>
    </row>
    <row r="2261" spans="1:10" x14ac:dyDescent="0.2">
      <c r="A2261" t="s">
        <v>67</v>
      </c>
      <c r="B2261" s="3">
        <v>44292</v>
      </c>
      <c r="C2261">
        <v>0</v>
      </c>
      <c r="D2261">
        <v>0</v>
      </c>
      <c r="E2261">
        <f t="shared" si="178"/>
        <v>2021</v>
      </c>
      <c r="F2261" t="str">
        <f t="shared" si="177"/>
        <v>Victorian</v>
      </c>
      <c r="G2261" t="str">
        <f t="shared" si="179"/>
        <v>Month</v>
      </c>
      <c r="H2261">
        <f t="shared" si="180"/>
        <v>2021</v>
      </c>
      <c r="I2261">
        <f t="shared" si="181"/>
        <v>30</v>
      </c>
      <c r="J2261">
        <f>D2261*PJ_per_contract*I2261</f>
        <v>0</v>
      </c>
    </row>
    <row r="2262" spans="1:10" x14ac:dyDescent="0.2">
      <c r="A2262" t="s">
        <v>41</v>
      </c>
      <c r="B2262" s="3">
        <v>44292</v>
      </c>
      <c r="C2262">
        <v>0</v>
      </c>
      <c r="D2262">
        <v>0</v>
      </c>
      <c r="E2262">
        <f t="shared" si="178"/>
        <v>2021</v>
      </c>
      <c r="F2262" t="str">
        <f t="shared" si="177"/>
        <v>Victorian</v>
      </c>
      <c r="G2262" t="str">
        <f t="shared" si="179"/>
        <v>Quarter</v>
      </c>
      <c r="H2262">
        <f t="shared" si="180"/>
        <v>2021</v>
      </c>
      <c r="I2262">
        <f t="shared" si="181"/>
        <v>91</v>
      </c>
      <c r="J2262">
        <f>D2262*PJ_per_contract*I2262</f>
        <v>0</v>
      </c>
    </row>
    <row r="2263" spans="1:10" x14ac:dyDescent="0.2">
      <c r="A2263" t="s">
        <v>42</v>
      </c>
      <c r="B2263" s="3">
        <v>44292</v>
      </c>
      <c r="C2263">
        <v>152</v>
      </c>
      <c r="D2263">
        <v>0</v>
      </c>
      <c r="E2263">
        <f t="shared" si="178"/>
        <v>2021</v>
      </c>
      <c r="F2263" t="str">
        <f t="shared" si="177"/>
        <v>Wallumbilla</v>
      </c>
      <c r="G2263" t="str">
        <f t="shared" si="179"/>
        <v>Quarter</v>
      </c>
      <c r="H2263">
        <f t="shared" si="180"/>
        <v>2021</v>
      </c>
      <c r="I2263">
        <f t="shared" si="181"/>
        <v>91</v>
      </c>
      <c r="J2263">
        <f>D2263*PJ_per_contract*I2263</f>
        <v>0</v>
      </c>
    </row>
    <row r="2264" spans="1:10" x14ac:dyDescent="0.2">
      <c r="A2264" t="s">
        <v>43</v>
      </c>
      <c r="B2264" s="3">
        <v>44292</v>
      </c>
      <c r="C2264">
        <v>0</v>
      </c>
      <c r="D2264">
        <v>0</v>
      </c>
      <c r="E2264">
        <f t="shared" si="178"/>
        <v>2021</v>
      </c>
      <c r="F2264" t="str">
        <f t="shared" si="177"/>
        <v>Victorian</v>
      </c>
      <c r="G2264" t="str">
        <f t="shared" si="179"/>
        <v>Quarter</v>
      </c>
      <c r="H2264">
        <f t="shared" si="180"/>
        <v>2021</v>
      </c>
      <c r="I2264">
        <f t="shared" si="181"/>
        <v>91</v>
      </c>
      <c r="J2264">
        <f>D2264*PJ_per_contract*I2264</f>
        <v>0</v>
      </c>
    </row>
    <row r="2265" spans="1:10" x14ac:dyDescent="0.2">
      <c r="A2265" t="s">
        <v>44</v>
      </c>
      <c r="B2265" s="3">
        <v>44292</v>
      </c>
      <c r="C2265">
        <v>90</v>
      </c>
      <c r="D2265">
        <v>0</v>
      </c>
      <c r="E2265">
        <f t="shared" si="178"/>
        <v>2021</v>
      </c>
      <c r="F2265" t="str">
        <f t="shared" si="177"/>
        <v>Wallumbilla</v>
      </c>
      <c r="G2265" t="str">
        <f t="shared" si="179"/>
        <v>Quarter</v>
      </c>
      <c r="H2265">
        <f t="shared" si="180"/>
        <v>2021</v>
      </c>
      <c r="I2265">
        <f t="shared" si="181"/>
        <v>91</v>
      </c>
      <c r="J2265">
        <f>D2265*PJ_per_contract*I2265</f>
        <v>0</v>
      </c>
    </row>
    <row r="2266" spans="1:10" x14ac:dyDescent="0.2">
      <c r="A2266" t="s">
        <v>45</v>
      </c>
      <c r="B2266" s="3">
        <v>44292</v>
      </c>
      <c r="C2266">
        <v>0</v>
      </c>
      <c r="D2266">
        <v>0</v>
      </c>
      <c r="E2266">
        <f t="shared" si="178"/>
        <v>2021</v>
      </c>
      <c r="F2266" t="str">
        <f t="shared" si="177"/>
        <v>Wallumbilla</v>
      </c>
      <c r="G2266" t="str">
        <f t="shared" si="179"/>
        <v>Strip</v>
      </c>
      <c r="H2266">
        <f t="shared" si="180"/>
        <v>2022</v>
      </c>
      <c r="I2266">
        <f t="shared" si="181"/>
        <v>365</v>
      </c>
      <c r="J2266">
        <f>D2266*PJ_per_contract*I2266</f>
        <v>0</v>
      </c>
    </row>
    <row r="2267" spans="1:10" x14ac:dyDescent="0.2">
      <c r="A2267" t="s">
        <v>46</v>
      </c>
      <c r="B2267" s="3">
        <v>44292</v>
      </c>
      <c r="C2267">
        <v>0</v>
      </c>
      <c r="D2267">
        <v>0</v>
      </c>
      <c r="E2267">
        <f t="shared" si="178"/>
        <v>2021</v>
      </c>
      <c r="F2267" t="str">
        <f t="shared" si="177"/>
        <v>Victorian</v>
      </c>
      <c r="G2267" t="str">
        <f t="shared" si="179"/>
        <v>Quarter</v>
      </c>
      <c r="H2267">
        <f t="shared" si="180"/>
        <v>2022</v>
      </c>
      <c r="I2267">
        <f t="shared" si="181"/>
        <v>91</v>
      </c>
      <c r="J2267">
        <f>D2267*PJ_per_contract*I2267</f>
        <v>0</v>
      </c>
    </row>
    <row r="2268" spans="1:10" x14ac:dyDescent="0.2">
      <c r="A2268" t="s">
        <v>47</v>
      </c>
      <c r="B2268" s="3">
        <v>44292</v>
      </c>
      <c r="C2268">
        <v>10</v>
      </c>
      <c r="D2268">
        <v>0</v>
      </c>
      <c r="E2268">
        <f t="shared" si="178"/>
        <v>2021</v>
      </c>
      <c r="F2268" t="str">
        <f t="shared" si="177"/>
        <v>Wallumbilla</v>
      </c>
      <c r="G2268" t="str">
        <f t="shared" si="179"/>
        <v>Quarter</v>
      </c>
      <c r="H2268">
        <f t="shared" si="180"/>
        <v>2022</v>
      </c>
      <c r="I2268">
        <f t="shared" si="181"/>
        <v>91</v>
      </c>
      <c r="J2268">
        <f>D2268*PJ_per_contract*I2268</f>
        <v>0</v>
      </c>
    </row>
    <row r="2269" spans="1:10" x14ac:dyDescent="0.2">
      <c r="A2269" t="s">
        <v>48</v>
      </c>
      <c r="B2269" s="3">
        <v>44292</v>
      </c>
      <c r="C2269">
        <v>0</v>
      </c>
      <c r="D2269">
        <v>0</v>
      </c>
      <c r="E2269">
        <f t="shared" si="178"/>
        <v>2021</v>
      </c>
      <c r="F2269" t="str">
        <f t="shared" si="177"/>
        <v>Victorian</v>
      </c>
      <c r="G2269" t="str">
        <f t="shared" si="179"/>
        <v>Quarter</v>
      </c>
      <c r="H2269">
        <f t="shared" si="180"/>
        <v>2022</v>
      </c>
      <c r="I2269">
        <f t="shared" si="181"/>
        <v>91</v>
      </c>
      <c r="J2269">
        <f>D2269*PJ_per_contract*I2269</f>
        <v>0</v>
      </c>
    </row>
    <row r="2270" spans="1:10" x14ac:dyDescent="0.2">
      <c r="A2270" t="s">
        <v>49</v>
      </c>
      <c r="B2270" s="3">
        <v>44292</v>
      </c>
      <c r="C2270">
        <v>25</v>
      </c>
      <c r="D2270">
        <v>0</v>
      </c>
      <c r="E2270">
        <f t="shared" si="178"/>
        <v>2021</v>
      </c>
      <c r="F2270" t="str">
        <f t="shared" si="177"/>
        <v>Wallumbilla</v>
      </c>
      <c r="G2270" t="str">
        <f t="shared" si="179"/>
        <v>Quarter</v>
      </c>
      <c r="H2270">
        <f t="shared" si="180"/>
        <v>2022</v>
      </c>
      <c r="I2270">
        <f t="shared" si="181"/>
        <v>91</v>
      </c>
      <c r="J2270">
        <f>D2270*PJ_per_contract*I2270</f>
        <v>0</v>
      </c>
    </row>
    <row r="2271" spans="1:10" x14ac:dyDescent="0.2">
      <c r="A2271" t="s">
        <v>50</v>
      </c>
      <c r="B2271" s="3">
        <v>44292</v>
      </c>
      <c r="C2271">
        <v>0</v>
      </c>
      <c r="D2271">
        <v>0</v>
      </c>
      <c r="E2271">
        <f t="shared" si="178"/>
        <v>2021</v>
      </c>
      <c r="F2271" t="str">
        <f t="shared" si="177"/>
        <v>Victorian</v>
      </c>
      <c r="G2271" t="str">
        <f t="shared" si="179"/>
        <v>Quarter</v>
      </c>
      <c r="H2271">
        <f t="shared" si="180"/>
        <v>2024</v>
      </c>
      <c r="I2271">
        <f t="shared" si="181"/>
        <v>91</v>
      </c>
      <c r="J2271">
        <f>D2271*PJ_per_contract*I2271</f>
        <v>0</v>
      </c>
    </row>
    <row r="2272" spans="1:10" x14ac:dyDescent="0.2">
      <c r="A2272" t="s">
        <v>59</v>
      </c>
      <c r="B2272" s="3">
        <v>44292</v>
      </c>
      <c r="C2272">
        <v>0</v>
      </c>
      <c r="D2272">
        <v>0</v>
      </c>
      <c r="E2272">
        <f t="shared" si="178"/>
        <v>2021</v>
      </c>
      <c r="F2272" t="str">
        <f t="shared" si="177"/>
        <v>Victorian</v>
      </c>
      <c r="G2272" t="str">
        <f t="shared" si="179"/>
        <v>Quarter</v>
      </c>
      <c r="H2272">
        <f t="shared" si="180"/>
        <v>2023</v>
      </c>
      <c r="I2272">
        <f t="shared" si="181"/>
        <v>91</v>
      </c>
      <c r="J2272">
        <f>D2272*PJ_per_contract*I2272</f>
        <v>0</v>
      </c>
    </row>
    <row r="2273" spans="1:10" x14ac:dyDescent="0.2">
      <c r="A2273" t="s">
        <v>68</v>
      </c>
      <c r="B2273" s="3">
        <v>44292</v>
      </c>
      <c r="C2273">
        <v>0</v>
      </c>
      <c r="D2273">
        <v>0</v>
      </c>
      <c r="E2273">
        <f t="shared" si="178"/>
        <v>2021</v>
      </c>
      <c r="F2273" t="str">
        <f t="shared" si="177"/>
        <v>Victorian</v>
      </c>
      <c r="G2273" t="str">
        <f t="shared" si="179"/>
        <v>Quarter</v>
      </c>
      <c r="H2273">
        <f t="shared" si="180"/>
        <v>2025</v>
      </c>
      <c r="I2273">
        <f t="shared" si="181"/>
        <v>91</v>
      </c>
      <c r="J2273">
        <f>D2273*PJ_per_contract*I2273</f>
        <v>0</v>
      </c>
    </row>
    <row r="2274" spans="1:10" x14ac:dyDescent="0.2">
      <c r="A2274" t="s">
        <v>56</v>
      </c>
      <c r="B2274" s="3">
        <v>44292</v>
      </c>
      <c r="C2274">
        <v>0</v>
      </c>
      <c r="D2274">
        <v>0</v>
      </c>
      <c r="E2274">
        <f t="shared" si="178"/>
        <v>2021</v>
      </c>
      <c r="F2274" t="str">
        <f t="shared" si="177"/>
        <v>Victorian</v>
      </c>
      <c r="G2274" t="str">
        <f t="shared" si="179"/>
        <v>Quarter</v>
      </c>
      <c r="H2274">
        <f t="shared" si="180"/>
        <v>2023</v>
      </c>
      <c r="I2274">
        <f t="shared" si="181"/>
        <v>91</v>
      </c>
      <c r="J2274">
        <f>D2274*PJ_per_contract*I2274</f>
        <v>0</v>
      </c>
    </row>
    <row r="2275" spans="1:10" x14ac:dyDescent="0.2">
      <c r="A2275" t="s">
        <v>52</v>
      </c>
      <c r="B2275" s="3">
        <v>44292</v>
      </c>
      <c r="C2275">
        <v>0</v>
      </c>
      <c r="D2275">
        <v>0</v>
      </c>
      <c r="E2275">
        <f t="shared" si="178"/>
        <v>2021</v>
      </c>
      <c r="F2275" t="str">
        <f t="shared" si="177"/>
        <v>Victorian</v>
      </c>
      <c r="G2275" t="str">
        <f t="shared" si="179"/>
        <v>Quarter</v>
      </c>
      <c r="H2275">
        <f t="shared" si="180"/>
        <v>2022</v>
      </c>
      <c r="I2275">
        <f t="shared" si="181"/>
        <v>91</v>
      </c>
      <c r="J2275">
        <f>D2275*PJ_per_contract*I2275</f>
        <v>0</v>
      </c>
    </row>
    <row r="2276" spans="1:10" x14ac:dyDescent="0.2">
      <c r="A2276" t="s">
        <v>55</v>
      </c>
      <c r="B2276" s="3">
        <v>44292</v>
      </c>
      <c r="C2276">
        <v>0</v>
      </c>
      <c r="D2276">
        <v>0</v>
      </c>
      <c r="E2276">
        <f t="shared" si="178"/>
        <v>2021</v>
      </c>
      <c r="F2276" t="str">
        <f t="shared" si="177"/>
        <v>Victorian</v>
      </c>
      <c r="G2276" t="str">
        <f t="shared" si="179"/>
        <v>Quarter</v>
      </c>
      <c r="H2276">
        <f t="shared" si="180"/>
        <v>2024</v>
      </c>
      <c r="I2276">
        <f t="shared" si="181"/>
        <v>91</v>
      </c>
      <c r="J2276">
        <f>D2276*PJ_per_contract*I2276</f>
        <v>0</v>
      </c>
    </row>
    <row r="2277" spans="1:10" x14ac:dyDescent="0.2">
      <c r="A2277" t="s">
        <v>53</v>
      </c>
      <c r="B2277" s="3">
        <v>44292</v>
      </c>
      <c r="C2277">
        <v>0</v>
      </c>
      <c r="D2277">
        <v>0</v>
      </c>
      <c r="E2277">
        <f t="shared" si="178"/>
        <v>2021</v>
      </c>
      <c r="F2277" t="str">
        <f t="shared" si="177"/>
        <v>Victorian</v>
      </c>
      <c r="G2277" t="str">
        <f t="shared" si="179"/>
        <v>Quarter</v>
      </c>
      <c r="H2277">
        <f t="shared" si="180"/>
        <v>2023</v>
      </c>
      <c r="I2277">
        <f t="shared" si="181"/>
        <v>91</v>
      </c>
      <c r="J2277">
        <f>D2277*PJ_per_contract*I2277</f>
        <v>0</v>
      </c>
    </row>
    <row r="2278" spans="1:10" x14ac:dyDescent="0.2">
      <c r="A2278" t="s">
        <v>69</v>
      </c>
      <c r="B2278" s="3">
        <v>44292</v>
      </c>
      <c r="C2278">
        <v>0</v>
      </c>
      <c r="D2278">
        <v>0</v>
      </c>
      <c r="E2278">
        <f t="shared" si="178"/>
        <v>2021</v>
      </c>
      <c r="F2278" t="str">
        <f t="shared" si="177"/>
        <v>Victorian</v>
      </c>
      <c r="G2278" t="str">
        <f t="shared" si="179"/>
        <v>Quarter</v>
      </c>
      <c r="H2278">
        <f t="shared" si="180"/>
        <v>2025</v>
      </c>
      <c r="I2278">
        <f t="shared" si="181"/>
        <v>91</v>
      </c>
      <c r="J2278">
        <f>D2278*PJ_per_contract*I2278</f>
        <v>0</v>
      </c>
    </row>
    <row r="2279" spans="1:10" x14ac:dyDescent="0.2">
      <c r="A2279" t="s">
        <v>58</v>
      </c>
      <c r="B2279" s="3">
        <v>44292</v>
      </c>
      <c r="C2279">
        <v>0</v>
      </c>
      <c r="D2279">
        <v>0</v>
      </c>
      <c r="E2279">
        <f t="shared" si="178"/>
        <v>2021</v>
      </c>
      <c r="F2279" t="str">
        <f t="shared" si="177"/>
        <v>Victorian</v>
      </c>
      <c r="G2279" t="str">
        <f t="shared" si="179"/>
        <v>Quarter</v>
      </c>
      <c r="H2279">
        <f t="shared" si="180"/>
        <v>2024</v>
      </c>
      <c r="I2279">
        <f t="shared" si="181"/>
        <v>91</v>
      </c>
      <c r="J2279">
        <f>D2279*PJ_per_contract*I2279</f>
        <v>0</v>
      </c>
    </row>
    <row r="2280" spans="1:10" x14ac:dyDescent="0.2">
      <c r="A2280" t="s">
        <v>54</v>
      </c>
      <c r="B2280" s="3">
        <v>44292</v>
      </c>
      <c r="C2280">
        <v>0</v>
      </c>
      <c r="D2280">
        <v>0</v>
      </c>
      <c r="E2280">
        <f t="shared" si="178"/>
        <v>2021</v>
      </c>
      <c r="F2280" t="str">
        <f t="shared" si="177"/>
        <v>Victorian</v>
      </c>
      <c r="G2280" t="str">
        <f t="shared" si="179"/>
        <v>Quarter</v>
      </c>
      <c r="H2280">
        <f t="shared" si="180"/>
        <v>2023</v>
      </c>
      <c r="I2280">
        <f t="shared" si="181"/>
        <v>91</v>
      </c>
      <c r="J2280">
        <f>D2280*PJ_per_contract*I2280</f>
        <v>0</v>
      </c>
    </row>
    <row r="2281" spans="1:10" x14ac:dyDescent="0.2">
      <c r="A2281" t="s">
        <v>51</v>
      </c>
      <c r="B2281" s="3">
        <v>44292</v>
      </c>
      <c r="C2281">
        <v>0</v>
      </c>
      <c r="D2281">
        <v>0</v>
      </c>
      <c r="E2281">
        <f t="shared" si="178"/>
        <v>2021</v>
      </c>
      <c r="F2281" t="str">
        <f t="shared" si="177"/>
        <v>Victorian</v>
      </c>
      <c r="G2281" t="str">
        <f t="shared" si="179"/>
        <v>Quarter</v>
      </c>
      <c r="H2281">
        <f t="shared" si="180"/>
        <v>2022</v>
      </c>
      <c r="I2281">
        <f t="shared" si="181"/>
        <v>91</v>
      </c>
      <c r="J2281">
        <f>D2281*PJ_per_contract*I2281</f>
        <v>0</v>
      </c>
    </row>
    <row r="2282" spans="1:10" x14ac:dyDescent="0.2">
      <c r="A2282" t="s">
        <v>57</v>
      </c>
      <c r="B2282" s="3">
        <v>44292</v>
      </c>
      <c r="C2282">
        <v>0</v>
      </c>
      <c r="D2282">
        <v>0</v>
      </c>
      <c r="E2282">
        <f t="shared" si="178"/>
        <v>2021</v>
      </c>
      <c r="F2282" t="str">
        <f t="shared" si="177"/>
        <v>Victorian</v>
      </c>
      <c r="G2282" t="str">
        <f t="shared" si="179"/>
        <v>Quarter</v>
      </c>
      <c r="H2282">
        <f t="shared" si="180"/>
        <v>2024</v>
      </c>
      <c r="I2282">
        <f t="shared" si="181"/>
        <v>91</v>
      </c>
      <c r="J2282">
        <f>D2282*PJ_per_contract*I2282</f>
        <v>0</v>
      </c>
    </row>
    <row r="2283" spans="1:10" x14ac:dyDescent="0.2">
      <c r="A2283" t="s">
        <v>60</v>
      </c>
      <c r="B2283" s="3">
        <v>44292</v>
      </c>
      <c r="C2283">
        <v>0</v>
      </c>
      <c r="D2283">
        <v>0</v>
      </c>
      <c r="E2283">
        <f t="shared" si="178"/>
        <v>2021</v>
      </c>
      <c r="F2283" t="str">
        <f t="shared" si="177"/>
        <v>Wallumbilla</v>
      </c>
      <c r="G2283" t="str">
        <f t="shared" si="179"/>
        <v>Strip</v>
      </c>
      <c r="H2283">
        <f t="shared" si="180"/>
        <v>2023</v>
      </c>
      <c r="I2283">
        <f t="shared" si="181"/>
        <v>365</v>
      </c>
      <c r="J2283">
        <f>D2283*PJ_per_contract*I2283</f>
        <v>0</v>
      </c>
    </row>
    <row r="2284" spans="1:10" x14ac:dyDescent="0.2">
      <c r="A2284" t="s">
        <v>61</v>
      </c>
      <c r="B2284" s="3">
        <v>44292</v>
      </c>
      <c r="C2284">
        <v>35</v>
      </c>
      <c r="D2284">
        <v>0</v>
      </c>
      <c r="E2284">
        <f t="shared" si="178"/>
        <v>2021</v>
      </c>
      <c r="F2284" t="str">
        <f t="shared" si="177"/>
        <v>Wallumbilla</v>
      </c>
      <c r="G2284" t="str">
        <f t="shared" si="179"/>
        <v>Quarter</v>
      </c>
      <c r="H2284">
        <f t="shared" si="180"/>
        <v>2022</v>
      </c>
      <c r="I2284">
        <f t="shared" si="181"/>
        <v>91</v>
      </c>
      <c r="J2284">
        <f>D2284*PJ_per_contract*I2284</f>
        <v>0</v>
      </c>
    </row>
    <row r="2285" spans="1:10" x14ac:dyDescent="0.2">
      <c r="A2285" t="s">
        <v>62</v>
      </c>
      <c r="B2285" s="3">
        <v>44292</v>
      </c>
      <c r="C2285">
        <v>10</v>
      </c>
      <c r="D2285">
        <v>0</v>
      </c>
      <c r="E2285">
        <f t="shared" si="178"/>
        <v>2021</v>
      </c>
      <c r="F2285" t="str">
        <f t="shared" si="177"/>
        <v>Wallumbilla</v>
      </c>
      <c r="G2285" t="str">
        <f t="shared" si="179"/>
        <v>Quarter</v>
      </c>
      <c r="H2285">
        <f t="shared" si="180"/>
        <v>2022</v>
      </c>
      <c r="I2285">
        <f t="shared" si="181"/>
        <v>91</v>
      </c>
      <c r="J2285">
        <f>D2285*PJ_per_contract*I2285</f>
        <v>0</v>
      </c>
    </row>
    <row r="2286" spans="1:10" x14ac:dyDescent="0.2">
      <c r="A2286" t="s">
        <v>70</v>
      </c>
      <c r="B2286" s="3">
        <v>44292</v>
      </c>
      <c r="C2286">
        <v>0</v>
      </c>
      <c r="D2286">
        <v>0</v>
      </c>
      <c r="E2286">
        <f t="shared" si="178"/>
        <v>2021</v>
      </c>
      <c r="F2286" t="str">
        <f t="shared" si="177"/>
        <v>Wallumbilla</v>
      </c>
      <c r="G2286" t="str">
        <f t="shared" si="179"/>
        <v>Strip</v>
      </c>
      <c r="H2286">
        <f t="shared" si="180"/>
        <v>2023</v>
      </c>
      <c r="I2286">
        <f t="shared" si="181"/>
        <v>365</v>
      </c>
      <c r="J2286">
        <f>D2286*PJ_per_contract*I2286</f>
        <v>0</v>
      </c>
    </row>
    <row r="2287" spans="1:10" x14ac:dyDescent="0.2">
      <c r="A2287" t="s">
        <v>63</v>
      </c>
      <c r="B2287" s="3">
        <v>44292</v>
      </c>
      <c r="C2287">
        <v>0</v>
      </c>
      <c r="D2287">
        <v>0</v>
      </c>
      <c r="E2287">
        <f t="shared" si="178"/>
        <v>2021</v>
      </c>
      <c r="F2287" t="str">
        <f t="shared" si="177"/>
        <v>Wallumbilla</v>
      </c>
      <c r="G2287" t="str">
        <f t="shared" si="179"/>
        <v>Quarter</v>
      </c>
      <c r="H2287">
        <f t="shared" si="180"/>
        <v>2023</v>
      </c>
      <c r="I2287">
        <f t="shared" si="181"/>
        <v>91</v>
      </c>
      <c r="J2287">
        <f>D2287*PJ_per_contract*I2287</f>
        <v>0</v>
      </c>
    </row>
    <row r="2288" spans="1:10" x14ac:dyDescent="0.2">
      <c r="A2288" t="s">
        <v>64</v>
      </c>
      <c r="B2288" s="3">
        <v>44292</v>
      </c>
      <c r="C2288">
        <v>0</v>
      </c>
      <c r="D2288">
        <v>0</v>
      </c>
      <c r="E2288">
        <f t="shared" si="178"/>
        <v>2021</v>
      </c>
      <c r="F2288" t="str">
        <f t="shared" si="177"/>
        <v>Wallumbilla</v>
      </c>
      <c r="G2288" t="str">
        <f t="shared" si="179"/>
        <v>Quarter</v>
      </c>
      <c r="H2288">
        <f t="shared" si="180"/>
        <v>2023</v>
      </c>
      <c r="I2288">
        <f t="shared" si="181"/>
        <v>91</v>
      </c>
      <c r="J2288">
        <f>D2288*PJ_per_contract*I2288</f>
        <v>0</v>
      </c>
    </row>
    <row r="2289" spans="1:10" x14ac:dyDescent="0.2">
      <c r="A2289" t="s">
        <v>71</v>
      </c>
      <c r="B2289" s="3">
        <v>44292</v>
      </c>
      <c r="C2289">
        <v>0</v>
      </c>
      <c r="D2289">
        <v>0</v>
      </c>
      <c r="E2289">
        <f t="shared" si="178"/>
        <v>2021</v>
      </c>
      <c r="F2289" t="str">
        <f t="shared" si="177"/>
        <v>Wallumbilla</v>
      </c>
      <c r="G2289" t="str">
        <f t="shared" si="179"/>
        <v>Quarter</v>
      </c>
      <c r="H2289">
        <f t="shared" si="180"/>
        <v>2023</v>
      </c>
      <c r="I2289">
        <f t="shared" si="181"/>
        <v>91</v>
      </c>
      <c r="J2289">
        <f>D2289*PJ_per_contract*I2289</f>
        <v>0</v>
      </c>
    </row>
    <row r="2290" spans="1:10" x14ac:dyDescent="0.2">
      <c r="A2290" t="s">
        <v>72</v>
      </c>
      <c r="B2290" s="3">
        <v>44292</v>
      </c>
      <c r="C2290">
        <v>0</v>
      </c>
      <c r="D2290">
        <v>0</v>
      </c>
      <c r="E2290">
        <f t="shared" si="178"/>
        <v>2021</v>
      </c>
      <c r="F2290" t="str">
        <f t="shared" si="177"/>
        <v>Wallumbilla</v>
      </c>
      <c r="G2290" t="str">
        <f t="shared" si="179"/>
        <v>Quarter</v>
      </c>
      <c r="H2290">
        <f t="shared" si="180"/>
        <v>2023</v>
      </c>
      <c r="I2290">
        <f t="shared" si="181"/>
        <v>91</v>
      </c>
      <c r="J2290">
        <f>D2290*PJ_per_contract*I2290</f>
        <v>0</v>
      </c>
    </row>
    <row r="2291" spans="1:10" x14ac:dyDescent="0.2">
      <c r="A2291" t="s">
        <v>34</v>
      </c>
      <c r="B2291" s="3">
        <v>44293</v>
      </c>
      <c r="C2291">
        <v>85</v>
      </c>
      <c r="D2291">
        <v>0</v>
      </c>
      <c r="E2291">
        <f t="shared" si="178"/>
        <v>2021</v>
      </c>
      <c r="F2291" t="str">
        <f t="shared" si="177"/>
        <v>Wallumbilla</v>
      </c>
      <c r="G2291" t="str">
        <f t="shared" si="179"/>
        <v>Quarter</v>
      </c>
      <c r="H2291">
        <f t="shared" si="180"/>
        <v>2021</v>
      </c>
      <c r="I2291">
        <f t="shared" si="181"/>
        <v>91</v>
      </c>
      <c r="J2291">
        <f>D2291*PJ_per_contract*I2291</f>
        <v>0</v>
      </c>
    </row>
    <row r="2292" spans="1:10" x14ac:dyDescent="0.2">
      <c r="A2292" t="s">
        <v>35</v>
      </c>
      <c r="B2292" s="3">
        <v>44293</v>
      </c>
      <c r="C2292">
        <v>0</v>
      </c>
      <c r="D2292">
        <v>0</v>
      </c>
      <c r="E2292">
        <f t="shared" si="178"/>
        <v>2021</v>
      </c>
      <c r="F2292" t="str">
        <f t="shared" si="177"/>
        <v>Victorian</v>
      </c>
      <c r="G2292" t="str">
        <f t="shared" si="179"/>
        <v>Month</v>
      </c>
      <c r="H2292">
        <f t="shared" si="180"/>
        <v>2021</v>
      </c>
      <c r="I2292">
        <f t="shared" si="181"/>
        <v>30</v>
      </c>
      <c r="J2292">
        <f>D2292*PJ_per_contract*I2292</f>
        <v>0</v>
      </c>
    </row>
    <row r="2293" spans="1:10" x14ac:dyDescent="0.2">
      <c r="A2293" t="s">
        <v>36</v>
      </c>
      <c r="B2293" s="3">
        <v>44293</v>
      </c>
      <c r="C2293">
        <v>0</v>
      </c>
      <c r="D2293">
        <v>0</v>
      </c>
      <c r="E2293">
        <f t="shared" si="178"/>
        <v>2021</v>
      </c>
      <c r="F2293" t="str">
        <f t="shared" si="177"/>
        <v>Victorian</v>
      </c>
      <c r="G2293" t="str">
        <f t="shared" si="179"/>
        <v>Month</v>
      </c>
      <c r="H2293">
        <f t="shared" si="180"/>
        <v>2021</v>
      </c>
      <c r="I2293">
        <f t="shared" si="181"/>
        <v>30</v>
      </c>
      <c r="J2293">
        <f>D2293*PJ_per_contract*I2293</f>
        <v>0</v>
      </c>
    </row>
    <row r="2294" spans="1:10" x14ac:dyDescent="0.2">
      <c r="A2294" t="s">
        <v>37</v>
      </c>
      <c r="B2294" s="3">
        <v>44293</v>
      </c>
      <c r="C2294">
        <v>0</v>
      </c>
      <c r="D2294">
        <v>0</v>
      </c>
      <c r="E2294">
        <f t="shared" si="178"/>
        <v>2021</v>
      </c>
      <c r="F2294" t="str">
        <f t="shared" si="177"/>
        <v>Victorian</v>
      </c>
      <c r="G2294" t="str">
        <f t="shared" si="179"/>
        <v>Month</v>
      </c>
      <c r="H2294">
        <f t="shared" si="180"/>
        <v>2021</v>
      </c>
      <c r="I2294">
        <f t="shared" si="181"/>
        <v>30</v>
      </c>
      <c r="J2294">
        <f>D2294*PJ_per_contract*I2294</f>
        <v>0</v>
      </c>
    </row>
    <row r="2295" spans="1:10" x14ac:dyDescent="0.2">
      <c r="A2295" t="s">
        <v>38</v>
      </c>
      <c r="B2295" s="3">
        <v>44293</v>
      </c>
      <c r="C2295">
        <v>0</v>
      </c>
      <c r="D2295">
        <v>0</v>
      </c>
      <c r="E2295">
        <f t="shared" si="178"/>
        <v>2021</v>
      </c>
      <c r="F2295" t="str">
        <f t="shared" si="177"/>
        <v>Victorian</v>
      </c>
      <c r="G2295" t="str">
        <f t="shared" si="179"/>
        <v>Quarter</v>
      </c>
      <c r="H2295">
        <f t="shared" si="180"/>
        <v>2021</v>
      </c>
      <c r="I2295">
        <f t="shared" si="181"/>
        <v>91</v>
      </c>
      <c r="J2295">
        <f>D2295*PJ_per_contract*I2295</f>
        <v>0</v>
      </c>
    </row>
    <row r="2296" spans="1:10" x14ac:dyDescent="0.2">
      <c r="A2296" t="s">
        <v>39</v>
      </c>
      <c r="B2296" s="3">
        <v>44293</v>
      </c>
      <c r="C2296">
        <v>127</v>
      </c>
      <c r="D2296">
        <v>0</v>
      </c>
      <c r="E2296">
        <f t="shared" si="178"/>
        <v>2021</v>
      </c>
      <c r="F2296" t="str">
        <f t="shared" si="177"/>
        <v>Wallumbilla</v>
      </c>
      <c r="G2296" t="str">
        <f t="shared" si="179"/>
        <v>Quarter</v>
      </c>
      <c r="H2296">
        <f t="shared" si="180"/>
        <v>2021</v>
      </c>
      <c r="I2296">
        <f t="shared" si="181"/>
        <v>91</v>
      </c>
      <c r="J2296">
        <f>D2296*PJ_per_contract*I2296</f>
        <v>0</v>
      </c>
    </row>
    <row r="2297" spans="1:10" x14ac:dyDescent="0.2">
      <c r="A2297" t="s">
        <v>65</v>
      </c>
      <c r="B2297" s="3">
        <v>44293</v>
      </c>
      <c r="C2297">
        <v>0</v>
      </c>
      <c r="D2297">
        <v>0</v>
      </c>
      <c r="E2297">
        <f t="shared" si="178"/>
        <v>2021</v>
      </c>
      <c r="F2297" t="str">
        <f t="shared" si="177"/>
        <v>Victorian</v>
      </c>
      <c r="G2297" t="str">
        <f t="shared" si="179"/>
        <v>Month</v>
      </c>
      <c r="H2297">
        <f t="shared" si="180"/>
        <v>2021</v>
      </c>
      <c r="I2297">
        <f t="shared" si="181"/>
        <v>30</v>
      </c>
      <c r="J2297">
        <f>D2297*PJ_per_contract*I2297</f>
        <v>0</v>
      </c>
    </row>
    <row r="2298" spans="1:10" x14ac:dyDescent="0.2">
      <c r="A2298" t="s">
        <v>66</v>
      </c>
      <c r="B2298" s="3">
        <v>44293</v>
      </c>
      <c r="C2298">
        <v>0</v>
      </c>
      <c r="D2298">
        <v>0</v>
      </c>
      <c r="E2298">
        <f t="shared" si="178"/>
        <v>2021</v>
      </c>
      <c r="F2298" t="str">
        <f t="shared" si="177"/>
        <v>Victorian</v>
      </c>
      <c r="G2298" t="str">
        <f t="shared" si="179"/>
        <v>Month</v>
      </c>
      <c r="H2298">
        <f t="shared" si="180"/>
        <v>2021</v>
      </c>
      <c r="I2298">
        <f t="shared" si="181"/>
        <v>30</v>
      </c>
      <c r="J2298">
        <f>D2298*PJ_per_contract*I2298</f>
        <v>0</v>
      </c>
    </row>
    <row r="2299" spans="1:10" x14ac:dyDescent="0.2">
      <c r="A2299" t="s">
        <v>40</v>
      </c>
      <c r="B2299" s="3">
        <v>44293</v>
      </c>
      <c r="C2299">
        <v>0</v>
      </c>
      <c r="D2299">
        <v>0</v>
      </c>
      <c r="E2299">
        <f t="shared" si="178"/>
        <v>2021</v>
      </c>
      <c r="F2299" t="str">
        <f t="shared" si="177"/>
        <v>Wallumbilla</v>
      </c>
      <c r="G2299" t="str">
        <f t="shared" si="179"/>
        <v>Strip</v>
      </c>
      <c r="H2299">
        <f t="shared" si="180"/>
        <v>2022</v>
      </c>
      <c r="I2299">
        <f t="shared" si="181"/>
        <v>365</v>
      </c>
      <c r="J2299">
        <f>D2299*PJ_per_contract*I2299</f>
        <v>0</v>
      </c>
    </row>
    <row r="2300" spans="1:10" x14ac:dyDescent="0.2">
      <c r="A2300" t="s">
        <v>67</v>
      </c>
      <c r="B2300" s="3">
        <v>44293</v>
      </c>
      <c r="C2300">
        <v>0</v>
      </c>
      <c r="D2300">
        <v>0</v>
      </c>
      <c r="E2300">
        <f t="shared" si="178"/>
        <v>2021</v>
      </c>
      <c r="F2300" t="str">
        <f t="shared" si="177"/>
        <v>Victorian</v>
      </c>
      <c r="G2300" t="str">
        <f t="shared" si="179"/>
        <v>Month</v>
      </c>
      <c r="H2300">
        <f t="shared" si="180"/>
        <v>2021</v>
      </c>
      <c r="I2300">
        <f t="shared" si="181"/>
        <v>30</v>
      </c>
      <c r="J2300">
        <f>D2300*PJ_per_contract*I2300</f>
        <v>0</v>
      </c>
    </row>
    <row r="2301" spans="1:10" x14ac:dyDescent="0.2">
      <c r="A2301" t="s">
        <v>41</v>
      </c>
      <c r="B2301" s="3">
        <v>44293</v>
      </c>
      <c r="C2301">
        <v>0</v>
      </c>
      <c r="D2301">
        <v>0</v>
      </c>
      <c r="E2301">
        <f t="shared" si="178"/>
        <v>2021</v>
      </c>
      <c r="F2301" t="str">
        <f t="shared" si="177"/>
        <v>Victorian</v>
      </c>
      <c r="G2301" t="str">
        <f t="shared" si="179"/>
        <v>Quarter</v>
      </c>
      <c r="H2301">
        <f t="shared" si="180"/>
        <v>2021</v>
      </c>
      <c r="I2301">
        <f t="shared" si="181"/>
        <v>91</v>
      </c>
      <c r="J2301">
        <f>D2301*PJ_per_contract*I2301</f>
        <v>0</v>
      </c>
    </row>
    <row r="2302" spans="1:10" x14ac:dyDescent="0.2">
      <c r="A2302" t="s">
        <v>42</v>
      </c>
      <c r="B2302" s="3">
        <v>44293</v>
      </c>
      <c r="C2302">
        <v>152</v>
      </c>
      <c r="D2302">
        <v>0</v>
      </c>
      <c r="E2302">
        <f t="shared" si="178"/>
        <v>2021</v>
      </c>
      <c r="F2302" t="str">
        <f t="shared" si="177"/>
        <v>Wallumbilla</v>
      </c>
      <c r="G2302" t="str">
        <f t="shared" si="179"/>
        <v>Quarter</v>
      </c>
      <c r="H2302">
        <f t="shared" si="180"/>
        <v>2021</v>
      </c>
      <c r="I2302">
        <f t="shared" si="181"/>
        <v>91</v>
      </c>
      <c r="J2302">
        <f>D2302*PJ_per_contract*I2302</f>
        <v>0</v>
      </c>
    </row>
    <row r="2303" spans="1:10" x14ac:dyDescent="0.2">
      <c r="A2303" t="s">
        <v>43</v>
      </c>
      <c r="B2303" s="3">
        <v>44293</v>
      </c>
      <c r="C2303">
        <v>0</v>
      </c>
      <c r="D2303">
        <v>0</v>
      </c>
      <c r="E2303">
        <f t="shared" si="178"/>
        <v>2021</v>
      </c>
      <c r="F2303" t="str">
        <f t="shared" si="177"/>
        <v>Victorian</v>
      </c>
      <c r="G2303" t="str">
        <f t="shared" si="179"/>
        <v>Quarter</v>
      </c>
      <c r="H2303">
        <f t="shared" si="180"/>
        <v>2021</v>
      </c>
      <c r="I2303">
        <f t="shared" si="181"/>
        <v>91</v>
      </c>
      <c r="J2303">
        <f>D2303*PJ_per_contract*I2303</f>
        <v>0</v>
      </c>
    </row>
    <row r="2304" spans="1:10" x14ac:dyDescent="0.2">
      <c r="A2304" t="s">
        <v>44</v>
      </c>
      <c r="B2304" s="3">
        <v>44293</v>
      </c>
      <c r="C2304">
        <v>90</v>
      </c>
      <c r="D2304">
        <v>0</v>
      </c>
      <c r="E2304">
        <f t="shared" si="178"/>
        <v>2021</v>
      </c>
      <c r="F2304" t="str">
        <f t="shared" si="177"/>
        <v>Wallumbilla</v>
      </c>
      <c r="G2304" t="str">
        <f t="shared" si="179"/>
        <v>Quarter</v>
      </c>
      <c r="H2304">
        <f t="shared" si="180"/>
        <v>2021</v>
      </c>
      <c r="I2304">
        <f t="shared" si="181"/>
        <v>91</v>
      </c>
      <c r="J2304">
        <f>D2304*PJ_per_contract*I2304</f>
        <v>0</v>
      </c>
    </row>
    <row r="2305" spans="1:10" x14ac:dyDescent="0.2">
      <c r="A2305" t="s">
        <v>45</v>
      </c>
      <c r="B2305" s="3">
        <v>44293</v>
      </c>
      <c r="C2305">
        <v>0</v>
      </c>
      <c r="D2305">
        <v>0</v>
      </c>
      <c r="E2305">
        <f t="shared" si="178"/>
        <v>2021</v>
      </c>
      <c r="F2305" t="str">
        <f t="shared" si="177"/>
        <v>Wallumbilla</v>
      </c>
      <c r="G2305" t="str">
        <f t="shared" si="179"/>
        <v>Strip</v>
      </c>
      <c r="H2305">
        <f t="shared" si="180"/>
        <v>2022</v>
      </c>
      <c r="I2305">
        <f t="shared" si="181"/>
        <v>365</v>
      </c>
      <c r="J2305">
        <f>D2305*PJ_per_contract*I2305</f>
        <v>0</v>
      </c>
    </row>
    <row r="2306" spans="1:10" x14ac:dyDescent="0.2">
      <c r="A2306" t="s">
        <v>46</v>
      </c>
      <c r="B2306" s="3">
        <v>44293</v>
      </c>
      <c r="C2306">
        <v>0</v>
      </c>
      <c r="D2306">
        <v>0</v>
      </c>
      <c r="E2306">
        <f t="shared" si="178"/>
        <v>2021</v>
      </c>
      <c r="F2306" t="str">
        <f t="shared" ref="F2306:F2369" si="182">IF(OR(LEFT(A2306,2)="GJ",LEFT(A2306,2)="GK"),"Victorian",IF(OR(LEFT(A2306,2)="GX",LEFT(A2306,2)="GY"),"Wallumbilla","NA"))</f>
        <v>Victorian</v>
      </c>
      <c r="G2306" t="str">
        <f t="shared" si="179"/>
        <v>Quarter</v>
      </c>
      <c r="H2306">
        <f t="shared" si="180"/>
        <v>2022</v>
      </c>
      <c r="I2306">
        <f t="shared" si="181"/>
        <v>91</v>
      </c>
      <c r="J2306">
        <f>D2306*PJ_per_contract*I2306</f>
        <v>0</v>
      </c>
    </row>
    <row r="2307" spans="1:10" x14ac:dyDescent="0.2">
      <c r="A2307" t="s">
        <v>47</v>
      </c>
      <c r="B2307" s="3">
        <v>44293</v>
      </c>
      <c r="C2307">
        <v>10</v>
      </c>
      <c r="D2307">
        <v>0</v>
      </c>
      <c r="E2307">
        <f t="shared" ref="E2307:E2370" si="183">YEAR(B2307)</f>
        <v>2021</v>
      </c>
      <c r="F2307" t="str">
        <f t="shared" si="182"/>
        <v>Wallumbilla</v>
      </c>
      <c r="G2307" t="str">
        <f t="shared" ref="G2307:G2370" si="184">IF(LEFT(A2307,2)="GJ","Month",IF(OR(LEFT(A2307,2)="GK",LEFT(A2307,2)="GX"),"Quarter",IF(LEFT(A2307,2)="GY","Strip","NA")))</f>
        <v>Quarter</v>
      </c>
      <c r="H2307">
        <f t="shared" ref="H2307:H2370" si="185">VALUE(MID(A2307,4,4))</f>
        <v>2022</v>
      </c>
      <c r="I2307">
        <f t="shared" ref="I2307:I2370" si="186">IF(G2307="Month",_xlfn.DAYS(EOMONTH(B2307,0),EOMONTH(B2307,-1)),IF(G2307="Quarter",_xlfn.DAYS(EOMONTH(B2307,2),EOMONTH(B2307,-1)),365))</f>
        <v>91</v>
      </c>
      <c r="J2307">
        <f>D2307*PJ_per_contract*I2307</f>
        <v>0</v>
      </c>
    </row>
    <row r="2308" spans="1:10" x14ac:dyDescent="0.2">
      <c r="A2308" t="s">
        <v>48</v>
      </c>
      <c r="B2308" s="3">
        <v>44293</v>
      </c>
      <c r="C2308">
        <v>0</v>
      </c>
      <c r="D2308">
        <v>0</v>
      </c>
      <c r="E2308">
        <f t="shared" si="183"/>
        <v>2021</v>
      </c>
      <c r="F2308" t="str">
        <f t="shared" si="182"/>
        <v>Victorian</v>
      </c>
      <c r="G2308" t="str">
        <f t="shared" si="184"/>
        <v>Quarter</v>
      </c>
      <c r="H2308">
        <f t="shared" si="185"/>
        <v>2022</v>
      </c>
      <c r="I2308">
        <f t="shared" si="186"/>
        <v>91</v>
      </c>
      <c r="J2308">
        <f>D2308*PJ_per_contract*I2308</f>
        <v>0</v>
      </c>
    </row>
    <row r="2309" spans="1:10" x14ac:dyDescent="0.2">
      <c r="A2309" t="s">
        <v>49</v>
      </c>
      <c r="B2309" s="3">
        <v>44293</v>
      </c>
      <c r="C2309">
        <v>25</v>
      </c>
      <c r="D2309">
        <v>0</v>
      </c>
      <c r="E2309">
        <f t="shared" si="183"/>
        <v>2021</v>
      </c>
      <c r="F2309" t="str">
        <f t="shared" si="182"/>
        <v>Wallumbilla</v>
      </c>
      <c r="G2309" t="str">
        <f t="shared" si="184"/>
        <v>Quarter</v>
      </c>
      <c r="H2309">
        <f t="shared" si="185"/>
        <v>2022</v>
      </c>
      <c r="I2309">
        <f t="shared" si="186"/>
        <v>91</v>
      </c>
      <c r="J2309">
        <f>D2309*PJ_per_contract*I2309</f>
        <v>0</v>
      </c>
    </row>
    <row r="2310" spans="1:10" x14ac:dyDescent="0.2">
      <c r="A2310" t="s">
        <v>55</v>
      </c>
      <c r="B2310" s="3">
        <v>44293</v>
      </c>
      <c r="C2310">
        <v>0</v>
      </c>
      <c r="D2310">
        <v>0</v>
      </c>
      <c r="E2310">
        <f t="shared" si="183"/>
        <v>2021</v>
      </c>
      <c r="F2310" t="str">
        <f t="shared" si="182"/>
        <v>Victorian</v>
      </c>
      <c r="G2310" t="str">
        <f t="shared" si="184"/>
        <v>Quarter</v>
      </c>
      <c r="H2310">
        <f t="shared" si="185"/>
        <v>2024</v>
      </c>
      <c r="I2310">
        <f t="shared" si="186"/>
        <v>91</v>
      </c>
      <c r="J2310">
        <f>D2310*PJ_per_contract*I2310</f>
        <v>0</v>
      </c>
    </row>
    <row r="2311" spans="1:10" x14ac:dyDescent="0.2">
      <c r="A2311" t="s">
        <v>68</v>
      </c>
      <c r="B2311" s="3">
        <v>44293</v>
      </c>
      <c r="C2311">
        <v>0</v>
      </c>
      <c r="D2311">
        <v>0</v>
      </c>
      <c r="E2311">
        <f t="shared" si="183"/>
        <v>2021</v>
      </c>
      <c r="F2311" t="str">
        <f t="shared" si="182"/>
        <v>Victorian</v>
      </c>
      <c r="G2311" t="str">
        <f t="shared" si="184"/>
        <v>Quarter</v>
      </c>
      <c r="H2311">
        <f t="shared" si="185"/>
        <v>2025</v>
      </c>
      <c r="I2311">
        <f t="shared" si="186"/>
        <v>91</v>
      </c>
      <c r="J2311">
        <f>D2311*PJ_per_contract*I2311</f>
        <v>0</v>
      </c>
    </row>
    <row r="2312" spans="1:10" x14ac:dyDescent="0.2">
      <c r="A2312" t="s">
        <v>52</v>
      </c>
      <c r="B2312" s="3">
        <v>44293</v>
      </c>
      <c r="C2312">
        <v>0</v>
      </c>
      <c r="D2312">
        <v>0</v>
      </c>
      <c r="E2312">
        <f t="shared" si="183"/>
        <v>2021</v>
      </c>
      <c r="F2312" t="str">
        <f t="shared" si="182"/>
        <v>Victorian</v>
      </c>
      <c r="G2312" t="str">
        <f t="shared" si="184"/>
        <v>Quarter</v>
      </c>
      <c r="H2312">
        <f t="shared" si="185"/>
        <v>2022</v>
      </c>
      <c r="I2312">
        <f t="shared" si="186"/>
        <v>91</v>
      </c>
      <c r="J2312">
        <f>D2312*PJ_per_contract*I2312</f>
        <v>0</v>
      </c>
    </row>
    <row r="2313" spans="1:10" x14ac:dyDescent="0.2">
      <c r="A2313" t="s">
        <v>56</v>
      </c>
      <c r="B2313" s="3">
        <v>44293</v>
      </c>
      <c r="C2313">
        <v>0</v>
      </c>
      <c r="D2313">
        <v>0</v>
      </c>
      <c r="E2313">
        <f t="shared" si="183"/>
        <v>2021</v>
      </c>
      <c r="F2313" t="str">
        <f t="shared" si="182"/>
        <v>Victorian</v>
      </c>
      <c r="G2313" t="str">
        <f t="shared" si="184"/>
        <v>Quarter</v>
      </c>
      <c r="H2313">
        <f t="shared" si="185"/>
        <v>2023</v>
      </c>
      <c r="I2313">
        <f t="shared" si="186"/>
        <v>91</v>
      </c>
      <c r="J2313">
        <f>D2313*PJ_per_contract*I2313</f>
        <v>0</v>
      </c>
    </row>
    <row r="2314" spans="1:10" x14ac:dyDescent="0.2">
      <c r="A2314" t="s">
        <v>54</v>
      </c>
      <c r="B2314" s="3">
        <v>44293</v>
      </c>
      <c r="C2314">
        <v>0</v>
      </c>
      <c r="D2314">
        <v>0</v>
      </c>
      <c r="E2314">
        <f t="shared" si="183"/>
        <v>2021</v>
      </c>
      <c r="F2314" t="str">
        <f t="shared" si="182"/>
        <v>Victorian</v>
      </c>
      <c r="G2314" t="str">
        <f t="shared" si="184"/>
        <v>Quarter</v>
      </c>
      <c r="H2314">
        <f t="shared" si="185"/>
        <v>2023</v>
      </c>
      <c r="I2314">
        <f t="shared" si="186"/>
        <v>91</v>
      </c>
      <c r="J2314">
        <f>D2314*PJ_per_contract*I2314</f>
        <v>0</v>
      </c>
    </row>
    <row r="2315" spans="1:10" x14ac:dyDescent="0.2">
      <c r="A2315" t="s">
        <v>53</v>
      </c>
      <c r="B2315" s="3">
        <v>44293</v>
      </c>
      <c r="C2315">
        <v>0</v>
      </c>
      <c r="D2315">
        <v>0</v>
      </c>
      <c r="E2315">
        <f t="shared" si="183"/>
        <v>2021</v>
      </c>
      <c r="F2315" t="str">
        <f t="shared" si="182"/>
        <v>Victorian</v>
      </c>
      <c r="G2315" t="str">
        <f t="shared" si="184"/>
        <v>Quarter</v>
      </c>
      <c r="H2315">
        <f t="shared" si="185"/>
        <v>2023</v>
      </c>
      <c r="I2315">
        <f t="shared" si="186"/>
        <v>91</v>
      </c>
      <c r="J2315">
        <f>D2315*PJ_per_contract*I2315</f>
        <v>0</v>
      </c>
    </row>
    <row r="2316" spans="1:10" x14ac:dyDescent="0.2">
      <c r="A2316" t="s">
        <v>50</v>
      </c>
      <c r="B2316" s="3">
        <v>44293</v>
      </c>
      <c r="C2316">
        <v>0</v>
      </c>
      <c r="D2316">
        <v>0</v>
      </c>
      <c r="E2316">
        <f t="shared" si="183"/>
        <v>2021</v>
      </c>
      <c r="F2316" t="str">
        <f t="shared" si="182"/>
        <v>Victorian</v>
      </c>
      <c r="G2316" t="str">
        <f t="shared" si="184"/>
        <v>Quarter</v>
      </c>
      <c r="H2316">
        <f t="shared" si="185"/>
        <v>2024</v>
      </c>
      <c r="I2316">
        <f t="shared" si="186"/>
        <v>91</v>
      </c>
      <c r="J2316">
        <f>D2316*PJ_per_contract*I2316</f>
        <v>0</v>
      </c>
    </row>
    <row r="2317" spans="1:10" x14ac:dyDescent="0.2">
      <c r="A2317" t="s">
        <v>59</v>
      </c>
      <c r="B2317" s="3">
        <v>44293</v>
      </c>
      <c r="C2317">
        <v>0</v>
      </c>
      <c r="D2317">
        <v>0</v>
      </c>
      <c r="E2317">
        <f t="shared" si="183"/>
        <v>2021</v>
      </c>
      <c r="F2317" t="str">
        <f t="shared" si="182"/>
        <v>Victorian</v>
      </c>
      <c r="G2317" t="str">
        <f t="shared" si="184"/>
        <v>Quarter</v>
      </c>
      <c r="H2317">
        <f t="shared" si="185"/>
        <v>2023</v>
      </c>
      <c r="I2317">
        <f t="shared" si="186"/>
        <v>91</v>
      </c>
      <c r="J2317">
        <f>D2317*PJ_per_contract*I2317</f>
        <v>0</v>
      </c>
    </row>
    <row r="2318" spans="1:10" x14ac:dyDescent="0.2">
      <c r="A2318" t="s">
        <v>69</v>
      </c>
      <c r="B2318" s="3">
        <v>44293</v>
      </c>
      <c r="C2318">
        <v>0</v>
      </c>
      <c r="D2318">
        <v>0</v>
      </c>
      <c r="E2318">
        <f t="shared" si="183"/>
        <v>2021</v>
      </c>
      <c r="F2318" t="str">
        <f t="shared" si="182"/>
        <v>Victorian</v>
      </c>
      <c r="G2318" t="str">
        <f t="shared" si="184"/>
        <v>Quarter</v>
      </c>
      <c r="H2318">
        <f t="shared" si="185"/>
        <v>2025</v>
      </c>
      <c r="I2318">
        <f t="shared" si="186"/>
        <v>91</v>
      </c>
      <c r="J2318">
        <f>D2318*PJ_per_contract*I2318</f>
        <v>0</v>
      </c>
    </row>
    <row r="2319" spans="1:10" x14ac:dyDescent="0.2">
      <c r="A2319" t="s">
        <v>51</v>
      </c>
      <c r="B2319" s="3">
        <v>44293</v>
      </c>
      <c r="C2319">
        <v>0</v>
      </c>
      <c r="D2319">
        <v>0</v>
      </c>
      <c r="E2319">
        <f t="shared" si="183"/>
        <v>2021</v>
      </c>
      <c r="F2319" t="str">
        <f t="shared" si="182"/>
        <v>Victorian</v>
      </c>
      <c r="G2319" t="str">
        <f t="shared" si="184"/>
        <v>Quarter</v>
      </c>
      <c r="H2319">
        <f t="shared" si="185"/>
        <v>2022</v>
      </c>
      <c r="I2319">
        <f t="shared" si="186"/>
        <v>91</v>
      </c>
      <c r="J2319">
        <f>D2319*PJ_per_contract*I2319</f>
        <v>0</v>
      </c>
    </row>
    <row r="2320" spans="1:10" x14ac:dyDescent="0.2">
      <c r="A2320" t="s">
        <v>57</v>
      </c>
      <c r="B2320" s="3">
        <v>44293</v>
      </c>
      <c r="C2320">
        <v>0</v>
      </c>
      <c r="D2320">
        <v>0</v>
      </c>
      <c r="E2320">
        <f t="shared" si="183"/>
        <v>2021</v>
      </c>
      <c r="F2320" t="str">
        <f t="shared" si="182"/>
        <v>Victorian</v>
      </c>
      <c r="G2320" t="str">
        <f t="shared" si="184"/>
        <v>Quarter</v>
      </c>
      <c r="H2320">
        <f t="shared" si="185"/>
        <v>2024</v>
      </c>
      <c r="I2320">
        <f t="shared" si="186"/>
        <v>91</v>
      </c>
      <c r="J2320">
        <f>D2320*PJ_per_contract*I2320</f>
        <v>0</v>
      </c>
    </row>
    <row r="2321" spans="1:10" x14ac:dyDescent="0.2">
      <c r="A2321" t="s">
        <v>58</v>
      </c>
      <c r="B2321" s="3">
        <v>44293</v>
      </c>
      <c r="C2321">
        <v>0</v>
      </c>
      <c r="D2321">
        <v>0</v>
      </c>
      <c r="E2321">
        <f t="shared" si="183"/>
        <v>2021</v>
      </c>
      <c r="F2321" t="str">
        <f t="shared" si="182"/>
        <v>Victorian</v>
      </c>
      <c r="G2321" t="str">
        <f t="shared" si="184"/>
        <v>Quarter</v>
      </c>
      <c r="H2321">
        <f t="shared" si="185"/>
        <v>2024</v>
      </c>
      <c r="I2321">
        <f t="shared" si="186"/>
        <v>91</v>
      </c>
      <c r="J2321">
        <f>D2321*PJ_per_contract*I2321</f>
        <v>0</v>
      </c>
    </row>
    <row r="2322" spans="1:10" x14ac:dyDescent="0.2">
      <c r="A2322" t="s">
        <v>60</v>
      </c>
      <c r="B2322" s="3">
        <v>44293</v>
      </c>
      <c r="C2322">
        <v>0</v>
      </c>
      <c r="D2322">
        <v>0</v>
      </c>
      <c r="E2322">
        <f t="shared" si="183"/>
        <v>2021</v>
      </c>
      <c r="F2322" t="str">
        <f t="shared" si="182"/>
        <v>Wallumbilla</v>
      </c>
      <c r="G2322" t="str">
        <f t="shared" si="184"/>
        <v>Strip</v>
      </c>
      <c r="H2322">
        <f t="shared" si="185"/>
        <v>2023</v>
      </c>
      <c r="I2322">
        <f t="shared" si="186"/>
        <v>365</v>
      </c>
      <c r="J2322">
        <f>D2322*PJ_per_contract*I2322</f>
        <v>0</v>
      </c>
    </row>
    <row r="2323" spans="1:10" x14ac:dyDescent="0.2">
      <c r="A2323" t="s">
        <v>61</v>
      </c>
      <c r="B2323" s="3">
        <v>44293</v>
      </c>
      <c r="C2323">
        <v>35</v>
      </c>
      <c r="D2323">
        <v>0</v>
      </c>
      <c r="E2323">
        <f t="shared" si="183"/>
        <v>2021</v>
      </c>
      <c r="F2323" t="str">
        <f t="shared" si="182"/>
        <v>Wallumbilla</v>
      </c>
      <c r="G2323" t="str">
        <f t="shared" si="184"/>
        <v>Quarter</v>
      </c>
      <c r="H2323">
        <f t="shared" si="185"/>
        <v>2022</v>
      </c>
      <c r="I2323">
        <f t="shared" si="186"/>
        <v>91</v>
      </c>
      <c r="J2323">
        <f>D2323*PJ_per_contract*I2323</f>
        <v>0</v>
      </c>
    </row>
    <row r="2324" spans="1:10" x14ac:dyDescent="0.2">
      <c r="A2324" t="s">
        <v>62</v>
      </c>
      <c r="B2324" s="3">
        <v>44293</v>
      </c>
      <c r="C2324">
        <v>10</v>
      </c>
      <c r="D2324">
        <v>0</v>
      </c>
      <c r="E2324">
        <f t="shared" si="183"/>
        <v>2021</v>
      </c>
      <c r="F2324" t="str">
        <f t="shared" si="182"/>
        <v>Wallumbilla</v>
      </c>
      <c r="G2324" t="str">
        <f t="shared" si="184"/>
        <v>Quarter</v>
      </c>
      <c r="H2324">
        <f t="shared" si="185"/>
        <v>2022</v>
      </c>
      <c r="I2324">
        <f t="shared" si="186"/>
        <v>91</v>
      </c>
      <c r="J2324">
        <f>D2324*PJ_per_contract*I2324</f>
        <v>0</v>
      </c>
    </row>
    <row r="2325" spans="1:10" x14ac:dyDescent="0.2">
      <c r="A2325" t="s">
        <v>70</v>
      </c>
      <c r="B2325" s="3">
        <v>44293</v>
      </c>
      <c r="C2325">
        <v>0</v>
      </c>
      <c r="D2325">
        <v>0</v>
      </c>
      <c r="E2325">
        <f t="shared" si="183"/>
        <v>2021</v>
      </c>
      <c r="F2325" t="str">
        <f t="shared" si="182"/>
        <v>Wallumbilla</v>
      </c>
      <c r="G2325" t="str">
        <f t="shared" si="184"/>
        <v>Strip</v>
      </c>
      <c r="H2325">
        <f t="shared" si="185"/>
        <v>2023</v>
      </c>
      <c r="I2325">
        <f t="shared" si="186"/>
        <v>365</v>
      </c>
      <c r="J2325">
        <f>D2325*PJ_per_contract*I2325</f>
        <v>0</v>
      </c>
    </row>
    <row r="2326" spans="1:10" x14ac:dyDescent="0.2">
      <c r="A2326" t="s">
        <v>63</v>
      </c>
      <c r="B2326" s="3">
        <v>44293</v>
      </c>
      <c r="C2326">
        <v>0</v>
      </c>
      <c r="D2326">
        <v>0</v>
      </c>
      <c r="E2326">
        <f t="shared" si="183"/>
        <v>2021</v>
      </c>
      <c r="F2326" t="str">
        <f t="shared" si="182"/>
        <v>Wallumbilla</v>
      </c>
      <c r="G2326" t="str">
        <f t="shared" si="184"/>
        <v>Quarter</v>
      </c>
      <c r="H2326">
        <f t="shared" si="185"/>
        <v>2023</v>
      </c>
      <c r="I2326">
        <f t="shared" si="186"/>
        <v>91</v>
      </c>
      <c r="J2326">
        <f>D2326*PJ_per_contract*I2326</f>
        <v>0</v>
      </c>
    </row>
    <row r="2327" spans="1:10" x14ac:dyDescent="0.2">
      <c r="A2327" t="s">
        <v>64</v>
      </c>
      <c r="B2327" s="3">
        <v>44293</v>
      </c>
      <c r="C2327">
        <v>0</v>
      </c>
      <c r="D2327">
        <v>0</v>
      </c>
      <c r="E2327">
        <f t="shared" si="183"/>
        <v>2021</v>
      </c>
      <c r="F2327" t="str">
        <f t="shared" si="182"/>
        <v>Wallumbilla</v>
      </c>
      <c r="G2327" t="str">
        <f t="shared" si="184"/>
        <v>Quarter</v>
      </c>
      <c r="H2327">
        <f t="shared" si="185"/>
        <v>2023</v>
      </c>
      <c r="I2327">
        <f t="shared" si="186"/>
        <v>91</v>
      </c>
      <c r="J2327">
        <f>D2327*PJ_per_contract*I2327</f>
        <v>0</v>
      </c>
    </row>
    <row r="2328" spans="1:10" x14ac:dyDescent="0.2">
      <c r="A2328" t="s">
        <v>71</v>
      </c>
      <c r="B2328" s="3">
        <v>44293</v>
      </c>
      <c r="C2328">
        <v>0</v>
      </c>
      <c r="D2328">
        <v>0</v>
      </c>
      <c r="E2328">
        <f t="shared" si="183"/>
        <v>2021</v>
      </c>
      <c r="F2328" t="str">
        <f t="shared" si="182"/>
        <v>Wallumbilla</v>
      </c>
      <c r="G2328" t="str">
        <f t="shared" si="184"/>
        <v>Quarter</v>
      </c>
      <c r="H2328">
        <f t="shared" si="185"/>
        <v>2023</v>
      </c>
      <c r="I2328">
        <f t="shared" si="186"/>
        <v>91</v>
      </c>
      <c r="J2328">
        <f>D2328*PJ_per_contract*I2328</f>
        <v>0</v>
      </c>
    </row>
    <row r="2329" spans="1:10" x14ac:dyDescent="0.2">
      <c r="A2329" t="s">
        <v>72</v>
      </c>
      <c r="B2329" s="3">
        <v>44293</v>
      </c>
      <c r="C2329">
        <v>0</v>
      </c>
      <c r="D2329">
        <v>0</v>
      </c>
      <c r="E2329">
        <f t="shared" si="183"/>
        <v>2021</v>
      </c>
      <c r="F2329" t="str">
        <f t="shared" si="182"/>
        <v>Wallumbilla</v>
      </c>
      <c r="G2329" t="str">
        <f t="shared" si="184"/>
        <v>Quarter</v>
      </c>
      <c r="H2329">
        <f t="shared" si="185"/>
        <v>2023</v>
      </c>
      <c r="I2329">
        <f t="shared" si="186"/>
        <v>91</v>
      </c>
      <c r="J2329">
        <f>D2329*PJ_per_contract*I2329</f>
        <v>0</v>
      </c>
    </row>
    <row r="2330" spans="1:10" x14ac:dyDescent="0.2">
      <c r="A2330" t="s">
        <v>35</v>
      </c>
      <c r="B2330" s="3">
        <v>44294</v>
      </c>
      <c r="C2330">
        <v>0</v>
      </c>
      <c r="D2330">
        <v>0</v>
      </c>
      <c r="E2330">
        <f t="shared" si="183"/>
        <v>2021</v>
      </c>
      <c r="F2330" t="str">
        <f t="shared" si="182"/>
        <v>Victorian</v>
      </c>
      <c r="G2330" t="str">
        <f t="shared" si="184"/>
        <v>Month</v>
      </c>
      <c r="H2330">
        <f t="shared" si="185"/>
        <v>2021</v>
      </c>
      <c r="I2330">
        <f t="shared" si="186"/>
        <v>30</v>
      </c>
      <c r="J2330">
        <f>D2330*PJ_per_contract*I2330</f>
        <v>0</v>
      </c>
    </row>
    <row r="2331" spans="1:10" x14ac:dyDescent="0.2">
      <c r="A2331" t="s">
        <v>36</v>
      </c>
      <c r="B2331" s="3">
        <v>44294</v>
      </c>
      <c r="C2331">
        <v>0</v>
      </c>
      <c r="D2331">
        <v>0</v>
      </c>
      <c r="E2331">
        <f t="shared" si="183"/>
        <v>2021</v>
      </c>
      <c r="F2331" t="str">
        <f t="shared" si="182"/>
        <v>Victorian</v>
      </c>
      <c r="G2331" t="str">
        <f t="shared" si="184"/>
        <v>Month</v>
      </c>
      <c r="H2331">
        <f t="shared" si="185"/>
        <v>2021</v>
      </c>
      <c r="I2331">
        <f t="shared" si="186"/>
        <v>30</v>
      </c>
      <c r="J2331">
        <f>D2331*PJ_per_contract*I2331</f>
        <v>0</v>
      </c>
    </row>
    <row r="2332" spans="1:10" x14ac:dyDescent="0.2">
      <c r="A2332" t="s">
        <v>37</v>
      </c>
      <c r="B2332" s="3">
        <v>44294</v>
      </c>
      <c r="C2332">
        <v>0</v>
      </c>
      <c r="D2332">
        <v>0</v>
      </c>
      <c r="E2332">
        <f t="shared" si="183"/>
        <v>2021</v>
      </c>
      <c r="F2332" t="str">
        <f t="shared" si="182"/>
        <v>Victorian</v>
      </c>
      <c r="G2332" t="str">
        <f t="shared" si="184"/>
        <v>Month</v>
      </c>
      <c r="H2332">
        <f t="shared" si="185"/>
        <v>2021</v>
      </c>
      <c r="I2332">
        <f t="shared" si="186"/>
        <v>30</v>
      </c>
      <c r="J2332">
        <f>D2332*PJ_per_contract*I2332</f>
        <v>0</v>
      </c>
    </row>
    <row r="2333" spans="1:10" x14ac:dyDescent="0.2">
      <c r="A2333" t="s">
        <v>38</v>
      </c>
      <c r="B2333" s="3">
        <v>44294</v>
      </c>
      <c r="C2333">
        <v>0</v>
      </c>
      <c r="D2333">
        <v>0</v>
      </c>
      <c r="E2333">
        <f t="shared" si="183"/>
        <v>2021</v>
      </c>
      <c r="F2333" t="str">
        <f t="shared" si="182"/>
        <v>Victorian</v>
      </c>
      <c r="G2333" t="str">
        <f t="shared" si="184"/>
        <v>Quarter</v>
      </c>
      <c r="H2333">
        <f t="shared" si="185"/>
        <v>2021</v>
      </c>
      <c r="I2333">
        <f t="shared" si="186"/>
        <v>91</v>
      </c>
      <c r="J2333">
        <f>D2333*PJ_per_contract*I2333</f>
        <v>0</v>
      </c>
    </row>
    <row r="2334" spans="1:10" x14ac:dyDescent="0.2">
      <c r="A2334" t="s">
        <v>39</v>
      </c>
      <c r="B2334" s="3">
        <v>44294</v>
      </c>
      <c r="C2334">
        <v>127</v>
      </c>
      <c r="D2334">
        <v>0</v>
      </c>
      <c r="E2334">
        <f t="shared" si="183"/>
        <v>2021</v>
      </c>
      <c r="F2334" t="str">
        <f t="shared" si="182"/>
        <v>Wallumbilla</v>
      </c>
      <c r="G2334" t="str">
        <f t="shared" si="184"/>
        <v>Quarter</v>
      </c>
      <c r="H2334">
        <f t="shared" si="185"/>
        <v>2021</v>
      </c>
      <c r="I2334">
        <f t="shared" si="186"/>
        <v>91</v>
      </c>
      <c r="J2334">
        <f>D2334*PJ_per_contract*I2334</f>
        <v>0</v>
      </c>
    </row>
    <row r="2335" spans="1:10" x14ac:dyDescent="0.2">
      <c r="A2335" t="s">
        <v>65</v>
      </c>
      <c r="B2335" s="3">
        <v>44294</v>
      </c>
      <c r="C2335">
        <v>0</v>
      </c>
      <c r="D2335">
        <v>0</v>
      </c>
      <c r="E2335">
        <f t="shared" si="183"/>
        <v>2021</v>
      </c>
      <c r="F2335" t="str">
        <f t="shared" si="182"/>
        <v>Victorian</v>
      </c>
      <c r="G2335" t="str">
        <f t="shared" si="184"/>
        <v>Month</v>
      </c>
      <c r="H2335">
        <f t="shared" si="185"/>
        <v>2021</v>
      </c>
      <c r="I2335">
        <f t="shared" si="186"/>
        <v>30</v>
      </c>
      <c r="J2335">
        <f>D2335*PJ_per_contract*I2335</f>
        <v>0</v>
      </c>
    </row>
    <row r="2336" spans="1:10" x14ac:dyDescent="0.2">
      <c r="A2336" t="s">
        <v>66</v>
      </c>
      <c r="B2336" s="3">
        <v>44294</v>
      </c>
      <c r="C2336">
        <v>0</v>
      </c>
      <c r="D2336">
        <v>0</v>
      </c>
      <c r="E2336">
        <f t="shared" si="183"/>
        <v>2021</v>
      </c>
      <c r="F2336" t="str">
        <f t="shared" si="182"/>
        <v>Victorian</v>
      </c>
      <c r="G2336" t="str">
        <f t="shared" si="184"/>
        <v>Month</v>
      </c>
      <c r="H2336">
        <f t="shared" si="185"/>
        <v>2021</v>
      </c>
      <c r="I2336">
        <f t="shared" si="186"/>
        <v>30</v>
      </c>
      <c r="J2336">
        <f>D2336*PJ_per_contract*I2336</f>
        <v>0</v>
      </c>
    </row>
    <row r="2337" spans="1:10" x14ac:dyDescent="0.2">
      <c r="A2337" t="s">
        <v>40</v>
      </c>
      <c r="B2337" s="3">
        <v>44294</v>
      </c>
      <c r="C2337">
        <v>0</v>
      </c>
      <c r="D2337">
        <v>0</v>
      </c>
      <c r="E2337">
        <f t="shared" si="183"/>
        <v>2021</v>
      </c>
      <c r="F2337" t="str">
        <f t="shared" si="182"/>
        <v>Wallumbilla</v>
      </c>
      <c r="G2337" t="str">
        <f t="shared" si="184"/>
        <v>Strip</v>
      </c>
      <c r="H2337">
        <f t="shared" si="185"/>
        <v>2022</v>
      </c>
      <c r="I2337">
        <f t="shared" si="186"/>
        <v>365</v>
      </c>
      <c r="J2337">
        <f>D2337*PJ_per_contract*I2337</f>
        <v>0</v>
      </c>
    </row>
    <row r="2338" spans="1:10" x14ac:dyDescent="0.2">
      <c r="A2338" t="s">
        <v>67</v>
      </c>
      <c r="B2338" s="3">
        <v>44294</v>
      </c>
      <c r="C2338">
        <v>0</v>
      </c>
      <c r="D2338">
        <v>0</v>
      </c>
      <c r="E2338">
        <f t="shared" si="183"/>
        <v>2021</v>
      </c>
      <c r="F2338" t="str">
        <f t="shared" si="182"/>
        <v>Victorian</v>
      </c>
      <c r="G2338" t="str">
        <f t="shared" si="184"/>
        <v>Month</v>
      </c>
      <c r="H2338">
        <f t="shared" si="185"/>
        <v>2021</v>
      </c>
      <c r="I2338">
        <f t="shared" si="186"/>
        <v>30</v>
      </c>
      <c r="J2338">
        <f>D2338*PJ_per_contract*I2338</f>
        <v>0</v>
      </c>
    </row>
    <row r="2339" spans="1:10" x14ac:dyDescent="0.2">
      <c r="A2339" t="s">
        <v>41</v>
      </c>
      <c r="B2339" s="3">
        <v>44294</v>
      </c>
      <c r="C2339">
        <v>0</v>
      </c>
      <c r="D2339">
        <v>0</v>
      </c>
      <c r="E2339">
        <f t="shared" si="183"/>
        <v>2021</v>
      </c>
      <c r="F2339" t="str">
        <f t="shared" si="182"/>
        <v>Victorian</v>
      </c>
      <c r="G2339" t="str">
        <f t="shared" si="184"/>
        <v>Quarter</v>
      </c>
      <c r="H2339">
        <f t="shared" si="185"/>
        <v>2021</v>
      </c>
      <c r="I2339">
        <f t="shared" si="186"/>
        <v>91</v>
      </c>
      <c r="J2339">
        <f>D2339*PJ_per_contract*I2339</f>
        <v>0</v>
      </c>
    </row>
    <row r="2340" spans="1:10" x14ac:dyDescent="0.2">
      <c r="A2340" t="s">
        <v>42</v>
      </c>
      <c r="B2340" s="3">
        <v>44294</v>
      </c>
      <c r="C2340">
        <v>152</v>
      </c>
      <c r="D2340">
        <v>0</v>
      </c>
      <c r="E2340">
        <f t="shared" si="183"/>
        <v>2021</v>
      </c>
      <c r="F2340" t="str">
        <f t="shared" si="182"/>
        <v>Wallumbilla</v>
      </c>
      <c r="G2340" t="str">
        <f t="shared" si="184"/>
        <v>Quarter</v>
      </c>
      <c r="H2340">
        <f t="shared" si="185"/>
        <v>2021</v>
      </c>
      <c r="I2340">
        <f t="shared" si="186"/>
        <v>91</v>
      </c>
      <c r="J2340">
        <f>D2340*PJ_per_contract*I2340</f>
        <v>0</v>
      </c>
    </row>
    <row r="2341" spans="1:10" x14ac:dyDescent="0.2">
      <c r="A2341" t="s">
        <v>43</v>
      </c>
      <c r="B2341" s="3">
        <v>44294</v>
      </c>
      <c r="C2341">
        <v>0</v>
      </c>
      <c r="D2341">
        <v>0</v>
      </c>
      <c r="E2341">
        <f t="shared" si="183"/>
        <v>2021</v>
      </c>
      <c r="F2341" t="str">
        <f t="shared" si="182"/>
        <v>Victorian</v>
      </c>
      <c r="G2341" t="str">
        <f t="shared" si="184"/>
        <v>Quarter</v>
      </c>
      <c r="H2341">
        <f t="shared" si="185"/>
        <v>2021</v>
      </c>
      <c r="I2341">
        <f t="shared" si="186"/>
        <v>91</v>
      </c>
      <c r="J2341">
        <f>D2341*PJ_per_contract*I2341</f>
        <v>0</v>
      </c>
    </row>
    <row r="2342" spans="1:10" x14ac:dyDescent="0.2">
      <c r="A2342" t="s">
        <v>44</v>
      </c>
      <c r="B2342" s="3">
        <v>44294</v>
      </c>
      <c r="C2342">
        <v>90</v>
      </c>
      <c r="D2342">
        <v>0</v>
      </c>
      <c r="E2342">
        <f t="shared" si="183"/>
        <v>2021</v>
      </c>
      <c r="F2342" t="str">
        <f t="shared" si="182"/>
        <v>Wallumbilla</v>
      </c>
      <c r="G2342" t="str">
        <f t="shared" si="184"/>
        <v>Quarter</v>
      </c>
      <c r="H2342">
        <f t="shared" si="185"/>
        <v>2021</v>
      </c>
      <c r="I2342">
        <f t="shared" si="186"/>
        <v>91</v>
      </c>
      <c r="J2342">
        <f>D2342*PJ_per_contract*I2342</f>
        <v>0</v>
      </c>
    </row>
    <row r="2343" spans="1:10" x14ac:dyDescent="0.2">
      <c r="A2343" t="s">
        <v>45</v>
      </c>
      <c r="B2343" s="3">
        <v>44294</v>
      </c>
      <c r="C2343">
        <v>0</v>
      </c>
      <c r="D2343">
        <v>0</v>
      </c>
      <c r="E2343">
        <f t="shared" si="183"/>
        <v>2021</v>
      </c>
      <c r="F2343" t="str">
        <f t="shared" si="182"/>
        <v>Wallumbilla</v>
      </c>
      <c r="G2343" t="str">
        <f t="shared" si="184"/>
        <v>Strip</v>
      </c>
      <c r="H2343">
        <f t="shared" si="185"/>
        <v>2022</v>
      </c>
      <c r="I2343">
        <f t="shared" si="186"/>
        <v>365</v>
      </c>
      <c r="J2343">
        <f>D2343*PJ_per_contract*I2343</f>
        <v>0</v>
      </c>
    </row>
    <row r="2344" spans="1:10" x14ac:dyDescent="0.2">
      <c r="A2344" t="s">
        <v>46</v>
      </c>
      <c r="B2344" s="3">
        <v>44294</v>
      </c>
      <c r="C2344">
        <v>0</v>
      </c>
      <c r="D2344">
        <v>0</v>
      </c>
      <c r="E2344">
        <f t="shared" si="183"/>
        <v>2021</v>
      </c>
      <c r="F2344" t="str">
        <f t="shared" si="182"/>
        <v>Victorian</v>
      </c>
      <c r="G2344" t="str">
        <f t="shared" si="184"/>
        <v>Quarter</v>
      </c>
      <c r="H2344">
        <f t="shared" si="185"/>
        <v>2022</v>
      </c>
      <c r="I2344">
        <f t="shared" si="186"/>
        <v>91</v>
      </c>
      <c r="J2344">
        <f>D2344*PJ_per_contract*I2344</f>
        <v>0</v>
      </c>
    </row>
    <row r="2345" spans="1:10" x14ac:dyDescent="0.2">
      <c r="A2345" t="s">
        <v>47</v>
      </c>
      <c r="B2345" s="3">
        <v>44294</v>
      </c>
      <c r="C2345">
        <v>10</v>
      </c>
      <c r="D2345">
        <v>0</v>
      </c>
      <c r="E2345">
        <f t="shared" si="183"/>
        <v>2021</v>
      </c>
      <c r="F2345" t="str">
        <f t="shared" si="182"/>
        <v>Wallumbilla</v>
      </c>
      <c r="G2345" t="str">
        <f t="shared" si="184"/>
        <v>Quarter</v>
      </c>
      <c r="H2345">
        <f t="shared" si="185"/>
        <v>2022</v>
      </c>
      <c r="I2345">
        <f t="shared" si="186"/>
        <v>91</v>
      </c>
      <c r="J2345">
        <f>D2345*PJ_per_contract*I2345</f>
        <v>0</v>
      </c>
    </row>
    <row r="2346" spans="1:10" x14ac:dyDescent="0.2">
      <c r="A2346" t="s">
        <v>48</v>
      </c>
      <c r="B2346" s="3">
        <v>44294</v>
      </c>
      <c r="C2346">
        <v>0</v>
      </c>
      <c r="D2346">
        <v>0</v>
      </c>
      <c r="E2346">
        <f t="shared" si="183"/>
        <v>2021</v>
      </c>
      <c r="F2346" t="str">
        <f t="shared" si="182"/>
        <v>Victorian</v>
      </c>
      <c r="G2346" t="str">
        <f t="shared" si="184"/>
        <v>Quarter</v>
      </c>
      <c r="H2346">
        <f t="shared" si="185"/>
        <v>2022</v>
      </c>
      <c r="I2346">
        <f t="shared" si="186"/>
        <v>91</v>
      </c>
      <c r="J2346">
        <f>D2346*PJ_per_contract*I2346</f>
        <v>0</v>
      </c>
    </row>
    <row r="2347" spans="1:10" x14ac:dyDescent="0.2">
      <c r="A2347" t="s">
        <v>49</v>
      </c>
      <c r="B2347" s="3">
        <v>44294</v>
      </c>
      <c r="C2347">
        <v>25</v>
      </c>
      <c r="D2347">
        <v>0</v>
      </c>
      <c r="E2347">
        <f t="shared" si="183"/>
        <v>2021</v>
      </c>
      <c r="F2347" t="str">
        <f t="shared" si="182"/>
        <v>Wallumbilla</v>
      </c>
      <c r="G2347" t="str">
        <f t="shared" si="184"/>
        <v>Quarter</v>
      </c>
      <c r="H2347">
        <f t="shared" si="185"/>
        <v>2022</v>
      </c>
      <c r="I2347">
        <f t="shared" si="186"/>
        <v>91</v>
      </c>
      <c r="J2347">
        <f>D2347*PJ_per_contract*I2347</f>
        <v>0</v>
      </c>
    </row>
    <row r="2348" spans="1:10" x14ac:dyDescent="0.2">
      <c r="A2348" t="s">
        <v>50</v>
      </c>
      <c r="B2348" s="3">
        <v>44294</v>
      </c>
      <c r="C2348">
        <v>0</v>
      </c>
      <c r="D2348">
        <v>0</v>
      </c>
      <c r="E2348">
        <f t="shared" si="183"/>
        <v>2021</v>
      </c>
      <c r="F2348" t="str">
        <f t="shared" si="182"/>
        <v>Victorian</v>
      </c>
      <c r="G2348" t="str">
        <f t="shared" si="184"/>
        <v>Quarter</v>
      </c>
      <c r="H2348">
        <f t="shared" si="185"/>
        <v>2024</v>
      </c>
      <c r="I2348">
        <f t="shared" si="186"/>
        <v>91</v>
      </c>
      <c r="J2348">
        <f>D2348*PJ_per_contract*I2348</f>
        <v>0</v>
      </c>
    </row>
    <row r="2349" spans="1:10" x14ac:dyDescent="0.2">
      <c r="A2349" t="s">
        <v>69</v>
      </c>
      <c r="B2349" s="3">
        <v>44294</v>
      </c>
      <c r="C2349">
        <v>0</v>
      </c>
      <c r="D2349">
        <v>0</v>
      </c>
      <c r="E2349">
        <f t="shared" si="183"/>
        <v>2021</v>
      </c>
      <c r="F2349" t="str">
        <f t="shared" si="182"/>
        <v>Victorian</v>
      </c>
      <c r="G2349" t="str">
        <f t="shared" si="184"/>
        <v>Quarter</v>
      </c>
      <c r="H2349">
        <f t="shared" si="185"/>
        <v>2025</v>
      </c>
      <c r="I2349">
        <f t="shared" si="186"/>
        <v>91</v>
      </c>
      <c r="J2349">
        <f>D2349*PJ_per_contract*I2349</f>
        <v>0</v>
      </c>
    </row>
    <row r="2350" spans="1:10" x14ac:dyDescent="0.2">
      <c r="A2350" t="s">
        <v>68</v>
      </c>
      <c r="B2350" s="3">
        <v>44294</v>
      </c>
      <c r="C2350">
        <v>0</v>
      </c>
      <c r="D2350">
        <v>0</v>
      </c>
      <c r="E2350">
        <f t="shared" si="183"/>
        <v>2021</v>
      </c>
      <c r="F2350" t="str">
        <f t="shared" si="182"/>
        <v>Victorian</v>
      </c>
      <c r="G2350" t="str">
        <f t="shared" si="184"/>
        <v>Quarter</v>
      </c>
      <c r="H2350">
        <f t="shared" si="185"/>
        <v>2025</v>
      </c>
      <c r="I2350">
        <f t="shared" si="186"/>
        <v>91</v>
      </c>
      <c r="J2350">
        <f>D2350*PJ_per_contract*I2350</f>
        <v>0</v>
      </c>
    </row>
    <row r="2351" spans="1:10" x14ac:dyDescent="0.2">
      <c r="A2351" t="s">
        <v>56</v>
      </c>
      <c r="B2351" s="3">
        <v>44294</v>
      </c>
      <c r="C2351">
        <v>0</v>
      </c>
      <c r="D2351">
        <v>0</v>
      </c>
      <c r="E2351">
        <f t="shared" si="183"/>
        <v>2021</v>
      </c>
      <c r="F2351" t="str">
        <f t="shared" si="182"/>
        <v>Victorian</v>
      </c>
      <c r="G2351" t="str">
        <f t="shared" si="184"/>
        <v>Quarter</v>
      </c>
      <c r="H2351">
        <f t="shared" si="185"/>
        <v>2023</v>
      </c>
      <c r="I2351">
        <f t="shared" si="186"/>
        <v>91</v>
      </c>
      <c r="J2351">
        <f>D2351*PJ_per_contract*I2351</f>
        <v>0</v>
      </c>
    </row>
    <row r="2352" spans="1:10" x14ac:dyDescent="0.2">
      <c r="A2352" t="s">
        <v>55</v>
      </c>
      <c r="B2352" s="3">
        <v>44294</v>
      </c>
      <c r="C2352">
        <v>0</v>
      </c>
      <c r="D2352">
        <v>0</v>
      </c>
      <c r="E2352">
        <f t="shared" si="183"/>
        <v>2021</v>
      </c>
      <c r="F2352" t="str">
        <f t="shared" si="182"/>
        <v>Victorian</v>
      </c>
      <c r="G2352" t="str">
        <f t="shared" si="184"/>
        <v>Quarter</v>
      </c>
      <c r="H2352">
        <f t="shared" si="185"/>
        <v>2024</v>
      </c>
      <c r="I2352">
        <f t="shared" si="186"/>
        <v>91</v>
      </c>
      <c r="J2352">
        <f>D2352*PJ_per_contract*I2352</f>
        <v>0</v>
      </c>
    </row>
    <row r="2353" spans="1:10" x14ac:dyDescent="0.2">
      <c r="A2353" t="s">
        <v>54</v>
      </c>
      <c r="B2353" s="3">
        <v>44294</v>
      </c>
      <c r="C2353">
        <v>0</v>
      </c>
      <c r="D2353">
        <v>0</v>
      </c>
      <c r="E2353">
        <f t="shared" si="183"/>
        <v>2021</v>
      </c>
      <c r="F2353" t="str">
        <f t="shared" si="182"/>
        <v>Victorian</v>
      </c>
      <c r="G2353" t="str">
        <f t="shared" si="184"/>
        <v>Quarter</v>
      </c>
      <c r="H2353">
        <f t="shared" si="185"/>
        <v>2023</v>
      </c>
      <c r="I2353">
        <f t="shared" si="186"/>
        <v>91</v>
      </c>
      <c r="J2353">
        <f>D2353*PJ_per_contract*I2353</f>
        <v>0</v>
      </c>
    </row>
    <row r="2354" spans="1:10" x14ac:dyDescent="0.2">
      <c r="A2354" t="s">
        <v>58</v>
      </c>
      <c r="B2354" s="3">
        <v>44294</v>
      </c>
      <c r="C2354">
        <v>0</v>
      </c>
      <c r="D2354">
        <v>0</v>
      </c>
      <c r="E2354">
        <f t="shared" si="183"/>
        <v>2021</v>
      </c>
      <c r="F2354" t="str">
        <f t="shared" si="182"/>
        <v>Victorian</v>
      </c>
      <c r="G2354" t="str">
        <f t="shared" si="184"/>
        <v>Quarter</v>
      </c>
      <c r="H2354">
        <f t="shared" si="185"/>
        <v>2024</v>
      </c>
      <c r="I2354">
        <f t="shared" si="186"/>
        <v>91</v>
      </c>
      <c r="J2354">
        <f>D2354*PJ_per_contract*I2354</f>
        <v>0</v>
      </c>
    </row>
    <row r="2355" spans="1:10" x14ac:dyDescent="0.2">
      <c r="A2355" t="s">
        <v>59</v>
      </c>
      <c r="B2355" s="3">
        <v>44294</v>
      </c>
      <c r="C2355">
        <v>0</v>
      </c>
      <c r="D2355">
        <v>0</v>
      </c>
      <c r="E2355">
        <f t="shared" si="183"/>
        <v>2021</v>
      </c>
      <c r="F2355" t="str">
        <f t="shared" si="182"/>
        <v>Victorian</v>
      </c>
      <c r="G2355" t="str">
        <f t="shared" si="184"/>
        <v>Quarter</v>
      </c>
      <c r="H2355">
        <f t="shared" si="185"/>
        <v>2023</v>
      </c>
      <c r="I2355">
        <f t="shared" si="186"/>
        <v>91</v>
      </c>
      <c r="J2355">
        <f>D2355*PJ_per_contract*I2355</f>
        <v>0</v>
      </c>
    </row>
    <row r="2356" spans="1:10" x14ac:dyDescent="0.2">
      <c r="A2356" t="s">
        <v>52</v>
      </c>
      <c r="B2356" s="3">
        <v>44294</v>
      </c>
      <c r="C2356">
        <v>0</v>
      </c>
      <c r="D2356">
        <v>0</v>
      </c>
      <c r="E2356">
        <f t="shared" si="183"/>
        <v>2021</v>
      </c>
      <c r="F2356" t="str">
        <f t="shared" si="182"/>
        <v>Victorian</v>
      </c>
      <c r="G2356" t="str">
        <f t="shared" si="184"/>
        <v>Quarter</v>
      </c>
      <c r="H2356">
        <f t="shared" si="185"/>
        <v>2022</v>
      </c>
      <c r="I2356">
        <f t="shared" si="186"/>
        <v>91</v>
      </c>
      <c r="J2356">
        <f>D2356*PJ_per_contract*I2356</f>
        <v>0</v>
      </c>
    </row>
    <row r="2357" spans="1:10" x14ac:dyDescent="0.2">
      <c r="A2357" t="s">
        <v>51</v>
      </c>
      <c r="B2357" s="3">
        <v>44294</v>
      </c>
      <c r="C2357">
        <v>0</v>
      </c>
      <c r="D2357">
        <v>0</v>
      </c>
      <c r="E2357">
        <f t="shared" si="183"/>
        <v>2021</v>
      </c>
      <c r="F2357" t="str">
        <f t="shared" si="182"/>
        <v>Victorian</v>
      </c>
      <c r="G2357" t="str">
        <f t="shared" si="184"/>
        <v>Quarter</v>
      </c>
      <c r="H2357">
        <f t="shared" si="185"/>
        <v>2022</v>
      </c>
      <c r="I2357">
        <f t="shared" si="186"/>
        <v>91</v>
      </c>
      <c r="J2357">
        <f>D2357*PJ_per_contract*I2357</f>
        <v>0</v>
      </c>
    </row>
    <row r="2358" spans="1:10" x14ac:dyDescent="0.2">
      <c r="A2358" t="s">
        <v>57</v>
      </c>
      <c r="B2358" s="3">
        <v>44294</v>
      </c>
      <c r="C2358">
        <v>0</v>
      </c>
      <c r="D2358">
        <v>0</v>
      </c>
      <c r="E2358">
        <f t="shared" si="183"/>
        <v>2021</v>
      </c>
      <c r="F2358" t="str">
        <f t="shared" si="182"/>
        <v>Victorian</v>
      </c>
      <c r="G2358" t="str">
        <f t="shared" si="184"/>
        <v>Quarter</v>
      </c>
      <c r="H2358">
        <f t="shared" si="185"/>
        <v>2024</v>
      </c>
      <c r="I2358">
        <f t="shared" si="186"/>
        <v>91</v>
      </c>
      <c r="J2358">
        <f>D2358*PJ_per_contract*I2358</f>
        <v>0</v>
      </c>
    </row>
    <row r="2359" spans="1:10" x14ac:dyDescent="0.2">
      <c r="A2359" t="s">
        <v>53</v>
      </c>
      <c r="B2359" s="3">
        <v>44294</v>
      </c>
      <c r="C2359">
        <v>0</v>
      </c>
      <c r="D2359">
        <v>0</v>
      </c>
      <c r="E2359">
        <f t="shared" si="183"/>
        <v>2021</v>
      </c>
      <c r="F2359" t="str">
        <f t="shared" si="182"/>
        <v>Victorian</v>
      </c>
      <c r="G2359" t="str">
        <f t="shared" si="184"/>
        <v>Quarter</v>
      </c>
      <c r="H2359">
        <f t="shared" si="185"/>
        <v>2023</v>
      </c>
      <c r="I2359">
        <f t="shared" si="186"/>
        <v>91</v>
      </c>
      <c r="J2359">
        <f>D2359*PJ_per_contract*I2359</f>
        <v>0</v>
      </c>
    </row>
    <row r="2360" spans="1:10" x14ac:dyDescent="0.2">
      <c r="A2360" t="s">
        <v>60</v>
      </c>
      <c r="B2360" s="3">
        <v>44294</v>
      </c>
      <c r="C2360">
        <v>0</v>
      </c>
      <c r="D2360">
        <v>0</v>
      </c>
      <c r="E2360">
        <f t="shared" si="183"/>
        <v>2021</v>
      </c>
      <c r="F2360" t="str">
        <f t="shared" si="182"/>
        <v>Wallumbilla</v>
      </c>
      <c r="G2360" t="str">
        <f t="shared" si="184"/>
        <v>Strip</v>
      </c>
      <c r="H2360">
        <f t="shared" si="185"/>
        <v>2023</v>
      </c>
      <c r="I2360">
        <f t="shared" si="186"/>
        <v>365</v>
      </c>
      <c r="J2360">
        <f>D2360*PJ_per_contract*I2360</f>
        <v>0</v>
      </c>
    </row>
    <row r="2361" spans="1:10" x14ac:dyDescent="0.2">
      <c r="A2361" t="s">
        <v>61</v>
      </c>
      <c r="B2361" s="3">
        <v>44294</v>
      </c>
      <c r="C2361">
        <v>35</v>
      </c>
      <c r="D2361">
        <v>0</v>
      </c>
      <c r="E2361">
        <f t="shared" si="183"/>
        <v>2021</v>
      </c>
      <c r="F2361" t="str">
        <f t="shared" si="182"/>
        <v>Wallumbilla</v>
      </c>
      <c r="G2361" t="str">
        <f t="shared" si="184"/>
        <v>Quarter</v>
      </c>
      <c r="H2361">
        <f t="shared" si="185"/>
        <v>2022</v>
      </c>
      <c r="I2361">
        <f t="shared" si="186"/>
        <v>91</v>
      </c>
      <c r="J2361">
        <f>D2361*PJ_per_contract*I2361</f>
        <v>0</v>
      </c>
    </row>
    <row r="2362" spans="1:10" x14ac:dyDescent="0.2">
      <c r="A2362" t="s">
        <v>62</v>
      </c>
      <c r="B2362" s="3">
        <v>44294</v>
      </c>
      <c r="C2362">
        <v>10</v>
      </c>
      <c r="D2362">
        <v>0</v>
      </c>
      <c r="E2362">
        <f t="shared" si="183"/>
        <v>2021</v>
      </c>
      <c r="F2362" t="str">
        <f t="shared" si="182"/>
        <v>Wallumbilla</v>
      </c>
      <c r="G2362" t="str">
        <f t="shared" si="184"/>
        <v>Quarter</v>
      </c>
      <c r="H2362">
        <f t="shared" si="185"/>
        <v>2022</v>
      </c>
      <c r="I2362">
        <f t="shared" si="186"/>
        <v>91</v>
      </c>
      <c r="J2362">
        <f>D2362*PJ_per_contract*I2362</f>
        <v>0</v>
      </c>
    </row>
    <row r="2363" spans="1:10" x14ac:dyDescent="0.2">
      <c r="A2363" t="s">
        <v>70</v>
      </c>
      <c r="B2363" s="3">
        <v>44294</v>
      </c>
      <c r="C2363">
        <v>0</v>
      </c>
      <c r="D2363">
        <v>0</v>
      </c>
      <c r="E2363">
        <f t="shared" si="183"/>
        <v>2021</v>
      </c>
      <c r="F2363" t="str">
        <f t="shared" si="182"/>
        <v>Wallumbilla</v>
      </c>
      <c r="G2363" t="str">
        <f t="shared" si="184"/>
        <v>Strip</v>
      </c>
      <c r="H2363">
        <f t="shared" si="185"/>
        <v>2023</v>
      </c>
      <c r="I2363">
        <f t="shared" si="186"/>
        <v>365</v>
      </c>
      <c r="J2363">
        <f>D2363*PJ_per_contract*I2363</f>
        <v>0</v>
      </c>
    </row>
    <row r="2364" spans="1:10" x14ac:dyDescent="0.2">
      <c r="A2364" t="s">
        <v>63</v>
      </c>
      <c r="B2364" s="3">
        <v>44294</v>
      </c>
      <c r="C2364">
        <v>0</v>
      </c>
      <c r="D2364">
        <v>0</v>
      </c>
      <c r="E2364">
        <f t="shared" si="183"/>
        <v>2021</v>
      </c>
      <c r="F2364" t="str">
        <f t="shared" si="182"/>
        <v>Wallumbilla</v>
      </c>
      <c r="G2364" t="str">
        <f t="shared" si="184"/>
        <v>Quarter</v>
      </c>
      <c r="H2364">
        <f t="shared" si="185"/>
        <v>2023</v>
      </c>
      <c r="I2364">
        <f t="shared" si="186"/>
        <v>91</v>
      </c>
      <c r="J2364">
        <f>D2364*PJ_per_contract*I2364</f>
        <v>0</v>
      </c>
    </row>
    <row r="2365" spans="1:10" x14ac:dyDescent="0.2">
      <c r="A2365" t="s">
        <v>64</v>
      </c>
      <c r="B2365" s="3">
        <v>44294</v>
      </c>
      <c r="C2365">
        <v>0</v>
      </c>
      <c r="D2365">
        <v>0</v>
      </c>
      <c r="E2365">
        <f t="shared" si="183"/>
        <v>2021</v>
      </c>
      <c r="F2365" t="str">
        <f t="shared" si="182"/>
        <v>Wallumbilla</v>
      </c>
      <c r="G2365" t="str">
        <f t="shared" si="184"/>
        <v>Quarter</v>
      </c>
      <c r="H2365">
        <f t="shared" si="185"/>
        <v>2023</v>
      </c>
      <c r="I2365">
        <f t="shared" si="186"/>
        <v>91</v>
      </c>
      <c r="J2365">
        <f>D2365*PJ_per_contract*I2365</f>
        <v>0</v>
      </c>
    </row>
    <row r="2366" spans="1:10" x14ac:dyDescent="0.2">
      <c r="A2366" t="s">
        <v>71</v>
      </c>
      <c r="B2366" s="3">
        <v>44294</v>
      </c>
      <c r="C2366">
        <v>0</v>
      </c>
      <c r="D2366">
        <v>0</v>
      </c>
      <c r="E2366">
        <f t="shared" si="183"/>
        <v>2021</v>
      </c>
      <c r="F2366" t="str">
        <f t="shared" si="182"/>
        <v>Wallumbilla</v>
      </c>
      <c r="G2366" t="str">
        <f t="shared" si="184"/>
        <v>Quarter</v>
      </c>
      <c r="H2366">
        <f t="shared" si="185"/>
        <v>2023</v>
      </c>
      <c r="I2366">
        <f t="shared" si="186"/>
        <v>91</v>
      </c>
      <c r="J2366">
        <f>D2366*PJ_per_contract*I2366</f>
        <v>0</v>
      </c>
    </row>
    <row r="2367" spans="1:10" x14ac:dyDescent="0.2">
      <c r="A2367" t="s">
        <v>72</v>
      </c>
      <c r="B2367" s="3">
        <v>44294</v>
      </c>
      <c r="C2367">
        <v>0</v>
      </c>
      <c r="D2367">
        <v>0</v>
      </c>
      <c r="E2367">
        <f t="shared" si="183"/>
        <v>2021</v>
      </c>
      <c r="F2367" t="str">
        <f t="shared" si="182"/>
        <v>Wallumbilla</v>
      </c>
      <c r="G2367" t="str">
        <f t="shared" si="184"/>
        <v>Quarter</v>
      </c>
      <c r="H2367">
        <f t="shared" si="185"/>
        <v>2023</v>
      </c>
      <c r="I2367">
        <f t="shared" si="186"/>
        <v>91</v>
      </c>
      <c r="J2367">
        <f>D2367*PJ_per_contract*I2367</f>
        <v>0</v>
      </c>
    </row>
    <row r="2368" spans="1:10" x14ac:dyDescent="0.2">
      <c r="A2368" t="s">
        <v>35</v>
      </c>
      <c r="B2368" s="3">
        <v>44295</v>
      </c>
      <c r="C2368">
        <v>0</v>
      </c>
      <c r="D2368">
        <v>0</v>
      </c>
      <c r="E2368">
        <f t="shared" si="183"/>
        <v>2021</v>
      </c>
      <c r="F2368" t="str">
        <f t="shared" si="182"/>
        <v>Victorian</v>
      </c>
      <c r="G2368" t="str">
        <f t="shared" si="184"/>
        <v>Month</v>
      </c>
      <c r="H2368">
        <f t="shared" si="185"/>
        <v>2021</v>
      </c>
      <c r="I2368">
        <f t="shared" si="186"/>
        <v>30</v>
      </c>
      <c r="J2368">
        <f>D2368*PJ_per_contract*I2368</f>
        <v>0</v>
      </c>
    </row>
    <row r="2369" spans="1:10" x14ac:dyDescent="0.2">
      <c r="A2369" t="s">
        <v>36</v>
      </c>
      <c r="B2369" s="3">
        <v>44295</v>
      </c>
      <c r="C2369">
        <v>0</v>
      </c>
      <c r="D2369">
        <v>0</v>
      </c>
      <c r="E2369">
        <f t="shared" si="183"/>
        <v>2021</v>
      </c>
      <c r="F2369" t="str">
        <f t="shared" si="182"/>
        <v>Victorian</v>
      </c>
      <c r="G2369" t="str">
        <f t="shared" si="184"/>
        <v>Month</v>
      </c>
      <c r="H2369">
        <f t="shared" si="185"/>
        <v>2021</v>
      </c>
      <c r="I2369">
        <f t="shared" si="186"/>
        <v>30</v>
      </c>
      <c r="J2369">
        <f>D2369*PJ_per_contract*I2369</f>
        <v>0</v>
      </c>
    </row>
    <row r="2370" spans="1:10" x14ac:dyDescent="0.2">
      <c r="A2370" t="s">
        <v>38</v>
      </c>
      <c r="B2370" s="3">
        <v>44295</v>
      </c>
      <c r="C2370">
        <v>0</v>
      </c>
      <c r="D2370">
        <v>0</v>
      </c>
      <c r="E2370">
        <f t="shared" si="183"/>
        <v>2021</v>
      </c>
      <c r="F2370" t="str">
        <f t="shared" ref="F2370:F2433" si="187">IF(OR(LEFT(A2370,2)="GJ",LEFT(A2370,2)="GK"),"Victorian",IF(OR(LEFT(A2370,2)="GX",LEFT(A2370,2)="GY"),"Wallumbilla","NA"))</f>
        <v>Victorian</v>
      </c>
      <c r="G2370" t="str">
        <f t="shared" si="184"/>
        <v>Quarter</v>
      </c>
      <c r="H2370">
        <f t="shared" si="185"/>
        <v>2021</v>
      </c>
      <c r="I2370">
        <f t="shared" si="186"/>
        <v>91</v>
      </c>
      <c r="J2370">
        <f>D2370*PJ_per_contract*I2370</f>
        <v>0</v>
      </c>
    </row>
    <row r="2371" spans="1:10" x14ac:dyDescent="0.2">
      <c r="A2371" t="s">
        <v>37</v>
      </c>
      <c r="B2371" s="3">
        <v>44295</v>
      </c>
      <c r="C2371">
        <v>0</v>
      </c>
      <c r="D2371">
        <v>0</v>
      </c>
      <c r="E2371">
        <f t="shared" ref="E2371:E2434" si="188">YEAR(B2371)</f>
        <v>2021</v>
      </c>
      <c r="F2371" t="str">
        <f t="shared" si="187"/>
        <v>Victorian</v>
      </c>
      <c r="G2371" t="str">
        <f t="shared" ref="G2371:G2434" si="189">IF(LEFT(A2371,2)="GJ","Month",IF(OR(LEFT(A2371,2)="GK",LEFT(A2371,2)="GX"),"Quarter",IF(LEFT(A2371,2)="GY","Strip","NA")))</f>
        <v>Month</v>
      </c>
      <c r="H2371">
        <f t="shared" ref="H2371:H2434" si="190">VALUE(MID(A2371,4,4))</f>
        <v>2021</v>
      </c>
      <c r="I2371">
        <f t="shared" ref="I2371:I2434" si="191">IF(G2371="Month",_xlfn.DAYS(EOMONTH(B2371,0),EOMONTH(B2371,-1)),IF(G2371="Quarter",_xlfn.DAYS(EOMONTH(B2371,2),EOMONTH(B2371,-1)),365))</f>
        <v>30</v>
      </c>
      <c r="J2371">
        <f>D2371*PJ_per_contract*I2371</f>
        <v>0</v>
      </c>
    </row>
    <row r="2372" spans="1:10" x14ac:dyDescent="0.2">
      <c r="A2372" t="s">
        <v>39</v>
      </c>
      <c r="B2372" s="3">
        <v>44295</v>
      </c>
      <c r="C2372">
        <v>127</v>
      </c>
      <c r="D2372">
        <v>0</v>
      </c>
      <c r="E2372">
        <f t="shared" si="188"/>
        <v>2021</v>
      </c>
      <c r="F2372" t="str">
        <f t="shared" si="187"/>
        <v>Wallumbilla</v>
      </c>
      <c r="G2372" t="str">
        <f t="shared" si="189"/>
        <v>Quarter</v>
      </c>
      <c r="H2372">
        <f t="shared" si="190"/>
        <v>2021</v>
      </c>
      <c r="I2372">
        <f t="shared" si="191"/>
        <v>91</v>
      </c>
      <c r="J2372">
        <f>D2372*PJ_per_contract*I2372</f>
        <v>0</v>
      </c>
    </row>
    <row r="2373" spans="1:10" x14ac:dyDescent="0.2">
      <c r="A2373" t="s">
        <v>65</v>
      </c>
      <c r="B2373" s="3">
        <v>44295</v>
      </c>
      <c r="C2373">
        <v>0</v>
      </c>
      <c r="D2373">
        <v>0</v>
      </c>
      <c r="E2373">
        <f t="shared" si="188"/>
        <v>2021</v>
      </c>
      <c r="F2373" t="str">
        <f t="shared" si="187"/>
        <v>Victorian</v>
      </c>
      <c r="G2373" t="str">
        <f t="shared" si="189"/>
        <v>Month</v>
      </c>
      <c r="H2373">
        <f t="shared" si="190"/>
        <v>2021</v>
      </c>
      <c r="I2373">
        <f t="shared" si="191"/>
        <v>30</v>
      </c>
      <c r="J2373">
        <f>D2373*PJ_per_contract*I2373</f>
        <v>0</v>
      </c>
    </row>
    <row r="2374" spans="1:10" x14ac:dyDescent="0.2">
      <c r="A2374" t="s">
        <v>66</v>
      </c>
      <c r="B2374" s="3">
        <v>44295</v>
      </c>
      <c r="C2374">
        <v>0</v>
      </c>
      <c r="D2374">
        <v>0</v>
      </c>
      <c r="E2374">
        <f t="shared" si="188"/>
        <v>2021</v>
      </c>
      <c r="F2374" t="str">
        <f t="shared" si="187"/>
        <v>Victorian</v>
      </c>
      <c r="G2374" t="str">
        <f t="shared" si="189"/>
        <v>Month</v>
      </c>
      <c r="H2374">
        <f t="shared" si="190"/>
        <v>2021</v>
      </c>
      <c r="I2374">
        <f t="shared" si="191"/>
        <v>30</v>
      </c>
      <c r="J2374">
        <f>D2374*PJ_per_contract*I2374</f>
        <v>0</v>
      </c>
    </row>
    <row r="2375" spans="1:10" x14ac:dyDescent="0.2">
      <c r="A2375" t="s">
        <v>40</v>
      </c>
      <c r="B2375" s="3">
        <v>44295</v>
      </c>
      <c r="C2375">
        <v>0</v>
      </c>
      <c r="D2375">
        <v>0</v>
      </c>
      <c r="E2375">
        <f t="shared" si="188"/>
        <v>2021</v>
      </c>
      <c r="F2375" t="str">
        <f t="shared" si="187"/>
        <v>Wallumbilla</v>
      </c>
      <c r="G2375" t="str">
        <f t="shared" si="189"/>
        <v>Strip</v>
      </c>
      <c r="H2375">
        <f t="shared" si="190"/>
        <v>2022</v>
      </c>
      <c r="I2375">
        <f t="shared" si="191"/>
        <v>365</v>
      </c>
      <c r="J2375">
        <f>D2375*PJ_per_contract*I2375</f>
        <v>0</v>
      </c>
    </row>
    <row r="2376" spans="1:10" x14ac:dyDescent="0.2">
      <c r="A2376" t="s">
        <v>67</v>
      </c>
      <c r="B2376" s="3">
        <v>44295</v>
      </c>
      <c r="C2376">
        <v>0</v>
      </c>
      <c r="D2376">
        <v>0</v>
      </c>
      <c r="E2376">
        <f t="shared" si="188"/>
        <v>2021</v>
      </c>
      <c r="F2376" t="str">
        <f t="shared" si="187"/>
        <v>Victorian</v>
      </c>
      <c r="G2376" t="str">
        <f t="shared" si="189"/>
        <v>Month</v>
      </c>
      <c r="H2376">
        <f t="shared" si="190"/>
        <v>2021</v>
      </c>
      <c r="I2376">
        <f t="shared" si="191"/>
        <v>30</v>
      </c>
      <c r="J2376">
        <f>D2376*PJ_per_contract*I2376</f>
        <v>0</v>
      </c>
    </row>
    <row r="2377" spans="1:10" x14ac:dyDescent="0.2">
      <c r="A2377" t="s">
        <v>41</v>
      </c>
      <c r="B2377" s="3">
        <v>44295</v>
      </c>
      <c r="C2377">
        <v>0</v>
      </c>
      <c r="D2377">
        <v>0</v>
      </c>
      <c r="E2377">
        <f t="shared" si="188"/>
        <v>2021</v>
      </c>
      <c r="F2377" t="str">
        <f t="shared" si="187"/>
        <v>Victorian</v>
      </c>
      <c r="G2377" t="str">
        <f t="shared" si="189"/>
        <v>Quarter</v>
      </c>
      <c r="H2377">
        <f t="shared" si="190"/>
        <v>2021</v>
      </c>
      <c r="I2377">
        <f t="shared" si="191"/>
        <v>91</v>
      </c>
      <c r="J2377">
        <f>D2377*PJ_per_contract*I2377</f>
        <v>0</v>
      </c>
    </row>
    <row r="2378" spans="1:10" x14ac:dyDescent="0.2">
      <c r="A2378" t="s">
        <v>42</v>
      </c>
      <c r="B2378" s="3">
        <v>44295</v>
      </c>
      <c r="C2378">
        <v>152</v>
      </c>
      <c r="D2378">
        <v>0</v>
      </c>
      <c r="E2378">
        <f t="shared" si="188"/>
        <v>2021</v>
      </c>
      <c r="F2378" t="str">
        <f t="shared" si="187"/>
        <v>Wallumbilla</v>
      </c>
      <c r="G2378" t="str">
        <f t="shared" si="189"/>
        <v>Quarter</v>
      </c>
      <c r="H2378">
        <f t="shared" si="190"/>
        <v>2021</v>
      </c>
      <c r="I2378">
        <f t="shared" si="191"/>
        <v>91</v>
      </c>
      <c r="J2378">
        <f>D2378*PJ_per_contract*I2378</f>
        <v>0</v>
      </c>
    </row>
    <row r="2379" spans="1:10" x14ac:dyDescent="0.2">
      <c r="A2379" t="s">
        <v>43</v>
      </c>
      <c r="B2379" s="3">
        <v>44295</v>
      </c>
      <c r="C2379">
        <v>0</v>
      </c>
      <c r="D2379">
        <v>0</v>
      </c>
      <c r="E2379">
        <f t="shared" si="188"/>
        <v>2021</v>
      </c>
      <c r="F2379" t="str">
        <f t="shared" si="187"/>
        <v>Victorian</v>
      </c>
      <c r="G2379" t="str">
        <f t="shared" si="189"/>
        <v>Quarter</v>
      </c>
      <c r="H2379">
        <f t="shared" si="190"/>
        <v>2021</v>
      </c>
      <c r="I2379">
        <f t="shared" si="191"/>
        <v>91</v>
      </c>
      <c r="J2379">
        <f>D2379*PJ_per_contract*I2379</f>
        <v>0</v>
      </c>
    </row>
    <row r="2380" spans="1:10" x14ac:dyDescent="0.2">
      <c r="A2380" t="s">
        <v>44</v>
      </c>
      <c r="B2380" s="3">
        <v>44295</v>
      </c>
      <c r="C2380">
        <v>90</v>
      </c>
      <c r="D2380">
        <v>0</v>
      </c>
      <c r="E2380">
        <f t="shared" si="188"/>
        <v>2021</v>
      </c>
      <c r="F2380" t="str">
        <f t="shared" si="187"/>
        <v>Wallumbilla</v>
      </c>
      <c r="G2380" t="str">
        <f t="shared" si="189"/>
        <v>Quarter</v>
      </c>
      <c r="H2380">
        <f t="shared" si="190"/>
        <v>2021</v>
      </c>
      <c r="I2380">
        <f t="shared" si="191"/>
        <v>91</v>
      </c>
      <c r="J2380">
        <f>D2380*PJ_per_contract*I2380</f>
        <v>0</v>
      </c>
    </row>
    <row r="2381" spans="1:10" x14ac:dyDescent="0.2">
      <c r="A2381" t="s">
        <v>45</v>
      </c>
      <c r="B2381" s="3">
        <v>44295</v>
      </c>
      <c r="C2381">
        <v>0</v>
      </c>
      <c r="D2381">
        <v>0</v>
      </c>
      <c r="E2381">
        <f t="shared" si="188"/>
        <v>2021</v>
      </c>
      <c r="F2381" t="str">
        <f t="shared" si="187"/>
        <v>Wallumbilla</v>
      </c>
      <c r="G2381" t="str">
        <f t="shared" si="189"/>
        <v>Strip</v>
      </c>
      <c r="H2381">
        <f t="shared" si="190"/>
        <v>2022</v>
      </c>
      <c r="I2381">
        <f t="shared" si="191"/>
        <v>365</v>
      </c>
      <c r="J2381">
        <f>D2381*PJ_per_contract*I2381</f>
        <v>0</v>
      </c>
    </row>
    <row r="2382" spans="1:10" x14ac:dyDescent="0.2">
      <c r="A2382" t="s">
        <v>46</v>
      </c>
      <c r="B2382" s="3">
        <v>44295</v>
      </c>
      <c r="C2382">
        <v>0</v>
      </c>
      <c r="D2382">
        <v>0</v>
      </c>
      <c r="E2382">
        <f t="shared" si="188"/>
        <v>2021</v>
      </c>
      <c r="F2382" t="str">
        <f t="shared" si="187"/>
        <v>Victorian</v>
      </c>
      <c r="G2382" t="str">
        <f t="shared" si="189"/>
        <v>Quarter</v>
      </c>
      <c r="H2382">
        <f t="shared" si="190"/>
        <v>2022</v>
      </c>
      <c r="I2382">
        <f t="shared" si="191"/>
        <v>91</v>
      </c>
      <c r="J2382">
        <f>D2382*PJ_per_contract*I2382</f>
        <v>0</v>
      </c>
    </row>
    <row r="2383" spans="1:10" x14ac:dyDescent="0.2">
      <c r="A2383" t="s">
        <v>47</v>
      </c>
      <c r="B2383" s="3">
        <v>44295</v>
      </c>
      <c r="C2383">
        <v>10</v>
      </c>
      <c r="D2383">
        <v>0</v>
      </c>
      <c r="E2383">
        <f t="shared" si="188"/>
        <v>2021</v>
      </c>
      <c r="F2383" t="str">
        <f t="shared" si="187"/>
        <v>Wallumbilla</v>
      </c>
      <c r="G2383" t="str">
        <f t="shared" si="189"/>
        <v>Quarter</v>
      </c>
      <c r="H2383">
        <f t="shared" si="190"/>
        <v>2022</v>
      </c>
      <c r="I2383">
        <f t="shared" si="191"/>
        <v>91</v>
      </c>
      <c r="J2383">
        <f>D2383*PJ_per_contract*I2383</f>
        <v>0</v>
      </c>
    </row>
    <row r="2384" spans="1:10" x14ac:dyDescent="0.2">
      <c r="A2384" t="s">
        <v>48</v>
      </c>
      <c r="B2384" s="3">
        <v>44295</v>
      </c>
      <c r="C2384">
        <v>0</v>
      </c>
      <c r="D2384">
        <v>0</v>
      </c>
      <c r="E2384">
        <f t="shared" si="188"/>
        <v>2021</v>
      </c>
      <c r="F2384" t="str">
        <f t="shared" si="187"/>
        <v>Victorian</v>
      </c>
      <c r="G2384" t="str">
        <f t="shared" si="189"/>
        <v>Quarter</v>
      </c>
      <c r="H2384">
        <f t="shared" si="190"/>
        <v>2022</v>
      </c>
      <c r="I2384">
        <f t="shared" si="191"/>
        <v>91</v>
      </c>
      <c r="J2384">
        <f>D2384*PJ_per_contract*I2384</f>
        <v>0</v>
      </c>
    </row>
    <row r="2385" spans="1:10" x14ac:dyDescent="0.2">
      <c r="A2385" t="s">
        <v>49</v>
      </c>
      <c r="B2385" s="3">
        <v>44295</v>
      </c>
      <c r="C2385">
        <v>25</v>
      </c>
      <c r="D2385">
        <v>0</v>
      </c>
      <c r="E2385">
        <f t="shared" si="188"/>
        <v>2021</v>
      </c>
      <c r="F2385" t="str">
        <f t="shared" si="187"/>
        <v>Wallumbilla</v>
      </c>
      <c r="G2385" t="str">
        <f t="shared" si="189"/>
        <v>Quarter</v>
      </c>
      <c r="H2385">
        <f t="shared" si="190"/>
        <v>2022</v>
      </c>
      <c r="I2385">
        <f t="shared" si="191"/>
        <v>91</v>
      </c>
      <c r="J2385">
        <f>D2385*PJ_per_contract*I2385</f>
        <v>0</v>
      </c>
    </row>
    <row r="2386" spans="1:10" x14ac:dyDescent="0.2">
      <c r="A2386" t="s">
        <v>50</v>
      </c>
      <c r="B2386" s="3">
        <v>44295</v>
      </c>
      <c r="C2386">
        <v>0</v>
      </c>
      <c r="D2386">
        <v>0</v>
      </c>
      <c r="E2386">
        <f t="shared" si="188"/>
        <v>2021</v>
      </c>
      <c r="F2386" t="str">
        <f t="shared" si="187"/>
        <v>Victorian</v>
      </c>
      <c r="G2386" t="str">
        <f t="shared" si="189"/>
        <v>Quarter</v>
      </c>
      <c r="H2386">
        <f t="shared" si="190"/>
        <v>2024</v>
      </c>
      <c r="I2386">
        <f t="shared" si="191"/>
        <v>91</v>
      </c>
      <c r="J2386">
        <f>D2386*PJ_per_contract*I2386</f>
        <v>0</v>
      </c>
    </row>
    <row r="2387" spans="1:10" x14ac:dyDescent="0.2">
      <c r="A2387" t="s">
        <v>51</v>
      </c>
      <c r="B2387" s="3">
        <v>44295</v>
      </c>
      <c r="C2387">
        <v>0</v>
      </c>
      <c r="D2387">
        <v>0</v>
      </c>
      <c r="E2387">
        <f t="shared" si="188"/>
        <v>2021</v>
      </c>
      <c r="F2387" t="str">
        <f t="shared" si="187"/>
        <v>Victorian</v>
      </c>
      <c r="G2387" t="str">
        <f t="shared" si="189"/>
        <v>Quarter</v>
      </c>
      <c r="H2387">
        <f t="shared" si="190"/>
        <v>2022</v>
      </c>
      <c r="I2387">
        <f t="shared" si="191"/>
        <v>91</v>
      </c>
      <c r="J2387">
        <f>D2387*PJ_per_contract*I2387</f>
        <v>0</v>
      </c>
    </row>
    <row r="2388" spans="1:10" x14ac:dyDescent="0.2">
      <c r="A2388" t="s">
        <v>69</v>
      </c>
      <c r="B2388" s="3">
        <v>44295</v>
      </c>
      <c r="C2388">
        <v>0</v>
      </c>
      <c r="D2388">
        <v>0</v>
      </c>
      <c r="E2388">
        <f t="shared" si="188"/>
        <v>2021</v>
      </c>
      <c r="F2388" t="str">
        <f t="shared" si="187"/>
        <v>Victorian</v>
      </c>
      <c r="G2388" t="str">
        <f t="shared" si="189"/>
        <v>Quarter</v>
      </c>
      <c r="H2388">
        <f t="shared" si="190"/>
        <v>2025</v>
      </c>
      <c r="I2388">
        <f t="shared" si="191"/>
        <v>91</v>
      </c>
      <c r="J2388">
        <f>D2388*PJ_per_contract*I2388</f>
        <v>0</v>
      </c>
    </row>
    <row r="2389" spans="1:10" x14ac:dyDescent="0.2">
      <c r="A2389" t="s">
        <v>56</v>
      </c>
      <c r="B2389" s="3">
        <v>44295</v>
      </c>
      <c r="C2389">
        <v>0</v>
      </c>
      <c r="D2389">
        <v>0</v>
      </c>
      <c r="E2389">
        <f t="shared" si="188"/>
        <v>2021</v>
      </c>
      <c r="F2389" t="str">
        <f t="shared" si="187"/>
        <v>Victorian</v>
      </c>
      <c r="G2389" t="str">
        <f t="shared" si="189"/>
        <v>Quarter</v>
      </c>
      <c r="H2389">
        <f t="shared" si="190"/>
        <v>2023</v>
      </c>
      <c r="I2389">
        <f t="shared" si="191"/>
        <v>91</v>
      </c>
      <c r="J2389">
        <f>D2389*PJ_per_contract*I2389</f>
        <v>0</v>
      </c>
    </row>
    <row r="2390" spans="1:10" x14ac:dyDescent="0.2">
      <c r="A2390" t="s">
        <v>54</v>
      </c>
      <c r="B2390" s="3">
        <v>44295</v>
      </c>
      <c r="C2390">
        <v>0</v>
      </c>
      <c r="D2390">
        <v>0</v>
      </c>
      <c r="E2390">
        <f t="shared" si="188"/>
        <v>2021</v>
      </c>
      <c r="F2390" t="str">
        <f t="shared" si="187"/>
        <v>Victorian</v>
      </c>
      <c r="G2390" t="str">
        <f t="shared" si="189"/>
        <v>Quarter</v>
      </c>
      <c r="H2390">
        <f t="shared" si="190"/>
        <v>2023</v>
      </c>
      <c r="I2390">
        <f t="shared" si="191"/>
        <v>91</v>
      </c>
      <c r="J2390">
        <f>D2390*PJ_per_contract*I2390</f>
        <v>0</v>
      </c>
    </row>
    <row r="2391" spans="1:10" x14ac:dyDescent="0.2">
      <c r="A2391" t="s">
        <v>68</v>
      </c>
      <c r="B2391" s="3">
        <v>44295</v>
      </c>
      <c r="C2391">
        <v>0</v>
      </c>
      <c r="D2391">
        <v>0</v>
      </c>
      <c r="E2391">
        <f t="shared" si="188"/>
        <v>2021</v>
      </c>
      <c r="F2391" t="str">
        <f t="shared" si="187"/>
        <v>Victorian</v>
      </c>
      <c r="G2391" t="str">
        <f t="shared" si="189"/>
        <v>Quarter</v>
      </c>
      <c r="H2391">
        <f t="shared" si="190"/>
        <v>2025</v>
      </c>
      <c r="I2391">
        <f t="shared" si="191"/>
        <v>91</v>
      </c>
      <c r="J2391">
        <f>D2391*PJ_per_contract*I2391</f>
        <v>0</v>
      </c>
    </row>
    <row r="2392" spans="1:10" x14ac:dyDescent="0.2">
      <c r="A2392" t="s">
        <v>55</v>
      </c>
      <c r="B2392" s="3">
        <v>44295</v>
      </c>
      <c r="C2392">
        <v>0</v>
      </c>
      <c r="D2392">
        <v>0</v>
      </c>
      <c r="E2392">
        <f t="shared" si="188"/>
        <v>2021</v>
      </c>
      <c r="F2392" t="str">
        <f t="shared" si="187"/>
        <v>Victorian</v>
      </c>
      <c r="G2392" t="str">
        <f t="shared" si="189"/>
        <v>Quarter</v>
      </c>
      <c r="H2392">
        <f t="shared" si="190"/>
        <v>2024</v>
      </c>
      <c r="I2392">
        <f t="shared" si="191"/>
        <v>91</v>
      </c>
      <c r="J2392">
        <f>D2392*PJ_per_contract*I2392</f>
        <v>0</v>
      </c>
    </row>
    <row r="2393" spans="1:10" x14ac:dyDescent="0.2">
      <c r="A2393" t="s">
        <v>57</v>
      </c>
      <c r="B2393" s="3">
        <v>44295</v>
      </c>
      <c r="C2393">
        <v>0</v>
      </c>
      <c r="D2393">
        <v>0</v>
      </c>
      <c r="E2393">
        <f t="shared" si="188"/>
        <v>2021</v>
      </c>
      <c r="F2393" t="str">
        <f t="shared" si="187"/>
        <v>Victorian</v>
      </c>
      <c r="G2393" t="str">
        <f t="shared" si="189"/>
        <v>Quarter</v>
      </c>
      <c r="H2393">
        <f t="shared" si="190"/>
        <v>2024</v>
      </c>
      <c r="I2393">
        <f t="shared" si="191"/>
        <v>91</v>
      </c>
      <c r="J2393">
        <f>D2393*PJ_per_contract*I2393</f>
        <v>0</v>
      </c>
    </row>
    <row r="2394" spans="1:10" x14ac:dyDescent="0.2">
      <c r="A2394" t="s">
        <v>52</v>
      </c>
      <c r="B2394" s="3">
        <v>44295</v>
      </c>
      <c r="C2394">
        <v>0</v>
      </c>
      <c r="D2394">
        <v>0</v>
      </c>
      <c r="E2394">
        <f t="shared" si="188"/>
        <v>2021</v>
      </c>
      <c r="F2394" t="str">
        <f t="shared" si="187"/>
        <v>Victorian</v>
      </c>
      <c r="G2394" t="str">
        <f t="shared" si="189"/>
        <v>Quarter</v>
      </c>
      <c r="H2394">
        <f t="shared" si="190"/>
        <v>2022</v>
      </c>
      <c r="I2394">
        <f t="shared" si="191"/>
        <v>91</v>
      </c>
      <c r="J2394">
        <f>D2394*PJ_per_contract*I2394</f>
        <v>0</v>
      </c>
    </row>
    <row r="2395" spans="1:10" x14ac:dyDescent="0.2">
      <c r="A2395" t="s">
        <v>58</v>
      </c>
      <c r="B2395" s="3">
        <v>44295</v>
      </c>
      <c r="C2395">
        <v>0</v>
      </c>
      <c r="D2395">
        <v>0</v>
      </c>
      <c r="E2395">
        <f t="shared" si="188"/>
        <v>2021</v>
      </c>
      <c r="F2395" t="str">
        <f t="shared" si="187"/>
        <v>Victorian</v>
      </c>
      <c r="G2395" t="str">
        <f t="shared" si="189"/>
        <v>Quarter</v>
      </c>
      <c r="H2395">
        <f t="shared" si="190"/>
        <v>2024</v>
      </c>
      <c r="I2395">
        <f t="shared" si="191"/>
        <v>91</v>
      </c>
      <c r="J2395">
        <f>D2395*PJ_per_contract*I2395</f>
        <v>0</v>
      </c>
    </row>
    <row r="2396" spans="1:10" x14ac:dyDescent="0.2">
      <c r="A2396" t="s">
        <v>59</v>
      </c>
      <c r="B2396" s="3">
        <v>44295</v>
      </c>
      <c r="C2396">
        <v>0</v>
      </c>
      <c r="D2396">
        <v>0</v>
      </c>
      <c r="E2396">
        <f t="shared" si="188"/>
        <v>2021</v>
      </c>
      <c r="F2396" t="str">
        <f t="shared" si="187"/>
        <v>Victorian</v>
      </c>
      <c r="G2396" t="str">
        <f t="shared" si="189"/>
        <v>Quarter</v>
      </c>
      <c r="H2396">
        <f t="shared" si="190"/>
        <v>2023</v>
      </c>
      <c r="I2396">
        <f t="shared" si="191"/>
        <v>91</v>
      </c>
      <c r="J2396">
        <f>D2396*PJ_per_contract*I2396</f>
        <v>0</v>
      </c>
    </row>
    <row r="2397" spans="1:10" x14ac:dyDescent="0.2">
      <c r="A2397" t="s">
        <v>53</v>
      </c>
      <c r="B2397" s="3">
        <v>44295</v>
      </c>
      <c r="C2397">
        <v>0</v>
      </c>
      <c r="D2397">
        <v>0</v>
      </c>
      <c r="E2397">
        <f t="shared" si="188"/>
        <v>2021</v>
      </c>
      <c r="F2397" t="str">
        <f t="shared" si="187"/>
        <v>Victorian</v>
      </c>
      <c r="G2397" t="str">
        <f t="shared" si="189"/>
        <v>Quarter</v>
      </c>
      <c r="H2397">
        <f t="shared" si="190"/>
        <v>2023</v>
      </c>
      <c r="I2397">
        <f t="shared" si="191"/>
        <v>91</v>
      </c>
      <c r="J2397">
        <f>D2397*PJ_per_contract*I2397</f>
        <v>0</v>
      </c>
    </row>
    <row r="2398" spans="1:10" x14ac:dyDescent="0.2">
      <c r="A2398" t="s">
        <v>60</v>
      </c>
      <c r="B2398" s="3">
        <v>44295</v>
      </c>
      <c r="C2398">
        <v>0</v>
      </c>
      <c r="D2398">
        <v>0</v>
      </c>
      <c r="E2398">
        <f t="shared" si="188"/>
        <v>2021</v>
      </c>
      <c r="F2398" t="str">
        <f t="shared" si="187"/>
        <v>Wallumbilla</v>
      </c>
      <c r="G2398" t="str">
        <f t="shared" si="189"/>
        <v>Strip</v>
      </c>
      <c r="H2398">
        <f t="shared" si="190"/>
        <v>2023</v>
      </c>
      <c r="I2398">
        <f t="shared" si="191"/>
        <v>365</v>
      </c>
      <c r="J2398">
        <f>D2398*PJ_per_contract*I2398</f>
        <v>0</v>
      </c>
    </row>
    <row r="2399" spans="1:10" x14ac:dyDescent="0.2">
      <c r="A2399" t="s">
        <v>61</v>
      </c>
      <c r="B2399" s="3">
        <v>44295</v>
      </c>
      <c r="C2399">
        <v>35</v>
      </c>
      <c r="D2399">
        <v>0</v>
      </c>
      <c r="E2399">
        <f t="shared" si="188"/>
        <v>2021</v>
      </c>
      <c r="F2399" t="str">
        <f t="shared" si="187"/>
        <v>Wallumbilla</v>
      </c>
      <c r="G2399" t="str">
        <f t="shared" si="189"/>
        <v>Quarter</v>
      </c>
      <c r="H2399">
        <f t="shared" si="190"/>
        <v>2022</v>
      </c>
      <c r="I2399">
        <f t="shared" si="191"/>
        <v>91</v>
      </c>
      <c r="J2399">
        <f>D2399*PJ_per_contract*I2399</f>
        <v>0</v>
      </c>
    </row>
    <row r="2400" spans="1:10" x14ac:dyDescent="0.2">
      <c r="A2400" t="s">
        <v>62</v>
      </c>
      <c r="B2400" s="3">
        <v>44295</v>
      </c>
      <c r="C2400">
        <v>10</v>
      </c>
      <c r="D2400">
        <v>0</v>
      </c>
      <c r="E2400">
        <f t="shared" si="188"/>
        <v>2021</v>
      </c>
      <c r="F2400" t="str">
        <f t="shared" si="187"/>
        <v>Wallumbilla</v>
      </c>
      <c r="G2400" t="str">
        <f t="shared" si="189"/>
        <v>Quarter</v>
      </c>
      <c r="H2400">
        <f t="shared" si="190"/>
        <v>2022</v>
      </c>
      <c r="I2400">
        <f t="shared" si="191"/>
        <v>91</v>
      </c>
      <c r="J2400">
        <f>D2400*PJ_per_contract*I2400</f>
        <v>0</v>
      </c>
    </row>
    <row r="2401" spans="1:10" x14ac:dyDescent="0.2">
      <c r="A2401" t="s">
        <v>70</v>
      </c>
      <c r="B2401" s="3">
        <v>44295</v>
      </c>
      <c r="C2401">
        <v>0</v>
      </c>
      <c r="D2401">
        <v>0</v>
      </c>
      <c r="E2401">
        <f t="shared" si="188"/>
        <v>2021</v>
      </c>
      <c r="F2401" t="str">
        <f t="shared" si="187"/>
        <v>Wallumbilla</v>
      </c>
      <c r="G2401" t="str">
        <f t="shared" si="189"/>
        <v>Strip</v>
      </c>
      <c r="H2401">
        <f t="shared" si="190"/>
        <v>2023</v>
      </c>
      <c r="I2401">
        <f t="shared" si="191"/>
        <v>365</v>
      </c>
      <c r="J2401">
        <f>D2401*PJ_per_contract*I2401</f>
        <v>0</v>
      </c>
    </row>
    <row r="2402" spans="1:10" x14ac:dyDescent="0.2">
      <c r="A2402" t="s">
        <v>63</v>
      </c>
      <c r="B2402" s="3">
        <v>44295</v>
      </c>
      <c r="C2402">
        <v>0</v>
      </c>
      <c r="D2402">
        <v>0</v>
      </c>
      <c r="E2402">
        <f t="shared" si="188"/>
        <v>2021</v>
      </c>
      <c r="F2402" t="str">
        <f t="shared" si="187"/>
        <v>Wallumbilla</v>
      </c>
      <c r="G2402" t="str">
        <f t="shared" si="189"/>
        <v>Quarter</v>
      </c>
      <c r="H2402">
        <f t="shared" si="190"/>
        <v>2023</v>
      </c>
      <c r="I2402">
        <f t="shared" si="191"/>
        <v>91</v>
      </c>
      <c r="J2402">
        <f>D2402*PJ_per_contract*I2402</f>
        <v>0</v>
      </c>
    </row>
    <row r="2403" spans="1:10" x14ac:dyDescent="0.2">
      <c r="A2403" t="s">
        <v>64</v>
      </c>
      <c r="B2403" s="3">
        <v>44295</v>
      </c>
      <c r="C2403">
        <v>0</v>
      </c>
      <c r="D2403">
        <v>0</v>
      </c>
      <c r="E2403">
        <f t="shared" si="188"/>
        <v>2021</v>
      </c>
      <c r="F2403" t="str">
        <f t="shared" si="187"/>
        <v>Wallumbilla</v>
      </c>
      <c r="G2403" t="str">
        <f t="shared" si="189"/>
        <v>Quarter</v>
      </c>
      <c r="H2403">
        <f t="shared" si="190"/>
        <v>2023</v>
      </c>
      <c r="I2403">
        <f t="shared" si="191"/>
        <v>91</v>
      </c>
      <c r="J2403">
        <f>D2403*PJ_per_contract*I2403</f>
        <v>0</v>
      </c>
    </row>
    <row r="2404" spans="1:10" x14ac:dyDescent="0.2">
      <c r="A2404" t="s">
        <v>71</v>
      </c>
      <c r="B2404" s="3">
        <v>44295</v>
      </c>
      <c r="C2404">
        <v>0</v>
      </c>
      <c r="D2404">
        <v>0</v>
      </c>
      <c r="E2404">
        <f t="shared" si="188"/>
        <v>2021</v>
      </c>
      <c r="F2404" t="str">
        <f t="shared" si="187"/>
        <v>Wallumbilla</v>
      </c>
      <c r="G2404" t="str">
        <f t="shared" si="189"/>
        <v>Quarter</v>
      </c>
      <c r="H2404">
        <f t="shared" si="190"/>
        <v>2023</v>
      </c>
      <c r="I2404">
        <f t="shared" si="191"/>
        <v>91</v>
      </c>
      <c r="J2404">
        <f>D2404*PJ_per_contract*I2404</f>
        <v>0</v>
      </c>
    </row>
    <row r="2405" spans="1:10" x14ac:dyDescent="0.2">
      <c r="A2405" t="s">
        <v>72</v>
      </c>
      <c r="B2405" s="3">
        <v>44295</v>
      </c>
      <c r="C2405">
        <v>0</v>
      </c>
      <c r="D2405">
        <v>0</v>
      </c>
      <c r="E2405">
        <f t="shared" si="188"/>
        <v>2021</v>
      </c>
      <c r="F2405" t="str">
        <f t="shared" si="187"/>
        <v>Wallumbilla</v>
      </c>
      <c r="G2405" t="str">
        <f t="shared" si="189"/>
        <v>Quarter</v>
      </c>
      <c r="H2405">
        <f t="shared" si="190"/>
        <v>2023</v>
      </c>
      <c r="I2405">
        <f t="shared" si="191"/>
        <v>91</v>
      </c>
      <c r="J2405">
        <f>D2405*PJ_per_contract*I2405</f>
        <v>0</v>
      </c>
    </row>
    <row r="2406" spans="1:10" x14ac:dyDescent="0.2">
      <c r="A2406" t="s">
        <v>35</v>
      </c>
      <c r="B2406" s="3">
        <v>44298</v>
      </c>
      <c r="C2406">
        <v>0</v>
      </c>
      <c r="D2406">
        <v>0</v>
      </c>
      <c r="E2406">
        <f t="shared" si="188"/>
        <v>2021</v>
      </c>
      <c r="F2406" t="str">
        <f t="shared" si="187"/>
        <v>Victorian</v>
      </c>
      <c r="G2406" t="str">
        <f t="shared" si="189"/>
        <v>Month</v>
      </c>
      <c r="H2406">
        <f t="shared" si="190"/>
        <v>2021</v>
      </c>
      <c r="I2406">
        <f t="shared" si="191"/>
        <v>30</v>
      </c>
      <c r="J2406">
        <f>D2406*PJ_per_contract*I2406</f>
        <v>0</v>
      </c>
    </row>
    <row r="2407" spans="1:10" x14ac:dyDescent="0.2">
      <c r="A2407" t="s">
        <v>36</v>
      </c>
      <c r="B2407" s="3">
        <v>44298</v>
      </c>
      <c r="C2407">
        <v>0</v>
      </c>
      <c r="D2407">
        <v>0</v>
      </c>
      <c r="E2407">
        <f t="shared" si="188"/>
        <v>2021</v>
      </c>
      <c r="F2407" t="str">
        <f t="shared" si="187"/>
        <v>Victorian</v>
      </c>
      <c r="G2407" t="str">
        <f t="shared" si="189"/>
        <v>Month</v>
      </c>
      <c r="H2407">
        <f t="shared" si="190"/>
        <v>2021</v>
      </c>
      <c r="I2407">
        <f t="shared" si="191"/>
        <v>30</v>
      </c>
      <c r="J2407">
        <f>D2407*PJ_per_contract*I2407</f>
        <v>0</v>
      </c>
    </row>
    <row r="2408" spans="1:10" x14ac:dyDescent="0.2">
      <c r="A2408" t="s">
        <v>37</v>
      </c>
      <c r="B2408" s="3">
        <v>44298</v>
      </c>
      <c r="C2408">
        <v>0</v>
      </c>
      <c r="D2408">
        <v>0</v>
      </c>
      <c r="E2408">
        <f t="shared" si="188"/>
        <v>2021</v>
      </c>
      <c r="F2408" t="str">
        <f t="shared" si="187"/>
        <v>Victorian</v>
      </c>
      <c r="G2408" t="str">
        <f t="shared" si="189"/>
        <v>Month</v>
      </c>
      <c r="H2408">
        <f t="shared" si="190"/>
        <v>2021</v>
      </c>
      <c r="I2408">
        <f t="shared" si="191"/>
        <v>30</v>
      </c>
      <c r="J2408">
        <f>D2408*PJ_per_contract*I2408</f>
        <v>0</v>
      </c>
    </row>
    <row r="2409" spans="1:10" x14ac:dyDescent="0.2">
      <c r="A2409" t="s">
        <v>38</v>
      </c>
      <c r="B2409" s="3">
        <v>44298</v>
      </c>
      <c r="C2409">
        <v>0</v>
      </c>
      <c r="D2409">
        <v>0</v>
      </c>
      <c r="E2409">
        <f t="shared" si="188"/>
        <v>2021</v>
      </c>
      <c r="F2409" t="str">
        <f t="shared" si="187"/>
        <v>Victorian</v>
      </c>
      <c r="G2409" t="str">
        <f t="shared" si="189"/>
        <v>Quarter</v>
      </c>
      <c r="H2409">
        <f t="shared" si="190"/>
        <v>2021</v>
      </c>
      <c r="I2409">
        <f t="shared" si="191"/>
        <v>91</v>
      </c>
      <c r="J2409">
        <f>D2409*PJ_per_contract*I2409</f>
        <v>0</v>
      </c>
    </row>
    <row r="2410" spans="1:10" x14ac:dyDescent="0.2">
      <c r="A2410" t="s">
        <v>39</v>
      </c>
      <c r="B2410" s="3">
        <v>44298</v>
      </c>
      <c r="C2410">
        <v>127</v>
      </c>
      <c r="D2410">
        <v>0</v>
      </c>
      <c r="E2410">
        <f t="shared" si="188"/>
        <v>2021</v>
      </c>
      <c r="F2410" t="str">
        <f t="shared" si="187"/>
        <v>Wallumbilla</v>
      </c>
      <c r="G2410" t="str">
        <f t="shared" si="189"/>
        <v>Quarter</v>
      </c>
      <c r="H2410">
        <f t="shared" si="190"/>
        <v>2021</v>
      </c>
      <c r="I2410">
        <f t="shared" si="191"/>
        <v>91</v>
      </c>
      <c r="J2410">
        <f>D2410*PJ_per_contract*I2410</f>
        <v>0</v>
      </c>
    </row>
    <row r="2411" spans="1:10" x14ac:dyDescent="0.2">
      <c r="A2411" t="s">
        <v>65</v>
      </c>
      <c r="B2411" s="3">
        <v>44298</v>
      </c>
      <c r="C2411">
        <v>0</v>
      </c>
      <c r="D2411">
        <v>0</v>
      </c>
      <c r="E2411">
        <f t="shared" si="188"/>
        <v>2021</v>
      </c>
      <c r="F2411" t="str">
        <f t="shared" si="187"/>
        <v>Victorian</v>
      </c>
      <c r="G2411" t="str">
        <f t="shared" si="189"/>
        <v>Month</v>
      </c>
      <c r="H2411">
        <f t="shared" si="190"/>
        <v>2021</v>
      </c>
      <c r="I2411">
        <f t="shared" si="191"/>
        <v>30</v>
      </c>
      <c r="J2411">
        <f>D2411*PJ_per_contract*I2411</f>
        <v>0</v>
      </c>
    </row>
    <row r="2412" spans="1:10" x14ac:dyDescent="0.2">
      <c r="A2412" t="s">
        <v>66</v>
      </c>
      <c r="B2412" s="3">
        <v>44298</v>
      </c>
      <c r="C2412">
        <v>0</v>
      </c>
      <c r="D2412">
        <v>0</v>
      </c>
      <c r="E2412">
        <f t="shared" si="188"/>
        <v>2021</v>
      </c>
      <c r="F2412" t="str">
        <f t="shared" si="187"/>
        <v>Victorian</v>
      </c>
      <c r="G2412" t="str">
        <f t="shared" si="189"/>
        <v>Month</v>
      </c>
      <c r="H2412">
        <f t="shared" si="190"/>
        <v>2021</v>
      </c>
      <c r="I2412">
        <f t="shared" si="191"/>
        <v>30</v>
      </c>
      <c r="J2412">
        <f>D2412*PJ_per_contract*I2412</f>
        <v>0</v>
      </c>
    </row>
    <row r="2413" spans="1:10" x14ac:dyDescent="0.2">
      <c r="A2413" t="s">
        <v>40</v>
      </c>
      <c r="B2413" s="3">
        <v>44298</v>
      </c>
      <c r="C2413">
        <v>0</v>
      </c>
      <c r="D2413">
        <v>0</v>
      </c>
      <c r="E2413">
        <f t="shared" si="188"/>
        <v>2021</v>
      </c>
      <c r="F2413" t="str">
        <f t="shared" si="187"/>
        <v>Wallumbilla</v>
      </c>
      <c r="G2413" t="str">
        <f t="shared" si="189"/>
        <v>Strip</v>
      </c>
      <c r="H2413">
        <f t="shared" si="190"/>
        <v>2022</v>
      </c>
      <c r="I2413">
        <f t="shared" si="191"/>
        <v>365</v>
      </c>
      <c r="J2413">
        <f>D2413*PJ_per_contract*I2413</f>
        <v>0</v>
      </c>
    </row>
    <row r="2414" spans="1:10" x14ac:dyDescent="0.2">
      <c r="A2414" t="s">
        <v>67</v>
      </c>
      <c r="B2414" s="3">
        <v>44298</v>
      </c>
      <c r="C2414">
        <v>0</v>
      </c>
      <c r="D2414">
        <v>0</v>
      </c>
      <c r="E2414">
        <f t="shared" si="188"/>
        <v>2021</v>
      </c>
      <c r="F2414" t="str">
        <f t="shared" si="187"/>
        <v>Victorian</v>
      </c>
      <c r="G2414" t="str">
        <f t="shared" si="189"/>
        <v>Month</v>
      </c>
      <c r="H2414">
        <f t="shared" si="190"/>
        <v>2021</v>
      </c>
      <c r="I2414">
        <f t="shared" si="191"/>
        <v>30</v>
      </c>
      <c r="J2414">
        <f>D2414*PJ_per_contract*I2414</f>
        <v>0</v>
      </c>
    </row>
    <row r="2415" spans="1:10" x14ac:dyDescent="0.2">
      <c r="A2415" t="s">
        <v>41</v>
      </c>
      <c r="B2415" s="3">
        <v>44298</v>
      </c>
      <c r="C2415">
        <v>0</v>
      </c>
      <c r="D2415">
        <v>0</v>
      </c>
      <c r="E2415">
        <f t="shared" si="188"/>
        <v>2021</v>
      </c>
      <c r="F2415" t="str">
        <f t="shared" si="187"/>
        <v>Victorian</v>
      </c>
      <c r="G2415" t="str">
        <f t="shared" si="189"/>
        <v>Quarter</v>
      </c>
      <c r="H2415">
        <f t="shared" si="190"/>
        <v>2021</v>
      </c>
      <c r="I2415">
        <f t="shared" si="191"/>
        <v>91</v>
      </c>
      <c r="J2415">
        <f>D2415*PJ_per_contract*I2415</f>
        <v>0</v>
      </c>
    </row>
    <row r="2416" spans="1:10" x14ac:dyDescent="0.2">
      <c r="A2416" t="s">
        <v>42</v>
      </c>
      <c r="B2416" s="3">
        <v>44298</v>
      </c>
      <c r="C2416">
        <v>152</v>
      </c>
      <c r="D2416">
        <v>0</v>
      </c>
      <c r="E2416">
        <f t="shared" si="188"/>
        <v>2021</v>
      </c>
      <c r="F2416" t="str">
        <f t="shared" si="187"/>
        <v>Wallumbilla</v>
      </c>
      <c r="G2416" t="str">
        <f t="shared" si="189"/>
        <v>Quarter</v>
      </c>
      <c r="H2416">
        <f t="shared" si="190"/>
        <v>2021</v>
      </c>
      <c r="I2416">
        <f t="shared" si="191"/>
        <v>91</v>
      </c>
      <c r="J2416">
        <f>D2416*PJ_per_contract*I2416</f>
        <v>0</v>
      </c>
    </row>
    <row r="2417" spans="1:10" x14ac:dyDescent="0.2">
      <c r="A2417" t="s">
        <v>43</v>
      </c>
      <c r="B2417" s="3">
        <v>44298</v>
      </c>
      <c r="C2417">
        <v>0</v>
      </c>
      <c r="D2417">
        <v>0</v>
      </c>
      <c r="E2417">
        <f t="shared" si="188"/>
        <v>2021</v>
      </c>
      <c r="F2417" t="str">
        <f t="shared" si="187"/>
        <v>Victorian</v>
      </c>
      <c r="G2417" t="str">
        <f t="shared" si="189"/>
        <v>Quarter</v>
      </c>
      <c r="H2417">
        <f t="shared" si="190"/>
        <v>2021</v>
      </c>
      <c r="I2417">
        <f t="shared" si="191"/>
        <v>91</v>
      </c>
      <c r="J2417">
        <f>D2417*PJ_per_contract*I2417</f>
        <v>0</v>
      </c>
    </row>
    <row r="2418" spans="1:10" x14ac:dyDescent="0.2">
      <c r="A2418" t="s">
        <v>44</v>
      </c>
      <c r="B2418" s="3">
        <v>44298</v>
      </c>
      <c r="C2418">
        <v>90</v>
      </c>
      <c r="D2418">
        <v>0</v>
      </c>
      <c r="E2418">
        <f t="shared" si="188"/>
        <v>2021</v>
      </c>
      <c r="F2418" t="str">
        <f t="shared" si="187"/>
        <v>Wallumbilla</v>
      </c>
      <c r="G2418" t="str">
        <f t="shared" si="189"/>
        <v>Quarter</v>
      </c>
      <c r="H2418">
        <f t="shared" si="190"/>
        <v>2021</v>
      </c>
      <c r="I2418">
        <f t="shared" si="191"/>
        <v>91</v>
      </c>
      <c r="J2418">
        <f>D2418*PJ_per_contract*I2418</f>
        <v>0</v>
      </c>
    </row>
    <row r="2419" spans="1:10" x14ac:dyDescent="0.2">
      <c r="A2419" t="s">
        <v>45</v>
      </c>
      <c r="B2419" s="3">
        <v>44298</v>
      </c>
      <c r="C2419">
        <v>0</v>
      </c>
      <c r="D2419">
        <v>0</v>
      </c>
      <c r="E2419">
        <f t="shared" si="188"/>
        <v>2021</v>
      </c>
      <c r="F2419" t="str">
        <f t="shared" si="187"/>
        <v>Wallumbilla</v>
      </c>
      <c r="G2419" t="str">
        <f t="shared" si="189"/>
        <v>Strip</v>
      </c>
      <c r="H2419">
        <f t="shared" si="190"/>
        <v>2022</v>
      </c>
      <c r="I2419">
        <f t="shared" si="191"/>
        <v>365</v>
      </c>
      <c r="J2419">
        <f>D2419*PJ_per_contract*I2419</f>
        <v>0</v>
      </c>
    </row>
    <row r="2420" spans="1:10" x14ac:dyDescent="0.2">
      <c r="A2420" t="s">
        <v>46</v>
      </c>
      <c r="B2420" s="3">
        <v>44298</v>
      </c>
      <c r="C2420">
        <v>0</v>
      </c>
      <c r="D2420">
        <v>0</v>
      </c>
      <c r="E2420">
        <f t="shared" si="188"/>
        <v>2021</v>
      </c>
      <c r="F2420" t="str">
        <f t="shared" si="187"/>
        <v>Victorian</v>
      </c>
      <c r="G2420" t="str">
        <f t="shared" si="189"/>
        <v>Quarter</v>
      </c>
      <c r="H2420">
        <f t="shared" si="190"/>
        <v>2022</v>
      </c>
      <c r="I2420">
        <f t="shared" si="191"/>
        <v>91</v>
      </c>
      <c r="J2420">
        <f>D2420*PJ_per_contract*I2420</f>
        <v>0</v>
      </c>
    </row>
    <row r="2421" spans="1:10" x14ac:dyDescent="0.2">
      <c r="A2421" t="s">
        <v>47</v>
      </c>
      <c r="B2421" s="3">
        <v>44298</v>
      </c>
      <c r="C2421">
        <v>10</v>
      </c>
      <c r="D2421">
        <v>0</v>
      </c>
      <c r="E2421">
        <f t="shared" si="188"/>
        <v>2021</v>
      </c>
      <c r="F2421" t="str">
        <f t="shared" si="187"/>
        <v>Wallumbilla</v>
      </c>
      <c r="G2421" t="str">
        <f t="shared" si="189"/>
        <v>Quarter</v>
      </c>
      <c r="H2421">
        <f t="shared" si="190"/>
        <v>2022</v>
      </c>
      <c r="I2421">
        <f t="shared" si="191"/>
        <v>91</v>
      </c>
      <c r="J2421">
        <f>D2421*PJ_per_contract*I2421</f>
        <v>0</v>
      </c>
    </row>
    <row r="2422" spans="1:10" x14ac:dyDescent="0.2">
      <c r="A2422" t="s">
        <v>48</v>
      </c>
      <c r="B2422" s="3">
        <v>44298</v>
      </c>
      <c r="C2422">
        <v>0</v>
      </c>
      <c r="D2422">
        <v>0</v>
      </c>
      <c r="E2422">
        <f t="shared" si="188"/>
        <v>2021</v>
      </c>
      <c r="F2422" t="str">
        <f t="shared" si="187"/>
        <v>Victorian</v>
      </c>
      <c r="G2422" t="str">
        <f t="shared" si="189"/>
        <v>Quarter</v>
      </c>
      <c r="H2422">
        <f t="shared" si="190"/>
        <v>2022</v>
      </c>
      <c r="I2422">
        <f t="shared" si="191"/>
        <v>91</v>
      </c>
      <c r="J2422">
        <f>D2422*PJ_per_contract*I2422</f>
        <v>0</v>
      </c>
    </row>
    <row r="2423" spans="1:10" x14ac:dyDescent="0.2">
      <c r="A2423" t="s">
        <v>49</v>
      </c>
      <c r="B2423" s="3">
        <v>44298</v>
      </c>
      <c r="C2423">
        <v>25</v>
      </c>
      <c r="D2423">
        <v>0</v>
      </c>
      <c r="E2423">
        <f t="shared" si="188"/>
        <v>2021</v>
      </c>
      <c r="F2423" t="str">
        <f t="shared" si="187"/>
        <v>Wallumbilla</v>
      </c>
      <c r="G2423" t="str">
        <f t="shared" si="189"/>
        <v>Quarter</v>
      </c>
      <c r="H2423">
        <f t="shared" si="190"/>
        <v>2022</v>
      </c>
      <c r="I2423">
        <f t="shared" si="191"/>
        <v>91</v>
      </c>
      <c r="J2423">
        <f>D2423*PJ_per_contract*I2423</f>
        <v>0</v>
      </c>
    </row>
    <row r="2424" spans="1:10" x14ac:dyDescent="0.2">
      <c r="A2424" t="s">
        <v>53</v>
      </c>
      <c r="B2424" s="3">
        <v>44298</v>
      </c>
      <c r="C2424">
        <v>0</v>
      </c>
      <c r="D2424">
        <v>0</v>
      </c>
      <c r="E2424">
        <f t="shared" si="188"/>
        <v>2021</v>
      </c>
      <c r="F2424" t="str">
        <f t="shared" si="187"/>
        <v>Victorian</v>
      </c>
      <c r="G2424" t="str">
        <f t="shared" si="189"/>
        <v>Quarter</v>
      </c>
      <c r="H2424">
        <f t="shared" si="190"/>
        <v>2023</v>
      </c>
      <c r="I2424">
        <f t="shared" si="191"/>
        <v>91</v>
      </c>
      <c r="J2424">
        <f>D2424*PJ_per_contract*I2424</f>
        <v>0</v>
      </c>
    </row>
    <row r="2425" spans="1:10" x14ac:dyDescent="0.2">
      <c r="A2425" t="s">
        <v>68</v>
      </c>
      <c r="B2425" s="3">
        <v>44298</v>
      </c>
      <c r="C2425">
        <v>0</v>
      </c>
      <c r="D2425">
        <v>0</v>
      </c>
      <c r="E2425">
        <f t="shared" si="188"/>
        <v>2021</v>
      </c>
      <c r="F2425" t="str">
        <f t="shared" si="187"/>
        <v>Victorian</v>
      </c>
      <c r="G2425" t="str">
        <f t="shared" si="189"/>
        <v>Quarter</v>
      </c>
      <c r="H2425">
        <f t="shared" si="190"/>
        <v>2025</v>
      </c>
      <c r="I2425">
        <f t="shared" si="191"/>
        <v>91</v>
      </c>
      <c r="J2425">
        <f>D2425*PJ_per_contract*I2425</f>
        <v>0</v>
      </c>
    </row>
    <row r="2426" spans="1:10" x14ac:dyDescent="0.2">
      <c r="A2426" t="s">
        <v>54</v>
      </c>
      <c r="B2426" s="3">
        <v>44298</v>
      </c>
      <c r="C2426">
        <v>0</v>
      </c>
      <c r="D2426">
        <v>0</v>
      </c>
      <c r="E2426">
        <f t="shared" si="188"/>
        <v>2021</v>
      </c>
      <c r="F2426" t="str">
        <f t="shared" si="187"/>
        <v>Victorian</v>
      </c>
      <c r="G2426" t="str">
        <f t="shared" si="189"/>
        <v>Quarter</v>
      </c>
      <c r="H2426">
        <f t="shared" si="190"/>
        <v>2023</v>
      </c>
      <c r="I2426">
        <f t="shared" si="191"/>
        <v>91</v>
      </c>
      <c r="J2426">
        <f>D2426*PJ_per_contract*I2426</f>
        <v>0</v>
      </c>
    </row>
    <row r="2427" spans="1:10" x14ac:dyDescent="0.2">
      <c r="A2427" t="s">
        <v>56</v>
      </c>
      <c r="B2427" s="3">
        <v>44298</v>
      </c>
      <c r="C2427">
        <v>0</v>
      </c>
      <c r="D2427">
        <v>0</v>
      </c>
      <c r="E2427">
        <f t="shared" si="188"/>
        <v>2021</v>
      </c>
      <c r="F2427" t="str">
        <f t="shared" si="187"/>
        <v>Victorian</v>
      </c>
      <c r="G2427" t="str">
        <f t="shared" si="189"/>
        <v>Quarter</v>
      </c>
      <c r="H2427">
        <f t="shared" si="190"/>
        <v>2023</v>
      </c>
      <c r="I2427">
        <f t="shared" si="191"/>
        <v>91</v>
      </c>
      <c r="J2427">
        <f>D2427*PJ_per_contract*I2427</f>
        <v>0</v>
      </c>
    </row>
    <row r="2428" spans="1:10" x14ac:dyDescent="0.2">
      <c r="A2428" t="s">
        <v>55</v>
      </c>
      <c r="B2428" s="3">
        <v>44298</v>
      </c>
      <c r="C2428">
        <v>0</v>
      </c>
      <c r="D2428">
        <v>0</v>
      </c>
      <c r="E2428">
        <f t="shared" si="188"/>
        <v>2021</v>
      </c>
      <c r="F2428" t="str">
        <f t="shared" si="187"/>
        <v>Victorian</v>
      </c>
      <c r="G2428" t="str">
        <f t="shared" si="189"/>
        <v>Quarter</v>
      </c>
      <c r="H2428">
        <f t="shared" si="190"/>
        <v>2024</v>
      </c>
      <c r="I2428">
        <f t="shared" si="191"/>
        <v>91</v>
      </c>
      <c r="J2428">
        <f>D2428*PJ_per_contract*I2428</f>
        <v>0</v>
      </c>
    </row>
    <row r="2429" spans="1:10" x14ac:dyDescent="0.2">
      <c r="A2429" t="s">
        <v>57</v>
      </c>
      <c r="B2429" s="3">
        <v>44298</v>
      </c>
      <c r="C2429">
        <v>0</v>
      </c>
      <c r="D2429">
        <v>0</v>
      </c>
      <c r="E2429">
        <f t="shared" si="188"/>
        <v>2021</v>
      </c>
      <c r="F2429" t="str">
        <f t="shared" si="187"/>
        <v>Victorian</v>
      </c>
      <c r="G2429" t="str">
        <f t="shared" si="189"/>
        <v>Quarter</v>
      </c>
      <c r="H2429">
        <f t="shared" si="190"/>
        <v>2024</v>
      </c>
      <c r="I2429">
        <f t="shared" si="191"/>
        <v>91</v>
      </c>
      <c r="J2429">
        <f>D2429*PJ_per_contract*I2429</f>
        <v>0</v>
      </c>
    </row>
    <row r="2430" spans="1:10" x14ac:dyDescent="0.2">
      <c r="A2430" t="s">
        <v>58</v>
      </c>
      <c r="B2430" s="3">
        <v>44298</v>
      </c>
      <c r="C2430">
        <v>0</v>
      </c>
      <c r="D2430">
        <v>0</v>
      </c>
      <c r="E2430">
        <f t="shared" si="188"/>
        <v>2021</v>
      </c>
      <c r="F2430" t="str">
        <f t="shared" si="187"/>
        <v>Victorian</v>
      </c>
      <c r="G2430" t="str">
        <f t="shared" si="189"/>
        <v>Quarter</v>
      </c>
      <c r="H2430">
        <f t="shared" si="190"/>
        <v>2024</v>
      </c>
      <c r="I2430">
        <f t="shared" si="191"/>
        <v>91</v>
      </c>
      <c r="J2430">
        <f>D2430*PJ_per_contract*I2430</f>
        <v>0</v>
      </c>
    </row>
    <row r="2431" spans="1:10" x14ac:dyDescent="0.2">
      <c r="A2431" t="s">
        <v>52</v>
      </c>
      <c r="B2431" s="3">
        <v>44298</v>
      </c>
      <c r="C2431">
        <v>0</v>
      </c>
      <c r="D2431">
        <v>0</v>
      </c>
      <c r="E2431">
        <f t="shared" si="188"/>
        <v>2021</v>
      </c>
      <c r="F2431" t="str">
        <f t="shared" si="187"/>
        <v>Victorian</v>
      </c>
      <c r="G2431" t="str">
        <f t="shared" si="189"/>
        <v>Quarter</v>
      </c>
      <c r="H2431">
        <f t="shared" si="190"/>
        <v>2022</v>
      </c>
      <c r="I2431">
        <f t="shared" si="191"/>
        <v>91</v>
      </c>
      <c r="J2431">
        <f>D2431*PJ_per_contract*I2431</f>
        <v>0</v>
      </c>
    </row>
    <row r="2432" spans="1:10" x14ac:dyDescent="0.2">
      <c r="A2432" t="s">
        <v>59</v>
      </c>
      <c r="B2432" s="3">
        <v>44298</v>
      </c>
      <c r="C2432">
        <v>0</v>
      </c>
      <c r="D2432">
        <v>0</v>
      </c>
      <c r="E2432">
        <f t="shared" si="188"/>
        <v>2021</v>
      </c>
      <c r="F2432" t="str">
        <f t="shared" si="187"/>
        <v>Victorian</v>
      </c>
      <c r="G2432" t="str">
        <f t="shared" si="189"/>
        <v>Quarter</v>
      </c>
      <c r="H2432">
        <f t="shared" si="190"/>
        <v>2023</v>
      </c>
      <c r="I2432">
        <f t="shared" si="191"/>
        <v>91</v>
      </c>
      <c r="J2432">
        <f>D2432*PJ_per_contract*I2432</f>
        <v>0</v>
      </c>
    </row>
    <row r="2433" spans="1:10" x14ac:dyDescent="0.2">
      <c r="A2433" t="s">
        <v>50</v>
      </c>
      <c r="B2433" s="3">
        <v>44298</v>
      </c>
      <c r="C2433">
        <v>0</v>
      </c>
      <c r="D2433">
        <v>0</v>
      </c>
      <c r="E2433">
        <f t="shared" si="188"/>
        <v>2021</v>
      </c>
      <c r="F2433" t="str">
        <f t="shared" si="187"/>
        <v>Victorian</v>
      </c>
      <c r="G2433" t="str">
        <f t="shared" si="189"/>
        <v>Quarter</v>
      </c>
      <c r="H2433">
        <f t="shared" si="190"/>
        <v>2024</v>
      </c>
      <c r="I2433">
        <f t="shared" si="191"/>
        <v>91</v>
      </c>
      <c r="J2433">
        <f>D2433*PJ_per_contract*I2433</f>
        <v>0</v>
      </c>
    </row>
    <row r="2434" spans="1:10" x14ac:dyDescent="0.2">
      <c r="A2434" t="s">
        <v>69</v>
      </c>
      <c r="B2434" s="3">
        <v>44298</v>
      </c>
      <c r="C2434">
        <v>0</v>
      </c>
      <c r="D2434">
        <v>0</v>
      </c>
      <c r="E2434">
        <f t="shared" si="188"/>
        <v>2021</v>
      </c>
      <c r="F2434" t="str">
        <f t="shared" ref="F2434:F2497" si="192">IF(OR(LEFT(A2434,2)="GJ",LEFT(A2434,2)="GK"),"Victorian",IF(OR(LEFT(A2434,2)="GX",LEFT(A2434,2)="GY"),"Wallumbilla","NA"))</f>
        <v>Victorian</v>
      </c>
      <c r="G2434" t="str">
        <f t="shared" si="189"/>
        <v>Quarter</v>
      </c>
      <c r="H2434">
        <f t="shared" si="190"/>
        <v>2025</v>
      </c>
      <c r="I2434">
        <f t="shared" si="191"/>
        <v>91</v>
      </c>
      <c r="J2434">
        <f>D2434*PJ_per_contract*I2434</f>
        <v>0</v>
      </c>
    </row>
    <row r="2435" spans="1:10" x14ac:dyDescent="0.2">
      <c r="A2435" t="s">
        <v>51</v>
      </c>
      <c r="B2435" s="3">
        <v>44298</v>
      </c>
      <c r="C2435">
        <v>0</v>
      </c>
      <c r="D2435">
        <v>0</v>
      </c>
      <c r="E2435">
        <f t="shared" ref="E2435:E2498" si="193">YEAR(B2435)</f>
        <v>2021</v>
      </c>
      <c r="F2435" t="str">
        <f t="shared" si="192"/>
        <v>Victorian</v>
      </c>
      <c r="G2435" t="str">
        <f t="shared" ref="G2435:G2498" si="194">IF(LEFT(A2435,2)="GJ","Month",IF(OR(LEFT(A2435,2)="GK",LEFT(A2435,2)="GX"),"Quarter",IF(LEFT(A2435,2)="GY","Strip","NA")))</f>
        <v>Quarter</v>
      </c>
      <c r="H2435">
        <f t="shared" ref="H2435:H2498" si="195">VALUE(MID(A2435,4,4))</f>
        <v>2022</v>
      </c>
      <c r="I2435">
        <f t="shared" ref="I2435:I2498" si="196">IF(G2435="Month",_xlfn.DAYS(EOMONTH(B2435,0),EOMONTH(B2435,-1)),IF(G2435="Quarter",_xlfn.DAYS(EOMONTH(B2435,2),EOMONTH(B2435,-1)),365))</f>
        <v>91</v>
      </c>
      <c r="J2435">
        <f>D2435*PJ_per_contract*I2435</f>
        <v>0</v>
      </c>
    </row>
    <row r="2436" spans="1:10" x14ac:dyDescent="0.2">
      <c r="A2436" t="s">
        <v>60</v>
      </c>
      <c r="B2436" s="3">
        <v>44298</v>
      </c>
      <c r="C2436">
        <v>0</v>
      </c>
      <c r="D2436">
        <v>0</v>
      </c>
      <c r="E2436">
        <f t="shared" si="193"/>
        <v>2021</v>
      </c>
      <c r="F2436" t="str">
        <f t="shared" si="192"/>
        <v>Wallumbilla</v>
      </c>
      <c r="G2436" t="str">
        <f t="shared" si="194"/>
        <v>Strip</v>
      </c>
      <c r="H2436">
        <f t="shared" si="195"/>
        <v>2023</v>
      </c>
      <c r="I2436">
        <f t="shared" si="196"/>
        <v>365</v>
      </c>
      <c r="J2436">
        <f>D2436*PJ_per_contract*I2436</f>
        <v>0</v>
      </c>
    </row>
    <row r="2437" spans="1:10" x14ac:dyDescent="0.2">
      <c r="A2437" t="s">
        <v>61</v>
      </c>
      <c r="B2437" s="3">
        <v>44298</v>
      </c>
      <c r="C2437">
        <v>35</v>
      </c>
      <c r="D2437">
        <v>0</v>
      </c>
      <c r="E2437">
        <f t="shared" si="193"/>
        <v>2021</v>
      </c>
      <c r="F2437" t="str">
        <f t="shared" si="192"/>
        <v>Wallumbilla</v>
      </c>
      <c r="G2437" t="str">
        <f t="shared" si="194"/>
        <v>Quarter</v>
      </c>
      <c r="H2437">
        <f t="shared" si="195"/>
        <v>2022</v>
      </c>
      <c r="I2437">
        <f t="shared" si="196"/>
        <v>91</v>
      </c>
      <c r="J2437">
        <f>D2437*PJ_per_contract*I2437</f>
        <v>0</v>
      </c>
    </row>
    <row r="2438" spans="1:10" x14ac:dyDescent="0.2">
      <c r="A2438" t="s">
        <v>62</v>
      </c>
      <c r="B2438" s="3">
        <v>44298</v>
      </c>
      <c r="C2438">
        <v>10</v>
      </c>
      <c r="D2438">
        <v>0</v>
      </c>
      <c r="E2438">
        <f t="shared" si="193"/>
        <v>2021</v>
      </c>
      <c r="F2438" t="str">
        <f t="shared" si="192"/>
        <v>Wallumbilla</v>
      </c>
      <c r="G2438" t="str">
        <f t="shared" si="194"/>
        <v>Quarter</v>
      </c>
      <c r="H2438">
        <f t="shared" si="195"/>
        <v>2022</v>
      </c>
      <c r="I2438">
        <f t="shared" si="196"/>
        <v>91</v>
      </c>
      <c r="J2438">
        <f>D2438*PJ_per_contract*I2438</f>
        <v>0</v>
      </c>
    </row>
    <row r="2439" spans="1:10" x14ac:dyDescent="0.2">
      <c r="A2439" t="s">
        <v>70</v>
      </c>
      <c r="B2439" s="3">
        <v>44298</v>
      </c>
      <c r="C2439">
        <v>0</v>
      </c>
      <c r="D2439">
        <v>0</v>
      </c>
      <c r="E2439">
        <f t="shared" si="193"/>
        <v>2021</v>
      </c>
      <c r="F2439" t="str">
        <f t="shared" si="192"/>
        <v>Wallumbilla</v>
      </c>
      <c r="G2439" t="str">
        <f t="shared" si="194"/>
        <v>Strip</v>
      </c>
      <c r="H2439">
        <f t="shared" si="195"/>
        <v>2023</v>
      </c>
      <c r="I2439">
        <f t="shared" si="196"/>
        <v>365</v>
      </c>
      <c r="J2439">
        <f>D2439*PJ_per_contract*I2439</f>
        <v>0</v>
      </c>
    </row>
    <row r="2440" spans="1:10" x14ac:dyDescent="0.2">
      <c r="A2440" t="s">
        <v>63</v>
      </c>
      <c r="B2440" s="3">
        <v>44298</v>
      </c>
      <c r="C2440">
        <v>0</v>
      </c>
      <c r="D2440">
        <v>0</v>
      </c>
      <c r="E2440">
        <f t="shared" si="193"/>
        <v>2021</v>
      </c>
      <c r="F2440" t="str">
        <f t="shared" si="192"/>
        <v>Wallumbilla</v>
      </c>
      <c r="G2440" t="str">
        <f t="shared" si="194"/>
        <v>Quarter</v>
      </c>
      <c r="H2440">
        <f t="shared" si="195"/>
        <v>2023</v>
      </c>
      <c r="I2440">
        <f t="shared" si="196"/>
        <v>91</v>
      </c>
      <c r="J2440">
        <f>D2440*PJ_per_contract*I2440</f>
        <v>0</v>
      </c>
    </row>
    <row r="2441" spans="1:10" x14ac:dyDescent="0.2">
      <c r="A2441" t="s">
        <v>64</v>
      </c>
      <c r="B2441" s="3">
        <v>44298</v>
      </c>
      <c r="C2441">
        <v>0</v>
      </c>
      <c r="D2441">
        <v>0</v>
      </c>
      <c r="E2441">
        <f t="shared" si="193"/>
        <v>2021</v>
      </c>
      <c r="F2441" t="str">
        <f t="shared" si="192"/>
        <v>Wallumbilla</v>
      </c>
      <c r="G2441" t="str">
        <f t="shared" si="194"/>
        <v>Quarter</v>
      </c>
      <c r="H2441">
        <f t="shared" si="195"/>
        <v>2023</v>
      </c>
      <c r="I2441">
        <f t="shared" si="196"/>
        <v>91</v>
      </c>
      <c r="J2441">
        <f>D2441*PJ_per_contract*I2441</f>
        <v>0</v>
      </c>
    </row>
    <row r="2442" spans="1:10" x14ac:dyDescent="0.2">
      <c r="A2442" t="s">
        <v>71</v>
      </c>
      <c r="B2442" s="3">
        <v>44298</v>
      </c>
      <c r="C2442">
        <v>0</v>
      </c>
      <c r="D2442">
        <v>0</v>
      </c>
      <c r="E2442">
        <f t="shared" si="193"/>
        <v>2021</v>
      </c>
      <c r="F2442" t="str">
        <f t="shared" si="192"/>
        <v>Wallumbilla</v>
      </c>
      <c r="G2442" t="str">
        <f t="shared" si="194"/>
        <v>Quarter</v>
      </c>
      <c r="H2442">
        <f t="shared" si="195"/>
        <v>2023</v>
      </c>
      <c r="I2442">
        <f t="shared" si="196"/>
        <v>91</v>
      </c>
      <c r="J2442">
        <f>D2442*PJ_per_contract*I2442</f>
        <v>0</v>
      </c>
    </row>
    <row r="2443" spans="1:10" x14ac:dyDescent="0.2">
      <c r="A2443" t="s">
        <v>72</v>
      </c>
      <c r="B2443" s="3">
        <v>44298</v>
      </c>
      <c r="C2443">
        <v>0</v>
      </c>
      <c r="D2443">
        <v>0</v>
      </c>
      <c r="E2443">
        <f t="shared" si="193"/>
        <v>2021</v>
      </c>
      <c r="F2443" t="str">
        <f t="shared" si="192"/>
        <v>Wallumbilla</v>
      </c>
      <c r="G2443" t="str">
        <f t="shared" si="194"/>
        <v>Quarter</v>
      </c>
      <c r="H2443">
        <f t="shared" si="195"/>
        <v>2023</v>
      </c>
      <c r="I2443">
        <f t="shared" si="196"/>
        <v>91</v>
      </c>
      <c r="J2443">
        <f>D2443*PJ_per_contract*I2443</f>
        <v>0</v>
      </c>
    </row>
    <row r="2444" spans="1:10" x14ac:dyDescent="0.2">
      <c r="A2444" t="s">
        <v>35</v>
      </c>
      <c r="B2444" s="3">
        <v>44299</v>
      </c>
      <c r="C2444">
        <v>0</v>
      </c>
      <c r="D2444">
        <v>0</v>
      </c>
      <c r="E2444">
        <f t="shared" si="193"/>
        <v>2021</v>
      </c>
      <c r="F2444" t="str">
        <f t="shared" si="192"/>
        <v>Victorian</v>
      </c>
      <c r="G2444" t="str">
        <f t="shared" si="194"/>
        <v>Month</v>
      </c>
      <c r="H2444">
        <f t="shared" si="195"/>
        <v>2021</v>
      </c>
      <c r="I2444">
        <f t="shared" si="196"/>
        <v>30</v>
      </c>
      <c r="J2444">
        <f>D2444*PJ_per_contract*I2444</f>
        <v>0</v>
      </c>
    </row>
    <row r="2445" spans="1:10" x14ac:dyDescent="0.2">
      <c r="A2445" t="s">
        <v>36</v>
      </c>
      <c r="B2445" s="3">
        <v>44299</v>
      </c>
      <c r="C2445">
        <v>0</v>
      </c>
      <c r="D2445">
        <v>0</v>
      </c>
      <c r="E2445">
        <f t="shared" si="193"/>
        <v>2021</v>
      </c>
      <c r="F2445" t="str">
        <f t="shared" si="192"/>
        <v>Victorian</v>
      </c>
      <c r="G2445" t="str">
        <f t="shared" si="194"/>
        <v>Month</v>
      </c>
      <c r="H2445">
        <f t="shared" si="195"/>
        <v>2021</v>
      </c>
      <c r="I2445">
        <f t="shared" si="196"/>
        <v>30</v>
      </c>
      <c r="J2445">
        <f>D2445*PJ_per_contract*I2445</f>
        <v>0</v>
      </c>
    </row>
    <row r="2446" spans="1:10" x14ac:dyDescent="0.2">
      <c r="A2446" t="s">
        <v>37</v>
      </c>
      <c r="B2446" s="3">
        <v>44299</v>
      </c>
      <c r="C2446">
        <v>0</v>
      </c>
      <c r="D2446">
        <v>0</v>
      </c>
      <c r="E2446">
        <f t="shared" si="193"/>
        <v>2021</v>
      </c>
      <c r="F2446" t="str">
        <f t="shared" si="192"/>
        <v>Victorian</v>
      </c>
      <c r="G2446" t="str">
        <f t="shared" si="194"/>
        <v>Month</v>
      </c>
      <c r="H2446">
        <f t="shared" si="195"/>
        <v>2021</v>
      </c>
      <c r="I2446">
        <f t="shared" si="196"/>
        <v>30</v>
      </c>
      <c r="J2446">
        <f>D2446*PJ_per_contract*I2446</f>
        <v>0</v>
      </c>
    </row>
    <row r="2447" spans="1:10" x14ac:dyDescent="0.2">
      <c r="A2447" t="s">
        <v>38</v>
      </c>
      <c r="B2447" s="3">
        <v>44299</v>
      </c>
      <c r="C2447">
        <v>0</v>
      </c>
      <c r="D2447">
        <v>0</v>
      </c>
      <c r="E2447">
        <f t="shared" si="193"/>
        <v>2021</v>
      </c>
      <c r="F2447" t="str">
        <f t="shared" si="192"/>
        <v>Victorian</v>
      </c>
      <c r="G2447" t="str">
        <f t="shared" si="194"/>
        <v>Quarter</v>
      </c>
      <c r="H2447">
        <f t="shared" si="195"/>
        <v>2021</v>
      </c>
      <c r="I2447">
        <f t="shared" si="196"/>
        <v>91</v>
      </c>
      <c r="J2447">
        <f>D2447*PJ_per_contract*I2447</f>
        <v>0</v>
      </c>
    </row>
    <row r="2448" spans="1:10" x14ac:dyDescent="0.2">
      <c r="A2448" t="s">
        <v>39</v>
      </c>
      <c r="B2448" s="3">
        <v>44299</v>
      </c>
      <c r="C2448">
        <v>127</v>
      </c>
      <c r="D2448">
        <v>0</v>
      </c>
      <c r="E2448">
        <f t="shared" si="193"/>
        <v>2021</v>
      </c>
      <c r="F2448" t="str">
        <f t="shared" si="192"/>
        <v>Wallumbilla</v>
      </c>
      <c r="G2448" t="str">
        <f t="shared" si="194"/>
        <v>Quarter</v>
      </c>
      <c r="H2448">
        <f t="shared" si="195"/>
        <v>2021</v>
      </c>
      <c r="I2448">
        <f t="shared" si="196"/>
        <v>91</v>
      </c>
      <c r="J2448">
        <f>D2448*PJ_per_contract*I2448</f>
        <v>0</v>
      </c>
    </row>
    <row r="2449" spans="1:10" x14ac:dyDescent="0.2">
      <c r="A2449" t="s">
        <v>65</v>
      </c>
      <c r="B2449" s="3">
        <v>44299</v>
      </c>
      <c r="C2449">
        <v>0</v>
      </c>
      <c r="D2449">
        <v>0</v>
      </c>
      <c r="E2449">
        <f t="shared" si="193"/>
        <v>2021</v>
      </c>
      <c r="F2449" t="str">
        <f t="shared" si="192"/>
        <v>Victorian</v>
      </c>
      <c r="G2449" t="str">
        <f t="shared" si="194"/>
        <v>Month</v>
      </c>
      <c r="H2449">
        <f t="shared" si="195"/>
        <v>2021</v>
      </c>
      <c r="I2449">
        <f t="shared" si="196"/>
        <v>30</v>
      </c>
      <c r="J2449">
        <f>D2449*PJ_per_contract*I2449</f>
        <v>0</v>
      </c>
    </row>
    <row r="2450" spans="1:10" x14ac:dyDescent="0.2">
      <c r="A2450" t="s">
        <v>66</v>
      </c>
      <c r="B2450" s="3">
        <v>44299</v>
      </c>
      <c r="C2450">
        <v>0</v>
      </c>
      <c r="D2450">
        <v>0</v>
      </c>
      <c r="E2450">
        <f t="shared" si="193"/>
        <v>2021</v>
      </c>
      <c r="F2450" t="str">
        <f t="shared" si="192"/>
        <v>Victorian</v>
      </c>
      <c r="G2450" t="str">
        <f t="shared" si="194"/>
        <v>Month</v>
      </c>
      <c r="H2450">
        <f t="shared" si="195"/>
        <v>2021</v>
      </c>
      <c r="I2450">
        <f t="shared" si="196"/>
        <v>30</v>
      </c>
      <c r="J2450">
        <f>D2450*PJ_per_contract*I2450</f>
        <v>0</v>
      </c>
    </row>
    <row r="2451" spans="1:10" x14ac:dyDescent="0.2">
      <c r="A2451" t="s">
        <v>40</v>
      </c>
      <c r="B2451" s="3">
        <v>44299</v>
      </c>
      <c r="C2451">
        <v>0</v>
      </c>
      <c r="D2451">
        <v>0</v>
      </c>
      <c r="E2451">
        <f t="shared" si="193"/>
        <v>2021</v>
      </c>
      <c r="F2451" t="str">
        <f t="shared" si="192"/>
        <v>Wallumbilla</v>
      </c>
      <c r="G2451" t="str">
        <f t="shared" si="194"/>
        <v>Strip</v>
      </c>
      <c r="H2451">
        <f t="shared" si="195"/>
        <v>2022</v>
      </c>
      <c r="I2451">
        <f t="shared" si="196"/>
        <v>365</v>
      </c>
      <c r="J2451">
        <f>D2451*PJ_per_contract*I2451</f>
        <v>0</v>
      </c>
    </row>
    <row r="2452" spans="1:10" x14ac:dyDescent="0.2">
      <c r="A2452" t="s">
        <v>41</v>
      </c>
      <c r="B2452" s="3">
        <v>44299</v>
      </c>
      <c r="C2452">
        <v>0</v>
      </c>
      <c r="D2452">
        <v>0</v>
      </c>
      <c r="E2452">
        <f t="shared" si="193"/>
        <v>2021</v>
      </c>
      <c r="F2452" t="str">
        <f t="shared" si="192"/>
        <v>Victorian</v>
      </c>
      <c r="G2452" t="str">
        <f t="shared" si="194"/>
        <v>Quarter</v>
      </c>
      <c r="H2452">
        <f t="shared" si="195"/>
        <v>2021</v>
      </c>
      <c r="I2452">
        <f t="shared" si="196"/>
        <v>91</v>
      </c>
      <c r="J2452">
        <f>D2452*PJ_per_contract*I2452</f>
        <v>0</v>
      </c>
    </row>
    <row r="2453" spans="1:10" x14ac:dyDescent="0.2">
      <c r="A2453" t="s">
        <v>67</v>
      </c>
      <c r="B2453" s="3">
        <v>44299</v>
      </c>
      <c r="C2453">
        <v>0</v>
      </c>
      <c r="D2453">
        <v>0</v>
      </c>
      <c r="E2453">
        <f t="shared" si="193"/>
        <v>2021</v>
      </c>
      <c r="F2453" t="str">
        <f t="shared" si="192"/>
        <v>Victorian</v>
      </c>
      <c r="G2453" t="str">
        <f t="shared" si="194"/>
        <v>Month</v>
      </c>
      <c r="H2453">
        <f t="shared" si="195"/>
        <v>2021</v>
      </c>
      <c r="I2453">
        <f t="shared" si="196"/>
        <v>30</v>
      </c>
      <c r="J2453">
        <f>D2453*PJ_per_contract*I2453</f>
        <v>0</v>
      </c>
    </row>
    <row r="2454" spans="1:10" x14ac:dyDescent="0.2">
      <c r="A2454" t="s">
        <v>42</v>
      </c>
      <c r="B2454" s="3">
        <v>44299</v>
      </c>
      <c r="C2454">
        <v>152</v>
      </c>
      <c r="D2454">
        <v>0</v>
      </c>
      <c r="E2454">
        <f t="shared" si="193"/>
        <v>2021</v>
      </c>
      <c r="F2454" t="str">
        <f t="shared" si="192"/>
        <v>Wallumbilla</v>
      </c>
      <c r="G2454" t="str">
        <f t="shared" si="194"/>
        <v>Quarter</v>
      </c>
      <c r="H2454">
        <f t="shared" si="195"/>
        <v>2021</v>
      </c>
      <c r="I2454">
        <f t="shared" si="196"/>
        <v>91</v>
      </c>
      <c r="J2454">
        <f>D2454*PJ_per_contract*I2454</f>
        <v>0</v>
      </c>
    </row>
    <row r="2455" spans="1:10" x14ac:dyDescent="0.2">
      <c r="A2455" t="s">
        <v>43</v>
      </c>
      <c r="B2455" s="3">
        <v>44299</v>
      </c>
      <c r="C2455">
        <v>0</v>
      </c>
      <c r="D2455">
        <v>0</v>
      </c>
      <c r="E2455">
        <f t="shared" si="193"/>
        <v>2021</v>
      </c>
      <c r="F2455" t="str">
        <f t="shared" si="192"/>
        <v>Victorian</v>
      </c>
      <c r="G2455" t="str">
        <f t="shared" si="194"/>
        <v>Quarter</v>
      </c>
      <c r="H2455">
        <f t="shared" si="195"/>
        <v>2021</v>
      </c>
      <c r="I2455">
        <f t="shared" si="196"/>
        <v>91</v>
      </c>
      <c r="J2455">
        <f>D2455*PJ_per_contract*I2455</f>
        <v>0</v>
      </c>
    </row>
    <row r="2456" spans="1:10" x14ac:dyDescent="0.2">
      <c r="A2456" t="s">
        <v>44</v>
      </c>
      <c r="B2456" s="3">
        <v>44299</v>
      </c>
      <c r="C2456">
        <v>90</v>
      </c>
      <c r="D2456">
        <v>0</v>
      </c>
      <c r="E2456">
        <f t="shared" si="193"/>
        <v>2021</v>
      </c>
      <c r="F2456" t="str">
        <f t="shared" si="192"/>
        <v>Wallumbilla</v>
      </c>
      <c r="G2456" t="str">
        <f t="shared" si="194"/>
        <v>Quarter</v>
      </c>
      <c r="H2456">
        <f t="shared" si="195"/>
        <v>2021</v>
      </c>
      <c r="I2456">
        <f t="shared" si="196"/>
        <v>91</v>
      </c>
      <c r="J2456">
        <f>D2456*PJ_per_contract*I2456</f>
        <v>0</v>
      </c>
    </row>
    <row r="2457" spans="1:10" x14ac:dyDescent="0.2">
      <c r="A2457" t="s">
        <v>45</v>
      </c>
      <c r="B2457" s="3">
        <v>44299</v>
      </c>
      <c r="C2457">
        <v>0</v>
      </c>
      <c r="D2457">
        <v>0</v>
      </c>
      <c r="E2457">
        <f t="shared" si="193"/>
        <v>2021</v>
      </c>
      <c r="F2457" t="str">
        <f t="shared" si="192"/>
        <v>Wallumbilla</v>
      </c>
      <c r="G2457" t="str">
        <f t="shared" si="194"/>
        <v>Strip</v>
      </c>
      <c r="H2457">
        <f t="shared" si="195"/>
        <v>2022</v>
      </c>
      <c r="I2457">
        <f t="shared" si="196"/>
        <v>365</v>
      </c>
      <c r="J2457">
        <f>D2457*PJ_per_contract*I2457</f>
        <v>0</v>
      </c>
    </row>
    <row r="2458" spans="1:10" x14ac:dyDescent="0.2">
      <c r="A2458" t="s">
        <v>46</v>
      </c>
      <c r="B2458" s="3">
        <v>44299</v>
      </c>
      <c r="C2458">
        <v>0</v>
      </c>
      <c r="D2458">
        <v>0</v>
      </c>
      <c r="E2458">
        <f t="shared" si="193"/>
        <v>2021</v>
      </c>
      <c r="F2458" t="str">
        <f t="shared" si="192"/>
        <v>Victorian</v>
      </c>
      <c r="G2458" t="str">
        <f t="shared" si="194"/>
        <v>Quarter</v>
      </c>
      <c r="H2458">
        <f t="shared" si="195"/>
        <v>2022</v>
      </c>
      <c r="I2458">
        <f t="shared" si="196"/>
        <v>91</v>
      </c>
      <c r="J2458">
        <f>D2458*PJ_per_contract*I2458</f>
        <v>0</v>
      </c>
    </row>
    <row r="2459" spans="1:10" x14ac:dyDescent="0.2">
      <c r="A2459" t="s">
        <v>47</v>
      </c>
      <c r="B2459" s="3">
        <v>44299</v>
      </c>
      <c r="C2459">
        <v>10</v>
      </c>
      <c r="D2459">
        <v>0</v>
      </c>
      <c r="E2459">
        <f t="shared" si="193"/>
        <v>2021</v>
      </c>
      <c r="F2459" t="str">
        <f t="shared" si="192"/>
        <v>Wallumbilla</v>
      </c>
      <c r="G2459" t="str">
        <f t="shared" si="194"/>
        <v>Quarter</v>
      </c>
      <c r="H2459">
        <f t="shared" si="195"/>
        <v>2022</v>
      </c>
      <c r="I2459">
        <f t="shared" si="196"/>
        <v>91</v>
      </c>
      <c r="J2459">
        <f>D2459*PJ_per_contract*I2459</f>
        <v>0</v>
      </c>
    </row>
    <row r="2460" spans="1:10" x14ac:dyDescent="0.2">
      <c r="A2460" t="s">
        <v>48</v>
      </c>
      <c r="B2460" s="3">
        <v>44299</v>
      </c>
      <c r="C2460">
        <v>0</v>
      </c>
      <c r="D2460">
        <v>0</v>
      </c>
      <c r="E2460">
        <f t="shared" si="193"/>
        <v>2021</v>
      </c>
      <c r="F2460" t="str">
        <f t="shared" si="192"/>
        <v>Victorian</v>
      </c>
      <c r="G2460" t="str">
        <f t="shared" si="194"/>
        <v>Quarter</v>
      </c>
      <c r="H2460">
        <f t="shared" si="195"/>
        <v>2022</v>
      </c>
      <c r="I2460">
        <f t="shared" si="196"/>
        <v>91</v>
      </c>
      <c r="J2460">
        <f>D2460*PJ_per_contract*I2460</f>
        <v>0</v>
      </c>
    </row>
    <row r="2461" spans="1:10" x14ac:dyDescent="0.2">
      <c r="A2461" t="s">
        <v>49</v>
      </c>
      <c r="B2461" s="3">
        <v>44299</v>
      </c>
      <c r="C2461">
        <v>25</v>
      </c>
      <c r="D2461">
        <v>0</v>
      </c>
      <c r="E2461">
        <f t="shared" si="193"/>
        <v>2021</v>
      </c>
      <c r="F2461" t="str">
        <f t="shared" si="192"/>
        <v>Wallumbilla</v>
      </c>
      <c r="G2461" t="str">
        <f t="shared" si="194"/>
        <v>Quarter</v>
      </c>
      <c r="H2461">
        <f t="shared" si="195"/>
        <v>2022</v>
      </c>
      <c r="I2461">
        <f t="shared" si="196"/>
        <v>91</v>
      </c>
      <c r="J2461">
        <f>D2461*PJ_per_contract*I2461</f>
        <v>0</v>
      </c>
    </row>
    <row r="2462" spans="1:10" x14ac:dyDescent="0.2">
      <c r="A2462" t="s">
        <v>68</v>
      </c>
      <c r="B2462" s="3">
        <v>44299</v>
      </c>
      <c r="C2462">
        <v>0</v>
      </c>
      <c r="D2462">
        <v>0</v>
      </c>
      <c r="E2462">
        <f t="shared" si="193"/>
        <v>2021</v>
      </c>
      <c r="F2462" t="str">
        <f t="shared" si="192"/>
        <v>Victorian</v>
      </c>
      <c r="G2462" t="str">
        <f t="shared" si="194"/>
        <v>Quarter</v>
      </c>
      <c r="H2462">
        <f t="shared" si="195"/>
        <v>2025</v>
      </c>
      <c r="I2462">
        <f t="shared" si="196"/>
        <v>91</v>
      </c>
      <c r="J2462">
        <f>D2462*PJ_per_contract*I2462</f>
        <v>0</v>
      </c>
    </row>
    <row r="2463" spans="1:10" x14ac:dyDescent="0.2">
      <c r="A2463" t="s">
        <v>54</v>
      </c>
      <c r="B2463" s="3">
        <v>44299</v>
      </c>
      <c r="C2463">
        <v>0</v>
      </c>
      <c r="D2463">
        <v>0</v>
      </c>
      <c r="E2463">
        <f t="shared" si="193"/>
        <v>2021</v>
      </c>
      <c r="F2463" t="str">
        <f t="shared" si="192"/>
        <v>Victorian</v>
      </c>
      <c r="G2463" t="str">
        <f t="shared" si="194"/>
        <v>Quarter</v>
      </c>
      <c r="H2463">
        <f t="shared" si="195"/>
        <v>2023</v>
      </c>
      <c r="I2463">
        <f t="shared" si="196"/>
        <v>91</v>
      </c>
      <c r="J2463">
        <f>D2463*PJ_per_contract*I2463</f>
        <v>0</v>
      </c>
    </row>
    <row r="2464" spans="1:10" x14ac:dyDescent="0.2">
      <c r="A2464" t="s">
        <v>59</v>
      </c>
      <c r="B2464" s="3">
        <v>44299</v>
      </c>
      <c r="C2464">
        <v>0</v>
      </c>
      <c r="D2464">
        <v>0</v>
      </c>
      <c r="E2464">
        <f t="shared" si="193"/>
        <v>2021</v>
      </c>
      <c r="F2464" t="str">
        <f t="shared" si="192"/>
        <v>Victorian</v>
      </c>
      <c r="G2464" t="str">
        <f t="shared" si="194"/>
        <v>Quarter</v>
      </c>
      <c r="H2464">
        <f t="shared" si="195"/>
        <v>2023</v>
      </c>
      <c r="I2464">
        <f t="shared" si="196"/>
        <v>91</v>
      </c>
      <c r="J2464">
        <f>D2464*PJ_per_contract*I2464</f>
        <v>0</v>
      </c>
    </row>
    <row r="2465" spans="1:10" x14ac:dyDescent="0.2">
      <c r="A2465" t="s">
        <v>52</v>
      </c>
      <c r="B2465" s="3">
        <v>44299</v>
      </c>
      <c r="C2465">
        <v>0</v>
      </c>
      <c r="D2465">
        <v>0</v>
      </c>
      <c r="E2465">
        <f t="shared" si="193"/>
        <v>2021</v>
      </c>
      <c r="F2465" t="str">
        <f t="shared" si="192"/>
        <v>Victorian</v>
      </c>
      <c r="G2465" t="str">
        <f t="shared" si="194"/>
        <v>Quarter</v>
      </c>
      <c r="H2465">
        <f t="shared" si="195"/>
        <v>2022</v>
      </c>
      <c r="I2465">
        <f t="shared" si="196"/>
        <v>91</v>
      </c>
      <c r="J2465">
        <f>D2465*PJ_per_contract*I2465</f>
        <v>0</v>
      </c>
    </row>
    <row r="2466" spans="1:10" x14ac:dyDescent="0.2">
      <c r="A2466" t="s">
        <v>50</v>
      </c>
      <c r="B2466" s="3">
        <v>44299</v>
      </c>
      <c r="C2466">
        <v>0</v>
      </c>
      <c r="D2466">
        <v>0</v>
      </c>
      <c r="E2466">
        <f t="shared" si="193"/>
        <v>2021</v>
      </c>
      <c r="F2466" t="str">
        <f t="shared" si="192"/>
        <v>Victorian</v>
      </c>
      <c r="G2466" t="str">
        <f t="shared" si="194"/>
        <v>Quarter</v>
      </c>
      <c r="H2466">
        <f t="shared" si="195"/>
        <v>2024</v>
      </c>
      <c r="I2466">
        <f t="shared" si="196"/>
        <v>91</v>
      </c>
      <c r="J2466">
        <f>D2466*PJ_per_contract*I2466</f>
        <v>0</v>
      </c>
    </row>
    <row r="2467" spans="1:10" x14ac:dyDescent="0.2">
      <c r="A2467" t="s">
        <v>51</v>
      </c>
      <c r="B2467" s="3">
        <v>44299</v>
      </c>
      <c r="C2467">
        <v>0</v>
      </c>
      <c r="D2467">
        <v>0</v>
      </c>
      <c r="E2467">
        <f t="shared" si="193"/>
        <v>2021</v>
      </c>
      <c r="F2467" t="str">
        <f t="shared" si="192"/>
        <v>Victorian</v>
      </c>
      <c r="G2467" t="str">
        <f t="shared" si="194"/>
        <v>Quarter</v>
      </c>
      <c r="H2467">
        <f t="shared" si="195"/>
        <v>2022</v>
      </c>
      <c r="I2467">
        <f t="shared" si="196"/>
        <v>91</v>
      </c>
      <c r="J2467">
        <f>D2467*PJ_per_contract*I2467</f>
        <v>0</v>
      </c>
    </row>
    <row r="2468" spans="1:10" x14ac:dyDescent="0.2">
      <c r="A2468" t="s">
        <v>53</v>
      </c>
      <c r="B2468" s="3">
        <v>44299</v>
      </c>
      <c r="C2468">
        <v>0</v>
      </c>
      <c r="D2468">
        <v>0</v>
      </c>
      <c r="E2468">
        <f t="shared" si="193"/>
        <v>2021</v>
      </c>
      <c r="F2468" t="str">
        <f t="shared" si="192"/>
        <v>Victorian</v>
      </c>
      <c r="G2468" t="str">
        <f t="shared" si="194"/>
        <v>Quarter</v>
      </c>
      <c r="H2468">
        <f t="shared" si="195"/>
        <v>2023</v>
      </c>
      <c r="I2468">
        <f t="shared" si="196"/>
        <v>91</v>
      </c>
      <c r="J2468">
        <f>D2468*PJ_per_contract*I2468</f>
        <v>0</v>
      </c>
    </row>
    <row r="2469" spans="1:10" x14ac:dyDescent="0.2">
      <c r="A2469" t="s">
        <v>57</v>
      </c>
      <c r="B2469" s="3">
        <v>44299</v>
      </c>
      <c r="C2469">
        <v>0</v>
      </c>
      <c r="D2469">
        <v>0</v>
      </c>
      <c r="E2469">
        <f t="shared" si="193"/>
        <v>2021</v>
      </c>
      <c r="F2469" t="str">
        <f t="shared" si="192"/>
        <v>Victorian</v>
      </c>
      <c r="G2469" t="str">
        <f t="shared" si="194"/>
        <v>Quarter</v>
      </c>
      <c r="H2469">
        <f t="shared" si="195"/>
        <v>2024</v>
      </c>
      <c r="I2469">
        <f t="shared" si="196"/>
        <v>91</v>
      </c>
      <c r="J2469">
        <f>D2469*PJ_per_contract*I2469</f>
        <v>0</v>
      </c>
    </row>
    <row r="2470" spans="1:10" x14ac:dyDescent="0.2">
      <c r="A2470" t="s">
        <v>55</v>
      </c>
      <c r="B2470" s="3">
        <v>44299</v>
      </c>
      <c r="C2470">
        <v>0</v>
      </c>
      <c r="D2470">
        <v>0</v>
      </c>
      <c r="E2470">
        <f t="shared" si="193"/>
        <v>2021</v>
      </c>
      <c r="F2470" t="str">
        <f t="shared" si="192"/>
        <v>Victorian</v>
      </c>
      <c r="G2470" t="str">
        <f t="shared" si="194"/>
        <v>Quarter</v>
      </c>
      <c r="H2470">
        <f t="shared" si="195"/>
        <v>2024</v>
      </c>
      <c r="I2470">
        <f t="shared" si="196"/>
        <v>91</v>
      </c>
      <c r="J2470">
        <f>D2470*PJ_per_contract*I2470</f>
        <v>0</v>
      </c>
    </row>
    <row r="2471" spans="1:10" x14ac:dyDescent="0.2">
      <c r="A2471" t="s">
        <v>58</v>
      </c>
      <c r="B2471" s="3">
        <v>44299</v>
      </c>
      <c r="C2471">
        <v>0</v>
      </c>
      <c r="D2471">
        <v>0</v>
      </c>
      <c r="E2471">
        <f t="shared" si="193"/>
        <v>2021</v>
      </c>
      <c r="F2471" t="str">
        <f t="shared" si="192"/>
        <v>Victorian</v>
      </c>
      <c r="G2471" t="str">
        <f t="shared" si="194"/>
        <v>Quarter</v>
      </c>
      <c r="H2471">
        <f t="shared" si="195"/>
        <v>2024</v>
      </c>
      <c r="I2471">
        <f t="shared" si="196"/>
        <v>91</v>
      </c>
      <c r="J2471">
        <f>D2471*PJ_per_contract*I2471</f>
        <v>0</v>
      </c>
    </row>
    <row r="2472" spans="1:10" x14ac:dyDescent="0.2">
      <c r="A2472" t="s">
        <v>69</v>
      </c>
      <c r="B2472" s="3">
        <v>44299</v>
      </c>
      <c r="C2472">
        <v>0</v>
      </c>
      <c r="D2472">
        <v>0</v>
      </c>
      <c r="E2472">
        <f t="shared" si="193"/>
        <v>2021</v>
      </c>
      <c r="F2472" t="str">
        <f t="shared" si="192"/>
        <v>Victorian</v>
      </c>
      <c r="G2472" t="str">
        <f t="shared" si="194"/>
        <v>Quarter</v>
      </c>
      <c r="H2472">
        <f t="shared" si="195"/>
        <v>2025</v>
      </c>
      <c r="I2472">
        <f t="shared" si="196"/>
        <v>91</v>
      </c>
      <c r="J2472">
        <f>D2472*PJ_per_contract*I2472</f>
        <v>0</v>
      </c>
    </row>
    <row r="2473" spans="1:10" x14ac:dyDescent="0.2">
      <c r="A2473" t="s">
        <v>56</v>
      </c>
      <c r="B2473" s="3">
        <v>44299</v>
      </c>
      <c r="C2473">
        <v>0</v>
      </c>
      <c r="D2473">
        <v>0</v>
      </c>
      <c r="E2473">
        <f t="shared" si="193"/>
        <v>2021</v>
      </c>
      <c r="F2473" t="str">
        <f t="shared" si="192"/>
        <v>Victorian</v>
      </c>
      <c r="G2473" t="str">
        <f t="shared" si="194"/>
        <v>Quarter</v>
      </c>
      <c r="H2473">
        <f t="shared" si="195"/>
        <v>2023</v>
      </c>
      <c r="I2473">
        <f t="shared" si="196"/>
        <v>91</v>
      </c>
      <c r="J2473">
        <f>D2473*PJ_per_contract*I2473</f>
        <v>0</v>
      </c>
    </row>
    <row r="2474" spans="1:10" x14ac:dyDescent="0.2">
      <c r="A2474" t="s">
        <v>60</v>
      </c>
      <c r="B2474" s="3">
        <v>44299</v>
      </c>
      <c r="C2474">
        <v>0</v>
      </c>
      <c r="D2474">
        <v>0</v>
      </c>
      <c r="E2474">
        <f t="shared" si="193"/>
        <v>2021</v>
      </c>
      <c r="F2474" t="str">
        <f t="shared" si="192"/>
        <v>Wallumbilla</v>
      </c>
      <c r="G2474" t="str">
        <f t="shared" si="194"/>
        <v>Strip</v>
      </c>
      <c r="H2474">
        <f t="shared" si="195"/>
        <v>2023</v>
      </c>
      <c r="I2474">
        <f t="shared" si="196"/>
        <v>365</v>
      </c>
      <c r="J2474">
        <f>D2474*PJ_per_contract*I2474</f>
        <v>0</v>
      </c>
    </row>
    <row r="2475" spans="1:10" x14ac:dyDescent="0.2">
      <c r="A2475" t="s">
        <v>61</v>
      </c>
      <c r="B2475" s="3">
        <v>44299</v>
      </c>
      <c r="C2475">
        <v>35</v>
      </c>
      <c r="D2475">
        <v>0</v>
      </c>
      <c r="E2475">
        <f t="shared" si="193"/>
        <v>2021</v>
      </c>
      <c r="F2475" t="str">
        <f t="shared" si="192"/>
        <v>Wallumbilla</v>
      </c>
      <c r="G2475" t="str">
        <f t="shared" si="194"/>
        <v>Quarter</v>
      </c>
      <c r="H2475">
        <f t="shared" si="195"/>
        <v>2022</v>
      </c>
      <c r="I2475">
        <f t="shared" si="196"/>
        <v>91</v>
      </c>
      <c r="J2475">
        <f>D2475*PJ_per_contract*I2475</f>
        <v>0</v>
      </c>
    </row>
    <row r="2476" spans="1:10" x14ac:dyDescent="0.2">
      <c r="A2476" t="s">
        <v>62</v>
      </c>
      <c r="B2476" s="3">
        <v>44299</v>
      </c>
      <c r="C2476">
        <v>10</v>
      </c>
      <c r="D2476">
        <v>0</v>
      </c>
      <c r="E2476">
        <f t="shared" si="193"/>
        <v>2021</v>
      </c>
      <c r="F2476" t="str">
        <f t="shared" si="192"/>
        <v>Wallumbilla</v>
      </c>
      <c r="G2476" t="str">
        <f t="shared" si="194"/>
        <v>Quarter</v>
      </c>
      <c r="H2476">
        <f t="shared" si="195"/>
        <v>2022</v>
      </c>
      <c r="I2476">
        <f t="shared" si="196"/>
        <v>91</v>
      </c>
      <c r="J2476">
        <f>D2476*PJ_per_contract*I2476</f>
        <v>0</v>
      </c>
    </row>
    <row r="2477" spans="1:10" x14ac:dyDescent="0.2">
      <c r="A2477" t="s">
        <v>70</v>
      </c>
      <c r="B2477" s="3">
        <v>44299</v>
      </c>
      <c r="C2477">
        <v>0</v>
      </c>
      <c r="D2477">
        <v>0</v>
      </c>
      <c r="E2477">
        <f t="shared" si="193"/>
        <v>2021</v>
      </c>
      <c r="F2477" t="str">
        <f t="shared" si="192"/>
        <v>Wallumbilla</v>
      </c>
      <c r="G2477" t="str">
        <f t="shared" si="194"/>
        <v>Strip</v>
      </c>
      <c r="H2477">
        <f t="shared" si="195"/>
        <v>2023</v>
      </c>
      <c r="I2477">
        <f t="shared" si="196"/>
        <v>365</v>
      </c>
      <c r="J2477">
        <f>D2477*PJ_per_contract*I2477</f>
        <v>0</v>
      </c>
    </row>
    <row r="2478" spans="1:10" x14ac:dyDescent="0.2">
      <c r="A2478" t="s">
        <v>63</v>
      </c>
      <c r="B2478" s="3">
        <v>44299</v>
      </c>
      <c r="C2478">
        <v>0</v>
      </c>
      <c r="D2478">
        <v>0</v>
      </c>
      <c r="E2478">
        <f t="shared" si="193"/>
        <v>2021</v>
      </c>
      <c r="F2478" t="str">
        <f t="shared" si="192"/>
        <v>Wallumbilla</v>
      </c>
      <c r="G2478" t="str">
        <f t="shared" si="194"/>
        <v>Quarter</v>
      </c>
      <c r="H2478">
        <f t="shared" si="195"/>
        <v>2023</v>
      </c>
      <c r="I2478">
        <f t="shared" si="196"/>
        <v>91</v>
      </c>
      <c r="J2478">
        <f>D2478*PJ_per_contract*I2478</f>
        <v>0</v>
      </c>
    </row>
    <row r="2479" spans="1:10" x14ac:dyDescent="0.2">
      <c r="A2479" t="s">
        <v>64</v>
      </c>
      <c r="B2479" s="3">
        <v>44299</v>
      </c>
      <c r="C2479">
        <v>0</v>
      </c>
      <c r="D2479">
        <v>0</v>
      </c>
      <c r="E2479">
        <f t="shared" si="193"/>
        <v>2021</v>
      </c>
      <c r="F2479" t="str">
        <f t="shared" si="192"/>
        <v>Wallumbilla</v>
      </c>
      <c r="G2479" t="str">
        <f t="shared" si="194"/>
        <v>Quarter</v>
      </c>
      <c r="H2479">
        <f t="shared" si="195"/>
        <v>2023</v>
      </c>
      <c r="I2479">
        <f t="shared" si="196"/>
        <v>91</v>
      </c>
      <c r="J2479">
        <f>D2479*PJ_per_contract*I2479</f>
        <v>0</v>
      </c>
    </row>
    <row r="2480" spans="1:10" x14ac:dyDescent="0.2">
      <c r="A2480" t="s">
        <v>71</v>
      </c>
      <c r="B2480" s="3">
        <v>44299</v>
      </c>
      <c r="C2480">
        <v>0</v>
      </c>
      <c r="D2480">
        <v>0</v>
      </c>
      <c r="E2480">
        <f t="shared" si="193"/>
        <v>2021</v>
      </c>
      <c r="F2480" t="str">
        <f t="shared" si="192"/>
        <v>Wallumbilla</v>
      </c>
      <c r="G2480" t="str">
        <f t="shared" si="194"/>
        <v>Quarter</v>
      </c>
      <c r="H2480">
        <f t="shared" si="195"/>
        <v>2023</v>
      </c>
      <c r="I2480">
        <f t="shared" si="196"/>
        <v>91</v>
      </c>
      <c r="J2480">
        <f>D2480*PJ_per_contract*I2480</f>
        <v>0</v>
      </c>
    </row>
    <row r="2481" spans="1:10" x14ac:dyDescent="0.2">
      <c r="A2481" t="s">
        <v>72</v>
      </c>
      <c r="B2481" s="3">
        <v>44299</v>
      </c>
      <c r="C2481">
        <v>0</v>
      </c>
      <c r="D2481">
        <v>0</v>
      </c>
      <c r="E2481">
        <f t="shared" si="193"/>
        <v>2021</v>
      </c>
      <c r="F2481" t="str">
        <f t="shared" si="192"/>
        <v>Wallumbilla</v>
      </c>
      <c r="G2481" t="str">
        <f t="shared" si="194"/>
        <v>Quarter</v>
      </c>
      <c r="H2481">
        <f t="shared" si="195"/>
        <v>2023</v>
      </c>
      <c r="I2481">
        <f t="shared" si="196"/>
        <v>91</v>
      </c>
      <c r="J2481">
        <f>D2481*PJ_per_contract*I2481</f>
        <v>0</v>
      </c>
    </row>
    <row r="2482" spans="1:10" x14ac:dyDescent="0.2">
      <c r="A2482" t="s">
        <v>35</v>
      </c>
      <c r="B2482" s="3">
        <v>44300</v>
      </c>
      <c r="C2482">
        <v>0</v>
      </c>
      <c r="D2482">
        <v>0</v>
      </c>
      <c r="E2482">
        <f t="shared" si="193"/>
        <v>2021</v>
      </c>
      <c r="F2482" t="str">
        <f t="shared" si="192"/>
        <v>Victorian</v>
      </c>
      <c r="G2482" t="str">
        <f t="shared" si="194"/>
        <v>Month</v>
      </c>
      <c r="H2482">
        <f t="shared" si="195"/>
        <v>2021</v>
      </c>
      <c r="I2482">
        <f t="shared" si="196"/>
        <v>30</v>
      </c>
      <c r="J2482">
        <f>D2482*PJ_per_contract*I2482</f>
        <v>0</v>
      </c>
    </row>
    <row r="2483" spans="1:10" x14ac:dyDescent="0.2">
      <c r="A2483" t="s">
        <v>36</v>
      </c>
      <c r="B2483" s="3">
        <v>44300</v>
      </c>
      <c r="C2483">
        <v>0</v>
      </c>
      <c r="D2483">
        <v>0</v>
      </c>
      <c r="E2483">
        <f t="shared" si="193"/>
        <v>2021</v>
      </c>
      <c r="F2483" t="str">
        <f t="shared" si="192"/>
        <v>Victorian</v>
      </c>
      <c r="G2483" t="str">
        <f t="shared" si="194"/>
        <v>Month</v>
      </c>
      <c r="H2483">
        <f t="shared" si="195"/>
        <v>2021</v>
      </c>
      <c r="I2483">
        <f t="shared" si="196"/>
        <v>30</v>
      </c>
      <c r="J2483">
        <f>D2483*PJ_per_contract*I2483</f>
        <v>0</v>
      </c>
    </row>
    <row r="2484" spans="1:10" x14ac:dyDescent="0.2">
      <c r="A2484" t="s">
        <v>38</v>
      </c>
      <c r="B2484" s="3">
        <v>44300</v>
      </c>
      <c r="C2484">
        <v>0</v>
      </c>
      <c r="D2484">
        <v>0</v>
      </c>
      <c r="E2484">
        <f t="shared" si="193"/>
        <v>2021</v>
      </c>
      <c r="F2484" t="str">
        <f t="shared" si="192"/>
        <v>Victorian</v>
      </c>
      <c r="G2484" t="str">
        <f t="shared" si="194"/>
        <v>Quarter</v>
      </c>
      <c r="H2484">
        <f t="shared" si="195"/>
        <v>2021</v>
      </c>
      <c r="I2484">
        <f t="shared" si="196"/>
        <v>91</v>
      </c>
      <c r="J2484">
        <f>D2484*PJ_per_contract*I2484</f>
        <v>0</v>
      </c>
    </row>
    <row r="2485" spans="1:10" x14ac:dyDescent="0.2">
      <c r="A2485" t="s">
        <v>37</v>
      </c>
      <c r="B2485" s="3">
        <v>44300</v>
      </c>
      <c r="C2485">
        <v>0</v>
      </c>
      <c r="D2485">
        <v>0</v>
      </c>
      <c r="E2485">
        <f t="shared" si="193"/>
        <v>2021</v>
      </c>
      <c r="F2485" t="str">
        <f t="shared" si="192"/>
        <v>Victorian</v>
      </c>
      <c r="G2485" t="str">
        <f t="shared" si="194"/>
        <v>Month</v>
      </c>
      <c r="H2485">
        <f t="shared" si="195"/>
        <v>2021</v>
      </c>
      <c r="I2485">
        <f t="shared" si="196"/>
        <v>30</v>
      </c>
      <c r="J2485">
        <f>D2485*PJ_per_contract*I2485</f>
        <v>0</v>
      </c>
    </row>
    <row r="2486" spans="1:10" x14ac:dyDescent="0.2">
      <c r="A2486" t="s">
        <v>39</v>
      </c>
      <c r="B2486" s="3">
        <v>44300</v>
      </c>
      <c r="C2486">
        <v>127</v>
      </c>
      <c r="D2486">
        <v>0</v>
      </c>
      <c r="E2486">
        <f t="shared" si="193"/>
        <v>2021</v>
      </c>
      <c r="F2486" t="str">
        <f t="shared" si="192"/>
        <v>Wallumbilla</v>
      </c>
      <c r="G2486" t="str">
        <f t="shared" si="194"/>
        <v>Quarter</v>
      </c>
      <c r="H2486">
        <f t="shared" si="195"/>
        <v>2021</v>
      </c>
      <c r="I2486">
        <f t="shared" si="196"/>
        <v>91</v>
      </c>
      <c r="J2486">
        <f>D2486*PJ_per_contract*I2486</f>
        <v>0</v>
      </c>
    </row>
    <row r="2487" spans="1:10" x14ac:dyDescent="0.2">
      <c r="A2487" t="s">
        <v>65</v>
      </c>
      <c r="B2487" s="3">
        <v>44300</v>
      </c>
      <c r="C2487">
        <v>0</v>
      </c>
      <c r="D2487">
        <v>0</v>
      </c>
      <c r="E2487">
        <f t="shared" si="193"/>
        <v>2021</v>
      </c>
      <c r="F2487" t="str">
        <f t="shared" si="192"/>
        <v>Victorian</v>
      </c>
      <c r="G2487" t="str">
        <f t="shared" si="194"/>
        <v>Month</v>
      </c>
      <c r="H2487">
        <f t="shared" si="195"/>
        <v>2021</v>
      </c>
      <c r="I2487">
        <f t="shared" si="196"/>
        <v>30</v>
      </c>
      <c r="J2487">
        <f>D2487*PJ_per_contract*I2487</f>
        <v>0</v>
      </c>
    </row>
    <row r="2488" spans="1:10" x14ac:dyDescent="0.2">
      <c r="A2488" t="s">
        <v>66</v>
      </c>
      <c r="B2488" s="3">
        <v>44300</v>
      </c>
      <c r="C2488">
        <v>0</v>
      </c>
      <c r="D2488">
        <v>0</v>
      </c>
      <c r="E2488">
        <f t="shared" si="193"/>
        <v>2021</v>
      </c>
      <c r="F2488" t="str">
        <f t="shared" si="192"/>
        <v>Victorian</v>
      </c>
      <c r="G2488" t="str">
        <f t="shared" si="194"/>
        <v>Month</v>
      </c>
      <c r="H2488">
        <f t="shared" si="195"/>
        <v>2021</v>
      </c>
      <c r="I2488">
        <f t="shared" si="196"/>
        <v>30</v>
      </c>
      <c r="J2488">
        <f>D2488*PJ_per_contract*I2488</f>
        <v>0</v>
      </c>
    </row>
    <row r="2489" spans="1:10" x14ac:dyDescent="0.2">
      <c r="A2489" t="s">
        <v>40</v>
      </c>
      <c r="B2489" s="3">
        <v>44300</v>
      </c>
      <c r="C2489">
        <v>0</v>
      </c>
      <c r="D2489">
        <v>0</v>
      </c>
      <c r="E2489">
        <f t="shared" si="193"/>
        <v>2021</v>
      </c>
      <c r="F2489" t="str">
        <f t="shared" si="192"/>
        <v>Wallumbilla</v>
      </c>
      <c r="G2489" t="str">
        <f t="shared" si="194"/>
        <v>Strip</v>
      </c>
      <c r="H2489">
        <f t="shared" si="195"/>
        <v>2022</v>
      </c>
      <c r="I2489">
        <f t="shared" si="196"/>
        <v>365</v>
      </c>
      <c r="J2489">
        <f>D2489*PJ_per_contract*I2489</f>
        <v>0</v>
      </c>
    </row>
    <row r="2490" spans="1:10" x14ac:dyDescent="0.2">
      <c r="A2490" t="s">
        <v>67</v>
      </c>
      <c r="B2490" s="3">
        <v>44300</v>
      </c>
      <c r="C2490">
        <v>0</v>
      </c>
      <c r="D2490">
        <v>0</v>
      </c>
      <c r="E2490">
        <f t="shared" si="193"/>
        <v>2021</v>
      </c>
      <c r="F2490" t="str">
        <f t="shared" si="192"/>
        <v>Victorian</v>
      </c>
      <c r="G2490" t="str">
        <f t="shared" si="194"/>
        <v>Month</v>
      </c>
      <c r="H2490">
        <f t="shared" si="195"/>
        <v>2021</v>
      </c>
      <c r="I2490">
        <f t="shared" si="196"/>
        <v>30</v>
      </c>
      <c r="J2490">
        <f>D2490*PJ_per_contract*I2490</f>
        <v>0</v>
      </c>
    </row>
    <row r="2491" spans="1:10" x14ac:dyDescent="0.2">
      <c r="A2491" t="s">
        <v>41</v>
      </c>
      <c r="B2491" s="3">
        <v>44300</v>
      </c>
      <c r="C2491">
        <v>0</v>
      </c>
      <c r="D2491">
        <v>0</v>
      </c>
      <c r="E2491">
        <f t="shared" si="193"/>
        <v>2021</v>
      </c>
      <c r="F2491" t="str">
        <f t="shared" si="192"/>
        <v>Victorian</v>
      </c>
      <c r="G2491" t="str">
        <f t="shared" si="194"/>
        <v>Quarter</v>
      </c>
      <c r="H2491">
        <f t="shared" si="195"/>
        <v>2021</v>
      </c>
      <c r="I2491">
        <f t="shared" si="196"/>
        <v>91</v>
      </c>
      <c r="J2491">
        <f>D2491*PJ_per_contract*I2491</f>
        <v>0</v>
      </c>
    </row>
    <row r="2492" spans="1:10" x14ac:dyDescent="0.2">
      <c r="A2492" t="s">
        <v>42</v>
      </c>
      <c r="B2492" s="3">
        <v>44300</v>
      </c>
      <c r="C2492">
        <v>152</v>
      </c>
      <c r="D2492">
        <v>0</v>
      </c>
      <c r="E2492">
        <f t="shared" si="193"/>
        <v>2021</v>
      </c>
      <c r="F2492" t="str">
        <f t="shared" si="192"/>
        <v>Wallumbilla</v>
      </c>
      <c r="G2492" t="str">
        <f t="shared" si="194"/>
        <v>Quarter</v>
      </c>
      <c r="H2492">
        <f t="shared" si="195"/>
        <v>2021</v>
      </c>
      <c r="I2492">
        <f t="shared" si="196"/>
        <v>91</v>
      </c>
      <c r="J2492">
        <f>D2492*PJ_per_contract*I2492</f>
        <v>0</v>
      </c>
    </row>
    <row r="2493" spans="1:10" x14ac:dyDescent="0.2">
      <c r="A2493" t="s">
        <v>43</v>
      </c>
      <c r="B2493" s="3">
        <v>44300</v>
      </c>
      <c r="C2493">
        <v>0</v>
      </c>
      <c r="D2493">
        <v>0</v>
      </c>
      <c r="E2493">
        <f t="shared" si="193"/>
        <v>2021</v>
      </c>
      <c r="F2493" t="str">
        <f t="shared" si="192"/>
        <v>Victorian</v>
      </c>
      <c r="G2493" t="str">
        <f t="shared" si="194"/>
        <v>Quarter</v>
      </c>
      <c r="H2493">
        <f t="shared" si="195"/>
        <v>2021</v>
      </c>
      <c r="I2493">
        <f t="shared" si="196"/>
        <v>91</v>
      </c>
      <c r="J2493">
        <f>D2493*PJ_per_contract*I2493</f>
        <v>0</v>
      </c>
    </row>
    <row r="2494" spans="1:10" x14ac:dyDescent="0.2">
      <c r="A2494" t="s">
        <v>44</v>
      </c>
      <c r="B2494" s="3">
        <v>44300</v>
      </c>
      <c r="C2494">
        <v>90</v>
      </c>
      <c r="D2494">
        <v>0</v>
      </c>
      <c r="E2494">
        <f t="shared" si="193"/>
        <v>2021</v>
      </c>
      <c r="F2494" t="str">
        <f t="shared" si="192"/>
        <v>Wallumbilla</v>
      </c>
      <c r="G2494" t="str">
        <f t="shared" si="194"/>
        <v>Quarter</v>
      </c>
      <c r="H2494">
        <f t="shared" si="195"/>
        <v>2021</v>
      </c>
      <c r="I2494">
        <f t="shared" si="196"/>
        <v>91</v>
      </c>
      <c r="J2494">
        <f>D2494*PJ_per_contract*I2494</f>
        <v>0</v>
      </c>
    </row>
    <row r="2495" spans="1:10" x14ac:dyDescent="0.2">
      <c r="A2495" t="s">
        <v>45</v>
      </c>
      <c r="B2495" s="3">
        <v>44300</v>
      </c>
      <c r="C2495">
        <v>0</v>
      </c>
      <c r="D2495">
        <v>0</v>
      </c>
      <c r="E2495">
        <f t="shared" si="193"/>
        <v>2021</v>
      </c>
      <c r="F2495" t="str">
        <f t="shared" si="192"/>
        <v>Wallumbilla</v>
      </c>
      <c r="G2495" t="str">
        <f t="shared" si="194"/>
        <v>Strip</v>
      </c>
      <c r="H2495">
        <f t="shared" si="195"/>
        <v>2022</v>
      </c>
      <c r="I2495">
        <f t="shared" si="196"/>
        <v>365</v>
      </c>
      <c r="J2495">
        <f>D2495*PJ_per_contract*I2495</f>
        <v>0</v>
      </c>
    </row>
    <row r="2496" spans="1:10" x14ac:dyDescent="0.2">
      <c r="A2496" t="s">
        <v>46</v>
      </c>
      <c r="B2496" s="3">
        <v>44300</v>
      </c>
      <c r="C2496">
        <v>0</v>
      </c>
      <c r="D2496">
        <v>0</v>
      </c>
      <c r="E2496">
        <f t="shared" si="193"/>
        <v>2021</v>
      </c>
      <c r="F2496" t="str">
        <f t="shared" si="192"/>
        <v>Victorian</v>
      </c>
      <c r="G2496" t="str">
        <f t="shared" si="194"/>
        <v>Quarter</v>
      </c>
      <c r="H2496">
        <f t="shared" si="195"/>
        <v>2022</v>
      </c>
      <c r="I2496">
        <f t="shared" si="196"/>
        <v>91</v>
      </c>
      <c r="J2496">
        <f>D2496*PJ_per_contract*I2496</f>
        <v>0</v>
      </c>
    </row>
    <row r="2497" spans="1:10" x14ac:dyDescent="0.2">
      <c r="A2497" t="s">
        <v>47</v>
      </c>
      <c r="B2497" s="3">
        <v>44300</v>
      </c>
      <c r="C2497">
        <v>10</v>
      </c>
      <c r="D2497">
        <v>0</v>
      </c>
      <c r="E2497">
        <f t="shared" si="193"/>
        <v>2021</v>
      </c>
      <c r="F2497" t="str">
        <f t="shared" si="192"/>
        <v>Wallumbilla</v>
      </c>
      <c r="G2497" t="str">
        <f t="shared" si="194"/>
        <v>Quarter</v>
      </c>
      <c r="H2497">
        <f t="shared" si="195"/>
        <v>2022</v>
      </c>
      <c r="I2497">
        <f t="shared" si="196"/>
        <v>91</v>
      </c>
      <c r="J2497">
        <f>D2497*PJ_per_contract*I2497</f>
        <v>0</v>
      </c>
    </row>
    <row r="2498" spans="1:10" x14ac:dyDescent="0.2">
      <c r="A2498" t="s">
        <v>48</v>
      </c>
      <c r="B2498" s="3">
        <v>44300</v>
      </c>
      <c r="C2498">
        <v>0</v>
      </c>
      <c r="D2498">
        <v>0</v>
      </c>
      <c r="E2498">
        <f t="shared" si="193"/>
        <v>2021</v>
      </c>
      <c r="F2498" t="str">
        <f t="shared" ref="F2498:F2561" si="197">IF(OR(LEFT(A2498,2)="GJ",LEFT(A2498,2)="GK"),"Victorian",IF(OR(LEFT(A2498,2)="GX",LEFT(A2498,2)="GY"),"Wallumbilla","NA"))</f>
        <v>Victorian</v>
      </c>
      <c r="G2498" t="str">
        <f t="shared" si="194"/>
        <v>Quarter</v>
      </c>
      <c r="H2498">
        <f t="shared" si="195"/>
        <v>2022</v>
      </c>
      <c r="I2498">
        <f t="shared" si="196"/>
        <v>91</v>
      </c>
      <c r="J2498">
        <f>D2498*PJ_per_contract*I2498</f>
        <v>0</v>
      </c>
    </row>
    <row r="2499" spans="1:10" x14ac:dyDescent="0.2">
      <c r="A2499" t="s">
        <v>49</v>
      </c>
      <c r="B2499" s="3">
        <v>44300</v>
      </c>
      <c r="C2499">
        <v>25</v>
      </c>
      <c r="D2499">
        <v>0</v>
      </c>
      <c r="E2499">
        <f t="shared" ref="E2499:E2562" si="198">YEAR(B2499)</f>
        <v>2021</v>
      </c>
      <c r="F2499" t="str">
        <f t="shared" si="197"/>
        <v>Wallumbilla</v>
      </c>
      <c r="G2499" t="str">
        <f t="shared" ref="G2499:G2562" si="199">IF(LEFT(A2499,2)="GJ","Month",IF(OR(LEFT(A2499,2)="GK",LEFT(A2499,2)="GX"),"Quarter",IF(LEFT(A2499,2)="GY","Strip","NA")))</f>
        <v>Quarter</v>
      </c>
      <c r="H2499">
        <f t="shared" ref="H2499:H2562" si="200">VALUE(MID(A2499,4,4))</f>
        <v>2022</v>
      </c>
      <c r="I2499">
        <f t="shared" ref="I2499:I2562" si="201">IF(G2499="Month",_xlfn.DAYS(EOMONTH(B2499,0),EOMONTH(B2499,-1)),IF(G2499="Quarter",_xlfn.DAYS(EOMONTH(B2499,2),EOMONTH(B2499,-1)),365))</f>
        <v>91</v>
      </c>
      <c r="J2499">
        <f>D2499*PJ_per_contract*I2499</f>
        <v>0</v>
      </c>
    </row>
    <row r="2500" spans="1:10" x14ac:dyDescent="0.2">
      <c r="A2500" t="s">
        <v>50</v>
      </c>
      <c r="B2500" s="3">
        <v>44300</v>
      </c>
      <c r="C2500">
        <v>0</v>
      </c>
      <c r="D2500">
        <v>0</v>
      </c>
      <c r="E2500">
        <f t="shared" si="198"/>
        <v>2021</v>
      </c>
      <c r="F2500" t="str">
        <f t="shared" si="197"/>
        <v>Victorian</v>
      </c>
      <c r="G2500" t="str">
        <f t="shared" si="199"/>
        <v>Quarter</v>
      </c>
      <c r="H2500">
        <f t="shared" si="200"/>
        <v>2024</v>
      </c>
      <c r="I2500">
        <f t="shared" si="201"/>
        <v>91</v>
      </c>
      <c r="J2500">
        <f>D2500*PJ_per_contract*I2500</f>
        <v>0</v>
      </c>
    </row>
    <row r="2501" spans="1:10" x14ac:dyDescent="0.2">
      <c r="A2501" t="s">
        <v>59</v>
      </c>
      <c r="B2501" s="3">
        <v>44300</v>
      </c>
      <c r="C2501">
        <v>0</v>
      </c>
      <c r="D2501">
        <v>0</v>
      </c>
      <c r="E2501">
        <f t="shared" si="198"/>
        <v>2021</v>
      </c>
      <c r="F2501" t="str">
        <f t="shared" si="197"/>
        <v>Victorian</v>
      </c>
      <c r="G2501" t="str">
        <f t="shared" si="199"/>
        <v>Quarter</v>
      </c>
      <c r="H2501">
        <f t="shared" si="200"/>
        <v>2023</v>
      </c>
      <c r="I2501">
        <f t="shared" si="201"/>
        <v>91</v>
      </c>
      <c r="J2501">
        <f>D2501*PJ_per_contract*I2501</f>
        <v>0</v>
      </c>
    </row>
    <row r="2502" spans="1:10" x14ac:dyDescent="0.2">
      <c r="A2502" t="s">
        <v>52</v>
      </c>
      <c r="B2502" s="3">
        <v>44300</v>
      </c>
      <c r="C2502">
        <v>0</v>
      </c>
      <c r="D2502">
        <v>0</v>
      </c>
      <c r="E2502">
        <f t="shared" si="198"/>
        <v>2021</v>
      </c>
      <c r="F2502" t="str">
        <f t="shared" si="197"/>
        <v>Victorian</v>
      </c>
      <c r="G2502" t="str">
        <f t="shared" si="199"/>
        <v>Quarter</v>
      </c>
      <c r="H2502">
        <f t="shared" si="200"/>
        <v>2022</v>
      </c>
      <c r="I2502">
        <f t="shared" si="201"/>
        <v>91</v>
      </c>
      <c r="J2502">
        <f>D2502*PJ_per_contract*I2502</f>
        <v>0</v>
      </c>
    </row>
    <row r="2503" spans="1:10" x14ac:dyDescent="0.2">
      <c r="A2503" t="s">
        <v>56</v>
      </c>
      <c r="B2503" s="3">
        <v>44300</v>
      </c>
      <c r="C2503">
        <v>0</v>
      </c>
      <c r="D2503">
        <v>0</v>
      </c>
      <c r="E2503">
        <f t="shared" si="198"/>
        <v>2021</v>
      </c>
      <c r="F2503" t="str">
        <f t="shared" si="197"/>
        <v>Victorian</v>
      </c>
      <c r="G2503" t="str">
        <f t="shared" si="199"/>
        <v>Quarter</v>
      </c>
      <c r="H2503">
        <f t="shared" si="200"/>
        <v>2023</v>
      </c>
      <c r="I2503">
        <f t="shared" si="201"/>
        <v>91</v>
      </c>
      <c r="J2503">
        <f>D2503*PJ_per_contract*I2503</f>
        <v>0</v>
      </c>
    </row>
    <row r="2504" spans="1:10" x14ac:dyDescent="0.2">
      <c r="A2504" t="s">
        <v>68</v>
      </c>
      <c r="B2504" s="3">
        <v>44300</v>
      </c>
      <c r="C2504">
        <v>0</v>
      </c>
      <c r="D2504">
        <v>0</v>
      </c>
      <c r="E2504">
        <f t="shared" si="198"/>
        <v>2021</v>
      </c>
      <c r="F2504" t="str">
        <f t="shared" si="197"/>
        <v>Victorian</v>
      </c>
      <c r="G2504" t="str">
        <f t="shared" si="199"/>
        <v>Quarter</v>
      </c>
      <c r="H2504">
        <f t="shared" si="200"/>
        <v>2025</v>
      </c>
      <c r="I2504">
        <f t="shared" si="201"/>
        <v>91</v>
      </c>
      <c r="J2504">
        <f>D2504*PJ_per_contract*I2504</f>
        <v>0</v>
      </c>
    </row>
    <row r="2505" spans="1:10" x14ac:dyDescent="0.2">
      <c r="A2505" t="s">
        <v>55</v>
      </c>
      <c r="B2505" s="3">
        <v>44300</v>
      </c>
      <c r="C2505">
        <v>0</v>
      </c>
      <c r="D2505">
        <v>0</v>
      </c>
      <c r="E2505">
        <f t="shared" si="198"/>
        <v>2021</v>
      </c>
      <c r="F2505" t="str">
        <f t="shared" si="197"/>
        <v>Victorian</v>
      </c>
      <c r="G2505" t="str">
        <f t="shared" si="199"/>
        <v>Quarter</v>
      </c>
      <c r="H2505">
        <f t="shared" si="200"/>
        <v>2024</v>
      </c>
      <c r="I2505">
        <f t="shared" si="201"/>
        <v>91</v>
      </c>
      <c r="J2505">
        <f>D2505*PJ_per_contract*I2505</f>
        <v>0</v>
      </c>
    </row>
    <row r="2506" spans="1:10" x14ac:dyDescent="0.2">
      <c r="A2506" t="s">
        <v>54</v>
      </c>
      <c r="B2506" s="3">
        <v>44300</v>
      </c>
      <c r="C2506">
        <v>0</v>
      </c>
      <c r="D2506">
        <v>0</v>
      </c>
      <c r="E2506">
        <f t="shared" si="198"/>
        <v>2021</v>
      </c>
      <c r="F2506" t="str">
        <f t="shared" si="197"/>
        <v>Victorian</v>
      </c>
      <c r="G2506" t="str">
        <f t="shared" si="199"/>
        <v>Quarter</v>
      </c>
      <c r="H2506">
        <f t="shared" si="200"/>
        <v>2023</v>
      </c>
      <c r="I2506">
        <f t="shared" si="201"/>
        <v>91</v>
      </c>
      <c r="J2506">
        <f>D2506*PJ_per_contract*I2506</f>
        <v>0</v>
      </c>
    </row>
    <row r="2507" spans="1:10" x14ac:dyDescent="0.2">
      <c r="A2507" t="s">
        <v>69</v>
      </c>
      <c r="B2507" s="3">
        <v>44300</v>
      </c>
      <c r="C2507">
        <v>0</v>
      </c>
      <c r="D2507">
        <v>0</v>
      </c>
      <c r="E2507">
        <f t="shared" si="198"/>
        <v>2021</v>
      </c>
      <c r="F2507" t="str">
        <f t="shared" si="197"/>
        <v>Victorian</v>
      </c>
      <c r="G2507" t="str">
        <f t="shared" si="199"/>
        <v>Quarter</v>
      </c>
      <c r="H2507">
        <f t="shared" si="200"/>
        <v>2025</v>
      </c>
      <c r="I2507">
        <f t="shared" si="201"/>
        <v>91</v>
      </c>
      <c r="J2507">
        <f>D2507*PJ_per_contract*I2507</f>
        <v>0</v>
      </c>
    </row>
    <row r="2508" spans="1:10" x14ac:dyDescent="0.2">
      <c r="A2508" t="s">
        <v>51</v>
      </c>
      <c r="B2508" s="3">
        <v>44300</v>
      </c>
      <c r="C2508">
        <v>0</v>
      </c>
      <c r="D2508">
        <v>0</v>
      </c>
      <c r="E2508">
        <f t="shared" si="198"/>
        <v>2021</v>
      </c>
      <c r="F2508" t="str">
        <f t="shared" si="197"/>
        <v>Victorian</v>
      </c>
      <c r="G2508" t="str">
        <f t="shared" si="199"/>
        <v>Quarter</v>
      </c>
      <c r="H2508">
        <f t="shared" si="200"/>
        <v>2022</v>
      </c>
      <c r="I2508">
        <f t="shared" si="201"/>
        <v>91</v>
      </c>
      <c r="J2508">
        <f>D2508*PJ_per_contract*I2508</f>
        <v>0</v>
      </c>
    </row>
    <row r="2509" spans="1:10" x14ac:dyDescent="0.2">
      <c r="A2509" t="s">
        <v>53</v>
      </c>
      <c r="B2509" s="3">
        <v>44300</v>
      </c>
      <c r="C2509">
        <v>0</v>
      </c>
      <c r="D2509">
        <v>0</v>
      </c>
      <c r="E2509">
        <f t="shared" si="198"/>
        <v>2021</v>
      </c>
      <c r="F2509" t="str">
        <f t="shared" si="197"/>
        <v>Victorian</v>
      </c>
      <c r="G2509" t="str">
        <f t="shared" si="199"/>
        <v>Quarter</v>
      </c>
      <c r="H2509">
        <f t="shared" si="200"/>
        <v>2023</v>
      </c>
      <c r="I2509">
        <f t="shared" si="201"/>
        <v>91</v>
      </c>
      <c r="J2509">
        <f>D2509*PJ_per_contract*I2509</f>
        <v>0</v>
      </c>
    </row>
    <row r="2510" spans="1:10" x14ac:dyDescent="0.2">
      <c r="A2510" t="s">
        <v>58</v>
      </c>
      <c r="B2510" s="3">
        <v>44300</v>
      </c>
      <c r="C2510">
        <v>0</v>
      </c>
      <c r="D2510">
        <v>0</v>
      </c>
      <c r="E2510">
        <f t="shared" si="198"/>
        <v>2021</v>
      </c>
      <c r="F2510" t="str">
        <f t="shared" si="197"/>
        <v>Victorian</v>
      </c>
      <c r="G2510" t="str">
        <f t="shared" si="199"/>
        <v>Quarter</v>
      </c>
      <c r="H2510">
        <f t="shared" si="200"/>
        <v>2024</v>
      </c>
      <c r="I2510">
        <f t="shared" si="201"/>
        <v>91</v>
      </c>
      <c r="J2510">
        <f>D2510*PJ_per_contract*I2510</f>
        <v>0</v>
      </c>
    </row>
    <row r="2511" spans="1:10" x14ac:dyDescent="0.2">
      <c r="A2511" t="s">
        <v>57</v>
      </c>
      <c r="B2511" s="3">
        <v>44300</v>
      </c>
      <c r="C2511">
        <v>0</v>
      </c>
      <c r="D2511">
        <v>0</v>
      </c>
      <c r="E2511">
        <f t="shared" si="198"/>
        <v>2021</v>
      </c>
      <c r="F2511" t="str">
        <f t="shared" si="197"/>
        <v>Victorian</v>
      </c>
      <c r="G2511" t="str">
        <f t="shared" si="199"/>
        <v>Quarter</v>
      </c>
      <c r="H2511">
        <f t="shared" si="200"/>
        <v>2024</v>
      </c>
      <c r="I2511">
        <f t="shared" si="201"/>
        <v>91</v>
      </c>
      <c r="J2511">
        <f>D2511*PJ_per_contract*I2511</f>
        <v>0</v>
      </c>
    </row>
    <row r="2512" spans="1:10" x14ac:dyDescent="0.2">
      <c r="A2512" t="s">
        <v>60</v>
      </c>
      <c r="B2512" s="3">
        <v>44300</v>
      </c>
      <c r="C2512">
        <v>0</v>
      </c>
      <c r="D2512">
        <v>0</v>
      </c>
      <c r="E2512">
        <f t="shared" si="198"/>
        <v>2021</v>
      </c>
      <c r="F2512" t="str">
        <f t="shared" si="197"/>
        <v>Wallumbilla</v>
      </c>
      <c r="G2512" t="str">
        <f t="shared" si="199"/>
        <v>Strip</v>
      </c>
      <c r="H2512">
        <f t="shared" si="200"/>
        <v>2023</v>
      </c>
      <c r="I2512">
        <f t="shared" si="201"/>
        <v>365</v>
      </c>
      <c r="J2512">
        <f>D2512*PJ_per_contract*I2512</f>
        <v>0</v>
      </c>
    </row>
    <row r="2513" spans="1:10" x14ac:dyDescent="0.2">
      <c r="A2513" t="s">
        <v>61</v>
      </c>
      <c r="B2513" s="3">
        <v>44300</v>
      </c>
      <c r="C2513">
        <v>35</v>
      </c>
      <c r="D2513">
        <v>0</v>
      </c>
      <c r="E2513">
        <f t="shared" si="198"/>
        <v>2021</v>
      </c>
      <c r="F2513" t="str">
        <f t="shared" si="197"/>
        <v>Wallumbilla</v>
      </c>
      <c r="G2513" t="str">
        <f t="shared" si="199"/>
        <v>Quarter</v>
      </c>
      <c r="H2513">
        <f t="shared" si="200"/>
        <v>2022</v>
      </c>
      <c r="I2513">
        <f t="shared" si="201"/>
        <v>91</v>
      </c>
      <c r="J2513">
        <f>D2513*PJ_per_contract*I2513</f>
        <v>0</v>
      </c>
    </row>
    <row r="2514" spans="1:10" x14ac:dyDescent="0.2">
      <c r="A2514" t="s">
        <v>62</v>
      </c>
      <c r="B2514" s="3">
        <v>44300</v>
      </c>
      <c r="C2514">
        <v>10</v>
      </c>
      <c r="D2514">
        <v>0</v>
      </c>
      <c r="E2514">
        <f t="shared" si="198"/>
        <v>2021</v>
      </c>
      <c r="F2514" t="str">
        <f t="shared" si="197"/>
        <v>Wallumbilla</v>
      </c>
      <c r="G2514" t="str">
        <f t="shared" si="199"/>
        <v>Quarter</v>
      </c>
      <c r="H2514">
        <f t="shared" si="200"/>
        <v>2022</v>
      </c>
      <c r="I2514">
        <f t="shared" si="201"/>
        <v>91</v>
      </c>
      <c r="J2514">
        <f>D2514*PJ_per_contract*I2514</f>
        <v>0</v>
      </c>
    </row>
    <row r="2515" spans="1:10" x14ac:dyDescent="0.2">
      <c r="A2515" t="s">
        <v>70</v>
      </c>
      <c r="B2515" s="3">
        <v>44300</v>
      </c>
      <c r="C2515">
        <v>0</v>
      </c>
      <c r="D2515">
        <v>0</v>
      </c>
      <c r="E2515">
        <f t="shared" si="198"/>
        <v>2021</v>
      </c>
      <c r="F2515" t="str">
        <f t="shared" si="197"/>
        <v>Wallumbilla</v>
      </c>
      <c r="G2515" t="str">
        <f t="shared" si="199"/>
        <v>Strip</v>
      </c>
      <c r="H2515">
        <f t="shared" si="200"/>
        <v>2023</v>
      </c>
      <c r="I2515">
        <f t="shared" si="201"/>
        <v>365</v>
      </c>
      <c r="J2515">
        <f>D2515*PJ_per_contract*I2515</f>
        <v>0</v>
      </c>
    </row>
    <row r="2516" spans="1:10" x14ac:dyDescent="0.2">
      <c r="A2516" t="s">
        <v>63</v>
      </c>
      <c r="B2516" s="3">
        <v>44300</v>
      </c>
      <c r="C2516">
        <v>0</v>
      </c>
      <c r="D2516">
        <v>0</v>
      </c>
      <c r="E2516">
        <f t="shared" si="198"/>
        <v>2021</v>
      </c>
      <c r="F2516" t="str">
        <f t="shared" si="197"/>
        <v>Wallumbilla</v>
      </c>
      <c r="G2516" t="str">
        <f t="shared" si="199"/>
        <v>Quarter</v>
      </c>
      <c r="H2516">
        <f t="shared" si="200"/>
        <v>2023</v>
      </c>
      <c r="I2516">
        <f t="shared" si="201"/>
        <v>91</v>
      </c>
      <c r="J2516">
        <f>D2516*PJ_per_contract*I2516</f>
        <v>0</v>
      </c>
    </row>
    <row r="2517" spans="1:10" x14ac:dyDescent="0.2">
      <c r="A2517" t="s">
        <v>64</v>
      </c>
      <c r="B2517" s="3">
        <v>44300</v>
      </c>
      <c r="C2517">
        <v>0</v>
      </c>
      <c r="D2517">
        <v>0</v>
      </c>
      <c r="E2517">
        <f t="shared" si="198"/>
        <v>2021</v>
      </c>
      <c r="F2517" t="str">
        <f t="shared" si="197"/>
        <v>Wallumbilla</v>
      </c>
      <c r="G2517" t="str">
        <f t="shared" si="199"/>
        <v>Quarter</v>
      </c>
      <c r="H2517">
        <f t="shared" si="200"/>
        <v>2023</v>
      </c>
      <c r="I2517">
        <f t="shared" si="201"/>
        <v>91</v>
      </c>
      <c r="J2517">
        <f>D2517*PJ_per_contract*I2517</f>
        <v>0</v>
      </c>
    </row>
    <row r="2518" spans="1:10" x14ac:dyDescent="0.2">
      <c r="A2518" t="s">
        <v>71</v>
      </c>
      <c r="B2518" s="3">
        <v>44300</v>
      </c>
      <c r="C2518">
        <v>0</v>
      </c>
      <c r="D2518">
        <v>0</v>
      </c>
      <c r="E2518">
        <f t="shared" si="198"/>
        <v>2021</v>
      </c>
      <c r="F2518" t="str">
        <f t="shared" si="197"/>
        <v>Wallumbilla</v>
      </c>
      <c r="G2518" t="str">
        <f t="shared" si="199"/>
        <v>Quarter</v>
      </c>
      <c r="H2518">
        <f t="shared" si="200"/>
        <v>2023</v>
      </c>
      <c r="I2518">
        <f t="shared" si="201"/>
        <v>91</v>
      </c>
      <c r="J2518">
        <f>D2518*PJ_per_contract*I2518</f>
        <v>0</v>
      </c>
    </row>
    <row r="2519" spans="1:10" x14ac:dyDescent="0.2">
      <c r="A2519" t="s">
        <v>72</v>
      </c>
      <c r="B2519" s="3">
        <v>44300</v>
      </c>
      <c r="C2519">
        <v>0</v>
      </c>
      <c r="D2519">
        <v>0</v>
      </c>
      <c r="E2519">
        <f t="shared" si="198"/>
        <v>2021</v>
      </c>
      <c r="F2519" t="str">
        <f t="shared" si="197"/>
        <v>Wallumbilla</v>
      </c>
      <c r="G2519" t="str">
        <f t="shared" si="199"/>
        <v>Quarter</v>
      </c>
      <c r="H2519">
        <f t="shared" si="200"/>
        <v>2023</v>
      </c>
      <c r="I2519">
        <f t="shared" si="201"/>
        <v>91</v>
      </c>
      <c r="J2519">
        <f>D2519*PJ_per_contract*I2519</f>
        <v>0</v>
      </c>
    </row>
    <row r="2520" spans="1:10" x14ac:dyDescent="0.2">
      <c r="A2520" t="s">
        <v>35</v>
      </c>
      <c r="B2520" s="3">
        <v>44301</v>
      </c>
      <c r="C2520">
        <v>0</v>
      </c>
      <c r="D2520">
        <v>0</v>
      </c>
      <c r="E2520">
        <f t="shared" si="198"/>
        <v>2021</v>
      </c>
      <c r="F2520" t="str">
        <f t="shared" si="197"/>
        <v>Victorian</v>
      </c>
      <c r="G2520" t="str">
        <f t="shared" si="199"/>
        <v>Month</v>
      </c>
      <c r="H2520">
        <f t="shared" si="200"/>
        <v>2021</v>
      </c>
      <c r="I2520">
        <f t="shared" si="201"/>
        <v>30</v>
      </c>
      <c r="J2520">
        <f>D2520*PJ_per_contract*I2520</f>
        <v>0</v>
      </c>
    </row>
    <row r="2521" spans="1:10" x14ac:dyDescent="0.2">
      <c r="A2521" t="s">
        <v>36</v>
      </c>
      <c r="B2521" s="3">
        <v>44301</v>
      </c>
      <c r="C2521">
        <v>0</v>
      </c>
      <c r="D2521">
        <v>0</v>
      </c>
      <c r="E2521">
        <f t="shared" si="198"/>
        <v>2021</v>
      </c>
      <c r="F2521" t="str">
        <f t="shared" si="197"/>
        <v>Victorian</v>
      </c>
      <c r="G2521" t="str">
        <f t="shared" si="199"/>
        <v>Month</v>
      </c>
      <c r="H2521">
        <f t="shared" si="200"/>
        <v>2021</v>
      </c>
      <c r="I2521">
        <f t="shared" si="201"/>
        <v>30</v>
      </c>
      <c r="J2521">
        <f>D2521*PJ_per_contract*I2521</f>
        <v>0</v>
      </c>
    </row>
    <row r="2522" spans="1:10" x14ac:dyDescent="0.2">
      <c r="A2522" t="s">
        <v>38</v>
      </c>
      <c r="B2522" s="3">
        <v>44301</v>
      </c>
      <c r="C2522">
        <v>0</v>
      </c>
      <c r="D2522">
        <v>0</v>
      </c>
      <c r="E2522">
        <f t="shared" si="198"/>
        <v>2021</v>
      </c>
      <c r="F2522" t="str">
        <f t="shared" si="197"/>
        <v>Victorian</v>
      </c>
      <c r="G2522" t="str">
        <f t="shared" si="199"/>
        <v>Quarter</v>
      </c>
      <c r="H2522">
        <f t="shared" si="200"/>
        <v>2021</v>
      </c>
      <c r="I2522">
        <f t="shared" si="201"/>
        <v>91</v>
      </c>
      <c r="J2522">
        <f>D2522*PJ_per_contract*I2522</f>
        <v>0</v>
      </c>
    </row>
    <row r="2523" spans="1:10" x14ac:dyDescent="0.2">
      <c r="A2523" t="s">
        <v>37</v>
      </c>
      <c r="B2523" s="3">
        <v>44301</v>
      </c>
      <c r="C2523">
        <v>0</v>
      </c>
      <c r="D2523">
        <v>0</v>
      </c>
      <c r="E2523">
        <f t="shared" si="198"/>
        <v>2021</v>
      </c>
      <c r="F2523" t="str">
        <f t="shared" si="197"/>
        <v>Victorian</v>
      </c>
      <c r="G2523" t="str">
        <f t="shared" si="199"/>
        <v>Month</v>
      </c>
      <c r="H2523">
        <f t="shared" si="200"/>
        <v>2021</v>
      </c>
      <c r="I2523">
        <f t="shared" si="201"/>
        <v>30</v>
      </c>
      <c r="J2523">
        <f>D2523*PJ_per_contract*I2523</f>
        <v>0</v>
      </c>
    </row>
    <row r="2524" spans="1:10" x14ac:dyDescent="0.2">
      <c r="A2524" t="s">
        <v>39</v>
      </c>
      <c r="B2524" s="3">
        <v>44301</v>
      </c>
      <c r="C2524">
        <v>127</v>
      </c>
      <c r="D2524">
        <v>0</v>
      </c>
      <c r="E2524">
        <f t="shared" si="198"/>
        <v>2021</v>
      </c>
      <c r="F2524" t="str">
        <f t="shared" si="197"/>
        <v>Wallumbilla</v>
      </c>
      <c r="G2524" t="str">
        <f t="shared" si="199"/>
        <v>Quarter</v>
      </c>
      <c r="H2524">
        <f t="shared" si="200"/>
        <v>2021</v>
      </c>
      <c r="I2524">
        <f t="shared" si="201"/>
        <v>91</v>
      </c>
      <c r="J2524">
        <f>D2524*PJ_per_contract*I2524</f>
        <v>0</v>
      </c>
    </row>
    <row r="2525" spans="1:10" x14ac:dyDescent="0.2">
      <c r="A2525" t="s">
        <v>65</v>
      </c>
      <c r="B2525" s="3">
        <v>44301</v>
      </c>
      <c r="C2525">
        <v>0</v>
      </c>
      <c r="D2525">
        <v>0</v>
      </c>
      <c r="E2525">
        <f t="shared" si="198"/>
        <v>2021</v>
      </c>
      <c r="F2525" t="str">
        <f t="shared" si="197"/>
        <v>Victorian</v>
      </c>
      <c r="G2525" t="str">
        <f t="shared" si="199"/>
        <v>Month</v>
      </c>
      <c r="H2525">
        <f t="shared" si="200"/>
        <v>2021</v>
      </c>
      <c r="I2525">
        <f t="shared" si="201"/>
        <v>30</v>
      </c>
      <c r="J2525">
        <f>D2525*PJ_per_contract*I2525</f>
        <v>0</v>
      </c>
    </row>
    <row r="2526" spans="1:10" x14ac:dyDescent="0.2">
      <c r="A2526" t="s">
        <v>66</v>
      </c>
      <c r="B2526" s="3">
        <v>44301</v>
      </c>
      <c r="C2526">
        <v>0</v>
      </c>
      <c r="D2526">
        <v>0</v>
      </c>
      <c r="E2526">
        <f t="shared" si="198"/>
        <v>2021</v>
      </c>
      <c r="F2526" t="str">
        <f t="shared" si="197"/>
        <v>Victorian</v>
      </c>
      <c r="G2526" t="str">
        <f t="shared" si="199"/>
        <v>Month</v>
      </c>
      <c r="H2526">
        <f t="shared" si="200"/>
        <v>2021</v>
      </c>
      <c r="I2526">
        <f t="shared" si="201"/>
        <v>30</v>
      </c>
      <c r="J2526">
        <f>D2526*PJ_per_contract*I2526</f>
        <v>0</v>
      </c>
    </row>
    <row r="2527" spans="1:10" x14ac:dyDescent="0.2">
      <c r="A2527" t="s">
        <v>40</v>
      </c>
      <c r="B2527" s="3">
        <v>44301</v>
      </c>
      <c r="C2527">
        <v>0</v>
      </c>
      <c r="D2527">
        <v>0</v>
      </c>
      <c r="E2527">
        <f t="shared" si="198"/>
        <v>2021</v>
      </c>
      <c r="F2527" t="str">
        <f t="shared" si="197"/>
        <v>Wallumbilla</v>
      </c>
      <c r="G2527" t="str">
        <f t="shared" si="199"/>
        <v>Strip</v>
      </c>
      <c r="H2527">
        <f t="shared" si="200"/>
        <v>2022</v>
      </c>
      <c r="I2527">
        <f t="shared" si="201"/>
        <v>365</v>
      </c>
      <c r="J2527">
        <f>D2527*PJ_per_contract*I2527</f>
        <v>0</v>
      </c>
    </row>
    <row r="2528" spans="1:10" x14ac:dyDescent="0.2">
      <c r="A2528" t="s">
        <v>67</v>
      </c>
      <c r="B2528" s="3">
        <v>44301</v>
      </c>
      <c r="C2528">
        <v>0</v>
      </c>
      <c r="D2528">
        <v>0</v>
      </c>
      <c r="E2528">
        <f t="shared" si="198"/>
        <v>2021</v>
      </c>
      <c r="F2528" t="str">
        <f t="shared" si="197"/>
        <v>Victorian</v>
      </c>
      <c r="G2528" t="str">
        <f t="shared" si="199"/>
        <v>Month</v>
      </c>
      <c r="H2528">
        <f t="shared" si="200"/>
        <v>2021</v>
      </c>
      <c r="I2528">
        <f t="shared" si="201"/>
        <v>30</v>
      </c>
      <c r="J2528">
        <f>D2528*PJ_per_contract*I2528</f>
        <v>0</v>
      </c>
    </row>
    <row r="2529" spans="1:10" x14ac:dyDescent="0.2">
      <c r="A2529" t="s">
        <v>41</v>
      </c>
      <c r="B2529" s="3">
        <v>44301</v>
      </c>
      <c r="C2529">
        <v>0</v>
      </c>
      <c r="D2529">
        <v>0</v>
      </c>
      <c r="E2529">
        <f t="shared" si="198"/>
        <v>2021</v>
      </c>
      <c r="F2529" t="str">
        <f t="shared" si="197"/>
        <v>Victorian</v>
      </c>
      <c r="G2529" t="str">
        <f t="shared" si="199"/>
        <v>Quarter</v>
      </c>
      <c r="H2529">
        <f t="shared" si="200"/>
        <v>2021</v>
      </c>
      <c r="I2529">
        <f t="shared" si="201"/>
        <v>91</v>
      </c>
      <c r="J2529">
        <f>D2529*PJ_per_contract*I2529</f>
        <v>0</v>
      </c>
    </row>
    <row r="2530" spans="1:10" x14ac:dyDescent="0.2">
      <c r="A2530" t="s">
        <v>42</v>
      </c>
      <c r="B2530" s="3">
        <v>44301</v>
      </c>
      <c r="C2530">
        <v>152</v>
      </c>
      <c r="D2530">
        <v>0</v>
      </c>
      <c r="E2530">
        <f t="shared" si="198"/>
        <v>2021</v>
      </c>
      <c r="F2530" t="str">
        <f t="shared" si="197"/>
        <v>Wallumbilla</v>
      </c>
      <c r="G2530" t="str">
        <f t="shared" si="199"/>
        <v>Quarter</v>
      </c>
      <c r="H2530">
        <f t="shared" si="200"/>
        <v>2021</v>
      </c>
      <c r="I2530">
        <f t="shared" si="201"/>
        <v>91</v>
      </c>
      <c r="J2530">
        <f>D2530*PJ_per_contract*I2530</f>
        <v>0</v>
      </c>
    </row>
    <row r="2531" spans="1:10" x14ac:dyDescent="0.2">
      <c r="A2531" t="s">
        <v>43</v>
      </c>
      <c r="B2531" s="3">
        <v>44301</v>
      </c>
      <c r="C2531">
        <v>0</v>
      </c>
      <c r="D2531">
        <v>0</v>
      </c>
      <c r="E2531">
        <f t="shared" si="198"/>
        <v>2021</v>
      </c>
      <c r="F2531" t="str">
        <f t="shared" si="197"/>
        <v>Victorian</v>
      </c>
      <c r="G2531" t="str">
        <f t="shared" si="199"/>
        <v>Quarter</v>
      </c>
      <c r="H2531">
        <f t="shared" si="200"/>
        <v>2021</v>
      </c>
      <c r="I2531">
        <f t="shared" si="201"/>
        <v>91</v>
      </c>
      <c r="J2531">
        <f>D2531*PJ_per_contract*I2531</f>
        <v>0</v>
      </c>
    </row>
    <row r="2532" spans="1:10" x14ac:dyDescent="0.2">
      <c r="A2532" t="s">
        <v>44</v>
      </c>
      <c r="B2532" s="3">
        <v>44301</v>
      </c>
      <c r="C2532">
        <v>90</v>
      </c>
      <c r="D2532">
        <v>0</v>
      </c>
      <c r="E2532">
        <f t="shared" si="198"/>
        <v>2021</v>
      </c>
      <c r="F2532" t="str">
        <f t="shared" si="197"/>
        <v>Wallumbilla</v>
      </c>
      <c r="G2532" t="str">
        <f t="shared" si="199"/>
        <v>Quarter</v>
      </c>
      <c r="H2532">
        <f t="shared" si="200"/>
        <v>2021</v>
      </c>
      <c r="I2532">
        <f t="shared" si="201"/>
        <v>91</v>
      </c>
      <c r="J2532">
        <f>D2532*PJ_per_contract*I2532</f>
        <v>0</v>
      </c>
    </row>
    <row r="2533" spans="1:10" x14ac:dyDescent="0.2">
      <c r="A2533" t="s">
        <v>45</v>
      </c>
      <c r="B2533" s="3">
        <v>44301</v>
      </c>
      <c r="C2533">
        <v>0</v>
      </c>
      <c r="D2533">
        <v>0</v>
      </c>
      <c r="E2533">
        <f t="shared" si="198"/>
        <v>2021</v>
      </c>
      <c r="F2533" t="str">
        <f t="shared" si="197"/>
        <v>Wallumbilla</v>
      </c>
      <c r="G2533" t="str">
        <f t="shared" si="199"/>
        <v>Strip</v>
      </c>
      <c r="H2533">
        <f t="shared" si="200"/>
        <v>2022</v>
      </c>
      <c r="I2533">
        <f t="shared" si="201"/>
        <v>365</v>
      </c>
      <c r="J2533">
        <f>D2533*PJ_per_contract*I2533</f>
        <v>0</v>
      </c>
    </row>
    <row r="2534" spans="1:10" x14ac:dyDescent="0.2">
      <c r="A2534" t="s">
        <v>46</v>
      </c>
      <c r="B2534" s="3">
        <v>44301</v>
      </c>
      <c r="C2534">
        <v>0</v>
      </c>
      <c r="D2534">
        <v>0</v>
      </c>
      <c r="E2534">
        <f t="shared" si="198"/>
        <v>2021</v>
      </c>
      <c r="F2534" t="str">
        <f t="shared" si="197"/>
        <v>Victorian</v>
      </c>
      <c r="G2534" t="str">
        <f t="shared" si="199"/>
        <v>Quarter</v>
      </c>
      <c r="H2534">
        <f t="shared" si="200"/>
        <v>2022</v>
      </c>
      <c r="I2534">
        <f t="shared" si="201"/>
        <v>91</v>
      </c>
      <c r="J2534">
        <f>D2534*PJ_per_contract*I2534</f>
        <v>0</v>
      </c>
    </row>
    <row r="2535" spans="1:10" x14ac:dyDescent="0.2">
      <c r="A2535" t="s">
        <v>47</v>
      </c>
      <c r="B2535" s="3">
        <v>44301</v>
      </c>
      <c r="C2535">
        <v>10</v>
      </c>
      <c r="D2535">
        <v>0</v>
      </c>
      <c r="E2535">
        <f t="shared" si="198"/>
        <v>2021</v>
      </c>
      <c r="F2535" t="str">
        <f t="shared" si="197"/>
        <v>Wallumbilla</v>
      </c>
      <c r="G2535" t="str">
        <f t="shared" si="199"/>
        <v>Quarter</v>
      </c>
      <c r="H2535">
        <f t="shared" si="200"/>
        <v>2022</v>
      </c>
      <c r="I2535">
        <f t="shared" si="201"/>
        <v>91</v>
      </c>
      <c r="J2535">
        <f>D2535*PJ_per_contract*I2535</f>
        <v>0</v>
      </c>
    </row>
    <row r="2536" spans="1:10" x14ac:dyDescent="0.2">
      <c r="A2536" t="s">
        <v>48</v>
      </c>
      <c r="B2536" s="3">
        <v>44301</v>
      </c>
      <c r="C2536">
        <v>0</v>
      </c>
      <c r="D2536">
        <v>0</v>
      </c>
      <c r="E2536">
        <f t="shared" si="198"/>
        <v>2021</v>
      </c>
      <c r="F2536" t="str">
        <f t="shared" si="197"/>
        <v>Victorian</v>
      </c>
      <c r="G2536" t="str">
        <f t="shared" si="199"/>
        <v>Quarter</v>
      </c>
      <c r="H2536">
        <f t="shared" si="200"/>
        <v>2022</v>
      </c>
      <c r="I2536">
        <f t="shared" si="201"/>
        <v>91</v>
      </c>
      <c r="J2536">
        <f>D2536*PJ_per_contract*I2536</f>
        <v>0</v>
      </c>
    </row>
    <row r="2537" spans="1:10" x14ac:dyDescent="0.2">
      <c r="A2537" t="s">
        <v>49</v>
      </c>
      <c r="B2537" s="3">
        <v>44301</v>
      </c>
      <c r="C2537">
        <v>25</v>
      </c>
      <c r="D2537">
        <v>0</v>
      </c>
      <c r="E2537">
        <f t="shared" si="198"/>
        <v>2021</v>
      </c>
      <c r="F2537" t="str">
        <f t="shared" si="197"/>
        <v>Wallumbilla</v>
      </c>
      <c r="G2537" t="str">
        <f t="shared" si="199"/>
        <v>Quarter</v>
      </c>
      <c r="H2537">
        <f t="shared" si="200"/>
        <v>2022</v>
      </c>
      <c r="I2537">
        <f t="shared" si="201"/>
        <v>91</v>
      </c>
      <c r="J2537">
        <f>D2537*PJ_per_contract*I2537</f>
        <v>0</v>
      </c>
    </row>
    <row r="2538" spans="1:10" x14ac:dyDescent="0.2">
      <c r="A2538" t="s">
        <v>55</v>
      </c>
      <c r="B2538" s="3">
        <v>44301</v>
      </c>
      <c r="C2538">
        <v>0</v>
      </c>
      <c r="D2538">
        <v>0</v>
      </c>
      <c r="E2538">
        <f t="shared" si="198"/>
        <v>2021</v>
      </c>
      <c r="F2538" t="str">
        <f t="shared" si="197"/>
        <v>Victorian</v>
      </c>
      <c r="G2538" t="str">
        <f t="shared" si="199"/>
        <v>Quarter</v>
      </c>
      <c r="H2538">
        <f t="shared" si="200"/>
        <v>2024</v>
      </c>
      <c r="I2538">
        <f t="shared" si="201"/>
        <v>91</v>
      </c>
      <c r="J2538">
        <f>D2538*PJ_per_contract*I2538</f>
        <v>0</v>
      </c>
    </row>
    <row r="2539" spans="1:10" x14ac:dyDescent="0.2">
      <c r="A2539" t="s">
        <v>68</v>
      </c>
      <c r="B2539" s="3">
        <v>44301</v>
      </c>
      <c r="C2539">
        <v>0</v>
      </c>
      <c r="D2539">
        <v>0</v>
      </c>
      <c r="E2539">
        <f t="shared" si="198"/>
        <v>2021</v>
      </c>
      <c r="F2539" t="str">
        <f t="shared" si="197"/>
        <v>Victorian</v>
      </c>
      <c r="G2539" t="str">
        <f t="shared" si="199"/>
        <v>Quarter</v>
      </c>
      <c r="H2539">
        <f t="shared" si="200"/>
        <v>2025</v>
      </c>
      <c r="I2539">
        <f t="shared" si="201"/>
        <v>91</v>
      </c>
      <c r="J2539">
        <f>D2539*PJ_per_contract*I2539</f>
        <v>0</v>
      </c>
    </row>
    <row r="2540" spans="1:10" x14ac:dyDescent="0.2">
      <c r="A2540" t="s">
        <v>52</v>
      </c>
      <c r="B2540" s="3">
        <v>44301</v>
      </c>
      <c r="C2540">
        <v>0</v>
      </c>
      <c r="D2540">
        <v>0</v>
      </c>
      <c r="E2540">
        <f t="shared" si="198"/>
        <v>2021</v>
      </c>
      <c r="F2540" t="str">
        <f t="shared" si="197"/>
        <v>Victorian</v>
      </c>
      <c r="G2540" t="str">
        <f t="shared" si="199"/>
        <v>Quarter</v>
      </c>
      <c r="H2540">
        <f t="shared" si="200"/>
        <v>2022</v>
      </c>
      <c r="I2540">
        <f t="shared" si="201"/>
        <v>91</v>
      </c>
      <c r="J2540">
        <f>D2540*PJ_per_contract*I2540</f>
        <v>0</v>
      </c>
    </row>
    <row r="2541" spans="1:10" x14ac:dyDescent="0.2">
      <c r="A2541" t="s">
        <v>59</v>
      </c>
      <c r="B2541" s="3">
        <v>44301</v>
      </c>
      <c r="C2541">
        <v>0</v>
      </c>
      <c r="D2541">
        <v>0</v>
      </c>
      <c r="E2541">
        <f t="shared" si="198"/>
        <v>2021</v>
      </c>
      <c r="F2541" t="str">
        <f t="shared" si="197"/>
        <v>Victorian</v>
      </c>
      <c r="G2541" t="str">
        <f t="shared" si="199"/>
        <v>Quarter</v>
      </c>
      <c r="H2541">
        <f t="shared" si="200"/>
        <v>2023</v>
      </c>
      <c r="I2541">
        <f t="shared" si="201"/>
        <v>91</v>
      </c>
      <c r="J2541">
        <f>D2541*PJ_per_contract*I2541</f>
        <v>0</v>
      </c>
    </row>
    <row r="2542" spans="1:10" x14ac:dyDescent="0.2">
      <c r="A2542" t="s">
        <v>69</v>
      </c>
      <c r="B2542" s="3">
        <v>44301</v>
      </c>
      <c r="C2542">
        <v>0</v>
      </c>
      <c r="D2542">
        <v>0</v>
      </c>
      <c r="E2542">
        <f t="shared" si="198"/>
        <v>2021</v>
      </c>
      <c r="F2542" t="str">
        <f t="shared" si="197"/>
        <v>Victorian</v>
      </c>
      <c r="G2542" t="str">
        <f t="shared" si="199"/>
        <v>Quarter</v>
      </c>
      <c r="H2542">
        <f t="shared" si="200"/>
        <v>2025</v>
      </c>
      <c r="I2542">
        <f t="shared" si="201"/>
        <v>91</v>
      </c>
      <c r="J2542">
        <f>D2542*PJ_per_contract*I2542</f>
        <v>0</v>
      </c>
    </row>
    <row r="2543" spans="1:10" x14ac:dyDescent="0.2">
      <c r="A2543" t="s">
        <v>57</v>
      </c>
      <c r="B2543" s="3">
        <v>44301</v>
      </c>
      <c r="C2543">
        <v>0</v>
      </c>
      <c r="D2543">
        <v>0</v>
      </c>
      <c r="E2543">
        <f t="shared" si="198"/>
        <v>2021</v>
      </c>
      <c r="F2543" t="str">
        <f t="shared" si="197"/>
        <v>Victorian</v>
      </c>
      <c r="G2543" t="str">
        <f t="shared" si="199"/>
        <v>Quarter</v>
      </c>
      <c r="H2543">
        <f t="shared" si="200"/>
        <v>2024</v>
      </c>
      <c r="I2543">
        <f t="shared" si="201"/>
        <v>91</v>
      </c>
      <c r="J2543">
        <f>D2543*PJ_per_contract*I2543</f>
        <v>0</v>
      </c>
    </row>
    <row r="2544" spans="1:10" x14ac:dyDescent="0.2">
      <c r="A2544" t="s">
        <v>50</v>
      </c>
      <c r="B2544" s="3">
        <v>44301</v>
      </c>
      <c r="C2544">
        <v>0</v>
      </c>
      <c r="D2544">
        <v>0</v>
      </c>
      <c r="E2544">
        <f t="shared" si="198"/>
        <v>2021</v>
      </c>
      <c r="F2544" t="str">
        <f t="shared" si="197"/>
        <v>Victorian</v>
      </c>
      <c r="G2544" t="str">
        <f t="shared" si="199"/>
        <v>Quarter</v>
      </c>
      <c r="H2544">
        <f t="shared" si="200"/>
        <v>2024</v>
      </c>
      <c r="I2544">
        <f t="shared" si="201"/>
        <v>91</v>
      </c>
      <c r="J2544">
        <f>D2544*PJ_per_contract*I2544</f>
        <v>0</v>
      </c>
    </row>
    <row r="2545" spans="1:10" x14ac:dyDescent="0.2">
      <c r="A2545" t="s">
        <v>56</v>
      </c>
      <c r="B2545" s="3">
        <v>44301</v>
      </c>
      <c r="C2545">
        <v>0</v>
      </c>
      <c r="D2545">
        <v>0</v>
      </c>
      <c r="E2545">
        <f t="shared" si="198"/>
        <v>2021</v>
      </c>
      <c r="F2545" t="str">
        <f t="shared" si="197"/>
        <v>Victorian</v>
      </c>
      <c r="G2545" t="str">
        <f t="shared" si="199"/>
        <v>Quarter</v>
      </c>
      <c r="H2545">
        <f t="shared" si="200"/>
        <v>2023</v>
      </c>
      <c r="I2545">
        <f t="shared" si="201"/>
        <v>91</v>
      </c>
      <c r="J2545">
        <f>D2545*PJ_per_contract*I2545</f>
        <v>0</v>
      </c>
    </row>
    <row r="2546" spans="1:10" x14ac:dyDescent="0.2">
      <c r="A2546" t="s">
        <v>54</v>
      </c>
      <c r="B2546" s="3">
        <v>44301</v>
      </c>
      <c r="C2546">
        <v>0</v>
      </c>
      <c r="D2546">
        <v>0</v>
      </c>
      <c r="E2546">
        <f t="shared" si="198"/>
        <v>2021</v>
      </c>
      <c r="F2546" t="str">
        <f t="shared" si="197"/>
        <v>Victorian</v>
      </c>
      <c r="G2546" t="str">
        <f t="shared" si="199"/>
        <v>Quarter</v>
      </c>
      <c r="H2546">
        <f t="shared" si="200"/>
        <v>2023</v>
      </c>
      <c r="I2546">
        <f t="shared" si="201"/>
        <v>91</v>
      </c>
      <c r="J2546">
        <f>D2546*PJ_per_contract*I2546</f>
        <v>0</v>
      </c>
    </row>
    <row r="2547" spans="1:10" x14ac:dyDescent="0.2">
      <c r="A2547" t="s">
        <v>53</v>
      </c>
      <c r="B2547" s="3">
        <v>44301</v>
      </c>
      <c r="C2547">
        <v>0</v>
      </c>
      <c r="D2547">
        <v>0</v>
      </c>
      <c r="E2547">
        <f t="shared" si="198"/>
        <v>2021</v>
      </c>
      <c r="F2547" t="str">
        <f t="shared" si="197"/>
        <v>Victorian</v>
      </c>
      <c r="G2547" t="str">
        <f t="shared" si="199"/>
        <v>Quarter</v>
      </c>
      <c r="H2547">
        <f t="shared" si="200"/>
        <v>2023</v>
      </c>
      <c r="I2547">
        <f t="shared" si="201"/>
        <v>91</v>
      </c>
      <c r="J2547">
        <f>D2547*PJ_per_contract*I2547</f>
        <v>0</v>
      </c>
    </row>
    <row r="2548" spans="1:10" x14ac:dyDescent="0.2">
      <c r="A2548" t="s">
        <v>58</v>
      </c>
      <c r="B2548" s="3">
        <v>44301</v>
      </c>
      <c r="C2548">
        <v>0</v>
      </c>
      <c r="D2548">
        <v>0</v>
      </c>
      <c r="E2548">
        <f t="shared" si="198"/>
        <v>2021</v>
      </c>
      <c r="F2548" t="str">
        <f t="shared" si="197"/>
        <v>Victorian</v>
      </c>
      <c r="G2548" t="str">
        <f t="shared" si="199"/>
        <v>Quarter</v>
      </c>
      <c r="H2548">
        <f t="shared" si="200"/>
        <v>2024</v>
      </c>
      <c r="I2548">
        <f t="shared" si="201"/>
        <v>91</v>
      </c>
      <c r="J2548">
        <f>D2548*PJ_per_contract*I2548</f>
        <v>0</v>
      </c>
    </row>
    <row r="2549" spans="1:10" x14ac:dyDescent="0.2">
      <c r="A2549" t="s">
        <v>51</v>
      </c>
      <c r="B2549" s="3">
        <v>44301</v>
      </c>
      <c r="C2549">
        <v>0</v>
      </c>
      <c r="D2549">
        <v>0</v>
      </c>
      <c r="E2549">
        <f t="shared" si="198"/>
        <v>2021</v>
      </c>
      <c r="F2549" t="str">
        <f t="shared" si="197"/>
        <v>Victorian</v>
      </c>
      <c r="G2549" t="str">
        <f t="shared" si="199"/>
        <v>Quarter</v>
      </c>
      <c r="H2549">
        <f t="shared" si="200"/>
        <v>2022</v>
      </c>
      <c r="I2549">
        <f t="shared" si="201"/>
        <v>91</v>
      </c>
      <c r="J2549">
        <f>D2549*PJ_per_contract*I2549</f>
        <v>0</v>
      </c>
    </row>
    <row r="2550" spans="1:10" x14ac:dyDescent="0.2">
      <c r="A2550" t="s">
        <v>60</v>
      </c>
      <c r="B2550" s="3">
        <v>44301</v>
      </c>
      <c r="C2550">
        <v>0</v>
      </c>
      <c r="D2550">
        <v>0</v>
      </c>
      <c r="E2550">
        <f t="shared" si="198"/>
        <v>2021</v>
      </c>
      <c r="F2550" t="str">
        <f t="shared" si="197"/>
        <v>Wallumbilla</v>
      </c>
      <c r="G2550" t="str">
        <f t="shared" si="199"/>
        <v>Strip</v>
      </c>
      <c r="H2550">
        <f t="shared" si="200"/>
        <v>2023</v>
      </c>
      <c r="I2550">
        <f t="shared" si="201"/>
        <v>365</v>
      </c>
      <c r="J2550">
        <f>D2550*PJ_per_contract*I2550</f>
        <v>0</v>
      </c>
    </row>
    <row r="2551" spans="1:10" x14ac:dyDescent="0.2">
      <c r="A2551" t="s">
        <v>61</v>
      </c>
      <c r="B2551" s="3">
        <v>44301</v>
      </c>
      <c r="C2551">
        <v>35</v>
      </c>
      <c r="D2551">
        <v>0</v>
      </c>
      <c r="E2551">
        <f t="shared" si="198"/>
        <v>2021</v>
      </c>
      <c r="F2551" t="str">
        <f t="shared" si="197"/>
        <v>Wallumbilla</v>
      </c>
      <c r="G2551" t="str">
        <f t="shared" si="199"/>
        <v>Quarter</v>
      </c>
      <c r="H2551">
        <f t="shared" si="200"/>
        <v>2022</v>
      </c>
      <c r="I2551">
        <f t="shared" si="201"/>
        <v>91</v>
      </c>
      <c r="J2551">
        <f>D2551*PJ_per_contract*I2551</f>
        <v>0</v>
      </c>
    </row>
    <row r="2552" spans="1:10" x14ac:dyDescent="0.2">
      <c r="A2552" t="s">
        <v>62</v>
      </c>
      <c r="B2552" s="3">
        <v>44301</v>
      </c>
      <c r="C2552">
        <v>10</v>
      </c>
      <c r="D2552">
        <v>0</v>
      </c>
      <c r="E2552">
        <f t="shared" si="198"/>
        <v>2021</v>
      </c>
      <c r="F2552" t="str">
        <f t="shared" si="197"/>
        <v>Wallumbilla</v>
      </c>
      <c r="G2552" t="str">
        <f t="shared" si="199"/>
        <v>Quarter</v>
      </c>
      <c r="H2552">
        <f t="shared" si="200"/>
        <v>2022</v>
      </c>
      <c r="I2552">
        <f t="shared" si="201"/>
        <v>91</v>
      </c>
      <c r="J2552">
        <f>D2552*PJ_per_contract*I2552</f>
        <v>0</v>
      </c>
    </row>
    <row r="2553" spans="1:10" x14ac:dyDescent="0.2">
      <c r="A2553" t="s">
        <v>70</v>
      </c>
      <c r="B2553" s="3">
        <v>44301</v>
      </c>
      <c r="C2553">
        <v>0</v>
      </c>
      <c r="D2553">
        <v>0</v>
      </c>
      <c r="E2553">
        <f t="shared" si="198"/>
        <v>2021</v>
      </c>
      <c r="F2553" t="str">
        <f t="shared" si="197"/>
        <v>Wallumbilla</v>
      </c>
      <c r="G2553" t="str">
        <f t="shared" si="199"/>
        <v>Strip</v>
      </c>
      <c r="H2553">
        <f t="shared" si="200"/>
        <v>2023</v>
      </c>
      <c r="I2553">
        <f t="shared" si="201"/>
        <v>365</v>
      </c>
      <c r="J2553">
        <f>D2553*PJ_per_contract*I2553</f>
        <v>0</v>
      </c>
    </row>
    <row r="2554" spans="1:10" x14ac:dyDescent="0.2">
      <c r="A2554" t="s">
        <v>63</v>
      </c>
      <c r="B2554" s="3">
        <v>44301</v>
      </c>
      <c r="C2554">
        <v>0</v>
      </c>
      <c r="D2554">
        <v>0</v>
      </c>
      <c r="E2554">
        <f t="shared" si="198"/>
        <v>2021</v>
      </c>
      <c r="F2554" t="str">
        <f t="shared" si="197"/>
        <v>Wallumbilla</v>
      </c>
      <c r="G2554" t="str">
        <f t="shared" si="199"/>
        <v>Quarter</v>
      </c>
      <c r="H2554">
        <f t="shared" si="200"/>
        <v>2023</v>
      </c>
      <c r="I2554">
        <f t="shared" si="201"/>
        <v>91</v>
      </c>
      <c r="J2554">
        <f>D2554*PJ_per_contract*I2554</f>
        <v>0</v>
      </c>
    </row>
    <row r="2555" spans="1:10" x14ac:dyDescent="0.2">
      <c r="A2555" t="s">
        <v>64</v>
      </c>
      <c r="B2555" s="3">
        <v>44301</v>
      </c>
      <c r="C2555">
        <v>0</v>
      </c>
      <c r="D2555">
        <v>0</v>
      </c>
      <c r="E2555">
        <f t="shared" si="198"/>
        <v>2021</v>
      </c>
      <c r="F2555" t="str">
        <f t="shared" si="197"/>
        <v>Wallumbilla</v>
      </c>
      <c r="G2555" t="str">
        <f t="shared" si="199"/>
        <v>Quarter</v>
      </c>
      <c r="H2555">
        <f t="shared" si="200"/>
        <v>2023</v>
      </c>
      <c r="I2555">
        <f t="shared" si="201"/>
        <v>91</v>
      </c>
      <c r="J2555">
        <f>D2555*PJ_per_contract*I2555</f>
        <v>0</v>
      </c>
    </row>
    <row r="2556" spans="1:10" x14ac:dyDescent="0.2">
      <c r="A2556" t="s">
        <v>71</v>
      </c>
      <c r="B2556" s="3">
        <v>44301</v>
      </c>
      <c r="C2556">
        <v>0</v>
      </c>
      <c r="D2556">
        <v>0</v>
      </c>
      <c r="E2556">
        <f t="shared" si="198"/>
        <v>2021</v>
      </c>
      <c r="F2556" t="str">
        <f t="shared" si="197"/>
        <v>Wallumbilla</v>
      </c>
      <c r="G2556" t="str">
        <f t="shared" si="199"/>
        <v>Quarter</v>
      </c>
      <c r="H2556">
        <f t="shared" si="200"/>
        <v>2023</v>
      </c>
      <c r="I2556">
        <f t="shared" si="201"/>
        <v>91</v>
      </c>
      <c r="J2556">
        <f>D2556*PJ_per_contract*I2556</f>
        <v>0</v>
      </c>
    </row>
    <row r="2557" spans="1:10" x14ac:dyDescent="0.2">
      <c r="A2557" t="s">
        <v>72</v>
      </c>
      <c r="B2557" s="3">
        <v>44301</v>
      </c>
      <c r="C2557">
        <v>0</v>
      </c>
      <c r="D2557">
        <v>0</v>
      </c>
      <c r="E2557">
        <f t="shared" si="198"/>
        <v>2021</v>
      </c>
      <c r="F2557" t="str">
        <f t="shared" si="197"/>
        <v>Wallumbilla</v>
      </c>
      <c r="G2557" t="str">
        <f t="shared" si="199"/>
        <v>Quarter</v>
      </c>
      <c r="H2557">
        <f t="shared" si="200"/>
        <v>2023</v>
      </c>
      <c r="I2557">
        <f t="shared" si="201"/>
        <v>91</v>
      </c>
      <c r="J2557">
        <f>D2557*PJ_per_contract*I2557</f>
        <v>0</v>
      </c>
    </row>
    <row r="2558" spans="1:10" x14ac:dyDescent="0.2">
      <c r="A2558" t="s">
        <v>35</v>
      </c>
      <c r="B2558" s="3">
        <v>44302</v>
      </c>
      <c r="C2558">
        <v>0</v>
      </c>
      <c r="D2558">
        <v>0</v>
      </c>
      <c r="E2558">
        <f t="shared" si="198"/>
        <v>2021</v>
      </c>
      <c r="F2558" t="str">
        <f t="shared" si="197"/>
        <v>Victorian</v>
      </c>
      <c r="G2558" t="str">
        <f t="shared" si="199"/>
        <v>Month</v>
      </c>
      <c r="H2558">
        <f t="shared" si="200"/>
        <v>2021</v>
      </c>
      <c r="I2558">
        <f t="shared" si="201"/>
        <v>30</v>
      </c>
      <c r="J2558">
        <f>D2558*PJ_per_contract*I2558</f>
        <v>0</v>
      </c>
    </row>
    <row r="2559" spans="1:10" x14ac:dyDescent="0.2">
      <c r="A2559" t="s">
        <v>36</v>
      </c>
      <c r="B2559" s="3">
        <v>44302</v>
      </c>
      <c r="C2559">
        <v>0</v>
      </c>
      <c r="D2559">
        <v>0</v>
      </c>
      <c r="E2559">
        <f t="shared" si="198"/>
        <v>2021</v>
      </c>
      <c r="F2559" t="str">
        <f t="shared" si="197"/>
        <v>Victorian</v>
      </c>
      <c r="G2559" t="str">
        <f t="shared" si="199"/>
        <v>Month</v>
      </c>
      <c r="H2559">
        <f t="shared" si="200"/>
        <v>2021</v>
      </c>
      <c r="I2559">
        <f t="shared" si="201"/>
        <v>30</v>
      </c>
      <c r="J2559">
        <f>D2559*PJ_per_contract*I2559</f>
        <v>0</v>
      </c>
    </row>
    <row r="2560" spans="1:10" x14ac:dyDescent="0.2">
      <c r="A2560" t="s">
        <v>37</v>
      </c>
      <c r="B2560" s="3">
        <v>44302</v>
      </c>
      <c r="C2560">
        <v>0</v>
      </c>
      <c r="D2560">
        <v>0</v>
      </c>
      <c r="E2560">
        <f t="shared" si="198"/>
        <v>2021</v>
      </c>
      <c r="F2560" t="str">
        <f t="shared" si="197"/>
        <v>Victorian</v>
      </c>
      <c r="G2560" t="str">
        <f t="shared" si="199"/>
        <v>Month</v>
      </c>
      <c r="H2560">
        <f t="shared" si="200"/>
        <v>2021</v>
      </c>
      <c r="I2560">
        <f t="shared" si="201"/>
        <v>30</v>
      </c>
      <c r="J2560">
        <f>D2560*PJ_per_contract*I2560</f>
        <v>0</v>
      </c>
    </row>
    <row r="2561" spans="1:10" x14ac:dyDescent="0.2">
      <c r="A2561" t="s">
        <v>38</v>
      </c>
      <c r="B2561" s="3">
        <v>44302</v>
      </c>
      <c r="C2561">
        <v>0</v>
      </c>
      <c r="D2561">
        <v>0</v>
      </c>
      <c r="E2561">
        <f t="shared" si="198"/>
        <v>2021</v>
      </c>
      <c r="F2561" t="str">
        <f t="shared" si="197"/>
        <v>Victorian</v>
      </c>
      <c r="G2561" t="str">
        <f t="shared" si="199"/>
        <v>Quarter</v>
      </c>
      <c r="H2561">
        <f t="shared" si="200"/>
        <v>2021</v>
      </c>
      <c r="I2561">
        <f t="shared" si="201"/>
        <v>91</v>
      </c>
      <c r="J2561">
        <f>D2561*PJ_per_contract*I2561</f>
        <v>0</v>
      </c>
    </row>
    <row r="2562" spans="1:10" x14ac:dyDescent="0.2">
      <c r="A2562" t="s">
        <v>39</v>
      </c>
      <c r="B2562" s="3">
        <v>44302</v>
      </c>
      <c r="C2562">
        <v>127</v>
      </c>
      <c r="D2562">
        <v>0</v>
      </c>
      <c r="E2562">
        <f t="shared" si="198"/>
        <v>2021</v>
      </c>
      <c r="F2562" t="str">
        <f t="shared" ref="F2562:F2625" si="202">IF(OR(LEFT(A2562,2)="GJ",LEFT(A2562,2)="GK"),"Victorian",IF(OR(LEFT(A2562,2)="GX",LEFT(A2562,2)="GY"),"Wallumbilla","NA"))</f>
        <v>Wallumbilla</v>
      </c>
      <c r="G2562" t="str">
        <f t="shared" si="199"/>
        <v>Quarter</v>
      </c>
      <c r="H2562">
        <f t="shared" si="200"/>
        <v>2021</v>
      </c>
      <c r="I2562">
        <f t="shared" si="201"/>
        <v>91</v>
      </c>
      <c r="J2562">
        <f>D2562*PJ_per_contract*I2562</f>
        <v>0</v>
      </c>
    </row>
    <row r="2563" spans="1:10" x14ac:dyDescent="0.2">
      <c r="A2563" t="s">
        <v>65</v>
      </c>
      <c r="B2563" s="3">
        <v>44302</v>
      </c>
      <c r="C2563">
        <v>0</v>
      </c>
      <c r="D2563">
        <v>0</v>
      </c>
      <c r="E2563">
        <f t="shared" ref="E2563:E2626" si="203">YEAR(B2563)</f>
        <v>2021</v>
      </c>
      <c r="F2563" t="str">
        <f t="shared" si="202"/>
        <v>Victorian</v>
      </c>
      <c r="G2563" t="str">
        <f t="shared" ref="G2563:G2626" si="204">IF(LEFT(A2563,2)="GJ","Month",IF(OR(LEFT(A2563,2)="GK",LEFT(A2563,2)="GX"),"Quarter",IF(LEFT(A2563,2)="GY","Strip","NA")))</f>
        <v>Month</v>
      </c>
      <c r="H2563">
        <f t="shared" ref="H2563:H2626" si="205">VALUE(MID(A2563,4,4))</f>
        <v>2021</v>
      </c>
      <c r="I2563">
        <f t="shared" ref="I2563:I2626" si="206">IF(G2563="Month",_xlfn.DAYS(EOMONTH(B2563,0),EOMONTH(B2563,-1)),IF(G2563="Quarter",_xlfn.DAYS(EOMONTH(B2563,2),EOMONTH(B2563,-1)),365))</f>
        <v>30</v>
      </c>
      <c r="J2563">
        <f>D2563*PJ_per_contract*I2563</f>
        <v>0</v>
      </c>
    </row>
    <row r="2564" spans="1:10" x14ac:dyDescent="0.2">
      <c r="A2564" t="s">
        <v>66</v>
      </c>
      <c r="B2564" s="3">
        <v>44302</v>
      </c>
      <c r="C2564">
        <v>0</v>
      </c>
      <c r="D2564">
        <v>0</v>
      </c>
      <c r="E2564">
        <f t="shared" si="203"/>
        <v>2021</v>
      </c>
      <c r="F2564" t="str">
        <f t="shared" si="202"/>
        <v>Victorian</v>
      </c>
      <c r="G2564" t="str">
        <f t="shared" si="204"/>
        <v>Month</v>
      </c>
      <c r="H2564">
        <f t="shared" si="205"/>
        <v>2021</v>
      </c>
      <c r="I2564">
        <f t="shared" si="206"/>
        <v>30</v>
      </c>
      <c r="J2564">
        <f>D2564*PJ_per_contract*I2564</f>
        <v>0</v>
      </c>
    </row>
    <row r="2565" spans="1:10" x14ac:dyDescent="0.2">
      <c r="A2565" t="s">
        <v>40</v>
      </c>
      <c r="B2565" s="3">
        <v>44302</v>
      </c>
      <c r="C2565">
        <v>0</v>
      </c>
      <c r="D2565">
        <v>0</v>
      </c>
      <c r="E2565">
        <f t="shared" si="203"/>
        <v>2021</v>
      </c>
      <c r="F2565" t="str">
        <f t="shared" si="202"/>
        <v>Wallumbilla</v>
      </c>
      <c r="G2565" t="str">
        <f t="shared" si="204"/>
        <v>Strip</v>
      </c>
      <c r="H2565">
        <f t="shared" si="205"/>
        <v>2022</v>
      </c>
      <c r="I2565">
        <f t="shared" si="206"/>
        <v>365</v>
      </c>
      <c r="J2565">
        <f>D2565*PJ_per_contract*I2565</f>
        <v>0</v>
      </c>
    </row>
    <row r="2566" spans="1:10" x14ac:dyDescent="0.2">
      <c r="A2566" t="s">
        <v>67</v>
      </c>
      <c r="B2566" s="3">
        <v>44302</v>
      </c>
      <c r="C2566">
        <v>0</v>
      </c>
      <c r="D2566">
        <v>0</v>
      </c>
      <c r="E2566">
        <f t="shared" si="203"/>
        <v>2021</v>
      </c>
      <c r="F2566" t="str">
        <f t="shared" si="202"/>
        <v>Victorian</v>
      </c>
      <c r="G2566" t="str">
        <f t="shared" si="204"/>
        <v>Month</v>
      </c>
      <c r="H2566">
        <f t="shared" si="205"/>
        <v>2021</v>
      </c>
      <c r="I2566">
        <f t="shared" si="206"/>
        <v>30</v>
      </c>
      <c r="J2566">
        <f>D2566*PJ_per_contract*I2566</f>
        <v>0</v>
      </c>
    </row>
    <row r="2567" spans="1:10" x14ac:dyDescent="0.2">
      <c r="A2567" t="s">
        <v>41</v>
      </c>
      <c r="B2567" s="3">
        <v>44302</v>
      </c>
      <c r="C2567">
        <v>0</v>
      </c>
      <c r="D2567">
        <v>0</v>
      </c>
      <c r="E2567">
        <f t="shared" si="203"/>
        <v>2021</v>
      </c>
      <c r="F2567" t="str">
        <f t="shared" si="202"/>
        <v>Victorian</v>
      </c>
      <c r="G2567" t="str">
        <f t="shared" si="204"/>
        <v>Quarter</v>
      </c>
      <c r="H2567">
        <f t="shared" si="205"/>
        <v>2021</v>
      </c>
      <c r="I2567">
        <f t="shared" si="206"/>
        <v>91</v>
      </c>
      <c r="J2567">
        <f>D2567*PJ_per_contract*I2567</f>
        <v>0</v>
      </c>
    </row>
    <row r="2568" spans="1:10" x14ac:dyDescent="0.2">
      <c r="A2568" t="s">
        <v>42</v>
      </c>
      <c r="B2568" s="3">
        <v>44302</v>
      </c>
      <c r="C2568">
        <v>152</v>
      </c>
      <c r="D2568">
        <v>0</v>
      </c>
      <c r="E2568">
        <f t="shared" si="203"/>
        <v>2021</v>
      </c>
      <c r="F2568" t="str">
        <f t="shared" si="202"/>
        <v>Wallumbilla</v>
      </c>
      <c r="G2568" t="str">
        <f t="shared" si="204"/>
        <v>Quarter</v>
      </c>
      <c r="H2568">
        <f t="shared" si="205"/>
        <v>2021</v>
      </c>
      <c r="I2568">
        <f t="shared" si="206"/>
        <v>91</v>
      </c>
      <c r="J2568">
        <f>D2568*PJ_per_contract*I2568</f>
        <v>0</v>
      </c>
    </row>
    <row r="2569" spans="1:10" x14ac:dyDescent="0.2">
      <c r="A2569" t="s">
        <v>43</v>
      </c>
      <c r="B2569" s="3">
        <v>44302</v>
      </c>
      <c r="C2569">
        <v>0</v>
      </c>
      <c r="D2569">
        <v>0</v>
      </c>
      <c r="E2569">
        <f t="shared" si="203"/>
        <v>2021</v>
      </c>
      <c r="F2569" t="str">
        <f t="shared" si="202"/>
        <v>Victorian</v>
      </c>
      <c r="G2569" t="str">
        <f t="shared" si="204"/>
        <v>Quarter</v>
      </c>
      <c r="H2569">
        <f t="shared" si="205"/>
        <v>2021</v>
      </c>
      <c r="I2569">
        <f t="shared" si="206"/>
        <v>91</v>
      </c>
      <c r="J2569">
        <f>D2569*PJ_per_contract*I2569</f>
        <v>0</v>
      </c>
    </row>
    <row r="2570" spans="1:10" x14ac:dyDescent="0.2">
      <c r="A2570" t="s">
        <v>44</v>
      </c>
      <c r="B2570" s="3">
        <v>44302</v>
      </c>
      <c r="C2570">
        <v>90</v>
      </c>
      <c r="D2570">
        <v>0</v>
      </c>
      <c r="E2570">
        <f t="shared" si="203"/>
        <v>2021</v>
      </c>
      <c r="F2570" t="str">
        <f t="shared" si="202"/>
        <v>Wallumbilla</v>
      </c>
      <c r="G2570" t="str">
        <f t="shared" si="204"/>
        <v>Quarter</v>
      </c>
      <c r="H2570">
        <f t="shared" si="205"/>
        <v>2021</v>
      </c>
      <c r="I2570">
        <f t="shared" si="206"/>
        <v>91</v>
      </c>
      <c r="J2570">
        <f>D2570*PJ_per_contract*I2570</f>
        <v>0</v>
      </c>
    </row>
    <row r="2571" spans="1:10" x14ac:dyDescent="0.2">
      <c r="A2571" t="s">
        <v>45</v>
      </c>
      <c r="B2571" s="3">
        <v>44302</v>
      </c>
      <c r="C2571">
        <v>0</v>
      </c>
      <c r="D2571">
        <v>0</v>
      </c>
      <c r="E2571">
        <f t="shared" si="203"/>
        <v>2021</v>
      </c>
      <c r="F2571" t="str">
        <f t="shared" si="202"/>
        <v>Wallumbilla</v>
      </c>
      <c r="G2571" t="str">
        <f t="shared" si="204"/>
        <v>Strip</v>
      </c>
      <c r="H2571">
        <f t="shared" si="205"/>
        <v>2022</v>
      </c>
      <c r="I2571">
        <f t="shared" si="206"/>
        <v>365</v>
      </c>
      <c r="J2571">
        <f>D2571*PJ_per_contract*I2571</f>
        <v>0</v>
      </c>
    </row>
    <row r="2572" spans="1:10" x14ac:dyDescent="0.2">
      <c r="A2572" t="s">
        <v>46</v>
      </c>
      <c r="B2572" s="3">
        <v>44302</v>
      </c>
      <c r="C2572">
        <v>0</v>
      </c>
      <c r="D2572">
        <v>0</v>
      </c>
      <c r="E2572">
        <f t="shared" si="203"/>
        <v>2021</v>
      </c>
      <c r="F2572" t="str">
        <f t="shared" si="202"/>
        <v>Victorian</v>
      </c>
      <c r="G2572" t="str">
        <f t="shared" si="204"/>
        <v>Quarter</v>
      </c>
      <c r="H2572">
        <f t="shared" si="205"/>
        <v>2022</v>
      </c>
      <c r="I2572">
        <f t="shared" si="206"/>
        <v>91</v>
      </c>
      <c r="J2572">
        <f>D2572*PJ_per_contract*I2572</f>
        <v>0</v>
      </c>
    </row>
    <row r="2573" spans="1:10" x14ac:dyDescent="0.2">
      <c r="A2573" t="s">
        <v>47</v>
      </c>
      <c r="B2573" s="3">
        <v>44302</v>
      </c>
      <c r="C2573">
        <v>10</v>
      </c>
      <c r="D2573">
        <v>0</v>
      </c>
      <c r="E2573">
        <f t="shared" si="203"/>
        <v>2021</v>
      </c>
      <c r="F2573" t="str">
        <f t="shared" si="202"/>
        <v>Wallumbilla</v>
      </c>
      <c r="G2573" t="str">
        <f t="shared" si="204"/>
        <v>Quarter</v>
      </c>
      <c r="H2573">
        <f t="shared" si="205"/>
        <v>2022</v>
      </c>
      <c r="I2573">
        <f t="shared" si="206"/>
        <v>91</v>
      </c>
      <c r="J2573">
        <f>D2573*PJ_per_contract*I2573</f>
        <v>0</v>
      </c>
    </row>
    <row r="2574" spans="1:10" x14ac:dyDescent="0.2">
      <c r="A2574" t="s">
        <v>48</v>
      </c>
      <c r="B2574" s="3">
        <v>44302</v>
      </c>
      <c r="C2574">
        <v>0</v>
      </c>
      <c r="D2574">
        <v>0</v>
      </c>
      <c r="E2574">
        <f t="shared" si="203"/>
        <v>2021</v>
      </c>
      <c r="F2574" t="str">
        <f t="shared" si="202"/>
        <v>Victorian</v>
      </c>
      <c r="G2574" t="str">
        <f t="shared" si="204"/>
        <v>Quarter</v>
      </c>
      <c r="H2574">
        <f t="shared" si="205"/>
        <v>2022</v>
      </c>
      <c r="I2574">
        <f t="shared" si="206"/>
        <v>91</v>
      </c>
      <c r="J2574">
        <f>D2574*PJ_per_contract*I2574</f>
        <v>0</v>
      </c>
    </row>
    <row r="2575" spans="1:10" x14ac:dyDescent="0.2">
      <c r="A2575" t="s">
        <v>49</v>
      </c>
      <c r="B2575" s="3">
        <v>44302</v>
      </c>
      <c r="C2575">
        <v>25</v>
      </c>
      <c r="D2575">
        <v>0</v>
      </c>
      <c r="E2575">
        <f t="shared" si="203"/>
        <v>2021</v>
      </c>
      <c r="F2575" t="str">
        <f t="shared" si="202"/>
        <v>Wallumbilla</v>
      </c>
      <c r="G2575" t="str">
        <f t="shared" si="204"/>
        <v>Quarter</v>
      </c>
      <c r="H2575">
        <f t="shared" si="205"/>
        <v>2022</v>
      </c>
      <c r="I2575">
        <f t="shared" si="206"/>
        <v>91</v>
      </c>
      <c r="J2575">
        <f>D2575*PJ_per_contract*I2575</f>
        <v>0</v>
      </c>
    </row>
    <row r="2576" spans="1:10" x14ac:dyDescent="0.2">
      <c r="A2576" t="s">
        <v>50</v>
      </c>
      <c r="B2576" s="3">
        <v>44302</v>
      </c>
      <c r="C2576">
        <v>0</v>
      </c>
      <c r="D2576">
        <v>0</v>
      </c>
      <c r="E2576">
        <f t="shared" si="203"/>
        <v>2021</v>
      </c>
      <c r="F2576" t="str">
        <f t="shared" si="202"/>
        <v>Victorian</v>
      </c>
      <c r="G2576" t="str">
        <f t="shared" si="204"/>
        <v>Quarter</v>
      </c>
      <c r="H2576">
        <f t="shared" si="205"/>
        <v>2024</v>
      </c>
      <c r="I2576">
        <f t="shared" si="206"/>
        <v>91</v>
      </c>
      <c r="J2576">
        <f>D2576*PJ_per_contract*I2576</f>
        <v>0</v>
      </c>
    </row>
    <row r="2577" spans="1:10" x14ac:dyDescent="0.2">
      <c r="A2577" t="s">
        <v>69</v>
      </c>
      <c r="B2577" s="3">
        <v>44302</v>
      </c>
      <c r="C2577">
        <v>0</v>
      </c>
      <c r="D2577">
        <v>0</v>
      </c>
      <c r="E2577">
        <f t="shared" si="203"/>
        <v>2021</v>
      </c>
      <c r="F2577" t="str">
        <f t="shared" si="202"/>
        <v>Victorian</v>
      </c>
      <c r="G2577" t="str">
        <f t="shared" si="204"/>
        <v>Quarter</v>
      </c>
      <c r="H2577">
        <f t="shared" si="205"/>
        <v>2025</v>
      </c>
      <c r="I2577">
        <f t="shared" si="206"/>
        <v>91</v>
      </c>
      <c r="J2577">
        <f>D2577*PJ_per_contract*I2577</f>
        <v>0</v>
      </c>
    </row>
    <row r="2578" spans="1:10" x14ac:dyDescent="0.2">
      <c r="A2578" t="s">
        <v>68</v>
      </c>
      <c r="B2578" s="3">
        <v>44302</v>
      </c>
      <c r="C2578">
        <v>0</v>
      </c>
      <c r="D2578">
        <v>0</v>
      </c>
      <c r="E2578">
        <f t="shared" si="203"/>
        <v>2021</v>
      </c>
      <c r="F2578" t="str">
        <f t="shared" si="202"/>
        <v>Victorian</v>
      </c>
      <c r="G2578" t="str">
        <f t="shared" si="204"/>
        <v>Quarter</v>
      </c>
      <c r="H2578">
        <f t="shared" si="205"/>
        <v>2025</v>
      </c>
      <c r="I2578">
        <f t="shared" si="206"/>
        <v>91</v>
      </c>
      <c r="J2578">
        <f>D2578*PJ_per_contract*I2578</f>
        <v>0</v>
      </c>
    </row>
    <row r="2579" spans="1:10" x14ac:dyDescent="0.2">
      <c r="A2579" t="s">
        <v>56</v>
      </c>
      <c r="B2579" s="3">
        <v>44302</v>
      </c>
      <c r="C2579">
        <v>0</v>
      </c>
      <c r="D2579">
        <v>0</v>
      </c>
      <c r="E2579">
        <f t="shared" si="203"/>
        <v>2021</v>
      </c>
      <c r="F2579" t="str">
        <f t="shared" si="202"/>
        <v>Victorian</v>
      </c>
      <c r="G2579" t="str">
        <f t="shared" si="204"/>
        <v>Quarter</v>
      </c>
      <c r="H2579">
        <f t="shared" si="205"/>
        <v>2023</v>
      </c>
      <c r="I2579">
        <f t="shared" si="206"/>
        <v>91</v>
      </c>
      <c r="J2579">
        <f>D2579*PJ_per_contract*I2579</f>
        <v>0</v>
      </c>
    </row>
    <row r="2580" spans="1:10" x14ac:dyDescent="0.2">
      <c r="A2580" t="s">
        <v>55</v>
      </c>
      <c r="B2580" s="3">
        <v>44302</v>
      </c>
      <c r="C2580">
        <v>0</v>
      </c>
      <c r="D2580">
        <v>0</v>
      </c>
      <c r="E2580">
        <f t="shared" si="203"/>
        <v>2021</v>
      </c>
      <c r="F2580" t="str">
        <f t="shared" si="202"/>
        <v>Victorian</v>
      </c>
      <c r="G2580" t="str">
        <f t="shared" si="204"/>
        <v>Quarter</v>
      </c>
      <c r="H2580">
        <f t="shared" si="205"/>
        <v>2024</v>
      </c>
      <c r="I2580">
        <f t="shared" si="206"/>
        <v>91</v>
      </c>
      <c r="J2580">
        <f>D2580*PJ_per_contract*I2580</f>
        <v>0</v>
      </c>
    </row>
    <row r="2581" spans="1:10" x14ac:dyDescent="0.2">
      <c r="A2581" t="s">
        <v>54</v>
      </c>
      <c r="B2581" s="3">
        <v>44302</v>
      </c>
      <c r="C2581">
        <v>0</v>
      </c>
      <c r="D2581">
        <v>0</v>
      </c>
      <c r="E2581">
        <f t="shared" si="203"/>
        <v>2021</v>
      </c>
      <c r="F2581" t="str">
        <f t="shared" si="202"/>
        <v>Victorian</v>
      </c>
      <c r="G2581" t="str">
        <f t="shared" si="204"/>
        <v>Quarter</v>
      </c>
      <c r="H2581">
        <f t="shared" si="205"/>
        <v>2023</v>
      </c>
      <c r="I2581">
        <f t="shared" si="206"/>
        <v>91</v>
      </c>
      <c r="J2581">
        <f>D2581*PJ_per_contract*I2581</f>
        <v>0</v>
      </c>
    </row>
    <row r="2582" spans="1:10" x14ac:dyDescent="0.2">
      <c r="A2582" t="s">
        <v>58</v>
      </c>
      <c r="B2582" s="3">
        <v>44302</v>
      </c>
      <c r="C2582">
        <v>0</v>
      </c>
      <c r="D2582">
        <v>0</v>
      </c>
      <c r="E2582">
        <f t="shared" si="203"/>
        <v>2021</v>
      </c>
      <c r="F2582" t="str">
        <f t="shared" si="202"/>
        <v>Victorian</v>
      </c>
      <c r="G2582" t="str">
        <f t="shared" si="204"/>
        <v>Quarter</v>
      </c>
      <c r="H2582">
        <f t="shared" si="205"/>
        <v>2024</v>
      </c>
      <c r="I2582">
        <f t="shared" si="206"/>
        <v>91</v>
      </c>
      <c r="J2582">
        <f>D2582*PJ_per_contract*I2582</f>
        <v>0</v>
      </c>
    </row>
    <row r="2583" spans="1:10" x14ac:dyDescent="0.2">
      <c r="A2583" t="s">
        <v>59</v>
      </c>
      <c r="B2583" s="3">
        <v>44302</v>
      </c>
      <c r="C2583">
        <v>0</v>
      </c>
      <c r="D2583">
        <v>0</v>
      </c>
      <c r="E2583">
        <f t="shared" si="203"/>
        <v>2021</v>
      </c>
      <c r="F2583" t="str">
        <f t="shared" si="202"/>
        <v>Victorian</v>
      </c>
      <c r="G2583" t="str">
        <f t="shared" si="204"/>
        <v>Quarter</v>
      </c>
      <c r="H2583">
        <f t="shared" si="205"/>
        <v>2023</v>
      </c>
      <c r="I2583">
        <f t="shared" si="206"/>
        <v>91</v>
      </c>
      <c r="J2583">
        <f>D2583*PJ_per_contract*I2583</f>
        <v>0</v>
      </c>
    </row>
    <row r="2584" spans="1:10" x14ac:dyDescent="0.2">
      <c r="A2584" t="s">
        <v>52</v>
      </c>
      <c r="B2584" s="3">
        <v>44302</v>
      </c>
      <c r="C2584">
        <v>0</v>
      </c>
      <c r="D2584">
        <v>0</v>
      </c>
      <c r="E2584">
        <f t="shared" si="203"/>
        <v>2021</v>
      </c>
      <c r="F2584" t="str">
        <f t="shared" si="202"/>
        <v>Victorian</v>
      </c>
      <c r="G2584" t="str">
        <f t="shared" si="204"/>
        <v>Quarter</v>
      </c>
      <c r="H2584">
        <f t="shared" si="205"/>
        <v>2022</v>
      </c>
      <c r="I2584">
        <f t="shared" si="206"/>
        <v>91</v>
      </c>
      <c r="J2584">
        <f>D2584*PJ_per_contract*I2584</f>
        <v>0</v>
      </c>
    </row>
    <row r="2585" spans="1:10" x14ac:dyDescent="0.2">
      <c r="A2585" t="s">
        <v>51</v>
      </c>
      <c r="B2585" s="3">
        <v>44302</v>
      </c>
      <c r="C2585">
        <v>0</v>
      </c>
      <c r="D2585">
        <v>0</v>
      </c>
      <c r="E2585">
        <f t="shared" si="203"/>
        <v>2021</v>
      </c>
      <c r="F2585" t="str">
        <f t="shared" si="202"/>
        <v>Victorian</v>
      </c>
      <c r="G2585" t="str">
        <f t="shared" si="204"/>
        <v>Quarter</v>
      </c>
      <c r="H2585">
        <f t="shared" si="205"/>
        <v>2022</v>
      </c>
      <c r="I2585">
        <f t="shared" si="206"/>
        <v>91</v>
      </c>
      <c r="J2585">
        <f>D2585*PJ_per_contract*I2585</f>
        <v>0</v>
      </c>
    </row>
    <row r="2586" spans="1:10" x14ac:dyDescent="0.2">
      <c r="A2586" t="s">
        <v>57</v>
      </c>
      <c r="B2586" s="3">
        <v>44302</v>
      </c>
      <c r="C2586">
        <v>0</v>
      </c>
      <c r="D2586">
        <v>0</v>
      </c>
      <c r="E2586">
        <f t="shared" si="203"/>
        <v>2021</v>
      </c>
      <c r="F2586" t="str">
        <f t="shared" si="202"/>
        <v>Victorian</v>
      </c>
      <c r="G2586" t="str">
        <f t="shared" si="204"/>
        <v>Quarter</v>
      </c>
      <c r="H2586">
        <f t="shared" si="205"/>
        <v>2024</v>
      </c>
      <c r="I2586">
        <f t="shared" si="206"/>
        <v>91</v>
      </c>
      <c r="J2586">
        <f>D2586*PJ_per_contract*I2586</f>
        <v>0</v>
      </c>
    </row>
    <row r="2587" spans="1:10" x14ac:dyDescent="0.2">
      <c r="A2587" t="s">
        <v>53</v>
      </c>
      <c r="B2587" s="3">
        <v>44302</v>
      </c>
      <c r="C2587">
        <v>0</v>
      </c>
      <c r="D2587">
        <v>0</v>
      </c>
      <c r="E2587">
        <f t="shared" si="203"/>
        <v>2021</v>
      </c>
      <c r="F2587" t="str">
        <f t="shared" si="202"/>
        <v>Victorian</v>
      </c>
      <c r="G2587" t="str">
        <f t="shared" si="204"/>
        <v>Quarter</v>
      </c>
      <c r="H2587">
        <f t="shared" si="205"/>
        <v>2023</v>
      </c>
      <c r="I2587">
        <f t="shared" si="206"/>
        <v>91</v>
      </c>
      <c r="J2587">
        <f>D2587*PJ_per_contract*I2587</f>
        <v>0</v>
      </c>
    </row>
    <row r="2588" spans="1:10" x14ac:dyDescent="0.2">
      <c r="A2588" t="s">
        <v>60</v>
      </c>
      <c r="B2588" s="3">
        <v>44302</v>
      </c>
      <c r="C2588">
        <v>0</v>
      </c>
      <c r="D2588">
        <v>0</v>
      </c>
      <c r="E2588">
        <f t="shared" si="203"/>
        <v>2021</v>
      </c>
      <c r="F2588" t="str">
        <f t="shared" si="202"/>
        <v>Wallumbilla</v>
      </c>
      <c r="G2588" t="str">
        <f t="shared" si="204"/>
        <v>Strip</v>
      </c>
      <c r="H2588">
        <f t="shared" si="205"/>
        <v>2023</v>
      </c>
      <c r="I2588">
        <f t="shared" si="206"/>
        <v>365</v>
      </c>
      <c r="J2588">
        <f>D2588*PJ_per_contract*I2588</f>
        <v>0</v>
      </c>
    </row>
    <row r="2589" spans="1:10" x14ac:dyDescent="0.2">
      <c r="A2589" t="s">
        <v>61</v>
      </c>
      <c r="B2589" s="3">
        <v>44302</v>
      </c>
      <c r="C2589">
        <v>45</v>
      </c>
      <c r="D2589">
        <v>10</v>
      </c>
      <c r="E2589">
        <f t="shared" si="203"/>
        <v>2021</v>
      </c>
      <c r="F2589" t="str">
        <f t="shared" si="202"/>
        <v>Wallumbilla</v>
      </c>
      <c r="G2589" t="str">
        <f t="shared" si="204"/>
        <v>Quarter</v>
      </c>
      <c r="H2589">
        <f t="shared" si="205"/>
        <v>2022</v>
      </c>
      <c r="I2589">
        <f t="shared" si="206"/>
        <v>91</v>
      </c>
      <c r="J2589">
        <f>D2589*PJ_per_contract*I2589</f>
        <v>9.0999999999999998E-2</v>
      </c>
    </row>
    <row r="2590" spans="1:10" x14ac:dyDescent="0.2">
      <c r="A2590" t="s">
        <v>62</v>
      </c>
      <c r="B2590" s="3">
        <v>44302</v>
      </c>
      <c r="C2590">
        <v>10</v>
      </c>
      <c r="D2590">
        <v>0</v>
      </c>
      <c r="E2590">
        <f t="shared" si="203"/>
        <v>2021</v>
      </c>
      <c r="F2590" t="str">
        <f t="shared" si="202"/>
        <v>Wallumbilla</v>
      </c>
      <c r="G2590" t="str">
        <f t="shared" si="204"/>
        <v>Quarter</v>
      </c>
      <c r="H2590">
        <f t="shared" si="205"/>
        <v>2022</v>
      </c>
      <c r="I2590">
        <f t="shared" si="206"/>
        <v>91</v>
      </c>
      <c r="J2590">
        <f>D2590*PJ_per_contract*I2590</f>
        <v>0</v>
      </c>
    </row>
    <row r="2591" spans="1:10" x14ac:dyDescent="0.2">
      <c r="A2591" t="s">
        <v>70</v>
      </c>
      <c r="B2591" s="3">
        <v>44302</v>
      </c>
      <c r="C2591">
        <v>0</v>
      </c>
      <c r="D2591">
        <v>0</v>
      </c>
      <c r="E2591">
        <f t="shared" si="203"/>
        <v>2021</v>
      </c>
      <c r="F2591" t="str">
        <f t="shared" si="202"/>
        <v>Wallumbilla</v>
      </c>
      <c r="G2591" t="str">
        <f t="shared" si="204"/>
        <v>Strip</v>
      </c>
      <c r="H2591">
        <f t="shared" si="205"/>
        <v>2023</v>
      </c>
      <c r="I2591">
        <f t="shared" si="206"/>
        <v>365</v>
      </c>
      <c r="J2591">
        <f>D2591*PJ_per_contract*I2591</f>
        <v>0</v>
      </c>
    </row>
    <row r="2592" spans="1:10" x14ac:dyDescent="0.2">
      <c r="A2592" t="s">
        <v>63</v>
      </c>
      <c r="B2592" s="3">
        <v>44302</v>
      </c>
      <c r="C2592">
        <v>0</v>
      </c>
      <c r="D2592">
        <v>0</v>
      </c>
      <c r="E2592">
        <f t="shared" si="203"/>
        <v>2021</v>
      </c>
      <c r="F2592" t="str">
        <f t="shared" si="202"/>
        <v>Wallumbilla</v>
      </c>
      <c r="G2592" t="str">
        <f t="shared" si="204"/>
        <v>Quarter</v>
      </c>
      <c r="H2592">
        <f t="shared" si="205"/>
        <v>2023</v>
      </c>
      <c r="I2592">
        <f t="shared" si="206"/>
        <v>91</v>
      </c>
      <c r="J2592">
        <f>D2592*PJ_per_contract*I2592</f>
        <v>0</v>
      </c>
    </row>
    <row r="2593" spans="1:10" x14ac:dyDescent="0.2">
      <c r="A2593" t="s">
        <v>64</v>
      </c>
      <c r="B2593" s="3">
        <v>44302</v>
      </c>
      <c r="C2593">
        <v>0</v>
      </c>
      <c r="D2593">
        <v>0</v>
      </c>
      <c r="E2593">
        <f t="shared" si="203"/>
        <v>2021</v>
      </c>
      <c r="F2593" t="str">
        <f t="shared" si="202"/>
        <v>Wallumbilla</v>
      </c>
      <c r="G2593" t="str">
        <f t="shared" si="204"/>
        <v>Quarter</v>
      </c>
      <c r="H2593">
        <f t="shared" si="205"/>
        <v>2023</v>
      </c>
      <c r="I2593">
        <f t="shared" si="206"/>
        <v>91</v>
      </c>
      <c r="J2593">
        <f>D2593*PJ_per_contract*I2593</f>
        <v>0</v>
      </c>
    </row>
    <row r="2594" spans="1:10" x14ac:dyDescent="0.2">
      <c r="A2594" t="s">
        <v>71</v>
      </c>
      <c r="B2594" s="3">
        <v>44302</v>
      </c>
      <c r="C2594">
        <v>0</v>
      </c>
      <c r="D2594">
        <v>0</v>
      </c>
      <c r="E2594">
        <f t="shared" si="203"/>
        <v>2021</v>
      </c>
      <c r="F2594" t="str">
        <f t="shared" si="202"/>
        <v>Wallumbilla</v>
      </c>
      <c r="G2594" t="str">
        <f t="shared" si="204"/>
        <v>Quarter</v>
      </c>
      <c r="H2594">
        <f t="shared" si="205"/>
        <v>2023</v>
      </c>
      <c r="I2594">
        <f t="shared" si="206"/>
        <v>91</v>
      </c>
      <c r="J2594">
        <f>D2594*PJ_per_contract*I2594</f>
        <v>0</v>
      </c>
    </row>
    <row r="2595" spans="1:10" x14ac:dyDescent="0.2">
      <c r="A2595" t="s">
        <v>72</v>
      </c>
      <c r="B2595" s="3">
        <v>44302</v>
      </c>
      <c r="C2595">
        <v>0</v>
      </c>
      <c r="D2595">
        <v>0</v>
      </c>
      <c r="E2595">
        <f t="shared" si="203"/>
        <v>2021</v>
      </c>
      <c r="F2595" t="str">
        <f t="shared" si="202"/>
        <v>Wallumbilla</v>
      </c>
      <c r="G2595" t="str">
        <f t="shared" si="204"/>
        <v>Quarter</v>
      </c>
      <c r="H2595">
        <f t="shared" si="205"/>
        <v>2023</v>
      </c>
      <c r="I2595">
        <f t="shared" si="206"/>
        <v>91</v>
      </c>
      <c r="J2595">
        <f>D2595*PJ_per_contract*I2595</f>
        <v>0</v>
      </c>
    </row>
    <row r="2596" spans="1:10" x14ac:dyDescent="0.2">
      <c r="A2596" t="s">
        <v>35</v>
      </c>
      <c r="B2596" s="3">
        <v>44305</v>
      </c>
      <c r="C2596">
        <v>0</v>
      </c>
      <c r="D2596">
        <v>0</v>
      </c>
      <c r="E2596">
        <f t="shared" si="203"/>
        <v>2021</v>
      </c>
      <c r="F2596" t="str">
        <f t="shared" si="202"/>
        <v>Victorian</v>
      </c>
      <c r="G2596" t="str">
        <f t="shared" si="204"/>
        <v>Month</v>
      </c>
      <c r="H2596">
        <f t="shared" si="205"/>
        <v>2021</v>
      </c>
      <c r="I2596">
        <f t="shared" si="206"/>
        <v>30</v>
      </c>
      <c r="J2596">
        <f>D2596*PJ_per_contract*I2596</f>
        <v>0</v>
      </c>
    </row>
    <row r="2597" spans="1:10" x14ac:dyDescent="0.2">
      <c r="A2597" t="s">
        <v>36</v>
      </c>
      <c r="B2597" s="3">
        <v>44305</v>
      </c>
      <c r="C2597">
        <v>0</v>
      </c>
      <c r="D2597">
        <v>0</v>
      </c>
      <c r="E2597">
        <f t="shared" si="203"/>
        <v>2021</v>
      </c>
      <c r="F2597" t="str">
        <f t="shared" si="202"/>
        <v>Victorian</v>
      </c>
      <c r="G2597" t="str">
        <f t="shared" si="204"/>
        <v>Month</v>
      </c>
      <c r="H2597">
        <f t="shared" si="205"/>
        <v>2021</v>
      </c>
      <c r="I2597">
        <f t="shared" si="206"/>
        <v>30</v>
      </c>
      <c r="J2597">
        <f>D2597*PJ_per_contract*I2597</f>
        <v>0</v>
      </c>
    </row>
    <row r="2598" spans="1:10" x14ac:dyDescent="0.2">
      <c r="A2598" t="s">
        <v>37</v>
      </c>
      <c r="B2598" s="3">
        <v>44305</v>
      </c>
      <c r="C2598">
        <v>0</v>
      </c>
      <c r="D2598">
        <v>0</v>
      </c>
      <c r="E2598">
        <f t="shared" si="203"/>
        <v>2021</v>
      </c>
      <c r="F2598" t="str">
        <f t="shared" si="202"/>
        <v>Victorian</v>
      </c>
      <c r="G2598" t="str">
        <f t="shared" si="204"/>
        <v>Month</v>
      </c>
      <c r="H2598">
        <f t="shared" si="205"/>
        <v>2021</v>
      </c>
      <c r="I2598">
        <f t="shared" si="206"/>
        <v>30</v>
      </c>
      <c r="J2598">
        <f>D2598*PJ_per_contract*I2598</f>
        <v>0</v>
      </c>
    </row>
    <row r="2599" spans="1:10" x14ac:dyDescent="0.2">
      <c r="A2599" t="s">
        <v>38</v>
      </c>
      <c r="B2599" s="3">
        <v>44305</v>
      </c>
      <c r="C2599">
        <v>0</v>
      </c>
      <c r="D2599">
        <v>0</v>
      </c>
      <c r="E2599">
        <f t="shared" si="203"/>
        <v>2021</v>
      </c>
      <c r="F2599" t="str">
        <f t="shared" si="202"/>
        <v>Victorian</v>
      </c>
      <c r="G2599" t="str">
        <f t="shared" si="204"/>
        <v>Quarter</v>
      </c>
      <c r="H2599">
        <f t="shared" si="205"/>
        <v>2021</v>
      </c>
      <c r="I2599">
        <f t="shared" si="206"/>
        <v>91</v>
      </c>
      <c r="J2599">
        <f>D2599*PJ_per_contract*I2599</f>
        <v>0</v>
      </c>
    </row>
    <row r="2600" spans="1:10" x14ac:dyDescent="0.2">
      <c r="A2600" t="s">
        <v>39</v>
      </c>
      <c r="B2600" s="3">
        <v>44305</v>
      </c>
      <c r="C2600">
        <v>127</v>
      </c>
      <c r="D2600">
        <v>0</v>
      </c>
      <c r="E2600">
        <f t="shared" si="203"/>
        <v>2021</v>
      </c>
      <c r="F2600" t="str">
        <f t="shared" si="202"/>
        <v>Wallumbilla</v>
      </c>
      <c r="G2600" t="str">
        <f t="shared" si="204"/>
        <v>Quarter</v>
      </c>
      <c r="H2600">
        <f t="shared" si="205"/>
        <v>2021</v>
      </c>
      <c r="I2600">
        <f t="shared" si="206"/>
        <v>91</v>
      </c>
      <c r="J2600">
        <f>D2600*PJ_per_contract*I2600</f>
        <v>0</v>
      </c>
    </row>
    <row r="2601" spans="1:10" x14ac:dyDescent="0.2">
      <c r="A2601" t="s">
        <v>65</v>
      </c>
      <c r="B2601" s="3">
        <v>44305</v>
      </c>
      <c r="C2601">
        <v>0</v>
      </c>
      <c r="D2601">
        <v>0</v>
      </c>
      <c r="E2601">
        <f t="shared" si="203"/>
        <v>2021</v>
      </c>
      <c r="F2601" t="str">
        <f t="shared" si="202"/>
        <v>Victorian</v>
      </c>
      <c r="G2601" t="str">
        <f t="shared" si="204"/>
        <v>Month</v>
      </c>
      <c r="H2601">
        <f t="shared" si="205"/>
        <v>2021</v>
      </c>
      <c r="I2601">
        <f t="shared" si="206"/>
        <v>30</v>
      </c>
      <c r="J2601">
        <f>D2601*PJ_per_contract*I2601</f>
        <v>0</v>
      </c>
    </row>
    <row r="2602" spans="1:10" x14ac:dyDescent="0.2">
      <c r="A2602" t="s">
        <v>66</v>
      </c>
      <c r="B2602" s="3">
        <v>44305</v>
      </c>
      <c r="C2602">
        <v>0</v>
      </c>
      <c r="D2602">
        <v>0</v>
      </c>
      <c r="E2602">
        <f t="shared" si="203"/>
        <v>2021</v>
      </c>
      <c r="F2602" t="str">
        <f t="shared" si="202"/>
        <v>Victorian</v>
      </c>
      <c r="G2602" t="str">
        <f t="shared" si="204"/>
        <v>Month</v>
      </c>
      <c r="H2602">
        <f t="shared" si="205"/>
        <v>2021</v>
      </c>
      <c r="I2602">
        <f t="shared" si="206"/>
        <v>30</v>
      </c>
      <c r="J2602">
        <f>D2602*PJ_per_contract*I2602</f>
        <v>0</v>
      </c>
    </row>
    <row r="2603" spans="1:10" x14ac:dyDescent="0.2">
      <c r="A2603" t="s">
        <v>40</v>
      </c>
      <c r="B2603" s="3">
        <v>44305</v>
      </c>
      <c r="C2603">
        <v>0</v>
      </c>
      <c r="D2603">
        <v>0</v>
      </c>
      <c r="E2603">
        <f t="shared" si="203"/>
        <v>2021</v>
      </c>
      <c r="F2603" t="str">
        <f t="shared" si="202"/>
        <v>Wallumbilla</v>
      </c>
      <c r="G2603" t="str">
        <f t="shared" si="204"/>
        <v>Strip</v>
      </c>
      <c r="H2603">
        <f t="shared" si="205"/>
        <v>2022</v>
      </c>
      <c r="I2603">
        <f t="shared" si="206"/>
        <v>365</v>
      </c>
      <c r="J2603">
        <f>D2603*PJ_per_contract*I2603</f>
        <v>0</v>
      </c>
    </row>
    <row r="2604" spans="1:10" x14ac:dyDescent="0.2">
      <c r="A2604" t="s">
        <v>41</v>
      </c>
      <c r="B2604" s="3">
        <v>44305</v>
      </c>
      <c r="C2604">
        <v>0</v>
      </c>
      <c r="D2604">
        <v>0</v>
      </c>
      <c r="E2604">
        <f t="shared" si="203"/>
        <v>2021</v>
      </c>
      <c r="F2604" t="str">
        <f t="shared" si="202"/>
        <v>Victorian</v>
      </c>
      <c r="G2604" t="str">
        <f t="shared" si="204"/>
        <v>Quarter</v>
      </c>
      <c r="H2604">
        <f t="shared" si="205"/>
        <v>2021</v>
      </c>
      <c r="I2604">
        <f t="shared" si="206"/>
        <v>91</v>
      </c>
      <c r="J2604">
        <f>D2604*PJ_per_contract*I2604</f>
        <v>0</v>
      </c>
    </row>
    <row r="2605" spans="1:10" x14ac:dyDescent="0.2">
      <c r="A2605" t="s">
        <v>67</v>
      </c>
      <c r="B2605" s="3">
        <v>44305</v>
      </c>
      <c r="C2605">
        <v>0</v>
      </c>
      <c r="D2605">
        <v>0</v>
      </c>
      <c r="E2605">
        <f t="shared" si="203"/>
        <v>2021</v>
      </c>
      <c r="F2605" t="str">
        <f t="shared" si="202"/>
        <v>Victorian</v>
      </c>
      <c r="G2605" t="str">
        <f t="shared" si="204"/>
        <v>Month</v>
      </c>
      <c r="H2605">
        <f t="shared" si="205"/>
        <v>2021</v>
      </c>
      <c r="I2605">
        <f t="shared" si="206"/>
        <v>30</v>
      </c>
      <c r="J2605">
        <f>D2605*PJ_per_contract*I2605</f>
        <v>0</v>
      </c>
    </row>
    <row r="2606" spans="1:10" x14ac:dyDescent="0.2">
      <c r="A2606" t="s">
        <v>42</v>
      </c>
      <c r="B2606" s="3">
        <v>44305</v>
      </c>
      <c r="C2606">
        <v>152</v>
      </c>
      <c r="D2606">
        <v>0</v>
      </c>
      <c r="E2606">
        <f t="shared" si="203"/>
        <v>2021</v>
      </c>
      <c r="F2606" t="str">
        <f t="shared" si="202"/>
        <v>Wallumbilla</v>
      </c>
      <c r="G2606" t="str">
        <f t="shared" si="204"/>
        <v>Quarter</v>
      </c>
      <c r="H2606">
        <f t="shared" si="205"/>
        <v>2021</v>
      </c>
      <c r="I2606">
        <f t="shared" si="206"/>
        <v>91</v>
      </c>
      <c r="J2606">
        <f>D2606*PJ_per_contract*I2606</f>
        <v>0</v>
      </c>
    </row>
    <row r="2607" spans="1:10" x14ac:dyDescent="0.2">
      <c r="A2607" t="s">
        <v>43</v>
      </c>
      <c r="B2607" s="3">
        <v>44305</v>
      </c>
      <c r="C2607">
        <v>0</v>
      </c>
      <c r="D2607">
        <v>0</v>
      </c>
      <c r="E2607">
        <f t="shared" si="203"/>
        <v>2021</v>
      </c>
      <c r="F2607" t="str">
        <f t="shared" si="202"/>
        <v>Victorian</v>
      </c>
      <c r="G2607" t="str">
        <f t="shared" si="204"/>
        <v>Quarter</v>
      </c>
      <c r="H2607">
        <f t="shared" si="205"/>
        <v>2021</v>
      </c>
      <c r="I2607">
        <f t="shared" si="206"/>
        <v>91</v>
      </c>
      <c r="J2607">
        <f>D2607*PJ_per_contract*I2607</f>
        <v>0</v>
      </c>
    </row>
    <row r="2608" spans="1:10" x14ac:dyDescent="0.2">
      <c r="A2608" t="s">
        <v>44</v>
      </c>
      <c r="B2608" s="3">
        <v>44305</v>
      </c>
      <c r="C2608">
        <v>90</v>
      </c>
      <c r="D2608">
        <v>0</v>
      </c>
      <c r="E2608">
        <f t="shared" si="203"/>
        <v>2021</v>
      </c>
      <c r="F2608" t="str">
        <f t="shared" si="202"/>
        <v>Wallumbilla</v>
      </c>
      <c r="G2608" t="str">
        <f t="shared" si="204"/>
        <v>Quarter</v>
      </c>
      <c r="H2608">
        <f t="shared" si="205"/>
        <v>2021</v>
      </c>
      <c r="I2608">
        <f t="shared" si="206"/>
        <v>91</v>
      </c>
      <c r="J2608">
        <f>D2608*PJ_per_contract*I2608</f>
        <v>0</v>
      </c>
    </row>
    <row r="2609" spans="1:10" x14ac:dyDescent="0.2">
      <c r="A2609" t="s">
        <v>45</v>
      </c>
      <c r="B2609" s="3">
        <v>44305</v>
      </c>
      <c r="C2609">
        <v>0</v>
      </c>
      <c r="D2609">
        <v>0</v>
      </c>
      <c r="E2609">
        <f t="shared" si="203"/>
        <v>2021</v>
      </c>
      <c r="F2609" t="str">
        <f t="shared" si="202"/>
        <v>Wallumbilla</v>
      </c>
      <c r="G2609" t="str">
        <f t="shared" si="204"/>
        <v>Strip</v>
      </c>
      <c r="H2609">
        <f t="shared" si="205"/>
        <v>2022</v>
      </c>
      <c r="I2609">
        <f t="shared" si="206"/>
        <v>365</v>
      </c>
      <c r="J2609">
        <f>D2609*PJ_per_contract*I2609</f>
        <v>0</v>
      </c>
    </row>
    <row r="2610" spans="1:10" x14ac:dyDescent="0.2">
      <c r="A2610" t="s">
        <v>46</v>
      </c>
      <c r="B2610" s="3">
        <v>44305</v>
      </c>
      <c r="C2610">
        <v>0</v>
      </c>
      <c r="D2610">
        <v>0</v>
      </c>
      <c r="E2610">
        <f t="shared" si="203"/>
        <v>2021</v>
      </c>
      <c r="F2610" t="str">
        <f t="shared" si="202"/>
        <v>Victorian</v>
      </c>
      <c r="G2610" t="str">
        <f t="shared" si="204"/>
        <v>Quarter</v>
      </c>
      <c r="H2610">
        <f t="shared" si="205"/>
        <v>2022</v>
      </c>
      <c r="I2610">
        <f t="shared" si="206"/>
        <v>91</v>
      </c>
      <c r="J2610">
        <f>D2610*PJ_per_contract*I2610</f>
        <v>0</v>
      </c>
    </row>
    <row r="2611" spans="1:10" x14ac:dyDescent="0.2">
      <c r="A2611" t="s">
        <v>47</v>
      </c>
      <c r="B2611" s="3">
        <v>44305</v>
      </c>
      <c r="C2611">
        <v>10</v>
      </c>
      <c r="D2611">
        <v>0</v>
      </c>
      <c r="E2611">
        <f t="shared" si="203"/>
        <v>2021</v>
      </c>
      <c r="F2611" t="str">
        <f t="shared" si="202"/>
        <v>Wallumbilla</v>
      </c>
      <c r="G2611" t="str">
        <f t="shared" si="204"/>
        <v>Quarter</v>
      </c>
      <c r="H2611">
        <f t="shared" si="205"/>
        <v>2022</v>
      </c>
      <c r="I2611">
        <f t="shared" si="206"/>
        <v>91</v>
      </c>
      <c r="J2611">
        <f>D2611*PJ_per_contract*I2611</f>
        <v>0</v>
      </c>
    </row>
    <row r="2612" spans="1:10" x14ac:dyDescent="0.2">
      <c r="A2612" t="s">
        <v>48</v>
      </c>
      <c r="B2612" s="3">
        <v>44305</v>
      </c>
      <c r="C2612">
        <v>0</v>
      </c>
      <c r="D2612">
        <v>0</v>
      </c>
      <c r="E2612">
        <f t="shared" si="203"/>
        <v>2021</v>
      </c>
      <c r="F2612" t="str">
        <f t="shared" si="202"/>
        <v>Victorian</v>
      </c>
      <c r="G2612" t="str">
        <f t="shared" si="204"/>
        <v>Quarter</v>
      </c>
      <c r="H2612">
        <f t="shared" si="205"/>
        <v>2022</v>
      </c>
      <c r="I2612">
        <f t="shared" si="206"/>
        <v>91</v>
      </c>
      <c r="J2612">
        <f>D2612*PJ_per_contract*I2612</f>
        <v>0</v>
      </c>
    </row>
    <row r="2613" spans="1:10" x14ac:dyDescent="0.2">
      <c r="A2613" t="s">
        <v>49</v>
      </c>
      <c r="B2613" s="3">
        <v>44305</v>
      </c>
      <c r="C2613">
        <v>25</v>
      </c>
      <c r="D2613">
        <v>0</v>
      </c>
      <c r="E2613">
        <f t="shared" si="203"/>
        <v>2021</v>
      </c>
      <c r="F2613" t="str">
        <f t="shared" si="202"/>
        <v>Wallumbilla</v>
      </c>
      <c r="G2613" t="str">
        <f t="shared" si="204"/>
        <v>Quarter</v>
      </c>
      <c r="H2613">
        <f t="shared" si="205"/>
        <v>2022</v>
      </c>
      <c r="I2613">
        <f t="shared" si="206"/>
        <v>91</v>
      </c>
      <c r="J2613">
        <f>D2613*PJ_per_contract*I2613</f>
        <v>0</v>
      </c>
    </row>
    <row r="2614" spans="1:10" x14ac:dyDescent="0.2">
      <c r="A2614" t="s">
        <v>59</v>
      </c>
      <c r="B2614" s="3">
        <v>44305</v>
      </c>
      <c r="C2614">
        <v>0</v>
      </c>
      <c r="D2614">
        <v>0</v>
      </c>
      <c r="E2614">
        <f t="shared" si="203"/>
        <v>2021</v>
      </c>
      <c r="F2614" t="str">
        <f t="shared" si="202"/>
        <v>Victorian</v>
      </c>
      <c r="G2614" t="str">
        <f t="shared" si="204"/>
        <v>Quarter</v>
      </c>
      <c r="H2614">
        <f t="shared" si="205"/>
        <v>2023</v>
      </c>
      <c r="I2614">
        <f t="shared" si="206"/>
        <v>91</v>
      </c>
      <c r="J2614">
        <f>D2614*PJ_per_contract*I2614</f>
        <v>0</v>
      </c>
    </row>
    <row r="2615" spans="1:10" x14ac:dyDescent="0.2">
      <c r="A2615" t="s">
        <v>55</v>
      </c>
      <c r="B2615" s="3">
        <v>44305</v>
      </c>
      <c r="C2615">
        <v>0</v>
      </c>
      <c r="D2615">
        <v>0</v>
      </c>
      <c r="E2615">
        <f t="shared" si="203"/>
        <v>2021</v>
      </c>
      <c r="F2615" t="str">
        <f t="shared" si="202"/>
        <v>Victorian</v>
      </c>
      <c r="G2615" t="str">
        <f t="shared" si="204"/>
        <v>Quarter</v>
      </c>
      <c r="H2615">
        <f t="shared" si="205"/>
        <v>2024</v>
      </c>
      <c r="I2615">
        <f t="shared" si="206"/>
        <v>91</v>
      </c>
      <c r="J2615">
        <f>D2615*PJ_per_contract*I2615</f>
        <v>0</v>
      </c>
    </row>
    <row r="2616" spans="1:10" x14ac:dyDescent="0.2">
      <c r="A2616" t="s">
        <v>68</v>
      </c>
      <c r="B2616" s="3">
        <v>44305</v>
      </c>
      <c r="C2616">
        <v>0</v>
      </c>
      <c r="D2616">
        <v>0</v>
      </c>
      <c r="E2616">
        <f t="shared" si="203"/>
        <v>2021</v>
      </c>
      <c r="F2616" t="str">
        <f t="shared" si="202"/>
        <v>Victorian</v>
      </c>
      <c r="G2616" t="str">
        <f t="shared" si="204"/>
        <v>Quarter</v>
      </c>
      <c r="H2616">
        <f t="shared" si="205"/>
        <v>2025</v>
      </c>
      <c r="I2616">
        <f t="shared" si="206"/>
        <v>91</v>
      </c>
      <c r="J2616">
        <f>D2616*PJ_per_contract*I2616</f>
        <v>0</v>
      </c>
    </row>
    <row r="2617" spans="1:10" x14ac:dyDescent="0.2">
      <c r="A2617" t="s">
        <v>56</v>
      </c>
      <c r="B2617" s="3">
        <v>44305</v>
      </c>
      <c r="C2617">
        <v>0</v>
      </c>
      <c r="D2617">
        <v>0</v>
      </c>
      <c r="E2617">
        <f t="shared" si="203"/>
        <v>2021</v>
      </c>
      <c r="F2617" t="str">
        <f t="shared" si="202"/>
        <v>Victorian</v>
      </c>
      <c r="G2617" t="str">
        <f t="shared" si="204"/>
        <v>Quarter</v>
      </c>
      <c r="H2617">
        <f t="shared" si="205"/>
        <v>2023</v>
      </c>
      <c r="I2617">
        <f t="shared" si="206"/>
        <v>91</v>
      </c>
      <c r="J2617">
        <f>D2617*PJ_per_contract*I2617</f>
        <v>0</v>
      </c>
    </row>
    <row r="2618" spans="1:10" x14ac:dyDescent="0.2">
      <c r="A2618" t="s">
        <v>51</v>
      </c>
      <c r="B2618" s="3">
        <v>44305</v>
      </c>
      <c r="C2618">
        <v>0</v>
      </c>
      <c r="D2618">
        <v>0</v>
      </c>
      <c r="E2618">
        <f t="shared" si="203"/>
        <v>2021</v>
      </c>
      <c r="F2618" t="str">
        <f t="shared" si="202"/>
        <v>Victorian</v>
      </c>
      <c r="G2618" t="str">
        <f t="shared" si="204"/>
        <v>Quarter</v>
      </c>
      <c r="H2618">
        <f t="shared" si="205"/>
        <v>2022</v>
      </c>
      <c r="I2618">
        <f t="shared" si="206"/>
        <v>91</v>
      </c>
      <c r="J2618">
        <f>D2618*PJ_per_contract*I2618</f>
        <v>0</v>
      </c>
    </row>
    <row r="2619" spans="1:10" x14ac:dyDescent="0.2">
      <c r="A2619" t="s">
        <v>69</v>
      </c>
      <c r="B2619" s="3">
        <v>44305</v>
      </c>
      <c r="C2619">
        <v>0</v>
      </c>
      <c r="D2619">
        <v>0</v>
      </c>
      <c r="E2619">
        <f t="shared" si="203"/>
        <v>2021</v>
      </c>
      <c r="F2619" t="str">
        <f t="shared" si="202"/>
        <v>Victorian</v>
      </c>
      <c r="G2619" t="str">
        <f t="shared" si="204"/>
        <v>Quarter</v>
      </c>
      <c r="H2619">
        <f t="shared" si="205"/>
        <v>2025</v>
      </c>
      <c r="I2619">
        <f t="shared" si="206"/>
        <v>91</v>
      </c>
      <c r="J2619">
        <f>D2619*PJ_per_contract*I2619</f>
        <v>0</v>
      </c>
    </row>
    <row r="2620" spans="1:10" x14ac:dyDescent="0.2">
      <c r="A2620" t="s">
        <v>53</v>
      </c>
      <c r="B2620" s="3">
        <v>44305</v>
      </c>
      <c r="C2620">
        <v>0</v>
      </c>
      <c r="D2620">
        <v>0</v>
      </c>
      <c r="E2620">
        <f t="shared" si="203"/>
        <v>2021</v>
      </c>
      <c r="F2620" t="str">
        <f t="shared" si="202"/>
        <v>Victorian</v>
      </c>
      <c r="G2620" t="str">
        <f t="shared" si="204"/>
        <v>Quarter</v>
      </c>
      <c r="H2620">
        <f t="shared" si="205"/>
        <v>2023</v>
      </c>
      <c r="I2620">
        <f t="shared" si="206"/>
        <v>91</v>
      </c>
      <c r="J2620">
        <f>D2620*PJ_per_contract*I2620</f>
        <v>0</v>
      </c>
    </row>
    <row r="2621" spans="1:10" x14ac:dyDescent="0.2">
      <c r="A2621" t="s">
        <v>50</v>
      </c>
      <c r="B2621" s="3">
        <v>44305</v>
      </c>
      <c r="C2621">
        <v>0</v>
      </c>
      <c r="D2621">
        <v>0</v>
      </c>
      <c r="E2621">
        <f t="shared" si="203"/>
        <v>2021</v>
      </c>
      <c r="F2621" t="str">
        <f t="shared" si="202"/>
        <v>Victorian</v>
      </c>
      <c r="G2621" t="str">
        <f t="shared" si="204"/>
        <v>Quarter</v>
      </c>
      <c r="H2621">
        <f t="shared" si="205"/>
        <v>2024</v>
      </c>
      <c r="I2621">
        <f t="shared" si="206"/>
        <v>91</v>
      </c>
      <c r="J2621">
        <f>D2621*PJ_per_contract*I2621</f>
        <v>0</v>
      </c>
    </row>
    <row r="2622" spans="1:10" x14ac:dyDescent="0.2">
      <c r="A2622" t="s">
        <v>58</v>
      </c>
      <c r="B2622" s="3">
        <v>44305</v>
      </c>
      <c r="C2622">
        <v>0</v>
      </c>
      <c r="D2622">
        <v>0</v>
      </c>
      <c r="E2622">
        <f t="shared" si="203"/>
        <v>2021</v>
      </c>
      <c r="F2622" t="str">
        <f t="shared" si="202"/>
        <v>Victorian</v>
      </c>
      <c r="G2622" t="str">
        <f t="shared" si="204"/>
        <v>Quarter</v>
      </c>
      <c r="H2622">
        <f t="shared" si="205"/>
        <v>2024</v>
      </c>
      <c r="I2622">
        <f t="shared" si="206"/>
        <v>91</v>
      </c>
      <c r="J2622">
        <f>D2622*PJ_per_contract*I2622</f>
        <v>0</v>
      </c>
    </row>
    <row r="2623" spans="1:10" x14ac:dyDescent="0.2">
      <c r="A2623" t="s">
        <v>54</v>
      </c>
      <c r="B2623" s="3">
        <v>44305</v>
      </c>
      <c r="C2623">
        <v>0</v>
      </c>
      <c r="D2623">
        <v>0</v>
      </c>
      <c r="E2623">
        <f t="shared" si="203"/>
        <v>2021</v>
      </c>
      <c r="F2623" t="str">
        <f t="shared" si="202"/>
        <v>Victorian</v>
      </c>
      <c r="G2623" t="str">
        <f t="shared" si="204"/>
        <v>Quarter</v>
      </c>
      <c r="H2623">
        <f t="shared" si="205"/>
        <v>2023</v>
      </c>
      <c r="I2623">
        <f t="shared" si="206"/>
        <v>91</v>
      </c>
      <c r="J2623">
        <f>D2623*PJ_per_contract*I2623</f>
        <v>0</v>
      </c>
    </row>
    <row r="2624" spans="1:10" x14ac:dyDescent="0.2">
      <c r="A2624" t="s">
        <v>52</v>
      </c>
      <c r="B2624" s="3">
        <v>44305</v>
      </c>
      <c r="C2624">
        <v>0</v>
      </c>
      <c r="D2624">
        <v>0</v>
      </c>
      <c r="E2624">
        <f t="shared" si="203"/>
        <v>2021</v>
      </c>
      <c r="F2624" t="str">
        <f t="shared" si="202"/>
        <v>Victorian</v>
      </c>
      <c r="G2624" t="str">
        <f t="shared" si="204"/>
        <v>Quarter</v>
      </c>
      <c r="H2624">
        <f t="shared" si="205"/>
        <v>2022</v>
      </c>
      <c r="I2624">
        <f t="shared" si="206"/>
        <v>91</v>
      </c>
      <c r="J2624">
        <f>D2624*PJ_per_contract*I2624</f>
        <v>0</v>
      </c>
    </row>
    <row r="2625" spans="1:10" x14ac:dyDescent="0.2">
      <c r="A2625" t="s">
        <v>57</v>
      </c>
      <c r="B2625" s="3">
        <v>44305</v>
      </c>
      <c r="C2625">
        <v>0</v>
      </c>
      <c r="D2625">
        <v>0</v>
      </c>
      <c r="E2625">
        <f t="shared" si="203"/>
        <v>2021</v>
      </c>
      <c r="F2625" t="str">
        <f t="shared" si="202"/>
        <v>Victorian</v>
      </c>
      <c r="G2625" t="str">
        <f t="shared" si="204"/>
        <v>Quarter</v>
      </c>
      <c r="H2625">
        <f t="shared" si="205"/>
        <v>2024</v>
      </c>
      <c r="I2625">
        <f t="shared" si="206"/>
        <v>91</v>
      </c>
      <c r="J2625">
        <f>D2625*PJ_per_contract*I2625</f>
        <v>0</v>
      </c>
    </row>
    <row r="2626" spans="1:10" x14ac:dyDescent="0.2">
      <c r="A2626" t="s">
        <v>60</v>
      </c>
      <c r="B2626" s="3">
        <v>44305</v>
      </c>
      <c r="C2626">
        <v>0</v>
      </c>
      <c r="D2626">
        <v>0</v>
      </c>
      <c r="E2626">
        <f t="shared" si="203"/>
        <v>2021</v>
      </c>
      <c r="F2626" t="str">
        <f t="shared" ref="F2626:F2689" si="207">IF(OR(LEFT(A2626,2)="GJ",LEFT(A2626,2)="GK"),"Victorian",IF(OR(LEFT(A2626,2)="GX",LEFT(A2626,2)="GY"),"Wallumbilla","NA"))</f>
        <v>Wallumbilla</v>
      </c>
      <c r="G2626" t="str">
        <f t="shared" si="204"/>
        <v>Strip</v>
      </c>
      <c r="H2626">
        <f t="shared" si="205"/>
        <v>2023</v>
      </c>
      <c r="I2626">
        <f t="shared" si="206"/>
        <v>365</v>
      </c>
      <c r="J2626">
        <f>D2626*PJ_per_contract*I2626</f>
        <v>0</v>
      </c>
    </row>
    <row r="2627" spans="1:10" x14ac:dyDescent="0.2">
      <c r="A2627" t="s">
        <v>61</v>
      </c>
      <c r="B2627" s="3">
        <v>44305</v>
      </c>
      <c r="C2627">
        <v>45</v>
      </c>
      <c r="D2627">
        <v>0</v>
      </c>
      <c r="E2627">
        <f t="shared" ref="E2627:E2690" si="208">YEAR(B2627)</f>
        <v>2021</v>
      </c>
      <c r="F2627" t="str">
        <f t="shared" si="207"/>
        <v>Wallumbilla</v>
      </c>
      <c r="G2627" t="str">
        <f t="shared" ref="G2627:G2690" si="209">IF(LEFT(A2627,2)="GJ","Month",IF(OR(LEFT(A2627,2)="GK",LEFT(A2627,2)="GX"),"Quarter",IF(LEFT(A2627,2)="GY","Strip","NA")))</f>
        <v>Quarter</v>
      </c>
      <c r="H2627">
        <f t="shared" ref="H2627:H2690" si="210">VALUE(MID(A2627,4,4))</f>
        <v>2022</v>
      </c>
      <c r="I2627">
        <f t="shared" ref="I2627:I2690" si="211">IF(G2627="Month",_xlfn.DAYS(EOMONTH(B2627,0),EOMONTH(B2627,-1)),IF(G2627="Quarter",_xlfn.DAYS(EOMONTH(B2627,2),EOMONTH(B2627,-1)),365))</f>
        <v>91</v>
      </c>
      <c r="J2627">
        <f>D2627*PJ_per_contract*I2627</f>
        <v>0</v>
      </c>
    </row>
    <row r="2628" spans="1:10" x14ac:dyDescent="0.2">
      <c r="A2628" t="s">
        <v>62</v>
      </c>
      <c r="B2628" s="3">
        <v>44305</v>
      </c>
      <c r="C2628">
        <v>10</v>
      </c>
      <c r="D2628">
        <v>0</v>
      </c>
      <c r="E2628">
        <f t="shared" si="208"/>
        <v>2021</v>
      </c>
      <c r="F2628" t="str">
        <f t="shared" si="207"/>
        <v>Wallumbilla</v>
      </c>
      <c r="G2628" t="str">
        <f t="shared" si="209"/>
        <v>Quarter</v>
      </c>
      <c r="H2628">
        <f t="shared" si="210"/>
        <v>2022</v>
      </c>
      <c r="I2628">
        <f t="shared" si="211"/>
        <v>91</v>
      </c>
      <c r="J2628">
        <f>D2628*PJ_per_contract*I2628</f>
        <v>0</v>
      </c>
    </row>
    <row r="2629" spans="1:10" x14ac:dyDescent="0.2">
      <c r="A2629" t="s">
        <v>70</v>
      </c>
      <c r="B2629" s="3">
        <v>44305</v>
      </c>
      <c r="C2629">
        <v>0</v>
      </c>
      <c r="D2629">
        <v>0</v>
      </c>
      <c r="E2629">
        <f t="shared" si="208"/>
        <v>2021</v>
      </c>
      <c r="F2629" t="str">
        <f t="shared" si="207"/>
        <v>Wallumbilla</v>
      </c>
      <c r="G2629" t="str">
        <f t="shared" si="209"/>
        <v>Strip</v>
      </c>
      <c r="H2629">
        <f t="shared" si="210"/>
        <v>2023</v>
      </c>
      <c r="I2629">
        <f t="shared" si="211"/>
        <v>365</v>
      </c>
      <c r="J2629">
        <f>D2629*PJ_per_contract*I2629</f>
        <v>0</v>
      </c>
    </row>
    <row r="2630" spans="1:10" x14ac:dyDescent="0.2">
      <c r="A2630" t="s">
        <v>63</v>
      </c>
      <c r="B2630" s="3">
        <v>44305</v>
      </c>
      <c r="C2630">
        <v>0</v>
      </c>
      <c r="D2630">
        <v>0</v>
      </c>
      <c r="E2630">
        <f t="shared" si="208"/>
        <v>2021</v>
      </c>
      <c r="F2630" t="str">
        <f t="shared" si="207"/>
        <v>Wallumbilla</v>
      </c>
      <c r="G2630" t="str">
        <f t="shared" si="209"/>
        <v>Quarter</v>
      </c>
      <c r="H2630">
        <f t="shared" si="210"/>
        <v>2023</v>
      </c>
      <c r="I2630">
        <f t="shared" si="211"/>
        <v>91</v>
      </c>
      <c r="J2630">
        <f>D2630*PJ_per_contract*I2630</f>
        <v>0</v>
      </c>
    </row>
    <row r="2631" spans="1:10" x14ac:dyDescent="0.2">
      <c r="A2631" t="s">
        <v>64</v>
      </c>
      <c r="B2631" s="3">
        <v>44305</v>
      </c>
      <c r="C2631">
        <v>0</v>
      </c>
      <c r="D2631">
        <v>0</v>
      </c>
      <c r="E2631">
        <f t="shared" si="208"/>
        <v>2021</v>
      </c>
      <c r="F2631" t="str">
        <f t="shared" si="207"/>
        <v>Wallumbilla</v>
      </c>
      <c r="G2631" t="str">
        <f t="shared" si="209"/>
        <v>Quarter</v>
      </c>
      <c r="H2631">
        <f t="shared" si="210"/>
        <v>2023</v>
      </c>
      <c r="I2631">
        <f t="shared" si="211"/>
        <v>91</v>
      </c>
      <c r="J2631">
        <f>D2631*PJ_per_contract*I2631</f>
        <v>0</v>
      </c>
    </row>
    <row r="2632" spans="1:10" x14ac:dyDescent="0.2">
      <c r="A2632" t="s">
        <v>71</v>
      </c>
      <c r="B2632" s="3">
        <v>44305</v>
      </c>
      <c r="C2632">
        <v>0</v>
      </c>
      <c r="D2632">
        <v>0</v>
      </c>
      <c r="E2632">
        <f t="shared" si="208"/>
        <v>2021</v>
      </c>
      <c r="F2632" t="str">
        <f t="shared" si="207"/>
        <v>Wallumbilla</v>
      </c>
      <c r="G2632" t="str">
        <f t="shared" si="209"/>
        <v>Quarter</v>
      </c>
      <c r="H2632">
        <f t="shared" si="210"/>
        <v>2023</v>
      </c>
      <c r="I2632">
        <f t="shared" si="211"/>
        <v>91</v>
      </c>
      <c r="J2632">
        <f>D2632*PJ_per_contract*I2632</f>
        <v>0</v>
      </c>
    </row>
    <row r="2633" spans="1:10" x14ac:dyDescent="0.2">
      <c r="A2633" t="s">
        <v>72</v>
      </c>
      <c r="B2633" s="3">
        <v>44305</v>
      </c>
      <c r="C2633">
        <v>0</v>
      </c>
      <c r="D2633">
        <v>0</v>
      </c>
      <c r="E2633">
        <f t="shared" si="208"/>
        <v>2021</v>
      </c>
      <c r="F2633" t="str">
        <f t="shared" si="207"/>
        <v>Wallumbilla</v>
      </c>
      <c r="G2633" t="str">
        <f t="shared" si="209"/>
        <v>Quarter</v>
      </c>
      <c r="H2633">
        <f t="shared" si="210"/>
        <v>2023</v>
      </c>
      <c r="I2633">
        <f t="shared" si="211"/>
        <v>91</v>
      </c>
      <c r="J2633">
        <f>D2633*PJ_per_contract*I2633</f>
        <v>0</v>
      </c>
    </row>
    <row r="2634" spans="1:10" x14ac:dyDescent="0.2">
      <c r="A2634" t="s">
        <v>35</v>
      </c>
      <c r="B2634" s="3">
        <v>44306</v>
      </c>
      <c r="C2634">
        <v>0</v>
      </c>
      <c r="D2634">
        <v>0</v>
      </c>
      <c r="E2634">
        <f t="shared" si="208"/>
        <v>2021</v>
      </c>
      <c r="F2634" t="str">
        <f t="shared" si="207"/>
        <v>Victorian</v>
      </c>
      <c r="G2634" t="str">
        <f t="shared" si="209"/>
        <v>Month</v>
      </c>
      <c r="H2634">
        <f t="shared" si="210"/>
        <v>2021</v>
      </c>
      <c r="I2634">
        <f t="shared" si="211"/>
        <v>30</v>
      </c>
      <c r="J2634">
        <f>D2634*PJ_per_contract*I2634</f>
        <v>0</v>
      </c>
    </row>
    <row r="2635" spans="1:10" x14ac:dyDescent="0.2">
      <c r="A2635" t="s">
        <v>36</v>
      </c>
      <c r="B2635" s="3">
        <v>44306</v>
      </c>
      <c r="C2635">
        <v>0</v>
      </c>
      <c r="D2635">
        <v>0</v>
      </c>
      <c r="E2635">
        <f t="shared" si="208"/>
        <v>2021</v>
      </c>
      <c r="F2635" t="str">
        <f t="shared" si="207"/>
        <v>Victorian</v>
      </c>
      <c r="G2635" t="str">
        <f t="shared" si="209"/>
        <v>Month</v>
      </c>
      <c r="H2635">
        <f t="shared" si="210"/>
        <v>2021</v>
      </c>
      <c r="I2635">
        <f t="shared" si="211"/>
        <v>30</v>
      </c>
      <c r="J2635">
        <f>D2635*PJ_per_contract*I2635</f>
        <v>0</v>
      </c>
    </row>
    <row r="2636" spans="1:10" x14ac:dyDescent="0.2">
      <c r="A2636" t="s">
        <v>37</v>
      </c>
      <c r="B2636" s="3">
        <v>44306</v>
      </c>
      <c r="C2636">
        <v>0</v>
      </c>
      <c r="D2636">
        <v>0</v>
      </c>
      <c r="E2636">
        <f t="shared" si="208"/>
        <v>2021</v>
      </c>
      <c r="F2636" t="str">
        <f t="shared" si="207"/>
        <v>Victorian</v>
      </c>
      <c r="G2636" t="str">
        <f t="shared" si="209"/>
        <v>Month</v>
      </c>
      <c r="H2636">
        <f t="shared" si="210"/>
        <v>2021</v>
      </c>
      <c r="I2636">
        <f t="shared" si="211"/>
        <v>30</v>
      </c>
      <c r="J2636">
        <f>D2636*PJ_per_contract*I2636</f>
        <v>0</v>
      </c>
    </row>
    <row r="2637" spans="1:10" x14ac:dyDescent="0.2">
      <c r="A2637" t="s">
        <v>38</v>
      </c>
      <c r="B2637" s="3">
        <v>44306</v>
      </c>
      <c r="C2637">
        <v>0</v>
      </c>
      <c r="D2637">
        <v>0</v>
      </c>
      <c r="E2637">
        <f t="shared" si="208"/>
        <v>2021</v>
      </c>
      <c r="F2637" t="str">
        <f t="shared" si="207"/>
        <v>Victorian</v>
      </c>
      <c r="G2637" t="str">
        <f t="shared" si="209"/>
        <v>Quarter</v>
      </c>
      <c r="H2637">
        <f t="shared" si="210"/>
        <v>2021</v>
      </c>
      <c r="I2637">
        <f t="shared" si="211"/>
        <v>91</v>
      </c>
      <c r="J2637">
        <f>D2637*PJ_per_contract*I2637</f>
        <v>0</v>
      </c>
    </row>
    <row r="2638" spans="1:10" x14ac:dyDescent="0.2">
      <c r="A2638" t="s">
        <v>39</v>
      </c>
      <c r="B2638" s="3">
        <v>44306</v>
      </c>
      <c r="C2638">
        <v>127</v>
      </c>
      <c r="D2638">
        <v>0</v>
      </c>
      <c r="E2638">
        <f t="shared" si="208"/>
        <v>2021</v>
      </c>
      <c r="F2638" t="str">
        <f t="shared" si="207"/>
        <v>Wallumbilla</v>
      </c>
      <c r="G2638" t="str">
        <f t="shared" si="209"/>
        <v>Quarter</v>
      </c>
      <c r="H2638">
        <f t="shared" si="210"/>
        <v>2021</v>
      </c>
      <c r="I2638">
        <f t="shared" si="211"/>
        <v>91</v>
      </c>
      <c r="J2638">
        <f>D2638*PJ_per_contract*I2638</f>
        <v>0</v>
      </c>
    </row>
    <row r="2639" spans="1:10" x14ac:dyDescent="0.2">
      <c r="A2639" t="s">
        <v>65</v>
      </c>
      <c r="B2639" s="3">
        <v>44306</v>
      </c>
      <c r="C2639">
        <v>0</v>
      </c>
      <c r="D2639">
        <v>0</v>
      </c>
      <c r="E2639">
        <f t="shared" si="208"/>
        <v>2021</v>
      </c>
      <c r="F2639" t="str">
        <f t="shared" si="207"/>
        <v>Victorian</v>
      </c>
      <c r="G2639" t="str">
        <f t="shared" si="209"/>
        <v>Month</v>
      </c>
      <c r="H2639">
        <f t="shared" si="210"/>
        <v>2021</v>
      </c>
      <c r="I2639">
        <f t="shared" si="211"/>
        <v>30</v>
      </c>
      <c r="J2639">
        <f>D2639*PJ_per_contract*I2639</f>
        <v>0</v>
      </c>
    </row>
    <row r="2640" spans="1:10" x14ac:dyDescent="0.2">
      <c r="A2640" t="s">
        <v>66</v>
      </c>
      <c r="B2640" s="3">
        <v>44306</v>
      </c>
      <c r="C2640">
        <v>0</v>
      </c>
      <c r="D2640">
        <v>0</v>
      </c>
      <c r="E2640">
        <f t="shared" si="208"/>
        <v>2021</v>
      </c>
      <c r="F2640" t="str">
        <f t="shared" si="207"/>
        <v>Victorian</v>
      </c>
      <c r="G2640" t="str">
        <f t="shared" si="209"/>
        <v>Month</v>
      </c>
      <c r="H2640">
        <f t="shared" si="210"/>
        <v>2021</v>
      </c>
      <c r="I2640">
        <f t="shared" si="211"/>
        <v>30</v>
      </c>
      <c r="J2640">
        <f>D2640*PJ_per_contract*I2640</f>
        <v>0</v>
      </c>
    </row>
    <row r="2641" spans="1:10" x14ac:dyDescent="0.2">
      <c r="A2641" t="s">
        <v>40</v>
      </c>
      <c r="B2641" s="3">
        <v>44306</v>
      </c>
      <c r="C2641">
        <v>0</v>
      </c>
      <c r="D2641">
        <v>0</v>
      </c>
      <c r="E2641">
        <f t="shared" si="208"/>
        <v>2021</v>
      </c>
      <c r="F2641" t="str">
        <f t="shared" si="207"/>
        <v>Wallumbilla</v>
      </c>
      <c r="G2641" t="str">
        <f t="shared" si="209"/>
        <v>Strip</v>
      </c>
      <c r="H2641">
        <f t="shared" si="210"/>
        <v>2022</v>
      </c>
      <c r="I2641">
        <f t="shared" si="211"/>
        <v>365</v>
      </c>
      <c r="J2641">
        <f>D2641*PJ_per_contract*I2641</f>
        <v>0</v>
      </c>
    </row>
    <row r="2642" spans="1:10" x14ac:dyDescent="0.2">
      <c r="A2642" t="s">
        <v>67</v>
      </c>
      <c r="B2642" s="3">
        <v>44306</v>
      </c>
      <c r="C2642">
        <v>0</v>
      </c>
      <c r="D2642">
        <v>0</v>
      </c>
      <c r="E2642">
        <f t="shared" si="208"/>
        <v>2021</v>
      </c>
      <c r="F2642" t="str">
        <f t="shared" si="207"/>
        <v>Victorian</v>
      </c>
      <c r="G2642" t="str">
        <f t="shared" si="209"/>
        <v>Month</v>
      </c>
      <c r="H2642">
        <f t="shared" si="210"/>
        <v>2021</v>
      </c>
      <c r="I2642">
        <f t="shared" si="211"/>
        <v>30</v>
      </c>
      <c r="J2642">
        <f>D2642*PJ_per_contract*I2642</f>
        <v>0</v>
      </c>
    </row>
    <row r="2643" spans="1:10" x14ac:dyDescent="0.2">
      <c r="A2643" t="s">
        <v>41</v>
      </c>
      <c r="B2643" s="3">
        <v>44306</v>
      </c>
      <c r="C2643">
        <v>0</v>
      </c>
      <c r="D2643">
        <v>0</v>
      </c>
      <c r="E2643">
        <f t="shared" si="208"/>
        <v>2021</v>
      </c>
      <c r="F2643" t="str">
        <f t="shared" si="207"/>
        <v>Victorian</v>
      </c>
      <c r="G2643" t="str">
        <f t="shared" si="209"/>
        <v>Quarter</v>
      </c>
      <c r="H2643">
        <f t="shared" si="210"/>
        <v>2021</v>
      </c>
      <c r="I2643">
        <f t="shared" si="211"/>
        <v>91</v>
      </c>
      <c r="J2643">
        <f>D2643*PJ_per_contract*I2643</f>
        <v>0</v>
      </c>
    </row>
    <row r="2644" spans="1:10" x14ac:dyDescent="0.2">
      <c r="A2644" t="s">
        <v>42</v>
      </c>
      <c r="B2644" s="3">
        <v>44306</v>
      </c>
      <c r="C2644">
        <v>152</v>
      </c>
      <c r="D2644">
        <v>0</v>
      </c>
      <c r="E2644">
        <f t="shared" si="208"/>
        <v>2021</v>
      </c>
      <c r="F2644" t="str">
        <f t="shared" si="207"/>
        <v>Wallumbilla</v>
      </c>
      <c r="G2644" t="str">
        <f t="shared" si="209"/>
        <v>Quarter</v>
      </c>
      <c r="H2644">
        <f t="shared" si="210"/>
        <v>2021</v>
      </c>
      <c r="I2644">
        <f t="shared" si="211"/>
        <v>91</v>
      </c>
      <c r="J2644">
        <f>D2644*PJ_per_contract*I2644</f>
        <v>0</v>
      </c>
    </row>
    <row r="2645" spans="1:10" x14ac:dyDescent="0.2">
      <c r="A2645" t="s">
        <v>43</v>
      </c>
      <c r="B2645" s="3">
        <v>44306</v>
      </c>
      <c r="C2645">
        <v>0</v>
      </c>
      <c r="D2645">
        <v>0</v>
      </c>
      <c r="E2645">
        <f t="shared" si="208"/>
        <v>2021</v>
      </c>
      <c r="F2645" t="str">
        <f t="shared" si="207"/>
        <v>Victorian</v>
      </c>
      <c r="G2645" t="str">
        <f t="shared" si="209"/>
        <v>Quarter</v>
      </c>
      <c r="H2645">
        <f t="shared" si="210"/>
        <v>2021</v>
      </c>
      <c r="I2645">
        <f t="shared" si="211"/>
        <v>91</v>
      </c>
      <c r="J2645">
        <f>D2645*PJ_per_contract*I2645</f>
        <v>0</v>
      </c>
    </row>
    <row r="2646" spans="1:10" x14ac:dyDescent="0.2">
      <c r="A2646" t="s">
        <v>44</v>
      </c>
      <c r="B2646" s="3">
        <v>44306</v>
      </c>
      <c r="C2646">
        <v>90</v>
      </c>
      <c r="D2646">
        <v>0</v>
      </c>
      <c r="E2646">
        <f t="shared" si="208"/>
        <v>2021</v>
      </c>
      <c r="F2646" t="str">
        <f t="shared" si="207"/>
        <v>Wallumbilla</v>
      </c>
      <c r="G2646" t="str">
        <f t="shared" si="209"/>
        <v>Quarter</v>
      </c>
      <c r="H2646">
        <f t="shared" si="210"/>
        <v>2021</v>
      </c>
      <c r="I2646">
        <f t="shared" si="211"/>
        <v>91</v>
      </c>
      <c r="J2646">
        <f>D2646*PJ_per_contract*I2646</f>
        <v>0</v>
      </c>
    </row>
    <row r="2647" spans="1:10" x14ac:dyDescent="0.2">
      <c r="A2647" t="s">
        <v>45</v>
      </c>
      <c r="B2647" s="3">
        <v>44306</v>
      </c>
      <c r="C2647">
        <v>0</v>
      </c>
      <c r="D2647">
        <v>0</v>
      </c>
      <c r="E2647">
        <f t="shared" si="208"/>
        <v>2021</v>
      </c>
      <c r="F2647" t="str">
        <f t="shared" si="207"/>
        <v>Wallumbilla</v>
      </c>
      <c r="G2647" t="str">
        <f t="shared" si="209"/>
        <v>Strip</v>
      </c>
      <c r="H2647">
        <f t="shared" si="210"/>
        <v>2022</v>
      </c>
      <c r="I2647">
        <f t="shared" si="211"/>
        <v>365</v>
      </c>
      <c r="J2647">
        <f>D2647*PJ_per_contract*I2647</f>
        <v>0</v>
      </c>
    </row>
    <row r="2648" spans="1:10" x14ac:dyDescent="0.2">
      <c r="A2648" t="s">
        <v>46</v>
      </c>
      <c r="B2648" s="3">
        <v>44306</v>
      </c>
      <c r="C2648">
        <v>0</v>
      </c>
      <c r="D2648">
        <v>0</v>
      </c>
      <c r="E2648">
        <f t="shared" si="208"/>
        <v>2021</v>
      </c>
      <c r="F2648" t="str">
        <f t="shared" si="207"/>
        <v>Victorian</v>
      </c>
      <c r="G2648" t="str">
        <f t="shared" si="209"/>
        <v>Quarter</v>
      </c>
      <c r="H2648">
        <f t="shared" si="210"/>
        <v>2022</v>
      </c>
      <c r="I2648">
        <f t="shared" si="211"/>
        <v>91</v>
      </c>
      <c r="J2648">
        <f>D2648*PJ_per_contract*I2648</f>
        <v>0</v>
      </c>
    </row>
    <row r="2649" spans="1:10" x14ac:dyDescent="0.2">
      <c r="A2649" t="s">
        <v>47</v>
      </c>
      <c r="B2649" s="3">
        <v>44306</v>
      </c>
      <c r="C2649">
        <v>10</v>
      </c>
      <c r="D2649">
        <v>0</v>
      </c>
      <c r="E2649">
        <f t="shared" si="208"/>
        <v>2021</v>
      </c>
      <c r="F2649" t="str">
        <f t="shared" si="207"/>
        <v>Wallumbilla</v>
      </c>
      <c r="G2649" t="str">
        <f t="shared" si="209"/>
        <v>Quarter</v>
      </c>
      <c r="H2649">
        <f t="shared" si="210"/>
        <v>2022</v>
      </c>
      <c r="I2649">
        <f t="shared" si="211"/>
        <v>91</v>
      </c>
      <c r="J2649">
        <f>D2649*PJ_per_contract*I2649</f>
        <v>0</v>
      </c>
    </row>
    <row r="2650" spans="1:10" x14ac:dyDescent="0.2">
      <c r="A2650" t="s">
        <v>48</v>
      </c>
      <c r="B2650" s="3">
        <v>44306</v>
      </c>
      <c r="C2650">
        <v>0</v>
      </c>
      <c r="D2650">
        <v>0</v>
      </c>
      <c r="E2650">
        <f t="shared" si="208"/>
        <v>2021</v>
      </c>
      <c r="F2650" t="str">
        <f t="shared" si="207"/>
        <v>Victorian</v>
      </c>
      <c r="G2650" t="str">
        <f t="shared" si="209"/>
        <v>Quarter</v>
      </c>
      <c r="H2650">
        <f t="shared" si="210"/>
        <v>2022</v>
      </c>
      <c r="I2650">
        <f t="shared" si="211"/>
        <v>91</v>
      </c>
      <c r="J2650">
        <f>D2650*PJ_per_contract*I2650</f>
        <v>0</v>
      </c>
    </row>
    <row r="2651" spans="1:10" x14ac:dyDescent="0.2">
      <c r="A2651" t="s">
        <v>49</v>
      </c>
      <c r="B2651" s="3">
        <v>44306</v>
      </c>
      <c r="C2651">
        <v>25</v>
      </c>
      <c r="D2651">
        <v>0</v>
      </c>
      <c r="E2651">
        <f t="shared" si="208"/>
        <v>2021</v>
      </c>
      <c r="F2651" t="str">
        <f t="shared" si="207"/>
        <v>Wallumbilla</v>
      </c>
      <c r="G2651" t="str">
        <f t="shared" si="209"/>
        <v>Quarter</v>
      </c>
      <c r="H2651">
        <f t="shared" si="210"/>
        <v>2022</v>
      </c>
      <c r="I2651">
        <f t="shared" si="211"/>
        <v>91</v>
      </c>
      <c r="J2651">
        <f>D2651*PJ_per_contract*I2651</f>
        <v>0</v>
      </c>
    </row>
    <row r="2652" spans="1:10" x14ac:dyDescent="0.2">
      <c r="A2652" t="s">
        <v>53</v>
      </c>
      <c r="B2652" s="3">
        <v>44306</v>
      </c>
      <c r="C2652">
        <v>0</v>
      </c>
      <c r="D2652">
        <v>0</v>
      </c>
      <c r="E2652">
        <f t="shared" si="208"/>
        <v>2021</v>
      </c>
      <c r="F2652" t="str">
        <f t="shared" si="207"/>
        <v>Victorian</v>
      </c>
      <c r="G2652" t="str">
        <f t="shared" si="209"/>
        <v>Quarter</v>
      </c>
      <c r="H2652">
        <f t="shared" si="210"/>
        <v>2023</v>
      </c>
      <c r="I2652">
        <f t="shared" si="211"/>
        <v>91</v>
      </c>
      <c r="J2652">
        <f>D2652*PJ_per_contract*I2652</f>
        <v>0</v>
      </c>
    </row>
    <row r="2653" spans="1:10" x14ac:dyDescent="0.2">
      <c r="A2653" t="s">
        <v>68</v>
      </c>
      <c r="B2653" s="3">
        <v>44306</v>
      </c>
      <c r="C2653">
        <v>0</v>
      </c>
      <c r="D2653">
        <v>0</v>
      </c>
      <c r="E2653">
        <f t="shared" si="208"/>
        <v>2021</v>
      </c>
      <c r="F2653" t="str">
        <f t="shared" si="207"/>
        <v>Victorian</v>
      </c>
      <c r="G2653" t="str">
        <f t="shared" si="209"/>
        <v>Quarter</v>
      </c>
      <c r="H2653">
        <f t="shared" si="210"/>
        <v>2025</v>
      </c>
      <c r="I2653">
        <f t="shared" si="211"/>
        <v>91</v>
      </c>
      <c r="J2653">
        <f>D2653*PJ_per_contract*I2653</f>
        <v>0</v>
      </c>
    </row>
    <row r="2654" spans="1:10" x14ac:dyDescent="0.2">
      <c r="A2654" t="s">
        <v>69</v>
      </c>
      <c r="B2654" s="3">
        <v>44306</v>
      </c>
      <c r="C2654">
        <v>0</v>
      </c>
      <c r="D2654">
        <v>0</v>
      </c>
      <c r="E2654">
        <f t="shared" si="208"/>
        <v>2021</v>
      </c>
      <c r="F2654" t="str">
        <f t="shared" si="207"/>
        <v>Victorian</v>
      </c>
      <c r="G2654" t="str">
        <f t="shared" si="209"/>
        <v>Quarter</v>
      </c>
      <c r="H2654">
        <f t="shared" si="210"/>
        <v>2025</v>
      </c>
      <c r="I2654">
        <f t="shared" si="211"/>
        <v>91</v>
      </c>
      <c r="J2654">
        <f>D2654*PJ_per_contract*I2654</f>
        <v>0</v>
      </c>
    </row>
    <row r="2655" spans="1:10" x14ac:dyDescent="0.2">
      <c r="A2655" t="s">
        <v>52</v>
      </c>
      <c r="B2655" s="3">
        <v>44306</v>
      </c>
      <c r="C2655">
        <v>0</v>
      </c>
      <c r="D2655">
        <v>0</v>
      </c>
      <c r="E2655">
        <f t="shared" si="208"/>
        <v>2021</v>
      </c>
      <c r="F2655" t="str">
        <f t="shared" si="207"/>
        <v>Victorian</v>
      </c>
      <c r="G2655" t="str">
        <f t="shared" si="209"/>
        <v>Quarter</v>
      </c>
      <c r="H2655">
        <f t="shared" si="210"/>
        <v>2022</v>
      </c>
      <c r="I2655">
        <f t="shared" si="211"/>
        <v>91</v>
      </c>
      <c r="J2655">
        <f>D2655*PJ_per_contract*I2655</f>
        <v>0</v>
      </c>
    </row>
    <row r="2656" spans="1:10" x14ac:dyDescent="0.2">
      <c r="A2656" t="s">
        <v>55</v>
      </c>
      <c r="B2656" s="3">
        <v>44306</v>
      </c>
      <c r="C2656">
        <v>0</v>
      </c>
      <c r="D2656">
        <v>0</v>
      </c>
      <c r="E2656">
        <f t="shared" si="208"/>
        <v>2021</v>
      </c>
      <c r="F2656" t="str">
        <f t="shared" si="207"/>
        <v>Victorian</v>
      </c>
      <c r="G2656" t="str">
        <f t="shared" si="209"/>
        <v>Quarter</v>
      </c>
      <c r="H2656">
        <f t="shared" si="210"/>
        <v>2024</v>
      </c>
      <c r="I2656">
        <f t="shared" si="211"/>
        <v>91</v>
      </c>
      <c r="J2656">
        <f>D2656*PJ_per_contract*I2656</f>
        <v>0</v>
      </c>
    </row>
    <row r="2657" spans="1:10" x14ac:dyDescent="0.2">
      <c r="A2657" t="s">
        <v>57</v>
      </c>
      <c r="B2657" s="3">
        <v>44306</v>
      </c>
      <c r="C2657">
        <v>0</v>
      </c>
      <c r="D2657">
        <v>0</v>
      </c>
      <c r="E2657">
        <f t="shared" si="208"/>
        <v>2021</v>
      </c>
      <c r="F2657" t="str">
        <f t="shared" si="207"/>
        <v>Victorian</v>
      </c>
      <c r="G2657" t="str">
        <f t="shared" si="209"/>
        <v>Quarter</v>
      </c>
      <c r="H2657">
        <f t="shared" si="210"/>
        <v>2024</v>
      </c>
      <c r="I2657">
        <f t="shared" si="211"/>
        <v>91</v>
      </c>
      <c r="J2657">
        <f>D2657*PJ_per_contract*I2657</f>
        <v>0</v>
      </c>
    </row>
    <row r="2658" spans="1:10" x14ac:dyDescent="0.2">
      <c r="A2658" t="s">
        <v>58</v>
      </c>
      <c r="B2658" s="3">
        <v>44306</v>
      </c>
      <c r="C2658">
        <v>0</v>
      </c>
      <c r="D2658">
        <v>0</v>
      </c>
      <c r="E2658">
        <f t="shared" si="208"/>
        <v>2021</v>
      </c>
      <c r="F2658" t="str">
        <f t="shared" si="207"/>
        <v>Victorian</v>
      </c>
      <c r="G2658" t="str">
        <f t="shared" si="209"/>
        <v>Quarter</v>
      </c>
      <c r="H2658">
        <f t="shared" si="210"/>
        <v>2024</v>
      </c>
      <c r="I2658">
        <f t="shared" si="211"/>
        <v>91</v>
      </c>
      <c r="J2658">
        <f>D2658*PJ_per_contract*I2658</f>
        <v>0</v>
      </c>
    </row>
    <row r="2659" spans="1:10" x14ac:dyDescent="0.2">
      <c r="A2659" t="s">
        <v>56</v>
      </c>
      <c r="B2659" s="3">
        <v>44306</v>
      </c>
      <c r="C2659">
        <v>0</v>
      </c>
      <c r="D2659">
        <v>0</v>
      </c>
      <c r="E2659">
        <f t="shared" si="208"/>
        <v>2021</v>
      </c>
      <c r="F2659" t="str">
        <f t="shared" si="207"/>
        <v>Victorian</v>
      </c>
      <c r="G2659" t="str">
        <f t="shared" si="209"/>
        <v>Quarter</v>
      </c>
      <c r="H2659">
        <f t="shared" si="210"/>
        <v>2023</v>
      </c>
      <c r="I2659">
        <f t="shared" si="211"/>
        <v>91</v>
      </c>
      <c r="J2659">
        <f>D2659*PJ_per_contract*I2659</f>
        <v>0</v>
      </c>
    </row>
    <row r="2660" spans="1:10" x14ac:dyDescent="0.2">
      <c r="A2660" t="s">
        <v>59</v>
      </c>
      <c r="B2660" s="3">
        <v>44306</v>
      </c>
      <c r="C2660">
        <v>0</v>
      </c>
      <c r="D2660">
        <v>0</v>
      </c>
      <c r="E2660">
        <f t="shared" si="208"/>
        <v>2021</v>
      </c>
      <c r="F2660" t="str">
        <f t="shared" si="207"/>
        <v>Victorian</v>
      </c>
      <c r="G2660" t="str">
        <f t="shared" si="209"/>
        <v>Quarter</v>
      </c>
      <c r="H2660">
        <f t="shared" si="210"/>
        <v>2023</v>
      </c>
      <c r="I2660">
        <f t="shared" si="211"/>
        <v>91</v>
      </c>
      <c r="J2660">
        <f>D2660*PJ_per_contract*I2660</f>
        <v>0</v>
      </c>
    </row>
    <row r="2661" spans="1:10" x14ac:dyDescent="0.2">
      <c r="A2661" t="s">
        <v>50</v>
      </c>
      <c r="B2661" s="3">
        <v>44306</v>
      </c>
      <c r="C2661">
        <v>0</v>
      </c>
      <c r="D2661">
        <v>0</v>
      </c>
      <c r="E2661">
        <f t="shared" si="208"/>
        <v>2021</v>
      </c>
      <c r="F2661" t="str">
        <f t="shared" si="207"/>
        <v>Victorian</v>
      </c>
      <c r="G2661" t="str">
        <f t="shared" si="209"/>
        <v>Quarter</v>
      </c>
      <c r="H2661">
        <f t="shared" si="210"/>
        <v>2024</v>
      </c>
      <c r="I2661">
        <f t="shared" si="211"/>
        <v>91</v>
      </c>
      <c r="J2661">
        <f>D2661*PJ_per_contract*I2661</f>
        <v>0</v>
      </c>
    </row>
    <row r="2662" spans="1:10" x14ac:dyDescent="0.2">
      <c r="A2662" t="s">
        <v>54</v>
      </c>
      <c r="B2662" s="3">
        <v>44306</v>
      </c>
      <c r="C2662">
        <v>0</v>
      </c>
      <c r="D2662">
        <v>0</v>
      </c>
      <c r="E2662">
        <f t="shared" si="208"/>
        <v>2021</v>
      </c>
      <c r="F2662" t="str">
        <f t="shared" si="207"/>
        <v>Victorian</v>
      </c>
      <c r="G2662" t="str">
        <f t="shared" si="209"/>
        <v>Quarter</v>
      </c>
      <c r="H2662">
        <f t="shared" si="210"/>
        <v>2023</v>
      </c>
      <c r="I2662">
        <f t="shared" si="211"/>
        <v>91</v>
      </c>
      <c r="J2662">
        <f>D2662*PJ_per_contract*I2662</f>
        <v>0</v>
      </c>
    </row>
    <row r="2663" spans="1:10" x14ac:dyDescent="0.2">
      <c r="A2663" t="s">
        <v>51</v>
      </c>
      <c r="B2663" s="3">
        <v>44306</v>
      </c>
      <c r="C2663">
        <v>0</v>
      </c>
      <c r="D2663">
        <v>0</v>
      </c>
      <c r="E2663">
        <f t="shared" si="208"/>
        <v>2021</v>
      </c>
      <c r="F2663" t="str">
        <f t="shared" si="207"/>
        <v>Victorian</v>
      </c>
      <c r="G2663" t="str">
        <f t="shared" si="209"/>
        <v>Quarter</v>
      </c>
      <c r="H2663">
        <f t="shared" si="210"/>
        <v>2022</v>
      </c>
      <c r="I2663">
        <f t="shared" si="211"/>
        <v>91</v>
      </c>
      <c r="J2663">
        <f>D2663*PJ_per_contract*I2663</f>
        <v>0</v>
      </c>
    </row>
    <row r="2664" spans="1:10" x14ac:dyDescent="0.2">
      <c r="A2664" t="s">
        <v>60</v>
      </c>
      <c r="B2664" s="3">
        <v>44306</v>
      </c>
      <c r="C2664">
        <v>0</v>
      </c>
      <c r="D2664">
        <v>0</v>
      </c>
      <c r="E2664">
        <f t="shared" si="208"/>
        <v>2021</v>
      </c>
      <c r="F2664" t="str">
        <f t="shared" si="207"/>
        <v>Wallumbilla</v>
      </c>
      <c r="G2664" t="str">
        <f t="shared" si="209"/>
        <v>Strip</v>
      </c>
      <c r="H2664">
        <f t="shared" si="210"/>
        <v>2023</v>
      </c>
      <c r="I2664">
        <f t="shared" si="211"/>
        <v>365</v>
      </c>
      <c r="J2664">
        <f>D2664*PJ_per_contract*I2664</f>
        <v>0</v>
      </c>
    </row>
    <row r="2665" spans="1:10" x14ac:dyDescent="0.2">
      <c r="A2665" t="s">
        <v>61</v>
      </c>
      <c r="B2665" s="3">
        <v>44306</v>
      </c>
      <c r="C2665">
        <v>45</v>
      </c>
      <c r="D2665">
        <v>0</v>
      </c>
      <c r="E2665">
        <f t="shared" si="208"/>
        <v>2021</v>
      </c>
      <c r="F2665" t="str">
        <f t="shared" si="207"/>
        <v>Wallumbilla</v>
      </c>
      <c r="G2665" t="str">
        <f t="shared" si="209"/>
        <v>Quarter</v>
      </c>
      <c r="H2665">
        <f t="shared" si="210"/>
        <v>2022</v>
      </c>
      <c r="I2665">
        <f t="shared" si="211"/>
        <v>91</v>
      </c>
      <c r="J2665">
        <f>D2665*PJ_per_contract*I2665</f>
        <v>0</v>
      </c>
    </row>
    <row r="2666" spans="1:10" x14ac:dyDescent="0.2">
      <c r="A2666" t="s">
        <v>62</v>
      </c>
      <c r="B2666" s="3">
        <v>44306</v>
      </c>
      <c r="C2666">
        <v>10</v>
      </c>
      <c r="D2666">
        <v>0</v>
      </c>
      <c r="E2666">
        <f t="shared" si="208"/>
        <v>2021</v>
      </c>
      <c r="F2666" t="str">
        <f t="shared" si="207"/>
        <v>Wallumbilla</v>
      </c>
      <c r="G2666" t="str">
        <f t="shared" si="209"/>
        <v>Quarter</v>
      </c>
      <c r="H2666">
        <f t="shared" si="210"/>
        <v>2022</v>
      </c>
      <c r="I2666">
        <f t="shared" si="211"/>
        <v>91</v>
      </c>
      <c r="J2666">
        <f>D2666*PJ_per_contract*I2666</f>
        <v>0</v>
      </c>
    </row>
    <row r="2667" spans="1:10" x14ac:dyDescent="0.2">
      <c r="A2667" t="s">
        <v>70</v>
      </c>
      <c r="B2667" s="3">
        <v>44306</v>
      </c>
      <c r="C2667">
        <v>0</v>
      </c>
      <c r="D2667">
        <v>0</v>
      </c>
      <c r="E2667">
        <f t="shared" si="208"/>
        <v>2021</v>
      </c>
      <c r="F2667" t="str">
        <f t="shared" si="207"/>
        <v>Wallumbilla</v>
      </c>
      <c r="G2667" t="str">
        <f t="shared" si="209"/>
        <v>Strip</v>
      </c>
      <c r="H2667">
        <f t="shared" si="210"/>
        <v>2023</v>
      </c>
      <c r="I2667">
        <f t="shared" si="211"/>
        <v>365</v>
      </c>
      <c r="J2667">
        <f>D2667*PJ_per_contract*I2667</f>
        <v>0</v>
      </c>
    </row>
    <row r="2668" spans="1:10" x14ac:dyDescent="0.2">
      <c r="A2668" t="s">
        <v>63</v>
      </c>
      <c r="B2668" s="3">
        <v>44306</v>
      </c>
      <c r="C2668">
        <v>0</v>
      </c>
      <c r="D2668">
        <v>0</v>
      </c>
      <c r="E2668">
        <f t="shared" si="208"/>
        <v>2021</v>
      </c>
      <c r="F2668" t="str">
        <f t="shared" si="207"/>
        <v>Wallumbilla</v>
      </c>
      <c r="G2668" t="str">
        <f t="shared" si="209"/>
        <v>Quarter</v>
      </c>
      <c r="H2668">
        <f t="shared" si="210"/>
        <v>2023</v>
      </c>
      <c r="I2668">
        <f t="shared" si="211"/>
        <v>91</v>
      </c>
      <c r="J2668">
        <f>D2668*PJ_per_contract*I2668</f>
        <v>0</v>
      </c>
    </row>
    <row r="2669" spans="1:10" x14ac:dyDescent="0.2">
      <c r="A2669" t="s">
        <v>64</v>
      </c>
      <c r="B2669" s="3">
        <v>44306</v>
      </c>
      <c r="C2669">
        <v>0</v>
      </c>
      <c r="D2669">
        <v>0</v>
      </c>
      <c r="E2669">
        <f t="shared" si="208"/>
        <v>2021</v>
      </c>
      <c r="F2669" t="str">
        <f t="shared" si="207"/>
        <v>Wallumbilla</v>
      </c>
      <c r="G2669" t="str">
        <f t="shared" si="209"/>
        <v>Quarter</v>
      </c>
      <c r="H2669">
        <f t="shared" si="210"/>
        <v>2023</v>
      </c>
      <c r="I2669">
        <f t="shared" si="211"/>
        <v>91</v>
      </c>
      <c r="J2669">
        <f>D2669*PJ_per_contract*I2669</f>
        <v>0</v>
      </c>
    </row>
    <row r="2670" spans="1:10" x14ac:dyDescent="0.2">
      <c r="A2670" t="s">
        <v>71</v>
      </c>
      <c r="B2670" s="3">
        <v>44306</v>
      </c>
      <c r="C2670">
        <v>0</v>
      </c>
      <c r="D2670">
        <v>0</v>
      </c>
      <c r="E2670">
        <f t="shared" si="208"/>
        <v>2021</v>
      </c>
      <c r="F2670" t="str">
        <f t="shared" si="207"/>
        <v>Wallumbilla</v>
      </c>
      <c r="G2670" t="str">
        <f t="shared" si="209"/>
        <v>Quarter</v>
      </c>
      <c r="H2670">
        <f t="shared" si="210"/>
        <v>2023</v>
      </c>
      <c r="I2670">
        <f t="shared" si="211"/>
        <v>91</v>
      </c>
      <c r="J2670">
        <f>D2670*PJ_per_contract*I2670</f>
        <v>0</v>
      </c>
    </row>
    <row r="2671" spans="1:10" x14ac:dyDescent="0.2">
      <c r="A2671" t="s">
        <v>72</v>
      </c>
      <c r="B2671" s="3">
        <v>44306</v>
      </c>
      <c r="C2671">
        <v>0</v>
      </c>
      <c r="D2671">
        <v>0</v>
      </c>
      <c r="E2671">
        <f t="shared" si="208"/>
        <v>2021</v>
      </c>
      <c r="F2671" t="str">
        <f t="shared" si="207"/>
        <v>Wallumbilla</v>
      </c>
      <c r="G2671" t="str">
        <f t="shared" si="209"/>
        <v>Quarter</v>
      </c>
      <c r="H2671">
        <f t="shared" si="210"/>
        <v>2023</v>
      </c>
      <c r="I2671">
        <f t="shared" si="211"/>
        <v>91</v>
      </c>
      <c r="J2671">
        <f>D2671*PJ_per_contract*I2671</f>
        <v>0</v>
      </c>
    </row>
    <row r="2672" spans="1:10" x14ac:dyDescent="0.2">
      <c r="A2672" t="s">
        <v>35</v>
      </c>
      <c r="B2672" s="3">
        <v>44307</v>
      </c>
      <c r="C2672">
        <v>0</v>
      </c>
      <c r="D2672">
        <v>0</v>
      </c>
      <c r="E2672">
        <f t="shared" si="208"/>
        <v>2021</v>
      </c>
      <c r="F2672" t="str">
        <f t="shared" si="207"/>
        <v>Victorian</v>
      </c>
      <c r="G2672" t="str">
        <f t="shared" si="209"/>
        <v>Month</v>
      </c>
      <c r="H2672">
        <f t="shared" si="210"/>
        <v>2021</v>
      </c>
      <c r="I2672">
        <f t="shared" si="211"/>
        <v>30</v>
      </c>
      <c r="J2672">
        <f>D2672*PJ_per_contract*I2672</f>
        <v>0</v>
      </c>
    </row>
    <row r="2673" spans="1:10" x14ac:dyDescent="0.2">
      <c r="A2673" t="s">
        <v>36</v>
      </c>
      <c r="B2673" s="3">
        <v>44307</v>
      </c>
      <c r="C2673">
        <v>0</v>
      </c>
      <c r="D2673">
        <v>0</v>
      </c>
      <c r="E2673">
        <f t="shared" si="208"/>
        <v>2021</v>
      </c>
      <c r="F2673" t="str">
        <f t="shared" si="207"/>
        <v>Victorian</v>
      </c>
      <c r="G2673" t="str">
        <f t="shared" si="209"/>
        <v>Month</v>
      </c>
      <c r="H2673">
        <f t="shared" si="210"/>
        <v>2021</v>
      </c>
      <c r="I2673">
        <f t="shared" si="211"/>
        <v>30</v>
      </c>
      <c r="J2673">
        <f>D2673*PJ_per_contract*I2673</f>
        <v>0</v>
      </c>
    </row>
    <row r="2674" spans="1:10" x14ac:dyDescent="0.2">
      <c r="A2674" t="s">
        <v>37</v>
      </c>
      <c r="B2674" s="3">
        <v>44307</v>
      </c>
      <c r="C2674">
        <v>0</v>
      </c>
      <c r="D2674">
        <v>0</v>
      </c>
      <c r="E2674">
        <f t="shared" si="208"/>
        <v>2021</v>
      </c>
      <c r="F2674" t="str">
        <f t="shared" si="207"/>
        <v>Victorian</v>
      </c>
      <c r="G2674" t="str">
        <f t="shared" si="209"/>
        <v>Month</v>
      </c>
      <c r="H2674">
        <f t="shared" si="210"/>
        <v>2021</v>
      </c>
      <c r="I2674">
        <f t="shared" si="211"/>
        <v>30</v>
      </c>
      <c r="J2674">
        <f>D2674*PJ_per_contract*I2674</f>
        <v>0</v>
      </c>
    </row>
    <row r="2675" spans="1:10" x14ac:dyDescent="0.2">
      <c r="A2675" t="s">
        <v>38</v>
      </c>
      <c r="B2675" s="3">
        <v>44307</v>
      </c>
      <c r="C2675">
        <v>0</v>
      </c>
      <c r="D2675">
        <v>0</v>
      </c>
      <c r="E2675">
        <f t="shared" si="208"/>
        <v>2021</v>
      </c>
      <c r="F2675" t="str">
        <f t="shared" si="207"/>
        <v>Victorian</v>
      </c>
      <c r="G2675" t="str">
        <f t="shared" si="209"/>
        <v>Quarter</v>
      </c>
      <c r="H2675">
        <f t="shared" si="210"/>
        <v>2021</v>
      </c>
      <c r="I2675">
        <f t="shared" si="211"/>
        <v>91</v>
      </c>
      <c r="J2675">
        <f>D2675*PJ_per_contract*I2675</f>
        <v>0</v>
      </c>
    </row>
    <row r="2676" spans="1:10" x14ac:dyDescent="0.2">
      <c r="A2676" t="s">
        <v>39</v>
      </c>
      <c r="B2676" s="3">
        <v>44307</v>
      </c>
      <c r="C2676">
        <v>127</v>
      </c>
      <c r="D2676">
        <v>0</v>
      </c>
      <c r="E2676">
        <f t="shared" si="208"/>
        <v>2021</v>
      </c>
      <c r="F2676" t="str">
        <f t="shared" si="207"/>
        <v>Wallumbilla</v>
      </c>
      <c r="G2676" t="str">
        <f t="shared" si="209"/>
        <v>Quarter</v>
      </c>
      <c r="H2676">
        <f t="shared" si="210"/>
        <v>2021</v>
      </c>
      <c r="I2676">
        <f t="shared" si="211"/>
        <v>91</v>
      </c>
      <c r="J2676">
        <f>D2676*PJ_per_contract*I2676</f>
        <v>0</v>
      </c>
    </row>
    <row r="2677" spans="1:10" x14ac:dyDescent="0.2">
      <c r="A2677" t="s">
        <v>65</v>
      </c>
      <c r="B2677" s="3">
        <v>44307</v>
      </c>
      <c r="C2677">
        <v>0</v>
      </c>
      <c r="D2677">
        <v>0</v>
      </c>
      <c r="E2677">
        <f t="shared" si="208"/>
        <v>2021</v>
      </c>
      <c r="F2677" t="str">
        <f t="shared" si="207"/>
        <v>Victorian</v>
      </c>
      <c r="G2677" t="str">
        <f t="shared" si="209"/>
        <v>Month</v>
      </c>
      <c r="H2677">
        <f t="shared" si="210"/>
        <v>2021</v>
      </c>
      <c r="I2677">
        <f t="shared" si="211"/>
        <v>30</v>
      </c>
      <c r="J2677">
        <f>D2677*PJ_per_contract*I2677</f>
        <v>0</v>
      </c>
    </row>
    <row r="2678" spans="1:10" x14ac:dyDescent="0.2">
      <c r="A2678" t="s">
        <v>66</v>
      </c>
      <c r="B2678" s="3">
        <v>44307</v>
      </c>
      <c r="C2678">
        <v>0</v>
      </c>
      <c r="D2678">
        <v>0</v>
      </c>
      <c r="E2678">
        <f t="shared" si="208"/>
        <v>2021</v>
      </c>
      <c r="F2678" t="str">
        <f t="shared" si="207"/>
        <v>Victorian</v>
      </c>
      <c r="G2678" t="str">
        <f t="shared" si="209"/>
        <v>Month</v>
      </c>
      <c r="H2678">
        <f t="shared" si="210"/>
        <v>2021</v>
      </c>
      <c r="I2678">
        <f t="shared" si="211"/>
        <v>30</v>
      </c>
      <c r="J2678">
        <f>D2678*PJ_per_contract*I2678</f>
        <v>0</v>
      </c>
    </row>
    <row r="2679" spans="1:10" x14ac:dyDescent="0.2">
      <c r="A2679" t="s">
        <v>40</v>
      </c>
      <c r="B2679" s="3">
        <v>44307</v>
      </c>
      <c r="C2679">
        <v>0</v>
      </c>
      <c r="D2679">
        <v>0</v>
      </c>
      <c r="E2679">
        <f t="shared" si="208"/>
        <v>2021</v>
      </c>
      <c r="F2679" t="str">
        <f t="shared" si="207"/>
        <v>Wallumbilla</v>
      </c>
      <c r="G2679" t="str">
        <f t="shared" si="209"/>
        <v>Strip</v>
      </c>
      <c r="H2679">
        <f t="shared" si="210"/>
        <v>2022</v>
      </c>
      <c r="I2679">
        <f t="shared" si="211"/>
        <v>365</v>
      </c>
      <c r="J2679">
        <f>D2679*PJ_per_contract*I2679</f>
        <v>0</v>
      </c>
    </row>
    <row r="2680" spans="1:10" x14ac:dyDescent="0.2">
      <c r="A2680" t="s">
        <v>67</v>
      </c>
      <c r="B2680" s="3">
        <v>44307</v>
      </c>
      <c r="C2680">
        <v>0</v>
      </c>
      <c r="D2680">
        <v>0</v>
      </c>
      <c r="E2680">
        <f t="shared" si="208"/>
        <v>2021</v>
      </c>
      <c r="F2680" t="str">
        <f t="shared" si="207"/>
        <v>Victorian</v>
      </c>
      <c r="G2680" t="str">
        <f t="shared" si="209"/>
        <v>Month</v>
      </c>
      <c r="H2680">
        <f t="shared" si="210"/>
        <v>2021</v>
      </c>
      <c r="I2680">
        <f t="shared" si="211"/>
        <v>30</v>
      </c>
      <c r="J2680">
        <f>D2680*PJ_per_contract*I2680</f>
        <v>0</v>
      </c>
    </row>
    <row r="2681" spans="1:10" x14ac:dyDescent="0.2">
      <c r="A2681" t="s">
        <v>41</v>
      </c>
      <c r="B2681" s="3">
        <v>44307</v>
      </c>
      <c r="C2681">
        <v>0</v>
      </c>
      <c r="D2681">
        <v>0</v>
      </c>
      <c r="E2681">
        <f t="shared" si="208"/>
        <v>2021</v>
      </c>
      <c r="F2681" t="str">
        <f t="shared" si="207"/>
        <v>Victorian</v>
      </c>
      <c r="G2681" t="str">
        <f t="shared" si="209"/>
        <v>Quarter</v>
      </c>
      <c r="H2681">
        <f t="shared" si="210"/>
        <v>2021</v>
      </c>
      <c r="I2681">
        <f t="shared" si="211"/>
        <v>91</v>
      </c>
      <c r="J2681">
        <f>D2681*PJ_per_contract*I2681</f>
        <v>0</v>
      </c>
    </row>
    <row r="2682" spans="1:10" x14ac:dyDescent="0.2">
      <c r="A2682" t="s">
        <v>42</v>
      </c>
      <c r="B2682" s="3">
        <v>44307</v>
      </c>
      <c r="C2682">
        <v>152</v>
      </c>
      <c r="D2682">
        <v>0</v>
      </c>
      <c r="E2682">
        <f t="shared" si="208"/>
        <v>2021</v>
      </c>
      <c r="F2682" t="str">
        <f t="shared" si="207"/>
        <v>Wallumbilla</v>
      </c>
      <c r="G2682" t="str">
        <f t="shared" si="209"/>
        <v>Quarter</v>
      </c>
      <c r="H2682">
        <f t="shared" si="210"/>
        <v>2021</v>
      </c>
      <c r="I2682">
        <f t="shared" si="211"/>
        <v>91</v>
      </c>
      <c r="J2682">
        <f>D2682*PJ_per_contract*I2682</f>
        <v>0</v>
      </c>
    </row>
    <row r="2683" spans="1:10" x14ac:dyDescent="0.2">
      <c r="A2683" t="s">
        <v>43</v>
      </c>
      <c r="B2683" s="3">
        <v>44307</v>
      </c>
      <c r="C2683">
        <v>0</v>
      </c>
      <c r="D2683">
        <v>0</v>
      </c>
      <c r="E2683">
        <f t="shared" si="208"/>
        <v>2021</v>
      </c>
      <c r="F2683" t="str">
        <f t="shared" si="207"/>
        <v>Victorian</v>
      </c>
      <c r="G2683" t="str">
        <f t="shared" si="209"/>
        <v>Quarter</v>
      </c>
      <c r="H2683">
        <f t="shared" si="210"/>
        <v>2021</v>
      </c>
      <c r="I2683">
        <f t="shared" si="211"/>
        <v>91</v>
      </c>
      <c r="J2683">
        <f>D2683*PJ_per_contract*I2683</f>
        <v>0</v>
      </c>
    </row>
    <row r="2684" spans="1:10" x14ac:dyDescent="0.2">
      <c r="A2684" t="s">
        <v>44</v>
      </c>
      <c r="B2684" s="3">
        <v>44307</v>
      </c>
      <c r="C2684">
        <v>90</v>
      </c>
      <c r="D2684">
        <v>0</v>
      </c>
      <c r="E2684">
        <f t="shared" si="208"/>
        <v>2021</v>
      </c>
      <c r="F2684" t="str">
        <f t="shared" si="207"/>
        <v>Wallumbilla</v>
      </c>
      <c r="G2684" t="str">
        <f t="shared" si="209"/>
        <v>Quarter</v>
      </c>
      <c r="H2684">
        <f t="shared" si="210"/>
        <v>2021</v>
      </c>
      <c r="I2684">
        <f t="shared" si="211"/>
        <v>91</v>
      </c>
      <c r="J2684">
        <f>D2684*PJ_per_contract*I2684</f>
        <v>0</v>
      </c>
    </row>
    <row r="2685" spans="1:10" x14ac:dyDescent="0.2">
      <c r="A2685" t="s">
        <v>45</v>
      </c>
      <c r="B2685" s="3">
        <v>44307</v>
      </c>
      <c r="C2685">
        <v>0</v>
      </c>
      <c r="D2685">
        <v>0</v>
      </c>
      <c r="E2685">
        <f t="shared" si="208"/>
        <v>2021</v>
      </c>
      <c r="F2685" t="str">
        <f t="shared" si="207"/>
        <v>Wallumbilla</v>
      </c>
      <c r="G2685" t="str">
        <f t="shared" si="209"/>
        <v>Strip</v>
      </c>
      <c r="H2685">
        <f t="shared" si="210"/>
        <v>2022</v>
      </c>
      <c r="I2685">
        <f t="shared" si="211"/>
        <v>365</v>
      </c>
      <c r="J2685">
        <f>D2685*PJ_per_contract*I2685</f>
        <v>0</v>
      </c>
    </row>
    <row r="2686" spans="1:10" x14ac:dyDescent="0.2">
      <c r="A2686" t="s">
        <v>46</v>
      </c>
      <c r="B2686" s="3">
        <v>44307</v>
      </c>
      <c r="C2686">
        <v>0</v>
      </c>
      <c r="D2686">
        <v>0</v>
      </c>
      <c r="E2686">
        <f t="shared" si="208"/>
        <v>2021</v>
      </c>
      <c r="F2686" t="str">
        <f t="shared" si="207"/>
        <v>Victorian</v>
      </c>
      <c r="G2686" t="str">
        <f t="shared" si="209"/>
        <v>Quarter</v>
      </c>
      <c r="H2686">
        <f t="shared" si="210"/>
        <v>2022</v>
      </c>
      <c r="I2686">
        <f t="shared" si="211"/>
        <v>91</v>
      </c>
      <c r="J2686">
        <f>D2686*PJ_per_contract*I2686</f>
        <v>0</v>
      </c>
    </row>
    <row r="2687" spans="1:10" x14ac:dyDescent="0.2">
      <c r="A2687" t="s">
        <v>47</v>
      </c>
      <c r="B2687" s="3">
        <v>44307</v>
      </c>
      <c r="C2687">
        <v>10</v>
      </c>
      <c r="D2687">
        <v>0</v>
      </c>
      <c r="E2687">
        <f t="shared" si="208"/>
        <v>2021</v>
      </c>
      <c r="F2687" t="str">
        <f t="shared" si="207"/>
        <v>Wallumbilla</v>
      </c>
      <c r="G2687" t="str">
        <f t="shared" si="209"/>
        <v>Quarter</v>
      </c>
      <c r="H2687">
        <f t="shared" si="210"/>
        <v>2022</v>
      </c>
      <c r="I2687">
        <f t="shared" si="211"/>
        <v>91</v>
      </c>
      <c r="J2687">
        <f>D2687*PJ_per_contract*I2687</f>
        <v>0</v>
      </c>
    </row>
    <row r="2688" spans="1:10" x14ac:dyDescent="0.2">
      <c r="A2688" t="s">
        <v>48</v>
      </c>
      <c r="B2688" s="3">
        <v>44307</v>
      </c>
      <c r="C2688">
        <v>0</v>
      </c>
      <c r="D2688">
        <v>0</v>
      </c>
      <c r="E2688">
        <f t="shared" si="208"/>
        <v>2021</v>
      </c>
      <c r="F2688" t="str">
        <f t="shared" si="207"/>
        <v>Victorian</v>
      </c>
      <c r="G2688" t="str">
        <f t="shared" si="209"/>
        <v>Quarter</v>
      </c>
      <c r="H2688">
        <f t="shared" si="210"/>
        <v>2022</v>
      </c>
      <c r="I2688">
        <f t="shared" si="211"/>
        <v>91</v>
      </c>
      <c r="J2688">
        <f>D2688*PJ_per_contract*I2688</f>
        <v>0</v>
      </c>
    </row>
    <row r="2689" spans="1:10" x14ac:dyDescent="0.2">
      <c r="A2689" t="s">
        <v>49</v>
      </c>
      <c r="B2689" s="3">
        <v>44307</v>
      </c>
      <c r="C2689">
        <v>25</v>
      </c>
      <c r="D2689">
        <v>0</v>
      </c>
      <c r="E2689">
        <f t="shared" si="208"/>
        <v>2021</v>
      </c>
      <c r="F2689" t="str">
        <f t="shared" si="207"/>
        <v>Wallumbilla</v>
      </c>
      <c r="G2689" t="str">
        <f t="shared" si="209"/>
        <v>Quarter</v>
      </c>
      <c r="H2689">
        <f t="shared" si="210"/>
        <v>2022</v>
      </c>
      <c r="I2689">
        <f t="shared" si="211"/>
        <v>91</v>
      </c>
      <c r="J2689">
        <f>D2689*PJ_per_contract*I2689</f>
        <v>0</v>
      </c>
    </row>
    <row r="2690" spans="1:10" x14ac:dyDescent="0.2">
      <c r="A2690" t="s">
        <v>50</v>
      </c>
      <c r="B2690" s="3">
        <v>44307</v>
      </c>
      <c r="C2690">
        <v>0</v>
      </c>
      <c r="D2690">
        <v>0</v>
      </c>
      <c r="E2690">
        <f t="shared" si="208"/>
        <v>2021</v>
      </c>
      <c r="F2690" t="str">
        <f t="shared" ref="F2690:F2753" si="212">IF(OR(LEFT(A2690,2)="GJ",LEFT(A2690,2)="GK"),"Victorian",IF(OR(LEFT(A2690,2)="GX",LEFT(A2690,2)="GY"),"Wallumbilla","NA"))</f>
        <v>Victorian</v>
      </c>
      <c r="G2690" t="str">
        <f t="shared" si="209"/>
        <v>Quarter</v>
      </c>
      <c r="H2690">
        <f t="shared" si="210"/>
        <v>2024</v>
      </c>
      <c r="I2690">
        <f t="shared" si="211"/>
        <v>91</v>
      </c>
      <c r="J2690">
        <f>D2690*PJ_per_contract*I2690</f>
        <v>0</v>
      </c>
    </row>
    <row r="2691" spans="1:10" x14ac:dyDescent="0.2">
      <c r="A2691" t="s">
        <v>54</v>
      </c>
      <c r="B2691" s="3">
        <v>44307</v>
      </c>
      <c r="C2691">
        <v>0</v>
      </c>
      <c r="D2691">
        <v>0</v>
      </c>
      <c r="E2691">
        <f t="shared" ref="E2691:E2754" si="213">YEAR(B2691)</f>
        <v>2021</v>
      </c>
      <c r="F2691" t="str">
        <f t="shared" si="212"/>
        <v>Victorian</v>
      </c>
      <c r="G2691" t="str">
        <f t="shared" ref="G2691:G2754" si="214">IF(LEFT(A2691,2)="GJ","Month",IF(OR(LEFT(A2691,2)="GK",LEFT(A2691,2)="GX"),"Quarter",IF(LEFT(A2691,2)="GY","Strip","NA")))</f>
        <v>Quarter</v>
      </c>
      <c r="H2691">
        <f t="shared" ref="H2691:H2754" si="215">VALUE(MID(A2691,4,4))</f>
        <v>2023</v>
      </c>
      <c r="I2691">
        <f t="shared" ref="I2691:I2754" si="216">IF(G2691="Month",_xlfn.DAYS(EOMONTH(B2691,0),EOMONTH(B2691,-1)),IF(G2691="Quarter",_xlfn.DAYS(EOMONTH(B2691,2),EOMONTH(B2691,-1)),365))</f>
        <v>91</v>
      </c>
      <c r="J2691">
        <f>D2691*PJ_per_contract*I2691</f>
        <v>0</v>
      </c>
    </row>
    <row r="2692" spans="1:10" x14ac:dyDescent="0.2">
      <c r="A2692" t="s">
        <v>55</v>
      </c>
      <c r="B2692" s="3">
        <v>44307</v>
      </c>
      <c r="C2692">
        <v>0</v>
      </c>
      <c r="D2692">
        <v>0</v>
      </c>
      <c r="E2692">
        <f t="shared" si="213"/>
        <v>2021</v>
      </c>
      <c r="F2692" t="str">
        <f t="shared" si="212"/>
        <v>Victorian</v>
      </c>
      <c r="G2692" t="str">
        <f t="shared" si="214"/>
        <v>Quarter</v>
      </c>
      <c r="H2692">
        <f t="shared" si="215"/>
        <v>2024</v>
      </c>
      <c r="I2692">
        <f t="shared" si="216"/>
        <v>91</v>
      </c>
      <c r="J2692">
        <f>D2692*PJ_per_contract*I2692</f>
        <v>0</v>
      </c>
    </row>
    <row r="2693" spans="1:10" x14ac:dyDescent="0.2">
      <c r="A2693" t="s">
        <v>52</v>
      </c>
      <c r="B2693" s="3">
        <v>44307</v>
      </c>
      <c r="C2693">
        <v>0</v>
      </c>
      <c r="D2693">
        <v>0</v>
      </c>
      <c r="E2693">
        <f t="shared" si="213"/>
        <v>2021</v>
      </c>
      <c r="F2693" t="str">
        <f t="shared" si="212"/>
        <v>Victorian</v>
      </c>
      <c r="G2693" t="str">
        <f t="shared" si="214"/>
        <v>Quarter</v>
      </c>
      <c r="H2693">
        <f t="shared" si="215"/>
        <v>2022</v>
      </c>
      <c r="I2693">
        <f t="shared" si="216"/>
        <v>91</v>
      </c>
      <c r="J2693">
        <f>D2693*PJ_per_contract*I2693</f>
        <v>0</v>
      </c>
    </row>
    <row r="2694" spans="1:10" x14ac:dyDescent="0.2">
      <c r="A2694" t="s">
        <v>68</v>
      </c>
      <c r="B2694" s="3">
        <v>44307</v>
      </c>
      <c r="C2694">
        <v>0</v>
      </c>
      <c r="D2694">
        <v>0</v>
      </c>
      <c r="E2694">
        <f t="shared" si="213"/>
        <v>2021</v>
      </c>
      <c r="F2694" t="str">
        <f t="shared" si="212"/>
        <v>Victorian</v>
      </c>
      <c r="G2694" t="str">
        <f t="shared" si="214"/>
        <v>Quarter</v>
      </c>
      <c r="H2694">
        <f t="shared" si="215"/>
        <v>2025</v>
      </c>
      <c r="I2694">
        <f t="shared" si="216"/>
        <v>91</v>
      </c>
      <c r="J2694">
        <f>D2694*PJ_per_contract*I2694</f>
        <v>0</v>
      </c>
    </row>
    <row r="2695" spans="1:10" x14ac:dyDescent="0.2">
      <c r="A2695" t="s">
        <v>51</v>
      </c>
      <c r="B2695" s="3">
        <v>44307</v>
      </c>
      <c r="C2695">
        <v>0</v>
      </c>
      <c r="D2695">
        <v>0</v>
      </c>
      <c r="E2695">
        <f t="shared" si="213"/>
        <v>2021</v>
      </c>
      <c r="F2695" t="str">
        <f t="shared" si="212"/>
        <v>Victorian</v>
      </c>
      <c r="G2695" t="str">
        <f t="shared" si="214"/>
        <v>Quarter</v>
      </c>
      <c r="H2695">
        <f t="shared" si="215"/>
        <v>2022</v>
      </c>
      <c r="I2695">
        <f t="shared" si="216"/>
        <v>91</v>
      </c>
      <c r="J2695">
        <f>D2695*PJ_per_contract*I2695</f>
        <v>0</v>
      </c>
    </row>
    <row r="2696" spans="1:10" x14ac:dyDescent="0.2">
      <c r="A2696" t="s">
        <v>53</v>
      </c>
      <c r="B2696" s="3">
        <v>44307</v>
      </c>
      <c r="C2696">
        <v>0</v>
      </c>
      <c r="D2696">
        <v>0</v>
      </c>
      <c r="E2696">
        <f t="shared" si="213"/>
        <v>2021</v>
      </c>
      <c r="F2696" t="str">
        <f t="shared" si="212"/>
        <v>Victorian</v>
      </c>
      <c r="G2696" t="str">
        <f t="shared" si="214"/>
        <v>Quarter</v>
      </c>
      <c r="H2696">
        <f t="shared" si="215"/>
        <v>2023</v>
      </c>
      <c r="I2696">
        <f t="shared" si="216"/>
        <v>91</v>
      </c>
      <c r="J2696">
        <f>D2696*PJ_per_contract*I2696</f>
        <v>0</v>
      </c>
    </row>
    <row r="2697" spans="1:10" x14ac:dyDescent="0.2">
      <c r="A2697" t="s">
        <v>57</v>
      </c>
      <c r="B2697" s="3">
        <v>44307</v>
      </c>
      <c r="C2697">
        <v>0</v>
      </c>
      <c r="D2697">
        <v>0</v>
      </c>
      <c r="E2697">
        <f t="shared" si="213"/>
        <v>2021</v>
      </c>
      <c r="F2697" t="str">
        <f t="shared" si="212"/>
        <v>Victorian</v>
      </c>
      <c r="G2697" t="str">
        <f t="shared" si="214"/>
        <v>Quarter</v>
      </c>
      <c r="H2697">
        <f t="shared" si="215"/>
        <v>2024</v>
      </c>
      <c r="I2697">
        <f t="shared" si="216"/>
        <v>91</v>
      </c>
      <c r="J2697">
        <f>D2697*PJ_per_contract*I2697</f>
        <v>0</v>
      </c>
    </row>
    <row r="2698" spans="1:10" x14ac:dyDescent="0.2">
      <c r="A2698" t="s">
        <v>59</v>
      </c>
      <c r="B2698" s="3">
        <v>44307</v>
      </c>
      <c r="C2698">
        <v>0</v>
      </c>
      <c r="D2698">
        <v>0</v>
      </c>
      <c r="E2698">
        <f t="shared" si="213"/>
        <v>2021</v>
      </c>
      <c r="F2698" t="str">
        <f t="shared" si="212"/>
        <v>Victorian</v>
      </c>
      <c r="G2698" t="str">
        <f t="shared" si="214"/>
        <v>Quarter</v>
      </c>
      <c r="H2698">
        <f t="shared" si="215"/>
        <v>2023</v>
      </c>
      <c r="I2698">
        <f t="shared" si="216"/>
        <v>91</v>
      </c>
      <c r="J2698">
        <f>D2698*PJ_per_contract*I2698</f>
        <v>0</v>
      </c>
    </row>
    <row r="2699" spans="1:10" x14ac:dyDescent="0.2">
      <c r="A2699" t="s">
        <v>58</v>
      </c>
      <c r="B2699" s="3">
        <v>44307</v>
      </c>
      <c r="C2699">
        <v>0</v>
      </c>
      <c r="D2699">
        <v>0</v>
      </c>
      <c r="E2699">
        <f t="shared" si="213"/>
        <v>2021</v>
      </c>
      <c r="F2699" t="str">
        <f t="shared" si="212"/>
        <v>Victorian</v>
      </c>
      <c r="G2699" t="str">
        <f t="shared" si="214"/>
        <v>Quarter</v>
      </c>
      <c r="H2699">
        <f t="shared" si="215"/>
        <v>2024</v>
      </c>
      <c r="I2699">
        <f t="shared" si="216"/>
        <v>91</v>
      </c>
      <c r="J2699">
        <f>D2699*PJ_per_contract*I2699</f>
        <v>0</v>
      </c>
    </row>
    <row r="2700" spans="1:10" x14ac:dyDescent="0.2">
      <c r="A2700" t="s">
        <v>69</v>
      </c>
      <c r="B2700" s="3">
        <v>44307</v>
      </c>
      <c r="C2700">
        <v>0</v>
      </c>
      <c r="D2700">
        <v>0</v>
      </c>
      <c r="E2700">
        <f t="shared" si="213"/>
        <v>2021</v>
      </c>
      <c r="F2700" t="str">
        <f t="shared" si="212"/>
        <v>Victorian</v>
      </c>
      <c r="G2700" t="str">
        <f t="shared" si="214"/>
        <v>Quarter</v>
      </c>
      <c r="H2700">
        <f t="shared" si="215"/>
        <v>2025</v>
      </c>
      <c r="I2700">
        <f t="shared" si="216"/>
        <v>91</v>
      </c>
      <c r="J2700">
        <f>D2700*PJ_per_contract*I2700</f>
        <v>0</v>
      </c>
    </row>
    <row r="2701" spans="1:10" x14ac:dyDescent="0.2">
      <c r="A2701" t="s">
        <v>56</v>
      </c>
      <c r="B2701" s="3">
        <v>44307</v>
      </c>
      <c r="C2701">
        <v>0</v>
      </c>
      <c r="D2701">
        <v>0</v>
      </c>
      <c r="E2701">
        <f t="shared" si="213"/>
        <v>2021</v>
      </c>
      <c r="F2701" t="str">
        <f t="shared" si="212"/>
        <v>Victorian</v>
      </c>
      <c r="G2701" t="str">
        <f t="shared" si="214"/>
        <v>Quarter</v>
      </c>
      <c r="H2701">
        <f t="shared" si="215"/>
        <v>2023</v>
      </c>
      <c r="I2701">
        <f t="shared" si="216"/>
        <v>91</v>
      </c>
      <c r="J2701">
        <f>D2701*PJ_per_contract*I2701</f>
        <v>0</v>
      </c>
    </row>
    <row r="2702" spans="1:10" x14ac:dyDescent="0.2">
      <c r="A2702" t="s">
        <v>60</v>
      </c>
      <c r="B2702" s="3">
        <v>44307</v>
      </c>
      <c r="C2702">
        <v>0</v>
      </c>
      <c r="D2702">
        <v>0</v>
      </c>
      <c r="E2702">
        <f t="shared" si="213"/>
        <v>2021</v>
      </c>
      <c r="F2702" t="str">
        <f t="shared" si="212"/>
        <v>Wallumbilla</v>
      </c>
      <c r="G2702" t="str">
        <f t="shared" si="214"/>
        <v>Strip</v>
      </c>
      <c r="H2702">
        <f t="shared" si="215"/>
        <v>2023</v>
      </c>
      <c r="I2702">
        <f t="shared" si="216"/>
        <v>365</v>
      </c>
      <c r="J2702">
        <f>D2702*PJ_per_contract*I2702</f>
        <v>0</v>
      </c>
    </row>
    <row r="2703" spans="1:10" x14ac:dyDescent="0.2">
      <c r="A2703" t="s">
        <v>61</v>
      </c>
      <c r="B2703" s="3">
        <v>44307</v>
      </c>
      <c r="C2703">
        <v>45</v>
      </c>
      <c r="D2703">
        <v>0</v>
      </c>
      <c r="E2703">
        <f t="shared" si="213"/>
        <v>2021</v>
      </c>
      <c r="F2703" t="str">
        <f t="shared" si="212"/>
        <v>Wallumbilla</v>
      </c>
      <c r="G2703" t="str">
        <f t="shared" si="214"/>
        <v>Quarter</v>
      </c>
      <c r="H2703">
        <f t="shared" si="215"/>
        <v>2022</v>
      </c>
      <c r="I2703">
        <f t="shared" si="216"/>
        <v>91</v>
      </c>
      <c r="J2703">
        <f>D2703*PJ_per_contract*I2703</f>
        <v>0</v>
      </c>
    </row>
    <row r="2704" spans="1:10" x14ac:dyDescent="0.2">
      <c r="A2704" t="s">
        <v>62</v>
      </c>
      <c r="B2704" s="3">
        <v>44307</v>
      </c>
      <c r="C2704">
        <v>10</v>
      </c>
      <c r="D2704">
        <v>0</v>
      </c>
      <c r="E2704">
        <f t="shared" si="213"/>
        <v>2021</v>
      </c>
      <c r="F2704" t="str">
        <f t="shared" si="212"/>
        <v>Wallumbilla</v>
      </c>
      <c r="G2704" t="str">
        <f t="shared" si="214"/>
        <v>Quarter</v>
      </c>
      <c r="H2704">
        <f t="shared" si="215"/>
        <v>2022</v>
      </c>
      <c r="I2704">
        <f t="shared" si="216"/>
        <v>91</v>
      </c>
      <c r="J2704">
        <f>D2704*PJ_per_contract*I2704</f>
        <v>0</v>
      </c>
    </row>
    <row r="2705" spans="1:10" x14ac:dyDescent="0.2">
      <c r="A2705" t="s">
        <v>70</v>
      </c>
      <c r="B2705" s="3">
        <v>44307</v>
      </c>
      <c r="C2705">
        <v>0</v>
      </c>
      <c r="D2705">
        <v>0</v>
      </c>
      <c r="E2705">
        <f t="shared" si="213"/>
        <v>2021</v>
      </c>
      <c r="F2705" t="str">
        <f t="shared" si="212"/>
        <v>Wallumbilla</v>
      </c>
      <c r="G2705" t="str">
        <f t="shared" si="214"/>
        <v>Strip</v>
      </c>
      <c r="H2705">
        <f t="shared" si="215"/>
        <v>2023</v>
      </c>
      <c r="I2705">
        <f t="shared" si="216"/>
        <v>365</v>
      </c>
      <c r="J2705">
        <f>D2705*PJ_per_contract*I2705</f>
        <v>0</v>
      </c>
    </row>
    <row r="2706" spans="1:10" x14ac:dyDescent="0.2">
      <c r="A2706" t="s">
        <v>63</v>
      </c>
      <c r="B2706" s="3">
        <v>44307</v>
      </c>
      <c r="C2706">
        <v>0</v>
      </c>
      <c r="D2706">
        <v>0</v>
      </c>
      <c r="E2706">
        <f t="shared" si="213"/>
        <v>2021</v>
      </c>
      <c r="F2706" t="str">
        <f t="shared" si="212"/>
        <v>Wallumbilla</v>
      </c>
      <c r="G2706" t="str">
        <f t="shared" si="214"/>
        <v>Quarter</v>
      </c>
      <c r="H2706">
        <f t="shared" si="215"/>
        <v>2023</v>
      </c>
      <c r="I2706">
        <f t="shared" si="216"/>
        <v>91</v>
      </c>
      <c r="J2706">
        <f>D2706*PJ_per_contract*I2706</f>
        <v>0</v>
      </c>
    </row>
    <row r="2707" spans="1:10" x14ac:dyDescent="0.2">
      <c r="A2707" t="s">
        <v>64</v>
      </c>
      <c r="B2707" s="3">
        <v>44307</v>
      </c>
      <c r="C2707">
        <v>0</v>
      </c>
      <c r="D2707">
        <v>0</v>
      </c>
      <c r="E2707">
        <f t="shared" si="213"/>
        <v>2021</v>
      </c>
      <c r="F2707" t="str">
        <f t="shared" si="212"/>
        <v>Wallumbilla</v>
      </c>
      <c r="G2707" t="str">
        <f t="shared" si="214"/>
        <v>Quarter</v>
      </c>
      <c r="H2707">
        <f t="shared" si="215"/>
        <v>2023</v>
      </c>
      <c r="I2707">
        <f t="shared" si="216"/>
        <v>91</v>
      </c>
      <c r="J2707">
        <f>D2707*PJ_per_contract*I2707</f>
        <v>0</v>
      </c>
    </row>
    <row r="2708" spans="1:10" x14ac:dyDescent="0.2">
      <c r="A2708" t="s">
        <v>71</v>
      </c>
      <c r="B2708" s="3">
        <v>44307</v>
      </c>
      <c r="C2708">
        <v>0</v>
      </c>
      <c r="D2708">
        <v>0</v>
      </c>
      <c r="E2708">
        <f t="shared" si="213"/>
        <v>2021</v>
      </c>
      <c r="F2708" t="str">
        <f t="shared" si="212"/>
        <v>Wallumbilla</v>
      </c>
      <c r="G2708" t="str">
        <f t="shared" si="214"/>
        <v>Quarter</v>
      </c>
      <c r="H2708">
        <f t="shared" si="215"/>
        <v>2023</v>
      </c>
      <c r="I2708">
        <f t="shared" si="216"/>
        <v>91</v>
      </c>
      <c r="J2708">
        <f>D2708*PJ_per_contract*I2708</f>
        <v>0</v>
      </c>
    </row>
    <row r="2709" spans="1:10" x14ac:dyDescent="0.2">
      <c r="A2709" t="s">
        <v>72</v>
      </c>
      <c r="B2709" s="3">
        <v>44307</v>
      </c>
      <c r="C2709">
        <v>0</v>
      </c>
      <c r="D2709">
        <v>0</v>
      </c>
      <c r="E2709">
        <f t="shared" si="213"/>
        <v>2021</v>
      </c>
      <c r="F2709" t="str">
        <f t="shared" si="212"/>
        <v>Wallumbilla</v>
      </c>
      <c r="G2709" t="str">
        <f t="shared" si="214"/>
        <v>Quarter</v>
      </c>
      <c r="H2709">
        <f t="shared" si="215"/>
        <v>2023</v>
      </c>
      <c r="I2709">
        <f t="shared" si="216"/>
        <v>91</v>
      </c>
      <c r="J2709">
        <f>D2709*PJ_per_contract*I2709</f>
        <v>0</v>
      </c>
    </row>
    <row r="2710" spans="1:10" x14ac:dyDescent="0.2">
      <c r="A2710" t="s">
        <v>35</v>
      </c>
      <c r="B2710" s="3">
        <v>44308</v>
      </c>
      <c r="C2710">
        <v>0</v>
      </c>
      <c r="D2710">
        <v>0</v>
      </c>
      <c r="E2710">
        <f t="shared" si="213"/>
        <v>2021</v>
      </c>
      <c r="F2710" t="str">
        <f t="shared" si="212"/>
        <v>Victorian</v>
      </c>
      <c r="G2710" t="str">
        <f t="shared" si="214"/>
        <v>Month</v>
      </c>
      <c r="H2710">
        <f t="shared" si="215"/>
        <v>2021</v>
      </c>
      <c r="I2710">
        <f t="shared" si="216"/>
        <v>30</v>
      </c>
      <c r="J2710">
        <f>D2710*PJ_per_contract*I2710</f>
        <v>0</v>
      </c>
    </row>
    <row r="2711" spans="1:10" x14ac:dyDescent="0.2">
      <c r="A2711" t="s">
        <v>36</v>
      </c>
      <c r="B2711" s="3">
        <v>44308</v>
      </c>
      <c r="C2711">
        <v>0</v>
      </c>
      <c r="D2711">
        <v>0</v>
      </c>
      <c r="E2711">
        <f t="shared" si="213"/>
        <v>2021</v>
      </c>
      <c r="F2711" t="str">
        <f t="shared" si="212"/>
        <v>Victorian</v>
      </c>
      <c r="G2711" t="str">
        <f t="shared" si="214"/>
        <v>Month</v>
      </c>
      <c r="H2711">
        <f t="shared" si="215"/>
        <v>2021</v>
      </c>
      <c r="I2711">
        <f t="shared" si="216"/>
        <v>30</v>
      </c>
      <c r="J2711">
        <f>D2711*PJ_per_contract*I2711</f>
        <v>0</v>
      </c>
    </row>
    <row r="2712" spans="1:10" x14ac:dyDescent="0.2">
      <c r="A2712" t="s">
        <v>38</v>
      </c>
      <c r="B2712" s="3">
        <v>44308</v>
      </c>
      <c r="C2712">
        <v>0</v>
      </c>
      <c r="D2712">
        <v>0</v>
      </c>
      <c r="E2712">
        <f t="shared" si="213"/>
        <v>2021</v>
      </c>
      <c r="F2712" t="str">
        <f t="shared" si="212"/>
        <v>Victorian</v>
      </c>
      <c r="G2712" t="str">
        <f t="shared" si="214"/>
        <v>Quarter</v>
      </c>
      <c r="H2712">
        <f t="shared" si="215"/>
        <v>2021</v>
      </c>
      <c r="I2712">
        <f t="shared" si="216"/>
        <v>91</v>
      </c>
      <c r="J2712">
        <f>D2712*PJ_per_contract*I2712</f>
        <v>0</v>
      </c>
    </row>
    <row r="2713" spans="1:10" x14ac:dyDescent="0.2">
      <c r="A2713" t="s">
        <v>37</v>
      </c>
      <c r="B2713" s="3">
        <v>44308</v>
      </c>
      <c r="C2713">
        <v>0</v>
      </c>
      <c r="D2713">
        <v>0</v>
      </c>
      <c r="E2713">
        <f t="shared" si="213"/>
        <v>2021</v>
      </c>
      <c r="F2713" t="str">
        <f t="shared" si="212"/>
        <v>Victorian</v>
      </c>
      <c r="G2713" t="str">
        <f t="shared" si="214"/>
        <v>Month</v>
      </c>
      <c r="H2713">
        <f t="shared" si="215"/>
        <v>2021</v>
      </c>
      <c r="I2713">
        <f t="shared" si="216"/>
        <v>30</v>
      </c>
      <c r="J2713">
        <f>D2713*PJ_per_contract*I2713</f>
        <v>0</v>
      </c>
    </row>
    <row r="2714" spans="1:10" x14ac:dyDescent="0.2">
      <c r="A2714" t="s">
        <v>39</v>
      </c>
      <c r="B2714" s="3">
        <v>44308</v>
      </c>
      <c r="C2714">
        <v>127</v>
      </c>
      <c r="D2714">
        <v>0</v>
      </c>
      <c r="E2714">
        <f t="shared" si="213"/>
        <v>2021</v>
      </c>
      <c r="F2714" t="str">
        <f t="shared" si="212"/>
        <v>Wallumbilla</v>
      </c>
      <c r="G2714" t="str">
        <f t="shared" si="214"/>
        <v>Quarter</v>
      </c>
      <c r="H2714">
        <f t="shared" si="215"/>
        <v>2021</v>
      </c>
      <c r="I2714">
        <f t="shared" si="216"/>
        <v>91</v>
      </c>
      <c r="J2714">
        <f>D2714*PJ_per_contract*I2714</f>
        <v>0</v>
      </c>
    </row>
    <row r="2715" spans="1:10" x14ac:dyDescent="0.2">
      <c r="A2715" t="s">
        <v>65</v>
      </c>
      <c r="B2715" s="3">
        <v>44308</v>
      </c>
      <c r="C2715">
        <v>0</v>
      </c>
      <c r="D2715">
        <v>0</v>
      </c>
      <c r="E2715">
        <f t="shared" si="213"/>
        <v>2021</v>
      </c>
      <c r="F2715" t="str">
        <f t="shared" si="212"/>
        <v>Victorian</v>
      </c>
      <c r="G2715" t="str">
        <f t="shared" si="214"/>
        <v>Month</v>
      </c>
      <c r="H2715">
        <f t="shared" si="215"/>
        <v>2021</v>
      </c>
      <c r="I2715">
        <f t="shared" si="216"/>
        <v>30</v>
      </c>
      <c r="J2715">
        <f>D2715*PJ_per_contract*I2715</f>
        <v>0</v>
      </c>
    </row>
    <row r="2716" spans="1:10" x14ac:dyDescent="0.2">
      <c r="A2716" t="s">
        <v>66</v>
      </c>
      <c r="B2716" s="3">
        <v>44308</v>
      </c>
      <c r="C2716">
        <v>0</v>
      </c>
      <c r="D2716">
        <v>0</v>
      </c>
      <c r="E2716">
        <f t="shared" si="213"/>
        <v>2021</v>
      </c>
      <c r="F2716" t="str">
        <f t="shared" si="212"/>
        <v>Victorian</v>
      </c>
      <c r="G2716" t="str">
        <f t="shared" si="214"/>
        <v>Month</v>
      </c>
      <c r="H2716">
        <f t="shared" si="215"/>
        <v>2021</v>
      </c>
      <c r="I2716">
        <f t="shared" si="216"/>
        <v>30</v>
      </c>
      <c r="J2716">
        <f>D2716*PJ_per_contract*I2716</f>
        <v>0</v>
      </c>
    </row>
    <row r="2717" spans="1:10" x14ac:dyDescent="0.2">
      <c r="A2717" t="s">
        <v>40</v>
      </c>
      <c r="B2717" s="3">
        <v>44308</v>
      </c>
      <c r="C2717">
        <v>0</v>
      </c>
      <c r="D2717">
        <v>0</v>
      </c>
      <c r="E2717">
        <f t="shared" si="213"/>
        <v>2021</v>
      </c>
      <c r="F2717" t="str">
        <f t="shared" si="212"/>
        <v>Wallumbilla</v>
      </c>
      <c r="G2717" t="str">
        <f t="shared" si="214"/>
        <v>Strip</v>
      </c>
      <c r="H2717">
        <f t="shared" si="215"/>
        <v>2022</v>
      </c>
      <c r="I2717">
        <f t="shared" si="216"/>
        <v>365</v>
      </c>
      <c r="J2717">
        <f>D2717*PJ_per_contract*I2717</f>
        <v>0</v>
      </c>
    </row>
    <row r="2718" spans="1:10" x14ac:dyDescent="0.2">
      <c r="A2718" t="s">
        <v>67</v>
      </c>
      <c r="B2718" s="3">
        <v>44308</v>
      </c>
      <c r="C2718">
        <v>0</v>
      </c>
      <c r="D2718">
        <v>0</v>
      </c>
      <c r="E2718">
        <f t="shared" si="213"/>
        <v>2021</v>
      </c>
      <c r="F2718" t="str">
        <f t="shared" si="212"/>
        <v>Victorian</v>
      </c>
      <c r="G2718" t="str">
        <f t="shared" si="214"/>
        <v>Month</v>
      </c>
      <c r="H2718">
        <f t="shared" si="215"/>
        <v>2021</v>
      </c>
      <c r="I2718">
        <f t="shared" si="216"/>
        <v>30</v>
      </c>
      <c r="J2718">
        <f>D2718*PJ_per_contract*I2718</f>
        <v>0</v>
      </c>
    </row>
    <row r="2719" spans="1:10" x14ac:dyDescent="0.2">
      <c r="A2719" t="s">
        <v>41</v>
      </c>
      <c r="B2719" s="3">
        <v>44308</v>
      </c>
      <c r="C2719">
        <v>0</v>
      </c>
      <c r="D2719">
        <v>0</v>
      </c>
      <c r="E2719">
        <f t="shared" si="213"/>
        <v>2021</v>
      </c>
      <c r="F2719" t="str">
        <f t="shared" si="212"/>
        <v>Victorian</v>
      </c>
      <c r="G2719" t="str">
        <f t="shared" si="214"/>
        <v>Quarter</v>
      </c>
      <c r="H2719">
        <f t="shared" si="215"/>
        <v>2021</v>
      </c>
      <c r="I2719">
        <f t="shared" si="216"/>
        <v>91</v>
      </c>
      <c r="J2719">
        <f>D2719*PJ_per_contract*I2719</f>
        <v>0</v>
      </c>
    </row>
    <row r="2720" spans="1:10" x14ac:dyDescent="0.2">
      <c r="A2720" t="s">
        <v>42</v>
      </c>
      <c r="B2720" s="3">
        <v>44308</v>
      </c>
      <c r="C2720">
        <v>152</v>
      </c>
      <c r="D2720">
        <v>0</v>
      </c>
      <c r="E2720">
        <f t="shared" si="213"/>
        <v>2021</v>
      </c>
      <c r="F2720" t="str">
        <f t="shared" si="212"/>
        <v>Wallumbilla</v>
      </c>
      <c r="G2720" t="str">
        <f t="shared" si="214"/>
        <v>Quarter</v>
      </c>
      <c r="H2720">
        <f t="shared" si="215"/>
        <v>2021</v>
      </c>
      <c r="I2720">
        <f t="shared" si="216"/>
        <v>91</v>
      </c>
      <c r="J2720">
        <f>D2720*PJ_per_contract*I2720</f>
        <v>0</v>
      </c>
    </row>
    <row r="2721" spans="1:10" x14ac:dyDescent="0.2">
      <c r="A2721" t="s">
        <v>43</v>
      </c>
      <c r="B2721" s="3">
        <v>44308</v>
      </c>
      <c r="C2721">
        <v>0</v>
      </c>
      <c r="D2721">
        <v>0</v>
      </c>
      <c r="E2721">
        <f t="shared" si="213"/>
        <v>2021</v>
      </c>
      <c r="F2721" t="str">
        <f t="shared" si="212"/>
        <v>Victorian</v>
      </c>
      <c r="G2721" t="str">
        <f t="shared" si="214"/>
        <v>Quarter</v>
      </c>
      <c r="H2721">
        <f t="shared" si="215"/>
        <v>2021</v>
      </c>
      <c r="I2721">
        <f t="shared" si="216"/>
        <v>91</v>
      </c>
      <c r="J2721">
        <f>D2721*PJ_per_contract*I2721</f>
        <v>0</v>
      </c>
    </row>
    <row r="2722" spans="1:10" x14ac:dyDescent="0.2">
      <c r="A2722" t="s">
        <v>44</v>
      </c>
      <c r="B2722" s="3">
        <v>44308</v>
      </c>
      <c r="C2722">
        <v>90</v>
      </c>
      <c r="D2722">
        <v>0</v>
      </c>
      <c r="E2722">
        <f t="shared" si="213"/>
        <v>2021</v>
      </c>
      <c r="F2722" t="str">
        <f t="shared" si="212"/>
        <v>Wallumbilla</v>
      </c>
      <c r="G2722" t="str">
        <f t="shared" si="214"/>
        <v>Quarter</v>
      </c>
      <c r="H2722">
        <f t="shared" si="215"/>
        <v>2021</v>
      </c>
      <c r="I2722">
        <f t="shared" si="216"/>
        <v>91</v>
      </c>
      <c r="J2722">
        <f>D2722*PJ_per_contract*I2722</f>
        <v>0</v>
      </c>
    </row>
    <row r="2723" spans="1:10" x14ac:dyDescent="0.2">
      <c r="A2723" t="s">
        <v>45</v>
      </c>
      <c r="B2723" s="3">
        <v>44308</v>
      </c>
      <c r="C2723">
        <v>0</v>
      </c>
      <c r="D2723">
        <v>0</v>
      </c>
      <c r="E2723">
        <f t="shared" si="213"/>
        <v>2021</v>
      </c>
      <c r="F2723" t="str">
        <f t="shared" si="212"/>
        <v>Wallumbilla</v>
      </c>
      <c r="G2723" t="str">
        <f t="shared" si="214"/>
        <v>Strip</v>
      </c>
      <c r="H2723">
        <f t="shared" si="215"/>
        <v>2022</v>
      </c>
      <c r="I2723">
        <f t="shared" si="216"/>
        <v>365</v>
      </c>
      <c r="J2723">
        <f>D2723*PJ_per_contract*I2723</f>
        <v>0</v>
      </c>
    </row>
    <row r="2724" spans="1:10" x14ac:dyDescent="0.2">
      <c r="A2724" t="s">
        <v>46</v>
      </c>
      <c r="B2724" s="3">
        <v>44308</v>
      </c>
      <c r="C2724">
        <v>0</v>
      </c>
      <c r="D2724">
        <v>0</v>
      </c>
      <c r="E2724">
        <f t="shared" si="213"/>
        <v>2021</v>
      </c>
      <c r="F2724" t="str">
        <f t="shared" si="212"/>
        <v>Victorian</v>
      </c>
      <c r="G2724" t="str">
        <f t="shared" si="214"/>
        <v>Quarter</v>
      </c>
      <c r="H2724">
        <f t="shared" si="215"/>
        <v>2022</v>
      </c>
      <c r="I2724">
        <f t="shared" si="216"/>
        <v>91</v>
      </c>
      <c r="J2724">
        <f>D2724*PJ_per_contract*I2724</f>
        <v>0</v>
      </c>
    </row>
    <row r="2725" spans="1:10" x14ac:dyDescent="0.2">
      <c r="A2725" t="s">
        <v>47</v>
      </c>
      <c r="B2725" s="3">
        <v>44308</v>
      </c>
      <c r="C2725">
        <v>10</v>
      </c>
      <c r="D2725">
        <v>0</v>
      </c>
      <c r="E2725">
        <f t="shared" si="213"/>
        <v>2021</v>
      </c>
      <c r="F2725" t="str">
        <f t="shared" si="212"/>
        <v>Wallumbilla</v>
      </c>
      <c r="G2725" t="str">
        <f t="shared" si="214"/>
        <v>Quarter</v>
      </c>
      <c r="H2725">
        <f t="shared" si="215"/>
        <v>2022</v>
      </c>
      <c r="I2725">
        <f t="shared" si="216"/>
        <v>91</v>
      </c>
      <c r="J2725">
        <f>D2725*PJ_per_contract*I2725</f>
        <v>0</v>
      </c>
    </row>
    <row r="2726" spans="1:10" x14ac:dyDescent="0.2">
      <c r="A2726" t="s">
        <v>48</v>
      </c>
      <c r="B2726" s="3">
        <v>44308</v>
      </c>
      <c r="C2726">
        <v>0</v>
      </c>
      <c r="D2726">
        <v>0</v>
      </c>
      <c r="E2726">
        <f t="shared" si="213"/>
        <v>2021</v>
      </c>
      <c r="F2726" t="str">
        <f t="shared" si="212"/>
        <v>Victorian</v>
      </c>
      <c r="G2726" t="str">
        <f t="shared" si="214"/>
        <v>Quarter</v>
      </c>
      <c r="H2726">
        <f t="shared" si="215"/>
        <v>2022</v>
      </c>
      <c r="I2726">
        <f t="shared" si="216"/>
        <v>91</v>
      </c>
      <c r="J2726">
        <f>D2726*PJ_per_contract*I2726</f>
        <v>0</v>
      </c>
    </row>
    <row r="2727" spans="1:10" x14ac:dyDescent="0.2">
      <c r="A2727" t="s">
        <v>49</v>
      </c>
      <c r="B2727" s="3">
        <v>44308</v>
      </c>
      <c r="C2727">
        <v>25</v>
      </c>
      <c r="D2727">
        <v>0</v>
      </c>
      <c r="E2727">
        <f t="shared" si="213"/>
        <v>2021</v>
      </c>
      <c r="F2727" t="str">
        <f t="shared" si="212"/>
        <v>Wallumbilla</v>
      </c>
      <c r="G2727" t="str">
        <f t="shared" si="214"/>
        <v>Quarter</v>
      </c>
      <c r="H2727">
        <f t="shared" si="215"/>
        <v>2022</v>
      </c>
      <c r="I2727">
        <f t="shared" si="216"/>
        <v>91</v>
      </c>
      <c r="J2727">
        <f>D2727*PJ_per_contract*I2727</f>
        <v>0</v>
      </c>
    </row>
    <row r="2728" spans="1:10" x14ac:dyDescent="0.2">
      <c r="A2728" t="s">
        <v>50</v>
      </c>
      <c r="B2728" s="3">
        <v>44308</v>
      </c>
      <c r="C2728">
        <v>0</v>
      </c>
      <c r="D2728">
        <v>0</v>
      </c>
      <c r="E2728">
        <f t="shared" si="213"/>
        <v>2021</v>
      </c>
      <c r="F2728" t="str">
        <f t="shared" si="212"/>
        <v>Victorian</v>
      </c>
      <c r="G2728" t="str">
        <f t="shared" si="214"/>
        <v>Quarter</v>
      </c>
      <c r="H2728">
        <f t="shared" si="215"/>
        <v>2024</v>
      </c>
      <c r="I2728">
        <f t="shared" si="216"/>
        <v>91</v>
      </c>
      <c r="J2728">
        <f>D2728*PJ_per_contract*I2728</f>
        <v>0</v>
      </c>
    </row>
    <row r="2729" spans="1:10" x14ac:dyDescent="0.2">
      <c r="A2729" t="s">
        <v>59</v>
      </c>
      <c r="B2729" s="3">
        <v>44308</v>
      </c>
      <c r="C2729">
        <v>0</v>
      </c>
      <c r="D2729">
        <v>0</v>
      </c>
      <c r="E2729">
        <f t="shared" si="213"/>
        <v>2021</v>
      </c>
      <c r="F2729" t="str">
        <f t="shared" si="212"/>
        <v>Victorian</v>
      </c>
      <c r="G2729" t="str">
        <f t="shared" si="214"/>
        <v>Quarter</v>
      </c>
      <c r="H2729">
        <f t="shared" si="215"/>
        <v>2023</v>
      </c>
      <c r="I2729">
        <f t="shared" si="216"/>
        <v>91</v>
      </c>
      <c r="J2729">
        <f>D2729*PJ_per_contract*I2729</f>
        <v>0</v>
      </c>
    </row>
    <row r="2730" spans="1:10" x14ac:dyDescent="0.2">
      <c r="A2730" t="s">
        <v>68</v>
      </c>
      <c r="B2730" s="3">
        <v>44308</v>
      </c>
      <c r="C2730">
        <v>0</v>
      </c>
      <c r="D2730">
        <v>0</v>
      </c>
      <c r="E2730">
        <f t="shared" si="213"/>
        <v>2021</v>
      </c>
      <c r="F2730" t="str">
        <f t="shared" si="212"/>
        <v>Victorian</v>
      </c>
      <c r="G2730" t="str">
        <f t="shared" si="214"/>
        <v>Quarter</v>
      </c>
      <c r="H2730">
        <f t="shared" si="215"/>
        <v>2025</v>
      </c>
      <c r="I2730">
        <f t="shared" si="216"/>
        <v>91</v>
      </c>
      <c r="J2730">
        <f>D2730*PJ_per_contract*I2730</f>
        <v>0</v>
      </c>
    </row>
    <row r="2731" spans="1:10" x14ac:dyDescent="0.2">
      <c r="A2731" t="s">
        <v>51</v>
      </c>
      <c r="B2731" s="3">
        <v>44308</v>
      </c>
      <c r="C2731">
        <v>0</v>
      </c>
      <c r="D2731">
        <v>0</v>
      </c>
      <c r="E2731">
        <f t="shared" si="213"/>
        <v>2021</v>
      </c>
      <c r="F2731" t="str">
        <f t="shared" si="212"/>
        <v>Victorian</v>
      </c>
      <c r="G2731" t="str">
        <f t="shared" si="214"/>
        <v>Quarter</v>
      </c>
      <c r="H2731">
        <f t="shared" si="215"/>
        <v>2022</v>
      </c>
      <c r="I2731">
        <f t="shared" si="216"/>
        <v>91</v>
      </c>
      <c r="J2731">
        <f>D2731*PJ_per_contract*I2731</f>
        <v>0</v>
      </c>
    </row>
    <row r="2732" spans="1:10" x14ac:dyDescent="0.2">
      <c r="A2732" t="s">
        <v>52</v>
      </c>
      <c r="B2732" s="3">
        <v>44308</v>
      </c>
      <c r="C2732">
        <v>0</v>
      </c>
      <c r="D2732">
        <v>0</v>
      </c>
      <c r="E2732">
        <f t="shared" si="213"/>
        <v>2021</v>
      </c>
      <c r="F2732" t="str">
        <f t="shared" si="212"/>
        <v>Victorian</v>
      </c>
      <c r="G2732" t="str">
        <f t="shared" si="214"/>
        <v>Quarter</v>
      </c>
      <c r="H2732">
        <f t="shared" si="215"/>
        <v>2022</v>
      </c>
      <c r="I2732">
        <f t="shared" si="216"/>
        <v>91</v>
      </c>
      <c r="J2732">
        <f>D2732*PJ_per_contract*I2732</f>
        <v>0</v>
      </c>
    </row>
    <row r="2733" spans="1:10" x14ac:dyDescent="0.2">
      <c r="A2733" t="s">
        <v>55</v>
      </c>
      <c r="B2733" s="3">
        <v>44308</v>
      </c>
      <c r="C2733">
        <v>0</v>
      </c>
      <c r="D2733">
        <v>0</v>
      </c>
      <c r="E2733">
        <f t="shared" si="213"/>
        <v>2021</v>
      </c>
      <c r="F2733" t="str">
        <f t="shared" si="212"/>
        <v>Victorian</v>
      </c>
      <c r="G2733" t="str">
        <f t="shared" si="214"/>
        <v>Quarter</v>
      </c>
      <c r="H2733">
        <f t="shared" si="215"/>
        <v>2024</v>
      </c>
      <c r="I2733">
        <f t="shared" si="216"/>
        <v>91</v>
      </c>
      <c r="J2733">
        <f>D2733*PJ_per_contract*I2733</f>
        <v>0</v>
      </c>
    </row>
    <row r="2734" spans="1:10" x14ac:dyDescent="0.2">
      <c r="A2734" t="s">
        <v>58</v>
      </c>
      <c r="B2734" s="3">
        <v>44308</v>
      </c>
      <c r="C2734">
        <v>0</v>
      </c>
      <c r="D2734">
        <v>0</v>
      </c>
      <c r="E2734">
        <f t="shared" si="213"/>
        <v>2021</v>
      </c>
      <c r="F2734" t="str">
        <f t="shared" si="212"/>
        <v>Victorian</v>
      </c>
      <c r="G2734" t="str">
        <f t="shared" si="214"/>
        <v>Quarter</v>
      </c>
      <c r="H2734">
        <f t="shared" si="215"/>
        <v>2024</v>
      </c>
      <c r="I2734">
        <f t="shared" si="216"/>
        <v>91</v>
      </c>
      <c r="J2734">
        <f>D2734*PJ_per_contract*I2734</f>
        <v>0</v>
      </c>
    </row>
    <row r="2735" spans="1:10" x14ac:dyDescent="0.2">
      <c r="A2735" t="s">
        <v>69</v>
      </c>
      <c r="B2735" s="3">
        <v>44308</v>
      </c>
      <c r="C2735">
        <v>0</v>
      </c>
      <c r="D2735">
        <v>0</v>
      </c>
      <c r="E2735">
        <f t="shared" si="213"/>
        <v>2021</v>
      </c>
      <c r="F2735" t="str">
        <f t="shared" si="212"/>
        <v>Victorian</v>
      </c>
      <c r="G2735" t="str">
        <f t="shared" si="214"/>
        <v>Quarter</v>
      </c>
      <c r="H2735">
        <f t="shared" si="215"/>
        <v>2025</v>
      </c>
      <c r="I2735">
        <f t="shared" si="216"/>
        <v>91</v>
      </c>
      <c r="J2735">
        <f>D2735*PJ_per_contract*I2735</f>
        <v>0</v>
      </c>
    </row>
    <row r="2736" spans="1:10" x14ac:dyDescent="0.2">
      <c r="A2736" t="s">
        <v>56</v>
      </c>
      <c r="B2736" s="3">
        <v>44308</v>
      </c>
      <c r="C2736">
        <v>0</v>
      </c>
      <c r="D2736">
        <v>0</v>
      </c>
      <c r="E2736">
        <f t="shared" si="213"/>
        <v>2021</v>
      </c>
      <c r="F2736" t="str">
        <f t="shared" si="212"/>
        <v>Victorian</v>
      </c>
      <c r="G2736" t="str">
        <f t="shared" si="214"/>
        <v>Quarter</v>
      </c>
      <c r="H2736">
        <f t="shared" si="215"/>
        <v>2023</v>
      </c>
      <c r="I2736">
        <f t="shared" si="216"/>
        <v>91</v>
      </c>
      <c r="J2736">
        <f>D2736*PJ_per_contract*I2736</f>
        <v>0</v>
      </c>
    </row>
    <row r="2737" spans="1:10" x14ac:dyDescent="0.2">
      <c r="A2737" t="s">
        <v>57</v>
      </c>
      <c r="B2737" s="3">
        <v>44308</v>
      </c>
      <c r="C2737">
        <v>0</v>
      </c>
      <c r="D2737">
        <v>0</v>
      </c>
      <c r="E2737">
        <f t="shared" si="213"/>
        <v>2021</v>
      </c>
      <c r="F2737" t="str">
        <f t="shared" si="212"/>
        <v>Victorian</v>
      </c>
      <c r="G2737" t="str">
        <f t="shared" si="214"/>
        <v>Quarter</v>
      </c>
      <c r="H2737">
        <f t="shared" si="215"/>
        <v>2024</v>
      </c>
      <c r="I2737">
        <f t="shared" si="216"/>
        <v>91</v>
      </c>
      <c r="J2737">
        <f>D2737*PJ_per_contract*I2737</f>
        <v>0</v>
      </c>
    </row>
    <row r="2738" spans="1:10" x14ac:dyDescent="0.2">
      <c r="A2738" t="s">
        <v>54</v>
      </c>
      <c r="B2738" s="3">
        <v>44308</v>
      </c>
      <c r="C2738">
        <v>0</v>
      </c>
      <c r="D2738">
        <v>0</v>
      </c>
      <c r="E2738">
        <f t="shared" si="213"/>
        <v>2021</v>
      </c>
      <c r="F2738" t="str">
        <f t="shared" si="212"/>
        <v>Victorian</v>
      </c>
      <c r="G2738" t="str">
        <f t="shared" si="214"/>
        <v>Quarter</v>
      </c>
      <c r="H2738">
        <f t="shared" si="215"/>
        <v>2023</v>
      </c>
      <c r="I2738">
        <f t="shared" si="216"/>
        <v>91</v>
      </c>
      <c r="J2738">
        <f>D2738*PJ_per_contract*I2738</f>
        <v>0</v>
      </c>
    </row>
    <row r="2739" spans="1:10" x14ac:dyDescent="0.2">
      <c r="A2739" t="s">
        <v>53</v>
      </c>
      <c r="B2739" s="3">
        <v>44308</v>
      </c>
      <c r="C2739">
        <v>0</v>
      </c>
      <c r="D2739">
        <v>0</v>
      </c>
      <c r="E2739">
        <f t="shared" si="213"/>
        <v>2021</v>
      </c>
      <c r="F2739" t="str">
        <f t="shared" si="212"/>
        <v>Victorian</v>
      </c>
      <c r="G2739" t="str">
        <f t="shared" si="214"/>
        <v>Quarter</v>
      </c>
      <c r="H2739">
        <f t="shared" si="215"/>
        <v>2023</v>
      </c>
      <c r="I2739">
        <f t="shared" si="216"/>
        <v>91</v>
      </c>
      <c r="J2739">
        <f>D2739*PJ_per_contract*I2739</f>
        <v>0</v>
      </c>
    </row>
    <row r="2740" spans="1:10" x14ac:dyDescent="0.2">
      <c r="A2740" t="s">
        <v>60</v>
      </c>
      <c r="B2740" s="3">
        <v>44308</v>
      </c>
      <c r="C2740">
        <v>0</v>
      </c>
      <c r="D2740">
        <v>0</v>
      </c>
      <c r="E2740">
        <f t="shared" si="213"/>
        <v>2021</v>
      </c>
      <c r="F2740" t="str">
        <f t="shared" si="212"/>
        <v>Wallumbilla</v>
      </c>
      <c r="G2740" t="str">
        <f t="shared" si="214"/>
        <v>Strip</v>
      </c>
      <c r="H2740">
        <f t="shared" si="215"/>
        <v>2023</v>
      </c>
      <c r="I2740">
        <f t="shared" si="216"/>
        <v>365</v>
      </c>
      <c r="J2740">
        <f>D2740*PJ_per_contract*I2740</f>
        <v>0</v>
      </c>
    </row>
    <row r="2741" spans="1:10" x14ac:dyDescent="0.2">
      <c r="A2741" t="s">
        <v>61</v>
      </c>
      <c r="B2741" s="3">
        <v>44308</v>
      </c>
      <c r="C2741">
        <v>45</v>
      </c>
      <c r="D2741">
        <v>0</v>
      </c>
      <c r="E2741">
        <f t="shared" si="213"/>
        <v>2021</v>
      </c>
      <c r="F2741" t="str">
        <f t="shared" si="212"/>
        <v>Wallumbilla</v>
      </c>
      <c r="G2741" t="str">
        <f t="shared" si="214"/>
        <v>Quarter</v>
      </c>
      <c r="H2741">
        <f t="shared" si="215"/>
        <v>2022</v>
      </c>
      <c r="I2741">
        <f t="shared" si="216"/>
        <v>91</v>
      </c>
      <c r="J2741">
        <f>D2741*PJ_per_contract*I2741</f>
        <v>0</v>
      </c>
    </row>
    <row r="2742" spans="1:10" x14ac:dyDescent="0.2">
      <c r="A2742" t="s">
        <v>62</v>
      </c>
      <c r="B2742" s="3">
        <v>44308</v>
      </c>
      <c r="C2742">
        <v>10</v>
      </c>
      <c r="D2742">
        <v>0</v>
      </c>
      <c r="E2742">
        <f t="shared" si="213"/>
        <v>2021</v>
      </c>
      <c r="F2742" t="str">
        <f t="shared" si="212"/>
        <v>Wallumbilla</v>
      </c>
      <c r="G2742" t="str">
        <f t="shared" si="214"/>
        <v>Quarter</v>
      </c>
      <c r="H2742">
        <f t="shared" si="215"/>
        <v>2022</v>
      </c>
      <c r="I2742">
        <f t="shared" si="216"/>
        <v>91</v>
      </c>
      <c r="J2742">
        <f>D2742*PJ_per_contract*I2742</f>
        <v>0</v>
      </c>
    </row>
    <row r="2743" spans="1:10" x14ac:dyDescent="0.2">
      <c r="A2743" t="s">
        <v>70</v>
      </c>
      <c r="B2743" s="3">
        <v>44308</v>
      </c>
      <c r="C2743">
        <v>0</v>
      </c>
      <c r="D2743">
        <v>0</v>
      </c>
      <c r="E2743">
        <f t="shared" si="213"/>
        <v>2021</v>
      </c>
      <c r="F2743" t="str">
        <f t="shared" si="212"/>
        <v>Wallumbilla</v>
      </c>
      <c r="G2743" t="str">
        <f t="shared" si="214"/>
        <v>Strip</v>
      </c>
      <c r="H2743">
        <f t="shared" si="215"/>
        <v>2023</v>
      </c>
      <c r="I2743">
        <f t="shared" si="216"/>
        <v>365</v>
      </c>
      <c r="J2743">
        <f>D2743*PJ_per_contract*I2743</f>
        <v>0</v>
      </c>
    </row>
    <row r="2744" spans="1:10" x14ac:dyDescent="0.2">
      <c r="A2744" t="s">
        <v>63</v>
      </c>
      <c r="B2744" s="3">
        <v>44308</v>
      </c>
      <c r="C2744">
        <v>0</v>
      </c>
      <c r="D2744">
        <v>0</v>
      </c>
      <c r="E2744">
        <f t="shared" si="213"/>
        <v>2021</v>
      </c>
      <c r="F2744" t="str">
        <f t="shared" si="212"/>
        <v>Wallumbilla</v>
      </c>
      <c r="G2744" t="str">
        <f t="shared" si="214"/>
        <v>Quarter</v>
      </c>
      <c r="H2744">
        <f t="shared" si="215"/>
        <v>2023</v>
      </c>
      <c r="I2744">
        <f t="shared" si="216"/>
        <v>91</v>
      </c>
      <c r="J2744">
        <f>D2744*PJ_per_contract*I2744</f>
        <v>0</v>
      </c>
    </row>
    <row r="2745" spans="1:10" x14ac:dyDescent="0.2">
      <c r="A2745" t="s">
        <v>64</v>
      </c>
      <c r="B2745" s="3">
        <v>44308</v>
      </c>
      <c r="C2745">
        <v>0</v>
      </c>
      <c r="D2745">
        <v>0</v>
      </c>
      <c r="E2745">
        <f t="shared" si="213"/>
        <v>2021</v>
      </c>
      <c r="F2745" t="str">
        <f t="shared" si="212"/>
        <v>Wallumbilla</v>
      </c>
      <c r="G2745" t="str">
        <f t="shared" si="214"/>
        <v>Quarter</v>
      </c>
      <c r="H2745">
        <f t="shared" si="215"/>
        <v>2023</v>
      </c>
      <c r="I2745">
        <f t="shared" si="216"/>
        <v>91</v>
      </c>
      <c r="J2745">
        <f>D2745*PJ_per_contract*I2745</f>
        <v>0</v>
      </c>
    </row>
    <row r="2746" spans="1:10" x14ac:dyDescent="0.2">
      <c r="A2746" t="s">
        <v>71</v>
      </c>
      <c r="B2746" s="3">
        <v>44308</v>
      </c>
      <c r="C2746">
        <v>0</v>
      </c>
      <c r="D2746">
        <v>0</v>
      </c>
      <c r="E2746">
        <f t="shared" si="213"/>
        <v>2021</v>
      </c>
      <c r="F2746" t="str">
        <f t="shared" si="212"/>
        <v>Wallumbilla</v>
      </c>
      <c r="G2746" t="str">
        <f t="shared" si="214"/>
        <v>Quarter</v>
      </c>
      <c r="H2746">
        <f t="shared" si="215"/>
        <v>2023</v>
      </c>
      <c r="I2746">
        <f t="shared" si="216"/>
        <v>91</v>
      </c>
      <c r="J2746">
        <f>D2746*PJ_per_contract*I2746</f>
        <v>0</v>
      </c>
    </row>
    <row r="2747" spans="1:10" x14ac:dyDescent="0.2">
      <c r="A2747" t="s">
        <v>72</v>
      </c>
      <c r="B2747" s="3">
        <v>44308</v>
      </c>
      <c r="C2747">
        <v>0</v>
      </c>
      <c r="D2747">
        <v>0</v>
      </c>
      <c r="E2747">
        <f t="shared" si="213"/>
        <v>2021</v>
      </c>
      <c r="F2747" t="str">
        <f t="shared" si="212"/>
        <v>Wallumbilla</v>
      </c>
      <c r="G2747" t="str">
        <f t="shared" si="214"/>
        <v>Quarter</v>
      </c>
      <c r="H2747">
        <f t="shared" si="215"/>
        <v>2023</v>
      </c>
      <c r="I2747">
        <f t="shared" si="216"/>
        <v>91</v>
      </c>
      <c r="J2747">
        <f>D2747*PJ_per_contract*I2747</f>
        <v>0</v>
      </c>
    </row>
    <row r="2748" spans="1:10" x14ac:dyDescent="0.2">
      <c r="A2748" t="s">
        <v>35</v>
      </c>
      <c r="B2748" s="3">
        <v>44309</v>
      </c>
      <c r="C2748">
        <v>0</v>
      </c>
      <c r="D2748">
        <v>0</v>
      </c>
      <c r="E2748">
        <f t="shared" si="213"/>
        <v>2021</v>
      </c>
      <c r="F2748" t="str">
        <f t="shared" si="212"/>
        <v>Victorian</v>
      </c>
      <c r="G2748" t="str">
        <f t="shared" si="214"/>
        <v>Month</v>
      </c>
      <c r="H2748">
        <f t="shared" si="215"/>
        <v>2021</v>
      </c>
      <c r="I2748">
        <f t="shared" si="216"/>
        <v>30</v>
      </c>
      <c r="J2748">
        <f>D2748*PJ_per_contract*I2748</f>
        <v>0</v>
      </c>
    </row>
    <row r="2749" spans="1:10" x14ac:dyDescent="0.2">
      <c r="A2749" t="s">
        <v>36</v>
      </c>
      <c r="B2749" s="3">
        <v>44309</v>
      </c>
      <c r="C2749">
        <v>0</v>
      </c>
      <c r="D2749">
        <v>0</v>
      </c>
      <c r="E2749">
        <f t="shared" si="213"/>
        <v>2021</v>
      </c>
      <c r="F2749" t="str">
        <f t="shared" si="212"/>
        <v>Victorian</v>
      </c>
      <c r="G2749" t="str">
        <f t="shared" si="214"/>
        <v>Month</v>
      </c>
      <c r="H2749">
        <f t="shared" si="215"/>
        <v>2021</v>
      </c>
      <c r="I2749">
        <f t="shared" si="216"/>
        <v>30</v>
      </c>
      <c r="J2749">
        <f>D2749*PJ_per_contract*I2749</f>
        <v>0</v>
      </c>
    </row>
    <row r="2750" spans="1:10" x14ac:dyDescent="0.2">
      <c r="A2750" t="s">
        <v>38</v>
      </c>
      <c r="B2750" s="3">
        <v>44309</v>
      </c>
      <c r="C2750">
        <v>0</v>
      </c>
      <c r="D2750">
        <v>0</v>
      </c>
      <c r="E2750">
        <f t="shared" si="213"/>
        <v>2021</v>
      </c>
      <c r="F2750" t="str">
        <f t="shared" si="212"/>
        <v>Victorian</v>
      </c>
      <c r="G2750" t="str">
        <f t="shared" si="214"/>
        <v>Quarter</v>
      </c>
      <c r="H2750">
        <f t="shared" si="215"/>
        <v>2021</v>
      </c>
      <c r="I2750">
        <f t="shared" si="216"/>
        <v>91</v>
      </c>
      <c r="J2750">
        <f>D2750*PJ_per_contract*I2750</f>
        <v>0</v>
      </c>
    </row>
    <row r="2751" spans="1:10" x14ac:dyDescent="0.2">
      <c r="A2751" t="s">
        <v>37</v>
      </c>
      <c r="B2751" s="3">
        <v>44309</v>
      </c>
      <c r="C2751">
        <v>0</v>
      </c>
      <c r="D2751">
        <v>0</v>
      </c>
      <c r="E2751">
        <f t="shared" si="213"/>
        <v>2021</v>
      </c>
      <c r="F2751" t="str">
        <f t="shared" si="212"/>
        <v>Victorian</v>
      </c>
      <c r="G2751" t="str">
        <f t="shared" si="214"/>
        <v>Month</v>
      </c>
      <c r="H2751">
        <f t="shared" si="215"/>
        <v>2021</v>
      </c>
      <c r="I2751">
        <f t="shared" si="216"/>
        <v>30</v>
      </c>
      <c r="J2751">
        <f>D2751*PJ_per_contract*I2751</f>
        <v>0</v>
      </c>
    </row>
    <row r="2752" spans="1:10" x14ac:dyDescent="0.2">
      <c r="A2752" t="s">
        <v>39</v>
      </c>
      <c r="B2752" s="3">
        <v>44309</v>
      </c>
      <c r="C2752">
        <v>127</v>
      </c>
      <c r="D2752">
        <v>0</v>
      </c>
      <c r="E2752">
        <f t="shared" si="213"/>
        <v>2021</v>
      </c>
      <c r="F2752" t="str">
        <f t="shared" si="212"/>
        <v>Wallumbilla</v>
      </c>
      <c r="G2752" t="str">
        <f t="shared" si="214"/>
        <v>Quarter</v>
      </c>
      <c r="H2752">
        <f t="shared" si="215"/>
        <v>2021</v>
      </c>
      <c r="I2752">
        <f t="shared" si="216"/>
        <v>91</v>
      </c>
      <c r="J2752">
        <f>D2752*PJ_per_contract*I2752</f>
        <v>0</v>
      </c>
    </row>
    <row r="2753" spans="1:10" x14ac:dyDescent="0.2">
      <c r="A2753" t="s">
        <v>65</v>
      </c>
      <c r="B2753" s="3">
        <v>44309</v>
      </c>
      <c r="C2753">
        <v>0</v>
      </c>
      <c r="D2753">
        <v>0</v>
      </c>
      <c r="E2753">
        <f t="shared" si="213"/>
        <v>2021</v>
      </c>
      <c r="F2753" t="str">
        <f t="shared" si="212"/>
        <v>Victorian</v>
      </c>
      <c r="G2753" t="str">
        <f t="shared" si="214"/>
        <v>Month</v>
      </c>
      <c r="H2753">
        <f t="shared" si="215"/>
        <v>2021</v>
      </c>
      <c r="I2753">
        <f t="shared" si="216"/>
        <v>30</v>
      </c>
      <c r="J2753">
        <f>D2753*PJ_per_contract*I2753</f>
        <v>0</v>
      </c>
    </row>
    <row r="2754" spans="1:10" x14ac:dyDescent="0.2">
      <c r="A2754" t="s">
        <v>66</v>
      </c>
      <c r="B2754" s="3">
        <v>44309</v>
      </c>
      <c r="C2754">
        <v>0</v>
      </c>
      <c r="D2754">
        <v>0</v>
      </c>
      <c r="E2754">
        <f t="shared" si="213"/>
        <v>2021</v>
      </c>
      <c r="F2754" t="str">
        <f t="shared" ref="F2754:F2817" si="217">IF(OR(LEFT(A2754,2)="GJ",LEFT(A2754,2)="GK"),"Victorian",IF(OR(LEFT(A2754,2)="GX",LEFT(A2754,2)="GY"),"Wallumbilla","NA"))</f>
        <v>Victorian</v>
      </c>
      <c r="G2754" t="str">
        <f t="shared" si="214"/>
        <v>Month</v>
      </c>
      <c r="H2754">
        <f t="shared" si="215"/>
        <v>2021</v>
      </c>
      <c r="I2754">
        <f t="shared" si="216"/>
        <v>30</v>
      </c>
      <c r="J2754">
        <f>D2754*PJ_per_contract*I2754</f>
        <v>0</v>
      </c>
    </row>
    <row r="2755" spans="1:10" x14ac:dyDescent="0.2">
      <c r="A2755" t="s">
        <v>40</v>
      </c>
      <c r="B2755" s="3">
        <v>44309</v>
      </c>
      <c r="C2755">
        <v>0</v>
      </c>
      <c r="D2755">
        <v>0</v>
      </c>
      <c r="E2755">
        <f t="shared" ref="E2755:E2818" si="218">YEAR(B2755)</f>
        <v>2021</v>
      </c>
      <c r="F2755" t="str">
        <f t="shared" si="217"/>
        <v>Wallumbilla</v>
      </c>
      <c r="G2755" t="str">
        <f t="shared" ref="G2755:G2818" si="219">IF(LEFT(A2755,2)="GJ","Month",IF(OR(LEFT(A2755,2)="GK",LEFT(A2755,2)="GX"),"Quarter",IF(LEFT(A2755,2)="GY","Strip","NA")))</f>
        <v>Strip</v>
      </c>
      <c r="H2755">
        <f t="shared" ref="H2755:H2818" si="220">VALUE(MID(A2755,4,4))</f>
        <v>2022</v>
      </c>
      <c r="I2755">
        <f t="shared" ref="I2755:I2818" si="221">IF(G2755="Month",_xlfn.DAYS(EOMONTH(B2755,0),EOMONTH(B2755,-1)),IF(G2755="Quarter",_xlfn.DAYS(EOMONTH(B2755,2),EOMONTH(B2755,-1)),365))</f>
        <v>365</v>
      </c>
      <c r="J2755">
        <f>D2755*PJ_per_contract*I2755</f>
        <v>0</v>
      </c>
    </row>
    <row r="2756" spans="1:10" x14ac:dyDescent="0.2">
      <c r="A2756" t="s">
        <v>41</v>
      </c>
      <c r="B2756" s="3">
        <v>44309</v>
      </c>
      <c r="C2756">
        <v>0</v>
      </c>
      <c r="D2756">
        <v>0</v>
      </c>
      <c r="E2756">
        <f t="shared" si="218"/>
        <v>2021</v>
      </c>
      <c r="F2756" t="str">
        <f t="shared" si="217"/>
        <v>Victorian</v>
      </c>
      <c r="G2756" t="str">
        <f t="shared" si="219"/>
        <v>Quarter</v>
      </c>
      <c r="H2756">
        <f t="shared" si="220"/>
        <v>2021</v>
      </c>
      <c r="I2756">
        <f t="shared" si="221"/>
        <v>91</v>
      </c>
      <c r="J2756">
        <f>D2756*PJ_per_contract*I2756</f>
        <v>0</v>
      </c>
    </row>
    <row r="2757" spans="1:10" x14ac:dyDescent="0.2">
      <c r="A2757" t="s">
        <v>67</v>
      </c>
      <c r="B2757" s="3">
        <v>44309</v>
      </c>
      <c r="C2757">
        <v>0</v>
      </c>
      <c r="D2757">
        <v>0</v>
      </c>
      <c r="E2757">
        <f t="shared" si="218"/>
        <v>2021</v>
      </c>
      <c r="F2757" t="str">
        <f t="shared" si="217"/>
        <v>Victorian</v>
      </c>
      <c r="G2757" t="str">
        <f t="shared" si="219"/>
        <v>Month</v>
      </c>
      <c r="H2757">
        <f t="shared" si="220"/>
        <v>2021</v>
      </c>
      <c r="I2757">
        <f t="shared" si="221"/>
        <v>30</v>
      </c>
      <c r="J2757">
        <f>D2757*PJ_per_contract*I2757</f>
        <v>0</v>
      </c>
    </row>
    <row r="2758" spans="1:10" x14ac:dyDescent="0.2">
      <c r="A2758" t="s">
        <v>42</v>
      </c>
      <c r="B2758" s="3">
        <v>44309</v>
      </c>
      <c r="C2758">
        <v>152</v>
      </c>
      <c r="D2758">
        <v>0</v>
      </c>
      <c r="E2758">
        <f t="shared" si="218"/>
        <v>2021</v>
      </c>
      <c r="F2758" t="str">
        <f t="shared" si="217"/>
        <v>Wallumbilla</v>
      </c>
      <c r="G2758" t="str">
        <f t="shared" si="219"/>
        <v>Quarter</v>
      </c>
      <c r="H2758">
        <f t="shared" si="220"/>
        <v>2021</v>
      </c>
      <c r="I2758">
        <f t="shared" si="221"/>
        <v>91</v>
      </c>
      <c r="J2758">
        <f>D2758*PJ_per_contract*I2758</f>
        <v>0</v>
      </c>
    </row>
    <row r="2759" spans="1:10" x14ac:dyDescent="0.2">
      <c r="A2759" t="s">
        <v>43</v>
      </c>
      <c r="B2759" s="3">
        <v>44309</v>
      </c>
      <c r="C2759">
        <v>0</v>
      </c>
      <c r="D2759">
        <v>0</v>
      </c>
      <c r="E2759">
        <f t="shared" si="218"/>
        <v>2021</v>
      </c>
      <c r="F2759" t="str">
        <f t="shared" si="217"/>
        <v>Victorian</v>
      </c>
      <c r="G2759" t="str">
        <f t="shared" si="219"/>
        <v>Quarter</v>
      </c>
      <c r="H2759">
        <f t="shared" si="220"/>
        <v>2021</v>
      </c>
      <c r="I2759">
        <f t="shared" si="221"/>
        <v>91</v>
      </c>
      <c r="J2759">
        <f>D2759*PJ_per_contract*I2759</f>
        <v>0</v>
      </c>
    </row>
    <row r="2760" spans="1:10" x14ac:dyDescent="0.2">
      <c r="A2760" t="s">
        <v>44</v>
      </c>
      <c r="B2760" s="3">
        <v>44309</v>
      </c>
      <c r="C2760">
        <v>90</v>
      </c>
      <c r="D2760">
        <v>0</v>
      </c>
      <c r="E2760">
        <f t="shared" si="218"/>
        <v>2021</v>
      </c>
      <c r="F2760" t="str">
        <f t="shared" si="217"/>
        <v>Wallumbilla</v>
      </c>
      <c r="G2760" t="str">
        <f t="shared" si="219"/>
        <v>Quarter</v>
      </c>
      <c r="H2760">
        <f t="shared" si="220"/>
        <v>2021</v>
      </c>
      <c r="I2760">
        <f t="shared" si="221"/>
        <v>91</v>
      </c>
      <c r="J2760">
        <f>D2760*PJ_per_contract*I2760</f>
        <v>0</v>
      </c>
    </row>
    <row r="2761" spans="1:10" x14ac:dyDescent="0.2">
      <c r="A2761" t="s">
        <v>45</v>
      </c>
      <c r="B2761" s="3">
        <v>44309</v>
      </c>
      <c r="C2761">
        <v>0</v>
      </c>
      <c r="D2761">
        <v>0</v>
      </c>
      <c r="E2761">
        <f t="shared" si="218"/>
        <v>2021</v>
      </c>
      <c r="F2761" t="str">
        <f t="shared" si="217"/>
        <v>Wallumbilla</v>
      </c>
      <c r="G2761" t="str">
        <f t="shared" si="219"/>
        <v>Strip</v>
      </c>
      <c r="H2761">
        <f t="shared" si="220"/>
        <v>2022</v>
      </c>
      <c r="I2761">
        <f t="shared" si="221"/>
        <v>365</v>
      </c>
      <c r="J2761">
        <f>D2761*PJ_per_contract*I2761</f>
        <v>0</v>
      </c>
    </row>
    <row r="2762" spans="1:10" x14ac:dyDescent="0.2">
      <c r="A2762" t="s">
        <v>46</v>
      </c>
      <c r="B2762" s="3">
        <v>44309</v>
      </c>
      <c r="C2762">
        <v>0</v>
      </c>
      <c r="D2762">
        <v>0</v>
      </c>
      <c r="E2762">
        <f t="shared" si="218"/>
        <v>2021</v>
      </c>
      <c r="F2762" t="str">
        <f t="shared" si="217"/>
        <v>Victorian</v>
      </c>
      <c r="G2762" t="str">
        <f t="shared" si="219"/>
        <v>Quarter</v>
      </c>
      <c r="H2762">
        <f t="shared" si="220"/>
        <v>2022</v>
      </c>
      <c r="I2762">
        <f t="shared" si="221"/>
        <v>91</v>
      </c>
      <c r="J2762">
        <f>D2762*PJ_per_contract*I2762</f>
        <v>0</v>
      </c>
    </row>
    <row r="2763" spans="1:10" x14ac:dyDescent="0.2">
      <c r="A2763" t="s">
        <v>47</v>
      </c>
      <c r="B2763" s="3">
        <v>44309</v>
      </c>
      <c r="C2763">
        <v>10</v>
      </c>
      <c r="D2763">
        <v>0</v>
      </c>
      <c r="E2763">
        <f t="shared" si="218"/>
        <v>2021</v>
      </c>
      <c r="F2763" t="str">
        <f t="shared" si="217"/>
        <v>Wallumbilla</v>
      </c>
      <c r="G2763" t="str">
        <f t="shared" si="219"/>
        <v>Quarter</v>
      </c>
      <c r="H2763">
        <f t="shared" si="220"/>
        <v>2022</v>
      </c>
      <c r="I2763">
        <f t="shared" si="221"/>
        <v>91</v>
      </c>
      <c r="J2763">
        <f>D2763*PJ_per_contract*I2763</f>
        <v>0</v>
      </c>
    </row>
    <row r="2764" spans="1:10" x14ac:dyDescent="0.2">
      <c r="A2764" t="s">
        <v>48</v>
      </c>
      <c r="B2764" s="3">
        <v>44309</v>
      </c>
      <c r="C2764">
        <v>0</v>
      </c>
      <c r="D2764">
        <v>0</v>
      </c>
      <c r="E2764">
        <f t="shared" si="218"/>
        <v>2021</v>
      </c>
      <c r="F2764" t="str">
        <f t="shared" si="217"/>
        <v>Victorian</v>
      </c>
      <c r="G2764" t="str">
        <f t="shared" si="219"/>
        <v>Quarter</v>
      </c>
      <c r="H2764">
        <f t="shared" si="220"/>
        <v>2022</v>
      </c>
      <c r="I2764">
        <f t="shared" si="221"/>
        <v>91</v>
      </c>
      <c r="J2764">
        <f>D2764*PJ_per_contract*I2764</f>
        <v>0</v>
      </c>
    </row>
    <row r="2765" spans="1:10" x14ac:dyDescent="0.2">
      <c r="A2765" t="s">
        <v>49</v>
      </c>
      <c r="B2765" s="3">
        <v>44309</v>
      </c>
      <c r="C2765">
        <v>25</v>
      </c>
      <c r="D2765">
        <v>0</v>
      </c>
      <c r="E2765">
        <f t="shared" si="218"/>
        <v>2021</v>
      </c>
      <c r="F2765" t="str">
        <f t="shared" si="217"/>
        <v>Wallumbilla</v>
      </c>
      <c r="G2765" t="str">
        <f t="shared" si="219"/>
        <v>Quarter</v>
      </c>
      <c r="H2765">
        <f t="shared" si="220"/>
        <v>2022</v>
      </c>
      <c r="I2765">
        <f t="shared" si="221"/>
        <v>91</v>
      </c>
      <c r="J2765">
        <f>D2765*PJ_per_contract*I2765</f>
        <v>0</v>
      </c>
    </row>
    <row r="2766" spans="1:10" x14ac:dyDescent="0.2">
      <c r="A2766" t="s">
        <v>54</v>
      </c>
      <c r="B2766" s="3">
        <v>44309</v>
      </c>
      <c r="C2766">
        <v>0</v>
      </c>
      <c r="D2766">
        <v>0</v>
      </c>
      <c r="E2766">
        <f t="shared" si="218"/>
        <v>2021</v>
      </c>
      <c r="F2766" t="str">
        <f t="shared" si="217"/>
        <v>Victorian</v>
      </c>
      <c r="G2766" t="str">
        <f t="shared" si="219"/>
        <v>Quarter</v>
      </c>
      <c r="H2766">
        <f t="shared" si="220"/>
        <v>2023</v>
      </c>
      <c r="I2766">
        <f t="shared" si="221"/>
        <v>91</v>
      </c>
      <c r="J2766">
        <f>D2766*PJ_per_contract*I2766</f>
        <v>0</v>
      </c>
    </row>
    <row r="2767" spans="1:10" x14ac:dyDescent="0.2">
      <c r="A2767" t="s">
        <v>68</v>
      </c>
      <c r="B2767" s="3">
        <v>44309</v>
      </c>
      <c r="C2767">
        <v>0</v>
      </c>
      <c r="D2767">
        <v>0</v>
      </c>
      <c r="E2767">
        <f t="shared" si="218"/>
        <v>2021</v>
      </c>
      <c r="F2767" t="str">
        <f t="shared" si="217"/>
        <v>Victorian</v>
      </c>
      <c r="G2767" t="str">
        <f t="shared" si="219"/>
        <v>Quarter</v>
      </c>
      <c r="H2767">
        <f t="shared" si="220"/>
        <v>2025</v>
      </c>
      <c r="I2767">
        <f t="shared" si="221"/>
        <v>91</v>
      </c>
      <c r="J2767">
        <f>D2767*PJ_per_contract*I2767</f>
        <v>0</v>
      </c>
    </row>
    <row r="2768" spans="1:10" x14ac:dyDescent="0.2">
      <c r="A2768" t="s">
        <v>52</v>
      </c>
      <c r="B2768" s="3">
        <v>44309</v>
      </c>
      <c r="C2768">
        <v>0</v>
      </c>
      <c r="D2768">
        <v>0</v>
      </c>
      <c r="E2768">
        <f t="shared" si="218"/>
        <v>2021</v>
      </c>
      <c r="F2768" t="str">
        <f t="shared" si="217"/>
        <v>Victorian</v>
      </c>
      <c r="G2768" t="str">
        <f t="shared" si="219"/>
        <v>Quarter</v>
      </c>
      <c r="H2768">
        <f t="shared" si="220"/>
        <v>2022</v>
      </c>
      <c r="I2768">
        <f t="shared" si="221"/>
        <v>91</v>
      </c>
      <c r="J2768">
        <f>D2768*PJ_per_contract*I2768</f>
        <v>0</v>
      </c>
    </row>
    <row r="2769" spans="1:10" x14ac:dyDescent="0.2">
      <c r="A2769" t="s">
        <v>59</v>
      </c>
      <c r="B2769" s="3">
        <v>44309</v>
      </c>
      <c r="C2769">
        <v>0</v>
      </c>
      <c r="D2769">
        <v>0</v>
      </c>
      <c r="E2769">
        <f t="shared" si="218"/>
        <v>2021</v>
      </c>
      <c r="F2769" t="str">
        <f t="shared" si="217"/>
        <v>Victorian</v>
      </c>
      <c r="G2769" t="str">
        <f t="shared" si="219"/>
        <v>Quarter</v>
      </c>
      <c r="H2769">
        <f t="shared" si="220"/>
        <v>2023</v>
      </c>
      <c r="I2769">
        <f t="shared" si="221"/>
        <v>91</v>
      </c>
      <c r="J2769">
        <f>D2769*PJ_per_contract*I2769</f>
        <v>0</v>
      </c>
    </row>
    <row r="2770" spans="1:10" x14ac:dyDescent="0.2">
      <c r="A2770" t="s">
        <v>69</v>
      </c>
      <c r="B2770" s="3">
        <v>44309</v>
      </c>
      <c r="C2770">
        <v>0</v>
      </c>
      <c r="D2770">
        <v>0</v>
      </c>
      <c r="E2770">
        <f t="shared" si="218"/>
        <v>2021</v>
      </c>
      <c r="F2770" t="str">
        <f t="shared" si="217"/>
        <v>Victorian</v>
      </c>
      <c r="G2770" t="str">
        <f t="shared" si="219"/>
        <v>Quarter</v>
      </c>
      <c r="H2770">
        <f t="shared" si="220"/>
        <v>2025</v>
      </c>
      <c r="I2770">
        <f t="shared" si="221"/>
        <v>91</v>
      </c>
      <c r="J2770">
        <f>D2770*PJ_per_contract*I2770</f>
        <v>0</v>
      </c>
    </row>
    <row r="2771" spans="1:10" x14ac:dyDescent="0.2">
      <c r="A2771" t="s">
        <v>51</v>
      </c>
      <c r="B2771" s="3">
        <v>44309</v>
      </c>
      <c r="C2771">
        <v>0</v>
      </c>
      <c r="D2771">
        <v>0</v>
      </c>
      <c r="E2771">
        <f t="shared" si="218"/>
        <v>2021</v>
      </c>
      <c r="F2771" t="str">
        <f t="shared" si="217"/>
        <v>Victorian</v>
      </c>
      <c r="G2771" t="str">
        <f t="shared" si="219"/>
        <v>Quarter</v>
      </c>
      <c r="H2771">
        <f t="shared" si="220"/>
        <v>2022</v>
      </c>
      <c r="I2771">
        <f t="shared" si="221"/>
        <v>91</v>
      </c>
      <c r="J2771">
        <f>D2771*PJ_per_contract*I2771</f>
        <v>0</v>
      </c>
    </row>
    <row r="2772" spans="1:10" x14ac:dyDescent="0.2">
      <c r="A2772" t="s">
        <v>50</v>
      </c>
      <c r="B2772" s="3">
        <v>44309</v>
      </c>
      <c r="C2772">
        <v>0</v>
      </c>
      <c r="D2772">
        <v>0</v>
      </c>
      <c r="E2772">
        <f t="shared" si="218"/>
        <v>2021</v>
      </c>
      <c r="F2772" t="str">
        <f t="shared" si="217"/>
        <v>Victorian</v>
      </c>
      <c r="G2772" t="str">
        <f t="shared" si="219"/>
        <v>Quarter</v>
      </c>
      <c r="H2772">
        <f t="shared" si="220"/>
        <v>2024</v>
      </c>
      <c r="I2772">
        <f t="shared" si="221"/>
        <v>91</v>
      </c>
      <c r="J2772">
        <f>D2772*PJ_per_contract*I2772</f>
        <v>0</v>
      </c>
    </row>
    <row r="2773" spans="1:10" x14ac:dyDescent="0.2">
      <c r="A2773" t="s">
        <v>56</v>
      </c>
      <c r="B2773" s="3">
        <v>44309</v>
      </c>
      <c r="C2773">
        <v>0</v>
      </c>
      <c r="D2773">
        <v>0</v>
      </c>
      <c r="E2773">
        <f t="shared" si="218"/>
        <v>2021</v>
      </c>
      <c r="F2773" t="str">
        <f t="shared" si="217"/>
        <v>Victorian</v>
      </c>
      <c r="G2773" t="str">
        <f t="shared" si="219"/>
        <v>Quarter</v>
      </c>
      <c r="H2773">
        <f t="shared" si="220"/>
        <v>2023</v>
      </c>
      <c r="I2773">
        <f t="shared" si="221"/>
        <v>91</v>
      </c>
      <c r="J2773">
        <f>D2773*PJ_per_contract*I2773</f>
        <v>0</v>
      </c>
    </row>
    <row r="2774" spans="1:10" x14ac:dyDescent="0.2">
      <c r="A2774" t="s">
        <v>55</v>
      </c>
      <c r="B2774" s="3">
        <v>44309</v>
      </c>
      <c r="C2774">
        <v>0</v>
      </c>
      <c r="D2774">
        <v>0</v>
      </c>
      <c r="E2774">
        <f t="shared" si="218"/>
        <v>2021</v>
      </c>
      <c r="F2774" t="str">
        <f t="shared" si="217"/>
        <v>Victorian</v>
      </c>
      <c r="G2774" t="str">
        <f t="shared" si="219"/>
        <v>Quarter</v>
      </c>
      <c r="H2774">
        <f t="shared" si="220"/>
        <v>2024</v>
      </c>
      <c r="I2774">
        <f t="shared" si="221"/>
        <v>91</v>
      </c>
      <c r="J2774">
        <f>D2774*PJ_per_contract*I2774</f>
        <v>0</v>
      </c>
    </row>
    <row r="2775" spans="1:10" x14ac:dyDescent="0.2">
      <c r="A2775" t="s">
        <v>57</v>
      </c>
      <c r="B2775" s="3">
        <v>44309</v>
      </c>
      <c r="C2775">
        <v>0</v>
      </c>
      <c r="D2775">
        <v>0</v>
      </c>
      <c r="E2775">
        <f t="shared" si="218"/>
        <v>2021</v>
      </c>
      <c r="F2775" t="str">
        <f t="shared" si="217"/>
        <v>Victorian</v>
      </c>
      <c r="G2775" t="str">
        <f t="shared" si="219"/>
        <v>Quarter</v>
      </c>
      <c r="H2775">
        <f t="shared" si="220"/>
        <v>2024</v>
      </c>
      <c r="I2775">
        <f t="shared" si="221"/>
        <v>91</v>
      </c>
      <c r="J2775">
        <f>D2775*PJ_per_contract*I2775</f>
        <v>0</v>
      </c>
    </row>
    <row r="2776" spans="1:10" x14ac:dyDescent="0.2">
      <c r="A2776" t="s">
        <v>58</v>
      </c>
      <c r="B2776" s="3">
        <v>44309</v>
      </c>
      <c r="C2776">
        <v>0</v>
      </c>
      <c r="D2776">
        <v>0</v>
      </c>
      <c r="E2776">
        <f t="shared" si="218"/>
        <v>2021</v>
      </c>
      <c r="F2776" t="str">
        <f t="shared" si="217"/>
        <v>Victorian</v>
      </c>
      <c r="G2776" t="str">
        <f t="shared" si="219"/>
        <v>Quarter</v>
      </c>
      <c r="H2776">
        <f t="shared" si="220"/>
        <v>2024</v>
      </c>
      <c r="I2776">
        <f t="shared" si="221"/>
        <v>91</v>
      </c>
      <c r="J2776">
        <f>D2776*PJ_per_contract*I2776</f>
        <v>0</v>
      </c>
    </row>
    <row r="2777" spans="1:10" x14ac:dyDescent="0.2">
      <c r="A2777" t="s">
        <v>53</v>
      </c>
      <c r="B2777" s="3">
        <v>44309</v>
      </c>
      <c r="C2777">
        <v>0</v>
      </c>
      <c r="D2777">
        <v>0</v>
      </c>
      <c r="E2777">
        <f t="shared" si="218"/>
        <v>2021</v>
      </c>
      <c r="F2777" t="str">
        <f t="shared" si="217"/>
        <v>Victorian</v>
      </c>
      <c r="G2777" t="str">
        <f t="shared" si="219"/>
        <v>Quarter</v>
      </c>
      <c r="H2777">
        <f t="shared" si="220"/>
        <v>2023</v>
      </c>
      <c r="I2777">
        <f t="shared" si="221"/>
        <v>91</v>
      </c>
      <c r="J2777">
        <f>D2777*PJ_per_contract*I2777</f>
        <v>0</v>
      </c>
    </row>
    <row r="2778" spans="1:10" x14ac:dyDescent="0.2">
      <c r="A2778" t="s">
        <v>60</v>
      </c>
      <c r="B2778" s="3">
        <v>44309</v>
      </c>
      <c r="C2778">
        <v>0</v>
      </c>
      <c r="D2778">
        <v>0</v>
      </c>
      <c r="E2778">
        <f t="shared" si="218"/>
        <v>2021</v>
      </c>
      <c r="F2778" t="str">
        <f t="shared" si="217"/>
        <v>Wallumbilla</v>
      </c>
      <c r="G2778" t="str">
        <f t="shared" si="219"/>
        <v>Strip</v>
      </c>
      <c r="H2778">
        <f t="shared" si="220"/>
        <v>2023</v>
      </c>
      <c r="I2778">
        <f t="shared" si="221"/>
        <v>365</v>
      </c>
      <c r="J2778">
        <f>D2778*PJ_per_contract*I2778</f>
        <v>0</v>
      </c>
    </row>
    <row r="2779" spans="1:10" x14ac:dyDescent="0.2">
      <c r="A2779" t="s">
        <v>61</v>
      </c>
      <c r="B2779" s="3">
        <v>44309</v>
      </c>
      <c r="C2779">
        <v>45</v>
      </c>
      <c r="D2779">
        <v>0</v>
      </c>
      <c r="E2779">
        <f t="shared" si="218"/>
        <v>2021</v>
      </c>
      <c r="F2779" t="str">
        <f t="shared" si="217"/>
        <v>Wallumbilla</v>
      </c>
      <c r="G2779" t="str">
        <f t="shared" si="219"/>
        <v>Quarter</v>
      </c>
      <c r="H2779">
        <f t="shared" si="220"/>
        <v>2022</v>
      </c>
      <c r="I2779">
        <f t="shared" si="221"/>
        <v>91</v>
      </c>
      <c r="J2779">
        <f>D2779*PJ_per_contract*I2779</f>
        <v>0</v>
      </c>
    </row>
    <row r="2780" spans="1:10" x14ac:dyDescent="0.2">
      <c r="A2780" t="s">
        <v>62</v>
      </c>
      <c r="B2780" s="3">
        <v>44309</v>
      </c>
      <c r="C2780">
        <v>10</v>
      </c>
      <c r="D2780">
        <v>0</v>
      </c>
      <c r="E2780">
        <f t="shared" si="218"/>
        <v>2021</v>
      </c>
      <c r="F2780" t="str">
        <f t="shared" si="217"/>
        <v>Wallumbilla</v>
      </c>
      <c r="G2780" t="str">
        <f t="shared" si="219"/>
        <v>Quarter</v>
      </c>
      <c r="H2780">
        <f t="shared" si="220"/>
        <v>2022</v>
      </c>
      <c r="I2780">
        <f t="shared" si="221"/>
        <v>91</v>
      </c>
      <c r="J2780">
        <f>D2780*PJ_per_contract*I2780</f>
        <v>0</v>
      </c>
    </row>
    <row r="2781" spans="1:10" x14ac:dyDescent="0.2">
      <c r="A2781" t="s">
        <v>70</v>
      </c>
      <c r="B2781" s="3">
        <v>44309</v>
      </c>
      <c r="C2781">
        <v>0</v>
      </c>
      <c r="D2781">
        <v>0</v>
      </c>
      <c r="E2781">
        <f t="shared" si="218"/>
        <v>2021</v>
      </c>
      <c r="F2781" t="str">
        <f t="shared" si="217"/>
        <v>Wallumbilla</v>
      </c>
      <c r="G2781" t="str">
        <f t="shared" si="219"/>
        <v>Strip</v>
      </c>
      <c r="H2781">
        <f t="shared" si="220"/>
        <v>2023</v>
      </c>
      <c r="I2781">
        <f t="shared" si="221"/>
        <v>365</v>
      </c>
      <c r="J2781">
        <f>D2781*PJ_per_contract*I2781</f>
        <v>0</v>
      </c>
    </row>
    <row r="2782" spans="1:10" x14ac:dyDescent="0.2">
      <c r="A2782" t="s">
        <v>63</v>
      </c>
      <c r="B2782" s="3">
        <v>44309</v>
      </c>
      <c r="C2782">
        <v>0</v>
      </c>
      <c r="D2782">
        <v>0</v>
      </c>
      <c r="E2782">
        <f t="shared" si="218"/>
        <v>2021</v>
      </c>
      <c r="F2782" t="str">
        <f t="shared" si="217"/>
        <v>Wallumbilla</v>
      </c>
      <c r="G2782" t="str">
        <f t="shared" si="219"/>
        <v>Quarter</v>
      </c>
      <c r="H2782">
        <f t="shared" si="220"/>
        <v>2023</v>
      </c>
      <c r="I2782">
        <f t="shared" si="221"/>
        <v>91</v>
      </c>
      <c r="J2782">
        <f>D2782*PJ_per_contract*I2782</f>
        <v>0</v>
      </c>
    </row>
    <row r="2783" spans="1:10" x14ac:dyDescent="0.2">
      <c r="A2783" t="s">
        <v>64</v>
      </c>
      <c r="B2783" s="3">
        <v>44309</v>
      </c>
      <c r="C2783">
        <v>0</v>
      </c>
      <c r="D2783">
        <v>0</v>
      </c>
      <c r="E2783">
        <f t="shared" si="218"/>
        <v>2021</v>
      </c>
      <c r="F2783" t="str">
        <f t="shared" si="217"/>
        <v>Wallumbilla</v>
      </c>
      <c r="G2783" t="str">
        <f t="shared" si="219"/>
        <v>Quarter</v>
      </c>
      <c r="H2783">
        <f t="shared" si="220"/>
        <v>2023</v>
      </c>
      <c r="I2783">
        <f t="shared" si="221"/>
        <v>91</v>
      </c>
      <c r="J2783">
        <f>D2783*PJ_per_contract*I2783</f>
        <v>0</v>
      </c>
    </row>
    <row r="2784" spans="1:10" x14ac:dyDescent="0.2">
      <c r="A2784" t="s">
        <v>71</v>
      </c>
      <c r="B2784" s="3">
        <v>44309</v>
      </c>
      <c r="C2784">
        <v>0</v>
      </c>
      <c r="D2784">
        <v>0</v>
      </c>
      <c r="E2784">
        <f t="shared" si="218"/>
        <v>2021</v>
      </c>
      <c r="F2784" t="str">
        <f t="shared" si="217"/>
        <v>Wallumbilla</v>
      </c>
      <c r="G2784" t="str">
        <f t="shared" si="219"/>
        <v>Quarter</v>
      </c>
      <c r="H2784">
        <f t="shared" si="220"/>
        <v>2023</v>
      </c>
      <c r="I2784">
        <f t="shared" si="221"/>
        <v>91</v>
      </c>
      <c r="J2784">
        <f>D2784*PJ_per_contract*I2784</f>
        <v>0</v>
      </c>
    </row>
    <row r="2785" spans="1:10" x14ac:dyDescent="0.2">
      <c r="A2785" t="s">
        <v>72</v>
      </c>
      <c r="B2785" s="3">
        <v>44309</v>
      </c>
      <c r="C2785">
        <v>0</v>
      </c>
      <c r="D2785">
        <v>0</v>
      </c>
      <c r="E2785">
        <f t="shared" si="218"/>
        <v>2021</v>
      </c>
      <c r="F2785" t="str">
        <f t="shared" si="217"/>
        <v>Wallumbilla</v>
      </c>
      <c r="G2785" t="str">
        <f t="shared" si="219"/>
        <v>Quarter</v>
      </c>
      <c r="H2785">
        <f t="shared" si="220"/>
        <v>2023</v>
      </c>
      <c r="I2785">
        <f t="shared" si="221"/>
        <v>91</v>
      </c>
      <c r="J2785">
        <f>D2785*PJ_per_contract*I2785</f>
        <v>0</v>
      </c>
    </row>
    <row r="2786" spans="1:10" x14ac:dyDescent="0.2">
      <c r="A2786" t="s">
        <v>35</v>
      </c>
      <c r="B2786" s="3">
        <v>44312</v>
      </c>
      <c r="C2786">
        <v>0</v>
      </c>
      <c r="D2786">
        <v>0</v>
      </c>
      <c r="E2786">
        <f t="shared" si="218"/>
        <v>2021</v>
      </c>
      <c r="F2786" t="str">
        <f t="shared" si="217"/>
        <v>Victorian</v>
      </c>
      <c r="G2786" t="str">
        <f t="shared" si="219"/>
        <v>Month</v>
      </c>
      <c r="H2786">
        <f t="shared" si="220"/>
        <v>2021</v>
      </c>
      <c r="I2786">
        <f t="shared" si="221"/>
        <v>30</v>
      </c>
      <c r="J2786">
        <f>D2786*PJ_per_contract*I2786</f>
        <v>0</v>
      </c>
    </row>
    <row r="2787" spans="1:10" x14ac:dyDescent="0.2">
      <c r="A2787" t="s">
        <v>36</v>
      </c>
      <c r="B2787" s="3">
        <v>44312</v>
      </c>
      <c r="C2787">
        <v>0</v>
      </c>
      <c r="D2787">
        <v>0</v>
      </c>
      <c r="E2787">
        <f t="shared" si="218"/>
        <v>2021</v>
      </c>
      <c r="F2787" t="str">
        <f t="shared" si="217"/>
        <v>Victorian</v>
      </c>
      <c r="G2787" t="str">
        <f t="shared" si="219"/>
        <v>Month</v>
      </c>
      <c r="H2787">
        <f t="shared" si="220"/>
        <v>2021</v>
      </c>
      <c r="I2787">
        <f t="shared" si="221"/>
        <v>30</v>
      </c>
      <c r="J2787">
        <f>D2787*PJ_per_contract*I2787</f>
        <v>0</v>
      </c>
    </row>
    <row r="2788" spans="1:10" x14ac:dyDescent="0.2">
      <c r="A2788" t="s">
        <v>37</v>
      </c>
      <c r="B2788" s="3">
        <v>44312</v>
      </c>
      <c r="C2788">
        <v>0</v>
      </c>
      <c r="D2788">
        <v>0</v>
      </c>
      <c r="E2788">
        <f t="shared" si="218"/>
        <v>2021</v>
      </c>
      <c r="F2788" t="str">
        <f t="shared" si="217"/>
        <v>Victorian</v>
      </c>
      <c r="G2788" t="str">
        <f t="shared" si="219"/>
        <v>Month</v>
      </c>
      <c r="H2788">
        <f t="shared" si="220"/>
        <v>2021</v>
      </c>
      <c r="I2788">
        <f t="shared" si="221"/>
        <v>30</v>
      </c>
      <c r="J2788">
        <f>D2788*PJ_per_contract*I2788</f>
        <v>0</v>
      </c>
    </row>
    <row r="2789" spans="1:10" x14ac:dyDescent="0.2">
      <c r="A2789" t="s">
        <v>38</v>
      </c>
      <c r="B2789" s="3">
        <v>44312</v>
      </c>
      <c r="C2789">
        <v>0</v>
      </c>
      <c r="D2789">
        <v>0</v>
      </c>
      <c r="E2789">
        <f t="shared" si="218"/>
        <v>2021</v>
      </c>
      <c r="F2789" t="str">
        <f t="shared" si="217"/>
        <v>Victorian</v>
      </c>
      <c r="G2789" t="str">
        <f t="shared" si="219"/>
        <v>Quarter</v>
      </c>
      <c r="H2789">
        <f t="shared" si="220"/>
        <v>2021</v>
      </c>
      <c r="I2789">
        <f t="shared" si="221"/>
        <v>91</v>
      </c>
      <c r="J2789">
        <f>D2789*PJ_per_contract*I2789</f>
        <v>0</v>
      </c>
    </row>
    <row r="2790" spans="1:10" x14ac:dyDescent="0.2">
      <c r="A2790" t="s">
        <v>39</v>
      </c>
      <c r="B2790" s="3">
        <v>44312</v>
      </c>
      <c r="C2790">
        <v>127</v>
      </c>
      <c r="D2790">
        <v>0</v>
      </c>
      <c r="E2790">
        <f t="shared" si="218"/>
        <v>2021</v>
      </c>
      <c r="F2790" t="str">
        <f t="shared" si="217"/>
        <v>Wallumbilla</v>
      </c>
      <c r="G2790" t="str">
        <f t="shared" si="219"/>
        <v>Quarter</v>
      </c>
      <c r="H2790">
        <f t="shared" si="220"/>
        <v>2021</v>
      </c>
      <c r="I2790">
        <f t="shared" si="221"/>
        <v>91</v>
      </c>
      <c r="J2790">
        <f>D2790*PJ_per_contract*I2790</f>
        <v>0</v>
      </c>
    </row>
    <row r="2791" spans="1:10" x14ac:dyDescent="0.2">
      <c r="A2791" t="s">
        <v>65</v>
      </c>
      <c r="B2791" s="3">
        <v>44312</v>
      </c>
      <c r="C2791">
        <v>0</v>
      </c>
      <c r="D2791">
        <v>0</v>
      </c>
      <c r="E2791">
        <f t="shared" si="218"/>
        <v>2021</v>
      </c>
      <c r="F2791" t="str">
        <f t="shared" si="217"/>
        <v>Victorian</v>
      </c>
      <c r="G2791" t="str">
        <f t="shared" si="219"/>
        <v>Month</v>
      </c>
      <c r="H2791">
        <f t="shared" si="220"/>
        <v>2021</v>
      </c>
      <c r="I2791">
        <f t="shared" si="221"/>
        <v>30</v>
      </c>
      <c r="J2791">
        <f>D2791*PJ_per_contract*I2791</f>
        <v>0</v>
      </c>
    </row>
    <row r="2792" spans="1:10" x14ac:dyDescent="0.2">
      <c r="A2792" t="s">
        <v>66</v>
      </c>
      <c r="B2792" s="3">
        <v>44312</v>
      </c>
      <c r="C2792">
        <v>0</v>
      </c>
      <c r="D2792">
        <v>0</v>
      </c>
      <c r="E2792">
        <f t="shared" si="218"/>
        <v>2021</v>
      </c>
      <c r="F2792" t="str">
        <f t="shared" si="217"/>
        <v>Victorian</v>
      </c>
      <c r="G2792" t="str">
        <f t="shared" si="219"/>
        <v>Month</v>
      </c>
      <c r="H2792">
        <f t="shared" si="220"/>
        <v>2021</v>
      </c>
      <c r="I2792">
        <f t="shared" si="221"/>
        <v>30</v>
      </c>
      <c r="J2792">
        <f>D2792*PJ_per_contract*I2792</f>
        <v>0</v>
      </c>
    </row>
    <row r="2793" spans="1:10" x14ac:dyDescent="0.2">
      <c r="A2793" t="s">
        <v>40</v>
      </c>
      <c r="B2793" s="3">
        <v>44312</v>
      </c>
      <c r="C2793">
        <v>0</v>
      </c>
      <c r="D2793">
        <v>0</v>
      </c>
      <c r="E2793">
        <f t="shared" si="218"/>
        <v>2021</v>
      </c>
      <c r="F2793" t="str">
        <f t="shared" si="217"/>
        <v>Wallumbilla</v>
      </c>
      <c r="G2793" t="str">
        <f t="shared" si="219"/>
        <v>Strip</v>
      </c>
      <c r="H2793">
        <f t="shared" si="220"/>
        <v>2022</v>
      </c>
      <c r="I2793">
        <f t="shared" si="221"/>
        <v>365</v>
      </c>
      <c r="J2793">
        <f>D2793*PJ_per_contract*I2793</f>
        <v>0</v>
      </c>
    </row>
    <row r="2794" spans="1:10" x14ac:dyDescent="0.2">
      <c r="A2794" t="s">
        <v>67</v>
      </c>
      <c r="B2794" s="3">
        <v>44312</v>
      </c>
      <c r="C2794">
        <v>0</v>
      </c>
      <c r="D2794">
        <v>0</v>
      </c>
      <c r="E2794">
        <f t="shared" si="218"/>
        <v>2021</v>
      </c>
      <c r="F2794" t="str">
        <f t="shared" si="217"/>
        <v>Victorian</v>
      </c>
      <c r="G2794" t="str">
        <f t="shared" si="219"/>
        <v>Month</v>
      </c>
      <c r="H2794">
        <f t="shared" si="220"/>
        <v>2021</v>
      </c>
      <c r="I2794">
        <f t="shared" si="221"/>
        <v>30</v>
      </c>
      <c r="J2794">
        <f>D2794*PJ_per_contract*I2794</f>
        <v>0</v>
      </c>
    </row>
    <row r="2795" spans="1:10" x14ac:dyDescent="0.2">
      <c r="A2795" t="s">
        <v>41</v>
      </c>
      <c r="B2795" s="3">
        <v>44312</v>
      </c>
      <c r="C2795">
        <v>0</v>
      </c>
      <c r="D2795">
        <v>0</v>
      </c>
      <c r="E2795">
        <f t="shared" si="218"/>
        <v>2021</v>
      </c>
      <c r="F2795" t="str">
        <f t="shared" si="217"/>
        <v>Victorian</v>
      </c>
      <c r="G2795" t="str">
        <f t="shared" si="219"/>
        <v>Quarter</v>
      </c>
      <c r="H2795">
        <f t="shared" si="220"/>
        <v>2021</v>
      </c>
      <c r="I2795">
        <f t="shared" si="221"/>
        <v>91</v>
      </c>
      <c r="J2795">
        <f>D2795*PJ_per_contract*I2795</f>
        <v>0</v>
      </c>
    </row>
    <row r="2796" spans="1:10" x14ac:dyDescent="0.2">
      <c r="A2796" t="s">
        <v>42</v>
      </c>
      <c r="B2796" s="3">
        <v>44312</v>
      </c>
      <c r="C2796">
        <v>152</v>
      </c>
      <c r="D2796">
        <v>0</v>
      </c>
      <c r="E2796">
        <f t="shared" si="218"/>
        <v>2021</v>
      </c>
      <c r="F2796" t="str">
        <f t="shared" si="217"/>
        <v>Wallumbilla</v>
      </c>
      <c r="G2796" t="str">
        <f t="shared" si="219"/>
        <v>Quarter</v>
      </c>
      <c r="H2796">
        <f t="shared" si="220"/>
        <v>2021</v>
      </c>
      <c r="I2796">
        <f t="shared" si="221"/>
        <v>91</v>
      </c>
      <c r="J2796">
        <f>D2796*PJ_per_contract*I2796</f>
        <v>0</v>
      </c>
    </row>
    <row r="2797" spans="1:10" x14ac:dyDescent="0.2">
      <c r="A2797" t="s">
        <v>43</v>
      </c>
      <c r="B2797" s="3">
        <v>44312</v>
      </c>
      <c r="C2797">
        <v>0</v>
      </c>
      <c r="D2797">
        <v>0</v>
      </c>
      <c r="E2797">
        <f t="shared" si="218"/>
        <v>2021</v>
      </c>
      <c r="F2797" t="str">
        <f t="shared" si="217"/>
        <v>Victorian</v>
      </c>
      <c r="G2797" t="str">
        <f t="shared" si="219"/>
        <v>Quarter</v>
      </c>
      <c r="H2797">
        <f t="shared" si="220"/>
        <v>2021</v>
      </c>
      <c r="I2797">
        <f t="shared" si="221"/>
        <v>91</v>
      </c>
      <c r="J2797">
        <f>D2797*PJ_per_contract*I2797</f>
        <v>0</v>
      </c>
    </row>
    <row r="2798" spans="1:10" x14ac:dyDescent="0.2">
      <c r="A2798" t="s">
        <v>44</v>
      </c>
      <c r="B2798" s="3">
        <v>44312</v>
      </c>
      <c r="C2798">
        <v>90</v>
      </c>
      <c r="D2798">
        <v>0</v>
      </c>
      <c r="E2798">
        <f t="shared" si="218"/>
        <v>2021</v>
      </c>
      <c r="F2798" t="str">
        <f t="shared" si="217"/>
        <v>Wallumbilla</v>
      </c>
      <c r="G2798" t="str">
        <f t="shared" si="219"/>
        <v>Quarter</v>
      </c>
      <c r="H2798">
        <f t="shared" si="220"/>
        <v>2021</v>
      </c>
      <c r="I2798">
        <f t="shared" si="221"/>
        <v>91</v>
      </c>
      <c r="J2798">
        <f>D2798*PJ_per_contract*I2798</f>
        <v>0</v>
      </c>
    </row>
    <row r="2799" spans="1:10" x14ac:dyDescent="0.2">
      <c r="A2799" t="s">
        <v>45</v>
      </c>
      <c r="B2799" s="3">
        <v>44312</v>
      </c>
      <c r="C2799">
        <v>0</v>
      </c>
      <c r="D2799">
        <v>0</v>
      </c>
      <c r="E2799">
        <f t="shared" si="218"/>
        <v>2021</v>
      </c>
      <c r="F2799" t="str">
        <f t="shared" si="217"/>
        <v>Wallumbilla</v>
      </c>
      <c r="G2799" t="str">
        <f t="shared" si="219"/>
        <v>Strip</v>
      </c>
      <c r="H2799">
        <f t="shared" si="220"/>
        <v>2022</v>
      </c>
      <c r="I2799">
        <f t="shared" si="221"/>
        <v>365</v>
      </c>
      <c r="J2799">
        <f>D2799*PJ_per_contract*I2799</f>
        <v>0</v>
      </c>
    </row>
    <row r="2800" spans="1:10" x14ac:dyDescent="0.2">
      <c r="A2800" t="s">
        <v>46</v>
      </c>
      <c r="B2800" s="3">
        <v>44312</v>
      </c>
      <c r="C2800">
        <v>0</v>
      </c>
      <c r="D2800">
        <v>0</v>
      </c>
      <c r="E2800">
        <f t="shared" si="218"/>
        <v>2021</v>
      </c>
      <c r="F2800" t="str">
        <f t="shared" si="217"/>
        <v>Victorian</v>
      </c>
      <c r="G2800" t="str">
        <f t="shared" si="219"/>
        <v>Quarter</v>
      </c>
      <c r="H2800">
        <f t="shared" si="220"/>
        <v>2022</v>
      </c>
      <c r="I2800">
        <f t="shared" si="221"/>
        <v>91</v>
      </c>
      <c r="J2800">
        <f>D2800*PJ_per_contract*I2800</f>
        <v>0</v>
      </c>
    </row>
    <row r="2801" spans="1:10" x14ac:dyDescent="0.2">
      <c r="A2801" t="s">
        <v>47</v>
      </c>
      <c r="B2801" s="3">
        <v>44312</v>
      </c>
      <c r="C2801">
        <v>10</v>
      </c>
      <c r="D2801">
        <v>0</v>
      </c>
      <c r="E2801">
        <f t="shared" si="218"/>
        <v>2021</v>
      </c>
      <c r="F2801" t="str">
        <f t="shared" si="217"/>
        <v>Wallumbilla</v>
      </c>
      <c r="G2801" t="str">
        <f t="shared" si="219"/>
        <v>Quarter</v>
      </c>
      <c r="H2801">
        <f t="shared" si="220"/>
        <v>2022</v>
      </c>
      <c r="I2801">
        <f t="shared" si="221"/>
        <v>91</v>
      </c>
      <c r="J2801">
        <f>D2801*PJ_per_contract*I2801</f>
        <v>0</v>
      </c>
    </row>
    <row r="2802" spans="1:10" x14ac:dyDescent="0.2">
      <c r="A2802" t="s">
        <v>48</v>
      </c>
      <c r="B2802" s="3">
        <v>44312</v>
      </c>
      <c r="C2802">
        <v>0</v>
      </c>
      <c r="D2802">
        <v>0</v>
      </c>
      <c r="E2802">
        <f t="shared" si="218"/>
        <v>2021</v>
      </c>
      <c r="F2802" t="str">
        <f t="shared" si="217"/>
        <v>Victorian</v>
      </c>
      <c r="G2802" t="str">
        <f t="shared" si="219"/>
        <v>Quarter</v>
      </c>
      <c r="H2802">
        <f t="shared" si="220"/>
        <v>2022</v>
      </c>
      <c r="I2802">
        <f t="shared" si="221"/>
        <v>91</v>
      </c>
      <c r="J2802">
        <f>D2802*PJ_per_contract*I2802</f>
        <v>0</v>
      </c>
    </row>
    <row r="2803" spans="1:10" x14ac:dyDescent="0.2">
      <c r="A2803" t="s">
        <v>49</v>
      </c>
      <c r="B2803" s="3">
        <v>44312</v>
      </c>
      <c r="C2803">
        <v>25</v>
      </c>
      <c r="D2803">
        <v>0</v>
      </c>
      <c r="E2803">
        <f t="shared" si="218"/>
        <v>2021</v>
      </c>
      <c r="F2803" t="str">
        <f t="shared" si="217"/>
        <v>Wallumbilla</v>
      </c>
      <c r="G2803" t="str">
        <f t="shared" si="219"/>
        <v>Quarter</v>
      </c>
      <c r="H2803">
        <f t="shared" si="220"/>
        <v>2022</v>
      </c>
      <c r="I2803">
        <f t="shared" si="221"/>
        <v>91</v>
      </c>
      <c r="J2803">
        <f>D2803*PJ_per_contract*I2803</f>
        <v>0</v>
      </c>
    </row>
    <row r="2804" spans="1:10" x14ac:dyDescent="0.2">
      <c r="A2804" t="s">
        <v>58</v>
      </c>
      <c r="B2804" s="3">
        <v>44312</v>
      </c>
      <c r="C2804">
        <v>0</v>
      </c>
      <c r="D2804">
        <v>0</v>
      </c>
      <c r="E2804">
        <f t="shared" si="218"/>
        <v>2021</v>
      </c>
      <c r="F2804" t="str">
        <f t="shared" si="217"/>
        <v>Victorian</v>
      </c>
      <c r="G2804" t="str">
        <f t="shared" si="219"/>
        <v>Quarter</v>
      </c>
      <c r="H2804">
        <f t="shared" si="220"/>
        <v>2024</v>
      </c>
      <c r="I2804">
        <f t="shared" si="221"/>
        <v>91</v>
      </c>
      <c r="J2804">
        <f>D2804*PJ_per_contract*I2804</f>
        <v>0</v>
      </c>
    </row>
    <row r="2805" spans="1:10" x14ac:dyDescent="0.2">
      <c r="A2805" t="s">
        <v>59</v>
      </c>
      <c r="B2805" s="3">
        <v>44312</v>
      </c>
      <c r="C2805">
        <v>0</v>
      </c>
      <c r="D2805">
        <v>0</v>
      </c>
      <c r="E2805">
        <f t="shared" si="218"/>
        <v>2021</v>
      </c>
      <c r="F2805" t="str">
        <f t="shared" si="217"/>
        <v>Victorian</v>
      </c>
      <c r="G2805" t="str">
        <f t="shared" si="219"/>
        <v>Quarter</v>
      </c>
      <c r="H2805">
        <f t="shared" si="220"/>
        <v>2023</v>
      </c>
      <c r="I2805">
        <f t="shared" si="221"/>
        <v>91</v>
      </c>
      <c r="J2805">
        <f>D2805*PJ_per_contract*I2805</f>
        <v>0</v>
      </c>
    </row>
    <row r="2806" spans="1:10" x14ac:dyDescent="0.2">
      <c r="A2806" t="s">
        <v>55</v>
      </c>
      <c r="B2806" s="3">
        <v>44312</v>
      </c>
      <c r="C2806">
        <v>0</v>
      </c>
      <c r="D2806">
        <v>0</v>
      </c>
      <c r="E2806">
        <f t="shared" si="218"/>
        <v>2021</v>
      </c>
      <c r="F2806" t="str">
        <f t="shared" si="217"/>
        <v>Victorian</v>
      </c>
      <c r="G2806" t="str">
        <f t="shared" si="219"/>
        <v>Quarter</v>
      </c>
      <c r="H2806">
        <f t="shared" si="220"/>
        <v>2024</v>
      </c>
      <c r="I2806">
        <f t="shared" si="221"/>
        <v>91</v>
      </c>
      <c r="J2806">
        <f>D2806*PJ_per_contract*I2806</f>
        <v>0</v>
      </c>
    </row>
    <row r="2807" spans="1:10" x14ac:dyDescent="0.2">
      <c r="A2807" t="s">
        <v>50</v>
      </c>
      <c r="B2807" s="3">
        <v>44312</v>
      </c>
      <c r="C2807">
        <v>0</v>
      </c>
      <c r="D2807">
        <v>0</v>
      </c>
      <c r="E2807">
        <f t="shared" si="218"/>
        <v>2021</v>
      </c>
      <c r="F2807" t="str">
        <f t="shared" si="217"/>
        <v>Victorian</v>
      </c>
      <c r="G2807" t="str">
        <f t="shared" si="219"/>
        <v>Quarter</v>
      </c>
      <c r="H2807">
        <f t="shared" si="220"/>
        <v>2024</v>
      </c>
      <c r="I2807">
        <f t="shared" si="221"/>
        <v>91</v>
      </c>
      <c r="J2807">
        <f>D2807*PJ_per_contract*I2807</f>
        <v>0</v>
      </c>
    </row>
    <row r="2808" spans="1:10" x14ac:dyDescent="0.2">
      <c r="A2808" t="s">
        <v>68</v>
      </c>
      <c r="B2808" s="3">
        <v>44312</v>
      </c>
      <c r="C2808">
        <v>0</v>
      </c>
      <c r="D2808">
        <v>0</v>
      </c>
      <c r="E2808">
        <f t="shared" si="218"/>
        <v>2021</v>
      </c>
      <c r="F2808" t="str">
        <f t="shared" si="217"/>
        <v>Victorian</v>
      </c>
      <c r="G2808" t="str">
        <f t="shared" si="219"/>
        <v>Quarter</v>
      </c>
      <c r="H2808">
        <f t="shared" si="220"/>
        <v>2025</v>
      </c>
      <c r="I2808">
        <f t="shared" si="221"/>
        <v>91</v>
      </c>
      <c r="J2808">
        <f>D2808*PJ_per_contract*I2808</f>
        <v>0</v>
      </c>
    </row>
    <row r="2809" spans="1:10" x14ac:dyDescent="0.2">
      <c r="A2809" t="s">
        <v>57</v>
      </c>
      <c r="B2809" s="3">
        <v>44312</v>
      </c>
      <c r="C2809">
        <v>0</v>
      </c>
      <c r="D2809">
        <v>0</v>
      </c>
      <c r="E2809">
        <f t="shared" si="218"/>
        <v>2021</v>
      </c>
      <c r="F2809" t="str">
        <f t="shared" si="217"/>
        <v>Victorian</v>
      </c>
      <c r="G2809" t="str">
        <f t="shared" si="219"/>
        <v>Quarter</v>
      </c>
      <c r="H2809">
        <f t="shared" si="220"/>
        <v>2024</v>
      </c>
      <c r="I2809">
        <f t="shared" si="221"/>
        <v>91</v>
      </c>
      <c r="J2809">
        <f>D2809*PJ_per_contract*I2809</f>
        <v>0</v>
      </c>
    </row>
    <row r="2810" spans="1:10" x14ac:dyDescent="0.2">
      <c r="A2810" t="s">
        <v>54</v>
      </c>
      <c r="B2810" s="3">
        <v>44312</v>
      </c>
      <c r="C2810">
        <v>0</v>
      </c>
      <c r="D2810">
        <v>0</v>
      </c>
      <c r="E2810">
        <f t="shared" si="218"/>
        <v>2021</v>
      </c>
      <c r="F2810" t="str">
        <f t="shared" si="217"/>
        <v>Victorian</v>
      </c>
      <c r="G2810" t="str">
        <f t="shared" si="219"/>
        <v>Quarter</v>
      </c>
      <c r="H2810">
        <f t="shared" si="220"/>
        <v>2023</v>
      </c>
      <c r="I2810">
        <f t="shared" si="221"/>
        <v>91</v>
      </c>
      <c r="J2810">
        <f>D2810*PJ_per_contract*I2810</f>
        <v>0</v>
      </c>
    </row>
    <row r="2811" spans="1:10" x14ac:dyDescent="0.2">
      <c r="A2811" t="s">
        <v>56</v>
      </c>
      <c r="B2811" s="3">
        <v>44312</v>
      </c>
      <c r="C2811">
        <v>0</v>
      </c>
      <c r="D2811">
        <v>0</v>
      </c>
      <c r="E2811">
        <f t="shared" si="218"/>
        <v>2021</v>
      </c>
      <c r="F2811" t="str">
        <f t="shared" si="217"/>
        <v>Victorian</v>
      </c>
      <c r="G2811" t="str">
        <f t="shared" si="219"/>
        <v>Quarter</v>
      </c>
      <c r="H2811">
        <f t="shared" si="220"/>
        <v>2023</v>
      </c>
      <c r="I2811">
        <f t="shared" si="221"/>
        <v>91</v>
      </c>
      <c r="J2811">
        <f>D2811*PJ_per_contract*I2811</f>
        <v>0</v>
      </c>
    </row>
    <row r="2812" spans="1:10" x14ac:dyDescent="0.2">
      <c r="A2812" t="s">
        <v>53</v>
      </c>
      <c r="B2812" s="3">
        <v>44312</v>
      </c>
      <c r="C2812">
        <v>0</v>
      </c>
      <c r="D2812">
        <v>0</v>
      </c>
      <c r="E2812">
        <f t="shared" si="218"/>
        <v>2021</v>
      </c>
      <c r="F2812" t="str">
        <f t="shared" si="217"/>
        <v>Victorian</v>
      </c>
      <c r="G2812" t="str">
        <f t="shared" si="219"/>
        <v>Quarter</v>
      </c>
      <c r="H2812">
        <f t="shared" si="220"/>
        <v>2023</v>
      </c>
      <c r="I2812">
        <f t="shared" si="221"/>
        <v>91</v>
      </c>
      <c r="J2812">
        <f>D2812*PJ_per_contract*I2812</f>
        <v>0</v>
      </c>
    </row>
    <row r="2813" spans="1:10" x14ac:dyDescent="0.2">
      <c r="A2813" t="s">
        <v>52</v>
      </c>
      <c r="B2813" s="3">
        <v>44312</v>
      </c>
      <c r="C2813">
        <v>0</v>
      </c>
      <c r="D2813">
        <v>0</v>
      </c>
      <c r="E2813">
        <f t="shared" si="218"/>
        <v>2021</v>
      </c>
      <c r="F2813" t="str">
        <f t="shared" si="217"/>
        <v>Victorian</v>
      </c>
      <c r="G2813" t="str">
        <f t="shared" si="219"/>
        <v>Quarter</v>
      </c>
      <c r="H2813">
        <f t="shared" si="220"/>
        <v>2022</v>
      </c>
      <c r="I2813">
        <f t="shared" si="221"/>
        <v>91</v>
      </c>
      <c r="J2813">
        <f>D2813*PJ_per_contract*I2813</f>
        <v>0</v>
      </c>
    </row>
    <row r="2814" spans="1:10" x14ac:dyDescent="0.2">
      <c r="A2814" t="s">
        <v>69</v>
      </c>
      <c r="B2814" s="3">
        <v>44312</v>
      </c>
      <c r="C2814">
        <v>0</v>
      </c>
      <c r="D2814">
        <v>0</v>
      </c>
      <c r="E2814">
        <f t="shared" si="218"/>
        <v>2021</v>
      </c>
      <c r="F2814" t="str">
        <f t="shared" si="217"/>
        <v>Victorian</v>
      </c>
      <c r="G2814" t="str">
        <f t="shared" si="219"/>
        <v>Quarter</v>
      </c>
      <c r="H2814">
        <f t="shared" si="220"/>
        <v>2025</v>
      </c>
      <c r="I2814">
        <f t="shared" si="221"/>
        <v>91</v>
      </c>
      <c r="J2814">
        <f>D2814*PJ_per_contract*I2814</f>
        <v>0</v>
      </c>
    </row>
    <row r="2815" spans="1:10" x14ac:dyDescent="0.2">
      <c r="A2815" t="s">
        <v>51</v>
      </c>
      <c r="B2815" s="3">
        <v>44312</v>
      </c>
      <c r="C2815">
        <v>0</v>
      </c>
      <c r="D2815">
        <v>0</v>
      </c>
      <c r="E2815">
        <f t="shared" si="218"/>
        <v>2021</v>
      </c>
      <c r="F2815" t="str">
        <f t="shared" si="217"/>
        <v>Victorian</v>
      </c>
      <c r="G2815" t="str">
        <f t="shared" si="219"/>
        <v>Quarter</v>
      </c>
      <c r="H2815">
        <f t="shared" si="220"/>
        <v>2022</v>
      </c>
      <c r="I2815">
        <f t="shared" si="221"/>
        <v>91</v>
      </c>
      <c r="J2815">
        <f>D2815*PJ_per_contract*I2815</f>
        <v>0</v>
      </c>
    </row>
    <row r="2816" spans="1:10" x14ac:dyDescent="0.2">
      <c r="A2816" t="s">
        <v>60</v>
      </c>
      <c r="B2816" s="3">
        <v>44312</v>
      </c>
      <c r="C2816">
        <v>0</v>
      </c>
      <c r="D2816">
        <v>0</v>
      </c>
      <c r="E2816">
        <f t="shared" si="218"/>
        <v>2021</v>
      </c>
      <c r="F2816" t="str">
        <f t="shared" si="217"/>
        <v>Wallumbilla</v>
      </c>
      <c r="G2816" t="str">
        <f t="shared" si="219"/>
        <v>Strip</v>
      </c>
      <c r="H2816">
        <f t="shared" si="220"/>
        <v>2023</v>
      </c>
      <c r="I2816">
        <f t="shared" si="221"/>
        <v>365</v>
      </c>
      <c r="J2816">
        <f>D2816*PJ_per_contract*I2816</f>
        <v>0</v>
      </c>
    </row>
    <row r="2817" spans="1:10" x14ac:dyDescent="0.2">
      <c r="A2817" t="s">
        <v>61</v>
      </c>
      <c r="B2817" s="3">
        <v>44312</v>
      </c>
      <c r="C2817">
        <v>45</v>
      </c>
      <c r="D2817">
        <v>0</v>
      </c>
      <c r="E2817">
        <f t="shared" si="218"/>
        <v>2021</v>
      </c>
      <c r="F2817" t="str">
        <f t="shared" si="217"/>
        <v>Wallumbilla</v>
      </c>
      <c r="G2817" t="str">
        <f t="shared" si="219"/>
        <v>Quarter</v>
      </c>
      <c r="H2817">
        <f t="shared" si="220"/>
        <v>2022</v>
      </c>
      <c r="I2817">
        <f t="shared" si="221"/>
        <v>91</v>
      </c>
      <c r="J2817">
        <f>D2817*PJ_per_contract*I2817</f>
        <v>0</v>
      </c>
    </row>
    <row r="2818" spans="1:10" x14ac:dyDescent="0.2">
      <c r="A2818" t="s">
        <v>62</v>
      </c>
      <c r="B2818" s="3">
        <v>44312</v>
      </c>
      <c r="C2818">
        <v>10</v>
      </c>
      <c r="D2818">
        <v>0</v>
      </c>
      <c r="E2818">
        <f t="shared" si="218"/>
        <v>2021</v>
      </c>
      <c r="F2818" t="str">
        <f t="shared" ref="F2818:F2881" si="222">IF(OR(LEFT(A2818,2)="GJ",LEFT(A2818,2)="GK"),"Victorian",IF(OR(LEFT(A2818,2)="GX",LEFT(A2818,2)="GY"),"Wallumbilla","NA"))</f>
        <v>Wallumbilla</v>
      </c>
      <c r="G2818" t="str">
        <f t="shared" si="219"/>
        <v>Quarter</v>
      </c>
      <c r="H2818">
        <f t="shared" si="220"/>
        <v>2022</v>
      </c>
      <c r="I2818">
        <f t="shared" si="221"/>
        <v>91</v>
      </c>
      <c r="J2818">
        <f>D2818*PJ_per_contract*I2818</f>
        <v>0</v>
      </c>
    </row>
    <row r="2819" spans="1:10" x14ac:dyDescent="0.2">
      <c r="A2819" t="s">
        <v>70</v>
      </c>
      <c r="B2819" s="3">
        <v>44312</v>
      </c>
      <c r="C2819">
        <v>0</v>
      </c>
      <c r="D2819">
        <v>0</v>
      </c>
      <c r="E2819">
        <f t="shared" ref="E2819:E2882" si="223">YEAR(B2819)</f>
        <v>2021</v>
      </c>
      <c r="F2819" t="str">
        <f t="shared" si="222"/>
        <v>Wallumbilla</v>
      </c>
      <c r="G2819" t="str">
        <f t="shared" ref="G2819:G2882" si="224">IF(LEFT(A2819,2)="GJ","Month",IF(OR(LEFT(A2819,2)="GK",LEFT(A2819,2)="GX"),"Quarter",IF(LEFT(A2819,2)="GY","Strip","NA")))</f>
        <v>Strip</v>
      </c>
      <c r="H2819">
        <f t="shared" ref="H2819:H2882" si="225">VALUE(MID(A2819,4,4))</f>
        <v>2023</v>
      </c>
      <c r="I2819">
        <f t="shared" ref="I2819:I2882" si="226">IF(G2819="Month",_xlfn.DAYS(EOMONTH(B2819,0),EOMONTH(B2819,-1)),IF(G2819="Quarter",_xlfn.DAYS(EOMONTH(B2819,2),EOMONTH(B2819,-1)),365))</f>
        <v>365</v>
      </c>
      <c r="J2819">
        <f>D2819*PJ_per_contract*I2819</f>
        <v>0</v>
      </c>
    </row>
    <row r="2820" spans="1:10" x14ac:dyDescent="0.2">
      <c r="A2820" t="s">
        <v>63</v>
      </c>
      <c r="B2820" s="3">
        <v>44312</v>
      </c>
      <c r="C2820">
        <v>0</v>
      </c>
      <c r="D2820">
        <v>0</v>
      </c>
      <c r="E2820">
        <f t="shared" si="223"/>
        <v>2021</v>
      </c>
      <c r="F2820" t="str">
        <f t="shared" si="222"/>
        <v>Wallumbilla</v>
      </c>
      <c r="G2820" t="str">
        <f t="shared" si="224"/>
        <v>Quarter</v>
      </c>
      <c r="H2820">
        <f t="shared" si="225"/>
        <v>2023</v>
      </c>
      <c r="I2820">
        <f t="shared" si="226"/>
        <v>91</v>
      </c>
      <c r="J2820">
        <f>D2820*PJ_per_contract*I2820</f>
        <v>0</v>
      </c>
    </row>
    <row r="2821" spans="1:10" x14ac:dyDescent="0.2">
      <c r="A2821" t="s">
        <v>64</v>
      </c>
      <c r="B2821" s="3">
        <v>44312</v>
      </c>
      <c r="C2821">
        <v>0</v>
      </c>
      <c r="D2821">
        <v>0</v>
      </c>
      <c r="E2821">
        <f t="shared" si="223"/>
        <v>2021</v>
      </c>
      <c r="F2821" t="str">
        <f t="shared" si="222"/>
        <v>Wallumbilla</v>
      </c>
      <c r="G2821" t="str">
        <f t="shared" si="224"/>
        <v>Quarter</v>
      </c>
      <c r="H2821">
        <f t="shared" si="225"/>
        <v>2023</v>
      </c>
      <c r="I2821">
        <f t="shared" si="226"/>
        <v>91</v>
      </c>
      <c r="J2821">
        <f>D2821*PJ_per_contract*I2821</f>
        <v>0</v>
      </c>
    </row>
    <row r="2822" spans="1:10" x14ac:dyDescent="0.2">
      <c r="A2822" t="s">
        <v>71</v>
      </c>
      <c r="B2822" s="3">
        <v>44312</v>
      </c>
      <c r="C2822">
        <v>0</v>
      </c>
      <c r="D2822">
        <v>0</v>
      </c>
      <c r="E2822">
        <f t="shared" si="223"/>
        <v>2021</v>
      </c>
      <c r="F2822" t="str">
        <f t="shared" si="222"/>
        <v>Wallumbilla</v>
      </c>
      <c r="G2822" t="str">
        <f t="shared" si="224"/>
        <v>Quarter</v>
      </c>
      <c r="H2822">
        <f t="shared" si="225"/>
        <v>2023</v>
      </c>
      <c r="I2822">
        <f t="shared" si="226"/>
        <v>91</v>
      </c>
      <c r="J2822">
        <f>D2822*PJ_per_contract*I2822</f>
        <v>0</v>
      </c>
    </row>
    <row r="2823" spans="1:10" x14ac:dyDescent="0.2">
      <c r="A2823" t="s">
        <v>72</v>
      </c>
      <c r="B2823" s="3">
        <v>44312</v>
      </c>
      <c r="C2823">
        <v>0</v>
      </c>
      <c r="D2823">
        <v>0</v>
      </c>
      <c r="E2823">
        <f t="shared" si="223"/>
        <v>2021</v>
      </c>
      <c r="F2823" t="str">
        <f t="shared" si="222"/>
        <v>Wallumbilla</v>
      </c>
      <c r="G2823" t="str">
        <f t="shared" si="224"/>
        <v>Quarter</v>
      </c>
      <c r="H2823">
        <f t="shared" si="225"/>
        <v>2023</v>
      </c>
      <c r="I2823">
        <f t="shared" si="226"/>
        <v>91</v>
      </c>
      <c r="J2823">
        <f>D2823*PJ_per_contract*I2823</f>
        <v>0</v>
      </c>
    </row>
    <row r="2824" spans="1:10" x14ac:dyDescent="0.2">
      <c r="A2824" t="s">
        <v>35</v>
      </c>
      <c r="B2824" s="3">
        <v>44313</v>
      </c>
      <c r="C2824">
        <v>0</v>
      </c>
      <c r="D2824">
        <v>0</v>
      </c>
      <c r="E2824">
        <f t="shared" si="223"/>
        <v>2021</v>
      </c>
      <c r="F2824" t="str">
        <f t="shared" si="222"/>
        <v>Victorian</v>
      </c>
      <c r="G2824" t="str">
        <f t="shared" si="224"/>
        <v>Month</v>
      </c>
      <c r="H2824">
        <f t="shared" si="225"/>
        <v>2021</v>
      </c>
      <c r="I2824">
        <f t="shared" si="226"/>
        <v>30</v>
      </c>
      <c r="J2824">
        <f>D2824*PJ_per_contract*I2824</f>
        <v>0</v>
      </c>
    </row>
    <row r="2825" spans="1:10" x14ac:dyDescent="0.2">
      <c r="A2825" t="s">
        <v>36</v>
      </c>
      <c r="B2825" s="3">
        <v>44313</v>
      </c>
      <c r="C2825">
        <v>0</v>
      </c>
      <c r="D2825">
        <v>0</v>
      </c>
      <c r="E2825">
        <f t="shared" si="223"/>
        <v>2021</v>
      </c>
      <c r="F2825" t="str">
        <f t="shared" si="222"/>
        <v>Victorian</v>
      </c>
      <c r="G2825" t="str">
        <f t="shared" si="224"/>
        <v>Month</v>
      </c>
      <c r="H2825">
        <f t="shared" si="225"/>
        <v>2021</v>
      </c>
      <c r="I2825">
        <f t="shared" si="226"/>
        <v>30</v>
      </c>
      <c r="J2825">
        <f>D2825*PJ_per_contract*I2825</f>
        <v>0</v>
      </c>
    </row>
    <row r="2826" spans="1:10" x14ac:dyDescent="0.2">
      <c r="A2826" t="s">
        <v>37</v>
      </c>
      <c r="B2826" s="3">
        <v>44313</v>
      </c>
      <c r="C2826">
        <v>0</v>
      </c>
      <c r="D2826">
        <v>0</v>
      </c>
      <c r="E2826">
        <f t="shared" si="223"/>
        <v>2021</v>
      </c>
      <c r="F2826" t="str">
        <f t="shared" si="222"/>
        <v>Victorian</v>
      </c>
      <c r="G2826" t="str">
        <f t="shared" si="224"/>
        <v>Month</v>
      </c>
      <c r="H2826">
        <f t="shared" si="225"/>
        <v>2021</v>
      </c>
      <c r="I2826">
        <f t="shared" si="226"/>
        <v>30</v>
      </c>
      <c r="J2826">
        <f>D2826*PJ_per_contract*I2826</f>
        <v>0</v>
      </c>
    </row>
    <row r="2827" spans="1:10" x14ac:dyDescent="0.2">
      <c r="A2827" t="s">
        <v>38</v>
      </c>
      <c r="B2827" s="3">
        <v>44313</v>
      </c>
      <c r="C2827">
        <v>0</v>
      </c>
      <c r="D2827">
        <v>0</v>
      </c>
      <c r="E2827">
        <f t="shared" si="223"/>
        <v>2021</v>
      </c>
      <c r="F2827" t="str">
        <f t="shared" si="222"/>
        <v>Victorian</v>
      </c>
      <c r="G2827" t="str">
        <f t="shared" si="224"/>
        <v>Quarter</v>
      </c>
      <c r="H2827">
        <f t="shared" si="225"/>
        <v>2021</v>
      </c>
      <c r="I2827">
        <f t="shared" si="226"/>
        <v>91</v>
      </c>
      <c r="J2827">
        <f>D2827*PJ_per_contract*I2827</f>
        <v>0</v>
      </c>
    </row>
    <row r="2828" spans="1:10" x14ac:dyDescent="0.2">
      <c r="A2828" t="s">
        <v>39</v>
      </c>
      <c r="B2828" s="3">
        <v>44313</v>
      </c>
      <c r="C2828">
        <v>127</v>
      </c>
      <c r="D2828">
        <v>0</v>
      </c>
      <c r="E2828">
        <f t="shared" si="223"/>
        <v>2021</v>
      </c>
      <c r="F2828" t="str">
        <f t="shared" si="222"/>
        <v>Wallumbilla</v>
      </c>
      <c r="G2828" t="str">
        <f t="shared" si="224"/>
        <v>Quarter</v>
      </c>
      <c r="H2828">
        <f t="shared" si="225"/>
        <v>2021</v>
      </c>
      <c r="I2828">
        <f t="shared" si="226"/>
        <v>91</v>
      </c>
      <c r="J2828">
        <f>D2828*PJ_per_contract*I2828</f>
        <v>0</v>
      </c>
    </row>
    <row r="2829" spans="1:10" x14ac:dyDescent="0.2">
      <c r="A2829" t="s">
        <v>65</v>
      </c>
      <c r="B2829" s="3">
        <v>44313</v>
      </c>
      <c r="C2829">
        <v>0</v>
      </c>
      <c r="D2829">
        <v>0</v>
      </c>
      <c r="E2829">
        <f t="shared" si="223"/>
        <v>2021</v>
      </c>
      <c r="F2829" t="str">
        <f t="shared" si="222"/>
        <v>Victorian</v>
      </c>
      <c r="G2829" t="str">
        <f t="shared" si="224"/>
        <v>Month</v>
      </c>
      <c r="H2829">
        <f t="shared" si="225"/>
        <v>2021</v>
      </c>
      <c r="I2829">
        <f t="shared" si="226"/>
        <v>30</v>
      </c>
      <c r="J2829">
        <f>D2829*PJ_per_contract*I2829</f>
        <v>0</v>
      </c>
    </row>
    <row r="2830" spans="1:10" x14ac:dyDescent="0.2">
      <c r="A2830" t="s">
        <v>66</v>
      </c>
      <c r="B2830" s="3">
        <v>44313</v>
      </c>
      <c r="C2830">
        <v>0</v>
      </c>
      <c r="D2830">
        <v>0</v>
      </c>
      <c r="E2830">
        <f t="shared" si="223"/>
        <v>2021</v>
      </c>
      <c r="F2830" t="str">
        <f t="shared" si="222"/>
        <v>Victorian</v>
      </c>
      <c r="G2830" t="str">
        <f t="shared" si="224"/>
        <v>Month</v>
      </c>
      <c r="H2830">
        <f t="shared" si="225"/>
        <v>2021</v>
      </c>
      <c r="I2830">
        <f t="shared" si="226"/>
        <v>30</v>
      </c>
      <c r="J2830">
        <f>D2830*PJ_per_contract*I2830</f>
        <v>0</v>
      </c>
    </row>
    <row r="2831" spans="1:10" x14ac:dyDescent="0.2">
      <c r="A2831" t="s">
        <v>40</v>
      </c>
      <c r="B2831" s="3">
        <v>44313</v>
      </c>
      <c r="C2831">
        <v>0</v>
      </c>
      <c r="D2831">
        <v>0</v>
      </c>
      <c r="E2831">
        <f t="shared" si="223"/>
        <v>2021</v>
      </c>
      <c r="F2831" t="str">
        <f t="shared" si="222"/>
        <v>Wallumbilla</v>
      </c>
      <c r="G2831" t="str">
        <f t="shared" si="224"/>
        <v>Strip</v>
      </c>
      <c r="H2831">
        <f t="shared" si="225"/>
        <v>2022</v>
      </c>
      <c r="I2831">
        <f t="shared" si="226"/>
        <v>365</v>
      </c>
      <c r="J2831">
        <f>D2831*PJ_per_contract*I2831</f>
        <v>0</v>
      </c>
    </row>
    <row r="2832" spans="1:10" x14ac:dyDescent="0.2">
      <c r="A2832" t="s">
        <v>41</v>
      </c>
      <c r="B2832" s="3">
        <v>44313</v>
      </c>
      <c r="C2832">
        <v>0</v>
      </c>
      <c r="D2832">
        <v>0</v>
      </c>
      <c r="E2832">
        <f t="shared" si="223"/>
        <v>2021</v>
      </c>
      <c r="F2832" t="str">
        <f t="shared" si="222"/>
        <v>Victorian</v>
      </c>
      <c r="G2832" t="str">
        <f t="shared" si="224"/>
        <v>Quarter</v>
      </c>
      <c r="H2832">
        <f t="shared" si="225"/>
        <v>2021</v>
      </c>
      <c r="I2832">
        <f t="shared" si="226"/>
        <v>91</v>
      </c>
      <c r="J2832">
        <f>D2832*PJ_per_contract*I2832</f>
        <v>0</v>
      </c>
    </row>
    <row r="2833" spans="1:10" x14ac:dyDescent="0.2">
      <c r="A2833" t="s">
        <v>67</v>
      </c>
      <c r="B2833" s="3">
        <v>44313</v>
      </c>
      <c r="C2833">
        <v>0</v>
      </c>
      <c r="D2833">
        <v>0</v>
      </c>
      <c r="E2833">
        <f t="shared" si="223"/>
        <v>2021</v>
      </c>
      <c r="F2833" t="str">
        <f t="shared" si="222"/>
        <v>Victorian</v>
      </c>
      <c r="G2833" t="str">
        <f t="shared" si="224"/>
        <v>Month</v>
      </c>
      <c r="H2833">
        <f t="shared" si="225"/>
        <v>2021</v>
      </c>
      <c r="I2833">
        <f t="shared" si="226"/>
        <v>30</v>
      </c>
      <c r="J2833">
        <f>D2833*PJ_per_contract*I2833</f>
        <v>0</v>
      </c>
    </row>
    <row r="2834" spans="1:10" x14ac:dyDescent="0.2">
      <c r="A2834" t="s">
        <v>42</v>
      </c>
      <c r="B2834" s="3">
        <v>44313</v>
      </c>
      <c r="C2834">
        <v>152</v>
      </c>
      <c r="D2834">
        <v>0</v>
      </c>
      <c r="E2834">
        <f t="shared" si="223"/>
        <v>2021</v>
      </c>
      <c r="F2834" t="str">
        <f t="shared" si="222"/>
        <v>Wallumbilla</v>
      </c>
      <c r="G2834" t="str">
        <f t="shared" si="224"/>
        <v>Quarter</v>
      </c>
      <c r="H2834">
        <f t="shared" si="225"/>
        <v>2021</v>
      </c>
      <c r="I2834">
        <f t="shared" si="226"/>
        <v>91</v>
      </c>
      <c r="J2834">
        <f>D2834*PJ_per_contract*I2834</f>
        <v>0</v>
      </c>
    </row>
    <row r="2835" spans="1:10" x14ac:dyDescent="0.2">
      <c r="A2835" t="s">
        <v>43</v>
      </c>
      <c r="B2835" s="3">
        <v>44313</v>
      </c>
      <c r="C2835">
        <v>0</v>
      </c>
      <c r="D2835">
        <v>0</v>
      </c>
      <c r="E2835">
        <f t="shared" si="223"/>
        <v>2021</v>
      </c>
      <c r="F2835" t="str">
        <f t="shared" si="222"/>
        <v>Victorian</v>
      </c>
      <c r="G2835" t="str">
        <f t="shared" si="224"/>
        <v>Quarter</v>
      </c>
      <c r="H2835">
        <f t="shared" si="225"/>
        <v>2021</v>
      </c>
      <c r="I2835">
        <f t="shared" si="226"/>
        <v>91</v>
      </c>
      <c r="J2835">
        <f>D2835*PJ_per_contract*I2835</f>
        <v>0</v>
      </c>
    </row>
    <row r="2836" spans="1:10" x14ac:dyDescent="0.2">
      <c r="A2836" t="s">
        <v>44</v>
      </c>
      <c r="B2836" s="3">
        <v>44313</v>
      </c>
      <c r="C2836">
        <v>90</v>
      </c>
      <c r="D2836">
        <v>0</v>
      </c>
      <c r="E2836">
        <f t="shared" si="223"/>
        <v>2021</v>
      </c>
      <c r="F2836" t="str">
        <f t="shared" si="222"/>
        <v>Wallumbilla</v>
      </c>
      <c r="G2836" t="str">
        <f t="shared" si="224"/>
        <v>Quarter</v>
      </c>
      <c r="H2836">
        <f t="shared" si="225"/>
        <v>2021</v>
      </c>
      <c r="I2836">
        <f t="shared" si="226"/>
        <v>91</v>
      </c>
      <c r="J2836">
        <f>D2836*PJ_per_contract*I2836</f>
        <v>0</v>
      </c>
    </row>
    <row r="2837" spans="1:10" x14ac:dyDescent="0.2">
      <c r="A2837" t="s">
        <v>45</v>
      </c>
      <c r="B2837" s="3">
        <v>44313</v>
      </c>
      <c r="C2837">
        <v>0</v>
      </c>
      <c r="D2837">
        <v>0</v>
      </c>
      <c r="E2837">
        <f t="shared" si="223"/>
        <v>2021</v>
      </c>
      <c r="F2837" t="str">
        <f t="shared" si="222"/>
        <v>Wallumbilla</v>
      </c>
      <c r="G2837" t="str">
        <f t="shared" si="224"/>
        <v>Strip</v>
      </c>
      <c r="H2837">
        <f t="shared" si="225"/>
        <v>2022</v>
      </c>
      <c r="I2837">
        <f t="shared" si="226"/>
        <v>365</v>
      </c>
      <c r="J2837">
        <f>D2837*PJ_per_contract*I2837</f>
        <v>0</v>
      </c>
    </row>
    <row r="2838" spans="1:10" x14ac:dyDescent="0.2">
      <c r="A2838" t="s">
        <v>46</v>
      </c>
      <c r="B2838" s="3">
        <v>44313</v>
      </c>
      <c r="C2838">
        <v>0</v>
      </c>
      <c r="D2838">
        <v>0</v>
      </c>
      <c r="E2838">
        <f t="shared" si="223"/>
        <v>2021</v>
      </c>
      <c r="F2838" t="str">
        <f t="shared" si="222"/>
        <v>Victorian</v>
      </c>
      <c r="G2838" t="str">
        <f t="shared" si="224"/>
        <v>Quarter</v>
      </c>
      <c r="H2838">
        <f t="shared" si="225"/>
        <v>2022</v>
      </c>
      <c r="I2838">
        <f t="shared" si="226"/>
        <v>91</v>
      </c>
      <c r="J2838">
        <f>D2838*PJ_per_contract*I2838</f>
        <v>0</v>
      </c>
    </row>
    <row r="2839" spans="1:10" x14ac:dyDescent="0.2">
      <c r="A2839" t="s">
        <v>47</v>
      </c>
      <c r="B2839" s="3">
        <v>44313</v>
      </c>
      <c r="C2839">
        <v>10</v>
      </c>
      <c r="D2839">
        <v>0</v>
      </c>
      <c r="E2839">
        <f t="shared" si="223"/>
        <v>2021</v>
      </c>
      <c r="F2839" t="str">
        <f t="shared" si="222"/>
        <v>Wallumbilla</v>
      </c>
      <c r="G2839" t="str">
        <f t="shared" si="224"/>
        <v>Quarter</v>
      </c>
      <c r="H2839">
        <f t="shared" si="225"/>
        <v>2022</v>
      </c>
      <c r="I2839">
        <f t="shared" si="226"/>
        <v>91</v>
      </c>
      <c r="J2839">
        <f>D2839*PJ_per_contract*I2839</f>
        <v>0</v>
      </c>
    </row>
    <row r="2840" spans="1:10" x14ac:dyDescent="0.2">
      <c r="A2840" t="s">
        <v>48</v>
      </c>
      <c r="B2840" s="3">
        <v>44313</v>
      </c>
      <c r="C2840">
        <v>0</v>
      </c>
      <c r="D2840">
        <v>0</v>
      </c>
      <c r="E2840">
        <f t="shared" si="223"/>
        <v>2021</v>
      </c>
      <c r="F2840" t="str">
        <f t="shared" si="222"/>
        <v>Victorian</v>
      </c>
      <c r="G2840" t="str">
        <f t="shared" si="224"/>
        <v>Quarter</v>
      </c>
      <c r="H2840">
        <f t="shared" si="225"/>
        <v>2022</v>
      </c>
      <c r="I2840">
        <f t="shared" si="226"/>
        <v>91</v>
      </c>
      <c r="J2840">
        <f>D2840*PJ_per_contract*I2840</f>
        <v>0</v>
      </c>
    </row>
    <row r="2841" spans="1:10" x14ac:dyDescent="0.2">
      <c r="A2841" t="s">
        <v>49</v>
      </c>
      <c r="B2841" s="3">
        <v>44313</v>
      </c>
      <c r="C2841">
        <v>25</v>
      </c>
      <c r="D2841">
        <v>0</v>
      </c>
      <c r="E2841">
        <f t="shared" si="223"/>
        <v>2021</v>
      </c>
      <c r="F2841" t="str">
        <f t="shared" si="222"/>
        <v>Wallumbilla</v>
      </c>
      <c r="G2841" t="str">
        <f t="shared" si="224"/>
        <v>Quarter</v>
      </c>
      <c r="H2841">
        <f t="shared" si="225"/>
        <v>2022</v>
      </c>
      <c r="I2841">
        <f t="shared" si="226"/>
        <v>91</v>
      </c>
      <c r="J2841">
        <f>D2841*PJ_per_contract*I2841</f>
        <v>0</v>
      </c>
    </row>
    <row r="2842" spans="1:10" x14ac:dyDescent="0.2">
      <c r="A2842" t="s">
        <v>59</v>
      </c>
      <c r="B2842" s="3">
        <v>44313</v>
      </c>
      <c r="C2842">
        <v>0</v>
      </c>
      <c r="D2842">
        <v>0</v>
      </c>
      <c r="E2842">
        <f t="shared" si="223"/>
        <v>2021</v>
      </c>
      <c r="F2842" t="str">
        <f t="shared" si="222"/>
        <v>Victorian</v>
      </c>
      <c r="G2842" t="str">
        <f t="shared" si="224"/>
        <v>Quarter</v>
      </c>
      <c r="H2842">
        <f t="shared" si="225"/>
        <v>2023</v>
      </c>
      <c r="I2842">
        <f t="shared" si="226"/>
        <v>91</v>
      </c>
      <c r="J2842">
        <f>D2842*PJ_per_contract*I2842</f>
        <v>0</v>
      </c>
    </row>
    <row r="2843" spans="1:10" x14ac:dyDescent="0.2">
      <c r="A2843" t="s">
        <v>55</v>
      </c>
      <c r="B2843" s="3">
        <v>44313</v>
      </c>
      <c r="C2843">
        <v>0</v>
      </c>
      <c r="D2843">
        <v>0</v>
      </c>
      <c r="E2843">
        <f t="shared" si="223"/>
        <v>2021</v>
      </c>
      <c r="F2843" t="str">
        <f t="shared" si="222"/>
        <v>Victorian</v>
      </c>
      <c r="G2843" t="str">
        <f t="shared" si="224"/>
        <v>Quarter</v>
      </c>
      <c r="H2843">
        <f t="shared" si="225"/>
        <v>2024</v>
      </c>
      <c r="I2843">
        <f t="shared" si="226"/>
        <v>91</v>
      </c>
      <c r="J2843">
        <f>D2843*PJ_per_contract*I2843</f>
        <v>0</v>
      </c>
    </row>
    <row r="2844" spans="1:10" x14ac:dyDescent="0.2">
      <c r="A2844" t="s">
        <v>68</v>
      </c>
      <c r="B2844" s="3">
        <v>44313</v>
      </c>
      <c r="C2844">
        <v>0</v>
      </c>
      <c r="D2844">
        <v>0</v>
      </c>
      <c r="E2844">
        <f t="shared" si="223"/>
        <v>2021</v>
      </c>
      <c r="F2844" t="str">
        <f t="shared" si="222"/>
        <v>Victorian</v>
      </c>
      <c r="G2844" t="str">
        <f t="shared" si="224"/>
        <v>Quarter</v>
      </c>
      <c r="H2844">
        <f t="shared" si="225"/>
        <v>2025</v>
      </c>
      <c r="I2844">
        <f t="shared" si="226"/>
        <v>91</v>
      </c>
      <c r="J2844">
        <f>D2844*PJ_per_contract*I2844</f>
        <v>0</v>
      </c>
    </row>
    <row r="2845" spans="1:10" x14ac:dyDescent="0.2">
      <c r="A2845" t="s">
        <v>52</v>
      </c>
      <c r="B2845" s="3">
        <v>44313</v>
      </c>
      <c r="C2845">
        <v>0</v>
      </c>
      <c r="D2845">
        <v>0</v>
      </c>
      <c r="E2845">
        <f t="shared" si="223"/>
        <v>2021</v>
      </c>
      <c r="F2845" t="str">
        <f t="shared" si="222"/>
        <v>Victorian</v>
      </c>
      <c r="G2845" t="str">
        <f t="shared" si="224"/>
        <v>Quarter</v>
      </c>
      <c r="H2845">
        <f t="shared" si="225"/>
        <v>2022</v>
      </c>
      <c r="I2845">
        <f t="shared" si="226"/>
        <v>91</v>
      </c>
      <c r="J2845">
        <f>D2845*PJ_per_contract*I2845</f>
        <v>0</v>
      </c>
    </row>
    <row r="2846" spans="1:10" x14ac:dyDescent="0.2">
      <c r="A2846" t="s">
        <v>53</v>
      </c>
      <c r="B2846" s="3">
        <v>44313</v>
      </c>
      <c r="C2846">
        <v>0</v>
      </c>
      <c r="D2846">
        <v>0</v>
      </c>
      <c r="E2846">
        <f t="shared" si="223"/>
        <v>2021</v>
      </c>
      <c r="F2846" t="str">
        <f t="shared" si="222"/>
        <v>Victorian</v>
      </c>
      <c r="G2846" t="str">
        <f t="shared" si="224"/>
        <v>Quarter</v>
      </c>
      <c r="H2846">
        <f t="shared" si="225"/>
        <v>2023</v>
      </c>
      <c r="I2846">
        <f t="shared" si="226"/>
        <v>91</v>
      </c>
      <c r="J2846">
        <f>D2846*PJ_per_contract*I2846</f>
        <v>0</v>
      </c>
    </row>
    <row r="2847" spans="1:10" x14ac:dyDescent="0.2">
      <c r="A2847" t="s">
        <v>69</v>
      </c>
      <c r="B2847" s="3">
        <v>44313</v>
      </c>
      <c r="C2847">
        <v>0</v>
      </c>
      <c r="D2847">
        <v>0</v>
      </c>
      <c r="E2847">
        <f t="shared" si="223"/>
        <v>2021</v>
      </c>
      <c r="F2847" t="str">
        <f t="shared" si="222"/>
        <v>Victorian</v>
      </c>
      <c r="G2847" t="str">
        <f t="shared" si="224"/>
        <v>Quarter</v>
      </c>
      <c r="H2847">
        <f t="shared" si="225"/>
        <v>2025</v>
      </c>
      <c r="I2847">
        <f t="shared" si="226"/>
        <v>91</v>
      </c>
      <c r="J2847">
        <f>D2847*PJ_per_contract*I2847</f>
        <v>0</v>
      </c>
    </row>
    <row r="2848" spans="1:10" x14ac:dyDescent="0.2">
      <c r="A2848" t="s">
        <v>51</v>
      </c>
      <c r="B2848" s="3">
        <v>44313</v>
      </c>
      <c r="C2848">
        <v>0</v>
      </c>
      <c r="D2848">
        <v>0</v>
      </c>
      <c r="E2848">
        <f t="shared" si="223"/>
        <v>2021</v>
      </c>
      <c r="F2848" t="str">
        <f t="shared" si="222"/>
        <v>Victorian</v>
      </c>
      <c r="G2848" t="str">
        <f t="shared" si="224"/>
        <v>Quarter</v>
      </c>
      <c r="H2848">
        <f t="shared" si="225"/>
        <v>2022</v>
      </c>
      <c r="I2848">
        <f t="shared" si="226"/>
        <v>91</v>
      </c>
      <c r="J2848">
        <f>D2848*PJ_per_contract*I2848</f>
        <v>0</v>
      </c>
    </row>
    <row r="2849" spans="1:10" x14ac:dyDescent="0.2">
      <c r="A2849" t="s">
        <v>50</v>
      </c>
      <c r="B2849" s="3">
        <v>44313</v>
      </c>
      <c r="C2849">
        <v>0</v>
      </c>
      <c r="D2849">
        <v>0</v>
      </c>
      <c r="E2849">
        <f t="shared" si="223"/>
        <v>2021</v>
      </c>
      <c r="F2849" t="str">
        <f t="shared" si="222"/>
        <v>Victorian</v>
      </c>
      <c r="G2849" t="str">
        <f t="shared" si="224"/>
        <v>Quarter</v>
      </c>
      <c r="H2849">
        <f t="shared" si="225"/>
        <v>2024</v>
      </c>
      <c r="I2849">
        <f t="shared" si="226"/>
        <v>91</v>
      </c>
      <c r="J2849">
        <f>D2849*PJ_per_contract*I2849</f>
        <v>0</v>
      </c>
    </row>
    <row r="2850" spans="1:10" x14ac:dyDescent="0.2">
      <c r="A2850" t="s">
        <v>58</v>
      </c>
      <c r="B2850" s="3">
        <v>44313</v>
      </c>
      <c r="C2850">
        <v>0</v>
      </c>
      <c r="D2850">
        <v>0</v>
      </c>
      <c r="E2850">
        <f t="shared" si="223"/>
        <v>2021</v>
      </c>
      <c r="F2850" t="str">
        <f t="shared" si="222"/>
        <v>Victorian</v>
      </c>
      <c r="G2850" t="str">
        <f t="shared" si="224"/>
        <v>Quarter</v>
      </c>
      <c r="H2850">
        <f t="shared" si="225"/>
        <v>2024</v>
      </c>
      <c r="I2850">
        <f t="shared" si="226"/>
        <v>91</v>
      </c>
      <c r="J2850">
        <f>D2850*PJ_per_contract*I2850</f>
        <v>0</v>
      </c>
    </row>
    <row r="2851" spans="1:10" x14ac:dyDescent="0.2">
      <c r="A2851" t="s">
        <v>56</v>
      </c>
      <c r="B2851" s="3">
        <v>44313</v>
      </c>
      <c r="C2851">
        <v>0</v>
      </c>
      <c r="D2851">
        <v>0</v>
      </c>
      <c r="E2851">
        <f t="shared" si="223"/>
        <v>2021</v>
      </c>
      <c r="F2851" t="str">
        <f t="shared" si="222"/>
        <v>Victorian</v>
      </c>
      <c r="G2851" t="str">
        <f t="shared" si="224"/>
        <v>Quarter</v>
      </c>
      <c r="H2851">
        <f t="shared" si="225"/>
        <v>2023</v>
      </c>
      <c r="I2851">
        <f t="shared" si="226"/>
        <v>91</v>
      </c>
      <c r="J2851">
        <f>D2851*PJ_per_contract*I2851</f>
        <v>0</v>
      </c>
    </row>
    <row r="2852" spans="1:10" x14ac:dyDescent="0.2">
      <c r="A2852" t="s">
        <v>57</v>
      </c>
      <c r="B2852" s="3">
        <v>44313</v>
      </c>
      <c r="C2852">
        <v>0</v>
      </c>
      <c r="D2852">
        <v>0</v>
      </c>
      <c r="E2852">
        <f t="shared" si="223"/>
        <v>2021</v>
      </c>
      <c r="F2852" t="str">
        <f t="shared" si="222"/>
        <v>Victorian</v>
      </c>
      <c r="G2852" t="str">
        <f t="shared" si="224"/>
        <v>Quarter</v>
      </c>
      <c r="H2852">
        <f t="shared" si="225"/>
        <v>2024</v>
      </c>
      <c r="I2852">
        <f t="shared" si="226"/>
        <v>91</v>
      </c>
      <c r="J2852">
        <f>D2852*PJ_per_contract*I2852</f>
        <v>0</v>
      </c>
    </row>
    <row r="2853" spans="1:10" x14ac:dyDescent="0.2">
      <c r="A2853" t="s">
        <v>54</v>
      </c>
      <c r="B2853" s="3">
        <v>44313</v>
      </c>
      <c r="C2853">
        <v>0</v>
      </c>
      <c r="D2853">
        <v>0</v>
      </c>
      <c r="E2853">
        <f t="shared" si="223"/>
        <v>2021</v>
      </c>
      <c r="F2853" t="str">
        <f t="shared" si="222"/>
        <v>Victorian</v>
      </c>
      <c r="G2853" t="str">
        <f t="shared" si="224"/>
        <v>Quarter</v>
      </c>
      <c r="H2853">
        <f t="shared" si="225"/>
        <v>2023</v>
      </c>
      <c r="I2853">
        <f t="shared" si="226"/>
        <v>91</v>
      </c>
      <c r="J2853">
        <f>D2853*PJ_per_contract*I2853</f>
        <v>0</v>
      </c>
    </row>
    <row r="2854" spans="1:10" x14ac:dyDescent="0.2">
      <c r="A2854" t="s">
        <v>60</v>
      </c>
      <c r="B2854" s="3">
        <v>44313</v>
      </c>
      <c r="C2854">
        <v>0</v>
      </c>
      <c r="D2854">
        <v>0</v>
      </c>
      <c r="E2854">
        <f t="shared" si="223"/>
        <v>2021</v>
      </c>
      <c r="F2854" t="str">
        <f t="shared" si="222"/>
        <v>Wallumbilla</v>
      </c>
      <c r="G2854" t="str">
        <f t="shared" si="224"/>
        <v>Strip</v>
      </c>
      <c r="H2854">
        <f t="shared" si="225"/>
        <v>2023</v>
      </c>
      <c r="I2854">
        <f t="shared" si="226"/>
        <v>365</v>
      </c>
      <c r="J2854">
        <f>D2854*PJ_per_contract*I2854</f>
        <v>0</v>
      </c>
    </row>
    <row r="2855" spans="1:10" x14ac:dyDescent="0.2">
      <c r="A2855" t="s">
        <v>61</v>
      </c>
      <c r="B2855" s="3">
        <v>44313</v>
      </c>
      <c r="C2855">
        <v>45</v>
      </c>
      <c r="D2855">
        <v>0</v>
      </c>
      <c r="E2855">
        <f t="shared" si="223"/>
        <v>2021</v>
      </c>
      <c r="F2855" t="str">
        <f t="shared" si="222"/>
        <v>Wallumbilla</v>
      </c>
      <c r="G2855" t="str">
        <f t="shared" si="224"/>
        <v>Quarter</v>
      </c>
      <c r="H2855">
        <f t="shared" si="225"/>
        <v>2022</v>
      </c>
      <c r="I2855">
        <f t="shared" si="226"/>
        <v>91</v>
      </c>
      <c r="J2855">
        <f>D2855*PJ_per_contract*I2855</f>
        <v>0</v>
      </c>
    </row>
    <row r="2856" spans="1:10" x14ac:dyDescent="0.2">
      <c r="A2856" t="s">
        <v>62</v>
      </c>
      <c r="B2856" s="3">
        <v>44313</v>
      </c>
      <c r="C2856">
        <v>10</v>
      </c>
      <c r="D2856">
        <v>0</v>
      </c>
      <c r="E2856">
        <f t="shared" si="223"/>
        <v>2021</v>
      </c>
      <c r="F2856" t="str">
        <f t="shared" si="222"/>
        <v>Wallumbilla</v>
      </c>
      <c r="G2856" t="str">
        <f t="shared" si="224"/>
        <v>Quarter</v>
      </c>
      <c r="H2856">
        <f t="shared" si="225"/>
        <v>2022</v>
      </c>
      <c r="I2856">
        <f t="shared" si="226"/>
        <v>91</v>
      </c>
      <c r="J2856">
        <f>D2856*PJ_per_contract*I2856</f>
        <v>0</v>
      </c>
    </row>
    <row r="2857" spans="1:10" x14ac:dyDescent="0.2">
      <c r="A2857" t="s">
        <v>70</v>
      </c>
      <c r="B2857" s="3">
        <v>44313</v>
      </c>
      <c r="C2857">
        <v>0</v>
      </c>
      <c r="D2857">
        <v>0</v>
      </c>
      <c r="E2857">
        <f t="shared" si="223"/>
        <v>2021</v>
      </c>
      <c r="F2857" t="str">
        <f t="shared" si="222"/>
        <v>Wallumbilla</v>
      </c>
      <c r="G2857" t="str">
        <f t="shared" si="224"/>
        <v>Strip</v>
      </c>
      <c r="H2857">
        <f t="shared" si="225"/>
        <v>2023</v>
      </c>
      <c r="I2857">
        <f t="shared" si="226"/>
        <v>365</v>
      </c>
      <c r="J2857">
        <f>D2857*PJ_per_contract*I2857</f>
        <v>0</v>
      </c>
    </row>
    <row r="2858" spans="1:10" x14ac:dyDescent="0.2">
      <c r="A2858" t="s">
        <v>63</v>
      </c>
      <c r="B2858" s="3">
        <v>44313</v>
      </c>
      <c r="C2858">
        <v>0</v>
      </c>
      <c r="D2858">
        <v>0</v>
      </c>
      <c r="E2858">
        <f t="shared" si="223"/>
        <v>2021</v>
      </c>
      <c r="F2858" t="str">
        <f t="shared" si="222"/>
        <v>Wallumbilla</v>
      </c>
      <c r="G2858" t="str">
        <f t="shared" si="224"/>
        <v>Quarter</v>
      </c>
      <c r="H2858">
        <f t="shared" si="225"/>
        <v>2023</v>
      </c>
      <c r="I2858">
        <f t="shared" si="226"/>
        <v>91</v>
      </c>
      <c r="J2858">
        <f>D2858*PJ_per_contract*I2858</f>
        <v>0</v>
      </c>
    </row>
    <row r="2859" spans="1:10" x14ac:dyDescent="0.2">
      <c r="A2859" t="s">
        <v>64</v>
      </c>
      <c r="B2859" s="3">
        <v>44313</v>
      </c>
      <c r="C2859">
        <v>0</v>
      </c>
      <c r="D2859">
        <v>0</v>
      </c>
      <c r="E2859">
        <f t="shared" si="223"/>
        <v>2021</v>
      </c>
      <c r="F2859" t="str">
        <f t="shared" si="222"/>
        <v>Wallumbilla</v>
      </c>
      <c r="G2859" t="str">
        <f t="shared" si="224"/>
        <v>Quarter</v>
      </c>
      <c r="H2859">
        <f t="shared" si="225"/>
        <v>2023</v>
      </c>
      <c r="I2859">
        <f t="shared" si="226"/>
        <v>91</v>
      </c>
      <c r="J2859">
        <f>D2859*PJ_per_contract*I2859</f>
        <v>0</v>
      </c>
    </row>
    <row r="2860" spans="1:10" x14ac:dyDescent="0.2">
      <c r="A2860" t="s">
        <v>71</v>
      </c>
      <c r="B2860" s="3">
        <v>44313</v>
      </c>
      <c r="C2860">
        <v>0</v>
      </c>
      <c r="D2860">
        <v>0</v>
      </c>
      <c r="E2860">
        <f t="shared" si="223"/>
        <v>2021</v>
      </c>
      <c r="F2860" t="str">
        <f t="shared" si="222"/>
        <v>Wallumbilla</v>
      </c>
      <c r="G2860" t="str">
        <f t="shared" si="224"/>
        <v>Quarter</v>
      </c>
      <c r="H2860">
        <f t="shared" si="225"/>
        <v>2023</v>
      </c>
      <c r="I2860">
        <f t="shared" si="226"/>
        <v>91</v>
      </c>
      <c r="J2860">
        <f>D2860*PJ_per_contract*I2860</f>
        <v>0</v>
      </c>
    </row>
    <row r="2861" spans="1:10" x14ac:dyDescent="0.2">
      <c r="A2861" t="s">
        <v>72</v>
      </c>
      <c r="B2861" s="3">
        <v>44313</v>
      </c>
      <c r="C2861">
        <v>0</v>
      </c>
      <c r="D2861">
        <v>0</v>
      </c>
      <c r="E2861">
        <f t="shared" si="223"/>
        <v>2021</v>
      </c>
      <c r="F2861" t="str">
        <f t="shared" si="222"/>
        <v>Wallumbilla</v>
      </c>
      <c r="G2861" t="str">
        <f t="shared" si="224"/>
        <v>Quarter</v>
      </c>
      <c r="H2861">
        <f t="shared" si="225"/>
        <v>2023</v>
      </c>
      <c r="I2861">
        <f t="shared" si="226"/>
        <v>91</v>
      </c>
      <c r="J2861">
        <f>D2861*PJ_per_contract*I2861</f>
        <v>0</v>
      </c>
    </row>
    <row r="2862" spans="1:10" x14ac:dyDescent="0.2">
      <c r="A2862" t="s">
        <v>35</v>
      </c>
      <c r="B2862" s="3">
        <v>44314</v>
      </c>
      <c r="C2862">
        <v>0</v>
      </c>
      <c r="D2862">
        <v>0</v>
      </c>
      <c r="E2862">
        <f t="shared" si="223"/>
        <v>2021</v>
      </c>
      <c r="F2862" t="str">
        <f t="shared" si="222"/>
        <v>Victorian</v>
      </c>
      <c r="G2862" t="str">
        <f t="shared" si="224"/>
        <v>Month</v>
      </c>
      <c r="H2862">
        <f t="shared" si="225"/>
        <v>2021</v>
      </c>
      <c r="I2862">
        <f t="shared" si="226"/>
        <v>30</v>
      </c>
      <c r="J2862">
        <f>D2862*PJ_per_contract*I2862</f>
        <v>0</v>
      </c>
    </row>
    <row r="2863" spans="1:10" x14ac:dyDescent="0.2">
      <c r="A2863" t="s">
        <v>36</v>
      </c>
      <c r="B2863" s="3">
        <v>44314</v>
      </c>
      <c r="C2863">
        <v>0</v>
      </c>
      <c r="D2863">
        <v>0</v>
      </c>
      <c r="E2863">
        <f t="shared" si="223"/>
        <v>2021</v>
      </c>
      <c r="F2863" t="str">
        <f t="shared" si="222"/>
        <v>Victorian</v>
      </c>
      <c r="G2863" t="str">
        <f t="shared" si="224"/>
        <v>Month</v>
      </c>
      <c r="H2863">
        <f t="shared" si="225"/>
        <v>2021</v>
      </c>
      <c r="I2863">
        <f t="shared" si="226"/>
        <v>30</v>
      </c>
      <c r="J2863">
        <f>D2863*PJ_per_contract*I2863</f>
        <v>0</v>
      </c>
    </row>
    <row r="2864" spans="1:10" x14ac:dyDescent="0.2">
      <c r="A2864" t="s">
        <v>37</v>
      </c>
      <c r="B2864" s="3">
        <v>44314</v>
      </c>
      <c r="C2864">
        <v>0</v>
      </c>
      <c r="D2864">
        <v>0</v>
      </c>
      <c r="E2864">
        <f t="shared" si="223"/>
        <v>2021</v>
      </c>
      <c r="F2864" t="str">
        <f t="shared" si="222"/>
        <v>Victorian</v>
      </c>
      <c r="G2864" t="str">
        <f t="shared" si="224"/>
        <v>Month</v>
      </c>
      <c r="H2864">
        <f t="shared" si="225"/>
        <v>2021</v>
      </c>
      <c r="I2864">
        <f t="shared" si="226"/>
        <v>30</v>
      </c>
      <c r="J2864">
        <f>D2864*PJ_per_contract*I2864</f>
        <v>0</v>
      </c>
    </row>
    <row r="2865" spans="1:10" x14ac:dyDescent="0.2">
      <c r="A2865" t="s">
        <v>38</v>
      </c>
      <c r="B2865" s="3">
        <v>44314</v>
      </c>
      <c r="C2865">
        <v>0</v>
      </c>
      <c r="D2865">
        <v>0</v>
      </c>
      <c r="E2865">
        <f t="shared" si="223"/>
        <v>2021</v>
      </c>
      <c r="F2865" t="str">
        <f t="shared" si="222"/>
        <v>Victorian</v>
      </c>
      <c r="G2865" t="str">
        <f t="shared" si="224"/>
        <v>Quarter</v>
      </c>
      <c r="H2865">
        <f t="shared" si="225"/>
        <v>2021</v>
      </c>
      <c r="I2865">
        <f t="shared" si="226"/>
        <v>91</v>
      </c>
      <c r="J2865">
        <f>D2865*PJ_per_contract*I2865</f>
        <v>0</v>
      </c>
    </row>
    <row r="2866" spans="1:10" x14ac:dyDescent="0.2">
      <c r="A2866" t="s">
        <v>39</v>
      </c>
      <c r="B2866" s="3">
        <v>44314</v>
      </c>
      <c r="C2866">
        <v>127</v>
      </c>
      <c r="D2866">
        <v>0</v>
      </c>
      <c r="E2866">
        <f t="shared" si="223"/>
        <v>2021</v>
      </c>
      <c r="F2866" t="str">
        <f t="shared" si="222"/>
        <v>Wallumbilla</v>
      </c>
      <c r="G2866" t="str">
        <f t="shared" si="224"/>
        <v>Quarter</v>
      </c>
      <c r="H2866">
        <f t="shared" si="225"/>
        <v>2021</v>
      </c>
      <c r="I2866">
        <f t="shared" si="226"/>
        <v>91</v>
      </c>
      <c r="J2866">
        <f>D2866*PJ_per_contract*I2866</f>
        <v>0</v>
      </c>
    </row>
    <row r="2867" spans="1:10" x14ac:dyDescent="0.2">
      <c r="A2867" t="s">
        <v>65</v>
      </c>
      <c r="B2867" s="3">
        <v>44314</v>
      </c>
      <c r="C2867">
        <v>0</v>
      </c>
      <c r="D2867">
        <v>0</v>
      </c>
      <c r="E2867">
        <f t="shared" si="223"/>
        <v>2021</v>
      </c>
      <c r="F2867" t="str">
        <f t="shared" si="222"/>
        <v>Victorian</v>
      </c>
      <c r="G2867" t="str">
        <f t="shared" si="224"/>
        <v>Month</v>
      </c>
      <c r="H2867">
        <f t="shared" si="225"/>
        <v>2021</v>
      </c>
      <c r="I2867">
        <f t="shared" si="226"/>
        <v>30</v>
      </c>
      <c r="J2867">
        <f>D2867*PJ_per_contract*I2867</f>
        <v>0</v>
      </c>
    </row>
    <row r="2868" spans="1:10" x14ac:dyDescent="0.2">
      <c r="A2868" t="s">
        <v>66</v>
      </c>
      <c r="B2868" s="3">
        <v>44314</v>
      </c>
      <c r="C2868">
        <v>0</v>
      </c>
      <c r="D2868">
        <v>0</v>
      </c>
      <c r="E2868">
        <f t="shared" si="223"/>
        <v>2021</v>
      </c>
      <c r="F2868" t="str">
        <f t="shared" si="222"/>
        <v>Victorian</v>
      </c>
      <c r="G2868" t="str">
        <f t="shared" si="224"/>
        <v>Month</v>
      </c>
      <c r="H2868">
        <f t="shared" si="225"/>
        <v>2021</v>
      </c>
      <c r="I2868">
        <f t="shared" si="226"/>
        <v>30</v>
      </c>
      <c r="J2868">
        <f>D2868*PJ_per_contract*I2868</f>
        <v>0</v>
      </c>
    </row>
    <row r="2869" spans="1:10" x14ac:dyDescent="0.2">
      <c r="A2869" t="s">
        <v>40</v>
      </c>
      <c r="B2869" s="3">
        <v>44314</v>
      </c>
      <c r="C2869">
        <v>0</v>
      </c>
      <c r="D2869">
        <v>0</v>
      </c>
      <c r="E2869">
        <f t="shared" si="223"/>
        <v>2021</v>
      </c>
      <c r="F2869" t="str">
        <f t="shared" si="222"/>
        <v>Wallumbilla</v>
      </c>
      <c r="G2869" t="str">
        <f t="shared" si="224"/>
        <v>Strip</v>
      </c>
      <c r="H2869">
        <f t="shared" si="225"/>
        <v>2022</v>
      </c>
      <c r="I2869">
        <f t="shared" si="226"/>
        <v>365</v>
      </c>
      <c r="J2869">
        <f>D2869*PJ_per_contract*I2869</f>
        <v>0</v>
      </c>
    </row>
    <row r="2870" spans="1:10" x14ac:dyDescent="0.2">
      <c r="A2870" t="s">
        <v>67</v>
      </c>
      <c r="B2870" s="3">
        <v>44314</v>
      </c>
      <c r="C2870">
        <v>0</v>
      </c>
      <c r="D2870">
        <v>0</v>
      </c>
      <c r="E2870">
        <f t="shared" si="223"/>
        <v>2021</v>
      </c>
      <c r="F2870" t="str">
        <f t="shared" si="222"/>
        <v>Victorian</v>
      </c>
      <c r="G2870" t="str">
        <f t="shared" si="224"/>
        <v>Month</v>
      </c>
      <c r="H2870">
        <f t="shared" si="225"/>
        <v>2021</v>
      </c>
      <c r="I2870">
        <f t="shared" si="226"/>
        <v>30</v>
      </c>
      <c r="J2870">
        <f>D2870*PJ_per_contract*I2870</f>
        <v>0</v>
      </c>
    </row>
    <row r="2871" spans="1:10" x14ac:dyDescent="0.2">
      <c r="A2871" t="s">
        <v>41</v>
      </c>
      <c r="B2871" s="3">
        <v>44314</v>
      </c>
      <c r="C2871">
        <v>0</v>
      </c>
      <c r="D2871">
        <v>0</v>
      </c>
      <c r="E2871">
        <f t="shared" si="223"/>
        <v>2021</v>
      </c>
      <c r="F2871" t="str">
        <f t="shared" si="222"/>
        <v>Victorian</v>
      </c>
      <c r="G2871" t="str">
        <f t="shared" si="224"/>
        <v>Quarter</v>
      </c>
      <c r="H2871">
        <f t="shared" si="225"/>
        <v>2021</v>
      </c>
      <c r="I2871">
        <f t="shared" si="226"/>
        <v>91</v>
      </c>
      <c r="J2871">
        <f>D2871*PJ_per_contract*I2871</f>
        <v>0</v>
      </c>
    </row>
    <row r="2872" spans="1:10" x14ac:dyDescent="0.2">
      <c r="A2872" t="s">
        <v>42</v>
      </c>
      <c r="B2872" s="3">
        <v>44314</v>
      </c>
      <c r="C2872">
        <v>152</v>
      </c>
      <c r="D2872">
        <v>0</v>
      </c>
      <c r="E2872">
        <f t="shared" si="223"/>
        <v>2021</v>
      </c>
      <c r="F2872" t="str">
        <f t="shared" si="222"/>
        <v>Wallumbilla</v>
      </c>
      <c r="G2872" t="str">
        <f t="shared" si="224"/>
        <v>Quarter</v>
      </c>
      <c r="H2872">
        <f t="shared" si="225"/>
        <v>2021</v>
      </c>
      <c r="I2872">
        <f t="shared" si="226"/>
        <v>91</v>
      </c>
      <c r="J2872">
        <f>D2872*PJ_per_contract*I2872</f>
        <v>0</v>
      </c>
    </row>
    <row r="2873" spans="1:10" x14ac:dyDescent="0.2">
      <c r="A2873" t="s">
        <v>43</v>
      </c>
      <c r="B2873" s="3">
        <v>44314</v>
      </c>
      <c r="C2873">
        <v>0</v>
      </c>
      <c r="D2873">
        <v>0</v>
      </c>
      <c r="E2873">
        <f t="shared" si="223"/>
        <v>2021</v>
      </c>
      <c r="F2873" t="str">
        <f t="shared" si="222"/>
        <v>Victorian</v>
      </c>
      <c r="G2873" t="str">
        <f t="shared" si="224"/>
        <v>Quarter</v>
      </c>
      <c r="H2873">
        <f t="shared" si="225"/>
        <v>2021</v>
      </c>
      <c r="I2873">
        <f t="shared" si="226"/>
        <v>91</v>
      </c>
      <c r="J2873">
        <f>D2873*PJ_per_contract*I2873</f>
        <v>0</v>
      </c>
    </row>
    <row r="2874" spans="1:10" x14ac:dyDescent="0.2">
      <c r="A2874" t="s">
        <v>44</v>
      </c>
      <c r="B2874" s="3">
        <v>44314</v>
      </c>
      <c r="C2874">
        <v>90</v>
      </c>
      <c r="D2874">
        <v>0</v>
      </c>
      <c r="E2874">
        <f t="shared" si="223"/>
        <v>2021</v>
      </c>
      <c r="F2874" t="str">
        <f t="shared" si="222"/>
        <v>Wallumbilla</v>
      </c>
      <c r="G2874" t="str">
        <f t="shared" si="224"/>
        <v>Quarter</v>
      </c>
      <c r="H2874">
        <f t="shared" si="225"/>
        <v>2021</v>
      </c>
      <c r="I2874">
        <f t="shared" si="226"/>
        <v>91</v>
      </c>
      <c r="J2874">
        <f>D2874*PJ_per_contract*I2874</f>
        <v>0</v>
      </c>
    </row>
    <row r="2875" spans="1:10" x14ac:dyDescent="0.2">
      <c r="A2875" t="s">
        <v>45</v>
      </c>
      <c r="B2875" s="3">
        <v>44314</v>
      </c>
      <c r="C2875">
        <v>0</v>
      </c>
      <c r="D2875">
        <v>0</v>
      </c>
      <c r="E2875">
        <f t="shared" si="223"/>
        <v>2021</v>
      </c>
      <c r="F2875" t="str">
        <f t="shared" si="222"/>
        <v>Wallumbilla</v>
      </c>
      <c r="G2875" t="str">
        <f t="shared" si="224"/>
        <v>Strip</v>
      </c>
      <c r="H2875">
        <f t="shared" si="225"/>
        <v>2022</v>
      </c>
      <c r="I2875">
        <f t="shared" si="226"/>
        <v>365</v>
      </c>
      <c r="J2875">
        <f>D2875*PJ_per_contract*I2875</f>
        <v>0</v>
      </c>
    </row>
    <row r="2876" spans="1:10" x14ac:dyDescent="0.2">
      <c r="A2876" t="s">
        <v>46</v>
      </c>
      <c r="B2876" s="3">
        <v>44314</v>
      </c>
      <c r="C2876">
        <v>0</v>
      </c>
      <c r="D2876">
        <v>0</v>
      </c>
      <c r="E2876">
        <f t="shared" si="223"/>
        <v>2021</v>
      </c>
      <c r="F2876" t="str">
        <f t="shared" si="222"/>
        <v>Victorian</v>
      </c>
      <c r="G2876" t="str">
        <f t="shared" si="224"/>
        <v>Quarter</v>
      </c>
      <c r="H2876">
        <f t="shared" si="225"/>
        <v>2022</v>
      </c>
      <c r="I2876">
        <f t="shared" si="226"/>
        <v>91</v>
      </c>
      <c r="J2876">
        <f>D2876*PJ_per_contract*I2876</f>
        <v>0</v>
      </c>
    </row>
    <row r="2877" spans="1:10" x14ac:dyDescent="0.2">
      <c r="A2877" t="s">
        <v>47</v>
      </c>
      <c r="B2877" s="3">
        <v>44314</v>
      </c>
      <c r="C2877">
        <v>10</v>
      </c>
      <c r="D2877">
        <v>0</v>
      </c>
      <c r="E2877">
        <f t="shared" si="223"/>
        <v>2021</v>
      </c>
      <c r="F2877" t="str">
        <f t="shared" si="222"/>
        <v>Wallumbilla</v>
      </c>
      <c r="G2877" t="str">
        <f t="shared" si="224"/>
        <v>Quarter</v>
      </c>
      <c r="H2877">
        <f t="shared" si="225"/>
        <v>2022</v>
      </c>
      <c r="I2877">
        <f t="shared" si="226"/>
        <v>91</v>
      </c>
      <c r="J2877">
        <f>D2877*PJ_per_contract*I2877</f>
        <v>0</v>
      </c>
    </row>
    <row r="2878" spans="1:10" x14ac:dyDescent="0.2">
      <c r="A2878" t="s">
        <v>48</v>
      </c>
      <c r="B2878" s="3">
        <v>44314</v>
      </c>
      <c r="C2878">
        <v>0</v>
      </c>
      <c r="D2878">
        <v>0</v>
      </c>
      <c r="E2878">
        <f t="shared" si="223"/>
        <v>2021</v>
      </c>
      <c r="F2878" t="str">
        <f t="shared" si="222"/>
        <v>Victorian</v>
      </c>
      <c r="G2878" t="str">
        <f t="shared" si="224"/>
        <v>Quarter</v>
      </c>
      <c r="H2878">
        <f t="shared" si="225"/>
        <v>2022</v>
      </c>
      <c r="I2878">
        <f t="shared" si="226"/>
        <v>91</v>
      </c>
      <c r="J2878">
        <f>D2878*PJ_per_contract*I2878</f>
        <v>0</v>
      </c>
    </row>
    <row r="2879" spans="1:10" x14ac:dyDescent="0.2">
      <c r="A2879" t="s">
        <v>49</v>
      </c>
      <c r="B2879" s="3">
        <v>44314</v>
      </c>
      <c r="C2879">
        <v>25</v>
      </c>
      <c r="D2879">
        <v>0</v>
      </c>
      <c r="E2879">
        <f t="shared" si="223"/>
        <v>2021</v>
      </c>
      <c r="F2879" t="str">
        <f t="shared" si="222"/>
        <v>Wallumbilla</v>
      </c>
      <c r="G2879" t="str">
        <f t="shared" si="224"/>
        <v>Quarter</v>
      </c>
      <c r="H2879">
        <f t="shared" si="225"/>
        <v>2022</v>
      </c>
      <c r="I2879">
        <f t="shared" si="226"/>
        <v>91</v>
      </c>
      <c r="J2879">
        <f>D2879*PJ_per_contract*I2879</f>
        <v>0</v>
      </c>
    </row>
    <row r="2880" spans="1:10" x14ac:dyDescent="0.2">
      <c r="A2880" t="s">
        <v>53</v>
      </c>
      <c r="B2880" s="3">
        <v>44314</v>
      </c>
      <c r="C2880">
        <v>0</v>
      </c>
      <c r="D2880">
        <v>0</v>
      </c>
      <c r="E2880">
        <f t="shared" si="223"/>
        <v>2021</v>
      </c>
      <c r="F2880" t="str">
        <f t="shared" si="222"/>
        <v>Victorian</v>
      </c>
      <c r="G2880" t="str">
        <f t="shared" si="224"/>
        <v>Quarter</v>
      </c>
      <c r="H2880">
        <f t="shared" si="225"/>
        <v>2023</v>
      </c>
      <c r="I2880">
        <f t="shared" si="226"/>
        <v>91</v>
      </c>
      <c r="J2880">
        <f>D2880*PJ_per_contract*I2880</f>
        <v>0</v>
      </c>
    </row>
    <row r="2881" spans="1:10" x14ac:dyDescent="0.2">
      <c r="A2881" t="s">
        <v>68</v>
      </c>
      <c r="B2881" s="3">
        <v>44314</v>
      </c>
      <c r="C2881">
        <v>0</v>
      </c>
      <c r="D2881">
        <v>0</v>
      </c>
      <c r="E2881">
        <f t="shared" si="223"/>
        <v>2021</v>
      </c>
      <c r="F2881" t="str">
        <f t="shared" si="222"/>
        <v>Victorian</v>
      </c>
      <c r="G2881" t="str">
        <f t="shared" si="224"/>
        <v>Quarter</v>
      </c>
      <c r="H2881">
        <f t="shared" si="225"/>
        <v>2025</v>
      </c>
      <c r="I2881">
        <f t="shared" si="226"/>
        <v>91</v>
      </c>
      <c r="J2881">
        <f>D2881*PJ_per_contract*I2881</f>
        <v>0</v>
      </c>
    </row>
    <row r="2882" spans="1:10" x14ac:dyDescent="0.2">
      <c r="A2882" t="s">
        <v>69</v>
      </c>
      <c r="B2882" s="3">
        <v>44314</v>
      </c>
      <c r="C2882">
        <v>0</v>
      </c>
      <c r="D2882">
        <v>0</v>
      </c>
      <c r="E2882">
        <f t="shared" si="223"/>
        <v>2021</v>
      </c>
      <c r="F2882" t="str">
        <f t="shared" ref="F2882:F2945" si="227">IF(OR(LEFT(A2882,2)="GJ",LEFT(A2882,2)="GK"),"Victorian",IF(OR(LEFT(A2882,2)="GX",LEFT(A2882,2)="GY"),"Wallumbilla","NA"))</f>
        <v>Victorian</v>
      </c>
      <c r="G2882" t="str">
        <f t="shared" si="224"/>
        <v>Quarter</v>
      </c>
      <c r="H2882">
        <f t="shared" si="225"/>
        <v>2025</v>
      </c>
      <c r="I2882">
        <f t="shared" si="226"/>
        <v>91</v>
      </c>
      <c r="J2882">
        <f>D2882*PJ_per_contract*I2882</f>
        <v>0</v>
      </c>
    </row>
    <row r="2883" spans="1:10" x14ac:dyDescent="0.2">
      <c r="A2883" t="s">
        <v>52</v>
      </c>
      <c r="B2883" s="3">
        <v>44314</v>
      </c>
      <c r="C2883">
        <v>0</v>
      </c>
      <c r="D2883">
        <v>0</v>
      </c>
      <c r="E2883">
        <f t="shared" ref="E2883:E2946" si="228">YEAR(B2883)</f>
        <v>2021</v>
      </c>
      <c r="F2883" t="str">
        <f t="shared" si="227"/>
        <v>Victorian</v>
      </c>
      <c r="G2883" t="str">
        <f t="shared" ref="G2883:G2946" si="229">IF(LEFT(A2883,2)="GJ","Month",IF(OR(LEFT(A2883,2)="GK",LEFT(A2883,2)="GX"),"Quarter",IF(LEFT(A2883,2)="GY","Strip","NA")))</f>
        <v>Quarter</v>
      </c>
      <c r="H2883">
        <f t="shared" ref="H2883:H2946" si="230">VALUE(MID(A2883,4,4))</f>
        <v>2022</v>
      </c>
      <c r="I2883">
        <f t="shared" ref="I2883:I2946" si="231">IF(G2883="Month",_xlfn.DAYS(EOMONTH(B2883,0),EOMONTH(B2883,-1)),IF(G2883="Quarter",_xlfn.DAYS(EOMONTH(B2883,2),EOMONTH(B2883,-1)),365))</f>
        <v>91</v>
      </c>
      <c r="J2883">
        <f>D2883*PJ_per_contract*I2883</f>
        <v>0</v>
      </c>
    </row>
    <row r="2884" spans="1:10" x14ac:dyDescent="0.2">
      <c r="A2884" t="s">
        <v>55</v>
      </c>
      <c r="B2884" s="3">
        <v>44314</v>
      </c>
      <c r="C2884">
        <v>0</v>
      </c>
      <c r="D2884">
        <v>0</v>
      </c>
      <c r="E2884">
        <f t="shared" si="228"/>
        <v>2021</v>
      </c>
      <c r="F2884" t="str">
        <f t="shared" si="227"/>
        <v>Victorian</v>
      </c>
      <c r="G2884" t="str">
        <f t="shared" si="229"/>
        <v>Quarter</v>
      </c>
      <c r="H2884">
        <f t="shared" si="230"/>
        <v>2024</v>
      </c>
      <c r="I2884">
        <f t="shared" si="231"/>
        <v>91</v>
      </c>
      <c r="J2884">
        <f>D2884*PJ_per_contract*I2884</f>
        <v>0</v>
      </c>
    </row>
    <row r="2885" spans="1:10" x14ac:dyDescent="0.2">
      <c r="A2885" t="s">
        <v>57</v>
      </c>
      <c r="B2885" s="3">
        <v>44314</v>
      </c>
      <c r="C2885">
        <v>0</v>
      </c>
      <c r="D2885">
        <v>0</v>
      </c>
      <c r="E2885">
        <f t="shared" si="228"/>
        <v>2021</v>
      </c>
      <c r="F2885" t="str">
        <f t="shared" si="227"/>
        <v>Victorian</v>
      </c>
      <c r="G2885" t="str">
        <f t="shared" si="229"/>
        <v>Quarter</v>
      </c>
      <c r="H2885">
        <f t="shared" si="230"/>
        <v>2024</v>
      </c>
      <c r="I2885">
        <f t="shared" si="231"/>
        <v>91</v>
      </c>
      <c r="J2885">
        <f>D2885*PJ_per_contract*I2885</f>
        <v>0</v>
      </c>
    </row>
    <row r="2886" spans="1:10" x14ac:dyDescent="0.2">
      <c r="A2886" t="s">
        <v>58</v>
      </c>
      <c r="B2886" s="3">
        <v>44314</v>
      </c>
      <c r="C2886">
        <v>0</v>
      </c>
      <c r="D2886">
        <v>0</v>
      </c>
      <c r="E2886">
        <f t="shared" si="228"/>
        <v>2021</v>
      </c>
      <c r="F2886" t="str">
        <f t="shared" si="227"/>
        <v>Victorian</v>
      </c>
      <c r="G2886" t="str">
        <f t="shared" si="229"/>
        <v>Quarter</v>
      </c>
      <c r="H2886">
        <f t="shared" si="230"/>
        <v>2024</v>
      </c>
      <c r="I2886">
        <f t="shared" si="231"/>
        <v>91</v>
      </c>
      <c r="J2886">
        <f>D2886*PJ_per_contract*I2886</f>
        <v>0</v>
      </c>
    </row>
    <row r="2887" spans="1:10" x14ac:dyDescent="0.2">
      <c r="A2887" t="s">
        <v>50</v>
      </c>
      <c r="B2887" s="3">
        <v>44314</v>
      </c>
      <c r="C2887">
        <v>0</v>
      </c>
      <c r="D2887">
        <v>0</v>
      </c>
      <c r="E2887">
        <f t="shared" si="228"/>
        <v>2021</v>
      </c>
      <c r="F2887" t="str">
        <f t="shared" si="227"/>
        <v>Victorian</v>
      </c>
      <c r="G2887" t="str">
        <f t="shared" si="229"/>
        <v>Quarter</v>
      </c>
      <c r="H2887">
        <f t="shared" si="230"/>
        <v>2024</v>
      </c>
      <c r="I2887">
        <f t="shared" si="231"/>
        <v>91</v>
      </c>
      <c r="J2887">
        <f>D2887*PJ_per_contract*I2887</f>
        <v>0</v>
      </c>
    </row>
    <row r="2888" spans="1:10" x14ac:dyDescent="0.2">
      <c r="A2888" t="s">
        <v>59</v>
      </c>
      <c r="B2888" s="3">
        <v>44314</v>
      </c>
      <c r="C2888">
        <v>0</v>
      </c>
      <c r="D2888">
        <v>0</v>
      </c>
      <c r="E2888">
        <f t="shared" si="228"/>
        <v>2021</v>
      </c>
      <c r="F2888" t="str">
        <f t="shared" si="227"/>
        <v>Victorian</v>
      </c>
      <c r="G2888" t="str">
        <f t="shared" si="229"/>
        <v>Quarter</v>
      </c>
      <c r="H2888">
        <f t="shared" si="230"/>
        <v>2023</v>
      </c>
      <c r="I2888">
        <f t="shared" si="231"/>
        <v>91</v>
      </c>
      <c r="J2888">
        <f>D2888*PJ_per_contract*I2888</f>
        <v>0</v>
      </c>
    </row>
    <row r="2889" spans="1:10" x14ac:dyDescent="0.2">
      <c r="A2889" t="s">
        <v>54</v>
      </c>
      <c r="B2889" s="3">
        <v>44314</v>
      </c>
      <c r="C2889">
        <v>0</v>
      </c>
      <c r="D2889">
        <v>0</v>
      </c>
      <c r="E2889">
        <f t="shared" si="228"/>
        <v>2021</v>
      </c>
      <c r="F2889" t="str">
        <f t="shared" si="227"/>
        <v>Victorian</v>
      </c>
      <c r="G2889" t="str">
        <f t="shared" si="229"/>
        <v>Quarter</v>
      </c>
      <c r="H2889">
        <f t="shared" si="230"/>
        <v>2023</v>
      </c>
      <c r="I2889">
        <f t="shared" si="231"/>
        <v>91</v>
      </c>
      <c r="J2889">
        <f>D2889*PJ_per_contract*I2889</f>
        <v>0</v>
      </c>
    </row>
    <row r="2890" spans="1:10" x14ac:dyDescent="0.2">
      <c r="A2890" t="s">
        <v>51</v>
      </c>
      <c r="B2890" s="3">
        <v>44314</v>
      </c>
      <c r="C2890">
        <v>0</v>
      </c>
      <c r="D2890">
        <v>0</v>
      </c>
      <c r="E2890">
        <f t="shared" si="228"/>
        <v>2021</v>
      </c>
      <c r="F2890" t="str">
        <f t="shared" si="227"/>
        <v>Victorian</v>
      </c>
      <c r="G2890" t="str">
        <f t="shared" si="229"/>
        <v>Quarter</v>
      </c>
      <c r="H2890">
        <f t="shared" si="230"/>
        <v>2022</v>
      </c>
      <c r="I2890">
        <f t="shared" si="231"/>
        <v>91</v>
      </c>
      <c r="J2890">
        <f>D2890*PJ_per_contract*I2890</f>
        <v>0</v>
      </c>
    </row>
    <row r="2891" spans="1:10" x14ac:dyDescent="0.2">
      <c r="A2891" t="s">
        <v>56</v>
      </c>
      <c r="B2891" s="3">
        <v>44314</v>
      </c>
      <c r="C2891">
        <v>0</v>
      </c>
      <c r="D2891">
        <v>0</v>
      </c>
      <c r="E2891">
        <f t="shared" si="228"/>
        <v>2021</v>
      </c>
      <c r="F2891" t="str">
        <f t="shared" si="227"/>
        <v>Victorian</v>
      </c>
      <c r="G2891" t="str">
        <f t="shared" si="229"/>
        <v>Quarter</v>
      </c>
      <c r="H2891">
        <f t="shared" si="230"/>
        <v>2023</v>
      </c>
      <c r="I2891">
        <f t="shared" si="231"/>
        <v>91</v>
      </c>
      <c r="J2891">
        <f>D2891*PJ_per_contract*I2891</f>
        <v>0</v>
      </c>
    </row>
    <row r="2892" spans="1:10" x14ac:dyDescent="0.2">
      <c r="A2892" t="s">
        <v>60</v>
      </c>
      <c r="B2892" s="3">
        <v>44314</v>
      </c>
      <c r="C2892">
        <v>0</v>
      </c>
      <c r="D2892">
        <v>0</v>
      </c>
      <c r="E2892">
        <f t="shared" si="228"/>
        <v>2021</v>
      </c>
      <c r="F2892" t="str">
        <f t="shared" si="227"/>
        <v>Wallumbilla</v>
      </c>
      <c r="G2892" t="str">
        <f t="shared" si="229"/>
        <v>Strip</v>
      </c>
      <c r="H2892">
        <f t="shared" si="230"/>
        <v>2023</v>
      </c>
      <c r="I2892">
        <f t="shared" si="231"/>
        <v>365</v>
      </c>
      <c r="J2892">
        <f>D2892*PJ_per_contract*I2892</f>
        <v>0</v>
      </c>
    </row>
    <row r="2893" spans="1:10" x14ac:dyDescent="0.2">
      <c r="A2893" t="s">
        <v>61</v>
      </c>
      <c r="B2893" s="3">
        <v>44314</v>
      </c>
      <c r="C2893">
        <v>45</v>
      </c>
      <c r="D2893">
        <v>0</v>
      </c>
      <c r="E2893">
        <f t="shared" si="228"/>
        <v>2021</v>
      </c>
      <c r="F2893" t="str">
        <f t="shared" si="227"/>
        <v>Wallumbilla</v>
      </c>
      <c r="G2893" t="str">
        <f t="shared" si="229"/>
        <v>Quarter</v>
      </c>
      <c r="H2893">
        <f t="shared" si="230"/>
        <v>2022</v>
      </c>
      <c r="I2893">
        <f t="shared" si="231"/>
        <v>91</v>
      </c>
      <c r="J2893">
        <f>D2893*PJ_per_contract*I2893</f>
        <v>0</v>
      </c>
    </row>
    <row r="2894" spans="1:10" x14ac:dyDescent="0.2">
      <c r="A2894" t="s">
        <v>62</v>
      </c>
      <c r="B2894" s="3">
        <v>44314</v>
      </c>
      <c r="C2894">
        <v>10</v>
      </c>
      <c r="D2894">
        <v>0</v>
      </c>
      <c r="E2894">
        <f t="shared" si="228"/>
        <v>2021</v>
      </c>
      <c r="F2894" t="str">
        <f t="shared" si="227"/>
        <v>Wallumbilla</v>
      </c>
      <c r="G2894" t="str">
        <f t="shared" si="229"/>
        <v>Quarter</v>
      </c>
      <c r="H2894">
        <f t="shared" si="230"/>
        <v>2022</v>
      </c>
      <c r="I2894">
        <f t="shared" si="231"/>
        <v>91</v>
      </c>
      <c r="J2894">
        <f>D2894*PJ_per_contract*I2894</f>
        <v>0</v>
      </c>
    </row>
    <row r="2895" spans="1:10" x14ac:dyDescent="0.2">
      <c r="A2895" t="s">
        <v>70</v>
      </c>
      <c r="B2895" s="3">
        <v>44314</v>
      </c>
      <c r="C2895">
        <v>0</v>
      </c>
      <c r="D2895">
        <v>0</v>
      </c>
      <c r="E2895">
        <f t="shared" si="228"/>
        <v>2021</v>
      </c>
      <c r="F2895" t="str">
        <f t="shared" si="227"/>
        <v>Wallumbilla</v>
      </c>
      <c r="G2895" t="str">
        <f t="shared" si="229"/>
        <v>Strip</v>
      </c>
      <c r="H2895">
        <f t="shared" si="230"/>
        <v>2023</v>
      </c>
      <c r="I2895">
        <f t="shared" si="231"/>
        <v>365</v>
      </c>
      <c r="J2895">
        <f>D2895*PJ_per_contract*I2895</f>
        <v>0</v>
      </c>
    </row>
    <row r="2896" spans="1:10" x14ac:dyDescent="0.2">
      <c r="A2896" t="s">
        <v>63</v>
      </c>
      <c r="B2896" s="3">
        <v>44314</v>
      </c>
      <c r="C2896">
        <v>0</v>
      </c>
      <c r="D2896">
        <v>0</v>
      </c>
      <c r="E2896">
        <f t="shared" si="228"/>
        <v>2021</v>
      </c>
      <c r="F2896" t="str">
        <f t="shared" si="227"/>
        <v>Wallumbilla</v>
      </c>
      <c r="G2896" t="str">
        <f t="shared" si="229"/>
        <v>Quarter</v>
      </c>
      <c r="H2896">
        <f t="shared" si="230"/>
        <v>2023</v>
      </c>
      <c r="I2896">
        <f t="shared" si="231"/>
        <v>91</v>
      </c>
      <c r="J2896">
        <f>D2896*PJ_per_contract*I2896</f>
        <v>0</v>
      </c>
    </row>
    <row r="2897" spans="1:10" x14ac:dyDescent="0.2">
      <c r="A2897" t="s">
        <v>64</v>
      </c>
      <c r="B2897" s="3">
        <v>44314</v>
      </c>
      <c r="C2897">
        <v>0</v>
      </c>
      <c r="D2897">
        <v>0</v>
      </c>
      <c r="E2897">
        <f t="shared" si="228"/>
        <v>2021</v>
      </c>
      <c r="F2897" t="str">
        <f t="shared" si="227"/>
        <v>Wallumbilla</v>
      </c>
      <c r="G2897" t="str">
        <f t="shared" si="229"/>
        <v>Quarter</v>
      </c>
      <c r="H2897">
        <f t="shared" si="230"/>
        <v>2023</v>
      </c>
      <c r="I2897">
        <f t="shared" si="231"/>
        <v>91</v>
      </c>
      <c r="J2897">
        <f>D2897*PJ_per_contract*I2897</f>
        <v>0</v>
      </c>
    </row>
    <row r="2898" spans="1:10" x14ac:dyDescent="0.2">
      <c r="A2898" t="s">
        <v>71</v>
      </c>
      <c r="B2898" s="3">
        <v>44314</v>
      </c>
      <c r="C2898">
        <v>0</v>
      </c>
      <c r="D2898">
        <v>0</v>
      </c>
      <c r="E2898">
        <f t="shared" si="228"/>
        <v>2021</v>
      </c>
      <c r="F2898" t="str">
        <f t="shared" si="227"/>
        <v>Wallumbilla</v>
      </c>
      <c r="G2898" t="str">
        <f t="shared" si="229"/>
        <v>Quarter</v>
      </c>
      <c r="H2898">
        <f t="shared" si="230"/>
        <v>2023</v>
      </c>
      <c r="I2898">
        <f t="shared" si="231"/>
        <v>91</v>
      </c>
      <c r="J2898">
        <f>D2898*PJ_per_contract*I2898</f>
        <v>0</v>
      </c>
    </row>
    <row r="2899" spans="1:10" x14ac:dyDescent="0.2">
      <c r="A2899" t="s">
        <v>72</v>
      </c>
      <c r="B2899" s="3">
        <v>44314</v>
      </c>
      <c r="C2899">
        <v>0</v>
      </c>
      <c r="D2899">
        <v>0</v>
      </c>
      <c r="E2899">
        <f t="shared" si="228"/>
        <v>2021</v>
      </c>
      <c r="F2899" t="str">
        <f t="shared" si="227"/>
        <v>Wallumbilla</v>
      </c>
      <c r="G2899" t="str">
        <f t="shared" si="229"/>
        <v>Quarter</v>
      </c>
      <c r="H2899">
        <f t="shared" si="230"/>
        <v>2023</v>
      </c>
      <c r="I2899">
        <f t="shared" si="231"/>
        <v>91</v>
      </c>
      <c r="J2899">
        <f>D2899*PJ_per_contract*I2899</f>
        <v>0</v>
      </c>
    </row>
    <row r="2900" spans="1:10" x14ac:dyDescent="0.2">
      <c r="A2900" t="s">
        <v>35</v>
      </c>
      <c r="B2900" s="3">
        <v>44315</v>
      </c>
      <c r="C2900">
        <v>0</v>
      </c>
      <c r="D2900">
        <v>0</v>
      </c>
      <c r="E2900">
        <f t="shared" si="228"/>
        <v>2021</v>
      </c>
      <c r="F2900" t="str">
        <f t="shared" si="227"/>
        <v>Victorian</v>
      </c>
      <c r="G2900" t="str">
        <f t="shared" si="229"/>
        <v>Month</v>
      </c>
      <c r="H2900">
        <f t="shared" si="230"/>
        <v>2021</v>
      </c>
      <c r="I2900">
        <f t="shared" si="231"/>
        <v>30</v>
      </c>
      <c r="J2900">
        <f>D2900*PJ_per_contract*I2900</f>
        <v>0</v>
      </c>
    </row>
    <row r="2901" spans="1:10" x14ac:dyDescent="0.2">
      <c r="A2901" t="s">
        <v>36</v>
      </c>
      <c r="B2901" s="3">
        <v>44315</v>
      </c>
      <c r="C2901">
        <v>0</v>
      </c>
      <c r="D2901">
        <v>0</v>
      </c>
      <c r="E2901">
        <f t="shared" si="228"/>
        <v>2021</v>
      </c>
      <c r="F2901" t="str">
        <f t="shared" si="227"/>
        <v>Victorian</v>
      </c>
      <c r="G2901" t="str">
        <f t="shared" si="229"/>
        <v>Month</v>
      </c>
      <c r="H2901">
        <f t="shared" si="230"/>
        <v>2021</v>
      </c>
      <c r="I2901">
        <f t="shared" si="231"/>
        <v>30</v>
      </c>
      <c r="J2901">
        <f>D2901*PJ_per_contract*I2901</f>
        <v>0</v>
      </c>
    </row>
    <row r="2902" spans="1:10" x14ac:dyDescent="0.2">
      <c r="A2902" t="s">
        <v>37</v>
      </c>
      <c r="B2902" s="3">
        <v>44315</v>
      </c>
      <c r="C2902">
        <v>0</v>
      </c>
      <c r="D2902">
        <v>0</v>
      </c>
      <c r="E2902">
        <f t="shared" si="228"/>
        <v>2021</v>
      </c>
      <c r="F2902" t="str">
        <f t="shared" si="227"/>
        <v>Victorian</v>
      </c>
      <c r="G2902" t="str">
        <f t="shared" si="229"/>
        <v>Month</v>
      </c>
      <c r="H2902">
        <f t="shared" si="230"/>
        <v>2021</v>
      </c>
      <c r="I2902">
        <f t="shared" si="231"/>
        <v>30</v>
      </c>
      <c r="J2902">
        <f>D2902*PJ_per_contract*I2902</f>
        <v>0</v>
      </c>
    </row>
    <row r="2903" spans="1:10" x14ac:dyDescent="0.2">
      <c r="A2903" t="s">
        <v>38</v>
      </c>
      <c r="B2903" s="3">
        <v>44315</v>
      </c>
      <c r="C2903">
        <v>0</v>
      </c>
      <c r="D2903">
        <v>0</v>
      </c>
      <c r="E2903">
        <f t="shared" si="228"/>
        <v>2021</v>
      </c>
      <c r="F2903" t="str">
        <f t="shared" si="227"/>
        <v>Victorian</v>
      </c>
      <c r="G2903" t="str">
        <f t="shared" si="229"/>
        <v>Quarter</v>
      </c>
      <c r="H2903">
        <f t="shared" si="230"/>
        <v>2021</v>
      </c>
      <c r="I2903">
        <f t="shared" si="231"/>
        <v>91</v>
      </c>
      <c r="J2903">
        <f>D2903*PJ_per_contract*I2903</f>
        <v>0</v>
      </c>
    </row>
    <row r="2904" spans="1:10" x14ac:dyDescent="0.2">
      <c r="A2904" t="s">
        <v>39</v>
      </c>
      <c r="B2904" s="3">
        <v>44315</v>
      </c>
      <c r="C2904">
        <v>127</v>
      </c>
      <c r="D2904">
        <v>0</v>
      </c>
      <c r="E2904">
        <f t="shared" si="228"/>
        <v>2021</v>
      </c>
      <c r="F2904" t="str">
        <f t="shared" si="227"/>
        <v>Wallumbilla</v>
      </c>
      <c r="G2904" t="str">
        <f t="shared" si="229"/>
        <v>Quarter</v>
      </c>
      <c r="H2904">
        <f t="shared" si="230"/>
        <v>2021</v>
      </c>
      <c r="I2904">
        <f t="shared" si="231"/>
        <v>91</v>
      </c>
      <c r="J2904">
        <f>D2904*PJ_per_contract*I2904</f>
        <v>0</v>
      </c>
    </row>
    <row r="2905" spans="1:10" x14ac:dyDescent="0.2">
      <c r="A2905" t="s">
        <v>65</v>
      </c>
      <c r="B2905" s="3">
        <v>44315</v>
      </c>
      <c r="C2905">
        <v>0</v>
      </c>
      <c r="D2905">
        <v>0</v>
      </c>
      <c r="E2905">
        <f t="shared" si="228"/>
        <v>2021</v>
      </c>
      <c r="F2905" t="str">
        <f t="shared" si="227"/>
        <v>Victorian</v>
      </c>
      <c r="G2905" t="str">
        <f t="shared" si="229"/>
        <v>Month</v>
      </c>
      <c r="H2905">
        <f t="shared" si="230"/>
        <v>2021</v>
      </c>
      <c r="I2905">
        <f t="shared" si="231"/>
        <v>30</v>
      </c>
      <c r="J2905">
        <f>D2905*PJ_per_contract*I2905</f>
        <v>0</v>
      </c>
    </row>
    <row r="2906" spans="1:10" x14ac:dyDescent="0.2">
      <c r="A2906" t="s">
        <v>66</v>
      </c>
      <c r="B2906" s="3">
        <v>44315</v>
      </c>
      <c r="C2906">
        <v>0</v>
      </c>
      <c r="D2906">
        <v>0</v>
      </c>
      <c r="E2906">
        <f t="shared" si="228"/>
        <v>2021</v>
      </c>
      <c r="F2906" t="str">
        <f t="shared" si="227"/>
        <v>Victorian</v>
      </c>
      <c r="G2906" t="str">
        <f t="shared" si="229"/>
        <v>Month</v>
      </c>
      <c r="H2906">
        <f t="shared" si="230"/>
        <v>2021</v>
      </c>
      <c r="I2906">
        <f t="shared" si="231"/>
        <v>30</v>
      </c>
      <c r="J2906">
        <f>D2906*PJ_per_contract*I2906</f>
        <v>0</v>
      </c>
    </row>
    <row r="2907" spans="1:10" x14ac:dyDescent="0.2">
      <c r="A2907" t="s">
        <v>40</v>
      </c>
      <c r="B2907" s="3">
        <v>44315</v>
      </c>
      <c r="C2907">
        <v>0</v>
      </c>
      <c r="D2907">
        <v>0</v>
      </c>
      <c r="E2907">
        <f t="shared" si="228"/>
        <v>2021</v>
      </c>
      <c r="F2907" t="str">
        <f t="shared" si="227"/>
        <v>Wallumbilla</v>
      </c>
      <c r="G2907" t="str">
        <f t="shared" si="229"/>
        <v>Strip</v>
      </c>
      <c r="H2907">
        <f t="shared" si="230"/>
        <v>2022</v>
      </c>
      <c r="I2907">
        <f t="shared" si="231"/>
        <v>365</v>
      </c>
      <c r="J2907">
        <f>D2907*PJ_per_contract*I2907</f>
        <v>0</v>
      </c>
    </row>
    <row r="2908" spans="1:10" x14ac:dyDescent="0.2">
      <c r="A2908" t="s">
        <v>67</v>
      </c>
      <c r="B2908" s="3">
        <v>44315</v>
      </c>
      <c r="C2908">
        <v>0</v>
      </c>
      <c r="D2908">
        <v>0</v>
      </c>
      <c r="E2908">
        <f t="shared" si="228"/>
        <v>2021</v>
      </c>
      <c r="F2908" t="str">
        <f t="shared" si="227"/>
        <v>Victorian</v>
      </c>
      <c r="G2908" t="str">
        <f t="shared" si="229"/>
        <v>Month</v>
      </c>
      <c r="H2908">
        <f t="shared" si="230"/>
        <v>2021</v>
      </c>
      <c r="I2908">
        <f t="shared" si="231"/>
        <v>30</v>
      </c>
      <c r="J2908">
        <f>D2908*PJ_per_contract*I2908</f>
        <v>0</v>
      </c>
    </row>
    <row r="2909" spans="1:10" x14ac:dyDescent="0.2">
      <c r="A2909" t="s">
        <v>41</v>
      </c>
      <c r="B2909" s="3">
        <v>44315</v>
      </c>
      <c r="C2909">
        <v>0</v>
      </c>
      <c r="D2909">
        <v>0</v>
      </c>
      <c r="E2909">
        <f t="shared" si="228"/>
        <v>2021</v>
      </c>
      <c r="F2909" t="str">
        <f t="shared" si="227"/>
        <v>Victorian</v>
      </c>
      <c r="G2909" t="str">
        <f t="shared" si="229"/>
        <v>Quarter</v>
      </c>
      <c r="H2909">
        <f t="shared" si="230"/>
        <v>2021</v>
      </c>
      <c r="I2909">
        <f t="shared" si="231"/>
        <v>91</v>
      </c>
      <c r="J2909">
        <f>D2909*PJ_per_contract*I2909</f>
        <v>0</v>
      </c>
    </row>
    <row r="2910" spans="1:10" x14ac:dyDescent="0.2">
      <c r="A2910" t="s">
        <v>42</v>
      </c>
      <c r="B2910" s="3">
        <v>44315</v>
      </c>
      <c r="C2910">
        <v>152</v>
      </c>
      <c r="D2910">
        <v>0</v>
      </c>
      <c r="E2910">
        <f t="shared" si="228"/>
        <v>2021</v>
      </c>
      <c r="F2910" t="str">
        <f t="shared" si="227"/>
        <v>Wallumbilla</v>
      </c>
      <c r="G2910" t="str">
        <f t="shared" si="229"/>
        <v>Quarter</v>
      </c>
      <c r="H2910">
        <f t="shared" si="230"/>
        <v>2021</v>
      </c>
      <c r="I2910">
        <f t="shared" si="231"/>
        <v>91</v>
      </c>
      <c r="J2910">
        <f>D2910*PJ_per_contract*I2910</f>
        <v>0</v>
      </c>
    </row>
    <row r="2911" spans="1:10" x14ac:dyDescent="0.2">
      <c r="A2911" t="s">
        <v>43</v>
      </c>
      <c r="B2911" s="3">
        <v>44315</v>
      </c>
      <c r="C2911">
        <v>0</v>
      </c>
      <c r="D2911">
        <v>0</v>
      </c>
      <c r="E2911">
        <f t="shared" si="228"/>
        <v>2021</v>
      </c>
      <c r="F2911" t="str">
        <f t="shared" si="227"/>
        <v>Victorian</v>
      </c>
      <c r="G2911" t="str">
        <f t="shared" si="229"/>
        <v>Quarter</v>
      </c>
      <c r="H2911">
        <f t="shared" si="230"/>
        <v>2021</v>
      </c>
      <c r="I2911">
        <f t="shared" si="231"/>
        <v>91</v>
      </c>
      <c r="J2911">
        <f>D2911*PJ_per_contract*I2911</f>
        <v>0</v>
      </c>
    </row>
    <row r="2912" spans="1:10" x14ac:dyDescent="0.2">
      <c r="A2912" t="s">
        <v>44</v>
      </c>
      <c r="B2912" s="3">
        <v>44315</v>
      </c>
      <c r="C2912">
        <v>90</v>
      </c>
      <c r="D2912">
        <v>0</v>
      </c>
      <c r="E2912">
        <f t="shared" si="228"/>
        <v>2021</v>
      </c>
      <c r="F2912" t="str">
        <f t="shared" si="227"/>
        <v>Wallumbilla</v>
      </c>
      <c r="G2912" t="str">
        <f t="shared" si="229"/>
        <v>Quarter</v>
      </c>
      <c r="H2912">
        <f t="shared" si="230"/>
        <v>2021</v>
      </c>
      <c r="I2912">
        <f t="shared" si="231"/>
        <v>91</v>
      </c>
      <c r="J2912">
        <f>D2912*PJ_per_contract*I2912</f>
        <v>0</v>
      </c>
    </row>
    <row r="2913" spans="1:10" x14ac:dyDescent="0.2">
      <c r="A2913" t="s">
        <v>45</v>
      </c>
      <c r="B2913" s="3">
        <v>44315</v>
      </c>
      <c r="C2913">
        <v>0</v>
      </c>
      <c r="D2913">
        <v>0</v>
      </c>
      <c r="E2913">
        <f t="shared" si="228"/>
        <v>2021</v>
      </c>
      <c r="F2913" t="str">
        <f t="shared" si="227"/>
        <v>Wallumbilla</v>
      </c>
      <c r="G2913" t="str">
        <f t="shared" si="229"/>
        <v>Strip</v>
      </c>
      <c r="H2913">
        <f t="shared" si="230"/>
        <v>2022</v>
      </c>
      <c r="I2913">
        <f t="shared" si="231"/>
        <v>365</v>
      </c>
      <c r="J2913">
        <f>D2913*PJ_per_contract*I2913</f>
        <v>0</v>
      </c>
    </row>
    <row r="2914" spans="1:10" x14ac:dyDescent="0.2">
      <c r="A2914" t="s">
        <v>46</v>
      </c>
      <c r="B2914" s="3">
        <v>44315</v>
      </c>
      <c r="C2914">
        <v>0</v>
      </c>
      <c r="D2914">
        <v>0</v>
      </c>
      <c r="E2914">
        <f t="shared" si="228"/>
        <v>2021</v>
      </c>
      <c r="F2914" t="str">
        <f t="shared" si="227"/>
        <v>Victorian</v>
      </c>
      <c r="G2914" t="str">
        <f t="shared" si="229"/>
        <v>Quarter</v>
      </c>
      <c r="H2914">
        <f t="shared" si="230"/>
        <v>2022</v>
      </c>
      <c r="I2914">
        <f t="shared" si="231"/>
        <v>91</v>
      </c>
      <c r="J2914">
        <f>D2914*PJ_per_contract*I2914</f>
        <v>0</v>
      </c>
    </row>
    <row r="2915" spans="1:10" x14ac:dyDescent="0.2">
      <c r="A2915" t="s">
        <v>47</v>
      </c>
      <c r="B2915" s="3">
        <v>44315</v>
      </c>
      <c r="C2915">
        <v>10</v>
      </c>
      <c r="D2915">
        <v>0</v>
      </c>
      <c r="E2915">
        <f t="shared" si="228"/>
        <v>2021</v>
      </c>
      <c r="F2915" t="str">
        <f t="shared" si="227"/>
        <v>Wallumbilla</v>
      </c>
      <c r="G2915" t="str">
        <f t="shared" si="229"/>
        <v>Quarter</v>
      </c>
      <c r="H2915">
        <f t="shared" si="230"/>
        <v>2022</v>
      </c>
      <c r="I2915">
        <f t="shared" si="231"/>
        <v>91</v>
      </c>
      <c r="J2915">
        <f>D2915*PJ_per_contract*I2915</f>
        <v>0</v>
      </c>
    </row>
    <row r="2916" spans="1:10" x14ac:dyDescent="0.2">
      <c r="A2916" t="s">
        <v>48</v>
      </c>
      <c r="B2916" s="3">
        <v>44315</v>
      </c>
      <c r="C2916">
        <v>0</v>
      </c>
      <c r="D2916">
        <v>0</v>
      </c>
      <c r="E2916">
        <f t="shared" si="228"/>
        <v>2021</v>
      </c>
      <c r="F2916" t="str">
        <f t="shared" si="227"/>
        <v>Victorian</v>
      </c>
      <c r="G2916" t="str">
        <f t="shared" si="229"/>
        <v>Quarter</v>
      </c>
      <c r="H2916">
        <f t="shared" si="230"/>
        <v>2022</v>
      </c>
      <c r="I2916">
        <f t="shared" si="231"/>
        <v>91</v>
      </c>
      <c r="J2916">
        <f>D2916*PJ_per_contract*I2916</f>
        <v>0</v>
      </c>
    </row>
    <row r="2917" spans="1:10" x14ac:dyDescent="0.2">
      <c r="A2917" t="s">
        <v>49</v>
      </c>
      <c r="B2917" s="3">
        <v>44315</v>
      </c>
      <c r="C2917">
        <v>25</v>
      </c>
      <c r="D2917">
        <v>0</v>
      </c>
      <c r="E2917">
        <f t="shared" si="228"/>
        <v>2021</v>
      </c>
      <c r="F2917" t="str">
        <f t="shared" si="227"/>
        <v>Wallumbilla</v>
      </c>
      <c r="G2917" t="str">
        <f t="shared" si="229"/>
        <v>Quarter</v>
      </c>
      <c r="H2917">
        <f t="shared" si="230"/>
        <v>2022</v>
      </c>
      <c r="I2917">
        <f t="shared" si="231"/>
        <v>91</v>
      </c>
      <c r="J2917">
        <f>D2917*PJ_per_contract*I2917</f>
        <v>0</v>
      </c>
    </row>
    <row r="2918" spans="1:10" x14ac:dyDescent="0.2">
      <c r="A2918" t="s">
        <v>50</v>
      </c>
      <c r="B2918" s="3">
        <v>44315</v>
      </c>
      <c r="C2918">
        <v>0</v>
      </c>
      <c r="D2918">
        <v>0</v>
      </c>
      <c r="E2918">
        <f t="shared" si="228"/>
        <v>2021</v>
      </c>
      <c r="F2918" t="str">
        <f t="shared" si="227"/>
        <v>Victorian</v>
      </c>
      <c r="G2918" t="str">
        <f t="shared" si="229"/>
        <v>Quarter</v>
      </c>
      <c r="H2918">
        <f t="shared" si="230"/>
        <v>2024</v>
      </c>
      <c r="I2918">
        <f t="shared" si="231"/>
        <v>91</v>
      </c>
      <c r="J2918">
        <f>D2918*PJ_per_contract*I2918</f>
        <v>0</v>
      </c>
    </row>
    <row r="2919" spans="1:10" x14ac:dyDescent="0.2">
      <c r="A2919" t="s">
        <v>51</v>
      </c>
      <c r="B2919" s="3">
        <v>44315</v>
      </c>
      <c r="C2919">
        <v>0</v>
      </c>
      <c r="D2919">
        <v>0</v>
      </c>
      <c r="E2919">
        <f t="shared" si="228"/>
        <v>2021</v>
      </c>
      <c r="F2919" t="str">
        <f t="shared" si="227"/>
        <v>Victorian</v>
      </c>
      <c r="G2919" t="str">
        <f t="shared" si="229"/>
        <v>Quarter</v>
      </c>
      <c r="H2919">
        <f t="shared" si="230"/>
        <v>2022</v>
      </c>
      <c r="I2919">
        <f t="shared" si="231"/>
        <v>91</v>
      </c>
      <c r="J2919">
        <f>D2919*PJ_per_contract*I2919</f>
        <v>0</v>
      </c>
    </row>
    <row r="2920" spans="1:10" x14ac:dyDescent="0.2">
      <c r="A2920" t="s">
        <v>55</v>
      </c>
      <c r="B2920" s="3">
        <v>44315</v>
      </c>
      <c r="C2920">
        <v>0</v>
      </c>
      <c r="D2920">
        <v>0</v>
      </c>
      <c r="E2920">
        <f t="shared" si="228"/>
        <v>2021</v>
      </c>
      <c r="F2920" t="str">
        <f t="shared" si="227"/>
        <v>Victorian</v>
      </c>
      <c r="G2920" t="str">
        <f t="shared" si="229"/>
        <v>Quarter</v>
      </c>
      <c r="H2920">
        <f t="shared" si="230"/>
        <v>2024</v>
      </c>
      <c r="I2920">
        <f t="shared" si="231"/>
        <v>91</v>
      </c>
      <c r="J2920">
        <f>D2920*PJ_per_contract*I2920</f>
        <v>0</v>
      </c>
    </row>
    <row r="2921" spans="1:10" x14ac:dyDescent="0.2">
      <c r="A2921" t="s">
        <v>52</v>
      </c>
      <c r="B2921" s="3">
        <v>44315</v>
      </c>
      <c r="C2921">
        <v>0</v>
      </c>
      <c r="D2921">
        <v>0</v>
      </c>
      <c r="E2921">
        <f t="shared" si="228"/>
        <v>2021</v>
      </c>
      <c r="F2921" t="str">
        <f t="shared" si="227"/>
        <v>Victorian</v>
      </c>
      <c r="G2921" t="str">
        <f t="shared" si="229"/>
        <v>Quarter</v>
      </c>
      <c r="H2921">
        <f t="shared" si="230"/>
        <v>2022</v>
      </c>
      <c r="I2921">
        <f t="shared" si="231"/>
        <v>91</v>
      </c>
      <c r="J2921">
        <f>D2921*PJ_per_contract*I2921</f>
        <v>0</v>
      </c>
    </row>
    <row r="2922" spans="1:10" x14ac:dyDescent="0.2">
      <c r="A2922" t="s">
        <v>68</v>
      </c>
      <c r="B2922" s="3">
        <v>44315</v>
      </c>
      <c r="C2922">
        <v>0</v>
      </c>
      <c r="D2922">
        <v>0</v>
      </c>
      <c r="E2922">
        <f t="shared" si="228"/>
        <v>2021</v>
      </c>
      <c r="F2922" t="str">
        <f t="shared" si="227"/>
        <v>Victorian</v>
      </c>
      <c r="G2922" t="str">
        <f t="shared" si="229"/>
        <v>Quarter</v>
      </c>
      <c r="H2922">
        <f t="shared" si="230"/>
        <v>2025</v>
      </c>
      <c r="I2922">
        <f t="shared" si="231"/>
        <v>91</v>
      </c>
      <c r="J2922">
        <f>D2922*PJ_per_contract*I2922</f>
        <v>0</v>
      </c>
    </row>
    <row r="2923" spans="1:10" x14ac:dyDescent="0.2">
      <c r="A2923" t="s">
        <v>58</v>
      </c>
      <c r="B2923" s="3">
        <v>44315</v>
      </c>
      <c r="C2923">
        <v>0</v>
      </c>
      <c r="D2923">
        <v>0</v>
      </c>
      <c r="E2923">
        <f t="shared" si="228"/>
        <v>2021</v>
      </c>
      <c r="F2923" t="str">
        <f t="shared" si="227"/>
        <v>Victorian</v>
      </c>
      <c r="G2923" t="str">
        <f t="shared" si="229"/>
        <v>Quarter</v>
      </c>
      <c r="H2923">
        <f t="shared" si="230"/>
        <v>2024</v>
      </c>
      <c r="I2923">
        <f t="shared" si="231"/>
        <v>91</v>
      </c>
      <c r="J2923">
        <f>D2923*PJ_per_contract*I2923</f>
        <v>0</v>
      </c>
    </row>
    <row r="2924" spans="1:10" x14ac:dyDescent="0.2">
      <c r="A2924" t="s">
        <v>53</v>
      </c>
      <c r="B2924" s="3">
        <v>44315</v>
      </c>
      <c r="C2924">
        <v>0</v>
      </c>
      <c r="D2924">
        <v>0</v>
      </c>
      <c r="E2924">
        <f t="shared" si="228"/>
        <v>2021</v>
      </c>
      <c r="F2924" t="str">
        <f t="shared" si="227"/>
        <v>Victorian</v>
      </c>
      <c r="G2924" t="str">
        <f t="shared" si="229"/>
        <v>Quarter</v>
      </c>
      <c r="H2924">
        <f t="shared" si="230"/>
        <v>2023</v>
      </c>
      <c r="I2924">
        <f t="shared" si="231"/>
        <v>91</v>
      </c>
      <c r="J2924">
        <f>D2924*PJ_per_contract*I2924</f>
        <v>0</v>
      </c>
    </row>
    <row r="2925" spans="1:10" x14ac:dyDescent="0.2">
      <c r="A2925" t="s">
        <v>54</v>
      </c>
      <c r="B2925" s="3">
        <v>44315</v>
      </c>
      <c r="C2925">
        <v>0</v>
      </c>
      <c r="D2925">
        <v>0</v>
      </c>
      <c r="E2925">
        <f t="shared" si="228"/>
        <v>2021</v>
      </c>
      <c r="F2925" t="str">
        <f t="shared" si="227"/>
        <v>Victorian</v>
      </c>
      <c r="G2925" t="str">
        <f t="shared" si="229"/>
        <v>Quarter</v>
      </c>
      <c r="H2925">
        <f t="shared" si="230"/>
        <v>2023</v>
      </c>
      <c r="I2925">
        <f t="shared" si="231"/>
        <v>91</v>
      </c>
      <c r="J2925">
        <f>D2925*PJ_per_contract*I2925</f>
        <v>0</v>
      </c>
    </row>
    <row r="2926" spans="1:10" x14ac:dyDescent="0.2">
      <c r="A2926" t="s">
        <v>59</v>
      </c>
      <c r="B2926" s="3">
        <v>44315</v>
      </c>
      <c r="C2926">
        <v>0</v>
      </c>
      <c r="D2926">
        <v>0</v>
      </c>
      <c r="E2926">
        <f t="shared" si="228"/>
        <v>2021</v>
      </c>
      <c r="F2926" t="str">
        <f t="shared" si="227"/>
        <v>Victorian</v>
      </c>
      <c r="G2926" t="str">
        <f t="shared" si="229"/>
        <v>Quarter</v>
      </c>
      <c r="H2926">
        <f t="shared" si="230"/>
        <v>2023</v>
      </c>
      <c r="I2926">
        <f t="shared" si="231"/>
        <v>91</v>
      </c>
      <c r="J2926">
        <f>D2926*PJ_per_contract*I2926</f>
        <v>0</v>
      </c>
    </row>
    <row r="2927" spans="1:10" x14ac:dyDescent="0.2">
      <c r="A2927" t="s">
        <v>56</v>
      </c>
      <c r="B2927" s="3">
        <v>44315</v>
      </c>
      <c r="C2927">
        <v>0</v>
      </c>
      <c r="D2927">
        <v>0</v>
      </c>
      <c r="E2927">
        <f t="shared" si="228"/>
        <v>2021</v>
      </c>
      <c r="F2927" t="str">
        <f t="shared" si="227"/>
        <v>Victorian</v>
      </c>
      <c r="G2927" t="str">
        <f t="shared" si="229"/>
        <v>Quarter</v>
      </c>
      <c r="H2927">
        <f t="shared" si="230"/>
        <v>2023</v>
      </c>
      <c r="I2927">
        <f t="shared" si="231"/>
        <v>91</v>
      </c>
      <c r="J2927">
        <f>D2927*PJ_per_contract*I2927</f>
        <v>0</v>
      </c>
    </row>
    <row r="2928" spans="1:10" x14ac:dyDescent="0.2">
      <c r="A2928" t="s">
        <v>69</v>
      </c>
      <c r="B2928" s="3">
        <v>44315</v>
      </c>
      <c r="C2928">
        <v>0</v>
      </c>
      <c r="D2928">
        <v>0</v>
      </c>
      <c r="E2928">
        <f t="shared" si="228"/>
        <v>2021</v>
      </c>
      <c r="F2928" t="str">
        <f t="shared" si="227"/>
        <v>Victorian</v>
      </c>
      <c r="G2928" t="str">
        <f t="shared" si="229"/>
        <v>Quarter</v>
      </c>
      <c r="H2928">
        <f t="shared" si="230"/>
        <v>2025</v>
      </c>
      <c r="I2928">
        <f t="shared" si="231"/>
        <v>91</v>
      </c>
      <c r="J2928">
        <f>D2928*PJ_per_contract*I2928</f>
        <v>0</v>
      </c>
    </row>
    <row r="2929" spans="1:10" x14ac:dyDescent="0.2">
      <c r="A2929" t="s">
        <v>57</v>
      </c>
      <c r="B2929" s="3">
        <v>44315</v>
      </c>
      <c r="C2929">
        <v>0</v>
      </c>
      <c r="D2929">
        <v>0</v>
      </c>
      <c r="E2929">
        <f t="shared" si="228"/>
        <v>2021</v>
      </c>
      <c r="F2929" t="str">
        <f t="shared" si="227"/>
        <v>Victorian</v>
      </c>
      <c r="G2929" t="str">
        <f t="shared" si="229"/>
        <v>Quarter</v>
      </c>
      <c r="H2929">
        <f t="shared" si="230"/>
        <v>2024</v>
      </c>
      <c r="I2929">
        <f t="shared" si="231"/>
        <v>91</v>
      </c>
      <c r="J2929">
        <f>D2929*PJ_per_contract*I2929</f>
        <v>0</v>
      </c>
    </row>
    <row r="2930" spans="1:10" x14ac:dyDescent="0.2">
      <c r="A2930" t="s">
        <v>60</v>
      </c>
      <c r="B2930" s="3">
        <v>44315</v>
      </c>
      <c r="C2930">
        <v>0</v>
      </c>
      <c r="D2930">
        <v>0</v>
      </c>
      <c r="E2930">
        <f t="shared" si="228"/>
        <v>2021</v>
      </c>
      <c r="F2930" t="str">
        <f t="shared" si="227"/>
        <v>Wallumbilla</v>
      </c>
      <c r="G2930" t="str">
        <f t="shared" si="229"/>
        <v>Strip</v>
      </c>
      <c r="H2930">
        <f t="shared" si="230"/>
        <v>2023</v>
      </c>
      <c r="I2930">
        <f t="shared" si="231"/>
        <v>365</v>
      </c>
      <c r="J2930">
        <f>D2930*PJ_per_contract*I2930</f>
        <v>0</v>
      </c>
    </row>
    <row r="2931" spans="1:10" x14ac:dyDescent="0.2">
      <c r="A2931" t="s">
        <v>61</v>
      </c>
      <c r="B2931" s="3">
        <v>44315</v>
      </c>
      <c r="C2931">
        <v>45</v>
      </c>
      <c r="D2931">
        <v>0</v>
      </c>
      <c r="E2931">
        <f t="shared" si="228"/>
        <v>2021</v>
      </c>
      <c r="F2931" t="str">
        <f t="shared" si="227"/>
        <v>Wallumbilla</v>
      </c>
      <c r="G2931" t="str">
        <f t="shared" si="229"/>
        <v>Quarter</v>
      </c>
      <c r="H2931">
        <f t="shared" si="230"/>
        <v>2022</v>
      </c>
      <c r="I2931">
        <f t="shared" si="231"/>
        <v>91</v>
      </c>
      <c r="J2931">
        <f>D2931*PJ_per_contract*I2931</f>
        <v>0</v>
      </c>
    </row>
    <row r="2932" spans="1:10" x14ac:dyDescent="0.2">
      <c r="A2932" t="s">
        <v>62</v>
      </c>
      <c r="B2932" s="3">
        <v>44315</v>
      </c>
      <c r="C2932">
        <v>10</v>
      </c>
      <c r="D2932">
        <v>0</v>
      </c>
      <c r="E2932">
        <f t="shared" si="228"/>
        <v>2021</v>
      </c>
      <c r="F2932" t="str">
        <f t="shared" si="227"/>
        <v>Wallumbilla</v>
      </c>
      <c r="G2932" t="str">
        <f t="shared" si="229"/>
        <v>Quarter</v>
      </c>
      <c r="H2932">
        <f t="shared" si="230"/>
        <v>2022</v>
      </c>
      <c r="I2932">
        <f t="shared" si="231"/>
        <v>91</v>
      </c>
      <c r="J2932">
        <f>D2932*PJ_per_contract*I2932</f>
        <v>0</v>
      </c>
    </row>
    <row r="2933" spans="1:10" x14ac:dyDescent="0.2">
      <c r="A2933" t="s">
        <v>70</v>
      </c>
      <c r="B2933" s="3">
        <v>44315</v>
      </c>
      <c r="C2933">
        <v>0</v>
      </c>
      <c r="D2933">
        <v>0</v>
      </c>
      <c r="E2933">
        <f t="shared" si="228"/>
        <v>2021</v>
      </c>
      <c r="F2933" t="str">
        <f t="shared" si="227"/>
        <v>Wallumbilla</v>
      </c>
      <c r="G2933" t="str">
        <f t="shared" si="229"/>
        <v>Strip</v>
      </c>
      <c r="H2933">
        <f t="shared" si="230"/>
        <v>2023</v>
      </c>
      <c r="I2933">
        <f t="shared" si="231"/>
        <v>365</v>
      </c>
      <c r="J2933">
        <f>D2933*PJ_per_contract*I2933</f>
        <v>0</v>
      </c>
    </row>
    <row r="2934" spans="1:10" x14ac:dyDescent="0.2">
      <c r="A2934" t="s">
        <v>63</v>
      </c>
      <c r="B2934" s="3">
        <v>44315</v>
      </c>
      <c r="C2934">
        <v>0</v>
      </c>
      <c r="D2934">
        <v>0</v>
      </c>
      <c r="E2934">
        <f t="shared" si="228"/>
        <v>2021</v>
      </c>
      <c r="F2934" t="str">
        <f t="shared" si="227"/>
        <v>Wallumbilla</v>
      </c>
      <c r="G2934" t="str">
        <f t="shared" si="229"/>
        <v>Quarter</v>
      </c>
      <c r="H2934">
        <f t="shared" si="230"/>
        <v>2023</v>
      </c>
      <c r="I2934">
        <f t="shared" si="231"/>
        <v>91</v>
      </c>
      <c r="J2934">
        <f>D2934*PJ_per_contract*I2934</f>
        <v>0</v>
      </c>
    </row>
    <row r="2935" spans="1:10" x14ac:dyDescent="0.2">
      <c r="A2935" t="s">
        <v>64</v>
      </c>
      <c r="B2935" s="3">
        <v>44315</v>
      </c>
      <c r="C2935">
        <v>0</v>
      </c>
      <c r="D2935">
        <v>0</v>
      </c>
      <c r="E2935">
        <f t="shared" si="228"/>
        <v>2021</v>
      </c>
      <c r="F2935" t="str">
        <f t="shared" si="227"/>
        <v>Wallumbilla</v>
      </c>
      <c r="G2935" t="str">
        <f t="shared" si="229"/>
        <v>Quarter</v>
      </c>
      <c r="H2935">
        <f t="shared" si="230"/>
        <v>2023</v>
      </c>
      <c r="I2935">
        <f t="shared" si="231"/>
        <v>91</v>
      </c>
      <c r="J2935">
        <f>D2935*PJ_per_contract*I2935</f>
        <v>0</v>
      </c>
    </row>
    <row r="2936" spans="1:10" x14ac:dyDescent="0.2">
      <c r="A2936" t="s">
        <v>71</v>
      </c>
      <c r="B2936" s="3">
        <v>44315</v>
      </c>
      <c r="C2936">
        <v>0</v>
      </c>
      <c r="D2936">
        <v>0</v>
      </c>
      <c r="E2936">
        <f t="shared" si="228"/>
        <v>2021</v>
      </c>
      <c r="F2936" t="str">
        <f t="shared" si="227"/>
        <v>Wallumbilla</v>
      </c>
      <c r="G2936" t="str">
        <f t="shared" si="229"/>
        <v>Quarter</v>
      </c>
      <c r="H2936">
        <f t="shared" si="230"/>
        <v>2023</v>
      </c>
      <c r="I2936">
        <f t="shared" si="231"/>
        <v>91</v>
      </c>
      <c r="J2936">
        <f>D2936*PJ_per_contract*I2936</f>
        <v>0</v>
      </c>
    </row>
    <row r="2937" spans="1:10" x14ac:dyDescent="0.2">
      <c r="A2937" t="s">
        <v>72</v>
      </c>
      <c r="B2937" s="3">
        <v>44315</v>
      </c>
      <c r="C2937">
        <v>0</v>
      </c>
      <c r="D2937">
        <v>0</v>
      </c>
      <c r="E2937">
        <f t="shared" si="228"/>
        <v>2021</v>
      </c>
      <c r="F2937" t="str">
        <f t="shared" si="227"/>
        <v>Wallumbilla</v>
      </c>
      <c r="G2937" t="str">
        <f t="shared" si="229"/>
        <v>Quarter</v>
      </c>
      <c r="H2937">
        <f t="shared" si="230"/>
        <v>2023</v>
      </c>
      <c r="I2937">
        <f t="shared" si="231"/>
        <v>91</v>
      </c>
      <c r="J2937">
        <f>D2937*PJ_per_contract*I2937</f>
        <v>0</v>
      </c>
    </row>
    <row r="2938" spans="1:10" x14ac:dyDescent="0.2">
      <c r="A2938" t="s">
        <v>35</v>
      </c>
      <c r="B2938" s="3">
        <v>44316</v>
      </c>
      <c r="C2938">
        <v>0</v>
      </c>
      <c r="D2938">
        <v>0</v>
      </c>
      <c r="E2938">
        <f t="shared" si="228"/>
        <v>2021</v>
      </c>
      <c r="F2938" t="str">
        <f t="shared" si="227"/>
        <v>Victorian</v>
      </c>
      <c r="G2938" t="str">
        <f t="shared" si="229"/>
        <v>Month</v>
      </c>
      <c r="H2938">
        <f t="shared" si="230"/>
        <v>2021</v>
      </c>
      <c r="I2938">
        <f t="shared" si="231"/>
        <v>30</v>
      </c>
      <c r="J2938">
        <f>D2938*PJ_per_contract*I2938</f>
        <v>0</v>
      </c>
    </row>
    <row r="2939" spans="1:10" x14ac:dyDescent="0.2">
      <c r="A2939" t="s">
        <v>36</v>
      </c>
      <c r="B2939" s="3">
        <v>44316</v>
      </c>
      <c r="C2939">
        <v>0</v>
      </c>
      <c r="D2939">
        <v>0</v>
      </c>
      <c r="E2939">
        <f t="shared" si="228"/>
        <v>2021</v>
      </c>
      <c r="F2939" t="str">
        <f t="shared" si="227"/>
        <v>Victorian</v>
      </c>
      <c r="G2939" t="str">
        <f t="shared" si="229"/>
        <v>Month</v>
      </c>
      <c r="H2939">
        <f t="shared" si="230"/>
        <v>2021</v>
      </c>
      <c r="I2939">
        <f t="shared" si="231"/>
        <v>30</v>
      </c>
      <c r="J2939">
        <f>D2939*PJ_per_contract*I2939</f>
        <v>0</v>
      </c>
    </row>
    <row r="2940" spans="1:10" x14ac:dyDescent="0.2">
      <c r="A2940" t="s">
        <v>38</v>
      </c>
      <c r="B2940" s="3">
        <v>44316</v>
      </c>
      <c r="C2940">
        <v>0</v>
      </c>
      <c r="D2940">
        <v>0</v>
      </c>
      <c r="E2940">
        <f t="shared" si="228"/>
        <v>2021</v>
      </c>
      <c r="F2940" t="str">
        <f t="shared" si="227"/>
        <v>Victorian</v>
      </c>
      <c r="G2940" t="str">
        <f t="shared" si="229"/>
        <v>Quarter</v>
      </c>
      <c r="H2940">
        <f t="shared" si="230"/>
        <v>2021</v>
      </c>
      <c r="I2940">
        <f t="shared" si="231"/>
        <v>91</v>
      </c>
      <c r="J2940">
        <f>D2940*PJ_per_contract*I2940</f>
        <v>0</v>
      </c>
    </row>
    <row r="2941" spans="1:10" x14ac:dyDescent="0.2">
      <c r="A2941" t="s">
        <v>37</v>
      </c>
      <c r="B2941" s="3">
        <v>44316</v>
      </c>
      <c r="C2941">
        <v>0</v>
      </c>
      <c r="D2941">
        <v>0</v>
      </c>
      <c r="E2941">
        <f t="shared" si="228"/>
        <v>2021</v>
      </c>
      <c r="F2941" t="str">
        <f t="shared" si="227"/>
        <v>Victorian</v>
      </c>
      <c r="G2941" t="str">
        <f t="shared" si="229"/>
        <v>Month</v>
      </c>
      <c r="H2941">
        <f t="shared" si="230"/>
        <v>2021</v>
      </c>
      <c r="I2941">
        <f t="shared" si="231"/>
        <v>30</v>
      </c>
      <c r="J2941">
        <f>D2941*PJ_per_contract*I2941</f>
        <v>0</v>
      </c>
    </row>
    <row r="2942" spans="1:10" x14ac:dyDescent="0.2">
      <c r="A2942" t="s">
        <v>39</v>
      </c>
      <c r="B2942" s="3">
        <v>44316</v>
      </c>
      <c r="C2942">
        <v>127</v>
      </c>
      <c r="D2942">
        <v>0</v>
      </c>
      <c r="E2942">
        <f t="shared" si="228"/>
        <v>2021</v>
      </c>
      <c r="F2942" t="str">
        <f t="shared" si="227"/>
        <v>Wallumbilla</v>
      </c>
      <c r="G2942" t="str">
        <f t="shared" si="229"/>
        <v>Quarter</v>
      </c>
      <c r="H2942">
        <f t="shared" si="230"/>
        <v>2021</v>
      </c>
      <c r="I2942">
        <f t="shared" si="231"/>
        <v>91</v>
      </c>
      <c r="J2942">
        <f>D2942*PJ_per_contract*I2942</f>
        <v>0</v>
      </c>
    </row>
    <row r="2943" spans="1:10" x14ac:dyDescent="0.2">
      <c r="A2943" t="s">
        <v>65</v>
      </c>
      <c r="B2943" s="3">
        <v>44316</v>
      </c>
      <c r="C2943">
        <v>0</v>
      </c>
      <c r="D2943">
        <v>0</v>
      </c>
      <c r="E2943">
        <f t="shared" si="228"/>
        <v>2021</v>
      </c>
      <c r="F2943" t="str">
        <f t="shared" si="227"/>
        <v>Victorian</v>
      </c>
      <c r="G2943" t="str">
        <f t="shared" si="229"/>
        <v>Month</v>
      </c>
      <c r="H2943">
        <f t="shared" si="230"/>
        <v>2021</v>
      </c>
      <c r="I2943">
        <f t="shared" si="231"/>
        <v>30</v>
      </c>
      <c r="J2943">
        <f>D2943*PJ_per_contract*I2943</f>
        <v>0</v>
      </c>
    </row>
    <row r="2944" spans="1:10" x14ac:dyDescent="0.2">
      <c r="A2944" t="s">
        <v>66</v>
      </c>
      <c r="B2944" s="3">
        <v>44316</v>
      </c>
      <c r="C2944">
        <v>0</v>
      </c>
      <c r="D2944">
        <v>0</v>
      </c>
      <c r="E2944">
        <f t="shared" si="228"/>
        <v>2021</v>
      </c>
      <c r="F2944" t="str">
        <f t="shared" si="227"/>
        <v>Victorian</v>
      </c>
      <c r="G2944" t="str">
        <f t="shared" si="229"/>
        <v>Month</v>
      </c>
      <c r="H2944">
        <f t="shared" si="230"/>
        <v>2021</v>
      </c>
      <c r="I2944">
        <f t="shared" si="231"/>
        <v>30</v>
      </c>
      <c r="J2944">
        <f>D2944*PJ_per_contract*I2944</f>
        <v>0</v>
      </c>
    </row>
    <row r="2945" spans="1:10" x14ac:dyDescent="0.2">
      <c r="A2945" t="s">
        <v>40</v>
      </c>
      <c r="B2945" s="3">
        <v>44316</v>
      </c>
      <c r="C2945">
        <v>0</v>
      </c>
      <c r="D2945">
        <v>0</v>
      </c>
      <c r="E2945">
        <f t="shared" si="228"/>
        <v>2021</v>
      </c>
      <c r="F2945" t="str">
        <f t="shared" si="227"/>
        <v>Wallumbilla</v>
      </c>
      <c r="G2945" t="str">
        <f t="shared" si="229"/>
        <v>Strip</v>
      </c>
      <c r="H2945">
        <f t="shared" si="230"/>
        <v>2022</v>
      </c>
      <c r="I2945">
        <f t="shared" si="231"/>
        <v>365</v>
      </c>
      <c r="J2945">
        <f>D2945*PJ_per_contract*I2945</f>
        <v>0</v>
      </c>
    </row>
    <row r="2946" spans="1:10" x14ac:dyDescent="0.2">
      <c r="A2946" t="s">
        <v>67</v>
      </c>
      <c r="B2946" s="3">
        <v>44316</v>
      </c>
      <c r="C2946">
        <v>0</v>
      </c>
      <c r="D2946">
        <v>0</v>
      </c>
      <c r="E2946">
        <f t="shared" si="228"/>
        <v>2021</v>
      </c>
      <c r="F2946" t="str">
        <f t="shared" ref="F2946:F3009" si="232">IF(OR(LEFT(A2946,2)="GJ",LEFT(A2946,2)="GK"),"Victorian",IF(OR(LEFT(A2946,2)="GX",LEFT(A2946,2)="GY"),"Wallumbilla","NA"))</f>
        <v>Victorian</v>
      </c>
      <c r="G2946" t="str">
        <f t="shared" si="229"/>
        <v>Month</v>
      </c>
      <c r="H2946">
        <f t="shared" si="230"/>
        <v>2021</v>
      </c>
      <c r="I2946">
        <f t="shared" si="231"/>
        <v>30</v>
      </c>
      <c r="J2946">
        <f>D2946*PJ_per_contract*I2946</f>
        <v>0</v>
      </c>
    </row>
    <row r="2947" spans="1:10" x14ac:dyDescent="0.2">
      <c r="A2947" t="s">
        <v>41</v>
      </c>
      <c r="B2947" s="3">
        <v>44316</v>
      </c>
      <c r="C2947">
        <v>0</v>
      </c>
      <c r="D2947">
        <v>0</v>
      </c>
      <c r="E2947">
        <f t="shared" ref="E2947:E3010" si="233">YEAR(B2947)</f>
        <v>2021</v>
      </c>
      <c r="F2947" t="str">
        <f t="shared" si="232"/>
        <v>Victorian</v>
      </c>
      <c r="G2947" t="str">
        <f t="shared" ref="G2947:G3010" si="234">IF(LEFT(A2947,2)="GJ","Month",IF(OR(LEFT(A2947,2)="GK",LEFT(A2947,2)="GX"),"Quarter",IF(LEFT(A2947,2)="GY","Strip","NA")))</f>
        <v>Quarter</v>
      </c>
      <c r="H2947">
        <f t="shared" ref="H2947:H3010" si="235">VALUE(MID(A2947,4,4))</f>
        <v>2021</v>
      </c>
      <c r="I2947">
        <f t="shared" ref="I2947:I3010" si="236">IF(G2947="Month",_xlfn.DAYS(EOMONTH(B2947,0),EOMONTH(B2947,-1)),IF(G2947="Quarter",_xlfn.DAYS(EOMONTH(B2947,2),EOMONTH(B2947,-1)),365))</f>
        <v>91</v>
      </c>
      <c r="J2947">
        <f>D2947*PJ_per_contract*I2947</f>
        <v>0</v>
      </c>
    </row>
    <row r="2948" spans="1:10" x14ac:dyDescent="0.2">
      <c r="A2948" t="s">
        <v>42</v>
      </c>
      <c r="B2948" s="3">
        <v>44316</v>
      </c>
      <c r="C2948">
        <v>152</v>
      </c>
      <c r="D2948">
        <v>0</v>
      </c>
      <c r="E2948">
        <f t="shared" si="233"/>
        <v>2021</v>
      </c>
      <c r="F2948" t="str">
        <f t="shared" si="232"/>
        <v>Wallumbilla</v>
      </c>
      <c r="G2948" t="str">
        <f t="shared" si="234"/>
        <v>Quarter</v>
      </c>
      <c r="H2948">
        <f t="shared" si="235"/>
        <v>2021</v>
      </c>
      <c r="I2948">
        <f t="shared" si="236"/>
        <v>91</v>
      </c>
      <c r="J2948">
        <f>D2948*PJ_per_contract*I2948</f>
        <v>0</v>
      </c>
    </row>
    <row r="2949" spans="1:10" x14ac:dyDescent="0.2">
      <c r="A2949" t="s">
        <v>43</v>
      </c>
      <c r="B2949" s="3">
        <v>44316</v>
      </c>
      <c r="C2949">
        <v>0</v>
      </c>
      <c r="D2949">
        <v>0</v>
      </c>
      <c r="E2949">
        <f t="shared" si="233"/>
        <v>2021</v>
      </c>
      <c r="F2949" t="str">
        <f t="shared" si="232"/>
        <v>Victorian</v>
      </c>
      <c r="G2949" t="str">
        <f t="shared" si="234"/>
        <v>Quarter</v>
      </c>
      <c r="H2949">
        <f t="shared" si="235"/>
        <v>2021</v>
      </c>
      <c r="I2949">
        <f t="shared" si="236"/>
        <v>91</v>
      </c>
      <c r="J2949">
        <f>D2949*PJ_per_contract*I2949</f>
        <v>0</v>
      </c>
    </row>
    <row r="2950" spans="1:10" x14ac:dyDescent="0.2">
      <c r="A2950" t="s">
        <v>44</v>
      </c>
      <c r="B2950" s="3">
        <v>44316</v>
      </c>
      <c r="C2950">
        <v>90</v>
      </c>
      <c r="D2950">
        <v>0</v>
      </c>
      <c r="E2950">
        <f t="shared" si="233"/>
        <v>2021</v>
      </c>
      <c r="F2950" t="str">
        <f t="shared" si="232"/>
        <v>Wallumbilla</v>
      </c>
      <c r="G2950" t="str">
        <f t="shared" si="234"/>
        <v>Quarter</v>
      </c>
      <c r="H2950">
        <f t="shared" si="235"/>
        <v>2021</v>
      </c>
      <c r="I2950">
        <f t="shared" si="236"/>
        <v>91</v>
      </c>
      <c r="J2950">
        <f>D2950*PJ_per_contract*I2950</f>
        <v>0</v>
      </c>
    </row>
    <row r="2951" spans="1:10" x14ac:dyDescent="0.2">
      <c r="A2951" t="s">
        <v>45</v>
      </c>
      <c r="B2951" s="3">
        <v>44316</v>
      </c>
      <c r="C2951">
        <v>0</v>
      </c>
      <c r="D2951">
        <v>0</v>
      </c>
      <c r="E2951">
        <f t="shared" si="233"/>
        <v>2021</v>
      </c>
      <c r="F2951" t="str">
        <f t="shared" si="232"/>
        <v>Wallumbilla</v>
      </c>
      <c r="G2951" t="str">
        <f t="shared" si="234"/>
        <v>Strip</v>
      </c>
      <c r="H2951">
        <f t="shared" si="235"/>
        <v>2022</v>
      </c>
      <c r="I2951">
        <f t="shared" si="236"/>
        <v>365</v>
      </c>
      <c r="J2951">
        <f>D2951*PJ_per_contract*I2951</f>
        <v>0</v>
      </c>
    </row>
    <row r="2952" spans="1:10" x14ac:dyDescent="0.2">
      <c r="A2952" t="s">
        <v>46</v>
      </c>
      <c r="B2952" s="3">
        <v>44316</v>
      </c>
      <c r="C2952">
        <v>0</v>
      </c>
      <c r="D2952">
        <v>0</v>
      </c>
      <c r="E2952">
        <f t="shared" si="233"/>
        <v>2021</v>
      </c>
      <c r="F2952" t="str">
        <f t="shared" si="232"/>
        <v>Victorian</v>
      </c>
      <c r="G2952" t="str">
        <f t="shared" si="234"/>
        <v>Quarter</v>
      </c>
      <c r="H2952">
        <f t="shared" si="235"/>
        <v>2022</v>
      </c>
      <c r="I2952">
        <f t="shared" si="236"/>
        <v>91</v>
      </c>
      <c r="J2952">
        <f>D2952*PJ_per_contract*I2952</f>
        <v>0</v>
      </c>
    </row>
    <row r="2953" spans="1:10" x14ac:dyDescent="0.2">
      <c r="A2953" t="s">
        <v>47</v>
      </c>
      <c r="B2953" s="3">
        <v>44316</v>
      </c>
      <c r="C2953">
        <v>10</v>
      </c>
      <c r="D2953">
        <v>0</v>
      </c>
      <c r="E2953">
        <f t="shared" si="233"/>
        <v>2021</v>
      </c>
      <c r="F2953" t="str">
        <f t="shared" si="232"/>
        <v>Wallumbilla</v>
      </c>
      <c r="G2953" t="str">
        <f t="shared" si="234"/>
        <v>Quarter</v>
      </c>
      <c r="H2953">
        <f t="shared" si="235"/>
        <v>2022</v>
      </c>
      <c r="I2953">
        <f t="shared" si="236"/>
        <v>91</v>
      </c>
      <c r="J2953">
        <f>D2953*PJ_per_contract*I2953</f>
        <v>0</v>
      </c>
    </row>
    <row r="2954" spans="1:10" x14ac:dyDescent="0.2">
      <c r="A2954" t="s">
        <v>48</v>
      </c>
      <c r="B2954" s="3">
        <v>44316</v>
      </c>
      <c r="C2954">
        <v>0</v>
      </c>
      <c r="D2954">
        <v>0</v>
      </c>
      <c r="E2954">
        <f t="shared" si="233"/>
        <v>2021</v>
      </c>
      <c r="F2954" t="str">
        <f t="shared" si="232"/>
        <v>Victorian</v>
      </c>
      <c r="G2954" t="str">
        <f t="shared" si="234"/>
        <v>Quarter</v>
      </c>
      <c r="H2954">
        <f t="shared" si="235"/>
        <v>2022</v>
      </c>
      <c r="I2954">
        <f t="shared" si="236"/>
        <v>91</v>
      </c>
      <c r="J2954">
        <f>D2954*PJ_per_contract*I2954</f>
        <v>0</v>
      </c>
    </row>
    <row r="2955" spans="1:10" x14ac:dyDescent="0.2">
      <c r="A2955" t="s">
        <v>49</v>
      </c>
      <c r="B2955" s="3">
        <v>44316</v>
      </c>
      <c r="C2955">
        <v>25</v>
      </c>
      <c r="D2955">
        <v>0</v>
      </c>
      <c r="E2955">
        <f t="shared" si="233"/>
        <v>2021</v>
      </c>
      <c r="F2955" t="str">
        <f t="shared" si="232"/>
        <v>Wallumbilla</v>
      </c>
      <c r="G2955" t="str">
        <f t="shared" si="234"/>
        <v>Quarter</v>
      </c>
      <c r="H2955">
        <f t="shared" si="235"/>
        <v>2022</v>
      </c>
      <c r="I2955">
        <f t="shared" si="236"/>
        <v>91</v>
      </c>
      <c r="J2955">
        <f>D2955*PJ_per_contract*I2955</f>
        <v>0</v>
      </c>
    </row>
    <row r="2956" spans="1:10" x14ac:dyDescent="0.2">
      <c r="A2956" t="s">
        <v>68</v>
      </c>
      <c r="B2956" s="3">
        <v>44316</v>
      </c>
      <c r="C2956">
        <v>0</v>
      </c>
      <c r="D2956">
        <v>0</v>
      </c>
      <c r="E2956">
        <f t="shared" si="233"/>
        <v>2021</v>
      </c>
      <c r="F2956" t="str">
        <f t="shared" si="232"/>
        <v>Victorian</v>
      </c>
      <c r="G2956" t="str">
        <f t="shared" si="234"/>
        <v>Quarter</v>
      </c>
      <c r="H2956">
        <f t="shared" si="235"/>
        <v>2025</v>
      </c>
      <c r="I2956">
        <f t="shared" si="236"/>
        <v>91</v>
      </c>
      <c r="J2956">
        <f>D2956*PJ_per_contract*I2956</f>
        <v>0</v>
      </c>
    </row>
    <row r="2957" spans="1:10" x14ac:dyDescent="0.2">
      <c r="A2957" t="s">
        <v>59</v>
      </c>
      <c r="B2957" s="3">
        <v>44316</v>
      </c>
      <c r="C2957">
        <v>0</v>
      </c>
      <c r="D2957">
        <v>0</v>
      </c>
      <c r="E2957">
        <f t="shared" si="233"/>
        <v>2021</v>
      </c>
      <c r="F2957" t="str">
        <f t="shared" si="232"/>
        <v>Victorian</v>
      </c>
      <c r="G2957" t="str">
        <f t="shared" si="234"/>
        <v>Quarter</v>
      </c>
      <c r="H2957">
        <f t="shared" si="235"/>
        <v>2023</v>
      </c>
      <c r="I2957">
        <f t="shared" si="236"/>
        <v>91</v>
      </c>
      <c r="J2957">
        <f>D2957*PJ_per_contract*I2957</f>
        <v>0</v>
      </c>
    </row>
    <row r="2958" spans="1:10" x14ac:dyDescent="0.2">
      <c r="A2958" t="s">
        <v>54</v>
      </c>
      <c r="B2958" s="3">
        <v>44316</v>
      </c>
      <c r="C2958">
        <v>0</v>
      </c>
      <c r="D2958">
        <v>0</v>
      </c>
      <c r="E2958">
        <f t="shared" si="233"/>
        <v>2021</v>
      </c>
      <c r="F2958" t="str">
        <f t="shared" si="232"/>
        <v>Victorian</v>
      </c>
      <c r="G2958" t="str">
        <f t="shared" si="234"/>
        <v>Quarter</v>
      </c>
      <c r="H2958">
        <f t="shared" si="235"/>
        <v>2023</v>
      </c>
      <c r="I2958">
        <f t="shared" si="236"/>
        <v>91</v>
      </c>
      <c r="J2958">
        <f>D2958*PJ_per_contract*I2958</f>
        <v>0</v>
      </c>
    </row>
    <row r="2959" spans="1:10" x14ac:dyDescent="0.2">
      <c r="A2959" t="s">
        <v>51</v>
      </c>
      <c r="B2959" s="3">
        <v>44316</v>
      </c>
      <c r="C2959">
        <v>0</v>
      </c>
      <c r="D2959">
        <v>0</v>
      </c>
      <c r="E2959">
        <f t="shared" si="233"/>
        <v>2021</v>
      </c>
      <c r="F2959" t="str">
        <f t="shared" si="232"/>
        <v>Victorian</v>
      </c>
      <c r="G2959" t="str">
        <f t="shared" si="234"/>
        <v>Quarter</v>
      </c>
      <c r="H2959">
        <f t="shared" si="235"/>
        <v>2022</v>
      </c>
      <c r="I2959">
        <f t="shared" si="236"/>
        <v>91</v>
      </c>
      <c r="J2959">
        <f>D2959*PJ_per_contract*I2959</f>
        <v>0</v>
      </c>
    </row>
    <row r="2960" spans="1:10" x14ac:dyDescent="0.2">
      <c r="A2960" t="s">
        <v>52</v>
      </c>
      <c r="B2960" s="3">
        <v>44316</v>
      </c>
      <c r="C2960">
        <v>0</v>
      </c>
      <c r="D2960">
        <v>0</v>
      </c>
      <c r="E2960">
        <f t="shared" si="233"/>
        <v>2021</v>
      </c>
      <c r="F2960" t="str">
        <f t="shared" si="232"/>
        <v>Victorian</v>
      </c>
      <c r="G2960" t="str">
        <f t="shared" si="234"/>
        <v>Quarter</v>
      </c>
      <c r="H2960">
        <f t="shared" si="235"/>
        <v>2022</v>
      </c>
      <c r="I2960">
        <f t="shared" si="236"/>
        <v>91</v>
      </c>
      <c r="J2960">
        <f>D2960*PJ_per_contract*I2960</f>
        <v>0</v>
      </c>
    </row>
    <row r="2961" spans="1:10" x14ac:dyDescent="0.2">
      <c r="A2961" t="s">
        <v>55</v>
      </c>
      <c r="B2961" s="3">
        <v>44316</v>
      </c>
      <c r="C2961">
        <v>0</v>
      </c>
      <c r="D2961">
        <v>0</v>
      </c>
      <c r="E2961">
        <f t="shared" si="233"/>
        <v>2021</v>
      </c>
      <c r="F2961" t="str">
        <f t="shared" si="232"/>
        <v>Victorian</v>
      </c>
      <c r="G2961" t="str">
        <f t="shared" si="234"/>
        <v>Quarter</v>
      </c>
      <c r="H2961">
        <f t="shared" si="235"/>
        <v>2024</v>
      </c>
      <c r="I2961">
        <f t="shared" si="236"/>
        <v>91</v>
      </c>
      <c r="J2961">
        <f>D2961*PJ_per_contract*I2961</f>
        <v>0</v>
      </c>
    </row>
    <row r="2962" spans="1:10" x14ac:dyDescent="0.2">
      <c r="A2962" t="s">
        <v>50</v>
      </c>
      <c r="B2962" s="3">
        <v>44316</v>
      </c>
      <c r="C2962">
        <v>0</v>
      </c>
      <c r="D2962">
        <v>0</v>
      </c>
      <c r="E2962">
        <f t="shared" si="233"/>
        <v>2021</v>
      </c>
      <c r="F2962" t="str">
        <f t="shared" si="232"/>
        <v>Victorian</v>
      </c>
      <c r="G2962" t="str">
        <f t="shared" si="234"/>
        <v>Quarter</v>
      </c>
      <c r="H2962">
        <f t="shared" si="235"/>
        <v>2024</v>
      </c>
      <c r="I2962">
        <f t="shared" si="236"/>
        <v>91</v>
      </c>
      <c r="J2962">
        <f>D2962*PJ_per_contract*I2962</f>
        <v>0</v>
      </c>
    </row>
    <row r="2963" spans="1:10" x14ac:dyDescent="0.2">
      <c r="A2963" t="s">
        <v>58</v>
      </c>
      <c r="B2963" s="3">
        <v>44316</v>
      </c>
      <c r="C2963">
        <v>0</v>
      </c>
      <c r="D2963">
        <v>0</v>
      </c>
      <c r="E2963">
        <f t="shared" si="233"/>
        <v>2021</v>
      </c>
      <c r="F2963" t="str">
        <f t="shared" si="232"/>
        <v>Victorian</v>
      </c>
      <c r="G2963" t="str">
        <f t="shared" si="234"/>
        <v>Quarter</v>
      </c>
      <c r="H2963">
        <f t="shared" si="235"/>
        <v>2024</v>
      </c>
      <c r="I2963">
        <f t="shared" si="236"/>
        <v>91</v>
      </c>
      <c r="J2963">
        <f>D2963*PJ_per_contract*I2963</f>
        <v>0</v>
      </c>
    </row>
    <row r="2964" spans="1:10" x14ac:dyDescent="0.2">
      <c r="A2964" t="s">
        <v>69</v>
      </c>
      <c r="B2964" s="3">
        <v>44316</v>
      </c>
      <c r="C2964">
        <v>0</v>
      </c>
      <c r="D2964">
        <v>0</v>
      </c>
      <c r="E2964">
        <f t="shared" si="233"/>
        <v>2021</v>
      </c>
      <c r="F2964" t="str">
        <f t="shared" si="232"/>
        <v>Victorian</v>
      </c>
      <c r="G2964" t="str">
        <f t="shared" si="234"/>
        <v>Quarter</v>
      </c>
      <c r="H2964">
        <f t="shared" si="235"/>
        <v>2025</v>
      </c>
      <c r="I2964">
        <f t="shared" si="236"/>
        <v>91</v>
      </c>
      <c r="J2964">
        <f>D2964*PJ_per_contract*I2964</f>
        <v>0</v>
      </c>
    </row>
    <row r="2965" spans="1:10" x14ac:dyDescent="0.2">
      <c r="A2965" t="s">
        <v>56</v>
      </c>
      <c r="B2965" s="3">
        <v>44316</v>
      </c>
      <c r="C2965">
        <v>0</v>
      </c>
      <c r="D2965">
        <v>0</v>
      </c>
      <c r="E2965">
        <f t="shared" si="233"/>
        <v>2021</v>
      </c>
      <c r="F2965" t="str">
        <f t="shared" si="232"/>
        <v>Victorian</v>
      </c>
      <c r="G2965" t="str">
        <f t="shared" si="234"/>
        <v>Quarter</v>
      </c>
      <c r="H2965">
        <f t="shared" si="235"/>
        <v>2023</v>
      </c>
      <c r="I2965">
        <f t="shared" si="236"/>
        <v>91</v>
      </c>
      <c r="J2965">
        <f>D2965*PJ_per_contract*I2965</f>
        <v>0</v>
      </c>
    </row>
    <row r="2966" spans="1:10" x14ac:dyDescent="0.2">
      <c r="A2966" t="s">
        <v>53</v>
      </c>
      <c r="B2966" s="3">
        <v>44316</v>
      </c>
      <c r="C2966">
        <v>0</v>
      </c>
      <c r="D2966">
        <v>0</v>
      </c>
      <c r="E2966">
        <f t="shared" si="233"/>
        <v>2021</v>
      </c>
      <c r="F2966" t="str">
        <f t="shared" si="232"/>
        <v>Victorian</v>
      </c>
      <c r="G2966" t="str">
        <f t="shared" si="234"/>
        <v>Quarter</v>
      </c>
      <c r="H2966">
        <f t="shared" si="235"/>
        <v>2023</v>
      </c>
      <c r="I2966">
        <f t="shared" si="236"/>
        <v>91</v>
      </c>
      <c r="J2966">
        <f>D2966*PJ_per_contract*I2966</f>
        <v>0</v>
      </c>
    </row>
    <row r="2967" spans="1:10" x14ac:dyDescent="0.2">
      <c r="A2967" t="s">
        <v>57</v>
      </c>
      <c r="B2967" s="3">
        <v>44316</v>
      </c>
      <c r="C2967">
        <v>0</v>
      </c>
      <c r="D2967">
        <v>0</v>
      </c>
      <c r="E2967">
        <f t="shared" si="233"/>
        <v>2021</v>
      </c>
      <c r="F2967" t="str">
        <f t="shared" si="232"/>
        <v>Victorian</v>
      </c>
      <c r="G2967" t="str">
        <f t="shared" si="234"/>
        <v>Quarter</v>
      </c>
      <c r="H2967">
        <f t="shared" si="235"/>
        <v>2024</v>
      </c>
      <c r="I2967">
        <f t="shared" si="236"/>
        <v>91</v>
      </c>
      <c r="J2967">
        <f>D2967*PJ_per_contract*I2967</f>
        <v>0</v>
      </c>
    </row>
    <row r="2968" spans="1:10" x14ac:dyDescent="0.2">
      <c r="A2968" t="s">
        <v>60</v>
      </c>
      <c r="B2968" s="3">
        <v>44316</v>
      </c>
      <c r="C2968">
        <v>0</v>
      </c>
      <c r="D2968">
        <v>0</v>
      </c>
      <c r="E2968">
        <f t="shared" si="233"/>
        <v>2021</v>
      </c>
      <c r="F2968" t="str">
        <f t="shared" si="232"/>
        <v>Wallumbilla</v>
      </c>
      <c r="G2968" t="str">
        <f t="shared" si="234"/>
        <v>Strip</v>
      </c>
      <c r="H2968">
        <f t="shared" si="235"/>
        <v>2023</v>
      </c>
      <c r="I2968">
        <f t="shared" si="236"/>
        <v>365</v>
      </c>
      <c r="J2968">
        <f>D2968*PJ_per_contract*I2968</f>
        <v>0</v>
      </c>
    </row>
    <row r="2969" spans="1:10" x14ac:dyDescent="0.2">
      <c r="A2969" t="s">
        <v>61</v>
      </c>
      <c r="B2969" s="3">
        <v>44316</v>
      </c>
      <c r="C2969">
        <v>45</v>
      </c>
      <c r="D2969">
        <v>0</v>
      </c>
      <c r="E2969">
        <f t="shared" si="233"/>
        <v>2021</v>
      </c>
      <c r="F2969" t="str">
        <f t="shared" si="232"/>
        <v>Wallumbilla</v>
      </c>
      <c r="G2969" t="str">
        <f t="shared" si="234"/>
        <v>Quarter</v>
      </c>
      <c r="H2969">
        <f t="shared" si="235"/>
        <v>2022</v>
      </c>
      <c r="I2969">
        <f t="shared" si="236"/>
        <v>91</v>
      </c>
      <c r="J2969">
        <f>D2969*PJ_per_contract*I2969</f>
        <v>0</v>
      </c>
    </row>
    <row r="2970" spans="1:10" x14ac:dyDescent="0.2">
      <c r="A2970" t="s">
        <v>62</v>
      </c>
      <c r="B2970" s="3">
        <v>44316</v>
      </c>
      <c r="C2970">
        <v>10</v>
      </c>
      <c r="D2970">
        <v>0</v>
      </c>
      <c r="E2970">
        <f t="shared" si="233"/>
        <v>2021</v>
      </c>
      <c r="F2970" t="str">
        <f t="shared" si="232"/>
        <v>Wallumbilla</v>
      </c>
      <c r="G2970" t="str">
        <f t="shared" si="234"/>
        <v>Quarter</v>
      </c>
      <c r="H2970">
        <f t="shared" si="235"/>
        <v>2022</v>
      </c>
      <c r="I2970">
        <f t="shared" si="236"/>
        <v>91</v>
      </c>
      <c r="J2970">
        <f>D2970*PJ_per_contract*I2970</f>
        <v>0</v>
      </c>
    </row>
    <row r="2971" spans="1:10" x14ac:dyDescent="0.2">
      <c r="A2971" t="s">
        <v>70</v>
      </c>
      <c r="B2971" s="3">
        <v>44316</v>
      </c>
      <c r="C2971">
        <v>0</v>
      </c>
      <c r="D2971">
        <v>0</v>
      </c>
      <c r="E2971">
        <f t="shared" si="233"/>
        <v>2021</v>
      </c>
      <c r="F2971" t="str">
        <f t="shared" si="232"/>
        <v>Wallumbilla</v>
      </c>
      <c r="G2971" t="str">
        <f t="shared" si="234"/>
        <v>Strip</v>
      </c>
      <c r="H2971">
        <f t="shared" si="235"/>
        <v>2023</v>
      </c>
      <c r="I2971">
        <f t="shared" si="236"/>
        <v>365</v>
      </c>
      <c r="J2971">
        <f>D2971*PJ_per_contract*I2971</f>
        <v>0</v>
      </c>
    </row>
    <row r="2972" spans="1:10" x14ac:dyDescent="0.2">
      <c r="A2972" t="s">
        <v>63</v>
      </c>
      <c r="B2972" s="3">
        <v>44316</v>
      </c>
      <c r="C2972">
        <v>0</v>
      </c>
      <c r="D2972">
        <v>0</v>
      </c>
      <c r="E2972">
        <f t="shared" si="233"/>
        <v>2021</v>
      </c>
      <c r="F2972" t="str">
        <f t="shared" si="232"/>
        <v>Wallumbilla</v>
      </c>
      <c r="G2972" t="str">
        <f t="shared" si="234"/>
        <v>Quarter</v>
      </c>
      <c r="H2972">
        <f t="shared" si="235"/>
        <v>2023</v>
      </c>
      <c r="I2972">
        <f t="shared" si="236"/>
        <v>91</v>
      </c>
      <c r="J2972">
        <f>D2972*PJ_per_contract*I2972</f>
        <v>0</v>
      </c>
    </row>
    <row r="2973" spans="1:10" x14ac:dyDescent="0.2">
      <c r="A2973" t="s">
        <v>64</v>
      </c>
      <c r="B2973" s="3">
        <v>44316</v>
      </c>
      <c r="C2973">
        <v>0</v>
      </c>
      <c r="D2973">
        <v>0</v>
      </c>
      <c r="E2973">
        <f t="shared" si="233"/>
        <v>2021</v>
      </c>
      <c r="F2973" t="str">
        <f t="shared" si="232"/>
        <v>Wallumbilla</v>
      </c>
      <c r="G2973" t="str">
        <f t="shared" si="234"/>
        <v>Quarter</v>
      </c>
      <c r="H2973">
        <f t="shared" si="235"/>
        <v>2023</v>
      </c>
      <c r="I2973">
        <f t="shared" si="236"/>
        <v>91</v>
      </c>
      <c r="J2973">
        <f>D2973*PJ_per_contract*I2973</f>
        <v>0</v>
      </c>
    </row>
    <row r="2974" spans="1:10" x14ac:dyDescent="0.2">
      <c r="A2974" t="s">
        <v>71</v>
      </c>
      <c r="B2974" s="3">
        <v>44316</v>
      </c>
      <c r="C2974">
        <v>0</v>
      </c>
      <c r="D2974">
        <v>0</v>
      </c>
      <c r="E2974">
        <f t="shared" si="233"/>
        <v>2021</v>
      </c>
      <c r="F2974" t="str">
        <f t="shared" si="232"/>
        <v>Wallumbilla</v>
      </c>
      <c r="G2974" t="str">
        <f t="shared" si="234"/>
        <v>Quarter</v>
      </c>
      <c r="H2974">
        <f t="shared" si="235"/>
        <v>2023</v>
      </c>
      <c r="I2974">
        <f t="shared" si="236"/>
        <v>91</v>
      </c>
      <c r="J2974">
        <f>D2974*PJ_per_contract*I2974</f>
        <v>0</v>
      </c>
    </row>
    <row r="2975" spans="1:10" x14ac:dyDescent="0.2">
      <c r="A2975" t="s">
        <v>72</v>
      </c>
      <c r="B2975" s="3">
        <v>44316</v>
      </c>
      <c r="C2975">
        <v>0</v>
      </c>
      <c r="D2975">
        <v>0</v>
      </c>
      <c r="E2975">
        <f t="shared" si="233"/>
        <v>2021</v>
      </c>
      <c r="F2975" t="str">
        <f t="shared" si="232"/>
        <v>Wallumbilla</v>
      </c>
      <c r="G2975" t="str">
        <f t="shared" si="234"/>
        <v>Quarter</v>
      </c>
      <c r="H2975">
        <f t="shared" si="235"/>
        <v>2023</v>
      </c>
      <c r="I2975">
        <f t="shared" si="236"/>
        <v>91</v>
      </c>
      <c r="J2975">
        <f>D2975*PJ_per_contract*I2975</f>
        <v>0</v>
      </c>
    </row>
    <row r="2976" spans="1:10" x14ac:dyDescent="0.2">
      <c r="A2976" t="s">
        <v>35</v>
      </c>
      <c r="B2976" s="3">
        <v>44319</v>
      </c>
      <c r="C2976">
        <v>0</v>
      </c>
      <c r="D2976">
        <v>0</v>
      </c>
      <c r="E2976">
        <f t="shared" si="233"/>
        <v>2021</v>
      </c>
      <c r="F2976" t="str">
        <f t="shared" si="232"/>
        <v>Victorian</v>
      </c>
      <c r="G2976" t="str">
        <f t="shared" si="234"/>
        <v>Month</v>
      </c>
      <c r="H2976">
        <f t="shared" si="235"/>
        <v>2021</v>
      </c>
      <c r="I2976">
        <f t="shared" si="236"/>
        <v>31</v>
      </c>
      <c r="J2976">
        <f>D2976*PJ_per_contract*I2976</f>
        <v>0</v>
      </c>
    </row>
    <row r="2977" spans="1:10" x14ac:dyDescent="0.2">
      <c r="A2977" t="s">
        <v>36</v>
      </c>
      <c r="B2977" s="3">
        <v>44319</v>
      </c>
      <c r="C2977">
        <v>0</v>
      </c>
      <c r="D2977">
        <v>0</v>
      </c>
      <c r="E2977">
        <f t="shared" si="233"/>
        <v>2021</v>
      </c>
      <c r="F2977" t="str">
        <f t="shared" si="232"/>
        <v>Victorian</v>
      </c>
      <c r="G2977" t="str">
        <f t="shared" si="234"/>
        <v>Month</v>
      </c>
      <c r="H2977">
        <f t="shared" si="235"/>
        <v>2021</v>
      </c>
      <c r="I2977">
        <f t="shared" si="236"/>
        <v>31</v>
      </c>
      <c r="J2977">
        <f>D2977*PJ_per_contract*I2977</f>
        <v>0</v>
      </c>
    </row>
    <row r="2978" spans="1:10" x14ac:dyDescent="0.2">
      <c r="A2978" t="s">
        <v>37</v>
      </c>
      <c r="B2978" s="3">
        <v>44319</v>
      </c>
      <c r="C2978">
        <v>0</v>
      </c>
      <c r="D2978">
        <v>0</v>
      </c>
      <c r="E2978">
        <f t="shared" si="233"/>
        <v>2021</v>
      </c>
      <c r="F2978" t="str">
        <f t="shared" si="232"/>
        <v>Victorian</v>
      </c>
      <c r="G2978" t="str">
        <f t="shared" si="234"/>
        <v>Month</v>
      </c>
      <c r="H2978">
        <f t="shared" si="235"/>
        <v>2021</v>
      </c>
      <c r="I2978">
        <f t="shared" si="236"/>
        <v>31</v>
      </c>
      <c r="J2978">
        <f>D2978*PJ_per_contract*I2978</f>
        <v>0</v>
      </c>
    </row>
    <row r="2979" spans="1:10" x14ac:dyDescent="0.2">
      <c r="A2979" t="s">
        <v>38</v>
      </c>
      <c r="B2979" s="3">
        <v>44319</v>
      </c>
      <c r="C2979">
        <v>0</v>
      </c>
      <c r="D2979">
        <v>0</v>
      </c>
      <c r="E2979">
        <f t="shared" si="233"/>
        <v>2021</v>
      </c>
      <c r="F2979" t="str">
        <f t="shared" si="232"/>
        <v>Victorian</v>
      </c>
      <c r="G2979" t="str">
        <f t="shared" si="234"/>
        <v>Quarter</v>
      </c>
      <c r="H2979">
        <f t="shared" si="235"/>
        <v>2021</v>
      </c>
      <c r="I2979">
        <f t="shared" si="236"/>
        <v>92</v>
      </c>
      <c r="J2979">
        <f>D2979*PJ_per_contract*I2979</f>
        <v>0</v>
      </c>
    </row>
    <row r="2980" spans="1:10" x14ac:dyDescent="0.2">
      <c r="A2980" t="s">
        <v>39</v>
      </c>
      <c r="B2980" s="3">
        <v>44319</v>
      </c>
      <c r="C2980">
        <v>127</v>
      </c>
      <c r="D2980">
        <v>0</v>
      </c>
      <c r="E2980">
        <f t="shared" si="233"/>
        <v>2021</v>
      </c>
      <c r="F2980" t="str">
        <f t="shared" si="232"/>
        <v>Wallumbilla</v>
      </c>
      <c r="G2980" t="str">
        <f t="shared" si="234"/>
        <v>Quarter</v>
      </c>
      <c r="H2980">
        <f t="shared" si="235"/>
        <v>2021</v>
      </c>
      <c r="I2980">
        <f t="shared" si="236"/>
        <v>92</v>
      </c>
      <c r="J2980">
        <f>D2980*PJ_per_contract*I2980</f>
        <v>0</v>
      </c>
    </row>
    <row r="2981" spans="1:10" x14ac:dyDescent="0.2">
      <c r="A2981" t="s">
        <v>65</v>
      </c>
      <c r="B2981" s="3">
        <v>44319</v>
      </c>
      <c r="C2981">
        <v>0</v>
      </c>
      <c r="D2981">
        <v>0</v>
      </c>
      <c r="E2981">
        <f t="shared" si="233"/>
        <v>2021</v>
      </c>
      <c r="F2981" t="str">
        <f t="shared" si="232"/>
        <v>Victorian</v>
      </c>
      <c r="G2981" t="str">
        <f t="shared" si="234"/>
        <v>Month</v>
      </c>
      <c r="H2981">
        <f t="shared" si="235"/>
        <v>2021</v>
      </c>
      <c r="I2981">
        <f t="shared" si="236"/>
        <v>31</v>
      </c>
      <c r="J2981">
        <f>D2981*PJ_per_contract*I2981</f>
        <v>0</v>
      </c>
    </row>
    <row r="2982" spans="1:10" x14ac:dyDescent="0.2">
      <c r="A2982" t="s">
        <v>66</v>
      </c>
      <c r="B2982" s="3">
        <v>44319</v>
      </c>
      <c r="C2982">
        <v>0</v>
      </c>
      <c r="D2982">
        <v>0</v>
      </c>
      <c r="E2982">
        <f t="shared" si="233"/>
        <v>2021</v>
      </c>
      <c r="F2982" t="str">
        <f t="shared" si="232"/>
        <v>Victorian</v>
      </c>
      <c r="G2982" t="str">
        <f t="shared" si="234"/>
        <v>Month</v>
      </c>
      <c r="H2982">
        <f t="shared" si="235"/>
        <v>2021</v>
      </c>
      <c r="I2982">
        <f t="shared" si="236"/>
        <v>31</v>
      </c>
      <c r="J2982">
        <f>D2982*PJ_per_contract*I2982</f>
        <v>0</v>
      </c>
    </row>
    <row r="2983" spans="1:10" x14ac:dyDescent="0.2">
      <c r="A2983" t="s">
        <v>40</v>
      </c>
      <c r="B2983" s="3">
        <v>44319</v>
      </c>
      <c r="C2983">
        <v>0</v>
      </c>
      <c r="D2983">
        <v>0</v>
      </c>
      <c r="E2983">
        <f t="shared" si="233"/>
        <v>2021</v>
      </c>
      <c r="F2983" t="str">
        <f t="shared" si="232"/>
        <v>Wallumbilla</v>
      </c>
      <c r="G2983" t="str">
        <f t="shared" si="234"/>
        <v>Strip</v>
      </c>
      <c r="H2983">
        <f t="shared" si="235"/>
        <v>2022</v>
      </c>
      <c r="I2983">
        <f t="shared" si="236"/>
        <v>365</v>
      </c>
      <c r="J2983">
        <f>D2983*PJ_per_contract*I2983</f>
        <v>0</v>
      </c>
    </row>
    <row r="2984" spans="1:10" x14ac:dyDescent="0.2">
      <c r="A2984" t="s">
        <v>41</v>
      </c>
      <c r="B2984" s="3">
        <v>44319</v>
      </c>
      <c r="C2984">
        <v>0</v>
      </c>
      <c r="D2984">
        <v>0</v>
      </c>
      <c r="E2984">
        <f t="shared" si="233"/>
        <v>2021</v>
      </c>
      <c r="F2984" t="str">
        <f t="shared" si="232"/>
        <v>Victorian</v>
      </c>
      <c r="G2984" t="str">
        <f t="shared" si="234"/>
        <v>Quarter</v>
      </c>
      <c r="H2984">
        <f t="shared" si="235"/>
        <v>2021</v>
      </c>
      <c r="I2984">
        <f t="shared" si="236"/>
        <v>92</v>
      </c>
      <c r="J2984">
        <f>D2984*PJ_per_contract*I2984</f>
        <v>0</v>
      </c>
    </row>
    <row r="2985" spans="1:10" x14ac:dyDescent="0.2">
      <c r="A2985" t="s">
        <v>67</v>
      </c>
      <c r="B2985" s="3">
        <v>44319</v>
      </c>
      <c r="C2985">
        <v>0</v>
      </c>
      <c r="D2985">
        <v>0</v>
      </c>
      <c r="E2985">
        <f t="shared" si="233"/>
        <v>2021</v>
      </c>
      <c r="F2985" t="str">
        <f t="shared" si="232"/>
        <v>Victorian</v>
      </c>
      <c r="G2985" t="str">
        <f t="shared" si="234"/>
        <v>Month</v>
      </c>
      <c r="H2985">
        <f t="shared" si="235"/>
        <v>2021</v>
      </c>
      <c r="I2985">
        <f t="shared" si="236"/>
        <v>31</v>
      </c>
      <c r="J2985">
        <f>D2985*PJ_per_contract*I2985</f>
        <v>0</v>
      </c>
    </row>
    <row r="2986" spans="1:10" x14ac:dyDescent="0.2">
      <c r="A2986" t="s">
        <v>42</v>
      </c>
      <c r="B2986" s="3">
        <v>44319</v>
      </c>
      <c r="C2986">
        <v>152</v>
      </c>
      <c r="D2986">
        <v>0</v>
      </c>
      <c r="E2986">
        <f t="shared" si="233"/>
        <v>2021</v>
      </c>
      <c r="F2986" t="str">
        <f t="shared" si="232"/>
        <v>Wallumbilla</v>
      </c>
      <c r="G2986" t="str">
        <f t="shared" si="234"/>
        <v>Quarter</v>
      </c>
      <c r="H2986">
        <f t="shared" si="235"/>
        <v>2021</v>
      </c>
      <c r="I2986">
        <f t="shared" si="236"/>
        <v>92</v>
      </c>
      <c r="J2986">
        <f>D2986*PJ_per_contract*I2986</f>
        <v>0</v>
      </c>
    </row>
    <row r="2987" spans="1:10" x14ac:dyDescent="0.2">
      <c r="A2987" t="s">
        <v>43</v>
      </c>
      <c r="B2987" s="3">
        <v>44319</v>
      </c>
      <c r="C2987">
        <v>0</v>
      </c>
      <c r="D2987">
        <v>0</v>
      </c>
      <c r="E2987">
        <f t="shared" si="233"/>
        <v>2021</v>
      </c>
      <c r="F2987" t="str">
        <f t="shared" si="232"/>
        <v>Victorian</v>
      </c>
      <c r="G2987" t="str">
        <f t="shared" si="234"/>
        <v>Quarter</v>
      </c>
      <c r="H2987">
        <f t="shared" si="235"/>
        <v>2021</v>
      </c>
      <c r="I2987">
        <f t="shared" si="236"/>
        <v>92</v>
      </c>
      <c r="J2987">
        <f>D2987*PJ_per_contract*I2987</f>
        <v>0</v>
      </c>
    </row>
    <row r="2988" spans="1:10" x14ac:dyDescent="0.2">
      <c r="A2988" t="s">
        <v>44</v>
      </c>
      <c r="B2988" s="3">
        <v>44319</v>
      </c>
      <c r="C2988">
        <v>90</v>
      </c>
      <c r="D2988">
        <v>0</v>
      </c>
      <c r="E2988">
        <f t="shared" si="233"/>
        <v>2021</v>
      </c>
      <c r="F2988" t="str">
        <f t="shared" si="232"/>
        <v>Wallumbilla</v>
      </c>
      <c r="G2988" t="str">
        <f t="shared" si="234"/>
        <v>Quarter</v>
      </c>
      <c r="H2988">
        <f t="shared" si="235"/>
        <v>2021</v>
      </c>
      <c r="I2988">
        <f t="shared" si="236"/>
        <v>92</v>
      </c>
      <c r="J2988">
        <f>D2988*PJ_per_contract*I2988</f>
        <v>0</v>
      </c>
    </row>
    <row r="2989" spans="1:10" x14ac:dyDescent="0.2">
      <c r="A2989" t="s">
        <v>45</v>
      </c>
      <c r="B2989" s="3">
        <v>44319</v>
      </c>
      <c r="C2989">
        <v>0</v>
      </c>
      <c r="D2989">
        <v>0</v>
      </c>
      <c r="E2989">
        <f t="shared" si="233"/>
        <v>2021</v>
      </c>
      <c r="F2989" t="str">
        <f t="shared" si="232"/>
        <v>Wallumbilla</v>
      </c>
      <c r="G2989" t="str">
        <f t="shared" si="234"/>
        <v>Strip</v>
      </c>
      <c r="H2989">
        <f t="shared" si="235"/>
        <v>2022</v>
      </c>
      <c r="I2989">
        <f t="shared" si="236"/>
        <v>365</v>
      </c>
      <c r="J2989">
        <f>D2989*PJ_per_contract*I2989</f>
        <v>0</v>
      </c>
    </row>
    <row r="2990" spans="1:10" x14ac:dyDescent="0.2">
      <c r="A2990" t="s">
        <v>46</v>
      </c>
      <c r="B2990" s="3">
        <v>44319</v>
      </c>
      <c r="C2990">
        <v>0</v>
      </c>
      <c r="D2990">
        <v>0</v>
      </c>
      <c r="E2990">
        <f t="shared" si="233"/>
        <v>2021</v>
      </c>
      <c r="F2990" t="str">
        <f t="shared" si="232"/>
        <v>Victorian</v>
      </c>
      <c r="G2990" t="str">
        <f t="shared" si="234"/>
        <v>Quarter</v>
      </c>
      <c r="H2990">
        <f t="shared" si="235"/>
        <v>2022</v>
      </c>
      <c r="I2990">
        <f t="shared" si="236"/>
        <v>92</v>
      </c>
      <c r="J2990">
        <f>D2990*PJ_per_contract*I2990</f>
        <v>0</v>
      </c>
    </row>
    <row r="2991" spans="1:10" x14ac:dyDescent="0.2">
      <c r="A2991" t="s">
        <v>47</v>
      </c>
      <c r="B2991" s="3">
        <v>44319</v>
      </c>
      <c r="C2991">
        <v>10</v>
      </c>
      <c r="D2991">
        <v>0</v>
      </c>
      <c r="E2991">
        <f t="shared" si="233"/>
        <v>2021</v>
      </c>
      <c r="F2991" t="str">
        <f t="shared" si="232"/>
        <v>Wallumbilla</v>
      </c>
      <c r="G2991" t="str">
        <f t="shared" si="234"/>
        <v>Quarter</v>
      </c>
      <c r="H2991">
        <f t="shared" si="235"/>
        <v>2022</v>
      </c>
      <c r="I2991">
        <f t="shared" si="236"/>
        <v>92</v>
      </c>
      <c r="J2991">
        <f>D2991*PJ_per_contract*I2991</f>
        <v>0</v>
      </c>
    </row>
    <row r="2992" spans="1:10" x14ac:dyDescent="0.2">
      <c r="A2992" t="s">
        <v>48</v>
      </c>
      <c r="B2992" s="3">
        <v>44319</v>
      </c>
      <c r="C2992">
        <v>0</v>
      </c>
      <c r="D2992">
        <v>0</v>
      </c>
      <c r="E2992">
        <f t="shared" si="233"/>
        <v>2021</v>
      </c>
      <c r="F2992" t="str">
        <f t="shared" si="232"/>
        <v>Victorian</v>
      </c>
      <c r="G2992" t="str">
        <f t="shared" si="234"/>
        <v>Quarter</v>
      </c>
      <c r="H2992">
        <f t="shared" si="235"/>
        <v>2022</v>
      </c>
      <c r="I2992">
        <f t="shared" si="236"/>
        <v>92</v>
      </c>
      <c r="J2992">
        <f>D2992*PJ_per_contract*I2992</f>
        <v>0</v>
      </c>
    </row>
    <row r="2993" spans="1:10" x14ac:dyDescent="0.2">
      <c r="A2993" t="s">
        <v>49</v>
      </c>
      <c r="B2993" s="3">
        <v>44319</v>
      </c>
      <c r="C2993">
        <v>25</v>
      </c>
      <c r="D2993">
        <v>0</v>
      </c>
      <c r="E2993">
        <f t="shared" si="233"/>
        <v>2021</v>
      </c>
      <c r="F2993" t="str">
        <f t="shared" si="232"/>
        <v>Wallumbilla</v>
      </c>
      <c r="G2993" t="str">
        <f t="shared" si="234"/>
        <v>Quarter</v>
      </c>
      <c r="H2993">
        <f t="shared" si="235"/>
        <v>2022</v>
      </c>
      <c r="I2993">
        <f t="shared" si="236"/>
        <v>92</v>
      </c>
      <c r="J2993">
        <f>D2993*PJ_per_contract*I2993</f>
        <v>0</v>
      </c>
    </row>
    <row r="2994" spans="1:10" x14ac:dyDescent="0.2">
      <c r="A2994" t="s">
        <v>50</v>
      </c>
      <c r="B2994" s="3">
        <v>44319</v>
      </c>
      <c r="C2994">
        <v>0</v>
      </c>
      <c r="D2994">
        <v>0</v>
      </c>
      <c r="E2994">
        <f t="shared" si="233"/>
        <v>2021</v>
      </c>
      <c r="F2994" t="str">
        <f t="shared" si="232"/>
        <v>Victorian</v>
      </c>
      <c r="G2994" t="str">
        <f t="shared" si="234"/>
        <v>Quarter</v>
      </c>
      <c r="H2994">
        <f t="shared" si="235"/>
        <v>2024</v>
      </c>
      <c r="I2994">
        <f t="shared" si="236"/>
        <v>92</v>
      </c>
      <c r="J2994">
        <f>D2994*PJ_per_contract*I2994</f>
        <v>0</v>
      </c>
    </row>
    <row r="2995" spans="1:10" x14ac:dyDescent="0.2">
      <c r="A2995" t="s">
        <v>68</v>
      </c>
      <c r="B2995" s="3">
        <v>44319</v>
      </c>
      <c r="C2995">
        <v>0</v>
      </c>
      <c r="D2995">
        <v>0</v>
      </c>
      <c r="E2995">
        <f t="shared" si="233"/>
        <v>2021</v>
      </c>
      <c r="F2995" t="str">
        <f t="shared" si="232"/>
        <v>Victorian</v>
      </c>
      <c r="G2995" t="str">
        <f t="shared" si="234"/>
        <v>Quarter</v>
      </c>
      <c r="H2995">
        <f t="shared" si="235"/>
        <v>2025</v>
      </c>
      <c r="I2995">
        <f t="shared" si="236"/>
        <v>92</v>
      </c>
      <c r="J2995">
        <f>D2995*PJ_per_contract*I2995</f>
        <v>0</v>
      </c>
    </row>
    <row r="2996" spans="1:10" x14ac:dyDescent="0.2">
      <c r="A2996" t="s">
        <v>55</v>
      </c>
      <c r="B2996" s="3">
        <v>44319</v>
      </c>
      <c r="C2996">
        <v>0</v>
      </c>
      <c r="D2996">
        <v>0</v>
      </c>
      <c r="E2996">
        <f t="shared" si="233"/>
        <v>2021</v>
      </c>
      <c r="F2996" t="str">
        <f t="shared" si="232"/>
        <v>Victorian</v>
      </c>
      <c r="G2996" t="str">
        <f t="shared" si="234"/>
        <v>Quarter</v>
      </c>
      <c r="H2996">
        <f t="shared" si="235"/>
        <v>2024</v>
      </c>
      <c r="I2996">
        <f t="shared" si="236"/>
        <v>92</v>
      </c>
      <c r="J2996">
        <f>D2996*PJ_per_contract*I2996</f>
        <v>0</v>
      </c>
    </row>
    <row r="2997" spans="1:10" x14ac:dyDescent="0.2">
      <c r="A2997" t="s">
        <v>59</v>
      </c>
      <c r="B2997" s="3">
        <v>44319</v>
      </c>
      <c r="C2997">
        <v>0</v>
      </c>
      <c r="D2997">
        <v>0</v>
      </c>
      <c r="E2997">
        <f t="shared" si="233"/>
        <v>2021</v>
      </c>
      <c r="F2997" t="str">
        <f t="shared" si="232"/>
        <v>Victorian</v>
      </c>
      <c r="G2997" t="str">
        <f t="shared" si="234"/>
        <v>Quarter</v>
      </c>
      <c r="H2997">
        <f t="shared" si="235"/>
        <v>2023</v>
      </c>
      <c r="I2997">
        <f t="shared" si="236"/>
        <v>92</v>
      </c>
      <c r="J2997">
        <f>D2997*PJ_per_contract*I2997</f>
        <v>0</v>
      </c>
    </row>
    <row r="2998" spans="1:10" x14ac:dyDescent="0.2">
      <c r="A2998" t="s">
        <v>54</v>
      </c>
      <c r="B2998" s="3">
        <v>44319</v>
      </c>
      <c r="C2998">
        <v>0</v>
      </c>
      <c r="D2998">
        <v>0</v>
      </c>
      <c r="E2998">
        <f t="shared" si="233"/>
        <v>2021</v>
      </c>
      <c r="F2998" t="str">
        <f t="shared" si="232"/>
        <v>Victorian</v>
      </c>
      <c r="G2998" t="str">
        <f t="shared" si="234"/>
        <v>Quarter</v>
      </c>
      <c r="H2998">
        <f t="shared" si="235"/>
        <v>2023</v>
      </c>
      <c r="I2998">
        <f t="shared" si="236"/>
        <v>92</v>
      </c>
      <c r="J2998">
        <f>D2998*PJ_per_contract*I2998</f>
        <v>0</v>
      </c>
    </row>
    <row r="2999" spans="1:10" x14ac:dyDescent="0.2">
      <c r="A2999" t="s">
        <v>58</v>
      </c>
      <c r="B2999" s="3">
        <v>44319</v>
      </c>
      <c r="C2999">
        <v>0</v>
      </c>
      <c r="D2999">
        <v>0</v>
      </c>
      <c r="E2999">
        <f t="shared" si="233"/>
        <v>2021</v>
      </c>
      <c r="F2999" t="str">
        <f t="shared" si="232"/>
        <v>Victorian</v>
      </c>
      <c r="G2999" t="str">
        <f t="shared" si="234"/>
        <v>Quarter</v>
      </c>
      <c r="H2999">
        <f t="shared" si="235"/>
        <v>2024</v>
      </c>
      <c r="I2999">
        <f t="shared" si="236"/>
        <v>92</v>
      </c>
      <c r="J2999">
        <f>D2999*PJ_per_contract*I2999</f>
        <v>0</v>
      </c>
    </row>
    <row r="3000" spans="1:10" x14ac:dyDescent="0.2">
      <c r="A3000" t="s">
        <v>51</v>
      </c>
      <c r="B3000" s="3">
        <v>44319</v>
      </c>
      <c r="C3000">
        <v>0</v>
      </c>
      <c r="D3000">
        <v>0</v>
      </c>
      <c r="E3000">
        <f t="shared" si="233"/>
        <v>2021</v>
      </c>
      <c r="F3000" t="str">
        <f t="shared" si="232"/>
        <v>Victorian</v>
      </c>
      <c r="G3000" t="str">
        <f t="shared" si="234"/>
        <v>Quarter</v>
      </c>
      <c r="H3000">
        <f t="shared" si="235"/>
        <v>2022</v>
      </c>
      <c r="I3000">
        <f t="shared" si="236"/>
        <v>92</v>
      </c>
      <c r="J3000">
        <f>D3000*PJ_per_contract*I3000</f>
        <v>0</v>
      </c>
    </row>
    <row r="3001" spans="1:10" x14ac:dyDescent="0.2">
      <c r="A3001" t="s">
        <v>57</v>
      </c>
      <c r="B3001" s="3">
        <v>44319</v>
      </c>
      <c r="C3001">
        <v>0</v>
      </c>
      <c r="D3001">
        <v>0</v>
      </c>
      <c r="E3001">
        <f t="shared" si="233"/>
        <v>2021</v>
      </c>
      <c r="F3001" t="str">
        <f t="shared" si="232"/>
        <v>Victorian</v>
      </c>
      <c r="G3001" t="str">
        <f t="shared" si="234"/>
        <v>Quarter</v>
      </c>
      <c r="H3001">
        <f t="shared" si="235"/>
        <v>2024</v>
      </c>
      <c r="I3001">
        <f t="shared" si="236"/>
        <v>92</v>
      </c>
      <c r="J3001">
        <f>D3001*PJ_per_contract*I3001</f>
        <v>0</v>
      </c>
    </row>
    <row r="3002" spans="1:10" x14ac:dyDescent="0.2">
      <c r="A3002" t="s">
        <v>69</v>
      </c>
      <c r="B3002" s="3">
        <v>44319</v>
      </c>
      <c r="C3002">
        <v>0</v>
      </c>
      <c r="D3002">
        <v>0</v>
      </c>
      <c r="E3002">
        <f t="shared" si="233"/>
        <v>2021</v>
      </c>
      <c r="F3002" t="str">
        <f t="shared" si="232"/>
        <v>Victorian</v>
      </c>
      <c r="G3002" t="str">
        <f t="shared" si="234"/>
        <v>Quarter</v>
      </c>
      <c r="H3002">
        <f t="shared" si="235"/>
        <v>2025</v>
      </c>
      <c r="I3002">
        <f t="shared" si="236"/>
        <v>92</v>
      </c>
      <c r="J3002">
        <f>D3002*PJ_per_contract*I3002</f>
        <v>0</v>
      </c>
    </row>
    <row r="3003" spans="1:10" x14ac:dyDescent="0.2">
      <c r="A3003" t="s">
        <v>56</v>
      </c>
      <c r="B3003" s="3">
        <v>44319</v>
      </c>
      <c r="C3003">
        <v>0</v>
      </c>
      <c r="D3003">
        <v>0</v>
      </c>
      <c r="E3003">
        <f t="shared" si="233"/>
        <v>2021</v>
      </c>
      <c r="F3003" t="str">
        <f t="shared" si="232"/>
        <v>Victorian</v>
      </c>
      <c r="G3003" t="str">
        <f t="shared" si="234"/>
        <v>Quarter</v>
      </c>
      <c r="H3003">
        <f t="shared" si="235"/>
        <v>2023</v>
      </c>
      <c r="I3003">
        <f t="shared" si="236"/>
        <v>92</v>
      </c>
      <c r="J3003">
        <f>D3003*PJ_per_contract*I3003</f>
        <v>0</v>
      </c>
    </row>
    <row r="3004" spans="1:10" x14ac:dyDescent="0.2">
      <c r="A3004" t="s">
        <v>52</v>
      </c>
      <c r="B3004" s="3">
        <v>44319</v>
      </c>
      <c r="C3004">
        <v>0</v>
      </c>
      <c r="D3004">
        <v>0</v>
      </c>
      <c r="E3004">
        <f t="shared" si="233"/>
        <v>2021</v>
      </c>
      <c r="F3004" t="str">
        <f t="shared" si="232"/>
        <v>Victorian</v>
      </c>
      <c r="G3004" t="str">
        <f t="shared" si="234"/>
        <v>Quarter</v>
      </c>
      <c r="H3004">
        <f t="shared" si="235"/>
        <v>2022</v>
      </c>
      <c r="I3004">
        <f t="shared" si="236"/>
        <v>92</v>
      </c>
      <c r="J3004">
        <f>D3004*PJ_per_contract*I3004</f>
        <v>0</v>
      </c>
    </row>
    <row r="3005" spans="1:10" x14ac:dyDescent="0.2">
      <c r="A3005" t="s">
        <v>53</v>
      </c>
      <c r="B3005" s="3">
        <v>44319</v>
      </c>
      <c r="C3005">
        <v>0</v>
      </c>
      <c r="D3005">
        <v>0</v>
      </c>
      <c r="E3005">
        <f t="shared" si="233"/>
        <v>2021</v>
      </c>
      <c r="F3005" t="str">
        <f t="shared" si="232"/>
        <v>Victorian</v>
      </c>
      <c r="G3005" t="str">
        <f t="shared" si="234"/>
        <v>Quarter</v>
      </c>
      <c r="H3005">
        <f t="shared" si="235"/>
        <v>2023</v>
      </c>
      <c r="I3005">
        <f t="shared" si="236"/>
        <v>92</v>
      </c>
      <c r="J3005">
        <f>D3005*PJ_per_contract*I3005</f>
        <v>0</v>
      </c>
    </row>
    <row r="3006" spans="1:10" x14ac:dyDescent="0.2">
      <c r="A3006" t="s">
        <v>60</v>
      </c>
      <c r="B3006" s="3">
        <v>44319</v>
      </c>
      <c r="C3006">
        <v>0</v>
      </c>
      <c r="D3006">
        <v>0</v>
      </c>
      <c r="E3006">
        <f t="shared" si="233"/>
        <v>2021</v>
      </c>
      <c r="F3006" t="str">
        <f t="shared" si="232"/>
        <v>Wallumbilla</v>
      </c>
      <c r="G3006" t="str">
        <f t="shared" si="234"/>
        <v>Strip</v>
      </c>
      <c r="H3006">
        <f t="shared" si="235"/>
        <v>2023</v>
      </c>
      <c r="I3006">
        <f t="shared" si="236"/>
        <v>365</v>
      </c>
      <c r="J3006">
        <f>D3006*PJ_per_contract*I3006</f>
        <v>0</v>
      </c>
    </row>
    <row r="3007" spans="1:10" x14ac:dyDescent="0.2">
      <c r="A3007" t="s">
        <v>61</v>
      </c>
      <c r="B3007" s="3">
        <v>44319</v>
      </c>
      <c r="C3007">
        <v>45</v>
      </c>
      <c r="D3007">
        <v>0</v>
      </c>
      <c r="E3007">
        <f t="shared" si="233"/>
        <v>2021</v>
      </c>
      <c r="F3007" t="str">
        <f t="shared" si="232"/>
        <v>Wallumbilla</v>
      </c>
      <c r="G3007" t="str">
        <f t="shared" si="234"/>
        <v>Quarter</v>
      </c>
      <c r="H3007">
        <f t="shared" si="235"/>
        <v>2022</v>
      </c>
      <c r="I3007">
        <f t="shared" si="236"/>
        <v>92</v>
      </c>
      <c r="J3007">
        <f>D3007*PJ_per_contract*I3007</f>
        <v>0</v>
      </c>
    </row>
    <row r="3008" spans="1:10" x14ac:dyDescent="0.2">
      <c r="A3008" t="s">
        <v>62</v>
      </c>
      <c r="B3008" s="3">
        <v>44319</v>
      </c>
      <c r="C3008">
        <v>10</v>
      </c>
      <c r="D3008">
        <v>0</v>
      </c>
      <c r="E3008">
        <f t="shared" si="233"/>
        <v>2021</v>
      </c>
      <c r="F3008" t="str">
        <f t="shared" si="232"/>
        <v>Wallumbilla</v>
      </c>
      <c r="G3008" t="str">
        <f t="shared" si="234"/>
        <v>Quarter</v>
      </c>
      <c r="H3008">
        <f t="shared" si="235"/>
        <v>2022</v>
      </c>
      <c r="I3008">
        <f t="shared" si="236"/>
        <v>92</v>
      </c>
      <c r="J3008">
        <f>D3008*PJ_per_contract*I3008</f>
        <v>0</v>
      </c>
    </row>
    <row r="3009" spans="1:10" x14ac:dyDescent="0.2">
      <c r="A3009" t="s">
        <v>70</v>
      </c>
      <c r="B3009" s="3">
        <v>44319</v>
      </c>
      <c r="C3009">
        <v>0</v>
      </c>
      <c r="D3009">
        <v>0</v>
      </c>
      <c r="E3009">
        <f t="shared" si="233"/>
        <v>2021</v>
      </c>
      <c r="F3009" t="str">
        <f t="shared" si="232"/>
        <v>Wallumbilla</v>
      </c>
      <c r="G3009" t="str">
        <f t="shared" si="234"/>
        <v>Strip</v>
      </c>
      <c r="H3009">
        <f t="shared" si="235"/>
        <v>2023</v>
      </c>
      <c r="I3009">
        <f t="shared" si="236"/>
        <v>365</v>
      </c>
      <c r="J3009">
        <f>D3009*PJ_per_contract*I3009</f>
        <v>0</v>
      </c>
    </row>
    <row r="3010" spans="1:10" x14ac:dyDescent="0.2">
      <c r="A3010" t="s">
        <v>63</v>
      </c>
      <c r="B3010" s="3">
        <v>44319</v>
      </c>
      <c r="C3010">
        <v>0</v>
      </c>
      <c r="D3010">
        <v>0</v>
      </c>
      <c r="E3010">
        <f t="shared" si="233"/>
        <v>2021</v>
      </c>
      <c r="F3010" t="str">
        <f t="shared" ref="F3010:F3073" si="237">IF(OR(LEFT(A3010,2)="GJ",LEFT(A3010,2)="GK"),"Victorian",IF(OR(LEFT(A3010,2)="GX",LEFT(A3010,2)="GY"),"Wallumbilla","NA"))</f>
        <v>Wallumbilla</v>
      </c>
      <c r="G3010" t="str">
        <f t="shared" si="234"/>
        <v>Quarter</v>
      </c>
      <c r="H3010">
        <f t="shared" si="235"/>
        <v>2023</v>
      </c>
      <c r="I3010">
        <f t="shared" si="236"/>
        <v>92</v>
      </c>
      <c r="J3010">
        <f>D3010*PJ_per_contract*I3010</f>
        <v>0</v>
      </c>
    </row>
    <row r="3011" spans="1:10" x14ac:dyDescent="0.2">
      <c r="A3011" t="s">
        <v>64</v>
      </c>
      <c r="B3011" s="3">
        <v>44319</v>
      </c>
      <c r="C3011">
        <v>0</v>
      </c>
      <c r="D3011">
        <v>0</v>
      </c>
      <c r="E3011">
        <f t="shared" ref="E3011:E3074" si="238">YEAR(B3011)</f>
        <v>2021</v>
      </c>
      <c r="F3011" t="str">
        <f t="shared" si="237"/>
        <v>Wallumbilla</v>
      </c>
      <c r="G3011" t="str">
        <f t="shared" ref="G3011:G3074" si="239">IF(LEFT(A3011,2)="GJ","Month",IF(OR(LEFT(A3011,2)="GK",LEFT(A3011,2)="GX"),"Quarter",IF(LEFT(A3011,2)="GY","Strip","NA")))</f>
        <v>Quarter</v>
      </c>
      <c r="H3011">
        <f t="shared" ref="H3011:H3074" si="240">VALUE(MID(A3011,4,4))</f>
        <v>2023</v>
      </c>
      <c r="I3011">
        <f t="shared" ref="I3011:I3074" si="241">IF(G3011="Month",_xlfn.DAYS(EOMONTH(B3011,0),EOMONTH(B3011,-1)),IF(G3011="Quarter",_xlfn.DAYS(EOMONTH(B3011,2),EOMONTH(B3011,-1)),365))</f>
        <v>92</v>
      </c>
      <c r="J3011">
        <f>D3011*PJ_per_contract*I3011</f>
        <v>0</v>
      </c>
    </row>
    <row r="3012" spans="1:10" x14ac:dyDescent="0.2">
      <c r="A3012" t="s">
        <v>71</v>
      </c>
      <c r="B3012" s="3">
        <v>44319</v>
      </c>
      <c r="C3012">
        <v>0</v>
      </c>
      <c r="D3012">
        <v>0</v>
      </c>
      <c r="E3012">
        <f t="shared" si="238"/>
        <v>2021</v>
      </c>
      <c r="F3012" t="str">
        <f t="shared" si="237"/>
        <v>Wallumbilla</v>
      </c>
      <c r="G3012" t="str">
        <f t="shared" si="239"/>
        <v>Quarter</v>
      </c>
      <c r="H3012">
        <f t="shared" si="240"/>
        <v>2023</v>
      </c>
      <c r="I3012">
        <f t="shared" si="241"/>
        <v>92</v>
      </c>
      <c r="J3012">
        <f>D3012*PJ_per_contract*I3012</f>
        <v>0</v>
      </c>
    </row>
    <row r="3013" spans="1:10" x14ac:dyDescent="0.2">
      <c r="A3013" t="s">
        <v>72</v>
      </c>
      <c r="B3013" s="3">
        <v>44319</v>
      </c>
      <c r="C3013">
        <v>0</v>
      </c>
      <c r="D3013">
        <v>0</v>
      </c>
      <c r="E3013">
        <f t="shared" si="238"/>
        <v>2021</v>
      </c>
      <c r="F3013" t="str">
        <f t="shared" si="237"/>
        <v>Wallumbilla</v>
      </c>
      <c r="G3013" t="str">
        <f t="shared" si="239"/>
        <v>Quarter</v>
      </c>
      <c r="H3013">
        <f t="shared" si="240"/>
        <v>2023</v>
      </c>
      <c r="I3013">
        <f t="shared" si="241"/>
        <v>92</v>
      </c>
      <c r="J3013">
        <f>D3013*PJ_per_contract*I3013</f>
        <v>0</v>
      </c>
    </row>
    <row r="3014" spans="1:10" x14ac:dyDescent="0.2">
      <c r="A3014" t="s">
        <v>36</v>
      </c>
      <c r="B3014" s="3">
        <v>44320</v>
      </c>
      <c r="C3014">
        <v>0</v>
      </c>
      <c r="D3014">
        <v>0</v>
      </c>
      <c r="E3014">
        <f t="shared" si="238"/>
        <v>2021</v>
      </c>
      <c r="F3014" t="str">
        <f t="shared" si="237"/>
        <v>Victorian</v>
      </c>
      <c r="G3014" t="str">
        <f t="shared" si="239"/>
        <v>Month</v>
      </c>
      <c r="H3014">
        <f t="shared" si="240"/>
        <v>2021</v>
      </c>
      <c r="I3014">
        <f t="shared" si="241"/>
        <v>31</v>
      </c>
      <c r="J3014">
        <f>D3014*PJ_per_contract*I3014</f>
        <v>0</v>
      </c>
    </row>
    <row r="3015" spans="1:10" x14ac:dyDescent="0.2">
      <c r="A3015" t="s">
        <v>37</v>
      </c>
      <c r="B3015" s="3">
        <v>44320</v>
      </c>
      <c r="C3015">
        <v>0</v>
      </c>
      <c r="D3015">
        <v>0</v>
      </c>
      <c r="E3015">
        <f t="shared" si="238"/>
        <v>2021</v>
      </c>
      <c r="F3015" t="str">
        <f t="shared" si="237"/>
        <v>Victorian</v>
      </c>
      <c r="G3015" t="str">
        <f t="shared" si="239"/>
        <v>Month</v>
      </c>
      <c r="H3015">
        <f t="shared" si="240"/>
        <v>2021</v>
      </c>
      <c r="I3015">
        <f t="shared" si="241"/>
        <v>31</v>
      </c>
      <c r="J3015">
        <f>D3015*PJ_per_contract*I3015</f>
        <v>0</v>
      </c>
    </row>
    <row r="3016" spans="1:10" x14ac:dyDescent="0.2">
      <c r="A3016" t="s">
        <v>38</v>
      </c>
      <c r="B3016" s="3">
        <v>44320</v>
      </c>
      <c r="C3016">
        <v>0</v>
      </c>
      <c r="D3016">
        <v>0</v>
      </c>
      <c r="E3016">
        <f t="shared" si="238"/>
        <v>2021</v>
      </c>
      <c r="F3016" t="str">
        <f t="shared" si="237"/>
        <v>Victorian</v>
      </c>
      <c r="G3016" t="str">
        <f t="shared" si="239"/>
        <v>Quarter</v>
      </c>
      <c r="H3016">
        <f t="shared" si="240"/>
        <v>2021</v>
      </c>
      <c r="I3016">
        <f t="shared" si="241"/>
        <v>92</v>
      </c>
      <c r="J3016">
        <f>D3016*PJ_per_contract*I3016</f>
        <v>0</v>
      </c>
    </row>
    <row r="3017" spans="1:10" x14ac:dyDescent="0.2">
      <c r="A3017" t="s">
        <v>39</v>
      </c>
      <c r="B3017" s="3">
        <v>44320</v>
      </c>
      <c r="C3017">
        <v>127</v>
      </c>
      <c r="D3017">
        <v>0</v>
      </c>
      <c r="E3017">
        <f t="shared" si="238"/>
        <v>2021</v>
      </c>
      <c r="F3017" t="str">
        <f t="shared" si="237"/>
        <v>Wallumbilla</v>
      </c>
      <c r="G3017" t="str">
        <f t="shared" si="239"/>
        <v>Quarter</v>
      </c>
      <c r="H3017">
        <f t="shared" si="240"/>
        <v>2021</v>
      </c>
      <c r="I3017">
        <f t="shared" si="241"/>
        <v>92</v>
      </c>
      <c r="J3017">
        <f>D3017*PJ_per_contract*I3017</f>
        <v>0</v>
      </c>
    </row>
    <row r="3018" spans="1:10" x14ac:dyDescent="0.2">
      <c r="A3018" t="s">
        <v>65</v>
      </c>
      <c r="B3018" s="3">
        <v>44320</v>
      </c>
      <c r="C3018">
        <v>0</v>
      </c>
      <c r="D3018">
        <v>0</v>
      </c>
      <c r="E3018">
        <f t="shared" si="238"/>
        <v>2021</v>
      </c>
      <c r="F3018" t="str">
        <f t="shared" si="237"/>
        <v>Victorian</v>
      </c>
      <c r="G3018" t="str">
        <f t="shared" si="239"/>
        <v>Month</v>
      </c>
      <c r="H3018">
        <f t="shared" si="240"/>
        <v>2021</v>
      </c>
      <c r="I3018">
        <f t="shared" si="241"/>
        <v>31</v>
      </c>
      <c r="J3018">
        <f>D3018*PJ_per_contract*I3018</f>
        <v>0</v>
      </c>
    </row>
    <row r="3019" spans="1:10" x14ac:dyDescent="0.2">
      <c r="A3019" t="s">
        <v>66</v>
      </c>
      <c r="B3019" s="3">
        <v>44320</v>
      </c>
      <c r="C3019">
        <v>0</v>
      </c>
      <c r="D3019">
        <v>0</v>
      </c>
      <c r="E3019">
        <f t="shared" si="238"/>
        <v>2021</v>
      </c>
      <c r="F3019" t="str">
        <f t="shared" si="237"/>
        <v>Victorian</v>
      </c>
      <c r="G3019" t="str">
        <f t="shared" si="239"/>
        <v>Month</v>
      </c>
      <c r="H3019">
        <f t="shared" si="240"/>
        <v>2021</v>
      </c>
      <c r="I3019">
        <f t="shared" si="241"/>
        <v>31</v>
      </c>
      <c r="J3019">
        <f>D3019*PJ_per_contract*I3019</f>
        <v>0</v>
      </c>
    </row>
    <row r="3020" spans="1:10" x14ac:dyDescent="0.2">
      <c r="A3020" t="s">
        <v>40</v>
      </c>
      <c r="B3020" s="3">
        <v>44320</v>
      </c>
      <c r="C3020">
        <v>0</v>
      </c>
      <c r="D3020">
        <v>0</v>
      </c>
      <c r="E3020">
        <f t="shared" si="238"/>
        <v>2021</v>
      </c>
      <c r="F3020" t="str">
        <f t="shared" si="237"/>
        <v>Wallumbilla</v>
      </c>
      <c r="G3020" t="str">
        <f t="shared" si="239"/>
        <v>Strip</v>
      </c>
      <c r="H3020">
        <f t="shared" si="240"/>
        <v>2022</v>
      </c>
      <c r="I3020">
        <f t="shared" si="241"/>
        <v>365</v>
      </c>
      <c r="J3020">
        <f>D3020*PJ_per_contract*I3020</f>
        <v>0</v>
      </c>
    </row>
    <row r="3021" spans="1:10" x14ac:dyDescent="0.2">
      <c r="A3021" t="s">
        <v>67</v>
      </c>
      <c r="B3021" s="3">
        <v>44320</v>
      </c>
      <c r="C3021">
        <v>0</v>
      </c>
      <c r="D3021">
        <v>0</v>
      </c>
      <c r="E3021">
        <f t="shared" si="238"/>
        <v>2021</v>
      </c>
      <c r="F3021" t="str">
        <f t="shared" si="237"/>
        <v>Victorian</v>
      </c>
      <c r="G3021" t="str">
        <f t="shared" si="239"/>
        <v>Month</v>
      </c>
      <c r="H3021">
        <f t="shared" si="240"/>
        <v>2021</v>
      </c>
      <c r="I3021">
        <f t="shared" si="241"/>
        <v>31</v>
      </c>
      <c r="J3021">
        <f>D3021*PJ_per_contract*I3021</f>
        <v>0</v>
      </c>
    </row>
    <row r="3022" spans="1:10" x14ac:dyDescent="0.2">
      <c r="A3022" t="s">
        <v>41</v>
      </c>
      <c r="B3022" s="3">
        <v>44320</v>
      </c>
      <c r="C3022">
        <v>0</v>
      </c>
      <c r="D3022">
        <v>0</v>
      </c>
      <c r="E3022">
        <f t="shared" si="238"/>
        <v>2021</v>
      </c>
      <c r="F3022" t="str">
        <f t="shared" si="237"/>
        <v>Victorian</v>
      </c>
      <c r="G3022" t="str">
        <f t="shared" si="239"/>
        <v>Quarter</v>
      </c>
      <c r="H3022">
        <f t="shared" si="240"/>
        <v>2021</v>
      </c>
      <c r="I3022">
        <f t="shared" si="241"/>
        <v>92</v>
      </c>
      <c r="J3022">
        <f>D3022*PJ_per_contract*I3022</f>
        <v>0</v>
      </c>
    </row>
    <row r="3023" spans="1:10" x14ac:dyDescent="0.2">
      <c r="A3023" t="s">
        <v>42</v>
      </c>
      <c r="B3023" s="3">
        <v>44320</v>
      </c>
      <c r="C3023">
        <v>152</v>
      </c>
      <c r="D3023">
        <v>0</v>
      </c>
      <c r="E3023">
        <f t="shared" si="238"/>
        <v>2021</v>
      </c>
      <c r="F3023" t="str">
        <f t="shared" si="237"/>
        <v>Wallumbilla</v>
      </c>
      <c r="G3023" t="str">
        <f t="shared" si="239"/>
        <v>Quarter</v>
      </c>
      <c r="H3023">
        <f t="shared" si="240"/>
        <v>2021</v>
      </c>
      <c r="I3023">
        <f t="shared" si="241"/>
        <v>92</v>
      </c>
      <c r="J3023">
        <f>D3023*PJ_per_contract*I3023</f>
        <v>0</v>
      </c>
    </row>
    <row r="3024" spans="1:10" x14ac:dyDescent="0.2">
      <c r="A3024" t="s">
        <v>43</v>
      </c>
      <c r="B3024" s="3">
        <v>44320</v>
      </c>
      <c r="C3024">
        <v>0</v>
      </c>
      <c r="D3024">
        <v>0</v>
      </c>
      <c r="E3024">
        <f t="shared" si="238"/>
        <v>2021</v>
      </c>
      <c r="F3024" t="str">
        <f t="shared" si="237"/>
        <v>Victorian</v>
      </c>
      <c r="G3024" t="str">
        <f t="shared" si="239"/>
        <v>Quarter</v>
      </c>
      <c r="H3024">
        <f t="shared" si="240"/>
        <v>2021</v>
      </c>
      <c r="I3024">
        <f t="shared" si="241"/>
        <v>92</v>
      </c>
      <c r="J3024">
        <f>D3024*PJ_per_contract*I3024</f>
        <v>0</v>
      </c>
    </row>
    <row r="3025" spans="1:10" x14ac:dyDescent="0.2">
      <c r="A3025" t="s">
        <v>44</v>
      </c>
      <c r="B3025" s="3">
        <v>44320</v>
      </c>
      <c r="C3025">
        <v>90</v>
      </c>
      <c r="D3025">
        <v>0</v>
      </c>
      <c r="E3025">
        <f t="shared" si="238"/>
        <v>2021</v>
      </c>
      <c r="F3025" t="str">
        <f t="shared" si="237"/>
        <v>Wallumbilla</v>
      </c>
      <c r="G3025" t="str">
        <f t="shared" si="239"/>
        <v>Quarter</v>
      </c>
      <c r="H3025">
        <f t="shared" si="240"/>
        <v>2021</v>
      </c>
      <c r="I3025">
        <f t="shared" si="241"/>
        <v>92</v>
      </c>
      <c r="J3025">
        <f>D3025*PJ_per_contract*I3025</f>
        <v>0</v>
      </c>
    </row>
    <row r="3026" spans="1:10" x14ac:dyDescent="0.2">
      <c r="A3026" t="s">
        <v>45</v>
      </c>
      <c r="B3026" s="3">
        <v>44320</v>
      </c>
      <c r="C3026">
        <v>0</v>
      </c>
      <c r="D3026">
        <v>0</v>
      </c>
      <c r="E3026">
        <f t="shared" si="238"/>
        <v>2021</v>
      </c>
      <c r="F3026" t="str">
        <f t="shared" si="237"/>
        <v>Wallumbilla</v>
      </c>
      <c r="G3026" t="str">
        <f t="shared" si="239"/>
        <v>Strip</v>
      </c>
      <c r="H3026">
        <f t="shared" si="240"/>
        <v>2022</v>
      </c>
      <c r="I3026">
        <f t="shared" si="241"/>
        <v>365</v>
      </c>
      <c r="J3026">
        <f>D3026*PJ_per_contract*I3026</f>
        <v>0</v>
      </c>
    </row>
    <row r="3027" spans="1:10" x14ac:dyDescent="0.2">
      <c r="A3027" t="s">
        <v>46</v>
      </c>
      <c r="B3027" s="3">
        <v>44320</v>
      </c>
      <c r="C3027">
        <v>0</v>
      </c>
      <c r="D3027">
        <v>0</v>
      </c>
      <c r="E3027">
        <f t="shared" si="238"/>
        <v>2021</v>
      </c>
      <c r="F3027" t="str">
        <f t="shared" si="237"/>
        <v>Victorian</v>
      </c>
      <c r="G3027" t="str">
        <f t="shared" si="239"/>
        <v>Quarter</v>
      </c>
      <c r="H3027">
        <f t="shared" si="240"/>
        <v>2022</v>
      </c>
      <c r="I3027">
        <f t="shared" si="241"/>
        <v>92</v>
      </c>
      <c r="J3027">
        <f>D3027*PJ_per_contract*I3027</f>
        <v>0</v>
      </c>
    </row>
    <row r="3028" spans="1:10" x14ac:dyDescent="0.2">
      <c r="A3028" t="s">
        <v>47</v>
      </c>
      <c r="B3028" s="3">
        <v>44320</v>
      </c>
      <c r="C3028">
        <v>10</v>
      </c>
      <c r="D3028">
        <v>0</v>
      </c>
      <c r="E3028">
        <f t="shared" si="238"/>
        <v>2021</v>
      </c>
      <c r="F3028" t="str">
        <f t="shared" si="237"/>
        <v>Wallumbilla</v>
      </c>
      <c r="G3028" t="str">
        <f t="shared" si="239"/>
        <v>Quarter</v>
      </c>
      <c r="H3028">
        <f t="shared" si="240"/>
        <v>2022</v>
      </c>
      <c r="I3028">
        <f t="shared" si="241"/>
        <v>92</v>
      </c>
      <c r="J3028">
        <f>D3028*PJ_per_contract*I3028</f>
        <v>0</v>
      </c>
    </row>
    <row r="3029" spans="1:10" x14ac:dyDescent="0.2">
      <c r="A3029" t="s">
        <v>48</v>
      </c>
      <c r="B3029" s="3">
        <v>44320</v>
      </c>
      <c r="C3029">
        <v>0</v>
      </c>
      <c r="D3029">
        <v>0</v>
      </c>
      <c r="E3029">
        <f t="shared" si="238"/>
        <v>2021</v>
      </c>
      <c r="F3029" t="str">
        <f t="shared" si="237"/>
        <v>Victorian</v>
      </c>
      <c r="G3029" t="str">
        <f t="shared" si="239"/>
        <v>Quarter</v>
      </c>
      <c r="H3029">
        <f t="shared" si="240"/>
        <v>2022</v>
      </c>
      <c r="I3029">
        <f t="shared" si="241"/>
        <v>92</v>
      </c>
      <c r="J3029">
        <f>D3029*PJ_per_contract*I3029</f>
        <v>0</v>
      </c>
    </row>
    <row r="3030" spans="1:10" x14ac:dyDescent="0.2">
      <c r="A3030" t="s">
        <v>49</v>
      </c>
      <c r="B3030" s="3">
        <v>44320</v>
      </c>
      <c r="C3030">
        <v>25</v>
      </c>
      <c r="D3030">
        <v>0</v>
      </c>
      <c r="E3030">
        <f t="shared" si="238"/>
        <v>2021</v>
      </c>
      <c r="F3030" t="str">
        <f t="shared" si="237"/>
        <v>Wallumbilla</v>
      </c>
      <c r="G3030" t="str">
        <f t="shared" si="239"/>
        <v>Quarter</v>
      </c>
      <c r="H3030">
        <f t="shared" si="240"/>
        <v>2022</v>
      </c>
      <c r="I3030">
        <f t="shared" si="241"/>
        <v>92</v>
      </c>
      <c r="J3030">
        <f>D3030*PJ_per_contract*I3030</f>
        <v>0</v>
      </c>
    </row>
    <row r="3031" spans="1:10" x14ac:dyDescent="0.2">
      <c r="A3031" t="s">
        <v>53</v>
      </c>
      <c r="B3031" s="3">
        <v>44320</v>
      </c>
      <c r="C3031">
        <v>0</v>
      </c>
      <c r="D3031">
        <v>0</v>
      </c>
      <c r="E3031">
        <f t="shared" si="238"/>
        <v>2021</v>
      </c>
      <c r="F3031" t="str">
        <f t="shared" si="237"/>
        <v>Victorian</v>
      </c>
      <c r="G3031" t="str">
        <f t="shared" si="239"/>
        <v>Quarter</v>
      </c>
      <c r="H3031">
        <f t="shared" si="240"/>
        <v>2023</v>
      </c>
      <c r="I3031">
        <f t="shared" si="241"/>
        <v>92</v>
      </c>
      <c r="J3031">
        <f>D3031*PJ_per_contract*I3031</f>
        <v>0</v>
      </c>
    </row>
    <row r="3032" spans="1:10" x14ac:dyDescent="0.2">
      <c r="A3032" t="s">
        <v>59</v>
      </c>
      <c r="B3032" s="3">
        <v>44320</v>
      </c>
      <c r="C3032">
        <v>0</v>
      </c>
      <c r="D3032">
        <v>0</v>
      </c>
      <c r="E3032">
        <f t="shared" si="238"/>
        <v>2021</v>
      </c>
      <c r="F3032" t="str">
        <f t="shared" si="237"/>
        <v>Victorian</v>
      </c>
      <c r="G3032" t="str">
        <f t="shared" si="239"/>
        <v>Quarter</v>
      </c>
      <c r="H3032">
        <f t="shared" si="240"/>
        <v>2023</v>
      </c>
      <c r="I3032">
        <f t="shared" si="241"/>
        <v>92</v>
      </c>
      <c r="J3032">
        <f>D3032*PJ_per_contract*I3032</f>
        <v>0</v>
      </c>
    </row>
    <row r="3033" spans="1:10" x14ac:dyDescent="0.2">
      <c r="A3033" t="s">
        <v>54</v>
      </c>
      <c r="B3033" s="3">
        <v>44320</v>
      </c>
      <c r="C3033">
        <v>0</v>
      </c>
      <c r="D3033">
        <v>0</v>
      </c>
      <c r="E3033">
        <f t="shared" si="238"/>
        <v>2021</v>
      </c>
      <c r="F3033" t="str">
        <f t="shared" si="237"/>
        <v>Victorian</v>
      </c>
      <c r="G3033" t="str">
        <f t="shared" si="239"/>
        <v>Quarter</v>
      </c>
      <c r="H3033">
        <f t="shared" si="240"/>
        <v>2023</v>
      </c>
      <c r="I3033">
        <f t="shared" si="241"/>
        <v>92</v>
      </c>
      <c r="J3033">
        <f>D3033*PJ_per_contract*I3033</f>
        <v>0</v>
      </c>
    </row>
    <row r="3034" spans="1:10" x14ac:dyDescent="0.2">
      <c r="A3034" t="s">
        <v>50</v>
      </c>
      <c r="B3034" s="3">
        <v>44320</v>
      </c>
      <c r="C3034">
        <v>0</v>
      </c>
      <c r="D3034">
        <v>0</v>
      </c>
      <c r="E3034">
        <f t="shared" si="238"/>
        <v>2021</v>
      </c>
      <c r="F3034" t="str">
        <f t="shared" si="237"/>
        <v>Victorian</v>
      </c>
      <c r="G3034" t="str">
        <f t="shared" si="239"/>
        <v>Quarter</v>
      </c>
      <c r="H3034">
        <f t="shared" si="240"/>
        <v>2024</v>
      </c>
      <c r="I3034">
        <f t="shared" si="241"/>
        <v>92</v>
      </c>
      <c r="J3034">
        <f>D3034*PJ_per_contract*I3034</f>
        <v>0</v>
      </c>
    </row>
    <row r="3035" spans="1:10" x14ac:dyDescent="0.2">
      <c r="A3035" t="s">
        <v>58</v>
      </c>
      <c r="B3035" s="3">
        <v>44320</v>
      </c>
      <c r="C3035">
        <v>0</v>
      </c>
      <c r="D3035">
        <v>0</v>
      </c>
      <c r="E3035">
        <f t="shared" si="238"/>
        <v>2021</v>
      </c>
      <c r="F3035" t="str">
        <f t="shared" si="237"/>
        <v>Victorian</v>
      </c>
      <c r="G3035" t="str">
        <f t="shared" si="239"/>
        <v>Quarter</v>
      </c>
      <c r="H3035">
        <f t="shared" si="240"/>
        <v>2024</v>
      </c>
      <c r="I3035">
        <f t="shared" si="241"/>
        <v>92</v>
      </c>
      <c r="J3035">
        <f>D3035*PJ_per_contract*I3035</f>
        <v>0</v>
      </c>
    </row>
    <row r="3036" spans="1:10" x14ac:dyDescent="0.2">
      <c r="A3036" t="s">
        <v>57</v>
      </c>
      <c r="B3036" s="3">
        <v>44320</v>
      </c>
      <c r="C3036">
        <v>0</v>
      </c>
      <c r="D3036">
        <v>0</v>
      </c>
      <c r="E3036">
        <f t="shared" si="238"/>
        <v>2021</v>
      </c>
      <c r="F3036" t="str">
        <f t="shared" si="237"/>
        <v>Victorian</v>
      </c>
      <c r="G3036" t="str">
        <f t="shared" si="239"/>
        <v>Quarter</v>
      </c>
      <c r="H3036">
        <f t="shared" si="240"/>
        <v>2024</v>
      </c>
      <c r="I3036">
        <f t="shared" si="241"/>
        <v>92</v>
      </c>
      <c r="J3036">
        <f>D3036*PJ_per_contract*I3036</f>
        <v>0</v>
      </c>
    </row>
    <row r="3037" spans="1:10" x14ac:dyDescent="0.2">
      <c r="A3037" t="s">
        <v>51</v>
      </c>
      <c r="B3037" s="3">
        <v>44320</v>
      </c>
      <c r="C3037">
        <v>0</v>
      </c>
      <c r="D3037">
        <v>0</v>
      </c>
      <c r="E3037">
        <f t="shared" si="238"/>
        <v>2021</v>
      </c>
      <c r="F3037" t="str">
        <f t="shared" si="237"/>
        <v>Victorian</v>
      </c>
      <c r="G3037" t="str">
        <f t="shared" si="239"/>
        <v>Quarter</v>
      </c>
      <c r="H3037">
        <f t="shared" si="240"/>
        <v>2022</v>
      </c>
      <c r="I3037">
        <f t="shared" si="241"/>
        <v>92</v>
      </c>
      <c r="J3037">
        <f>D3037*PJ_per_contract*I3037</f>
        <v>0</v>
      </c>
    </row>
    <row r="3038" spans="1:10" x14ac:dyDescent="0.2">
      <c r="A3038" t="s">
        <v>52</v>
      </c>
      <c r="B3038" s="3">
        <v>44320</v>
      </c>
      <c r="C3038">
        <v>0</v>
      </c>
      <c r="D3038">
        <v>0</v>
      </c>
      <c r="E3038">
        <f t="shared" si="238"/>
        <v>2021</v>
      </c>
      <c r="F3038" t="str">
        <f t="shared" si="237"/>
        <v>Victorian</v>
      </c>
      <c r="G3038" t="str">
        <f t="shared" si="239"/>
        <v>Quarter</v>
      </c>
      <c r="H3038">
        <f t="shared" si="240"/>
        <v>2022</v>
      </c>
      <c r="I3038">
        <f t="shared" si="241"/>
        <v>92</v>
      </c>
      <c r="J3038">
        <f>D3038*PJ_per_contract*I3038</f>
        <v>0</v>
      </c>
    </row>
    <row r="3039" spans="1:10" x14ac:dyDescent="0.2">
      <c r="A3039" t="s">
        <v>68</v>
      </c>
      <c r="B3039" s="3">
        <v>44320</v>
      </c>
      <c r="C3039">
        <v>0</v>
      </c>
      <c r="D3039">
        <v>0</v>
      </c>
      <c r="E3039">
        <f t="shared" si="238"/>
        <v>2021</v>
      </c>
      <c r="F3039" t="str">
        <f t="shared" si="237"/>
        <v>Victorian</v>
      </c>
      <c r="G3039" t="str">
        <f t="shared" si="239"/>
        <v>Quarter</v>
      </c>
      <c r="H3039">
        <f t="shared" si="240"/>
        <v>2025</v>
      </c>
      <c r="I3039">
        <f t="shared" si="241"/>
        <v>92</v>
      </c>
      <c r="J3039">
        <f>D3039*PJ_per_contract*I3039</f>
        <v>0</v>
      </c>
    </row>
    <row r="3040" spans="1:10" x14ac:dyDescent="0.2">
      <c r="A3040" t="s">
        <v>56</v>
      </c>
      <c r="B3040" s="3">
        <v>44320</v>
      </c>
      <c r="C3040">
        <v>0</v>
      </c>
      <c r="D3040">
        <v>0</v>
      </c>
      <c r="E3040">
        <f t="shared" si="238"/>
        <v>2021</v>
      </c>
      <c r="F3040" t="str">
        <f t="shared" si="237"/>
        <v>Victorian</v>
      </c>
      <c r="G3040" t="str">
        <f t="shared" si="239"/>
        <v>Quarter</v>
      </c>
      <c r="H3040">
        <f t="shared" si="240"/>
        <v>2023</v>
      </c>
      <c r="I3040">
        <f t="shared" si="241"/>
        <v>92</v>
      </c>
      <c r="J3040">
        <f>D3040*PJ_per_contract*I3040</f>
        <v>0</v>
      </c>
    </row>
    <row r="3041" spans="1:10" x14ac:dyDescent="0.2">
      <c r="A3041" t="s">
        <v>55</v>
      </c>
      <c r="B3041" s="3">
        <v>44320</v>
      </c>
      <c r="C3041">
        <v>0</v>
      </c>
      <c r="D3041">
        <v>0</v>
      </c>
      <c r="E3041">
        <f t="shared" si="238"/>
        <v>2021</v>
      </c>
      <c r="F3041" t="str">
        <f t="shared" si="237"/>
        <v>Victorian</v>
      </c>
      <c r="G3041" t="str">
        <f t="shared" si="239"/>
        <v>Quarter</v>
      </c>
      <c r="H3041">
        <f t="shared" si="240"/>
        <v>2024</v>
      </c>
      <c r="I3041">
        <f t="shared" si="241"/>
        <v>92</v>
      </c>
      <c r="J3041">
        <f>D3041*PJ_per_contract*I3041</f>
        <v>0</v>
      </c>
    </row>
    <row r="3042" spans="1:10" x14ac:dyDescent="0.2">
      <c r="A3042" t="s">
        <v>69</v>
      </c>
      <c r="B3042" s="3">
        <v>44320</v>
      </c>
      <c r="C3042">
        <v>0</v>
      </c>
      <c r="D3042">
        <v>0</v>
      </c>
      <c r="E3042">
        <f t="shared" si="238"/>
        <v>2021</v>
      </c>
      <c r="F3042" t="str">
        <f t="shared" si="237"/>
        <v>Victorian</v>
      </c>
      <c r="G3042" t="str">
        <f t="shared" si="239"/>
        <v>Quarter</v>
      </c>
      <c r="H3042">
        <f t="shared" si="240"/>
        <v>2025</v>
      </c>
      <c r="I3042">
        <f t="shared" si="241"/>
        <v>92</v>
      </c>
      <c r="J3042">
        <f>D3042*PJ_per_contract*I3042</f>
        <v>0</v>
      </c>
    </row>
    <row r="3043" spans="1:10" x14ac:dyDescent="0.2">
      <c r="A3043" t="s">
        <v>60</v>
      </c>
      <c r="B3043" s="3">
        <v>44320</v>
      </c>
      <c r="C3043">
        <v>0</v>
      </c>
      <c r="D3043">
        <v>0</v>
      </c>
      <c r="E3043">
        <f t="shared" si="238"/>
        <v>2021</v>
      </c>
      <c r="F3043" t="str">
        <f t="shared" si="237"/>
        <v>Wallumbilla</v>
      </c>
      <c r="G3043" t="str">
        <f t="shared" si="239"/>
        <v>Strip</v>
      </c>
      <c r="H3043">
        <f t="shared" si="240"/>
        <v>2023</v>
      </c>
      <c r="I3043">
        <f t="shared" si="241"/>
        <v>365</v>
      </c>
      <c r="J3043">
        <f>D3043*PJ_per_contract*I3043</f>
        <v>0</v>
      </c>
    </row>
    <row r="3044" spans="1:10" x14ac:dyDescent="0.2">
      <c r="A3044" t="s">
        <v>61</v>
      </c>
      <c r="B3044" s="3">
        <v>44320</v>
      </c>
      <c r="C3044">
        <v>45</v>
      </c>
      <c r="D3044">
        <v>0</v>
      </c>
      <c r="E3044">
        <f t="shared" si="238"/>
        <v>2021</v>
      </c>
      <c r="F3044" t="str">
        <f t="shared" si="237"/>
        <v>Wallumbilla</v>
      </c>
      <c r="G3044" t="str">
        <f t="shared" si="239"/>
        <v>Quarter</v>
      </c>
      <c r="H3044">
        <f t="shared" si="240"/>
        <v>2022</v>
      </c>
      <c r="I3044">
        <f t="shared" si="241"/>
        <v>92</v>
      </c>
      <c r="J3044">
        <f>D3044*PJ_per_contract*I3044</f>
        <v>0</v>
      </c>
    </row>
    <row r="3045" spans="1:10" x14ac:dyDescent="0.2">
      <c r="A3045" t="s">
        <v>62</v>
      </c>
      <c r="B3045" s="3">
        <v>44320</v>
      </c>
      <c r="C3045">
        <v>10</v>
      </c>
      <c r="D3045">
        <v>0</v>
      </c>
      <c r="E3045">
        <f t="shared" si="238"/>
        <v>2021</v>
      </c>
      <c r="F3045" t="str">
        <f t="shared" si="237"/>
        <v>Wallumbilla</v>
      </c>
      <c r="G3045" t="str">
        <f t="shared" si="239"/>
        <v>Quarter</v>
      </c>
      <c r="H3045">
        <f t="shared" si="240"/>
        <v>2022</v>
      </c>
      <c r="I3045">
        <f t="shared" si="241"/>
        <v>92</v>
      </c>
      <c r="J3045">
        <f>D3045*PJ_per_contract*I3045</f>
        <v>0</v>
      </c>
    </row>
    <row r="3046" spans="1:10" x14ac:dyDescent="0.2">
      <c r="A3046" t="s">
        <v>70</v>
      </c>
      <c r="B3046" s="3">
        <v>44320</v>
      </c>
      <c r="C3046">
        <v>0</v>
      </c>
      <c r="D3046">
        <v>0</v>
      </c>
      <c r="E3046">
        <f t="shared" si="238"/>
        <v>2021</v>
      </c>
      <c r="F3046" t="str">
        <f t="shared" si="237"/>
        <v>Wallumbilla</v>
      </c>
      <c r="G3046" t="str">
        <f t="shared" si="239"/>
        <v>Strip</v>
      </c>
      <c r="H3046">
        <f t="shared" si="240"/>
        <v>2023</v>
      </c>
      <c r="I3046">
        <f t="shared" si="241"/>
        <v>365</v>
      </c>
      <c r="J3046">
        <f>D3046*PJ_per_contract*I3046</f>
        <v>0</v>
      </c>
    </row>
    <row r="3047" spans="1:10" x14ac:dyDescent="0.2">
      <c r="A3047" t="s">
        <v>63</v>
      </c>
      <c r="B3047" s="3">
        <v>44320</v>
      </c>
      <c r="C3047">
        <v>0</v>
      </c>
      <c r="D3047">
        <v>0</v>
      </c>
      <c r="E3047">
        <f t="shared" si="238"/>
        <v>2021</v>
      </c>
      <c r="F3047" t="str">
        <f t="shared" si="237"/>
        <v>Wallumbilla</v>
      </c>
      <c r="G3047" t="str">
        <f t="shared" si="239"/>
        <v>Quarter</v>
      </c>
      <c r="H3047">
        <f t="shared" si="240"/>
        <v>2023</v>
      </c>
      <c r="I3047">
        <f t="shared" si="241"/>
        <v>92</v>
      </c>
      <c r="J3047">
        <f>D3047*PJ_per_contract*I3047</f>
        <v>0</v>
      </c>
    </row>
    <row r="3048" spans="1:10" x14ac:dyDescent="0.2">
      <c r="A3048" t="s">
        <v>64</v>
      </c>
      <c r="B3048" s="3">
        <v>44320</v>
      </c>
      <c r="C3048">
        <v>0</v>
      </c>
      <c r="D3048">
        <v>0</v>
      </c>
      <c r="E3048">
        <f t="shared" si="238"/>
        <v>2021</v>
      </c>
      <c r="F3048" t="str">
        <f t="shared" si="237"/>
        <v>Wallumbilla</v>
      </c>
      <c r="G3048" t="str">
        <f t="shared" si="239"/>
        <v>Quarter</v>
      </c>
      <c r="H3048">
        <f t="shared" si="240"/>
        <v>2023</v>
      </c>
      <c r="I3048">
        <f t="shared" si="241"/>
        <v>92</v>
      </c>
      <c r="J3048">
        <f>D3048*PJ_per_contract*I3048</f>
        <v>0</v>
      </c>
    </row>
    <row r="3049" spans="1:10" x14ac:dyDescent="0.2">
      <c r="A3049" t="s">
        <v>71</v>
      </c>
      <c r="B3049" s="3">
        <v>44320</v>
      </c>
      <c r="C3049">
        <v>0</v>
      </c>
      <c r="D3049">
        <v>0</v>
      </c>
      <c r="E3049">
        <f t="shared" si="238"/>
        <v>2021</v>
      </c>
      <c r="F3049" t="str">
        <f t="shared" si="237"/>
        <v>Wallumbilla</v>
      </c>
      <c r="G3049" t="str">
        <f t="shared" si="239"/>
        <v>Quarter</v>
      </c>
      <c r="H3049">
        <f t="shared" si="240"/>
        <v>2023</v>
      </c>
      <c r="I3049">
        <f t="shared" si="241"/>
        <v>92</v>
      </c>
      <c r="J3049">
        <f>D3049*PJ_per_contract*I3049</f>
        <v>0</v>
      </c>
    </row>
    <row r="3050" spans="1:10" x14ac:dyDescent="0.2">
      <c r="A3050" t="s">
        <v>72</v>
      </c>
      <c r="B3050" s="3">
        <v>44320</v>
      </c>
      <c r="C3050">
        <v>0</v>
      </c>
      <c r="D3050">
        <v>0</v>
      </c>
      <c r="E3050">
        <f t="shared" si="238"/>
        <v>2021</v>
      </c>
      <c r="F3050" t="str">
        <f t="shared" si="237"/>
        <v>Wallumbilla</v>
      </c>
      <c r="G3050" t="str">
        <f t="shared" si="239"/>
        <v>Quarter</v>
      </c>
      <c r="H3050">
        <f t="shared" si="240"/>
        <v>2023</v>
      </c>
      <c r="I3050">
        <f t="shared" si="241"/>
        <v>92</v>
      </c>
      <c r="J3050">
        <f>D3050*PJ_per_contract*I3050</f>
        <v>0</v>
      </c>
    </row>
    <row r="3051" spans="1:10" x14ac:dyDescent="0.2">
      <c r="A3051" t="s">
        <v>36</v>
      </c>
      <c r="B3051" s="3">
        <v>44321</v>
      </c>
      <c r="C3051">
        <v>0</v>
      </c>
      <c r="D3051">
        <v>0</v>
      </c>
      <c r="E3051">
        <f t="shared" si="238"/>
        <v>2021</v>
      </c>
      <c r="F3051" t="str">
        <f t="shared" si="237"/>
        <v>Victorian</v>
      </c>
      <c r="G3051" t="str">
        <f t="shared" si="239"/>
        <v>Month</v>
      </c>
      <c r="H3051">
        <f t="shared" si="240"/>
        <v>2021</v>
      </c>
      <c r="I3051">
        <f t="shared" si="241"/>
        <v>31</v>
      </c>
      <c r="J3051">
        <f>D3051*PJ_per_contract*I3051</f>
        <v>0</v>
      </c>
    </row>
    <row r="3052" spans="1:10" x14ac:dyDescent="0.2">
      <c r="A3052" t="s">
        <v>38</v>
      </c>
      <c r="B3052" s="3">
        <v>44321</v>
      </c>
      <c r="C3052">
        <v>0</v>
      </c>
      <c r="D3052">
        <v>0</v>
      </c>
      <c r="E3052">
        <f t="shared" si="238"/>
        <v>2021</v>
      </c>
      <c r="F3052" t="str">
        <f t="shared" si="237"/>
        <v>Victorian</v>
      </c>
      <c r="G3052" t="str">
        <f t="shared" si="239"/>
        <v>Quarter</v>
      </c>
      <c r="H3052">
        <f t="shared" si="240"/>
        <v>2021</v>
      </c>
      <c r="I3052">
        <f t="shared" si="241"/>
        <v>92</v>
      </c>
      <c r="J3052">
        <f>D3052*PJ_per_contract*I3052</f>
        <v>0</v>
      </c>
    </row>
    <row r="3053" spans="1:10" x14ac:dyDescent="0.2">
      <c r="A3053" t="s">
        <v>37</v>
      </c>
      <c r="B3053" s="3">
        <v>44321</v>
      </c>
      <c r="C3053">
        <v>0</v>
      </c>
      <c r="D3053">
        <v>0</v>
      </c>
      <c r="E3053">
        <f t="shared" si="238"/>
        <v>2021</v>
      </c>
      <c r="F3053" t="str">
        <f t="shared" si="237"/>
        <v>Victorian</v>
      </c>
      <c r="G3053" t="str">
        <f t="shared" si="239"/>
        <v>Month</v>
      </c>
      <c r="H3053">
        <f t="shared" si="240"/>
        <v>2021</v>
      </c>
      <c r="I3053">
        <f t="shared" si="241"/>
        <v>31</v>
      </c>
      <c r="J3053">
        <f>D3053*PJ_per_contract*I3053</f>
        <v>0</v>
      </c>
    </row>
    <row r="3054" spans="1:10" x14ac:dyDescent="0.2">
      <c r="A3054" t="s">
        <v>39</v>
      </c>
      <c r="B3054" s="3">
        <v>44321</v>
      </c>
      <c r="C3054">
        <v>127</v>
      </c>
      <c r="D3054">
        <v>0</v>
      </c>
      <c r="E3054">
        <f t="shared" si="238"/>
        <v>2021</v>
      </c>
      <c r="F3054" t="str">
        <f t="shared" si="237"/>
        <v>Wallumbilla</v>
      </c>
      <c r="G3054" t="str">
        <f t="shared" si="239"/>
        <v>Quarter</v>
      </c>
      <c r="H3054">
        <f t="shared" si="240"/>
        <v>2021</v>
      </c>
      <c r="I3054">
        <f t="shared" si="241"/>
        <v>92</v>
      </c>
      <c r="J3054">
        <f>D3054*PJ_per_contract*I3054</f>
        <v>0</v>
      </c>
    </row>
    <row r="3055" spans="1:10" x14ac:dyDescent="0.2">
      <c r="A3055" t="s">
        <v>65</v>
      </c>
      <c r="B3055" s="3">
        <v>44321</v>
      </c>
      <c r="C3055">
        <v>0</v>
      </c>
      <c r="D3055">
        <v>0</v>
      </c>
      <c r="E3055">
        <f t="shared" si="238"/>
        <v>2021</v>
      </c>
      <c r="F3055" t="str">
        <f t="shared" si="237"/>
        <v>Victorian</v>
      </c>
      <c r="G3055" t="str">
        <f t="shared" si="239"/>
        <v>Month</v>
      </c>
      <c r="H3055">
        <f t="shared" si="240"/>
        <v>2021</v>
      </c>
      <c r="I3055">
        <f t="shared" si="241"/>
        <v>31</v>
      </c>
      <c r="J3055">
        <f>D3055*PJ_per_contract*I3055</f>
        <v>0</v>
      </c>
    </row>
    <row r="3056" spans="1:10" x14ac:dyDescent="0.2">
      <c r="A3056" t="s">
        <v>66</v>
      </c>
      <c r="B3056" s="3">
        <v>44321</v>
      </c>
      <c r="C3056">
        <v>0</v>
      </c>
      <c r="D3056">
        <v>0</v>
      </c>
      <c r="E3056">
        <f t="shared" si="238"/>
        <v>2021</v>
      </c>
      <c r="F3056" t="str">
        <f t="shared" si="237"/>
        <v>Victorian</v>
      </c>
      <c r="G3056" t="str">
        <f t="shared" si="239"/>
        <v>Month</v>
      </c>
      <c r="H3056">
        <f t="shared" si="240"/>
        <v>2021</v>
      </c>
      <c r="I3056">
        <f t="shared" si="241"/>
        <v>31</v>
      </c>
      <c r="J3056">
        <f>D3056*PJ_per_contract*I3056</f>
        <v>0</v>
      </c>
    </row>
    <row r="3057" spans="1:10" x14ac:dyDescent="0.2">
      <c r="A3057" t="s">
        <v>40</v>
      </c>
      <c r="B3057" s="3">
        <v>44321</v>
      </c>
      <c r="C3057">
        <v>0</v>
      </c>
      <c r="D3057">
        <v>0</v>
      </c>
      <c r="E3057">
        <f t="shared" si="238"/>
        <v>2021</v>
      </c>
      <c r="F3057" t="str">
        <f t="shared" si="237"/>
        <v>Wallumbilla</v>
      </c>
      <c r="G3057" t="str">
        <f t="shared" si="239"/>
        <v>Strip</v>
      </c>
      <c r="H3057">
        <f t="shared" si="240"/>
        <v>2022</v>
      </c>
      <c r="I3057">
        <f t="shared" si="241"/>
        <v>365</v>
      </c>
      <c r="J3057">
        <f>D3057*PJ_per_contract*I3057</f>
        <v>0</v>
      </c>
    </row>
    <row r="3058" spans="1:10" x14ac:dyDescent="0.2">
      <c r="A3058" t="s">
        <v>41</v>
      </c>
      <c r="B3058" s="3">
        <v>44321</v>
      </c>
      <c r="C3058">
        <v>0</v>
      </c>
      <c r="D3058">
        <v>0</v>
      </c>
      <c r="E3058">
        <f t="shared" si="238"/>
        <v>2021</v>
      </c>
      <c r="F3058" t="str">
        <f t="shared" si="237"/>
        <v>Victorian</v>
      </c>
      <c r="G3058" t="str">
        <f t="shared" si="239"/>
        <v>Quarter</v>
      </c>
      <c r="H3058">
        <f t="shared" si="240"/>
        <v>2021</v>
      </c>
      <c r="I3058">
        <f t="shared" si="241"/>
        <v>92</v>
      </c>
      <c r="J3058">
        <f>D3058*PJ_per_contract*I3058</f>
        <v>0</v>
      </c>
    </row>
    <row r="3059" spans="1:10" x14ac:dyDescent="0.2">
      <c r="A3059" t="s">
        <v>67</v>
      </c>
      <c r="B3059" s="3">
        <v>44321</v>
      </c>
      <c r="C3059">
        <v>0</v>
      </c>
      <c r="D3059">
        <v>0</v>
      </c>
      <c r="E3059">
        <f t="shared" si="238"/>
        <v>2021</v>
      </c>
      <c r="F3059" t="str">
        <f t="shared" si="237"/>
        <v>Victorian</v>
      </c>
      <c r="G3059" t="str">
        <f t="shared" si="239"/>
        <v>Month</v>
      </c>
      <c r="H3059">
        <f t="shared" si="240"/>
        <v>2021</v>
      </c>
      <c r="I3059">
        <f t="shared" si="241"/>
        <v>31</v>
      </c>
      <c r="J3059">
        <f>D3059*PJ_per_contract*I3059</f>
        <v>0</v>
      </c>
    </row>
    <row r="3060" spans="1:10" x14ac:dyDescent="0.2">
      <c r="A3060" t="s">
        <v>42</v>
      </c>
      <c r="B3060" s="3">
        <v>44321</v>
      </c>
      <c r="C3060">
        <v>152</v>
      </c>
      <c r="D3060">
        <v>0</v>
      </c>
      <c r="E3060">
        <f t="shared" si="238"/>
        <v>2021</v>
      </c>
      <c r="F3060" t="str">
        <f t="shared" si="237"/>
        <v>Wallumbilla</v>
      </c>
      <c r="G3060" t="str">
        <f t="shared" si="239"/>
        <v>Quarter</v>
      </c>
      <c r="H3060">
        <f t="shared" si="240"/>
        <v>2021</v>
      </c>
      <c r="I3060">
        <f t="shared" si="241"/>
        <v>92</v>
      </c>
      <c r="J3060">
        <f>D3060*PJ_per_contract*I3060</f>
        <v>0</v>
      </c>
    </row>
    <row r="3061" spans="1:10" x14ac:dyDescent="0.2">
      <c r="A3061" t="s">
        <v>43</v>
      </c>
      <c r="B3061" s="3">
        <v>44321</v>
      </c>
      <c r="C3061">
        <v>0</v>
      </c>
      <c r="D3061">
        <v>0</v>
      </c>
      <c r="E3061">
        <f t="shared" si="238"/>
        <v>2021</v>
      </c>
      <c r="F3061" t="str">
        <f t="shared" si="237"/>
        <v>Victorian</v>
      </c>
      <c r="G3061" t="str">
        <f t="shared" si="239"/>
        <v>Quarter</v>
      </c>
      <c r="H3061">
        <f t="shared" si="240"/>
        <v>2021</v>
      </c>
      <c r="I3061">
        <f t="shared" si="241"/>
        <v>92</v>
      </c>
      <c r="J3061">
        <f>D3061*PJ_per_contract*I3061</f>
        <v>0</v>
      </c>
    </row>
    <row r="3062" spans="1:10" x14ac:dyDescent="0.2">
      <c r="A3062" t="s">
        <v>44</v>
      </c>
      <c r="B3062" s="3">
        <v>44321</v>
      </c>
      <c r="C3062">
        <v>90</v>
      </c>
      <c r="D3062">
        <v>0</v>
      </c>
      <c r="E3062">
        <f t="shared" si="238"/>
        <v>2021</v>
      </c>
      <c r="F3062" t="str">
        <f t="shared" si="237"/>
        <v>Wallumbilla</v>
      </c>
      <c r="G3062" t="str">
        <f t="shared" si="239"/>
        <v>Quarter</v>
      </c>
      <c r="H3062">
        <f t="shared" si="240"/>
        <v>2021</v>
      </c>
      <c r="I3062">
        <f t="shared" si="241"/>
        <v>92</v>
      </c>
      <c r="J3062">
        <f>D3062*PJ_per_contract*I3062</f>
        <v>0</v>
      </c>
    </row>
    <row r="3063" spans="1:10" x14ac:dyDescent="0.2">
      <c r="A3063" t="s">
        <v>45</v>
      </c>
      <c r="B3063" s="3">
        <v>44321</v>
      </c>
      <c r="C3063">
        <v>0</v>
      </c>
      <c r="D3063">
        <v>0</v>
      </c>
      <c r="E3063">
        <f t="shared" si="238"/>
        <v>2021</v>
      </c>
      <c r="F3063" t="str">
        <f t="shared" si="237"/>
        <v>Wallumbilla</v>
      </c>
      <c r="G3063" t="str">
        <f t="shared" si="239"/>
        <v>Strip</v>
      </c>
      <c r="H3063">
        <f t="shared" si="240"/>
        <v>2022</v>
      </c>
      <c r="I3063">
        <f t="shared" si="241"/>
        <v>365</v>
      </c>
      <c r="J3063">
        <f>D3063*PJ_per_contract*I3063</f>
        <v>0</v>
      </c>
    </row>
    <row r="3064" spans="1:10" x14ac:dyDescent="0.2">
      <c r="A3064" t="s">
        <v>46</v>
      </c>
      <c r="B3064" s="3">
        <v>44321</v>
      </c>
      <c r="C3064">
        <v>0</v>
      </c>
      <c r="D3064">
        <v>0</v>
      </c>
      <c r="E3064">
        <f t="shared" si="238"/>
        <v>2021</v>
      </c>
      <c r="F3064" t="str">
        <f t="shared" si="237"/>
        <v>Victorian</v>
      </c>
      <c r="G3064" t="str">
        <f t="shared" si="239"/>
        <v>Quarter</v>
      </c>
      <c r="H3064">
        <f t="shared" si="240"/>
        <v>2022</v>
      </c>
      <c r="I3064">
        <f t="shared" si="241"/>
        <v>92</v>
      </c>
      <c r="J3064">
        <f>D3064*PJ_per_contract*I3064</f>
        <v>0</v>
      </c>
    </row>
    <row r="3065" spans="1:10" x14ac:dyDescent="0.2">
      <c r="A3065" t="s">
        <v>47</v>
      </c>
      <c r="B3065" s="3">
        <v>44321</v>
      </c>
      <c r="C3065">
        <v>10</v>
      </c>
      <c r="D3065">
        <v>0</v>
      </c>
      <c r="E3065">
        <f t="shared" si="238"/>
        <v>2021</v>
      </c>
      <c r="F3065" t="str">
        <f t="shared" si="237"/>
        <v>Wallumbilla</v>
      </c>
      <c r="G3065" t="str">
        <f t="shared" si="239"/>
        <v>Quarter</v>
      </c>
      <c r="H3065">
        <f t="shared" si="240"/>
        <v>2022</v>
      </c>
      <c r="I3065">
        <f t="shared" si="241"/>
        <v>92</v>
      </c>
      <c r="J3065">
        <f>D3065*PJ_per_contract*I3065</f>
        <v>0</v>
      </c>
    </row>
    <row r="3066" spans="1:10" x14ac:dyDescent="0.2">
      <c r="A3066" t="s">
        <v>48</v>
      </c>
      <c r="B3066" s="3">
        <v>44321</v>
      </c>
      <c r="C3066">
        <v>0</v>
      </c>
      <c r="D3066">
        <v>0</v>
      </c>
      <c r="E3066">
        <f t="shared" si="238"/>
        <v>2021</v>
      </c>
      <c r="F3066" t="str">
        <f t="shared" si="237"/>
        <v>Victorian</v>
      </c>
      <c r="G3066" t="str">
        <f t="shared" si="239"/>
        <v>Quarter</v>
      </c>
      <c r="H3066">
        <f t="shared" si="240"/>
        <v>2022</v>
      </c>
      <c r="I3066">
        <f t="shared" si="241"/>
        <v>92</v>
      </c>
      <c r="J3066">
        <f>D3066*PJ_per_contract*I3066</f>
        <v>0</v>
      </c>
    </row>
    <row r="3067" spans="1:10" x14ac:dyDescent="0.2">
      <c r="A3067" t="s">
        <v>49</v>
      </c>
      <c r="B3067" s="3">
        <v>44321</v>
      </c>
      <c r="C3067">
        <v>25</v>
      </c>
      <c r="D3067">
        <v>0</v>
      </c>
      <c r="E3067">
        <f t="shared" si="238"/>
        <v>2021</v>
      </c>
      <c r="F3067" t="str">
        <f t="shared" si="237"/>
        <v>Wallumbilla</v>
      </c>
      <c r="G3067" t="str">
        <f t="shared" si="239"/>
        <v>Quarter</v>
      </c>
      <c r="H3067">
        <f t="shared" si="240"/>
        <v>2022</v>
      </c>
      <c r="I3067">
        <f t="shared" si="241"/>
        <v>92</v>
      </c>
      <c r="J3067">
        <f>D3067*PJ_per_contract*I3067</f>
        <v>0</v>
      </c>
    </row>
    <row r="3068" spans="1:10" x14ac:dyDescent="0.2">
      <c r="A3068" t="s">
        <v>59</v>
      </c>
      <c r="B3068" s="3">
        <v>44321</v>
      </c>
      <c r="C3068">
        <v>0</v>
      </c>
      <c r="D3068">
        <v>0</v>
      </c>
      <c r="E3068">
        <f t="shared" si="238"/>
        <v>2021</v>
      </c>
      <c r="F3068" t="str">
        <f t="shared" si="237"/>
        <v>Victorian</v>
      </c>
      <c r="G3068" t="str">
        <f t="shared" si="239"/>
        <v>Quarter</v>
      </c>
      <c r="H3068">
        <f t="shared" si="240"/>
        <v>2023</v>
      </c>
      <c r="I3068">
        <f t="shared" si="241"/>
        <v>92</v>
      </c>
      <c r="J3068">
        <f>D3068*PJ_per_contract*I3068</f>
        <v>0</v>
      </c>
    </row>
    <row r="3069" spans="1:10" x14ac:dyDescent="0.2">
      <c r="A3069" t="s">
        <v>55</v>
      </c>
      <c r="B3069" s="3">
        <v>44321</v>
      </c>
      <c r="C3069">
        <v>0</v>
      </c>
      <c r="D3069">
        <v>0</v>
      </c>
      <c r="E3069">
        <f t="shared" si="238"/>
        <v>2021</v>
      </c>
      <c r="F3069" t="str">
        <f t="shared" si="237"/>
        <v>Victorian</v>
      </c>
      <c r="G3069" t="str">
        <f t="shared" si="239"/>
        <v>Quarter</v>
      </c>
      <c r="H3069">
        <f t="shared" si="240"/>
        <v>2024</v>
      </c>
      <c r="I3069">
        <f t="shared" si="241"/>
        <v>92</v>
      </c>
      <c r="J3069">
        <f>D3069*PJ_per_contract*I3069</f>
        <v>0</v>
      </c>
    </row>
    <row r="3070" spans="1:10" x14ac:dyDescent="0.2">
      <c r="A3070" t="s">
        <v>68</v>
      </c>
      <c r="B3070" s="3">
        <v>44321</v>
      </c>
      <c r="C3070">
        <v>0</v>
      </c>
      <c r="D3070">
        <v>0</v>
      </c>
      <c r="E3070">
        <f t="shared" si="238"/>
        <v>2021</v>
      </c>
      <c r="F3070" t="str">
        <f t="shared" si="237"/>
        <v>Victorian</v>
      </c>
      <c r="G3070" t="str">
        <f t="shared" si="239"/>
        <v>Quarter</v>
      </c>
      <c r="H3070">
        <f t="shared" si="240"/>
        <v>2025</v>
      </c>
      <c r="I3070">
        <f t="shared" si="241"/>
        <v>92</v>
      </c>
      <c r="J3070">
        <f>D3070*PJ_per_contract*I3070</f>
        <v>0</v>
      </c>
    </row>
    <row r="3071" spans="1:10" x14ac:dyDescent="0.2">
      <c r="A3071" t="s">
        <v>56</v>
      </c>
      <c r="B3071" s="3">
        <v>44321</v>
      </c>
      <c r="C3071">
        <v>0</v>
      </c>
      <c r="D3071">
        <v>0</v>
      </c>
      <c r="E3071">
        <f t="shared" si="238"/>
        <v>2021</v>
      </c>
      <c r="F3071" t="str">
        <f t="shared" si="237"/>
        <v>Victorian</v>
      </c>
      <c r="G3071" t="str">
        <f t="shared" si="239"/>
        <v>Quarter</v>
      </c>
      <c r="H3071">
        <f t="shared" si="240"/>
        <v>2023</v>
      </c>
      <c r="I3071">
        <f t="shared" si="241"/>
        <v>92</v>
      </c>
      <c r="J3071">
        <f>D3071*PJ_per_contract*I3071</f>
        <v>0</v>
      </c>
    </row>
    <row r="3072" spans="1:10" x14ac:dyDescent="0.2">
      <c r="A3072" t="s">
        <v>53</v>
      </c>
      <c r="B3072" s="3">
        <v>44321</v>
      </c>
      <c r="C3072">
        <v>0</v>
      </c>
      <c r="D3072">
        <v>0</v>
      </c>
      <c r="E3072">
        <f t="shared" si="238"/>
        <v>2021</v>
      </c>
      <c r="F3072" t="str">
        <f t="shared" si="237"/>
        <v>Victorian</v>
      </c>
      <c r="G3072" t="str">
        <f t="shared" si="239"/>
        <v>Quarter</v>
      </c>
      <c r="H3072">
        <f t="shared" si="240"/>
        <v>2023</v>
      </c>
      <c r="I3072">
        <f t="shared" si="241"/>
        <v>92</v>
      </c>
      <c r="J3072">
        <f>D3072*PJ_per_contract*I3072</f>
        <v>0</v>
      </c>
    </row>
    <row r="3073" spans="1:10" x14ac:dyDescent="0.2">
      <c r="A3073" t="s">
        <v>69</v>
      </c>
      <c r="B3073" s="3">
        <v>44321</v>
      </c>
      <c r="C3073">
        <v>0</v>
      </c>
      <c r="D3073">
        <v>0</v>
      </c>
      <c r="E3073">
        <f t="shared" si="238"/>
        <v>2021</v>
      </c>
      <c r="F3073" t="str">
        <f t="shared" si="237"/>
        <v>Victorian</v>
      </c>
      <c r="G3073" t="str">
        <f t="shared" si="239"/>
        <v>Quarter</v>
      </c>
      <c r="H3073">
        <f t="shared" si="240"/>
        <v>2025</v>
      </c>
      <c r="I3073">
        <f t="shared" si="241"/>
        <v>92</v>
      </c>
      <c r="J3073">
        <f>D3073*PJ_per_contract*I3073</f>
        <v>0</v>
      </c>
    </row>
    <row r="3074" spans="1:10" x14ac:dyDescent="0.2">
      <c r="A3074" t="s">
        <v>58</v>
      </c>
      <c r="B3074" s="3">
        <v>44321</v>
      </c>
      <c r="C3074">
        <v>0</v>
      </c>
      <c r="D3074">
        <v>0</v>
      </c>
      <c r="E3074">
        <f t="shared" si="238"/>
        <v>2021</v>
      </c>
      <c r="F3074" t="str">
        <f t="shared" ref="F3074:F3137" si="242">IF(OR(LEFT(A3074,2)="GJ",LEFT(A3074,2)="GK"),"Victorian",IF(OR(LEFT(A3074,2)="GX",LEFT(A3074,2)="GY"),"Wallumbilla","NA"))</f>
        <v>Victorian</v>
      </c>
      <c r="G3074" t="str">
        <f t="shared" si="239"/>
        <v>Quarter</v>
      </c>
      <c r="H3074">
        <f t="shared" si="240"/>
        <v>2024</v>
      </c>
      <c r="I3074">
        <f t="shared" si="241"/>
        <v>92</v>
      </c>
      <c r="J3074">
        <f>D3074*PJ_per_contract*I3074</f>
        <v>0</v>
      </c>
    </row>
    <row r="3075" spans="1:10" x14ac:dyDescent="0.2">
      <c r="A3075" t="s">
        <v>57</v>
      </c>
      <c r="B3075" s="3">
        <v>44321</v>
      </c>
      <c r="C3075">
        <v>0</v>
      </c>
      <c r="D3075">
        <v>0</v>
      </c>
      <c r="E3075">
        <f t="shared" ref="E3075:E3138" si="243">YEAR(B3075)</f>
        <v>2021</v>
      </c>
      <c r="F3075" t="str">
        <f t="shared" si="242"/>
        <v>Victorian</v>
      </c>
      <c r="G3075" t="str">
        <f t="shared" ref="G3075:G3138" si="244">IF(LEFT(A3075,2)="GJ","Month",IF(OR(LEFT(A3075,2)="GK",LEFT(A3075,2)="GX"),"Quarter",IF(LEFT(A3075,2)="GY","Strip","NA")))</f>
        <v>Quarter</v>
      </c>
      <c r="H3075">
        <f t="shared" ref="H3075:H3138" si="245">VALUE(MID(A3075,4,4))</f>
        <v>2024</v>
      </c>
      <c r="I3075">
        <f t="shared" ref="I3075:I3138" si="246">IF(G3075="Month",_xlfn.DAYS(EOMONTH(B3075,0),EOMONTH(B3075,-1)),IF(G3075="Quarter",_xlfn.DAYS(EOMONTH(B3075,2),EOMONTH(B3075,-1)),365))</f>
        <v>92</v>
      </c>
      <c r="J3075">
        <f>D3075*PJ_per_contract*I3075</f>
        <v>0</v>
      </c>
    </row>
    <row r="3076" spans="1:10" x14ac:dyDescent="0.2">
      <c r="A3076" t="s">
        <v>51</v>
      </c>
      <c r="B3076" s="3">
        <v>44321</v>
      </c>
      <c r="C3076">
        <v>0</v>
      </c>
      <c r="D3076">
        <v>0</v>
      </c>
      <c r="E3076">
        <f t="shared" si="243"/>
        <v>2021</v>
      </c>
      <c r="F3076" t="str">
        <f t="shared" si="242"/>
        <v>Victorian</v>
      </c>
      <c r="G3076" t="str">
        <f t="shared" si="244"/>
        <v>Quarter</v>
      </c>
      <c r="H3076">
        <f t="shared" si="245"/>
        <v>2022</v>
      </c>
      <c r="I3076">
        <f t="shared" si="246"/>
        <v>92</v>
      </c>
      <c r="J3076">
        <f>D3076*PJ_per_contract*I3076</f>
        <v>0</v>
      </c>
    </row>
    <row r="3077" spans="1:10" x14ac:dyDescent="0.2">
      <c r="A3077" t="s">
        <v>52</v>
      </c>
      <c r="B3077" s="3">
        <v>44321</v>
      </c>
      <c r="C3077">
        <v>0</v>
      </c>
      <c r="D3077">
        <v>0</v>
      </c>
      <c r="E3077">
        <f t="shared" si="243"/>
        <v>2021</v>
      </c>
      <c r="F3077" t="str">
        <f t="shared" si="242"/>
        <v>Victorian</v>
      </c>
      <c r="G3077" t="str">
        <f t="shared" si="244"/>
        <v>Quarter</v>
      </c>
      <c r="H3077">
        <f t="shared" si="245"/>
        <v>2022</v>
      </c>
      <c r="I3077">
        <f t="shared" si="246"/>
        <v>92</v>
      </c>
      <c r="J3077">
        <f>D3077*PJ_per_contract*I3077</f>
        <v>0</v>
      </c>
    </row>
    <row r="3078" spans="1:10" x14ac:dyDescent="0.2">
      <c r="A3078" t="s">
        <v>54</v>
      </c>
      <c r="B3078" s="3">
        <v>44321</v>
      </c>
      <c r="C3078">
        <v>0</v>
      </c>
      <c r="D3078">
        <v>0</v>
      </c>
      <c r="E3078">
        <f t="shared" si="243"/>
        <v>2021</v>
      </c>
      <c r="F3078" t="str">
        <f t="shared" si="242"/>
        <v>Victorian</v>
      </c>
      <c r="G3078" t="str">
        <f t="shared" si="244"/>
        <v>Quarter</v>
      </c>
      <c r="H3078">
        <f t="shared" si="245"/>
        <v>2023</v>
      </c>
      <c r="I3078">
        <f t="shared" si="246"/>
        <v>92</v>
      </c>
      <c r="J3078">
        <f>D3078*PJ_per_contract*I3078</f>
        <v>0</v>
      </c>
    </row>
    <row r="3079" spans="1:10" x14ac:dyDescent="0.2">
      <c r="A3079" t="s">
        <v>50</v>
      </c>
      <c r="B3079" s="3">
        <v>44321</v>
      </c>
      <c r="C3079">
        <v>0</v>
      </c>
      <c r="D3079">
        <v>0</v>
      </c>
      <c r="E3079">
        <f t="shared" si="243"/>
        <v>2021</v>
      </c>
      <c r="F3079" t="str">
        <f t="shared" si="242"/>
        <v>Victorian</v>
      </c>
      <c r="G3079" t="str">
        <f t="shared" si="244"/>
        <v>Quarter</v>
      </c>
      <c r="H3079">
        <f t="shared" si="245"/>
        <v>2024</v>
      </c>
      <c r="I3079">
        <f t="shared" si="246"/>
        <v>92</v>
      </c>
      <c r="J3079">
        <f>D3079*PJ_per_contract*I3079</f>
        <v>0</v>
      </c>
    </row>
    <row r="3080" spans="1:10" x14ac:dyDescent="0.2">
      <c r="A3080" t="s">
        <v>60</v>
      </c>
      <c r="B3080" s="3">
        <v>44321</v>
      </c>
      <c r="C3080">
        <v>0</v>
      </c>
      <c r="D3080">
        <v>0</v>
      </c>
      <c r="E3080">
        <f t="shared" si="243"/>
        <v>2021</v>
      </c>
      <c r="F3080" t="str">
        <f t="shared" si="242"/>
        <v>Wallumbilla</v>
      </c>
      <c r="G3080" t="str">
        <f t="shared" si="244"/>
        <v>Strip</v>
      </c>
      <c r="H3080">
        <f t="shared" si="245"/>
        <v>2023</v>
      </c>
      <c r="I3080">
        <f t="shared" si="246"/>
        <v>365</v>
      </c>
      <c r="J3080">
        <f>D3080*PJ_per_contract*I3080</f>
        <v>0</v>
      </c>
    </row>
    <row r="3081" spans="1:10" x14ac:dyDescent="0.2">
      <c r="A3081" t="s">
        <v>61</v>
      </c>
      <c r="B3081" s="3">
        <v>44321</v>
      </c>
      <c r="C3081">
        <v>45</v>
      </c>
      <c r="D3081">
        <v>0</v>
      </c>
      <c r="E3081">
        <f t="shared" si="243"/>
        <v>2021</v>
      </c>
      <c r="F3081" t="str">
        <f t="shared" si="242"/>
        <v>Wallumbilla</v>
      </c>
      <c r="G3081" t="str">
        <f t="shared" si="244"/>
        <v>Quarter</v>
      </c>
      <c r="H3081">
        <f t="shared" si="245"/>
        <v>2022</v>
      </c>
      <c r="I3081">
        <f t="shared" si="246"/>
        <v>92</v>
      </c>
      <c r="J3081">
        <f>D3081*PJ_per_contract*I3081</f>
        <v>0</v>
      </c>
    </row>
    <row r="3082" spans="1:10" x14ac:dyDescent="0.2">
      <c r="A3082" t="s">
        <v>62</v>
      </c>
      <c r="B3082" s="3">
        <v>44321</v>
      </c>
      <c r="C3082">
        <v>10</v>
      </c>
      <c r="D3082">
        <v>0</v>
      </c>
      <c r="E3082">
        <f t="shared" si="243"/>
        <v>2021</v>
      </c>
      <c r="F3082" t="str">
        <f t="shared" si="242"/>
        <v>Wallumbilla</v>
      </c>
      <c r="G3082" t="str">
        <f t="shared" si="244"/>
        <v>Quarter</v>
      </c>
      <c r="H3082">
        <f t="shared" si="245"/>
        <v>2022</v>
      </c>
      <c r="I3082">
        <f t="shared" si="246"/>
        <v>92</v>
      </c>
      <c r="J3082">
        <f>D3082*PJ_per_contract*I3082</f>
        <v>0</v>
      </c>
    </row>
    <row r="3083" spans="1:10" x14ac:dyDescent="0.2">
      <c r="A3083" t="s">
        <v>70</v>
      </c>
      <c r="B3083" s="3">
        <v>44321</v>
      </c>
      <c r="C3083">
        <v>0</v>
      </c>
      <c r="D3083">
        <v>0</v>
      </c>
      <c r="E3083">
        <f t="shared" si="243"/>
        <v>2021</v>
      </c>
      <c r="F3083" t="str">
        <f t="shared" si="242"/>
        <v>Wallumbilla</v>
      </c>
      <c r="G3083" t="str">
        <f t="shared" si="244"/>
        <v>Strip</v>
      </c>
      <c r="H3083">
        <f t="shared" si="245"/>
        <v>2023</v>
      </c>
      <c r="I3083">
        <f t="shared" si="246"/>
        <v>365</v>
      </c>
      <c r="J3083">
        <f>D3083*PJ_per_contract*I3083</f>
        <v>0</v>
      </c>
    </row>
    <row r="3084" spans="1:10" x14ac:dyDescent="0.2">
      <c r="A3084" t="s">
        <v>63</v>
      </c>
      <c r="B3084" s="3">
        <v>44321</v>
      </c>
      <c r="C3084">
        <v>0</v>
      </c>
      <c r="D3084">
        <v>0</v>
      </c>
      <c r="E3084">
        <f t="shared" si="243"/>
        <v>2021</v>
      </c>
      <c r="F3084" t="str">
        <f t="shared" si="242"/>
        <v>Wallumbilla</v>
      </c>
      <c r="G3084" t="str">
        <f t="shared" si="244"/>
        <v>Quarter</v>
      </c>
      <c r="H3084">
        <f t="shared" si="245"/>
        <v>2023</v>
      </c>
      <c r="I3084">
        <f t="shared" si="246"/>
        <v>92</v>
      </c>
      <c r="J3084">
        <f>D3084*PJ_per_contract*I3084</f>
        <v>0</v>
      </c>
    </row>
    <row r="3085" spans="1:10" x14ac:dyDescent="0.2">
      <c r="A3085" t="s">
        <v>64</v>
      </c>
      <c r="B3085" s="3">
        <v>44321</v>
      </c>
      <c r="C3085">
        <v>0</v>
      </c>
      <c r="D3085">
        <v>0</v>
      </c>
      <c r="E3085">
        <f t="shared" si="243"/>
        <v>2021</v>
      </c>
      <c r="F3085" t="str">
        <f t="shared" si="242"/>
        <v>Wallumbilla</v>
      </c>
      <c r="G3085" t="str">
        <f t="shared" si="244"/>
        <v>Quarter</v>
      </c>
      <c r="H3085">
        <f t="shared" si="245"/>
        <v>2023</v>
      </c>
      <c r="I3085">
        <f t="shared" si="246"/>
        <v>92</v>
      </c>
      <c r="J3085">
        <f>D3085*PJ_per_contract*I3085</f>
        <v>0</v>
      </c>
    </row>
    <row r="3086" spans="1:10" x14ac:dyDescent="0.2">
      <c r="A3086" t="s">
        <v>71</v>
      </c>
      <c r="B3086" s="3">
        <v>44321</v>
      </c>
      <c r="C3086">
        <v>0</v>
      </c>
      <c r="D3086">
        <v>0</v>
      </c>
      <c r="E3086">
        <f t="shared" si="243"/>
        <v>2021</v>
      </c>
      <c r="F3086" t="str">
        <f t="shared" si="242"/>
        <v>Wallumbilla</v>
      </c>
      <c r="G3086" t="str">
        <f t="shared" si="244"/>
        <v>Quarter</v>
      </c>
      <c r="H3086">
        <f t="shared" si="245"/>
        <v>2023</v>
      </c>
      <c r="I3086">
        <f t="shared" si="246"/>
        <v>92</v>
      </c>
      <c r="J3086">
        <f>D3086*PJ_per_contract*I3086</f>
        <v>0</v>
      </c>
    </row>
    <row r="3087" spans="1:10" x14ac:dyDescent="0.2">
      <c r="A3087" t="s">
        <v>72</v>
      </c>
      <c r="B3087" s="3">
        <v>44321</v>
      </c>
      <c r="C3087">
        <v>0</v>
      </c>
      <c r="D3087">
        <v>0</v>
      </c>
      <c r="E3087">
        <f t="shared" si="243"/>
        <v>2021</v>
      </c>
      <c r="F3087" t="str">
        <f t="shared" si="242"/>
        <v>Wallumbilla</v>
      </c>
      <c r="G3087" t="str">
        <f t="shared" si="244"/>
        <v>Quarter</v>
      </c>
      <c r="H3087">
        <f t="shared" si="245"/>
        <v>2023</v>
      </c>
      <c r="I3087">
        <f t="shared" si="246"/>
        <v>92</v>
      </c>
      <c r="J3087">
        <f>D3087*PJ_per_contract*I3087</f>
        <v>0</v>
      </c>
    </row>
    <row r="3088" spans="1:10" x14ac:dyDescent="0.2">
      <c r="A3088" t="s">
        <v>36</v>
      </c>
      <c r="B3088" s="3">
        <v>44322</v>
      </c>
      <c r="C3088">
        <v>0</v>
      </c>
      <c r="D3088">
        <v>0</v>
      </c>
      <c r="E3088">
        <f t="shared" si="243"/>
        <v>2021</v>
      </c>
      <c r="F3088" t="str">
        <f t="shared" si="242"/>
        <v>Victorian</v>
      </c>
      <c r="G3088" t="str">
        <f t="shared" si="244"/>
        <v>Month</v>
      </c>
      <c r="H3088">
        <f t="shared" si="245"/>
        <v>2021</v>
      </c>
      <c r="I3088">
        <f t="shared" si="246"/>
        <v>31</v>
      </c>
      <c r="J3088">
        <f>D3088*PJ_per_contract*I3088</f>
        <v>0</v>
      </c>
    </row>
    <row r="3089" spans="1:10" x14ac:dyDescent="0.2">
      <c r="A3089" t="s">
        <v>37</v>
      </c>
      <c r="B3089" s="3">
        <v>44322</v>
      </c>
      <c r="C3089">
        <v>0</v>
      </c>
      <c r="D3089">
        <v>0</v>
      </c>
      <c r="E3089">
        <f t="shared" si="243"/>
        <v>2021</v>
      </c>
      <c r="F3089" t="str">
        <f t="shared" si="242"/>
        <v>Victorian</v>
      </c>
      <c r="G3089" t="str">
        <f t="shared" si="244"/>
        <v>Month</v>
      </c>
      <c r="H3089">
        <f t="shared" si="245"/>
        <v>2021</v>
      </c>
      <c r="I3089">
        <f t="shared" si="246"/>
        <v>31</v>
      </c>
      <c r="J3089">
        <f>D3089*PJ_per_contract*I3089</f>
        <v>0</v>
      </c>
    </row>
    <row r="3090" spans="1:10" x14ac:dyDescent="0.2">
      <c r="A3090" t="s">
        <v>38</v>
      </c>
      <c r="B3090" s="3">
        <v>44322</v>
      </c>
      <c r="C3090">
        <v>0</v>
      </c>
      <c r="D3090">
        <v>0</v>
      </c>
      <c r="E3090">
        <f t="shared" si="243"/>
        <v>2021</v>
      </c>
      <c r="F3090" t="str">
        <f t="shared" si="242"/>
        <v>Victorian</v>
      </c>
      <c r="G3090" t="str">
        <f t="shared" si="244"/>
        <v>Quarter</v>
      </c>
      <c r="H3090">
        <f t="shared" si="245"/>
        <v>2021</v>
      </c>
      <c r="I3090">
        <f t="shared" si="246"/>
        <v>92</v>
      </c>
      <c r="J3090">
        <f>D3090*PJ_per_contract*I3090</f>
        <v>0</v>
      </c>
    </row>
    <row r="3091" spans="1:10" x14ac:dyDescent="0.2">
      <c r="A3091" t="s">
        <v>39</v>
      </c>
      <c r="B3091" s="3">
        <v>44322</v>
      </c>
      <c r="C3091">
        <v>127</v>
      </c>
      <c r="D3091">
        <v>0</v>
      </c>
      <c r="E3091">
        <f t="shared" si="243"/>
        <v>2021</v>
      </c>
      <c r="F3091" t="str">
        <f t="shared" si="242"/>
        <v>Wallumbilla</v>
      </c>
      <c r="G3091" t="str">
        <f t="shared" si="244"/>
        <v>Quarter</v>
      </c>
      <c r="H3091">
        <f t="shared" si="245"/>
        <v>2021</v>
      </c>
      <c r="I3091">
        <f t="shared" si="246"/>
        <v>92</v>
      </c>
      <c r="J3091">
        <f>D3091*PJ_per_contract*I3091</f>
        <v>0</v>
      </c>
    </row>
    <row r="3092" spans="1:10" x14ac:dyDescent="0.2">
      <c r="A3092" t="s">
        <v>65</v>
      </c>
      <c r="B3092" s="3">
        <v>44322</v>
      </c>
      <c r="C3092">
        <v>0</v>
      </c>
      <c r="D3092">
        <v>0</v>
      </c>
      <c r="E3092">
        <f t="shared" si="243"/>
        <v>2021</v>
      </c>
      <c r="F3092" t="str">
        <f t="shared" si="242"/>
        <v>Victorian</v>
      </c>
      <c r="G3092" t="str">
        <f t="shared" si="244"/>
        <v>Month</v>
      </c>
      <c r="H3092">
        <f t="shared" si="245"/>
        <v>2021</v>
      </c>
      <c r="I3092">
        <f t="shared" si="246"/>
        <v>31</v>
      </c>
      <c r="J3092">
        <f>D3092*PJ_per_contract*I3092</f>
        <v>0</v>
      </c>
    </row>
    <row r="3093" spans="1:10" x14ac:dyDescent="0.2">
      <c r="A3093" t="s">
        <v>66</v>
      </c>
      <c r="B3093" s="3">
        <v>44322</v>
      </c>
      <c r="C3093">
        <v>0</v>
      </c>
      <c r="D3093">
        <v>0</v>
      </c>
      <c r="E3093">
        <f t="shared" si="243"/>
        <v>2021</v>
      </c>
      <c r="F3093" t="str">
        <f t="shared" si="242"/>
        <v>Victorian</v>
      </c>
      <c r="G3093" t="str">
        <f t="shared" si="244"/>
        <v>Month</v>
      </c>
      <c r="H3093">
        <f t="shared" si="245"/>
        <v>2021</v>
      </c>
      <c r="I3093">
        <f t="shared" si="246"/>
        <v>31</v>
      </c>
      <c r="J3093">
        <f>D3093*PJ_per_contract*I3093</f>
        <v>0</v>
      </c>
    </row>
    <row r="3094" spans="1:10" x14ac:dyDescent="0.2">
      <c r="A3094" t="s">
        <v>40</v>
      </c>
      <c r="B3094" s="3">
        <v>44322</v>
      </c>
      <c r="C3094">
        <v>0</v>
      </c>
      <c r="D3094">
        <v>0</v>
      </c>
      <c r="E3094">
        <f t="shared" si="243"/>
        <v>2021</v>
      </c>
      <c r="F3094" t="str">
        <f t="shared" si="242"/>
        <v>Wallumbilla</v>
      </c>
      <c r="G3094" t="str">
        <f t="shared" si="244"/>
        <v>Strip</v>
      </c>
      <c r="H3094">
        <f t="shared" si="245"/>
        <v>2022</v>
      </c>
      <c r="I3094">
        <f t="shared" si="246"/>
        <v>365</v>
      </c>
      <c r="J3094">
        <f>D3094*PJ_per_contract*I3094</f>
        <v>0</v>
      </c>
    </row>
    <row r="3095" spans="1:10" x14ac:dyDescent="0.2">
      <c r="A3095" t="s">
        <v>67</v>
      </c>
      <c r="B3095" s="3">
        <v>44322</v>
      </c>
      <c r="C3095">
        <v>0</v>
      </c>
      <c r="D3095">
        <v>0</v>
      </c>
      <c r="E3095">
        <f t="shared" si="243"/>
        <v>2021</v>
      </c>
      <c r="F3095" t="str">
        <f t="shared" si="242"/>
        <v>Victorian</v>
      </c>
      <c r="G3095" t="str">
        <f t="shared" si="244"/>
        <v>Month</v>
      </c>
      <c r="H3095">
        <f t="shared" si="245"/>
        <v>2021</v>
      </c>
      <c r="I3095">
        <f t="shared" si="246"/>
        <v>31</v>
      </c>
      <c r="J3095">
        <f>D3095*PJ_per_contract*I3095</f>
        <v>0</v>
      </c>
    </row>
    <row r="3096" spans="1:10" x14ac:dyDescent="0.2">
      <c r="A3096" t="s">
        <v>41</v>
      </c>
      <c r="B3096" s="3">
        <v>44322</v>
      </c>
      <c r="C3096">
        <v>0</v>
      </c>
      <c r="D3096">
        <v>0</v>
      </c>
      <c r="E3096">
        <f t="shared" si="243"/>
        <v>2021</v>
      </c>
      <c r="F3096" t="str">
        <f t="shared" si="242"/>
        <v>Victorian</v>
      </c>
      <c r="G3096" t="str">
        <f t="shared" si="244"/>
        <v>Quarter</v>
      </c>
      <c r="H3096">
        <f t="shared" si="245"/>
        <v>2021</v>
      </c>
      <c r="I3096">
        <f t="shared" si="246"/>
        <v>92</v>
      </c>
      <c r="J3096">
        <f>D3096*PJ_per_contract*I3096</f>
        <v>0</v>
      </c>
    </row>
    <row r="3097" spans="1:10" x14ac:dyDescent="0.2">
      <c r="A3097" t="s">
        <v>42</v>
      </c>
      <c r="B3097" s="3">
        <v>44322</v>
      </c>
      <c r="C3097">
        <v>152</v>
      </c>
      <c r="D3097">
        <v>0</v>
      </c>
      <c r="E3097">
        <f t="shared" si="243"/>
        <v>2021</v>
      </c>
      <c r="F3097" t="str">
        <f t="shared" si="242"/>
        <v>Wallumbilla</v>
      </c>
      <c r="G3097" t="str">
        <f t="shared" si="244"/>
        <v>Quarter</v>
      </c>
      <c r="H3097">
        <f t="shared" si="245"/>
        <v>2021</v>
      </c>
      <c r="I3097">
        <f t="shared" si="246"/>
        <v>92</v>
      </c>
      <c r="J3097">
        <f>D3097*PJ_per_contract*I3097</f>
        <v>0</v>
      </c>
    </row>
    <row r="3098" spans="1:10" x14ac:dyDescent="0.2">
      <c r="A3098" t="s">
        <v>43</v>
      </c>
      <c r="B3098" s="3">
        <v>44322</v>
      </c>
      <c r="C3098">
        <v>0</v>
      </c>
      <c r="D3098">
        <v>0</v>
      </c>
      <c r="E3098">
        <f t="shared" si="243"/>
        <v>2021</v>
      </c>
      <c r="F3098" t="str">
        <f t="shared" si="242"/>
        <v>Victorian</v>
      </c>
      <c r="G3098" t="str">
        <f t="shared" si="244"/>
        <v>Quarter</v>
      </c>
      <c r="H3098">
        <f t="shared" si="245"/>
        <v>2021</v>
      </c>
      <c r="I3098">
        <f t="shared" si="246"/>
        <v>92</v>
      </c>
      <c r="J3098">
        <f>D3098*PJ_per_contract*I3098</f>
        <v>0</v>
      </c>
    </row>
    <row r="3099" spans="1:10" x14ac:dyDescent="0.2">
      <c r="A3099" t="s">
        <v>44</v>
      </c>
      <c r="B3099" s="3">
        <v>44322</v>
      </c>
      <c r="C3099">
        <v>90</v>
      </c>
      <c r="D3099">
        <v>0</v>
      </c>
      <c r="E3099">
        <f t="shared" si="243"/>
        <v>2021</v>
      </c>
      <c r="F3099" t="str">
        <f t="shared" si="242"/>
        <v>Wallumbilla</v>
      </c>
      <c r="G3099" t="str">
        <f t="shared" si="244"/>
        <v>Quarter</v>
      </c>
      <c r="H3099">
        <f t="shared" si="245"/>
        <v>2021</v>
      </c>
      <c r="I3099">
        <f t="shared" si="246"/>
        <v>92</v>
      </c>
      <c r="J3099">
        <f>D3099*PJ_per_contract*I3099</f>
        <v>0</v>
      </c>
    </row>
    <row r="3100" spans="1:10" x14ac:dyDescent="0.2">
      <c r="A3100" t="s">
        <v>45</v>
      </c>
      <c r="B3100" s="3">
        <v>44322</v>
      </c>
      <c r="C3100">
        <v>0</v>
      </c>
      <c r="D3100">
        <v>0</v>
      </c>
      <c r="E3100">
        <f t="shared" si="243"/>
        <v>2021</v>
      </c>
      <c r="F3100" t="str">
        <f t="shared" si="242"/>
        <v>Wallumbilla</v>
      </c>
      <c r="G3100" t="str">
        <f t="shared" si="244"/>
        <v>Strip</v>
      </c>
      <c r="H3100">
        <f t="shared" si="245"/>
        <v>2022</v>
      </c>
      <c r="I3100">
        <f t="shared" si="246"/>
        <v>365</v>
      </c>
      <c r="J3100">
        <f>D3100*PJ_per_contract*I3100</f>
        <v>0</v>
      </c>
    </row>
    <row r="3101" spans="1:10" x14ac:dyDescent="0.2">
      <c r="A3101" t="s">
        <v>46</v>
      </c>
      <c r="B3101" s="3">
        <v>44322</v>
      </c>
      <c r="C3101">
        <v>0</v>
      </c>
      <c r="D3101">
        <v>0</v>
      </c>
      <c r="E3101">
        <f t="shared" si="243"/>
        <v>2021</v>
      </c>
      <c r="F3101" t="str">
        <f t="shared" si="242"/>
        <v>Victorian</v>
      </c>
      <c r="G3101" t="str">
        <f t="shared" si="244"/>
        <v>Quarter</v>
      </c>
      <c r="H3101">
        <f t="shared" si="245"/>
        <v>2022</v>
      </c>
      <c r="I3101">
        <f t="shared" si="246"/>
        <v>92</v>
      </c>
      <c r="J3101">
        <f>D3101*PJ_per_contract*I3101</f>
        <v>0</v>
      </c>
    </row>
    <row r="3102" spans="1:10" x14ac:dyDescent="0.2">
      <c r="A3102" t="s">
        <v>47</v>
      </c>
      <c r="B3102" s="3">
        <v>44322</v>
      </c>
      <c r="C3102">
        <v>10</v>
      </c>
      <c r="D3102">
        <v>0</v>
      </c>
      <c r="E3102">
        <f t="shared" si="243"/>
        <v>2021</v>
      </c>
      <c r="F3102" t="str">
        <f t="shared" si="242"/>
        <v>Wallumbilla</v>
      </c>
      <c r="G3102" t="str">
        <f t="shared" si="244"/>
        <v>Quarter</v>
      </c>
      <c r="H3102">
        <f t="shared" si="245"/>
        <v>2022</v>
      </c>
      <c r="I3102">
        <f t="shared" si="246"/>
        <v>92</v>
      </c>
      <c r="J3102">
        <f>D3102*PJ_per_contract*I3102</f>
        <v>0</v>
      </c>
    </row>
    <row r="3103" spans="1:10" x14ac:dyDescent="0.2">
      <c r="A3103" t="s">
        <v>48</v>
      </c>
      <c r="B3103" s="3">
        <v>44322</v>
      </c>
      <c r="C3103">
        <v>0</v>
      </c>
      <c r="D3103">
        <v>0</v>
      </c>
      <c r="E3103">
        <f t="shared" si="243"/>
        <v>2021</v>
      </c>
      <c r="F3103" t="str">
        <f t="shared" si="242"/>
        <v>Victorian</v>
      </c>
      <c r="G3103" t="str">
        <f t="shared" si="244"/>
        <v>Quarter</v>
      </c>
      <c r="H3103">
        <f t="shared" si="245"/>
        <v>2022</v>
      </c>
      <c r="I3103">
        <f t="shared" si="246"/>
        <v>92</v>
      </c>
      <c r="J3103">
        <f>D3103*PJ_per_contract*I3103</f>
        <v>0</v>
      </c>
    </row>
    <row r="3104" spans="1:10" x14ac:dyDescent="0.2">
      <c r="A3104" t="s">
        <v>49</v>
      </c>
      <c r="B3104" s="3">
        <v>44322</v>
      </c>
      <c r="C3104">
        <v>25</v>
      </c>
      <c r="D3104">
        <v>10</v>
      </c>
      <c r="E3104">
        <f t="shared" si="243"/>
        <v>2021</v>
      </c>
      <c r="F3104" t="str">
        <f t="shared" si="242"/>
        <v>Wallumbilla</v>
      </c>
      <c r="G3104" t="str">
        <f t="shared" si="244"/>
        <v>Quarter</v>
      </c>
      <c r="H3104">
        <f t="shared" si="245"/>
        <v>2022</v>
      </c>
      <c r="I3104">
        <f t="shared" si="246"/>
        <v>92</v>
      </c>
      <c r="J3104">
        <f>D3104*PJ_per_contract*I3104</f>
        <v>9.1999999999999998E-2</v>
      </c>
    </row>
    <row r="3105" spans="1:10" x14ac:dyDescent="0.2">
      <c r="A3105" t="s">
        <v>69</v>
      </c>
      <c r="B3105" s="3">
        <v>44322</v>
      </c>
      <c r="C3105">
        <v>0</v>
      </c>
      <c r="D3105">
        <v>0</v>
      </c>
      <c r="E3105">
        <f t="shared" si="243"/>
        <v>2021</v>
      </c>
      <c r="F3105" t="str">
        <f t="shared" si="242"/>
        <v>Victorian</v>
      </c>
      <c r="G3105" t="str">
        <f t="shared" si="244"/>
        <v>Quarter</v>
      </c>
      <c r="H3105">
        <f t="shared" si="245"/>
        <v>2025</v>
      </c>
      <c r="I3105">
        <f t="shared" si="246"/>
        <v>92</v>
      </c>
      <c r="J3105">
        <f>D3105*PJ_per_contract*I3105</f>
        <v>0</v>
      </c>
    </row>
    <row r="3106" spans="1:10" x14ac:dyDescent="0.2">
      <c r="A3106" t="s">
        <v>54</v>
      </c>
      <c r="B3106" s="3">
        <v>44322</v>
      </c>
      <c r="C3106">
        <v>0</v>
      </c>
      <c r="D3106">
        <v>0</v>
      </c>
      <c r="E3106">
        <f t="shared" si="243"/>
        <v>2021</v>
      </c>
      <c r="F3106" t="str">
        <f t="shared" si="242"/>
        <v>Victorian</v>
      </c>
      <c r="G3106" t="str">
        <f t="shared" si="244"/>
        <v>Quarter</v>
      </c>
      <c r="H3106">
        <f t="shared" si="245"/>
        <v>2023</v>
      </c>
      <c r="I3106">
        <f t="shared" si="246"/>
        <v>92</v>
      </c>
      <c r="J3106">
        <f>D3106*PJ_per_contract*I3106</f>
        <v>0</v>
      </c>
    </row>
    <row r="3107" spans="1:10" x14ac:dyDescent="0.2">
      <c r="A3107" t="s">
        <v>58</v>
      </c>
      <c r="B3107" s="3">
        <v>44322</v>
      </c>
      <c r="C3107">
        <v>0</v>
      </c>
      <c r="D3107">
        <v>0</v>
      </c>
      <c r="E3107">
        <f t="shared" si="243"/>
        <v>2021</v>
      </c>
      <c r="F3107" t="str">
        <f t="shared" si="242"/>
        <v>Victorian</v>
      </c>
      <c r="G3107" t="str">
        <f t="shared" si="244"/>
        <v>Quarter</v>
      </c>
      <c r="H3107">
        <f t="shared" si="245"/>
        <v>2024</v>
      </c>
      <c r="I3107">
        <f t="shared" si="246"/>
        <v>92</v>
      </c>
      <c r="J3107">
        <f>D3107*PJ_per_contract*I3107</f>
        <v>0</v>
      </c>
    </row>
    <row r="3108" spans="1:10" x14ac:dyDescent="0.2">
      <c r="A3108" t="s">
        <v>68</v>
      </c>
      <c r="B3108" s="3">
        <v>44322</v>
      </c>
      <c r="C3108">
        <v>0</v>
      </c>
      <c r="D3108">
        <v>0</v>
      </c>
      <c r="E3108">
        <f t="shared" si="243"/>
        <v>2021</v>
      </c>
      <c r="F3108" t="str">
        <f t="shared" si="242"/>
        <v>Victorian</v>
      </c>
      <c r="G3108" t="str">
        <f t="shared" si="244"/>
        <v>Quarter</v>
      </c>
      <c r="H3108">
        <f t="shared" si="245"/>
        <v>2025</v>
      </c>
      <c r="I3108">
        <f t="shared" si="246"/>
        <v>92</v>
      </c>
      <c r="J3108">
        <f>D3108*PJ_per_contract*I3108</f>
        <v>0</v>
      </c>
    </row>
    <row r="3109" spans="1:10" x14ac:dyDescent="0.2">
      <c r="A3109" t="s">
        <v>59</v>
      </c>
      <c r="B3109" s="3">
        <v>44322</v>
      </c>
      <c r="C3109">
        <v>0</v>
      </c>
      <c r="D3109">
        <v>0</v>
      </c>
      <c r="E3109">
        <f t="shared" si="243"/>
        <v>2021</v>
      </c>
      <c r="F3109" t="str">
        <f t="shared" si="242"/>
        <v>Victorian</v>
      </c>
      <c r="G3109" t="str">
        <f t="shared" si="244"/>
        <v>Quarter</v>
      </c>
      <c r="H3109">
        <f t="shared" si="245"/>
        <v>2023</v>
      </c>
      <c r="I3109">
        <f t="shared" si="246"/>
        <v>92</v>
      </c>
      <c r="J3109">
        <f>D3109*PJ_per_contract*I3109</f>
        <v>0</v>
      </c>
    </row>
    <row r="3110" spans="1:10" x14ac:dyDescent="0.2">
      <c r="A3110" t="s">
        <v>56</v>
      </c>
      <c r="B3110" s="3">
        <v>44322</v>
      </c>
      <c r="C3110">
        <v>0</v>
      </c>
      <c r="D3110">
        <v>0</v>
      </c>
      <c r="E3110">
        <f t="shared" si="243"/>
        <v>2021</v>
      </c>
      <c r="F3110" t="str">
        <f t="shared" si="242"/>
        <v>Victorian</v>
      </c>
      <c r="G3110" t="str">
        <f t="shared" si="244"/>
        <v>Quarter</v>
      </c>
      <c r="H3110">
        <f t="shared" si="245"/>
        <v>2023</v>
      </c>
      <c r="I3110">
        <f t="shared" si="246"/>
        <v>92</v>
      </c>
      <c r="J3110">
        <f>D3110*PJ_per_contract*I3110</f>
        <v>0</v>
      </c>
    </row>
    <row r="3111" spans="1:10" x14ac:dyDescent="0.2">
      <c r="A3111" t="s">
        <v>53</v>
      </c>
      <c r="B3111" s="3">
        <v>44322</v>
      </c>
      <c r="C3111">
        <v>0</v>
      </c>
      <c r="D3111">
        <v>0</v>
      </c>
      <c r="E3111">
        <f t="shared" si="243"/>
        <v>2021</v>
      </c>
      <c r="F3111" t="str">
        <f t="shared" si="242"/>
        <v>Victorian</v>
      </c>
      <c r="G3111" t="str">
        <f t="shared" si="244"/>
        <v>Quarter</v>
      </c>
      <c r="H3111">
        <f t="shared" si="245"/>
        <v>2023</v>
      </c>
      <c r="I3111">
        <f t="shared" si="246"/>
        <v>92</v>
      </c>
      <c r="J3111">
        <f>D3111*PJ_per_contract*I3111</f>
        <v>0</v>
      </c>
    </row>
    <row r="3112" spans="1:10" x14ac:dyDescent="0.2">
      <c r="A3112" t="s">
        <v>57</v>
      </c>
      <c r="B3112" s="3">
        <v>44322</v>
      </c>
      <c r="C3112">
        <v>0</v>
      </c>
      <c r="D3112">
        <v>0</v>
      </c>
      <c r="E3112">
        <f t="shared" si="243"/>
        <v>2021</v>
      </c>
      <c r="F3112" t="str">
        <f t="shared" si="242"/>
        <v>Victorian</v>
      </c>
      <c r="G3112" t="str">
        <f t="shared" si="244"/>
        <v>Quarter</v>
      </c>
      <c r="H3112">
        <f t="shared" si="245"/>
        <v>2024</v>
      </c>
      <c r="I3112">
        <f t="shared" si="246"/>
        <v>92</v>
      </c>
      <c r="J3112">
        <f>D3112*PJ_per_contract*I3112</f>
        <v>0</v>
      </c>
    </row>
    <row r="3113" spans="1:10" x14ac:dyDescent="0.2">
      <c r="A3113" t="s">
        <v>51</v>
      </c>
      <c r="B3113" s="3">
        <v>44322</v>
      </c>
      <c r="C3113">
        <v>0</v>
      </c>
      <c r="D3113">
        <v>0</v>
      </c>
      <c r="E3113">
        <f t="shared" si="243"/>
        <v>2021</v>
      </c>
      <c r="F3113" t="str">
        <f t="shared" si="242"/>
        <v>Victorian</v>
      </c>
      <c r="G3113" t="str">
        <f t="shared" si="244"/>
        <v>Quarter</v>
      </c>
      <c r="H3113">
        <f t="shared" si="245"/>
        <v>2022</v>
      </c>
      <c r="I3113">
        <f t="shared" si="246"/>
        <v>92</v>
      </c>
      <c r="J3113">
        <f>D3113*PJ_per_contract*I3113</f>
        <v>0</v>
      </c>
    </row>
    <row r="3114" spans="1:10" x14ac:dyDescent="0.2">
      <c r="A3114" t="s">
        <v>52</v>
      </c>
      <c r="B3114" s="3">
        <v>44322</v>
      </c>
      <c r="C3114">
        <v>0</v>
      </c>
      <c r="D3114">
        <v>0</v>
      </c>
      <c r="E3114">
        <f t="shared" si="243"/>
        <v>2021</v>
      </c>
      <c r="F3114" t="str">
        <f t="shared" si="242"/>
        <v>Victorian</v>
      </c>
      <c r="G3114" t="str">
        <f t="shared" si="244"/>
        <v>Quarter</v>
      </c>
      <c r="H3114">
        <f t="shared" si="245"/>
        <v>2022</v>
      </c>
      <c r="I3114">
        <f t="shared" si="246"/>
        <v>92</v>
      </c>
      <c r="J3114">
        <f>D3114*PJ_per_contract*I3114</f>
        <v>0</v>
      </c>
    </row>
    <row r="3115" spans="1:10" x14ac:dyDescent="0.2">
      <c r="A3115" t="s">
        <v>55</v>
      </c>
      <c r="B3115" s="3">
        <v>44322</v>
      </c>
      <c r="C3115">
        <v>0</v>
      </c>
      <c r="D3115">
        <v>0</v>
      </c>
      <c r="E3115">
        <f t="shared" si="243"/>
        <v>2021</v>
      </c>
      <c r="F3115" t="str">
        <f t="shared" si="242"/>
        <v>Victorian</v>
      </c>
      <c r="G3115" t="str">
        <f t="shared" si="244"/>
        <v>Quarter</v>
      </c>
      <c r="H3115">
        <f t="shared" si="245"/>
        <v>2024</v>
      </c>
      <c r="I3115">
        <f t="shared" si="246"/>
        <v>92</v>
      </c>
      <c r="J3115">
        <f>D3115*PJ_per_contract*I3115</f>
        <v>0</v>
      </c>
    </row>
    <row r="3116" spans="1:10" x14ac:dyDescent="0.2">
      <c r="A3116" t="s">
        <v>50</v>
      </c>
      <c r="B3116" s="3">
        <v>44322</v>
      </c>
      <c r="C3116">
        <v>0</v>
      </c>
      <c r="D3116">
        <v>0</v>
      </c>
      <c r="E3116">
        <f t="shared" si="243"/>
        <v>2021</v>
      </c>
      <c r="F3116" t="str">
        <f t="shared" si="242"/>
        <v>Victorian</v>
      </c>
      <c r="G3116" t="str">
        <f t="shared" si="244"/>
        <v>Quarter</v>
      </c>
      <c r="H3116">
        <f t="shared" si="245"/>
        <v>2024</v>
      </c>
      <c r="I3116">
        <f t="shared" si="246"/>
        <v>92</v>
      </c>
      <c r="J3116">
        <f>D3116*PJ_per_contract*I3116</f>
        <v>0</v>
      </c>
    </row>
    <row r="3117" spans="1:10" x14ac:dyDescent="0.2">
      <c r="A3117" t="s">
        <v>60</v>
      </c>
      <c r="B3117" s="3">
        <v>44322</v>
      </c>
      <c r="C3117">
        <v>0</v>
      </c>
      <c r="D3117">
        <v>0</v>
      </c>
      <c r="E3117">
        <f t="shared" si="243"/>
        <v>2021</v>
      </c>
      <c r="F3117" t="str">
        <f t="shared" si="242"/>
        <v>Wallumbilla</v>
      </c>
      <c r="G3117" t="str">
        <f t="shared" si="244"/>
        <v>Strip</v>
      </c>
      <c r="H3117">
        <f t="shared" si="245"/>
        <v>2023</v>
      </c>
      <c r="I3117">
        <f t="shared" si="246"/>
        <v>365</v>
      </c>
      <c r="J3117">
        <f>D3117*PJ_per_contract*I3117</f>
        <v>0</v>
      </c>
    </row>
    <row r="3118" spans="1:10" x14ac:dyDescent="0.2">
      <c r="A3118" t="s">
        <v>61</v>
      </c>
      <c r="B3118" s="3">
        <v>44322</v>
      </c>
      <c r="C3118">
        <v>45</v>
      </c>
      <c r="D3118">
        <v>10</v>
      </c>
      <c r="E3118">
        <f t="shared" si="243"/>
        <v>2021</v>
      </c>
      <c r="F3118" t="str">
        <f t="shared" si="242"/>
        <v>Wallumbilla</v>
      </c>
      <c r="G3118" t="str">
        <f t="shared" si="244"/>
        <v>Quarter</v>
      </c>
      <c r="H3118">
        <f t="shared" si="245"/>
        <v>2022</v>
      </c>
      <c r="I3118">
        <f t="shared" si="246"/>
        <v>92</v>
      </c>
      <c r="J3118">
        <f>D3118*PJ_per_contract*I3118</f>
        <v>9.1999999999999998E-2</v>
      </c>
    </row>
    <row r="3119" spans="1:10" x14ac:dyDescent="0.2">
      <c r="A3119" t="s">
        <v>62</v>
      </c>
      <c r="B3119" s="3">
        <v>44322</v>
      </c>
      <c r="C3119">
        <v>10</v>
      </c>
      <c r="D3119">
        <v>0</v>
      </c>
      <c r="E3119">
        <f t="shared" si="243"/>
        <v>2021</v>
      </c>
      <c r="F3119" t="str">
        <f t="shared" si="242"/>
        <v>Wallumbilla</v>
      </c>
      <c r="G3119" t="str">
        <f t="shared" si="244"/>
        <v>Quarter</v>
      </c>
      <c r="H3119">
        <f t="shared" si="245"/>
        <v>2022</v>
      </c>
      <c r="I3119">
        <f t="shared" si="246"/>
        <v>92</v>
      </c>
      <c r="J3119">
        <f>D3119*PJ_per_contract*I3119</f>
        <v>0</v>
      </c>
    </row>
    <row r="3120" spans="1:10" x14ac:dyDescent="0.2">
      <c r="A3120" t="s">
        <v>70</v>
      </c>
      <c r="B3120" s="3">
        <v>44322</v>
      </c>
      <c r="C3120">
        <v>0</v>
      </c>
      <c r="D3120">
        <v>0</v>
      </c>
      <c r="E3120">
        <f t="shared" si="243"/>
        <v>2021</v>
      </c>
      <c r="F3120" t="str">
        <f t="shared" si="242"/>
        <v>Wallumbilla</v>
      </c>
      <c r="G3120" t="str">
        <f t="shared" si="244"/>
        <v>Strip</v>
      </c>
      <c r="H3120">
        <f t="shared" si="245"/>
        <v>2023</v>
      </c>
      <c r="I3120">
        <f t="shared" si="246"/>
        <v>365</v>
      </c>
      <c r="J3120">
        <f>D3120*PJ_per_contract*I3120</f>
        <v>0</v>
      </c>
    </row>
    <row r="3121" spans="1:10" x14ac:dyDescent="0.2">
      <c r="A3121" t="s">
        <v>63</v>
      </c>
      <c r="B3121" s="3">
        <v>44322</v>
      </c>
      <c r="C3121">
        <v>0</v>
      </c>
      <c r="D3121">
        <v>0</v>
      </c>
      <c r="E3121">
        <f t="shared" si="243"/>
        <v>2021</v>
      </c>
      <c r="F3121" t="str">
        <f t="shared" si="242"/>
        <v>Wallumbilla</v>
      </c>
      <c r="G3121" t="str">
        <f t="shared" si="244"/>
        <v>Quarter</v>
      </c>
      <c r="H3121">
        <f t="shared" si="245"/>
        <v>2023</v>
      </c>
      <c r="I3121">
        <f t="shared" si="246"/>
        <v>92</v>
      </c>
      <c r="J3121">
        <f>D3121*PJ_per_contract*I3121</f>
        <v>0</v>
      </c>
    </row>
    <row r="3122" spans="1:10" x14ac:dyDescent="0.2">
      <c r="A3122" t="s">
        <v>64</v>
      </c>
      <c r="B3122" s="3">
        <v>44322</v>
      </c>
      <c r="C3122">
        <v>0</v>
      </c>
      <c r="D3122">
        <v>0</v>
      </c>
      <c r="E3122">
        <f t="shared" si="243"/>
        <v>2021</v>
      </c>
      <c r="F3122" t="str">
        <f t="shared" si="242"/>
        <v>Wallumbilla</v>
      </c>
      <c r="G3122" t="str">
        <f t="shared" si="244"/>
        <v>Quarter</v>
      </c>
      <c r="H3122">
        <f t="shared" si="245"/>
        <v>2023</v>
      </c>
      <c r="I3122">
        <f t="shared" si="246"/>
        <v>92</v>
      </c>
      <c r="J3122">
        <f>D3122*PJ_per_contract*I3122</f>
        <v>0</v>
      </c>
    </row>
    <row r="3123" spans="1:10" x14ac:dyDescent="0.2">
      <c r="A3123" t="s">
        <v>71</v>
      </c>
      <c r="B3123" s="3">
        <v>44322</v>
      </c>
      <c r="C3123">
        <v>0</v>
      </c>
      <c r="D3123">
        <v>0</v>
      </c>
      <c r="E3123">
        <f t="shared" si="243"/>
        <v>2021</v>
      </c>
      <c r="F3123" t="str">
        <f t="shared" si="242"/>
        <v>Wallumbilla</v>
      </c>
      <c r="G3123" t="str">
        <f t="shared" si="244"/>
        <v>Quarter</v>
      </c>
      <c r="H3123">
        <f t="shared" si="245"/>
        <v>2023</v>
      </c>
      <c r="I3123">
        <f t="shared" si="246"/>
        <v>92</v>
      </c>
      <c r="J3123">
        <f>D3123*PJ_per_contract*I3123</f>
        <v>0</v>
      </c>
    </row>
    <row r="3124" spans="1:10" x14ac:dyDescent="0.2">
      <c r="A3124" t="s">
        <v>72</v>
      </c>
      <c r="B3124" s="3">
        <v>44322</v>
      </c>
      <c r="C3124">
        <v>0</v>
      </c>
      <c r="D3124">
        <v>0</v>
      </c>
      <c r="E3124">
        <f t="shared" si="243"/>
        <v>2021</v>
      </c>
      <c r="F3124" t="str">
        <f t="shared" si="242"/>
        <v>Wallumbilla</v>
      </c>
      <c r="G3124" t="str">
        <f t="shared" si="244"/>
        <v>Quarter</v>
      </c>
      <c r="H3124">
        <f t="shared" si="245"/>
        <v>2023</v>
      </c>
      <c r="I3124">
        <f t="shared" si="246"/>
        <v>92</v>
      </c>
      <c r="J3124">
        <f>D3124*PJ_per_contract*I3124</f>
        <v>0</v>
      </c>
    </row>
    <row r="3125" spans="1:10" x14ac:dyDescent="0.2">
      <c r="A3125" t="s">
        <v>36</v>
      </c>
      <c r="B3125" s="3">
        <v>44323</v>
      </c>
      <c r="C3125">
        <v>0</v>
      </c>
      <c r="D3125">
        <v>0</v>
      </c>
      <c r="E3125">
        <f t="shared" si="243"/>
        <v>2021</v>
      </c>
      <c r="F3125" t="str">
        <f t="shared" si="242"/>
        <v>Victorian</v>
      </c>
      <c r="G3125" t="str">
        <f t="shared" si="244"/>
        <v>Month</v>
      </c>
      <c r="H3125">
        <f t="shared" si="245"/>
        <v>2021</v>
      </c>
      <c r="I3125">
        <f t="shared" si="246"/>
        <v>31</v>
      </c>
      <c r="J3125">
        <f>D3125*PJ_per_contract*I3125</f>
        <v>0</v>
      </c>
    </row>
    <row r="3126" spans="1:10" x14ac:dyDescent="0.2">
      <c r="A3126" t="s">
        <v>37</v>
      </c>
      <c r="B3126" s="3">
        <v>44323</v>
      </c>
      <c r="C3126">
        <v>0</v>
      </c>
      <c r="D3126">
        <v>0</v>
      </c>
      <c r="E3126">
        <f t="shared" si="243"/>
        <v>2021</v>
      </c>
      <c r="F3126" t="str">
        <f t="shared" si="242"/>
        <v>Victorian</v>
      </c>
      <c r="G3126" t="str">
        <f t="shared" si="244"/>
        <v>Month</v>
      </c>
      <c r="H3126">
        <f t="shared" si="245"/>
        <v>2021</v>
      </c>
      <c r="I3126">
        <f t="shared" si="246"/>
        <v>31</v>
      </c>
      <c r="J3126">
        <f>D3126*PJ_per_contract*I3126</f>
        <v>0</v>
      </c>
    </row>
    <row r="3127" spans="1:10" x14ac:dyDescent="0.2">
      <c r="A3127" t="s">
        <v>38</v>
      </c>
      <c r="B3127" s="3">
        <v>44323</v>
      </c>
      <c r="C3127">
        <v>0</v>
      </c>
      <c r="D3127">
        <v>0</v>
      </c>
      <c r="E3127">
        <f t="shared" si="243"/>
        <v>2021</v>
      </c>
      <c r="F3127" t="str">
        <f t="shared" si="242"/>
        <v>Victorian</v>
      </c>
      <c r="G3127" t="str">
        <f t="shared" si="244"/>
        <v>Quarter</v>
      </c>
      <c r="H3127">
        <f t="shared" si="245"/>
        <v>2021</v>
      </c>
      <c r="I3127">
        <f t="shared" si="246"/>
        <v>92</v>
      </c>
      <c r="J3127">
        <f>D3127*PJ_per_contract*I3127</f>
        <v>0</v>
      </c>
    </row>
    <row r="3128" spans="1:10" x14ac:dyDescent="0.2">
      <c r="A3128" t="s">
        <v>39</v>
      </c>
      <c r="B3128" s="3">
        <v>44323</v>
      </c>
      <c r="C3128">
        <v>127</v>
      </c>
      <c r="D3128">
        <v>0</v>
      </c>
      <c r="E3128">
        <f t="shared" si="243"/>
        <v>2021</v>
      </c>
      <c r="F3128" t="str">
        <f t="shared" si="242"/>
        <v>Wallumbilla</v>
      </c>
      <c r="G3128" t="str">
        <f t="shared" si="244"/>
        <v>Quarter</v>
      </c>
      <c r="H3128">
        <f t="shared" si="245"/>
        <v>2021</v>
      </c>
      <c r="I3128">
        <f t="shared" si="246"/>
        <v>92</v>
      </c>
      <c r="J3128">
        <f>D3128*PJ_per_contract*I3128</f>
        <v>0</v>
      </c>
    </row>
    <row r="3129" spans="1:10" x14ac:dyDescent="0.2">
      <c r="A3129" t="s">
        <v>65</v>
      </c>
      <c r="B3129" s="3">
        <v>44323</v>
      </c>
      <c r="C3129">
        <v>0</v>
      </c>
      <c r="D3129">
        <v>0</v>
      </c>
      <c r="E3129">
        <f t="shared" si="243"/>
        <v>2021</v>
      </c>
      <c r="F3129" t="str">
        <f t="shared" si="242"/>
        <v>Victorian</v>
      </c>
      <c r="G3129" t="str">
        <f t="shared" si="244"/>
        <v>Month</v>
      </c>
      <c r="H3129">
        <f t="shared" si="245"/>
        <v>2021</v>
      </c>
      <c r="I3129">
        <f t="shared" si="246"/>
        <v>31</v>
      </c>
      <c r="J3129">
        <f>D3129*PJ_per_contract*I3129</f>
        <v>0</v>
      </c>
    </row>
    <row r="3130" spans="1:10" x14ac:dyDescent="0.2">
      <c r="A3130" t="s">
        <v>66</v>
      </c>
      <c r="B3130" s="3">
        <v>44323</v>
      </c>
      <c r="C3130">
        <v>0</v>
      </c>
      <c r="D3130">
        <v>0</v>
      </c>
      <c r="E3130">
        <f t="shared" si="243"/>
        <v>2021</v>
      </c>
      <c r="F3130" t="str">
        <f t="shared" si="242"/>
        <v>Victorian</v>
      </c>
      <c r="G3130" t="str">
        <f t="shared" si="244"/>
        <v>Month</v>
      </c>
      <c r="H3130">
        <f t="shared" si="245"/>
        <v>2021</v>
      </c>
      <c r="I3130">
        <f t="shared" si="246"/>
        <v>31</v>
      </c>
      <c r="J3130">
        <f>D3130*PJ_per_contract*I3130</f>
        <v>0</v>
      </c>
    </row>
    <row r="3131" spans="1:10" x14ac:dyDescent="0.2">
      <c r="A3131" t="s">
        <v>40</v>
      </c>
      <c r="B3131" s="3">
        <v>44323</v>
      </c>
      <c r="C3131">
        <v>0</v>
      </c>
      <c r="D3131">
        <v>0</v>
      </c>
      <c r="E3131">
        <f t="shared" si="243"/>
        <v>2021</v>
      </c>
      <c r="F3131" t="str">
        <f t="shared" si="242"/>
        <v>Wallumbilla</v>
      </c>
      <c r="G3131" t="str">
        <f t="shared" si="244"/>
        <v>Strip</v>
      </c>
      <c r="H3131">
        <f t="shared" si="245"/>
        <v>2022</v>
      </c>
      <c r="I3131">
        <f t="shared" si="246"/>
        <v>365</v>
      </c>
      <c r="J3131">
        <f>D3131*PJ_per_contract*I3131</f>
        <v>0</v>
      </c>
    </row>
    <row r="3132" spans="1:10" x14ac:dyDescent="0.2">
      <c r="A3132" t="s">
        <v>67</v>
      </c>
      <c r="B3132" s="3">
        <v>44323</v>
      </c>
      <c r="C3132">
        <v>0</v>
      </c>
      <c r="D3132">
        <v>0</v>
      </c>
      <c r="E3132">
        <f t="shared" si="243"/>
        <v>2021</v>
      </c>
      <c r="F3132" t="str">
        <f t="shared" si="242"/>
        <v>Victorian</v>
      </c>
      <c r="G3132" t="str">
        <f t="shared" si="244"/>
        <v>Month</v>
      </c>
      <c r="H3132">
        <f t="shared" si="245"/>
        <v>2021</v>
      </c>
      <c r="I3132">
        <f t="shared" si="246"/>
        <v>31</v>
      </c>
      <c r="J3132">
        <f>D3132*PJ_per_contract*I3132</f>
        <v>0</v>
      </c>
    </row>
    <row r="3133" spans="1:10" x14ac:dyDescent="0.2">
      <c r="A3133" t="s">
        <v>41</v>
      </c>
      <c r="B3133" s="3">
        <v>44323</v>
      </c>
      <c r="C3133">
        <v>0</v>
      </c>
      <c r="D3133">
        <v>0</v>
      </c>
      <c r="E3133">
        <f t="shared" si="243"/>
        <v>2021</v>
      </c>
      <c r="F3133" t="str">
        <f t="shared" si="242"/>
        <v>Victorian</v>
      </c>
      <c r="G3133" t="str">
        <f t="shared" si="244"/>
        <v>Quarter</v>
      </c>
      <c r="H3133">
        <f t="shared" si="245"/>
        <v>2021</v>
      </c>
      <c r="I3133">
        <f t="shared" si="246"/>
        <v>92</v>
      </c>
      <c r="J3133">
        <f>D3133*PJ_per_contract*I3133</f>
        <v>0</v>
      </c>
    </row>
    <row r="3134" spans="1:10" x14ac:dyDescent="0.2">
      <c r="A3134" t="s">
        <v>42</v>
      </c>
      <c r="B3134" s="3">
        <v>44323</v>
      </c>
      <c r="C3134">
        <v>152</v>
      </c>
      <c r="D3134">
        <v>0</v>
      </c>
      <c r="E3134">
        <f t="shared" si="243"/>
        <v>2021</v>
      </c>
      <c r="F3134" t="str">
        <f t="shared" si="242"/>
        <v>Wallumbilla</v>
      </c>
      <c r="G3134" t="str">
        <f t="shared" si="244"/>
        <v>Quarter</v>
      </c>
      <c r="H3134">
        <f t="shared" si="245"/>
        <v>2021</v>
      </c>
      <c r="I3134">
        <f t="shared" si="246"/>
        <v>92</v>
      </c>
      <c r="J3134">
        <f>D3134*PJ_per_contract*I3134</f>
        <v>0</v>
      </c>
    </row>
    <row r="3135" spans="1:10" x14ac:dyDescent="0.2">
      <c r="A3135" t="s">
        <v>43</v>
      </c>
      <c r="B3135" s="3">
        <v>44323</v>
      </c>
      <c r="C3135">
        <v>0</v>
      </c>
      <c r="D3135">
        <v>0</v>
      </c>
      <c r="E3135">
        <f t="shared" si="243"/>
        <v>2021</v>
      </c>
      <c r="F3135" t="str">
        <f t="shared" si="242"/>
        <v>Victorian</v>
      </c>
      <c r="G3135" t="str">
        <f t="shared" si="244"/>
        <v>Quarter</v>
      </c>
      <c r="H3135">
        <f t="shared" si="245"/>
        <v>2021</v>
      </c>
      <c r="I3135">
        <f t="shared" si="246"/>
        <v>92</v>
      </c>
      <c r="J3135">
        <f>D3135*PJ_per_contract*I3135</f>
        <v>0</v>
      </c>
    </row>
    <row r="3136" spans="1:10" x14ac:dyDescent="0.2">
      <c r="A3136" t="s">
        <v>44</v>
      </c>
      <c r="B3136" s="3">
        <v>44323</v>
      </c>
      <c r="C3136">
        <v>90</v>
      </c>
      <c r="D3136">
        <v>0</v>
      </c>
      <c r="E3136">
        <f t="shared" si="243"/>
        <v>2021</v>
      </c>
      <c r="F3136" t="str">
        <f t="shared" si="242"/>
        <v>Wallumbilla</v>
      </c>
      <c r="G3136" t="str">
        <f t="shared" si="244"/>
        <v>Quarter</v>
      </c>
      <c r="H3136">
        <f t="shared" si="245"/>
        <v>2021</v>
      </c>
      <c r="I3136">
        <f t="shared" si="246"/>
        <v>92</v>
      </c>
      <c r="J3136">
        <f>D3136*PJ_per_contract*I3136</f>
        <v>0</v>
      </c>
    </row>
    <row r="3137" spans="1:10" x14ac:dyDescent="0.2">
      <c r="A3137" t="s">
        <v>45</v>
      </c>
      <c r="B3137" s="3">
        <v>44323</v>
      </c>
      <c r="C3137">
        <v>0</v>
      </c>
      <c r="D3137">
        <v>0</v>
      </c>
      <c r="E3137">
        <f t="shared" si="243"/>
        <v>2021</v>
      </c>
      <c r="F3137" t="str">
        <f t="shared" si="242"/>
        <v>Wallumbilla</v>
      </c>
      <c r="G3137" t="str">
        <f t="shared" si="244"/>
        <v>Strip</v>
      </c>
      <c r="H3137">
        <f t="shared" si="245"/>
        <v>2022</v>
      </c>
      <c r="I3137">
        <f t="shared" si="246"/>
        <v>365</v>
      </c>
      <c r="J3137">
        <f>D3137*PJ_per_contract*I3137</f>
        <v>0</v>
      </c>
    </row>
    <row r="3138" spans="1:10" x14ac:dyDescent="0.2">
      <c r="A3138" t="s">
        <v>46</v>
      </c>
      <c r="B3138" s="3">
        <v>44323</v>
      </c>
      <c r="C3138">
        <v>0</v>
      </c>
      <c r="D3138">
        <v>0</v>
      </c>
      <c r="E3138">
        <f t="shared" si="243"/>
        <v>2021</v>
      </c>
      <c r="F3138" t="str">
        <f t="shared" ref="F3138:F3201" si="247">IF(OR(LEFT(A3138,2)="GJ",LEFT(A3138,2)="GK"),"Victorian",IF(OR(LEFT(A3138,2)="GX",LEFT(A3138,2)="GY"),"Wallumbilla","NA"))</f>
        <v>Victorian</v>
      </c>
      <c r="G3138" t="str">
        <f t="shared" si="244"/>
        <v>Quarter</v>
      </c>
      <c r="H3138">
        <f t="shared" si="245"/>
        <v>2022</v>
      </c>
      <c r="I3138">
        <f t="shared" si="246"/>
        <v>92</v>
      </c>
      <c r="J3138">
        <f>D3138*PJ_per_contract*I3138</f>
        <v>0</v>
      </c>
    </row>
    <row r="3139" spans="1:10" x14ac:dyDescent="0.2">
      <c r="A3139" t="s">
        <v>47</v>
      </c>
      <c r="B3139" s="3">
        <v>44323</v>
      </c>
      <c r="C3139">
        <v>10</v>
      </c>
      <c r="D3139">
        <v>0</v>
      </c>
      <c r="E3139">
        <f t="shared" ref="E3139:E3202" si="248">YEAR(B3139)</f>
        <v>2021</v>
      </c>
      <c r="F3139" t="str">
        <f t="shared" si="247"/>
        <v>Wallumbilla</v>
      </c>
      <c r="G3139" t="str">
        <f t="shared" ref="G3139:G3202" si="249">IF(LEFT(A3139,2)="GJ","Month",IF(OR(LEFT(A3139,2)="GK",LEFT(A3139,2)="GX"),"Quarter",IF(LEFT(A3139,2)="GY","Strip","NA")))</f>
        <v>Quarter</v>
      </c>
      <c r="H3139">
        <f t="shared" ref="H3139:H3202" si="250">VALUE(MID(A3139,4,4))</f>
        <v>2022</v>
      </c>
      <c r="I3139">
        <f t="shared" ref="I3139:I3202" si="251">IF(G3139="Month",_xlfn.DAYS(EOMONTH(B3139,0),EOMONTH(B3139,-1)),IF(G3139="Quarter",_xlfn.DAYS(EOMONTH(B3139,2),EOMONTH(B3139,-1)),365))</f>
        <v>92</v>
      </c>
      <c r="J3139">
        <f>D3139*PJ_per_contract*I3139</f>
        <v>0</v>
      </c>
    </row>
    <row r="3140" spans="1:10" x14ac:dyDescent="0.2">
      <c r="A3140" t="s">
        <v>48</v>
      </c>
      <c r="B3140" s="3">
        <v>44323</v>
      </c>
      <c r="C3140">
        <v>0</v>
      </c>
      <c r="D3140">
        <v>0</v>
      </c>
      <c r="E3140">
        <f t="shared" si="248"/>
        <v>2021</v>
      </c>
      <c r="F3140" t="str">
        <f t="shared" si="247"/>
        <v>Victorian</v>
      </c>
      <c r="G3140" t="str">
        <f t="shared" si="249"/>
        <v>Quarter</v>
      </c>
      <c r="H3140">
        <f t="shared" si="250"/>
        <v>2022</v>
      </c>
      <c r="I3140">
        <f t="shared" si="251"/>
        <v>92</v>
      </c>
      <c r="J3140">
        <f>D3140*PJ_per_contract*I3140</f>
        <v>0</v>
      </c>
    </row>
    <row r="3141" spans="1:10" x14ac:dyDescent="0.2">
      <c r="A3141" t="s">
        <v>49</v>
      </c>
      <c r="B3141" s="3">
        <v>44323</v>
      </c>
      <c r="C3141">
        <v>25</v>
      </c>
      <c r="D3141">
        <v>0</v>
      </c>
      <c r="E3141">
        <f t="shared" si="248"/>
        <v>2021</v>
      </c>
      <c r="F3141" t="str">
        <f t="shared" si="247"/>
        <v>Wallumbilla</v>
      </c>
      <c r="G3141" t="str">
        <f t="shared" si="249"/>
        <v>Quarter</v>
      </c>
      <c r="H3141">
        <f t="shared" si="250"/>
        <v>2022</v>
      </c>
      <c r="I3141">
        <f t="shared" si="251"/>
        <v>92</v>
      </c>
      <c r="J3141">
        <f>D3141*PJ_per_contract*I3141</f>
        <v>0</v>
      </c>
    </row>
    <row r="3142" spans="1:10" x14ac:dyDescent="0.2">
      <c r="A3142" t="s">
        <v>58</v>
      </c>
      <c r="B3142" s="3">
        <v>44323</v>
      </c>
      <c r="C3142">
        <v>0</v>
      </c>
      <c r="D3142">
        <v>0</v>
      </c>
      <c r="E3142">
        <f t="shared" si="248"/>
        <v>2021</v>
      </c>
      <c r="F3142" t="str">
        <f t="shared" si="247"/>
        <v>Victorian</v>
      </c>
      <c r="G3142" t="str">
        <f t="shared" si="249"/>
        <v>Quarter</v>
      </c>
      <c r="H3142">
        <f t="shared" si="250"/>
        <v>2024</v>
      </c>
      <c r="I3142">
        <f t="shared" si="251"/>
        <v>92</v>
      </c>
      <c r="J3142">
        <f>D3142*PJ_per_contract*I3142</f>
        <v>0</v>
      </c>
    </row>
    <row r="3143" spans="1:10" x14ac:dyDescent="0.2">
      <c r="A3143" t="s">
        <v>53</v>
      </c>
      <c r="B3143" s="3">
        <v>44323</v>
      </c>
      <c r="C3143">
        <v>0</v>
      </c>
      <c r="D3143">
        <v>0</v>
      </c>
      <c r="E3143">
        <f t="shared" si="248"/>
        <v>2021</v>
      </c>
      <c r="F3143" t="str">
        <f t="shared" si="247"/>
        <v>Victorian</v>
      </c>
      <c r="G3143" t="str">
        <f t="shared" si="249"/>
        <v>Quarter</v>
      </c>
      <c r="H3143">
        <f t="shared" si="250"/>
        <v>2023</v>
      </c>
      <c r="I3143">
        <f t="shared" si="251"/>
        <v>92</v>
      </c>
      <c r="J3143">
        <f>D3143*PJ_per_contract*I3143</f>
        <v>0</v>
      </c>
    </row>
    <row r="3144" spans="1:10" x14ac:dyDescent="0.2">
      <c r="A3144" t="s">
        <v>56</v>
      </c>
      <c r="B3144" s="3">
        <v>44323</v>
      </c>
      <c r="C3144">
        <v>0</v>
      </c>
      <c r="D3144">
        <v>0</v>
      </c>
      <c r="E3144">
        <f t="shared" si="248"/>
        <v>2021</v>
      </c>
      <c r="F3144" t="str">
        <f t="shared" si="247"/>
        <v>Victorian</v>
      </c>
      <c r="G3144" t="str">
        <f t="shared" si="249"/>
        <v>Quarter</v>
      </c>
      <c r="H3144">
        <f t="shared" si="250"/>
        <v>2023</v>
      </c>
      <c r="I3144">
        <f t="shared" si="251"/>
        <v>92</v>
      </c>
      <c r="J3144">
        <f>D3144*PJ_per_contract*I3144</f>
        <v>0</v>
      </c>
    </row>
    <row r="3145" spans="1:10" x14ac:dyDescent="0.2">
      <c r="A3145" t="s">
        <v>57</v>
      </c>
      <c r="B3145" s="3">
        <v>44323</v>
      </c>
      <c r="C3145">
        <v>0</v>
      </c>
      <c r="D3145">
        <v>0</v>
      </c>
      <c r="E3145">
        <f t="shared" si="248"/>
        <v>2021</v>
      </c>
      <c r="F3145" t="str">
        <f t="shared" si="247"/>
        <v>Victorian</v>
      </c>
      <c r="G3145" t="str">
        <f t="shared" si="249"/>
        <v>Quarter</v>
      </c>
      <c r="H3145">
        <f t="shared" si="250"/>
        <v>2024</v>
      </c>
      <c r="I3145">
        <f t="shared" si="251"/>
        <v>92</v>
      </c>
      <c r="J3145">
        <f>D3145*PJ_per_contract*I3145</f>
        <v>0</v>
      </c>
    </row>
    <row r="3146" spans="1:10" x14ac:dyDescent="0.2">
      <c r="A3146" t="s">
        <v>54</v>
      </c>
      <c r="B3146" s="3">
        <v>44323</v>
      </c>
      <c r="C3146">
        <v>0</v>
      </c>
      <c r="D3146">
        <v>0</v>
      </c>
      <c r="E3146">
        <f t="shared" si="248"/>
        <v>2021</v>
      </c>
      <c r="F3146" t="str">
        <f t="shared" si="247"/>
        <v>Victorian</v>
      </c>
      <c r="G3146" t="str">
        <f t="shared" si="249"/>
        <v>Quarter</v>
      </c>
      <c r="H3146">
        <f t="shared" si="250"/>
        <v>2023</v>
      </c>
      <c r="I3146">
        <f t="shared" si="251"/>
        <v>92</v>
      </c>
      <c r="J3146">
        <f>D3146*PJ_per_contract*I3146</f>
        <v>0</v>
      </c>
    </row>
    <row r="3147" spans="1:10" x14ac:dyDescent="0.2">
      <c r="A3147" t="s">
        <v>59</v>
      </c>
      <c r="B3147" s="3">
        <v>44323</v>
      </c>
      <c r="C3147">
        <v>0</v>
      </c>
      <c r="D3147">
        <v>0</v>
      </c>
      <c r="E3147">
        <f t="shared" si="248"/>
        <v>2021</v>
      </c>
      <c r="F3147" t="str">
        <f t="shared" si="247"/>
        <v>Victorian</v>
      </c>
      <c r="G3147" t="str">
        <f t="shared" si="249"/>
        <v>Quarter</v>
      </c>
      <c r="H3147">
        <f t="shared" si="250"/>
        <v>2023</v>
      </c>
      <c r="I3147">
        <f t="shared" si="251"/>
        <v>92</v>
      </c>
      <c r="J3147">
        <f>D3147*PJ_per_contract*I3147</f>
        <v>0</v>
      </c>
    </row>
    <row r="3148" spans="1:10" x14ac:dyDescent="0.2">
      <c r="A3148" t="s">
        <v>50</v>
      </c>
      <c r="B3148" s="3">
        <v>44323</v>
      </c>
      <c r="C3148">
        <v>0</v>
      </c>
      <c r="D3148">
        <v>0</v>
      </c>
      <c r="E3148">
        <f t="shared" si="248"/>
        <v>2021</v>
      </c>
      <c r="F3148" t="str">
        <f t="shared" si="247"/>
        <v>Victorian</v>
      </c>
      <c r="G3148" t="str">
        <f t="shared" si="249"/>
        <v>Quarter</v>
      </c>
      <c r="H3148">
        <f t="shared" si="250"/>
        <v>2024</v>
      </c>
      <c r="I3148">
        <f t="shared" si="251"/>
        <v>92</v>
      </c>
      <c r="J3148">
        <f>D3148*PJ_per_contract*I3148</f>
        <v>0</v>
      </c>
    </row>
    <row r="3149" spans="1:10" x14ac:dyDescent="0.2">
      <c r="A3149" t="s">
        <v>68</v>
      </c>
      <c r="B3149" s="3">
        <v>44323</v>
      </c>
      <c r="C3149">
        <v>0</v>
      </c>
      <c r="D3149">
        <v>0</v>
      </c>
      <c r="E3149">
        <f t="shared" si="248"/>
        <v>2021</v>
      </c>
      <c r="F3149" t="str">
        <f t="shared" si="247"/>
        <v>Victorian</v>
      </c>
      <c r="G3149" t="str">
        <f t="shared" si="249"/>
        <v>Quarter</v>
      </c>
      <c r="H3149">
        <f t="shared" si="250"/>
        <v>2025</v>
      </c>
      <c r="I3149">
        <f t="shared" si="251"/>
        <v>92</v>
      </c>
      <c r="J3149">
        <f>D3149*PJ_per_contract*I3149</f>
        <v>0</v>
      </c>
    </row>
    <row r="3150" spans="1:10" x14ac:dyDescent="0.2">
      <c r="A3150" t="s">
        <v>55</v>
      </c>
      <c r="B3150" s="3">
        <v>44323</v>
      </c>
      <c r="C3150">
        <v>0</v>
      </c>
      <c r="D3150">
        <v>0</v>
      </c>
      <c r="E3150">
        <f t="shared" si="248"/>
        <v>2021</v>
      </c>
      <c r="F3150" t="str">
        <f t="shared" si="247"/>
        <v>Victorian</v>
      </c>
      <c r="G3150" t="str">
        <f t="shared" si="249"/>
        <v>Quarter</v>
      </c>
      <c r="H3150">
        <f t="shared" si="250"/>
        <v>2024</v>
      </c>
      <c r="I3150">
        <f t="shared" si="251"/>
        <v>92</v>
      </c>
      <c r="J3150">
        <f>D3150*PJ_per_contract*I3150</f>
        <v>0</v>
      </c>
    </row>
    <row r="3151" spans="1:10" x14ac:dyDescent="0.2">
      <c r="A3151" t="s">
        <v>51</v>
      </c>
      <c r="B3151" s="3">
        <v>44323</v>
      </c>
      <c r="C3151">
        <v>0</v>
      </c>
      <c r="D3151">
        <v>0</v>
      </c>
      <c r="E3151">
        <f t="shared" si="248"/>
        <v>2021</v>
      </c>
      <c r="F3151" t="str">
        <f t="shared" si="247"/>
        <v>Victorian</v>
      </c>
      <c r="G3151" t="str">
        <f t="shared" si="249"/>
        <v>Quarter</v>
      </c>
      <c r="H3151">
        <f t="shared" si="250"/>
        <v>2022</v>
      </c>
      <c r="I3151">
        <f t="shared" si="251"/>
        <v>92</v>
      </c>
      <c r="J3151">
        <f>D3151*PJ_per_contract*I3151</f>
        <v>0</v>
      </c>
    </row>
    <row r="3152" spans="1:10" x14ac:dyDescent="0.2">
      <c r="A3152" t="s">
        <v>52</v>
      </c>
      <c r="B3152" s="3">
        <v>44323</v>
      </c>
      <c r="C3152">
        <v>0</v>
      </c>
      <c r="D3152">
        <v>0</v>
      </c>
      <c r="E3152">
        <f t="shared" si="248"/>
        <v>2021</v>
      </c>
      <c r="F3152" t="str">
        <f t="shared" si="247"/>
        <v>Victorian</v>
      </c>
      <c r="G3152" t="str">
        <f t="shared" si="249"/>
        <v>Quarter</v>
      </c>
      <c r="H3152">
        <f t="shared" si="250"/>
        <v>2022</v>
      </c>
      <c r="I3152">
        <f t="shared" si="251"/>
        <v>92</v>
      </c>
      <c r="J3152">
        <f>D3152*PJ_per_contract*I3152</f>
        <v>0</v>
      </c>
    </row>
    <row r="3153" spans="1:10" x14ac:dyDescent="0.2">
      <c r="A3153" t="s">
        <v>69</v>
      </c>
      <c r="B3153" s="3">
        <v>44323</v>
      </c>
      <c r="C3153">
        <v>0</v>
      </c>
      <c r="D3153">
        <v>0</v>
      </c>
      <c r="E3153">
        <f t="shared" si="248"/>
        <v>2021</v>
      </c>
      <c r="F3153" t="str">
        <f t="shared" si="247"/>
        <v>Victorian</v>
      </c>
      <c r="G3153" t="str">
        <f t="shared" si="249"/>
        <v>Quarter</v>
      </c>
      <c r="H3153">
        <f t="shared" si="250"/>
        <v>2025</v>
      </c>
      <c r="I3153">
        <f t="shared" si="251"/>
        <v>92</v>
      </c>
      <c r="J3153">
        <f>D3153*PJ_per_contract*I3153</f>
        <v>0</v>
      </c>
    </row>
    <row r="3154" spans="1:10" x14ac:dyDescent="0.2">
      <c r="A3154" t="s">
        <v>60</v>
      </c>
      <c r="B3154" s="3">
        <v>44323</v>
      </c>
      <c r="C3154">
        <v>0</v>
      </c>
      <c r="D3154">
        <v>0</v>
      </c>
      <c r="E3154">
        <f t="shared" si="248"/>
        <v>2021</v>
      </c>
      <c r="F3154" t="str">
        <f t="shared" si="247"/>
        <v>Wallumbilla</v>
      </c>
      <c r="G3154" t="str">
        <f t="shared" si="249"/>
        <v>Strip</v>
      </c>
      <c r="H3154">
        <f t="shared" si="250"/>
        <v>2023</v>
      </c>
      <c r="I3154">
        <f t="shared" si="251"/>
        <v>365</v>
      </c>
      <c r="J3154">
        <f>D3154*PJ_per_contract*I3154</f>
        <v>0</v>
      </c>
    </row>
    <row r="3155" spans="1:10" x14ac:dyDescent="0.2">
      <c r="A3155" t="s">
        <v>61</v>
      </c>
      <c r="B3155" s="3">
        <v>44323</v>
      </c>
      <c r="C3155">
        <v>45</v>
      </c>
      <c r="D3155">
        <v>0</v>
      </c>
      <c r="E3155">
        <f t="shared" si="248"/>
        <v>2021</v>
      </c>
      <c r="F3155" t="str">
        <f t="shared" si="247"/>
        <v>Wallumbilla</v>
      </c>
      <c r="G3155" t="str">
        <f t="shared" si="249"/>
        <v>Quarter</v>
      </c>
      <c r="H3155">
        <f t="shared" si="250"/>
        <v>2022</v>
      </c>
      <c r="I3155">
        <f t="shared" si="251"/>
        <v>92</v>
      </c>
      <c r="J3155">
        <f>D3155*PJ_per_contract*I3155</f>
        <v>0</v>
      </c>
    </row>
    <row r="3156" spans="1:10" x14ac:dyDescent="0.2">
      <c r="A3156" t="s">
        <v>62</v>
      </c>
      <c r="B3156" s="3">
        <v>44323</v>
      </c>
      <c r="C3156">
        <v>10</v>
      </c>
      <c r="D3156">
        <v>0</v>
      </c>
      <c r="E3156">
        <f t="shared" si="248"/>
        <v>2021</v>
      </c>
      <c r="F3156" t="str">
        <f t="shared" si="247"/>
        <v>Wallumbilla</v>
      </c>
      <c r="G3156" t="str">
        <f t="shared" si="249"/>
        <v>Quarter</v>
      </c>
      <c r="H3156">
        <f t="shared" si="250"/>
        <v>2022</v>
      </c>
      <c r="I3156">
        <f t="shared" si="251"/>
        <v>92</v>
      </c>
      <c r="J3156">
        <f>D3156*PJ_per_contract*I3156</f>
        <v>0</v>
      </c>
    </row>
    <row r="3157" spans="1:10" x14ac:dyDescent="0.2">
      <c r="A3157" t="s">
        <v>70</v>
      </c>
      <c r="B3157" s="3">
        <v>44323</v>
      </c>
      <c r="C3157">
        <v>0</v>
      </c>
      <c r="D3157">
        <v>0</v>
      </c>
      <c r="E3157">
        <f t="shared" si="248"/>
        <v>2021</v>
      </c>
      <c r="F3157" t="str">
        <f t="shared" si="247"/>
        <v>Wallumbilla</v>
      </c>
      <c r="G3157" t="str">
        <f t="shared" si="249"/>
        <v>Strip</v>
      </c>
      <c r="H3157">
        <f t="shared" si="250"/>
        <v>2023</v>
      </c>
      <c r="I3157">
        <f t="shared" si="251"/>
        <v>365</v>
      </c>
      <c r="J3157">
        <f>D3157*PJ_per_contract*I3157</f>
        <v>0</v>
      </c>
    </row>
    <row r="3158" spans="1:10" x14ac:dyDescent="0.2">
      <c r="A3158" t="s">
        <v>63</v>
      </c>
      <c r="B3158" s="3">
        <v>44323</v>
      </c>
      <c r="C3158">
        <v>0</v>
      </c>
      <c r="D3158">
        <v>0</v>
      </c>
      <c r="E3158">
        <f t="shared" si="248"/>
        <v>2021</v>
      </c>
      <c r="F3158" t="str">
        <f t="shared" si="247"/>
        <v>Wallumbilla</v>
      </c>
      <c r="G3158" t="str">
        <f t="shared" si="249"/>
        <v>Quarter</v>
      </c>
      <c r="H3158">
        <f t="shared" si="250"/>
        <v>2023</v>
      </c>
      <c r="I3158">
        <f t="shared" si="251"/>
        <v>92</v>
      </c>
      <c r="J3158">
        <f>D3158*PJ_per_contract*I3158</f>
        <v>0</v>
      </c>
    </row>
    <row r="3159" spans="1:10" x14ac:dyDescent="0.2">
      <c r="A3159" t="s">
        <v>64</v>
      </c>
      <c r="B3159" s="3">
        <v>44323</v>
      </c>
      <c r="C3159">
        <v>0</v>
      </c>
      <c r="D3159">
        <v>0</v>
      </c>
      <c r="E3159">
        <f t="shared" si="248"/>
        <v>2021</v>
      </c>
      <c r="F3159" t="str">
        <f t="shared" si="247"/>
        <v>Wallumbilla</v>
      </c>
      <c r="G3159" t="str">
        <f t="shared" si="249"/>
        <v>Quarter</v>
      </c>
      <c r="H3159">
        <f t="shared" si="250"/>
        <v>2023</v>
      </c>
      <c r="I3159">
        <f t="shared" si="251"/>
        <v>92</v>
      </c>
      <c r="J3159">
        <f>D3159*PJ_per_contract*I3159</f>
        <v>0</v>
      </c>
    </row>
    <row r="3160" spans="1:10" x14ac:dyDescent="0.2">
      <c r="A3160" t="s">
        <v>71</v>
      </c>
      <c r="B3160" s="3">
        <v>44323</v>
      </c>
      <c r="C3160">
        <v>0</v>
      </c>
      <c r="D3160">
        <v>0</v>
      </c>
      <c r="E3160">
        <f t="shared" si="248"/>
        <v>2021</v>
      </c>
      <c r="F3160" t="str">
        <f t="shared" si="247"/>
        <v>Wallumbilla</v>
      </c>
      <c r="G3160" t="str">
        <f t="shared" si="249"/>
        <v>Quarter</v>
      </c>
      <c r="H3160">
        <f t="shared" si="250"/>
        <v>2023</v>
      </c>
      <c r="I3160">
        <f t="shared" si="251"/>
        <v>92</v>
      </c>
      <c r="J3160">
        <f>D3160*PJ_per_contract*I3160</f>
        <v>0</v>
      </c>
    </row>
    <row r="3161" spans="1:10" x14ac:dyDescent="0.2">
      <c r="A3161" t="s">
        <v>72</v>
      </c>
      <c r="B3161" s="3">
        <v>44323</v>
      </c>
      <c r="C3161">
        <v>0</v>
      </c>
      <c r="D3161">
        <v>0</v>
      </c>
      <c r="E3161">
        <f t="shared" si="248"/>
        <v>2021</v>
      </c>
      <c r="F3161" t="str">
        <f t="shared" si="247"/>
        <v>Wallumbilla</v>
      </c>
      <c r="G3161" t="str">
        <f t="shared" si="249"/>
        <v>Quarter</v>
      </c>
      <c r="H3161">
        <f t="shared" si="250"/>
        <v>2023</v>
      </c>
      <c r="I3161">
        <f t="shared" si="251"/>
        <v>92</v>
      </c>
      <c r="J3161">
        <f>D3161*PJ_per_contract*I3161</f>
        <v>0</v>
      </c>
    </row>
    <row r="3162" spans="1:10" x14ac:dyDescent="0.2">
      <c r="A3162" t="s">
        <v>36</v>
      </c>
      <c r="B3162" s="3">
        <v>44326</v>
      </c>
      <c r="C3162">
        <v>0</v>
      </c>
      <c r="D3162">
        <v>0</v>
      </c>
      <c r="E3162">
        <f t="shared" si="248"/>
        <v>2021</v>
      </c>
      <c r="F3162" t="str">
        <f t="shared" si="247"/>
        <v>Victorian</v>
      </c>
      <c r="G3162" t="str">
        <f t="shared" si="249"/>
        <v>Month</v>
      </c>
      <c r="H3162">
        <f t="shared" si="250"/>
        <v>2021</v>
      </c>
      <c r="I3162">
        <f t="shared" si="251"/>
        <v>31</v>
      </c>
      <c r="J3162">
        <f>D3162*PJ_per_contract*I3162</f>
        <v>0</v>
      </c>
    </row>
    <row r="3163" spans="1:10" x14ac:dyDescent="0.2">
      <c r="A3163" t="s">
        <v>37</v>
      </c>
      <c r="B3163" s="3">
        <v>44326</v>
      </c>
      <c r="C3163">
        <v>0</v>
      </c>
      <c r="D3163">
        <v>0</v>
      </c>
      <c r="E3163">
        <f t="shared" si="248"/>
        <v>2021</v>
      </c>
      <c r="F3163" t="str">
        <f t="shared" si="247"/>
        <v>Victorian</v>
      </c>
      <c r="G3163" t="str">
        <f t="shared" si="249"/>
        <v>Month</v>
      </c>
      <c r="H3163">
        <f t="shared" si="250"/>
        <v>2021</v>
      </c>
      <c r="I3163">
        <f t="shared" si="251"/>
        <v>31</v>
      </c>
      <c r="J3163">
        <f>D3163*PJ_per_contract*I3163</f>
        <v>0</v>
      </c>
    </row>
    <row r="3164" spans="1:10" x14ac:dyDescent="0.2">
      <c r="A3164" t="s">
        <v>38</v>
      </c>
      <c r="B3164" s="3">
        <v>44326</v>
      </c>
      <c r="C3164">
        <v>0</v>
      </c>
      <c r="D3164">
        <v>0</v>
      </c>
      <c r="E3164">
        <f t="shared" si="248"/>
        <v>2021</v>
      </c>
      <c r="F3164" t="str">
        <f t="shared" si="247"/>
        <v>Victorian</v>
      </c>
      <c r="G3164" t="str">
        <f t="shared" si="249"/>
        <v>Quarter</v>
      </c>
      <c r="H3164">
        <f t="shared" si="250"/>
        <v>2021</v>
      </c>
      <c r="I3164">
        <f t="shared" si="251"/>
        <v>92</v>
      </c>
      <c r="J3164">
        <f>D3164*PJ_per_contract*I3164</f>
        <v>0</v>
      </c>
    </row>
    <row r="3165" spans="1:10" x14ac:dyDescent="0.2">
      <c r="A3165" t="s">
        <v>39</v>
      </c>
      <c r="B3165" s="3">
        <v>44326</v>
      </c>
      <c r="C3165">
        <v>127</v>
      </c>
      <c r="D3165">
        <v>0</v>
      </c>
      <c r="E3165">
        <f t="shared" si="248"/>
        <v>2021</v>
      </c>
      <c r="F3165" t="str">
        <f t="shared" si="247"/>
        <v>Wallumbilla</v>
      </c>
      <c r="G3165" t="str">
        <f t="shared" si="249"/>
        <v>Quarter</v>
      </c>
      <c r="H3165">
        <f t="shared" si="250"/>
        <v>2021</v>
      </c>
      <c r="I3165">
        <f t="shared" si="251"/>
        <v>92</v>
      </c>
      <c r="J3165">
        <f>D3165*PJ_per_contract*I3165</f>
        <v>0</v>
      </c>
    </row>
    <row r="3166" spans="1:10" x14ac:dyDescent="0.2">
      <c r="A3166" t="s">
        <v>65</v>
      </c>
      <c r="B3166" s="3">
        <v>44326</v>
      </c>
      <c r="C3166">
        <v>0</v>
      </c>
      <c r="D3166">
        <v>0</v>
      </c>
      <c r="E3166">
        <f t="shared" si="248"/>
        <v>2021</v>
      </c>
      <c r="F3166" t="str">
        <f t="shared" si="247"/>
        <v>Victorian</v>
      </c>
      <c r="G3166" t="str">
        <f t="shared" si="249"/>
        <v>Month</v>
      </c>
      <c r="H3166">
        <f t="shared" si="250"/>
        <v>2021</v>
      </c>
      <c r="I3166">
        <f t="shared" si="251"/>
        <v>31</v>
      </c>
      <c r="J3166">
        <f>D3166*PJ_per_contract*I3166</f>
        <v>0</v>
      </c>
    </row>
    <row r="3167" spans="1:10" x14ac:dyDescent="0.2">
      <c r="A3167" t="s">
        <v>66</v>
      </c>
      <c r="B3167" s="3">
        <v>44326</v>
      </c>
      <c r="C3167">
        <v>0</v>
      </c>
      <c r="D3167">
        <v>0</v>
      </c>
      <c r="E3167">
        <f t="shared" si="248"/>
        <v>2021</v>
      </c>
      <c r="F3167" t="str">
        <f t="shared" si="247"/>
        <v>Victorian</v>
      </c>
      <c r="G3167" t="str">
        <f t="shared" si="249"/>
        <v>Month</v>
      </c>
      <c r="H3167">
        <f t="shared" si="250"/>
        <v>2021</v>
      </c>
      <c r="I3167">
        <f t="shared" si="251"/>
        <v>31</v>
      </c>
      <c r="J3167">
        <f>D3167*PJ_per_contract*I3167</f>
        <v>0</v>
      </c>
    </row>
    <row r="3168" spans="1:10" x14ac:dyDescent="0.2">
      <c r="A3168" t="s">
        <v>40</v>
      </c>
      <c r="B3168" s="3">
        <v>44326</v>
      </c>
      <c r="C3168">
        <v>0</v>
      </c>
      <c r="D3168">
        <v>0</v>
      </c>
      <c r="E3168">
        <f t="shared" si="248"/>
        <v>2021</v>
      </c>
      <c r="F3168" t="str">
        <f t="shared" si="247"/>
        <v>Wallumbilla</v>
      </c>
      <c r="G3168" t="str">
        <f t="shared" si="249"/>
        <v>Strip</v>
      </c>
      <c r="H3168">
        <f t="shared" si="250"/>
        <v>2022</v>
      </c>
      <c r="I3168">
        <f t="shared" si="251"/>
        <v>365</v>
      </c>
      <c r="J3168">
        <f>D3168*PJ_per_contract*I3168</f>
        <v>0</v>
      </c>
    </row>
    <row r="3169" spans="1:10" x14ac:dyDescent="0.2">
      <c r="A3169" t="s">
        <v>67</v>
      </c>
      <c r="B3169" s="3">
        <v>44326</v>
      </c>
      <c r="C3169">
        <v>0</v>
      </c>
      <c r="D3169">
        <v>0</v>
      </c>
      <c r="E3169">
        <f t="shared" si="248"/>
        <v>2021</v>
      </c>
      <c r="F3169" t="str">
        <f t="shared" si="247"/>
        <v>Victorian</v>
      </c>
      <c r="G3169" t="str">
        <f t="shared" si="249"/>
        <v>Month</v>
      </c>
      <c r="H3169">
        <f t="shared" si="250"/>
        <v>2021</v>
      </c>
      <c r="I3169">
        <f t="shared" si="251"/>
        <v>31</v>
      </c>
      <c r="J3169">
        <f>D3169*PJ_per_contract*I3169</f>
        <v>0</v>
      </c>
    </row>
    <row r="3170" spans="1:10" x14ac:dyDescent="0.2">
      <c r="A3170" t="s">
        <v>41</v>
      </c>
      <c r="B3170" s="3">
        <v>44326</v>
      </c>
      <c r="C3170">
        <v>0</v>
      </c>
      <c r="D3170">
        <v>0</v>
      </c>
      <c r="E3170">
        <f t="shared" si="248"/>
        <v>2021</v>
      </c>
      <c r="F3170" t="str">
        <f t="shared" si="247"/>
        <v>Victorian</v>
      </c>
      <c r="G3170" t="str">
        <f t="shared" si="249"/>
        <v>Quarter</v>
      </c>
      <c r="H3170">
        <f t="shared" si="250"/>
        <v>2021</v>
      </c>
      <c r="I3170">
        <f t="shared" si="251"/>
        <v>92</v>
      </c>
      <c r="J3170">
        <f>D3170*PJ_per_contract*I3170</f>
        <v>0</v>
      </c>
    </row>
    <row r="3171" spans="1:10" x14ac:dyDescent="0.2">
      <c r="A3171" t="s">
        <v>42</v>
      </c>
      <c r="B3171" s="3">
        <v>44326</v>
      </c>
      <c r="C3171">
        <v>152</v>
      </c>
      <c r="D3171">
        <v>0</v>
      </c>
      <c r="E3171">
        <f t="shared" si="248"/>
        <v>2021</v>
      </c>
      <c r="F3171" t="str">
        <f t="shared" si="247"/>
        <v>Wallumbilla</v>
      </c>
      <c r="G3171" t="str">
        <f t="shared" si="249"/>
        <v>Quarter</v>
      </c>
      <c r="H3171">
        <f t="shared" si="250"/>
        <v>2021</v>
      </c>
      <c r="I3171">
        <f t="shared" si="251"/>
        <v>92</v>
      </c>
      <c r="J3171">
        <f>D3171*PJ_per_contract*I3171</f>
        <v>0</v>
      </c>
    </row>
    <row r="3172" spans="1:10" x14ac:dyDescent="0.2">
      <c r="A3172" t="s">
        <v>43</v>
      </c>
      <c r="B3172" s="3">
        <v>44326</v>
      </c>
      <c r="C3172">
        <v>0</v>
      </c>
      <c r="D3172">
        <v>0</v>
      </c>
      <c r="E3172">
        <f t="shared" si="248"/>
        <v>2021</v>
      </c>
      <c r="F3172" t="str">
        <f t="shared" si="247"/>
        <v>Victorian</v>
      </c>
      <c r="G3172" t="str">
        <f t="shared" si="249"/>
        <v>Quarter</v>
      </c>
      <c r="H3172">
        <f t="shared" si="250"/>
        <v>2021</v>
      </c>
      <c r="I3172">
        <f t="shared" si="251"/>
        <v>92</v>
      </c>
      <c r="J3172">
        <f>D3172*PJ_per_contract*I3172</f>
        <v>0</v>
      </c>
    </row>
    <row r="3173" spans="1:10" x14ac:dyDescent="0.2">
      <c r="A3173" t="s">
        <v>44</v>
      </c>
      <c r="B3173" s="3">
        <v>44326</v>
      </c>
      <c r="C3173">
        <v>90</v>
      </c>
      <c r="D3173">
        <v>0</v>
      </c>
      <c r="E3173">
        <f t="shared" si="248"/>
        <v>2021</v>
      </c>
      <c r="F3173" t="str">
        <f t="shared" si="247"/>
        <v>Wallumbilla</v>
      </c>
      <c r="G3173" t="str">
        <f t="shared" si="249"/>
        <v>Quarter</v>
      </c>
      <c r="H3173">
        <f t="shared" si="250"/>
        <v>2021</v>
      </c>
      <c r="I3173">
        <f t="shared" si="251"/>
        <v>92</v>
      </c>
      <c r="J3173">
        <f>D3173*PJ_per_contract*I3173</f>
        <v>0</v>
      </c>
    </row>
    <row r="3174" spans="1:10" x14ac:dyDescent="0.2">
      <c r="A3174" t="s">
        <v>45</v>
      </c>
      <c r="B3174" s="3">
        <v>44326</v>
      </c>
      <c r="C3174">
        <v>0</v>
      </c>
      <c r="D3174">
        <v>0</v>
      </c>
      <c r="E3174">
        <f t="shared" si="248"/>
        <v>2021</v>
      </c>
      <c r="F3174" t="str">
        <f t="shared" si="247"/>
        <v>Wallumbilla</v>
      </c>
      <c r="G3174" t="str">
        <f t="shared" si="249"/>
        <v>Strip</v>
      </c>
      <c r="H3174">
        <f t="shared" si="250"/>
        <v>2022</v>
      </c>
      <c r="I3174">
        <f t="shared" si="251"/>
        <v>365</v>
      </c>
      <c r="J3174">
        <f>D3174*PJ_per_contract*I3174</f>
        <v>0</v>
      </c>
    </row>
    <row r="3175" spans="1:10" x14ac:dyDescent="0.2">
      <c r="A3175" t="s">
        <v>46</v>
      </c>
      <c r="B3175" s="3">
        <v>44326</v>
      </c>
      <c r="C3175">
        <v>0</v>
      </c>
      <c r="D3175">
        <v>0</v>
      </c>
      <c r="E3175">
        <f t="shared" si="248"/>
        <v>2021</v>
      </c>
      <c r="F3175" t="str">
        <f t="shared" si="247"/>
        <v>Victorian</v>
      </c>
      <c r="G3175" t="str">
        <f t="shared" si="249"/>
        <v>Quarter</v>
      </c>
      <c r="H3175">
        <f t="shared" si="250"/>
        <v>2022</v>
      </c>
      <c r="I3175">
        <f t="shared" si="251"/>
        <v>92</v>
      </c>
      <c r="J3175">
        <f>D3175*PJ_per_contract*I3175</f>
        <v>0</v>
      </c>
    </row>
    <row r="3176" spans="1:10" x14ac:dyDescent="0.2">
      <c r="A3176" t="s">
        <v>47</v>
      </c>
      <c r="B3176" s="3">
        <v>44326</v>
      </c>
      <c r="C3176">
        <v>10</v>
      </c>
      <c r="D3176">
        <v>0</v>
      </c>
      <c r="E3176">
        <f t="shared" si="248"/>
        <v>2021</v>
      </c>
      <c r="F3176" t="str">
        <f t="shared" si="247"/>
        <v>Wallumbilla</v>
      </c>
      <c r="G3176" t="str">
        <f t="shared" si="249"/>
        <v>Quarter</v>
      </c>
      <c r="H3176">
        <f t="shared" si="250"/>
        <v>2022</v>
      </c>
      <c r="I3176">
        <f t="shared" si="251"/>
        <v>92</v>
      </c>
      <c r="J3176">
        <f>D3176*PJ_per_contract*I3176</f>
        <v>0</v>
      </c>
    </row>
    <row r="3177" spans="1:10" x14ac:dyDescent="0.2">
      <c r="A3177" t="s">
        <v>48</v>
      </c>
      <c r="B3177" s="3">
        <v>44326</v>
      </c>
      <c r="C3177">
        <v>0</v>
      </c>
      <c r="D3177">
        <v>0</v>
      </c>
      <c r="E3177">
        <f t="shared" si="248"/>
        <v>2021</v>
      </c>
      <c r="F3177" t="str">
        <f t="shared" si="247"/>
        <v>Victorian</v>
      </c>
      <c r="G3177" t="str">
        <f t="shared" si="249"/>
        <v>Quarter</v>
      </c>
      <c r="H3177">
        <f t="shared" si="250"/>
        <v>2022</v>
      </c>
      <c r="I3177">
        <f t="shared" si="251"/>
        <v>92</v>
      </c>
      <c r="J3177">
        <f>D3177*PJ_per_contract*I3177</f>
        <v>0</v>
      </c>
    </row>
    <row r="3178" spans="1:10" x14ac:dyDescent="0.2">
      <c r="A3178" t="s">
        <v>49</v>
      </c>
      <c r="B3178" s="3">
        <v>44326</v>
      </c>
      <c r="C3178">
        <v>25</v>
      </c>
      <c r="D3178">
        <v>0</v>
      </c>
      <c r="E3178">
        <f t="shared" si="248"/>
        <v>2021</v>
      </c>
      <c r="F3178" t="str">
        <f t="shared" si="247"/>
        <v>Wallumbilla</v>
      </c>
      <c r="G3178" t="str">
        <f t="shared" si="249"/>
        <v>Quarter</v>
      </c>
      <c r="H3178">
        <f t="shared" si="250"/>
        <v>2022</v>
      </c>
      <c r="I3178">
        <f t="shared" si="251"/>
        <v>92</v>
      </c>
      <c r="J3178">
        <f>D3178*PJ_per_contract*I3178</f>
        <v>0</v>
      </c>
    </row>
    <row r="3179" spans="1:10" x14ac:dyDescent="0.2">
      <c r="A3179" t="s">
        <v>68</v>
      </c>
      <c r="B3179" s="3">
        <v>44326</v>
      </c>
      <c r="C3179">
        <v>0</v>
      </c>
      <c r="D3179">
        <v>0</v>
      </c>
      <c r="E3179">
        <f t="shared" si="248"/>
        <v>2021</v>
      </c>
      <c r="F3179" t="str">
        <f t="shared" si="247"/>
        <v>Victorian</v>
      </c>
      <c r="G3179" t="str">
        <f t="shared" si="249"/>
        <v>Quarter</v>
      </c>
      <c r="H3179">
        <f t="shared" si="250"/>
        <v>2025</v>
      </c>
      <c r="I3179">
        <f t="shared" si="251"/>
        <v>92</v>
      </c>
      <c r="J3179">
        <f>D3179*PJ_per_contract*I3179</f>
        <v>0</v>
      </c>
    </row>
    <row r="3180" spans="1:10" x14ac:dyDescent="0.2">
      <c r="A3180" t="s">
        <v>69</v>
      </c>
      <c r="B3180" s="3">
        <v>44326</v>
      </c>
      <c r="C3180">
        <v>0</v>
      </c>
      <c r="D3180">
        <v>0</v>
      </c>
      <c r="E3180">
        <f t="shared" si="248"/>
        <v>2021</v>
      </c>
      <c r="F3180" t="str">
        <f t="shared" si="247"/>
        <v>Victorian</v>
      </c>
      <c r="G3180" t="str">
        <f t="shared" si="249"/>
        <v>Quarter</v>
      </c>
      <c r="H3180">
        <f t="shared" si="250"/>
        <v>2025</v>
      </c>
      <c r="I3180">
        <f t="shared" si="251"/>
        <v>92</v>
      </c>
      <c r="J3180">
        <f>D3180*PJ_per_contract*I3180</f>
        <v>0</v>
      </c>
    </row>
    <row r="3181" spans="1:10" x14ac:dyDescent="0.2">
      <c r="A3181" t="s">
        <v>52</v>
      </c>
      <c r="B3181" s="3">
        <v>44326</v>
      </c>
      <c r="C3181">
        <v>0</v>
      </c>
      <c r="D3181">
        <v>0</v>
      </c>
      <c r="E3181">
        <f t="shared" si="248"/>
        <v>2021</v>
      </c>
      <c r="F3181" t="str">
        <f t="shared" si="247"/>
        <v>Victorian</v>
      </c>
      <c r="G3181" t="str">
        <f t="shared" si="249"/>
        <v>Quarter</v>
      </c>
      <c r="H3181">
        <f t="shared" si="250"/>
        <v>2022</v>
      </c>
      <c r="I3181">
        <f t="shared" si="251"/>
        <v>92</v>
      </c>
      <c r="J3181">
        <f>D3181*PJ_per_contract*I3181</f>
        <v>0</v>
      </c>
    </row>
    <row r="3182" spans="1:10" x14ac:dyDescent="0.2">
      <c r="A3182" t="s">
        <v>58</v>
      </c>
      <c r="B3182" s="3">
        <v>44326</v>
      </c>
      <c r="C3182">
        <v>0</v>
      </c>
      <c r="D3182">
        <v>0</v>
      </c>
      <c r="E3182">
        <f t="shared" si="248"/>
        <v>2021</v>
      </c>
      <c r="F3182" t="str">
        <f t="shared" si="247"/>
        <v>Victorian</v>
      </c>
      <c r="G3182" t="str">
        <f t="shared" si="249"/>
        <v>Quarter</v>
      </c>
      <c r="H3182">
        <f t="shared" si="250"/>
        <v>2024</v>
      </c>
      <c r="I3182">
        <f t="shared" si="251"/>
        <v>92</v>
      </c>
      <c r="J3182">
        <f>D3182*PJ_per_contract*I3182</f>
        <v>0</v>
      </c>
    </row>
    <row r="3183" spans="1:10" x14ac:dyDescent="0.2">
      <c r="A3183" t="s">
        <v>50</v>
      </c>
      <c r="B3183" s="3">
        <v>44326</v>
      </c>
      <c r="C3183">
        <v>0</v>
      </c>
      <c r="D3183">
        <v>0</v>
      </c>
      <c r="E3183">
        <f t="shared" si="248"/>
        <v>2021</v>
      </c>
      <c r="F3183" t="str">
        <f t="shared" si="247"/>
        <v>Victorian</v>
      </c>
      <c r="G3183" t="str">
        <f t="shared" si="249"/>
        <v>Quarter</v>
      </c>
      <c r="H3183">
        <f t="shared" si="250"/>
        <v>2024</v>
      </c>
      <c r="I3183">
        <f t="shared" si="251"/>
        <v>92</v>
      </c>
      <c r="J3183">
        <f>D3183*PJ_per_contract*I3183</f>
        <v>0</v>
      </c>
    </row>
    <row r="3184" spans="1:10" x14ac:dyDescent="0.2">
      <c r="A3184" t="s">
        <v>55</v>
      </c>
      <c r="B3184" s="3">
        <v>44326</v>
      </c>
      <c r="C3184">
        <v>0</v>
      </c>
      <c r="D3184">
        <v>0</v>
      </c>
      <c r="E3184">
        <f t="shared" si="248"/>
        <v>2021</v>
      </c>
      <c r="F3184" t="str">
        <f t="shared" si="247"/>
        <v>Victorian</v>
      </c>
      <c r="G3184" t="str">
        <f t="shared" si="249"/>
        <v>Quarter</v>
      </c>
      <c r="H3184">
        <f t="shared" si="250"/>
        <v>2024</v>
      </c>
      <c r="I3184">
        <f t="shared" si="251"/>
        <v>92</v>
      </c>
      <c r="J3184">
        <f>D3184*PJ_per_contract*I3184</f>
        <v>0</v>
      </c>
    </row>
    <row r="3185" spans="1:10" x14ac:dyDescent="0.2">
      <c r="A3185" t="s">
        <v>59</v>
      </c>
      <c r="B3185" s="3">
        <v>44326</v>
      </c>
      <c r="C3185">
        <v>0</v>
      </c>
      <c r="D3185">
        <v>0</v>
      </c>
      <c r="E3185">
        <f t="shared" si="248"/>
        <v>2021</v>
      </c>
      <c r="F3185" t="str">
        <f t="shared" si="247"/>
        <v>Victorian</v>
      </c>
      <c r="G3185" t="str">
        <f t="shared" si="249"/>
        <v>Quarter</v>
      </c>
      <c r="H3185">
        <f t="shared" si="250"/>
        <v>2023</v>
      </c>
      <c r="I3185">
        <f t="shared" si="251"/>
        <v>92</v>
      </c>
      <c r="J3185">
        <f>D3185*PJ_per_contract*I3185</f>
        <v>0</v>
      </c>
    </row>
    <row r="3186" spans="1:10" x14ac:dyDescent="0.2">
      <c r="A3186" t="s">
        <v>56</v>
      </c>
      <c r="B3186" s="3">
        <v>44326</v>
      </c>
      <c r="C3186">
        <v>0</v>
      </c>
      <c r="D3186">
        <v>0</v>
      </c>
      <c r="E3186">
        <f t="shared" si="248"/>
        <v>2021</v>
      </c>
      <c r="F3186" t="str">
        <f t="shared" si="247"/>
        <v>Victorian</v>
      </c>
      <c r="G3186" t="str">
        <f t="shared" si="249"/>
        <v>Quarter</v>
      </c>
      <c r="H3186">
        <f t="shared" si="250"/>
        <v>2023</v>
      </c>
      <c r="I3186">
        <f t="shared" si="251"/>
        <v>92</v>
      </c>
      <c r="J3186">
        <f>D3186*PJ_per_contract*I3186</f>
        <v>0</v>
      </c>
    </row>
    <row r="3187" spans="1:10" x14ac:dyDescent="0.2">
      <c r="A3187" t="s">
        <v>51</v>
      </c>
      <c r="B3187" s="3">
        <v>44326</v>
      </c>
      <c r="C3187">
        <v>0</v>
      </c>
      <c r="D3187">
        <v>0</v>
      </c>
      <c r="E3187">
        <f t="shared" si="248"/>
        <v>2021</v>
      </c>
      <c r="F3187" t="str">
        <f t="shared" si="247"/>
        <v>Victorian</v>
      </c>
      <c r="G3187" t="str">
        <f t="shared" si="249"/>
        <v>Quarter</v>
      </c>
      <c r="H3187">
        <f t="shared" si="250"/>
        <v>2022</v>
      </c>
      <c r="I3187">
        <f t="shared" si="251"/>
        <v>92</v>
      </c>
      <c r="J3187">
        <f>D3187*PJ_per_contract*I3187</f>
        <v>0</v>
      </c>
    </row>
    <row r="3188" spans="1:10" x14ac:dyDescent="0.2">
      <c r="A3188" t="s">
        <v>54</v>
      </c>
      <c r="B3188" s="3">
        <v>44326</v>
      </c>
      <c r="C3188">
        <v>0</v>
      </c>
      <c r="D3188">
        <v>0</v>
      </c>
      <c r="E3188">
        <f t="shared" si="248"/>
        <v>2021</v>
      </c>
      <c r="F3188" t="str">
        <f t="shared" si="247"/>
        <v>Victorian</v>
      </c>
      <c r="G3188" t="str">
        <f t="shared" si="249"/>
        <v>Quarter</v>
      </c>
      <c r="H3188">
        <f t="shared" si="250"/>
        <v>2023</v>
      </c>
      <c r="I3188">
        <f t="shared" si="251"/>
        <v>92</v>
      </c>
      <c r="J3188">
        <f>D3188*PJ_per_contract*I3188</f>
        <v>0</v>
      </c>
    </row>
    <row r="3189" spans="1:10" x14ac:dyDescent="0.2">
      <c r="A3189" t="s">
        <v>57</v>
      </c>
      <c r="B3189" s="3">
        <v>44326</v>
      </c>
      <c r="C3189">
        <v>0</v>
      </c>
      <c r="D3189">
        <v>0</v>
      </c>
      <c r="E3189">
        <f t="shared" si="248"/>
        <v>2021</v>
      </c>
      <c r="F3189" t="str">
        <f t="shared" si="247"/>
        <v>Victorian</v>
      </c>
      <c r="G3189" t="str">
        <f t="shared" si="249"/>
        <v>Quarter</v>
      </c>
      <c r="H3189">
        <f t="shared" si="250"/>
        <v>2024</v>
      </c>
      <c r="I3189">
        <f t="shared" si="251"/>
        <v>92</v>
      </c>
      <c r="J3189">
        <f>D3189*PJ_per_contract*I3189</f>
        <v>0</v>
      </c>
    </row>
    <row r="3190" spans="1:10" x14ac:dyDescent="0.2">
      <c r="A3190" t="s">
        <v>53</v>
      </c>
      <c r="B3190" s="3">
        <v>44326</v>
      </c>
      <c r="C3190">
        <v>0</v>
      </c>
      <c r="D3190">
        <v>0</v>
      </c>
      <c r="E3190">
        <f t="shared" si="248"/>
        <v>2021</v>
      </c>
      <c r="F3190" t="str">
        <f t="shared" si="247"/>
        <v>Victorian</v>
      </c>
      <c r="G3190" t="str">
        <f t="shared" si="249"/>
        <v>Quarter</v>
      </c>
      <c r="H3190">
        <f t="shared" si="250"/>
        <v>2023</v>
      </c>
      <c r="I3190">
        <f t="shared" si="251"/>
        <v>92</v>
      </c>
      <c r="J3190">
        <f>D3190*PJ_per_contract*I3190</f>
        <v>0</v>
      </c>
    </row>
    <row r="3191" spans="1:10" x14ac:dyDescent="0.2">
      <c r="A3191" t="s">
        <v>60</v>
      </c>
      <c r="B3191" s="3">
        <v>44326</v>
      </c>
      <c r="C3191">
        <v>0</v>
      </c>
      <c r="D3191">
        <v>0</v>
      </c>
      <c r="E3191">
        <f t="shared" si="248"/>
        <v>2021</v>
      </c>
      <c r="F3191" t="str">
        <f t="shared" si="247"/>
        <v>Wallumbilla</v>
      </c>
      <c r="G3191" t="str">
        <f t="shared" si="249"/>
        <v>Strip</v>
      </c>
      <c r="H3191">
        <f t="shared" si="250"/>
        <v>2023</v>
      </c>
      <c r="I3191">
        <f t="shared" si="251"/>
        <v>365</v>
      </c>
      <c r="J3191">
        <f>D3191*PJ_per_contract*I3191</f>
        <v>0</v>
      </c>
    </row>
    <row r="3192" spans="1:10" x14ac:dyDescent="0.2">
      <c r="A3192" t="s">
        <v>61</v>
      </c>
      <c r="B3192" s="3">
        <v>44326</v>
      </c>
      <c r="C3192">
        <v>45</v>
      </c>
      <c r="D3192">
        <v>0</v>
      </c>
      <c r="E3192">
        <f t="shared" si="248"/>
        <v>2021</v>
      </c>
      <c r="F3192" t="str">
        <f t="shared" si="247"/>
        <v>Wallumbilla</v>
      </c>
      <c r="G3192" t="str">
        <f t="shared" si="249"/>
        <v>Quarter</v>
      </c>
      <c r="H3192">
        <f t="shared" si="250"/>
        <v>2022</v>
      </c>
      <c r="I3192">
        <f t="shared" si="251"/>
        <v>92</v>
      </c>
      <c r="J3192">
        <f>D3192*PJ_per_contract*I3192</f>
        <v>0</v>
      </c>
    </row>
    <row r="3193" spans="1:10" x14ac:dyDescent="0.2">
      <c r="A3193" t="s">
        <v>62</v>
      </c>
      <c r="B3193" s="3">
        <v>44326</v>
      </c>
      <c r="C3193">
        <v>10</v>
      </c>
      <c r="D3193">
        <v>0</v>
      </c>
      <c r="E3193">
        <f t="shared" si="248"/>
        <v>2021</v>
      </c>
      <c r="F3193" t="str">
        <f t="shared" si="247"/>
        <v>Wallumbilla</v>
      </c>
      <c r="G3193" t="str">
        <f t="shared" si="249"/>
        <v>Quarter</v>
      </c>
      <c r="H3193">
        <f t="shared" si="250"/>
        <v>2022</v>
      </c>
      <c r="I3193">
        <f t="shared" si="251"/>
        <v>92</v>
      </c>
      <c r="J3193">
        <f>D3193*PJ_per_contract*I3193</f>
        <v>0</v>
      </c>
    </row>
    <row r="3194" spans="1:10" x14ac:dyDescent="0.2">
      <c r="A3194" t="s">
        <v>70</v>
      </c>
      <c r="B3194" s="3">
        <v>44326</v>
      </c>
      <c r="C3194">
        <v>0</v>
      </c>
      <c r="D3194">
        <v>0</v>
      </c>
      <c r="E3194">
        <f t="shared" si="248"/>
        <v>2021</v>
      </c>
      <c r="F3194" t="str">
        <f t="shared" si="247"/>
        <v>Wallumbilla</v>
      </c>
      <c r="G3194" t="str">
        <f t="shared" si="249"/>
        <v>Strip</v>
      </c>
      <c r="H3194">
        <f t="shared" si="250"/>
        <v>2023</v>
      </c>
      <c r="I3194">
        <f t="shared" si="251"/>
        <v>365</v>
      </c>
      <c r="J3194">
        <f>D3194*PJ_per_contract*I3194</f>
        <v>0</v>
      </c>
    </row>
    <row r="3195" spans="1:10" x14ac:dyDescent="0.2">
      <c r="A3195" t="s">
        <v>63</v>
      </c>
      <c r="B3195" s="3">
        <v>44326</v>
      </c>
      <c r="C3195">
        <v>0</v>
      </c>
      <c r="D3195">
        <v>0</v>
      </c>
      <c r="E3195">
        <f t="shared" si="248"/>
        <v>2021</v>
      </c>
      <c r="F3195" t="str">
        <f t="shared" si="247"/>
        <v>Wallumbilla</v>
      </c>
      <c r="G3195" t="str">
        <f t="shared" si="249"/>
        <v>Quarter</v>
      </c>
      <c r="H3195">
        <f t="shared" si="250"/>
        <v>2023</v>
      </c>
      <c r="I3195">
        <f t="shared" si="251"/>
        <v>92</v>
      </c>
      <c r="J3195">
        <f>D3195*PJ_per_contract*I3195</f>
        <v>0</v>
      </c>
    </row>
    <row r="3196" spans="1:10" x14ac:dyDescent="0.2">
      <c r="A3196" t="s">
        <v>64</v>
      </c>
      <c r="B3196" s="3">
        <v>44326</v>
      </c>
      <c r="C3196">
        <v>0</v>
      </c>
      <c r="D3196">
        <v>0</v>
      </c>
      <c r="E3196">
        <f t="shared" si="248"/>
        <v>2021</v>
      </c>
      <c r="F3196" t="str">
        <f t="shared" si="247"/>
        <v>Wallumbilla</v>
      </c>
      <c r="G3196" t="str">
        <f t="shared" si="249"/>
        <v>Quarter</v>
      </c>
      <c r="H3196">
        <f t="shared" si="250"/>
        <v>2023</v>
      </c>
      <c r="I3196">
        <f t="shared" si="251"/>
        <v>92</v>
      </c>
      <c r="J3196">
        <f>D3196*PJ_per_contract*I3196</f>
        <v>0</v>
      </c>
    </row>
    <row r="3197" spans="1:10" x14ac:dyDescent="0.2">
      <c r="A3197" t="s">
        <v>71</v>
      </c>
      <c r="B3197" s="3">
        <v>44326</v>
      </c>
      <c r="C3197">
        <v>0</v>
      </c>
      <c r="D3197">
        <v>0</v>
      </c>
      <c r="E3197">
        <f t="shared" si="248"/>
        <v>2021</v>
      </c>
      <c r="F3197" t="str">
        <f t="shared" si="247"/>
        <v>Wallumbilla</v>
      </c>
      <c r="G3197" t="str">
        <f t="shared" si="249"/>
        <v>Quarter</v>
      </c>
      <c r="H3197">
        <f t="shared" si="250"/>
        <v>2023</v>
      </c>
      <c r="I3197">
        <f t="shared" si="251"/>
        <v>92</v>
      </c>
      <c r="J3197">
        <f>D3197*PJ_per_contract*I3197</f>
        <v>0</v>
      </c>
    </row>
    <row r="3198" spans="1:10" x14ac:dyDescent="0.2">
      <c r="A3198" t="s">
        <v>72</v>
      </c>
      <c r="B3198" s="3">
        <v>44326</v>
      </c>
      <c r="C3198">
        <v>0</v>
      </c>
      <c r="D3198">
        <v>0</v>
      </c>
      <c r="E3198">
        <f t="shared" si="248"/>
        <v>2021</v>
      </c>
      <c r="F3198" t="str">
        <f t="shared" si="247"/>
        <v>Wallumbilla</v>
      </c>
      <c r="G3198" t="str">
        <f t="shared" si="249"/>
        <v>Quarter</v>
      </c>
      <c r="H3198">
        <f t="shared" si="250"/>
        <v>2023</v>
      </c>
      <c r="I3198">
        <f t="shared" si="251"/>
        <v>92</v>
      </c>
      <c r="J3198">
        <f>D3198*PJ_per_contract*I3198</f>
        <v>0</v>
      </c>
    </row>
    <row r="3199" spans="1:10" x14ac:dyDescent="0.2">
      <c r="A3199" t="s">
        <v>36</v>
      </c>
      <c r="B3199" s="3">
        <v>44327</v>
      </c>
      <c r="C3199">
        <v>0</v>
      </c>
      <c r="D3199">
        <v>0</v>
      </c>
      <c r="E3199">
        <f t="shared" si="248"/>
        <v>2021</v>
      </c>
      <c r="F3199" t="str">
        <f t="shared" si="247"/>
        <v>Victorian</v>
      </c>
      <c r="G3199" t="str">
        <f t="shared" si="249"/>
        <v>Month</v>
      </c>
      <c r="H3199">
        <f t="shared" si="250"/>
        <v>2021</v>
      </c>
      <c r="I3199">
        <f t="shared" si="251"/>
        <v>31</v>
      </c>
      <c r="J3199">
        <f>D3199*PJ_per_contract*I3199</f>
        <v>0</v>
      </c>
    </row>
    <row r="3200" spans="1:10" x14ac:dyDescent="0.2">
      <c r="A3200" t="s">
        <v>37</v>
      </c>
      <c r="B3200" s="3">
        <v>44327</v>
      </c>
      <c r="C3200">
        <v>0</v>
      </c>
      <c r="D3200">
        <v>0</v>
      </c>
      <c r="E3200">
        <f t="shared" si="248"/>
        <v>2021</v>
      </c>
      <c r="F3200" t="str">
        <f t="shared" si="247"/>
        <v>Victorian</v>
      </c>
      <c r="G3200" t="str">
        <f t="shared" si="249"/>
        <v>Month</v>
      </c>
      <c r="H3200">
        <f t="shared" si="250"/>
        <v>2021</v>
      </c>
      <c r="I3200">
        <f t="shared" si="251"/>
        <v>31</v>
      </c>
      <c r="J3200">
        <f>D3200*PJ_per_contract*I3200</f>
        <v>0</v>
      </c>
    </row>
    <row r="3201" spans="1:10" x14ac:dyDescent="0.2">
      <c r="A3201" t="s">
        <v>38</v>
      </c>
      <c r="B3201" s="3">
        <v>44327</v>
      </c>
      <c r="C3201">
        <v>0</v>
      </c>
      <c r="D3201">
        <v>0</v>
      </c>
      <c r="E3201">
        <f t="shared" si="248"/>
        <v>2021</v>
      </c>
      <c r="F3201" t="str">
        <f t="shared" si="247"/>
        <v>Victorian</v>
      </c>
      <c r="G3201" t="str">
        <f t="shared" si="249"/>
        <v>Quarter</v>
      </c>
      <c r="H3201">
        <f t="shared" si="250"/>
        <v>2021</v>
      </c>
      <c r="I3201">
        <f t="shared" si="251"/>
        <v>92</v>
      </c>
      <c r="J3201">
        <f>D3201*PJ_per_contract*I3201</f>
        <v>0</v>
      </c>
    </row>
    <row r="3202" spans="1:10" x14ac:dyDescent="0.2">
      <c r="A3202" t="s">
        <v>39</v>
      </c>
      <c r="B3202" s="3">
        <v>44327</v>
      </c>
      <c r="C3202">
        <v>127</v>
      </c>
      <c r="D3202">
        <v>0</v>
      </c>
      <c r="E3202">
        <f t="shared" si="248"/>
        <v>2021</v>
      </c>
      <c r="F3202" t="str">
        <f t="shared" ref="F3202:F3265" si="252">IF(OR(LEFT(A3202,2)="GJ",LEFT(A3202,2)="GK"),"Victorian",IF(OR(LEFT(A3202,2)="GX",LEFT(A3202,2)="GY"),"Wallumbilla","NA"))</f>
        <v>Wallumbilla</v>
      </c>
      <c r="G3202" t="str">
        <f t="shared" si="249"/>
        <v>Quarter</v>
      </c>
      <c r="H3202">
        <f t="shared" si="250"/>
        <v>2021</v>
      </c>
      <c r="I3202">
        <f t="shared" si="251"/>
        <v>92</v>
      </c>
      <c r="J3202">
        <f>D3202*PJ_per_contract*I3202</f>
        <v>0</v>
      </c>
    </row>
    <row r="3203" spans="1:10" x14ac:dyDescent="0.2">
      <c r="A3203" t="s">
        <v>65</v>
      </c>
      <c r="B3203" s="3">
        <v>44327</v>
      </c>
      <c r="C3203">
        <v>0</v>
      </c>
      <c r="D3203">
        <v>0</v>
      </c>
      <c r="E3203">
        <f t="shared" ref="E3203:E3266" si="253">YEAR(B3203)</f>
        <v>2021</v>
      </c>
      <c r="F3203" t="str">
        <f t="shared" si="252"/>
        <v>Victorian</v>
      </c>
      <c r="G3203" t="str">
        <f t="shared" ref="G3203:G3266" si="254">IF(LEFT(A3203,2)="GJ","Month",IF(OR(LEFT(A3203,2)="GK",LEFT(A3203,2)="GX"),"Quarter",IF(LEFT(A3203,2)="GY","Strip","NA")))</f>
        <v>Month</v>
      </c>
      <c r="H3203">
        <f t="shared" ref="H3203:H3266" si="255">VALUE(MID(A3203,4,4))</f>
        <v>2021</v>
      </c>
      <c r="I3203">
        <f t="shared" ref="I3203:I3266" si="256">IF(G3203="Month",_xlfn.DAYS(EOMONTH(B3203,0),EOMONTH(B3203,-1)),IF(G3203="Quarter",_xlfn.DAYS(EOMONTH(B3203,2),EOMONTH(B3203,-1)),365))</f>
        <v>31</v>
      </c>
      <c r="J3203">
        <f>D3203*PJ_per_contract*I3203</f>
        <v>0</v>
      </c>
    </row>
    <row r="3204" spans="1:10" x14ac:dyDescent="0.2">
      <c r="A3204" t="s">
        <v>66</v>
      </c>
      <c r="B3204" s="3">
        <v>44327</v>
      </c>
      <c r="C3204">
        <v>0</v>
      </c>
      <c r="D3204">
        <v>0</v>
      </c>
      <c r="E3204">
        <f t="shared" si="253"/>
        <v>2021</v>
      </c>
      <c r="F3204" t="str">
        <f t="shared" si="252"/>
        <v>Victorian</v>
      </c>
      <c r="G3204" t="str">
        <f t="shared" si="254"/>
        <v>Month</v>
      </c>
      <c r="H3204">
        <f t="shared" si="255"/>
        <v>2021</v>
      </c>
      <c r="I3204">
        <f t="shared" si="256"/>
        <v>31</v>
      </c>
      <c r="J3204">
        <f>D3204*PJ_per_contract*I3204</f>
        <v>0</v>
      </c>
    </row>
    <row r="3205" spans="1:10" x14ac:dyDescent="0.2">
      <c r="A3205" t="s">
        <v>40</v>
      </c>
      <c r="B3205" s="3">
        <v>44327</v>
      </c>
      <c r="C3205">
        <v>0</v>
      </c>
      <c r="D3205">
        <v>0</v>
      </c>
      <c r="E3205">
        <f t="shared" si="253"/>
        <v>2021</v>
      </c>
      <c r="F3205" t="str">
        <f t="shared" si="252"/>
        <v>Wallumbilla</v>
      </c>
      <c r="G3205" t="str">
        <f t="shared" si="254"/>
        <v>Strip</v>
      </c>
      <c r="H3205">
        <f t="shared" si="255"/>
        <v>2022</v>
      </c>
      <c r="I3205">
        <f t="shared" si="256"/>
        <v>365</v>
      </c>
      <c r="J3205">
        <f>D3205*PJ_per_contract*I3205</f>
        <v>0</v>
      </c>
    </row>
    <row r="3206" spans="1:10" x14ac:dyDescent="0.2">
      <c r="A3206" t="s">
        <v>67</v>
      </c>
      <c r="B3206" s="3">
        <v>44327</v>
      </c>
      <c r="C3206">
        <v>0</v>
      </c>
      <c r="D3206">
        <v>0</v>
      </c>
      <c r="E3206">
        <f t="shared" si="253"/>
        <v>2021</v>
      </c>
      <c r="F3206" t="str">
        <f t="shared" si="252"/>
        <v>Victorian</v>
      </c>
      <c r="G3206" t="str">
        <f t="shared" si="254"/>
        <v>Month</v>
      </c>
      <c r="H3206">
        <f t="shared" si="255"/>
        <v>2021</v>
      </c>
      <c r="I3206">
        <f t="shared" si="256"/>
        <v>31</v>
      </c>
      <c r="J3206">
        <f>D3206*PJ_per_contract*I3206</f>
        <v>0</v>
      </c>
    </row>
    <row r="3207" spans="1:10" x14ac:dyDescent="0.2">
      <c r="A3207" t="s">
        <v>41</v>
      </c>
      <c r="B3207" s="3">
        <v>44327</v>
      </c>
      <c r="C3207">
        <v>0</v>
      </c>
      <c r="D3207">
        <v>0</v>
      </c>
      <c r="E3207">
        <f t="shared" si="253"/>
        <v>2021</v>
      </c>
      <c r="F3207" t="str">
        <f t="shared" si="252"/>
        <v>Victorian</v>
      </c>
      <c r="G3207" t="str">
        <f t="shared" si="254"/>
        <v>Quarter</v>
      </c>
      <c r="H3207">
        <f t="shared" si="255"/>
        <v>2021</v>
      </c>
      <c r="I3207">
        <f t="shared" si="256"/>
        <v>92</v>
      </c>
      <c r="J3207">
        <f>D3207*PJ_per_contract*I3207</f>
        <v>0</v>
      </c>
    </row>
    <row r="3208" spans="1:10" x14ac:dyDescent="0.2">
      <c r="A3208" t="s">
        <v>42</v>
      </c>
      <c r="B3208" s="3">
        <v>44327</v>
      </c>
      <c r="C3208">
        <v>152</v>
      </c>
      <c r="D3208">
        <v>0</v>
      </c>
      <c r="E3208">
        <f t="shared" si="253"/>
        <v>2021</v>
      </c>
      <c r="F3208" t="str">
        <f t="shared" si="252"/>
        <v>Wallumbilla</v>
      </c>
      <c r="G3208" t="str">
        <f t="shared" si="254"/>
        <v>Quarter</v>
      </c>
      <c r="H3208">
        <f t="shared" si="255"/>
        <v>2021</v>
      </c>
      <c r="I3208">
        <f t="shared" si="256"/>
        <v>92</v>
      </c>
      <c r="J3208">
        <f>D3208*PJ_per_contract*I3208</f>
        <v>0</v>
      </c>
    </row>
    <row r="3209" spans="1:10" x14ac:dyDescent="0.2">
      <c r="A3209" t="s">
        <v>43</v>
      </c>
      <c r="B3209" s="3">
        <v>44327</v>
      </c>
      <c r="C3209">
        <v>0</v>
      </c>
      <c r="D3209">
        <v>0</v>
      </c>
      <c r="E3209">
        <f t="shared" si="253"/>
        <v>2021</v>
      </c>
      <c r="F3209" t="str">
        <f t="shared" si="252"/>
        <v>Victorian</v>
      </c>
      <c r="G3209" t="str">
        <f t="shared" si="254"/>
        <v>Quarter</v>
      </c>
      <c r="H3209">
        <f t="shared" si="255"/>
        <v>2021</v>
      </c>
      <c r="I3209">
        <f t="shared" si="256"/>
        <v>92</v>
      </c>
      <c r="J3209">
        <f>D3209*PJ_per_contract*I3209</f>
        <v>0</v>
      </c>
    </row>
    <row r="3210" spans="1:10" x14ac:dyDescent="0.2">
      <c r="A3210" t="s">
        <v>44</v>
      </c>
      <c r="B3210" s="3">
        <v>44327</v>
      </c>
      <c r="C3210">
        <v>90</v>
      </c>
      <c r="D3210">
        <v>0</v>
      </c>
      <c r="E3210">
        <f t="shared" si="253"/>
        <v>2021</v>
      </c>
      <c r="F3210" t="str">
        <f t="shared" si="252"/>
        <v>Wallumbilla</v>
      </c>
      <c r="G3210" t="str">
        <f t="shared" si="254"/>
        <v>Quarter</v>
      </c>
      <c r="H3210">
        <f t="shared" si="255"/>
        <v>2021</v>
      </c>
      <c r="I3210">
        <f t="shared" si="256"/>
        <v>92</v>
      </c>
      <c r="J3210">
        <f>D3210*PJ_per_contract*I3210</f>
        <v>0</v>
      </c>
    </row>
    <row r="3211" spans="1:10" x14ac:dyDescent="0.2">
      <c r="A3211" t="s">
        <v>45</v>
      </c>
      <c r="B3211" s="3">
        <v>44327</v>
      </c>
      <c r="C3211">
        <v>0</v>
      </c>
      <c r="D3211">
        <v>0</v>
      </c>
      <c r="E3211">
        <f t="shared" si="253"/>
        <v>2021</v>
      </c>
      <c r="F3211" t="str">
        <f t="shared" si="252"/>
        <v>Wallumbilla</v>
      </c>
      <c r="G3211" t="str">
        <f t="shared" si="254"/>
        <v>Strip</v>
      </c>
      <c r="H3211">
        <f t="shared" si="255"/>
        <v>2022</v>
      </c>
      <c r="I3211">
        <f t="shared" si="256"/>
        <v>365</v>
      </c>
      <c r="J3211">
        <f>D3211*PJ_per_contract*I3211</f>
        <v>0</v>
      </c>
    </row>
    <row r="3212" spans="1:10" x14ac:dyDescent="0.2">
      <c r="A3212" t="s">
        <v>46</v>
      </c>
      <c r="B3212" s="3">
        <v>44327</v>
      </c>
      <c r="C3212">
        <v>0</v>
      </c>
      <c r="D3212">
        <v>0</v>
      </c>
      <c r="E3212">
        <f t="shared" si="253"/>
        <v>2021</v>
      </c>
      <c r="F3212" t="str">
        <f t="shared" si="252"/>
        <v>Victorian</v>
      </c>
      <c r="G3212" t="str">
        <f t="shared" si="254"/>
        <v>Quarter</v>
      </c>
      <c r="H3212">
        <f t="shared" si="255"/>
        <v>2022</v>
      </c>
      <c r="I3212">
        <f t="shared" si="256"/>
        <v>92</v>
      </c>
      <c r="J3212">
        <f>D3212*PJ_per_contract*I3212</f>
        <v>0</v>
      </c>
    </row>
    <row r="3213" spans="1:10" x14ac:dyDescent="0.2">
      <c r="A3213" t="s">
        <v>47</v>
      </c>
      <c r="B3213" s="3">
        <v>44327</v>
      </c>
      <c r="C3213">
        <v>10</v>
      </c>
      <c r="D3213">
        <v>0</v>
      </c>
      <c r="E3213">
        <f t="shared" si="253"/>
        <v>2021</v>
      </c>
      <c r="F3213" t="str">
        <f t="shared" si="252"/>
        <v>Wallumbilla</v>
      </c>
      <c r="G3213" t="str">
        <f t="shared" si="254"/>
        <v>Quarter</v>
      </c>
      <c r="H3213">
        <f t="shared" si="255"/>
        <v>2022</v>
      </c>
      <c r="I3213">
        <f t="shared" si="256"/>
        <v>92</v>
      </c>
      <c r="J3213">
        <f>D3213*PJ_per_contract*I3213</f>
        <v>0</v>
      </c>
    </row>
    <row r="3214" spans="1:10" x14ac:dyDescent="0.2">
      <c r="A3214" t="s">
        <v>48</v>
      </c>
      <c r="B3214" s="3">
        <v>44327</v>
      </c>
      <c r="C3214">
        <v>0</v>
      </c>
      <c r="D3214">
        <v>0</v>
      </c>
      <c r="E3214">
        <f t="shared" si="253"/>
        <v>2021</v>
      </c>
      <c r="F3214" t="str">
        <f t="shared" si="252"/>
        <v>Victorian</v>
      </c>
      <c r="G3214" t="str">
        <f t="shared" si="254"/>
        <v>Quarter</v>
      </c>
      <c r="H3214">
        <f t="shared" si="255"/>
        <v>2022</v>
      </c>
      <c r="I3214">
        <f t="shared" si="256"/>
        <v>92</v>
      </c>
      <c r="J3214">
        <f>D3214*PJ_per_contract*I3214</f>
        <v>0</v>
      </c>
    </row>
    <row r="3215" spans="1:10" x14ac:dyDescent="0.2">
      <c r="A3215" t="s">
        <v>49</v>
      </c>
      <c r="B3215" s="3">
        <v>44327</v>
      </c>
      <c r="C3215">
        <v>25</v>
      </c>
      <c r="D3215">
        <v>0</v>
      </c>
      <c r="E3215">
        <f t="shared" si="253"/>
        <v>2021</v>
      </c>
      <c r="F3215" t="str">
        <f t="shared" si="252"/>
        <v>Wallumbilla</v>
      </c>
      <c r="G3215" t="str">
        <f t="shared" si="254"/>
        <v>Quarter</v>
      </c>
      <c r="H3215">
        <f t="shared" si="255"/>
        <v>2022</v>
      </c>
      <c r="I3215">
        <f t="shared" si="256"/>
        <v>92</v>
      </c>
      <c r="J3215">
        <f>D3215*PJ_per_contract*I3215</f>
        <v>0</v>
      </c>
    </row>
    <row r="3216" spans="1:10" x14ac:dyDescent="0.2">
      <c r="A3216" t="s">
        <v>69</v>
      </c>
      <c r="B3216" s="3">
        <v>44327</v>
      </c>
      <c r="C3216">
        <v>0</v>
      </c>
      <c r="D3216">
        <v>0</v>
      </c>
      <c r="E3216">
        <f t="shared" si="253"/>
        <v>2021</v>
      </c>
      <c r="F3216" t="str">
        <f t="shared" si="252"/>
        <v>Victorian</v>
      </c>
      <c r="G3216" t="str">
        <f t="shared" si="254"/>
        <v>Quarter</v>
      </c>
      <c r="H3216">
        <f t="shared" si="255"/>
        <v>2025</v>
      </c>
      <c r="I3216">
        <f t="shared" si="256"/>
        <v>92</v>
      </c>
      <c r="J3216">
        <f>D3216*PJ_per_contract*I3216</f>
        <v>0</v>
      </c>
    </row>
    <row r="3217" spans="1:10" x14ac:dyDescent="0.2">
      <c r="A3217" t="s">
        <v>68</v>
      </c>
      <c r="B3217" s="3">
        <v>44327</v>
      </c>
      <c r="C3217">
        <v>0</v>
      </c>
      <c r="D3217">
        <v>0</v>
      </c>
      <c r="E3217">
        <f t="shared" si="253"/>
        <v>2021</v>
      </c>
      <c r="F3217" t="str">
        <f t="shared" si="252"/>
        <v>Victorian</v>
      </c>
      <c r="G3217" t="str">
        <f t="shared" si="254"/>
        <v>Quarter</v>
      </c>
      <c r="H3217">
        <f t="shared" si="255"/>
        <v>2025</v>
      </c>
      <c r="I3217">
        <f t="shared" si="256"/>
        <v>92</v>
      </c>
      <c r="J3217">
        <f>D3217*PJ_per_contract*I3217</f>
        <v>0</v>
      </c>
    </row>
    <row r="3218" spans="1:10" x14ac:dyDescent="0.2">
      <c r="A3218" t="s">
        <v>52</v>
      </c>
      <c r="B3218" s="3">
        <v>44327</v>
      </c>
      <c r="C3218">
        <v>0</v>
      </c>
      <c r="D3218">
        <v>0</v>
      </c>
      <c r="E3218">
        <f t="shared" si="253"/>
        <v>2021</v>
      </c>
      <c r="F3218" t="str">
        <f t="shared" si="252"/>
        <v>Victorian</v>
      </c>
      <c r="G3218" t="str">
        <f t="shared" si="254"/>
        <v>Quarter</v>
      </c>
      <c r="H3218">
        <f t="shared" si="255"/>
        <v>2022</v>
      </c>
      <c r="I3218">
        <f t="shared" si="256"/>
        <v>92</v>
      </c>
      <c r="J3218">
        <f>D3218*PJ_per_contract*I3218</f>
        <v>0</v>
      </c>
    </row>
    <row r="3219" spans="1:10" x14ac:dyDescent="0.2">
      <c r="A3219" t="s">
        <v>53</v>
      </c>
      <c r="B3219" s="3">
        <v>44327</v>
      </c>
      <c r="C3219">
        <v>0</v>
      </c>
      <c r="D3219">
        <v>0</v>
      </c>
      <c r="E3219">
        <f t="shared" si="253"/>
        <v>2021</v>
      </c>
      <c r="F3219" t="str">
        <f t="shared" si="252"/>
        <v>Victorian</v>
      </c>
      <c r="G3219" t="str">
        <f t="shared" si="254"/>
        <v>Quarter</v>
      </c>
      <c r="H3219">
        <f t="shared" si="255"/>
        <v>2023</v>
      </c>
      <c r="I3219">
        <f t="shared" si="256"/>
        <v>92</v>
      </c>
      <c r="J3219">
        <f>D3219*PJ_per_contract*I3219</f>
        <v>0</v>
      </c>
    </row>
    <row r="3220" spans="1:10" x14ac:dyDescent="0.2">
      <c r="A3220" t="s">
        <v>54</v>
      </c>
      <c r="B3220" s="3">
        <v>44327</v>
      </c>
      <c r="C3220">
        <v>0</v>
      </c>
      <c r="D3220">
        <v>0</v>
      </c>
      <c r="E3220">
        <f t="shared" si="253"/>
        <v>2021</v>
      </c>
      <c r="F3220" t="str">
        <f t="shared" si="252"/>
        <v>Victorian</v>
      </c>
      <c r="G3220" t="str">
        <f t="shared" si="254"/>
        <v>Quarter</v>
      </c>
      <c r="H3220">
        <f t="shared" si="255"/>
        <v>2023</v>
      </c>
      <c r="I3220">
        <f t="shared" si="256"/>
        <v>92</v>
      </c>
      <c r="J3220">
        <f>D3220*PJ_per_contract*I3220</f>
        <v>0</v>
      </c>
    </row>
    <row r="3221" spans="1:10" x14ac:dyDescent="0.2">
      <c r="A3221" t="s">
        <v>55</v>
      </c>
      <c r="B3221" s="3">
        <v>44327</v>
      </c>
      <c r="C3221">
        <v>0</v>
      </c>
      <c r="D3221">
        <v>0</v>
      </c>
      <c r="E3221">
        <f t="shared" si="253"/>
        <v>2021</v>
      </c>
      <c r="F3221" t="str">
        <f t="shared" si="252"/>
        <v>Victorian</v>
      </c>
      <c r="G3221" t="str">
        <f t="shared" si="254"/>
        <v>Quarter</v>
      </c>
      <c r="H3221">
        <f t="shared" si="255"/>
        <v>2024</v>
      </c>
      <c r="I3221">
        <f t="shared" si="256"/>
        <v>92</v>
      </c>
      <c r="J3221">
        <f>D3221*PJ_per_contract*I3221</f>
        <v>0</v>
      </c>
    </row>
    <row r="3222" spans="1:10" x14ac:dyDescent="0.2">
      <c r="A3222" t="s">
        <v>50</v>
      </c>
      <c r="B3222" s="3">
        <v>44327</v>
      </c>
      <c r="C3222">
        <v>0</v>
      </c>
      <c r="D3222">
        <v>0</v>
      </c>
      <c r="E3222">
        <f t="shared" si="253"/>
        <v>2021</v>
      </c>
      <c r="F3222" t="str">
        <f t="shared" si="252"/>
        <v>Victorian</v>
      </c>
      <c r="G3222" t="str">
        <f t="shared" si="254"/>
        <v>Quarter</v>
      </c>
      <c r="H3222">
        <f t="shared" si="255"/>
        <v>2024</v>
      </c>
      <c r="I3222">
        <f t="shared" si="256"/>
        <v>92</v>
      </c>
      <c r="J3222">
        <f>D3222*PJ_per_contract*I3222</f>
        <v>0</v>
      </c>
    </row>
    <row r="3223" spans="1:10" x14ac:dyDescent="0.2">
      <c r="A3223" t="s">
        <v>56</v>
      </c>
      <c r="B3223" s="3">
        <v>44327</v>
      </c>
      <c r="C3223">
        <v>0</v>
      </c>
      <c r="D3223">
        <v>0</v>
      </c>
      <c r="E3223">
        <f t="shared" si="253"/>
        <v>2021</v>
      </c>
      <c r="F3223" t="str">
        <f t="shared" si="252"/>
        <v>Victorian</v>
      </c>
      <c r="G3223" t="str">
        <f t="shared" si="254"/>
        <v>Quarter</v>
      </c>
      <c r="H3223">
        <f t="shared" si="255"/>
        <v>2023</v>
      </c>
      <c r="I3223">
        <f t="shared" si="256"/>
        <v>92</v>
      </c>
      <c r="J3223">
        <f>D3223*PJ_per_contract*I3223</f>
        <v>0</v>
      </c>
    </row>
    <row r="3224" spans="1:10" x14ac:dyDescent="0.2">
      <c r="A3224" t="s">
        <v>58</v>
      </c>
      <c r="B3224" s="3">
        <v>44327</v>
      </c>
      <c r="C3224">
        <v>0</v>
      </c>
      <c r="D3224">
        <v>0</v>
      </c>
      <c r="E3224">
        <f t="shared" si="253"/>
        <v>2021</v>
      </c>
      <c r="F3224" t="str">
        <f t="shared" si="252"/>
        <v>Victorian</v>
      </c>
      <c r="G3224" t="str">
        <f t="shared" si="254"/>
        <v>Quarter</v>
      </c>
      <c r="H3224">
        <f t="shared" si="255"/>
        <v>2024</v>
      </c>
      <c r="I3224">
        <f t="shared" si="256"/>
        <v>92</v>
      </c>
      <c r="J3224">
        <f>D3224*PJ_per_contract*I3224</f>
        <v>0</v>
      </c>
    </row>
    <row r="3225" spans="1:10" x14ac:dyDescent="0.2">
      <c r="A3225" t="s">
        <v>51</v>
      </c>
      <c r="B3225" s="3">
        <v>44327</v>
      </c>
      <c r="C3225">
        <v>0</v>
      </c>
      <c r="D3225">
        <v>0</v>
      </c>
      <c r="E3225">
        <f t="shared" si="253"/>
        <v>2021</v>
      </c>
      <c r="F3225" t="str">
        <f t="shared" si="252"/>
        <v>Victorian</v>
      </c>
      <c r="G3225" t="str">
        <f t="shared" si="254"/>
        <v>Quarter</v>
      </c>
      <c r="H3225">
        <f t="shared" si="255"/>
        <v>2022</v>
      </c>
      <c r="I3225">
        <f t="shared" si="256"/>
        <v>92</v>
      </c>
      <c r="J3225">
        <f>D3225*PJ_per_contract*I3225</f>
        <v>0</v>
      </c>
    </row>
    <row r="3226" spans="1:10" x14ac:dyDescent="0.2">
      <c r="A3226" t="s">
        <v>59</v>
      </c>
      <c r="B3226" s="3">
        <v>44327</v>
      </c>
      <c r="C3226">
        <v>0</v>
      </c>
      <c r="D3226">
        <v>0</v>
      </c>
      <c r="E3226">
        <f t="shared" si="253"/>
        <v>2021</v>
      </c>
      <c r="F3226" t="str">
        <f t="shared" si="252"/>
        <v>Victorian</v>
      </c>
      <c r="G3226" t="str">
        <f t="shared" si="254"/>
        <v>Quarter</v>
      </c>
      <c r="H3226">
        <f t="shared" si="255"/>
        <v>2023</v>
      </c>
      <c r="I3226">
        <f t="shared" si="256"/>
        <v>92</v>
      </c>
      <c r="J3226">
        <f>D3226*PJ_per_contract*I3226</f>
        <v>0</v>
      </c>
    </row>
    <row r="3227" spans="1:10" x14ac:dyDescent="0.2">
      <c r="A3227" t="s">
        <v>57</v>
      </c>
      <c r="B3227" s="3">
        <v>44327</v>
      </c>
      <c r="C3227">
        <v>0</v>
      </c>
      <c r="D3227">
        <v>0</v>
      </c>
      <c r="E3227">
        <f t="shared" si="253"/>
        <v>2021</v>
      </c>
      <c r="F3227" t="str">
        <f t="shared" si="252"/>
        <v>Victorian</v>
      </c>
      <c r="G3227" t="str">
        <f t="shared" si="254"/>
        <v>Quarter</v>
      </c>
      <c r="H3227">
        <f t="shared" si="255"/>
        <v>2024</v>
      </c>
      <c r="I3227">
        <f t="shared" si="256"/>
        <v>92</v>
      </c>
      <c r="J3227">
        <f>D3227*PJ_per_contract*I3227</f>
        <v>0</v>
      </c>
    </row>
    <row r="3228" spans="1:10" x14ac:dyDescent="0.2">
      <c r="A3228" t="s">
        <v>60</v>
      </c>
      <c r="B3228" s="3">
        <v>44327</v>
      </c>
      <c r="C3228">
        <v>0</v>
      </c>
      <c r="D3228">
        <v>0</v>
      </c>
      <c r="E3228">
        <f t="shared" si="253"/>
        <v>2021</v>
      </c>
      <c r="F3228" t="str">
        <f t="shared" si="252"/>
        <v>Wallumbilla</v>
      </c>
      <c r="G3228" t="str">
        <f t="shared" si="254"/>
        <v>Strip</v>
      </c>
      <c r="H3228">
        <f t="shared" si="255"/>
        <v>2023</v>
      </c>
      <c r="I3228">
        <f t="shared" si="256"/>
        <v>365</v>
      </c>
      <c r="J3228">
        <f>D3228*PJ_per_contract*I3228</f>
        <v>0</v>
      </c>
    </row>
    <row r="3229" spans="1:10" x14ac:dyDescent="0.2">
      <c r="A3229" t="s">
        <v>61</v>
      </c>
      <c r="B3229" s="3">
        <v>44327</v>
      </c>
      <c r="C3229">
        <v>45</v>
      </c>
      <c r="D3229">
        <v>0</v>
      </c>
      <c r="E3229">
        <f t="shared" si="253"/>
        <v>2021</v>
      </c>
      <c r="F3229" t="str">
        <f t="shared" si="252"/>
        <v>Wallumbilla</v>
      </c>
      <c r="G3229" t="str">
        <f t="shared" si="254"/>
        <v>Quarter</v>
      </c>
      <c r="H3229">
        <f t="shared" si="255"/>
        <v>2022</v>
      </c>
      <c r="I3229">
        <f t="shared" si="256"/>
        <v>92</v>
      </c>
      <c r="J3229">
        <f>D3229*PJ_per_contract*I3229</f>
        <v>0</v>
      </c>
    </row>
    <row r="3230" spans="1:10" x14ac:dyDescent="0.2">
      <c r="A3230" t="s">
        <v>62</v>
      </c>
      <c r="B3230" s="3">
        <v>44327</v>
      </c>
      <c r="C3230">
        <v>10</v>
      </c>
      <c r="D3230">
        <v>0</v>
      </c>
      <c r="E3230">
        <f t="shared" si="253"/>
        <v>2021</v>
      </c>
      <c r="F3230" t="str">
        <f t="shared" si="252"/>
        <v>Wallumbilla</v>
      </c>
      <c r="G3230" t="str">
        <f t="shared" si="254"/>
        <v>Quarter</v>
      </c>
      <c r="H3230">
        <f t="shared" si="255"/>
        <v>2022</v>
      </c>
      <c r="I3230">
        <f t="shared" si="256"/>
        <v>92</v>
      </c>
      <c r="J3230">
        <f>D3230*PJ_per_contract*I3230</f>
        <v>0</v>
      </c>
    </row>
    <row r="3231" spans="1:10" x14ac:dyDescent="0.2">
      <c r="A3231" t="s">
        <v>70</v>
      </c>
      <c r="B3231" s="3">
        <v>44327</v>
      </c>
      <c r="C3231">
        <v>0</v>
      </c>
      <c r="D3231">
        <v>0</v>
      </c>
      <c r="E3231">
        <f t="shared" si="253"/>
        <v>2021</v>
      </c>
      <c r="F3231" t="str">
        <f t="shared" si="252"/>
        <v>Wallumbilla</v>
      </c>
      <c r="G3231" t="str">
        <f t="shared" si="254"/>
        <v>Strip</v>
      </c>
      <c r="H3231">
        <f t="shared" si="255"/>
        <v>2023</v>
      </c>
      <c r="I3231">
        <f t="shared" si="256"/>
        <v>365</v>
      </c>
      <c r="J3231">
        <f>D3231*PJ_per_contract*I3231</f>
        <v>0</v>
      </c>
    </row>
    <row r="3232" spans="1:10" x14ac:dyDescent="0.2">
      <c r="A3232" t="s">
        <v>63</v>
      </c>
      <c r="B3232" s="3">
        <v>44327</v>
      </c>
      <c r="C3232">
        <v>0</v>
      </c>
      <c r="D3232">
        <v>0</v>
      </c>
      <c r="E3232">
        <f t="shared" si="253"/>
        <v>2021</v>
      </c>
      <c r="F3232" t="str">
        <f t="shared" si="252"/>
        <v>Wallumbilla</v>
      </c>
      <c r="G3232" t="str">
        <f t="shared" si="254"/>
        <v>Quarter</v>
      </c>
      <c r="H3232">
        <f t="shared" si="255"/>
        <v>2023</v>
      </c>
      <c r="I3232">
        <f t="shared" si="256"/>
        <v>92</v>
      </c>
      <c r="J3232">
        <f>D3232*PJ_per_contract*I3232</f>
        <v>0</v>
      </c>
    </row>
    <row r="3233" spans="1:10" x14ac:dyDescent="0.2">
      <c r="A3233" t="s">
        <v>64</v>
      </c>
      <c r="B3233" s="3">
        <v>44327</v>
      </c>
      <c r="C3233">
        <v>0</v>
      </c>
      <c r="D3233">
        <v>0</v>
      </c>
      <c r="E3233">
        <f t="shared" si="253"/>
        <v>2021</v>
      </c>
      <c r="F3233" t="str">
        <f t="shared" si="252"/>
        <v>Wallumbilla</v>
      </c>
      <c r="G3233" t="str">
        <f t="shared" si="254"/>
        <v>Quarter</v>
      </c>
      <c r="H3233">
        <f t="shared" si="255"/>
        <v>2023</v>
      </c>
      <c r="I3233">
        <f t="shared" si="256"/>
        <v>92</v>
      </c>
      <c r="J3233">
        <f>D3233*PJ_per_contract*I3233</f>
        <v>0</v>
      </c>
    </row>
    <row r="3234" spans="1:10" x14ac:dyDescent="0.2">
      <c r="A3234" t="s">
        <v>71</v>
      </c>
      <c r="B3234" s="3">
        <v>44327</v>
      </c>
      <c r="C3234">
        <v>0</v>
      </c>
      <c r="D3234">
        <v>0</v>
      </c>
      <c r="E3234">
        <f t="shared" si="253"/>
        <v>2021</v>
      </c>
      <c r="F3234" t="str">
        <f t="shared" si="252"/>
        <v>Wallumbilla</v>
      </c>
      <c r="G3234" t="str">
        <f t="shared" si="254"/>
        <v>Quarter</v>
      </c>
      <c r="H3234">
        <f t="shared" si="255"/>
        <v>2023</v>
      </c>
      <c r="I3234">
        <f t="shared" si="256"/>
        <v>92</v>
      </c>
      <c r="J3234">
        <f>D3234*PJ_per_contract*I3234</f>
        <v>0</v>
      </c>
    </row>
    <row r="3235" spans="1:10" x14ac:dyDescent="0.2">
      <c r="A3235" t="s">
        <v>72</v>
      </c>
      <c r="B3235" s="3">
        <v>44327</v>
      </c>
      <c r="C3235">
        <v>0</v>
      </c>
      <c r="D3235">
        <v>0</v>
      </c>
      <c r="E3235">
        <f t="shared" si="253"/>
        <v>2021</v>
      </c>
      <c r="F3235" t="str">
        <f t="shared" si="252"/>
        <v>Wallumbilla</v>
      </c>
      <c r="G3235" t="str">
        <f t="shared" si="254"/>
        <v>Quarter</v>
      </c>
      <c r="H3235">
        <f t="shared" si="255"/>
        <v>2023</v>
      </c>
      <c r="I3235">
        <f t="shared" si="256"/>
        <v>92</v>
      </c>
      <c r="J3235">
        <f>D3235*PJ_per_contract*I3235</f>
        <v>0</v>
      </c>
    </row>
    <row r="3236" spans="1:10" x14ac:dyDescent="0.2">
      <c r="A3236" t="s">
        <v>36</v>
      </c>
      <c r="B3236" s="3">
        <v>44328</v>
      </c>
      <c r="C3236">
        <v>0</v>
      </c>
      <c r="D3236">
        <v>0</v>
      </c>
      <c r="E3236">
        <f t="shared" si="253"/>
        <v>2021</v>
      </c>
      <c r="F3236" t="str">
        <f t="shared" si="252"/>
        <v>Victorian</v>
      </c>
      <c r="G3236" t="str">
        <f t="shared" si="254"/>
        <v>Month</v>
      </c>
      <c r="H3236">
        <f t="shared" si="255"/>
        <v>2021</v>
      </c>
      <c r="I3236">
        <f t="shared" si="256"/>
        <v>31</v>
      </c>
      <c r="J3236">
        <f>D3236*PJ_per_contract*I3236</f>
        <v>0</v>
      </c>
    </row>
    <row r="3237" spans="1:10" x14ac:dyDescent="0.2">
      <c r="A3237" t="s">
        <v>37</v>
      </c>
      <c r="B3237" s="3">
        <v>44328</v>
      </c>
      <c r="C3237">
        <v>0</v>
      </c>
      <c r="D3237">
        <v>0</v>
      </c>
      <c r="E3237">
        <f t="shared" si="253"/>
        <v>2021</v>
      </c>
      <c r="F3237" t="str">
        <f t="shared" si="252"/>
        <v>Victorian</v>
      </c>
      <c r="G3237" t="str">
        <f t="shared" si="254"/>
        <v>Month</v>
      </c>
      <c r="H3237">
        <f t="shared" si="255"/>
        <v>2021</v>
      </c>
      <c r="I3237">
        <f t="shared" si="256"/>
        <v>31</v>
      </c>
      <c r="J3237">
        <f>D3237*PJ_per_contract*I3237</f>
        <v>0</v>
      </c>
    </row>
    <row r="3238" spans="1:10" x14ac:dyDescent="0.2">
      <c r="A3238" t="s">
        <v>38</v>
      </c>
      <c r="B3238" s="3">
        <v>44328</v>
      </c>
      <c r="C3238">
        <v>0</v>
      </c>
      <c r="D3238">
        <v>0</v>
      </c>
      <c r="E3238">
        <f t="shared" si="253"/>
        <v>2021</v>
      </c>
      <c r="F3238" t="str">
        <f t="shared" si="252"/>
        <v>Victorian</v>
      </c>
      <c r="G3238" t="str">
        <f t="shared" si="254"/>
        <v>Quarter</v>
      </c>
      <c r="H3238">
        <f t="shared" si="255"/>
        <v>2021</v>
      </c>
      <c r="I3238">
        <f t="shared" si="256"/>
        <v>92</v>
      </c>
      <c r="J3238">
        <f>D3238*PJ_per_contract*I3238</f>
        <v>0</v>
      </c>
    </row>
    <row r="3239" spans="1:10" x14ac:dyDescent="0.2">
      <c r="A3239" t="s">
        <v>39</v>
      </c>
      <c r="B3239" s="3">
        <v>44328</v>
      </c>
      <c r="C3239">
        <v>127</v>
      </c>
      <c r="D3239">
        <v>0</v>
      </c>
      <c r="E3239">
        <f t="shared" si="253"/>
        <v>2021</v>
      </c>
      <c r="F3239" t="str">
        <f t="shared" si="252"/>
        <v>Wallumbilla</v>
      </c>
      <c r="G3239" t="str">
        <f t="shared" si="254"/>
        <v>Quarter</v>
      </c>
      <c r="H3239">
        <f t="shared" si="255"/>
        <v>2021</v>
      </c>
      <c r="I3239">
        <f t="shared" si="256"/>
        <v>92</v>
      </c>
      <c r="J3239">
        <f>D3239*PJ_per_contract*I3239</f>
        <v>0</v>
      </c>
    </row>
    <row r="3240" spans="1:10" x14ac:dyDescent="0.2">
      <c r="A3240" t="s">
        <v>65</v>
      </c>
      <c r="B3240" s="3">
        <v>44328</v>
      </c>
      <c r="C3240">
        <v>0</v>
      </c>
      <c r="D3240">
        <v>0</v>
      </c>
      <c r="E3240">
        <f t="shared" si="253"/>
        <v>2021</v>
      </c>
      <c r="F3240" t="str">
        <f t="shared" si="252"/>
        <v>Victorian</v>
      </c>
      <c r="G3240" t="str">
        <f t="shared" si="254"/>
        <v>Month</v>
      </c>
      <c r="H3240">
        <f t="shared" si="255"/>
        <v>2021</v>
      </c>
      <c r="I3240">
        <f t="shared" si="256"/>
        <v>31</v>
      </c>
      <c r="J3240">
        <f>D3240*PJ_per_contract*I3240</f>
        <v>0</v>
      </c>
    </row>
    <row r="3241" spans="1:10" x14ac:dyDescent="0.2">
      <c r="A3241" t="s">
        <v>66</v>
      </c>
      <c r="B3241" s="3">
        <v>44328</v>
      </c>
      <c r="C3241">
        <v>0</v>
      </c>
      <c r="D3241">
        <v>0</v>
      </c>
      <c r="E3241">
        <f t="shared" si="253"/>
        <v>2021</v>
      </c>
      <c r="F3241" t="str">
        <f t="shared" si="252"/>
        <v>Victorian</v>
      </c>
      <c r="G3241" t="str">
        <f t="shared" si="254"/>
        <v>Month</v>
      </c>
      <c r="H3241">
        <f t="shared" si="255"/>
        <v>2021</v>
      </c>
      <c r="I3241">
        <f t="shared" si="256"/>
        <v>31</v>
      </c>
      <c r="J3241">
        <f>D3241*PJ_per_contract*I3241</f>
        <v>0</v>
      </c>
    </row>
    <row r="3242" spans="1:10" x14ac:dyDescent="0.2">
      <c r="A3242" t="s">
        <v>40</v>
      </c>
      <c r="B3242" s="3">
        <v>44328</v>
      </c>
      <c r="C3242">
        <v>0</v>
      </c>
      <c r="D3242">
        <v>0</v>
      </c>
      <c r="E3242">
        <f t="shared" si="253"/>
        <v>2021</v>
      </c>
      <c r="F3242" t="str">
        <f t="shared" si="252"/>
        <v>Wallumbilla</v>
      </c>
      <c r="G3242" t="str">
        <f t="shared" si="254"/>
        <v>Strip</v>
      </c>
      <c r="H3242">
        <f t="shared" si="255"/>
        <v>2022</v>
      </c>
      <c r="I3242">
        <f t="shared" si="256"/>
        <v>365</v>
      </c>
      <c r="J3242">
        <f>D3242*PJ_per_contract*I3242</f>
        <v>0</v>
      </c>
    </row>
    <row r="3243" spans="1:10" x14ac:dyDescent="0.2">
      <c r="A3243" t="s">
        <v>67</v>
      </c>
      <c r="B3243" s="3">
        <v>44328</v>
      </c>
      <c r="C3243">
        <v>0</v>
      </c>
      <c r="D3243">
        <v>0</v>
      </c>
      <c r="E3243">
        <f t="shared" si="253"/>
        <v>2021</v>
      </c>
      <c r="F3243" t="str">
        <f t="shared" si="252"/>
        <v>Victorian</v>
      </c>
      <c r="G3243" t="str">
        <f t="shared" si="254"/>
        <v>Month</v>
      </c>
      <c r="H3243">
        <f t="shared" si="255"/>
        <v>2021</v>
      </c>
      <c r="I3243">
        <f t="shared" si="256"/>
        <v>31</v>
      </c>
      <c r="J3243">
        <f>D3243*PJ_per_contract*I3243</f>
        <v>0</v>
      </c>
    </row>
    <row r="3244" spans="1:10" x14ac:dyDescent="0.2">
      <c r="A3244" t="s">
        <v>41</v>
      </c>
      <c r="B3244" s="3">
        <v>44328</v>
      </c>
      <c r="C3244">
        <v>0</v>
      </c>
      <c r="D3244">
        <v>0</v>
      </c>
      <c r="E3244">
        <f t="shared" si="253"/>
        <v>2021</v>
      </c>
      <c r="F3244" t="str">
        <f t="shared" si="252"/>
        <v>Victorian</v>
      </c>
      <c r="G3244" t="str">
        <f t="shared" si="254"/>
        <v>Quarter</v>
      </c>
      <c r="H3244">
        <f t="shared" si="255"/>
        <v>2021</v>
      </c>
      <c r="I3244">
        <f t="shared" si="256"/>
        <v>92</v>
      </c>
      <c r="J3244">
        <f>D3244*PJ_per_contract*I3244</f>
        <v>0</v>
      </c>
    </row>
    <row r="3245" spans="1:10" x14ac:dyDescent="0.2">
      <c r="A3245" t="s">
        <v>42</v>
      </c>
      <c r="B3245" s="3">
        <v>44328</v>
      </c>
      <c r="C3245">
        <v>152</v>
      </c>
      <c r="D3245">
        <v>0</v>
      </c>
      <c r="E3245">
        <f t="shared" si="253"/>
        <v>2021</v>
      </c>
      <c r="F3245" t="str">
        <f t="shared" si="252"/>
        <v>Wallumbilla</v>
      </c>
      <c r="G3245" t="str">
        <f t="shared" si="254"/>
        <v>Quarter</v>
      </c>
      <c r="H3245">
        <f t="shared" si="255"/>
        <v>2021</v>
      </c>
      <c r="I3245">
        <f t="shared" si="256"/>
        <v>92</v>
      </c>
      <c r="J3245">
        <f>D3245*PJ_per_contract*I3245</f>
        <v>0</v>
      </c>
    </row>
    <row r="3246" spans="1:10" x14ac:dyDescent="0.2">
      <c r="A3246" t="s">
        <v>43</v>
      </c>
      <c r="B3246" s="3">
        <v>44328</v>
      </c>
      <c r="C3246">
        <v>0</v>
      </c>
      <c r="D3246">
        <v>0</v>
      </c>
      <c r="E3246">
        <f t="shared" si="253"/>
        <v>2021</v>
      </c>
      <c r="F3246" t="str">
        <f t="shared" si="252"/>
        <v>Victorian</v>
      </c>
      <c r="G3246" t="str">
        <f t="shared" si="254"/>
        <v>Quarter</v>
      </c>
      <c r="H3246">
        <f t="shared" si="255"/>
        <v>2021</v>
      </c>
      <c r="I3246">
        <f t="shared" si="256"/>
        <v>92</v>
      </c>
      <c r="J3246">
        <f>D3246*PJ_per_contract*I3246</f>
        <v>0</v>
      </c>
    </row>
    <row r="3247" spans="1:10" x14ac:dyDescent="0.2">
      <c r="A3247" t="s">
        <v>44</v>
      </c>
      <c r="B3247" s="3">
        <v>44328</v>
      </c>
      <c r="C3247">
        <v>90</v>
      </c>
      <c r="D3247">
        <v>0</v>
      </c>
      <c r="E3247">
        <f t="shared" si="253"/>
        <v>2021</v>
      </c>
      <c r="F3247" t="str">
        <f t="shared" si="252"/>
        <v>Wallumbilla</v>
      </c>
      <c r="G3247" t="str">
        <f t="shared" si="254"/>
        <v>Quarter</v>
      </c>
      <c r="H3247">
        <f t="shared" si="255"/>
        <v>2021</v>
      </c>
      <c r="I3247">
        <f t="shared" si="256"/>
        <v>92</v>
      </c>
      <c r="J3247">
        <f>D3247*PJ_per_contract*I3247</f>
        <v>0</v>
      </c>
    </row>
    <row r="3248" spans="1:10" x14ac:dyDescent="0.2">
      <c r="A3248" t="s">
        <v>45</v>
      </c>
      <c r="B3248" s="3">
        <v>44328</v>
      </c>
      <c r="C3248">
        <v>0</v>
      </c>
      <c r="D3248">
        <v>0</v>
      </c>
      <c r="E3248">
        <f t="shared" si="253"/>
        <v>2021</v>
      </c>
      <c r="F3248" t="str">
        <f t="shared" si="252"/>
        <v>Wallumbilla</v>
      </c>
      <c r="G3248" t="str">
        <f t="shared" si="254"/>
        <v>Strip</v>
      </c>
      <c r="H3248">
        <f t="shared" si="255"/>
        <v>2022</v>
      </c>
      <c r="I3248">
        <f t="shared" si="256"/>
        <v>365</v>
      </c>
      <c r="J3248">
        <f>D3248*PJ_per_contract*I3248</f>
        <v>0</v>
      </c>
    </row>
    <row r="3249" spans="1:10" x14ac:dyDescent="0.2">
      <c r="A3249" t="s">
        <v>46</v>
      </c>
      <c r="B3249" s="3">
        <v>44328</v>
      </c>
      <c r="C3249">
        <v>0</v>
      </c>
      <c r="D3249">
        <v>0</v>
      </c>
      <c r="E3249">
        <f t="shared" si="253"/>
        <v>2021</v>
      </c>
      <c r="F3249" t="str">
        <f t="shared" si="252"/>
        <v>Victorian</v>
      </c>
      <c r="G3249" t="str">
        <f t="shared" si="254"/>
        <v>Quarter</v>
      </c>
      <c r="H3249">
        <f t="shared" si="255"/>
        <v>2022</v>
      </c>
      <c r="I3249">
        <f t="shared" si="256"/>
        <v>92</v>
      </c>
      <c r="J3249">
        <f>D3249*PJ_per_contract*I3249</f>
        <v>0</v>
      </c>
    </row>
    <row r="3250" spans="1:10" x14ac:dyDescent="0.2">
      <c r="A3250" t="s">
        <v>47</v>
      </c>
      <c r="B3250" s="3">
        <v>44328</v>
      </c>
      <c r="C3250">
        <v>10</v>
      </c>
      <c r="D3250">
        <v>0</v>
      </c>
      <c r="E3250">
        <f t="shared" si="253"/>
        <v>2021</v>
      </c>
      <c r="F3250" t="str">
        <f t="shared" si="252"/>
        <v>Wallumbilla</v>
      </c>
      <c r="G3250" t="str">
        <f t="shared" si="254"/>
        <v>Quarter</v>
      </c>
      <c r="H3250">
        <f t="shared" si="255"/>
        <v>2022</v>
      </c>
      <c r="I3250">
        <f t="shared" si="256"/>
        <v>92</v>
      </c>
      <c r="J3250">
        <f>D3250*PJ_per_contract*I3250</f>
        <v>0</v>
      </c>
    </row>
    <row r="3251" spans="1:10" x14ac:dyDescent="0.2">
      <c r="A3251" t="s">
        <v>48</v>
      </c>
      <c r="B3251" s="3">
        <v>44328</v>
      </c>
      <c r="C3251">
        <v>0</v>
      </c>
      <c r="D3251">
        <v>0</v>
      </c>
      <c r="E3251">
        <f t="shared" si="253"/>
        <v>2021</v>
      </c>
      <c r="F3251" t="str">
        <f t="shared" si="252"/>
        <v>Victorian</v>
      </c>
      <c r="G3251" t="str">
        <f t="shared" si="254"/>
        <v>Quarter</v>
      </c>
      <c r="H3251">
        <f t="shared" si="255"/>
        <v>2022</v>
      </c>
      <c r="I3251">
        <f t="shared" si="256"/>
        <v>92</v>
      </c>
      <c r="J3251">
        <f>D3251*PJ_per_contract*I3251</f>
        <v>0</v>
      </c>
    </row>
    <row r="3252" spans="1:10" x14ac:dyDescent="0.2">
      <c r="A3252" t="s">
        <v>49</v>
      </c>
      <c r="B3252" s="3">
        <v>44328</v>
      </c>
      <c r="C3252">
        <v>25</v>
      </c>
      <c r="D3252">
        <v>0</v>
      </c>
      <c r="E3252">
        <f t="shared" si="253"/>
        <v>2021</v>
      </c>
      <c r="F3252" t="str">
        <f t="shared" si="252"/>
        <v>Wallumbilla</v>
      </c>
      <c r="G3252" t="str">
        <f t="shared" si="254"/>
        <v>Quarter</v>
      </c>
      <c r="H3252">
        <f t="shared" si="255"/>
        <v>2022</v>
      </c>
      <c r="I3252">
        <f t="shared" si="256"/>
        <v>92</v>
      </c>
      <c r="J3252">
        <f>D3252*PJ_per_contract*I3252</f>
        <v>0</v>
      </c>
    </row>
    <row r="3253" spans="1:10" x14ac:dyDescent="0.2">
      <c r="A3253" t="s">
        <v>50</v>
      </c>
      <c r="B3253" s="3">
        <v>44328</v>
      </c>
      <c r="C3253">
        <v>0</v>
      </c>
      <c r="D3253">
        <v>0</v>
      </c>
      <c r="E3253">
        <f t="shared" si="253"/>
        <v>2021</v>
      </c>
      <c r="F3253" t="str">
        <f t="shared" si="252"/>
        <v>Victorian</v>
      </c>
      <c r="G3253" t="str">
        <f t="shared" si="254"/>
        <v>Quarter</v>
      </c>
      <c r="H3253">
        <f t="shared" si="255"/>
        <v>2024</v>
      </c>
      <c r="I3253">
        <f t="shared" si="256"/>
        <v>92</v>
      </c>
      <c r="J3253">
        <f>D3253*PJ_per_contract*I3253</f>
        <v>0</v>
      </c>
    </row>
    <row r="3254" spans="1:10" x14ac:dyDescent="0.2">
      <c r="A3254" t="s">
        <v>54</v>
      </c>
      <c r="B3254" s="3">
        <v>44328</v>
      </c>
      <c r="C3254">
        <v>0</v>
      </c>
      <c r="D3254">
        <v>0</v>
      </c>
      <c r="E3254">
        <f t="shared" si="253"/>
        <v>2021</v>
      </c>
      <c r="F3254" t="str">
        <f t="shared" si="252"/>
        <v>Victorian</v>
      </c>
      <c r="G3254" t="str">
        <f t="shared" si="254"/>
        <v>Quarter</v>
      </c>
      <c r="H3254">
        <f t="shared" si="255"/>
        <v>2023</v>
      </c>
      <c r="I3254">
        <f t="shared" si="256"/>
        <v>92</v>
      </c>
      <c r="J3254">
        <f>D3254*PJ_per_contract*I3254</f>
        <v>0</v>
      </c>
    </row>
    <row r="3255" spans="1:10" x14ac:dyDescent="0.2">
      <c r="A3255" t="s">
        <v>58</v>
      </c>
      <c r="B3255" s="3">
        <v>44328</v>
      </c>
      <c r="C3255">
        <v>0</v>
      </c>
      <c r="D3255">
        <v>0</v>
      </c>
      <c r="E3255">
        <f t="shared" si="253"/>
        <v>2021</v>
      </c>
      <c r="F3255" t="str">
        <f t="shared" si="252"/>
        <v>Victorian</v>
      </c>
      <c r="G3255" t="str">
        <f t="shared" si="254"/>
        <v>Quarter</v>
      </c>
      <c r="H3255">
        <f t="shared" si="255"/>
        <v>2024</v>
      </c>
      <c r="I3255">
        <f t="shared" si="256"/>
        <v>92</v>
      </c>
      <c r="J3255">
        <f>D3255*PJ_per_contract*I3255</f>
        <v>0</v>
      </c>
    </row>
    <row r="3256" spans="1:10" x14ac:dyDescent="0.2">
      <c r="A3256" t="s">
        <v>56</v>
      </c>
      <c r="B3256" s="3">
        <v>44328</v>
      </c>
      <c r="C3256">
        <v>0</v>
      </c>
      <c r="D3256">
        <v>0</v>
      </c>
      <c r="E3256">
        <f t="shared" si="253"/>
        <v>2021</v>
      </c>
      <c r="F3256" t="str">
        <f t="shared" si="252"/>
        <v>Victorian</v>
      </c>
      <c r="G3256" t="str">
        <f t="shared" si="254"/>
        <v>Quarter</v>
      </c>
      <c r="H3256">
        <f t="shared" si="255"/>
        <v>2023</v>
      </c>
      <c r="I3256">
        <f t="shared" si="256"/>
        <v>92</v>
      </c>
      <c r="J3256">
        <f>D3256*PJ_per_contract*I3256</f>
        <v>0</v>
      </c>
    </row>
    <row r="3257" spans="1:10" x14ac:dyDescent="0.2">
      <c r="A3257" t="s">
        <v>52</v>
      </c>
      <c r="B3257" s="3">
        <v>44328</v>
      </c>
      <c r="C3257">
        <v>0</v>
      </c>
      <c r="D3257">
        <v>0</v>
      </c>
      <c r="E3257">
        <f t="shared" si="253"/>
        <v>2021</v>
      </c>
      <c r="F3257" t="str">
        <f t="shared" si="252"/>
        <v>Victorian</v>
      </c>
      <c r="G3257" t="str">
        <f t="shared" si="254"/>
        <v>Quarter</v>
      </c>
      <c r="H3257">
        <f t="shared" si="255"/>
        <v>2022</v>
      </c>
      <c r="I3257">
        <f t="shared" si="256"/>
        <v>92</v>
      </c>
      <c r="J3257">
        <f>D3257*PJ_per_contract*I3257</f>
        <v>0</v>
      </c>
    </row>
    <row r="3258" spans="1:10" x14ac:dyDescent="0.2">
      <c r="A3258" t="s">
        <v>69</v>
      </c>
      <c r="B3258" s="3">
        <v>44328</v>
      </c>
      <c r="C3258">
        <v>0</v>
      </c>
      <c r="D3258">
        <v>0</v>
      </c>
      <c r="E3258">
        <f t="shared" si="253"/>
        <v>2021</v>
      </c>
      <c r="F3258" t="str">
        <f t="shared" si="252"/>
        <v>Victorian</v>
      </c>
      <c r="G3258" t="str">
        <f t="shared" si="254"/>
        <v>Quarter</v>
      </c>
      <c r="H3258">
        <f t="shared" si="255"/>
        <v>2025</v>
      </c>
      <c r="I3258">
        <f t="shared" si="256"/>
        <v>92</v>
      </c>
      <c r="J3258">
        <f>D3258*PJ_per_contract*I3258</f>
        <v>0</v>
      </c>
    </row>
    <row r="3259" spans="1:10" x14ac:dyDescent="0.2">
      <c r="A3259" t="s">
        <v>51</v>
      </c>
      <c r="B3259" s="3">
        <v>44328</v>
      </c>
      <c r="C3259">
        <v>0</v>
      </c>
      <c r="D3259">
        <v>0</v>
      </c>
      <c r="E3259">
        <f t="shared" si="253"/>
        <v>2021</v>
      </c>
      <c r="F3259" t="str">
        <f t="shared" si="252"/>
        <v>Victorian</v>
      </c>
      <c r="G3259" t="str">
        <f t="shared" si="254"/>
        <v>Quarter</v>
      </c>
      <c r="H3259">
        <f t="shared" si="255"/>
        <v>2022</v>
      </c>
      <c r="I3259">
        <f t="shared" si="256"/>
        <v>92</v>
      </c>
      <c r="J3259">
        <f>D3259*PJ_per_contract*I3259</f>
        <v>0</v>
      </c>
    </row>
    <row r="3260" spans="1:10" x14ac:dyDescent="0.2">
      <c r="A3260" t="s">
        <v>53</v>
      </c>
      <c r="B3260" s="3">
        <v>44328</v>
      </c>
      <c r="C3260">
        <v>0</v>
      </c>
      <c r="D3260">
        <v>0</v>
      </c>
      <c r="E3260">
        <f t="shared" si="253"/>
        <v>2021</v>
      </c>
      <c r="F3260" t="str">
        <f t="shared" si="252"/>
        <v>Victorian</v>
      </c>
      <c r="G3260" t="str">
        <f t="shared" si="254"/>
        <v>Quarter</v>
      </c>
      <c r="H3260">
        <f t="shared" si="255"/>
        <v>2023</v>
      </c>
      <c r="I3260">
        <f t="shared" si="256"/>
        <v>92</v>
      </c>
      <c r="J3260">
        <f>D3260*PJ_per_contract*I3260</f>
        <v>0</v>
      </c>
    </row>
    <row r="3261" spans="1:10" x14ac:dyDescent="0.2">
      <c r="A3261" t="s">
        <v>68</v>
      </c>
      <c r="B3261" s="3">
        <v>44328</v>
      </c>
      <c r="C3261">
        <v>0</v>
      </c>
      <c r="D3261">
        <v>0</v>
      </c>
      <c r="E3261">
        <f t="shared" si="253"/>
        <v>2021</v>
      </c>
      <c r="F3261" t="str">
        <f t="shared" si="252"/>
        <v>Victorian</v>
      </c>
      <c r="G3261" t="str">
        <f t="shared" si="254"/>
        <v>Quarter</v>
      </c>
      <c r="H3261">
        <f t="shared" si="255"/>
        <v>2025</v>
      </c>
      <c r="I3261">
        <f t="shared" si="256"/>
        <v>92</v>
      </c>
      <c r="J3261">
        <f>D3261*PJ_per_contract*I3261</f>
        <v>0</v>
      </c>
    </row>
    <row r="3262" spans="1:10" x14ac:dyDescent="0.2">
      <c r="A3262" t="s">
        <v>59</v>
      </c>
      <c r="B3262" s="3">
        <v>44328</v>
      </c>
      <c r="C3262">
        <v>0</v>
      </c>
      <c r="D3262">
        <v>0</v>
      </c>
      <c r="E3262">
        <f t="shared" si="253"/>
        <v>2021</v>
      </c>
      <c r="F3262" t="str">
        <f t="shared" si="252"/>
        <v>Victorian</v>
      </c>
      <c r="G3262" t="str">
        <f t="shared" si="254"/>
        <v>Quarter</v>
      </c>
      <c r="H3262">
        <f t="shared" si="255"/>
        <v>2023</v>
      </c>
      <c r="I3262">
        <f t="shared" si="256"/>
        <v>92</v>
      </c>
      <c r="J3262">
        <f>D3262*PJ_per_contract*I3262</f>
        <v>0</v>
      </c>
    </row>
    <row r="3263" spans="1:10" x14ac:dyDescent="0.2">
      <c r="A3263" t="s">
        <v>55</v>
      </c>
      <c r="B3263" s="3">
        <v>44328</v>
      </c>
      <c r="C3263">
        <v>0</v>
      </c>
      <c r="D3263">
        <v>0</v>
      </c>
      <c r="E3263">
        <f t="shared" si="253"/>
        <v>2021</v>
      </c>
      <c r="F3263" t="str">
        <f t="shared" si="252"/>
        <v>Victorian</v>
      </c>
      <c r="G3263" t="str">
        <f t="shared" si="254"/>
        <v>Quarter</v>
      </c>
      <c r="H3263">
        <f t="shared" si="255"/>
        <v>2024</v>
      </c>
      <c r="I3263">
        <f t="shared" si="256"/>
        <v>92</v>
      </c>
      <c r="J3263">
        <f>D3263*PJ_per_contract*I3263</f>
        <v>0</v>
      </c>
    </row>
    <row r="3264" spans="1:10" x14ac:dyDescent="0.2">
      <c r="A3264" t="s">
        <v>57</v>
      </c>
      <c r="B3264" s="3">
        <v>44328</v>
      </c>
      <c r="C3264">
        <v>0</v>
      </c>
      <c r="D3264">
        <v>0</v>
      </c>
      <c r="E3264">
        <f t="shared" si="253"/>
        <v>2021</v>
      </c>
      <c r="F3264" t="str">
        <f t="shared" si="252"/>
        <v>Victorian</v>
      </c>
      <c r="G3264" t="str">
        <f t="shared" si="254"/>
        <v>Quarter</v>
      </c>
      <c r="H3264">
        <f t="shared" si="255"/>
        <v>2024</v>
      </c>
      <c r="I3264">
        <f t="shared" si="256"/>
        <v>92</v>
      </c>
      <c r="J3264">
        <f>D3264*PJ_per_contract*I3264</f>
        <v>0</v>
      </c>
    </row>
    <row r="3265" spans="1:10" x14ac:dyDescent="0.2">
      <c r="A3265" t="s">
        <v>60</v>
      </c>
      <c r="B3265" s="3">
        <v>44328</v>
      </c>
      <c r="C3265">
        <v>0</v>
      </c>
      <c r="D3265">
        <v>0</v>
      </c>
      <c r="E3265">
        <f t="shared" si="253"/>
        <v>2021</v>
      </c>
      <c r="F3265" t="str">
        <f t="shared" si="252"/>
        <v>Wallumbilla</v>
      </c>
      <c r="G3265" t="str">
        <f t="shared" si="254"/>
        <v>Strip</v>
      </c>
      <c r="H3265">
        <f t="shared" si="255"/>
        <v>2023</v>
      </c>
      <c r="I3265">
        <f t="shared" si="256"/>
        <v>365</v>
      </c>
      <c r="J3265">
        <f>D3265*PJ_per_contract*I3265</f>
        <v>0</v>
      </c>
    </row>
    <row r="3266" spans="1:10" x14ac:dyDescent="0.2">
      <c r="A3266" t="s">
        <v>61</v>
      </c>
      <c r="B3266" s="3">
        <v>44328</v>
      </c>
      <c r="C3266">
        <v>45</v>
      </c>
      <c r="D3266">
        <v>0</v>
      </c>
      <c r="E3266">
        <f t="shared" si="253"/>
        <v>2021</v>
      </c>
      <c r="F3266" t="str">
        <f t="shared" ref="F3266:F3329" si="257">IF(OR(LEFT(A3266,2)="GJ",LEFT(A3266,2)="GK"),"Victorian",IF(OR(LEFT(A3266,2)="GX",LEFT(A3266,2)="GY"),"Wallumbilla","NA"))</f>
        <v>Wallumbilla</v>
      </c>
      <c r="G3266" t="str">
        <f t="shared" si="254"/>
        <v>Quarter</v>
      </c>
      <c r="H3266">
        <f t="shared" si="255"/>
        <v>2022</v>
      </c>
      <c r="I3266">
        <f t="shared" si="256"/>
        <v>92</v>
      </c>
      <c r="J3266">
        <f>D3266*PJ_per_contract*I3266</f>
        <v>0</v>
      </c>
    </row>
    <row r="3267" spans="1:10" x14ac:dyDescent="0.2">
      <c r="A3267" t="s">
        <v>62</v>
      </c>
      <c r="B3267" s="3">
        <v>44328</v>
      </c>
      <c r="C3267">
        <v>10</v>
      </c>
      <c r="D3267">
        <v>0</v>
      </c>
      <c r="E3267">
        <f t="shared" ref="E3267:E3330" si="258">YEAR(B3267)</f>
        <v>2021</v>
      </c>
      <c r="F3267" t="str">
        <f t="shared" si="257"/>
        <v>Wallumbilla</v>
      </c>
      <c r="G3267" t="str">
        <f t="shared" ref="G3267:G3330" si="259">IF(LEFT(A3267,2)="GJ","Month",IF(OR(LEFT(A3267,2)="GK",LEFT(A3267,2)="GX"),"Quarter",IF(LEFT(A3267,2)="GY","Strip","NA")))</f>
        <v>Quarter</v>
      </c>
      <c r="H3267">
        <f t="shared" ref="H3267:H3330" si="260">VALUE(MID(A3267,4,4))</f>
        <v>2022</v>
      </c>
      <c r="I3267">
        <f t="shared" ref="I3267:I3330" si="261">IF(G3267="Month",_xlfn.DAYS(EOMONTH(B3267,0),EOMONTH(B3267,-1)),IF(G3267="Quarter",_xlfn.DAYS(EOMONTH(B3267,2),EOMONTH(B3267,-1)),365))</f>
        <v>92</v>
      </c>
      <c r="J3267">
        <f>D3267*PJ_per_contract*I3267</f>
        <v>0</v>
      </c>
    </row>
    <row r="3268" spans="1:10" x14ac:dyDescent="0.2">
      <c r="A3268" t="s">
        <v>70</v>
      </c>
      <c r="B3268" s="3">
        <v>44328</v>
      </c>
      <c r="C3268">
        <v>0</v>
      </c>
      <c r="D3268">
        <v>0</v>
      </c>
      <c r="E3268">
        <f t="shared" si="258"/>
        <v>2021</v>
      </c>
      <c r="F3268" t="str">
        <f t="shared" si="257"/>
        <v>Wallumbilla</v>
      </c>
      <c r="G3268" t="str">
        <f t="shared" si="259"/>
        <v>Strip</v>
      </c>
      <c r="H3268">
        <f t="shared" si="260"/>
        <v>2023</v>
      </c>
      <c r="I3268">
        <f t="shared" si="261"/>
        <v>365</v>
      </c>
      <c r="J3268">
        <f>D3268*PJ_per_contract*I3268</f>
        <v>0</v>
      </c>
    </row>
    <row r="3269" spans="1:10" x14ac:dyDescent="0.2">
      <c r="A3269" t="s">
        <v>63</v>
      </c>
      <c r="B3269" s="3">
        <v>44328</v>
      </c>
      <c r="C3269">
        <v>0</v>
      </c>
      <c r="D3269">
        <v>0</v>
      </c>
      <c r="E3269">
        <f t="shared" si="258"/>
        <v>2021</v>
      </c>
      <c r="F3269" t="str">
        <f t="shared" si="257"/>
        <v>Wallumbilla</v>
      </c>
      <c r="G3269" t="str">
        <f t="shared" si="259"/>
        <v>Quarter</v>
      </c>
      <c r="H3269">
        <f t="shared" si="260"/>
        <v>2023</v>
      </c>
      <c r="I3269">
        <f t="shared" si="261"/>
        <v>92</v>
      </c>
      <c r="J3269">
        <f>D3269*PJ_per_contract*I3269</f>
        <v>0</v>
      </c>
    </row>
    <row r="3270" spans="1:10" x14ac:dyDescent="0.2">
      <c r="A3270" t="s">
        <v>64</v>
      </c>
      <c r="B3270" s="3">
        <v>44328</v>
      </c>
      <c r="C3270">
        <v>0</v>
      </c>
      <c r="D3270">
        <v>0</v>
      </c>
      <c r="E3270">
        <f t="shared" si="258"/>
        <v>2021</v>
      </c>
      <c r="F3270" t="str">
        <f t="shared" si="257"/>
        <v>Wallumbilla</v>
      </c>
      <c r="G3270" t="str">
        <f t="shared" si="259"/>
        <v>Quarter</v>
      </c>
      <c r="H3270">
        <f t="shared" si="260"/>
        <v>2023</v>
      </c>
      <c r="I3270">
        <f t="shared" si="261"/>
        <v>92</v>
      </c>
      <c r="J3270">
        <f>D3270*PJ_per_contract*I3270</f>
        <v>0</v>
      </c>
    </row>
    <row r="3271" spans="1:10" x14ac:dyDescent="0.2">
      <c r="A3271" t="s">
        <v>71</v>
      </c>
      <c r="B3271" s="3">
        <v>44328</v>
      </c>
      <c r="C3271">
        <v>0</v>
      </c>
      <c r="D3271">
        <v>0</v>
      </c>
      <c r="E3271">
        <f t="shared" si="258"/>
        <v>2021</v>
      </c>
      <c r="F3271" t="str">
        <f t="shared" si="257"/>
        <v>Wallumbilla</v>
      </c>
      <c r="G3271" t="str">
        <f t="shared" si="259"/>
        <v>Quarter</v>
      </c>
      <c r="H3271">
        <f t="shared" si="260"/>
        <v>2023</v>
      </c>
      <c r="I3271">
        <f t="shared" si="261"/>
        <v>92</v>
      </c>
      <c r="J3271">
        <f>D3271*PJ_per_contract*I3271</f>
        <v>0</v>
      </c>
    </row>
    <row r="3272" spans="1:10" x14ac:dyDescent="0.2">
      <c r="A3272" t="s">
        <v>72</v>
      </c>
      <c r="B3272" s="3">
        <v>44328</v>
      </c>
      <c r="C3272">
        <v>0</v>
      </c>
      <c r="D3272">
        <v>0</v>
      </c>
      <c r="E3272">
        <f t="shared" si="258"/>
        <v>2021</v>
      </c>
      <c r="F3272" t="str">
        <f t="shared" si="257"/>
        <v>Wallumbilla</v>
      </c>
      <c r="G3272" t="str">
        <f t="shared" si="259"/>
        <v>Quarter</v>
      </c>
      <c r="H3272">
        <f t="shared" si="260"/>
        <v>2023</v>
      </c>
      <c r="I3272">
        <f t="shared" si="261"/>
        <v>92</v>
      </c>
      <c r="J3272">
        <f>D3272*PJ_per_contract*I3272</f>
        <v>0</v>
      </c>
    </row>
    <row r="3273" spans="1:10" x14ac:dyDescent="0.2">
      <c r="A3273" t="s">
        <v>36</v>
      </c>
      <c r="B3273" s="3">
        <v>44329</v>
      </c>
      <c r="C3273">
        <v>0</v>
      </c>
      <c r="D3273">
        <v>0</v>
      </c>
      <c r="E3273">
        <f t="shared" si="258"/>
        <v>2021</v>
      </c>
      <c r="F3273" t="str">
        <f t="shared" si="257"/>
        <v>Victorian</v>
      </c>
      <c r="G3273" t="str">
        <f t="shared" si="259"/>
        <v>Month</v>
      </c>
      <c r="H3273">
        <f t="shared" si="260"/>
        <v>2021</v>
      </c>
      <c r="I3273">
        <f t="shared" si="261"/>
        <v>31</v>
      </c>
      <c r="J3273">
        <f>D3273*PJ_per_contract*I3273</f>
        <v>0</v>
      </c>
    </row>
    <row r="3274" spans="1:10" x14ac:dyDescent="0.2">
      <c r="A3274" t="s">
        <v>38</v>
      </c>
      <c r="B3274" s="3">
        <v>44329</v>
      </c>
      <c r="C3274">
        <v>0</v>
      </c>
      <c r="D3274">
        <v>0</v>
      </c>
      <c r="E3274">
        <f t="shared" si="258"/>
        <v>2021</v>
      </c>
      <c r="F3274" t="str">
        <f t="shared" si="257"/>
        <v>Victorian</v>
      </c>
      <c r="G3274" t="str">
        <f t="shared" si="259"/>
        <v>Quarter</v>
      </c>
      <c r="H3274">
        <f t="shared" si="260"/>
        <v>2021</v>
      </c>
      <c r="I3274">
        <f t="shared" si="261"/>
        <v>92</v>
      </c>
      <c r="J3274">
        <f>D3274*PJ_per_contract*I3274</f>
        <v>0</v>
      </c>
    </row>
    <row r="3275" spans="1:10" x14ac:dyDescent="0.2">
      <c r="A3275" t="s">
        <v>37</v>
      </c>
      <c r="B3275" s="3">
        <v>44329</v>
      </c>
      <c r="C3275">
        <v>0</v>
      </c>
      <c r="D3275">
        <v>0</v>
      </c>
      <c r="E3275">
        <f t="shared" si="258"/>
        <v>2021</v>
      </c>
      <c r="F3275" t="str">
        <f t="shared" si="257"/>
        <v>Victorian</v>
      </c>
      <c r="G3275" t="str">
        <f t="shared" si="259"/>
        <v>Month</v>
      </c>
      <c r="H3275">
        <f t="shared" si="260"/>
        <v>2021</v>
      </c>
      <c r="I3275">
        <f t="shared" si="261"/>
        <v>31</v>
      </c>
      <c r="J3275">
        <f>D3275*PJ_per_contract*I3275</f>
        <v>0</v>
      </c>
    </row>
    <row r="3276" spans="1:10" x14ac:dyDescent="0.2">
      <c r="A3276" t="s">
        <v>39</v>
      </c>
      <c r="B3276" s="3">
        <v>44329</v>
      </c>
      <c r="C3276">
        <v>127</v>
      </c>
      <c r="D3276">
        <v>0</v>
      </c>
      <c r="E3276">
        <f t="shared" si="258"/>
        <v>2021</v>
      </c>
      <c r="F3276" t="str">
        <f t="shared" si="257"/>
        <v>Wallumbilla</v>
      </c>
      <c r="G3276" t="str">
        <f t="shared" si="259"/>
        <v>Quarter</v>
      </c>
      <c r="H3276">
        <f t="shared" si="260"/>
        <v>2021</v>
      </c>
      <c r="I3276">
        <f t="shared" si="261"/>
        <v>92</v>
      </c>
      <c r="J3276">
        <f>D3276*PJ_per_contract*I3276</f>
        <v>0</v>
      </c>
    </row>
    <row r="3277" spans="1:10" x14ac:dyDescent="0.2">
      <c r="A3277" t="s">
        <v>65</v>
      </c>
      <c r="B3277" s="3">
        <v>44329</v>
      </c>
      <c r="C3277">
        <v>0</v>
      </c>
      <c r="D3277">
        <v>0</v>
      </c>
      <c r="E3277">
        <f t="shared" si="258"/>
        <v>2021</v>
      </c>
      <c r="F3277" t="str">
        <f t="shared" si="257"/>
        <v>Victorian</v>
      </c>
      <c r="G3277" t="str">
        <f t="shared" si="259"/>
        <v>Month</v>
      </c>
      <c r="H3277">
        <f t="shared" si="260"/>
        <v>2021</v>
      </c>
      <c r="I3277">
        <f t="shared" si="261"/>
        <v>31</v>
      </c>
      <c r="J3277">
        <f>D3277*PJ_per_contract*I3277</f>
        <v>0</v>
      </c>
    </row>
    <row r="3278" spans="1:10" x14ac:dyDescent="0.2">
      <c r="A3278" t="s">
        <v>66</v>
      </c>
      <c r="B3278" s="3">
        <v>44329</v>
      </c>
      <c r="C3278">
        <v>0</v>
      </c>
      <c r="D3278">
        <v>0</v>
      </c>
      <c r="E3278">
        <f t="shared" si="258"/>
        <v>2021</v>
      </c>
      <c r="F3278" t="str">
        <f t="shared" si="257"/>
        <v>Victorian</v>
      </c>
      <c r="G3278" t="str">
        <f t="shared" si="259"/>
        <v>Month</v>
      </c>
      <c r="H3278">
        <f t="shared" si="260"/>
        <v>2021</v>
      </c>
      <c r="I3278">
        <f t="shared" si="261"/>
        <v>31</v>
      </c>
      <c r="J3278">
        <f>D3278*PJ_per_contract*I3278</f>
        <v>0</v>
      </c>
    </row>
    <row r="3279" spans="1:10" x14ac:dyDescent="0.2">
      <c r="A3279" t="s">
        <v>40</v>
      </c>
      <c r="B3279" s="3">
        <v>44329</v>
      </c>
      <c r="C3279">
        <v>0</v>
      </c>
      <c r="D3279">
        <v>0</v>
      </c>
      <c r="E3279">
        <f t="shared" si="258"/>
        <v>2021</v>
      </c>
      <c r="F3279" t="str">
        <f t="shared" si="257"/>
        <v>Wallumbilla</v>
      </c>
      <c r="G3279" t="str">
        <f t="shared" si="259"/>
        <v>Strip</v>
      </c>
      <c r="H3279">
        <f t="shared" si="260"/>
        <v>2022</v>
      </c>
      <c r="I3279">
        <f t="shared" si="261"/>
        <v>365</v>
      </c>
      <c r="J3279">
        <f>D3279*PJ_per_contract*I3279</f>
        <v>0</v>
      </c>
    </row>
    <row r="3280" spans="1:10" x14ac:dyDescent="0.2">
      <c r="A3280" t="s">
        <v>67</v>
      </c>
      <c r="B3280" s="3">
        <v>44329</v>
      </c>
      <c r="C3280">
        <v>0</v>
      </c>
      <c r="D3280">
        <v>0</v>
      </c>
      <c r="E3280">
        <f t="shared" si="258"/>
        <v>2021</v>
      </c>
      <c r="F3280" t="str">
        <f t="shared" si="257"/>
        <v>Victorian</v>
      </c>
      <c r="G3280" t="str">
        <f t="shared" si="259"/>
        <v>Month</v>
      </c>
      <c r="H3280">
        <f t="shared" si="260"/>
        <v>2021</v>
      </c>
      <c r="I3280">
        <f t="shared" si="261"/>
        <v>31</v>
      </c>
      <c r="J3280">
        <f>D3280*PJ_per_contract*I3280</f>
        <v>0</v>
      </c>
    </row>
    <row r="3281" spans="1:10" x14ac:dyDescent="0.2">
      <c r="A3281" t="s">
        <v>41</v>
      </c>
      <c r="B3281" s="3">
        <v>44329</v>
      </c>
      <c r="C3281">
        <v>0</v>
      </c>
      <c r="D3281">
        <v>0</v>
      </c>
      <c r="E3281">
        <f t="shared" si="258"/>
        <v>2021</v>
      </c>
      <c r="F3281" t="str">
        <f t="shared" si="257"/>
        <v>Victorian</v>
      </c>
      <c r="G3281" t="str">
        <f t="shared" si="259"/>
        <v>Quarter</v>
      </c>
      <c r="H3281">
        <f t="shared" si="260"/>
        <v>2021</v>
      </c>
      <c r="I3281">
        <f t="shared" si="261"/>
        <v>92</v>
      </c>
      <c r="J3281">
        <f>D3281*PJ_per_contract*I3281</f>
        <v>0</v>
      </c>
    </row>
    <row r="3282" spans="1:10" x14ac:dyDescent="0.2">
      <c r="A3282" t="s">
        <v>42</v>
      </c>
      <c r="B3282" s="3">
        <v>44329</v>
      </c>
      <c r="C3282">
        <v>152</v>
      </c>
      <c r="D3282">
        <v>0</v>
      </c>
      <c r="E3282">
        <f t="shared" si="258"/>
        <v>2021</v>
      </c>
      <c r="F3282" t="str">
        <f t="shared" si="257"/>
        <v>Wallumbilla</v>
      </c>
      <c r="G3282" t="str">
        <f t="shared" si="259"/>
        <v>Quarter</v>
      </c>
      <c r="H3282">
        <f t="shared" si="260"/>
        <v>2021</v>
      </c>
      <c r="I3282">
        <f t="shared" si="261"/>
        <v>92</v>
      </c>
      <c r="J3282">
        <f>D3282*PJ_per_contract*I3282</f>
        <v>0</v>
      </c>
    </row>
    <row r="3283" spans="1:10" x14ac:dyDescent="0.2">
      <c r="A3283" t="s">
        <v>43</v>
      </c>
      <c r="B3283" s="3">
        <v>44329</v>
      </c>
      <c r="C3283">
        <v>0</v>
      </c>
      <c r="D3283">
        <v>0</v>
      </c>
      <c r="E3283">
        <f t="shared" si="258"/>
        <v>2021</v>
      </c>
      <c r="F3283" t="str">
        <f t="shared" si="257"/>
        <v>Victorian</v>
      </c>
      <c r="G3283" t="str">
        <f t="shared" si="259"/>
        <v>Quarter</v>
      </c>
      <c r="H3283">
        <f t="shared" si="260"/>
        <v>2021</v>
      </c>
      <c r="I3283">
        <f t="shared" si="261"/>
        <v>92</v>
      </c>
      <c r="J3283">
        <f>D3283*PJ_per_contract*I3283</f>
        <v>0</v>
      </c>
    </row>
    <row r="3284" spans="1:10" x14ac:dyDescent="0.2">
      <c r="A3284" t="s">
        <v>44</v>
      </c>
      <c r="B3284" s="3">
        <v>44329</v>
      </c>
      <c r="C3284">
        <v>90</v>
      </c>
      <c r="D3284">
        <v>0</v>
      </c>
      <c r="E3284">
        <f t="shared" si="258"/>
        <v>2021</v>
      </c>
      <c r="F3284" t="str">
        <f t="shared" si="257"/>
        <v>Wallumbilla</v>
      </c>
      <c r="G3284" t="str">
        <f t="shared" si="259"/>
        <v>Quarter</v>
      </c>
      <c r="H3284">
        <f t="shared" si="260"/>
        <v>2021</v>
      </c>
      <c r="I3284">
        <f t="shared" si="261"/>
        <v>92</v>
      </c>
      <c r="J3284">
        <f>D3284*PJ_per_contract*I3284</f>
        <v>0</v>
      </c>
    </row>
    <row r="3285" spans="1:10" x14ac:dyDescent="0.2">
      <c r="A3285" t="s">
        <v>45</v>
      </c>
      <c r="B3285" s="3">
        <v>44329</v>
      </c>
      <c r="C3285">
        <v>0</v>
      </c>
      <c r="D3285">
        <v>0</v>
      </c>
      <c r="E3285">
        <f t="shared" si="258"/>
        <v>2021</v>
      </c>
      <c r="F3285" t="str">
        <f t="shared" si="257"/>
        <v>Wallumbilla</v>
      </c>
      <c r="G3285" t="str">
        <f t="shared" si="259"/>
        <v>Strip</v>
      </c>
      <c r="H3285">
        <f t="shared" si="260"/>
        <v>2022</v>
      </c>
      <c r="I3285">
        <f t="shared" si="261"/>
        <v>365</v>
      </c>
      <c r="J3285">
        <f>D3285*PJ_per_contract*I3285</f>
        <v>0</v>
      </c>
    </row>
    <row r="3286" spans="1:10" x14ac:dyDescent="0.2">
      <c r="A3286" t="s">
        <v>46</v>
      </c>
      <c r="B3286" s="3">
        <v>44329</v>
      </c>
      <c r="C3286">
        <v>0</v>
      </c>
      <c r="D3286">
        <v>0</v>
      </c>
      <c r="E3286">
        <f t="shared" si="258"/>
        <v>2021</v>
      </c>
      <c r="F3286" t="str">
        <f t="shared" si="257"/>
        <v>Victorian</v>
      </c>
      <c r="G3286" t="str">
        <f t="shared" si="259"/>
        <v>Quarter</v>
      </c>
      <c r="H3286">
        <f t="shared" si="260"/>
        <v>2022</v>
      </c>
      <c r="I3286">
        <f t="shared" si="261"/>
        <v>92</v>
      </c>
      <c r="J3286">
        <f>D3286*PJ_per_contract*I3286</f>
        <v>0</v>
      </c>
    </row>
    <row r="3287" spans="1:10" x14ac:dyDescent="0.2">
      <c r="A3287" t="s">
        <v>47</v>
      </c>
      <c r="B3287" s="3">
        <v>44329</v>
      </c>
      <c r="C3287">
        <v>10</v>
      </c>
      <c r="D3287">
        <v>0</v>
      </c>
      <c r="E3287">
        <f t="shared" si="258"/>
        <v>2021</v>
      </c>
      <c r="F3287" t="str">
        <f t="shared" si="257"/>
        <v>Wallumbilla</v>
      </c>
      <c r="G3287" t="str">
        <f t="shared" si="259"/>
        <v>Quarter</v>
      </c>
      <c r="H3287">
        <f t="shared" si="260"/>
        <v>2022</v>
      </c>
      <c r="I3287">
        <f t="shared" si="261"/>
        <v>92</v>
      </c>
      <c r="J3287">
        <f>D3287*PJ_per_contract*I3287</f>
        <v>0</v>
      </c>
    </row>
    <row r="3288" spans="1:10" x14ac:dyDescent="0.2">
      <c r="A3288" t="s">
        <v>48</v>
      </c>
      <c r="B3288" s="3">
        <v>44329</v>
      </c>
      <c r="C3288">
        <v>0</v>
      </c>
      <c r="D3288">
        <v>0</v>
      </c>
      <c r="E3288">
        <f t="shared" si="258"/>
        <v>2021</v>
      </c>
      <c r="F3288" t="str">
        <f t="shared" si="257"/>
        <v>Victorian</v>
      </c>
      <c r="G3288" t="str">
        <f t="shared" si="259"/>
        <v>Quarter</v>
      </c>
      <c r="H3288">
        <f t="shared" si="260"/>
        <v>2022</v>
      </c>
      <c r="I3288">
        <f t="shared" si="261"/>
        <v>92</v>
      </c>
      <c r="J3288">
        <f>D3288*PJ_per_contract*I3288</f>
        <v>0</v>
      </c>
    </row>
    <row r="3289" spans="1:10" x14ac:dyDescent="0.2">
      <c r="A3289" t="s">
        <v>49</v>
      </c>
      <c r="B3289" s="3">
        <v>44329</v>
      </c>
      <c r="C3289">
        <v>25</v>
      </c>
      <c r="D3289">
        <v>0</v>
      </c>
      <c r="E3289">
        <f t="shared" si="258"/>
        <v>2021</v>
      </c>
      <c r="F3289" t="str">
        <f t="shared" si="257"/>
        <v>Wallumbilla</v>
      </c>
      <c r="G3289" t="str">
        <f t="shared" si="259"/>
        <v>Quarter</v>
      </c>
      <c r="H3289">
        <f t="shared" si="260"/>
        <v>2022</v>
      </c>
      <c r="I3289">
        <f t="shared" si="261"/>
        <v>92</v>
      </c>
      <c r="J3289">
        <f>D3289*PJ_per_contract*I3289</f>
        <v>0</v>
      </c>
    </row>
    <row r="3290" spans="1:10" x14ac:dyDescent="0.2">
      <c r="A3290" t="s">
        <v>59</v>
      </c>
      <c r="B3290" s="3">
        <v>44329</v>
      </c>
      <c r="C3290">
        <v>0</v>
      </c>
      <c r="D3290">
        <v>0</v>
      </c>
      <c r="E3290">
        <f t="shared" si="258"/>
        <v>2021</v>
      </c>
      <c r="F3290" t="str">
        <f t="shared" si="257"/>
        <v>Victorian</v>
      </c>
      <c r="G3290" t="str">
        <f t="shared" si="259"/>
        <v>Quarter</v>
      </c>
      <c r="H3290">
        <f t="shared" si="260"/>
        <v>2023</v>
      </c>
      <c r="I3290">
        <f t="shared" si="261"/>
        <v>92</v>
      </c>
      <c r="J3290">
        <f>D3290*PJ_per_contract*I3290</f>
        <v>0</v>
      </c>
    </row>
    <row r="3291" spans="1:10" x14ac:dyDescent="0.2">
      <c r="A3291" t="s">
        <v>52</v>
      </c>
      <c r="B3291" s="3">
        <v>44329</v>
      </c>
      <c r="C3291">
        <v>0</v>
      </c>
      <c r="D3291">
        <v>0</v>
      </c>
      <c r="E3291">
        <f t="shared" si="258"/>
        <v>2021</v>
      </c>
      <c r="F3291" t="str">
        <f t="shared" si="257"/>
        <v>Victorian</v>
      </c>
      <c r="G3291" t="str">
        <f t="shared" si="259"/>
        <v>Quarter</v>
      </c>
      <c r="H3291">
        <f t="shared" si="260"/>
        <v>2022</v>
      </c>
      <c r="I3291">
        <f t="shared" si="261"/>
        <v>92</v>
      </c>
      <c r="J3291">
        <f>D3291*PJ_per_contract*I3291</f>
        <v>0</v>
      </c>
    </row>
    <row r="3292" spans="1:10" x14ac:dyDescent="0.2">
      <c r="A3292" t="s">
        <v>55</v>
      </c>
      <c r="B3292" s="3">
        <v>44329</v>
      </c>
      <c r="C3292">
        <v>0</v>
      </c>
      <c r="D3292">
        <v>0</v>
      </c>
      <c r="E3292">
        <f t="shared" si="258"/>
        <v>2021</v>
      </c>
      <c r="F3292" t="str">
        <f t="shared" si="257"/>
        <v>Victorian</v>
      </c>
      <c r="G3292" t="str">
        <f t="shared" si="259"/>
        <v>Quarter</v>
      </c>
      <c r="H3292">
        <f t="shared" si="260"/>
        <v>2024</v>
      </c>
      <c r="I3292">
        <f t="shared" si="261"/>
        <v>92</v>
      </c>
      <c r="J3292">
        <f>D3292*PJ_per_contract*I3292</f>
        <v>0</v>
      </c>
    </row>
    <row r="3293" spans="1:10" x14ac:dyDescent="0.2">
      <c r="A3293" t="s">
        <v>50</v>
      </c>
      <c r="B3293" s="3">
        <v>44329</v>
      </c>
      <c r="C3293">
        <v>0</v>
      </c>
      <c r="D3293">
        <v>0</v>
      </c>
      <c r="E3293">
        <f t="shared" si="258"/>
        <v>2021</v>
      </c>
      <c r="F3293" t="str">
        <f t="shared" si="257"/>
        <v>Victorian</v>
      </c>
      <c r="G3293" t="str">
        <f t="shared" si="259"/>
        <v>Quarter</v>
      </c>
      <c r="H3293">
        <f t="shared" si="260"/>
        <v>2024</v>
      </c>
      <c r="I3293">
        <f t="shared" si="261"/>
        <v>92</v>
      </c>
      <c r="J3293">
        <f>D3293*PJ_per_contract*I3293</f>
        <v>0</v>
      </c>
    </row>
    <row r="3294" spans="1:10" x14ac:dyDescent="0.2">
      <c r="A3294" t="s">
        <v>57</v>
      </c>
      <c r="B3294" s="3">
        <v>44329</v>
      </c>
      <c r="C3294">
        <v>0</v>
      </c>
      <c r="D3294">
        <v>0</v>
      </c>
      <c r="E3294">
        <f t="shared" si="258"/>
        <v>2021</v>
      </c>
      <c r="F3294" t="str">
        <f t="shared" si="257"/>
        <v>Victorian</v>
      </c>
      <c r="G3294" t="str">
        <f t="shared" si="259"/>
        <v>Quarter</v>
      </c>
      <c r="H3294">
        <f t="shared" si="260"/>
        <v>2024</v>
      </c>
      <c r="I3294">
        <f t="shared" si="261"/>
        <v>92</v>
      </c>
      <c r="J3294">
        <f>D3294*PJ_per_contract*I3294</f>
        <v>0</v>
      </c>
    </row>
    <row r="3295" spans="1:10" x14ac:dyDescent="0.2">
      <c r="A3295" t="s">
        <v>69</v>
      </c>
      <c r="B3295" s="3">
        <v>44329</v>
      </c>
      <c r="C3295">
        <v>0</v>
      </c>
      <c r="D3295">
        <v>0</v>
      </c>
      <c r="E3295">
        <f t="shared" si="258"/>
        <v>2021</v>
      </c>
      <c r="F3295" t="str">
        <f t="shared" si="257"/>
        <v>Victorian</v>
      </c>
      <c r="G3295" t="str">
        <f t="shared" si="259"/>
        <v>Quarter</v>
      </c>
      <c r="H3295">
        <f t="shared" si="260"/>
        <v>2025</v>
      </c>
      <c r="I3295">
        <f t="shared" si="261"/>
        <v>92</v>
      </c>
      <c r="J3295">
        <f>D3295*PJ_per_contract*I3295</f>
        <v>0</v>
      </c>
    </row>
    <row r="3296" spans="1:10" x14ac:dyDescent="0.2">
      <c r="A3296" t="s">
        <v>58</v>
      </c>
      <c r="B3296" s="3">
        <v>44329</v>
      </c>
      <c r="C3296">
        <v>0</v>
      </c>
      <c r="D3296">
        <v>0</v>
      </c>
      <c r="E3296">
        <f t="shared" si="258"/>
        <v>2021</v>
      </c>
      <c r="F3296" t="str">
        <f t="shared" si="257"/>
        <v>Victorian</v>
      </c>
      <c r="G3296" t="str">
        <f t="shared" si="259"/>
        <v>Quarter</v>
      </c>
      <c r="H3296">
        <f t="shared" si="260"/>
        <v>2024</v>
      </c>
      <c r="I3296">
        <f t="shared" si="261"/>
        <v>92</v>
      </c>
      <c r="J3296">
        <f>D3296*PJ_per_contract*I3296</f>
        <v>0</v>
      </c>
    </row>
    <row r="3297" spans="1:10" x14ac:dyDescent="0.2">
      <c r="A3297" t="s">
        <v>54</v>
      </c>
      <c r="B3297" s="3">
        <v>44329</v>
      </c>
      <c r="C3297">
        <v>0</v>
      </c>
      <c r="D3297">
        <v>0</v>
      </c>
      <c r="E3297">
        <f t="shared" si="258"/>
        <v>2021</v>
      </c>
      <c r="F3297" t="str">
        <f t="shared" si="257"/>
        <v>Victorian</v>
      </c>
      <c r="G3297" t="str">
        <f t="shared" si="259"/>
        <v>Quarter</v>
      </c>
      <c r="H3297">
        <f t="shared" si="260"/>
        <v>2023</v>
      </c>
      <c r="I3297">
        <f t="shared" si="261"/>
        <v>92</v>
      </c>
      <c r="J3297">
        <f>D3297*PJ_per_contract*I3297</f>
        <v>0</v>
      </c>
    </row>
    <row r="3298" spans="1:10" x14ac:dyDescent="0.2">
      <c r="A3298" t="s">
        <v>56</v>
      </c>
      <c r="B3298" s="3">
        <v>44329</v>
      </c>
      <c r="C3298">
        <v>0</v>
      </c>
      <c r="D3298">
        <v>0</v>
      </c>
      <c r="E3298">
        <f t="shared" si="258"/>
        <v>2021</v>
      </c>
      <c r="F3298" t="str">
        <f t="shared" si="257"/>
        <v>Victorian</v>
      </c>
      <c r="G3298" t="str">
        <f t="shared" si="259"/>
        <v>Quarter</v>
      </c>
      <c r="H3298">
        <f t="shared" si="260"/>
        <v>2023</v>
      </c>
      <c r="I3298">
        <f t="shared" si="261"/>
        <v>92</v>
      </c>
      <c r="J3298">
        <f>D3298*PJ_per_contract*I3298</f>
        <v>0</v>
      </c>
    </row>
    <row r="3299" spans="1:10" x14ac:dyDescent="0.2">
      <c r="A3299" t="s">
        <v>51</v>
      </c>
      <c r="B3299" s="3">
        <v>44329</v>
      </c>
      <c r="C3299">
        <v>0</v>
      </c>
      <c r="D3299">
        <v>0</v>
      </c>
      <c r="E3299">
        <f t="shared" si="258"/>
        <v>2021</v>
      </c>
      <c r="F3299" t="str">
        <f t="shared" si="257"/>
        <v>Victorian</v>
      </c>
      <c r="G3299" t="str">
        <f t="shared" si="259"/>
        <v>Quarter</v>
      </c>
      <c r="H3299">
        <f t="shared" si="260"/>
        <v>2022</v>
      </c>
      <c r="I3299">
        <f t="shared" si="261"/>
        <v>92</v>
      </c>
      <c r="J3299">
        <f>D3299*PJ_per_contract*I3299</f>
        <v>0</v>
      </c>
    </row>
    <row r="3300" spans="1:10" x14ac:dyDescent="0.2">
      <c r="A3300" t="s">
        <v>53</v>
      </c>
      <c r="B3300" s="3">
        <v>44329</v>
      </c>
      <c r="C3300">
        <v>0</v>
      </c>
      <c r="D3300">
        <v>0</v>
      </c>
      <c r="E3300">
        <f t="shared" si="258"/>
        <v>2021</v>
      </c>
      <c r="F3300" t="str">
        <f t="shared" si="257"/>
        <v>Victorian</v>
      </c>
      <c r="G3300" t="str">
        <f t="shared" si="259"/>
        <v>Quarter</v>
      </c>
      <c r="H3300">
        <f t="shared" si="260"/>
        <v>2023</v>
      </c>
      <c r="I3300">
        <f t="shared" si="261"/>
        <v>92</v>
      </c>
      <c r="J3300">
        <f>D3300*PJ_per_contract*I3300</f>
        <v>0</v>
      </c>
    </row>
    <row r="3301" spans="1:10" x14ac:dyDescent="0.2">
      <c r="A3301" t="s">
        <v>68</v>
      </c>
      <c r="B3301" s="3">
        <v>44329</v>
      </c>
      <c r="C3301">
        <v>0</v>
      </c>
      <c r="D3301">
        <v>0</v>
      </c>
      <c r="E3301">
        <f t="shared" si="258"/>
        <v>2021</v>
      </c>
      <c r="F3301" t="str">
        <f t="shared" si="257"/>
        <v>Victorian</v>
      </c>
      <c r="G3301" t="str">
        <f t="shared" si="259"/>
        <v>Quarter</v>
      </c>
      <c r="H3301">
        <f t="shared" si="260"/>
        <v>2025</v>
      </c>
      <c r="I3301">
        <f t="shared" si="261"/>
        <v>92</v>
      </c>
      <c r="J3301">
        <f>D3301*PJ_per_contract*I3301</f>
        <v>0</v>
      </c>
    </row>
    <row r="3302" spans="1:10" x14ac:dyDescent="0.2">
      <c r="A3302" t="s">
        <v>60</v>
      </c>
      <c r="B3302" s="3">
        <v>44329</v>
      </c>
      <c r="C3302">
        <v>0</v>
      </c>
      <c r="D3302">
        <v>0</v>
      </c>
      <c r="E3302">
        <f t="shared" si="258"/>
        <v>2021</v>
      </c>
      <c r="F3302" t="str">
        <f t="shared" si="257"/>
        <v>Wallumbilla</v>
      </c>
      <c r="G3302" t="str">
        <f t="shared" si="259"/>
        <v>Strip</v>
      </c>
      <c r="H3302">
        <f t="shared" si="260"/>
        <v>2023</v>
      </c>
      <c r="I3302">
        <f t="shared" si="261"/>
        <v>365</v>
      </c>
      <c r="J3302">
        <f>D3302*PJ_per_contract*I3302</f>
        <v>0</v>
      </c>
    </row>
    <row r="3303" spans="1:10" x14ac:dyDescent="0.2">
      <c r="A3303" t="s">
        <v>61</v>
      </c>
      <c r="B3303" s="3">
        <v>44329</v>
      </c>
      <c r="C3303">
        <v>45</v>
      </c>
      <c r="D3303">
        <v>0</v>
      </c>
      <c r="E3303">
        <f t="shared" si="258"/>
        <v>2021</v>
      </c>
      <c r="F3303" t="str">
        <f t="shared" si="257"/>
        <v>Wallumbilla</v>
      </c>
      <c r="G3303" t="str">
        <f t="shared" si="259"/>
        <v>Quarter</v>
      </c>
      <c r="H3303">
        <f t="shared" si="260"/>
        <v>2022</v>
      </c>
      <c r="I3303">
        <f t="shared" si="261"/>
        <v>92</v>
      </c>
      <c r="J3303">
        <f>D3303*PJ_per_contract*I3303</f>
        <v>0</v>
      </c>
    </row>
    <row r="3304" spans="1:10" x14ac:dyDescent="0.2">
      <c r="A3304" t="s">
        <v>62</v>
      </c>
      <c r="B3304" s="3">
        <v>44329</v>
      </c>
      <c r="C3304">
        <v>10</v>
      </c>
      <c r="D3304">
        <v>0</v>
      </c>
      <c r="E3304">
        <f t="shared" si="258"/>
        <v>2021</v>
      </c>
      <c r="F3304" t="str">
        <f t="shared" si="257"/>
        <v>Wallumbilla</v>
      </c>
      <c r="G3304" t="str">
        <f t="shared" si="259"/>
        <v>Quarter</v>
      </c>
      <c r="H3304">
        <f t="shared" si="260"/>
        <v>2022</v>
      </c>
      <c r="I3304">
        <f t="shared" si="261"/>
        <v>92</v>
      </c>
      <c r="J3304">
        <f>D3304*PJ_per_contract*I3304</f>
        <v>0</v>
      </c>
    </row>
    <row r="3305" spans="1:10" x14ac:dyDescent="0.2">
      <c r="A3305" t="s">
        <v>70</v>
      </c>
      <c r="B3305" s="3">
        <v>44329</v>
      </c>
      <c r="C3305">
        <v>0</v>
      </c>
      <c r="D3305">
        <v>0</v>
      </c>
      <c r="E3305">
        <f t="shared" si="258"/>
        <v>2021</v>
      </c>
      <c r="F3305" t="str">
        <f t="shared" si="257"/>
        <v>Wallumbilla</v>
      </c>
      <c r="G3305" t="str">
        <f t="shared" si="259"/>
        <v>Strip</v>
      </c>
      <c r="H3305">
        <f t="shared" si="260"/>
        <v>2023</v>
      </c>
      <c r="I3305">
        <f t="shared" si="261"/>
        <v>365</v>
      </c>
      <c r="J3305">
        <f>D3305*PJ_per_contract*I3305</f>
        <v>0</v>
      </c>
    </row>
    <row r="3306" spans="1:10" x14ac:dyDescent="0.2">
      <c r="A3306" t="s">
        <v>63</v>
      </c>
      <c r="B3306" s="3">
        <v>44329</v>
      </c>
      <c r="C3306">
        <v>0</v>
      </c>
      <c r="D3306">
        <v>0</v>
      </c>
      <c r="E3306">
        <f t="shared" si="258"/>
        <v>2021</v>
      </c>
      <c r="F3306" t="str">
        <f t="shared" si="257"/>
        <v>Wallumbilla</v>
      </c>
      <c r="G3306" t="str">
        <f t="shared" si="259"/>
        <v>Quarter</v>
      </c>
      <c r="H3306">
        <f t="shared" si="260"/>
        <v>2023</v>
      </c>
      <c r="I3306">
        <f t="shared" si="261"/>
        <v>92</v>
      </c>
      <c r="J3306">
        <f>D3306*PJ_per_contract*I3306</f>
        <v>0</v>
      </c>
    </row>
    <row r="3307" spans="1:10" x14ac:dyDescent="0.2">
      <c r="A3307" t="s">
        <v>64</v>
      </c>
      <c r="B3307" s="3">
        <v>44329</v>
      </c>
      <c r="C3307">
        <v>0</v>
      </c>
      <c r="D3307">
        <v>0</v>
      </c>
      <c r="E3307">
        <f t="shared" si="258"/>
        <v>2021</v>
      </c>
      <c r="F3307" t="str">
        <f t="shared" si="257"/>
        <v>Wallumbilla</v>
      </c>
      <c r="G3307" t="str">
        <f t="shared" si="259"/>
        <v>Quarter</v>
      </c>
      <c r="H3307">
        <f t="shared" si="260"/>
        <v>2023</v>
      </c>
      <c r="I3307">
        <f t="shared" si="261"/>
        <v>92</v>
      </c>
      <c r="J3307">
        <f>D3307*PJ_per_contract*I3307</f>
        <v>0</v>
      </c>
    </row>
    <row r="3308" spans="1:10" x14ac:dyDescent="0.2">
      <c r="A3308" t="s">
        <v>71</v>
      </c>
      <c r="B3308" s="3">
        <v>44329</v>
      </c>
      <c r="C3308">
        <v>0</v>
      </c>
      <c r="D3308">
        <v>0</v>
      </c>
      <c r="E3308">
        <f t="shared" si="258"/>
        <v>2021</v>
      </c>
      <c r="F3308" t="str">
        <f t="shared" si="257"/>
        <v>Wallumbilla</v>
      </c>
      <c r="G3308" t="str">
        <f t="shared" si="259"/>
        <v>Quarter</v>
      </c>
      <c r="H3308">
        <f t="shared" si="260"/>
        <v>2023</v>
      </c>
      <c r="I3308">
        <f t="shared" si="261"/>
        <v>92</v>
      </c>
      <c r="J3308">
        <f>D3308*PJ_per_contract*I3308</f>
        <v>0</v>
      </c>
    </row>
    <row r="3309" spans="1:10" x14ac:dyDescent="0.2">
      <c r="A3309" t="s">
        <v>72</v>
      </c>
      <c r="B3309" s="3">
        <v>44329</v>
      </c>
      <c r="C3309">
        <v>0</v>
      </c>
      <c r="D3309">
        <v>0</v>
      </c>
      <c r="E3309">
        <f t="shared" si="258"/>
        <v>2021</v>
      </c>
      <c r="F3309" t="str">
        <f t="shared" si="257"/>
        <v>Wallumbilla</v>
      </c>
      <c r="G3309" t="str">
        <f t="shared" si="259"/>
        <v>Quarter</v>
      </c>
      <c r="H3309">
        <f t="shared" si="260"/>
        <v>2023</v>
      </c>
      <c r="I3309">
        <f t="shared" si="261"/>
        <v>92</v>
      </c>
      <c r="J3309">
        <f>D3309*PJ_per_contract*I3309</f>
        <v>0</v>
      </c>
    </row>
    <row r="3310" spans="1:10" x14ac:dyDescent="0.2">
      <c r="A3310" t="s">
        <v>36</v>
      </c>
      <c r="B3310" s="3">
        <v>44330</v>
      </c>
      <c r="C3310">
        <v>0</v>
      </c>
      <c r="D3310">
        <v>0</v>
      </c>
      <c r="E3310">
        <f t="shared" si="258"/>
        <v>2021</v>
      </c>
      <c r="F3310" t="str">
        <f t="shared" si="257"/>
        <v>Victorian</v>
      </c>
      <c r="G3310" t="str">
        <f t="shared" si="259"/>
        <v>Month</v>
      </c>
      <c r="H3310">
        <f t="shared" si="260"/>
        <v>2021</v>
      </c>
      <c r="I3310">
        <f t="shared" si="261"/>
        <v>31</v>
      </c>
      <c r="J3310">
        <f>D3310*PJ_per_contract*I3310</f>
        <v>0</v>
      </c>
    </row>
    <row r="3311" spans="1:10" x14ac:dyDescent="0.2">
      <c r="A3311" t="s">
        <v>37</v>
      </c>
      <c r="B3311" s="3">
        <v>44330</v>
      </c>
      <c r="C3311">
        <v>0</v>
      </c>
      <c r="D3311">
        <v>0</v>
      </c>
      <c r="E3311">
        <f t="shared" si="258"/>
        <v>2021</v>
      </c>
      <c r="F3311" t="str">
        <f t="shared" si="257"/>
        <v>Victorian</v>
      </c>
      <c r="G3311" t="str">
        <f t="shared" si="259"/>
        <v>Month</v>
      </c>
      <c r="H3311">
        <f t="shared" si="260"/>
        <v>2021</v>
      </c>
      <c r="I3311">
        <f t="shared" si="261"/>
        <v>31</v>
      </c>
      <c r="J3311">
        <f>D3311*PJ_per_contract*I3311</f>
        <v>0</v>
      </c>
    </row>
    <row r="3312" spans="1:10" x14ac:dyDescent="0.2">
      <c r="A3312" t="s">
        <v>38</v>
      </c>
      <c r="B3312" s="3">
        <v>44330</v>
      </c>
      <c r="C3312">
        <v>0</v>
      </c>
      <c r="D3312">
        <v>0</v>
      </c>
      <c r="E3312">
        <f t="shared" si="258"/>
        <v>2021</v>
      </c>
      <c r="F3312" t="str">
        <f t="shared" si="257"/>
        <v>Victorian</v>
      </c>
      <c r="G3312" t="str">
        <f t="shared" si="259"/>
        <v>Quarter</v>
      </c>
      <c r="H3312">
        <f t="shared" si="260"/>
        <v>2021</v>
      </c>
      <c r="I3312">
        <f t="shared" si="261"/>
        <v>92</v>
      </c>
      <c r="J3312">
        <f>D3312*PJ_per_contract*I3312</f>
        <v>0</v>
      </c>
    </row>
    <row r="3313" spans="1:10" x14ac:dyDescent="0.2">
      <c r="A3313" t="s">
        <v>39</v>
      </c>
      <c r="B3313" s="3">
        <v>44330</v>
      </c>
      <c r="C3313">
        <v>127</v>
      </c>
      <c r="D3313">
        <v>0</v>
      </c>
      <c r="E3313">
        <f t="shared" si="258"/>
        <v>2021</v>
      </c>
      <c r="F3313" t="str">
        <f t="shared" si="257"/>
        <v>Wallumbilla</v>
      </c>
      <c r="G3313" t="str">
        <f t="shared" si="259"/>
        <v>Quarter</v>
      </c>
      <c r="H3313">
        <f t="shared" si="260"/>
        <v>2021</v>
      </c>
      <c r="I3313">
        <f t="shared" si="261"/>
        <v>92</v>
      </c>
      <c r="J3313">
        <f>D3313*PJ_per_contract*I3313</f>
        <v>0</v>
      </c>
    </row>
    <row r="3314" spans="1:10" x14ac:dyDescent="0.2">
      <c r="A3314" t="s">
        <v>65</v>
      </c>
      <c r="B3314" s="3">
        <v>44330</v>
      </c>
      <c r="C3314">
        <v>0</v>
      </c>
      <c r="D3314">
        <v>0</v>
      </c>
      <c r="E3314">
        <f t="shared" si="258"/>
        <v>2021</v>
      </c>
      <c r="F3314" t="str">
        <f t="shared" si="257"/>
        <v>Victorian</v>
      </c>
      <c r="G3314" t="str">
        <f t="shared" si="259"/>
        <v>Month</v>
      </c>
      <c r="H3314">
        <f t="shared" si="260"/>
        <v>2021</v>
      </c>
      <c r="I3314">
        <f t="shared" si="261"/>
        <v>31</v>
      </c>
      <c r="J3314">
        <f>D3314*PJ_per_contract*I3314</f>
        <v>0</v>
      </c>
    </row>
    <row r="3315" spans="1:10" x14ac:dyDescent="0.2">
      <c r="A3315" t="s">
        <v>66</v>
      </c>
      <c r="B3315" s="3">
        <v>44330</v>
      </c>
      <c r="C3315">
        <v>0</v>
      </c>
      <c r="D3315">
        <v>0</v>
      </c>
      <c r="E3315">
        <f t="shared" si="258"/>
        <v>2021</v>
      </c>
      <c r="F3315" t="str">
        <f t="shared" si="257"/>
        <v>Victorian</v>
      </c>
      <c r="G3315" t="str">
        <f t="shared" si="259"/>
        <v>Month</v>
      </c>
      <c r="H3315">
        <f t="shared" si="260"/>
        <v>2021</v>
      </c>
      <c r="I3315">
        <f t="shared" si="261"/>
        <v>31</v>
      </c>
      <c r="J3315">
        <f>D3315*PJ_per_contract*I3315</f>
        <v>0</v>
      </c>
    </row>
    <row r="3316" spans="1:10" x14ac:dyDescent="0.2">
      <c r="A3316" t="s">
        <v>40</v>
      </c>
      <c r="B3316" s="3">
        <v>44330</v>
      </c>
      <c r="C3316">
        <v>0</v>
      </c>
      <c r="D3316">
        <v>0</v>
      </c>
      <c r="E3316">
        <f t="shared" si="258"/>
        <v>2021</v>
      </c>
      <c r="F3316" t="str">
        <f t="shared" si="257"/>
        <v>Wallumbilla</v>
      </c>
      <c r="G3316" t="str">
        <f t="shared" si="259"/>
        <v>Strip</v>
      </c>
      <c r="H3316">
        <f t="shared" si="260"/>
        <v>2022</v>
      </c>
      <c r="I3316">
        <f t="shared" si="261"/>
        <v>365</v>
      </c>
      <c r="J3316">
        <f>D3316*PJ_per_contract*I3316</f>
        <v>0</v>
      </c>
    </row>
    <row r="3317" spans="1:10" x14ac:dyDescent="0.2">
      <c r="A3317" t="s">
        <v>67</v>
      </c>
      <c r="B3317" s="3">
        <v>44330</v>
      </c>
      <c r="C3317">
        <v>0</v>
      </c>
      <c r="D3317">
        <v>0</v>
      </c>
      <c r="E3317">
        <f t="shared" si="258"/>
        <v>2021</v>
      </c>
      <c r="F3317" t="str">
        <f t="shared" si="257"/>
        <v>Victorian</v>
      </c>
      <c r="G3317" t="str">
        <f t="shared" si="259"/>
        <v>Month</v>
      </c>
      <c r="H3317">
        <f t="shared" si="260"/>
        <v>2021</v>
      </c>
      <c r="I3317">
        <f t="shared" si="261"/>
        <v>31</v>
      </c>
      <c r="J3317">
        <f>D3317*PJ_per_contract*I3317</f>
        <v>0</v>
      </c>
    </row>
    <row r="3318" spans="1:10" x14ac:dyDescent="0.2">
      <c r="A3318" t="s">
        <v>41</v>
      </c>
      <c r="B3318" s="3">
        <v>44330</v>
      </c>
      <c r="C3318">
        <v>0</v>
      </c>
      <c r="D3318">
        <v>0</v>
      </c>
      <c r="E3318">
        <f t="shared" si="258"/>
        <v>2021</v>
      </c>
      <c r="F3318" t="str">
        <f t="shared" si="257"/>
        <v>Victorian</v>
      </c>
      <c r="G3318" t="str">
        <f t="shared" si="259"/>
        <v>Quarter</v>
      </c>
      <c r="H3318">
        <f t="shared" si="260"/>
        <v>2021</v>
      </c>
      <c r="I3318">
        <f t="shared" si="261"/>
        <v>92</v>
      </c>
      <c r="J3318">
        <f>D3318*PJ_per_contract*I3318</f>
        <v>0</v>
      </c>
    </row>
    <row r="3319" spans="1:10" x14ac:dyDescent="0.2">
      <c r="A3319" t="s">
        <v>42</v>
      </c>
      <c r="B3319" s="3">
        <v>44330</v>
      </c>
      <c r="C3319">
        <v>152</v>
      </c>
      <c r="D3319">
        <v>0</v>
      </c>
      <c r="E3319">
        <f t="shared" si="258"/>
        <v>2021</v>
      </c>
      <c r="F3319" t="str">
        <f t="shared" si="257"/>
        <v>Wallumbilla</v>
      </c>
      <c r="G3319" t="str">
        <f t="shared" si="259"/>
        <v>Quarter</v>
      </c>
      <c r="H3319">
        <f t="shared" si="260"/>
        <v>2021</v>
      </c>
      <c r="I3319">
        <f t="shared" si="261"/>
        <v>92</v>
      </c>
      <c r="J3319">
        <f>D3319*PJ_per_contract*I3319</f>
        <v>0</v>
      </c>
    </row>
    <row r="3320" spans="1:10" x14ac:dyDescent="0.2">
      <c r="A3320" t="s">
        <v>43</v>
      </c>
      <c r="B3320" s="3">
        <v>44330</v>
      </c>
      <c r="C3320">
        <v>0</v>
      </c>
      <c r="D3320">
        <v>0</v>
      </c>
      <c r="E3320">
        <f t="shared" si="258"/>
        <v>2021</v>
      </c>
      <c r="F3320" t="str">
        <f t="shared" si="257"/>
        <v>Victorian</v>
      </c>
      <c r="G3320" t="str">
        <f t="shared" si="259"/>
        <v>Quarter</v>
      </c>
      <c r="H3320">
        <f t="shared" si="260"/>
        <v>2021</v>
      </c>
      <c r="I3320">
        <f t="shared" si="261"/>
        <v>92</v>
      </c>
      <c r="J3320">
        <f>D3320*PJ_per_contract*I3320</f>
        <v>0</v>
      </c>
    </row>
    <row r="3321" spans="1:10" x14ac:dyDescent="0.2">
      <c r="A3321" t="s">
        <v>44</v>
      </c>
      <c r="B3321" s="3">
        <v>44330</v>
      </c>
      <c r="C3321">
        <v>90</v>
      </c>
      <c r="D3321">
        <v>0</v>
      </c>
      <c r="E3321">
        <f t="shared" si="258"/>
        <v>2021</v>
      </c>
      <c r="F3321" t="str">
        <f t="shared" si="257"/>
        <v>Wallumbilla</v>
      </c>
      <c r="G3321" t="str">
        <f t="shared" si="259"/>
        <v>Quarter</v>
      </c>
      <c r="H3321">
        <f t="shared" si="260"/>
        <v>2021</v>
      </c>
      <c r="I3321">
        <f t="shared" si="261"/>
        <v>92</v>
      </c>
      <c r="J3321">
        <f>D3321*PJ_per_contract*I3321</f>
        <v>0</v>
      </c>
    </row>
    <row r="3322" spans="1:10" x14ac:dyDescent="0.2">
      <c r="A3322" t="s">
        <v>45</v>
      </c>
      <c r="B3322" s="3">
        <v>44330</v>
      </c>
      <c r="C3322">
        <v>0</v>
      </c>
      <c r="D3322">
        <v>0</v>
      </c>
      <c r="E3322">
        <f t="shared" si="258"/>
        <v>2021</v>
      </c>
      <c r="F3322" t="str">
        <f t="shared" si="257"/>
        <v>Wallumbilla</v>
      </c>
      <c r="G3322" t="str">
        <f t="shared" si="259"/>
        <v>Strip</v>
      </c>
      <c r="H3322">
        <f t="shared" si="260"/>
        <v>2022</v>
      </c>
      <c r="I3322">
        <f t="shared" si="261"/>
        <v>365</v>
      </c>
      <c r="J3322">
        <f>D3322*PJ_per_contract*I3322</f>
        <v>0</v>
      </c>
    </row>
    <row r="3323" spans="1:10" x14ac:dyDescent="0.2">
      <c r="A3323" t="s">
        <v>46</v>
      </c>
      <c r="B3323" s="3">
        <v>44330</v>
      </c>
      <c r="C3323">
        <v>0</v>
      </c>
      <c r="D3323">
        <v>0</v>
      </c>
      <c r="E3323">
        <f t="shared" si="258"/>
        <v>2021</v>
      </c>
      <c r="F3323" t="str">
        <f t="shared" si="257"/>
        <v>Victorian</v>
      </c>
      <c r="G3323" t="str">
        <f t="shared" si="259"/>
        <v>Quarter</v>
      </c>
      <c r="H3323">
        <f t="shared" si="260"/>
        <v>2022</v>
      </c>
      <c r="I3323">
        <f t="shared" si="261"/>
        <v>92</v>
      </c>
      <c r="J3323">
        <f>D3323*PJ_per_contract*I3323</f>
        <v>0</v>
      </c>
    </row>
    <row r="3324" spans="1:10" x14ac:dyDescent="0.2">
      <c r="A3324" t="s">
        <v>47</v>
      </c>
      <c r="B3324" s="3">
        <v>44330</v>
      </c>
      <c r="C3324">
        <v>10</v>
      </c>
      <c r="D3324">
        <v>0</v>
      </c>
      <c r="E3324">
        <f t="shared" si="258"/>
        <v>2021</v>
      </c>
      <c r="F3324" t="str">
        <f t="shared" si="257"/>
        <v>Wallumbilla</v>
      </c>
      <c r="G3324" t="str">
        <f t="shared" si="259"/>
        <v>Quarter</v>
      </c>
      <c r="H3324">
        <f t="shared" si="260"/>
        <v>2022</v>
      </c>
      <c r="I3324">
        <f t="shared" si="261"/>
        <v>92</v>
      </c>
      <c r="J3324">
        <f>D3324*PJ_per_contract*I3324</f>
        <v>0</v>
      </c>
    </row>
    <row r="3325" spans="1:10" x14ac:dyDescent="0.2">
      <c r="A3325" t="s">
        <v>48</v>
      </c>
      <c r="B3325" s="3">
        <v>44330</v>
      </c>
      <c r="C3325">
        <v>0</v>
      </c>
      <c r="D3325">
        <v>0</v>
      </c>
      <c r="E3325">
        <f t="shared" si="258"/>
        <v>2021</v>
      </c>
      <c r="F3325" t="str">
        <f t="shared" si="257"/>
        <v>Victorian</v>
      </c>
      <c r="G3325" t="str">
        <f t="shared" si="259"/>
        <v>Quarter</v>
      </c>
      <c r="H3325">
        <f t="shared" si="260"/>
        <v>2022</v>
      </c>
      <c r="I3325">
        <f t="shared" si="261"/>
        <v>92</v>
      </c>
      <c r="J3325">
        <f>D3325*PJ_per_contract*I3325</f>
        <v>0</v>
      </c>
    </row>
    <row r="3326" spans="1:10" x14ac:dyDescent="0.2">
      <c r="A3326" t="s">
        <v>49</v>
      </c>
      <c r="B3326" s="3">
        <v>44330</v>
      </c>
      <c r="C3326">
        <v>25</v>
      </c>
      <c r="D3326">
        <v>0</v>
      </c>
      <c r="E3326">
        <f t="shared" si="258"/>
        <v>2021</v>
      </c>
      <c r="F3326" t="str">
        <f t="shared" si="257"/>
        <v>Wallumbilla</v>
      </c>
      <c r="G3326" t="str">
        <f t="shared" si="259"/>
        <v>Quarter</v>
      </c>
      <c r="H3326">
        <f t="shared" si="260"/>
        <v>2022</v>
      </c>
      <c r="I3326">
        <f t="shared" si="261"/>
        <v>92</v>
      </c>
      <c r="J3326">
        <f>D3326*PJ_per_contract*I3326</f>
        <v>0</v>
      </c>
    </row>
    <row r="3327" spans="1:10" x14ac:dyDescent="0.2">
      <c r="A3327" t="s">
        <v>59</v>
      </c>
      <c r="B3327" s="3">
        <v>44330</v>
      </c>
      <c r="C3327">
        <v>0</v>
      </c>
      <c r="D3327">
        <v>0</v>
      </c>
      <c r="E3327">
        <f t="shared" si="258"/>
        <v>2021</v>
      </c>
      <c r="F3327" t="str">
        <f t="shared" si="257"/>
        <v>Victorian</v>
      </c>
      <c r="G3327" t="str">
        <f t="shared" si="259"/>
        <v>Quarter</v>
      </c>
      <c r="H3327">
        <f t="shared" si="260"/>
        <v>2023</v>
      </c>
      <c r="I3327">
        <f t="shared" si="261"/>
        <v>92</v>
      </c>
      <c r="J3327">
        <f>D3327*PJ_per_contract*I3327</f>
        <v>0</v>
      </c>
    </row>
    <row r="3328" spans="1:10" x14ac:dyDescent="0.2">
      <c r="A3328" t="s">
        <v>68</v>
      </c>
      <c r="B3328" s="3">
        <v>44330</v>
      </c>
      <c r="C3328">
        <v>0</v>
      </c>
      <c r="D3328">
        <v>0</v>
      </c>
      <c r="E3328">
        <f t="shared" si="258"/>
        <v>2021</v>
      </c>
      <c r="F3328" t="str">
        <f t="shared" si="257"/>
        <v>Victorian</v>
      </c>
      <c r="G3328" t="str">
        <f t="shared" si="259"/>
        <v>Quarter</v>
      </c>
      <c r="H3328">
        <f t="shared" si="260"/>
        <v>2025</v>
      </c>
      <c r="I3328">
        <f t="shared" si="261"/>
        <v>92</v>
      </c>
      <c r="J3328">
        <f>D3328*PJ_per_contract*I3328</f>
        <v>0</v>
      </c>
    </row>
    <row r="3329" spans="1:10" x14ac:dyDescent="0.2">
      <c r="A3329" t="s">
        <v>69</v>
      </c>
      <c r="B3329" s="3">
        <v>44330</v>
      </c>
      <c r="C3329">
        <v>0</v>
      </c>
      <c r="D3329">
        <v>0</v>
      </c>
      <c r="E3329">
        <f t="shared" si="258"/>
        <v>2021</v>
      </c>
      <c r="F3329" t="str">
        <f t="shared" si="257"/>
        <v>Victorian</v>
      </c>
      <c r="G3329" t="str">
        <f t="shared" si="259"/>
        <v>Quarter</v>
      </c>
      <c r="H3329">
        <f t="shared" si="260"/>
        <v>2025</v>
      </c>
      <c r="I3329">
        <f t="shared" si="261"/>
        <v>92</v>
      </c>
      <c r="J3329">
        <f>D3329*PJ_per_contract*I3329</f>
        <v>0</v>
      </c>
    </row>
    <row r="3330" spans="1:10" x14ac:dyDescent="0.2">
      <c r="A3330" t="s">
        <v>56</v>
      </c>
      <c r="B3330" s="3">
        <v>44330</v>
      </c>
      <c r="C3330">
        <v>0</v>
      </c>
      <c r="D3330">
        <v>0</v>
      </c>
      <c r="E3330">
        <f t="shared" si="258"/>
        <v>2021</v>
      </c>
      <c r="F3330" t="str">
        <f t="shared" ref="F3330:F3393" si="262">IF(OR(LEFT(A3330,2)="GJ",LEFT(A3330,2)="GK"),"Victorian",IF(OR(LEFT(A3330,2)="GX",LEFT(A3330,2)="GY"),"Wallumbilla","NA"))</f>
        <v>Victorian</v>
      </c>
      <c r="G3330" t="str">
        <f t="shared" si="259"/>
        <v>Quarter</v>
      </c>
      <c r="H3330">
        <f t="shared" si="260"/>
        <v>2023</v>
      </c>
      <c r="I3330">
        <f t="shared" si="261"/>
        <v>92</v>
      </c>
      <c r="J3330">
        <f>D3330*PJ_per_contract*I3330</f>
        <v>0</v>
      </c>
    </row>
    <row r="3331" spans="1:10" x14ac:dyDescent="0.2">
      <c r="A3331" t="s">
        <v>53</v>
      </c>
      <c r="B3331" s="3">
        <v>44330</v>
      </c>
      <c r="C3331">
        <v>0</v>
      </c>
      <c r="D3331">
        <v>0</v>
      </c>
      <c r="E3331">
        <f t="shared" ref="E3331:E3394" si="263">YEAR(B3331)</f>
        <v>2021</v>
      </c>
      <c r="F3331" t="str">
        <f t="shared" si="262"/>
        <v>Victorian</v>
      </c>
      <c r="G3331" t="str">
        <f t="shared" ref="G3331:G3394" si="264">IF(LEFT(A3331,2)="GJ","Month",IF(OR(LEFT(A3331,2)="GK",LEFT(A3331,2)="GX"),"Quarter",IF(LEFT(A3331,2)="GY","Strip","NA")))</f>
        <v>Quarter</v>
      </c>
      <c r="H3331">
        <f t="shared" ref="H3331:H3394" si="265">VALUE(MID(A3331,4,4))</f>
        <v>2023</v>
      </c>
      <c r="I3331">
        <f t="shared" ref="I3331:I3394" si="266">IF(G3331="Month",_xlfn.DAYS(EOMONTH(B3331,0),EOMONTH(B3331,-1)),IF(G3331="Quarter",_xlfn.DAYS(EOMONTH(B3331,2),EOMONTH(B3331,-1)),365))</f>
        <v>92</v>
      </c>
      <c r="J3331">
        <f>D3331*PJ_per_contract*I3331</f>
        <v>0</v>
      </c>
    </row>
    <row r="3332" spans="1:10" x14ac:dyDescent="0.2">
      <c r="A3332" t="s">
        <v>50</v>
      </c>
      <c r="B3332" s="3">
        <v>44330</v>
      </c>
      <c r="C3332">
        <v>0</v>
      </c>
      <c r="D3332">
        <v>0</v>
      </c>
      <c r="E3332">
        <f t="shared" si="263"/>
        <v>2021</v>
      </c>
      <c r="F3332" t="str">
        <f t="shared" si="262"/>
        <v>Victorian</v>
      </c>
      <c r="G3332" t="str">
        <f t="shared" si="264"/>
        <v>Quarter</v>
      </c>
      <c r="H3332">
        <f t="shared" si="265"/>
        <v>2024</v>
      </c>
      <c r="I3332">
        <f t="shared" si="266"/>
        <v>92</v>
      </c>
      <c r="J3332">
        <f>D3332*PJ_per_contract*I3332</f>
        <v>0</v>
      </c>
    </row>
    <row r="3333" spans="1:10" x14ac:dyDescent="0.2">
      <c r="A3333" t="s">
        <v>58</v>
      </c>
      <c r="B3333" s="3">
        <v>44330</v>
      </c>
      <c r="C3333">
        <v>0</v>
      </c>
      <c r="D3333">
        <v>0</v>
      </c>
      <c r="E3333">
        <f t="shared" si="263"/>
        <v>2021</v>
      </c>
      <c r="F3333" t="str">
        <f t="shared" si="262"/>
        <v>Victorian</v>
      </c>
      <c r="G3333" t="str">
        <f t="shared" si="264"/>
        <v>Quarter</v>
      </c>
      <c r="H3333">
        <f t="shared" si="265"/>
        <v>2024</v>
      </c>
      <c r="I3333">
        <f t="shared" si="266"/>
        <v>92</v>
      </c>
      <c r="J3333">
        <f>D3333*PJ_per_contract*I3333</f>
        <v>0</v>
      </c>
    </row>
    <row r="3334" spans="1:10" x14ac:dyDescent="0.2">
      <c r="A3334" t="s">
        <v>52</v>
      </c>
      <c r="B3334" s="3">
        <v>44330</v>
      </c>
      <c r="C3334">
        <v>0</v>
      </c>
      <c r="D3334">
        <v>0</v>
      </c>
      <c r="E3334">
        <f t="shared" si="263"/>
        <v>2021</v>
      </c>
      <c r="F3334" t="str">
        <f t="shared" si="262"/>
        <v>Victorian</v>
      </c>
      <c r="G3334" t="str">
        <f t="shared" si="264"/>
        <v>Quarter</v>
      </c>
      <c r="H3334">
        <f t="shared" si="265"/>
        <v>2022</v>
      </c>
      <c r="I3334">
        <f t="shared" si="266"/>
        <v>92</v>
      </c>
      <c r="J3334">
        <f>D3334*PJ_per_contract*I3334</f>
        <v>0</v>
      </c>
    </row>
    <row r="3335" spans="1:10" x14ac:dyDescent="0.2">
      <c r="A3335" t="s">
        <v>51</v>
      </c>
      <c r="B3335" s="3">
        <v>44330</v>
      </c>
      <c r="C3335">
        <v>0</v>
      </c>
      <c r="D3335">
        <v>0</v>
      </c>
      <c r="E3335">
        <f t="shared" si="263"/>
        <v>2021</v>
      </c>
      <c r="F3335" t="str">
        <f t="shared" si="262"/>
        <v>Victorian</v>
      </c>
      <c r="G3335" t="str">
        <f t="shared" si="264"/>
        <v>Quarter</v>
      </c>
      <c r="H3335">
        <f t="shared" si="265"/>
        <v>2022</v>
      </c>
      <c r="I3335">
        <f t="shared" si="266"/>
        <v>92</v>
      </c>
      <c r="J3335">
        <f>D3335*PJ_per_contract*I3335</f>
        <v>0</v>
      </c>
    </row>
    <row r="3336" spans="1:10" x14ac:dyDescent="0.2">
      <c r="A3336" t="s">
        <v>54</v>
      </c>
      <c r="B3336" s="3">
        <v>44330</v>
      </c>
      <c r="C3336">
        <v>0</v>
      </c>
      <c r="D3336">
        <v>0</v>
      </c>
      <c r="E3336">
        <f t="shared" si="263"/>
        <v>2021</v>
      </c>
      <c r="F3336" t="str">
        <f t="shared" si="262"/>
        <v>Victorian</v>
      </c>
      <c r="G3336" t="str">
        <f t="shared" si="264"/>
        <v>Quarter</v>
      </c>
      <c r="H3336">
        <f t="shared" si="265"/>
        <v>2023</v>
      </c>
      <c r="I3336">
        <f t="shared" si="266"/>
        <v>92</v>
      </c>
      <c r="J3336">
        <f>D3336*PJ_per_contract*I3336</f>
        <v>0</v>
      </c>
    </row>
    <row r="3337" spans="1:10" x14ac:dyDescent="0.2">
      <c r="A3337" t="s">
        <v>55</v>
      </c>
      <c r="B3337" s="3">
        <v>44330</v>
      </c>
      <c r="C3337">
        <v>0</v>
      </c>
      <c r="D3337">
        <v>0</v>
      </c>
      <c r="E3337">
        <f t="shared" si="263"/>
        <v>2021</v>
      </c>
      <c r="F3337" t="str">
        <f t="shared" si="262"/>
        <v>Victorian</v>
      </c>
      <c r="G3337" t="str">
        <f t="shared" si="264"/>
        <v>Quarter</v>
      </c>
      <c r="H3337">
        <f t="shared" si="265"/>
        <v>2024</v>
      </c>
      <c r="I3337">
        <f t="shared" si="266"/>
        <v>92</v>
      </c>
      <c r="J3337">
        <f>D3337*PJ_per_contract*I3337</f>
        <v>0</v>
      </c>
    </row>
    <row r="3338" spans="1:10" x14ac:dyDescent="0.2">
      <c r="A3338" t="s">
        <v>57</v>
      </c>
      <c r="B3338" s="3">
        <v>44330</v>
      </c>
      <c r="C3338">
        <v>0</v>
      </c>
      <c r="D3338">
        <v>0</v>
      </c>
      <c r="E3338">
        <f t="shared" si="263"/>
        <v>2021</v>
      </c>
      <c r="F3338" t="str">
        <f t="shared" si="262"/>
        <v>Victorian</v>
      </c>
      <c r="G3338" t="str">
        <f t="shared" si="264"/>
        <v>Quarter</v>
      </c>
      <c r="H3338">
        <f t="shared" si="265"/>
        <v>2024</v>
      </c>
      <c r="I3338">
        <f t="shared" si="266"/>
        <v>92</v>
      </c>
      <c r="J3338">
        <f>D3338*PJ_per_contract*I3338</f>
        <v>0</v>
      </c>
    </row>
    <row r="3339" spans="1:10" x14ac:dyDescent="0.2">
      <c r="A3339" t="s">
        <v>60</v>
      </c>
      <c r="B3339" s="3">
        <v>44330</v>
      </c>
      <c r="C3339">
        <v>0</v>
      </c>
      <c r="D3339">
        <v>0</v>
      </c>
      <c r="E3339">
        <f t="shared" si="263"/>
        <v>2021</v>
      </c>
      <c r="F3339" t="str">
        <f t="shared" si="262"/>
        <v>Wallumbilla</v>
      </c>
      <c r="G3339" t="str">
        <f t="shared" si="264"/>
        <v>Strip</v>
      </c>
      <c r="H3339">
        <f t="shared" si="265"/>
        <v>2023</v>
      </c>
      <c r="I3339">
        <f t="shared" si="266"/>
        <v>365</v>
      </c>
      <c r="J3339">
        <f>D3339*PJ_per_contract*I3339</f>
        <v>0</v>
      </c>
    </row>
    <row r="3340" spans="1:10" x14ac:dyDescent="0.2">
      <c r="A3340" t="s">
        <v>61</v>
      </c>
      <c r="B3340" s="3">
        <v>44330</v>
      </c>
      <c r="C3340">
        <v>45</v>
      </c>
      <c r="D3340">
        <v>0</v>
      </c>
      <c r="E3340">
        <f t="shared" si="263"/>
        <v>2021</v>
      </c>
      <c r="F3340" t="str">
        <f t="shared" si="262"/>
        <v>Wallumbilla</v>
      </c>
      <c r="G3340" t="str">
        <f t="shared" si="264"/>
        <v>Quarter</v>
      </c>
      <c r="H3340">
        <f t="shared" si="265"/>
        <v>2022</v>
      </c>
      <c r="I3340">
        <f t="shared" si="266"/>
        <v>92</v>
      </c>
      <c r="J3340">
        <f>D3340*PJ_per_contract*I3340</f>
        <v>0</v>
      </c>
    </row>
    <row r="3341" spans="1:10" x14ac:dyDescent="0.2">
      <c r="A3341" t="s">
        <v>62</v>
      </c>
      <c r="B3341" s="3">
        <v>44330</v>
      </c>
      <c r="C3341">
        <v>10</v>
      </c>
      <c r="D3341">
        <v>0</v>
      </c>
      <c r="E3341">
        <f t="shared" si="263"/>
        <v>2021</v>
      </c>
      <c r="F3341" t="str">
        <f t="shared" si="262"/>
        <v>Wallumbilla</v>
      </c>
      <c r="G3341" t="str">
        <f t="shared" si="264"/>
        <v>Quarter</v>
      </c>
      <c r="H3341">
        <f t="shared" si="265"/>
        <v>2022</v>
      </c>
      <c r="I3341">
        <f t="shared" si="266"/>
        <v>92</v>
      </c>
      <c r="J3341">
        <f>D3341*PJ_per_contract*I3341</f>
        <v>0</v>
      </c>
    </row>
    <row r="3342" spans="1:10" x14ac:dyDescent="0.2">
      <c r="A3342" t="s">
        <v>70</v>
      </c>
      <c r="B3342" s="3">
        <v>44330</v>
      </c>
      <c r="C3342">
        <v>0</v>
      </c>
      <c r="D3342">
        <v>0</v>
      </c>
      <c r="E3342">
        <f t="shared" si="263"/>
        <v>2021</v>
      </c>
      <c r="F3342" t="str">
        <f t="shared" si="262"/>
        <v>Wallumbilla</v>
      </c>
      <c r="G3342" t="str">
        <f t="shared" si="264"/>
        <v>Strip</v>
      </c>
      <c r="H3342">
        <f t="shared" si="265"/>
        <v>2023</v>
      </c>
      <c r="I3342">
        <f t="shared" si="266"/>
        <v>365</v>
      </c>
      <c r="J3342">
        <f>D3342*PJ_per_contract*I3342</f>
        <v>0</v>
      </c>
    </row>
    <row r="3343" spans="1:10" x14ac:dyDescent="0.2">
      <c r="A3343" t="s">
        <v>63</v>
      </c>
      <c r="B3343" s="3">
        <v>44330</v>
      </c>
      <c r="C3343">
        <v>0</v>
      </c>
      <c r="D3343">
        <v>0</v>
      </c>
      <c r="E3343">
        <f t="shared" si="263"/>
        <v>2021</v>
      </c>
      <c r="F3343" t="str">
        <f t="shared" si="262"/>
        <v>Wallumbilla</v>
      </c>
      <c r="G3343" t="str">
        <f t="shared" si="264"/>
        <v>Quarter</v>
      </c>
      <c r="H3343">
        <f t="shared" si="265"/>
        <v>2023</v>
      </c>
      <c r="I3343">
        <f t="shared" si="266"/>
        <v>92</v>
      </c>
      <c r="J3343">
        <f>D3343*PJ_per_contract*I3343</f>
        <v>0</v>
      </c>
    </row>
    <row r="3344" spans="1:10" x14ac:dyDescent="0.2">
      <c r="A3344" t="s">
        <v>64</v>
      </c>
      <c r="B3344" s="3">
        <v>44330</v>
      </c>
      <c r="C3344">
        <v>0</v>
      </c>
      <c r="D3344">
        <v>0</v>
      </c>
      <c r="E3344">
        <f t="shared" si="263"/>
        <v>2021</v>
      </c>
      <c r="F3344" t="str">
        <f t="shared" si="262"/>
        <v>Wallumbilla</v>
      </c>
      <c r="G3344" t="str">
        <f t="shared" si="264"/>
        <v>Quarter</v>
      </c>
      <c r="H3344">
        <f t="shared" si="265"/>
        <v>2023</v>
      </c>
      <c r="I3344">
        <f t="shared" si="266"/>
        <v>92</v>
      </c>
      <c r="J3344">
        <f>D3344*PJ_per_contract*I3344</f>
        <v>0</v>
      </c>
    </row>
    <row r="3345" spans="1:10" x14ac:dyDescent="0.2">
      <c r="A3345" t="s">
        <v>71</v>
      </c>
      <c r="B3345" s="3">
        <v>44330</v>
      </c>
      <c r="C3345">
        <v>0</v>
      </c>
      <c r="D3345">
        <v>0</v>
      </c>
      <c r="E3345">
        <f t="shared" si="263"/>
        <v>2021</v>
      </c>
      <c r="F3345" t="str">
        <f t="shared" si="262"/>
        <v>Wallumbilla</v>
      </c>
      <c r="G3345" t="str">
        <f t="shared" si="264"/>
        <v>Quarter</v>
      </c>
      <c r="H3345">
        <f t="shared" si="265"/>
        <v>2023</v>
      </c>
      <c r="I3345">
        <f t="shared" si="266"/>
        <v>92</v>
      </c>
      <c r="J3345">
        <f>D3345*PJ_per_contract*I3345</f>
        <v>0</v>
      </c>
    </row>
    <row r="3346" spans="1:10" x14ac:dyDescent="0.2">
      <c r="A3346" t="s">
        <v>72</v>
      </c>
      <c r="B3346" s="3">
        <v>44330</v>
      </c>
      <c r="C3346">
        <v>0</v>
      </c>
      <c r="D3346">
        <v>0</v>
      </c>
      <c r="E3346">
        <f t="shared" si="263"/>
        <v>2021</v>
      </c>
      <c r="F3346" t="str">
        <f t="shared" si="262"/>
        <v>Wallumbilla</v>
      </c>
      <c r="G3346" t="str">
        <f t="shared" si="264"/>
        <v>Quarter</v>
      </c>
      <c r="H3346">
        <f t="shared" si="265"/>
        <v>2023</v>
      </c>
      <c r="I3346">
        <f t="shared" si="266"/>
        <v>92</v>
      </c>
      <c r="J3346">
        <f>D3346*PJ_per_contract*I3346</f>
        <v>0</v>
      </c>
    </row>
    <row r="3347" spans="1:10" x14ac:dyDescent="0.2">
      <c r="A3347" t="s">
        <v>36</v>
      </c>
      <c r="B3347" s="3">
        <v>44333</v>
      </c>
      <c r="C3347">
        <v>0</v>
      </c>
      <c r="D3347">
        <v>0</v>
      </c>
      <c r="E3347">
        <f t="shared" si="263"/>
        <v>2021</v>
      </c>
      <c r="F3347" t="str">
        <f t="shared" si="262"/>
        <v>Victorian</v>
      </c>
      <c r="G3347" t="str">
        <f t="shared" si="264"/>
        <v>Month</v>
      </c>
      <c r="H3347">
        <f t="shared" si="265"/>
        <v>2021</v>
      </c>
      <c r="I3347">
        <f t="shared" si="266"/>
        <v>31</v>
      </c>
      <c r="J3347">
        <f>D3347*PJ_per_contract*I3347</f>
        <v>0</v>
      </c>
    </row>
    <row r="3348" spans="1:10" x14ac:dyDescent="0.2">
      <c r="A3348" t="s">
        <v>37</v>
      </c>
      <c r="B3348" s="3">
        <v>44333</v>
      </c>
      <c r="C3348">
        <v>0</v>
      </c>
      <c r="D3348">
        <v>0</v>
      </c>
      <c r="E3348">
        <f t="shared" si="263"/>
        <v>2021</v>
      </c>
      <c r="F3348" t="str">
        <f t="shared" si="262"/>
        <v>Victorian</v>
      </c>
      <c r="G3348" t="str">
        <f t="shared" si="264"/>
        <v>Month</v>
      </c>
      <c r="H3348">
        <f t="shared" si="265"/>
        <v>2021</v>
      </c>
      <c r="I3348">
        <f t="shared" si="266"/>
        <v>31</v>
      </c>
      <c r="J3348">
        <f>D3348*PJ_per_contract*I3348</f>
        <v>0</v>
      </c>
    </row>
    <row r="3349" spans="1:10" x14ac:dyDescent="0.2">
      <c r="A3349" t="s">
        <v>38</v>
      </c>
      <c r="B3349" s="3">
        <v>44333</v>
      </c>
      <c r="C3349">
        <v>0</v>
      </c>
      <c r="D3349">
        <v>0</v>
      </c>
      <c r="E3349">
        <f t="shared" si="263"/>
        <v>2021</v>
      </c>
      <c r="F3349" t="str">
        <f t="shared" si="262"/>
        <v>Victorian</v>
      </c>
      <c r="G3349" t="str">
        <f t="shared" si="264"/>
        <v>Quarter</v>
      </c>
      <c r="H3349">
        <f t="shared" si="265"/>
        <v>2021</v>
      </c>
      <c r="I3349">
        <f t="shared" si="266"/>
        <v>92</v>
      </c>
      <c r="J3349">
        <f>D3349*PJ_per_contract*I3349</f>
        <v>0</v>
      </c>
    </row>
    <row r="3350" spans="1:10" x14ac:dyDescent="0.2">
      <c r="A3350" t="s">
        <v>39</v>
      </c>
      <c r="B3350" s="3">
        <v>44333</v>
      </c>
      <c r="C3350">
        <v>127</v>
      </c>
      <c r="D3350">
        <v>0</v>
      </c>
      <c r="E3350">
        <f t="shared" si="263"/>
        <v>2021</v>
      </c>
      <c r="F3350" t="str">
        <f t="shared" si="262"/>
        <v>Wallumbilla</v>
      </c>
      <c r="G3350" t="str">
        <f t="shared" si="264"/>
        <v>Quarter</v>
      </c>
      <c r="H3350">
        <f t="shared" si="265"/>
        <v>2021</v>
      </c>
      <c r="I3350">
        <f t="shared" si="266"/>
        <v>92</v>
      </c>
      <c r="J3350">
        <f>D3350*PJ_per_contract*I3350</f>
        <v>0</v>
      </c>
    </row>
    <row r="3351" spans="1:10" x14ac:dyDescent="0.2">
      <c r="A3351" t="s">
        <v>65</v>
      </c>
      <c r="B3351" s="3">
        <v>44333</v>
      </c>
      <c r="C3351">
        <v>0</v>
      </c>
      <c r="D3351">
        <v>0</v>
      </c>
      <c r="E3351">
        <f t="shared" si="263"/>
        <v>2021</v>
      </c>
      <c r="F3351" t="str">
        <f t="shared" si="262"/>
        <v>Victorian</v>
      </c>
      <c r="G3351" t="str">
        <f t="shared" si="264"/>
        <v>Month</v>
      </c>
      <c r="H3351">
        <f t="shared" si="265"/>
        <v>2021</v>
      </c>
      <c r="I3351">
        <f t="shared" si="266"/>
        <v>31</v>
      </c>
      <c r="J3351">
        <f>D3351*PJ_per_contract*I3351</f>
        <v>0</v>
      </c>
    </row>
    <row r="3352" spans="1:10" x14ac:dyDescent="0.2">
      <c r="A3352" t="s">
        <v>66</v>
      </c>
      <c r="B3352" s="3">
        <v>44333</v>
      </c>
      <c r="C3352">
        <v>0</v>
      </c>
      <c r="D3352">
        <v>0</v>
      </c>
      <c r="E3352">
        <f t="shared" si="263"/>
        <v>2021</v>
      </c>
      <c r="F3352" t="str">
        <f t="shared" si="262"/>
        <v>Victorian</v>
      </c>
      <c r="G3352" t="str">
        <f t="shared" si="264"/>
        <v>Month</v>
      </c>
      <c r="H3352">
        <f t="shared" si="265"/>
        <v>2021</v>
      </c>
      <c r="I3352">
        <f t="shared" si="266"/>
        <v>31</v>
      </c>
      <c r="J3352">
        <f>D3352*PJ_per_contract*I3352</f>
        <v>0</v>
      </c>
    </row>
    <row r="3353" spans="1:10" x14ac:dyDescent="0.2">
      <c r="A3353" t="s">
        <v>40</v>
      </c>
      <c r="B3353" s="3">
        <v>44333</v>
      </c>
      <c r="C3353">
        <v>0</v>
      </c>
      <c r="D3353">
        <v>0</v>
      </c>
      <c r="E3353">
        <f t="shared" si="263"/>
        <v>2021</v>
      </c>
      <c r="F3353" t="str">
        <f t="shared" si="262"/>
        <v>Wallumbilla</v>
      </c>
      <c r="G3353" t="str">
        <f t="shared" si="264"/>
        <v>Strip</v>
      </c>
      <c r="H3353">
        <f t="shared" si="265"/>
        <v>2022</v>
      </c>
      <c r="I3353">
        <f t="shared" si="266"/>
        <v>365</v>
      </c>
      <c r="J3353">
        <f>D3353*PJ_per_contract*I3353</f>
        <v>0</v>
      </c>
    </row>
    <row r="3354" spans="1:10" x14ac:dyDescent="0.2">
      <c r="A3354" t="s">
        <v>67</v>
      </c>
      <c r="B3354" s="3">
        <v>44333</v>
      </c>
      <c r="C3354">
        <v>0</v>
      </c>
      <c r="D3354">
        <v>0</v>
      </c>
      <c r="E3354">
        <f t="shared" si="263"/>
        <v>2021</v>
      </c>
      <c r="F3354" t="str">
        <f t="shared" si="262"/>
        <v>Victorian</v>
      </c>
      <c r="G3354" t="str">
        <f t="shared" si="264"/>
        <v>Month</v>
      </c>
      <c r="H3354">
        <f t="shared" si="265"/>
        <v>2021</v>
      </c>
      <c r="I3354">
        <f t="shared" si="266"/>
        <v>31</v>
      </c>
      <c r="J3354">
        <f>D3354*PJ_per_contract*I3354</f>
        <v>0</v>
      </c>
    </row>
    <row r="3355" spans="1:10" x14ac:dyDescent="0.2">
      <c r="A3355" t="s">
        <v>41</v>
      </c>
      <c r="B3355" s="3">
        <v>44333</v>
      </c>
      <c r="C3355">
        <v>0</v>
      </c>
      <c r="D3355">
        <v>0</v>
      </c>
      <c r="E3355">
        <f t="shared" si="263"/>
        <v>2021</v>
      </c>
      <c r="F3355" t="str">
        <f t="shared" si="262"/>
        <v>Victorian</v>
      </c>
      <c r="G3355" t="str">
        <f t="shared" si="264"/>
        <v>Quarter</v>
      </c>
      <c r="H3355">
        <f t="shared" si="265"/>
        <v>2021</v>
      </c>
      <c r="I3355">
        <f t="shared" si="266"/>
        <v>92</v>
      </c>
      <c r="J3355">
        <f>D3355*PJ_per_contract*I3355</f>
        <v>0</v>
      </c>
    </row>
    <row r="3356" spans="1:10" x14ac:dyDescent="0.2">
      <c r="A3356" t="s">
        <v>42</v>
      </c>
      <c r="B3356" s="3">
        <v>44333</v>
      </c>
      <c r="C3356">
        <v>152</v>
      </c>
      <c r="D3356">
        <v>0</v>
      </c>
      <c r="E3356">
        <f t="shared" si="263"/>
        <v>2021</v>
      </c>
      <c r="F3356" t="str">
        <f t="shared" si="262"/>
        <v>Wallumbilla</v>
      </c>
      <c r="G3356" t="str">
        <f t="shared" si="264"/>
        <v>Quarter</v>
      </c>
      <c r="H3356">
        <f t="shared" si="265"/>
        <v>2021</v>
      </c>
      <c r="I3356">
        <f t="shared" si="266"/>
        <v>92</v>
      </c>
      <c r="J3356">
        <f>D3356*PJ_per_contract*I3356</f>
        <v>0</v>
      </c>
    </row>
    <row r="3357" spans="1:10" x14ac:dyDescent="0.2">
      <c r="A3357" t="s">
        <v>43</v>
      </c>
      <c r="B3357" s="3">
        <v>44333</v>
      </c>
      <c r="C3357">
        <v>0</v>
      </c>
      <c r="D3357">
        <v>0</v>
      </c>
      <c r="E3357">
        <f t="shared" si="263"/>
        <v>2021</v>
      </c>
      <c r="F3357" t="str">
        <f t="shared" si="262"/>
        <v>Victorian</v>
      </c>
      <c r="G3357" t="str">
        <f t="shared" si="264"/>
        <v>Quarter</v>
      </c>
      <c r="H3357">
        <f t="shared" si="265"/>
        <v>2021</v>
      </c>
      <c r="I3357">
        <f t="shared" si="266"/>
        <v>92</v>
      </c>
      <c r="J3357">
        <f>D3357*PJ_per_contract*I3357</f>
        <v>0</v>
      </c>
    </row>
    <row r="3358" spans="1:10" x14ac:dyDescent="0.2">
      <c r="A3358" t="s">
        <v>44</v>
      </c>
      <c r="B3358" s="3">
        <v>44333</v>
      </c>
      <c r="C3358">
        <v>90</v>
      </c>
      <c r="D3358">
        <v>0</v>
      </c>
      <c r="E3358">
        <f t="shared" si="263"/>
        <v>2021</v>
      </c>
      <c r="F3358" t="str">
        <f t="shared" si="262"/>
        <v>Wallumbilla</v>
      </c>
      <c r="G3358" t="str">
        <f t="shared" si="264"/>
        <v>Quarter</v>
      </c>
      <c r="H3358">
        <f t="shared" si="265"/>
        <v>2021</v>
      </c>
      <c r="I3358">
        <f t="shared" si="266"/>
        <v>92</v>
      </c>
      <c r="J3358">
        <f>D3358*PJ_per_contract*I3358</f>
        <v>0</v>
      </c>
    </row>
    <row r="3359" spans="1:10" x14ac:dyDescent="0.2">
      <c r="A3359" t="s">
        <v>45</v>
      </c>
      <c r="B3359" s="3">
        <v>44333</v>
      </c>
      <c r="C3359">
        <v>0</v>
      </c>
      <c r="D3359">
        <v>0</v>
      </c>
      <c r="E3359">
        <f t="shared" si="263"/>
        <v>2021</v>
      </c>
      <c r="F3359" t="str">
        <f t="shared" si="262"/>
        <v>Wallumbilla</v>
      </c>
      <c r="G3359" t="str">
        <f t="shared" si="264"/>
        <v>Strip</v>
      </c>
      <c r="H3359">
        <f t="shared" si="265"/>
        <v>2022</v>
      </c>
      <c r="I3359">
        <f t="shared" si="266"/>
        <v>365</v>
      </c>
      <c r="J3359">
        <f>D3359*PJ_per_contract*I3359</f>
        <v>0</v>
      </c>
    </row>
    <row r="3360" spans="1:10" x14ac:dyDescent="0.2">
      <c r="A3360" t="s">
        <v>46</v>
      </c>
      <c r="B3360" s="3">
        <v>44333</v>
      </c>
      <c r="C3360">
        <v>0</v>
      </c>
      <c r="D3360">
        <v>0</v>
      </c>
      <c r="E3360">
        <f t="shared" si="263"/>
        <v>2021</v>
      </c>
      <c r="F3360" t="str">
        <f t="shared" si="262"/>
        <v>Victorian</v>
      </c>
      <c r="G3360" t="str">
        <f t="shared" si="264"/>
        <v>Quarter</v>
      </c>
      <c r="H3360">
        <f t="shared" si="265"/>
        <v>2022</v>
      </c>
      <c r="I3360">
        <f t="shared" si="266"/>
        <v>92</v>
      </c>
      <c r="J3360">
        <f>D3360*PJ_per_contract*I3360</f>
        <v>0</v>
      </c>
    </row>
    <row r="3361" spans="1:10" x14ac:dyDescent="0.2">
      <c r="A3361" t="s">
        <v>47</v>
      </c>
      <c r="B3361" s="3">
        <v>44333</v>
      </c>
      <c r="C3361">
        <v>10</v>
      </c>
      <c r="D3361">
        <v>0</v>
      </c>
      <c r="E3361">
        <f t="shared" si="263"/>
        <v>2021</v>
      </c>
      <c r="F3361" t="str">
        <f t="shared" si="262"/>
        <v>Wallumbilla</v>
      </c>
      <c r="G3361" t="str">
        <f t="shared" si="264"/>
        <v>Quarter</v>
      </c>
      <c r="H3361">
        <f t="shared" si="265"/>
        <v>2022</v>
      </c>
      <c r="I3361">
        <f t="shared" si="266"/>
        <v>92</v>
      </c>
      <c r="J3361">
        <f>D3361*PJ_per_contract*I3361</f>
        <v>0</v>
      </c>
    </row>
    <row r="3362" spans="1:10" x14ac:dyDescent="0.2">
      <c r="A3362" t="s">
        <v>48</v>
      </c>
      <c r="B3362" s="3">
        <v>44333</v>
      </c>
      <c r="C3362">
        <v>0</v>
      </c>
      <c r="D3362">
        <v>0</v>
      </c>
      <c r="E3362">
        <f t="shared" si="263"/>
        <v>2021</v>
      </c>
      <c r="F3362" t="str">
        <f t="shared" si="262"/>
        <v>Victorian</v>
      </c>
      <c r="G3362" t="str">
        <f t="shared" si="264"/>
        <v>Quarter</v>
      </c>
      <c r="H3362">
        <f t="shared" si="265"/>
        <v>2022</v>
      </c>
      <c r="I3362">
        <f t="shared" si="266"/>
        <v>92</v>
      </c>
      <c r="J3362">
        <f>D3362*PJ_per_contract*I3362</f>
        <v>0</v>
      </c>
    </row>
    <row r="3363" spans="1:10" x14ac:dyDescent="0.2">
      <c r="A3363" t="s">
        <v>49</v>
      </c>
      <c r="B3363" s="3">
        <v>44333</v>
      </c>
      <c r="C3363">
        <v>25</v>
      </c>
      <c r="D3363">
        <v>0</v>
      </c>
      <c r="E3363">
        <f t="shared" si="263"/>
        <v>2021</v>
      </c>
      <c r="F3363" t="str">
        <f t="shared" si="262"/>
        <v>Wallumbilla</v>
      </c>
      <c r="G3363" t="str">
        <f t="shared" si="264"/>
        <v>Quarter</v>
      </c>
      <c r="H3363">
        <f t="shared" si="265"/>
        <v>2022</v>
      </c>
      <c r="I3363">
        <f t="shared" si="266"/>
        <v>92</v>
      </c>
      <c r="J3363">
        <f>D3363*PJ_per_contract*I3363</f>
        <v>0</v>
      </c>
    </row>
    <row r="3364" spans="1:10" x14ac:dyDescent="0.2">
      <c r="A3364" t="s">
        <v>69</v>
      </c>
      <c r="B3364" s="3">
        <v>44333</v>
      </c>
      <c r="C3364">
        <v>0</v>
      </c>
      <c r="D3364">
        <v>0</v>
      </c>
      <c r="E3364">
        <f t="shared" si="263"/>
        <v>2021</v>
      </c>
      <c r="F3364" t="str">
        <f t="shared" si="262"/>
        <v>Victorian</v>
      </c>
      <c r="G3364" t="str">
        <f t="shared" si="264"/>
        <v>Quarter</v>
      </c>
      <c r="H3364">
        <f t="shared" si="265"/>
        <v>2025</v>
      </c>
      <c r="I3364">
        <f t="shared" si="266"/>
        <v>92</v>
      </c>
      <c r="J3364">
        <f>D3364*PJ_per_contract*I3364</f>
        <v>0</v>
      </c>
    </row>
    <row r="3365" spans="1:10" x14ac:dyDescent="0.2">
      <c r="A3365" t="s">
        <v>56</v>
      </c>
      <c r="B3365" s="3">
        <v>44333</v>
      </c>
      <c r="C3365">
        <v>0</v>
      </c>
      <c r="D3365">
        <v>0</v>
      </c>
      <c r="E3365">
        <f t="shared" si="263"/>
        <v>2021</v>
      </c>
      <c r="F3365" t="str">
        <f t="shared" si="262"/>
        <v>Victorian</v>
      </c>
      <c r="G3365" t="str">
        <f t="shared" si="264"/>
        <v>Quarter</v>
      </c>
      <c r="H3365">
        <f t="shared" si="265"/>
        <v>2023</v>
      </c>
      <c r="I3365">
        <f t="shared" si="266"/>
        <v>92</v>
      </c>
      <c r="J3365">
        <f>D3365*PJ_per_contract*I3365</f>
        <v>0</v>
      </c>
    </row>
    <row r="3366" spans="1:10" x14ac:dyDescent="0.2">
      <c r="A3366" t="s">
        <v>50</v>
      </c>
      <c r="B3366" s="3">
        <v>44333</v>
      </c>
      <c r="C3366">
        <v>0</v>
      </c>
      <c r="D3366">
        <v>0</v>
      </c>
      <c r="E3366">
        <f t="shared" si="263"/>
        <v>2021</v>
      </c>
      <c r="F3366" t="str">
        <f t="shared" si="262"/>
        <v>Victorian</v>
      </c>
      <c r="G3366" t="str">
        <f t="shared" si="264"/>
        <v>Quarter</v>
      </c>
      <c r="H3366">
        <f t="shared" si="265"/>
        <v>2024</v>
      </c>
      <c r="I3366">
        <f t="shared" si="266"/>
        <v>92</v>
      </c>
      <c r="J3366">
        <f>D3366*PJ_per_contract*I3366</f>
        <v>0</v>
      </c>
    </row>
    <row r="3367" spans="1:10" x14ac:dyDescent="0.2">
      <c r="A3367" t="s">
        <v>51</v>
      </c>
      <c r="B3367" s="3">
        <v>44333</v>
      </c>
      <c r="C3367">
        <v>0</v>
      </c>
      <c r="D3367">
        <v>0</v>
      </c>
      <c r="E3367">
        <f t="shared" si="263"/>
        <v>2021</v>
      </c>
      <c r="F3367" t="str">
        <f t="shared" si="262"/>
        <v>Victorian</v>
      </c>
      <c r="G3367" t="str">
        <f t="shared" si="264"/>
        <v>Quarter</v>
      </c>
      <c r="H3367">
        <f t="shared" si="265"/>
        <v>2022</v>
      </c>
      <c r="I3367">
        <f t="shared" si="266"/>
        <v>92</v>
      </c>
      <c r="J3367">
        <f>D3367*PJ_per_contract*I3367</f>
        <v>0</v>
      </c>
    </row>
    <row r="3368" spans="1:10" x14ac:dyDescent="0.2">
      <c r="A3368" t="s">
        <v>53</v>
      </c>
      <c r="B3368" s="3">
        <v>44333</v>
      </c>
      <c r="C3368">
        <v>0</v>
      </c>
      <c r="D3368">
        <v>0</v>
      </c>
      <c r="E3368">
        <f t="shared" si="263"/>
        <v>2021</v>
      </c>
      <c r="F3368" t="str">
        <f t="shared" si="262"/>
        <v>Victorian</v>
      </c>
      <c r="G3368" t="str">
        <f t="shared" si="264"/>
        <v>Quarter</v>
      </c>
      <c r="H3368">
        <f t="shared" si="265"/>
        <v>2023</v>
      </c>
      <c r="I3368">
        <f t="shared" si="266"/>
        <v>92</v>
      </c>
      <c r="J3368">
        <f>D3368*PJ_per_contract*I3368</f>
        <v>0</v>
      </c>
    </row>
    <row r="3369" spans="1:10" x14ac:dyDescent="0.2">
      <c r="A3369" t="s">
        <v>57</v>
      </c>
      <c r="B3369" s="3">
        <v>44333</v>
      </c>
      <c r="C3369">
        <v>0</v>
      </c>
      <c r="D3369">
        <v>0</v>
      </c>
      <c r="E3369">
        <f t="shared" si="263"/>
        <v>2021</v>
      </c>
      <c r="F3369" t="str">
        <f t="shared" si="262"/>
        <v>Victorian</v>
      </c>
      <c r="G3369" t="str">
        <f t="shared" si="264"/>
        <v>Quarter</v>
      </c>
      <c r="H3369">
        <f t="shared" si="265"/>
        <v>2024</v>
      </c>
      <c r="I3369">
        <f t="shared" si="266"/>
        <v>92</v>
      </c>
      <c r="J3369">
        <f>D3369*PJ_per_contract*I3369</f>
        <v>0</v>
      </c>
    </row>
    <row r="3370" spans="1:10" x14ac:dyDescent="0.2">
      <c r="A3370" t="s">
        <v>68</v>
      </c>
      <c r="B3370" s="3">
        <v>44333</v>
      </c>
      <c r="C3370">
        <v>0</v>
      </c>
      <c r="D3370">
        <v>0</v>
      </c>
      <c r="E3370">
        <f t="shared" si="263"/>
        <v>2021</v>
      </c>
      <c r="F3370" t="str">
        <f t="shared" si="262"/>
        <v>Victorian</v>
      </c>
      <c r="G3370" t="str">
        <f t="shared" si="264"/>
        <v>Quarter</v>
      </c>
      <c r="H3370">
        <f t="shared" si="265"/>
        <v>2025</v>
      </c>
      <c r="I3370">
        <f t="shared" si="266"/>
        <v>92</v>
      </c>
      <c r="J3370">
        <f>D3370*PJ_per_contract*I3370</f>
        <v>0</v>
      </c>
    </row>
    <row r="3371" spans="1:10" x14ac:dyDescent="0.2">
      <c r="A3371" t="s">
        <v>55</v>
      </c>
      <c r="B3371" s="3">
        <v>44333</v>
      </c>
      <c r="C3371">
        <v>0</v>
      </c>
      <c r="D3371">
        <v>0</v>
      </c>
      <c r="E3371">
        <f t="shared" si="263"/>
        <v>2021</v>
      </c>
      <c r="F3371" t="str">
        <f t="shared" si="262"/>
        <v>Victorian</v>
      </c>
      <c r="G3371" t="str">
        <f t="shared" si="264"/>
        <v>Quarter</v>
      </c>
      <c r="H3371">
        <f t="shared" si="265"/>
        <v>2024</v>
      </c>
      <c r="I3371">
        <f t="shared" si="266"/>
        <v>92</v>
      </c>
      <c r="J3371">
        <f>D3371*PJ_per_contract*I3371</f>
        <v>0</v>
      </c>
    </row>
    <row r="3372" spans="1:10" x14ac:dyDescent="0.2">
      <c r="A3372" t="s">
        <v>59</v>
      </c>
      <c r="B3372" s="3">
        <v>44333</v>
      </c>
      <c r="C3372">
        <v>0</v>
      </c>
      <c r="D3372">
        <v>0</v>
      </c>
      <c r="E3372">
        <f t="shared" si="263"/>
        <v>2021</v>
      </c>
      <c r="F3372" t="str">
        <f t="shared" si="262"/>
        <v>Victorian</v>
      </c>
      <c r="G3372" t="str">
        <f t="shared" si="264"/>
        <v>Quarter</v>
      </c>
      <c r="H3372">
        <f t="shared" si="265"/>
        <v>2023</v>
      </c>
      <c r="I3372">
        <f t="shared" si="266"/>
        <v>92</v>
      </c>
      <c r="J3372">
        <f>D3372*PJ_per_contract*I3372</f>
        <v>0</v>
      </c>
    </row>
    <row r="3373" spans="1:10" x14ac:dyDescent="0.2">
      <c r="A3373" t="s">
        <v>52</v>
      </c>
      <c r="B3373" s="3">
        <v>44333</v>
      </c>
      <c r="C3373">
        <v>0</v>
      </c>
      <c r="D3373">
        <v>0</v>
      </c>
      <c r="E3373">
        <f t="shared" si="263"/>
        <v>2021</v>
      </c>
      <c r="F3373" t="str">
        <f t="shared" si="262"/>
        <v>Victorian</v>
      </c>
      <c r="G3373" t="str">
        <f t="shared" si="264"/>
        <v>Quarter</v>
      </c>
      <c r="H3373">
        <f t="shared" si="265"/>
        <v>2022</v>
      </c>
      <c r="I3373">
        <f t="shared" si="266"/>
        <v>92</v>
      </c>
      <c r="J3373">
        <f>D3373*PJ_per_contract*I3373</f>
        <v>0</v>
      </c>
    </row>
    <row r="3374" spans="1:10" x14ac:dyDescent="0.2">
      <c r="A3374" t="s">
        <v>58</v>
      </c>
      <c r="B3374" s="3">
        <v>44333</v>
      </c>
      <c r="C3374">
        <v>0</v>
      </c>
      <c r="D3374">
        <v>0</v>
      </c>
      <c r="E3374">
        <f t="shared" si="263"/>
        <v>2021</v>
      </c>
      <c r="F3374" t="str">
        <f t="shared" si="262"/>
        <v>Victorian</v>
      </c>
      <c r="G3374" t="str">
        <f t="shared" si="264"/>
        <v>Quarter</v>
      </c>
      <c r="H3374">
        <f t="shared" si="265"/>
        <v>2024</v>
      </c>
      <c r="I3374">
        <f t="shared" si="266"/>
        <v>92</v>
      </c>
      <c r="J3374">
        <f>D3374*PJ_per_contract*I3374</f>
        <v>0</v>
      </c>
    </row>
    <row r="3375" spans="1:10" x14ac:dyDescent="0.2">
      <c r="A3375" t="s">
        <v>54</v>
      </c>
      <c r="B3375" s="3">
        <v>44333</v>
      </c>
      <c r="C3375">
        <v>0</v>
      </c>
      <c r="D3375">
        <v>0</v>
      </c>
      <c r="E3375">
        <f t="shared" si="263"/>
        <v>2021</v>
      </c>
      <c r="F3375" t="str">
        <f t="shared" si="262"/>
        <v>Victorian</v>
      </c>
      <c r="G3375" t="str">
        <f t="shared" si="264"/>
        <v>Quarter</v>
      </c>
      <c r="H3375">
        <f t="shared" si="265"/>
        <v>2023</v>
      </c>
      <c r="I3375">
        <f t="shared" si="266"/>
        <v>92</v>
      </c>
      <c r="J3375">
        <f>D3375*PJ_per_contract*I3375</f>
        <v>0</v>
      </c>
    </row>
    <row r="3376" spans="1:10" x14ac:dyDescent="0.2">
      <c r="A3376" t="s">
        <v>60</v>
      </c>
      <c r="B3376" s="3">
        <v>44333</v>
      </c>
      <c r="C3376">
        <v>0</v>
      </c>
      <c r="D3376">
        <v>0</v>
      </c>
      <c r="E3376">
        <f t="shared" si="263"/>
        <v>2021</v>
      </c>
      <c r="F3376" t="str">
        <f t="shared" si="262"/>
        <v>Wallumbilla</v>
      </c>
      <c r="G3376" t="str">
        <f t="shared" si="264"/>
        <v>Strip</v>
      </c>
      <c r="H3376">
        <f t="shared" si="265"/>
        <v>2023</v>
      </c>
      <c r="I3376">
        <f t="shared" si="266"/>
        <v>365</v>
      </c>
      <c r="J3376">
        <f>D3376*PJ_per_contract*I3376</f>
        <v>0</v>
      </c>
    </row>
    <row r="3377" spans="1:10" x14ac:dyDescent="0.2">
      <c r="A3377" t="s">
        <v>61</v>
      </c>
      <c r="B3377" s="3">
        <v>44333</v>
      </c>
      <c r="C3377">
        <v>45</v>
      </c>
      <c r="D3377">
        <v>0</v>
      </c>
      <c r="E3377">
        <f t="shared" si="263"/>
        <v>2021</v>
      </c>
      <c r="F3377" t="str">
        <f t="shared" si="262"/>
        <v>Wallumbilla</v>
      </c>
      <c r="G3377" t="str">
        <f t="shared" si="264"/>
        <v>Quarter</v>
      </c>
      <c r="H3377">
        <f t="shared" si="265"/>
        <v>2022</v>
      </c>
      <c r="I3377">
        <f t="shared" si="266"/>
        <v>92</v>
      </c>
      <c r="J3377">
        <f>D3377*PJ_per_contract*I3377</f>
        <v>0</v>
      </c>
    </row>
    <row r="3378" spans="1:10" x14ac:dyDescent="0.2">
      <c r="A3378" t="s">
        <v>62</v>
      </c>
      <c r="B3378" s="3">
        <v>44333</v>
      </c>
      <c r="C3378">
        <v>10</v>
      </c>
      <c r="D3378">
        <v>0</v>
      </c>
      <c r="E3378">
        <f t="shared" si="263"/>
        <v>2021</v>
      </c>
      <c r="F3378" t="str">
        <f t="shared" si="262"/>
        <v>Wallumbilla</v>
      </c>
      <c r="G3378" t="str">
        <f t="shared" si="264"/>
        <v>Quarter</v>
      </c>
      <c r="H3378">
        <f t="shared" si="265"/>
        <v>2022</v>
      </c>
      <c r="I3378">
        <f t="shared" si="266"/>
        <v>92</v>
      </c>
      <c r="J3378">
        <f>D3378*PJ_per_contract*I3378</f>
        <v>0</v>
      </c>
    </row>
    <row r="3379" spans="1:10" x14ac:dyDescent="0.2">
      <c r="A3379" t="s">
        <v>70</v>
      </c>
      <c r="B3379" s="3">
        <v>44333</v>
      </c>
      <c r="C3379">
        <v>0</v>
      </c>
      <c r="D3379">
        <v>0</v>
      </c>
      <c r="E3379">
        <f t="shared" si="263"/>
        <v>2021</v>
      </c>
      <c r="F3379" t="str">
        <f t="shared" si="262"/>
        <v>Wallumbilla</v>
      </c>
      <c r="G3379" t="str">
        <f t="shared" si="264"/>
        <v>Strip</v>
      </c>
      <c r="H3379">
        <f t="shared" si="265"/>
        <v>2023</v>
      </c>
      <c r="I3379">
        <f t="shared" si="266"/>
        <v>365</v>
      </c>
      <c r="J3379">
        <f>D3379*PJ_per_contract*I3379</f>
        <v>0</v>
      </c>
    </row>
    <row r="3380" spans="1:10" x14ac:dyDescent="0.2">
      <c r="A3380" t="s">
        <v>63</v>
      </c>
      <c r="B3380" s="3">
        <v>44333</v>
      </c>
      <c r="C3380">
        <v>0</v>
      </c>
      <c r="D3380">
        <v>0</v>
      </c>
      <c r="E3380">
        <f t="shared" si="263"/>
        <v>2021</v>
      </c>
      <c r="F3380" t="str">
        <f t="shared" si="262"/>
        <v>Wallumbilla</v>
      </c>
      <c r="G3380" t="str">
        <f t="shared" si="264"/>
        <v>Quarter</v>
      </c>
      <c r="H3380">
        <f t="shared" si="265"/>
        <v>2023</v>
      </c>
      <c r="I3380">
        <f t="shared" si="266"/>
        <v>92</v>
      </c>
      <c r="J3380">
        <f>D3380*PJ_per_contract*I3380</f>
        <v>0</v>
      </c>
    </row>
    <row r="3381" spans="1:10" x14ac:dyDescent="0.2">
      <c r="A3381" t="s">
        <v>64</v>
      </c>
      <c r="B3381" s="3">
        <v>44333</v>
      </c>
      <c r="C3381">
        <v>0</v>
      </c>
      <c r="D3381">
        <v>0</v>
      </c>
      <c r="E3381">
        <f t="shared" si="263"/>
        <v>2021</v>
      </c>
      <c r="F3381" t="str">
        <f t="shared" si="262"/>
        <v>Wallumbilla</v>
      </c>
      <c r="G3381" t="str">
        <f t="shared" si="264"/>
        <v>Quarter</v>
      </c>
      <c r="H3381">
        <f t="shared" si="265"/>
        <v>2023</v>
      </c>
      <c r="I3381">
        <f t="shared" si="266"/>
        <v>92</v>
      </c>
      <c r="J3381">
        <f>D3381*PJ_per_contract*I3381</f>
        <v>0</v>
      </c>
    </row>
    <row r="3382" spans="1:10" x14ac:dyDescent="0.2">
      <c r="A3382" t="s">
        <v>71</v>
      </c>
      <c r="B3382" s="3">
        <v>44333</v>
      </c>
      <c r="C3382">
        <v>0</v>
      </c>
      <c r="D3382">
        <v>0</v>
      </c>
      <c r="E3382">
        <f t="shared" si="263"/>
        <v>2021</v>
      </c>
      <c r="F3382" t="str">
        <f t="shared" si="262"/>
        <v>Wallumbilla</v>
      </c>
      <c r="G3382" t="str">
        <f t="shared" si="264"/>
        <v>Quarter</v>
      </c>
      <c r="H3382">
        <f t="shared" si="265"/>
        <v>2023</v>
      </c>
      <c r="I3382">
        <f t="shared" si="266"/>
        <v>92</v>
      </c>
      <c r="J3382">
        <f>D3382*PJ_per_contract*I3382</f>
        <v>0</v>
      </c>
    </row>
    <row r="3383" spans="1:10" x14ac:dyDescent="0.2">
      <c r="A3383" t="s">
        <v>72</v>
      </c>
      <c r="B3383" s="3">
        <v>44333</v>
      </c>
      <c r="C3383">
        <v>0</v>
      </c>
      <c r="D3383">
        <v>0</v>
      </c>
      <c r="E3383">
        <f t="shared" si="263"/>
        <v>2021</v>
      </c>
      <c r="F3383" t="str">
        <f t="shared" si="262"/>
        <v>Wallumbilla</v>
      </c>
      <c r="G3383" t="str">
        <f t="shared" si="264"/>
        <v>Quarter</v>
      </c>
      <c r="H3383">
        <f t="shared" si="265"/>
        <v>2023</v>
      </c>
      <c r="I3383">
        <f t="shared" si="266"/>
        <v>92</v>
      </c>
      <c r="J3383">
        <f>D3383*PJ_per_contract*I3383</f>
        <v>0</v>
      </c>
    </row>
    <row r="3384" spans="1:10" x14ac:dyDescent="0.2">
      <c r="A3384" t="s">
        <v>36</v>
      </c>
      <c r="B3384" s="3">
        <v>44334</v>
      </c>
      <c r="C3384">
        <v>0</v>
      </c>
      <c r="D3384">
        <v>0</v>
      </c>
      <c r="E3384">
        <f t="shared" si="263"/>
        <v>2021</v>
      </c>
      <c r="F3384" t="str">
        <f t="shared" si="262"/>
        <v>Victorian</v>
      </c>
      <c r="G3384" t="str">
        <f t="shared" si="264"/>
        <v>Month</v>
      </c>
      <c r="H3384">
        <f t="shared" si="265"/>
        <v>2021</v>
      </c>
      <c r="I3384">
        <f t="shared" si="266"/>
        <v>31</v>
      </c>
      <c r="J3384">
        <f>D3384*PJ_per_contract*I3384</f>
        <v>0</v>
      </c>
    </row>
    <row r="3385" spans="1:10" x14ac:dyDescent="0.2">
      <c r="A3385" t="s">
        <v>37</v>
      </c>
      <c r="B3385" s="3">
        <v>44334</v>
      </c>
      <c r="C3385">
        <v>0</v>
      </c>
      <c r="D3385">
        <v>0</v>
      </c>
      <c r="E3385">
        <f t="shared" si="263"/>
        <v>2021</v>
      </c>
      <c r="F3385" t="str">
        <f t="shared" si="262"/>
        <v>Victorian</v>
      </c>
      <c r="G3385" t="str">
        <f t="shared" si="264"/>
        <v>Month</v>
      </c>
      <c r="H3385">
        <f t="shared" si="265"/>
        <v>2021</v>
      </c>
      <c r="I3385">
        <f t="shared" si="266"/>
        <v>31</v>
      </c>
      <c r="J3385">
        <f>D3385*PJ_per_contract*I3385</f>
        <v>0</v>
      </c>
    </row>
    <row r="3386" spans="1:10" x14ac:dyDescent="0.2">
      <c r="A3386" t="s">
        <v>38</v>
      </c>
      <c r="B3386" s="3">
        <v>44334</v>
      </c>
      <c r="C3386">
        <v>0</v>
      </c>
      <c r="D3386">
        <v>0</v>
      </c>
      <c r="E3386">
        <f t="shared" si="263"/>
        <v>2021</v>
      </c>
      <c r="F3386" t="str">
        <f t="shared" si="262"/>
        <v>Victorian</v>
      </c>
      <c r="G3386" t="str">
        <f t="shared" si="264"/>
        <v>Quarter</v>
      </c>
      <c r="H3386">
        <f t="shared" si="265"/>
        <v>2021</v>
      </c>
      <c r="I3386">
        <f t="shared" si="266"/>
        <v>92</v>
      </c>
      <c r="J3386">
        <f>D3386*PJ_per_contract*I3386</f>
        <v>0</v>
      </c>
    </row>
    <row r="3387" spans="1:10" x14ac:dyDescent="0.2">
      <c r="A3387" t="s">
        <v>39</v>
      </c>
      <c r="B3387" s="3">
        <v>44334</v>
      </c>
      <c r="C3387">
        <v>127</v>
      </c>
      <c r="D3387">
        <v>0</v>
      </c>
      <c r="E3387">
        <f t="shared" si="263"/>
        <v>2021</v>
      </c>
      <c r="F3387" t="str">
        <f t="shared" si="262"/>
        <v>Wallumbilla</v>
      </c>
      <c r="G3387" t="str">
        <f t="shared" si="264"/>
        <v>Quarter</v>
      </c>
      <c r="H3387">
        <f t="shared" si="265"/>
        <v>2021</v>
      </c>
      <c r="I3387">
        <f t="shared" si="266"/>
        <v>92</v>
      </c>
      <c r="J3387">
        <f>D3387*PJ_per_contract*I3387</f>
        <v>0</v>
      </c>
    </row>
    <row r="3388" spans="1:10" x14ac:dyDescent="0.2">
      <c r="A3388" t="s">
        <v>65</v>
      </c>
      <c r="B3388" s="3">
        <v>44334</v>
      </c>
      <c r="C3388">
        <v>0</v>
      </c>
      <c r="D3388">
        <v>0</v>
      </c>
      <c r="E3388">
        <f t="shared" si="263"/>
        <v>2021</v>
      </c>
      <c r="F3388" t="str">
        <f t="shared" si="262"/>
        <v>Victorian</v>
      </c>
      <c r="G3388" t="str">
        <f t="shared" si="264"/>
        <v>Month</v>
      </c>
      <c r="H3388">
        <f t="shared" si="265"/>
        <v>2021</v>
      </c>
      <c r="I3388">
        <f t="shared" si="266"/>
        <v>31</v>
      </c>
      <c r="J3388">
        <f>D3388*PJ_per_contract*I3388</f>
        <v>0</v>
      </c>
    </row>
    <row r="3389" spans="1:10" x14ac:dyDescent="0.2">
      <c r="A3389" t="s">
        <v>66</v>
      </c>
      <c r="B3389" s="3">
        <v>44334</v>
      </c>
      <c r="C3389">
        <v>0</v>
      </c>
      <c r="D3389">
        <v>0</v>
      </c>
      <c r="E3389">
        <f t="shared" si="263"/>
        <v>2021</v>
      </c>
      <c r="F3389" t="str">
        <f t="shared" si="262"/>
        <v>Victorian</v>
      </c>
      <c r="G3389" t="str">
        <f t="shared" si="264"/>
        <v>Month</v>
      </c>
      <c r="H3389">
        <f t="shared" si="265"/>
        <v>2021</v>
      </c>
      <c r="I3389">
        <f t="shared" si="266"/>
        <v>31</v>
      </c>
      <c r="J3389">
        <f>D3389*PJ_per_contract*I3389</f>
        <v>0</v>
      </c>
    </row>
    <row r="3390" spans="1:10" x14ac:dyDescent="0.2">
      <c r="A3390" t="s">
        <v>40</v>
      </c>
      <c r="B3390" s="3">
        <v>44334</v>
      </c>
      <c r="C3390">
        <v>0</v>
      </c>
      <c r="D3390">
        <v>0</v>
      </c>
      <c r="E3390">
        <f t="shared" si="263"/>
        <v>2021</v>
      </c>
      <c r="F3390" t="str">
        <f t="shared" si="262"/>
        <v>Wallumbilla</v>
      </c>
      <c r="G3390" t="str">
        <f t="shared" si="264"/>
        <v>Strip</v>
      </c>
      <c r="H3390">
        <f t="shared" si="265"/>
        <v>2022</v>
      </c>
      <c r="I3390">
        <f t="shared" si="266"/>
        <v>365</v>
      </c>
      <c r="J3390">
        <f>D3390*PJ_per_contract*I3390</f>
        <v>0</v>
      </c>
    </row>
    <row r="3391" spans="1:10" x14ac:dyDescent="0.2">
      <c r="A3391" t="s">
        <v>67</v>
      </c>
      <c r="B3391" s="3">
        <v>44334</v>
      </c>
      <c r="C3391">
        <v>0</v>
      </c>
      <c r="D3391">
        <v>0</v>
      </c>
      <c r="E3391">
        <f t="shared" si="263"/>
        <v>2021</v>
      </c>
      <c r="F3391" t="str">
        <f t="shared" si="262"/>
        <v>Victorian</v>
      </c>
      <c r="G3391" t="str">
        <f t="shared" si="264"/>
        <v>Month</v>
      </c>
      <c r="H3391">
        <f t="shared" si="265"/>
        <v>2021</v>
      </c>
      <c r="I3391">
        <f t="shared" si="266"/>
        <v>31</v>
      </c>
      <c r="J3391">
        <f>D3391*PJ_per_contract*I3391</f>
        <v>0</v>
      </c>
    </row>
    <row r="3392" spans="1:10" x14ac:dyDescent="0.2">
      <c r="A3392" t="s">
        <v>41</v>
      </c>
      <c r="B3392" s="3">
        <v>44334</v>
      </c>
      <c r="C3392">
        <v>0</v>
      </c>
      <c r="D3392">
        <v>0</v>
      </c>
      <c r="E3392">
        <f t="shared" si="263"/>
        <v>2021</v>
      </c>
      <c r="F3392" t="str">
        <f t="shared" si="262"/>
        <v>Victorian</v>
      </c>
      <c r="G3392" t="str">
        <f t="shared" si="264"/>
        <v>Quarter</v>
      </c>
      <c r="H3392">
        <f t="shared" si="265"/>
        <v>2021</v>
      </c>
      <c r="I3392">
        <f t="shared" si="266"/>
        <v>92</v>
      </c>
      <c r="J3392">
        <f>D3392*PJ_per_contract*I3392</f>
        <v>0</v>
      </c>
    </row>
    <row r="3393" spans="1:10" x14ac:dyDescent="0.2">
      <c r="A3393" t="s">
        <v>42</v>
      </c>
      <c r="B3393" s="3">
        <v>44334</v>
      </c>
      <c r="C3393">
        <v>152</v>
      </c>
      <c r="D3393">
        <v>0</v>
      </c>
      <c r="E3393">
        <f t="shared" si="263"/>
        <v>2021</v>
      </c>
      <c r="F3393" t="str">
        <f t="shared" si="262"/>
        <v>Wallumbilla</v>
      </c>
      <c r="G3393" t="str">
        <f t="shared" si="264"/>
        <v>Quarter</v>
      </c>
      <c r="H3393">
        <f t="shared" si="265"/>
        <v>2021</v>
      </c>
      <c r="I3393">
        <f t="shared" si="266"/>
        <v>92</v>
      </c>
      <c r="J3393">
        <f>D3393*PJ_per_contract*I3393</f>
        <v>0</v>
      </c>
    </row>
    <row r="3394" spans="1:10" x14ac:dyDescent="0.2">
      <c r="A3394" t="s">
        <v>43</v>
      </c>
      <c r="B3394" s="3">
        <v>44334</v>
      </c>
      <c r="C3394">
        <v>0</v>
      </c>
      <c r="D3394">
        <v>0</v>
      </c>
      <c r="E3394">
        <f t="shared" si="263"/>
        <v>2021</v>
      </c>
      <c r="F3394" t="str">
        <f t="shared" ref="F3394:F3457" si="267">IF(OR(LEFT(A3394,2)="GJ",LEFT(A3394,2)="GK"),"Victorian",IF(OR(LEFT(A3394,2)="GX",LEFT(A3394,2)="GY"),"Wallumbilla","NA"))</f>
        <v>Victorian</v>
      </c>
      <c r="G3394" t="str">
        <f t="shared" si="264"/>
        <v>Quarter</v>
      </c>
      <c r="H3394">
        <f t="shared" si="265"/>
        <v>2021</v>
      </c>
      <c r="I3394">
        <f t="shared" si="266"/>
        <v>92</v>
      </c>
      <c r="J3394">
        <f>D3394*PJ_per_contract*I3394</f>
        <v>0</v>
      </c>
    </row>
    <row r="3395" spans="1:10" x14ac:dyDescent="0.2">
      <c r="A3395" t="s">
        <v>44</v>
      </c>
      <c r="B3395" s="3">
        <v>44334</v>
      </c>
      <c r="C3395">
        <v>90</v>
      </c>
      <c r="D3395">
        <v>0</v>
      </c>
      <c r="E3395">
        <f t="shared" ref="E3395:E3458" si="268">YEAR(B3395)</f>
        <v>2021</v>
      </c>
      <c r="F3395" t="str">
        <f t="shared" si="267"/>
        <v>Wallumbilla</v>
      </c>
      <c r="G3395" t="str">
        <f t="shared" ref="G3395:G3458" si="269">IF(LEFT(A3395,2)="GJ","Month",IF(OR(LEFT(A3395,2)="GK",LEFT(A3395,2)="GX"),"Quarter",IF(LEFT(A3395,2)="GY","Strip","NA")))</f>
        <v>Quarter</v>
      </c>
      <c r="H3395">
        <f t="shared" ref="H3395:H3458" si="270">VALUE(MID(A3395,4,4))</f>
        <v>2021</v>
      </c>
      <c r="I3395">
        <f t="shared" ref="I3395:I3458" si="271">IF(G3395="Month",_xlfn.DAYS(EOMONTH(B3395,0),EOMONTH(B3395,-1)),IF(G3395="Quarter",_xlfn.DAYS(EOMONTH(B3395,2),EOMONTH(B3395,-1)),365))</f>
        <v>92</v>
      </c>
      <c r="J3395">
        <f>D3395*PJ_per_contract*I3395</f>
        <v>0</v>
      </c>
    </row>
    <row r="3396" spans="1:10" x14ac:dyDescent="0.2">
      <c r="A3396" t="s">
        <v>45</v>
      </c>
      <c r="B3396" s="3">
        <v>44334</v>
      </c>
      <c r="C3396">
        <v>0</v>
      </c>
      <c r="D3396">
        <v>0</v>
      </c>
      <c r="E3396">
        <f t="shared" si="268"/>
        <v>2021</v>
      </c>
      <c r="F3396" t="str">
        <f t="shared" si="267"/>
        <v>Wallumbilla</v>
      </c>
      <c r="G3396" t="str">
        <f t="shared" si="269"/>
        <v>Strip</v>
      </c>
      <c r="H3396">
        <f t="shared" si="270"/>
        <v>2022</v>
      </c>
      <c r="I3396">
        <f t="shared" si="271"/>
        <v>365</v>
      </c>
      <c r="J3396">
        <f>D3396*PJ_per_contract*I3396</f>
        <v>0</v>
      </c>
    </row>
    <row r="3397" spans="1:10" x14ac:dyDescent="0.2">
      <c r="A3397" t="s">
        <v>46</v>
      </c>
      <c r="B3397" s="3">
        <v>44334</v>
      </c>
      <c r="C3397">
        <v>0</v>
      </c>
      <c r="D3397">
        <v>0</v>
      </c>
      <c r="E3397">
        <f t="shared" si="268"/>
        <v>2021</v>
      </c>
      <c r="F3397" t="str">
        <f t="shared" si="267"/>
        <v>Victorian</v>
      </c>
      <c r="G3397" t="str">
        <f t="shared" si="269"/>
        <v>Quarter</v>
      </c>
      <c r="H3397">
        <f t="shared" si="270"/>
        <v>2022</v>
      </c>
      <c r="I3397">
        <f t="shared" si="271"/>
        <v>92</v>
      </c>
      <c r="J3397">
        <f>D3397*PJ_per_contract*I3397</f>
        <v>0</v>
      </c>
    </row>
    <row r="3398" spans="1:10" x14ac:dyDescent="0.2">
      <c r="A3398" t="s">
        <v>47</v>
      </c>
      <c r="B3398" s="3">
        <v>44334</v>
      </c>
      <c r="C3398">
        <v>10</v>
      </c>
      <c r="D3398">
        <v>0</v>
      </c>
      <c r="E3398">
        <f t="shared" si="268"/>
        <v>2021</v>
      </c>
      <c r="F3398" t="str">
        <f t="shared" si="267"/>
        <v>Wallumbilla</v>
      </c>
      <c r="G3398" t="str">
        <f t="shared" si="269"/>
        <v>Quarter</v>
      </c>
      <c r="H3398">
        <f t="shared" si="270"/>
        <v>2022</v>
      </c>
      <c r="I3398">
        <f t="shared" si="271"/>
        <v>92</v>
      </c>
      <c r="J3398">
        <f>D3398*PJ_per_contract*I3398</f>
        <v>0</v>
      </c>
    </row>
    <row r="3399" spans="1:10" x14ac:dyDescent="0.2">
      <c r="A3399" t="s">
        <v>48</v>
      </c>
      <c r="B3399" s="3">
        <v>44334</v>
      </c>
      <c r="C3399">
        <v>0</v>
      </c>
      <c r="D3399">
        <v>0</v>
      </c>
      <c r="E3399">
        <f t="shared" si="268"/>
        <v>2021</v>
      </c>
      <c r="F3399" t="str">
        <f t="shared" si="267"/>
        <v>Victorian</v>
      </c>
      <c r="G3399" t="str">
        <f t="shared" si="269"/>
        <v>Quarter</v>
      </c>
      <c r="H3399">
        <f t="shared" si="270"/>
        <v>2022</v>
      </c>
      <c r="I3399">
        <f t="shared" si="271"/>
        <v>92</v>
      </c>
      <c r="J3399">
        <f>D3399*PJ_per_contract*I3399</f>
        <v>0</v>
      </c>
    </row>
    <row r="3400" spans="1:10" x14ac:dyDescent="0.2">
      <c r="A3400" t="s">
        <v>49</v>
      </c>
      <c r="B3400" s="3">
        <v>44334</v>
      </c>
      <c r="C3400">
        <v>25</v>
      </c>
      <c r="D3400">
        <v>0</v>
      </c>
      <c r="E3400">
        <f t="shared" si="268"/>
        <v>2021</v>
      </c>
      <c r="F3400" t="str">
        <f t="shared" si="267"/>
        <v>Wallumbilla</v>
      </c>
      <c r="G3400" t="str">
        <f t="shared" si="269"/>
        <v>Quarter</v>
      </c>
      <c r="H3400">
        <f t="shared" si="270"/>
        <v>2022</v>
      </c>
      <c r="I3400">
        <f t="shared" si="271"/>
        <v>92</v>
      </c>
      <c r="J3400">
        <f>D3400*PJ_per_contract*I3400</f>
        <v>0</v>
      </c>
    </row>
    <row r="3401" spans="1:10" x14ac:dyDescent="0.2">
      <c r="A3401" t="s">
        <v>52</v>
      </c>
      <c r="B3401" s="3">
        <v>44334</v>
      </c>
      <c r="C3401">
        <v>0</v>
      </c>
      <c r="D3401">
        <v>0</v>
      </c>
      <c r="E3401">
        <f t="shared" si="268"/>
        <v>2021</v>
      </c>
      <c r="F3401" t="str">
        <f t="shared" si="267"/>
        <v>Victorian</v>
      </c>
      <c r="G3401" t="str">
        <f t="shared" si="269"/>
        <v>Quarter</v>
      </c>
      <c r="H3401">
        <f t="shared" si="270"/>
        <v>2022</v>
      </c>
      <c r="I3401">
        <f t="shared" si="271"/>
        <v>92</v>
      </c>
      <c r="J3401">
        <f>D3401*PJ_per_contract*I3401</f>
        <v>0</v>
      </c>
    </row>
    <row r="3402" spans="1:10" x14ac:dyDescent="0.2">
      <c r="A3402" t="s">
        <v>69</v>
      </c>
      <c r="B3402" s="3">
        <v>44334</v>
      </c>
      <c r="C3402">
        <v>0</v>
      </c>
      <c r="D3402">
        <v>0</v>
      </c>
      <c r="E3402">
        <f t="shared" si="268"/>
        <v>2021</v>
      </c>
      <c r="F3402" t="str">
        <f t="shared" si="267"/>
        <v>Victorian</v>
      </c>
      <c r="G3402" t="str">
        <f t="shared" si="269"/>
        <v>Quarter</v>
      </c>
      <c r="H3402">
        <f t="shared" si="270"/>
        <v>2025</v>
      </c>
      <c r="I3402">
        <f t="shared" si="271"/>
        <v>92</v>
      </c>
      <c r="J3402">
        <f>D3402*PJ_per_contract*I3402</f>
        <v>0</v>
      </c>
    </row>
    <row r="3403" spans="1:10" x14ac:dyDescent="0.2">
      <c r="A3403" t="s">
        <v>68</v>
      </c>
      <c r="B3403" s="3">
        <v>44334</v>
      </c>
      <c r="C3403">
        <v>0</v>
      </c>
      <c r="D3403">
        <v>0</v>
      </c>
      <c r="E3403">
        <f t="shared" si="268"/>
        <v>2021</v>
      </c>
      <c r="F3403" t="str">
        <f t="shared" si="267"/>
        <v>Victorian</v>
      </c>
      <c r="G3403" t="str">
        <f t="shared" si="269"/>
        <v>Quarter</v>
      </c>
      <c r="H3403">
        <f t="shared" si="270"/>
        <v>2025</v>
      </c>
      <c r="I3403">
        <f t="shared" si="271"/>
        <v>92</v>
      </c>
      <c r="J3403">
        <f>D3403*PJ_per_contract*I3403</f>
        <v>0</v>
      </c>
    </row>
    <row r="3404" spans="1:10" x14ac:dyDescent="0.2">
      <c r="A3404" t="s">
        <v>56</v>
      </c>
      <c r="B3404" s="3">
        <v>44334</v>
      </c>
      <c r="C3404">
        <v>0</v>
      </c>
      <c r="D3404">
        <v>0</v>
      </c>
      <c r="E3404">
        <f t="shared" si="268"/>
        <v>2021</v>
      </c>
      <c r="F3404" t="str">
        <f t="shared" si="267"/>
        <v>Victorian</v>
      </c>
      <c r="G3404" t="str">
        <f t="shared" si="269"/>
        <v>Quarter</v>
      </c>
      <c r="H3404">
        <f t="shared" si="270"/>
        <v>2023</v>
      </c>
      <c r="I3404">
        <f t="shared" si="271"/>
        <v>92</v>
      </c>
      <c r="J3404">
        <f>D3404*PJ_per_contract*I3404</f>
        <v>0</v>
      </c>
    </row>
    <row r="3405" spans="1:10" x14ac:dyDescent="0.2">
      <c r="A3405" t="s">
        <v>50</v>
      </c>
      <c r="B3405" s="3">
        <v>44334</v>
      </c>
      <c r="C3405">
        <v>0</v>
      </c>
      <c r="D3405">
        <v>0</v>
      </c>
      <c r="E3405">
        <f t="shared" si="268"/>
        <v>2021</v>
      </c>
      <c r="F3405" t="str">
        <f t="shared" si="267"/>
        <v>Victorian</v>
      </c>
      <c r="G3405" t="str">
        <f t="shared" si="269"/>
        <v>Quarter</v>
      </c>
      <c r="H3405">
        <f t="shared" si="270"/>
        <v>2024</v>
      </c>
      <c r="I3405">
        <f t="shared" si="271"/>
        <v>92</v>
      </c>
      <c r="J3405">
        <f>D3405*PJ_per_contract*I3405</f>
        <v>0</v>
      </c>
    </row>
    <row r="3406" spans="1:10" x14ac:dyDescent="0.2">
      <c r="A3406" t="s">
        <v>53</v>
      </c>
      <c r="B3406" s="3">
        <v>44334</v>
      </c>
      <c r="C3406">
        <v>0</v>
      </c>
      <c r="D3406">
        <v>0</v>
      </c>
      <c r="E3406">
        <f t="shared" si="268"/>
        <v>2021</v>
      </c>
      <c r="F3406" t="str">
        <f t="shared" si="267"/>
        <v>Victorian</v>
      </c>
      <c r="G3406" t="str">
        <f t="shared" si="269"/>
        <v>Quarter</v>
      </c>
      <c r="H3406">
        <f t="shared" si="270"/>
        <v>2023</v>
      </c>
      <c r="I3406">
        <f t="shared" si="271"/>
        <v>92</v>
      </c>
      <c r="J3406">
        <f>D3406*PJ_per_contract*I3406</f>
        <v>0</v>
      </c>
    </row>
    <row r="3407" spans="1:10" x14ac:dyDescent="0.2">
      <c r="A3407" t="s">
        <v>59</v>
      </c>
      <c r="B3407" s="3">
        <v>44334</v>
      </c>
      <c r="C3407">
        <v>0</v>
      </c>
      <c r="D3407">
        <v>0</v>
      </c>
      <c r="E3407">
        <f t="shared" si="268"/>
        <v>2021</v>
      </c>
      <c r="F3407" t="str">
        <f t="shared" si="267"/>
        <v>Victorian</v>
      </c>
      <c r="G3407" t="str">
        <f t="shared" si="269"/>
        <v>Quarter</v>
      </c>
      <c r="H3407">
        <f t="shared" si="270"/>
        <v>2023</v>
      </c>
      <c r="I3407">
        <f t="shared" si="271"/>
        <v>92</v>
      </c>
      <c r="J3407">
        <f>D3407*PJ_per_contract*I3407</f>
        <v>0</v>
      </c>
    </row>
    <row r="3408" spans="1:10" x14ac:dyDescent="0.2">
      <c r="A3408" t="s">
        <v>54</v>
      </c>
      <c r="B3408" s="3">
        <v>44334</v>
      </c>
      <c r="C3408">
        <v>0</v>
      </c>
      <c r="D3408">
        <v>0</v>
      </c>
      <c r="E3408">
        <f t="shared" si="268"/>
        <v>2021</v>
      </c>
      <c r="F3408" t="str">
        <f t="shared" si="267"/>
        <v>Victorian</v>
      </c>
      <c r="G3408" t="str">
        <f t="shared" si="269"/>
        <v>Quarter</v>
      </c>
      <c r="H3408">
        <f t="shared" si="270"/>
        <v>2023</v>
      </c>
      <c r="I3408">
        <f t="shared" si="271"/>
        <v>92</v>
      </c>
      <c r="J3408">
        <f>D3408*PJ_per_contract*I3408</f>
        <v>0</v>
      </c>
    </row>
    <row r="3409" spans="1:10" x14ac:dyDescent="0.2">
      <c r="A3409" t="s">
        <v>58</v>
      </c>
      <c r="B3409" s="3">
        <v>44334</v>
      </c>
      <c r="C3409">
        <v>0</v>
      </c>
      <c r="D3409">
        <v>0</v>
      </c>
      <c r="E3409">
        <f t="shared" si="268"/>
        <v>2021</v>
      </c>
      <c r="F3409" t="str">
        <f t="shared" si="267"/>
        <v>Victorian</v>
      </c>
      <c r="G3409" t="str">
        <f t="shared" si="269"/>
        <v>Quarter</v>
      </c>
      <c r="H3409">
        <f t="shared" si="270"/>
        <v>2024</v>
      </c>
      <c r="I3409">
        <f t="shared" si="271"/>
        <v>92</v>
      </c>
      <c r="J3409">
        <f>D3409*PJ_per_contract*I3409</f>
        <v>0</v>
      </c>
    </row>
    <row r="3410" spans="1:10" x14ac:dyDescent="0.2">
      <c r="A3410" t="s">
        <v>51</v>
      </c>
      <c r="B3410" s="3">
        <v>44334</v>
      </c>
      <c r="C3410">
        <v>0</v>
      </c>
      <c r="D3410">
        <v>0</v>
      </c>
      <c r="E3410">
        <f t="shared" si="268"/>
        <v>2021</v>
      </c>
      <c r="F3410" t="str">
        <f t="shared" si="267"/>
        <v>Victorian</v>
      </c>
      <c r="G3410" t="str">
        <f t="shared" si="269"/>
        <v>Quarter</v>
      </c>
      <c r="H3410">
        <f t="shared" si="270"/>
        <v>2022</v>
      </c>
      <c r="I3410">
        <f t="shared" si="271"/>
        <v>92</v>
      </c>
      <c r="J3410">
        <f>D3410*PJ_per_contract*I3410</f>
        <v>0</v>
      </c>
    </row>
    <row r="3411" spans="1:10" x14ac:dyDescent="0.2">
      <c r="A3411" t="s">
        <v>57</v>
      </c>
      <c r="B3411" s="3">
        <v>44334</v>
      </c>
      <c r="C3411">
        <v>0</v>
      </c>
      <c r="D3411">
        <v>0</v>
      </c>
      <c r="E3411">
        <f t="shared" si="268"/>
        <v>2021</v>
      </c>
      <c r="F3411" t="str">
        <f t="shared" si="267"/>
        <v>Victorian</v>
      </c>
      <c r="G3411" t="str">
        <f t="shared" si="269"/>
        <v>Quarter</v>
      </c>
      <c r="H3411">
        <f t="shared" si="270"/>
        <v>2024</v>
      </c>
      <c r="I3411">
        <f t="shared" si="271"/>
        <v>92</v>
      </c>
      <c r="J3411">
        <f>D3411*PJ_per_contract*I3411</f>
        <v>0</v>
      </c>
    </row>
    <row r="3412" spans="1:10" x14ac:dyDescent="0.2">
      <c r="A3412" t="s">
        <v>55</v>
      </c>
      <c r="B3412" s="3">
        <v>44334</v>
      </c>
      <c r="C3412">
        <v>0</v>
      </c>
      <c r="D3412">
        <v>0</v>
      </c>
      <c r="E3412">
        <f t="shared" si="268"/>
        <v>2021</v>
      </c>
      <c r="F3412" t="str">
        <f t="shared" si="267"/>
        <v>Victorian</v>
      </c>
      <c r="G3412" t="str">
        <f t="shared" si="269"/>
        <v>Quarter</v>
      </c>
      <c r="H3412">
        <f t="shared" si="270"/>
        <v>2024</v>
      </c>
      <c r="I3412">
        <f t="shared" si="271"/>
        <v>92</v>
      </c>
      <c r="J3412">
        <f>D3412*PJ_per_contract*I3412</f>
        <v>0</v>
      </c>
    </row>
    <row r="3413" spans="1:10" x14ac:dyDescent="0.2">
      <c r="A3413" t="s">
        <v>60</v>
      </c>
      <c r="B3413" s="3">
        <v>44334</v>
      </c>
      <c r="C3413">
        <v>0</v>
      </c>
      <c r="D3413">
        <v>0</v>
      </c>
      <c r="E3413">
        <f t="shared" si="268"/>
        <v>2021</v>
      </c>
      <c r="F3413" t="str">
        <f t="shared" si="267"/>
        <v>Wallumbilla</v>
      </c>
      <c r="G3413" t="str">
        <f t="shared" si="269"/>
        <v>Strip</v>
      </c>
      <c r="H3413">
        <f t="shared" si="270"/>
        <v>2023</v>
      </c>
      <c r="I3413">
        <f t="shared" si="271"/>
        <v>365</v>
      </c>
      <c r="J3413">
        <f>D3413*PJ_per_contract*I3413</f>
        <v>0</v>
      </c>
    </row>
    <row r="3414" spans="1:10" x14ac:dyDescent="0.2">
      <c r="A3414" t="s">
        <v>61</v>
      </c>
      <c r="B3414" s="3">
        <v>44334</v>
      </c>
      <c r="C3414">
        <v>45</v>
      </c>
      <c r="D3414">
        <v>0</v>
      </c>
      <c r="E3414">
        <f t="shared" si="268"/>
        <v>2021</v>
      </c>
      <c r="F3414" t="str">
        <f t="shared" si="267"/>
        <v>Wallumbilla</v>
      </c>
      <c r="G3414" t="str">
        <f t="shared" si="269"/>
        <v>Quarter</v>
      </c>
      <c r="H3414">
        <f t="shared" si="270"/>
        <v>2022</v>
      </c>
      <c r="I3414">
        <f t="shared" si="271"/>
        <v>92</v>
      </c>
      <c r="J3414">
        <f>D3414*PJ_per_contract*I3414</f>
        <v>0</v>
      </c>
    </row>
    <row r="3415" spans="1:10" x14ac:dyDescent="0.2">
      <c r="A3415" t="s">
        <v>62</v>
      </c>
      <c r="B3415" s="3">
        <v>44334</v>
      </c>
      <c r="C3415">
        <v>10</v>
      </c>
      <c r="D3415">
        <v>0</v>
      </c>
      <c r="E3415">
        <f t="shared" si="268"/>
        <v>2021</v>
      </c>
      <c r="F3415" t="str">
        <f t="shared" si="267"/>
        <v>Wallumbilla</v>
      </c>
      <c r="G3415" t="str">
        <f t="shared" si="269"/>
        <v>Quarter</v>
      </c>
      <c r="H3415">
        <f t="shared" si="270"/>
        <v>2022</v>
      </c>
      <c r="I3415">
        <f t="shared" si="271"/>
        <v>92</v>
      </c>
      <c r="J3415">
        <f>D3415*PJ_per_contract*I3415</f>
        <v>0</v>
      </c>
    </row>
    <row r="3416" spans="1:10" x14ac:dyDescent="0.2">
      <c r="A3416" t="s">
        <v>70</v>
      </c>
      <c r="B3416" s="3">
        <v>44334</v>
      </c>
      <c r="C3416">
        <v>0</v>
      </c>
      <c r="D3416">
        <v>0</v>
      </c>
      <c r="E3416">
        <f t="shared" si="268"/>
        <v>2021</v>
      </c>
      <c r="F3416" t="str">
        <f t="shared" si="267"/>
        <v>Wallumbilla</v>
      </c>
      <c r="G3416" t="str">
        <f t="shared" si="269"/>
        <v>Strip</v>
      </c>
      <c r="H3416">
        <f t="shared" si="270"/>
        <v>2023</v>
      </c>
      <c r="I3416">
        <f t="shared" si="271"/>
        <v>365</v>
      </c>
      <c r="J3416">
        <f>D3416*PJ_per_contract*I3416</f>
        <v>0</v>
      </c>
    </row>
    <row r="3417" spans="1:10" x14ac:dyDescent="0.2">
      <c r="A3417" t="s">
        <v>63</v>
      </c>
      <c r="B3417" s="3">
        <v>44334</v>
      </c>
      <c r="C3417">
        <v>0</v>
      </c>
      <c r="D3417">
        <v>0</v>
      </c>
      <c r="E3417">
        <f t="shared" si="268"/>
        <v>2021</v>
      </c>
      <c r="F3417" t="str">
        <f t="shared" si="267"/>
        <v>Wallumbilla</v>
      </c>
      <c r="G3417" t="str">
        <f t="shared" si="269"/>
        <v>Quarter</v>
      </c>
      <c r="H3417">
        <f t="shared" si="270"/>
        <v>2023</v>
      </c>
      <c r="I3417">
        <f t="shared" si="271"/>
        <v>92</v>
      </c>
      <c r="J3417">
        <f>D3417*PJ_per_contract*I3417</f>
        <v>0</v>
      </c>
    </row>
    <row r="3418" spans="1:10" x14ac:dyDescent="0.2">
      <c r="A3418" t="s">
        <v>64</v>
      </c>
      <c r="B3418" s="3">
        <v>44334</v>
      </c>
      <c r="C3418">
        <v>0</v>
      </c>
      <c r="D3418">
        <v>0</v>
      </c>
      <c r="E3418">
        <f t="shared" si="268"/>
        <v>2021</v>
      </c>
      <c r="F3418" t="str">
        <f t="shared" si="267"/>
        <v>Wallumbilla</v>
      </c>
      <c r="G3418" t="str">
        <f t="shared" si="269"/>
        <v>Quarter</v>
      </c>
      <c r="H3418">
        <f t="shared" si="270"/>
        <v>2023</v>
      </c>
      <c r="I3418">
        <f t="shared" si="271"/>
        <v>92</v>
      </c>
      <c r="J3418">
        <f>D3418*PJ_per_contract*I3418</f>
        <v>0</v>
      </c>
    </row>
    <row r="3419" spans="1:10" x14ac:dyDescent="0.2">
      <c r="A3419" t="s">
        <v>71</v>
      </c>
      <c r="B3419" s="3">
        <v>44334</v>
      </c>
      <c r="C3419">
        <v>0</v>
      </c>
      <c r="D3419">
        <v>0</v>
      </c>
      <c r="E3419">
        <f t="shared" si="268"/>
        <v>2021</v>
      </c>
      <c r="F3419" t="str">
        <f t="shared" si="267"/>
        <v>Wallumbilla</v>
      </c>
      <c r="G3419" t="str">
        <f t="shared" si="269"/>
        <v>Quarter</v>
      </c>
      <c r="H3419">
        <f t="shared" si="270"/>
        <v>2023</v>
      </c>
      <c r="I3419">
        <f t="shared" si="271"/>
        <v>92</v>
      </c>
      <c r="J3419">
        <f>D3419*PJ_per_contract*I3419</f>
        <v>0</v>
      </c>
    </row>
    <row r="3420" spans="1:10" x14ac:dyDescent="0.2">
      <c r="A3420" t="s">
        <v>72</v>
      </c>
      <c r="B3420" s="3">
        <v>44334</v>
      </c>
      <c r="C3420">
        <v>0</v>
      </c>
      <c r="D3420">
        <v>0</v>
      </c>
      <c r="E3420">
        <f t="shared" si="268"/>
        <v>2021</v>
      </c>
      <c r="F3420" t="str">
        <f t="shared" si="267"/>
        <v>Wallumbilla</v>
      </c>
      <c r="G3420" t="str">
        <f t="shared" si="269"/>
        <v>Quarter</v>
      </c>
      <c r="H3420">
        <f t="shared" si="270"/>
        <v>2023</v>
      </c>
      <c r="I3420">
        <f t="shared" si="271"/>
        <v>92</v>
      </c>
      <c r="J3420">
        <f>D3420*PJ_per_contract*I3420</f>
        <v>0</v>
      </c>
    </row>
    <row r="3421" spans="1:10" x14ac:dyDescent="0.2">
      <c r="A3421" t="s">
        <v>36</v>
      </c>
      <c r="B3421" s="3">
        <v>44335</v>
      </c>
      <c r="C3421">
        <v>0</v>
      </c>
      <c r="D3421">
        <v>0</v>
      </c>
      <c r="E3421">
        <f t="shared" si="268"/>
        <v>2021</v>
      </c>
      <c r="F3421" t="str">
        <f t="shared" si="267"/>
        <v>Victorian</v>
      </c>
      <c r="G3421" t="str">
        <f t="shared" si="269"/>
        <v>Month</v>
      </c>
      <c r="H3421">
        <f t="shared" si="270"/>
        <v>2021</v>
      </c>
      <c r="I3421">
        <f t="shared" si="271"/>
        <v>31</v>
      </c>
      <c r="J3421">
        <f>D3421*PJ_per_contract*I3421</f>
        <v>0</v>
      </c>
    </row>
    <row r="3422" spans="1:10" x14ac:dyDescent="0.2">
      <c r="A3422" t="s">
        <v>37</v>
      </c>
      <c r="B3422" s="3">
        <v>44335</v>
      </c>
      <c r="C3422">
        <v>0</v>
      </c>
      <c r="D3422">
        <v>0</v>
      </c>
      <c r="E3422">
        <f t="shared" si="268"/>
        <v>2021</v>
      </c>
      <c r="F3422" t="str">
        <f t="shared" si="267"/>
        <v>Victorian</v>
      </c>
      <c r="G3422" t="str">
        <f t="shared" si="269"/>
        <v>Month</v>
      </c>
      <c r="H3422">
        <f t="shared" si="270"/>
        <v>2021</v>
      </c>
      <c r="I3422">
        <f t="shared" si="271"/>
        <v>31</v>
      </c>
      <c r="J3422">
        <f>D3422*PJ_per_contract*I3422</f>
        <v>0</v>
      </c>
    </row>
    <row r="3423" spans="1:10" x14ac:dyDescent="0.2">
      <c r="A3423" t="s">
        <v>38</v>
      </c>
      <c r="B3423" s="3">
        <v>44335</v>
      </c>
      <c r="C3423">
        <v>0</v>
      </c>
      <c r="D3423">
        <v>0</v>
      </c>
      <c r="E3423">
        <f t="shared" si="268"/>
        <v>2021</v>
      </c>
      <c r="F3423" t="str">
        <f t="shared" si="267"/>
        <v>Victorian</v>
      </c>
      <c r="G3423" t="str">
        <f t="shared" si="269"/>
        <v>Quarter</v>
      </c>
      <c r="H3423">
        <f t="shared" si="270"/>
        <v>2021</v>
      </c>
      <c r="I3423">
        <f t="shared" si="271"/>
        <v>92</v>
      </c>
      <c r="J3423">
        <f>D3423*PJ_per_contract*I3423</f>
        <v>0</v>
      </c>
    </row>
    <row r="3424" spans="1:10" x14ac:dyDescent="0.2">
      <c r="A3424" t="s">
        <v>39</v>
      </c>
      <c r="B3424" s="3">
        <v>44335</v>
      </c>
      <c r="C3424">
        <v>127</v>
      </c>
      <c r="D3424">
        <v>0</v>
      </c>
      <c r="E3424">
        <f t="shared" si="268"/>
        <v>2021</v>
      </c>
      <c r="F3424" t="str">
        <f t="shared" si="267"/>
        <v>Wallumbilla</v>
      </c>
      <c r="G3424" t="str">
        <f t="shared" si="269"/>
        <v>Quarter</v>
      </c>
      <c r="H3424">
        <f t="shared" si="270"/>
        <v>2021</v>
      </c>
      <c r="I3424">
        <f t="shared" si="271"/>
        <v>92</v>
      </c>
      <c r="J3424">
        <f>D3424*PJ_per_contract*I3424</f>
        <v>0</v>
      </c>
    </row>
    <row r="3425" spans="1:10" x14ac:dyDescent="0.2">
      <c r="A3425" t="s">
        <v>65</v>
      </c>
      <c r="B3425" s="3">
        <v>44335</v>
      </c>
      <c r="C3425">
        <v>0</v>
      </c>
      <c r="D3425">
        <v>0</v>
      </c>
      <c r="E3425">
        <f t="shared" si="268"/>
        <v>2021</v>
      </c>
      <c r="F3425" t="str">
        <f t="shared" si="267"/>
        <v>Victorian</v>
      </c>
      <c r="G3425" t="str">
        <f t="shared" si="269"/>
        <v>Month</v>
      </c>
      <c r="H3425">
        <f t="shared" si="270"/>
        <v>2021</v>
      </c>
      <c r="I3425">
        <f t="shared" si="271"/>
        <v>31</v>
      </c>
      <c r="J3425">
        <f>D3425*PJ_per_contract*I3425</f>
        <v>0</v>
      </c>
    </row>
    <row r="3426" spans="1:10" x14ac:dyDescent="0.2">
      <c r="A3426" t="s">
        <v>66</v>
      </c>
      <c r="B3426" s="3">
        <v>44335</v>
      </c>
      <c r="C3426">
        <v>0</v>
      </c>
      <c r="D3426">
        <v>0</v>
      </c>
      <c r="E3426">
        <f t="shared" si="268"/>
        <v>2021</v>
      </c>
      <c r="F3426" t="str">
        <f t="shared" si="267"/>
        <v>Victorian</v>
      </c>
      <c r="G3426" t="str">
        <f t="shared" si="269"/>
        <v>Month</v>
      </c>
      <c r="H3426">
        <f t="shared" si="270"/>
        <v>2021</v>
      </c>
      <c r="I3426">
        <f t="shared" si="271"/>
        <v>31</v>
      </c>
      <c r="J3426">
        <f>D3426*PJ_per_contract*I3426</f>
        <v>0</v>
      </c>
    </row>
    <row r="3427" spans="1:10" x14ac:dyDescent="0.2">
      <c r="A3427" t="s">
        <v>40</v>
      </c>
      <c r="B3427" s="3">
        <v>44335</v>
      </c>
      <c r="C3427">
        <v>0</v>
      </c>
      <c r="D3427">
        <v>0</v>
      </c>
      <c r="E3427">
        <f t="shared" si="268"/>
        <v>2021</v>
      </c>
      <c r="F3427" t="str">
        <f t="shared" si="267"/>
        <v>Wallumbilla</v>
      </c>
      <c r="G3427" t="str">
        <f t="shared" si="269"/>
        <v>Strip</v>
      </c>
      <c r="H3427">
        <f t="shared" si="270"/>
        <v>2022</v>
      </c>
      <c r="I3427">
        <f t="shared" si="271"/>
        <v>365</v>
      </c>
      <c r="J3427">
        <f>D3427*PJ_per_contract*I3427</f>
        <v>0</v>
      </c>
    </row>
    <row r="3428" spans="1:10" x14ac:dyDescent="0.2">
      <c r="A3428" t="s">
        <v>67</v>
      </c>
      <c r="B3428" s="3">
        <v>44335</v>
      </c>
      <c r="C3428">
        <v>0</v>
      </c>
      <c r="D3428">
        <v>0</v>
      </c>
      <c r="E3428">
        <f t="shared" si="268"/>
        <v>2021</v>
      </c>
      <c r="F3428" t="str">
        <f t="shared" si="267"/>
        <v>Victorian</v>
      </c>
      <c r="G3428" t="str">
        <f t="shared" si="269"/>
        <v>Month</v>
      </c>
      <c r="H3428">
        <f t="shared" si="270"/>
        <v>2021</v>
      </c>
      <c r="I3428">
        <f t="shared" si="271"/>
        <v>31</v>
      </c>
      <c r="J3428">
        <f>D3428*PJ_per_contract*I3428</f>
        <v>0</v>
      </c>
    </row>
    <row r="3429" spans="1:10" x14ac:dyDescent="0.2">
      <c r="A3429" t="s">
        <v>41</v>
      </c>
      <c r="B3429" s="3">
        <v>44335</v>
      </c>
      <c r="C3429">
        <v>0</v>
      </c>
      <c r="D3429">
        <v>0</v>
      </c>
      <c r="E3429">
        <f t="shared" si="268"/>
        <v>2021</v>
      </c>
      <c r="F3429" t="str">
        <f t="shared" si="267"/>
        <v>Victorian</v>
      </c>
      <c r="G3429" t="str">
        <f t="shared" si="269"/>
        <v>Quarter</v>
      </c>
      <c r="H3429">
        <f t="shared" si="270"/>
        <v>2021</v>
      </c>
      <c r="I3429">
        <f t="shared" si="271"/>
        <v>92</v>
      </c>
      <c r="J3429">
        <f>D3429*PJ_per_contract*I3429</f>
        <v>0</v>
      </c>
    </row>
    <row r="3430" spans="1:10" x14ac:dyDescent="0.2">
      <c r="A3430" t="s">
        <v>42</v>
      </c>
      <c r="B3430" s="3">
        <v>44335</v>
      </c>
      <c r="C3430">
        <v>152</v>
      </c>
      <c r="D3430">
        <v>0</v>
      </c>
      <c r="E3430">
        <f t="shared" si="268"/>
        <v>2021</v>
      </c>
      <c r="F3430" t="str">
        <f t="shared" si="267"/>
        <v>Wallumbilla</v>
      </c>
      <c r="G3430" t="str">
        <f t="shared" si="269"/>
        <v>Quarter</v>
      </c>
      <c r="H3430">
        <f t="shared" si="270"/>
        <v>2021</v>
      </c>
      <c r="I3430">
        <f t="shared" si="271"/>
        <v>92</v>
      </c>
      <c r="J3430">
        <f>D3430*PJ_per_contract*I3430</f>
        <v>0</v>
      </c>
    </row>
    <row r="3431" spans="1:10" x14ac:dyDescent="0.2">
      <c r="A3431" t="s">
        <v>43</v>
      </c>
      <c r="B3431" s="3">
        <v>44335</v>
      </c>
      <c r="C3431">
        <v>0</v>
      </c>
      <c r="D3431">
        <v>0</v>
      </c>
      <c r="E3431">
        <f t="shared" si="268"/>
        <v>2021</v>
      </c>
      <c r="F3431" t="str">
        <f t="shared" si="267"/>
        <v>Victorian</v>
      </c>
      <c r="G3431" t="str">
        <f t="shared" si="269"/>
        <v>Quarter</v>
      </c>
      <c r="H3431">
        <f t="shared" si="270"/>
        <v>2021</v>
      </c>
      <c r="I3431">
        <f t="shared" si="271"/>
        <v>92</v>
      </c>
      <c r="J3431">
        <f>D3431*PJ_per_contract*I3431</f>
        <v>0</v>
      </c>
    </row>
    <row r="3432" spans="1:10" x14ac:dyDescent="0.2">
      <c r="A3432" t="s">
        <v>44</v>
      </c>
      <c r="B3432" s="3">
        <v>44335</v>
      </c>
      <c r="C3432">
        <v>90</v>
      </c>
      <c r="D3432">
        <v>0</v>
      </c>
      <c r="E3432">
        <f t="shared" si="268"/>
        <v>2021</v>
      </c>
      <c r="F3432" t="str">
        <f t="shared" si="267"/>
        <v>Wallumbilla</v>
      </c>
      <c r="G3432" t="str">
        <f t="shared" si="269"/>
        <v>Quarter</v>
      </c>
      <c r="H3432">
        <f t="shared" si="270"/>
        <v>2021</v>
      </c>
      <c r="I3432">
        <f t="shared" si="271"/>
        <v>92</v>
      </c>
      <c r="J3432">
        <f>D3432*PJ_per_contract*I3432</f>
        <v>0</v>
      </c>
    </row>
    <row r="3433" spans="1:10" x14ac:dyDescent="0.2">
      <c r="A3433" t="s">
        <v>45</v>
      </c>
      <c r="B3433" s="3">
        <v>44335</v>
      </c>
      <c r="C3433">
        <v>0</v>
      </c>
      <c r="D3433">
        <v>0</v>
      </c>
      <c r="E3433">
        <f t="shared" si="268"/>
        <v>2021</v>
      </c>
      <c r="F3433" t="str">
        <f t="shared" si="267"/>
        <v>Wallumbilla</v>
      </c>
      <c r="G3433" t="str">
        <f t="shared" si="269"/>
        <v>Strip</v>
      </c>
      <c r="H3433">
        <f t="shared" si="270"/>
        <v>2022</v>
      </c>
      <c r="I3433">
        <f t="shared" si="271"/>
        <v>365</v>
      </c>
      <c r="J3433">
        <f>D3433*PJ_per_contract*I3433</f>
        <v>0</v>
      </c>
    </row>
    <row r="3434" spans="1:10" x14ac:dyDescent="0.2">
      <c r="A3434" t="s">
        <v>46</v>
      </c>
      <c r="B3434" s="3">
        <v>44335</v>
      </c>
      <c r="C3434">
        <v>0</v>
      </c>
      <c r="D3434">
        <v>0</v>
      </c>
      <c r="E3434">
        <f t="shared" si="268"/>
        <v>2021</v>
      </c>
      <c r="F3434" t="str">
        <f t="shared" si="267"/>
        <v>Victorian</v>
      </c>
      <c r="G3434" t="str">
        <f t="shared" si="269"/>
        <v>Quarter</v>
      </c>
      <c r="H3434">
        <f t="shared" si="270"/>
        <v>2022</v>
      </c>
      <c r="I3434">
        <f t="shared" si="271"/>
        <v>92</v>
      </c>
      <c r="J3434">
        <f>D3434*PJ_per_contract*I3434</f>
        <v>0</v>
      </c>
    </row>
    <row r="3435" spans="1:10" x14ac:dyDescent="0.2">
      <c r="A3435" t="s">
        <v>47</v>
      </c>
      <c r="B3435" s="3">
        <v>44335</v>
      </c>
      <c r="C3435">
        <v>10</v>
      </c>
      <c r="D3435">
        <v>0</v>
      </c>
      <c r="E3435">
        <f t="shared" si="268"/>
        <v>2021</v>
      </c>
      <c r="F3435" t="str">
        <f t="shared" si="267"/>
        <v>Wallumbilla</v>
      </c>
      <c r="G3435" t="str">
        <f t="shared" si="269"/>
        <v>Quarter</v>
      </c>
      <c r="H3435">
        <f t="shared" si="270"/>
        <v>2022</v>
      </c>
      <c r="I3435">
        <f t="shared" si="271"/>
        <v>92</v>
      </c>
      <c r="J3435">
        <f>D3435*PJ_per_contract*I3435</f>
        <v>0</v>
      </c>
    </row>
    <row r="3436" spans="1:10" x14ac:dyDescent="0.2">
      <c r="A3436" t="s">
        <v>48</v>
      </c>
      <c r="B3436" s="3">
        <v>44335</v>
      </c>
      <c r="C3436">
        <v>0</v>
      </c>
      <c r="D3436">
        <v>0</v>
      </c>
      <c r="E3436">
        <f t="shared" si="268"/>
        <v>2021</v>
      </c>
      <c r="F3436" t="str">
        <f t="shared" si="267"/>
        <v>Victorian</v>
      </c>
      <c r="G3436" t="str">
        <f t="shared" si="269"/>
        <v>Quarter</v>
      </c>
      <c r="H3436">
        <f t="shared" si="270"/>
        <v>2022</v>
      </c>
      <c r="I3436">
        <f t="shared" si="271"/>
        <v>92</v>
      </c>
      <c r="J3436">
        <f>D3436*PJ_per_contract*I3436</f>
        <v>0</v>
      </c>
    </row>
    <row r="3437" spans="1:10" x14ac:dyDescent="0.2">
      <c r="A3437" t="s">
        <v>49</v>
      </c>
      <c r="B3437" s="3">
        <v>44335</v>
      </c>
      <c r="C3437">
        <v>25</v>
      </c>
      <c r="D3437">
        <v>0</v>
      </c>
      <c r="E3437">
        <f t="shared" si="268"/>
        <v>2021</v>
      </c>
      <c r="F3437" t="str">
        <f t="shared" si="267"/>
        <v>Wallumbilla</v>
      </c>
      <c r="G3437" t="str">
        <f t="shared" si="269"/>
        <v>Quarter</v>
      </c>
      <c r="H3437">
        <f t="shared" si="270"/>
        <v>2022</v>
      </c>
      <c r="I3437">
        <f t="shared" si="271"/>
        <v>92</v>
      </c>
      <c r="J3437">
        <f>D3437*PJ_per_contract*I3437</f>
        <v>0</v>
      </c>
    </row>
    <row r="3438" spans="1:10" x14ac:dyDescent="0.2">
      <c r="A3438" t="s">
        <v>69</v>
      </c>
      <c r="B3438" s="3">
        <v>44335</v>
      </c>
      <c r="C3438">
        <v>0</v>
      </c>
      <c r="D3438">
        <v>0</v>
      </c>
      <c r="E3438">
        <f t="shared" si="268"/>
        <v>2021</v>
      </c>
      <c r="F3438" t="str">
        <f t="shared" si="267"/>
        <v>Victorian</v>
      </c>
      <c r="G3438" t="str">
        <f t="shared" si="269"/>
        <v>Quarter</v>
      </c>
      <c r="H3438">
        <f t="shared" si="270"/>
        <v>2025</v>
      </c>
      <c r="I3438">
        <f t="shared" si="271"/>
        <v>92</v>
      </c>
      <c r="J3438">
        <f>D3438*PJ_per_contract*I3438</f>
        <v>0</v>
      </c>
    </row>
    <row r="3439" spans="1:10" x14ac:dyDescent="0.2">
      <c r="A3439" t="s">
        <v>55</v>
      </c>
      <c r="B3439" s="3">
        <v>44335</v>
      </c>
      <c r="C3439">
        <v>0</v>
      </c>
      <c r="D3439">
        <v>0</v>
      </c>
      <c r="E3439">
        <f t="shared" si="268"/>
        <v>2021</v>
      </c>
      <c r="F3439" t="str">
        <f t="shared" si="267"/>
        <v>Victorian</v>
      </c>
      <c r="G3439" t="str">
        <f t="shared" si="269"/>
        <v>Quarter</v>
      </c>
      <c r="H3439">
        <f t="shared" si="270"/>
        <v>2024</v>
      </c>
      <c r="I3439">
        <f t="shared" si="271"/>
        <v>92</v>
      </c>
      <c r="J3439">
        <f>D3439*PJ_per_contract*I3439</f>
        <v>0</v>
      </c>
    </row>
    <row r="3440" spans="1:10" x14ac:dyDescent="0.2">
      <c r="A3440" t="s">
        <v>50</v>
      </c>
      <c r="B3440" s="3">
        <v>44335</v>
      </c>
      <c r="C3440">
        <v>0</v>
      </c>
      <c r="D3440">
        <v>0</v>
      </c>
      <c r="E3440">
        <f t="shared" si="268"/>
        <v>2021</v>
      </c>
      <c r="F3440" t="str">
        <f t="shared" si="267"/>
        <v>Victorian</v>
      </c>
      <c r="G3440" t="str">
        <f t="shared" si="269"/>
        <v>Quarter</v>
      </c>
      <c r="H3440">
        <f t="shared" si="270"/>
        <v>2024</v>
      </c>
      <c r="I3440">
        <f t="shared" si="271"/>
        <v>92</v>
      </c>
      <c r="J3440">
        <f>D3440*PJ_per_contract*I3440</f>
        <v>0</v>
      </c>
    </row>
    <row r="3441" spans="1:10" x14ac:dyDescent="0.2">
      <c r="A3441" t="s">
        <v>57</v>
      </c>
      <c r="B3441" s="3">
        <v>44335</v>
      </c>
      <c r="C3441">
        <v>0</v>
      </c>
      <c r="D3441">
        <v>0</v>
      </c>
      <c r="E3441">
        <f t="shared" si="268"/>
        <v>2021</v>
      </c>
      <c r="F3441" t="str">
        <f t="shared" si="267"/>
        <v>Victorian</v>
      </c>
      <c r="G3441" t="str">
        <f t="shared" si="269"/>
        <v>Quarter</v>
      </c>
      <c r="H3441">
        <f t="shared" si="270"/>
        <v>2024</v>
      </c>
      <c r="I3441">
        <f t="shared" si="271"/>
        <v>92</v>
      </c>
      <c r="J3441">
        <f>D3441*PJ_per_contract*I3441</f>
        <v>0</v>
      </c>
    </row>
    <row r="3442" spans="1:10" x14ac:dyDescent="0.2">
      <c r="A3442" t="s">
        <v>54</v>
      </c>
      <c r="B3442" s="3">
        <v>44335</v>
      </c>
      <c r="C3442">
        <v>0</v>
      </c>
      <c r="D3442">
        <v>0</v>
      </c>
      <c r="E3442">
        <f t="shared" si="268"/>
        <v>2021</v>
      </c>
      <c r="F3442" t="str">
        <f t="shared" si="267"/>
        <v>Victorian</v>
      </c>
      <c r="G3442" t="str">
        <f t="shared" si="269"/>
        <v>Quarter</v>
      </c>
      <c r="H3442">
        <f t="shared" si="270"/>
        <v>2023</v>
      </c>
      <c r="I3442">
        <f t="shared" si="271"/>
        <v>92</v>
      </c>
      <c r="J3442">
        <f>D3442*PJ_per_contract*I3442</f>
        <v>0</v>
      </c>
    </row>
    <row r="3443" spans="1:10" x14ac:dyDescent="0.2">
      <c r="A3443" t="s">
        <v>58</v>
      </c>
      <c r="B3443" s="3">
        <v>44335</v>
      </c>
      <c r="C3443">
        <v>0</v>
      </c>
      <c r="D3443">
        <v>0</v>
      </c>
      <c r="E3443">
        <f t="shared" si="268"/>
        <v>2021</v>
      </c>
      <c r="F3443" t="str">
        <f t="shared" si="267"/>
        <v>Victorian</v>
      </c>
      <c r="G3443" t="str">
        <f t="shared" si="269"/>
        <v>Quarter</v>
      </c>
      <c r="H3443">
        <f t="shared" si="270"/>
        <v>2024</v>
      </c>
      <c r="I3443">
        <f t="shared" si="271"/>
        <v>92</v>
      </c>
      <c r="J3443">
        <f>D3443*PJ_per_contract*I3443</f>
        <v>0</v>
      </c>
    </row>
    <row r="3444" spans="1:10" x14ac:dyDescent="0.2">
      <c r="A3444" t="s">
        <v>52</v>
      </c>
      <c r="B3444" s="3">
        <v>44335</v>
      </c>
      <c r="C3444">
        <v>0</v>
      </c>
      <c r="D3444">
        <v>0</v>
      </c>
      <c r="E3444">
        <f t="shared" si="268"/>
        <v>2021</v>
      </c>
      <c r="F3444" t="str">
        <f t="shared" si="267"/>
        <v>Victorian</v>
      </c>
      <c r="G3444" t="str">
        <f t="shared" si="269"/>
        <v>Quarter</v>
      </c>
      <c r="H3444">
        <f t="shared" si="270"/>
        <v>2022</v>
      </c>
      <c r="I3444">
        <f t="shared" si="271"/>
        <v>92</v>
      </c>
      <c r="J3444">
        <f>D3444*PJ_per_contract*I3444</f>
        <v>0</v>
      </c>
    </row>
    <row r="3445" spans="1:10" x14ac:dyDescent="0.2">
      <c r="A3445" t="s">
        <v>56</v>
      </c>
      <c r="B3445" s="3">
        <v>44335</v>
      </c>
      <c r="C3445">
        <v>0</v>
      </c>
      <c r="D3445">
        <v>0</v>
      </c>
      <c r="E3445">
        <f t="shared" si="268"/>
        <v>2021</v>
      </c>
      <c r="F3445" t="str">
        <f t="shared" si="267"/>
        <v>Victorian</v>
      </c>
      <c r="G3445" t="str">
        <f t="shared" si="269"/>
        <v>Quarter</v>
      </c>
      <c r="H3445">
        <f t="shared" si="270"/>
        <v>2023</v>
      </c>
      <c r="I3445">
        <f t="shared" si="271"/>
        <v>92</v>
      </c>
      <c r="J3445">
        <f>D3445*PJ_per_contract*I3445</f>
        <v>0</v>
      </c>
    </row>
    <row r="3446" spans="1:10" x14ac:dyDescent="0.2">
      <c r="A3446" t="s">
        <v>68</v>
      </c>
      <c r="B3446" s="3">
        <v>44335</v>
      </c>
      <c r="C3446">
        <v>0</v>
      </c>
      <c r="D3446">
        <v>0</v>
      </c>
      <c r="E3446">
        <f t="shared" si="268"/>
        <v>2021</v>
      </c>
      <c r="F3446" t="str">
        <f t="shared" si="267"/>
        <v>Victorian</v>
      </c>
      <c r="G3446" t="str">
        <f t="shared" si="269"/>
        <v>Quarter</v>
      </c>
      <c r="H3446">
        <f t="shared" si="270"/>
        <v>2025</v>
      </c>
      <c r="I3446">
        <f t="shared" si="271"/>
        <v>92</v>
      </c>
      <c r="J3446">
        <f>D3446*PJ_per_contract*I3446</f>
        <v>0</v>
      </c>
    </row>
    <row r="3447" spans="1:10" x14ac:dyDescent="0.2">
      <c r="A3447" t="s">
        <v>53</v>
      </c>
      <c r="B3447" s="3">
        <v>44335</v>
      </c>
      <c r="C3447">
        <v>0</v>
      </c>
      <c r="D3447">
        <v>0</v>
      </c>
      <c r="E3447">
        <f t="shared" si="268"/>
        <v>2021</v>
      </c>
      <c r="F3447" t="str">
        <f t="shared" si="267"/>
        <v>Victorian</v>
      </c>
      <c r="G3447" t="str">
        <f t="shared" si="269"/>
        <v>Quarter</v>
      </c>
      <c r="H3447">
        <f t="shared" si="270"/>
        <v>2023</v>
      </c>
      <c r="I3447">
        <f t="shared" si="271"/>
        <v>92</v>
      </c>
      <c r="J3447">
        <f>D3447*PJ_per_contract*I3447</f>
        <v>0</v>
      </c>
    </row>
    <row r="3448" spans="1:10" x14ac:dyDescent="0.2">
      <c r="A3448" t="s">
        <v>59</v>
      </c>
      <c r="B3448" s="3">
        <v>44335</v>
      </c>
      <c r="C3448">
        <v>0</v>
      </c>
      <c r="D3448">
        <v>0</v>
      </c>
      <c r="E3448">
        <f t="shared" si="268"/>
        <v>2021</v>
      </c>
      <c r="F3448" t="str">
        <f t="shared" si="267"/>
        <v>Victorian</v>
      </c>
      <c r="G3448" t="str">
        <f t="shared" si="269"/>
        <v>Quarter</v>
      </c>
      <c r="H3448">
        <f t="shared" si="270"/>
        <v>2023</v>
      </c>
      <c r="I3448">
        <f t="shared" si="271"/>
        <v>92</v>
      </c>
      <c r="J3448">
        <f>D3448*PJ_per_contract*I3448</f>
        <v>0</v>
      </c>
    </row>
    <row r="3449" spans="1:10" x14ac:dyDescent="0.2">
      <c r="A3449" t="s">
        <v>51</v>
      </c>
      <c r="B3449" s="3">
        <v>44335</v>
      </c>
      <c r="C3449">
        <v>0</v>
      </c>
      <c r="D3449">
        <v>0</v>
      </c>
      <c r="E3449">
        <f t="shared" si="268"/>
        <v>2021</v>
      </c>
      <c r="F3449" t="str">
        <f t="shared" si="267"/>
        <v>Victorian</v>
      </c>
      <c r="G3449" t="str">
        <f t="shared" si="269"/>
        <v>Quarter</v>
      </c>
      <c r="H3449">
        <f t="shared" si="270"/>
        <v>2022</v>
      </c>
      <c r="I3449">
        <f t="shared" si="271"/>
        <v>92</v>
      </c>
      <c r="J3449">
        <f>D3449*PJ_per_contract*I3449</f>
        <v>0</v>
      </c>
    </row>
    <row r="3450" spans="1:10" x14ac:dyDescent="0.2">
      <c r="A3450" t="s">
        <v>60</v>
      </c>
      <c r="B3450" s="3">
        <v>44335</v>
      </c>
      <c r="C3450">
        <v>0</v>
      </c>
      <c r="D3450">
        <v>0</v>
      </c>
      <c r="E3450">
        <f t="shared" si="268"/>
        <v>2021</v>
      </c>
      <c r="F3450" t="str">
        <f t="shared" si="267"/>
        <v>Wallumbilla</v>
      </c>
      <c r="G3450" t="str">
        <f t="shared" si="269"/>
        <v>Strip</v>
      </c>
      <c r="H3450">
        <f t="shared" si="270"/>
        <v>2023</v>
      </c>
      <c r="I3450">
        <f t="shared" si="271"/>
        <v>365</v>
      </c>
      <c r="J3450">
        <f>D3450*PJ_per_contract*I3450</f>
        <v>0</v>
      </c>
    </row>
    <row r="3451" spans="1:10" x14ac:dyDescent="0.2">
      <c r="A3451" t="s">
        <v>61</v>
      </c>
      <c r="B3451" s="3">
        <v>44335</v>
      </c>
      <c r="C3451">
        <v>45</v>
      </c>
      <c r="D3451">
        <v>0</v>
      </c>
      <c r="E3451">
        <f t="shared" si="268"/>
        <v>2021</v>
      </c>
      <c r="F3451" t="str">
        <f t="shared" si="267"/>
        <v>Wallumbilla</v>
      </c>
      <c r="G3451" t="str">
        <f t="shared" si="269"/>
        <v>Quarter</v>
      </c>
      <c r="H3451">
        <f t="shared" si="270"/>
        <v>2022</v>
      </c>
      <c r="I3451">
        <f t="shared" si="271"/>
        <v>92</v>
      </c>
      <c r="J3451">
        <f>D3451*PJ_per_contract*I3451</f>
        <v>0</v>
      </c>
    </row>
    <row r="3452" spans="1:10" x14ac:dyDescent="0.2">
      <c r="A3452" t="s">
        <v>62</v>
      </c>
      <c r="B3452" s="3">
        <v>44335</v>
      </c>
      <c r="C3452">
        <v>10</v>
      </c>
      <c r="D3452">
        <v>0</v>
      </c>
      <c r="E3452">
        <f t="shared" si="268"/>
        <v>2021</v>
      </c>
      <c r="F3452" t="str">
        <f t="shared" si="267"/>
        <v>Wallumbilla</v>
      </c>
      <c r="G3452" t="str">
        <f t="shared" si="269"/>
        <v>Quarter</v>
      </c>
      <c r="H3452">
        <f t="shared" si="270"/>
        <v>2022</v>
      </c>
      <c r="I3452">
        <f t="shared" si="271"/>
        <v>92</v>
      </c>
      <c r="J3452">
        <f>D3452*PJ_per_contract*I3452</f>
        <v>0</v>
      </c>
    </row>
    <row r="3453" spans="1:10" x14ac:dyDescent="0.2">
      <c r="A3453" t="s">
        <v>70</v>
      </c>
      <c r="B3453" s="3">
        <v>44335</v>
      </c>
      <c r="C3453">
        <v>0</v>
      </c>
      <c r="D3453">
        <v>0</v>
      </c>
      <c r="E3453">
        <f t="shared" si="268"/>
        <v>2021</v>
      </c>
      <c r="F3453" t="str">
        <f t="shared" si="267"/>
        <v>Wallumbilla</v>
      </c>
      <c r="G3453" t="str">
        <f t="shared" si="269"/>
        <v>Strip</v>
      </c>
      <c r="H3453">
        <f t="shared" si="270"/>
        <v>2023</v>
      </c>
      <c r="I3453">
        <f t="shared" si="271"/>
        <v>365</v>
      </c>
      <c r="J3453">
        <f>D3453*PJ_per_contract*I3453</f>
        <v>0</v>
      </c>
    </row>
    <row r="3454" spans="1:10" x14ac:dyDescent="0.2">
      <c r="A3454" t="s">
        <v>63</v>
      </c>
      <c r="B3454" s="3">
        <v>44335</v>
      </c>
      <c r="C3454">
        <v>0</v>
      </c>
      <c r="D3454">
        <v>0</v>
      </c>
      <c r="E3454">
        <f t="shared" si="268"/>
        <v>2021</v>
      </c>
      <c r="F3454" t="str">
        <f t="shared" si="267"/>
        <v>Wallumbilla</v>
      </c>
      <c r="G3454" t="str">
        <f t="shared" si="269"/>
        <v>Quarter</v>
      </c>
      <c r="H3454">
        <f t="shared" si="270"/>
        <v>2023</v>
      </c>
      <c r="I3454">
        <f t="shared" si="271"/>
        <v>92</v>
      </c>
      <c r="J3454">
        <f>D3454*PJ_per_contract*I3454</f>
        <v>0</v>
      </c>
    </row>
    <row r="3455" spans="1:10" x14ac:dyDescent="0.2">
      <c r="A3455" t="s">
        <v>64</v>
      </c>
      <c r="B3455" s="3">
        <v>44335</v>
      </c>
      <c r="C3455">
        <v>0</v>
      </c>
      <c r="D3455">
        <v>0</v>
      </c>
      <c r="E3455">
        <f t="shared" si="268"/>
        <v>2021</v>
      </c>
      <c r="F3455" t="str">
        <f t="shared" si="267"/>
        <v>Wallumbilla</v>
      </c>
      <c r="G3455" t="str">
        <f t="shared" si="269"/>
        <v>Quarter</v>
      </c>
      <c r="H3455">
        <f t="shared" si="270"/>
        <v>2023</v>
      </c>
      <c r="I3455">
        <f t="shared" si="271"/>
        <v>92</v>
      </c>
      <c r="J3455">
        <f>D3455*PJ_per_contract*I3455</f>
        <v>0</v>
      </c>
    </row>
    <row r="3456" spans="1:10" x14ac:dyDescent="0.2">
      <c r="A3456" t="s">
        <v>71</v>
      </c>
      <c r="B3456" s="3">
        <v>44335</v>
      </c>
      <c r="C3456">
        <v>0</v>
      </c>
      <c r="D3456">
        <v>0</v>
      </c>
      <c r="E3456">
        <f t="shared" si="268"/>
        <v>2021</v>
      </c>
      <c r="F3456" t="str">
        <f t="shared" si="267"/>
        <v>Wallumbilla</v>
      </c>
      <c r="G3456" t="str">
        <f t="shared" si="269"/>
        <v>Quarter</v>
      </c>
      <c r="H3456">
        <f t="shared" si="270"/>
        <v>2023</v>
      </c>
      <c r="I3456">
        <f t="shared" si="271"/>
        <v>92</v>
      </c>
      <c r="J3456">
        <f>D3456*PJ_per_contract*I3456</f>
        <v>0</v>
      </c>
    </row>
    <row r="3457" spans="1:10" x14ac:dyDescent="0.2">
      <c r="A3457" t="s">
        <v>72</v>
      </c>
      <c r="B3457" s="3">
        <v>44335</v>
      </c>
      <c r="C3457">
        <v>0</v>
      </c>
      <c r="D3457">
        <v>0</v>
      </c>
      <c r="E3457">
        <f t="shared" si="268"/>
        <v>2021</v>
      </c>
      <c r="F3457" t="str">
        <f t="shared" si="267"/>
        <v>Wallumbilla</v>
      </c>
      <c r="G3457" t="str">
        <f t="shared" si="269"/>
        <v>Quarter</v>
      </c>
      <c r="H3457">
        <f t="shared" si="270"/>
        <v>2023</v>
      </c>
      <c r="I3457">
        <f t="shared" si="271"/>
        <v>92</v>
      </c>
      <c r="J3457">
        <f>D3457*PJ_per_contract*I3457</f>
        <v>0</v>
      </c>
    </row>
    <row r="3458" spans="1:10" x14ac:dyDescent="0.2">
      <c r="A3458" t="s">
        <v>36</v>
      </c>
      <c r="B3458" s="3">
        <v>44336</v>
      </c>
      <c r="C3458">
        <v>0</v>
      </c>
      <c r="D3458">
        <v>0</v>
      </c>
      <c r="E3458">
        <f t="shared" si="268"/>
        <v>2021</v>
      </c>
      <c r="F3458" t="str">
        <f t="shared" ref="F3458:F3521" si="272">IF(OR(LEFT(A3458,2)="GJ",LEFT(A3458,2)="GK"),"Victorian",IF(OR(LEFT(A3458,2)="GX",LEFT(A3458,2)="GY"),"Wallumbilla","NA"))</f>
        <v>Victorian</v>
      </c>
      <c r="G3458" t="str">
        <f t="shared" si="269"/>
        <v>Month</v>
      </c>
      <c r="H3458">
        <f t="shared" si="270"/>
        <v>2021</v>
      </c>
      <c r="I3458">
        <f t="shared" si="271"/>
        <v>31</v>
      </c>
      <c r="J3458">
        <f>D3458*PJ_per_contract*I3458</f>
        <v>0</v>
      </c>
    </row>
    <row r="3459" spans="1:10" x14ac:dyDescent="0.2">
      <c r="A3459" t="s">
        <v>37</v>
      </c>
      <c r="B3459" s="3">
        <v>44336</v>
      </c>
      <c r="C3459">
        <v>0</v>
      </c>
      <c r="D3459">
        <v>0</v>
      </c>
      <c r="E3459">
        <f t="shared" ref="E3459:E3522" si="273">YEAR(B3459)</f>
        <v>2021</v>
      </c>
      <c r="F3459" t="str">
        <f t="shared" si="272"/>
        <v>Victorian</v>
      </c>
      <c r="G3459" t="str">
        <f t="shared" ref="G3459:G3522" si="274">IF(LEFT(A3459,2)="GJ","Month",IF(OR(LEFT(A3459,2)="GK",LEFT(A3459,2)="GX"),"Quarter",IF(LEFT(A3459,2)="GY","Strip","NA")))</f>
        <v>Month</v>
      </c>
      <c r="H3459">
        <f t="shared" ref="H3459:H3522" si="275">VALUE(MID(A3459,4,4))</f>
        <v>2021</v>
      </c>
      <c r="I3459">
        <f t="shared" ref="I3459:I3522" si="276">IF(G3459="Month",_xlfn.DAYS(EOMONTH(B3459,0),EOMONTH(B3459,-1)),IF(G3459="Quarter",_xlfn.DAYS(EOMONTH(B3459,2),EOMONTH(B3459,-1)),365))</f>
        <v>31</v>
      </c>
      <c r="J3459">
        <f>D3459*PJ_per_contract*I3459</f>
        <v>0</v>
      </c>
    </row>
    <row r="3460" spans="1:10" x14ac:dyDescent="0.2">
      <c r="A3460" t="s">
        <v>38</v>
      </c>
      <c r="B3460" s="3">
        <v>44336</v>
      </c>
      <c r="C3460">
        <v>0</v>
      </c>
      <c r="D3460">
        <v>0</v>
      </c>
      <c r="E3460">
        <f t="shared" si="273"/>
        <v>2021</v>
      </c>
      <c r="F3460" t="str">
        <f t="shared" si="272"/>
        <v>Victorian</v>
      </c>
      <c r="G3460" t="str">
        <f t="shared" si="274"/>
        <v>Quarter</v>
      </c>
      <c r="H3460">
        <f t="shared" si="275"/>
        <v>2021</v>
      </c>
      <c r="I3460">
        <f t="shared" si="276"/>
        <v>92</v>
      </c>
      <c r="J3460">
        <f>D3460*PJ_per_contract*I3460</f>
        <v>0</v>
      </c>
    </row>
    <row r="3461" spans="1:10" x14ac:dyDescent="0.2">
      <c r="A3461" t="s">
        <v>39</v>
      </c>
      <c r="B3461" s="3">
        <v>44336</v>
      </c>
      <c r="C3461">
        <v>127</v>
      </c>
      <c r="D3461">
        <v>0</v>
      </c>
      <c r="E3461">
        <f t="shared" si="273"/>
        <v>2021</v>
      </c>
      <c r="F3461" t="str">
        <f t="shared" si="272"/>
        <v>Wallumbilla</v>
      </c>
      <c r="G3461" t="str">
        <f t="shared" si="274"/>
        <v>Quarter</v>
      </c>
      <c r="H3461">
        <f t="shared" si="275"/>
        <v>2021</v>
      </c>
      <c r="I3461">
        <f t="shared" si="276"/>
        <v>92</v>
      </c>
      <c r="J3461">
        <f>D3461*PJ_per_contract*I3461</f>
        <v>0</v>
      </c>
    </row>
    <row r="3462" spans="1:10" x14ac:dyDescent="0.2">
      <c r="A3462" t="s">
        <v>65</v>
      </c>
      <c r="B3462" s="3">
        <v>44336</v>
      </c>
      <c r="C3462">
        <v>0</v>
      </c>
      <c r="D3462">
        <v>0</v>
      </c>
      <c r="E3462">
        <f t="shared" si="273"/>
        <v>2021</v>
      </c>
      <c r="F3462" t="str">
        <f t="shared" si="272"/>
        <v>Victorian</v>
      </c>
      <c r="G3462" t="str">
        <f t="shared" si="274"/>
        <v>Month</v>
      </c>
      <c r="H3462">
        <f t="shared" si="275"/>
        <v>2021</v>
      </c>
      <c r="I3462">
        <f t="shared" si="276"/>
        <v>31</v>
      </c>
      <c r="J3462">
        <f>D3462*PJ_per_contract*I3462</f>
        <v>0</v>
      </c>
    </row>
    <row r="3463" spans="1:10" x14ac:dyDescent="0.2">
      <c r="A3463" t="s">
        <v>66</v>
      </c>
      <c r="B3463" s="3">
        <v>44336</v>
      </c>
      <c r="C3463">
        <v>0</v>
      </c>
      <c r="D3463">
        <v>0</v>
      </c>
      <c r="E3463">
        <f t="shared" si="273"/>
        <v>2021</v>
      </c>
      <c r="F3463" t="str">
        <f t="shared" si="272"/>
        <v>Victorian</v>
      </c>
      <c r="G3463" t="str">
        <f t="shared" si="274"/>
        <v>Month</v>
      </c>
      <c r="H3463">
        <f t="shared" si="275"/>
        <v>2021</v>
      </c>
      <c r="I3463">
        <f t="shared" si="276"/>
        <v>31</v>
      </c>
      <c r="J3463">
        <f>D3463*PJ_per_contract*I3463</f>
        <v>0</v>
      </c>
    </row>
    <row r="3464" spans="1:10" x14ac:dyDescent="0.2">
      <c r="A3464" t="s">
        <v>40</v>
      </c>
      <c r="B3464" s="3">
        <v>44336</v>
      </c>
      <c r="C3464">
        <v>0</v>
      </c>
      <c r="D3464">
        <v>0</v>
      </c>
      <c r="E3464">
        <f t="shared" si="273"/>
        <v>2021</v>
      </c>
      <c r="F3464" t="str">
        <f t="shared" si="272"/>
        <v>Wallumbilla</v>
      </c>
      <c r="G3464" t="str">
        <f t="shared" si="274"/>
        <v>Strip</v>
      </c>
      <c r="H3464">
        <f t="shared" si="275"/>
        <v>2022</v>
      </c>
      <c r="I3464">
        <f t="shared" si="276"/>
        <v>365</v>
      </c>
      <c r="J3464">
        <f>D3464*PJ_per_contract*I3464</f>
        <v>0</v>
      </c>
    </row>
    <row r="3465" spans="1:10" x14ac:dyDescent="0.2">
      <c r="A3465" t="s">
        <v>67</v>
      </c>
      <c r="B3465" s="3">
        <v>44336</v>
      </c>
      <c r="C3465">
        <v>0</v>
      </c>
      <c r="D3465">
        <v>0</v>
      </c>
      <c r="E3465">
        <f t="shared" si="273"/>
        <v>2021</v>
      </c>
      <c r="F3465" t="str">
        <f t="shared" si="272"/>
        <v>Victorian</v>
      </c>
      <c r="G3465" t="str">
        <f t="shared" si="274"/>
        <v>Month</v>
      </c>
      <c r="H3465">
        <f t="shared" si="275"/>
        <v>2021</v>
      </c>
      <c r="I3465">
        <f t="shared" si="276"/>
        <v>31</v>
      </c>
      <c r="J3465">
        <f>D3465*PJ_per_contract*I3465</f>
        <v>0</v>
      </c>
    </row>
    <row r="3466" spans="1:10" x14ac:dyDescent="0.2">
      <c r="A3466" t="s">
        <v>41</v>
      </c>
      <c r="B3466" s="3">
        <v>44336</v>
      </c>
      <c r="C3466">
        <v>0</v>
      </c>
      <c r="D3466">
        <v>0</v>
      </c>
      <c r="E3466">
        <f t="shared" si="273"/>
        <v>2021</v>
      </c>
      <c r="F3466" t="str">
        <f t="shared" si="272"/>
        <v>Victorian</v>
      </c>
      <c r="G3466" t="str">
        <f t="shared" si="274"/>
        <v>Quarter</v>
      </c>
      <c r="H3466">
        <f t="shared" si="275"/>
        <v>2021</v>
      </c>
      <c r="I3466">
        <f t="shared" si="276"/>
        <v>92</v>
      </c>
      <c r="J3466">
        <f>D3466*PJ_per_contract*I3466</f>
        <v>0</v>
      </c>
    </row>
    <row r="3467" spans="1:10" x14ac:dyDescent="0.2">
      <c r="A3467" t="s">
        <v>42</v>
      </c>
      <c r="B3467" s="3">
        <v>44336</v>
      </c>
      <c r="C3467">
        <v>152</v>
      </c>
      <c r="D3467">
        <v>0</v>
      </c>
      <c r="E3467">
        <f t="shared" si="273"/>
        <v>2021</v>
      </c>
      <c r="F3467" t="str">
        <f t="shared" si="272"/>
        <v>Wallumbilla</v>
      </c>
      <c r="G3467" t="str">
        <f t="shared" si="274"/>
        <v>Quarter</v>
      </c>
      <c r="H3467">
        <f t="shared" si="275"/>
        <v>2021</v>
      </c>
      <c r="I3467">
        <f t="shared" si="276"/>
        <v>92</v>
      </c>
      <c r="J3467">
        <f>D3467*PJ_per_contract*I3467</f>
        <v>0</v>
      </c>
    </row>
    <row r="3468" spans="1:10" x14ac:dyDescent="0.2">
      <c r="A3468" t="s">
        <v>43</v>
      </c>
      <c r="B3468" s="3">
        <v>44336</v>
      </c>
      <c r="C3468">
        <v>0</v>
      </c>
      <c r="D3468">
        <v>0</v>
      </c>
      <c r="E3468">
        <f t="shared" si="273"/>
        <v>2021</v>
      </c>
      <c r="F3468" t="str">
        <f t="shared" si="272"/>
        <v>Victorian</v>
      </c>
      <c r="G3468" t="str">
        <f t="shared" si="274"/>
        <v>Quarter</v>
      </c>
      <c r="H3468">
        <f t="shared" si="275"/>
        <v>2021</v>
      </c>
      <c r="I3468">
        <f t="shared" si="276"/>
        <v>92</v>
      </c>
      <c r="J3468">
        <f>D3468*PJ_per_contract*I3468</f>
        <v>0</v>
      </c>
    </row>
    <row r="3469" spans="1:10" x14ac:dyDescent="0.2">
      <c r="A3469" t="s">
        <v>44</v>
      </c>
      <c r="B3469" s="3">
        <v>44336</v>
      </c>
      <c r="C3469">
        <v>90</v>
      </c>
      <c r="D3469">
        <v>0</v>
      </c>
      <c r="E3469">
        <f t="shared" si="273"/>
        <v>2021</v>
      </c>
      <c r="F3469" t="str">
        <f t="shared" si="272"/>
        <v>Wallumbilla</v>
      </c>
      <c r="G3469" t="str">
        <f t="shared" si="274"/>
        <v>Quarter</v>
      </c>
      <c r="H3469">
        <f t="shared" si="275"/>
        <v>2021</v>
      </c>
      <c r="I3469">
        <f t="shared" si="276"/>
        <v>92</v>
      </c>
      <c r="J3469">
        <f>D3469*PJ_per_contract*I3469</f>
        <v>0</v>
      </c>
    </row>
    <row r="3470" spans="1:10" x14ac:dyDescent="0.2">
      <c r="A3470" t="s">
        <v>45</v>
      </c>
      <c r="B3470" s="3">
        <v>44336</v>
      </c>
      <c r="C3470">
        <v>0</v>
      </c>
      <c r="D3470">
        <v>0</v>
      </c>
      <c r="E3470">
        <f t="shared" si="273"/>
        <v>2021</v>
      </c>
      <c r="F3470" t="str">
        <f t="shared" si="272"/>
        <v>Wallumbilla</v>
      </c>
      <c r="G3470" t="str">
        <f t="shared" si="274"/>
        <v>Strip</v>
      </c>
      <c r="H3470">
        <f t="shared" si="275"/>
        <v>2022</v>
      </c>
      <c r="I3470">
        <f t="shared" si="276"/>
        <v>365</v>
      </c>
      <c r="J3470">
        <f>D3470*PJ_per_contract*I3470</f>
        <v>0</v>
      </c>
    </row>
    <row r="3471" spans="1:10" x14ac:dyDescent="0.2">
      <c r="A3471" t="s">
        <v>46</v>
      </c>
      <c r="B3471" s="3">
        <v>44336</v>
      </c>
      <c r="C3471">
        <v>0</v>
      </c>
      <c r="D3471">
        <v>0</v>
      </c>
      <c r="E3471">
        <f t="shared" si="273"/>
        <v>2021</v>
      </c>
      <c r="F3471" t="str">
        <f t="shared" si="272"/>
        <v>Victorian</v>
      </c>
      <c r="G3471" t="str">
        <f t="shared" si="274"/>
        <v>Quarter</v>
      </c>
      <c r="H3471">
        <f t="shared" si="275"/>
        <v>2022</v>
      </c>
      <c r="I3471">
        <f t="shared" si="276"/>
        <v>92</v>
      </c>
      <c r="J3471">
        <f>D3471*PJ_per_contract*I3471</f>
        <v>0</v>
      </c>
    </row>
    <row r="3472" spans="1:10" x14ac:dyDescent="0.2">
      <c r="A3472" t="s">
        <v>47</v>
      </c>
      <c r="B3472" s="3">
        <v>44336</v>
      </c>
      <c r="C3472">
        <v>10</v>
      </c>
      <c r="D3472">
        <v>0</v>
      </c>
      <c r="E3472">
        <f t="shared" si="273"/>
        <v>2021</v>
      </c>
      <c r="F3472" t="str">
        <f t="shared" si="272"/>
        <v>Wallumbilla</v>
      </c>
      <c r="G3472" t="str">
        <f t="shared" si="274"/>
        <v>Quarter</v>
      </c>
      <c r="H3472">
        <f t="shared" si="275"/>
        <v>2022</v>
      </c>
      <c r="I3472">
        <f t="shared" si="276"/>
        <v>92</v>
      </c>
      <c r="J3472">
        <f>D3472*PJ_per_contract*I3472</f>
        <v>0</v>
      </c>
    </row>
    <row r="3473" spans="1:10" x14ac:dyDescent="0.2">
      <c r="A3473" t="s">
        <v>48</v>
      </c>
      <c r="B3473" s="3">
        <v>44336</v>
      </c>
      <c r="C3473">
        <v>0</v>
      </c>
      <c r="D3473">
        <v>0</v>
      </c>
      <c r="E3473">
        <f t="shared" si="273"/>
        <v>2021</v>
      </c>
      <c r="F3473" t="str">
        <f t="shared" si="272"/>
        <v>Victorian</v>
      </c>
      <c r="G3473" t="str">
        <f t="shared" si="274"/>
        <v>Quarter</v>
      </c>
      <c r="H3473">
        <f t="shared" si="275"/>
        <v>2022</v>
      </c>
      <c r="I3473">
        <f t="shared" si="276"/>
        <v>92</v>
      </c>
      <c r="J3473">
        <f>D3473*PJ_per_contract*I3473</f>
        <v>0</v>
      </c>
    </row>
    <row r="3474" spans="1:10" x14ac:dyDescent="0.2">
      <c r="A3474" t="s">
        <v>49</v>
      </c>
      <c r="B3474" s="3">
        <v>44336</v>
      </c>
      <c r="C3474">
        <v>25</v>
      </c>
      <c r="D3474">
        <v>0</v>
      </c>
      <c r="E3474">
        <f t="shared" si="273"/>
        <v>2021</v>
      </c>
      <c r="F3474" t="str">
        <f t="shared" si="272"/>
        <v>Wallumbilla</v>
      </c>
      <c r="G3474" t="str">
        <f t="shared" si="274"/>
        <v>Quarter</v>
      </c>
      <c r="H3474">
        <f t="shared" si="275"/>
        <v>2022</v>
      </c>
      <c r="I3474">
        <f t="shared" si="276"/>
        <v>92</v>
      </c>
      <c r="J3474">
        <f>D3474*PJ_per_contract*I3474</f>
        <v>0</v>
      </c>
    </row>
    <row r="3475" spans="1:10" x14ac:dyDescent="0.2">
      <c r="A3475" t="s">
        <v>50</v>
      </c>
      <c r="B3475" s="3">
        <v>44336</v>
      </c>
      <c r="C3475">
        <v>0</v>
      </c>
      <c r="D3475">
        <v>0</v>
      </c>
      <c r="E3475">
        <f t="shared" si="273"/>
        <v>2021</v>
      </c>
      <c r="F3475" t="str">
        <f t="shared" si="272"/>
        <v>Victorian</v>
      </c>
      <c r="G3475" t="str">
        <f t="shared" si="274"/>
        <v>Quarter</v>
      </c>
      <c r="H3475">
        <f t="shared" si="275"/>
        <v>2024</v>
      </c>
      <c r="I3475">
        <f t="shared" si="276"/>
        <v>92</v>
      </c>
      <c r="J3475">
        <f>D3475*PJ_per_contract*I3475</f>
        <v>0</v>
      </c>
    </row>
    <row r="3476" spans="1:10" x14ac:dyDescent="0.2">
      <c r="A3476" t="s">
        <v>69</v>
      </c>
      <c r="B3476" s="3">
        <v>44336</v>
      </c>
      <c r="C3476">
        <v>0</v>
      </c>
      <c r="D3476">
        <v>0</v>
      </c>
      <c r="E3476">
        <f t="shared" si="273"/>
        <v>2021</v>
      </c>
      <c r="F3476" t="str">
        <f t="shared" si="272"/>
        <v>Victorian</v>
      </c>
      <c r="G3476" t="str">
        <f t="shared" si="274"/>
        <v>Quarter</v>
      </c>
      <c r="H3476">
        <f t="shared" si="275"/>
        <v>2025</v>
      </c>
      <c r="I3476">
        <f t="shared" si="276"/>
        <v>92</v>
      </c>
      <c r="J3476">
        <f>D3476*PJ_per_contract*I3476</f>
        <v>0</v>
      </c>
    </row>
    <row r="3477" spans="1:10" x14ac:dyDescent="0.2">
      <c r="A3477" t="s">
        <v>58</v>
      </c>
      <c r="B3477" s="3">
        <v>44336</v>
      </c>
      <c r="C3477">
        <v>0</v>
      </c>
      <c r="D3477">
        <v>0</v>
      </c>
      <c r="E3477">
        <f t="shared" si="273"/>
        <v>2021</v>
      </c>
      <c r="F3477" t="str">
        <f t="shared" si="272"/>
        <v>Victorian</v>
      </c>
      <c r="G3477" t="str">
        <f t="shared" si="274"/>
        <v>Quarter</v>
      </c>
      <c r="H3477">
        <f t="shared" si="275"/>
        <v>2024</v>
      </c>
      <c r="I3477">
        <f t="shared" si="276"/>
        <v>92</v>
      </c>
      <c r="J3477">
        <f>D3477*PJ_per_contract*I3477</f>
        <v>0</v>
      </c>
    </row>
    <row r="3478" spans="1:10" x14ac:dyDescent="0.2">
      <c r="A3478" t="s">
        <v>56</v>
      </c>
      <c r="B3478" s="3">
        <v>44336</v>
      </c>
      <c r="C3478">
        <v>0</v>
      </c>
      <c r="D3478">
        <v>0</v>
      </c>
      <c r="E3478">
        <f t="shared" si="273"/>
        <v>2021</v>
      </c>
      <c r="F3478" t="str">
        <f t="shared" si="272"/>
        <v>Victorian</v>
      </c>
      <c r="G3478" t="str">
        <f t="shared" si="274"/>
        <v>Quarter</v>
      </c>
      <c r="H3478">
        <f t="shared" si="275"/>
        <v>2023</v>
      </c>
      <c r="I3478">
        <f t="shared" si="276"/>
        <v>92</v>
      </c>
      <c r="J3478">
        <f>D3478*PJ_per_contract*I3478</f>
        <v>0</v>
      </c>
    </row>
    <row r="3479" spans="1:10" x14ac:dyDescent="0.2">
      <c r="A3479" t="s">
        <v>52</v>
      </c>
      <c r="B3479" s="3">
        <v>44336</v>
      </c>
      <c r="C3479">
        <v>0</v>
      </c>
      <c r="D3479">
        <v>0</v>
      </c>
      <c r="E3479">
        <f t="shared" si="273"/>
        <v>2021</v>
      </c>
      <c r="F3479" t="str">
        <f t="shared" si="272"/>
        <v>Victorian</v>
      </c>
      <c r="G3479" t="str">
        <f t="shared" si="274"/>
        <v>Quarter</v>
      </c>
      <c r="H3479">
        <f t="shared" si="275"/>
        <v>2022</v>
      </c>
      <c r="I3479">
        <f t="shared" si="276"/>
        <v>92</v>
      </c>
      <c r="J3479">
        <f>D3479*PJ_per_contract*I3479</f>
        <v>0</v>
      </c>
    </row>
    <row r="3480" spans="1:10" x14ac:dyDescent="0.2">
      <c r="A3480" t="s">
        <v>54</v>
      </c>
      <c r="B3480" s="3">
        <v>44336</v>
      </c>
      <c r="C3480">
        <v>0</v>
      </c>
      <c r="D3480">
        <v>0</v>
      </c>
      <c r="E3480">
        <f t="shared" si="273"/>
        <v>2021</v>
      </c>
      <c r="F3480" t="str">
        <f t="shared" si="272"/>
        <v>Victorian</v>
      </c>
      <c r="G3480" t="str">
        <f t="shared" si="274"/>
        <v>Quarter</v>
      </c>
      <c r="H3480">
        <f t="shared" si="275"/>
        <v>2023</v>
      </c>
      <c r="I3480">
        <f t="shared" si="276"/>
        <v>92</v>
      </c>
      <c r="J3480">
        <f>D3480*PJ_per_contract*I3480</f>
        <v>0</v>
      </c>
    </row>
    <row r="3481" spans="1:10" x14ac:dyDescent="0.2">
      <c r="A3481" t="s">
        <v>51</v>
      </c>
      <c r="B3481" s="3">
        <v>44336</v>
      </c>
      <c r="C3481">
        <v>0</v>
      </c>
      <c r="D3481">
        <v>0</v>
      </c>
      <c r="E3481">
        <f t="shared" si="273"/>
        <v>2021</v>
      </c>
      <c r="F3481" t="str">
        <f t="shared" si="272"/>
        <v>Victorian</v>
      </c>
      <c r="G3481" t="str">
        <f t="shared" si="274"/>
        <v>Quarter</v>
      </c>
      <c r="H3481">
        <f t="shared" si="275"/>
        <v>2022</v>
      </c>
      <c r="I3481">
        <f t="shared" si="276"/>
        <v>92</v>
      </c>
      <c r="J3481">
        <f>D3481*PJ_per_contract*I3481</f>
        <v>0</v>
      </c>
    </row>
    <row r="3482" spans="1:10" x14ac:dyDescent="0.2">
      <c r="A3482" t="s">
        <v>57</v>
      </c>
      <c r="B3482" s="3">
        <v>44336</v>
      </c>
      <c r="C3482">
        <v>0</v>
      </c>
      <c r="D3482">
        <v>0</v>
      </c>
      <c r="E3482">
        <f t="shared" si="273"/>
        <v>2021</v>
      </c>
      <c r="F3482" t="str">
        <f t="shared" si="272"/>
        <v>Victorian</v>
      </c>
      <c r="G3482" t="str">
        <f t="shared" si="274"/>
        <v>Quarter</v>
      </c>
      <c r="H3482">
        <f t="shared" si="275"/>
        <v>2024</v>
      </c>
      <c r="I3482">
        <f t="shared" si="276"/>
        <v>92</v>
      </c>
      <c r="J3482">
        <f>D3482*PJ_per_contract*I3482</f>
        <v>0</v>
      </c>
    </row>
    <row r="3483" spans="1:10" x14ac:dyDescent="0.2">
      <c r="A3483" t="s">
        <v>55</v>
      </c>
      <c r="B3483" s="3">
        <v>44336</v>
      </c>
      <c r="C3483">
        <v>0</v>
      </c>
      <c r="D3483">
        <v>0</v>
      </c>
      <c r="E3483">
        <f t="shared" si="273"/>
        <v>2021</v>
      </c>
      <c r="F3483" t="str">
        <f t="shared" si="272"/>
        <v>Victorian</v>
      </c>
      <c r="G3483" t="str">
        <f t="shared" si="274"/>
        <v>Quarter</v>
      </c>
      <c r="H3483">
        <f t="shared" si="275"/>
        <v>2024</v>
      </c>
      <c r="I3483">
        <f t="shared" si="276"/>
        <v>92</v>
      </c>
      <c r="J3483">
        <f>D3483*PJ_per_contract*I3483</f>
        <v>0</v>
      </c>
    </row>
    <row r="3484" spans="1:10" x14ac:dyDescent="0.2">
      <c r="A3484" t="s">
        <v>59</v>
      </c>
      <c r="B3484" s="3">
        <v>44336</v>
      </c>
      <c r="C3484">
        <v>0</v>
      </c>
      <c r="D3484">
        <v>0</v>
      </c>
      <c r="E3484">
        <f t="shared" si="273"/>
        <v>2021</v>
      </c>
      <c r="F3484" t="str">
        <f t="shared" si="272"/>
        <v>Victorian</v>
      </c>
      <c r="G3484" t="str">
        <f t="shared" si="274"/>
        <v>Quarter</v>
      </c>
      <c r="H3484">
        <f t="shared" si="275"/>
        <v>2023</v>
      </c>
      <c r="I3484">
        <f t="shared" si="276"/>
        <v>92</v>
      </c>
      <c r="J3484">
        <f>D3484*PJ_per_contract*I3484</f>
        <v>0</v>
      </c>
    </row>
    <row r="3485" spans="1:10" x14ac:dyDescent="0.2">
      <c r="A3485" t="s">
        <v>68</v>
      </c>
      <c r="B3485" s="3">
        <v>44336</v>
      </c>
      <c r="C3485">
        <v>0</v>
      </c>
      <c r="D3485">
        <v>0</v>
      </c>
      <c r="E3485">
        <f t="shared" si="273"/>
        <v>2021</v>
      </c>
      <c r="F3485" t="str">
        <f t="shared" si="272"/>
        <v>Victorian</v>
      </c>
      <c r="G3485" t="str">
        <f t="shared" si="274"/>
        <v>Quarter</v>
      </c>
      <c r="H3485">
        <f t="shared" si="275"/>
        <v>2025</v>
      </c>
      <c r="I3485">
        <f t="shared" si="276"/>
        <v>92</v>
      </c>
      <c r="J3485">
        <f>D3485*PJ_per_contract*I3485</f>
        <v>0</v>
      </c>
    </row>
    <row r="3486" spans="1:10" x14ac:dyDescent="0.2">
      <c r="A3486" t="s">
        <v>53</v>
      </c>
      <c r="B3486" s="3">
        <v>44336</v>
      </c>
      <c r="C3486">
        <v>0</v>
      </c>
      <c r="D3486">
        <v>0</v>
      </c>
      <c r="E3486">
        <f t="shared" si="273"/>
        <v>2021</v>
      </c>
      <c r="F3486" t="str">
        <f t="shared" si="272"/>
        <v>Victorian</v>
      </c>
      <c r="G3486" t="str">
        <f t="shared" si="274"/>
        <v>Quarter</v>
      </c>
      <c r="H3486">
        <f t="shared" si="275"/>
        <v>2023</v>
      </c>
      <c r="I3486">
        <f t="shared" si="276"/>
        <v>92</v>
      </c>
      <c r="J3486">
        <f>D3486*PJ_per_contract*I3486</f>
        <v>0</v>
      </c>
    </row>
    <row r="3487" spans="1:10" x14ac:dyDescent="0.2">
      <c r="A3487" t="s">
        <v>60</v>
      </c>
      <c r="B3487" s="3">
        <v>44336</v>
      </c>
      <c r="C3487">
        <v>0</v>
      </c>
      <c r="D3487">
        <v>0</v>
      </c>
      <c r="E3487">
        <f t="shared" si="273"/>
        <v>2021</v>
      </c>
      <c r="F3487" t="str">
        <f t="shared" si="272"/>
        <v>Wallumbilla</v>
      </c>
      <c r="G3487" t="str">
        <f t="shared" si="274"/>
        <v>Strip</v>
      </c>
      <c r="H3487">
        <f t="shared" si="275"/>
        <v>2023</v>
      </c>
      <c r="I3487">
        <f t="shared" si="276"/>
        <v>365</v>
      </c>
      <c r="J3487">
        <f>D3487*PJ_per_contract*I3487</f>
        <v>0</v>
      </c>
    </row>
    <row r="3488" spans="1:10" x14ac:dyDescent="0.2">
      <c r="A3488" t="s">
        <v>61</v>
      </c>
      <c r="B3488" s="3">
        <v>44336</v>
      </c>
      <c r="C3488">
        <v>45</v>
      </c>
      <c r="D3488">
        <v>0</v>
      </c>
      <c r="E3488">
        <f t="shared" si="273"/>
        <v>2021</v>
      </c>
      <c r="F3488" t="str">
        <f t="shared" si="272"/>
        <v>Wallumbilla</v>
      </c>
      <c r="G3488" t="str">
        <f t="shared" si="274"/>
        <v>Quarter</v>
      </c>
      <c r="H3488">
        <f t="shared" si="275"/>
        <v>2022</v>
      </c>
      <c r="I3488">
        <f t="shared" si="276"/>
        <v>92</v>
      </c>
      <c r="J3488">
        <f>D3488*PJ_per_contract*I3488</f>
        <v>0</v>
      </c>
    </row>
    <row r="3489" spans="1:10" x14ac:dyDescent="0.2">
      <c r="A3489" t="s">
        <v>62</v>
      </c>
      <c r="B3489" s="3">
        <v>44336</v>
      </c>
      <c r="C3489">
        <v>10</v>
      </c>
      <c r="D3489">
        <v>0</v>
      </c>
      <c r="E3489">
        <f t="shared" si="273"/>
        <v>2021</v>
      </c>
      <c r="F3489" t="str">
        <f t="shared" si="272"/>
        <v>Wallumbilla</v>
      </c>
      <c r="G3489" t="str">
        <f t="shared" si="274"/>
        <v>Quarter</v>
      </c>
      <c r="H3489">
        <f t="shared" si="275"/>
        <v>2022</v>
      </c>
      <c r="I3489">
        <f t="shared" si="276"/>
        <v>92</v>
      </c>
      <c r="J3489">
        <f>D3489*PJ_per_contract*I3489</f>
        <v>0</v>
      </c>
    </row>
    <row r="3490" spans="1:10" x14ac:dyDescent="0.2">
      <c r="A3490" t="s">
        <v>70</v>
      </c>
      <c r="B3490" s="3">
        <v>44336</v>
      </c>
      <c r="C3490">
        <v>0</v>
      </c>
      <c r="D3490">
        <v>0</v>
      </c>
      <c r="E3490">
        <f t="shared" si="273"/>
        <v>2021</v>
      </c>
      <c r="F3490" t="str">
        <f t="shared" si="272"/>
        <v>Wallumbilla</v>
      </c>
      <c r="G3490" t="str">
        <f t="shared" si="274"/>
        <v>Strip</v>
      </c>
      <c r="H3490">
        <f t="shared" si="275"/>
        <v>2023</v>
      </c>
      <c r="I3490">
        <f t="shared" si="276"/>
        <v>365</v>
      </c>
      <c r="J3490">
        <f>D3490*PJ_per_contract*I3490</f>
        <v>0</v>
      </c>
    </row>
    <row r="3491" spans="1:10" x14ac:dyDescent="0.2">
      <c r="A3491" t="s">
        <v>63</v>
      </c>
      <c r="B3491" s="3">
        <v>44336</v>
      </c>
      <c r="C3491">
        <v>0</v>
      </c>
      <c r="D3491">
        <v>0</v>
      </c>
      <c r="E3491">
        <f t="shared" si="273"/>
        <v>2021</v>
      </c>
      <c r="F3491" t="str">
        <f t="shared" si="272"/>
        <v>Wallumbilla</v>
      </c>
      <c r="G3491" t="str">
        <f t="shared" si="274"/>
        <v>Quarter</v>
      </c>
      <c r="H3491">
        <f t="shared" si="275"/>
        <v>2023</v>
      </c>
      <c r="I3491">
        <f t="shared" si="276"/>
        <v>92</v>
      </c>
      <c r="J3491">
        <f>D3491*PJ_per_contract*I3491</f>
        <v>0</v>
      </c>
    </row>
    <row r="3492" spans="1:10" x14ac:dyDescent="0.2">
      <c r="A3492" t="s">
        <v>64</v>
      </c>
      <c r="B3492" s="3">
        <v>44336</v>
      </c>
      <c r="C3492">
        <v>0</v>
      </c>
      <c r="D3492">
        <v>0</v>
      </c>
      <c r="E3492">
        <f t="shared" si="273"/>
        <v>2021</v>
      </c>
      <c r="F3492" t="str">
        <f t="shared" si="272"/>
        <v>Wallumbilla</v>
      </c>
      <c r="G3492" t="str">
        <f t="shared" si="274"/>
        <v>Quarter</v>
      </c>
      <c r="H3492">
        <f t="shared" si="275"/>
        <v>2023</v>
      </c>
      <c r="I3492">
        <f t="shared" si="276"/>
        <v>92</v>
      </c>
      <c r="J3492">
        <f>D3492*PJ_per_contract*I3492</f>
        <v>0</v>
      </c>
    </row>
    <row r="3493" spans="1:10" x14ac:dyDescent="0.2">
      <c r="A3493" t="s">
        <v>71</v>
      </c>
      <c r="B3493" s="3">
        <v>44336</v>
      </c>
      <c r="C3493">
        <v>0</v>
      </c>
      <c r="D3493">
        <v>0</v>
      </c>
      <c r="E3493">
        <f t="shared" si="273"/>
        <v>2021</v>
      </c>
      <c r="F3493" t="str">
        <f t="shared" si="272"/>
        <v>Wallumbilla</v>
      </c>
      <c r="G3493" t="str">
        <f t="shared" si="274"/>
        <v>Quarter</v>
      </c>
      <c r="H3493">
        <f t="shared" si="275"/>
        <v>2023</v>
      </c>
      <c r="I3493">
        <f t="shared" si="276"/>
        <v>92</v>
      </c>
      <c r="J3493">
        <f>D3493*PJ_per_contract*I3493</f>
        <v>0</v>
      </c>
    </row>
    <row r="3494" spans="1:10" x14ac:dyDescent="0.2">
      <c r="A3494" t="s">
        <v>72</v>
      </c>
      <c r="B3494" s="3">
        <v>44336</v>
      </c>
      <c r="C3494">
        <v>0</v>
      </c>
      <c r="D3494">
        <v>0</v>
      </c>
      <c r="E3494">
        <f t="shared" si="273"/>
        <v>2021</v>
      </c>
      <c r="F3494" t="str">
        <f t="shared" si="272"/>
        <v>Wallumbilla</v>
      </c>
      <c r="G3494" t="str">
        <f t="shared" si="274"/>
        <v>Quarter</v>
      </c>
      <c r="H3494">
        <f t="shared" si="275"/>
        <v>2023</v>
      </c>
      <c r="I3494">
        <f t="shared" si="276"/>
        <v>92</v>
      </c>
      <c r="J3494">
        <f>D3494*PJ_per_contract*I3494</f>
        <v>0</v>
      </c>
    </row>
    <row r="3495" spans="1:10" x14ac:dyDescent="0.2">
      <c r="A3495" t="s">
        <v>36</v>
      </c>
      <c r="B3495" s="3">
        <v>44337</v>
      </c>
      <c r="C3495">
        <v>0</v>
      </c>
      <c r="D3495">
        <v>0</v>
      </c>
      <c r="E3495">
        <f t="shared" si="273"/>
        <v>2021</v>
      </c>
      <c r="F3495" t="str">
        <f t="shared" si="272"/>
        <v>Victorian</v>
      </c>
      <c r="G3495" t="str">
        <f t="shared" si="274"/>
        <v>Month</v>
      </c>
      <c r="H3495">
        <f t="shared" si="275"/>
        <v>2021</v>
      </c>
      <c r="I3495">
        <f t="shared" si="276"/>
        <v>31</v>
      </c>
      <c r="J3495">
        <f>D3495*PJ_per_contract*I3495</f>
        <v>0</v>
      </c>
    </row>
    <row r="3496" spans="1:10" x14ac:dyDescent="0.2">
      <c r="A3496" t="s">
        <v>38</v>
      </c>
      <c r="B3496" s="3">
        <v>44337</v>
      </c>
      <c r="C3496">
        <v>0</v>
      </c>
      <c r="D3496">
        <v>0</v>
      </c>
      <c r="E3496">
        <f t="shared" si="273"/>
        <v>2021</v>
      </c>
      <c r="F3496" t="str">
        <f t="shared" si="272"/>
        <v>Victorian</v>
      </c>
      <c r="G3496" t="str">
        <f t="shared" si="274"/>
        <v>Quarter</v>
      </c>
      <c r="H3496">
        <f t="shared" si="275"/>
        <v>2021</v>
      </c>
      <c r="I3496">
        <f t="shared" si="276"/>
        <v>92</v>
      </c>
      <c r="J3496">
        <f>D3496*PJ_per_contract*I3496</f>
        <v>0</v>
      </c>
    </row>
    <row r="3497" spans="1:10" x14ac:dyDescent="0.2">
      <c r="A3497" t="s">
        <v>37</v>
      </c>
      <c r="B3497" s="3">
        <v>44337</v>
      </c>
      <c r="C3497">
        <v>0</v>
      </c>
      <c r="D3497">
        <v>0</v>
      </c>
      <c r="E3497">
        <f t="shared" si="273"/>
        <v>2021</v>
      </c>
      <c r="F3497" t="str">
        <f t="shared" si="272"/>
        <v>Victorian</v>
      </c>
      <c r="G3497" t="str">
        <f t="shared" si="274"/>
        <v>Month</v>
      </c>
      <c r="H3497">
        <f t="shared" si="275"/>
        <v>2021</v>
      </c>
      <c r="I3497">
        <f t="shared" si="276"/>
        <v>31</v>
      </c>
      <c r="J3497">
        <f>D3497*PJ_per_contract*I3497</f>
        <v>0</v>
      </c>
    </row>
    <row r="3498" spans="1:10" x14ac:dyDescent="0.2">
      <c r="A3498" t="s">
        <v>39</v>
      </c>
      <c r="B3498" s="3">
        <v>44337</v>
      </c>
      <c r="C3498">
        <v>127</v>
      </c>
      <c r="D3498">
        <v>0</v>
      </c>
      <c r="E3498">
        <f t="shared" si="273"/>
        <v>2021</v>
      </c>
      <c r="F3498" t="str">
        <f t="shared" si="272"/>
        <v>Wallumbilla</v>
      </c>
      <c r="G3498" t="str">
        <f t="shared" si="274"/>
        <v>Quarter</v>
      </c>
      <c r="H3498">
        <f t="shared" si="275"/>
        <v>2021</v>
      </c>
      <c r="I3498">
        <f t="shared" si="276"/>
        <v>92</v>
      </c>
      <c r="J3498">
        <f>D3498*PJ_per_contract*I3498</f>
        <v>0</v>
      </c>
    </row>
    <row r="3499" spans="1:10" x14ac:dyDescent="0.2">
      <c r="A3499" t="s">
        <v>65</v>
      </c>
      <c r="B3499" s="3">
        <v>44337</v>
      </c>
      <c r="C3499">
        <v>0</v>
      </c>
      <c r="D3499">
        <v>0</v>
      </c>
      <c r="E3499">
        <f t="shared" si="273"/>
        <v>2021</v>
      </c>
      <c r="F3499" t="str">
        <f t="shared" si="272"/>
        <v>Victorian</v>
      </c>
      <c r="G3499" t="str">
        <f t="shared" si="274"/>
        <v>Month</v>
      </c>
      <c r="H3499">
        <f t="shared" si="275"/>
        <v>2021</v>
      </c>
      <c r="I3499">
        <f t="shared" si="276"/>
        <v>31</v>
      </c>
      <c r="J3499">
        <f>D3499*PJ_per_contract*I3499</f>
        <v>0</v>
      </c>
    </row>
    <row r="3500" spans="1:10" x14ac:dyDescent="0.2">
      <c r="A3500" t="s">
        <v>66</v>
      </c>
      <c r="B3500" s="3">
        <v>44337</v>
      </c>
      <c r="C3500">
        <v>0</v>
      </c>
      <c r="D3500">
        <v>0</v>
      </c>
      <c r="E3500">
        <f t="shared" si="273"/>
        <v>2021</v>
      </c>
      <c r="F3500" t="str">
        <f t="shared" si="272"/>
        <v>Victorian</v>
      </c>
      <c r="G3500" t="str">
        <f t="shared" si="274"/>
        <v>Month</v>
      </c>
      <c r="H3500">
        <f t="shared" si="275"/>
        <v>2021</v>
      </c>
      <c r="I3500">
        <f t="shared" si="276"/>
        <v>31</v>
      </c>
      <c r="J3500">
        <f>D3500*PJ_per_contract*I3500</f>
        <v>0</v>
      </c>
    </row>
    <row r="3501" spans="1:10" x14ac:dyDescent="0.2">
      <c r="A3501" t="s">
        <v>40</v>
      </c>
      <c r="B3501" s="3">
        <v>44337</v>
      </c>
      <c r="C3501">
        <v>0</v>
      </c>
      <c r="D3501">
        <v>0</v>
      </c>
      <c r="E3501">
        <f t="shared" si="273"/>
        <v>2021</v>
      </c>
      <c r="F3501" t="str">
        <f t="shared" si="272"/>
        <v>Wallumbilla</v>
      </c>
      <c r="G3501" t="str">
        <f t="shared" si="274"/>
        <v>Strip</v>
      </c>
      <c r="H3501">
        <f t="shared" si="275"/>
        <v>2022</v>
      </c>
      <c r="I3501">
        <f t="shared" si="276"/>
        <v>365</v>
      </c>
      <c r="J3501">
        <f>D3501*PJ_per_contract*I3501</f>
        <v>0</v>
      </c>
    </row>
    <row r="3502" spans="1:10" x14ac:dyDescent="0.2">
      <c r="A3502" t="s">
        <v>67</v>
      </c>
      <c r="B3502" s="3">
        <v>44337</v>
      </c>
      <c r="C3502">
        <v>0</v>
      </c>
      <c r="D3502">
        <v>0</v>
      </c>
      <c r="E3502">
        <f t="shared" si="273"/>
        <v>2021</v>
      </c>
      <c r="F3502" t="str">
        <f t="shared" si="272"/>
        <v>Victorian</v>
      </c>
      <c r="G3502" t="str">
        <f t="shared" si="274"/>
        <v>Month</v>
      </c>
      <c r="H3502">
        <f t="shared" si="275"/>
        <v>2021</v>
      </c>
      <c r="I3502">
        <f t="shared" si="276"/>
        <v>31</v>
      </c>
      <c r="J3502">
        <f>D3502*PJ_per_contract*I3502</f>
        <v>0</v>
      </c>
    </row>
    <row r="3503" spans="1:10" x14ac:dyDescent="0.2">
      <c r="A3503" t="s">
        <v>41</v>
      </c>
      <c r="B3503" s="3">
        <v>44337</v>
      </c>
      <c r="C3503">
        <v>0</v>
      </c>
      <c r="D3503">
        <v>0</v>
      </c>
      <c r="E3503">
        <f t="shared" si="273"/>
        <v>2021</v>
      </c>
      <c r="F3503" t="str">
        <f t="shared" si="272"/>
        <v>Victorian</v>
      </c>
      <c r="G3503" t="str">
        <f t="shared" si="274"/>
        <v>Quarter</v>
      </c>
      <c r="H3503">
        <f t="shared" si="275"/>
        <v>2021</v>
      </c>
      <c r="I3503">
        <f t="shared" si="276"/>
        <v>92</v>
      </c>
      <c r="J3503">
        <f>D3503*PJ_per_contract*I3503</f>
        <v>0</v>
      </c>
    </row>
    <row r="3504" spans="1:10" x14ac:dyDescent="0.2">
      <c r="A3504" t="s">
        <v>42</v>
      </c>
      <c r="B3504" s="3">
        <v>44337</v>
      </c>
      <c r="C3504">
        <v>152</v>
      </c>
      <c r="D3504">
        <v>0</v>
      </c>
      <c r="E3504">
        <f t="shared" si="273"/>
        <v>2021</v>
      </c>
      <c r="F3504" t="str">
        <f t="shared" si="272"/>
        <v>Wallumbilla</v>
      </c>
      <c r="G3504" t="str">
        <f t="shared" si="274"/>
        <v>Quarter</v>
      </c>
      <c r="H3504">
        <f t="shared" si="275"/>
        <v>2021</v>
      </c>
      <c r="I3504">
        <f t="shared" si="276"/>
        <v>92</v>
      </c>
      <c r="J3504">
        <f>D3504*PJ_per_contract*I3504</f>
        <v>0</v>
      </c>
    </row>
    <row r="3505" spans="1:10" x14ac:dyDescent="0.2">
      <c r="A3505" t="s">
        <v>43</v>
      </c>
      <c r="B3505" s="3">
        <v>44337</v>
      </c>
      <c r="C3505">
        <v>0</v>
      </c>
      <c r="D3505">
        <v>0</v>
      </c>
      <c r="E3505">
        <f t="shared" si="273"/>
        <v>2021</v>
      </c>
      <c r="F3505" t="str">
        <f t="shared" si="272"/>
        <v>Victorian</v>
      </c>
      <c r="G3505" t="str">
        <f t="shared" si="274"/>
        <v>Quarter</v>
      </c>
      <c r="H3505">
        <f t="shared" si="275"/>
        <v>2021</v>
      </c>
      <c r="I3505">
        <f t="shared" si="276"/>
        <v>92</v>
      </c>
      <c r="J3505">
        <f>D3505*PJ_per_contract*I3505</f>
        <v>0</v>
      </c>
    </row>
    <row r="3506" spans="1:10" x14ac:dyDescent="0.2">
      <c r="A3506" t="s">
        <v>44</v>
      </c>
      <c r="B3506" s="3">
        <v>44337</v>
      </c>
      <c r="C3506">
        <v>90</v>
      </c>
      <c r="D3506">
        <v>0</v>
      </c>
      <c r="E3506">
        <f t="shared" si="273"/>
        <v>2021</v>
      </c>
      <c r="F3506" t="str">
        <f t="shared" si="272"/>
        <v>Wallumbilla</v>
      </c>
      <c r="G3506" t="str">
        <f t="shared" si="274"/>
        <v>Quarter</v>
      </c>
      <c r="H3506">
        <f t="shared" si="275"/>
        <v>2021</v>
      </c>
      <c r="I3506">
        <f t="shared" si="276"/>
        <v>92</v>
      </c>
      <c r="J3506">
        <f>D3506*PJ_per_contract*I3506</f>
        <v>0</v>
      </c>
    </row>
    <row r="3507" spans="1:10" x14ac:dyDescent="0.2">
      <c r="A3507" t="s">
        <v>45</v>
      </c>
      <c r="B3507" s="3">
        <v>44337</v>
      </c>
      <c r="C3507">
        <v>0</v>
      </c>
      <c r="D3507">
        <v>0</v>
      </c>
      <c r="E3507">
        <f t="shared" si="273"/>
        <v>2021</v>
      </c>
      <c r="F3507" t="str">
        <f t="shared" si="272"/>
        <v>Wallumbilla</v>
      </c>
      <c r="G3507" t="str">
        <f t="shared" si="274"/>
        <v>Strip</v>
      </c>
      <c r="H3507">
        <f t="shared" si="275"/>
        <v>2022</v>
      </c>
      <c r="I3507">
        <f t="shared" si="276"/>
        <v>365</v>
      </c>
      <c r="J3507">
        <f>D3507*PJ_per_contract*I3507</f>
        <v>0</v>
      </c>
    </row>
    <row r="3508" spans="1:10" x14ac:dyDescent="0.2">
      <c r="A3508" t="s">
        <v>46</v>
      </c>
      <c r="B3508" s="3">
        <v>44337</v>
      </c>
      <c r="C3508">
        <v>0</v>
      </c>
      <c r="D3508">
        <v>0</v>
      </c>
      <c r="E3508">
        <f t="shared" si="273"/>
        <v>2021</v>
      </c>
      <c r="F3508" t="str">
        <f t="shared" si="272"/>
        <v>Victorian</v>
      </c>
      <c r="G3508" t="str">
        <f t="shared" si="274"/>
        <v>Quarter</v>
      </c>
      <c r="H3508">
        <f t="shared" si="275"/>
        <v>2022</v>
      </c>
      <c r="I3508">
        <f t="shared" si="276"/>
        <v>92</v>
      </c>
      <c r="J3508">
        <f>D3508*PJ_per_contract*I3508</f>
        <v>0</v>
      </c>
    </row>
    <row r="3509" spans="1:10" x14ac:dyDescent="0.2">
      <c r="A3509" t="s">
        <v>47</v>
      </c>
      <c r="B3509" s="3">
        <v>44337</v>
      </c>
      <c r="C3509">
        <v>10</v>
      </c>
      <c r="D3509">
        <v>0</v>
      </c>
      <c r="E3509">
        <f t="shared" si="273"/>
        <v>2021</v>
      </c>
      <c r="F3509" t="str">
        <f t="shared" si="272"/>
        <v>Wallumbilla</v>
      </c>
      <c r="G3509" t="str">
        <f t="shared" si="274"/>
        <v>Quarter</v>
      </c>
      <c r="H3509">
        <f t="shared" si="275"/>
        <v>2022</v>
      </c>
      <c r="I3509">
        <f t="shared" si="276"/>
        <v>92</v>
      </c>
      <c r="J3509">
        <f>D3509*PJ_per_contract*I3509</f>
        <v>0</v>
      </c>
    </row>
    <row r="3510" spans="1:10" x14ac:dyDescent="0.2">
      <c r="A3510" t="s">
        <v>48</v>
      </c>
      <c r="B3510" s="3">
        <v>44337</v>
      </c>
      <c r="C3510">
        <v>0</v>
      </c>
      <c r="D3510">
        <v>0</v>
      </c>
      <c r="E3510">
        <f t="shared" si="273"/>
        <v>2021</v>
      </c>
      <c r="F3510" t="str">
        <f t="shared" si="272"/>
        <v>Victorian</v>
      </c>
      <c r="G3510" t="str">
        <f t="shared" si="274"/>
        <v>Quarter</v>
      </c>
      <c r="H3510">
        <f t="shared" si="275"/>
        <v>2022</v>
      </c>
      <c r="I3510">
        <f t="shared" si="276"/>
        <v>92</v>
      </c>
      <c r="J3510">
        <f>D3510*PJ_per_contract*I3510</f>
        <v>0</v>
      </c>
    </row>
    <row r="3511" spans="1:10" x14ac:dyDescent="0.2">
      <c r="A3511" t="s">
        <v>49</v>
      </c>
      <c r="B3511" s="3">
        <v>44337</v>
      </c>
      <c r="C3511">
        <v>25</v>
      </c>
      <c r="D3511">
        <v>0</v>
      </c>
      <c r="E3511">
        <f t="shared" si="273"/>
        <v>2021</v>
      </c>
      <c r="F3511" t="str">
        <f t="shared" si="272"/>
        <v>Wallumbilla</v>
      </c>
      <c r="G3511" t="str">
        <f t="shared" si="274"/>
        <v>Quarter</v>
      </c>
      <c r="H3511">
        <f t="shared" si="275"/>
        <v>2022</v>
      </c>
      <c r="I3511">
        <f t="shared" si="276"/>
        <v>92</v>
      </c>
      <c r="J3511">
        <f>D3511*PJ_per_contract*I3511</f>
        <v>0</v>
      </c>
    </row>
    <row r="3512" spans="1:10" x14ac:dyDescent="0.2">
      <c r="A3512" t="s">
        <v>56</v>
      </c>
      <c r="B3512" s="3">
        <v>44337</v>
      </c>
      <c r="C3512">
        <v>0</v>
      </c>
      <c r="D3512">
        <v>0</v>
      </c>
      <c r="E3512">
        <f t="shared" si="273"/>
        <v>2021</v>
      </c>
      <c r="F3512" t="str">
        <f t="shared" si="272"/>
        <v>Victorian</v>
      </c>
      <c r="G3512" t="str">
        <f t="shared" si="274"/>
        <v>Quarter</v>
      </c>
      <c r="H3512">
        <f t="shared" si="275"/>
        <v>2023</v>
      </c>
      <c r="I3512">
        <f t="shared" si="276"/>
        <v>92</v>
      </c>
      <c r="J3512">
        <f>D3512*PJ_per_contract*I3512</f>
        <v>0</v>
      </c>
    </row>
    <row r="3513" spans="1:10" x14ac:dyDescent="0.2">
      <c r="A3513" t="s">
        <v>52</v>
      </c>
      <c r="B3513" s="3">
        <v>44337</v>
      </c>
      <c r="C3513">
        <v>0</v>
      </c>
      <c r="D3513">
        <v>0</v>
      </c>
      <c r="E3513">
        <f t="shared" si="273"/>
        <v>2021</v>
      </c>
      <c r="F3513" t="str">
        <f t="shared" si="272"/>
        <v>Victorian</v>
      </c>
      <c r="G3513" t="str">
        <f t="shared" si="274"/>
        <v>Quarter</v>
      </c>
      <c r="H3513">
        <f t="shared" si="275"/>
        <v>2022</v>
      </c>
      <c r="I3513">
        <f t="shared" si="276"/>
        <v>92</v>
      </c>
      <c r="J3513">
        <f>D3513*PJ_per_contract*I3513</f>
        <v>0</v>
      </c>
    </row>
    <row r="3514" spans="1:10" x14ac:dyDescent="0.2">
      <c r="A3514" t="s">
        <v>51</v>
      </c>
      <c r="B3514" s="3">
        <v>44337</v>
      </c>
      <c r="C3514">
        <v>0</v>
      </c>
      <c r="D3514">
        <v>0</v>
      </c>
      <c r="E3514">
        <f t="shared" si="273"/>
        <v>2021</v>
      </c>
      <c r="F3514" t="str">
        <f t="shared" si="272"/>
        <v>Victorian</v>
      </c>
      <c r="G3514" t="str">
        <f t="shared" si="274"/>
        <v>Quarter</v>
      </c>
      <c r="H3514">
        <f t="shared" si="275"/>
        <v>2022</v>
      </c>
      <c r="I3514">
        <f t="shared" si="276"/>
        <v>92</v>
      </c>
      <c r="J3514">
        <f>D3514*PJ_per_contract*I3514</f>
        <v>0</v>
      </c>
    </row>
    <row r="3515" spans="1:10" x14ac:dyDescent="0.2">
      <c r="A3515" t="s">
        <v>54</v>
      </c>
      <c r="B3515" s="3">
        <v>44337</v>
      </c>
      <c r="C3515">
        <v>0</v>
      </c>
      <c r="D3515">
        <v>0</v>
      </c>
      <c r="E3515">
        <f t="shared" si="273"/>
        <v>2021</v>
      </c>
      <c r="F3515" t="str">
        <f t="shared" si="272"/>
        <v>Victorian</v>
      </c>
      <c r="G3515" t="str">
        <f t="shared" si="274"/>
        <v>Quarter</v>
      </c>
      <c r="H3515">
        <f t="shared" si="275"/>
        <v>2023</v>
      </c>
      <c r="I3515">
        <f t="shared" si="276"/>
        <v>92</v>
      </c>
      <c r="J3515">
        <f>D3515*PJ_per_contract*I3515</f>
        <v>0</v>
      </c>
    </row>
    <row r="3516" spans="1:10" x14ac:dyDescent="0.2">
      <c r="A3516" t="s">
        <v>57</v>
      </c>
      <c r="B3516" s="3">
        <v>44337</v>
      </c>
      <c r="C3516">
        <v>0</v>
      </c>
      <c r="D3516">
        <v>0</v>
      </c>
      <c r="E3516">
        <f t="shared" si="273"/>
        <v>2021</v>
      </c>
      <c r="F3516" t="str">
        <f t="shared" si="272"/>
        <v>Victorian</v>
      </c>
      <c r="G3516" t="str">
        <f t="shared" si="274"/>
        <v>Quarter</v>
      </c>
      <c r="H3516">
        <f t="shared" si="275"/>
        <v>2024</v>
      </c>
      <c r="I3516">
        <f t="shared" si="276"/>
        <v>92</v>
      </c>
      <c r="J3516">
        <f>D3516*PJ_per_contract*I3516</f>
        <v>0</v>
      </c>
    </row>
    <row r="3517" spans="1:10" x14ac:dyDescent="0.2">
      <c r="A3517" t="s">
        <v>55</v>
      </c>
      <c r="B3517" s="3">
        <v>44337</v>
      </c>
      <c r="C3517">
        <v>0</v>
      </c>
      <c r="D3517">
        <v>0</v>
      </c>
      <c r="E3517">
        <f t="shared" si="273"/>
        <v>2021</v>
      </c>
      <c r="F3517" t="str">
        <f t="shared" si="272"/>
        <v>Victorian</v>
      </c>
      <c r="G3517" t="str">
        <f t="shared" si="274"/>
        <v>Quarter</v>
      </c>
      <c r="H3517">
        <f t="shared" si="275"/>
        <v>2024</v>
      </c>
      <c r="I3517">
        <f t="shared" si="276"/>
        <v>92</v>
      </c>
      <c r="J3517">
        <f>D3517*PJ_per_contract*I3517</f>
        <v>0</v>
      </c>
    </row>
    <row r="3518" spans="1:10" x14ac:dyDescent="0.2">
      <c r="A3518" t="s">
        <v>58</v>
      </c>
      <c r="B3518" s="3">
        <v>44337</v>
      </c>
      <c r="C3518">
        <v>0</v>
      </c>
      <c r="D3518">
        <v>0</v>
      </c>
      <c r="E3518">
        <f t="shared" si="273"/>
        <v>2021</v>
      </c>
      <c r="F3518" t="str">
        <f t="shared" si="272"/>
        <v>Victorian</v>
      </c>
      <c r="G3518" t="str">
        <f t="shared" si="274"/>
        <v>Quarter</v>
      </c>
      <c r="H3518">
        <f t="shared" si="275"/>
        <v>2024</v>
      </c>
      <c r="I3518">
        <f t="shared" si="276"/>
        <v>92</v>
      </c>
      <c r="J3518">
        <f>D3518*PJ_per_contract*I3518</f>
        <v>0</v>
      </c>
    </row>
    <row r="3519" spans="1:10" x14ac:dyDescent="0.2">
      <c r="A3519" t="s">
        <v>50</v>
      </c>
      <c r="B3519" s="3">
        <v>44337</v>
      </c>
      <c r="C3519">
        <v>0</v>
      </c>
      <c r="D3519">
        <v>0</v>
      </c>
      <c r="E3519">
        <f t="shared" si="273"/>
        <v>2021</v>
      </c>
      <c r="F3519" t="str">
        <f t="shared" si="272"/>
        <v>Victorian</v>
      </c>
      <c r="G3519" t="str">
        <f t="shared" si="274"/>
        <v>Quarter</v>
      </c>
      <c r="H3519">
        <f t="shared" si="275"/>
        <v>2024</v>
      </c>
      <c r="I3519">
        <f t="shared" si="276"/>
        <v>92</v>
      </c>
      <c r="J3519">
        <f>D3519*PJ_per_contract*I3519</f>
        <v>0</v>
      </c>
    </row>
    <row r="3520" spans="1:10" x14ac:dyDescent="0.2">
      <c r="A3520" t="s">
        <v>59</v>
      </c>
      <c r="B3520" s="3">
        <v>44337</v>
      </c>
      <c r="C3520">
        <v>0</v>
      </c>
      <c r="D3520">
        <v>0</v>
      </c>
      <c r="E3520">
        <f t="shared" si="273"/>
        <v>2021</v>
      </c>
      <c r="F3520" t="str">
        <f t="shared" si="272"/>
        <v>Victorian</v>
      </c>
      <c r="G3520" t="str">
        <f t="shared" si="274"/>
        <v>Quarter</v>
      </c>
      <c r="H3520">
        <f t="shared" si="275"/>
        <v>2023</v>
      </c>
      <c r="I3520">
        <f t="shared" si="276"/>
        <v>92</v>
      </c>
      <c r="J3520">
        <f>D3520*PJ_per_contract*I3520</f>
        <v>0</v>
      </c>
    </row>
    <row r="3521" spans="1:10" x14ac:dyDescent="0.2">
      <c r="A3521" t="s">
        <v>69</v>
      </c>
      <c r="B3521" s="3">
        <v>44337</v>
      </c>
      <c r="C3521">
        <v>0</v>
      </c>
      <c r="D3521">
        <v>0</v>
      </c>
      <c r="E3521">
        <f t="shared" si="273"/>
        <v>2021</v>
      </c>
      <c r="F3521" t="str">
        <f t="shared" si="272"/>
        <v>Victorian</v>
      </c>
      <c r="G3521" t="str">
        <f t="shared" si="274"/>
        <v>Quarter</v>
      </c>
      <c r="H3521">
        <f t="shared" si="275"/>
        <v>2025</v>
      </c>
      <c r="I3521">
        <f t="shared" si="276"/>
        <v>92</v>
      </c>
      <c r="J3521">
        <f>D3521*PJ_per_contract*I3521</f>
        <v>0</v>
      </c>
    </row>
    <row r="3522" spans="1:10" x14ac:dyDescent="0.2">
      <c r="A3522" t="s">
        <v>68</v>
      </c>
      <c r="B3522" s="3">
        <v>44337</v>
      </c>
      <c r="C3522">
        <v>0</v>
      </c>
      <c r="D3522">
        <v>0</v>
      </c>
      <c r="E3522">
        <f t="shared" si="273"/>
        <v>2021</v>
      </c>
      <c r="F3522" t="str">
        <f t="shared" ref="F3522:F3585" si="277">IF(OR(LEFT(A3522,2)="GJ",LEFT(A3522,2)="GK"),"Victorian",IF(OR(LEFT(A3522,2)="GX",LEFT(A3522,2)="GY"),"Wallumbilla","NA"))</f>
        <v>Victorian</v>
      </c>
      <c r="G3522" t="str">
        <f t="shared" si="274"/>
        <v>Quarter</v>
      </c>
      <c r="H3522">
        <f t="shared" si="275"/>
        <v>2025</v>
      </c>
      <c r="I3522">
        <f t="shared" si="276"/>
        <v>92</v>
      </c>
      <c r="J3522">
        <f>D3522*PJ_per_contract*I3522</f>
        <v>0</v>
      </c>
    </row>
    <row r="3523" spans="1:10" x14ac:dyDescent="0.2">
      <c r="A3523" t="s">
        <v>53</v>
      </c>
      <c r="B3523" s="3">
        <v>44337</v>
      </c>
      <c r="C3523">
        <v>0</v>
      </c>
      <c r="D3523">
        <v>0</v>
      </c>
      <c r="E3523">
        <f t="shared" ref="E3523:E3586" si="278">YEAR(B3523)</f>
        <v>2021</v>
      </c>
      <c r="F3523" t="str">
        <f t="shared" si="277"/>
        <v>Victorian</v>
      </c>
      <c r="G3523" t="str">
        <f t="shared" ref="G3523:G3586" si="279">IF(LEFT(A3523,2)="GJ","Month",IF(OR(LEFT(A3523,2)="GK",LEFT(A3523,2)="GX"),"Quarter",IF(LEFT(A3523,2)="GY","Strip","NA")))</f>
        <v>Quarter</v>
      </c>
      <c r="H3523">
        <f t="shared" ref="H3523:H3586" si="280">VALUE(MID(A3523,4,4))</f>
        <v>2023</v>
      </c>
      <c r="I3523">
        <f t="shared" ref="I3523:I3586" si="281">IF(G3523="Month",_xlfn.DAYS(EOMONTH(B3523,0),EOMONTH(B3523,-1)),IF(G3523="Quarter",_xlfn.DAYS(EOMONTH(B3523,2),EOMONTH(B3523,-1)),365))</f>
        <v>92</v>
      </c>
      <c r="J3523">
        <f>D3523*PJ_per_contract*I3523</f>
        <v>0</v>
      </c>
    </row>
    <row r="3524" spans="1:10" x14ac:dyDescent="0.2">
      <c r="A3524" t="s">
        <v>60</v>
      </c>
      <c r="B3524" s="3">
        <v>44337</v>
      </c>
      <c r="C3524">
        <v>0</v>
      </c>
      <c r="D3524">
        <v>0</v>
      </c>
      <c r="E3524">
        <f t="shared" si="278"/>
        <v>2021</v>
      </c>
      <c r="F3524" t="str">
        <f t="shared" si="277"/>
        <v>Wallumbilla</v>
      </c>
      <c r="G3524" t="str">
        <f t="shared" si="279"/>
        <v>Strip</v>
      </c>
      <c r="H3524">
        <f t="shared" si="280"/>
        <v>2023</v>
      </c>
      <c r="I3524">
        <f t="shared" si="281"/>
        <v>365</v>
      </c>
      <c r="J3524">
        <f>D3524*PJ_per_contract*I3524</f>
        <v>0</v>
      </c>
    </row>
    <row r="3525" spans="1:10" x14ac:dyDescent="0.2">
      <c r="A3525" t="s">
        <v>61</v>
      </c>
      <c r="B3525" s="3">
        <v>44337</v>
      </c>
      <c r="C3525">
        <v>45</v>
      </c>
      <c r="D3525">
        <v>0</v>
      </c>
      <c r="E3525">
        <f t="shared" si="278"/>
        <v>2021</v>
      </c>
      <c r="F3525" t="str">
        <f t="shared" si="277"/>
        <v>Wallumbilla</v>
      </c>
      <c r="G3525" t="str">
        <f t="shared" si="279"/>
        <v>Quarter</v>
      </c>
      <c r="H3525">
        <f t="shared" si="280"/>
        <v>2022</v>
      </c>
      <c r="I3525">
        <f t="shared" si="281"/>
        <v>92</v>
      </c>
      <c r="J3525">
        <f>D3525*PJ_per_contract*I3525</f>
        <v>0</v>
      </c>
    </row>
    <row r="3526" spans="1:10" x14ac:dyDescent="0.2">
      <c r="A3526" t="s">
        <v>62</v>
      </c>
      <c r="B3526" s="3">
        <v>44337</v>
      </c>
      <c r="C3526">
        <v>10</v>
      </c>
      <c r="D3526">
        <v>0</v>
      </c>
      <c r="E3526">
        <f t="shared" si="278"/>
        <v>2021</v>
      </c>
      <c r="F3526" t="str">
        <f t="shared" si="277"/>
        <v>Wallumbilla</v>
      </c>
      <c r="G3526" t="str">
        <f t="shared" si="279"/>
        <v>Quarter</v>
      </c>
      <c r="H3526">
        <f t="shared" si="280"/>
        <v>2022</v>
      </c>
      <c r="I3526">
        <f t="shared" si="281"/>
        <v>92</v>
      </c>
      <c r="J3526">
        <f>D3526*PJ_per_contract*I3526</f>
        <v>0</v>
      </c>
    </row>
    <row r="3527" spans="1:10" x14ac:dyDescent="0.2">
      <c r="A3527" t="s">
        <v>70</v>
      </c>
      <c r="B3527" s="3">
        <v>44337</v>
      </c>
      <c r="C3527">
        <v>0</v>
      </c>
      <c r="D3527">
        <v>0</v>
      </c>
      <c r="E3527">
        <f t="shared" si="278"/>
        <v>2021</v>
      </c>
      <c r="F3527" t="str">
        <f t="shared" si="277"/>
        <v>Wallumbilla</v>
      </c>
      <c r="G3527" t="str">
        <f t="shared" si="279"/>
        <v>Strip</v>
      </c>
      <c r="H3527">
        <f t="shared" si="280"/>
        <v>2023</v>
      </c>
      <c r="I3527">
        <f t="shared" si="281"/>
        <v>365</v>
      </c>
      <c r="J3527">
        <f>D3527*PJ_per_contract*I3527</f>
        <v>0</v>
      </c>
    </row>
    <row r="3528" spans="1:10" x14ac:dyDescent="0.2">
      <c r="A3528" t="s">
        <v>63</v>
      </c>
      <c r="B3528" s="3">
        <v>44337</v>
      </c>
      <c r="C3528">
        <v>0</v>
      </c>
      <c r="D3528">
        <v>0</v>
      </c>
      <c r="E3528">
        <f t="shared" si="278"/>
        <v>2021</v>
      </c>
      <c r="F3528" t="str">
        <f t="shared" si="277"/>
        <v>Wallumbilla</v>
      </c>
      <c r="G3528" t="str">
        <f t="shared" si="279"/>
        <v>Quarter</v>
      </c>
      <c r="H3528">
        <f t="shared" si="280"/>
        <v>2023</v>
      </c>
      <c r="I3528">
        <f t="shared" si="281"/>
        <v>92</v>
      </c>
      <c r="J3528">
        <f>D3528*PJ_per_contract*I3528</f>
        <v>0</v>
      </c>
    </row>
    <row r="3529" spans="1:10" x14ac:dyDescent="0.2">
      <c r="A3529" t="s">
        <v>64</v>
      </c>
      <c r="B3529" s="3">
        <v>44337</v>
      </c>
      <c r="C3529">
        <v>0</v>
      </c>
      <c r="D3529">
        <v>0</v>
      </c>
      <c r="E3529">
        <f t="shared" si="278"/>
        <v>2021</v>
      </c>
      <c r="F3529" t="str">
        <f t="shared" si="277"/>
        <v>Wallumbilla</v>
      </c>
      <c r="G3529" t="str">
        <f t="shared" si="279"/>
        <v>Quarter</v>
      </c>
      <c r="H3529">
        <f t="shared" si="280"/>
        <v>2023</v>
      </c>
      <c r="I3529">
        <f t="shared" si="281"/>
        <v>92</v>
      </c>
      <c r="J3529">
        <f>D3529*PJ_per_contract*I3529</f>
        <v>0</v>
      </c>
    </row>
    <row r="3530" spans="1:10" x14ac:dyDescent="0.2">
      <c r="A3530" t="s">
        <v>71</v>
      </c>
      <c r="B3530" s="3">
        <v>44337</v>
      </c>
      <c r="C3530">
        <v>0</v>
      </c>
      <c r="D3530">
        <v>0</v>
      </c>
      <c r="E3530">
        <f t="shared" si="278"/>
        <v>2021</v>
      </c>
      <c r="F3530" t="str">
        <f t="shared" si="277"/>
        <v>Wallumbilla</v>
      </c>
      <c r="G3530" t="str">
        <f t="shared" si="279"/>
        <v>Quarter</v>
      </c>
      <c r="H3530">
        <f t="shared" si="280"/>
        <v>2023</v>
      </c>
      <c r="I3530">
        <f t="shared" si="281"/>
        <v>92</v>
      </c>
      <c r="J3530">
        <f>D3530*PJ_per_contract*I3530</f>
        <v>0</v>
      </c>
    </row>
    <row r="3531" spans="1:10" x14ac:dyDescent="0.2">
      <c r="A3531" t="s">
        <v>72</v>
      </c>
      <c r="B3531" s="3">
        <v>44337</v>
      </c>
      <c r="C3531">
        <v>0</v>
      </c>
      <c r="D3531">
        <v>0</v>
      </c>
      <c r="E3531">
        <f t="shared" si="278"/>
        <v>2021</v>
      </c>
      <c r="F3531" t="str">
        <f t="shared" si="277"/>
        <v>Wallumbilla</v>
      </c>
      <c r="G3531" t="str">
        <f t="shared" si="279"/>
        <v>Quarter</v>
      </c>
      <c r="H3531">
        <f t="shared" si="280"/>
        <v>2023</v>
      </c>
      <c r="I3531">
        <f t="shared" si="281"/>
        <v>92</v>
      </c>
      <c r="J3531">
        <f>D3531*PJ_per_contract*I3531</f>
        <v>0</v>
      </c>
    </row>
    <row r="3532" spans="1:10" x14ac:dyDescent="0.2">
      <c r="A3532" t="s">
        <v>36</v>
      </c>
      <c r="B3532" s="3">
        <v>44340</v>
      </c>
      <c r="C3532">
        <v>0</v>
      </c>
      <c r="D3532">
        <v>0</v>
      </c>
      <c r="E3532">
        <f t="shared" si="278"/>
        <v>2021</v>
      </c>
      <c r="F3532" t="str">
        <f t="shared" si="277"/>
        <v>Victorian</v>
      </c>
      <c r="G3532" t="str">
        <f t="shared" si="279"/>
        <v>Month</v>
      </c>
      <c r="H3532">
        <f t="shared" si="280"/>
        <v>2021</v>
      </c>
      <c r="I3532">
        <f t="shared" si="281"/>
        <v>31</v>
      </c>
      <c r="J3532">
        <f>D3532*PJ_per_contract*I3532</f>
        <v>0</v>
      </c>
    </row>
    <row r="3533" spans="1:10" x14ac:dyDescent="0.2">
      <c r="A3533" t="s">
        <v>37</v>
      </c>
      <c r="B3533" s="3">
        <v>44340</v>
      </c>
      <c r="C3533">
        <v>0</v>
      </c>
      <c r="D3533">
        <v>0</v>
      </c>
      <c r="E3533">
        <f t="shared" si="278"/>
        <v>2021</v>
      </c>
      <c r="F3533" t="str">
        <f t="shared" si="277"/>
        <v>Victorian</v>
      </c>
      <c r="G3533" t="str">
        <f t="shared" si="279"/>
        <v>Month</v>
      </c>
      <c r="H3533">
        <f t="shared" si="280"/>
        <v>2021</v>
      </c>
      <c r="I3533">
        <f t="shared" si="281"/>
        <v>31</v>
      </c>
      <c r="J3533">
        <f>D3533*PJ_per_contract*I3533</f>
        <v>0</v>
      </c>
    </row>
    <row r="3534" spans="1:10" x14ac:dyDescent="0.2">
      <c r="A3534" t="s">
        <v>38</v>
      </c>
      <c r="B3534" s="3">
        <v>44340</v>
      </c>
      <c r="C3534">
        <v>0</v>
      </c>
      <c r="D3534">
        <v>0</v>
      </c>
      <c r="E3534">
        <f t="shared" si="278"/>
        <v>2021</v>
      </c>
      <c r="F3534" t="str">
        <f t="shared" si="277"/>
        <v>Victorian</v>
      </c>
      <c r="G3534" t="str">
        <f t="shared" si="279"/>
        <v>Quarter</v>
      </c>
      <c r="H3534">
        <f t="shared" si="280"/>
        <v>2021</v>
      </c>
      <c r="I3534">
        <f t="shared" si="281"/>
        <v>92</v>
      </c>
      <c r="J3534">
        <f>D3534*PJ_per_contract*I3534</f>
        <v>0</v>
      </c>
    </row>
    <row r="3535" spans="1:10" x14ac:dyDescent="0.2">
      <c r="A3535" t="s">
        <v>39</v>
      </c>
      <c r="B3535" s="3">
        <v>44340</v>
      </c>
      <c r="C3535">
        <v>127</v>
      </c>
      <c r="D3535">
        <v>0</v>
      </c>
      <c r="E3535">
        <f t="shared" si="278"/>
        <v>2021</v>
      </c>
      <c r="F3535" t="str">
        <f t="shared" si="277"/>
        <v>Wallumbilla</v>
      </c>
      <c r="G3535" t="str">
        <f t="shared" si="279"/>
        <v>Quarter</v>
      </c>
      <c r="H3535">
        <f t="shared" si="280"/>
        <v>2021</v>
      </c>
      <c r="I3535">
        <f t="shared" si="281"/>
        <v>92</v>
      </c>
      <c r="J3535">
        <f>D3535*PJ_per_contract*I3535</f>
        <v>0</v>
      </c>
    </row>
    <row r="3536" spans="1:10" x14ac:dyDescent="0.2">
      <c r="A3536" t="s">
        <v>65</v>
      </c>
      <c r="B3536" s="3">
        <v>44340</v>
      </c>
      <c r="C3536">
        <v>0</v>
      </c>
      <c r="D3536">
        <v>0</v>
      </c>
      <c r="E3536">
        <f t="shared" si="278"/>
        <v>2021</v>
      </c>
      <c r="F3536" t="str">
        <f t="shared" si="277"/>
        <v>Victorian</v>
      </c>
      <c r="G3536" t="str">
        <f t="shared" si="279"/>
        <v>Month</v>
      </c>
      <c r="H3536">
        <f t="shared" si="280"/>
        <v>2021</v>
      </c>
      <c r="I3536">
        <f t="shared" si="281"/>
        <v>31</v>
      </c>
      <c r="J3536">
        <f>D3536*PJ_per_contract*I3536</f>
        <v>0</v>
      </c>
    </row>
    <row r="3537" spans="1:10" x14ac:dyDescent="0.2">
      <c r="A3537" t="s">
        <v>66</v>
      </c>
      <c r="B3537" s="3">
        <v>44340</v>
      </c>
      <c r="C3537">
        <v>0</v>
      </c>
      <c r="D3537">
        <v>0</v>
      </c>
      <c r="E3537">
        <f t="shared" si="278"/>
        <v>2021</v>
      </c>
      <c r="F3537" t="str">
        <f t="shared" si="277"/>
        <v>Victorian</v>
      </c>
      <c r="G3537" t="str">
        <f t="shared" si="279"/>
        <v>Month</v>
      </c>
      <c r="H3537">
        <f t="shared" si="280"/>
        <v>2021</v>
      </c>
      <c r="I3537">
        <f t="shared" si="281"/>
        <v>31</v>
      </c>
      <c r="J3537">
        <f>D3537*PJ_per_contract*I3537</f>
        <v>0</v>
      </c>
    </row>
    <row r="3538" spans="1:10" x14ac:dyDescent="0.2">
      <c r="A3538" t="s">
        <v>40</v>
      </c>
      <c r="B3538" s="3">
        <v>44340</v>
      </c>
      <c r="C3538">
        <v>0</v>
      </c>
      <c r="D3538">
        <v>0</v>
      </c>
      <c r="E3538">
        <f t="shared" si="278"/>
        <v>2021</v>
      </c>
      <c r="F3538" t="str">
        <f t="shared" si="277"/>
        <v>Wallumbilla</v>
      </c>
      <c r="G3538" t="str">
        <f t="shared" si="279"/>
        <v>Strip</v>
      </c>
      <c r="H3538">
        <f t="shared" si="280"/>
        <v>2022</v>
      </c>
      <c r="I3538">
        <f t="shared" si="281"/>
        <v>365</v>
      </c>
      <c r="J3538">
        <f>D3538*PJ_per_contract*I3538</f>
        <v>0</v>
      </c>
    </row>
    <row r="3539" spans="1:10" x14ac:dyDescent="0.2">
      <c r="A3539" t="s">
        <v>67</v>
      </c>
      <c r="B3539" s="3">
        <v>44340</v>
      </c>
      <c r="C3539">
        <v>0</v>
      </c>
      <c r="D3539">
        <v>0</v>
      </c>
      <c r="E3539">
        <f t="shared" si="278"/>
        <v>2021</v>
      </c>
      <c r="F3539" t="str">
        <f t="shared" si="277"/>
        <v>Victorian</v>
      </c>
      <c r="G3539" t="str">
        <f t="shared" si="279"/>
        <v>Month</v>
      </c>
      <c r="H3539">
        <f t="shared" si="280"/>
        <v>2021</v>
      </c>
      <c r="I3539">
        <f t="shared" si="281"/>
        <v>31</v>
      </c>
      <c r="J3539">
        <f>D3539*PJ_per_contract*I3539</f>
        <v>0</v>
      </c>
    </row>
    <row r="3540" spans="1:10" x14ac:dyDescent="0.2">
      <c r="A3540" t="s">
        <v>41</v>
      </c>
      <c r="B3540" s="3">
        <v>44340</v>
      </c>
      <c r="C3540">
        <v>0</v>
      </c>
      <c r="D3540">
        <v>0</v>
      </c>
      <c r="E3540">
        <f t="shared" si="278"/>
        <v>2021</v>
      </c>
      <c r="F3540" t="str">
        <f t="shared" si="277"/>
        <v>Victorian</v>
      </c>
      <c r="G3540" t="str">
        <f t="shared" si="279"/>
        <v>Quarter</v>
      </c>
      <c r="H3540">
        <f t="shared" si="280"/>
        <v>2021</v>
      </c>
      <c r="I3540">
        <f t="shared" si="281"/>
        <v>92</v>
      </c>
      <c r="J3540">
        <f>D3540*PJ_per_contract*I3540</f>
        <v>0</v>
      </c>
    </row>
    <row r="3541" spans="1:10" x14ac:dyDescent="0.2">
      <c r="A3541" t="s">
        <v>42</v>
      </c>
      <c r="B3541" s="3">
        <v>44340</v>
      </c>
      <c r="C3541">
        <v>152</v>
      </c>
      <c r="D3541">
        <v>0</v>
      </c>
      <c r="E3541">
        <f t="shared" si="278"/>
        <v>2021</v>
      </c>
      <c r="F3541" t="str">
        <f t="shared" si="277"/>
        <v>Wallumbilla</v>
      </c>
      <c r="G3541" t="str">
        <f t="shared" si="279"/>
        <v>Quarter</v>
      </c>
      <c r="H3541">
        <f t="shared" si="280"/>
        <v>2021</v>
      </c>
      <c r="I3541">
        <f t="shared" si="281"/>
        <v>92</v>
      </c>
      <c r="J3541">
        <f>D3541*PJ_per_contract*I3541</f>
        <v>0</v>
      </c>
    </row>
    <row r="3542" spans="1:10" x14ac:dyDescent="0.2">
      <c r="A3542" t="s">
        <v>43</v>
      </c>
      <c r="B3542" s="3">
        <v>44340</v>
      </c>
      <c r="C3542">
        <v>0</v>
      </c>
      <c r="D3542">
        <v>0</v>
      </c>
      <c r="E3542">
        <f t="shared" si="278"/>
        <v>2021</v>
      </c>
      <c r="F3542" t="str">
        <f t="shared" si="277"/>
        <v>Victorian</v>
      </c>
      <c r="G3542" t="str">
        <f t="shared" si="279"/>
        <v>Quarter</v>
      </c>
      <c r="H3542">
        <f t="shared" si="280"/>
        <v>2021</v>
      </c>
      <c r="I3542">
        <f t="shared" si="281"/>
        <v>92</v>
      </c>
      <c r="J3542">
        <f>D3542*PJ_per_contract*I3542</f>
        <v>0</v>
      </c>
    </row>
    <row r="3543" spans="1:10" x14ac:dyDescent="0.2">
      <c r="A3543" t="s">
        <v>44</v>
      </c>
      <c r="B3543" s="3">
        <v>44340</v>
      </c>
      <c r="C3543">
        <v>90</v>
      </c>
      <c r="D3543">
        <v>0</v>
      </c>
      <c r="E3543">
        <f t="shared" si="278"/>
        <v>2021</v>
      </c>
      <c r="F3543" t="str">
        <f t="shared" si="277"/>
        <v>Wallumbilla</v>
      </c>
      <c r="G3543" t="str">
        <f t="shared" si="279"/>
        <v>Quarter</v>
      </c>
      <c r="H3543">
        <f t="shared" si="280"/>
        <v>2021</v>
      </c>
      <c r="I3543">
        <f t="shared" si="281"/>
        <v>92</v>
      </c>
      <c r="J3543">
        <f>D3543*PJ_per_contract*I3543</f>
        <v>0</v>
      </c>
    </row>
    <row r="3544" spans="1:10" x14ac:dyDescent="0.2">
      <c r="A3544" t="s">
        <v>45</v>
      </c>
      <c r="B3544" s="3">
        <v>44340</v>
      </c>
      <c r="C3544">
        <v>0</v>
      </c>
      <c r="D3544">
        <v>0</v>
      </c>
      <c r="E3544">
        <f t="shared" si="278"/>
        <v>2021</v>
      </c>
      <c r="F3544" t="str">
        <f t="shared" si="277"/>
        <v>Wallumbilla</v>
      </c>
      <c r="G3544" t="str">
        <f t="shared" si="279"/>
        <v>Strip</v>
      </c>
      <c r="H3544">
        <f t="shared" si="280"/>
        <v>2022</v>
      </c>
      <c r="I3544">
        <f t="shared" si="281"/>
        <v>365</v>
      </c>
      <c r="J3544">
        <f>D3544*PJ_per_contract*I3544</f>
        <v>0</v>
      </c>
    </row>
    <row r="3545" spans="1:10" x14ac:dyDescent="0.2">
      <c r="A3545" t="s">
        <v>46</v>
      </c>
      <c r="B3545" s="3">
        <v>44340</v>
      </c>
      <c r="C3545">
        <v>0</v>
      </c>
      <c r="D3545">
        <v>0</v>
      </c>
      <c r="E3545">
        <f t="shared" si="278"/>
        <v>2021</v>
      </c>
      <c r="F3545" t="str">
        <f t="shared" si="277"/>
        <v>Victorian</v>
      </c>
      <c r="G3545" t="str">
        <f t="shared" si="279"/>
        <v>Quarter</v>
      </c>
      <c r="H3545">
        <f t="shared" si="280"/>
        <v>2022</v>
      </c>
      <c r="I3545">
        <f t="shared" si="281"/>
        <v>92</v>
      </c>
      <c r="J3545">
        <f>D3545*PJ_per_contract*I3545</f>
        <v>0</v>
      </c>
    </row>
    <row r="3546" spans="1:10" x14ac:dyDescent="0.2">
      <c r="A3546" t="s">
        <v>47</v>
      </c>
      <c r="B3546" s="3">
        <v>44340</v>
      </c>
      <c r="C3546">
        <v>10</v>
      </c>
      <c r="D3546">
        <v>0</v>
      </c>
      <c r="E3546">
        <f t="shared" si="278"/>
        <v>2021</v>
      </c>
      <c r="F3546" t="str">
        <f t="shared" si="277"/>
        <v>Wallumbilla</v>
      </c>
      <c r="G3546" t="str">
        <f t="shared" si="279"/>
        <v>Quarter</v>
      </c>
      <c r="H3546">
        <f t="shared" si="280"/>
        <v>2022</v>
      </c>
      <c r="I3546">
        <f t="shared" si="281"/>
        <v>92</v>
      </c>
      <c r="J3546">
        <f>D3546*PJ_per_contract*I3546</f>
        <v>0</v>
      </c>
    </row>
    <row r="3547" spans="1:10" x14ac:dyDescent="0.2">
      <c r="A3547" t="s">
        <v>48</v>
      </c>
      <c r="B3547" s="3">
        <v>44340</v>
      </c>
      <c r="C3547">
        <v>0</v>
      </c>
      <c r="D3547">
        <v>0</v>
      </c>
      <c r="E3547">
        <f t="shared" si="278"/>
        <v>2021</v>
      </c>
      <c r="F3547" t="str">
        <f t="shared" si="277"/>
        <v>Victorian</v>
      </c>
      <c r="G3547" t="str">
        <f t="shared" si="279"/>
        <v>Quarter</v>
      </c>
      <c r="H3547">
        <f t="shared" si="280"/>
        <v>2022</v>
      </c>
      <c r="I3547">
        <f t="shared" si="281"/>
        <v>92</v>
      </c>
      <c r="J3547">
        <f>D3547*PJ_per_contract*I3547</f>
        <v>0</v>
      </c>
    </row>
    <row r="3548" spans="1:10" x14ac:dyDescent="0.2">
      <c r="A3548" t="s">
        <v>49</v>
      </c>
      <c r="B3548" s="3">
        <v>44340</v>
      </c>
      <c r="C3548">
        <v>25</v>
      </c>
      <c r="D3548">
        <v>0</v>
      </c>
      <c r="E3548">
        <f t="shared" si="278"/>
        <v>2021</v>
      </c>
      <c r="F3548" t="str">
        <f t="shared" si="277"/>
        <v>Wallumbilla</v>
      </c>
      <c r="G3548" t="str">
        <f t="shared" si="279"/>
        <v>Quarter</v>
      </c>
      <c r="H3548">
        <f t="shared" si="280"/>
        <v>2022</v>
      </c>
      <c r="I3548">
        <f t="shared" si="281"/>
        <v>92</v>
      </c>
      <c r="J3548">
        <f>D3548*PJ_per_contract*I3548</f>
        <v>0</v>
      </c>
    </row>
    <row r="3549" spans="1:10" x14ac:dyDescent="0.2">
      <c r="A3549" t="s">
        <v>53</v>
      </c>
      <c r="B3549" s="3">
        <v>44340</v>
      </c>
      <c r="C3549">
        <v>0</v>
      </c>
      <c r="D3549">
        <v>0</v>
      </c>
      <c r="E3549">
        <f t="shared" si="278"/>
        <v>2021</v>
      </c>
      <c r="F3549" t="str">
        <f t="shared" si="277"/>
        <v>Victorian</v>
      </c>
      <c r="G3549" t="str">
        <f t="shared" si="279"/>
        <v>Quarter</v>
      </c>
      <c r="H3549">
        <f t="shared" si="280"/>
        <v>2023</v>
      </c>
      <c r="I3549">
        <f t="shared" si="281"/>
        <v>92</v>
      </c>
      <c r="J3549">
        <f>D3549*PJ_per_contract*I3549</f>
        <v>0</v>
      </c>
    </row>
    <row r="3550" spans="1:10" x14ac:dyDescent="0.2">
      <c r="A3550" t="s">
        <v>68</v>
      </c>
      <c r="B3550" s="3">
        <v>44340</v>
      </c>
      <c r="C3550">
        <v>0</v>
      </c>
      <c r="D3550">
        <v>0</v>
      </c>
      <c r="E3550">
        <f t="shared" si="278"/>
        <v>2021</v>
      </c>
      <c r="F3550" t="str">
        <f t="shared" si="277"/>
        <v>Victorian</v>
      </c>
      <c r="G3550" t="str">
        <f t="shared" si="279"/>
        <v>Quarter</v>
      </c>
      <c r="H3550">
        <f t="shared" si="280"/>
        <v>2025</v>
      </c>
      <c r="I3550">
        <f t="shared" si="281"/>
        <v>92</v>
      </c>
      <c r="J3550">
        <f>D3550*PJ_per_contract*I3550</f>
        <v>0</v>
      </c>
    </row>
    <row r="3551" spans="1:10" x14ac:dyDescent="0.2">
      <c r="A3551" t="s">
        <v>58</v>
      </c>
      <c r="B3551" s="3">
        <v>44340</v>
      </c>
      <c r="C3551">
        <v>0</v>
      </c>
      <c r="D3551">
        <v>0</v>
      </c>
      <c r="E3551">
        <f t="shared" si="278"/>
        <v>2021</v>
      </c>
      <c r="F3551" t="str">
        <f t="shared" si="277"/>
        <v>Victorian</v>
      </c>
      <c r="G3551" t="str">
        <f t="shared" si="279"/>
        <v>Quarter</v>
      </c>
      <c r="H3551">
        <f t="shared" si="280"/>
        <v>2024</v>
      </c>
      <c r="I3551">
        <f t="shared" si="281"/>
        <v>92</v>
      </c>
      <c r="J3551">
        <f>D3551*PJ_per_contract*I3551</f>
        <v>0</v>
      </c>
    </row>
    <row r="3552" spans="1:10" x14ac:dyDescent="0.2">
      <c r="A3552" t="s">
        <v>52</v>
      </c>
      <c r="B3552" s="3">
        <v>44340</v>
      </c>
      <c r="C3552">
        <v>0</v>
      </c>
      <c r="D3552">
        <v>0</v>
      </c>
      <c r="E3552">
        <f t="shared" si="278"/>
        <v>2021</v>
      </c>
      <c r="F3552" t="str">
        <f t="shared" si="277"/>
        <v>Victorian</v>
      </c>
      <c r="G3552" t="str">
        <f t="shared" si="279"/>
        <v>Quarter</v>
      </c>
      <c r="H3552">
        <f t="shared" si="280"/>
        <v>2022</v>
      </c>
      <c r="I3552">
        <f t="shared" si="281"/>
        <v>92</v>
      </c>
      <c r="J3552">
        <f>D3552*PJ_per_contract*I3552</f>
        <v>0</v>
      </c>
    </row>
    <row r="3553" spans="1:10" x14ac:dyDescent="0.2">
      <c r="A3553" t="s">
        <v>59</v>
      </c>
      <c r="B3553" s="3">
        <v>44340</v>
      </c>
      <c r="C3553">
        <v>0</v>
      </c>
      <c r="D3553">
        <v>0</v>
      </c>
      <c r="E3553">
        <f t="shared" si="278"/>
        <v>2021</v>
      </c>
      <c r="F3553" t="str">
        <f t="shared" si="277"/>
        <v>Victorian</v>
      </c>
      <c r="G3553" t="str">
        <f t="shared" si="279"/>
        <v>Quarter</v>
      </c>
      <c r="H3553">
        <f t="shared" si="280"/>
        <v>2023</v>
      </c>
      <c r="I3553">
        <f t="shared" si="281"/>
        <v>92</v>
      </c>
      <c r="J3553">
        <f>D3553*PJ_per_contract*I3553</f>
        <v>0</v>
      </c>
    </row>
    <row r="3554" spans="1:10" x14ac:dyDescent="0.2">
      <c r="A3554" t="s">
        <v>50</v>
      </c>
      <c r="B3554" s="3">
        <v>44340</v>
      </c>
      <c r="C3554">
        <v>0</v>
      </c>
      <c r="D3554">
        <v>0</v>
      </c>
      <c r="E3554">
        <f t="shared" si="278"/>
        <v>2021</v>
      </c>
      <c r="F3554" t="str">
        <f t="shared" si="277"/>
        <v>Victorian</v>
      </c>
      <c r="G3554" t="str">
        <f t="shared" si="279"/>
        <v>Quarter</v>
      </c>
      <c r="H3554">
        <f t="shared" si="280"/>
        <v>2024</v>
      </c>
      <c r="I3554">
        <f t="shared" si="281"/>
        <v>92</v>
      </c>
      <c r="J3554">
        <f>D3554*PJ_per_contract*I3554</f>
        <v>0</v>
      </c>
    </row>
    <row r="3555" spans="1:10" x14ac:dyDescent="0.2">
      <c r="A3555" t="s">
        <v>51</v>
      </c>
      <c r="B3555" s="3">
        <v>44340</v>
      </c>
      <c r="C3555">
        <v>0</v>
      </c>
      <c r="D3555">
        <v>0</v>
      </c>
      <c r="E3555">
        <f t="shared" si="278"/>
        <v>2021</v>
      </c>
      <c r="F3555" t="str">
        <f t="shared" si="277"/>
        <v>Victorian</v>
      </c>
      <c r="G3555" t="str">
        <f t="shared" si="279"/>
        <v>Quarter</v>
      </c>
      <c r="H3555">
        <f t="shared" si="280"/>
        <v>2022</v>
      </c>
      <c r="I3555">
        <f t="shared" si="281"/>
        <v>92</v>
      </c>
      <c r="J3555">
        <f>D3555*PJ_per_contract*I3555</f>
        <v>0</v>
      </c>
    </row>
    <row r="3556" spans="1:10" x14ac:dyDescent="0.2">
      <c r="A3556" t="s">
        <v>56</v>
      </c>
      <c r="B3556" s="3">
        <v>44340</v>
      </c>
      <c r="C3556">
        <v>0</v>
      </c>
      <c r="D3556">
        <v>0</v>
      </c>
      <c r="E3556">
        <f t="shared" si="278"/>
        <v>2021</v>
      </c>
      <c r="F3556" t="str">
        <f t="shared" si="277"/>
        <v>Victorian</v>
      </c>
      <c r="G3556" t="str">
        <f t="shared" si="279"/>
        <v>Quarter</v>
      </c>
      <c r="H3556">
        <f t="shared" si="280"/>
        <v>2023</v>
      </c>
      <c r="I3556">
        <f t="shared" si="281"/>
        <v>92</v>
      </c>
      <c r="J3556">
        <f>D3556*PJ_per_contract*I3556</f>
        <v>0</v>
      </c>
    </row>
    <row r="3557" spans="1:10" x14ac:dyDescent="0.2">
      <c r="A3557" t="s">
        <v>55</v>
      </c>
      <c r="B3557" s="3">
        <v>44340</v>
      </c>
      <c r="C3557">
        <v>0</v>
      </c>
      <c r="D3557">
        <v>0</v>
      </c>
      <c r="E3557">
        <f t="shared" si="278"/>
        <v>2021</v>
      </c>
      <c r="F3557" t="str">
        <f t="shared" si="277"/>
        <v>Victorian</v>
      </c>
      <c r="G3557" t="str">
        <f t="shared" si="279"/>
        <v>Quarter</v>
      </c>
      <c r="H3557">
        <f t="shared" si="280"/>
        <v>2024</v>
      </c>
      <c r="I3557">
        <f t="shared" si="281"/>
        <v>92</v>
      </c>
      <c r="J3557">
        <f>D3557*PJ_per_contract*I3557</f>
        <v>0</v>
      </c>
    </row>
    <row r="3558" spans="1:10" x14ac:dyDescent="0.2">
      <c r="A3558" t="s">
        <v>57</v>
      </c>
      <c r="B3558" s="3">
        <v>44340</v>
      </c>
      <c r="C3558">
        <v>0</v>
      </c>
      <c r="D3558">
        <v>0</v>
      </c>
      <c r="E3558">
        <f t="shared" si="278"/>
        <v>2021</v>
      </c>
      <c r="F3558" t="str">
        <f t="shared" si="277"/>
        <v>Victorian</v>
      </c>
      <c r="G3558" t="str">
        <f t="shared" si="279"/>
        <v>Quarter</v>
      </c>
      <c r="H3558">
        <f t="shared" si="280"/>
        <v>2024</v>
      </c>
      <c r="I3558">
        <f t="shared" si="281"/>
        <v>92</v>
      </c>
      <c r="J3558">
        <f>D3558*PJ_per_contract*I3558</f>
        <v>0</v>
      </c>
    </row>
    <row r="3559" spans="1:10" x14ac:dyDescent="0.2">
      <c r="A3559" t="s">
        <v>54</v>
      </c>
      <c r="B3559" s="3">
        <v>44340</v>
      </c>
      <c r="C3559">
        <v>0</v>
      </c>
      <c r="D3559">
        <v>0</v>
      </c>
      <c r="E3559">
        <f t="shared" si="278"/>
        <v>2021</v>
      </c>
      <c r="F3559" t="str">
        <f t="shared" si="277"/>
        <v>Victorian</v>
      </c>
      <c r="G3559" t="str">
        <f t="shared" si="279"/>
        <v>Quarter</v>
      </c>
      <c r="H3559">
        <f t="shared" si="280"/>
        <v>2023</v>
      </c>
      <c r="I3559">
        <f t="shared" si="281"/>
        <v>92</v>
      </c>
      <c r="J3559">
        <f>D3559*PJ_per_contract*I3559</f>
        <v>0</v>
      </c>
    </row>
    <row r="3560" spans="1:10" x14ac:dyDescent="0.2">
      <c r="A3560" t="s">
        <v>69</v>
      </c>
      <c r="B3560" s="3">
        <v>44340</v>
      </c>
      <c r="C3560">
        <v>0</v>
      </c>
      <c r="D3560">
        <v>0</v>
      </c>
      <c r="E3560">
        <f t="shared" si="278"/>
        <v>2021</v>
      </c>
      <c r="F3560" t="str">
        <f t="shared" si="277"/>
        <v>Victorian</v>
      </c>
      <c r="G3560" t="str">
        <f t="shared" si="279"/>
        <v>Quarter</v>
      </c>
      <c r="H3560">
        <f t="shared" si="280"/>
        <v>2025</v>
      </c>
      <c r="I3560">
        <f t="shared" si="281"/>
        <v>92</v>
      </c>
      <c r="J3560">
        <f>D3560*PJ_per_contract*I3560</f>
        <v>0</v>
      </c>
    </row>
    <row r="3561" spans="1:10" x14ac:dyDescent="0.2">
      <c r="A3561" t="s">
        <v>60</v>
      </c>
      <c r="B3561" s="3">
        <v>44340</v>
      </c>
      <c r="C3561">
        <v>0</v>
      </c>
      <c r="D3561">
        <v>0</v>
      </c>
      <c r="E3561">
        <f t="shared" si="278"/>
        <v>2021</v>
      </c>
      <c r="F3561" t="str">
        <f t="shared" si="277"/>
        <v>Wallumbilla</v>
      </c>
      <c r="G3561" t="str">
        <f t="shared" si="279"/>
        <v>Strip</v>
      </c>
      <c r="H3561">
        <f t="shared" si="280"/>
        <v>2023</v>
      </c>
      <c r="I3561">
        <f t="shared" si="281"/>
        <v>365</v>
      </c>
      <c r="J3561">
        <f>D3561*PJ_per_contract*I3561</f>
        <v>0</v>
      </c>
    </row>
    <row r="3562" spans="1:10" x14ac:dyDescent="0.2">
      <c r="A3562" t="s">
        <v>61</v>
      </c>
      <c r="B3562" s="3">
        <v>44340</v>
      </c>
      <c r="C3562">
        <v>45</v>
      </c>
      <c r="D3562">
        <v>0</v>
      </c>
      <c r="E3562">
        <f t="shared" si="278"/>
        <v>2021</v>
      </c>
      <c r="F3562" t="str">
        <f t="shared" si="277"/>
        <v>Wallumbilla</v>
      </c>
      <c r="G3562" t="str">
        <f t="shared" si="279"/>
        <v>Quarter</v>
      </c>
      <c r="H3562">
        <f t="shared" si="280"/>
        <v>2022</v>
      </c>
      <c r="I3562">
        <f t="shared" si="281"/>
        <v>92</v>
      </c>
      <c r="J3562">
        <f>D3562*PJ_per_contract*I3562</f>
        <v>0</v>
      </c>
    </row>
    <row r="3563" spans="1:10" x14ac:dyDescent="0.2">
      <c r="A3563" t="s">
        <v>62</v>
      </c>
      <c r="B3563" s="3">
        <v>44340</v>
      </c>
      <c r="C3563">
        <v>10</v>
      </c>
      <c r="D3563">
        <v>0</v>
      </c>
      <c r="E3563">
        <f t="shared" si="278"/>
        <v>2021</v>
      </c>
      <c r="F3563" t="str">
        <f t="shared" si="277"/>
        <v>Wallumbilla</v>
      </c>
      <c r="G3563" t="str">
        <f t="shared" si="279"/>
        <v>Quarter</v>
      </c>
      <c r="H3563">
        <f t="shared" si="280"/>
        <v>2022</v>
      </c>
      <c r="I3563">
        <f t="shared" si="281"/>
        <v>92</v>
      </c>
      <c r="J3563">
        <f>D3563*PJ_per_contract*I3563</f>
        <v>0</v>
      </c>
    </row>
    <row r="3564" spans="1:10" x14ac:dyDescent="0.2">
      <c r="A3564" t="s">
        <v>70</v>
      </c>
      <c r="B3564" s="3">
        <v>44340</v>
      </c>
      <c r="C3564">
        <v>0</v>
      </c>
      <c r="D3564">
        <v>0</v>
      </c>
      <c r="E3564">
        <f t="shared" si="278"/>
        <v>2021</v>
      </c>
      <c r="F3564" t="str">
        <f t="shared" si="277"/>
        <v>Wallumbilla</v>
      </c>
      <c r="G3564" t="str">
        <f t="shared" si="279"/>
        <v>Strip</v>
      </c>
      <c r="H3564">
        <f t="shared" si="280"/>
        <v>2023</v>
      </c>
      <c r="I3564">
        <f t="shared" si="281"/>
        <v>365</v>
      </c>
      <c r="J3564">
        <f>D3564*PJ_per_contract*I3564</f>
        <v>0</v>
      </c>
    </row>
    <row r="3565" spans="1:10" x14ac:dyDescent="0.2">
      <c r="A3565" t="s">
        <v>63</v>
      </c>
      <c r="B3565" s="3">
        <v>44340</v>
      </c>
      <c r="C3565">
        <v>0</v>
      </c>
      <c r="D3565">
        <v>0</v>
      </c>
      <c r="E3565">
        <f t="shared" si="278"/>
        <v>2021</v>
      </c>
      <c r="F3565" t="str">
        <f t="shared" si="277"/>
        <v>Wallumbilla</v>
      </c>
      <c r="G3565" t="str">
        <f t="shared" si="279"/>
        <v>Quarter</v>
      </c>
      <c r="H3565">
        <f t="shared" si="280"/>
        <v>2023</v>
      </c>
      <c r="I3565">
        <f t="shared" si="281"/>
        <v>92</v>
      </c>
      <c r="J3565">
        <f>D3565*PJ_per_contract*I3565</f>
        <v>0</v>
      </c>
    </row>
    <row r="3566" spans="1:10" x14ac:dyDescent="0.2">
      <c r="A3566" t="s">
        <v>64</v>
      </c>
      <c r="B3566" s="3">
        <v>44340</v>
      </c>
      <c r="C3566">
        <v>0</v>
      </c>
      <c r="D3566">
        <v>0</v>
      </c>
      <c r="E3566">
        <f t="shared" si="278"/>
        <v>2021</v>
      </c>
      <c r="F3566" t="str">
        <f t="shared" si="277"/>
        <v>Wallumbilla</v>
      </c>
      <c r="G3566" t="str">
        <f t="shared" si="279"/>
        <v>Quarter</v>
      </c>
      <c r="H3566">
        <f t="shared" si="280"/>
        <v>2023</v>
      </c>
      <c r="I3566">
        <f t="shared" si="281"/>
        <v>92</v>
      </c>
      <c r="J3566">
        <f>D3566*PJ_per_contract*I3566</f>
        <v>0</v>
      </c>
    </row>
    <row r="3567" spans="1:10" x14ac:dyDescent="0.2">
      <c r="A3567" t="s">
        <v>71</v>
      </c>
      <c r="B3567" s="3">
        <v>44340</v>
      </c>
      <c r="C3567">
        <v>0</v>
      </c>
      <c r="D3567">
        <v>0</v>
      </c>
      <c r="E3567">
        <f t="shared" si="278"/>
        <v>2021</v>
      </c>
      <c r="F3567" t="str">
        <f t="shared" si="277"/>
        <v>Wallumbilla</v>
      </c>
      <c r="G3567" t="str">
        <f t="shared" si="279"/>
        <v>Quarter</v>
      </c>
      <c r="H3567">
        <f t="shared" si="280"/>
        <v>2023</v>
      </c>
      <c r="I3567">
        <f t="shared" si="281"/>
        <v>92</v>
      </c>
      <c r="J3567">
        <f>D3567*PJ_per_contract*I3567</f>
        <v>0</v>
      </c>
    </row>
    <row r="3568" spans="1:10" x14ac:dyDescent="0.2">
      <c r="A3568" t="s">
        <v>72</v>
      </c>
      <c r="B3568" s="3">
        <v>44340</v>
      </c>
      <c r="C3568">
        <v>0</v>
      </c>
      <c r="D3568">
        <v>0</v>
      </c>
      <c r="E3568">
        <f t="shared" si="278"/>
        <v>2021</v>
      </c>
      <c r="F3568" t="str">
        <f t="shared" si="277"/>
        <v>Wallumbilla</v>
      </c>
      <c r="G3568" t="str">
        <f t="shared" si="279"/>
        <v>Quarter</v>
      </c>
      <c r="H3568">
        <f t="shared" si="280"/>
        <v>2023</v>
      </c>
      <c r="I3568">
        <f t="shared" si="281"/>
        <v>92</v>
      </c>
      <c r="J3568">
        <f>D3568*PJ_per_contract*I3568</f>
        <v>0</v>
      </c>
    </row>
    <row r="3569" spans="1:10" x14ac:dyDescent="0.2">
      <c r="A3569" t="s">
        <v>36</v>
      </c>
      <c r="B3569" s="3">
        <v>44341</v>
      </c>
      <c r="C3569">
        <v>0</v>
      </c>
      <c r="D3569">
        <v>0</v>
      </c>
      <c r="E3569">
        <f t="shared" si="278"/>
        <v>2021</v>
      </c>
      <c r="F3569" t="str">
        <f t="shared" si="277"/>
        <v>Victorian</v>
      </c>
      <c r="G3569" t="str">
        <f t="shared" si="279"/>
        <v>Month</v>
      </c>
      <c r="H3569">
        <f t="shared" si="280"/>
        <v>2021</v>
      </c>
      <c r="I3569">
        <f t="shared" si="281"/>
        <v>31</v>
      </c>
      <c r="J3569">
        <f>D3569*PJ_per_contract*I3569</f>
        <v>0</v>
      </c>
    </row>
    <row r="3570" spans="1:10" x14ac:dyDescent="0.2">
      <c r="A3570" t="s">
        <v>37</v>
      </c>
      <c r="B3570" s="3">
        <v>44341</v>
      </c>
      <c r="C3570">
        <v>0</v>
      </c>
      <c r="D3570">
        <v>0</v>
      </c>
      <c r="E3570">
        <f t="shared" si="278"/>
        <v>2021</v>
      </c>
      <c r="F3570" t="str">
        <f t="shared" si="277"/>
        <v>Victorian</v>
      </c>
      <c r="G3570" t="str">
        <f t="shared" si="279"/>
        <v>Month</v>
      </c>
      <c r="H3570">
        <f t="shared" si="280"/>
        <v>2021</v>
      </c>
      <c r="I3570">
        <f t="shared" si="281"/>
        <v>31</v>
      </c>
      <c r="J3570">
        <f>D3570*PJ_per_contract*I3570</f>
        <v>0</v>
      </c>
    </row>
    <row r="3571" spans="1:10" x14ac:dyDescent="0.2">
      <c r="A3571" t="s">
        <v>38</v>
      </c>
      <c r="B3571" s="3">
        <v>44341</v>
      </c>
      <c r="C3571">
        <v>0</v>
      </c>
      <c r="D3571">
        <v>0</v>
      </c>
      <c r="E3571">
        <f t="shared" si="278"/>
        <v>2021</v>
      </c>
      <c r="F3571" t="str">
        <f t="shared" si="277"/>
        <v>Victorian</v>
      </c>
      <c r="G3571" t="str">
        <f t="shared" si="279"/>
        <v>Quarter</v>
      </c>
      <c r="H3571">
        <f t="shared" si="280"/>
        <v>2021</v>
      </c>
      <c r="I3571">
        <f t="shared" si="281"/>
        <v>92</v>
      </c>
      <c r="J3571">
        <f>D3571*PJ_per_contract*I3571</f>
        <v>0</v>
      </c>
    </row>
    <row r="3572" spans="1:10" x14ac:dyDescent="0.2">
      <c r="A3572" t="s">
        <v>39</v>
      </c>
      <c r="B3572" s="3">
        <v>44341</v>
      </c>
      <c r="C3572">
        <v>127</v>
      </c>
      <c r="D3572">
        <v>0</v>
      </c>
      <c r="E3572">
        <f t="shared" si="278"/>
        <v>2021</v>
      </c>
      <c r="F3572" t="str">
        <f t="shared" si="277"/>
        <v>Wallumbilla</v>
      </c>
      <c r="G3572" t="str">
        <f t="shared" si="279"/>
        <v>Quarter</v>
      </c>
      <c r="H3572">
        <f t="shared" si="280"/>
        <v>2021</v>
      </c>
      <c r="I3572">
        <f t="shared" si="281"/>
        <v>92</v>
      </c>
      <c r="J3572">
        <f>D3572*PJ_per_contract*I3572</f>
        <v>0</v>
      </c>
    </row>
    <row r="3573" spans="1:10" x14ac:dyDescent="0.2">
      <c r="A3573" t="s">
        <v>65</v>
      </c>
      <c r="B3573" s="3">
        <v>44341</v>
      </c>
      <c r="C3573">
        <v>0</v>
      </c>
      <c r="D3573">
        <v>0</v>
      </c>
      <c r="E3573">
        <f t="shared" si="278"/>
        <v>2021</v>
      </c>
      <c r="F3573" t="str">
        <f t="shared" si="277"/>
        <v>Victorian</v>
      </c>
      <c r="G3573" t="str">
        <f t="shared" si="279"/>
        <v>Month</v>
      </c>
      <c r="H3573">
        <f t="shared" si="280"/>
        <v>2021</v>
      </c>
      <c r="I3573">
        <f t="shared" si="281"/>
        <v>31</v>
      </c>
      <c r="J3573">
        <f>D3573*PJ_per_contract*I3573</f>
        <v>0</v>
      </c>
    </row>
    <row r="3574" spans="1:10" x14ac:dyDescent="0.2">
      <c r="A3574" t="s">
        <v>66</v>
      </c>
      <c r="B3574" s="3">
        <v>44341</v>
      </c>
      <c r="C3574">
        <v>0</v>
      </c>
      <c r="D3574">
        <v>0</v>
      </c>
      <c r="E3574">
        <f t="shared" si="278"/>
        <v>2021</v>
      </c>
      <c r="F3574" t="str">
        <f t="shared" si="277"/>
        <v>Victorian</v>
      </c>
      <c r="G3574" t="str">
        <f t="shared" si="279"/>
        <v>Month</v>
      </c>
      <c r="H3574">
        <f t="shared" si="280"/>
        <v>2021</v>
      </c>
      <c r="I3574">
        <f t="shared" si="281"/>
        <v>31</v>
      </c>
      <c r="J3574">
        <f>D3574*PJ_per_contract*I3574</f>
        <v>0</v>
      </c>
    </row>
    <row r="3575" spans="1:10" x14ac:dyDescent="0.2">
      <c r="A3575" t="s">
        <v>40</v>
      </c>
      <c r="B3575" s="3">
        <v>44341</v>
      </c>
      <c r="C3575">
        <v>0</v>
      </c>
      <c r="D3575">
        <v>0</v>
      </c>
      <c r="E3575">
        <f t="shared" si="278"/>
        <v>2021</v>
      </c>
      <c r="F3575" t="str">
        <f t="shared" si="277"/>
        <v>Wallumbilla</v>
      </c>
      <c r="G3575" t="str">
        <f t="shared" si="279"/>
        <v>Strip</v>
      </c>
      <c r="H3575">
        <f t="shared" si="280"/>
        <v>2022</v>
      </c>
      <c r="I3575">
        <f t="shared" si="281"/>
        <v>365</v>
      </c>
      <c r="J3575">
        <f>D3575*PJ_per_contract*I3575</f>
        <v>0</v>
      </c>
    </row>
    <row r="3576" spans="1:10" x14ac:dyDescent="0.2">
      <c r="A3576" t="s">
        <v>67</v>
      </c>
      <c r="B3576" s="3">
        <v>44341</v>
      </c>
      <c r="C3576">
        <v>0</v>
      </c>
      <c r="D3576">
        <v>0</v>
      </c>
      <c r="E3576">
        <f t="shared" si="278"/>
        <v>2021</v>
      </c>
      <c r="F3576" t="str">
        <f t="shared" si="277"/>
        <v>Victorian</v>
      </c>
      <c r="G3576" t="str">
        <f t="shared" si="279"/>
        <v>Month</v>
      </c>
      <c r="H3576">
        <f t="shared" si="280"/>
        <v>2021</v>
      </c>
      <c r="I3576">
        <f t="shared" si="281"/>
        <v>31</v>
      </c>
      <c r="J3576">
        <f>D3576*PJ_per_contract*I3576</f>
        <v>0</v>
      </c>
    </row>
    <row r="3577" spans="1:10" x14ac:dyDescent="0.2">
      <c r="A3577" t="s">
        <v>41</v>
      </c>
      <c r="B3577" s="3">
        <v>44341</v>
      </c>
      <c r="C3577">
        <v>0</v>
      </c>
      <c r="D3577">
        <v>0</v>
      </c>
      <c r="E3577">
        <f t="shared" si="278"/>
        <v>2021</v>
      </c>
      <c r="F3577" t="str">
        <f t="shared" si="277"/>
        <v>Victorian</v>
      </c>
      <c r="G3577" t="str">
        <f t="shared" si="279"/>
        <v>Quarter</v>
      </c>
      <c r="H3577">
        <f t="shared" si="280"/>
        <v>2021</v>
      </c>
      <c r="I3577">
        <f t="shared" si="281"/>
        <v>92</v>
      </c>
      <c r="J3577">
        <f>D3577*PJ_per_contract*I3577</f>
        <v>0</v>
      </c>
    </row>
    <row r="3578" spans="1:10" x14ac:dyDescent="0.2">
      <c r="A3578" t="s">
        <v>42</v>
      </c>
      <c r="B3578" s="3">
        <v>44341</v>
      </c>
      <c r="C3578">
        <v>152</v>
      </c>
      <c r="D3578">
        <v>0</v>
      </c>
      <c r="E3578">
        <f t="shared" si="278"/>
        <v>2021</v>
      </c>
      <c r="F3578" t="str">
        <f t="shared" si="277"/>
        <v>Wallumbilla</v>
      </c>
      <c r="G3578" t="str">
        <f t="shared" si="279"/>
        <v>Quarter</v>
      </c>
      <c r="H3578">
        <f t="shared" si="280"/>
        <v>2021</v>
      </c>
      <c r="I3578">
        <f t="shared" si="281"/>
        <v>92</v>
      </c>
      <c r="J3578">
        <f>D3578*PJ_per_contract*I3578</f>
        <v>0</v>
      </c>
    </row>
    <row r="3579" spans="1:10" x14ac:dyDescent="0.2">
      <c r="A3579" t="s">
        <v>43</v>
      </c>
      <c r="B3579" s="3">
        <v>44341</v>
      </c>
      <c r="C3579">
        <v>0</v>
      </c>
      <c r="D3579">
        <v>0</v>
      </c>
      <c r="E3579">
        <f t="shared" si="278"/>
        <v>2021</v>
      </c>
      <c r="F3579" t="str">
        <f t="shared" si="277"/>
        <v>Victorian</v>
      </c>
      <c r="G3579" t="str">
        <f t="shared" si="279"/>
        <v>Quarter</v>
      </c>
      <c r="H3579">
        <f t="shared" si="280"/>
        <v>2021</v>
      </c>
      <c r="I3579">
        <f t="shared" si="281"/>
        <v>92</v>
      </c>
      <c r="J3579">
        <f>D3579*PJ_per_contract*I3579</f>
        <v>0</v>
      </c>
    </row>
    <row r="3580" spans="1:10" x14ac:dyDescent="0.2">
      <c r="A3580" t="s">
        <v>44</v>
      </c>
      <c r="B3580" s="3">
        <v>44341</v>
      </c>
      <c r="C3580">
        <v>90</v>
      </c>
      <c r="D3580">
        <v>0</v>
      </c>
      <c r="E3580">
        <f t="shared" si="278"/>
        <v>2021</v>
      </c>
      <c r="F3580" t="str">
        <f t="shared" si="277"/>
        <v>Wallumbilla</v>
      </c>
      <c r="G3580" t="str">
        <f t="shared" si="279"/>
        <v>Quarter</v>
      </c>
      <c r="H3580">
        <f t="shared" si="280"/>
        <v>2021</v>
      </c>
      <c r="I3580">
        <f t="shared" si="281"/>
        <v>92</v>
      </c>
      <c r="J3580">
        <f>D3580*PJ_per_contract*I3580</f>
        <v>0</v>
      </c>
    </row>
    <row r="3581" spans="1:10" x14ac:dyDescent="0.2">
      <c r="A3581" t="s">
        <v>45</v>
      </c>
      <c r="B3581" s="3">
        <v>44341</v>
      </c>
      <c r="C3581">
        <v>0</v>
      </c>
      <c r="D3581">
        <v>0</v>
      </c>
      <c r="E3581">
        <f t="shared" si="278"/>
        <v>2021</v>
      </c>
      <c r="F3581" t="str">
        <f t="shared" si="277"/>
        <v>Wallumbilla</v>
      </c>
      <c r="G3581" t="str">
        <f t="shared" si="279"/>
        <v>Strip</v>
      </c>
      <c r="H3581">
        <f t="shared" si="280"/>
        <v>2022</v>
      </c>
      <c r="I3581">
        <f t="shared" si="281"/>
        <v>365</v>
      </c>
      <c r="J3581">
        <f>D3581*PJ_per_contract*I3581</f>
        <v>0</v>
      </c>
    </row>
    <row r="3582" spans="1:10" x14ac:dyDescent="0.2">
      <c r="A3582" t="s">
        <v>46</v>
      </c>
      <c r="B3582" s="3">
        <v>44341</v>
      </c>
      <c r="C3582">
        <v>0</v>
      </c>
      <c r="D3582">
        <v>0</v>
      </c>
      <c r="E3582">
        <f t="shared" si="278"/>
        <v>2021</v>
      </c>
      <c r="F3582" t="str">
        <f t="shared" si="277"/>
        <v>Victorian</v>
      </c>
      <c r="G3582" t="str">
        <f t="shared" si="279"/>
        <v>Quarter</v>
      </c>
      <c r="H3582">
        <f t="shared" si="280"/>
        <v>2022</v>
      </c>
      <c r="I3582">
        <f t="shared" si="281"/>
        <v>92</v>
      </c>
      <c r="J3582">
        <f>D3582*PJ_per_contract*I3582</f>
        <v>0</v>
      </c>
    </row>
    <row r="3583" spans="1:10" x14ac:dyDescent="0.2">
      <c r="A3583" t="s">
        <v>47</v>
      </c>
      <c r="B3583" s="3">
        <v>44341</v>
      </c>
      <c r="C3583">
        <v>10</v>
      </c>
      <c r="D3583">
        <v>0</v>
      </c>
      <c r="E3583">
        <f t="shared" si="278"/>
        <v>2021</v>
      </c>
      <c r="F3583" t="str">
        <f t="shared" si="277"/>
        <v>Wallumbilla</v>
      </c>
      <c r="G3583" t="str">
        <f t="shared" si="279"/>
        <v>Quarter</v>
      </c>
      <c r="H3583">
        <f t="shared" si="280"/>
        <v>2022</v>
      </c>
      <c r="I3583">
        <f t="shared" si="281"/>
        <v>92</v>
      </c>
      <c r="J3583">
        <f>D3583*PJ_per_contract*I3583</f>
        <v>0</v>
      </c>
    </row>
    <row r="3584" spans="1:10" x14ac:dyDescent="0.2">
      <c r="A3584" t="s">
        <v>48</v>
      </c>
      <c r="B3584" s="3">
        <v>44341</v>
      </c>
      <c r="C3584">
        <v>0</v>
      </c>
      <c r="D3584">
        <v>0</v>
      </c>
      <c r="E3584">
        <f t="shared" si="278"/>
        <v>2021</v>
      </c>
      <c r="F3584" t="str">
        <f t="shared" si="277"/>
        <v>Victorian</v>
      </c>
      <c r="G3584" t="str">
        <f t="shared" si="279"/>
        <v>Quarter</v>
      </c>
      <c r="H3584">
        <f t="shared" si="280"/>
        <v>2022</v>
      </c>
      <c r="I3584">
        <f t="shared" si="281"/>
        <v>92</v>
      </c>
      <c r="J3584">
        <f>D3584*PJ_per_contract*I3584</f>
        <v>0</v>
      </c>
    </row>
    <row r="3585" spans="1:10" x14ac:dyDescent="0.2">
      <c r="A3585" t="s">
        <v>49</v>
      </c>
      <c r="B3585" s="3">
        <v>44341</v>
      </c>
      <c r="C3585">
        <v>25</v>
      </c>
      <c r="D3585">
        <v>0</v>
      </c>
      <c r="E3585">
        <f t="shared" si="278"/>
        <v>2021</v>
      </c>
      <c r="F3585" t="str">
        <f t="shared" si="277"/>
        <v>Wallumbilla</v>
      </c>
      <c r="G3585" t="str">
        <f t="shared" si="279"/>
        <v>Quarter</v>
      </c>
      <c r="H3585">
        <f t="shared" si="280"/>
        <v>2022</v>
      </c>
      <c r="I3585">
        <f t="shared" si="281"/>
        <v>92</v>
      </c>
      <c r="J3585">
        <f>D3585*PJ_per_contract*I3585</f>
        <v>0</v>
      </c>
    </row>
    <row r="3586" spans="1:10" x14ac:dyDescent="0.2">
      <c r="A3586" t="s">
        <v>69</v>
      </c>
      <c r="B3586" s="3">
        <v>44341</v>
      </c>
      <c r="C3586">
        <v>0</v>
      </c>
      <c r="D3586">
        <v>0</v>
      </c>
      <c r="E3586">
        <f t="shared" si="278"/>
        <v>2021</v>
      </c>
      <c r="F3586" t="str">
        <f t="shared" ref="F3586:F3649" si="282">IF(OR(LEFT(A3586,2)="GJ",LEFT(A3586,2)="GK"),"Victorian",IF(OR(LEFT(A3586,2)="GX",LEFT(A3586,2)="GY"),"Wallumbilla","NA"))</f>
        <v>Victorian</v>
      </c>
      <c r="G3586" t="str">
        <f t="shared" si="279"/>
        <v>Quarter</v>
      </c>
      <c r="H3586">
        <f t="shared" si="280"/>
        <v>2025</v>
      </c>
      <c r="I3586">
        <f t="shared" si="281"/>
        <v>92</v>
      </c>
      <c r="J3586">
        <f>D3586*PJ_per_contract*I3586</f>
        <v>0</v>
      </c>
    </row>
    <row r="3587" spans="1:10" x14ac:dyDescent="0.2">
      <c r="A3587" t="s">
        <v>56</v>
      </c>
      <c r="B3587" s="3">
        <v>44341</v>
      </c>
      <c r="C3587">
        <v>0</v>
      </c>
      <c r="D3587">
        <v>0</v>
      </c>
      <c r="E3587">
        <f t="shared" ref="E3587:E3650" si="283">YEAR(B3587)</f>
        <v>2021</v>
      </c>
      <c r="F3587" t="str">
        <f t="shared" si="282"/>
        <v>Victorian</v>
      </c>
      <c r="G3587" t="str">
        <f t="shared" ref="G3587:G3650" si="284">IF(LEFT(A3587,2)="GJ","Month",IF(OR(LEFT(A3587,2)="GK",LEFT(A3587,2)="GX"),"Quarter",IF(LEFT(A3587,2)="GY","Strip","NA")))</f>
        <v>Quarter</v>
      </c>
      <c r="H3587">
        <f t="shared" ref="H3587:H3650" si="285">VALUE(MID(A3587,4,4))</f>
        <v>2023</v>
      </c>
      <c r="I3587">
        <f t="shared" ref="I3587:I3650" si="286">IF(G3587="Month",_xlfn.DAYS(EOMONTH(B3587,0),EOMONTH(B3587,-1)),IF(G3587="Quarter",_xlfn.DAYS(EOMONTH(B3587,2),EOMONTH(B3587,-1)),365))</f>
        <v>92</v>
      </c>
      <c r="J3587">
        <f>D3587*PJ_per_contract*I3587</f>
        <v>0</v>
      </c>
    </row>
    <row r="3588" spans="1:10" x14ac:dyDescent="0.2">
      <c r="A3588" t="s">
        <v>50</v>
      </c>
      <c r="B3588" s="3">
        <v>44341</v>
      </c>
      <c r="C3588">
        <v>0</v>
      </c>
      <c r="D3588">
        <v>0</v>
      </c>
      <c r="E3588">
        <f t="shared" si="283"/>
        <v>2021</v>
      </c>
      <c r="F3588" t="str">
        <f t="shared" si="282"/>
        <v>Victorian</v>
      </c>
      <c r="G3588" t="str">
        <f t="shared" si="284"/>
        <v>Quarter</v>
      </c>
      <c r="H3588">
        <f t="shared" si="285"/>
        <v>2024</v>
      </c>
      <c r="I3588">
        <f t="shared" si="286"/>
        <v>92</v>
      </c>
      <c r="J3588">
        <f>D3588*PJ_per_contract*I3588</f>
        <v>0</v>
      </c>
    </row>
    <row r="3589" spans="1:10" x14ac:dyDescent="0.2">
      <c r="A3589" t="s">
        <v>51</v>
      </c>
      <c r="B3589" s="3">
        <v>44341</v>
      </c>
      <c r="C3589">
        <v>0</v>
      </c>
      <c r="D3589">
        <v>0</v>
      </c>
      <c r="E3589">
        <f t="shared" si="283"/>
        <v>2021</v>
      </c>
      <c r="F3589" t="str">
        <f t="shared" si="282"/>
        <v>Victorian</v>
      </c>
      <c r="G3589" t="str">
        <f t="shared" si="284"/>
        <v>Quarter</v>
      </c>
      <c r="H3589">
        <f t="shared" si="285"/>
        <v>2022</v>
      </c>
      <c r="I3589">
        <f t="shared" si="286"/>
        <v>92</v>
      </c>
      <c r="J3589">
        <f>D3589*PJ_per_contract*I3589</f>
        <v>0</v>
      </c>
    </row>
    <row r="3590" spans="1:10" x14ac:dyDescent="0.2">
      <c r="A3590" t="s">
        <v>53</v>
      </c>
      <c r="B3590" s="3">
        <v>44341</v>
      </c>
      <c r="C3590">
        <v>0</v>
      </c>
      <c r="D3590">
        <v>0</v>
      </c>
      <c r="E3590">
        <f t="shared" si="283"/>
        <v>2021</v>
      </c>
      <c r="F3590" t="str">
        <f t="shared" si="282"/>
        <v>Victorian</v>
      </c>
      <c r="G3590" t="str">
        <f t="shared" si="284"/>
        <v>Quarter</v>
      </c>
      <c r="H3590">
        <f t="shared" si="285"/>
        <v>2023</v>
      </c>
      <c r="I3590">
        <f t="shared" si="286"/>
        <v>92</v>
      </c>
      <c r="J3590">
        <f>D3590*PJ_per_contract*I3590</f>
        <v>0</v>
      </c>
    </row>
    <row r="3591" spans="1:10" x14ac:dyDescent="0.2">
      <c r="A3591" t="s">
        <v>57</v>
      </c>
      <c r="B3591" s="3">
        <v>44341</v>
      </c>
      <c r="C3591">
        <v>0</v>
      </c>
      <c r="D3591">
        <v>0</v>
      </c>
      <c r="E3591">
        <f t="shared" si="283"/>
        <v>2021</v>
      </c>
      <c r="F3591" t="str">
        <f t="shared" si="282"/>
        <v>Victorian</v>
      </c>
      <c r="G3591" t="str">
        <f t="shared" si="284"/>
        <v>Quarter</v>
      </c>
      <c r="H3591">
        <f t="shared" si="285"/>
        <v>2024</v>
      </c>
      <c r="I3591">
        <f t="shared" si="286"/>
        <v>92</v>
      </c>
      <c r="J3591">
        <f>D3591*PJ_per_contract*I3591</f>
        <v>0</v>
      </c>
    </row>
    <row r="3592" spans="1:10" x14ac:dyDescent="0.2">
      <c r="A3592" t="s">
        <v>68</v>
      </c>
      <c r="B3592" s="3">
        <v>44341</v>
      </c>
      <c r="C3592">
        <v>0</v>
      </c>
      <c r="D3592">
        <v>0</v>
      </c>
      <c r="E3592">
        <f t="shared" si="283"/>
        <v>2021</v>
      </c>
      <c r="F3592" t="str">
        <f t="shared" si="282"/>
        <v>Victorian</v>
      </c>
      <c r="G3592" t="str">
        <f t="shared" si="284"/>
        <v>Quarter</v>
      </c>
      <c r="H3592">
        <f t="shared" si="285"/>
        <v>2025</v>
      </c>
      <c r="I3592">
        <f t="shared" si="286"/>
        <v>92</v>
      </c>
      <c r="J3592">
        <f>D3592*PJ_per_contract*I3592</f>
        <v>0</v>
      </c>
    </row>
    <row r="3593" spans="1:10" x14ac:dyDescent="0.2">
      <c r="A3593" t="s">
        <v>54</v>
      </c>
      <c r="B3593" s="3">
        <v>44341</v>
      </c>
      <c r="C3593">
        <v>0</v>
      </c>
      <c r="D3593">
        <v>0</v>
      </c>
      <c r="E3593">
        <f t="shared" si="283"/>
        <v>2021</v>
      </c>
      <c r="F3593" t="str">
        <f t="shared" si="282"/>
        <v>Victorian</v>
      </c>
      <c r="G3593" t="str">
        <f t="shared" si="284"/>
        <v>Quarter</v>
      </c>
      <c r="H3593">
        <f t="shared" si="285"/>
        <v>2023</v>
      </c>
      <c r="I3593">
        <f t="shared" si="286"/>
        <v>92</v>
      </c>
      <c r="J3593">
        <f>D3593*PJ_per_contract*I3593</f>
        <v>0</v>
      </c>
    </row>
    <row r="3594" spans="1:10" x14ac:dyDescent="0.2">
      <c r="A3594" t="s">
        <v>59</v>
      </c>
      <c r="B3594" s="3">
        <v>44341</v>
      </c>
      <c r="C3594">
        <v>0</v>
      </c>
      <c r="D3594">
        <v>0</v>
      </c>
      <c r="E3594">
        <f t="shared" si="283"/>
        <v>2021</v>
      </c>
      <c r="F3594" t="str">
        <f t="shared" si="282"/>
        <v>Victorian</v>
      </c>
      <c r="G3594" t="str">
        <f t="shared" si="284"/>
        <v>Quarter</v>
      </c>
      <c r="H3594">
        <f t="shared" si="285"/>
        <v>2023</v>
      </c>
      <c r="I3594">
        <f t="shared" si="286"/>
        <v>92</v>
      </c>
      <c r="J3594">
        <f>D3594*PJ_per_contract*I3594</f>
        <v>0</v>
      </c>
    </row>
    <row r="3595" spans="1:10" x14ac:dyDescent="0.2">
      <c r="A3595" t="s">
        <v>52</v>
      </c>
      <c r="B3595" s="3">
        <v>44341</v>
      </c>
      <c r="C3595">
        <v>0</v>
      </c>
      <c r="D3595">
        <v>0</v>
      </c>
      <c r="E3595">
        <f t="shared" si="283"/>
        <v>2021</v>
      </c>
      <c r="F3595" t="str">
        <f t="shared" si="282"/>
        <v>Victorian</v>
      </c>
      <c r="G3595" t="str">
        <f t="shared" si="284"/>
        <v>Quarter</v>
      </c>
      <c r="H3595">
        <f t="shared" si="285"/>
        <v>2022</v>
      </c>
      <c r="I3595">
        <f t="shared" si="286"/>
        <v>92</v>
      </c>
      <c r="J3595">
        <f>D3595*PJ_per_contract*I3595</f>
        <v>0</v>
      </c>
    </row>
    <row r="3596" spans="1:10" x14ac:dyDescent="0.2">
      <c r="A3596" t="s">
        <v>55</v>
      </c>
      <c r="B3596" s="3">
        <v>44341</v>
      </c>
      <c r="C3596">
        <v>0</v>
      </c>
      <c r="D3596">
        <v>0</v>
      </c>
      <c r="E3596">
        <f t="shared" si="283"/>
        <v>2021</v>
      </c>
      <c r="F3596" t="str">
        <f t="shared" si="282"/>
        <v>Victorian</v>
      </c>
      <c r="G3596" t="str">
        <f t="shared" si="284"/>
        <v>Quarter</v>
      </c>
      <c r="H3596">
        <f t="shared" si="285"/>
        <v>2024</v>
      </c>
      <c r="I3596">
        <f t="shared" si="286"/>
        <v>92</v>
      </c>
      <c r="J3596">
        <f>D3596*PJ_per_contract*I3596</f>
        <v>0</v>
      </c>
    </row>
    <row r="3597" spans="1:10" x14ac:dyDescent="0.2">
      <c r="A3597" t="s">
        <v>58</v>
      </c>
      <c r="B3597" s="3">
        <v>44341</v>
      </c>
      <c r="C3597">
        <v>0</v>
      </c>
      <c r="D3597">
        <v>0</v>
      </c>
      <c r="E3597">
        <f t="shared" si="283"/>
        <v>2021</v>
      </c>
      <c r="F3597" t="str">
        <f t="shared" si="282"/>
        <v>Victorian</v>
      </c>
      <c r="G3597" t="str">
        <f t="shared" si="284"/>
        <v>Quarter</v>
      </c>
      <c r="H3597">
        <f t="shared" si="285"/>
        <v>2024</v>
      </c>
      <c r="I3597">
        <f t="shared" si="286"/>
        <v>92</v>
      </c>
      <c r="J3597">
        <f>D3597*PJ_per_contract*I3597</f>
        <v>0</v>
      </c>
    </row>
    <row r="3598" spans="1:10" x14ac:dyDescent="0.2">
      <c r="A3598" t="s">
        <v>60</v>
      </c>
      <c r="B3598" s="3">
        <v>44341</v>
      </c>
      <c r="C3598">
        <v>0</v>
      </c>
      <c r="D3598">
        <v>0</v>
      </c>
      <c r="E3598">
        <f t="shared" si="283"/>
        <v>2021</v>
      </c>
      <c r="F3598" t="str">
        <f t="shared" si="282"/>
        <v>Wallumbilla</v>
      </c>
      <c r="G3598" t="str">
        <f t="shared" si="284"/>
        <v>Strip</v>
      </c>
      <c r="H3598">
        <f t="shared" si="285"/>
        <v>2023</v>
      </c>
      <c r="I3598">
        <f t="shared" si="286"/>
        <v>365</v>
      </c>
      <c r="J3598">
        <f>D3598*PJ_per_contract*I3598</f>
        <v>0</v>
      </c>
    </row>
    <row r="3599" spans="1:10" x14ac:dyDescent="0.2">
      <c r="A3599" t="s">
        <v>61</v>
      </c>
      <c r="B3599" s="3">
        <v>44341</v>
      </c>
      <c r="C3599">
        <v>45</v>
      </c>
      <c r="D3599">
        <v>0</v>
      </c>
      <c r="E3599">
        <f t="shared" si="283"/>
        <v>2021</v>
      </c>
      <c r="F3599" t="str">
        <f t="shared" si="282"/>
        <v>Wallumbilla</v>
      </c>
      <c r="G3599" t="str">
        <f t="shared" si="284"/>
        <v>Quarter</v>
      </c>
      <c r="H3599">
        <f t="shared" si="285"/>
        <v>2022</v>
      </c>
      <c r="I3599">
        <f t="shared" si="286"/>
        <v>92</v>
      </c>
      <c r="J3599">
        <f>D3599*PJ_per_contract*I3599</f>
        <v>0</v>
      </c>
    </row>
    <row r="3600" spans="1:10" x14ac:dyDescent="0.2">
      <c r="A3600" t="s">
        <v>62</v>
      </c>
      <c r="B3600" s="3">
        <v>44341</v>
      </c>
      <c r="C3600">
        <v>10</v>
      </c>
      <c r="D3600">
        <v>0</v>
      </c>
      <c r="E3600">
        <f t="shared" si="283"/>
        <v>2021</v>
      </c>
      <c r="F3600" t="str">
        <f t="shared" si="282"/>
        <v>Wallumbilla</v>
      </c>
      <c r="G3600" t="str">
        <f t="shared" si="284"/>
        <v>Quarter</v>
      </c>
      <c r="H3600">
        <f t="shared" si="285"/>
        <v>2022</v>
      </c>
      <c r="I3600">
        <f t="shared" si="286"/>
        <v>92</v>
      </c>
      <c r="J3600">
        <f>D3600*PJ_per_contract*I3600</f>
        <v>0</v>
      </c>
    </row>
    <row r="3601" spans="1:10" x14ac:dyDescent="0.2">
      <c r="A3601" t="s">
        <v>70</v>
      </c>
      <c r="B3601" s="3">
        <v>44341</v>
      </c>
      <c r="C3601">
        <v>0</v>
      </c>
      <c r="D3601">
        <v>0</v>
      </c>
      <c r="E3601">
        <f t="shared" si="283"/>
        <v>2021</v>
      </c>
      <c r="F3601" t="str">
        <f t="shared" si="282"/>
        <v>Wallumbilla</v>
      </c>
      <c r="G3601" t="str">
        <f t="shared" si="284"/>
        <v>Strip</v>
      </c>
      <c r="H3601">
        <f t="shared" si="285"/>
        <v>2023</v>
      </c>
      <c r="I3601">
        <f t="shared" si="286"/>
        <v>365</v>
      </c>
      <c r="J3601">
        <f>D3601*PJ_per_contract*I3601</f>
        <v>0</v>
      </c>
    </row>
    <row r="3602" spans="1:10" x14ac:dyDescent="0.2">
      <c r="A3602" t="s">
        <v>63</v>
      </c>
      <c r="B3602" s="3">
        <v>44341</v>
      </c>
      <c r="C3602">
        <v>0</v>
      </c>
      <c r="D3602">
        <v>0</v>
      </c>
      <c r="E3602">
        <f t="shared" si="283"/>
        <v>2021</v>
      </c>
      <c r="F3602" t="str">
        <f t="shared" si="282"/>
        <v>Wallumbilla</v>
      </c>
      <c r="G3602" t="str">
        <f t="shared" si="284"/>
        <v>Quarter</v>
      </c>
      <c r="H3602">
        <f t="shared" si="285"/>
        <v>2023</v>
      </c>
      <c r="I3602">
        <f t="shared" si="286"/>
        <v>92</v>
      </c>
      <c r="J3602">
        <f>D3602*PJ_per_contract*I3602</f>
        <v>0</v>
      </c>
    </row>
    <row r="3603" spans="1:10" x14ac:dyDescent="0.2">
      <c r="A3603" t="s">
        <v>64</v>
      </c>
      <c r="B3603" s="3">
        <v>44341</v>
      </c>
      <c r="C3603">
        <v>0</v>
      </c>
      <c r="D3603">
        <v>0</v>
      </c>
      <c r="E3603">
        <f t="shared" si="283"/>
        <v>2021</v>
      </c>
      <c r="F3603" t="str">
        <f t="shared" si="282"/>
        <v>Wallumbilla</v>
      </c>
      <c r="G3603" t="str">
        <f t="shared" si="284"/>
        <v>Quarter</v>
      </c>
      <c r="H3603">
        <f t="shared" si="285"/>
        <v>2023</v>
      </c>
      <c r="I3603">
        <f t="shared" si="286"/>
        <v>92</v>
      </c>
      <c r="J3603">
        <f>D3603*PJ_per_contract*I3603</f>
        <v>0</v>
      </c>
    </row>
    <row r="3604" spans="1:10" x14ac:dyDescent="0.2">
      <c r="A3604" t="s">
        <v>71</v>
      </c>
      <c r="B3604" s="3">
        <v>44341</v>
      </c>
      <c r="C3604">
        <v>0</v>
      </c>
      <c r="D3604">
        <v>0</v>
      </c>
      <c r="E3604">
        <f t="shared" si="283"/>
        <v>2021</v>
      </c>
      <c r="F3604" t="str">
        <f t="shared" si="282"/>
        <v>Wallumbilla</v>
      </c>
      <c r="G3604" t="str">
        <f t="shared" si="284"/>
        <v>Quarter</v>
      </c>
      <c r="H3604">
        <f t="shared" si="285"/>
        <v>2023</v>
      </c>
      <c r="I3604">
        <f t="shared" si="286"/>
        <v>92</v>
      </c>
      <c r="J3604">
        <f>D3604*PJ_per_contract*I3604</f>
        <v>0</v>
      </c>
    </row>
    <row r="3605" spans="1:10" x14ac:dyDescent="0.2">
      <c r="A3605" t="s">
        <v>72</v>
      </c>
      <c r="B3605" s="3">
        <v>44341</v>
      </c>
      <c r="C3605">
        <v>0</v>
      </c>
      <c r="D3605">
        <v>0</v>
      </c>
      <c r="E3605">
        <f t="shared" si="283"/>
        <v>2021</v>
      </c>
      <c r="F3605" t="str">
        <f t="shared" si="282"/>
        <v>Wallumbilla</v>
      </c>
      <c r="G3605" t="str">
        <f t="shared" si="284"/>
        <v>Quarter</v>
      </c>
      <c r="H3605">
        <f t="shared" si="285"/>
        <v>2023</v>
      </c>
      <c r="I3605">
        <f t="shared" si="286"/>
        <v>92</v>
      </c>
      <c r="J3605">
        <f>D3605*PJ_per_contract*I3605</f>
        <v>0</v>
      </c>
    </row>
    <row r="3606" spans="1:10" x14ac:dyDescent="0.2">
      <c r="A3606" t="s">
        <v>36</v>
      </c>
      <c r="B3606" s="3">
        <v>44342</v>
      </c>
      <c r="C3606">
        <v>0</v>
      </c>
      <c r="D3606">
        <v>0</v>
      </c>
      <c r="E3606">
        <f t="shared" si="283"/>
        <v>2021</v>
      </c>
      <c r="F3606" t="str">
        <f t="shared" si="282"/>
        <v>Victorian</v>
      </c>
      <c r="G3606" t="str">
        <f t="shared" si="284"/>
        <v>Month</v>
      </c>
      <c r="H3606">
        <f t="shared" si="285"/>
        <v>2021</v>
      </c>
      <c r="I3606">
        <f t="shared" si="286"/>
        <v>31</v>
      </c>
      <c r="J3606">
        <f>D3606*PJ_per_contract*I3606</f>
        <v>0</v>
      </c>
    </row>
    <row r="3607" spans="1:10" x14ac:dyDescent="0.2">
      <c r="A3607" t="s">
        <v>37</v>
      </c>
      <c r="B3607" s="3">
        <v>44342</v>
      </c>
      <c r="C3607">
        <v>0</v>
      </c>
      <c r="D3607">
        <v>0</v>
      </c>
      <c r="E3607">
        <f t="shared" si="283"/>
        <v>2021</v>
      </c>
      <c r="F3607" t="str">
        <f t="shared" si="282"/>
        <v>Victorian</v>
      </c>
      <c r="G3607" t="str">
        <f t="shared" si="284"/>
        <v>Month</v>
      </c>
      <c r="H3607">
        <f t="shared" si="285"/>
        <v>2021</v>
      </c>
      <c r="I3607">
        <f t="shared" si="286"/>
        <v>31</v>
      </c>
      <c r="J3607">
        <f>D3607*PJ_per_contract*I3607</f>
        <v>0</v>
      </c>
    </row>
    <row r="3608" spans="1:10" x14ac:dyDescent="0.2">
      <c r="A3608" t="s">
        <v>38</v>
      </c>
      <c r="B3608" s="3">
        <v>44342</v>
      </c>
      <c r="C3608">
        <v>0</v>
      </c>
      <c r="D3608">
        <v>0</v>
      </c>
      <c r="E3608">
        <f t="shared" si="283"/>
        <v>2021</v>
      </c>
      <c r="F3608" t="str">
        <f t="shared" si="282"/>
        <v>Victorian</v>
      </c>
      <c r="G3608" t="str">
        <f t="shared" si="284"/>
        <v>Quarter</v>
      </c>
      <c r="H3608">
        <f t="shared" si="285"/>
        <v>2021</v>
      </c>
      <c r="I3608">
        <f t="shared" si="286"/>
        <v>92</v>
      </c>
      <c r="J3608">
        <f>D3608*PJ_per_contract*I3608</f>
        <v>0</v>
      </c>
    </row>
    <row r="3609" spans="1:10" x14ac:dyDescent="0.2">
      <c r="A3609" t="s">
        <v>39</v>
      </c>
      <c r="B3609" s="3">
        <v>44342</v>
      </c>
      <c r="C3609">
        <v>127</v>
      </c>
      <c r="D3609">
        <v>0</v>
      </c>
      <c r="E3609">
        <f t="shared" si="283"/>
        <v>2021</v>
      </c>
      <c r="F3609" t="str">
        <f t="shared" si="282"/>
        <v>Wallumbilla</v>
      </c>
      <c r="G3609" t="str">
        <f t="shared" si="284"/>
        <v>Quarter</v>
      </c>
      <c r="H3609">
        <f t="shared" si="285"/>
        <v>2021</v>
      </c>
      <c r="I3609">
        <f t="shared" si="286"/>
        <v>92</v>
      </c>
      <c r="J3609">
        <f>D3609*PJ_per_contract*I3609</f>
        <v>0</v>
      </c>
    </row>
    <row r="3610" spans="1:10" x14ac:dyDescent="0.2">
      <c r="A3610" t="s">
        <v>65</v>
      </c>
      <c r="B3610" s="3">
        <v>44342</v>
      </c>
      <c r="C3610">
        <v>0</v>
      </c>
      <c r="D3610">
        <v>0</v>
      </c>
      <c r="E3610">
        <f t="shared" si="283"/>
        <v>2021</v>
      </c>
      <c r="F3610" t="str">
        <f t="shared" si="282"/>
        <v>Victorian</v>
      </c>
      <c r="G3610" t="str">
        <f t="shared" si="284"/>
        <v>Month</v>
      </c>
      <c r="H3610">
        <f t="shared" si="285"/>
        <v>2021</v>
      </c>
      <c r="I3610">
        <f t="shared" si="286"/>
        <v>31</v>
      </c>
      <c r="J3610">
        <f>D3610*PJ_per_contract*I3610</f>
        <v>0</v>
      </c>
    </row>
    <row r="3611" spans="1:10" x14ac:dyDescent="0.2">
      <c r="A3611" t="s">
        <v>66</v>
      </c>
      <c r="B3611" s="3">
        <v>44342</v>
      </c>
      <c r="C3611">
        <v>0</v>
      </c>
      <c r="D3611">
        <v>0</v>
      </c>
      <c r="E3611">
        <f t="shared" si="283"/>
        <v>2021</v>
      </c>
      <c r="F3611" t="str">
        <f t="shared" si="282"/>
        <v>Victorian</v>
      </c>
      <c r="G3611" t="str">
        <f t="shared" si="284"/>
        <v>Month</v>
      </c>
      <c r="H3611">
        <f t="shared" si="285"/>
        <v>2021</v>
      </c>
      <c r="I3611">
        <f t="shared" si="286"/>
        <v>31</v>
      </c>
      <c r="J3611">
        <f>D3611*PJ_per_contract*I3611</f>
        <v>0</v>
      </c>
    </row>
    <row r="3612" spans="1:10" x14ac:dyDescent="0.2">
      <c r="A3612" t="s">
        <v>40</v>
      </c>
      <c r="B3612" s="3">
        <v>44342</v>
      </c>
      <c r="C3612">
        <v>0</v>
      </c>
      <c r="D3612">
        <v>0</v>
      </c>
      <c r="E3612">
        <f t="shared" si="283"/>
        <v>2021</v>
      </c>
      <c r="F3612" t="str">
        <f t="shared" si="282"/>
        <v>Wallumbilla</v>
      </c>
      <c r="G3612" t="str">
        <f t="shared" si="284"/>
        <v>Strip</v>
      </c>
      <c r="H3612">
        <f t="shared" si="285"/>
        <v>2022</v>
      </c>
      <c r="I3612">
        <f t="shared" si="286"/>
        <v>365</v>
      </c>
      <c r="J3612">
        <f>D3612*PJ_per_contract*I3612</f>
        <v>0</v>
      </c>
    </row>
    <row r="3613" spans="1:10" x14ac:dyDescent="0.2">
      <c r="A3613" t="s">
        <v>67</v>
      </c>
      <c r="B3613" s="3">
        <v>44342</v>
      </c>
      <c r="C3613">
        <v>0</v>
      </c>
      <c r="D3613">
        <v>0</v>
      </c>
      <c r="E3613">
        <f t="shared" si="283"/>
        <v>2021</v>
      </c>
      <c r="F3613" t="str">
        <f t="shared" si="282"/>
        <v>Victorian</v>
      </c>
      <c r="G3613" t="str">
        <f t="shared" si="284"/>
        <v>Month</v>
      </c>
      <c r="H3613">
        <f t="shared" si="285"/>
        <v>2021</v>
      </c>
      <c r="I3613">
        <f t="shared" si="286"/>
        <v>31</v>
      </c>
      <c r="J3613">
        <f>D3613*PJ_per_contract*I3613</f>
        <v>0</v>
      </c>
    </row>
    <row r="3614" spans="1:10" x14ac:dyDescent="0.2">
      <c r="A3614" t="s">
        <v>41</v>
      </c>
      <c r="B3614" s="3">
        <v>44342</v>
      </c>
      <c r="C3614">
        <v>0</v>
      </c>
      <c r="D3614">
        <v>0</v>
      </c>
      <c r="E3614">
        <f t="shared" si="283"/>
        <v>2021</v>
      </c>
      <c r="F3614" t="str">
        <f t="shared" si="282"/>
        <v>Victorian</v>
      </c>
      <c r="G3614" t="str">
        <f t="shared" si="284"/>
        <v>Quarter</v>
      </c>
      <c r="H3614">
        <f t="shared" si="285"/>
        <v>2021</v>
      </c>
      <c r="I3614">
        <f t="shared" si="286"/>
        <v>92</v>
      </c>
      <c r="J3614">
        <f>D3614*PJ_per_contract*I3614</f>
        <v>0</v>
      </c>
    </row>
    <row r="3615" spans="1:10" x14ac:dyDescent="0.2">
      <c r="A3615" t="s">
        <v>42</v>
      </c>
      <c r="B3615" s="3">
        <v>44342</v>
      </c>
      <c r="C3615">
        <v>152</v>
      </c>
      <c r="D3615">
        <v>0</v>
      </c>
      <c r="E3615">
        <f t="shared" si="283"/>
        <v>2021</v>
      </c>
      <c r="F3615" t="str">
        <f t="shared" si="282"/>
        <v>Wallumbilla</v>
      </c>
      <c r="G3615" t="str">
        <f t="shared" si="284"/>
        <v>Quarter</v>
      </c>
      <c r="H3615">
        <f t="shared" si="285"/>
        <v>2021</v>
      </c>
      <c r="I3615">
        <f t="shared" si="286"/>
        <v>92</v>
      </c>
      <c r="J3615">
        <f>D3615*PJ_per_contract*I3615</f>
        <v>0</v>
      </c>
    </row>
    <row r="3616" spans="1:10" x14ac:dyDescent="0.2">
      <c r="A3616" t="s">
        <v>43</v>
      </c>
      <c r="B3616" s="3">
        <v>44342</v>
      </c>
      <c r="C3616">
        <v>0</v>
      </c>
      <c r="D3616">
        <v>0</v>
      </c>
      <c r="E3616">
        <f t="shared" si="283"/>
        <v>2021</v>
      </c>
      <c r="F3616" t="str">
        <f t="shared" si="282"/>
        <v>Victorian</v>
      </c>
      <c r="G3616" t="str">
        <f t="shared" si="284"/>
        <v>Quarter</v>
      </c>
      <c r="H3616">
        <f t="shared" si="285"/>
        <v>2021</v>
      </c>
      <c r="I3616">
        <f t="shared" si="286"/>
        <v>92</v>
      </c>
      <c r="J3616">
        <f>D3616*PJ_per_contract*I3616</f>
        <v>0</v>
      </c>
    </row>
    <row r="3617" spans="1:10" x14ac:dyDescent="0.2">
      <c r="A3617" t="s">
        <v>44</v>
      </c>
      <c r="B3617" s="3">
        <v>44342</v>
      </c>
      <c r="C3617">
        <v>90</v>
      </c>
      <c r="D3617">
        <v>0</v>
      </c>
      <c r="E3617">
        <f t="shared" si="283"/>
        <v>2021</v>
      </c>
      <c r="F3617" t="str">
        <f t="shared" si="282"/>
        <v>Wallumbilla</v>
      </c>
      <c r="G3617" t="str">
        <f t="shared" si="284"/>
        <v>Quarter</v>
      </c>
      <c r="H3617">
        <f t="shared" si="285"/>
        <v>2021</v>
      </c>
      <c r="I3617">
        <f t="shared" si="286"/>
        <v>92</v>
      </c>
      <c r="J3617">
        <f>D3617*PJ_per_contract*I3617</f>
        <v>0</v>
      </c>
    </row>
    <row r="3618" spans="1:10" x14ac:dyDescent="0.2">
      <c r="A3618" t="s">
        <v>45</v>
      </c>
      <c r="B3618" s="3">
        <v>44342</v>
      </c>
      <c r="C3618">
        <v>0</v>
      </c>
      <c r="D3618">
        <v>0</v>
      </c>
      <c r="E3618">
        <f t="shared" si="283"/>
        <v>2021</v>
      </c>
      <c r="F3618" t="str">
        <f t="shared" si="282"/>
        <v>Wallumbilla</v>
      </c>
      <c r="G3618" t="str">
        <f t="shared" si="284"/>
        <v>Strip</v>
      </c>
      <c r="H3618">
        <f t="shared" si="285"/>
        <v>2022</v>
      </c>
      <c r="I3618">
        <f t="shared" si="286"/>
        <v>365</v>
      </c>
      <c r="J3618">
        <f>D3618*PJ_per_contract*I3618</f>
        <v>0</v>
      </c>
    </row>
    <row r="3619" spans="1:10" x14ac:dyDescent="0.2">
      <c r="A3619" t="s">
        <v>46</v>
      </c>
      <c r="B3619" s="3">
        <v>44342</v>
      </c>
      <c r="C3619">
        <v>0</v>
      </c>
      <c r="D3619">
        <v>0</v>
      </c>
      <c r="E3619">
        <f t="shared" si="283"/>
        <v>2021</v>
      </c>
      <c r="F3619" t="str">
        <f t="shared" si="282"/>
        <v>Victorian</v>
      </c>
      <c r="G3619" t="str">
        <f t="shared" si="284"/>
        <v>Quarter</v>
      </c>
      <c r="H3619">
        <f t="shared" si="285"/>
        <v>2022</v>
      </c>
      <c r="I3619">
        <f t="shared" si="286"/>
        <v>92</v>
      </c>
      <c r="J3619">
        <f>D3619*PJ_per_contract*I3619</f>
        <v>0</v>
      </c>
    </row>
    <row r="3620" spans="1:10" x14ac:dyDescent="0.2">
      <c r="A3620" t="s">
        <v>47</v>
      </c>
      <c r="B3620" s="3">
        <v>44342</v>
      </c>
      <c r="C3620">
        <v>10</v>
      </c>
      <c r="D3620">
        <v>0</v>
      </c>
      <c r="E3620">
        <f t="shared" si="283"/>
        <v>2021</v>
      </c>
      <c r="F3620" t="str">
        <f t="shared" si="282"/>
        <v>Wallumbilla</v>
      </c>
      <c r="G3620" t="str">
        <f t="shared" si="284"/>
        <v>Quarter</v>
      </c>
      <c r="H3620">
        <f t="shared" si="285"/>
        <v>2022</v>
      </c>
      <c r="I3620">
        <f t="shared" si="286"/>
        <v>92</v>
      </c>
      <c r="J3620">
        <f>D3620*PJ_per_contract*I3620</f>
        <v>0</v>
      </c>
    </row>
    <row r="3621" spans="1:10" x14ac:dyDescent="0.2">
      <c r="A3621" t="s">
        <v>48</v>
      </c>
      <c r="B3621" s="3">
        <v>44342</v>
      </c>
      <c r="C3621">
        <v>0</v>
      </c>
      <c r="D3621">
        <v>0</v>
      </c>
      <c r="E3621">
        <f t="shared" si="283"/>
        <v>2021</v>
      </c>
      <c r="F3621" t="str">
        <f t="shared" si="282"/>
        <v>Victorian</v>
      </c>
      <c r="G3621" t="str">
        <f t="shared" si="284"/>
        <v>Quarter</v>
      </c>
      <c r="H3621">
        <f t="shared" si="285"/>
        <v>2022</v>
      </c>
      <c r="I3621">
        <f t="shared" si="286"/>
        <v>92</v>
      </c>
      <c r="J3621">
        <f>D3621*PJ_per_contract*I3621</f>
        <v>0</v>
      </c>
    </row>
    <row r="3622" spans="1:10" x14ac:dyDescent="0.2">
      <c r="A3622" t="s">
        <v>49</v>
      </c>
      <c r="B3622" s="3">
        <v>44342</v>
      </c>
      <c r="C3622">
        <v>25</v>
      </c>
      <c r="D3622">
        <v>0</v>
      </c>
      <c r="E3622">
        <f t="shared" si="283"/>
        <v>2021</v>
      </c>
      <c r="F3622" t="str">
        <f t="shared" si="282"/>
        <v>Wallumbilla</v>
      </c>
      <c r="G3622" t="str">
        <f t="shared" si="284"/>
        <v>Quarter</v>
      </c>
      <c r="H3622">
        <f t="shared" si="285"/>
        <v>2022</v>
      </c>
      <c r="I3622">
        <f t="shared" si="286"/>
        <v>92</v>
      </c>
      <c r="J3622">
        <f>D3622*PJ_per_contract*I3622</f>
        <v>0</v>
      </c>
    </row>
    <row r="3623" spans="1:10" x14ac:dyDescent="0.2">
      <c r="A3623" t="s">
        <v>52</v>
      </c>
      <c r="B3623" s="3">
        <v>44342</v>
      </c>
      <c r="C3623">
        <v>0</v>
      </c>
      <c r="D3623">
        <v>0</v>
      </c>
      <c r="E3623">
        <f t="shared" si="283"/>
        <v>2021</v>
      </c>
      <c r="F3623" t="str">
        <f t="shared" si="282"/>
        <v>Victorian</v>
      </c>
      <c r="G3623" t="str">
        <f t="shared" si="284"/>
        <v>Quarter</v>
      </c>
      <c r="H3623">
        <f t="shared" si="285"/>
        <v>2022</v>
      </c>
      <c r="I3623">
        <f t="shared" si="286"/>
        <v>92</v>
      </c>
      <c r="J3623">
        <f>D3623*PJ_per_contract*I3623</f>
        <v>0</v>
      </c>
    </row>
    <row r="3624" spans="1:10" x14ac:dyDescent="0.2">
      <c r="A3624" t="s">
        <v>69</v>
      </c>
      <c r="B3624" s="3">
        <v>44342</v>
      </c>
      <c r="C3624">
        <v>0</v>
      </c>
      <c r="D3624">
        <v>0</v>
      </c>
      <c r="E3624">
        <f t="shared" si="283"/>
        <v>2021</v>
      </c>
      <c r="F3624" t="str">
        <f t="shared" si="282"/>
        <v>Victorian</v>
      </c>
      <c r="G3624" t="str">
        <f t="shared" si="284"/>
        <v>Quarter</v>
      </c>
      <c r="H3624">
        <f t="shared" si="285"/>
        <v>2025</v>
      </c>
      <c r="I3624">
        <f t="shared" si="286"/>
        <v>92</v>
      </c>
      <c r="J3624">
        <f>D3624*PJ_per_contract*I3624</f>
        <v>0</v>
      </c>
    </row>
    <row r="3625" spans="1:10" x14ac:dyDescent="0.2">
      <c r="A3625" t="s">
        <v>68</v>
      </c>
      <c r="B3625" s="3">
        <v>44342</v>
      </c>
      <c r="C3625">
        <v>0</v>
      </c>
      <c r="D3625">
        <v>0</v>
      </c>
      <c r="E3625">
        <f t="shared" si="283"/>
        <v>2021</v>
      </c>
      <c r="F3625" t="str">
        <f t="shared" si="282"/>
        <v>Victorian</v>
      </c>
      <c r="G3625" t="str">
        <f t="shared" si="284"/>
        <v>Quarter</v>
      </c>
      <c r="H3625">
        <f t="shared" si="285"/>
        <v>2025</v>
      </c>
      <c r="I3625">
        <f t="shared" si="286"/>
        <v>92</v>
      </c>
      <c r="J3625">
        <f>D3625*PJ_per_contract*I3625</f>
        <v>0</v>
      </c>
    </row>
    <row r="3626" spans="1:10" x14ac:dyDescent="0.2">
      <c r="A3626" t="s">
        <v>56</v>
      </c>
      <c r="B3626" s="3">
        <v>44342</v>
      </c>
      <c r="C3626">
        <v>0</v>
      </c>
      <c r="D3626">
        <v>0</v>
      </c>
      <c r="E3626">
        <f t="shared" si="283"/>
        <v>2021</v>
      </c>
      <c r="F3626" t="str">
        <f t="shared" si="282"/>
        <v>Victorian</v>
      </c>
      <c r="G3626" t="str">
        <f t="shared" si="284"/>
        <v>Quarter</v>
      </c>
      <c r="H3626">
        <f t="shared" si="285"/>
        <v>2023</v>
      </c>
      <c r="I3626">
        <f t="shared" si="286"/>
        <v>92</v>
      </c>
      <c r="J3626">
        <f>D3626*PJ_per_contract*I3626</f>
        <v>0</v>
      </c>
    </row>
    <row r="3627" spans="1:10" x14ac:dyDescent="0.2">
      <c r="A3627" t="s">
        <v>50</v>
      </c>
      <c r="B3627" s="3">
        <v>44342</v>
      </c>
      <c r="C3627">
        <v>0</v>
      </c>
      <c r="D3627">
        <v>0</v>
      </c>
      <c r="E3627">
        <f t="shared" si="283"/>
        <v>2021</v>
      </c>
      <c r="F3627" t="str">
        <f t="shared" si="282"/>
        <v>Victorian</v>
      </c>
      <c r="G3627" t="str">
        <f t="shared" si="284"/>
        <v>Quarter</v>
      </c>
      <c r="H3627">
        <f t="shared" si="285"/>
        <v>2024</v>
      </c>
      <c r="I3627">
        <f t="shared" si="286"/>
        <v>92</v>
      </c>
      <c r="J3627">
        <f>D3627*PJ_per_contract*I3627</f>
        <v>0</v>
      </c>
    </row>
    <row r="3628" spans="1:10" x14ac:dyDescent="0.2">
      <c r="A3628" t="s">
        <v>55</v>
      </c>
      <c r="B3628" s="3">
        <v>44342</v>
      </c>
      <c r="C3628">
        <v>0</v>
      </c>
      <c r="D3628">
        <v>0</v>
      </c>
      <c r="E3628">
        <f t="shared" si="283"/>
        <v>2021</v>
      </c>
      <c r="F3628" t="str">
        <f t="shared" si="282"/>
        <v>Victorian</v>
      </c>
      <c r="G3628" t="str">
        <f t="shared" si="284"/>
        <v>Quarter</v>
      </c>
      <c r="H3628">
        <f t="shared" si="285"/>
        <v>2024</v>
      </c>
      <c r="I3628">
        <f t="shared" si="286"/>
        <v>92</v>
      </c>
      <c r="J3628">
        <f>D3628*PJ_per_contract*I3628</f>
        <v>0</v>
      </c>
    </row>
    <row r="3629" spans="1:10" x14ac:dyDescent="0.2">
      <c r="A3629" t="s">
        <v>57</v>
      </c>
      <c r="B3629" s="3">
        <v>44342</v>
      </c>
      <c r="C3629">
        <v>0</v>
      </c>
      <c r="D3629">
        <v>0</v>
      </c>
      <c r="E3629">
        <f t="shared" si="283"/>
        <v>2021</v>
      </c>
      <c r="F3629" t="str">
        <f t="shared" si="282"/>
        <v>Victorian</v>
      </c>
      <c r="G3629" t="str">
        <f t="shared" si="284"/>
        <v>Quarter</v>
      </c>
      <c r="H3629">
        <f t="shared" si="285"/>
        <v>2024</v>
      </c>
      <c r="I3629">
        <f t="shared" si="286"/>
        <v>92</v>
      </c>
      <c r="J3629">
        <f>D3629*PJ_per_contract*I3629</f>
        <v>0</v>
      </c>
    </row>
    <row r="3630" spans="1:10" x14ac:dyDescent="0.2">
      <c r="A3630" t="s">
        <v>58</v>
      </c>
      <c r="B3630" s="3">
        <v>44342</v>
      </c>
      <c r="C3630">
        <v>0</v>
      </c>
      <c r="D3630">
        <v>0</v>
      </c>
      <c r="E3630">
        <f t="shared" si="283"/>
        <v>2021</v>
      </c>
      <c r="F3630" t="str">
        <f t="shared" si="282"/>
        <v>Victorian</v>
      </c>
      <c r="G3630" t="str">
        <f t="shared" si="284"/>
        <v>Quarter</v>
      </c>
      <c r="H3630">
        <f t="shared" si="285"/>
        <v>2024</v>
      </c>
      <c r="I3630">
        <f t="shared" si="286"/>
        <v>92</v>
      </c>
      <c r="J3630">
        <f>D3630*PJ_per_contract*I3630</f>
        <v>0</v>
      </c>
    </row>
    <row r="3631" spans="1:10" x14ac:dyDescent="0.2">
      <c r="A3631" t="s">
        <v>51</v>
      </c>
      <c r="B3631" s="3">
        <v>44342</v>
      </c>
      <c r="C3631">
        <v>0</v>
      </c>
      <c r="D3631">
        <v>0</v>
      </c>
      <c r="E3631">
        <f t="shared" si="283"/>
        <v>2021</v>
      </c>
      <c r="F3631" t="str">
        <f t="shared" si="282"/>
        <v>Victorian</v>
      </c>
      <c r="G3631" t="str">
        <f t="shared" si="284"/>
        <v>Quarter</v>
      </c>
      <c r="H3631">
        <f t="shared" si="285"/>
        <v>2022</v>
      </c>
      <c r="I3631">
        <f t="shared" si="286"/>
        <v>92</v>
      </c>
      <c r="J3631">
        <f>D3631*PJ_per_contract*I3631</f>
        <v>0</v>
      </c>
    </row>
    <row r="3632" spans="1:10" x14ac:dyDescent="0.2">
      <c r="A3632" t="s">
        <v>59</v>
      </c>
      <c r="B3632" s="3">
        <v>44342</v>
      </c>
      <c r="C3632">
        <v>0</v>
      </c>
      <c r="D3632">
        <v>0</v>
      </c>
      <c r="E3632">
        <f t="shared" si="283"/>
        <v>2021</v>
      </c>
      <c r="F3632" t="str">
        <f t="shared" si="282"/>
        <v>Victorian</v>
      </c>
      <c r="G3632" t="str">
        <f t="shared" si="284"/>
        <v>Quarter</v>
      </c>
      <c r="H3632">
        <f t="shared" si="285"/>
        <v>2023</v>
      </c>
      <c r="I3632">
        <f t="shared" si="286"/>
        <v>92</v>
      </c>
      <c r="J3632">
        <f>D3632*PJ_per_contract*I3632</f>
        <v>0</v>
      </c>
    </row>
    <row r="3633" spans="1:10" x14ac:dyDescent="0.2">
      <c r="A3633" t="s">
        <v>54</v>
      </c>
      <c r="B3633" s="3">
        <v>44342</v>
      </c>
      <c r="C3633">
        <v>0</v>
      </c>
      <c r="D3633">
        <v>0</v>
      </c>
      <c r="E3633">
        <f t="shared" si="283"/>
        <v>2021</v>
      </c>
      <c r="F3633" t="str">
        <f t="shared" si="282"/>
        <v>Victorian</v>
      </c>
      <c r="G3633" t="str">
        <f t="shared" si="284"/>
        <v>Quarter</v>
      </c>
      <c r="H3633">
        <f t="shared" si="285"/>
        <v>2023</v>
      </c>
      <c r="I3633">
        <f t="shared" si="286"/>
        <v>92</v>
      </c>
      <c r="J3633">
        <f>D3633*PJ_per_contract*I3633</f>
        <v>0</v>
      </c>
    </row>
    <row r="3634" spans="1:10" x14ac:dyDescent="0.2">
      <c r="A3634" t="s">
        <v>53</v>
      </c>
      <c r="B3634" s="3">
        <v>44342</v>
      </c>
      <c r="C3634">
        <v>0</v>
      </c>
      <c r="D3634">
        <v>0</v>
      </c>
      <c r="E3634">
        <f t="shared" si="283"/>
        <v>2021</v>
      </c>
      <c r="F3634" t="str">
        <f t="shared" si="282"/>
        <v>Victorian</v>
      </c>
      <c r="G3634" t="str">
        <f t="shared" si="284"/>
        <v>Quarter</v>
      </c>
      <c r="H3634">
        <f t="shared" si="285"/>
        <v>2023</v>
      </c>
      <c r="I3634">
        <f t="shared" si="286"/>
        <v>92</v>
      </c>
      <c r="J3634">
        <f>D3634*PJ_per_contract*I3634</f>
        <v>0</v>
      </c>
    </row>
    <row r="3635" spans="1:10" x14ac:dyDescent="0.2">
      <c r="A3635" t="s">
        <v>60</v>
      </c>
      <c r="B3635" s="3">
        <v>44342</v>
      </c>
      <c r="C3635">
        <v>0</v>
      </c>
      <c r="D3635">
        <v>0</v>
      </c>
      <c r="E3635">
        <f t="shared" si="283"/>
        <v>2021</v>
      </c>
      <c r="F3635" t="str">
        <f t="shared" si="282"/>
        <v>Wallumbilla</v>
      </c>
      <c r="G3635" t="str">
        <f t="shared" si="284"/>
        <v>Strip</v>
      </c>
      <c r="H3635">
        <f t="shared" si="285"/>
        <v>2023</v>
      </c>
      <c r="I3635">
        <f t="shared" si="286"/>
        <v>365</v>
      </c>
      <c r="J3635">
        <f>D3635*PJ_per_contract*I3635</f>
        <v>0</v>
      </c>
    </row>
    <row r="3636" spans="1:10" x14ac:dyDescent="0.2">
      <c r="A3636" t="s">
        <v>61</v>
      </c>
      <c r="B3636" s="3">
        <v>44342</v>
      </c>
      <c r="C3636">
        <v>45</v>
      </c>
      <c r="D3636">
        <v>0</v>
      </c>
      <c r="E3636">
        <f t="shared" si="283"/>
        <v>2021</v>
      </c>
      <c r="F3636" t="str">
        <f t="shared" si="282"/>
        <v>Wallumbilla</v>
      </c>
      <c r="G3636" t="str">
        <f t="shared" si="284"/>
        <v>Quarter</v>
      </c>
      <c r="H3636">
        <f t="shared" si="285"/>
        <v>2022</v>
      </c>
      <c r="I3636">
        <f t="shared" si="286"/>
        <v>92</v>
      </c>
      <c r="J3636">
        <f>D3636*PJ_per_contract*I3636</f>
        <v>0</v>
      </c>
    </row>
    <row r="3637" spans="1:10" x14ac:dyDescent="0.2">
      <c r="A3637" t="s">
        <v>62</v>
      </c>
      <c r="B3637" s="3">
        <v>44342</v>
      </c>
      <c r="C3637">
        <v>10</v>
      </c>
      <c r="D3637">
        <v>0</v>
      </c>
      <c r="E3637">
        <f t="shared" si="283"/>
        <v>2021</v>
      </c>
      <c r="F3637" t="str">
        <f t="shared" si="282"/>
        <v>Wallumbilla</v>
      </c>
      <c r="G3637" t="str">
        <f t="shared" si="284"/>
        <v>Quarter</v>
      </c>
      <c r="H3637">
        <f t="shared" si="285"/>
        <v>2022</v>
      </c>
      <c r="I3637">
        <f t="shared" si="286"/>
        <v>92</v>
      </c>
      <c r="J3637">
        <f>D3637*PJ_per_contract*I3637</f>
        <v>0</v>
      </c>
    </row>
    <row r="3638" spans="1:10" x14ac:dyDescent="0.2">
      <c r="A3638" t="s">
        <v>70</v>
      </c>
      <c r="B3638" s="3">
        <v>44342</v>
      </c>
      <c r="C3638">
        <v>0</v>
      </c>
      <c r="D3638">
        <v>0</v>
      </c>
      <c r="E3638">
        <f t="shared" si="283"/>
        <v>2021</v>
      </c>
      <c r="F3638" t="str">
        <f t="shared" si="282"/>
        <v>Wallumbilla</v>
      </c>
      <c r="G3638" t="str">
        <f t="shared" si="284"/>
        <v>Strip</v>
      </c>
      <c r="H3638">
        <f t="shared" si="285"/>
        <v>2023</v>
      </c>
      <c r="I3638">
        <f t="shared" si="286"/>
        <v>365</v>
      </c>
      <c r="J3638">
        <f>D3638*PJ_per_contract*I3638</f>
        <v>0</v>
      </c>
    </row>
    <row r="3639" spans="1:10" x14ac:dyDescent="0.2">
      <c r="A3639" t="s">
        <v>63</v>
      </c>
      <c r="B3639" s="3">
        <v>44342</v>
      </c>
      <c r="C3639">
        <v>0</v>
      </c>
      <c r="D3639">
        <v>0</v>
      </c>
      <c r="E3639">
        <f t="shared" si="283"/>
        <v>2021</v>
      </c>
      <c r="F3639" t="str">
        <f t="shared" si="282"/>
        <v>Wallumbilla</v>
      </c>
      <c r="G3639" t="str">
        <f t="shared" si="284"/>
        <v>Quarter</v>
      </c>
      <c r="H3639">
        <f t="shared" si="285"/>
        <v>2023</v>
      </c>
      <c r="I3639">
        <f t="shared" si="286"/>
        <v>92</v>
      </c>
      <c r="J3639">
        <f>D3639*PJ_per_contract*I3639</f>
        <v>0</v>
      </c>
    </row>
    <row r="3640" spans="1:10" x14ac:dyDescent="0.2">
      <c r="A3640" t="s">
        <v>64</v>
      </c>
      <c r="B3640" s="3">
        <v>44342</v>
      </c>
      <c r="C3640">
        <v>0</v>
      </c>
      <c r="D3640">
        <v>0</v>
      </c>
      <c r="E3640">
        <f t="shared" si="283"/>
        <v>2021</v>
      </c>
      <c r="F3640" t="str">
        <f t="shared" si="282"/>
        <v>Wallumbilla</v>
      </c>
      <c r="G3640" t="str">
        <f t="shared" si="284"/>
        <v>Quarter</v>
      </c>
      <c r="H3640">
        <f t="shared" si="285"/>
        <v>2023</v>
      </c>
      <c r="I3640">
        <f t="shared" si="286"/>
        <v>92</v>
      </c>
      <c r="J3640">
        <f>D3640*PJ_per_contract*I3640</f>
        <v>0</v>
      </c>
    </row>
    <row r="3641" spans="1:10" x14ac:dyDescent="0.2">
      <c r="A3641" t="s">
        <v>71</v>
      </c>
      <c r="B3641" s="3">
        <v>44342</v>
      </c>
      <c r="C3641">
        <v>0</v>
      </c>
      <c r="D3641">
        <v>0</v>
      </c>
      <c r="E3641">
        <f t="shared" si="283"/>
        <v>2021</v>
      </c>
      <c r="F3641" t="str">
        <f t="shared" si="282"/>
        <v>Wallumbilla</v>
      </c>
      <c r="G3641" t="str">
        <f t="shared" si="284"/>
        <v>Quarter</v>
      </c>
      <c r="H3641">
        <f t="shared" si="285"/>
        <v>2023</v>
      </c>
      <c r="I3641">
        <f t="shared" si="286"/>
        <v>92</v>
      </c>
      <c r="J3641">
        <f>D3641*PJ_per_contract*I3641</f>
        <v>0</v>
      </c>
    </row>
    <row r="3642" spans="1:10" x14ac:dyDescent="0.2">
      <c r="A3642" t="s">
        <v>72</v>
      </c>
      <c r="B3642" s="3">
        <v>44342</v>
      </c>
      <c r="C3642">
        <v>0</v>
      </c>
      <c r="D3642">
        <v>0</v>
      </c>
      <c r="E3642">
        <f t="shared" si="283"/>
        <v>2021</v>
      </c>
      <c r="F3642" t="str">
        <f t="shared" si="282"/>
        <v>Wallumbilla</v>
      </c>
      <c r="G3642" t="str">
        <f t="shared" si="284"/>
        <v>Quarter</v>
      </c>
      <c r="H3642">
        <f t="shared" si="285"/>
        <v>2023</v>
      </c>
      <c r="I3642">
        <f t="shared" si="286"/>
        <v>92</v>
      </c>
      <c r="J3642">
        <f>D3642*PJ_per_contract*I3642</f>
        <v>0</v>
      </c>
    </row>
    <row r="3643" spans="1:10" x14ac:dyDescent="0.2">
      <c r="A3643" t="s">
        <v>36</v>
      </c>
      <c r="B3643" s="3">
        <v>44343</v>
      </c>
      <c r="C3643">
        <v>0</v>
      </c>
      <c r="D3643">
        <v>0</v>
      </c>
      <c r="E3643">
        <f t="shared" si="283"/>
        <v>2021</v>
      </c>
      <c r="F3643" t="str">
        <f t="shared" si="282"/>
        <v>Victorian</v>
      </c>
      <c r="G3643" t="str">
        <f t="shared" si="284"/>
        <v>Month</v>
      </c>
      <c r="H3643">
        <f t="shared" si="285"/>
        <v>2021</v>
      </c>
      <c r="I3643">
        <f t="shared" si="286"/>
        <v>31</v>
      </c>
      <c r="J3643">
        <f>D3643*PJ_per_contract*I3643</f>
        <v>0</v>
      </c>
    </row>
    <row r="3644" spans="1:10" x14ac:dyDescent="0.2">
      <c r="A3644" t="s">
        <v>37</v>
      </c>
      <c r="B3644" s="3">
        <v>44343</v>
      </c>
      <c r="C3644">
        <v>0</v>
      </c>
      <c r="D3644">
        <v>0</v>
      </c>
      <c r="E3644">
        <f t="shared" si="283"/>
        <v>2021</v>
      </c>
      <c r="F3644" t="str">
        <f t="shared" si="282"/>
        <v>Victorian</v>
      </c>
      <c r="G3644" t="str">
        <f t="shared" si="284"/>
        <v>Month</v>
      </c>
      <c r="H3644">
        <f t="shared" si="285"/>
        <v>2021</v>
      </c>
      <c r="I3644">
        <f t="shared" si="286"/>
        <v>31</v>
      </c>
      <c r="J3644">
        <f>D3644*PJ_per_contract*I3644</f>
        <v>0</v>
      </c>
    </row>
    <row r="3645" spans="1:10" x14ac:dyDescent="0.2">
      <c r="A3645" t="s">
        <v>38</v>
      </c>
      <c r="B3645" s="3">
        <v>44343</v>
      </c>
      <c r="C3645">
        <v>0</v>
      </c>
      <c r="D3645">
        <v>0</v>
      </c>
      <c r="E3645">
        <f t="shared" si="283"/>
        <v>2021</v>
      </c>
      <c r="F3645" t="str">
        <f t="shared" si="282"/>
        <v>Victorian</v>
      </c>
      <c r="G3645" t="str">
        <f t="shared" si="284"/>
        <v>Quarter</v>
      </c>
      <c r="H3645">
        <f t="shared" si="285"/>
        <v>2021</v>
      </c>
      <c r="I3645">
        <f t="shared" si="286"/>
        <v>92</v>
      </c>
      <c r="J3645">
        <f>D3645*PJ_per_contract*I3645</f>
        <v>0</v>
      </c>
    </row>
    <row r="3646" spans="1:10" x14ac:dyDescent="0.2">
      <c r="A3646" t="s">
        <v>39</v>
      </c>
      <c r="B3646" s="3">
        <v>44343</v>
      </c>
      <c r="C3646">
        <v>127</v>
      </c>
      <c r="D3646">
        <v>0</v>
      </c>
      <c r="E3646">
        <f t="shared" si="283"/>
        <v>2021</v>
      </c>
      <c r="F3646" t="str">
        <f t="shared" si="282"/>
        <v>Wallumbilla</v>
      </c>
      <c r="G3646" t="str">
        <f t="shared" si="284"/>
        <v>Quarter</v>
      </c>
      <c r="H3646">
        <f t="shared" si="285"/>
        <v>2021</v>
      </c>
      <c r="I3646">
        <f t="shared" si="286"/>
        <v>92</v>
      </c>
      <c r="J3646">
        <f>D3646*PJ_per_contract*I3646</f>
        <v>0</v>
      </c>
    </row>
    <row r="3647" spans="1:10" x14ac:dyDescent="0.2">
      <c r="A3647" t="s">
        <v>65</v>
      </c>
      <c r="B3647" s="3">
        <v>44343</v>
      </c>
      <c r="C3647">
        <v>0</v>
      </c>
      <c r="D3647">
        <v>0</v>
      </c>
      <c r="E3647">
        <f t="shared" si="283"/>
        <v>2021</v>
      </c>
      <c r="F3647" t="str">
        <f t="shared" si="282"/>
        <v>Victorian</v>
      </c>
      <c r="G3647" t="str">
        <f t="shared" si="284"/>
        <v>Month</v>
      </c>
      <c r="H3647">
        <f t="shared" si="285"/>
        <v>2021</v>
      </c>
      <c r="I3647">
        <f t="shared" si="286"/>
        <v>31</v>
      </c>
      <c r="J3647">
        <f>D3647*PJ_per_contract*I3647</f>
        <v>0</v>
      </c>
    </row>
    <row r="3648" spans="1:10" x14ac:dyDescent="0.2">
      <c r="A3648" t="s">
        <v>66</v>
      </c>
      <c r="B3648" s="3">
        <v>44343</v>
      </c>
      <c r="C3648">
        <v>0</v>
      </c>
      <c r="D3648">
        <v>0</v>
      </c>
      <c r="E3648">
        <f t="shared" si="283"/>
        <v>2021</v>
      </c>
      <c r="F3648" t="str">
        <f t="shared" si="282"/>
        <v>Victorian</v>
      </c>
      <c r="G3648" t="str">
        <f t="shared" si="284"/>
        <v>Month</v>
      </c>
      <c r="H3648">
        <f t="shared" si="285"/>
        <v>2021</v>
      </c>
      <c r="I3648">
        <f t="shared" si="286"/>
        <v>31</v>
      </c>
      <c r="J3648">
        <f>D3648*PJ_per_contract*I3648</f>
        <v>0</v>
      </c>
    </row>
    <row r="3649" spans="1:10" x14ac:dyDescent="0.2">
      <c r="A3649" t="s">
        <v>40</v>
      </c>
      <c r="B3649" s="3">
        <v>44343</v>
      </c>
      <c r="C3649">
        <v>0</v>
      </c>
      <c r="D3649">
        <v>0</v>
      </c>
      <c r="E3649">
        <f t="shared" si="283"/>
        <v>2021</v>
      </c>
      <c r="F3649" t="str">
        <f t="shared" si="282"/>
        <v>Wallumbilla</v>
      </c>
      <c r="G3649" t="str">
        <f t="shared" si="284"/>
        <v>Strip</v>
      </c>
      <c r="H3649">
        <f t="shared" si="285"/>
        <v>2022</v>
      </c>
      <c r="I3649">
        <f t="shared" si="286"/>
        <v>365</v>
      </c>
      <c r="J3649">
        <f>D3649*PJ_per_contract*I3649</f>
        <v>0</v>
      </c>
    </row>
    <row r="3650" spans="1:10" x14ac:dyDescent="0.2">
      <c r="A3650" t="s">
        <v>67</v>
      </c>
      <c r="B3650" s="3">
        <v>44343</v>
      </c>
      <c r="C3650">
        <v>0</v>
      </c>
      <c r="D3650">
        <v>0</v>
      </c>
      <c r="E3650">
        <f t="shared" si="283"/>
        <v>2021</v>
      </c>
      <c r="F3650" t="str">
        <f t="shared" ref="F3650:F3713" si="287">IF(OR(LEFT(A3650,2)="GJ",LEFT(A3650,2)="GK"),"Victorian",IF(OR(LEFT(A3650,2)="GX",LEFT(A3650,2)="GY"),"Wallumbilla","NA"))</f>
        <v>Victorian</v>
      </c>
      <c r="G3650" t="str">
        <f t="shared" si="284"/>
        <v>Month</v>
      </c>
      <c r="H3650">
        <f t="shared" si="285"/>
        <v>2021</v>
      </c>
      <c r="I3650">
        <f t="shared" si="286"/>
        <v>31</v>
      </c>
      <c r="J3650">
        <f>D3650*PJ_per_contract*I3650</f>
        <v>0</v>
      </c>
    </row>
    <row r="3651" spans="1:10" x14ac:dyDescent="0.2">
      <c r="A3651" t="s">
        <v>41</v>
      </c>
      <c r="B3651" s="3">
        <v>44343</v>
      </c>
      <c r="C3651">
        <v>0</v>
      </c>
      <c r="D3651">
        <v>0</v>
      </c>
      <c r="E3651">
        <f t="shared" ref="E3651:E3714" si="288">YEAR(B3651)</f>
        <v>2021</v>
      </c>
      <c r="F3651" t="str">
        <f t="shared" si="287"/>
        <v>Victorian</v>
      </c>
      <c r="G3651" t="str">
        <f t="shared" ref="G3651:G3714" si="289">IF(LEFT(A3651,2)="GJ","Month",IF(OR(LEFT(A3651,2)="GK",LEFT(A3651,2)="GX"),"Quarter",IF(LEFT(A3651,2)="GY","Strip","NA")))</f>
        <v>Quarter</v>
      </c>
      <c r="H3651">
        <f t="shared" ref="H3651:H3714" si="290">VALUE(MID(A3651,4,4))</f>
        <v>2021</v>
      </c>
      <c r="I3651">
        <f t="shared" ref="I3651:I3714" si="291">IF(G3651="Month",_xlfn.DAYS(EOMONTH(B3651,0),EOMONTH(B3651,-1)),IF(G3651="Quarter",_xlfn.DAYS(EOMONTH(B3651,2),EOMONTH(B3651,-1)),365))</f>
        <v>92</v>
      </c>
      <c r="J3651">
        <f>D3651*PJ_per_contract*I3651</f>
        <v>0</v>
      </c>
    </row>
    <row r="3652" spans="1:10" x14ac:dyDescent="0.2">
      <c r="A3652" t="s">
        <v>42</v>
      </c>
      <c r="B3652" s="3">
        <v>44343</v>
      </c>
      <c r="C3652">
        <v>152</v>
      </c>
      <c r="D3652">
        <v>0</v>
      </c>
      <c r="E3652">
        <f t="shared" si="288"/>
        <v>2021</v>
      </c>
      <c r="F3652" t="str">
        <f t="shared" si="287"/>
        <v>Wallumbilla</v>
      </c>
      <c r="G3652" t="str">
        <f t="shared" si="289"/>
        <v>Quarter</v>
      </c>
      <c r="H3652">
        <f t="shared" si="290"/>
        <v>2021</v>
      </c>
      <c r="I3652">
        <f t="shared" si="291"/>
        <v>92</v>
      </c>
      <c r="J3652">
        <f>D3652*PJ_per_contract*I3652</f>
        <v>0</v>
      </c>
    </row>
    <row r="3653" spans="1:10" x14ac:dyDescent="0.2">
      <c r="A3653" t="s">
        <v>43</v>
      </c>
      <c r="B3653" s="3">
        <v>44343</v>
      </c>
      <c r="C3653">
        <v>0</v>
      </c>
      <c r="D3653">
        <v>0</v>
      </c>
      <c r="E3653">
        <f t="shared" si="288"/>
        <v>2021</v>
      </c>
      <c r="F3653" t="str">
        <f t="shared" si="287"/>
        <v>Victorian</v>
      </c>
      <c r="G3653" t="str">
        <f t="shared" si="289"/>
        <v>Quarter</v>
      </c>
      <c r="H3653">
        <f t="shared" si="290"/>
        <v>2021</v>
      </c>
      <c r="I3653">
        <f t="shared" si="291"/>
        <v>92</v>
      </c>
      <c r="J3653">
        <f>D3653*PJ_per_contract*I3653</f>
        <v>0</v>
      </c>
    </row>
    <row r="3654" spans="1:10" x14ac:dyDescent="0.2">
      <c r="A3654" t="s">
        <v>44</v>
      </c>
      <c r="B3654" s="3">
        <v>44343</v>
      </c>
      <c r="C3654">
        <v>90</v>
      </c>
      <c r="D3654">
        <v>0</v>
      </c>
      <c r="E3654">
        <f t="shared" si="288"/>
        <v>2021</v>
      </c>
      <c r="F3654" t="str">
        <f t="shared" si="287"/>
        <v>Wallumbilla</v>
      </c>
      <c r="G3654" t="str">
        <f t="shared" si="289"/>
        <v>Quarter</v>
      </c>
      <c r="H3654">
        <f t="shared" si="290"/>
        <v>2021</v>
      </c>
      <c r="I3654">
        <f t="shared" si="291"/>
        <v>92</v>
      </c>
      <c r="J3654">
        <f>D3654*PJ_per_contract*I3654</f>
        <v>0</v>
      </c>
    </row>
    <row r="3655" spans="1:10" x14ac:dyDescent="0.2">
      <c r="A3655" t="s">
        <v>45</v>
      </c>
      <c r="B3655" s="3">
        <v>44343</v>
      </c>
      <c r="C3655">
        <v>0</v>
      </c>
      <c r="D3655">
        <v>0</v>
      </c>
      <c r="E3655">
        <f t="shared" si="288"/>
        <v>2021</v>
      </c>
      <c r="F3655" t="str">
        <f t="shared" si="287"/>
        <v>Wallumbilla</v>
      </c>
      <c r="G3655" t="str">
        <f t="shared" si="289"/>
        <v>Strip</v>
      </c>
      <c r="H3655">
        <f t="shared" si="290"/>
        <v>2022</v>
      </c>
      <c r="I3655">
        <f t="shared" si="291"/>
        <v>365</v>
      </c>
      <c r="J3655">
        <f>D3655*PJ_per_contract*I3655</f>
        <v>0</v>
      </c>
    </row>
    <row r="3656" spans="1:10" x14ac:dyDescent="0.2">
      <c r="A3656" t="s">
        <v>46</v>
      </c>
      <c r="B3656" s="3">
        <v>44343</v>
      </c>
      <c r="C3656">
        <v>0</v>
      </c>
      <c r="D3656">
        <v>0</v>
      </c>
      <c r="E3656">
        <f t="shared" si="288"/>
        <v>2021</v>
      </c>
      <c r="F3656" t="str">
        <f t="shared" si="287"/>
        <v>Victorian</v>
      </c>
      <c r="G3656" t="str">
        <f t="shared" si="289"/>
        <v>Quarter</v>
      </c>
      <c r="H3656">
        <f t="shared" si="290"/>
        <v>2022</v>
      </c>
      <c r="I3656">
        <f t="shared" si="291"/>
        <v>92</v>
      </c>
      <c r="J3656">
        <f>D3656*PJ_per_contract*I3656</f>
        <v>0</v>
      </c>
    </row>
    <row r="3657" spans="1:10" x14ac:dyDescent="0.2">
      <c r="A3657" t="s">
        <v>47</v>
      </c>
      <c r="B3657" s="3">
        <v>44343</v>
      </c>
      <c r="C3657">
        <v>10</v>
      </c>
      <c r="D3657">
        <v>0</v>
      </c>
      <c r="E3657">
        <f t="shared" si="288"/>
        <v>2021</v>
      </c>
      <c r="F3657" t="str">
        <f t="shared" si="287"/>
        <v>Wallumbilla</v>
      </c>
      <c r="G3657" t="str">
        <f t="shared" si="289"/>
        <v>Quarter</v>
      </c>
      <c r="H3657">
        <f t="shared" si="290"/>
        <v>2022</v>
      </c>
      <c r="I3657">
        <f t="shared" si="291"/>
        <v>92</v>
      </c>
      <c r="J3657">
        <f>D3657*PJ_per_contract*I3657</f>
        <v>0</v>
      </c>
    </row>
    <row r="3658" spans="1:10" x14ac:dyDescent="0.2">
      <c r="A3658" t="s">
        <v>48</v>
      </c>
      <c r="B3658" s="3">
        <v>44343</v>
      </c>
      <c r="C3658">
        <v>0</v>
      </c>
      <c r="D3658">
        <v>0</v>
      </c>
      <c r="E3658">
        <f t="shared" si="288"/>
        <v>2021</v>
      </c>
      <c r="F3658" t="str">
        <f t="shared" si="287"/>
        <v>Victorian</v>
      </c>
      <c r="G3658" t="str">
        <f t="shared" si="289"/>
        <v>Quarter</v>
      </c>
      <c r="H3658">
        <f t="shared" si="290"/>
        <v>2022</v>
      </c>
      <c r="I3658">
        <f t="shared" si="291"/>
        <v>92</v>
      </c>
      <c r="J3658">
        <f>D3658*PJ_per_contract*I3658</f>
        <v>0</v>
      </c>
    </row>
    <row r="3659" spans="1:10" x14ac:dyDescent="0.2">
      <c r="A3659" t="s">
        <v>49</v>
      </c>
      <c r="B3659" s="3">
        <v>44343</v>
      </c>
      <c r="C3659">
        <v>25</v>
      </c>
      <c r="D3659">
        <v>0</v>
      </c>
      <c r="E3659">
        <f t="shared" si="288"/>
        <v>2021</v>
      </c>
      <c r="F3659" t="str">
        <f t="shared" si="287"/>
        <v>Wallumbilla</v>
      </c>
      <c r="G3659" t="str">
        <f t="shared" si="289"/>
        <v>Quarter</v>
      </c>
      <c r="H3659">
        <f t="shared" si="290"/>
        <v>2022</v>
      </c>
      <c r="I3659">
        <f t="shared" si="291"/>
        <v>92</v>
      </c>
      <c r="J3659">
        <f>D3659*PJ_per_contract*I3659</f>
        <v>0</v>
      </c>
    </row>
    <row r="3660" spans="1:10" x14ac:dyDescent="0.2">
      <c r="A3660" t="s">
        <v>54</v>
      </c>
      <c r="B3660" s="3">
        <v>44343</v>
      </c>
      <c r="C3660">
        <v>0</v>
      </c>
      <c r="D3660">
        <v>0</v>
      </c>
      <c r="E3660">
        <f t="shared" si="288"/>
        <v>2021</v>
      </c>
      <c r="F3660" t="str">
        <f t="shared" si="287"/>
        <v>Victorian</v>
      </c>
      <c r="G3660" t="str">
        <f t="shared" si="289"/>
        <v>Quarter</v>
      </c>
      <c r="H3660">
        <f t="shared" si="290"/>
        <v>2023</v>
      </c>
      <c r="I3660">
        <f t="shared" si="291"/>
        <v>92</v>
      </c>
      <c r="J3660">
        <f>D3660*PJ_per_contract*I3660</f>
        <v>0</v>
      </c>
    </row>
    <row r="3661" spans="1:10" x14ac:dyDescent="0.2">
      <c r="A3661" t="s">
        <v>68</v>
      </c>
      <c r="B3661" s="3">
        <v>44343</v>
      </c>
      <c r="C3661">
        <v>0</v>
      </c>
      <c r="D3661">
        <v>0</v>
      </c>
      <c r="E3661">
        <f t="shared" si="288"/>
        <v>2021</v>
      </c>
      <c r="F3661" t="str">
        <f t="shared" si="287"/>
        <v>Victorian</v>
      </c>
      <c r="G3661" t="str">
        <f t="shared" si="289"/>
        <v>Quarter</v>
      </c>
      <c r="H3661">
        <f t="shared" si="290"/>
        <v>2025</v>
      </c>
      <c r="I3661">
        <f t="shared" si="291"/>
        <v>92</v>
      </c>
      <c r="J3661">
        <f>D3661*PJ_per_contract*I3661</f>
        <v>0</v>
      </c>
    </row>
    <row r="3662" spans="1:10" x14ac:dyDescent="0.2">
      <c r="A3662" t="s">
        <v>50</v>
      </c>
      <c r="B3662" s="3">
        <v>44343</v>
      </c>
      <c r="C3662">
        <v>0</v>
      </c>
      <c r="D3662">
        <v>0</v>
      </c>
      <c r="E3662">
        <f t="shared" si="288"/>
        <v>2021</v>
      </c>
      <c r="F3662" t="str">
        <f t="shared" si="287"/>
        <v>Victorian</v>
      </c>
      <c r="G3662" t="str">
        <f t="shared" si="289"/>
        <v>Quarter</v>
      </c>
      <c r="H3662">
        <f t="shared" si="290"/>
        <v>2024</v>
      </c>
      <c r="I3662">
        <f t="shared" si="291"/>
        <v>92</v>
      </c>
      <c r="J3662">
        <f>D3662*PJ_per_contract*I3662</f>
        <v>0</v>
      </c>
    </row>
    <row r="3663" spans="1:10" x14ac:dyDescent="0.2">
      <c r="A3663" t="s">
        <v>57</v>
      </c>
      <c r="B3663" s="3">
        <v>44343</v>
      </c>
      <c r="C3663">
        <v>0</v>
      </c>
      <c r="D3663">
        <v>0</v>
      </c>
      <c r="E3663">
        <f t="shared" si="288"/>
        <v>2021</v>
      </c>
      <c r="F3663" t="str">
        <f t="shared" si="287"/>
        <v>Victorian</v>
      </c>
      <c r="G3663" t="str">
        <f t="shared" si="289"/>
        <v>Quarter</v>
      </c>
      <c r="H3663">
        <f t="shared" si="290"/>
        <v>2024</v>
      </c>
      <c r="I3663">
        <f t="shared" si="291"/>
        <v>92</v>
      </c>
      <c r="J3663">
        <f>D3663*PJ_per_contract*I3663</f>
        <v>0</v>
      </c>
    </row>
    <row r="3664" spans="1:10" x14ac:dyDescent="0.2">
      <c r="A3664" t="s">
        <v>69</v>
      </c>
      <c r="B3664" s="3">
        <v>44343</v>
      </c>
      <c r="C3664">
        <v>0</v>
      </c>
      <c r="D3664">
        <v>0</v>
      </c>
      <c r="E3664">
        <f t="shared" si="288"/>
        <v>2021</v>
      </c>
      <c r="F3664" t="str">
        <f t="shared" si="287"/>
        <v>Victorian</v>
      </c>
      <c r="G3664" t="str">
        <f t="shared" si="289"/>
        <v>Quarter</v>
      </c>
      <c r="H3664">
        <f t="shared" si="290"/>
        <v>2025</v>
      </c>
      <c r="I3664">
        <f t="shared" si="291"/>
        <v>92</v>
      </c>
      <c r="J3664">
        <f>D3664*PJ_per_contract*I3664</f>
        <v>0</v>
      </c>
    </row>
    <row r="3665" spans="1:10" x14ac:dyDescent="0.2">
      <c r="A3665" t="s">
        <v>58</v>
      </c>
      <c r="B3665" s="3">
        <v>44343</v>
      </c>
      <c r="C3665">
        <v>0</v>
      </c>
      <c r="D3665">
        <v>0</v>
      </c>
      <c r="E3665">
        <f t="shared" si="288"/>
        <v>2021</v>
      </c>
      <c r="F3665" t="str">
        <f t="shared" si="287"/>
        <v>Victorian</v>
      </c>
      <c r="G3665" t="str">
        <f t="shared" si="289"/>
        <v>Quarter</v>
      </c>
      <c r="H3665">
        <f t="shared" si="290"/>
        <v>2024</v>
      </c>
      <c r="I3665">
        <f t="shared" si="291"/>
        <v>92</v>
      </c>
      <c r="J3665">
        <f>D3665*PJ_per_contract*I3665</f>
        <v>0</v>
      </c>
    </row>
    <row r="3666" spans="1:10" x14ac:dyDescent="0.2">
      <c r="A3666" t="s">
        <v>55</v>
      </c>
      <c r="B3666" s="3">
        <v>44343</v>
      </c>
      <c r="C3666">
        <v>0</v>
      </c>
      <c r="D3666">
        <v>0</v>
      </c>
      <c r="E3666">
        <f t="shared" si="288"/>
        <v>2021</v>
      </c>
      <c r="F3666" t="str">
        <f t="shared" si="287"/>
        <v>Victorian</v>
      </c>
      <c r="G3666" t="str">
        <f t="shared" si="289"/>
        <v>Quarter</v>
      </c>
      <c r="H3666">
        <f t="shared" si="290"/>
        <v>2024</v>
      </c>
      <c r="I3666">
        <f t="shared" si="291"/>
        <v>92</v>
      </c>
      <c r="J3666">
        <f>D3666*PJ_per_contract*I3666</f>
        <v>0</v>
      </c>
    </row>
    <row r="3667" spans="1:10" x14ac:dyDescent="0.2">
      <c r="A3667" t="s">
        <v>56</v>
      </c>
      <c r="B3667" s="3">
        <v>44343</v>
      </c>
      <c r="C3667">
        <v>0</v>
      </c>
      <c r="D3667">
        <v>0</v>
      </c>
      <c r="E3667">
        <f t="shared" si="288"/>
        <v>2021</v>
      </c>
      <c r="F3667" t="str">
        <f t="shared" si="287"/>
        <v>Victorian</v>
      </c>
      <c r="G3667" t="str">
        <f t="shared" si="289"/>
        <v>Quarter</v>
      </c>
      <c r="H3667">
        <f t="shared" si="290"/>
        <v>2023</v>
      </c>
      <c r="I3667">
        <f t="shared" si="291"/>
        <v>92</v>
      </c>
      <c r="J3667">
        <f>D3667*PJ_per_contract*I3667</f>
        <v>0</v>
      </c>
    </row>
    <row r="3668" spans="1:10" x14ac:dyDescent="0.2">
      <c r="A3668" t="s">
        <v>52</v>
      </c>
      <c r="B3668" s="3">
        <v>44343</v>
      </c>
      <c r="C3668">
        <v>0</v>
      </c>
      <c r="D3668">
        <v>0</v>
      </c>
      <c r="E3668">
        <f t="shared" si="288"/>
        <v>2021</v>
      </c>
      <c r="F3668" t="str">
        <f t="shared" si="287"/>
        <v>Victorian</v>
      </c>
      <c r="G3668" t="str">
        <f t="shared" si="289"/>
        <v>Quarter</v>
      </c>
      <c r="H3668">
        <f t="shared" si="290"/>
        <v>2022</v>
      </c>
      <c r="I3668">
        <f t="shared" si="291"/>
        <v>92</v>
      </c>
      <c r="J3668">
        <f>D3668*PJ_per_contract*I3668</f>
        <v>0</v>
      </c>
    </row>
    <row r="3669" spans="1:10" x14ac:dyDescent="0.2">
      <c r="A3669" t="s">
        <v>51</v>
      </c>
      <c r="B3669" s="3">
        <v>44343</v>
      </c>
      <c r="C3669">
        <v>0</v>
      </c>
      <c r="D3669">
        <v>0</v>
      </c>
      <c r="E3669">
        <f t="shared" si="288"/>
        <v>2021</v>
      </c>
      <c r="F3669" t="str">
        <f t="shared" si="287"/>
        <v>Victorian</v>
      </c>
      <c r="G3669" t="str">
        <f t="shared" si="289"/>
        <v>Quarter</v>
      </c>
      <c r="H3669">
        <f t="shared" si="290"/>
        <v>2022</v>
      </c>
      <c r="I3669">
        <f t="shared" si="291"/>
        <v>92</v>
      </c>
      <c r="J3669">
        <f>D3669*PJ_per_contract*I3669</f>
        <v>0</v>
      </c>
    </row>
    <row r="3670" spans="1:10" x14ac:dyDescent="0.2">
      <c r="A3670" t="s">
        <v>59</v>
      </c>
      <c r="B3670" s="3">
        <v>44343</v>
      </c>
      <c r="C3670">
        <v>0</v>
      </c>
      <c r="D3670">
        <v>0</v>
      </c>
      <c r="E3670">
        <f t="shared" si="288"/>
        <v>2021</v>
      </c>
      <c r="F3670" t="str">
        <f t="shared" si="287"/>
        <v>Victorian</v>
      </c>
      <c r="G3670" t="str">
        <f t="shared" si="289"/>
        <v>Quarter</v>
      </c>
      <c r="H3670">
        <f t="shared" si="290"/>
        <v>2023</v>
      </c>
      <c r="I3670">
        <f t="shared" si="291"/>
        <v>92</v>
      </c>
      <c r="J3670">
        <f>D3670*PJ_per_contract*I3670</f>
        <v>0</v>
      </c>
    </row>
    <row r="3671" spans="1:10" x14ac:dyDescent="0.2">
      <c r="A3671" t="s">
        <v>53</v>
      </c>
      <c r="B3671" s="3">
        <v>44343</v>
      </c>
      <c r="C3671">
        <v>0</v>
      </c>
      <c r="D3671">
        <v>0</v>
      </c>
      <c r="E3671">
        <f t="shared" si="288"/>
        <v>2021</v>
      </c>
      <c r="F3671" t="str">
        <f t="shared" si="287"/>
        <v>Victorian</v>
      </c>
      <c r="G3671" t="str">
        <f t="shared" si="289"/>
        <v>Quarter</v>
      </c>
      <c r="H3671">
        <f t="shared" si="290"/>
        <v>2023</v>
      </c>
      <c r="I3671">
        <f t="shared" si="291"/>
        <v>92</v>
      </c>
      <c r="J3671">
        <f>D3671*PJ_per_contract*I3671</f>
        <v>0</v>
      </c>
    </row>
    <row r="3672" spans="1:10" x14ac:dyDescent="0.2">
      <c r="A3672" t="s">
        <v>60</v>
      </c>
      <c r="B3672" s="3">
        <v>44343</v>
      </c>
      <c r="C3672">
        <v>0</v>
      </c>
      <c r="D3672">
        <v>0</v>
      </c>
      <c r="E3672">
        <f t="shared" si="288"/>
        <v>2021</v>
      </c>
      <c r="F3672" t="str">
        <f t="shared" si="287"/>
        <v>Wallumbilla</v>
      </c>
      <c r="G3672" t="str">
        <f t="shared" si="289"/>
        <v>Strip</v>
      </c>
      <c r="H3672">
        <f t="shared" si="290"/>
        <v>2023</v>
      </c>
      <c r="I3672">
        <f t="shared" si="291"/>
        <v>365</v>
      </c>
      <c r="J3672">
        <f>D3672*PJ_per_contract*I3672</f>
        <v>0</v>
      </c>
    </row>
    <row r="3673" spans="1:10" x14ac:dyDescent="0.2">
      <c r="A3673" t="s">
        <v>61</v>
      </c>
      <c r="B3673" s="3">
        <v>44343</v>
      </c>
      <c r="C3673">
        <v>45</v>
      </c>
      <c r="D3673">
        <v>0</v>
      </c>
      <c r="E3673">
        <f t="shared" si="288"/>
        <v>2021</v>
      </c>
      <c r="F3673" t="str">
        <f t="shared" si="287"/>
        <v>Wallumbilla</v>
      </c>
      <c r="G3673" t="str">
        <f t="shared" si="289"/>
        <v>Quarter</v>
      </c>
      <c r="H3673">
        <f t="shared" si="290"/>
        <v>2022</v>
      </c>
      <c r="I3673">
        <f t="shared" si="291"/>
        <v>92</v>
      </c>
      <c r="J3673">
        <f>D3673*PJ_per_contract*I3673</f>
        <v>0</v>
      </c>
    </row>
    <row r="3674" spans="1:10" x14ac:dyDescent="0.2">
      <c r="A3674" t="s">
        <v>62</v>
      </c>
      <c r="B3674" s="3">
        <v>44343</v>
      </c>
      <c r="C3674">
        <v>10</v>
      </c>
      <c r="D3674">
        <v>0</v>
      </c>
      <c r="E3674">
        <f t="shared" si="288"/>
        <v>2021</v>
      </c>
      <c r="F3674" t="str">
        <f t="shared" si="287"/>
        <v>Wallumbilla</v>
      </c>
      <c r="G3674" t="str">
        <f t="shared" si="289"/>
        <v>Quarter</v>
      </c>
      <c r="H3674">
        <f t="shared" si="290"/>
        <v>2022</v>
      </c>
      <c r="I3674">
        <f t="shared" si="291"/>
        <v>92</v>
      </c>
      <c r="J3674">
        <f>D3674*PJ_per_contract*I3674</f>
        <v>0</v>
      </c>
    </row>
    <row r="3675" spans="1:10" x14ac:dyDescent="0.2">
      <c r="A3675" t="s">
        <v>70</v>
      </c>
      <c r="B3675" s="3">
        <v>44343</v>
      </c>
      <c r="C3675">
        <v>0</v>
      </c>
      <c r="D3675">
        <v>0</v>
      </c>
      <c r="E3675">
        <f t="shared" si="288"/>
        <v>2021</v>
      </c>
      <c r="F3675" t="str">
        <f t="shared" si="287"/>
        <v>Wallumbilla</v>
      </c>
      <c r="G3675" t="str">
        <f t="shared" si="289"/>
        <v>Strip</v>
      </c>
      <c r="H3675">
        <f t="shared" si="290"/>
        <v>2023</v>
      </c>
      <c r="I3675">
        <f t="shared" si="291"/>
        <v>365</v>
      </c>
      <c r="J3675">
        <f>D3675*PJ_per_contract*I3675</f>
        <v>0</v>
      </c>
    </row>
    <row r="3676" spans="1:10" x14ac:dyDescent="0.2">
      <c r="A3676" t="s">
        <v>63</v>
      </c>
      <c r="B3676" s="3">
        <v>44343</v>
      </c>
      <c r="C3676">
        <v>0</v>
      </c>
      <c r="D3676">
        <v>0</v>
      </c>
      <c r="E3676">
        <f t="shared" si="288"/>
        <v>2021</v>
      </c>
      <c r="F3676" t="str">
        <f t="shared" si="287"/>
        <v>Wallumbilla</v>
      </c>
      <c r="G3676" t="str">
        <f t="shared" si="289"/>
        <v>Quarter</v>
      </c>
      <c r="H3676">
        <f t="shared" si="290"/>
        <v>2023</v>
      </c>
      <c r="I3676">
        <f t="shared" si="291"/>
        <v>92</v>
      </c>
      <c r="J3676">
        <f>D3676*PJ_per_contract*I3676</f>
        <v>0</v>
      </c>
    </row>
    <row r="3677" spans="1:10" x14ac:dyDescent="0.2">
      <c r="A3677" t="s">
        <v>64</v>
      </c>
      <c r="B3677" s="3">
        <v>44343</v>
      </c>
      <c r="C3677">
        <v>0</v>
      </c>
      <c r="D3677">
        <v>0</v>
      </c>
      <c r="E3677">
        <f t="shared" si="288"/>
        <v>2021</v>
      </c>
      <c r="F3677" t="str">
        <f t="shared" si="287"/>
        <v>Wallumbilla</v>
      </c>
      <c r="G3677" t="str">
        <f t="shared" si="289"/>
        <v>Quarter</v>
      </c>
      <c r="H3677">
        <f t="shared" si="290"/>
        <v>2023</v>
      </c>
      <c r="I3677">
        <f t="shared" si="291"/>
        <v>92</v>
      </c>
      <c r="J3677">
        <f>D3677*PJ_per_contract*I3677</f>
        <v>0</v>
      </c>
    </row>
    <row r="3678" spans="1:10" x14ac:dyDescent="0.2">
      <c r="A3678" t="s">
        <v>71</v>
      </c>
      <c r="B3678" s="3">
        <v>44343</v>
      </c>
      <c r="C3678">
        <v>0</v>
      </c>
      <c r="D3678">
        <v>0</v>
      </c>
      <c r="E3678">
        <f t="shared" si="288"/>
        <v>2021</v>
      </c>
      <c r="F3678" t="str">
        <f t="shared" si="287"/>
        <v>Wallumbilla</v>
      </c>
      <c r="G3678" t="str">
        <f t="shared" si="289"/>
        <v>Quarter</v>
      </c>
      <c r="H3678">
        <f t="shared" si="290"/>
        <v>2023</v>
      </c>
      <c r="I3678">
        <f t="shared" si="291"/>
        <v>92</v>
      </c>
      <c r="J3678">
        <f>D3678*PJ_per_contract*I3678</f>
        <v>0</v>
      </c>
    </row>
    <row r="3679" spans="1:10" x14ac:dyDescent="0.2">
      <c r="A3679" t="s">
        <v>72</v>
      </c>
      <c r="B3679" s="3">
        <v>44343</v>
      </c>
      <c r="C3679">
        <v>0</v>
      </c>
      <c r="D3679">
        <v>0</v>
      </c>
      <c r="E3679">
        <f t="shared" si="288"/>
        <v>2021</v>
      </c>
      <c r="F3679" t="str">
        <f t="shared" si="287"/>
        <v>Wallumbilla</v>
      </c>
      <c r="G3679" t="str">
        <f t="shared" si="289"/>
        <v>Quarter</v>
      </c>
      <c r="H3679">
        <f t="shared" si="290"/>
        <v>2023</v>
      </c>
      <c r="I3679">
        <f t="shared" si="291"/>
        <v>92</v>
      </c>
      <c r="J3679">
        <f>D3679*PJ_per_contract*I3679</f>
        <v>0</v>
      </c>
    </row>
    <row r="3680" spans="1:10" x14ac:dyDescent="0.2">
      <c r="A3680" t="s">
        <v>36</v>
      </c>
      <c r="B3680" s="3">
        <v>44344</v>
      </c>
      <c r="C3680">
        <v>0</v>
      </c>
      <c r="D3680">
        <v>0</v>
      </c>
      <c r="E3680">
        <f t="shared" si="288"/>
        <v>2021</v>
      </c>
      <c r="F3680" t="str">
        <f t="shared" si="287"/>
        <v>Victorian</v>
      </c>
      <c r="G3680" t="str">
        <f t="shared" si="289"/>
        <v>Month</v>
      </c>
      <c r="H3680">
        <f t="shared" si="290"/>
        <v>2021</v>
      </c>
      <c r="I3680">
        <f t="shared" si="291"/>
        <v>31</v>
      </c>
      <c r="J3680">
        <f>D3680*PJ_per_contract*I3680</f>
        <v>0</v>
      </c>
    </row>
    <row r="3681" spans="1:10" x14ac:dyDescent="0.2">
      <c r="A3681" t="s">
        <v>37</v>
      </c>
      <c r="B3681" s="3">
        <v>44344</v>
      </c>
      <c r="C3681">
        <v>0</v>
      </c>
      <c r="D3681">
        <v>0</v>
      </c>
      <c r="E3681">
        <f t="shared" si="288"/>
        <v>2021</v>
      </c>
      <c r="F3681" t="str">
        <f t="shared" si="287"/>
        <v>Victorian</v>
      </c>
      <c r="G3681" t="str">
        <f t="shared" si="289"/>
        <v>Month</v>
      </c>
      <c r="H3681">
        <f t="shared" si="290"/>
        <v>2021</v>
      </c>
      <c r="I3681">
        <f t="shared" si="291"/>
        <v>31</v>
      </c>
      <c r="J3681">
        <f>D3681*PJ_per_contract*I3681</f>
        <v>0</v>
      </c>
    </row>
    <row r="3682" spans="1:10" x14ac:dyDescent="0.2">
      <c r="A3682" t="s">
        <v>38</v>
      </c>
      <c r="B3682" s="3">
        <v>44344</v>
      </c>
      <c r="C3682">
        <v>0</v>
      </c>
      <c r="D3682">
        <v>0</v>
      </c>
      <c r="E3682">
        <f t="shared" si="288"/>
        <v>2021</v>
      </c>
      <c r="F3682" t="str">
        <f t="shared" si="287"/>
        <v>Victorian</v>
      </c>
      <c r="G3682" t="str">
        <f t="shared" si="289"/>
        <v>Quarter</v>
      </c>
      <c r="H3682">
        <f t="shared" si="290"/>
        <v>2021</v>
      </c>
      <c r="I3682">
        <f t="shared" si="291"/>
        <v>92</v>
      </c>
      <c r="J3682">
        <f>D3682*PJ_per_contract*I3682</f>
        <v>0</v>
      </c>
    </row>
    <row r="3683" spans="1:10" x14ac:dyDescent="0.2">
      <c r="A3683" t="s">
        <v>39</v>
      </c>
      <c r="B3683" s="3">
        <v>44344</v>
      </c>
      <c r="C3683">
        <v>127</v>
      </c>
      <c r="D3683">
        <v>0</v>
      </c>
      <c r="E3683">
        <f t="shared" si="288"/>
        <v>2021</v>
      </c>
      <c r="F3683" t="str">
        <f t="shared" si="287"/>
        <v>Wallumbilla</v>
      </c>
      <c r="G3683" t="str">
        <f t="shared" si="289"/>
        <v>Quarter</v>
      </c>
      <c r="H3683">
        <f t="shared" si="290"/>
        <v>2021</v>
      </c>
      <c r="I3683">
        <f t="shared" si="291"/>
        <v>92</v>
      </c>
      <c r="J3683">
        <f>D3683*PJ_per_contract*I3683</f>
        <v>0</v>
      </c>
    </row>
    <row r="3684" spans="1:10" x14ac:dyDescent="0.2">
      <c r="A3684" t="s">
        <v>65</v>
      </c>
      <c r="B3684" s="3">
        <v>44344</v>
      </c>
      <c r="C3684">
        <v>0</v>
      </c>
      <c r="D3684">
        <v>0</v>
      </c>
      <c r="E3684">
        <f t="shared" si="288"/>
        <v>2021</v>
      </c>
      <c r="F3684" t="str">
        <f t="shared" si="287"/>
        <v>Victorian</v>
      </c>
      <c r="G3684" t="str">
        <f t="shared" si="289"/>
        <v>Month</v>
      </c>
      <c r="H3684">
        <f t="shared" si="290"/>
        <v>2021</v>
      </c>
      <c r="I3684">
        <f t="shared" si="291"/>
        <v>31</v>
      </c>
      <c r="J3684">
        <f>D3684*PJ_per_contract*I3684</f>
        <v>0</v>
      </c>
    </row>
    <row r="3685" spans="1:10" x14ac:dyDescent="0.2">
      <c r="A3685" t="s">
        <v>66</v>
      </c>
      <c r="B3685" s="3">
        <v>44344</v>
      </c>
      <c r="C3685">
        <v>0</v>
      </c>
      <c r="D3685">
        <v>0</v>
      </c>
      <c r="E3685">
        <f t="shared" si="288"/>
        <v>2021</v>
      </c>
      <c r="F3685" t="str">
        <f t="shared" si="287"/>
        <v>Victorian</v>
      </c>
      <c r="G3685" t="str">
        <f t="shared" si="289"/>
        <v>Month</v>
      </c>
      <c r="H3685">
        <f t="shared" si="290"/>
        <v>2021</v>
      </c>
      <c r="I3685">
        <f t="shared" si="291"/>
        <v>31</v>
      </c>
      <c r="J3685">
        <f>D3685*PJ_per_contract*I3685</f>
        <v>0</v>
      </c>
    </row>
    <row r="3686" spans="1:10" x14ac:dyDescent="0.2">
      <c r="A3686" t="s">
        <v>40</v>
      </c>
      <c r="B3686" s="3">
        <v>44344</v>
      </c>
      <c r="C3686">
        <v>0</v>
      </c>
      <c r="D3686">
        <v>0</v>
      </c>
      <c r="E3686">
        <f t="shared" si="288"/>
        <v>2021</v>
      </c>
      <c r="F3686" t="str">
        <f t="shared" si="287"/>
        <v>Wallumbilla</v>
      </c>
      <c r="G3686" t="str">
        <f t="shared" si="289"/>
        <v>Strip</v>
      </c>
      <c r="H3686">
        <f t="shared" si="290"/>
        <v>2022</v>
      </c>
      <c r="I3686">
        <f t="shared" si="291"/>
        <v>365</v>
      </c>
      <c r="J3686">
        <f>D3686*PJ_per_contract*I3686</f>
        <v>0</v>
      </c>
    </row>
    <row r="3687" spans="1:10" x14ac:dyDescent="0.2">
      <c r="A3687" t="s">
        <v>67</v>
      </c>
      <c r="B3687" s="3">
        <v>44344</v>
      </c>
      <c r="C3687">
        <v>0</v>
      </c>
      <c r="D3687">
        <v>0</v>
      </c>
      <c r="E3687">
        <f t="shared" si="288"/>
        <v>2021</v>
      </c>
      <c r="F3687" t="str">
        <f t="shared" si="287"/>
        <v>Victorian</v>
      </c>
      <c r="G3687" t="str">
        <f t="shared" si="289"/>
        <v>Month</v>
      </c>
      <c r="H3687">
        <f t="shared" si="290"/>
        <v>2021</v>
      </c>
      <c r="I3687">
        <f t="shared" si="291"/>
        <v>31</v>
      </c>
      <c r="J3687">
        <f>D3687*PJ_per_contract*I3687</f>
        <v>0</v>
      </c>
    </row>
    <row r="3688" spans="1:10" x14ac:dyDescent="0.2">
      <c r="A3688" t="s">
        <v>41</v>
      </c>
      <c r="B3688" s="3">
        <v>44344</v>
      </c>
      <c r="C3688">
        <v>0</v>
      </c>
      <c r="D3688">
        <v>0</v>
      </c>
      <c r="E3688">
        <f t="shared" si="288"/>
        <v>2021</v>
      </c>
      <c r="F3688" t="str">
        <f t="shared" si="287"/>
        <v>Victorian</v>
      </c>
      <c r="G3688" t="str">
        <f t="shared" si="289"/>
        <v>Quarter</v>
      </c>
      <c r="H3688">
        <f t="shared" si="290"/>
        <v>2021</v>
      </c>
      <c r="I3688">
        <f t="shared" si="291"/>
        <v>92</v>
      </c>
      <c r="J3688">
        <f>D3688*PJ_per_contract*I3688</f>
        <v>0</v>
      </c>
    </row>
    <row r="3689" spans="1:10" x14ac:dyDescent="0.2">
      <c r="A3689" t="s">
        <v>42</v>
      </c>
      <c r="B3689" s="3">
        <v>44344</v>
      </c>
      <c r="C3689">
        <v>152</v>
      </c>
      <c r="D3689">
        <v>0</v>
      </c>
      <c r="E3689">
        <f t="shared" si="288"/>
        <v>2021</v>
      </c>
      <c r="F3689" t="str">
        <f t="shared" si="287"/>
        <v>Wallumbilla</v>
      </c>
      <c r="G3689" t="str">
        <f t="shared" si="289"/>
        <v>Quarter</v>
      </c>
      <c r="H3689">
        <f t="shared" si="290"/>
        <v>2021</v>
      </c>
      <c r="I3689">
        <f t="shared" si="291"/>
        <v>92</v>
      </c>
      <c r="J3689">
        <f>D3689*PJ_per_contract*I3689</f>
        <v>0</v>
      </c>
    </row>
    <row r="3690" spans="1:10" x14ac:dyDescent="0.2">
      <c r="A3690" t="s">
        <v>43</v>
      </c>
      <c r="B3690" s="3">
        <v>44344</v>
      </c>
      <c r="C3690">
        <v>0</v>
      </c>
      <c r="D3690">
        <v>0</v>
      </c>
      <c r="E3690">
        <f t="shared" si="288"/>
        <v>2021</v>
      </c>
      <c r="F3690" t="str">
        <f t="shared" si="287"/>
        <v>Victorian</v>
      </c>
      <c r="G3690" t="str">
        <f t="shared" si="289"/>
        <v>Quarter</v>
      </c>
      <c r="H3690">
        <f t="shared" si="290"/>
        <v>2021</v>
      </c>
      <c r="I3690">
        <f t="shared" si="291"/>
        <v>92</v>
      </c>
      <c r="J3690">
        <f>D3690*PJ_per_contract*I3690</f>
        <v>0</v>
      </c>
    </row>
    <row r="3691" spans="1:10" x14ac:dyDescent="0.2">
      <c r="A3691" t="s">
        <v>44</v>
      </c>
      <c r="B3691" s="3">
        <v>44344</v>
      </c>
      <c r="C3691">
        <v>90</v>
      </c>
      <c r="D3691">
        <v>0</v>
      </c>
      <c r="E3691">
        <f t="shared" si="288"/>
        <v>2021</v>
      </c>
      <c r="F3691" t="str">
        <f t="shared" si="287"/>
        <v>Wallumbilla</v>
      </c>
      <c r="G3691" t="str">
        <f t="shared" si="289"/>
        <v>Quarter</v>
      </c>
      <c r="H3691">
        <f t="shared" si="290"/>
        <v>2021</v>
      </c>
      <c r="I3691">
        <f t="shared" si="291"/>
        <v>92</v>
      </c>
      <c r="J3691">
        <f>D3691*PJ_per_contract*I3691</f>
        <v>0</v>
      </c>
    </row>
    <row r="3692" spans="1:10" x14ac:dyDescent="0.2">
      <c r="A3692" t="s">
        <v>45</v>
      </c>
      <c r="B3692" s="3">
        <v>44344</v>
      </c>
      <c r="C3692">
        <v>0</v>
      </c>
      <c r="D3692">
        <v>0</v>
      </c>
      <c r="E3692">
        <f t="shared" si="288"/>
        <v>2021</v>
      </c>
      <c r="F3692" t="str">
        <f t="shared" si="287"/>
        <v>Wallumbilla</v>
      </c>
      <c r="G3692" t="str">
        <f t="shared" si="289"/>
        <v>Strip</v>
      </c>
      <c r="H3692">
        <f t="shared" si="290"/>
        <v>2022</v>
      </c>
      <c r="I3692">
        <f t="shared" si="291"/>
        <v>365</v>
      </c>
      <c r="J3692">
        <f>D3692*PJ_per_contract*I3692</f>
        <v>0</v>
      </c>
    </row>
    <row r="3693" spans="1:10" x14ac:dyDescent="0.2">
      <c r="A3693" t="s">
        <v>46</v>
      </c>
      <c r="B3693" s="3">
        <v>44344</v>
      </c>
      <c r="C3693">
        <v>0</v>
      </c>
      <c r="D3693">
        <v>0</v>
      </c>
      <c r="E3693">
        <f t="shared" si="288"/>
        <v>2021</v>
      </c>
      <c r="F3693" t="str">
        <f t="shared" si="287"/>
        <v>Victorian</v>
      </c>
      <c r="G3693" t="str">
        <f t="shared" si="289"/>
        <v>Quarter</v>
      </c>
      <c r="H3693">
        <f t="shared" si="290"/>
        <v>2022</v>
      </c>
      <c r="I3693">
        <f t="shared" si="291"/>
        <v>92</v>
      </c>
      <c r="J3693">
        <f>D3693*PJ_per_contract*I3693</f>
        <v>0</v>
      </c>
    </row>
    <row r="3694" spans="1:10" x14ac:dyDescent="0.2">
      <c r="A3694" t="s">
        <v>47</v>
      </c>
      <c r="B3694" s="3">
        <v>44344</v>
      </c>
      <c r="C3694">
        <v>10</v>
      </c>
      <c r="D3694">
        <v>0</v>
      </c>
      <c r="E3694">
        <f t="shared" si="288"/>
        <v>2021</v>
      </c>
      <c r="F3694" t="str">
        <f t="shared" si="287"/>
        <v>Wallumbilla</v>
      </c>
      <c r="G3694" t="str">
        <f t="shared" si="289"/>
        <v>Quarter</v>
      </c>
      <c r="H3694">
        <f t="shared" si="290"/>
        <v>2022</v>
      </c>
      <c r="I3694">
        <f t="shared" si="291"/>
        <v>92</v>
      </c>
      <c r="J3694">
        <f>D3694*PJ_per_contract*I3694</f>
        <v>0</v>
      </c>
    </row>
    <row r="3695" spans="1:10" x14ac:dyDescent="0.2">
      <c r="A3695" t="s">
        <v>48</v>
      </c>
      <c r="B3695" s="3">
        <v>44344</v>
      </c>
      <c r="C3695">
        <v>0</v>
      </c>
      <c r="D3695">
        <v>0</v>
      </c>
      <c r="E3695">
        <f t="shared" si="288"/>
        <v>2021</v>
      </c>
      <c r="F3695" t="str">
        <f t="shared" si="287"/>
        <v>Victorian</v>
      </c>
      <c r="G3695" t="str">
        <f t="shared" si="289"/>
        <v>Quarter</v>
      </c>
      <c r="H3695">
        <f t="shared" si="290"/>
        <v>2022</v>
      </c>
      <c r="I3695">
        <f t="shared" si="291"/>
        <v>92</v>
      </c>
      <c r="J3695">
        <f>D3695*PJ_per_contract*I3695</f>
        <v>0</v>
      </c>
    </row>
    <row r="3696" spans="1:10" x14ac:dyDescent="0.2">
      <c r="A3696" t="s">
        <v>49</v>
      </c>
      <c r="B3696" s="3">
        <v>44344</v>
      </c>
      <c r="C3696">
        <v>25</v>
      </c>
      <c r="D3696">
        <v>0</v>
      </c>
      <c r="E3696">
        <f t="shared" si="288"/>
        <v>2021</v>
      </c>
      <c r="F3696" t="str">
        <f t="shared" si="287"/>
        <v>Wallumbilla</v>
      </c>
      <c r="G3696" t="str">
        <f t="shared" si="289"/>
        <v>Quarter</v>
      </c>
      <c r="H3696">
        <f t="shared" si="290"/>
        <v>2022</v>
      </c>
      <c r="I3696">
        <f t="shared" si="291"/>
        <v>92</v>
      </c>
      <c r="J3696">
        <f>D3696*PJ_per_contract*I3696</f>
        <v>0</v>
      </c>
    </row>
    <row r="3697" spans="1:10" x14ac:dyDescent="0.2">
      <c r="A3697" t="s">
        <v>50</v>
      </c>
      <c r="B3697" s="3">
        <v>44344</v>
      </c>
      <c r="C3697">
        <v>0</v>
      </c>
      <c r="D3697">
        <v>0</v>
      </c>
      <c r="E3697">
        <f t="shared" si="288"/>
        <v>2021</v>
      </c>
      <c r="F3697" t="str">
        <f t="shared" si="287"/>
        <v>Victorian</v>
      </c>
      <c r="G3697" t="str">
        <f t="shared" si="289"/>
        <v>Quarter</v>
      </c>
      <c r="H3697">
        <f t="shared" si="290"/>
        <v>2024</v>
      </c>
      <c r="I3697">
        <f t="shared" si="291"/>
        <v>92</v>
      </c>
      <c r="J3697">
        <f>D3697*PJ_per_contract*I3697</f>
        <v>0</v>
      </c>
    </row>
    <row r="3698" spans="1:10" x14ac:dyDescent="0.2">
      <c r="A3698" t="s">
        <v>69</v>
      </c>
      <c r="B3698" s="3">
        <v>44344</v>
      </c>
      <c r="C3698">
        <v>0</v>
      </c>
      <c r="D3698">
        <v>0</v>
      </c>
      <c r="E3698">
        <f t="shared" si="288"/>
        <v>2021</v>
      </c>
      <c r="F3698" t="str">
        <f t="shared" si="287"/>
        <v>Victorian</v>
      </c>
      <c r="G3698" t="str">
        <f t="shared" si="289"/>
        <v>Quarter</v>
      </c>
      <c r="H3698">
        <f t="shared" si="290"/>
        <v>2025</v>
      </c>
      <c r="I3698">
        <f t="shared" si="291"/>
        <v>92</v>
      </c>
      <c r="J3698">
        <f>D3698*PJ_per_contract*I3698</f>
        <v>0</v>
      </c>
    </row>
    <row r="3699" spans="1:10" x14ac:dyDescent="0.2">
      <c r="A3699" t="s">
        <v>58</v>
      </c>
      <c r="B3699" s="3">
        <v>44344</v>
      </c>
      <c r="C3699">
        <v>0</v>
      </c>
      <c r="D3699">
        <v>0</v>
      </c>
      <c r="E3699">
        <f t="shared" si="288"/>
        <v>2021</v>
      </c>
      <c r="F3699" t="str">
        <f t="shared" si="287"/>
        <v>Victorian</v>
      </c>
      <c r="G3699" t="str">
        <f t="shared" si="289"/>
        <v>Quarter</v>
      </c>
      <c r="H3699">
        <f t="shared" si="290"/>
        <v>2024</v>
      </c>
      <c r="I3699">
        <f t="shared" si="291"/>
        <v>92</v>
      </c>
      <c r="J3699">
        <f>D3699*PJ_per_contract*I3699</f>
        <v>0</v>
      </c>
    </row>
    <row r="3700" spans="1:10" x14ac:dyDescent="0.2">
      <c r="A3700" t="s">
        <v>56</v>
      </c>
      <c r="B3700" s="3">
        <v>44344</v>
      </c>
      <c r="C3700">
        <v>0</v>
      </c>
      <c r="D3700">
        <v>0</v>
      </c>
      <c r="E3700">
        <f t="shared" si="288"/>
        <v>2021</v>
      </c>
      <c r="F3700" t="str">
        <f t="shared" si="287"/>
        <v>Victorian</v>
      </c>
      <c r="G3700" t="str">
        <f t="shared" si="289"/>
        <v>Quarter</v>
      </c>
      <c r="H3700">
        <f t="shared" si="290"/>
        <v>2023</v>
      </c>
      <c r="I3700">
        <f t="shared" si="291"/>
        <v>92</v>
      </c>
      <c r="J3700">
        <f>D3700*PJ_per_contract*I3700</f>
        <v>0</v>
      </c>
    </row>
    <row r="3701" spans="1:10" x14ac:dyDescent="0.2">
      <c r="A3701" t="s">
        <v>52</v>
      </c>
      <c r="B3701" s="3">
        <v>44344</v>
      </c>
      <c r="C3701">
        <v>0</v>
      </c>
      <c r="D3701">
        <v>0</v>
      </c>
      <c r="E3701">
        <f t="shared" si="288"/>
        <v>2021</v>
      </c>
      <c r="F3701" t="str">
        <f t="shared" si="287"/>
        <v>Victorian</v>
      </c>
      <c r="G3701" t="str">
        <f t="shared" si="289"/>
        <v>Quarter</v>
      </c>
      <c r="H3701">
        <f t="shared" si="290"/>
        <v>2022</v>
      </c>
      <c r="I3701">
        <f t="shared" si="291"/>
        <v>92</v>
      </c>
      <c r="J3701">
        <f>D3701*PJ_per_contract*I3701</f>
        <v>0</v>
      </c>
    </row>
    <row r="3702" spans="1:10" x14ac:dyDescent="0.2">
      <c r="A3702" t="s">
        <v>54</v>
      </c>
      <c r="B3702" s="3">
        <v>44344</v>
      </c>
      <c r="C3702">
        <v>0</v>
      </c>
      <c r="D3702">
        <v>0</v>
      </c>
      <c r="E3702">
        <f t="shared" si="288"/>
        <v>2021</v>
      </c>
      <c r="F3702" t="str">
        <f t="shared" si="287"/>
        <v>Victorian</v>
      </c>
      <c r="G3702" t="str">
        <f t="shared" si="289"/>
        <v>Quarter</v>
      </c>
      <c r="H3702">
        <f t="shared" si="290"/>
        <v>2023</v>
      </c>
      <c r="I3702">
        <f t="shared" si="291"/>
        <v>92</v>
      </c>
      <c r="J3702">
        <f>D3702*PJ_per_contract*I3702</f>
        <v>0</v>
      </c>
    </row>
    <row r="3703" spans="1:10" x14ac:dyDescent="0.2">
      <c r="A3703" t="s">
        <v>51</v>
      </c>
      <c r="B3703" s="3">
        <v>44344</v>
      </c>
      <c r="C3703">
        <v>0</v>
      </c>
      <c r="D3703">
        <v>0</v>
      </c>
      <c r="E3703">
        <f t="shared" si="288"/>
        <v>2021</v>
      </c>
      <c r="F3703" t="str">
        <f t="shared" si="287"/>
        <v>Victorian</v>
      </c>
      <c r="G3703" t="str">
        <f t="shared" si="289"/>
        <v>Quarter</v>
      </c>
      <c r="H3703">
        <f t="shared" si="290"/>
        <v>2022</v>
      </c>
      <c r="I3703">
        <f t="shared" si="291"/>
        <v>92</v>
      </c>
      <c r="J3703">
        <f>D3703*PJ_per_contract*I3703</f>
        <v>0</v>
      </c>
    </row>
    <row r="3704" spans="1:10" x14ac:dyDescent="0.2">
      <c r="A3704" t="s">
        <v>57</v>
      </c>
      <c r="B3704" s="3">
        <v>44344</v>
      </c>
      <c r="C3704">
        <v>0</v>
      </c>
      <c r="D3704">
        <v>0</v>
      </c>
      <c r="E3704">
        <f t="shared" si="288"/>
        <v>2021</v>
      </c>
      <c r="F3704" t="str">
        <f t="shared" si="287"/>
        <v>Victorian</v>
      </c>
      <c r="G3704" t="str">
        <f t="shared" si="289"/>
        <v>Quarter</v>
      </c>
      <c r="H3704">
        <f t="shared" si="290"/>
        <v>2024</v>
      </c>
      <c r="I3704">
        <f t="shared" si="291"/>
        <v>92</v>
      </c>
      <c r="J3704">
        <f>D3704*PJ_per_contract*I3704</f>
        <v>0</v>
      </c>
    </row>
    <row r="3705" spans="1:10" x14ac:dyDescent="0.2">
      <c r="A3705" t="s">
        <v>55</v>
      </c>
      <c r="B3705" s="3">
        <v>44344</v>
      </c>
      <c r="C3705">
        <v>0</v>
      </c>
      <c r="D3705">
        <v>0</v>
      </c>
      <c r="E3705">
        <f t="shared" si="288"/>
        <v>2021</v>
      </c>
      <c r="F3705" t="str">
        <f t="shared" si="287"/>
        <v>Victorian</v>
      </c>
      <c r="G3705" t="str">
        <f t="shared" si="289"/>
        <v>Quarter</v>
      </c>
      <c r="H3705">
        <f t="shared" si="290"/>
        <v>2024</v>
      </c>
      <c r="I3705">
        <f t="shared" si="291"/>
        <v>92</v>
      </c>
      <c r="J3705">
        <f>D3705*PJ_per_contract*I3705</f>
        <v>0</v>
      </c>
    </row>
    <row r="3706" spans="1:10" x14ac:dyDescent="0.2">
      <c r="A3706" t="s">
        <v>59</v>
      </c>
      <c r="B3706" s="3">
        <v>44344</v>
      </c>
      <c r="C3706">
        <v>0</v>
      </c>
      <c r="D3706">
        <v>0</v>
      </c>
      <c r="E3706">
        <f t="shared" si="288"/>
        <v>2021</v>
      </c>
      <c r="F3706" t="str">
        <f t="shared" si="287"/>
        <v>Victorian</v>
      </c>
      <c r="G3706" t="str">
        <f t="shared" si="289"/>
        <v>Quarter</v>
      </c>
      <c r="H3706">
        <f t="shared" si="290"/>
        <v>2023</v>
      </c>
      <c r="I3706">
        <f t="shared" si="291"/>
        <v>92</v>
      </c>
      <c r="J3706">
        <f>D3706*PJ_per_contract*I3706</f>
        <v>0</v>
      </c>
    </row>
    <row r="3707" spans="1:10" x14ac:dyDescent="0.2">
      <c r="A3707" t="s">
        <v>68</v>
      </c>
      <c r="B3707" s="3">
        <v>44344</v>
      </c>
      <c r="C3707">
        <v>0</v>
      </c>
      <c r="D3707">
        <v>0</v>
      </c>
      <c r="E3707">
        <f t="shared" si="288"/>
        <v>2021</v>
      </c>
      <c r="F3707" t="str">
        <f t="shared" si="287"/>
        <v>Victorian</v>
      </c>
      <c r="G3707" t="str">
        <f t="shared" si="289"/>
        <v>Quarter</v>
      </c>
      <c r="H3707">
        <f t="shared" si="290"/>
        <v>2025</v>
      </c>
      <c r="I3707">
        <f t="shared" si="291"/>
        <v>92</v>
      </c>
      <c r="J3707">
        <f>D3707*PJ_per_contract*I3707</f>
        <v>0</v>
      </c>
    </row>
    <row r="3708" spans="1:10" x14ac:dyDescent="0.2">
      <c r="A3708" t="s">
        <v>53</v>
      </c>
      <c r="B3708" s="3">
        <v>44344</v>
      </c>
      <c r="C3708">
        <v>0</v>
      </c>
      <c r="D3708">
        <v>0</v>
      </c>
      <c r="E3708">
        <f t="shared" si="288"/>
        <v>2021</v>
      </c>
      <c r="F3708" t="str">
        <f t="shared" si="287"/>
        <v>Victorian</v>
      </c>
      <c r="G3708" t="str">
        <f t="shared" si="289"/>
        <v>Quarter</v>
      </c>
      <c r="H3708">
        <f t="shared" si="290"/>
        <v>2023</v>
      </c>
      <c r="I3708">
        <f t="shared" si="291"/>
        <v>92</v>
      </c>
      <c r="J3708">
        <f>D3708*PJ_per_contract*I3708</f>
        <v>0</v>
      </c>
    </row>
    <row r="3709" spans="1:10" x14ac:dyDescent="0.2">
      <c r="A3709" t="s">
        <v>60</v>
      </c>
      <c r="B3709" s="3">
        <v>44344</v>
      </c>
      <c r="C3709">
        <v>0</v>
      </c>
      <c r="D3709">
        <v>0</v>
      </c>
      <c r="E3709">
        <f t="shared" si="288"/>
        <v>2021</v>
      </c>
      <c r="F3709" t="str">
        <f t="shared" si="287"/>
        <v>Wallumbilla</v>
      </c>
      <c r="G3709" t="str">
        <f t="shared" si="289"/>
        <v>Strip</v>
      </c>
      <c r="H3709">
        <f t="shared" si="290"/>
        <v>2023</v>
      </c>
      <c r="I3709">
        <f t="shared" si="291"/>
        <v>365</v>
      </c>
      <c r="J3709">
        <f>D3709*PJ_per_contract*I3709</f>
        <v>0</v>
      </c>
    </row>
    <row r="3710" spans="1:10" x14ac:dyDescent="0.2">
      <c r="A3710" t="s">
        <v>61</v>
      </c>
      <c r="B3710" s="3">
        <v>44344</v>
      </c>
      <c r="C3710">
        <v>45</v>
      </c>
      <c r="D3710">
        <v>0</v>
      </c>
      <c r="E3710">
        <f t="shared" si="288"/>
        <v>2021</v>
      </c>
      <c r="F3710" t="str">
        <f t="shared" si="287"/>
        <v>Wallumbilla</v>
      </c>
      <c r="G3710" t="str">
        <f t="shared" si="289"/>
        <v>Quarter</v>
      </c>
      <c r="H3710">
        <f t="shared" si="290"/>
        <v>2022</v>
      </c>
      <c r="I3710">
        <f t="shared" si="291"/>
        <v>92</v>
      </c>
      <c r="J3710">
        <f>D3710*PJ_per_contract*I3710</f>
        <v>0</v>
      </c>
    </row>
    <row r="3711" spans="1:10" x14ac:dyDescent="0.2">
      <c r="A3711" t="s">
        <v>62</v>
      </c>
      <c r="B3711" s="3">
        <v>44344</v>
      </c>
      <c r="C3711">
        <v>10</v>
      </c>
      <c r="D3711">
        <v>0</v>
      </c>
      <c r="E3711">
        <f t="shared" si="288"/>
        <v>2021</v>
      </c>
      <c r="F3711" t="str">
        <f t="shared" si="287"/>
        <v>Wallumbilla</v>
      </c>
      <c r="G3711" t="str">
        <f t="shared" si="289"/>
        <v>Quarter</v>
      </c>
      <c r="H3711">
        <f t="shared" si="290"/>
        <v>2022</v>
      </c>
      <c r="I3711">
        <f t="shared" si="291"/>
        <v>92</v>
      </c>
      <c r="J3711">
        <f>D3711*PJ_per_contract*I3711</f>
        <v>0</v>
      </c>
    </row>
    <row r="3712" spans="1:10" x14ac:dyDescent="0.2">
      <c r="A3712" t="s">
        <v>70</v>
      </c>
      <c r="B3712" s="3">
        <v>44344</v>
      </c>
      <c r="C3712">
        <v>0</v>
      </c>
      <c r="D3712">
        <v>0</v>
      </c>
      <c r="E3712">
        <f t="shared" si="288"/>
        <v>2021</v>
      </c>
      <c r="F3712" t="str">
        <f t="shared" si="287"/>
        <v>Wallumbilla</v>
      </c>
      <c r="G3712" t="str">
        <f t="shared" si="289"/>
        <v>Strip</v>
      </c>
      <c r="H3712">
        <f t="shared" si="290"/>
        <v>2023</v>
      </c>
      <c r="I3712">
        <f t="shared" si="291"/>
        <v>365</v>
      </c>
      <c r="J3712">
        <f>D3712*PJ_per_contract*I3712</f>
        <v>0</v>
      </c>
    </row>
    <row r="3713" spans="1:10" x14ac:dyDescent="0.2">
      <c r="A3713" t="s">
        <v>63</v>
      </c>
      <c r="B3713" s="3">
        <v>44344</v>
      </c>
      <c r="C3713">
        <v>0</v>
      </c>
      <c r="D3713">
        <v>0</v>
      </c>
      <c r="E3713">
        <f t="shared" si="288"/>
        <v>2021</v>
      </c>
      <c r="F3713" t="str">
        <f t="shared" si="287"/>
        <v>Wallumbilla</v>
      </c>
      <c r="G3713" t="str">
        <f t="shared" si="289"/>
        <v>Quarter</v>
      </c>
      <c r="H3713">
        <f t="shared" si="290"/>
        <v>2023</v>
      </c>
      <c r="I3713">
        <f t="shared" si="291"/>
        <v>92</v>
      </c>
      <c r="J3713">
        <f>D3713*PJ_per_contract*I3713</f>
        <v>0</v>
      </c>
    </row>
    <row r="3714" spans="1:10" x14ac:dyDescent="0.2">
      <c r="A3714" t="s">
        <v>64</v>
      </c>
      <c r="B3714" s="3">
        <v>44344</v>
      </c>
      <c r="C3714">
        <v>0</v>
      </c>
      <c r="D3714">
        <v>0</v>
      </c>
      <c r="E3714">
        <f t="shared" si="288"/>
        <v>2021</v>
      </c>
      <c r="F3714" t="str">
        <f t="shared" ref="F3714:F3777" si="292">IF(OR(LEFT(A3714,2)="GJ",LEFT(A3714,2)="GK"),"Victorian",IF(OR(LEFT(A3714,2)="GX",LEFT(A3714,2)="GY"),"Wallumbilla","NA"))</f>
        <v>Wallumbilla</v>
      </c>
      <c r="G3714" t="str">
        <f t="shared" si="289"/>
        <v>Quarter</v>
      </c>
      <c r="H3714">
        <f t="shared" si="290"/>
        <v>2023</v>
      </c>
      <c r="I3714">
        <f t="shared" si="291"/>
        <v>92</v>
      </c>
      <c r="J3714">
        <f>D3714*PJ_per_contract*I3714</f>
        <v>0</v>
      </c>
    </row>
    <row r="3715" spans="1:10" x14ac:dyDescent="0.2">
      <c r="A3715" t="s">
        <v>71</v>
      </c>
      <c r="B3715" s="3">
        <v>44344</v>
      </c>
      <c r="C3715">
        <v>0</v>
      </c>
      <c r="D3715">
        <v>0</v>
      </c>
      <c r="E3715">
        <f t="shared" ref="E3715:E3778" si="293">YEAR(B3715)</f>
        <v>2021</v>
      </c>
      <c r="F3715" t="str">
        <f t="shared" si="292"/>
        <v>Wallumbilla</v>
      </c>
      <c r="G3715" t="str">
        <f t="shared" ref="G3715:G3778" si="294">IF(LEFT(A3715,2)="GJ","Month",IF(OR(LEFT(A3715,2)="GK",LEFT(A3715,2)="GX"),"Quarter",IF(LEFT(A3715,2)="GY","Strip","NA")))</f>
        <v>Quarter</v>
      </c>
      <c r="H3715">
        <f t="shared" ref="H3715:H3778" si="295">VALUE(MID(A3715,4,4))</f>
        <v>2023</v>
      </c>
      <c r="I3715">
        <f t="shared" ref="I3715:I3778" si="296">IF(G3715="Month",_xlfn.DAYS(EOMONTH(B3715,0),EOMONTH(B3715,-1)),IF(G3715="Quarter",_xlfn.DAYS(EOMONTH(B3715,2),EOMONTH(B3715,-1)),365))</f>
        <v>92</v>
      </c>
      <c r="J3715">
        <f>D3715*PJ_per_contract*I3715</f>
        <v>0</v>
      </c>
    </row>
    <row r="3716" spans="1:10" x14ac:dyDescent="0.2">
      <c r="A3716" t="s">
        <v>72</v>
      </c>
      <c r="B3716" s="3">
        <v>44344</v>
      </c>
      <c r="C3716">
        <v>0</v>
      </c>
      <c r="D3716">
        <v>0</v>
      </c>
      <c r="E3716">
        <f t="shared" si="293"/>
        <v>2021</v>
      </c>
      <c r="F3716" t="str">
        <f t="shared" si="292"/>
        <v>Wallumbilla</v>
      </c>
      <c r="G3716" t="str">
        <f t="shared" si="294"/>
        <v>Quarter</v>
      </c>
      <c r="H3716">
        <f t="shared" si="295"/>
        <v>2023</v>
      </c>
      <c r="I3716">
        <f t="shared" si="296"/>
        <v>92</v>
      </c>
      <c r="J3716">
        <f>D3716*PJ_per_contract*I3716</f>
        <v>0</v>
      </c>
    </row>
    <row r="3717" spans="1:10" x14ac:dyDescent="0.2">
      <c r="A3717" t="s">
        <v>36</v>
      </c>
      <c r="B3717" s="3">
        <v>44347</v>
      </c>
      <c r="C3717">
        <v>0</v>
      </c>
      <c r="D3717">
        <v>0</v>
      </c>
      <c r="E3717">
        <f t="shared" si="293"/>
        <v>2021</v>
      </c>
      <c r="F3717" t="str">
        <f t="shared" si="292"/>
        <v>Victorian</v>
      </c>
      <c r="G3717" t="str">
        <f t="shared" si="294"/>
        <v>Month</v>
      </c>
      <c r="H3717">
        <f t="shared" si="295"/>
        <v>2021</v>
      </c>
      <c r="I3717">
        <f t="shared" si="296"/>
        <v>31</v>
      </c>
      <c r="J3717">
        <f>D3717*PJ_per_contract*I3717</f>
        <v>0</v>
      </c>
    </row>
    <row r="3718" spans="1:10" x14ac:dyDescent="0.2">
      <c r="A3718" t="s">
        <v>37</v>
      </c>
      <c r="B3718" s="3">
        <v>44347</v>
      </c>
      <c r="C3718">
        <v>0</v>
      </c>
      <c r="D3718">
        <v>0</v>
      </c>
      <c r="E3718">
        <f t="shared" si="293"/>
        <v>2021</v>
      </c>
      <c r="F3718" t="str">
        <f t="shared" si="292"/>
        <v>Victorian</v>
      </c>
      <c r="G3718" t="str">
        <f t="shared" si="294"/>
        <v>Month</v>
      </c>
      <c r="H3718">
        <f t="shared" si="295"/>
        <v>2021</v>
      </c>
      <c r="I3718">
        <f t="shared" si="296"/>
        <v>31</v>
      </c>
      <c r="J3718">
        <f>D3718*PJ_per_contract*I3718</f>
        <v>0</v>
      </c>
    </row>
    <row r="3719" spans="1:10" x14ac:dyDescent="0.2">
      <c r="A3719" t="s">
        <v>38</v>
      </c>
      <c r="B3719" s="3">
        <v>44347</v>
      </c>
      <c r="C3719">
        <v>0</v>
      </c>
      <c r="D3719">
        <v>0</v>
      </c>
      <c r="E3719">
        <f t="shared" si="293"/>
        <v>2021</v>
      </c>
      <c r="F3719" t="str">
        <f t="shared" si="292"/>
        <v>Victorian</v>
      </c>
      <c r="G3719" t="str">
        <f t="shared" si="294"/>
        <v>Quarter</v>
      </c>
      <c r="H3719">
        <f t="shared" si="295"/>
        <v>2021</v>
      </c>
      <c r="I3719">
        <f t="shared" si="296"/>
        <v>92</v>
      </c>
      <c r="J3719">
        <f>D3719*PJ_per_contract*I3719</f>
        <v>0</v>
      </c>
    </row>
    <row r="3720" spans="1:10" x14ac:dyDescent="0.2">
      <c r="A3720" t="s">
        <v>39</v>
      </c>
      <c r="B3720" s="3">
        <v>44347</v>
      </c>
      <c r="C3720">
        <v>127</v>
      </c>
      <c r="D3720">
        <v>0</v>
      </c>
      <c r="E3720">
        <f t="shared" si="293"/>
        <v>2021</v>
      </c>
      <c r="F3720" t="str">
        <f t="shared" si="292"/>
        <v>Wallumbilla</v>
      </c>
      <c r="G3720" t="str">
        <f t="shared" si="294"/>
        <v>Quarter</v>
      </c>
      <c r="H3720">
        <f t="shared" si="295"/>
        <v>2021</v>
      </c>
      <c r="I3720">
        <f t="shared" si="296"/>
        <v>92</v>
      </c>
      <c r="J3720">
        <f>D3720*PJ_per_contract*I3720</f>
        <v>0</v>
      </c>
    </row>
    <row r="3721" spans="1:10" x14ac:dyDescent="0.2">
      <c r="A3721" t="s">
        <v>65</v>
      </c>
      <c r="B3721" s="3">
        <v>44347</v>
      </c>
      <c r="C3721">
        <v>0</v>
      </c>
      <c r="D3721">
        <v>0</v>
      </c>
      <c r="E3721">
        <f t="shared" si="293"/>
        <v>2021</v>
      </c>
      <c r="F3721" t="str">
        <f t="shared" si="292"/>
        <v>Victorian</v>
      </c>
      <c r="G3721" t="str">
        <f t="shared" si="294"/>
        <v>Month</v>
      </c>
      <c r="H3721">
        <f t="shared" si="295"/>
        <v>2021</v>
      </c>
      <c r="I3721">
        <f t="shared" si="296"/>
        <v>31</v>
      </c>
      <c r="J3721">
        <f>D3721*PJ_per_contract*I3721</f>
        <v>0</v>
      </c>
    </row>
    <row r="3722" spans="1:10" x14ac:dyDescent="0.2">
      <c r="A3722" t="s">
        <v>66</v>
      </c>
      <c r="B3722" s="3">
        <v>44347</v>
      </c>
      <c r="C3722">
        <v>0</v>
      </c>
      <c r="D3722">
        <v>0</v>
      </c>
      <c r="E3722">
        <f t="shared" si="293"/>
        <v>2021</v>
      </c>
      <c r="F3722" t="str">
        <f t="shared" si="292"/>
        <v>Victorian</v>
      </c>
      <c r="G3722" t="str">
        <f t="shared" si="294"/>
        <v>Month</v>
      </c>
      <c r="H3722">
        <f t="shared" si="295"/>
        <v>2021</v>
      </c>
      <c r="I3722">
        <f t="shared" si="296"/>
        <v>31</v>
      </c>
      <c r="J3722">
        <f>D3722*PJ_per_contract*I3722</f>
        <v>0</v>
      </c>
    </row>
    <row r="3723" spans="1:10" x14ac:dyDescent="0.2">
      <c r="A3723" t="s">
        <v>40</v>
      </c>
      <c r="B3723" s="3">
        <v>44347</v>
      </c>
      <c r="C3723">
        <v>0</v>
      </c>
      <c r="D3723">
        <v>0</v>
      </c>
      <c r="E3723">
        <f t="shared" si="293"/>
        <v>2021</v>
      </c>
      <c r="F3723" t="str">
        <f t="shared" si="292"/>
        <v>Wallumbilla</v>
      </c>
      <c r="G3723" t="str">
        <f t="shared" si="294"/>
        <v>Strip</v>
      </c>
      <c r="H3723">
        <f t="shared" si="295"/>
        <v>2022</v>
      </c>
      <c r="I3723">
        <f t="shared" si="296"/>
        <v>365</v>
      </c>
      <c r="J3723">
        <f>D3723*PJ_per_contract*I3723</f>
        <v>0</v>
      </c>
    </row>
    <row r="3724" spans="1:10" x14ac:dyDescent="0.2">
      <c r="A3724" t="s">
        <v>67</v>
      </c>
      <c r="B3724" s="3">
        <v>44347</v>
      </c>
      <c r="C3724">
        <v>0</v>
      </c>
      <c r="D3724">
        <v>0</v>
      </c>
      <c r="E3724">
        <f t="shared" si="293"/>
        <v>2021</v>
      </c>
      <c r="F3724" t="str">
        <f t="shared" si="292"/>
        <v>Victorian</v>
      </c>
      <c r="G3724" t="str">
        <f t="shared" si="294"/>
        <v>Month</v>
      </c>
      <c r="H3724">
        <f t="shared" si="295"/>
        <v>2021</v>
      </c>
      <c r="I3724">
        <f t="shared" si="296"/>
        <v>31</v>
      </c>
      <c r="J3724">
        <f>D3724*PJ_per_contract*I3724</f>
        <v>0</v>
      </c>
    </row>
    <row r="3725" spans="1:10" x14ac:dyDescent="0.2">
      <c r="A3725" t="s">
        <v>41</v>
      </c>
      <c r="B3725" s="3">
        <v>44347</v>
      </c>
      <c r="C3725">
        <v>0</v>
      </c>
      <c r="D3725">
        <v>0</v>
      </c>
      <c r="E3725">
        <f t="shared" si="293"/>
        <v>2021</v>
      </c>
      <c r="F3725" t="str">
        <f t="shared" si="292"/>
        <v>Victorian</v>
      </c>
      <c r="G3725" t="str">
        <f t="shared" si="294"/>
        <v>Quarter</v>
      </c>
      <c r="H3725">
        <f t="shared" si="295"/>
        <v>2021</v>
      </c>
      <c r="I3725">
        <f t="shared" si="296"/>
        <v>92</v>
      </c>
      <c r="J3725">
        <f>D3725*PJ_per_contract*I3725</f>
        <v>0</v>
      </c>
    </row>
    <row r="3726" spans="1:10" x14ac:dyDescent="0.2">
      <c r="A3726" t="s">
        <v>42</v>
      </c>
      <c r="B3726" s="3">
        <v>44347</v>
      </c>
      <c r="C3726">
        <v>152</v>
      </c>
      <c r="D3726">
        <v>0</v>
      </c>
      <c r="E3726">
        <f t="shared" si="293"/>
        <v>2021</v>
      </c>
      <c r="F3726" t="str">
        <f t="shared" si="292"/>
        <v>Wallumbilla</v>
      </c>
      <c r="G3726" t="str">
        <f t="shared" si="294"/>
        <v>Quarter</v>
      </c>
      <c r="H3726">
        <f t="shared" si="295"/>
        <v>2021</v>
      </c>
      <c r="I3726">
        <f t="shared" si="296"/>
        <v>92</v>
      </c>
      <c r="J3726">
        <f>D3726*PJ_per_contract*I3726</f>
        <v>0</v>
      </c>
    </row>
    <row r="3727" spans="1:10" x14ac:dyDescent="0.2">
      <c r="A3727" t="s">
        <v>43</v>
      </c>
      <c r="B3727" s="3">
        <v>44347</v>
      </c>
      <c r="C3727">
        <v>0</v>
      </c>
      <c r="D3727">
        <v>0</v>
      </c>
      <c r="E3727">
        <f t="shared" si="293"/>
        <v>2021</v>
      </c>
      <c r="F3727" t="str">
        <f t="shared" si="292"/>
        <v>Victorian</v>
      </c>
      <c r="G3727" t="str">
        <f t="shared" si="294"/>
        <v>Quarter</v>
      </c>
      <c r="H3727">
        <f t="shared" si="295"/>
        <v>2021</v>
      </c>
      <c r="I3727">
        <f t="shared" si="296"/>
        <v>92</v>
      </c>
      <c r="J3727">
        <f>D3727*PJ_per_contract*I3727</f>
        <v>0</v>
      </c>
    </row>
    <row r="3728" spans="1:10" x14ac:dyDescent="0.2">
      <c r="A3728" t="s">
        <v>44</v>
      </c>
      <c r="B3728" s="3">
        <v>44347</v>
      </c>
      <c r="C3728">
        <v>90</v>
      </c>
      <c r="D3728">
        <v>0</v>
      </c>
      <c r="E3728">
        <f t="shared" si="293"/>
        <v>2021</v>
      </c>
      <c r="F3728" t="str">
        <f t="shared" si="292"/>
        <v>Wallumbilla</v>
      </c>
      <c r="G3728" t="str">
        <f t="shared" si="294"/>
        <v>Quarter</v>
      </c>
      <c r="H3728">
        <f t="shared" si="295"/>
        <v>2021</v>
      </c>
      <c r="I3728">
        <f t="shared" si="296"/>
        <v>92</v>
      </c>
      <c r="J3728">
        <f>D3728*PJ_per_contract*I3728</f>
        <v>0</v>
      </c>
    </row>
    <row r="3729" spans="1:10" x14ac:dyDescent="0.2">
      <c r="A3729" t="s">
        <v>45</v>
      </c>
      <c r="B3729" s="3">
        <v>44347</v>
      </c>
      <c r="C3729">
        <v>0</v>
      </c>
      <c r="D3729">
        <v>0</v>
      </c>
      <c r="E3729">
        <f t="shared" si="293"/>
        <v>2021</v>
      </c>
      <c r="F3729" t="str">
        <f t="shared" si="292"/>
        <v>Wallumbilla</v>
      </c>
      <c r="G3729" t="str">
        <f t="shared" si="294"/>
        <v>Strip</v>
      </c>
      <c r="H3729">
        <f t="shared" si="295"/>
        <v>2022</v>
      </c>
      <c r="I3729">
        <f t="shared" si="296"/>
        <v>365</v>
      </c>
      <c r="J3729">
        <f>D3729*PJ_per_contract*I3729</f>
        <v>0</v>
      </c>
    </row>
    <row r="3730" spans="1:10" x14ac:dyDescent="0.2">
      <c r="A3730" t="s">
        <v>46</v>
      </c>
      <c r="B3730" s="3">
        <v>44347</v>
      </c>
      <c r="C3730">
        <v>0</v>
      </c>
      <c r="D3730">
        <v>0</v>
      </c>
      <c r="E3730">
        <f t="shared" si="293"/>
        <v>2021</v>
      </c>
      <c r="F3730" t="str">
        <f t="shared" si="292"/>
        <v>Victorian</v>
      </c>
      <c r="G3730" t="str">
        <f t="shared" si="294"/>
        <v>Quarter</v>
      </c>
      <c r="H3730">
        <f t="shared" si="295"/>
        <v>2022</v>
      </c>
      <c r="I3730">
        <f t="shared" si="296"/>
        <v>92</v>
      </c>
      <c r="J3730">
        <f>D3730*PJ_per_contract*I3730</f>
        <v>0</v>
      </c>
    </row>
    <row r="3731" spans="1:10" x14ac:dyDescent="0.2">
      <c r="A3731" t="s">
        <v>47</v>
      </c>
      <c r="B3731" s="3">
        <v>44347</v>
      </c>
      <c r="C3731">
        <v>10</v>
      </c>
      <c r="D3731">
        <v>0</v>
      </c>
      <c r="E3731">
        <f t="shared" si="293"/>
        <v>2021</v>
      </c>
      <c r="F3731" t="str">
        <f t="shared" si="292"/>
        <v>Wallumbilla</v>
      </c>
      <c r="G3731" t="str">
        <f t="shared" si="294"/>
        <v>Quarter</v>
      </c>
      <c r="H3731">
        <f t="shared" si="295"/>
        <v>2022</v>
      </c>
      <c r="I3731">
        <f t="shared" si="296"/>
        <v>92</v>
      </c>
      <c r="J3731">
        <f>D3731*PJ_per_contract*I3731</f>
        <v>0</v>
      </c>
    </row>
    <row r="3732" spans="1:10" x14ac:dyDescent="0.2">
      <c r="A3732" t="s">
        <v>48</v>
      </c>
      <c r="B3732" s="3">
        <v>44347</v>
      </c>
      <c r="C3732">
        <v>0</v>
      </c>
      <c r="D3732">
        <v>0</v>
      </c>
      <c r="E3732">
        <f t="shared" si="293"/>
        <v>2021</v>
      </c>
      <c r="F3732" t="str">
        <f t="shared" si="292"/>
        <v>Victorian</v>
      </c>
      <c r="G3732" t="str">
        <f t="shared" si="294"/>
        <v>Quarter</v>
      </c>
      <c r="H3732">
        <f t="shared" si="295"/>
        <v>2022</v>
      </c>
      <c r="I3732">
        <f t="shared" si="296"/>
        <v>92</v>
      </c>
      <c r="J3732">
        <f>D3732*PJ_per_contract*I3732</f>
        <v>0</v>
      </c>
    </row>
    <row r="3733" spans="1:10" x14ac:dyDescent="0.2">
      <c r="A3733" t="s">
        <v>49</v>
      </c>
      <c r="B3733" s="3">
        <v>44347</v>
      </c>
      <c r="C3733">
        <v>25</v>
      </c>
      <c r="D3733">
        <v>0</v>
      </c>
      <c r="E3733">
        <f t="shared" si="293"/>
        <v>2021</v>
      </c>
      <c r="F3733" t="str">
        <f t="shared" si="292"/>
        <v>Wallumbilla</v>
      </c>
      <c r="G3733" t="str">
        <f t="shared" si="294"/>
        <v>Quarter</v>
      </c>
      <c r="H3733">
        <f t="shared" si="295"/>
        <v>2022</v>
      </c>
      <c r="I3733">
        <f t="shared" si="296"/>
        <v>92</v>
      </c>
      <c r="J3733">
        <f>D3733*PJ_per_contract*I3733</f>
        <v>0</v>
      </c>
    </row>
    <row r="3734" spans="1:10" x14ac:dyDescent="0.2">
      <c r="A3734" t="s">
        <v>59</v>
      </c>
      <c r="B3734" s="3">
        <v>44347</v>
      </c>
      <c r="C3734">
        <v>0</v>
      </c>
      <c r="D3734">
        <v>0</v>
      </c>
      <c r="E3734">
        <f t="shared" si="293"/>
        <v>2021</v>
      </c>
      <c r="F3734" t="str">
        <f t="shared" si="292"/>
        <v>Victorian</v>
      </c>
      <c r="G3734" t="str">
        <f t="shared" si="294"/>
        <v>Quarter</v>
      </c>
      <c r="H3734">
        <f t="shared" si="295"/>
        <v>2023</v>
      </c>
      <c r="I3734">
        <f t="shared" si="296"/>
        <v>92</v>
      </c>
      <c r="J3734">
        <f>D3734*PJ_per_contract*I3734</f>
        <v>0</v>
      </c>
    </row>
    <row r="3735" spans="1:10" x14ac:dyDescent="0.2">
      <c r="A3735" t="s">
        <v>54</v>
      </c>
      <c r="B3735" s="3">
        <v>44347</v>
      </c>
      <c r="C3735">
        <v>0</v>
      </c>
      <c r="D3735">
        <v>0</v>
      </c>
      <c r="E3735">
        <f t="shared" si="293"/>
        <v>2021</v>
      </c>
      <c r="F3735" t="str">
        <f t="shared" si="292"/>
        <v>Victorian</v>
      </c>
      <c r="G3735" t="str">
        <f t="shared" si="294"/>
        <v>Quarter</v>
      </c>
      <c r="H3735">
        <f t="shared" si="295"/>
        <v>2023</v>
      </c>
      <c r="I3735">
        <f t="shared" si="296"/>
        <v>92</v>
      </c>
      <c r="J3735">
        <f>D3735*PJ_per_contract*I3735</f>
        <v>0</v>
      </c>
    </row>
    <row r="3736" spans="1:10" x14ac:dyDescent="0.2">
      <c r="A3736" t="s">
        <v>68</v>
      </c>
      <c r="B3736" s="3">
        <v>44347</v>
      </c>
      <c r="C3736">
        <v>0</v>
      </c>
      <c r="D3736">
        <v>0</v>
      </c>
      <c r="E3736">
        <f t="shared" si="293"/>
        <v>2021</v>
      </c>
      <c r="F3736" t="str">
        <f t="shared" si="292"/>
        <v>Victorian</v>
      </c>
      <c r="G3736" t="str">
        <f t="shared" si="294"/>
        <v>Quarter</v>
      </c>
      <c r="H3736">
        <f t="shared" si="295"/>
        <v>2025</v>
      </c>
      <c r="I3736">
        <f t="shared" si="296"/>
        <v>92</v>
      </c>
      <c r="J3736">
        <f>D3736*PJ_per_contract*I3736</f>
        <v>0</v>
      </c>
    </row>
    <row r="3737" spans="1:10" x14ac:dyDescent="0.2">
      <c r="A3737" t="s">
        <v>57</v>
      </c>
      <c r="B3737" s="3">
        <v>44347</v>
      </c>
      <c r="C3737">
        <v>0</v>
      </c>
      <c r="D3737">
        <v>0</v>
      </c>
      <c r="E3737">
        <f t="shared" si="293"/>
        <v>2021</v>
      </c>
      <c r="F3737" t="str">
        <f t="shared" si="292"/>
        <v>Victorian</v>
      </c>
      <c r="G3737" t="str">
        <f t="shared" si="294"/>
        <v>Quarter</v>
      </c>
      <c r="H3737">
        <f t="shared" si="295"/>
        <v>2024</v>
      </c>
      <c r="I3737">
        <f t="shared" si="296"/>
        <v>92</v>
      </c>
      <c r="J3737">
        <f>D3737*PJ_per_contract*I3737</f>
        <v>0</v>
      </c>
    </row>
    <row r="3738" spans="1:10" x14ac:dyDescent="0.2">
      <c r="A3738" t="s">
        <v>53</v>
      </c>
      <c r="B3738" s="3">
        <v>44347</v>
      </c>
      <c r="C3738">
        <v>0</v>
      </c>
      <c r="D3738">
        <v>0</v>
      </c>
      <c r="E3738">
        <f t="shared" si="293"/>
        <v>2021</v>
      </c>
      <c r="F3738" t="str">
        <f t="shared" si="292"/>
        <v>Victorian</v>
      </c>
      <c r="G3738" t="str">
        <f t="shared" si="294"/>
        <v>Quarter</v>
      </c>
      <c r="H3738">
        <f t="shared" si="295"/>
        <v>2023</v>
      </c>
      <c r="I3738">
        <f t="shared" si="296"/>
        <v>92</v>
      </c>
      <c r="J3738">
        <f>D3738*PJ_per_contract*I3738</f>
        <v>0</v>
      </c>
    </row>
    <row r="3739" spans="1:10" x14ac:dyDescent="0.2">
      <c r="A3739" t="s">
        <v>58</v>
      </c>
      <c r="B3739" s="3">
        <v>44347</v>
      </c>
      <c r="C3739">
        <v>0</v>
      </c>
      <c r="D3739">
        <v>0</v>
      </c>
      <c r="E3739">
        <f t="shared" si="293"/>
        <v>2021</v>
      </c>
      <c r="F3739" t="str">
        <f t="shared" si="292"/>
        <v>Victorian</v>
      </c>
      <c r="G3739" t="str">
        <f t="shared" si="294"/>
        <v>Quarter</v>
      </c>
      <c r="H3739">
        <f t="shared" si="295"/>
        <v>2024</v>
      </c>
      <c r="I3739">
        <f t="shared" si="296"/>
        <v>92</v>
      </c>
      <c r="J3739">
        <f>D3739*PJ_per_contract*I3739</f>
        <v>0</v>
      </c>
    </row>
    <row r="3740" spans="1:10" x14ac:dyDescent="0.2">
      <c r="A3740" t="s">
        <v>51</v>
      </c>
      <c r="B3740" s="3">
        <v>44347</v>
      </c>
      <c r="C3740">
        <v>0</v>
      </c>
      <c r="D3740">
        <v>0</v>
      </c>
      <c r="E3740">
        <f t="shared" si="293"/>
        <v>2021</v>
      </c>
      <c r="F3740" t="str">
        <f t="shared" si="292"/>
        <v>Victorian</v>
      </c>
      <c r="G3740" t="str">
        <f t="shared" si="294"/>
        <v>Quarter</v>
      </c>
      <c r="H3740">
        <f t="shared" si="295"/>
        <v>2022</v>
      </c>
      <c r="I3740">
        <f t="shared" si="296"/>
        <v>92</v>
      </c>
      <c r="J3740">
        <f>D3740*PJ_per_contract*I3740</f>
        <v>0</v>
      </c>
    </row>
    <row r="3741" spans="1:10" x14ac:dyDescent="0.2">
      <c r="A3741" t="s">
        <v>56</v>
      </c>
      <c r="B3741" s="3">
        <v>44347</v>
      </c>
      <c r="C3741">
        <v>0</v>
      </c>
      <c r="D3741">
        <v>0</v>
      </c>
      <c r="E3741">
        <f t="shared" si="293"/>
        <v>2021</v>
      </c>
      <c r="F3741" t="str">
        <f t="shared" si="292"/>
        <v>Victorian</v>
      </c>
      <c r="G3741" t="str">
        <f t="shared" si="294"/>
        <v>Quarter</v>
      </c>
      <c r="H3741">
        <f t="shared" si="295"/>
        <v>2023</v>
      </c>
      <c r="I3741">
        <f t="shared" si="296"/>
        <v>92</v>
      </c>
      <c r="J3741">
        <f>D3741*PJ_per_contract*I3741</f>
        <v>0</v>
      </c>
    </row>
    <row r="3742" spans="1:10" x14ac:dyDescent="0.2">
      <c r="A3742" t="s">
        <v>55</v>
      </c>
      <c r="B3742" s="3">
        <v>44347</v>
      </c>
      <c r="C3742">
        <v>0</v>
      </c>
      <c r="D3742">
        <v>0</v>
      </c>
      <c r="E3742">
        <f t="shared" si="293"/>
        <v>2021</v>
      </c>
      <c r="F3742" t="str">
        <f t="shared" si="292"/>
        <v>Victorian</v>
      </c>
      <c r="G3742" t="str">
        <f t="shared" si="294"/>
        <v>Quarter</v>
      </c>
      <c r="H3742">
        <f t="shared" si="295"/>
        <v>2024</v>
      </c>
      <c r="I3742">
        <f t="shared" si="296"/>
        <v>92</v>
      </c>
      <c r="J3742">
        <f>D3742*PJ_per_contract*I3742</f>
        <v>0</v>
      </c>
    </row>
    <row r="3743" spans="1:10" x14ac:dyDescent="0.2">
      <c r="A3743" t="s">
        <v>69</v>
      </c>
      <c r="B3743" s="3">
        <v>44347</v>
      </c>
      <c r="C3743">
        <v>0</v>
      </c>
      <c r="D3743">
        <v>0</v>
      </c>
      <c r="E3743">
        <f t="shared" si="293"/>
        <v>2021</v>
      </c>
      <c r="F3743" t="str">
        <f t="shared" si="292"/>
        <v>Victorian</v>
      </c>
      <c r="G3743" t="str">
        <f t="shared" si="294"/>
        <v>Quarter</v>
      </c>
      <c r="H3743">
        <f t="shared" si="295"/>
        <v>2025</v>
      </c>
      <c r="I3743">
        <f t="shared" si="296"/>
        <v>92</v>
      </c>
      <c r="J3743">
        <f>D3743*PJ_per_contract*I3743</f>
        <v>0</v>
      </c>
    </row>
    <row r="3744" spans="1:10" x14ac:dyDescent="0.2">
      <c r="A3744" t="s">
        <v>52</v>
      </c>
      <c r="B3744" s="3">
        <v>44347</v>
      </c>
      <c r="C3744">
        <v>0</v>
      </c>
      <c r="D3744">
        <v>0</v>
      </c>
      <c r="E3744">
        <f t="shared" si="293"/>
        <v>2021</v>
      </c>
      <c r="F3744" t="str">
        <f t="shared" si="292"/>
        <v>Victorian</v>
      </c>
      <c r="G3744" t="str">
        <f t="shared" si="294"/>
        <v>Quarter</v>
      </c>
      <c r="H3744">
        <f t="shared" si="295"/>
        <v>2022</v>
      </c>
      <c r="I3744">
        <f t="shared" si="296"/>
        <v>92</v>
      </c>
      <c r="J3744">
        <f>D3744*PJ_per_contract*I3744</f>
        <v>0</v>
      </c>
    </row>
    <row r="3745" spans="1:10" x14ac:dyDescent="0.2">
      <c r="A3745" t="s">
        <v>50</v>
      </c>
      <c r="B3745" s="3">
        <v>44347</v>
      </c>
      <c r="C3745">
        <v>0</v>
      </c>
      <c r="D3745">
        <v>0</v>
      </c>
      <c r="E3745">
        <f t="shared" si="293"/>
        <v>2021</v>
      </c>
      <c r="F3745" t="str">
        <f t="shared" si="292"/>
        <v>Victorian</v>
      </c>
      <c r="G3745" t="str">
        <f t="shared" si="294"/>
        <v>Quarter</v>
      </c>
      <c r="H3745">
        <f t="shared" si="295"/>
        <v>2024</v>
      </c>
      <c r="I3745">
        <f t="shared" si="296"/>
        <v>92</v>
      </c>
      <c r="J3745">
        <f>D3745*PJ_per_contract*I3745</f>
        <v>0</v>
      </c>
    </row>
    <row r="3746" spans="1:10" x14ac:dyDescent="0.2">
      <c r="A3746" t="s">
        <v>60</v>
      </c>
      <c r="B3746" s="3">
        <v>44347</v>
      </c>
      <c r="C3746">
        <v>0</v>
      </c>
      <c r="D3746">
        <v>0</v>
      </c>
      <c r="E3746">
        <f t="shared" si="293"/>
        <v>2021</v>
      </c>
      <c r="F3746" t="str">
        <f t="shared" si="292"/>
        <v>Wallumbilla</v>
      </c>
      <c r="G3746" t="str">
        <f t="shared" si="294"/>
        <v>Strip</v>
      </c>
      <c r="H3746">
        <f t="shared" si="295"/>
        <v>2023</v>
      </c>
      <c r="I3746">
        <f t="shared" si="296"/>
        <v>365</v>
      </c>
      <c r="J3746">
        <f>D3746*PJ_per_contract*I3746</f>
        <v>0</v>
      </c>
    </row>
    <row r="3747" spans="1:10" x14ac:dyDescent="0.2">
      <c r="A3747" t="s">
        <v>61</v>
      </c>
      <c r="B3747" s="3">
        <v>44347</v>
      </c>
      <c r="C3747">
        <v>45</v>
      </c>
      <c r="D3747">
        <v>0</v>
      </c>
      <c r="E3747">
        <f t="shared" si="293"/>
        <v>2021</v>
      </c>
      <c r="F3747" t="str">
        <f t="shared" si="292"/>
        <v>Wallumbilla</v>
      </c>
      <c r="G3747" t="str">
        <f t="shared" si="294"/>
        <v>Quarter</v>
      </c>
      <c r="H3747">
        <f t="shared" si="295"/>
        <v>2022</v>
      </c>
      <c r="I3747">
        <f t="shared" si="296"/>
        <v>92</v>
      </c>
      <c r="J3747">
        <f>D3747*PJ_per_contract*I3747</f>
        <v>0</v>
      </c>
    </row>
    <row r="3748" spans="1:10" x14ac:dyDescent="0.2">
      <c r="A3748" t="s">
        <v>62</v>
      </c>
      <c r="B3748" s="3">
        <v>44347</v>
      </c>
      <c r="C3748">
        <v>10</v>
      </c>
      <c r="D3748">
        <v>0</v>
      </c>
      <c r="E3748">
        <f t="shared" si="293"/>
        <v>2021</v>
      </c>
      <c r="F3748" t="str">
        <f t="shared" si="292"/>
        <v>Wallumbilla</v>
      </c>
      <c r="G3748" t="str">
        <f t="shared" si="294"/>
        <v>Quarter</v>
      </c>
      <c r="H3748">
        <f t="shared" si="295"/>
        <v>2022</v>
      </c>
      <c r="I3748">
        <f t="shared" si="296"/>
        <v>92</v>
      </c>
      <c r="J3748">
        <f>D3748*PJ_per_contract*I3748</f>
        <v>0</v>
      </c>
    </row>
    <row r="3749" spans="1:10" x14ac:dyDescent="0.2">
      <c r="A3749" t="s">
        <v>70</v>
      </c>
      <c r="B3749" s="3">
        <v>44347</v>
      </c>
      <c r="C3749">
        <v>0</v>
      </c>
      <c r="D3749">
        <v>0</v>
      </c>
      <c r="E3749">
        <f t="shared" si="293"/>
        <v>2021</v>
      </c>
      <c r="F3749" t="str">
        <f t="shared" si="292"/>
        <v>Wallumbilla</v>
      </c>
      <c r="G3749" t="str">
        <f t="shared" si="294"/>
        <v>Strip</v>
      </c>
      <c r="H3749">
        <f t="shared" si="295"/>
        <v>2023</v>
      </c>
      <c r="I3749">
        <f t="shared" si="296"/>
        <v>365</v>
      </c>
      <c r="J3749">
        <f>D3749*PJ_per_contract*I3749</f>
        <v>0</v>
      </c>
    </row>
    <row r="3750" spans="1:10" x14ac:dyDescent="0.2">
      <c r="A3750" t="s">
        <v>63</v>
      </c>
      <c r="B3750" s="3">
        <v>44347</v>
      </c>
      <c r="C3750">
        <v>0</v>
      </c>
      <c r="D3750">
        <v>0</v>
      </c>
      <c r="E3750">
        <f t="shared" si="293"/>
        <v>2021</v>
      </c>
      <c r="F3750" t="str">
        <f t="shared" si="292"/>
        <v>Wallumbilla</v>
      </c>
      <c r="G3750" t="str">
        <f t="shared" si="294"/>
        <v>Quarter</v>
      </c>
      <c r="H3750">
        <f t="shared" si="295"/>
        <v>2023</v>
      </c>
      <c r="I3750">
        <f t="shared" si="296"/>
        <v>92</v>
      </c>
      <c r="J3750">
        <f>D3750*PJ_per_contract*I3750</f>
        <v>0</v>
      </c>
    </row>
    <row r="3751" spans="1:10" x14ac:dyDescent="0.2">
      <c r="A3751" t="s">
        <v>64</v>
      </c>
      <c r="B3751" s="3">
        <v>44347</v>
      </c>
      <c r="C3751">
        <v>0</v>
      </c>
      <c r="D3751">
        <v>0</v>
      </c>
      <c r="E3751">
        <f t="shared" si="293"/>
        <v>2021</v>
      </c>
      <c r="F3751" t="str">
        <f t="shared" si="292"/>
        <v>Wallumbilla</v>
      </c>
      <c r="G3751" t="str">
        <f t="shared" si="294"/>
        <v>Quarter</v>
      </c>
      <c r="H3751">
        <f t="shared" si="295"/>
        <v>2023</v>
      </c>
      <c r="I3751">
        <f t="shared" si="296"/>
        <v>92</v>
      </c>
      <c r="J3751">
        <f>D3751*PJ_per_contract*I3751</f>
        <v>0</v>
      </c>
    </row>
    <row r="3752" spans="1:10" x14ac:dyDescent="0.2">
      <c r="A3752" t="s">
        <v>71</v>
      </c>
      <c r="B3752" s="3">
        <v>44347</v>
      </c>
      <c r="C3752">
        <v>0</v>
      </c>
      <c r="D3752">
        <v>0</v>
      </c>
      <c r="E3752">
        <f t="shared" si="293"/>
        <v>2021</v>
      </c>
      <c r="F3752" t="str">
        <f t="shared" si="292"/>
        <v>Wallumbilla</v>
      </c>
      <c r="G3752" t="str">
        <f t="shared" si="294"/>
        <v>Quarter</v>
      </c>
      <c r="H3752">
        <f t="shared" si="295"/>
        <v>2023</v>
      </c>
      <c r="I3752">
        <f t="shared" si="296"/>
        <v>92</v>
      </c>
      <c r="J3752">
        <f>D3752*PJ_per_contract*I3752</f>
        <v>0</v>
      </c>
    </row>
    <row r="3753" spans="1:10" x14ac:dyDescent="0.2">
      <c r="A3753" t="s">
        <v>72</v>
      </c>
      <c r="B3753" s="3">
        <v>44347</v>
      </c>
      <c r="C3753">
        <v>0</v>
      </c>
      <c r="D3753">
        <v>0</v>
      </c>
      <c r="E3753">
        <f t="shared" si="293"/>
        <v>2021</v>
      </c>
      <c r="F3753" t="str">
        <f t="shared" si="292"/>
        <v>Wallumbilla</v>
      </c>
      <c r="G3753" t="str">
        <f t="shared" si="294"/>
        <v>Quarter</v>
      </c>
      <c r="H3753">
        <f t="shared" si="295"/>
        <v>2023</v>
      </c>
      <c r="I3753">
        <f t="shared" si="296"/>
        <v>92</v>
      </c>
      <c r="J3753">
        <f>D3753*PJ_per_contract*I3753</f>
        <v>0</v>
      </c>
    </row>
    <row r="3754" spans="1:10" x14ac:dyDescent="0.2">
      <c r="A3754" t="s">
        <v>36</v>
      </c>
      <c r="B3754" s="3">
        <v>44348</v>
      </c>
      <c r="C3754">
        <v>0</v>
      </c>
      <c r="D3754">
        <v>0</v>
      </c>
      <c r="E3754">
        <f t="shared" si="293"/>
        <v>2021</v>
      </c>
      <c r="F3754" t="str">
        <f t="shared" si="292"/>
        <v>Victorian</v>
      </c>
      <c r="G3754" t="str">
        <f t="shared" si="294"/>
        <v>Month</v>
      </c>
      <c r="H3754">
        <f t="shared" si="295"/>
        <v>2021</v>
      </c>
      <c r="I3754">
        <f t="shared" si="296"/>
        <v>30</v>
      </c>
      <c r="J3754">
        <f>D3754*PJ_per_contract*I3754</f>
        <v>0</v>
      </c>
    </row>
    <row r="3755" spans="1:10" x14ac:dyDescent="0.2">
      <c r="A3755" t="s">
        <v>37</v>
      </c>
      <c r="B3755" s="3">
        <v>44348</v>
      </c>
      <c r="C3755">
        <v>0</v>
      </c>
      <c r="D3755">
        <v>0</v>
      </c>
      <c r="E3755">
        <f t="shared" si="293"/>
        <v>2021</v>
      </c>
      <c r="F3755" t="str">
        <f t="shared" si="292"/>
        <v>Victorian</v>
      </c>
      <c r="G3755" t="str">
        <f t="shared" si="294"/>
        <v>Month</v>
      </c>
      <c r="H3755">
        <f t="shared" si="295"/>
        <v>2021</v>
      </c>
      <c r="I3755">
        <f t="shared" si="296"/>
        <v>30</v>
      </c>
      <c r="J3755">
        <f>D3755*PJ_per_contract*I3755</f>
        <v>0</v>
      </c>
    </row>
    <row r="3756" spans="1:10" x14ac:dyDescent="0.2">
      <c r="A3756" t="s">
        <v>38</v>
      </c>
      <c r="B3756" s="3">
        <v>44348</v>
      </c>
      <c r="C3756">
        <v>0</v>
      </c>
      <c r="D3756">
        <v>0</v>
      </c>
      <c r="E3756">
        <f t="shared" si="293"/>
        <v>2021</v>
      </c>
      <c r="F3756" t="str">
        <f t="shared" si="292"/>
        <v>Victorian</v>
      </c>
      <c r="G3756" t="str">
        <f t="shared" si="294"/>
        <v>Quarter</v>
      </c>
      <c r="H3756">
        <f t="shared" si="295"/>
        <v>2021</v>
      </c>
      <c r="I3756">
        <f t="shared" si="296"/>
        <v>92</v>
      </c>
      <c r="J3756">
        <f>D3756*PJ_per_contract*I3756</f>
        <v>0</v>
      </c>
    </row>
    <row r="3757" spans="1:10" x14ac:dyDescent="0.2">
      <c r="A3757" t="s">
        <v>39</v>
      </c>
      <c r="B3757" s="3">
        <v>44348</v>
      </c>
      <c r="C3757">
        <v>127</v>
      </c>
      <c r="D3757">
        <v>0</v>
      </c>
      <c r="E3757">
        <f t="shared" si="293"/>
        <v>2021</v>
      </c>
      <c r="F3757" t="str">
        <f t="shared" si="292"/>
        <v>Wallumbilla</v>
      </c>
      <c r="G3757" t="str">
        <f t="shared" si="294"/>
        <v>Quarter</v>
      </c>
      <c r="H3757">
        <f t="shared" si="295"/>
        <v>2021</v>
      </c>
      <c r="I3757">
        <f t="shared" si="296"/>
        <v>92</v>
      </c>
      <c r="J3757">
        <f>D3757*PJ_per_contract*I3757</f>
        <v>0</v>
      </c>
    </row>
    <row r="3758" spans="1:10" x14ac:dyDescent="0.2">
      <c r="A3758" t="s">
        <v>65</v>
      </c>
      <c r="B3758" s="3">
        <v>44348</v>
      </c>
      <c r="C3758">
        <v>0</v>
      </c>
      <c r="D3758">
        <v>0</v>
      </c>
      <c r="E3758">
        <f t="shared" si="293"/>
        <v>2021</v>
      </c>
      <c r="F3758" t="str">
        <f t="shared" si="292"/>
        <v>Victorian</v>
      </c>
      <c r="G3758" t="str">
        <f t="shared" si="294"/>
        <v>Month</v>
      </c>
      <c r="H3758">
        <f t="shared" si="295"/>
        <v>2021</v>
      </c>
      <c r="I3758">
        <f t="shared" si="296"/>
        <v>30</v>
      </c>
      <c r="J3758">
        <f>D3758*PJ_per_contract*I3758</f>
        <v>0</v>
      </c>
    </row>
    <row r="3759" spans="1:10" x14ac:dyDescent="0.2">
      <c r="A3759" t="s">
        <v>66</v>
      </c>
      <c r="B3759" s="3">
        <v>44348</v>
      </c>
      <c r="C3759">
        <v>0</v>
      </c>
      <c r="D3759">
        <v>0</v>
      </c>
      <c r="E3759">
        <f t="shared" si="293"/>
        <v>2021</v>
      </c>
      <c r="F3759" t="str">
        <f t="shared" si="292"/>
        <v>Victorian</v>
      </c>
      <c r="G3759" t="str">
        <f t="shared" si="294"/>
        <v>Month</v>
      </c>
      <c r="H3759">
        <f t="shared" si="295"/>
        <v>2021</v>
      </c>
      <c r="I3759">
        <f t="shared" si="296"/>
        <v>30</v>
      </c>
      <c r="J3759">
        <f>D3759*PJ_per_contract*I3759</f>
        <v>0</v>
      </c>
    </row>
    <row r="3760" spans="1:10" x14ac:dyDescent="0.2">
      <c r="A3760" t="s">
        <v>40</v>
      </c>
      <c r="B3760" s="3">
        <v>44348</v>
      </c>
      <c r="C3760">
        <v>0</v>
      </c>
      <c r="D3760">
        <v>0</v>
      </c>
      <c r="E3760">
        <f t="shared" si="293"/>
        <v>2021</v>
      </c>
      <c r="F3760" t="str">
        <f t="shared" si="292"/>
        <v>Wallumbilla</v>
      </c>
      <c r="G3760" t="str">
        <f t="shared" si="294"/>
        <v>Strip</v>
      </c>
      <c r="H3760">
        <f t="shared" si="295"/>
        <v>2022</v>
      </c>
      <c r="I3760">
        <f t="shared" si="296"/>
        <v>365</v>
      </c>
      <c r="J3760">
        <f>D3760*PJ_per_contract*I3760</f>
        <v>0</v>
      </c>
    </row>
    <row r="3761" spans="1:10" x14ac:dyDescent="0.2">
      <c r="A3761" t="s">
        <v>67</v>
      </c>
      <c r="B3761" s="3">
        <v>44348</v>
      </c>
      <c r="C3761">
        <v>0</v>
      </c>
      <c r="D3761">
        <v>0</v>
      </c>
      <c r="E3761">
        <f t="shared" si="293"/>
        <v>2021</v>
      </c>
      <c r="F3761" t="str">
        <f t="shared" si="292"/>
        <v>Victorian</v>
      </c>
      <c r="G3761" t="str">
        <f t="shared" si="294"/>
        <v>Month</v>
      </c>
      <c r="H3761">
        <f t="shared" si="295"/>
        <v>2021</v>
      </c>
      <c r="I3761">
        <f t="shared" si="296"/>
        <v>30</v>
      </c>
      <c r="J3761">
        <f>D3761*PJ_per_contract*I3761</f>
        <v>0</v>
      </c>
    </row>
    <row r="3762" spans="1:10" x14ac:dyDescent="0.2">
      <c r="A3762" t="s">
        <v>41</v>
      </c>
      <c r="B3762" s="3">
        <v>44348</v>
      </c>
      <c r="C3762">
        <v>0</v>
      </c>
      <c r="D3762">
        <v>0</v>
      </c>
      <c r="E3762">
        <f t="shared" si="293"/>
        <v>2021</v>
      </c>
      <c r="F3762" t="str">
        <f t="shared" si="292"/>
        <v>Victorian</v>
      </c>
      <c r="G3762" t="str">
        <f t="shared" si="294"/>
        <v>Quarter</v>
      </c>
      <c r="H3762">
        <f t="shared" si="295"/>
        <v>2021</v>
      </c>
      <c r="I3762">
        <f t="shared" si="296"/>
        <v>92</v>
      </c>
      <c r="J3762">
        <f>D3762*PJ_per_contract*I3762</f>
        <v>0</v>
      </c>
    </row>
    <row r="3763" spans="1:10" x14ac:dyDescent="0.2">
      <c r="A3763" t="s">
        <v>42</v>
      </c>
      <c r="B3763" s="3">
        <v>44348</v>
      </c>
      <c r="C3763">
        <v>152</v>
      </c>
      <c r="D3763">
        <v>0</v>
      </c>
      <c r="E3763">
        <f t="shared" si="293"/>
        <v>2021</v>
      </c>
      <c r="F3763" t="str">
        <f t="shared" si="292"/>
        <v>Wallumbilla</v>
      </c>
      <c r="G3763" t="str">
        <f t="shared" si="294"/>
        <v>Quarter</v>
      </c>
      <c r="H3763">
        <f t="shared" si="295"/>
        <v>2021</v>
      </c>
      <c r="I3763">
        <f t="shared" si="296"/>
        <v>92</v>
      </c>
      <c r="J3763">
        <f>D3763*PJ_per_contract*I3763</f>
        <v>0</v>
      </c>
    </row>
    <row r="3764" spans="1:10" x14ac:dyDescent="0.2">
      <c r="A3764" t="s">
        <v>43</v>
      </c>
      <c r="B3764" s="3">
        <v>44348</v>
      </c>
      <c r="C3764">
        <v>0</v>
      </c>
      <c r="D3764">
        <v>0</v>
      </c>
      <c r="E3764">
        <f t="shared" si="293"/>
        <v>2021</v>
      </c>
      <c r="F3764" t="str">
        <f t="shared" si="292"/>
        <v>Victorian</v>
      </c>
      <c r="G3764" t="str">
        <f t="shared" si="294"/>
        <v>Quarter</v>
      </c>
      <c r="H3764">
        <f t="shared" si="295"/>
        <v>2021</v>
      </c>
      <c r="I3764">
        <f t="shared" si="296"/>
        <v>92</v>
      </c>
      <c r="J3764">
        <f>D3764*PJ_per_contract*I3764</f>
        <v>0</v>
      </c>
    </row>
    <row r="3765" spans="1:10" x14ac:dyDescent="0.2">
      <c r="A3765" t="s">
        <v>44</v>
      </c>
      <c r="B3765" s="3">
        <v>44348</v>
      </c>
      <c r="C3765">
        <v>90</v>
      </c>
      <c r="D3765">
        <v>0</v>
      </c>
      <c r="E3765">
        <f t="shared" si="293"/>
        <v>2021</v>
      </c>
      <c r="F3765" t="str">
        <f t="shared" si="292"/>
        <v>Wallumbilla</v>
      </c>
      <c r="G3765" t="str">
        <f t="shared" si="294"/>
        <v>Quarter</v>
      </c>
      <c r="H3765">
        <f t="shared" si="295"/>
        <v>2021</v>
      </c>
      <c r="I3765">
        <f t="shared" si="296"/>
        <v>92</v>
      </c>
      <c r="J3765">
        <f>D3765*PJ_per_contract*I3765</f>
        <v>0</v>
      </c>
    </row>
    <row r="3766" spans="1:10" x14ac:dyDescent="0.2">
      <c r="A3766" t="s">
        <v>45</v>
      </c>
      <c r="B3766" s="3">
        <v>44348</v>
      </c>
      <c r="C3766">
        <v>0</v>
      </c>
      <c r="D3766">
        <v>0</v>
      </c>
      <c r="E3766">
        <f t="shared" si="293"/>
        <v>2021</v>
      </c>
      <c r="F3766" t="str">
        <f t="shared" si="292"/>
        <v>Wallumbilla</v>
      </c>
      <c r="G3766" t="str">
        <f t="shared" si="294"/>
        <v>Strip</v>
      </c>
      <c r="H3766">
        <f t="shared" si="295"/>
        <v>2022</v>
      </c>
      <c r="I3766">
        <f t="shared" si="296"/>
        <v>365</v>
      </c>
      <c r="J3766">
        <f>D3766*PJ_per_contract*I3766</f>
        <v>0</v>
      </c>
    </row>
    <row r="3767" spans="1:10" x14ac:dyDescent="0.2">
      <c r="A3767" t="s">
        <v>46</v>
      </c>
      <c r="B3767" s="3">
        <v>44348</v>
      </c>
      <c r="C3767">
        <v>0</v>
      </c>
      <c r="D3767">
        <v>0</v>
      </c>
      <c r="E3767">
        <f t="shared" si="293"/>
        <v>2021</v>
      </c>
      <c r="F3767" t="str">
        <f t="shared" si="292"/>
        <v>Victorian</v>
      </c>
      <c r="G3767" t="str">
        <f t="shared" si="294"/>
        <v>Quarter</v>
      </c>
      <c r="H3767">
        <f t="shared" si="295"/>
        <v>2022</v>
      </c>
      <c r="I3767">
        <f t="shared" si="296"/>
        <v>92</v>
      </c>
      <c r="J3767">
        <f>D3767*PJ_per_contract*I3767</f>
        <v>0</v>
      </c>
    </row>
    <row r="3768" spans="1:10" x14ac:dyDescent="0.2">
      <c r="A3768" t="s">
        <v>47</v>
      </c>
      <c r="B3768" s="3">
        <v>44348</v>
      </c>
      <c r="C3768">
        <v>10</v>
      </c>
      <c r="D3768">
        <v>0</v>
      </c>
      <c r="E3768">
        <f t="shared" si="293"/>
        <v>2021</v>
      </c>
      <c r="F3768" t="str">
        <f t="shared" si="292"/>
        <v>Wallumbilla</v>
      </c>
      <c r="G3768" t="str">
        <f t="shared" si="294"/>
        <v>Quarter</v>
      </c>
      <c r="H3768">
        <f t="shared" si="295"/>
        <v>2022</v>
      </c>
      <c r="I3768">
        <f t="shared" si="296"/>
        <v>92</v>
      </c>
      <c r="J3768">
        <f>D3768*PJ_per_contract*I3768</f>
        <v>0</v>
      </c>
    </row>
    <row r="3769" spans="1:10" x14ac:dyDescent="0.2">
      <c r="A3769" t="s">
        <v>48</v>
      </c>
      <c r="B3769" s="3">
        <v>44348</v>
      </c>
      <c r="C3769">
        <v>0</v>
      </c>
      <c r="D3769">
        <v>0</v>
      </c>
      <c r="E3769">
        <f t="shared" si="293"/>
        <v>2021</v>
      </c>
      <c r="F3769" t="str">
        <f t="shared" si="292"/>
        <v>Victorian</v>
      </c>
      <c r="G3769" t="str">
        <f t="shared" si="294"/>
        <v>Quarter</v>
      </c>
      <c r="H3769">
        <f t="shared" si="295"/>
        <v>2022</v>
      </c>
      <c r="I3769">
        <f t="shared" si="296"/>
        <v>92</v>
      </c>
      <c r="J3769">
        <f>D3769*PJ_per_contract*I3769</f>
        <v>0</v>
      </c>
    </row>
    <row r="3770" spans="1:10" x14ac:dyDescent="0.2">
      <c r="A3770" t="s">
        <v>49</v>
      </c>
      <c r="B3770" s="3">
        <v>44348</v>
      </c>
      <c r="C3770">
        <v>25</v>
      </c>
      <c r="D3770">
        <v>0</v>
      </c>
      <c r="E3770">
        <f t="shared" si="293"/>
        <v>2021</v>
      </c>
      <c r="F3770" t="str">
        <f t="shared" si="292"/>
        <v>Wallumbilla</v>
      </c>
      <c r="G3770" t="str">
        <f t="shared" si="294"/>
        <v>Quarter</v>
      </c>
      <c r="H3770">
        <f t="shared" si="295"/>
        <v>2022</v>
      </c>
      <c r="I3770">
        <f t="shared" si="296"/>
        <v>92</v>
      </c>
      <c r="J3770">
        <f>D3770*PJ_per_contract*I3770</f>
        <v>0</v>
      </c>
    </row>
    <row r="3771" spans="1:10" x14ac:dyDescent="0.2">
      <c r="A3771" t="s">
        <v>53</v>
      </c>
      <c r="B3771" s="3">
        <v>44348</v>
      </c>
      <c r="C3771">
        <v>0</v>
      </c>
      <c r="D3771">
        <v>0</v>
      </c>
      <c r="E3771">
        <f t="shared" si="293"/>
        <v>2021</v>
      </c>
      <c r="F3771" t="str">
        <f t="shared" si="292"/>
        <v>Victorian</v>
      </c>
      <c r="G3771" t="str">
        <f t="shared" si="294"/>
        <v>Quarter</v>
      </c>
      <c r="H3771">
        <f t="shared" si="295"/>
        <v>2023</v>
      </c>
      <c r="I3771">
        <f t="shared" si="296"/>
        <v>92</v>
      </c>
      <c r="J3771">
        <f>D3771*PJ_per_contract*I3771</f>
        <v>0</v>
      </c>
    </row>
    <row r="3772" spans="1:10" x14ac:dyDescent="0.2">
      <c r="A3772" t="s">
        <v>68</v>
      </c>
      <c r="B3772" s="3">
        <v>44348</v>
      </c>
      <c r="C3772">
        <v>0</v>
      </c>
      <c r="D3772">
        <v>0</v>
      </c>
      <c r="E3772">
        <f t="shared" si="293"/>
        <v>2021</v>
      </c>
      <c r="F3772" t="str">
        <f t="shared" si="292"/>
        <v>Victorian</v>
      </c>
      <c r="G3772" t="str">
        <f t="shared" si="294"/>
        <v>Quarter</v>
      </c>
      <c r="H3772">
        <f t="shared" si="295"/>
        <v>2025</v>
      </c>
      <c r="I3772">
        <f t="shared" si="296"/>
        <v>92</v>
      </c>
      <c r="J3772">
        <f>D3772*PJ_per_contract*I3772</f>
        <v>0</v>
      </c>
    </row>
    <row r="3773" spans="1:10" x14ac:dyDescent="0.2">
      <c r="A3773" t="s">
        <v>58</v>
      </c>
      <c r="B3773" s="3">
        <v>44348</v>
      </c>
      <c r="C3773">
        <v>0</v>
      </c>
      <c r="D3773">
        <v>0</v>
      </c>
      <c r="E3773">
        <f t="shared" si="293"/>
        <v>2021</v>
      </c>
      <c r="F3773" t="str">
        <f t="shared" si="292"/>
        <v>Victorian</v>
      </c>
      <c r="G3773" t="str">
        <f t="shared" si="294"/>
        <v>Quarter</v>
      </c>
      <c r="H3773">
        <f t="shared" si="295"/>
        <v>2024</v>
      </c>
      <c r="I3773">
        <f t="shared" si="296"/>
        <v>92</v>
      </c>
      <c r="J3773">
        <f>D3773*PJ_per_contract*I3773</f>
        <v>0</v>
      </c>
    </row>
    <row r="3774" spans="1:10" x14ac:dyDescent="0.2">
      <c r="A3774" t="s">
        <v>56</v>
      </c>
      <c r="B3774" s="3">
        <v>44348</v>
      </c>
      <c r="C3774">
        <v>0</v>
      </c>
      <c r="D3774">
        <v>0</v>
      </c>
      <c r="E3774">
        <f t="shared" si="293"/>
        <v>2021</v>
      </c>
      <c r="F3774" t="str">
        <f t="shared" si="292"/>
        <v>Victorian</v>
      </c>
      <c r="G3774" t="str">
        <f t="shared" si="294"/>
        <v>Quarter</v>
      </c>
      <c r="H3774">
        <f t="shared" si="295"/>
        <v>2023</v>
      </c>
      <c r="I3774">
        <f t="shared" si="296"/>
        <v>92</v>
      </c>
      <c r="J3774">
        <f>D3774*PJ_per_contract*I3774</f>
        <v>0</v>
      </c>
    </row>
    <row r="3775" spans="1:10" x14ac:dyDescent="0.2">
      <c r="A3775" t="s">
        <v>59</v>
      </c>
      <c r="B3775" s="3">
        <v>44348</v>
      </c>
      <c r="C3775">
        <v>0</v>
      </c>
      <c r="D3775">
        <v>0</v>
      </c>
      <c r="E3775">
        <f t="shared" si="293"/>
        <v>2021</v>
      </c>
      <c r="F3775" t="str">
        <f t="shared" si="292"/>
        <v>Victorian</v>
      </c>
      <c r="G3775" t="str">
        <f t="shared" si="294"/>
        <v>Quarter</v>
      </c>
      <c r="H3775">
        <f t="shared" si="295"/>
        <v>2023</v>
      </c>
      <c r="I3775">
        <f t="shared" si="296"/>
        <v>92</v>
      </c>
      <c r="J3775">
        <f>D3775*PJ_per_contract*I3775</f>
        <v>0</v>
      </c>
    </row>
    <row r="3776" spans="1:10" x14ac:dyDescent="0.2">
      <c r="A3776" t="s">
        <v>57</v>
      </c>
      <c r="B3776" s="3">
        <v>44348</v>
      </c>
      <c r="C3776">
        <v>0</v>
      </c>
      <c r="D3776">
        <v>0</v>
      </c>
      <c r="E3776">
        <f t="shared" si="293"/>
        <v>2021</v>
      </c>
      <c r="F3776" t="str">
        <f t="shared" si="292"/>
        <v>Victorian</v>
      </c>
      <c r="G3776" t="str">
        <f t="shared" si="294"/>
        <v>Quarter</v>
      </c>
      <c r="H3776">
        <f t="shared" si="295"/>
        <v>2024</v>
      </c>
      <c r="I3776">
        <f t="shared" si="296"/>
        <v>92</v>
      </c>
      <c r="J3776">
        <f>D3776*PJ_per_contract*I3776</f>
        <v>0</v>
      </c>
    </row>
    <row r="3777" spans="1:10" x14ac:dyDescent="0.2">
      <c r="A3777" t="s">
        <v>54</v>
      </c>
      <c r="B3777" s="3">
        <v>44348</v>
      </c>
      <c r="C3777">
        <v>0</v>
      </c>
      <c r="D3777">
        <v>0</v>
      </c>
      <c r="E3777">
        <f t="shared" si="293"/>
        <v>2021</v>
      </c>
      <c r="F3777" t="str">
        <f t="shared" si="292"/>
        <v>Victorian</v>
      </c>
      <c r="G3777" t="str">
        <f t="shared" si="294"/>
        <v>Quarter</v>
      </c>
      <c r="H3777">
        <f t="shared" si="295"/>
        <v>2023</v>
      </c>
      <c r="I3777">
        <f t="shared" si="296"/>
        <v>92</v>
      </c>
      <c r="J3777">
        <f>D3777*PJ_per_contract*I3777</f>
        <v>0</v>
      </c>
    </row>
    <row r="3778" spans="1:10" x14ac:dyDescent="0.2">
      <c r="A3778" t="s">
        <v>52</v>
      </c>
      <c r="B3778" s="3">
        <v>44348</v>
      </c>
      <c r="C3778">
        <v>0</v>
      </c>
      <c r="D3778">
        <v>0</v>
      </c>
      <c r="E3778">
        <f t="shared" si="293"/>
        <v>2021</v>
      </c>
      <c r="F3778" t="str">
        <f t="shared" ref="F3778:F3841" si="297">IF(OR(LEFT(A3778,2)="GJ",LEFT(A3778,2)="GK"),"Victorian",IF(OR(LEFT(A3778,2)="GX",LEFT(A3778,2)="GY"),"Wallumbilla","NA"))</f>
        <v>Victorian</v>
      </c>
      <c r="G3778" t="str">
        <f t="shared" si="294"/>
        <v>Quarter</v>
      </c>
      <c r="H3778">
        <f t="shared" si="295"/>
        <v>2022</v>
      </c>
      <c r="I3778">
        <f t="shared" si="296"/>
        <v>92</v>
      </c>
      <c r="J3778">
        <f>D3778*PJ_per_contract*I3778</f>
        <v>0</v>
      </c>
    </row>
    <row r="3779" spans="1:10" x14ac:dyDescent="0.2">
      <c r="A3779" t="s">
        <v>55</v>
      </c>
      <c r="B3779" s="3">
        <v>44348</v>
      </c>
      <c r="C3779">
        <v>0</v>
      </c>
      <c r="D3779">
        <v>0</v>
      </c>
      <c r="E3779">
        <f t="shared" ref="E3779:E3842" si="298">YEAR(B3779)</f>
        <v>2021</v>
      </c>
      <c r="F3779" t="str">
        <f t="shared" si="297"/>
        <v>Victorian</v>
      </c>
      <c r="G3779" t="str">
        <f t="shared" ref="G3779:G3842" si="299">IF(LEFT(A3779,2)="GJ","Month",IF(OR(LEFT(A3779,2)="GK",LEFT(A3779,2)="GX"),"Quarter",IF(LEFT(A3779,2)="GY","Strip","NA")))</f>
        <v>Quarter</v>
      </c>
      <c r="H3779">
        <f t="shared" ref="H3779:H3842" si="300">VALUE(MID(A3779,4,4))</f>
        <v>2024</v>
      </c>
      <c r="I3779">
        <f t="shared" ref="I3779:I3842" si="301">IF(G3779="Month",_xlfn.DAYS(EOMONTH(B3779,0),EOMONTH(B3779,-1)),IF(G3779="Quarter",_xlfn.DAYS(EOMONTH(B3779,2),EOMONTH(B3779,-1)),365))</f>
        <v>92</v>
      </c>
      <c r="J3779">
        <f>D3779*PJ_per_contract*I3779</f>
        <v>0</v>
      </c>
    </row>
    <row r="3780" spans="1:10" x14ac:dyDescent="0.2">
      <c r="A3780" t="s">
        <v>50</v>
      </c>
      <c r="B3780" s="3">
        <v>44348</v>
      </c>
      <c r="C3780">
        <v>0</v>
      </c>
      <c r="D3780">
        <v>0</v>
      </c>
      <c r="E3780">
        <f t="shared" si="298"/>
        <v>2021</v>
      </c>
      <c r="F3780" t="str">
        <f t="shared" si="297"/>
        <v>Victorian</v>
      </c>
      <c r="G3780" t="str">
        <f t="shared" si="299"/>
        <v>Quarter</v>
      </c>
      <c r="H3780">
        <f t="shared" si="300"/>
        <v>2024</v>
      </c>
      <c r="I3780">
        <f t="shared" si="301"/>
        <v>92</v>
      </c>
      <c r="J3780">
        <f>D3780*PJ_per_contract*I3780</f>
        <v>0</v>
      </c>
    </row>
    <row r="3781" spans="1:10" x14ac:dyDescent="0.2">
      <c r="A3781" t="s">
        <v>51</v>
      </c>
      <c r="B3781" s="3">
        <v>44348</v>
      </c>
      <c r="C3781">
        <v>0</v>
      </c>
      <c r="D3781">
        <v>0</v>
      </c>
      <c r="E3781">
        <f t="shared" si="298"/>
        <v>2021</v>
      </c>
      <c r="F3781" t="str">
        <f t="shared" si="297"/>
        <v>Victorian</v>
      </c>
      <c r="G3781" t="str">
        <f t="shared" si="299"/>
        <v>Quarter</v>
      </c>
      <c r="H3781">
        <f t="shared" si="300"/>
        <v>2022</v>
      </c>
      <c r="I3781">
        <f t="shared" si="301"/>
        <v>92</v>
      </c>
      <c r="J3781">
        <f>D3781*PJ_per_contract*I3781</f>
        <v>0</v>
      </c>
    </row>
    <row r="3782" spans="1:10" x14ac:dyDescent="0.2">
      <c r="A3782" t="s">
        <v>69</v>
      </c>
      <c r="B3782" s="3">
        <v>44348</v>
      </c>
      <c r="C3782">
        <v>0</v>
      </c>
      <c r="D3782">
        <v>0</v>
      </c>
      <c r="E3782">
        <f t="shared" si="298"/>
        <v>2021</v>
      </c>
      <c r="F3782" t="str">
        <f t="shared" si="297"/>
        <v>Victorian</v>
      </c>
      <c r="G3782" t="str">
        <f t="shared" si="299"/>
        <v>Quarter</v>
      </c>
      <c r="H3782">
        <f t="shared" si="300"/>
        <v>2025</v>
      </c>
      <c r="I3782">
        <f t="shared" si="301"/>
        <v>92</v>
      </c>
      <c r="J3782">
        <f>D3782*PJ_per_contract*I3782</f>
        <v>0</v>
      </c>
    </row>
    <row r="3783" spans="1:10" x14ac:dyDescent="0.2">
      <c r="A3783" t="s">
        <v>60</v>
      </c>
      <c r="B3783" s="3">
        <v>44348</v>
      </c>
      <c r="C3783">
        <v>0</v>
      </c>
      <c r="D3783">
        <v>0</v>
      </c>
      <c r="E3783">
        <f t="shared" si="298"/>
        <v>2021</v>
      </c>
      <c r="F3783" t="str">
        <f t="shared" si="297"/>
        <v>Wallumbilla</v>
      </c>
      <c r="G3783" t="str">
        <f t="shared" si="299"/>
        <v>Strip</v>
      </c>
      <c r="H3783">
        <f t="shared" si="300"/>
        <v>2023</v>
      </c>
      <c r="I3783">
        <f t="shared" si="301"/>
        <v>365</v>
      </c>
      <c r="J3783">
        <f>D3783*PJ_per_contract*I3783</f>
        <v>0</v>
      </c>
    </row>
    <row r="3784" spans="1:10" x14ac:dyDescent="0.2">
      <c r="A3784" t="s">
        <v>61</v>
      </c>
      <c r="B3784" s="3">
        <v>44348</v>
      </c>
      <c r="C3784">
        <v>45</v>
      </c>
      <c r="D3784">
        <v>0</v>
      </c>
      <c r="E3784">
        <f t="shared" si="298"/>
        <v>2021</v>
      </c>
      <c r="F3784" t="str">
        <f t="shared" si="297"/>
        <v>Wallumbilla</v>
      </c>
      <c r="G3784" t="str">
        <f t="shared" si="299"/>
        <v>Quarter</v>
      </c>
      <c r="H3784">
        <f t="shared" si="300"/>
        <v>2022</v>
      </c>
      <c r="I3784">
        <f t="shared" si="301"/>
        <v>92</v>
      </c>
      <c r="J3784">
        <f>D3784*PJ_per_contract*I3784</f>
        <v>0</v>
      </c>
    </row>
    <row r="3785" spans="1:10" x14ac:dyDescent="0.2">
      <c r="A3785" t="s">
        <v>62</v>
      </c>
      <c r="B3785" s="3">
        <v>44348</v>
      </c>
      <c r="C3785">
        <v>10</v>
      </c>
      <c r="D3785">
        <v>0</v>
      </c>
      <c r="E3785">
        <f t="shared" si="298"/>
        <v>2021</v>
      </c>
      <c r="F3785" t="str">
        <f t="shared" si="297"/>
        <v>Wallumbilla</v>
      </c>
      <c r="G3785" t="str">
        <f t="shared" si="299"/>
        <v>Quarter</v>
      </c>
      <c r="H3785">
        <f t="shared" si="300"/>
        <v>2022</v>
      </c>
      <c r="I3785">
        <f t="shared" si="301"/>
        <v>92</v>
      </c>
      <c r="J3785">
        <f>D3785*PJ_per_contract*I3785</f>
        <v>0</v>
      </c>
    </row>
    <row r="3786" spans="1:10" x14ac:dyDescent="0.2">
      <c r="A3786" t="s">
        <v>70</v>
      </c>
      <c r="B3786" s="3">
        <v>44348</v>
      </c>
      <c r="C3786">
        <v>0</v>
      </c>
      <c r="D3786">
        <v>0</v>
      </c>
      <c r="E3786">
        <f t="shared" si="298"/>
        <v>2021</v>
      </c>
      <c r="F3786" t="str">
        <f t="shared" si="297"/>
        <v>Wallumbilla</v>
      </c>
      <c r="G3786" t="str">
        <f t="shared" si="299"/>
        <v>Strip</v>
      </c>
      <c r="H3786">
        <f t="shared" si="300"/>
        <v>2023</v>
      </c>
      <c r="I3786">
        <f t="shared" si="301"/>
        <v>365</v>
      </c>
      <c r="J3786">
        <f>D3786*PJ_per_contract*I3786</f>
        <v>0</v>
      </c>
    </row>
    <row r="3787" spans="1:10" x14ac:dyDescent="0.2">
      <c r="A3787" t="s">
        <v>63</v>
      </c>
      <c r="B3787" s="3">
        <v>44348</v>
      </c>
      <c r="C3787">
        <v>0</v>
      </c>
      <c r="D3787">
        <v>0</v>
      </c>
      <c r="E3787">
        <f t="shared" si="298"/>
        <v>2021</v>
      </c>
      <c r="F3787" t="str">
        <f t="shared" si="297"/>
        <v>Wallumbilla</v>
      </c>
      <c r="G3787" t="str">
        <f t="shared" si="299"/>
        <v>Quarter</v>
      </c>
      <c r="H3787">
        <f t="shared" si="300"/>
        <v>2023</v>
      </c>
      <c r="I3787">
        <f t="shared" si="301"/>
        <v>92</v>
      </c>
      <c r="J3787">
        <f>D3787*PJ_per_contract*I3787</f>
        <v>0</v>
      </c>
    </row>
    <row r="3788" spans="1:10" x14ac:dyDescent="0.2">
      <c r="A3788" t="s">
        <v>64</v>
      </c>
      <c r="B3788" s="3">
        <v>44348</v>
      </c>
      <c r="C3788">
        <v>0</v>
      </c>
      <c r="D3788">
        <v>0</v>
      </c>
      <c r="E3788">
        <f t="shared" si="298"/>
        <v>2021</v>
      </c>
      <c r="F3788" t="str">
        <f t="shared" si="297"/>
        <v>Wallumbilla</v>
      </c>
      <c r="G3788" t="str">
        <f t="shared" si="299"/>
        <v>Quarter</v>
      </c>
      <c r="H3788">
        <f t="shared" si="300"/>
        <v>2023</v>
      </c>
      <c r="I3788">
        <f t="shared" si="301"/>
        <v>92</v>
      </c>
      <c r="J3788">
        <f>D3788*PJ_per_contract*I3788</f>
        <v>0</v>
      </c>
    </row>
    <row r="3789" spans="1:10" x14ac:dyDescent="0.2">
      <c r="A3789" t="s">
        <v>71</v>
      </c>
      <c r="B3789" s="3">
        <v>44348</v>
      </c>
      <c r="C3789">
        <v>0</v>
      </c>
      <c r="D3789">
        <v>0</v>
      </c>
      <c r="E3789">
        <f t="shared" si="298"/>
        <v>2021</v>
      </c>
      <c r="F3789" t="str">
        <f t="shared" si="297"/>
        <v>Wallumbilla</v>
      </c>
      <c r="G3789" t="str">
        <f t="shared" si="299"/>
        <v>Quarter</v>
      </c>
      <c r="H3789">
        <f t="shared" si="300"/>
        <v>2023</v>
      </c>
      <c r="I3789">
        <f t="shared" si="301"/>
        <v>92</v>
      </c>
      <c r="J3789">
        <f>D3789*PJ_per_contract*I3789</f>
        <v>0</v>
      </c>
    </row>
    <row r="3790" spans="1:10" x14ac:dyDescent="0.2">
      <c r="A3790" t="s">
        <v>72</v>
      </c>
      <c r="B3790" s="3">
        <v>44348</v>
      </c>
      <c r="C3790">
        <v>0</v>
      </c>
      <c r="D3790">
        <v>0</v>
      </c>
      <c r="E3790">
        <f t="shared" si="298"/>
        <v>2021</v>
      </c>
      <c r="F3790" t="str">
        <f t="shared" si="297"/>
        <v>Wallumbilla</v>
      </c>
      <c r="G3790" t="str">
        <f t="shared" si="299"/>
        <v>Quarter</v>
      </c>
      <c r="H3790">
        <f t="shared" si="300"/>
        <v>2023</v>
      </c>
      <c r="I3790">
        <f t="shared" si="301"/>
        <v>92</v>
      </c>
      <c r="J3790">
        <f>D3790*PJ_per_contract*I3790</f>
        <v>0</v>
      </c>
    </row>
    <row r="3791" spans="1:10" x14ac:dyDescent="0.2">
      <c r="A3791" t="s">
        <v>37</v>
      </c>
      <c r="B3791" s="3">
        <v>44349</v>
      </c>
      <c r="C3791">
        <v>0</v>
      </c>
      <c r="D3791">
        <v>0</v>
      </c>
      <c r="E3791">
        <f t="shared" si="298"/>
        <v>2021</v>
      </c>
      <c r="F3791" t="str">
        <f t="shared" si="297"/>
        <v>Victorian</v>
      </c>
      <c r="G3791" t="str">
        <f t="shared" si="299"/>
        <v>Month</v>
      </c>
      <c r="H3791">
        <f t="shared" si="300"/>
        <v>2021</v>
      </c>
      <c r="I3791">
        <f t="shared" si="301"/>
        <v>30</v>
      </c>
      <c r="J3791">
        <f>D3791*PJ_per_contract*I3791</f>
        <v>0</v>
      </c>
    </row>
    <row r="3792" spans="1:10" x14ac:dyDescent="0.2">
      <c r="A3792" t="s">
        <v>38</v>
      </c>
      <c r="B3792" s="3">
        <v>44349</v>
      </c>
      <c r="C3792">
        <v>0</v>
      </c>
      <c r="D3792">
        <v>0</v>
      </c>
      <c r="E3792">
        <f t="shared" si="298"/>
        <v>2021</v>
      </c>
      <c r="F3792" t="str">
        <f t="shared" si="297"/>
        <v>Victorian</v>
      </c>
      <c r="G3792" t="str">
        <f t="shared" si="299"/>
        <v>Quarter</v>
      </c>
      <c r="H3792">
        <f t="shared" si="300"/>
        <v>2021</v>
      </c>
      <c r="I3792">
        <f t="shared" si="301"/>
        <v>92</v>
      </c>
      <c r="J3792">
        <f>D3792*PJ_per_contract*I3792</f>
        <v>0</v>
      </c>
    </row>
    <row r="3793" spans="1:10" x14ac:dyDescent="0.2">
      <c r="A3793" t="s">
        <v>39</v>
      </c>
      <c r="B3793" s="3">
        <v>44349</v>
      </c>
      <c r="C3793">
        <v>127</v>
      </c>
      <c r="D3793">
        <v>0</v>
      </c>
      <c r="E3793">
        <f t="shared" si="298"/>
        <v>2021</v>
      </c>
      <c r="F3793" t="str">
        <f t="shared" si="297"/>
        <v>Wallumbilla</v>
      </c>
      <c r="G3793" t="str">
        <f t="shared" si="299"/>
        <v>Quarter</v>
      </c>
      <c r="H3793">
        <f t="shared" si="300"/>
        <v>2021</v>
      </c>
      <c r="I3793">
        <f t="shared" si="301"/>
        <v>92</v>
      </c>
      <c r="J3793">
        <f>D3793*PJ_per_contract*I3793</f>
        <v>0</v>
      </c>
    </row>
    <row r="3794" spans="1:10" x14ac:dyDescent="0.2">
      <c r="A3794" t="s">
        <v>65</v>
      </c>
      <c r="B3794" s="3">
        <v>44349</v>
      </c>
      <c r="C3794">
        <v>0</v>
      </c>
      <c r="D3794">
        <v>0</v>
      </c>
      <c r="E3794">
        <f t="shared" si="298"/>
        <v>2021</v>
      </c>
      <c r="F3794" t="str">
        <f t="shared" si="297"/>
        <v>Victorian</v>
      </c>
      <c r="G3794" t="str">
        <f t="shared" si="299"/>
        <v>Month</v>
      </c>
      <c r="H3794">
        <f t="shared" si="300"/>
        <v>2021</v>
      </c>
      <c r="I3794">
        <f t="shared" si="301"/>
        <v>30</v>
      </c>
      <c r="J3794">
        <f>D3794*PJ_per_contract*I3794</f>
        <v>0</v>
      </c>
    </row>
    <row r="3795" spans="1:10" x14ac:dyDescent="0.2">
      <c r="A3795" t="s">
        <v>66</v>
      </c>
      <c r="B3795" s="3">
        <v>44349</v>
      </c>
      <c r="C3795">
        <v>0</v>
      </c>
      <c r="D3795">
        <v>0</v>
      </c>
      <c r="E3795">
        <f t="shared" si="298"/>
        <v>2021</v>
      </c>
      <c r="F3795" t="str">
        <f t="shared" si="297"/>
        <v>Victorian</v>
      </c>
      <c r="G3795" t="str">
        <f t="shared" si="299"/>
        <v>Month</v>
      </c>
      <c r="H3795">
        <f t="shared" si="300"/>
        <v>2021</v>
      </c>
      <c r="I3795">
        <f t="shared" si="301"/>
        <v>30</v>
      </c>
      <c r="J3795">
        <f>D3795*PJ_per_contract*I3795</f>
        <v>0</v>
      </c>
    </row>
    <row r="3796" spans="1:10" x14ac:dyDescent="0.2">
      <c r="A3796" t="s">
        <v>40</v>
      </c>
      <c r="B3796" s="3">
        <v>44349</v>
      </c>
      <c r="C3796">
        <v>0</v>
      </c>
      <c r="D3796">
        <v>0</v>
      </c>
      <c r="E3796">
        <f t="shared" si="298"/>
        <v>2021</v>
      </c>
      <c r="F3796" t="str">
        <f t="shared" si="297"/>
        <v>Wallumbilla</v>
      </c>
      <c r="G3796" t="str">
        <f t="shared" si="299"/>
        <v>Strip</v>
      </c>
      <c r="H3796">
        <f t="shared" si="300"/>
        <v>2022</v>
      </c>
      <c r="I3796">
        <f t="shared" si="301"/>
        <v>365</v>
      </c>
      <c r="J3796">
        <f>D3796*PJ_per_contract*I3796</f>
        <v>0</v>
      </c>
    </row>
    <row r="3797" spans="1:10" x14ac:dyDescent="0.2">
      <c r="A3797" t="s">
        <v>67</v>
      </c>
      <c r="B3797" s="3">
        <v>44349</v>
      </c>
      <c r="C3797">
        <v>0</v>
      </c>
      <c r="D3797">
        <v>0</v>
      </c>
      <c r="E3797">
        <f t="shared" si="298"/>
        <v>2021</v>
      </c>
      <c r="F3797" t="str">
        <f t="shared" si="297"/>
        <v>Victorian</v>
      </c>
      <c r="G3797" t="str">
        <f t="shared" si="299"/>
        <v>Month</v>
      </c>
      <c r="H3797">
        <f t="shared" si="300"/>
        <v>2021</v>
      </c>
      <c r="I3797">
        <f t="shared" si="301"/>
        <v>30</v>
      </c>
      <c r="J3797">
        <f>D3797*PJ_per_contract*I3797</f>
        <v>0</v>
      </c>
    </row>
    <row r="3798" spans="1:10" x14ac:dyDescent="0.2">
      <c r="A3798" t="s">
        <v>41</v>
      </c>
      <c r="B3798" s="3">
        <v>44349</v>
      </c>
      <c r="C3798">
        <v>0</v>
      </c>
      <c r="D3798">
        <v>0</v>
      </c>
      <c r="E3798">
        <f t="shared" si="298"/>
        <v>2021</v>
      </c>
      <c r="F3798" t="str">
        <f t="shared" si="297"/>
        <v>Victorian</v>
      </c>
      <c r="G3798" t="str">
        <f t="shared" si="299"/>
        <v>Quarter</v>
      </c>
      <c r="H3798">
        <f t="shared" si="300"/>
        <v>2021</v>
      </c>
      <c r="I3798">
        <f t="shared" si="301"/>
        <v>92</v>
      </c>
      <c r="J3798">
        <f>D3798*PJ_per_contract*I3798</f>
        <v>0</v>
      </c>
    </row>
    <row r="3799" spans="1:10" x14ac:dyDescent="0.2">
      <c r="A3799" t="s">
        <v>42</v>
      </c>
      <c r="B3799" s="3">
        <v>44349</v>
      </c>
      <c r="C3799">
        <v>152</v>
      </c>
      <c r="D3799">
        <v>0</v>
      </c>
      <c r="E3799">
        <f t="shared" si="298"/>
        <v>2021</v>
      </c>
      <c r="F3799" t="str">
        <f t="shared" si="297"/>
        <v>Wallumbilla</v>
      </c>
      <c r="G3799" t="str">
        <f t="shared" si="299"/>
        <v>Quarter</v>
      </c>
      <c r="H3799">
        <f t="shared" si="300"/>
        <v>2021</v>
      </c>
      <c r="I3799">
        <f t="shared" si="301"/>
        <v>92</v>
      </c>
      <c r="J3799">
        <f>D3799*PJ_per_contract*I3799</f>
        <v>0</v>
      </c>
    </row>
    <row r="3800" spans="1:10" x14ac:dyDescent="0.2">
      <c r="A3800" t="s">
        <v>43</v>
      </c>
      <c r="B3800" s="3">
        <v>44349</v>
      </c>
      <c r="C3800">
        <v>0</v>
      </c>
      <c r="D3800">
        <v>0</v>
      </c>
      <c r="E3800">
        <f t="shared" si="298"/>
        <v>2021</v>
      </c>
      <c r="F3800" t="str">
        <f t="shared" si="297"/>
        <v>Victorian</v>
      </c>
      <c r="G3800" t="str">
        <f t="shared" si="299"/>
        <v>Quarter</v>
      </c>
      <c r="H3800">
        <f t="shared" si="300"/>
        <v>2021</v>
      </c>
      <c r="I3800">
        <f t="shared" si="301"/>
        <v>92</v>
      </c>
      <c r="J3800">
        <f>D3800*PJ_per_contract*I3800</f>
        <v>0</v>
      </c>
    </row>
    <row r="3801" spans="1:10" x14ac:dyDescent="0.2">
      <c r="A3801" t="s">
        <v>44</v>
      </c>
      <c r="B3801" s="3">
        <v>44349</v>
      </c>
      <c r="C3801">
        <v>90</v>
      </c>
      <c r="D3801">
        <v>0</v>
      </c>
      <c r="E3801">
        <f t="shared" si="298"/>
        <v>2021</v>
      </c>
      <c r="F3801" t="str">
        <f t="shared" si="297"/>
        <v>Wallumbilla</v>
      </c>
      <c r="G3801" t="str">
        <f t="shared" si="299"/>
        <v>Quarter</v>
      </c>
      <c r="H3801">
        <f t="shared" si="300"/>
        <v>2021</v>
      </c>
      <c r="I3801">
        <f t="shared" si="301"/>
        <v>92</v>
      </c>
      <c r="J3801">
        <f>D3801*PJ_per_contract*I3801</f>
        <v>0</v>
      </c>
    </row>
    <row r="3802" spans="1:10" x14ac:dyDescent="0.2">
      <c r="A3802" t="s">
        <v>45</v>
      </c>
      <c r="B3802" s="3">
        <v>44349</v>
      </c>
      <c r="C3802">
        <v>0</v>
      </c>
      <c r="D3802">
        <v>0</v>
      </c>
      <c r="E3802">
        <f t="shared" si="298"/>
        <v>2021</v>
      </c>
      <c r="F3802" t="str">
        <f t="shared" si="297"/>
        <v>Wallumbilla</v>
      </c>
      <c r="G3802" t="str">
        <f t="shared" si="299"/>
        <v>Strip</v>
      </c>
      <c r="H3802">
        <f t="shared" si="300"/>
        <v>2022</v>
      </c>
      <c r="I3802">
        <f t="shared" si="301"/>
        <v>365</v>
      </c>
      <c r="J3802">
        <f>D3802*PJ_per_contract*I3802</f>
        <v>0</v>
      </c>
    </row>
    <row r="3803" spans="1:10" x14ac:dyDescent="0.2">
      <c r="A3803" t="s">
        <v>46</v>
      </c>
      <c r="B3803" s="3">
        <v>44349</v>
      </c>
      <c r="C3803">
        <v>0</v>
      </c>
      <c r="D3803">
        <v>0</v>
      </c>
      <c r="E3803">
        <f t="shared" si="298"/>
        <v>2021</v>
      </c>
      <c r="F3803" t="str">
        <f t="shared" si="297"/>
        <v>Victorian</v>
      </c>
      <c r="G3803" t="str">
        <f t="shared" si="299"/>
        <v>Quarter</v>
      </c>
      <c r="H3803">
        <f t="shared" si="300"/>
        <v>2022</v>
      </c>
      <c r="I3803">
        <f t="shared" si="301"/>
        <v>92</v>
      </c>
      <c r="J3803">
        <f>D3803*PJ_per_contract*I3803</f>
        <v>0</v>
      </c>
    </row>
    <row r="3804" spans="1:10" x14ac:dyDescent="0.2">
      <c r="A3804" t="s">
        <v>47</v>
      </c>
      <c r="B3804" s="3">
        <v>44349</v>
      </c>
      <c r="C3804">
        <v>10</v>
      </c>
      <c r="D3804">
        <v>0</v>
      </c>
      <c r="E3804">
        <f t="shared" si="298"/>
        <v>2021</v>
      </c>
      <c r="F3804" t="str">
        <f t="shared" si="297"/>
        <v>Wallumbilla</v>
      </c>
      <c r="G3804" t="str">
        <f t="shared" si="299"/>
        <v>Quarter</v>
      </c>
      <c r="H3804">
        <f t="shared" si="300"/>
        <v>2022</v>
      </c>
      <c r="I3804">
        <f t="shared" si="301"/>
        <v>92</v>
      </c>
      <c r="J3804">
        <f>D3804*PJ_per_contract*I3804</f>
        <v>0</v>
      </c>
    </row>
    <row r="3805" spans="1:10" x14ac:dyDescent="0.2">
      <c r="A3805" t="s">
        <v>48</v>
      </c>
      <c r="B3805" s="3">
        <v>44349</v>
      </c>
      <c r="C3805">
        <v>0</v>
      </c>
      <c r="D3805">
        <v>0</v>
      </c>
      <c r="E3805">
        <f t="shared" si="298"/>
        <v>2021</v>
      </c>
      <c r="F3805" t="str">
        <f t="shared" si="297"/>
        <v>Victorian</v>
      </c>
      <c r="G3805" t="str">
        <f t="shared" si="299"/>
        <v>Quarter</v>
      </c>
      <c r="H3805">
        <f t="shared" si="300"/>
        <v>2022</v>
      </c>
      <c r="I3805">
        <f t="shared" si="301"/>
        <v>92</v>
      </c>
      <c r="J3805">
        <f>D3805*PJ_per_contract*I3805</f>
        <v>0</v>
      </c>
    </row>
    <row r="3806" spans="1:10" x14ac:dyDescent="0.2">
      <c r="A3806" t="s">
        <v>49</v>
      </c>
      <c r="B3806" s="3">
        <v>44349</v>
      </c>
      <c r="C3806">
        <v>25</v>
      </c>
      <c r="D3806">
        <v>0</v>
      </c>
      <c r="E3806">
        <f t="shared" si="298"/>
        <v>2021</v>
      </c>
      <c r="F3806" t="str">
        <f t="shared" si="297"/>
        <v>Wallumbilla</v>
      </c>
      <c r="G3806" t="str">
        <f t="shared" si="299"/>
        <v>Quarter</v>
      </c>
      <c r="H3806">
        <f t="shared" si="300"/>
        <v>2022</v>
      </c>
      <c r="I3806">
        <f t="shared" si="301"/>
        <v>92</v>
      </c>
      <c r="J3806">
        <f>D3806*PJ_per_contract*I3806</f>
        <v>0</v>
      </c>
    </row>
    <row r="3807" spans="1:10" x14ac:dyDescent="0.2">
      <c r="A3807" t="s">
        <v>68</v>
      </c>
      <c r="B3807" s="3">
        <v>44349</v>
      </c>
      <c r="C3807">
        <v>0</v>
      </c>
      <c r="D3807">
        <v>0</v>
      </c>
      <c r="E3807">
        <f t="shared" si="298"/>
        <v>2021</v>
      </c>
      <c r="F3807" t="str">
        <f t="shared" si="297"/>
        <v>Victorian</v>
      </c>
      <c r="G3807" t="str">
        <f t="shared" si="299"/>
        <v>Quarter</v>
      </c>
      <c r="H3807">
        <f t="shared" si="300"/>
        <v>2025</v>
      </c>
      <c r="I3807">
        <f t="shared" si="301"/>
        <v>92</v>
      </c>
      <c r="J3807">
        <f>D3807*PJ_per_contract*I3807</f>
        <v>0</v>
      </c>
    </row>
    <row r="3808" spans="1:10" x14ac:dyDescent="0.2">
      <c r="A3808" t="s">
        <v>57</v>
      </c>
      <c r="B3808" s="3">
        <v>44349</v>
      </c>
      <c r="C3808">
        <v>0</v>
      </c>
      <c r="D3808">
        <v>0</v>
      </c>
      <c r="E3808">
        <f t="shared" si="298"/>
        <v>2021</v>
      </c>
      <c r="F3808" t="str">
        <f t="shared" si="297"/>
        <v>Victorian</v>
      </c>
      <c r="G3808" t="str">
        <f t="shared" si="299"/>
        <v>Quarter</v>
      </c>
      <c r="H3808">
        <f t="shared" si="300"/>
        <v>2024</v>
      </c>
      <c r="I3808">
        <f t="shared" si="301"/>
        <v>92</v>
      </c>
      <c r="J3808">
        <f>D3808*PJ_per_contract*I3808</f>
        <v>0</v>
      </c>
    </row>
    <row r="3809" spans="1:10" x14ac:dyDescent="0.2">
      <c r="A3809" t="s">
        <v>69</v>
      </c>
      <c r="B3809" s="3">
        <v>44349</v>
      </c>
      <c r="C3809">
        <v>0</v>
      </c>
      <c r="D3809">
        <v>0</v>
      </c>
      <c r="E3809">
        <f t="shared" si="298"/>
        <v>2021</v>
      </c>
      <c r="F3809" t="str">
        <f t="shared" si="297"/>
        <v>Victorian</v>
      </c>
      <c r="G3809" t="str">
        <f t="shared" si="299"/>
        <v>Quarter</v>
      </c>
      <c r="H3809">
        <f t="shared" si="300"/>
        <v>2025</v>
      </c>
      <c r="I3809">
        <f t="shared" si="301"/>
        <v>92</v>
      </c>
      <c r="J3809">
        <f>D3809*PJ_per_contract*I3809</f>
        <v>0</v>
      </c>
    </row>
    <row r="3810" spans="1:10" x14ac:dyDescent="0.2">
      <c r="A3810" t="s">
        <v>51</v>
      </c>
      <c r="B3810" s="3">
        <v>44349</v>
      </c>
      <c r="C3810">
        <v>0</v>
      </c>
      <c r="D3810">
        <v>0</v>
      </c>
      <c r="E3810">
        <f t="shared" si="298"/>
        <v>2021</v>
      </c>
      <c r="F3810" t="str">
        <f t="shared" si="297"/>
        <v>Victorian</v>
      </c>
      <c r="G3810" t="str">
        <f t="shared" si="299"/>
        <v>Quarter</v>
      </c>
      <c r="H3810">
        <f t="shared" si="300"/>
        <v>2022</v>
      </c>
      <c r="I3810">
        <f t="shared" si="301"/>
        <v>92</v>
      </c>
      <c r="J3810">
        <f>D3810*PJ_per_contract*I3810</f>
        <v>0</v>
      </c>
    </row>
    <row r="3811" spans="1:10" x14ac:dyDescent="0.2">
      <c r="A3811" t="s">
        <v>50</v>
      </c>
      <c r="B3811" s="3">
        <v>44349</v>
      </c>
      <c r="C3811">
        <v>0</v>
      </c>
      <c r="D3811">
        <v>0</v>
      </c>
      <c r="E3811">
        <f t="shared" si="298"/>
        <v>2021</v>
      </c>
      <c r="F3811" t="str">
        <f t="shared" si="297"/>
        <v>Victorian</v>
      </c>
      <c r="G3811" t="str">
        <f t="shared" si="299"/>
        <v>Quarter</v>
      </c>
      <c r="H3811">
        <f t="shared" si="300"/>
        <v>2024</v>
      </c>
      <c r="I3811">
        <f t="shared" si="301"/>
        <v>92</v>
      </c>
      <c r="J3811">
        <f>D3811*PJ_per_contract*I3811</f>
        <v>0</v>
      </c>
    </row>
    <row r="3812" spans="1:10" x14ac:dyDescent="0.2">
      <c r="A3812" t="s">
        <v>56</v>
      </c>
      <c r="B3812" s="3">
        <v>44349</v>
      </c>
      <c r="C3812">
        <v>0</v>
      </c>
      <c r="D3812">
        <v>0</v>
      </c>
      <c r="E3812">
        <f t="shared" si="298"/>
        <v>2021</v>
      </c>
      <c r="F3812" t="str">
        <f t="shared" si="297"/>
        <v>Victorian</v>
      </c>
      <c r="G3812" t="str">
        <f t="shared" si="299"/>
        <v>Quarter</v>
      </c>
      <c r="H3812">
        <f t="shared" si="300"/>
        <v>2023</v>
      </c>
      <c r="I3812">
        <f t="shared" si="301"/>
        <v>92</v>
      </c>
      <c r="J3812">
        <f>D3812*PJ_per_contract*I3812</f>
        <v>0</v>
      </c>
    </row>
    <row r="3813" spans="1:10" x14ac:dyDescent="0.2">
      <c r="A3813" t="s">
        <v>53</v>
      </c>
      <c r="B3813" s="3">
        <v>44349</v>
      </c>
      <c r="C3813">
        <v>0</v>
      </c>
      <c r="D3813">
        <v>0</v>
      </c>
      <c r="E3813">
        <f t="shared" si="298"/>
        <v>2021</v>
      </c>
      <c r="F3813" t="str">
        <f t="shared" si="297"/>
        <v>Victorian</v>
      </c>
      <c r="G3813" t="str">
        <f t="shared" si="299"/>
        <v>Quarter</v>
      </c>
      <c r="H3813">
        <f t="shared" si="300"/>
        <v>2023</v>
      </c>
      <c r="I3813">
        <f t="shared" si="301"/>
        <v>92</v>
      </c>
      <c r="J3813">
        <f>D3813*PJ_per_contract*I3813</f>
        <v>0</v>
      </c>
    </row>
    <row r="3814" spans="1:10" x14ac:dyDescent="0.2">
      <c r="A3814" t="s">
        <v>54</v>
      </c>
      <c r="B3814" s="3">
        <v>44349</v>
      </c>
      <c r="C3814">
        <v>0</v>
      </c>
      <c r="D3814">
        <v>0</v>
      </c>
      <c r="E3814">
        <f t="shared" si="298"/>
        <v>2021</v>
      </c>
      <c r="F3814" t="str">
        <f t="shared" si="297"/>
        <v>Victorian</v>
      </c>
      <c r="G3814" t="str">
        <f t="shared" si="299"/>
        <v>Quarter</v>
      </c>
      <c r="H3814">
        <f t="shared" si="300"/>
        <v>2023</v>
      </c>
      <c r="I3814">
        <f t="shared" si="301"/>
        <v>92</v>
      </c>
      <c r="J3814">
        <f>D3814*PJ_per_contract*I3814</f>
        <v>0</v>
      </c>
    </row>
    <row r="3815" spans="1:10" x14ac:dyDescent="0.2">
      <c r="A3815" t="s">
        <v>59</v>
      </c>
      <c r="B3815" s="3">
        <v>44349</v>
      </c>
      <c r="C3815">
        <v>0</v>
      </c>
      <c r="D3815">
        <v>0</v>
      </c>
      <c r="E3815">
        <f t="shared" si="298"/>
        <v>2021</v>
      </c>
      <c r="F3815" t="str">
        <f t="shared" si="297"/>
        <v>Victorian</v>
      </c>
      <c r="G3815" t="str">
        <f t="shared" si="299"/>
        <v>Quarter</v>
      </c>
      <c r="H3815">
        <f t="shared" si="300"/>
        <v>2023</v>
      </c>
      <c r="I3815">
        <f t="shared" si="301"/>
        <v>92</v>
      </c>
      <c r="J3815">
        <f>D3815*PJ_per_contract*I3815</f>
        <v>0</v>
      </c>
    </row>
    <row r="3816" spans="1:10" x14ac:dyDescent="0.2">
      <c r="A3816" t="s">
        <v>52</v>
      </c>
      <c r="B3816" s="3">
        <v>44349</v>
      </c>
      <c r="C3816">
        <v>0</v>
      </c>
      <c r="D3816">
        <v>0</v>
      </c>
      <c r="E3816">
        <f t="shared" si="298"/>
        <v>2021</v>
      </c>
      <c r="F3816" t="str">
        <f t="shared" si="297"/>
        <v>Victorian</v>
      </c>
      <c r="G3816" t="str">
        <f t="shared" si="299"/>
        <v>Quarter</v>
      </c>
      <c r="H3816">
        <f t="shared" si="300"/>
        <v>2022</v>
      </c>
      <c r="I3816">
        <f t="shared" si="301"/>
        <v>92</v>
      </c>
      <c r="J3816">
        <f>D3816*PJ_per_contract*I3816</f>
        <v>0</v>
      </c>
    </row>
    <row r="3817" spans="1:10" x14ac:dyDescent="0.2">
      <c r="A3817" t="s">
        <v>55</v>
      </c>
      <c r="B3817" s="3">
        <v>44349</v>
      </c>
      <c r="C3817">
        <v>0</v>
      </c>
      <c r="D3817">
        <v>0</v>
      </c>
      <c r="E3817">
        <f t="shared" si="298"/>
        <v>2021</v>
      </c>
      <c r="F3817" t="str">
        <f t="shared" si="297"/>
        <v>Victorian</v>
      </c>
      <c r="G3817" t="str">
        <f t="shared" si="299"/>
        <v>Quarter</v>
      </c>
      <c r="H3817">
        <f t="shared" si="300"/>
        <v>2024</v>
      </c>
      <c r="I3817">
        <f t="shared" si="301"/>
        <v>92</v>
      </c>
      <c r="J3817">
        <f>D3817*PJ_per_contract*I3817</f>
        <v>0</v>
      </c>
    </row>
    <row r="3818" spans="1:10" x14ac:dyDescent="0.2">
      <c r="A3818" t="s">
        <v>58</v>
      </c>
      <c r="B3818" s="3">
        <v>44349</v>
      </c>
      <c r="C3818">
        <v>0</v>
      </c>
      <c r="D3818">
        <v>0</v>
      </c>
      <c r="E3818">
        <f t="shared" si="298"/>
        <v>2021</v>
      </c>
      <c r="F3818" t="str">
        <f t="shared" si="297"/>
        <v>Victorian</v>
      </c>
      <c r="G3818" t="str">
        <f t="shared" si="299"/>
        <v>Quarter</v>
      </c>
      <c r="H3818">
        <f t="shared" si="300"/>
        <v>2024</v>
      </c>
      <c r="I3818">
        <f t="shared" si="301"/>
        <v>92</v>
      </c>
      <c r="J3818">
        <f>D3818*PJ_per_contract*I3818</f>
        <v>0</v>
      </c>
    </row>
    <row r="3819" spans="1:10" x14ac:dyDescent="0.2">
      <c r="A3819" t="s">
        <v>60</v>
      </c>
      <c r="B3819" s="3">
        <v>44349</v>
      </c>
      <c r="C3819">
        <v>0</v>
      </c>
      <c r="D3819">
        <v>0</v>
      </c>
      <c r="E3819">
        <f t="shared" si="298"/>
        <v>2021</v>
      </c>
      <c r="F3819" t="str">
        <f t="shared" si="297"/>
        <v>Wallumbilla</v>
      </c>
      <c r="G3819" t="str">
        <f t="shared" si="299"/>
        <v>Strip</v>
      </c>
      <c r="H3819">
        <f t="shared" si="300"/>
        <v>2023</v>
      </c>
      <c r="I3819">
        <f t="shared" si="301"/>
        <v>365</v>
      </c>
      <c r="J3819">
        <f>D3819*PJ_per_contract*I3819</f>
        <v>0</v>
      </c>
    </row>
    <row r="3820" spans="1:10" x14ac:dyDescent="0.2">
      <c r="A3820" t="s">
        <v>61</v>
      </c>
      <c r="B3820" s="3">
        <v>44349</v>
      </c>
      <c r="C3820">
        <v>45</v>
      </c>
      <c r="D3820">
        <v>0</v>
      </c>
      <c r="E3820">
        <f t="shared" si="298"/>
        <v>2021</v>
      </c>
      <c r="F3820" t="str">
        <f t="shared" si="297"/>
        <v>Wallumbilla</v>
      </c>
      <c r="G3820" t="str">
        <f t="shared" si="299"/>
        <v>Quarter</v>
      </c>
      <c r="H3820">
        <f t="shared" si="300"/>
        <v>2022</v>
      </c>
      <c r="I3820">
        <f t="shared" si="301"/>
        <v>92</v>
      </c>
      <c r="J3820">
        <f>D3820*PJ_per_contract*I3820</f>
        <v>0</v>
      </c>
    </row>
    <row r="3821" spans="1:10" x14ac:dyDescent="0.2">
      <c r="A3821" t="s">
        <v>62</v>
      </c>
      <c r="B3821" s="3">
        <v>44349</v>
      </c>
      <c r="C3821">
        <v>10</v>
      </c>
      <c r="D3821">
        <v>0</v>
      </c>
      <c r="E3821">
        <f t="shared" si="298"/>
        <v>2021</v>
      </c>
      <c r="F3821" t="str">
        <f t="shared" si="297"/>
        <v>Wallumbilla</v>
      </c>
      <c r="G3821" t="str">
        <f t="shared" si="299"/>
        <v>Quarter</v>
      </c>
      <c r="H3821">
        <f t="shared" si="300"/>
        <v>2022</v>
      </c>
      <c r="I3821">
        <f t="shared" si="301"/>
        <v>92</v>
      </c>
      <c r="J3821">
        <f>D3821*PJ_per_contract*I3821</f>
        <v>0</v>
      </c>
    </row>
    <row r="3822" spans="1:10" x14ac:dyDescent="0.2">
      <c r="A3822" t="s">
        <v>70</v>
      </c>
      <c r="B3822" s="3">
        <v>44349</v>
      </c>
      <c r="C3822">
        <v>0</v>
      </c>
      <c r="D3822">
        <v>0</v>
      </c>
      <c r="E3822">
        <f t="shared" si="298"/>
        <v>2021</v>
      </c>
      <c r="F3822" t="str">
        <f t="shared" si="297"/>
        <v>Wallumbilla</v>
      </c>
      <c r="G3822" t="str">
        <f t="shared" si="299"/>
        <v>Strip</v>
      </c>
      <c r="H3822">
        <f t="shared" si="300"/>
        <v>2023</v>
      </c>
      <c r="I3822">
        <f t="shared" si="301"/>
        <v>365</v>
      </c>
      <c r="J3822">
        <f>D3822*PJ_per_contract*I3822</f>
        <v>0</v>
      </c>
    </row>
    <row r="3823" spans="1:10" x14ac:dyDescent="0.2">
      <c r="A3823" t="s">
        <v>63</v>
      </c>
      <c r="B3823" s="3">
        <v>44349</v>
      </c>
      <c r="C3823">
        <v>0</v>
      </c>
      <c r="D3823">
        <v>0</v>
      </c>
      <c r="E3823">
        <f t="shared" si="298"/>
        <v>2021</v>
      </c>
      <c r="F3823" t="str">
        <f t="shared" si="297"/>
        <v>Wallumbilla</v>
      </c>
      <c r="G3823" t="str">
        <f t="shared" si="299"/>
        <v>Quarter</v>
      </c>
      <c r="H3823">
        <f t="shared" si="300"/>
        <v>2023</v>
      </c>
      <c r="I3823">
        <f t="shared" si="301"/>
        <v>92</v>
      </c>
      <c r="J3823">
        <f>D3823*PJ_per_contract*I3823</f>
        <v>0</v>
      </c>
    </row>
    <row r="3824" spans="1:10" x14ac:dyDescent="0.2">
      <c r="A3824" t="s">
        <v>64</v>
      </c>
      <c r="B3824" s="3">
        <v>44349</v>
      </c>
      <c r="C3824">
        <v>0</v>
      </c>
      <c r="D3824">
        <v>0</v>
      </c>
      <c r="E3824">
        <f t="shared" si="298"/>
        <v>2021</v>
      </c>
      <c r="F3824" t="str">
        <f t="shared" si="297"/>
        <v>Wallumbilla</v>
      </c>
      <c r="G3824" t="str">
        <f t="shared" si="299"/>
        <v>Quarter</v>
      </c>
      <c r="H3824">
        <f t="shared" si="300"/>
        <v>2023</v>
      </c>
      <c r="I3824">
        <f t="shared" si="301"/>
        <v>92</v>
      </c>
      <c r="J3824">
        <f>D3824*PJ_per_contract*I3824</f>
        <v>0</v>
      </c>
    </row>
    <row r="3825" spans="1:10" x14ac:dyDescent="0.2">
      <c r="A3825" t="s">
        <v>71</v>
      </c>
      <c r="B3825" s="3">
        <v>44349</v>
      </c>
      <c r="C3825">
        <v>0</v>
      </c>
      <c r="D3825">
        <v>0</v>
      </c>
      <c r="E3825">
        <f t="shared" si="298"/>
        <v>2021</v>
      </c>
      <c r="F3825" t="str">
        <f t="shared" si="297"/>
        <v>Wallumbilla</v>
      </c>
      <c r="G3825" t="str">
        <f t="shared" si="299"/>
        <v>Quarter</v>
      </c>
      <c r="H3825">
        <f t="shared" si="300"/>
        <v>2023</v>
      </c>
      <c r="I3825">
        <f t="shared" si="301"/>
        <v>92</v>
      </c>
      <c r="J3825">
        <f>D3825*PJ_per_contract*I3825</f>
        <v>0</v>
      </c>
    </row>
    <row r="3826" spans="1:10" x14ac:dyDescent="0.2">
      <c r="A3826" t="s">
        <v>72</v>
      </c>
      <c r="B3826" s="3">
        <v>44349</v>
      </c>
      <c r="C3826">
        <v>0</v>
      </c>
      <c r="D3826">
        <v>0</v>
      </c>
      <c r="E3826">
        <f t="shared" si="298"/>
        <v>2021</v>
      </c>
      <c r="F3826" t="str">
        <f t="shared" si="297"/>
        <v>Wallumbilla</v>
      </c>
      <c r="G3826" t="str">
        <f t="shared" si="299"/>
        <v>Quarter</v>
      </c>
      <c r="H3826">
        <f t="shared" si="300"/>
        <v>2023</v>
      </c>
      <c r="I3826">
        <f t="shared" si="301"/>
        <v>92</v>
      </c>
      <c r="J3826">
        <f>D3826*PJ_per_contract*I3826</f>
        <v>0</v>
      </c>
    </row>
    <row r="3827" spans="1:10" x14ac:dyDescent="0.2">
      <c r="A3827" t="s">
        <v>38</v>
      </c>
      <c r="B3827" s="3">
        <v>44350</v>
      </c>
      <c r="C3827">
        <v>0</v>
      </c>
      <c r="D3827">
        <v>0</v>
      </c>
      <c r="E3827">
        <f t="shared" si="298"/>
        <v>2021</v>
      </c>
      <c r="F3827" t="str">
        <f t="shared" si="297"/>
        <v>Victorian</v>
      </c>
      <c r="G3827" t="str">
        <f t="shared" si="299"/>
        <v>Quarter</v>
      </c>
      <c r="H3827">
        <f t="shared" si="300"/>
        <v>2021</v>
      </c>
      <c r="I3827">
        <f t="shared" si="301"/>
        <v>92</v>
      </c>
      <c r="J3827">
        <f>D3827*PJ_per_contract*I3827</f>
        <v>0</v>
      </c>
    </row>
    <row r="3828" spans="1:10" x14ac:dyDescent="0.2">
      <c r="A3828" t="s">
        <v>37</v>
      </c>
      <c r="B3828" s="3">
        <v>44350</v>
      </c>
      <c r="C3828">
        <v>0</v>
      </c>
      <c r="D3828">
        <v>0</v>
      </c>
      <c r="E3828">
        <f t="shared" si="298"/>
        <v>2021</v>
      </c>
      <c r="F3828" t="str">
        <f t="shared" si="297"/>
        <v>Victorian</v>
      </c>
      <c r="G3828" t="str">
        <f t="shared" si="299"/>
        <v>Month</v>
      </c>
      <c r="H3828">
        <f t="shared" si="300"/>
        <v>2021</v>
      </c>
      <c r="I3828">
        <f t="shared" si="301"/>
        <v>30</v>
      </c>
      <c r="J3828">
        <f>D3828*PJ_per_contract*I3828</f>
        <v>0</v>
      </c>
    </row>
    <row r="3829" spans="1:10" x14ac:dyDescent="0.2">
      <c r="A3829" t="s">
        <v>39</v>
      </c>
      <c r="B3829" s="3">
        <v>44350</v>
      </c>
      <c r="C3829">
        <v>127</v>
      </c>
      <c r="D3829">
        <v>0</v>
      </c>
      <c r="E3829">
        <f t="shared" si="298"/>
        <v>2021</v>
      </c>
      <c r="F3829" t="str">
        <f t="shared" si="297"/>
        <v>Wallumbilla</v>
      </c>
      <c r="G3829" t="str">
        <f t="shared" si="299"/>
        <v>Quarter</v>
      </c>
      <c r="H3829">
        <f t="shared" si="300"/>
        <v>2021</v>
      </c>
      <c r="I3829">
        <f t="shared" si="301"/>
        <v>92</v>
      </c>
      <c r="J3829">
        <f>D3829*PJ_per_contract*I3829</f>
        <v>0</v>
      </c>
    </row>
    <row r="3830" spans="1:10" x14ac:dyDescent="0.2">
      <c r="A3830" t="s">
        <v>65</v>
      </c>
      <c r="B3830" s="3">
        <v>44350</v>
      </c>
      <c r="C3830">
        <v>0</v>
      </c>
      <c r="D3830">
        <v>0</v>
      </c>
      <c r="E3830">
        <f t="shared" si="298"/>
        <v>2021</v>
      </c>
      <c r="F3830" t="str">
        <f t="shared" si="297"/>
        <v>Victorian</v>
      </c>
      <c r="G3830" t="str">
        <f t="shared" si="299"/>
        <v>Month</v>
      </c>
      <c r="H3830">
        <f t="shared" si="300"/>
        <v>2021</v>
      </c>
      <c r="I3830">
        <f t="shared" si="301"/>
        <v>30</v>
      </c>
      <c r="J3830">
        <f>D3830*PJ_per_contract*I3830</f>
        <v>0</v>
      </c>
    </row>
    <row r="3831" spans="1:10" x14ac:dyDescent="0.2">
      <c r="A3831" t="s">
        <v>66</v>
      </c>
      <c r="B3831" s="3">
        <v>44350</v>
      </c>
      <c r="C3831">
        <v>0</v>
      </c>
      <c r="D3831">
        <v>0</v>
      </c>
      <c r="E3831">
        <f t="shared" si="298"/>
        <v>2021</v>
      </c>
      <c r="F3831" t="str">
        <f t="shared" si="297"/>
        <v>Victorian</v>
      </c>
      <c r="G3831" t="str">
        <f t="shared" si="299"/>
        <v>Month</v>
      </c>
      <c r="H3831">
        <f t="shared" si="300"/>
        <v>2021</v>
      </c>
      <c r="I3831">
        <f t="shared" si="301"/>
        <v>30</v>
      </c>
      <c r="J3831">
        <f>D3831*PJ_per_contract*I3831</f>
        <v>0</v>
      </c>
    </row>
    <row r="3832" spans="1:10" x14ac:dyDescent="0.2">
      <c r="A3832" t="s">
        <v>40</v>
      </c>
      <c r="B3832" s="3">
        <v>44350</v>
      </c>
      <c r="C3832">
        <v>0</v>
      </c>
      <c r="D3832">
        <v>0</v>
      </c>
      <c r="E3832">
        <f t="shared" si="298"/>
        <v>2021</v>
      </c>
      <c r="F3832" t="str">
        <f t="shared" si="297"/>
        <v>Wallumbilla</v>
      </c>
      <c r="G3832" t="str">
        <f t="shared" si="299"/>
        <v>Strip</v>
      </c>
      <c r="H3832">
        <f t="shared" si="300"/>
        <v>2022</v>
      </c>
      <c r="I3832">
        <f t="shared" si="301"/>
        <v>365</v>
      </c>
      <c r="J3832">
        <f>D3832*PJ_per_contract*I3832</f>
        <v>0</v>
      </c>
    </row>
    <row r="3833" spans="1:10" x14ac:dyDescent="0.2">
      <c r="A3833" t="s">
        <v>67</v>
      </c>
      <c r="B3833" s="3">
        <v>44350</v>
      </c>
      <c r="C3833">
        <v>0</v>
      </c>
      <c r="D3833">
        <v>0</v>
      </c>
      <c r="E3833">
        <f t="shared" si="298"/>
        <v>2021</v>
      </c>
      <c r="F3833" t="str">
        <f t="shared" si="297"/>
        <v>Victorian</v>
      </c>
      <c r="G3833" t="str">
        <f t="shared" si="299"/>
        <v>Month</v>
      </c>
      <c r="H3833">
        <f t="shared" si="300"/>
        <v>2021</v>
      </c>
      <c r="I3833">
        <f t="shared" si="301"/>
        <v>30</v>
      </c>
      <c r="J3833">
        <f>D3833*PJ_per_contract*I3833</f>
        <v>0</v>
      </c>
    </row>
    <row r="3834" spans="1:10" x14ac:dyDescent="0.2">
      <c r="A3834" t="s">
        <v>41</v>
      </c>
      <c r="B3834" s="3">
        <v>44350</v>
      </c>
      <c r="C3834">
        <v>0</v>
      </c>
      <c r="D3834">
        <v>0</v>
      </c>
      <c r="E3834">
        <f t="shared" si="298"/>
        <v>2021</v>
      </c>
      <c r="F3834" t="str">
        <f t="shared" si="297"/>
        <v>Victorian</v>
      </c>
      <c r="G3834" t="str">
        <f t="shared" si="299"/>
        <v>Quarter</v>
      </c>
      <c r="H3834">
        <f t="shared" si="300"/>
        <v>2021</v>
      </c>
      <c r="I3834">
        <f t="shared" si="301"/>
        <v>92</v>
      </c>
      <c r="J3834">
        <f>D3834*PJ_per_contract*I3834</f>
        <v>0</v>
      </c>
    </row>
    <row r="3835" spans="1:10" x14ac:dyDescent="0.2">
      <c r="A3835" t="s">
        <v>42</v>
      </c>
      <c r="B3835" s="3">
        <v>44350</v>
      </c>
      <c r="C3835">
        <v>152</v>
      </c>
      <c r="D3835">
        <v>0</v>
      </c>
      <c r="E3835">
        <f t="shared" si="298"/>
        <v>2021</v>
      </c>
      <c r="F3835" t="str">
        <f t="shared" si="297"/>
        <v>Wallumbilla</v>
      </c>
      <c r="G3835" t="str">
        <f t="shared" si="299"/>
        <v>Quarter</v>
      </c>
      <c r="H3835">
        <f t="shared" si="300"/>
        <v>2021</v>
      </c>
      <c r="I3835">
        <f t="shared" si="301"/>
        <v>92</v>
      </c>
      <c r="J3835">
        <f>D3835*PJ_per_contract*I3835</f>
        <v>0</v>
      </c>
    </row>
    <row r="3836" spans="1:10" x14ac:dyDescent="0.2">
      <c r="A3836" t="s">
        <v>43</v>
      </c>
      <c r="B3836" s="3">
        <v>44350</v>
      </c>
      <c r="C3836">
        <v>0</v>
      </c>
      <c r="D3836">
        <v>0</v>
      </c>
      <c r="E3836">
        <f t="shared" si="298"/>
        <v>2021</v>
      </c>
      <c r="F3836" t="str">
        <f t="shared" si="297"/>
        <v>Victorian</v>
      </c>
      <c r="G3836" t="str">
        <f t="shared" si="299"/>
        <v>Quarter</v>
      </c>
      <c r="H3836">
        <f t="shared" si="300"/>
        <v>2021</v>
      </c>
      <c r="I3836">
        <f t="shared" si="301"/>
        <v>92</v>
      </c>
      <c r="J3836">
        <f>D3836*PJ_per_contract*I3836</f>
        <v>0</v>
      </c>
    </row>
    <row r="3837" spans="1:10" x14ac:dyDescent="0.2">
      <c r="A3837" t="s">
        <v>44</v>
      </c>
      <c r="B3837" s="3">
        <v>44350</v>
      </c>
      <c r="C3837">
        <v>90</v>
      </c>
      <c r="D3837">
        <v>0</v>
      </c>
      <c r="E3837">
        <f t="shared" si="298"/>
        <v>2021</v>
      </c>
      <c r="F3837" t="str">
        <f t="shared" si="297"/>
        <v>Wallumbilla</v>
      </c>
      <c r="G3837" t="str">
        <f t="shared" si="299"/>
        <v>Quarter</v>
      </c>
      <c r="H3837">
        <f t="shared" si="300"/>
        <v>2021</v>
      </c>
      <c r="I3837">
        <f t="shared" si="301"/>
        <v>92</v>
      </c>
      <c r="J3837">
        <f>D3837*PJ_per_contract*I3837</f>
        <v>0</v>
      </c>
    </row>
    <row r="3838" spans="1:10" x14ac:dyDescent="0.2">
      <c r="A3838" t="s">
        <v>45</v>
      </c>
      <c r="B3838" s="3">
        <v>44350</v>
      </c>
      <c r="C3838">
        <v>0</v>
      </c>
      <c r="D3838">
        <v>0</v>
      </c>
      <c r="E3838">
        <f t="shared" si="298"/>
        <v>2021</v>
      </c>
      <c r="F3838" t="str">
        <f t="shared" si="297"/>
        <v>Wallumbilla</v>
      </c>
      <c r="G3838" t="str">
        <f t="shared" si="299"/>
        <v>Strip</v>
      </c>
      <c r="H3838">
        <f t="shared" si="300"/>
        <v>2022</v>
      </c>
      <c r="I3838">
        <f t="shared" si="301"/>
        <v>365</v>
      </c>
      <c r="J3838">
        <f>D3838*PJ_per_contract*I3838</f>
        <v>0</v>
      </c>
    </row>
    <row r="3839" spans="1:10" x14ac:dyDescent="0.2">
      <c r="A3839" t="s">
        <v>46</v>
      </c>
      <c r="B3839" s="3">
        <v>44350</v>
      </c>
      <c r="C3839">
        <v>0</v>
      </c>
      <c r="D3839">
        <v>0</v>
      </c>
      <c r="E3839">
        <f t="shared" si="298"/>
        <v>2021</v>
      </c>
      <c r="F3839" t="str">
        <f t="shared" si="297"/>
        <v>Victorian</v>
      </c>
      <c r="G3839" t="str">
        <f t="shared" si="299"/>
        <v>Quarter</v>
      </c>
      <c r="H3839">
        <f t="shared" si="300"/>
        <v>2022</v>
      </c>
      <c r="I3839">
        <f t="shared" si="301"/>
        <v>92</v>
      </c>
      <c r="J3839">
        <f>D3839*PJ_per_contract*I3839</f>
        <v>0</v>
      </c>
    </row>
    <row r="3840" spans="1:10" x14ac:dyDescent="0.2">
      <c r="A3840" t="s">
        <v>47</v>
      </c>
      <c r="B3840" s="3">
        <v>44350</v>
      </c>
      <c r="C3840">
        <v>10</v>
      </c>
      <c r="D3840">
        <v>0</v>
      </c>
      <c r="E3840">
        <f t="shared" si="298"/>
        <v>2021</v>
      </c>
      <c r="F3840" t="str">
        <f t="shared" si="297"/>
        <v>Wallumbilla</v>
      </c>
      <c r="G3840" t="str">
        <f t="shared" si="299"/>
        <v>Quarter</v>
      </c>
      <c r="H3840">
        <f t="shared" si="300"/>
        <v>2022</v>
      </c>
      <c r="I3840">
        <f t="shared" si="301"/>
        <v>92</v>
      </c>
      <c r="J3840">
        <f>D3840*PJ_per_contract*I3840</f>
        <v>0</v>
      </c>
    </row>
    <row r="3841" spans="1:10" x14ac:dyDescent="0.2">
      <c r="A3841" t="s">
        <v>48</v>
      </c>
      <c r="B3841" s="3">
        <v>44350</v>
      </c>
      <c r="C3841">
        <v>0</v>
      </c>
      <c r="D3841">
        <v>0</v>
      </c>
      <c r="E3841">
        <f t="shared" si="298"/>
        <v>2021</v>
      </c>
      <c r="F3841" t="str">
        <f t="shared" si="297"/>
        <v>Victorian</v>
      </c>
      <c r="G3841" t="str">
        <f t="shared" si="299"/>
        <v>Quarter</v>
      </c>
      <c r="H3841">
        <f t="shared" si="300"/>
        <v>2022</v>
      </c>
      <c r="I3841">
        <f t="shared" si="301"/>
        <v>92</v>
      </c>
      <c r="J3841">
        <f>D3841*PJ_per_contract*I3841</f>
        <v>0</v>
      </c>
    </row>
    <row r="3842" spans="1:10" x14ac:dyDescent="0.2">
      <c r="A3842" t="s">
        <v>49</v>
      </c>
      <c r="B3842" s="3">
        <v>44350</v>
      </c>
      <c r="C3842">
        <v>25</v>
      </c>
      <c r="D3842">
        <v>0</v>
      </c>
      <c r="E3842">
        <f t="shared" si="298"/>
        <v>2021</v>
      </c>
      <c r="F3842" t="str">
        <f t="shared" ref="F3842:F3905" si="302">IF(OR(LEFT(A3842,2)="GJ",LEFT(A3842,2)="GK"),"Victorian",IF(OR(LEFT(A3842,2)="GX",LEFT(A3842,2)="GY"),"Wallumbilla","NA"))</f>
        <v>Wallumbilla</v>
      </c>
      <c r="G3842" t="str">
        <f t="shared" si="299"/>
        <v>Quarter</v>
      </c>
      <c r="H3842">
        <f t="shared" si="300"/>
        <v>2022</v>
      </c>
      <c r="I3842">
        <f t="shared" si="301"/>
        <v>92</v>
      </c>
      <c r="J3842">
        <f>D3842*PJ_per_contract*I3842</f>
        <v>0</v>
      </c>
    </row>
    <row r="3843" spans="1:10" x14ac:dyDescent="0.2">
      <c r="A3843" t="s">
        <v>50</v>
      </c>
      <c r="B3843" s="3">
        <v>44350</v>
      </c>
      <c r="C3843">
        <v>0</v>
      </c>
      <c r="D3843">
        <v>0</v>
      </c>
      <c r="E3843">
        <f t="shared" ref="E3843:E3906" si="303">YEAR(B3843)</f>
        <v>2021</v>
      </c>
      <c r="F3843" t="str">
        <f t="shared" si="302"/>
        <v>Victorian</v>
      </c>
      <c r="G3843" t="str">
        <f t="shared" ref="G3843:G3906" si="304">IF(LEFT(A3843,2)="GJ","Month",IF(OR(LEFT(A3843,2)="GK",LEFT(A3843,2)="GX"),"Quarter",IF(LEFT(A3843,2)="GY","Strip","NA")))</f>
        <v>Quarter</v>
      </c>
      <c r="H3843">
        <f t="shared" ref="H3843:H3906" si="305">VALUE(MID(A3843,4,4))</f>
        <v>2024</v>
      </c>
      <c r="I3843">
        <f t="shared" ref="I3843:I3906" si="306">IF(G3843="Month",_xlfn.DAYS(EOMONTH(B3843,0),EOMONTH(B3843,-1)),IF(G3843="Quarter",_xlfn.DAYS(EOMONTH(B3843,2),EOMONTH(B3843,-1)),365))</f>
        <v>92</v>
      </c>
      <c r="J3843">
        <f>D3843*PJ_per_contract*I3843</f>
        <v>0</v>
      </c>
    </row>
    <row r="3844" spans="1:10" x14ac:dyDescent="0.2">
      <c r="A3844" t="s">
        <v>69</v>
      </c>
      <c r="B3844" s="3">
        <v>44350</v>
      </c>
      <c r="C3844">
        <v>0</v>
      </c>
      <c r="D3844">
        <v>0</v>
      </c>
      <c r="E3844">
        <f t="shared" si="303"/>
        <v>2021</v>
      </c>
      <c r="F3844" t="str">
        <f t="shared" si="302"/>
        <v>Victorian</v>
      </c>
      <c r="G3844" t="str">
        <f t="shared" si="304"/>
        <v>Quarter</v>
      </c>
      <c r="H3844">
        <f t="shared" si="305"/>
        <v>2025</v>
      </c>
      <c r="I3844">
        <f t="shared" si="306"/>
        <v>92</v>
      </c>
      <c r="J3844">
        <f>D3844*PJ_per_contract*I3844</f>
        <v>0</v>
      </c>
    </row>
    <row r="3845" spans="1:10" x14ac:dyDescent="0.2">
      <c r="A3845" t="s">
        <v>68</v>
      </c>
      <c r="B3845" s="3">
        <v>44350</v>
      </c>
      <c r="C3845">
        <v>0</v>
      </c>
      <c r="D3845">
        <v>0</v>
      </c>
      <c r="E3845">
        <f t="shared" si="303"/>
        <v>2021</v>
      </c>
      <c r="F3845" t="str">
        <f t="shared" si="302"/>
        <v>Victorian</v>
      </c>
      <c r="G3845" t="str">
        <f t="shared" si="304"/>
        <v>Quarter</v>
      </c>
      <c r="H3845">
        <f t="shared" si="305"/>
        <v>2025</v>
      </c>
      <c r="I3845">
        <f t="shared" si="306"/>
        <v>92</v>
      </c>
      <c r="J3845">
        <f>D3845*PJ_per_contract*I3845</f>
        <v>0</v>
      </c>
    </row>
    <row r="3846" spans="1:10" x14ac:dyDescent="0.2">
      <c r="A3846" t="s">
        <v>56</v>
      </c>
      <c r="B3846" s="3">
        <v>44350</v>
      </c>
      <c r="C3846">
        <v>0</v>
      </c>
      <c r="D3846">
        <v>0</v>
      </c>
      <c r="E3846">
        <f t="shared" si="303"/>
        <v>2021</v>
      </c>
      <c r="F3846" t="str">
        <f t="shared" si="302"/>
        <v>Victorian</v>
      </c>
      <c r="G3846" t="str">
        <f t="shared" si="304"/>
        <v>Quarter</v>
      </c>
      <c r="H3846">
        <f t="shared" si="305"/>
        <v>2023</v>
      </c>
      <c r="I3846">
        <f t="shared" si="306"/>
        <v>92</v>
      </c>
      <c r="J3846">
        <f>D3846*PJ_per_contract*I3846</f>
        <v>0</v>
      </c>
    </row>
    <row r="3847" spans="1:10" x14ac:dyDescent="0.2">
      <c r="A3847" t="s">
        <v>52</v>
      </c>
      <c r="B3847" s="3">
        <v>44350</v>
      </c>
      <c r="C3847">
        <v>0</v>
      </c>
      <c r="D3847">
        <v>0</v>
      </c>
      <c r="E3847">
        <f t="shared" si="303"/>
        <v>2021</v>
      </c>
      <c r="F3847" t="str">
        <f t="shared" si="302"/>
        <v>Victorian</v>
      </c>
      <c r="G3847" t="str">
        <f t="shared" si="304"/>
        <v>Quarter</v>
      </c>
      <c r="H3847">
        <f t="shared" si="305"/>
        <v>2022</v>
      </c>
      <c r="I3847">
        <f t="shared" si="306"/>
        <v>92</v>
      </c>
      <c r="J3847">
        <f>D3847*PJ_per_contract*I3847</f>
        <v>0</v>
      </c>
    </row>
    <row r="3848" spans="1:10" x14ac:dyDescent="0.2">
      <c r="A3848" t="s">
        <v>55</v>
      </c>
      <c r="B3848" s="3">
        <v>44350</v>
      </c>
      <c r="C3848">
        <v>0</v>
      </c>
      <c r="D3848">
        <v>0</v>
      </c>
      <c r="E3848">
        <f t="shared" si="303"/>
        <v>2021</v>
      </c>
      <c r="F3848" t="str">
        <f t="shared" si="302"/>
        <v>Victorian</v>
      </c>
      <c r="G3848" t="str">
        <f t="shared" si="304"/>
        <v>Quarter</v>
      </c>
      <c r="H3848">
        <f t="shared" si="305"/>
        <v>2024</v>
      </c>
      <c r="I3848">
        <f t="shared" si="306"/>
        <v>92</v>
      </c>
      <c r="J3848">
        <f>D3848*PJ_per_contract*I3848</f>
        <v>0</v>
      </c>
    </row>
    <row r="3849" spans="1:10" x14ac:dyDescent="0.2">
      <c r="A3849" t="s">
        <v>54</v>
      </c>
      <c r="B3849" s="3">
        <v>44350</v>
      </c>
      <c r="C3849">
        <v>0</v>
      </c>
      <c r="D3849">
        <v>0</v>
      </c>
      <c r="E3849">
        <f t="shared" si="303"/>
        <v>2021</v>
      </c>
      <c r="F3849" t="str">
        <f t="shared" si="302"/>
        <v>Victorian</v>
      </c>
      <c r="G3849" t="str">
        <f t="shared" si="304"/>
        <v>Quarter</v>
      </c>
      <c r="H3849">
        <f t="shared" si="305"/>
        <v>2023</v>
      </c>
      <c r="I3849">
        <f t="shared" si="306"/>
        <v>92</v>
      </c>
      <c r="J3849">
        <f>D3849*PJ_per_contract*I3849</f>
        <v>0</v>
      </c>
    </row>
    <row r="3850" spans="1:10" x14ac:dyDescent="0.2">
      <c r="A3850" t="s">
        <v>59</v>
      </c>
      <c r="B3850" s="3">
        <v>44350</v>
      </c>
      <c r="C3850">
        <v>0</v>
      </c>
      <c r="D3850">
        <v>0</v>
      </c>
      <c r="E3850">
        <f t="shared" si="303"/>
        <v>2021</v>
      </c>
      <c r="F3850" t="str">
        <f t="shared" si="302"/>
        <v>Victorian</v>
      </c>
      <c r="G3850" t="str">
        <f t="shared" si="304"/>
        <v>Quarter</v>
      </c>
      <c r="H3850">
        <f t="shared" si="305"/>
        <v>2023</v>
      </c>
      <c r="I3850">
        <f t="shared" si="306"/>
        <v>92</v>
      </c>
      <c r="J3850">
        <f>D3850*PJ_per_contract*I3850</f>
        <v>0</v>
      </c>
    </row>
    <row r="3851" spans="1:10" x14ac:dyDescent="0.2">
      <c r="A3851" t="s">
        <v>51</v>
      </c>
      <c r="B3851" s="3">
        <v>44350</v>
      </c>
      <c r="C3851">
        <v>0</v>
      </c>
      <c r="D3851">
        <v>0</v>
      </c>
      <c r="E3851">
        <f t="shared" si="303"/>
        <v>2021</v>
      </c>
      <c r="F3851" t="str">
        <f t="shared" si="302"/>
        <v>Victorian</v>
      </c>
      <c r="G3851" t="str">
        <f t="shared" si="304"/>
        <v>Quarter</v>
      </c>
      <c r="H3851">
        <f t="shared" si="305"/>
        <v>2022</v>
      </c>
      <c r="I3851">
        <f t="shared" si="306"/>
        <v>92</v>
      </c>
      <c r="J3851">
        <f>D3851*PJ_per_contract*I3851</f>
        <v>0</v>
      </c>
    </row>
    <row r="3852" spans="1:10" x14ac:dyDescent="0.2">
      <c r="A3852" t="s">
        <v>57</v>
      </c>
      <c r="B3852" s="3">
        <v>44350</v>
      </c>
      <c r="C3852">
        <v>0</v>
      </c>
      <c r="D3852">
        <v>0</v>
      </c>
      <c r="E3852">
        <f t="shared" si="303"/>
        <v>2021</v>
      </c>
      <c r="F3852" t="str">
        <f t="shared" si="302"/>
        <v>Victorian</v>
      </c>
      <c r="G3852" t="str">
        <f t="shared" si="304"/>
        <v>Quarter</v>
      </c>
      <c r="H3852">
        <f t="shared" si="305"/>
        <v>2024</v>
      </c>
      <c r="I3852">
        <f t="shared" si="306"/>
        <v>92</v>
      </c>
      <c r="J3852">
        <f>D3852*PJ_per_contract*I3852</f>
        <v>0</v>
      </c>
    </row>
    <row r="3853" spans="1:10" x14ac:dyDescent="0.2">
      <c r="A3853" t="s">
        <v>53</v>
      </c>
      <c r="B3853" s="3">
        <v>44350</v>
      </c>
      <c r="C3853">
        <v>0</v>
      </c>
      <c r="D3853">
        <v>0</v>
      </c>
      <c r="E3853">
        <f t="shared" si="303"/>
        <v>2021</v>
      </c>
      <c r="F3853" t="str">
        <f t="shared" si="302"/>
        <v>Victorian</v>
      </c>
      <c r="G3853" t="str">
        <f t="shared" si="304"/>
        <v>Quarter</v>
      </c>
      <c r="H3853">
        <f t="shared" si="305"/>
        <v>2023</v>
      </c>
      <c r="I3853">
        <f t="shared" si="306"/>
        <v>92</v>
      </c>
      <c r="J3853">
        <f>D3853*PJ_per_contract*I3853</f>
        <v>0</v>
      </c>
    </row>
    <row r="3854" spans="1:10" x14ac:dyDescent="0.2">
      <c r="A3854" t="s">
        <v>58</v>
      </c>
      <c r="B3854" s="3">
        <v>44350</v>
      </c>
      <c r="C3854">
        <v>0</v>
      </c>
      <c r="D3854">
        <v>0</v>
      </c>
      <c r="E3854">
        <f t="shared" si="303"/>
        <v>2021</v>
      </c>
      <c r="F3854" t="str">
        <f t="shared" si="302"/>
        <v>Victorian</v>
      </c>
      <c r="G3854" t="str">
        <f t="shared" si="304"/>
        <v>Quarter</v>
      </c>
      <c r="H3854">
        <f t="shared" si="305"/>
        <v>2024</v>
      </c>
      <c r="I3854">
        <f t="shared" si="306"/>
        <v>92</v>
      </c>
      <c r="J3854">
        <f>D3854*PJ_per_contract*I3854</f>
        <v>0</v>
      </c>
    </row>
    <row r="3855" spans="1:10" x14ac:dyDescent="0.2">
      <c r="A3855" t="s">
        <v>60</v>
      </c>
      <c r="B3855" s="3">
        <v>44350</v>
      </c>
      <c r="C3855">
        <v>0</v>
      </c>
      <c r="D3855">
        <v>0</v>
      </c>
      <c r="E3855">
        <f t="shared" si="303"/>
        <v>2021</v>
      </c>
      <c r="F3855" t="str">
        <f t="shared" si="302"/>
        <v>Wallumbilla</v>
      </c>
      <c r="G3855" t="str">
        <f t="shared" si="304"/>
        <v>Strip</v>
      </c>
      <c r="H3855">
        <f t="shared" si="305"/>
        <v>2023</v>
      </c>
      <c r="I3855">
        <f t="shared" si="306"/>
        <v>365</v>
      </c>
      <c r="J3855">
        <f>D3855*PJ_per_contract*I3855</f>
        <v>0</v>
      </c>
    </row>
    <row r="3856" spans="1:10" x14ac:dyDescent="0.2">
      <c r="A3856" t="s">
        <v>61</v>
      </c>
      <c r="B3856" s="3">
        <v>44350</v>
      </c>
      <c r="C3856">
        <v>45</v>
      </c>
      <c r="D3856">
        <v>0</v>
      </c>
      <c r="E3856">
        <f t="shared" si="303"/>
        <v>2021</v>
      </c>
      <c r="F3856" t="str">
        <f t="shared" si="302"/>
        <v>Wallumbilla</v>
      </c>
      <c r="G3856" t="str">
        <f t="shared" si="304"/>
        <v>Quarter</v>
      </c>
      <c r="H3856">
        <f t="shared" si="305"/>
        <v>2022</v>
      </c>
      <c r="I3856">
        <f t="shared" si="306"/>
        <v>92</v>
      </c>
      <c r="J3856">
        <f>D3856*PJ_per_contract*I3856</f>
        <v>0</v>
      </c>
    </row>
    <row r="3857" spans="1:10" x14ac:dyDescent="0.2">
      <c r="A3857" t="s">
        <v>62</v>
      </c>
      <c r="B3857" s="3">
        <v>44350</v>
      </c>
      <c r="C3857">
        <v>10</v>
      </c>
      <c r="D3857">
        <v>0</v>
      </c>
      <c r="E3857">
        <f t="shared" si="303"/>
        <v>2021</v>
      </c>
      <c r="F3857" t="str">
        <f t="shared" si="302"/>
        <v>Wallumbilla</v>
      </c>
      <c r="G3857" t="str">
        <f t="shared" si="304"/>
        <v>Quarter</v>
      </c>
      <c r="H3857">
        <f t="shared" si="305"/>
        <v>2022</v>
      </c>
      <c r="I3857">
        <f t="shared" si="306"/>
        <v>92</v>
      </c>
      <c r="J3857">
        <f>D3857*PJ_per_contract*I3857</f>
        <v>0</v>
      </c>
    </row>
    <row r="3858" spans="1:10" x14ac:dyDescent="0.2">
      <c r="A3858" t="s">
        <v>70</v>
      </c>
      <c r="B3858" s="3">
        <v>44350</v>
      </c>
      <c r="C3858">
        <v>0</v>
      </c>
      <c r="D3858">
        <v>0</v>
      </c>
      <c r="E3858">
        <f t="shared" si="303"/>
        <v>2021</v>
      </c>
      <c r="F3858" t="str">
        <f t="shared" si="302"/>
        <v>Wallumbilla</v>
      </c>
      <c r="G3858" t="str">
        <f t="shared" si="304"/>
        <v>Strip</v>
      </c>
      <c r="H3858">
        <f t="shared" si="305"/>
        <v>2023</v>
      </c>
      <c r="I3858">
        <f t="shared" si="306"/>
        <v>365</v>
      </c>
      <c r="J3858">
        <f>D3858*PJ_per_contract*I3858</f>
        <v>0</v>
      </c>
    </row>
    <row r="3859" spans="1:10" x14ac:dyDescent="0.2">
      <c r="A3859" t="s">
        <v>63</v>
      </c>
      <c r="B3859" s="3">
        <v>44350</v>
      </c>
      <c r="C3859">
        <v>0</v>
      </c>
      <c r="D3859">
        <v>0</v>
      </c>
      <c r="E3859">
        <f t="shared" si="303"/>
        <v>2021</v>
      </c>
      <c r="F3859" t="str">
        <f t="shared" si="302"/>
        <v>Wallumbilla</v>
      </c>
      <c r="G3859" t="str">
        <f t="shared" si="304"/>
        <v>Quarter</v>
      </c>
      <c r="H3859">
        <f t="shared" si="305"/>
        <v>2023</v>
      </c>
      <c r="I3859">
        <f t="shared" si="306"/>
        <v>92</v>
      </c>
      <c r="J3859">
        <f>D3859*PJ_per_contract*I3859</f>
        <v>0</v>
      </c>
    </row>
    <row r="3860" spans="1:10" x14ac:dyDescent="0.2">
      <c r="A3860" t="s">
        <v>64</v>
      </c>
      <c r="B3860" s="3">
        <v>44350</v>
      </c>
      <c r="C3860">
        <v>0</v>
      </c>
      <c r="D3860">
        <v>0</v>
      </c>
      <c r="E3860">
        <f t="shared" si="303"/>
        <v>2021</v>
      </c>
      <c r="F3860" t="str">
        <f t="shared" si="302"/>
        <v>Wallumbilla</v>
      </c>
      <c r="G3860" t="str">
        <f t="shared" si="304"/>
        <v>Quarter</v>
      </c>
      <c r="H3860">
        <f t="shared" si="305"/>
        <v>2023</v>
      </c>
      <c r="I3860">
        <f t="shared" si="306"/>
        <v>92</v>
      </c>
      <c r="J3860">
        <f>D3860*PJ_per_contract*I3860</f>
        <v>0</v>
      </c>
    </row>
    <row r="3861" spans="1:10" x14ac:dyDescent="0.2">
      <c r="A3861" t="s">
        <v>71</v>
      </c>
      <c r="B3861" s="3">
        <v>44350</v>
      </c>
      <c r="C3861">
        <v>0</v>
      </c>
      <c r="D3861">
        <v>0</v>
      </c>
      <c r="E3861">
        <f t="shared" si="303"/>
        <v>2021</v>
      </c>
      <c r="F3861" t="str">
        <f t="shared" si="302"/>
        <v>Wallumbilla</v>
      </c>
      <c r="G3861" t="str">
        <f t="shared" si="304"/>
        <v>Quarter</v>
      </c>
      <c r="H3861">
        <f t="shared" si="305"/>
        <v>2023</v>
      </c>
      <c r="I3861">
        <f t="shared" si="306"/>
        <v>92</v>
      </c>
      <c r="J3861">
        <f>D3861*PJ_per_contract*I3861</f>
        <v>0</v>
      </c>
    </row>
    <row r="3862" spans="1:10" x14ac:dyDescent="0.2">
      <c r="A3862" t="s">
        <v>72</v>
      </c>
      <c r="B3862" s="3">
        <v>44350</v>
      </c>
      <c r="C3862">
        <v>0</v>
      </c>
      <c r="D3862">
        <v>0</v>
      </c>
      <c r="E3862">
        <f t="shared" si="303"/>
        <v>2021</v>
      </c>
      <c r="F3862" t="str">
        <f t="shared" si="302"/>
        <v>Wallumbilla</v>
      </c>
      <c r="G3862" t="str">
        <f t="shared" si="304"/>
        <v>Quarter</v>
      </c>
      <c r="H3862">
        <f t="shared" si="305"/>
        <v>2023</v>
      </c>
      <c r="I3862">
        <f t="shared" si="306"/>
        <v>92</v>
      </c>
      <c r="J3862">
        <f>D3862*PJ_per_contract*I3862</f>
        <v>0</v>
      </c>
    </row>
    <row r="3863" spans="1:10" x14ac:dyDescent="0.2">
      <c r="A3863" t="s">
        <v>38</v>
      </c>
      <c r="B3863" s="3">
        <v>44351</v>
      </c>
      <c r="C3863">
        <v>0</v>
      </c>
      <c r="D3863">
        <v>0</v>
      </c>
      <c r="E3863">
        <f t="shared" si="303"/>
        <v>2021</v>
      </c>
      <c r="F3863" t="str">
        <f t="shared" si="302"/>
        <v>Victorian</v>
      </c>
      <c r="G3863" t="str">
        <f t="shared" si="304"/>
        <v>Quarter</v>
      </c>
      <c r="H3863">
        <f t="shared" si="305"/>
        <v>2021</v>
      </c>
      <c r="I3863">
        <f t="shared" si="306"/>
        <v>92</v>
      </c>
      <c r="J3863">
        <f>D3863*PJ_per_contract*I3863</f>
        <v>0</v>
      </c>
    </row>
    <row r="3864" spans="1:10" x14ac:dyDescent="0.2">
      <c r="A3864" t="s">
        <v>37</v>
      </c>
      <c r="B3864" s="3">
        <v>44351</v>
      </c>
      <c r="C3864">
        <v>0</v>
      </c>
      <c r="D3864">
        <v>0</v>
      </c>
      <c r="E3864">
        <f t="shared" si="303"/>
        <v>2021</v>
      </c>
      <c r="F3864" t="str">
        <f t="shared" si="302"/>
        <v>Victorian</v>
      </c>
      <c r="G3864" t="str">
        <f t="shared" si="304"/>
        <v>Month</v>
      </c>
      <c r="H3864">
        <f t="shared" si="305"/>
        <v>2021</v>
      </c>
      <c r="I3864">
        <f t="shared" si="306"/>
        <v>30</v>
      </c>
      <c r="J3864">
        <f>D3864*PJ_per_contract*I3864</f>
        <v>0</v>
      </c>
    </row>
    <row r="3865" spans="1:10" x14ac:dyDescent="0.2">
      <c r="A3865" t="s">
        <v>39</v>
      </c>
      <c r="B3865" s="3">
        <v>44351</v>
      </c>
      <c r="C3865">
        <v>127</v>
      </c>
      <c r="D3865">
        <v>0</v>
      </c>
      <c r="E3865">
        <f t="shared" si="303"/>
        <v>2021</v>
      </c>
      <c r="F3865" t="str">
        <f t="shared" si="302"/>
        <v>Wallumbilla</v>
      </c>
      <c r="G3865" t="str">
        <f t="shared" si="304"/>
        <v>Quarter</v>
      </c>
      <c r="H3865">
        <f t="shared" si="305"/>
        <v>2021</v>
      </c>
      <c r="I3865">
        <f t="shared" si="306"/>
        <v>92</v>
      </c>
      <c r="J3865">
        <f>D3865*PJ_per_contract*I3865</f>
        <v>0</v>
      </c>
    </row>
    <row r="3866" spans="1:10" x14ac:dyDescent="0.2">
      <c r="A3866" t="s">
        <v>65</v>
      </c>
      <c r="B3866" s="3">
        <v>44351</v>
      </c>
      <c r="C3866">
        <v>0</v>
      </c>
      <c r="D3866">
        <v>0</v>
      </c>
      <c r="E3866">
        <f t="shared" si="303"/>
        <v>2021</v>
      </c>
      <c r="F3866" t="str">
        <f t="shared" si="302"/>
        <v>Victorian</v>
      </c>
      <c r="G3866" t="str">
        <f t="shared" si="304"/>
        <v>Month</v>
      </c>
      <c r="H3866">
        <f t="shared" si="305"/>
        <v>2021</v>
      </c>
      <c r="I3866">
        <f t="shared" si="306"/>
        <v>30</v>
      </c>
      <c r="J3866">
        <f>D3866*PJ_per_contract*I3866</f>
        <v>0</v>
      </c>
    </row>
    <row r="3867" spans="1:10" x14ac:dyDescent="0.2">
      <c r="A3867" t="s">
        <v>66</v>
      </c>
      <c r="B3867" s="3">
        <v>44351</v>
      </c>
      <c r="C3867">
        <v>0</v>
      </c>
      <c r="D3867">
        <v>0</v>
      </c>
      <c r="E3867">
        <f t="shared" si="303"/>
        <v>2021</v>
      </c>
      <c r="F3867" t="str">
        <f t="shared" si="302"/>
        <v>Victorian</v>
      </c>
      <c r="G3867" t="str">
        <f t="shared" si="304"/>
        <v>Month</v>
      </c>
      <c r="H3867">
        <f t="shared" si="305"/>
        <v>2021</v>
      </c>
      <c r="I3867">
        <f t="shared" si="306"/>
        <v>30</v>
      </c>
      <c r="J3867">
        <f>D3867*PJ_per_contract*I3867</f>
        <v>0</v>
      </c>
    </row>
    <row r="3868" spans="1:10" x14ac:dyDescent="0.2">
      <c r="A3868" t="s">
        <v>40</v>
      </c>
      <c r="B3868" s="3">
        <v>44351</v>
      </c>
      <c r="C3868">
        <v>0</v>
      </c>
      <c r="D3868">
        <v>0</v>
      </c>
      <c r="E3868">
        <f t="shared" si="303"/>
        <v>2021</v>
      </c>
      <c r="F3868" t="str">
        <f t="shared" si="302"/>
        <v>Wallumbilla</v>
      </c>
      <c r="G3868" t="str">
        <f t="shared" si="304"/>
        <v>Strip</v>
      </c>
      <c r="H3868">
        <f t="shared" si="305"/>
        <v>2022</v>
      </c>
      <c r="I3868">
        <f t="shared" si="306"/>
        <v>365</v>
      </c>
      <c r="J3868">
        <f>D3868*PJ_per_contract*I3868</f>
        <v>0</v>
      </c>
    </row>
    <row r="3869" spans="1:10" x14ac:dyDescent="0.2">
      <c r="A3869" t="s">
        <v>67</v>
      </c>
      <c r="B3869" s="3">
        <v>44351</v>
      </c>
      <c r="C3869">
        <v>0</v>
      </c>
      <c r="D3869">
        <v>0</v>
      </c>
      <c r="E3869">
        <f t="shared" si="303"/>
        <v>2021</v>
      </c>
      <c r="F3869" t="str">
        <f t="shared" si="302"/>
        <v>Victorian</v>
      </c>
      <c r="G3869" t="str">
        <f t="shared" si="304"/>
        <v>Month</v>
      </c>
      <c r="H3869">
        <f t="shared" si="305"/>
        <v>2021</v>
      </c>
      <c r="I3869">
        <f t="shared" si="306"/>
        <v>30</v>
      </c>
      <c r="J3869">
        <f>D3869*PJ_per_contract*I3869</f>
        <v>0</v>
      </c>
    </row>
    <row r="3870" spans="1:10" x14ac:dyDescent="0.2">
      <c r="A3870" t="s">
        <v>41</v>
      </c>
      <c r="B3870" s="3">
        <v>44351</v>
      </c>
      <c r="C3870">
        <v>0</v>
      </c>
      <c r="D3870">
        <v>0</v>
      </c>
      <c r="E3870">
        <f t="shared" si="303"/>
        <v>2021</v>
      </c>
      <c r="F3870" t="str">
        <f t="shared" si="302"/>
        <v>Victorian</v>
      </c>
      <c r="G3870" t="str">
        <f t="shared" si="304"/>
        <v>Quarter</v>
      </c>
      <c r="H3870">
        <f t="shared" si="305"/>
        <v>2021</v>
      </c>
      <c r="I3870">
        <f t="shared" si="306"/>
        <v>92</v>
      </c>
      <c r="J3870">
        <f>D3870*PJ_per_contract*I3870</f>
        <v>0</v>
      </c>
    </row>
    <row r="3871" spans="1:10" x14ac:dyDescent="0.2">
      <c r="A3871" t="s">
        <v>42</v>
      </c>
      <c r="B3871" s="3">
        <v>44351</v>
      </c>
      <c r="C3871">
        <v>152</v>
      </c>
      <c r="D3871">
        <v>0</v>
      </c>
      <c r="E3871">
        <f t="shared" si="303"/>
        <v>2021</v>
      </c>
      <c r="F3871" t="str">
        <f t="shared" si="302"/>
        <v>Wallumbilla</v>
      </c>
      <c r="G3871" t="str">
        <f t="shared" si="304"/>
        <v>Quarter</v>
      </c>
      <c r="H3871">
        <f t="shared" si="305"/>
        <v>2021</v>
      </c>
      <c r="I3871">
        <f t="shared" si="306"/>
        <v>92</v>
      </c>
      <c r="J3871">
        <f>D3871*PJ_per_contract*I3871</f>
        <v>0</v>
      </c>
    </row>
    <row r="3872" spans="1:10" x14ac:dyDescent="0.2">
      <c r="A3872" t="s">
        <v>43</v>
      </c>
      <c r="B3872" s="3">
        <v>44351</v>
      </c>
      <c r="C3872">
        <v>0</v>
      </c>
      <c r="D3872">
        <v>0</v>
      </c>
      <c r="E3872">
        <f t="shared" si="303"/>
        <v>2021</v>
      </c>
      <c r="F3872" t="str">
        <f t="shared" si="302"/>
        <v>Victorian</v>
      </c>
      <c r="G3872" t="str">
        <f t="shared" si="304"/>
        <v>Quarter</v>
      </c>
      <c r="H3872">
        <f t="shared" si="305"/>
        <v>2021</v>
      </c>
      <c r="I3872">
        <f t="shared" si="306"/>
        <v>92</v>
      </c>
      <c r="J3872">
        <f>D3872*PJ_per_contract*I3872</f>
        <v>0</v>
      </c>
    </row>
    <row r="3873" spans="1:10" x14ac:dyDescent="0.2">
      <c r="A3873" t="s">
        <v>44</v>
      </c>
      <c r="B3873" s="3">
        <v>44351</v>
      </c>
      <c r="C3873">
        <v>90</v>
      </c>
      <c r="D3873">
        <v>0</v>
      </c>
      <c r="E3873">
        <f t="shared" si="303"/>
        <v>2021</v>
      </c>
      <c r="F3873" t="str">
        <f t="shared" si="302"/>
        <v>Wallumbilla</v>
      </c>
      <c r="G3873" t="str">
        <f t="shared" si="304"/>
        <v>Quarter</v>
      </c>
      <c r="H3873">
        <f t="shared" si="305"/>
        <v>2021</v>
      </c>
      <c r="I3873">
        <f t="shared" si="306"/>
        <v>92</v>
      </c>
      <c r="J3873">
        <f>D3873*PJ_per_contract*I3873</f>
        <v>0</v>
      </c>
    </row>
    <row r="3874" spans="1:10" x14ac:dyDescent="0.2">
      <c r="A3874" t="s">
        <v>45</v>
      </c>
      <c r="B3874" s="3">
        <v>44351</v>
      </c>
      <c r="C3874">
        <v>0</v>
      </c>
      <c r="D3874">
        <v>0</v>
      </c>
      <c r="E3874">
        <f t="shared" si="303"/>
        <v>2021</v>
      </c>
      <c r="F3874" t="str">
        <f t="shared" si="302"/>
        <v>Wallumbilla</v>
      </c>
      <c r="G3874" t="str">
        <f t="shared" si="304"/>
        <v>Strip</v>
      </c>
      <c r="H3874">
        <f t="shared" si="305"/>
        <v>2022</v>
      </c>
      <c r="I3874">
        <f t="shared" si="306"/>
        <v>365</v>
      </c>
      <c r="J3874">
        <f>D3874*PJ_per_contract*I3874</f>
        <v>0</v>
      </c>
    </row>
    <row r="3875" spans="1:10" x14ac:dyDescent="0.2">
      <c r="A3875" t="s">
        <v>46</v>
      </c>
      <c r="B3875" s="3">
        <v>44351</v>
      </c>
      <c r="C3875">
        <v>0</v>
      </c>
      <c r="D3875">
        <v>0</v>
      </c>
      <c r="E3875">
        <f t="shared" si="303"/>
        <v>2021</v>
      </c>
      <c r="F3875" t="str">
        <f t="shared" si="302"/>
        <v>Victorian</v>
      </c>
      <c r="G3875" t="str">
        <f t="shared" si="304"/>
        <v>Quarter</v>
      </c>
      <c r="H3875">
        <f t="shared" si="305"/>
        <v>2022</v>
      </c>
      <c r="I3875">
        <f t="shared" si="306"/>
        <v>92</v>
      </c>
      <c r="J3875">
        <f>D3875*PJ_per_contract*I3875</f>
        <v>0</v>
      </c>
    </row>
    <row r="3876" spans="1:10" x14ac:dyDescent="0.2">
      <c r="A3876" t="s">
        <v>47</v>
      </c>
      <c r="B3876" s="3">
        <v>44351</v>
      </c>
      <c r="C3876">
        <v>10</v>
      </c>
      <c r="D3876">
        <v>0</v>
      </c>
      <c r="E3876">
        <f t="shared" si="303"/>
        <v>2021</v>
      </c>
      <c r="F3876" t="str">
        <f t="shared" si="302"/>
        <v>Wallumbilla</v>
      </c>
      <c r="G3876" t="str">
        <f t="shared" si="304"/>
        <v>Quarter</v>
      </c>
      <c r="H3876">
        <f t="shared" si="305"/>
        <v>2022</v>
      </c>
      <c r="I3876">
        <f t="shared" si="306"/>
        <v>92</v>
      </c>
      <c r="J3876">
        <f>D3876*PJ_per_contract*I3876</f>
        <v>0</v>
      </c>
    </row>
    <row r="3877" spans="1:10" x14ac:dyDescent="0.2">
      <c r="A3877" t="s">
        <v>48</v>
      </c>
      <c r="B3877" s="3">
        <v>44351</v>
      </c>
      <c r="C3877">
        <v>0</v>
      </c>
      <c r="D3877">
        <v>0</v>
      </c>
      <c r="E3877">
        <f t="shared" si="303"/>
        <v>2021</v>
      </c>
      <c r="F3877" t="str">
        <f t="shared" si="302"/>
        <v>Victorian</v>
      </c>
      <c r="G3877" t="str">
        <f t="shared" si="304"/>
        <v>Quarter</v>
      </c>
      <c r="H3877">
        <f t="shared" si="305"/>
        <v>2022</v>
      </c>
      <c r="I3877">
        <f t="shared" si="306"/>
        <v>92</v>
      </c>
      <c r="J3877">
        <f>D3877*PJ_per_contract*I3877</f>
        <v>0</v>
      </c>
    </row>
    <row r="3878" spans="1:10" x14ac:dyDescent="0.2">
      <c r="A3878" t="s">
        <v>49</v>
      </c>
      <c r="B3878" s="3">
        <v>44351</v>
      </c>
      <c r="C3878">
        <v>25</v>
      </c>
      <c r="D3878">
        <v>0</v>
      </c>
      <c r="E3878">
        <f t="shared" si="303"/>
        <v>2021</v>
      </c>
      <c r="F3878" t="str">
        <f t="shared" si="302"/>
        <v>Wallumbilla</v>
      </c>
      <c r="G3878" t="str">
        <f t="shared" si="304"/>
        <v>Quarter</v>
      </c>
      <c r="H3878">
        <f t="shared" si="305"/>
        <v>2022</v>
      </c>
      <c r="I3878">
        <f t="shared" si="306"/>
        <v>92</v>
      </c>
      <c r="J3878">
        <f>D3878*PJ_per_contract*I3878</f>
        <v>0</v>
      </c>
    </row>
    <row r="3879" spans="1:10" x14ac:dyDescent="0.2">
      <c r="A3879" t="s">
        <v>69</v>
      </c>
      <c r="B3879" s="3">
        <v>44351</v>
      </c>
      <c r="C3879">
        <v>0</v>
      </c>
      <c r="D3879">
        <v>0</v>
      </c>
      <c r="E3879">
        <f t="shared" si="303"/>
        <v>2021</v>
      </c>
      <c r="F3879" t="str">
        <f t="shared" si="302"/>
        <v>Victorian</v>
      </c>
      <c r="G3879" t="str">
        <f t="shared" si="304"/>
        <v>Quarter</v>
      </c>
      <c r="H3879">
        <f t="shared" si="305"/>
        <v>2025</v>
      </c>
      <c r="I3879">
        <f t="shared" si="306"/>
        <v>92</v>
      </c>
      <c r="J3879">
        <f>D3879*PJ_per_contract*I3879</f>
        <v>0</v>
      </c>
    </row>
    <row r="3880" spans="1:10" x14ac:dyDescent="0.2">
      <c r="A3880" t="s">
        <v>58</v>
      </c>
      <c r="B3880" s="3">
        <v>44351</v>
      </c>
      <c r="C3880">
        <v>0</v>
      </c>
      <c r="D3880">
        <v>0</v>
      </c>
      <c r="E3880">
        <f t="shared" si="303"/>
        <v>2021</v>
      </c>
      <c r="F3880" t="str">
        <f t="shared" si="302"/>
        <v>Victorian</v>
      </c>
      <c r="G3880" t="str">
        <f t="shared" si="304"/>
        <v>Quarter</v>
      </c>
      <c r="H3880">
        <f t="shared" si="305"/>
        <v>2024</v>
      </c>
      <c r="I3880">
        <f t="shared" si="306"/>
        <v>92</v>
      </c>
      <c r="J3880">
        <f>D3880*PJ_per_contract*I3880</f>
        <v>0</v>
      </c>
    </row>
    <row r="3881" spans="1:10" x14ac:dyDescent="0.2">
      <c r="A3881" t="s">
        <v>52</v>
      </c>
      <c r="B3881" s="3">
        <v>44351</v>
      </c>
      <c r="C3881">
        <v>0</v>
      </c>
      <c r="D3881">
        <v>0</v>
      </c>
      <c r="E3881">
        <f t="shared" si="303"/>
        <v>2021</v>
      </c>
      <c r="F3881" t="str">
        <f t="shared" si="302"/>
        <v>Victorian</v>
      </c>
      <c r="G3881" t="str">
        <f t="shared" si="304"/>
        <v>Quarter</v>
      </c>
      <c r="H3881">
        <f t="shared" si="305"/>
        <v>2022</v>
      </c>
      <c r="I3881">
        <f t="shared" si="306"/>
        <v>92</v>
      </c>
      <c r="J3881">
        <f>D3881*PJ_per_contract*I3881</f>
        <v>0</v>
      </c>
    </row>
    <row r="3882" spans="1:10" x14ac:dyDescent="0.2">
      <c r="A3882" t="s">
        <v>53</v>
      </c>
      <c r="B3882" s="3">
        <v>44351</v>
      </c>
      <c r="C3882">
        <v>0</v>
      </c>
      <c r="D3882">
        <v>0</v>
      </c>
      <c r="E3882">
        <f t="shared" si="303"/>
        <v>2021</v>
      </c>
      <c r="F3882" t="str">
        <f t="shared" si="302"/>
        <v>Victorian</v>
      </c>
      <c r="G3882" t="str">
        <f t="shared" si="304"/>
        <v>Quarter</v>
      </c>
      <c r="H3882">
        <f t="shared" si="305"/>
        <v>2023</v>
      </c>
      <c r="I3882">
        <f t="shared" si="306"/>
        <v>92</v>
      </c>
      <c r="J3882">
        <f>D3882*PJ_per_contract*I3882</f>
        <v>0</v>
      </c>
    </row>
    <row r="3883" spans="1:10" x14ac:dyDescent="0.2">
      <c r="A3883" t="s">
        <v>54</v>
      </c>
      <c r="B3883" s="3">
        <v>44351</v>
      </c>
      <c r="C3883">
        <v>0</v>
      </c>
      <c r="D3883">
        <v>0</v>
      </c>
      <c r="E3883">
        <f t="shared" si="303"/>
        <v>2021</v>
      </c>
      <c r="F3883" t="str">
        <f t="shared" si="302"/>
        <v>Victorian</v>
      </c>
      <c r="G3883" t="str">
        <f t="shared" si="304"/>
        <v>Quarter</v>
      </c>
      <c r="H3883">
        <f t="shared" si="305"/>
        <v>2023</v>
      </c>
      <c r="I3883">
        <f t="shared" si="306"/>
        <v>92</v>
      </c>
      <c r="J3883">
        <f>D3883*PJ_per_contract*I3883</f>
        <v>0</v>
      </c>
    </row>
    <row r="3884" spans="1:10" x14ac:dyDescent="0.2">
      <c r="A3884" t="s">
        <v>68</v>
      </c>
      <c r="B3884" s="3">
        <v>44351</v>
      </c>
      <c r="C3884">
        <v>0</v>
      </c>
      <c r="D3884">
        <v>0</v>
      </c>
      <c r="E3884">
        <f t="shared" si="303"/>
        <v>2021</v>
      </c>
      <c r="F3884" t="str">
        <f t="shared" si="302"/>
        <v>Victorian</v>
      </c>
      <c r="G3884" t="str">
        <f t="shared" si="304"/>
        <v>Quarter</v>
      </c>
      <c r="H3884">
        <f t="shared" si="305"/>
        <v>2025</v>
      </c>
      <c r="I3884">
        <f t="shared" si="306"/>
        <v>92</v>
      </c>
      <c r="J3884">
        <f>D3884*PJ_per_contract*I3884</f>
        <v>0</v>
      </c>
    </row>
    <row r="3885" spans="1:10" x14ac:dyDescent="0.2">
      <c r="A3885" t="s">
        <v>55</v>
      </c>
      <c r="B3885" s="3">
        <v>44351</v>
      </c>
      <c r="C3885">
        <v>0</v>
      </c>
      <c r="D3885">
        <v>0</v>
      </c>
      <c r="E3885">
        <f t="shared" si="303"/>
        <v>2021</v>
      </c>
      <c r="F3885" t="str">
        <f t="shared" si="302"/>
        <v>Victorian</v>
      </c>
      <c r="G3885" t="str">
        <f t="shared" si="304"/>
        <v>Quarter</v>
      </c>
      <c r="H3885">
        <f t="shared" si="305"/>
        <v>2024</v>
      </c>
      <c r="I3885">
        <f t="shared" si="306"/>
        <v>92</v>
      </c>
      <c r="J3885">
        <f>D3885*PJ_per_contract*I3885</f>
        <v>0</v>
      </c>
    </row>
    <row r="3886" spans="1:10" x14ac:dyDescent="0.2">
      <c r="A3886" t="s">
        <v>56</v>
      </c>
      <c r="B3886" s="3">
        <v>44351</v>
      </c>
      <c r="C3886">
        <v>0</v>
      </c>
      <c r="D3886">
        <v>0</v>
      </c>
      <c r="E3886">
        <f t="shared" si="303"/>
        <v>2021</v>
      </c>
      <c r="F3886" t="str">
        <f t="shared" si="302"/>
        <v>Victorian</v>
      </c>
      <c r="G3886" t="str">
        <f t="shared" si="304"/>
        <v>Quarter</v>
      </c>
      <c r="H3886">
        <f t="shared" si="305"/>
        <v>2023</v>
      </c>
      <c r="I3886">
        <f t="shared" si="306"/>
        <v>92</v>
      </c>
      <c r="J3886">
        <f>D3886*PJ_per_contract*I3886</f>
        <v>0</v>
      </c>
    </row>
    <row r="3887" spans="1:10" x14ac:dyDescent="0.2">
      <c r="A3887" t="s">
        <v>50</v>
      </c>
      <c r="B3887" s="3">
        <v>44351</v>
      </c>
      <c r="C3887">
        <v>0</v>
      </c>
      <c r="D3887">
        <v>0</v>
      </c>
      <c r="E3887">
        <f t="shared" si="303"/>
        <v>2021</v>
      </c>
      <c r="F3887" t="str">
        <f t="shared" si="302"/>
        <v>Victorian</v>
      </c>
      <c r="G3887" t="str">
        <f t="shared" si="304"/>
        <v>Quarter</v>
      </c>
      <c r="H3887">
        <f t="shared" si="305"/>
        <v>2024</v>
      </c>
      <c r="I3887">
        <f t="shared" si="306"/>
        <v>92</v>
      </c>
      <c r="J3887">
        <f>D3887*PJ_per_contract*I3887</f>
        <v>0</v>
      </c>
    </row>
    <row r="3888" spans="1:10" x14ac:dyDescent="0.2">
      <c r="A3888" t="s">
        <v>57</v>
      </c>
      <c r="B3888" s="3">
        <v>44351</v>
      </c>
      <c r="C3888">
        <v>0</v>
      </c>
      <c r="D3888">
        <v>0</v>
      </c>
      <c r="E3888">
        <f t="shared" si="303"/>
        <v>2021</v>
      </c>
      <c r="F3888" t="str">
        <f t="shared" si="302"/>
        <v>Victorian</v>
      </c>
      <c r="G3888" t="str">
        <f t="shared" si="304"/>
        <v>Quarter</v>
      </c>
      <c r="H3888">
        <f t="shared" si="305"/>
        <v>2024</v>
      </c>
      <c r="I3888">
        <f t="shared" si="306"/>
        <v>92</v>
      </c>
      <c r="J3888">
        <f>D3888*PJ_per_contract*I3888</f>
        <v>0</v>
      </c>
    </row>
    <row r="3889" spans="1:10" x14ac:dyDescent="0.2">
      <c r="A3889" t="s">
        <v>59</v>
      </c>
      <c r="B3889" s="3">
        <v>44351</v>
      </c>
      <c r="C3889">
        <v>0</v>
      </c>
      <c r="D3889">
        <v>0</v>
      </c>
      <c r="E3889">
        <f t="shared" si="303"/>
        <v>2021</v>
      </c>
      <c r="F3889" t="str">
        <f t="shared" si="302"/>
        <v>Victorian</v>
      </c>
      <c r="G3889" t="str">
        <f t="shared" si="304"/>
        <v>Quarter</v>
      </c>
      <c r="H3889">
        <f t="shared" si="305"/>
        <v>2023</v>
      </c>
      <c r="I3889">
        <f t="shared" si="306"/>
        <v>92</v>
      </c>
      <c r="J3889">
        <f>D3889*PJ_per_contract*I3889</f>
        <v>0</v>
      </c>
    </row>
    <row r="3890" spans="1:10" x14ac:dyDescent="0.2">
      <c r="A3890" t="s">
        <v>51</v>
      </c>
      <c r="B3890" s="3">
        <v>44351</v>
      </c>
      <c r="C3890">
        <v>0</v>
      </c>
      <c r="D3890">
        <v>0</v>
      </c>
      <c r="E3890">
        <f t="shared" si="303"/>
        <v>2021</v>
      </c>
      <c r="F3890" t="str">
        <f t="shared" si="302"/>
        <v>Victorian</v>
      </c>
      <c r="G3890" t="str">
        <f t="shared" si="304"/>
        <v>Quarter</v>
      </c>
      <c r="H3890">
        <f t="shared" si="305"/>
        <v>2022</v>
      </c>
      <c r="I3890">
        <f t="shared" si="306"/>
        <v>92</v>
      </c>
      <c r="J3890">
        <f>D3890*PJ_per_contract*I3890</f>
        <v>0</v>
      </c>
    </row>
    <row r="3891" spans="1:10" x14ac:dyDescent="0.2">
      <c r="A3891" t="s">
        <v>60</v>
      </c>
      <c r="B3891" s="3">
        <v>44351</v>
      </c>
      <c r="C3891">
        <v>0</v>
      </c>
      <c r="D3891">
        <v>0</v>
      </c>
      <c r="E3891">
        <f t="shared" si="303"/>
        <v>2021</v>
      </c>
      <c r="F3891" t="str">
        <f t="shared" si="302"/>
        <v>Wallumbilla</v>
      </c>
      <c r="G3891" t="str">
        <f t="shared" si="304"/>
        <v>Strip</v>
      </c>
      <c r="H3891">
        <f t="shared" si="305"/>
        <v>2023</v>
      </c>
      <c r="I3891">
        <f t="shared" si="306"/>
        <v>365</v>
      </c>
      <c r="J3891">
        <f>D3891*PJ_per_contract*I3891</f>
        <v>0</v>
      </c>
    </row>
    <row r="3892" spans="1:10" x14ac:dyDescent="0.2">
      <c r="A3892" t="s">
        <v>61</v>
      </c>
      <c r="B3892" s="3">
        <v>44351</v>
      </c>
      <c r="C3892">
        <v>45</v>
      </c>
      <c r="D3892">
        <v>0</v>
      </c>
      <c r="E3892">
        <f t="shared" si="303"/>
        <v>2021</v>
      </c>
      <c r="F3892" t="str">
        <f t="shared" si="302"/>
        <v>Wallumbilla</v>
      </c>
      <c r="G3892" t="str">
        <f t="shared" si="304"/>
        <v>Quarter</v>
      </c>
      <c r="H3892">
        <f t="shared" si="305"/>
        <v>2022</v>
      </c>
      <c r="I3892">
        <f t="shared" si="306"/>
        <v>92</v>
      </c>
      <c r="J3892">
        <f>D3892*PJ_per_contract*I3892</f>
        <v>0</v>
      </c>
    </row>
    <row r="3893" spans="1:10" x14ac:dyDescent="0.2">
      <c r="A3893" t="s">
        <v>62</v>
      </c>
      <c r="B3893" s="3">
        <v>44351</v>
      </c>
      <c r="C3893">
        <v>10</v>
      </c>
      <c r="D3893">
        <v>0</v>
      </c>
      <c r="E3893">
        <f t="shared" si="303"/>
        <v>2021</v>
      </c>
      <c r="F3893" t="str">
        <f t="shared" si="302"/>
        <v>Wallumbilla</v>
      </c>
      <c r="G3893" t="str">
        <f t="shared" si="304"/>
        <v>Quarter</v>
      </c>
      <c r="H3893">
        <f t="shared" si="305"/>
        <v>2022</v>
      </c>
      <c r="I3893">
        <f t="shared" si="306"/>
        <v>92</v>
      </c>
      <c r="J3893">
        <f>D3893*PJ_per_contract*I3893</f>
        <v>0</v>
      </c>
    </row>
    <row r="3894" spans="1:10" x14ac:dyDescent="0.2">
      <c r="A3894" t="s">
        <v>70</v>
      </c>
      <c r="B3894" s="3">
        <v>44351</v>
      </c>
      <c r="C3894">
        <v>0</v>
      </c>
      <c r="D3894">
        <v>0</v>
      </c>
      <c r="E3894">
        <f t="shared" si="303"/>
        <v>2021</v>
      </c>
      <c r="F3894" t="str">
        <f t="shared" si="302"/>
        <v>Wallumbilla</v>
      </c>
      <c r="G3894" t="str">
        <f t="shared" si="304"/>
        <v>Strip</v>
      </c>
      <c r="H3894">
        <f t="shared" si="305"/>
        <v>2023</v>
      </c>
      <c r="I3894">
        <f t="shared" si="306"/>
        <v>365</v>
      </c>
      <c r="J3894">
        <f>D3894*PJ_per_contract*I3894</f>
        <v>0</v>
      </c>
    </row>
    <row r="3895" spans="1:10" x14ac:dyDescent="0.2">
      <c r="A3895" t="s">
        <v>63</v>
      </c>
      <c r="B3895" s="3">
        <v>44351</v>
      </c>
      <c r="C3895">
        <v>0</v>
      </c>
      <c r="D3895">
        <v>0</v>
      </c>
      <c r="E3895">
        <f t="shared" si="303"/>
        <v>2021</v>
      </c>
      <c r="F3895" t="str">
        <f t="shared" si="302"/>
        <v>Wallumbilla</v>
      </c>
      <c r="G3895" t="str">
        <f t="shared" si="304"/>
        <v>Quarter</v>
      </c>
      <c r="H3895">
        <f t="shared" si="305"/>
        <v>2023</v>
      </c>
      <c r="I3895">
        <f t="shared" si="306"/>
        <v>92</v>
      </c>
      <c r="J3895">
        <f>D3895*PJ_per_contract*I3895</f>
        <v>0</v>
      </c>
    </row>
    <row r="3896" spans="1:10" x14ac:dyDescent="0.2">
      <c r="A3896" t="s">
        <v>64</v>
      </c>
      <c r="B3896" s="3">
        <v>44351</v>
      </c>
      <c r="C3896">
        <v>0</v>
      </c>
      <c r="D3896">
        <v>0</v>
      </c>
      <c r="E3896">
        <f t="shared" si="303"/>
        <v>2021</v>
      </c>
      <c r="F3896" t="str">
        <f t="shared" si="302"/>
        <v>Wallumbilla</v>
      </c>
      <c r="G3896" t="str">
        <f t="shared" si="304"/>
        <v>Quarter</v>
      </c>
      <c r="H3896">
        <f t="shared" si="305"/>
        <v>2023</v>
      </c>
      <c r="I3896">
        <f t="shared" si="306"/>
        <v>92</v>
      </c>
      <c r="J3896">
        <f>D3896*PJ_per_contract*I3896</f>
        <v>0</v>
      </c>
    </row>
    <row r="3897" spans="1:10" x14ac:dyDescent="0.2">
      <c r="A3897" t="s">
        <v>71</v>
      </c>
      <c r="B3897" s="3">
        <v>44351</v>
      </c>
      <c r="C3897">
        <v>0</v>
      </c>
      <c r="D3897">
        <v>0</v>
      </c>
      <c r="E3897">
        <f t="shared" si="303"/>
        <v>2021</v>
      </c>
      <c r="F3897" t="str">
        <f t="shared" si="302"/>
        <v>Wallumbilla</v>
      </c>
      <c r="G3897" t="str">
        <f t="shared" si="304"/>
        <v>Quarter</v>
      </c>
      <c r="H3897">
        <f t="shared" si="305"/>
        <v>2023</v>
      </c>
      <c r="I3897">
        <f t="shared" si="306"/>
        <v>92</v>
      </c>
      <c r="J3897">
        <f>D3897*PJ_per_contract*I3897</f>
        <v>0</v>
      </c>
    </row>
    <row r="3898" spans="1:10" x14ac:dyDescent="0.2">
      <c r="A3898" t="s">
        <v>72</v>
      </c>
      <c r="B3898" s="3">
        <v>44351</v>
      </c>
      <c r="C3898">
        <v>0</v>
      </c>
      <c r="D3898">
        <v>0</v>
      </c>
      <c r="E3898">
        <f t="shared" si="303"/>
        <v>2021</v>
      </c>
      <c r="F3898" t="str">
        <f t="shared" si="302"/>
        <v>Wallumbilla</v>
      </c>
      <c r="G3898" t="str">
        <f t="shared" si="304"/>
        <v>Quarter</v>
      </c>
      <c r="H3898">
        <f t="shared" si="305"/>
        <v>2023</v>
      </c>
      <c r="I3898">
        <f t="shared" si="306"/>
        <v>92</v>
      </c>
      <c r="J3898">
        <f>D3898*PJ_per_contract*I3898</f>
        <v>0</v>
      </c>
    </row>
    <row r="3899" spans="1:10" x14ac:dyDescent="0.2">
      <c r="A3899" t="s">
        <v>38</v>
      </c>
      <c r="B3899" s="3">
        <v>44354</v>
      </c>
      <c r="C3899">
        <v>0</v>
      </c>
      <c r="D3899">
        <v>0</v>
      </c>
      <c r="E3899">
        <f t="shared" si="303"/>
        <v>2021</v>
      </c>
      <c r="F3899" t="str">
        <f t="shared" si="302"/>
        <v>Victorian</v>
      </c>
      <c r="G3899" t="str">
        <f t="shared" si="304"/>
        <v>Quarter</v>
      </c>
      <c r="H3899">
        <f t="shared" si="305"/>
        <v>2021</v>
      </c>
      <c r="I3899">
        <f t="shared" si="306"/>
        <v>92</v>
      </c>
      <c r="J3899">
        <f>D3899*PJ_per_contract*I3899</f>
        <v>0</v>
      </c>
    </row>
    <row r="3900" spans="1:10" x14ac:dyDescent="0.2">
      <c r="A3900" t="s">
        <v>37</v>
      </c>
      <c r="B3900" s="3">
        <v>44354</v>
      </c>
      <c r="C3900">
        <v>0</v>
      </c>
      <c r="D3900">
        <v>0</v>
      </c>
      <c r="E3900">
        <f t="shared" si="303"/>
        <v>2021</v>
      </c>
      <c r="F3900" t="str">
        <f t="shared" si="302"/>
        <v>Victorian</v>
      </c>
      <c r="G3900" t="str">
        <f t="shared" si="304"/>
        <v>Month</v>
      </c>
      <c r="H3900">
        <f t="shared" si="305"/>
        <v>2021</v>
      </c>
      <c r="I3900">
        <f t="shared" si="306"/>
        <v>30</v>
      </c>
      <c r="J3900">
        <f>D3900*PJ_per_contract*I3900</f>
        <v>0</v>
      </c>
    </row>
    <row r="3901" spans="1:10" x14ac:dyDescent="0.2">
      <c r="A3901" t="s">
        <v>39</v>
      </c>
      <c r="B3901" s="3">
        <v>44354</v>
      </c>
      <c r="C3901">
        <v>127</v>
      </c>
      <c r="D3901">
        <v>0</v>
      </c>
      <c r="E3901">
        <f t="shared" si="303"/>
        <v>2021</v>
      </c>
      <c r="F3901" t="str">
        <f t="shared" si="302"/>
        <v>Wallumbilla</v>
      </c>
      <c r="G3901" t="str">
        <f t="shared" si="304"/>
        <v>Quarter</v>
      </c>
      <c r="H3901">
        <f t="shared" si="305"/>
        <v>2021</v>
      </c>
      <c r="I3901">
        <f t="shared" si="306"/>
        <v>92</v>
      </c>
      <c r="J3901">
        <f>D3901*PJ_per_contract*I3901</f>
        <v>0</v>
      </c>
    </row>
    <row r="3902" spans="1:10" x14ac:dyDescent="0.2">
      <c r="A3902" t="s">
        <v>65</v>
      </c>
      <c r="B3902" s="3">
        <v>44354</v>
      </c>
      <c r="C3902">
        <v>0</v>
      </c>
      <c r="D3902">
        <v>0</v>
      </c>
      <c r="E3902">
        <f t="shared" si="303"/>
        <v>2021</v>
      </c>
      <c r="F3902" t="str">
        <f t="shared" si="302"/>
        <v>Victorian</v>
      </c>
      <c r="G3902" t="str">
        <f t="shared" si="304"/>
        <v>Month</v>
      </c>
      <c r="H3902">
        <f t="shared" si="305"/>
        <v>2021</v>
      </c>
      <c r="I3902">
        <f t="shared" si="306"/>
        <v>30</v>
      </c>
      <c r="J3902">
        <f>D3902*PJ_per_contract*I3902</f>
        <v>0</v>
      </c>
    </row>
    <row r="3903" spans="1:10" x14ac:dyDescent="0.2">
      <c r="A3903" t="s">
        <v>66</v>
      </c>
      <c r="B3903" s="3">
        <v>44354</v>
      </c>
      <c r="C3903">
        <v>0</v>
      </c>
      <c r="D3903">
        <v>0</v>
      </c>
      <c r="E3903">
        <f t="shared" si="303"/>
        <v>2021</v>
      </c>
      <c r="F3903" t="str">
        <f t="shared" si="302"/>
        <v>Victorian</v>
      </c>
      <c r="G3903" t="str">
        <f t="shared" si="304"/>
        <v>Month</v>
      </c>
      <c r="H3903">
        <f t="shared" si="305"/>
        <v>2021</v>
      </c>
      <c r="I3903">
        <f t="shared" si="306"/>
        <v>30</v>
      </c>
      <c r="J3903">
        <f>D3903*PJ_per_contract*I3903</f>
        <v>0</v>
      </c>
    </row>
    <row r="3904" spans="1:10" x14ac:dyDescent="0.2">
      <c r="A3904" t="s">
        <v>40</v>
      </c>
      <c r="B3904" s="3">
        <v>44354</v>
      </c>
      <c r="C3904">
        <v>0</v>
      </c>
      <c r="D3904">
        <v>0</v>
      </c>
      <c r="E3904">
        <f t="shared" si="303"/>
        <v>2021</v>
      </c>
      <c r="F3904" t="str">
        <f t="shared" si="302"/>
        <v>Wallumbilla</v>
      </c>
      <c r="G3904" t="str">
        <f t="shared" si="304"/>
        <v>Strip</v>
      </c>
      <c r="H3904">
        <f t="shared" si="305"/>
        <v>2022</v>
      </c>
      <c r="I3904">
        <f t="shared" si="306"/>
        <v>365</v>
      </c>
      <c r="J3904">
        <f>D3904*PJ_per_contract*I3904</f>
        <v>0</v>
      </c>
    </row>
    <row r="3905" spans="1:10" x14ac:dyDescent="0.2">
      <c r="A3905" t="s">
        <v>67</v>
      </c>
      <c r="B3905" s="3">
        <v>44354</v>
      </c>
      <c r="C3905">
        <v>0</v>
      </c>
      <c r="D3905">
        <v>0</v>
      </c>
      <c r="E3905">
        <f t="shared" si="303"/>
        <v>2021</v>
      </c>
      <c r="F3905" t="str">
        <f t="shared" si="302"/>
        <v>Victorian</v>
      </c>
      <c r="G3905" t="str">
        <f t="shared" si="304"/>
        <v>Month</v>
      </c>
      <c r="H3905">
        <f t="shared" si="305"/>
        <v>2021</v>
      </c>
      <c r="I3905">
        <f t="shared" si="306"/>
        <v>30</v>
      </c>
      <c r="J3905">
        <f>D3905*PJ_per_contract*I3905</f>
        <v>0</v>
      </c>
    </row>
    <row r="3906" spans="1:10" x14ac:dyDescent="0.2">
      <c r="A3906" t="s">
        <v>41</v>
      </c>
      <c r="B3906" s="3">
        <v>44354</v>
      </c>
      <c r="C3906">
        <v>0</v>
      </c>
      <c r="D3906">
        <v>0</v>
      </c>
      <c r="E3906">
        <f t="shared" si="303"/>
        <v>2021</v>
      </c>
      <c r="F3906" t="str">
        <f t="shared" ref="F3906:F3969" si="307">IF(OR(LEFT(A3906,2)="GJ",LEFT(A3906,2)="GK"),"Victorian",IF(OR(LEFT(A3906,2)="GX",LEFT(A3906,2)="GY"),"Wallumbilla","NA"))</f>
        <v>Victorian</v>
      </c>
      <c r="G3906" t="str">
        <f t="shared" si="304"/>
        <v>Quarter</v>
      </c>
      <c r="H3906">
        <f t="shared" si="305"/>
        <v>2021</v>
      </c>
      <c r="I3906">
        <f t="shared" si="306"/>
        <v>92</v>
      </c>
      <c r="J3906">
        <f>D3906*PJ_per_contract*I3906</f>
        <v>0</v>
      </c>
    </row>
    <row r="3907" spans="1:10" x14ac:dyDescent="0.2">
      <c r="A3907" t="s">
        <v>42</v>
      </c>
      <c r="B3907" s="3">
        <v>44354</v>
      </c>
      <c r="C3907">
        <v>152</v>
      </c>
      <c r="D3907">
        <v>0</v>
      </c>
      <c r="E3907">
        <f t="shared" ref="E3907:E3970" si="308">YEAR(B3907)</f>
        <v>2021</v>
      </c>
      <c r="F3907" t="str">
        <f t="shared" si="307"/>
        <v>Wallumbilla</v>
      </c>
      <c r="G3907" t="str">
        <f t="shared" ref="G3907:G3970" si="309">IF(LEFT(A3907,2)="GJ","Month",IF(OR(LEFT(A3907,2)="GK",LEFT(A3907,2)="GX"),"Quarter",IF(LEFT(A3907,2)="GY","Strip","NA")))</f>
        <v>Quarter</v>
      </c>
      <c r="H3907">
        <f t="shared" ref="H3907:H3970" si="310">VALUE(MID(A3907,4,4))</f>
        <v>2021</v>
      </c>
      <c r="I3907">
        <f t="shared" ref="I3907:I3970" si="311">IF(G3907="Month",_xlfn.DAYS(EOMONTH(B3907,0),EOMONTH(B3907,-1)),IF(G3907="Quarter",_xlfn.DAYS(EOMONTH(B3907,2),EOMONTH(B3907,-1)),365))</f>
        <v>92</v>
      </c>
      <c r="J3907">
        <f>D3907*PJ_per_contract*I3907</f>
        <v>0</v>
      </c>
    </row>
    <row r="3908" spans="1:10" x14ac:dyDescent="0.2">
      <c r="A3908" t="s">
        <v>43</v>
      </c>
      <c r="B3908" s="3">
        <v>44354</v>
      </c>
      <c r="C3908">
        <v>0</v>
      </c>
      <c r="D3908">
        <v>0</v>
      </c>
      <c r="E3908">
        <f t="shared" si="308"/>
        <v>2021</v>
      </c>
      <c r="F3908" t="str">
        <f t="shared" si="307"/>
        <v>Victorian</v>
      </c>
      <c r="G3908" t="str">
        <f t="shared" si="309"/>
        <v>Quarter</v>
      </c>
      <c r="H3908">
        <f t="shared" si="310"/>
        <v>2021</v>
      </c>
      <c r="I3908">
        <f t="shared" si="311"/>
        <v>92</v>
      </c>
      <c r="J3908">
        <f>D3908*PJ_per_contract*I3908</f>
        <v>0</v>
      </c>
    </row>
    <row r="3909" spans="1:10" x14ac:dyDescent="0.2">
      <c r="A3909" t="s">
        <v>44</v>
      </c>
      <c r="B3909" s="3">
        <v>44354</v>
      </c>
      <c r="C3909">
        <v>90</v>
      </c>
      <c r="D3909">
        <v>0</v>
      </c>
      <c r="E3909">
        <f t="shared" si="308"/>
        <v>2021</v>
      </c>
      <c r="F3909" t="str">
        <f t="shared" si="307"/>
        <v>Wallumbilla</v>
      </c>
      <c r="G3909" t="str">
        <f t="shared" si="309"/>
        <v>Quarter</v>
      </c>
      <c r="H3909">
        <f t="shared" si="310"/>
        <v>2021</v>
      </c>
      <c r="I3909">
        <f t="shared" si="311"/>
        <v>92</v>
      </c>
      <c r="J3909">
        <f>D3909*PJ_per_contract*I3909</f>
        <v>0</v>
      </c>
    </row>
    <row r="3910" spans="1:10" x14ac:dyDescent="0.2">
      <c r="A3910" t="s">
        <v>45</v>
      </c>
      <c r="B3910" s="3">
        <v>44354</v>
      </c>
      <c r="C3910">
        <v>0</v>
      </c>
      <c r="D3910">
        <v>0</v>
      </c>
      <c r="E3910">
        <f t="shared" si="308"/>
        <v>2021</v>
      </c>
      <c r="F3910" t="str">
        <f t="shared" si="307"/>
        <v>Wallumbilla</v>
      </c>
      <c r="G3910" t="str">
        <f t="shared" si="309"/>
        <v>Strip</v>
      </c>
      <c r="H3910">
        <f t="shared" si="310"/>
        <v>2022</v>
      </c>
      <c r="I3910">
        <f t="shared" si="311"/>
        <v>365</v>
      </c>
      <c r="J3910">
        <f>D3910*PJ_per_contract*I3910</f>
        <v>0</v>
      </c>
    </row>
    <row r="3911" spans="1:10" x14ac:dyDescent="0.2">
      <c r="A3911" t="s">
        <v>46</v>
      </c>
      <c r="B3911" s="3">
        <v>44354</v>
      </c>
      <c r="C3911">
        <v>0</v>
      </c>
      <c r="D3911">
        <v>0</v>
      </c>
      <c r="E3911">
        <f t="shared" si="308"/>
        <v>2021</v>
      </c>
      <c r="F3911" t="str">
        <f t="shared" si="307"/>
        <v>Victorian</v>
      </c>
      <c r="G3911" t="str">
        <f t="shared" si="309"/>
        <v>Quarter</v>
      </c>
      <c r="H3911">
        <f t="shared" si="310"/>
        <v>2022</v>
      </c>
      <c r="I3911">
        <f t="shared" si="311"/>
        <v>92</v>
      </c>
      <c r="J3911">
        <f>D3911*PJ_per_contract*I3911</f>
        <v>0</v>
      </c>
    </row>
    <row r="3912" spans="1:10" x14ac:dyDescent="0.2">
      <c r="A3912" t="s">
        <v>47</v>
      </c>
      <c r="B3912" s="3">
        <v>44354</v>
      </c>
      <c r="C3912">
        <v>10</v>
      </c>
      <c r="D3912">
        <v>0</v>
      </c>
      <c r="E3912">
        <f t="shared" si="308"/>
        <v>2021</v>
      </c>
      <c r="F3912" t="str">
        <f t="shared" si="307"/>
        <v>Wallumbilla</v>
      </c>
      <c r="G3912" t="str">
        <f t="shared" si="309"/>
        <v>Quarter</v>
      </c>
      <c r="H3912">
        <f t="shared" si="310"/>
        <v>2022</v>
      </c>
      <c r="I3912">
        <f t="shared" si="311"/>
        <v>92</v>
      </c>
      <c r="J3912">
        <f>D3912*PJ_per_contract*I3912</f>
        <v>0</v>
      </c>
    </row>
    <row r="3913" spans="1:10" x14ac:dyDescent="0.2">
      <c r="A3913" t="s">
        <v>48</v>
      </c>
      <c r="B3913" s="3">
        <v>44354</v>
      </c>
      <c r="C3913">
        <v>0</v>
      </c>
      <c r="D3913">
        <v>0</v>
      </c>
      <c r="E3913">
        <f t="shared" si="308"/>
        <v>2021</v>
      </c>
      <c r="F3913" t="str">
        <f t="shared" si="307"/>
        <v>Victorian</v>
      </c>
      <c r="G3913" t="str">
        <f t="shared" si="309"/>
        <v>Quarter</v>
      </c>
      <c r="H3913">
        <f t="shared" si="310"/>
        <v>2022</v>
      </c>
      <c r="I3913">
        <f t="shared" si="311"/>
        <v>92</v>
      </c>
      <c r="J3913">
        <f>D3913*PJ_per_contract*I3913</f>
        <v>0</v>
      </c>
    </row>
    <row r="3914" spans="1:10" x14ac:dyDescent="0.2">
      <c r="A3914" t="s">
        <v>49</v>
      </c>
      <c r="B3914" s="3">
        <v>44354</v>
      </c>
      <c r="C3914">
        <v>25</v>
      </c>
      <c r="D3914">
        <v>0</v>
      </c>
      <c r="E3914">
        <f t="shared" si="308"/>
        <v>2021</v>
      </c>
      <c r="F3914" t="str">
        <f t="shared" si="307"/>
        <v>Wallumbilla</v>
      </c>
      <c r="G3914" t="str">
        <f t="shared" si="309"/>
        <v>Quarter</v>
      </c>
      <c r="H3914">
        <f t="shared" si="310"/>
        <v>2022</v>
      </c>
      <c r="I3914">
        <f t="shared" si="311"/>
        <v>92</v>
      </c>
      <c r="J3914">
        <f>D3914*PJ_per_contract*I3914</f>
        <v>0</v>
      </c>
    </row>
    <row r="3915" spans="1:10" x14ac:dyDescent="0.2">
      <c r="A3915" t="s">
        <v>52</v>
      </c>
      <c r="B3915" s="3">
        <v>44354</v>
      </c>
      <c r="C3915">
        <v>0</v>
      </c>
      <c r="D3915">
        <v>0</v>
      </c>
      <c r="E3915">
        <f t="shared" si="308"/>
        <v>2021</v>
      </c>
      <c r="F3915" t="str">
        <f t="shared" si="307"/>
        <v>Victorian</v>
      </c>
      <c r="G3915" t="str">
        <f t="shared" si="309"/>
        <v>Quarter</v>
      </c>
      <c r="H3915">
        <f t="shared" si="310"/>
        <v>2022</v>
      </c>
      <c r="I3915">
        <f t="shared" si="311"/>
        <v>92</v>
      </c>
      <c r="J3915">
        <f>D3915*PJ_per_contract*I3915</f>
        <v>0</v>
      </c>
    </row>
    <row r="3916" spans="1:10" x14ac:dyDescent="0.2">
      <c r="A3916" t="s">
        <v>59</v>
      </c>
      <c r="B3916" s="3">
        <v>44354</v>
      </c>
      <c r="C3916">
        <v>0</v>
      </c>
      <c r="D3916">
        <v>0</v>
      </c>
      <c r="E3916">
        <f t="shared" si="308"/>
        <v>2021</v>
      </c>
      <c r="F3916" t="str">
        <f t="shared" si="307"/>
        <v>Victorian</v>
      </c>
      <c r="G3916" t="str">
        <f t="shared" si="309"/>
        <v>Quarter</v>
      </c>
      <c r="H3916">
        <f t="shared" si="310"/>
        <v>2023</v>
      </c>
      <c r="I3916">
        <f t="shared" si="311"/>
        <v>92</v>
      </c>
      <c r="J3916">
        <f>D3916*PJ_per_contract*I3916</f>
        <v>0</v>
      </c>
    </row>
    <row r="3917" spans="1:10" x14ac:dyDescent="0.2">
      <c r="A3917" t="s">
        <v>55</v>
      </c>
      <c r="B3917" s="3">
        <v>44354</v>
      </c>
      <c r="C3917">
        <v>0</v>
      </c>
      <c r="D3917">
        <v>0</v>
      </c>
      <c r="E3917">
        <f t="shared" si="308"/>
        <v>2021</v>
      </c>
      <c r="F3917" t="str">
        <f t="shared" si="307"/>
        <v>Victorian</v>
      </c>
      <c r="G3917" t="str">
        <f t="shared" si="309"/>
        <v>Quarter</v>
      </c>
      <c r="H3917">
        <f t="shared" si="310"/>
        <v>2024</v>
      </c>
      <c r="I3917">
        <f t="shared" si="311"/>
        <v>92</v>
      </c>
      <c r="J3917">
        <f>D3917*PJ_per_contract*I3917</f>
        <v>0</v>
      </c>
    </row>
    <row r="3918" spans="1:10" x14ac:dyDescent="0.2">
      <c r="A3918" t="s">
        <v>54</v>
      </c>
      <c r="B3918" s="3">
        <v>44354</v>
      </c>
      <c r="C3918">
        <v>0</v>
      </c>
      <c r="D3918">
        <v>0</v>
      </c>
      <c r="E3918">
        <f t="shared" si="308"/>
        <v>2021</v>
      </c>
      <c r="F3918" t="str">
        <f t="shared" si="307"/>
        <v>Victorian</v>
      </c>
      <c r="G3918" t="str">
        <f t="shared" si="309"/>
        <v>Quarter</v>
      </c>
      <c r="H3918">
        <f t="shared" si="310"/>
        <v>2023</v>
      </c>
      <c r="I3918">
        <f t="shared" si="311"/>
        <v>92</v>
      </c>
      <c r="J3918">
        <f>D3918*PJ_per_contract*I3918</f>
        <v>0</v>
      </c>
    </row>
    <row r="3919" spans="1:10" x14ac:dyDescent="0.2">
      <c r="A3919" t="s">
        <v>68</v>
      </c>
      <c r="B3919" s="3">
        <v>44354</v>
      </c>
      <c r="C3919">
        <v>0</v>
      </c>
      <c r="D3919">
        <v>0</v>
      </c>
      <c r="E3919">
        <f t="shared" si="308"/>
        <v>2021</v>
      </c>
      <c r="F3919" t="str">
        <f t="shared" si="307"/>
        <v>Victorian</v>
      </c>
      <c r="G3919" t="str">
        <f t="shared" si="309"/>
        <v>Quarter</v>
      </c>
      <c r="H3919">
        <f t="shared" si="310"/>
        <v>2025</v>
      </c>
      <c r="I3919">
        <f t="shared" si="311"/>
        <v>92</v>
      </c>
      <c r="J3919">
        <f>D3919*PJ_per_contract*I3919</f>
        <v>0</v>
      </c>
    </row>
    <row r="3920" spans="1:10" x14ac:dyDescent="0.2">
      <c r="A3920" t="s">
        <v>56</v>
      </c>
      <c r="B3920" s="3">
        <v>44354</v>
      </c>
      <c r="C3920">
        <v>0</v>
      </c>
      <c r="D3920">
        <v>0</v>
      </c>
      <c r="E3920">
        <f t="shared" si="308"/>
        <v>2021</v>
      </c>
      <c r="F3920" t="str">
        <f t="shared" si="307"/>
        <v>Victorian</v>
      </c>
      <c r="G3920" t="str">
        <f t="shared" si="309"/>
        <v>Quarter</v>
      </c>
      <c r="H3920">
        <f t="shared" si="310"/>
        <v>2023</v>
      </c>
      <c r="I3920">
        <f t="shared" si="311"/>
        <v>92</v>
      </c>
      <c r="J3920">
        <f>D3920*PJ_per_contract*I3920</f>
        <v>0</v>
      </c>
    </row>
    <row r="3921" spans="1:10" x14ac:dyDescent="0.2">
      <c r="A3921" t="s">
        <v>58</v>
      </c>
      <c r="B3921" s="3">
        <v>44354</v>
      </c>
      <c r="C3921">
        <v>0</v>
      </c>
      <c r="D3921">
        <v>0</v>
      </c>
      <c r="E3921">
        <f t="shared" si="308"/>
        <v>2021</v>
      </c>
      <c r="F3921" t="str">
        <f t="shared" si="307"/>
        <v>Victorian</v>
      </c>
      <c r="G3921" t="str">
        <f t="shared" si="309"/>
        <v>Quarter</v>
      </c>
      <c r="H3921">
        <f t="shared" si="310"/>
        <v>2024</v>
      </c>
      <c r="I3921">
        <f t="shared" si="311"/>
        <v>92</v>
      </c>
      <c r="J3921">
        <f>D3921*PJ_per_contract*I3921</f>
        <v>0</v>
      </c>
    </row>
    <row r="3922" spans="1:10" x14ac:dyDescent="0.2">
      <c r="A3922" t="s">
        <v>57</v>
      </c>
      <c r="B3922" s="3">
        <v>44354</v>
      </c>
      <c r="C3922">
        <v>0</v>
      </c>
      <c r="D3922">
        <v>0</v>
      </c>
      <c r="E3922">
        <f t="shared" si="308"/>
        <v>2021</v>
      </c>
      <c r="F3922" t="str">
        <f t="shared" si="307"/>
        <v>Victorian</v>
      </c>
      <c r="G3922" t="str">
        <f t="shared" si="309"/>
        <v>Quarter</v>
      </c>
      <c r="H3922">
        <f t="shared" si="310"/>
        <v>2024</v>
      </c>
      <c r="I3922">
        <f t="shared" si="311"/>
        <v>92</v>
      </c>
      <c r="J3922">
        <f>D3922*PJ_per_contract*I3922</f>
        <v>0</v>
      </c>
    </row>
    <row r="3923" spans="1:10" x14ac:dyDescent="0.2">
      <c r="A3923" t="s">
        <v>69</v>
      </c>
      <c r="B3923" s="3">
        <v>44354</v>
      </c>
      <c r="C3923">
        <v>0</v>
      </c>
      <c r="D3923">
        <v>0</v>
      </c>
      <c r="E3923">
        <f t="shared" si="308"/>
        <v>2021</v>
      </c>
      <c r="F3923" t="str">
        <f t="shared" si="307"/>
        <v>Victorian</v>
      </c>
      <c r="G3923" t="str">
        <f t="shared" si="309"/>
        <v>Quarter</v>
      </c>
      <c r="H3923">
        <f t="shared" si="310"/>
        <v>2025</v>
      </c>
      <c r="I3923">
        <f t="shared" si="311"/>
        <v>92</v>
      </c>
      <c r="J3923">
        <f>D3923*PJ_per_contract*I3923</f>
        <v>0</v>
      </c>
    </row>
    <row r="3924" spans="1:10" x14ac:dyDescent="0.2">
      <c r="A3924" t="s">
        <v>50</v>
      </c>
      <c r="B3924" s="3">
        <v>44354</v>
      </c>
      <c r="C3924">
        <v>0</v>
      </c>
      <c r="D3924">
        <v>0</v>
      </c>
      <c r="E3924">
        <f t="shared" si="308"/>
        <v>2021</v>
      </c>
      <c r="F3924" t="str">
        <f t="shared" si="307"/>
        <v>Victorian</v>
      </c>
      <c r="G3924" t="str">
        <f t="shared" si="309"/>
        <v>Quarter</v>
      </c>
      <c r="H3924">
        <f t="shared" si="310"/>
        <v>2024</v>
      </c>
      <c r="I3924">
        <f t="shared" si="311"/>
        <v>92</v>
      </c>
      <c r="J3924">
        <f>D3924*PJ_per_contract*I3924</f>
        <v>0</v>
      </c>
    </row>
    <row r="3925" spans="1:10" x14ac:dyDescent="0.2">
      <c r="A3925" t="s">
        <v>53</v>
      </c>
      <c r="B3925" s="3">
        <v>44354</v>
      </c>
      <c r="C3925">
        <v>0</v>
      </c>
      <c r="D3925">
        <v>0</v>
      </c>
      <c r="E3925">
        <f t="shared" si="308"/>
        <v>2021</v>
      </c>
      <c r="F3925" t="str">
        <f t="shared" si="307"/>
        <v>Victorian</v>
      </c>
      <c r="G3925" t="str">
        <f t="shared" si="309"/>
        <v>Quarter</v>
      </c>
      <c r="H3925">
        <f t="shared" si="310"/>
        <v>2023</v>
      </c>
      <c r="I3925">
        <f t="shared" si="311"/>
        <v>92</v>
      </c>
      <c r="J3925">
        <f>D3925*PJ_per_contract*I3925</f>
        <v>0</v>
      </c>
    </row>
    <row r="3926" spans="1:10" x14ac:dyDescent="0.2">
      <c r="A3926" t="s">
        <v>51</v>
      </c>
      <c r="B3926" s="3">
        <v>44354</v>
      </c>
      <c r="C3926">
        <v>0</v>
      </c>
      <c r="D3926">
        <v>0</v>
      </c>
      <c r="E3926">
        <f t="shared" si="308"/>
        <v>2021</v>
      </c>
      <c r="F3926" t="str">
        <f t="shared" si="307"/>
        <v>Victorian</v>
      </c>
      <c r="G3926" t="str">
        <f t="shared" si="309"/>
        <v>Quarter</v>
      </c>
      <c r="H3926">
        <f t="shared" si="310"/>
        <v>2022</v>
      </c>
      <c r="I3926">
        <f t="shared" si="311"/>
        <v>92</v>
      </c>
      <c r="J3926">
        <f>D3926*PJ_per_contract*I3926</f>
        <v>0</v>
      </c>
    </row>
    <row r="3927" spans="1:10" x14ac:dyDescent="0.2">
      <c r="A3927" t="s">
        <v>60</v>
      </c>
      <c r="B3927" s="3">
        <v>44354</v>
      </c>
      <c r="C3927">
        <v>0</v>
      </c>
      <c r="D3927">
        <v>0</v>
      </c>
      <c r="E3927">
        <f t="shared" si="308"/>
        <v>2021</v>
      </c>
      <c r="F3927" t="str">
        <f t="shared" si="307"/>
        <v>Wallumbilla</v>
      </c>
      <c r="G3927" t="str">
        <f t="shared" si="309"/>
        <v>Strip</v>
      </c>
      <c r="H3927">
        <f t="shared" si="310"/>
        <v>2023</v>
      </c>
      <c r="I3927">
        <f t="shared" si="311"/>
        <v>365</v>
      </c>
      <c r="J3927">
        <f>D3927*PJ_per_contract*I3927</f>
        <v>0</v>
      </c>
    </row>
    <row r="3928" spans="1:10" x14ac:dyDescent="0.2">
      <c r="A3928" t="s">
        <v>61</v>
      </c>
      <c r="B3928" s="3">
        <v>44354</v>
      </c>
      <c r="C3928">
        <v>45</v>
      </c>
      <c r="D3928">
        <v>0</v>
      </c>
      <c r="E3928">
        <f t="shared" si="308"/>
        <v>2021</v>
      </c>
      <c r="F3928" t="str">
        <f t="shared" si="307"/>
        <v>Wallumbilla</v>
      </c>
      <c r="G3928" t="str">
        <f t="shared" si="309"/>
        <v>Quarter</v>
      </c>
      <c r="H3928">
        <f t="shared" si="310"/>
        <v>2022</v>
      </c>
      <c r="I3928">
        <f t="shared" si="311"/>
        <v>92</v>
      </c>
      <c r="J3928">
        <f>D3928*PJ_per_contract*I3928</f>
        <v>0</v>
      </c>
    </row>
    <row r="3929" spans="1:10" x14ac:dyDescent="0.2">
      <c r="A3929" t="s">
        <v>62</v>
      </c>
      <c r="B3929" s="3">
        <v>44354</v>
      </c>
      <c r="C3929">
        <v>10</v>
      </c>
      <c r="D3929">
        <v>0</v>
      </c>
      <c r="E3929">
        <f t="shared" si="308"/>
        <v>2021</v>
      </c>
      <c r="F3929" t="str">
        <f t="shared" si="307"/>
        <v>Wallumbilla</v>
      </c>
      <c r="G3929" t="str">
        <f t="shared" si="309"/>
        <v>Quarter</v>
      </c>
      <c r="H3929">
        <f t="shared" si="310"/>
        <v>2022</v>
      </c>
      <c r="I3929">
        <f t="shared" si="311"/>
        <v>92</v>
      </c>
      <c r="J3929">
        <f>D3929*PJ_per_contract*I3929</f>
        <v>0</v>
      </c>
    </row>
    <row r="3930" spans="1:10" x14ac:dyDescent="0.2">
      <c r="A3930" t="s">
        <v>70</v>
      </c>
      <c r="B3930" s="3">
        <v>44354</v>
      </c>
      <c r="C3930">
        <v>0</v>
      </c>
      <c r="D3930">
        <v>0</v>
      </c>
      <c r="E3930">
        <f t="shared" si="308"/>
        <v>2021</v>
      </c>
      <c r="F3930" t="str">
        <f t="shared" si="307"/>
        <v>Wallumbilla</v>
      </c>
      <c r="G3930" t="str">
        <f t="shared" si="309"/>
        <v>Strip</v>
      </c>
      <c r="H3930">
        <f t="shared" si="310"/>
        <v>2023</v>
      </c>
      <c r="I3930">
        <f t="shared" si="311"/>
        <v>365</v>
      </c>
      <c r="J3930">
        <f>D3930*PJ_per_contract*I3930</f>
        <v>0</v>
      </c>
    </row>
    <row r="3931" spans="1:10" x14ac:dyDescent="0.2">
      <c r="A3931" t="s">
        <v>63</v>
      </c>
      <c r="B3931" s="3">
        <v>44354</v>
      </c>
      <c r="C3931">
        <v>0</v>
      </c>
      <c r="D3931">
        <v>0</v>
      </c>
      <c r="E3931">
        <f t="shared" si="308"/>
        <v>2021</v>
      </c>
      <c r="F3931" t="str">
        <f t="shared" si="307"/>
        <v>Wallumbilla</v>
      </c>
      <c r="G3931" t="str">
        <f t="shared" si="309"/>
        <v>Quarter</v>
      </c>
      <c r="H3931">
        <f t="shared" si="310"/>
        <v>2023</v>
      </c>
      <c r="I3931">
        <f t="shared" si="311"/>
        <v>92</v>
      </c>
      <c r="J3931">
        <f>D3931*PJ_per_contract*I3931</f>
        <v>0</v>
      </c>
    </row>
    <row r="3932" spans="1:10" x14ac:dyDescent="0.2">
      <c r="A3932" t="s">
        <v>64</v>
      </c>
      <c r="B3932" s="3">
        <v>44354</v>
      </c>
      <c r="C3932">
        <v>0</v>
      </c>
      <c r="D3932">
        <v>0</v>
      </c>
      <c r="E3932">
        <f t="shared" si="308"/>
        <v>2021</v>
      </c>
      <c r="F3932" t="str">
        <f t="shared" si="307"/>
        <v>Wallumbilla</v>
      </c>
      <c r="G3932" t="str">
        <f t="shared" si="309"/>
        <v>Quarter</v>
      </c>
      <c r="H3932">
        <f t="shared" si="310"/>
        <v>2023</v>
      </c>
      <c r="I3932">
        <f t="shared" si="311"/>
        <v>92</v>
      </c>
      <c r="J3932">
        <f>D3932*PJ_per_contract*I3932</f>
        <v>0</v>
      </c>
    </row>
    <row r="3933" spans="1:10" x14ac:dyDescent="0.2">
      <c r="A3933" t="s">
        <v>71</v>
      </c>
      <c r="B3933" s="3">
        <v>44354</v>
      </c>
      <c r="C3933">
        <v>0</v>
      </c>
      <c r="D3933">
        <v>0</v>
      </c>
      <c r="E3933">
        <f t="shared" si="308"/>
        <v>2021</v>
      </c>
      <c r="F3933" t="str">
        <f t="shared" si="307"/>
        <v>Wallumbilla</v>
      </c>
      <c r="G3933" t="str">
        <f t="shared" si="309"/>
        <v>Quarter</v>
      </c>
      <c r="H3933">
        <f t="shared" si="310"/>
        <v>2023</v>
      </c>
      <c r="I3933">
        <f t="shared" si="311"/>
        <v>92</v>
      </c>
      <c r="J3933">
        <f>D3933*PJ_per_contract*I3933</f>
        <v>0</v>
      </c>
    </row>
    <row r="3934" spans="1:10" x14ac:dyDescent="0.2">
      <c r="A3934" t="s">
        <v>72</v>
      </c>
      <c r="B3934" s="3">
        <v>44354</v>
      </c>
      <c r="C3934">
        <v>0</v>
      </c>
      <c r="D3934">
        <v>0</v>
      </c>
      <c r="E3934">
        <f t="shared" si="308"/>
        <v>2021</v>
      </c>
      <c r="F3934" t="str">
        <f t="shared" si="307"/>
        <v>Wallumbilla</v>
      </c>
      <c r="G3934" t="str">
        <f t="shared" si="309"/>
        <v>Quarter</v>
      </c>
      <c r="H3934">
        <f t="shared" si="310"/>
        <v>2023</v>
      </c>
      <c r="I3934">
        <f t="shared" si="311"/>
        <v>92</v>
      </c>
      <c r="J3934">
        <f>D3934*PJ_per_contract*I3934</f>
        <v>0</v>
      </c>
    </row>
    <row r="3935" spans="1:10" x14ac:dyDescent="0.2">
      <c r="A3935" t="s">
        <v>38</v>
      </c>
      <c r="B3935" s="3">
        <v>44355</v>
      </c>
      <c r="C3935">
        <v>0</v>
      </c>
      <c r="D3935">
        <v>0</v>
      </c>
      <c r="E3935">
        <f t="shared" si="308"/>
        <v>2021</v>
      </c>
      <c r="F3935" t="str">
        <f t="shared" si="307"/>
        <v>Victorian</v>
      </c>
      <c r="G3935" t="str">
        <f t="shared" si="309"/>
        <v>Quarter</v>
      </c>
      <c r="H3935">
        <f t="shared" si="310"/>
        <v>2021</v>
      </c>
      <c r="I3935">
        <f t="shared" si="311"/>
        <v>92</v>
      </c>
      <c r="J3935">
        <f>D3935*PJ_per_contract*I3935</f>
        <v>0</v>
      </c>
    </row>
    <row r="3936" spans="1:10" x14ac:dyDescent="0.2">
      <c r="A3936" t="s">
        <v>37</v>
      </c>
      <c r="B3936" s="3">
        <v>44355</v>
      </c>
      <c r="C3936">
        <v>0</v>
      </c>
      <c r="D3936">
        <v>0</v>
      </c>
      <c r="E3936">
        <f t="shared" si="308"/>
        <v>2021</v>
      </c>
      <c r="F3936" t="str">
        <f t="shared" si="307"/>
        <v>Victorian</v>
      </c>
      <c r="G3936" t="str">
        <f t="shared" si="309"/>
        <v>Month</v>
      </c>
      <c r="H3936">
        <f t="shared" si="310"/>
        <v>2021</v>
      </c>
      <c r="I3936">
        <f t="shared" si="311"/>
        <v>30</v>
      </c>
      <c r="J3936">
        <f>D3936*PJ_per_contract*I3936</f>
        <v>0</v>
      </c>
    </row>
    <row r="3937" spans="1:10" x14ac:dyDescent="0.2">
      <c r="A3937" t="s">
        <v>39</v>
      </c>
      <c r="B3937" s="3">
        <v>44355</v>
      </c>
      <c r="C3937">
        <v>127</v>
      </c>
      <c r="D3937">
        <v>0</v>
      </c>
      <c r="E3937">
        <f t="shared" si="308"/>
        <v>2021</v>
      </c>
      <c r="F3937" t="str">
        <f t="shared" si="307"/>
        <v>Wallumbilla</v>
      </c>
      <c r="G3937" t="str">
        <f t="shared" si="309"/>
        <v>Quarter</v>
      </c>
      <c r="H3937">
        <f t="shared" si="310"/>
        <v>2021</v>
      </c>
      <c r="I3937">
        <f t="shared" si="311"/>
        <v>92</v>
      </c>
      <c r="J3937">
        <f>D3937*PJ_per_contract*I3937</f>
        <v>0</v>
      </c>
    </row>
    <row r="3938" spans="1:10" x14ac:dyDescent="0.2">
      <c r="A3938" t="s">
        <v>65</v>
      </c>
      <c r="B3938" s="3">
        <v>44355</v>
      </c>
      <c r="C3938">
        <v>0</v>
      </c>
      <c r="D3938">
        <v>0</v>
      </c>
      <c r="E3938">
        <f t="shared" si="308"/>
        <v>2021</v>
      </c>
      <c r="F3938" t="str">
        <f t="shared" si="307"/>
        <v>Victorian</v>
      </c>
      <c r="G3938" t="str">
        <f t="shared" si="309"/>
        <v>Month</v>
      </c>
      <c r="H3938">
        <f t="shared" si="310"/>
        <v>2021</v>
      </c>
      <c r="I3938">
        <f t="shared" si="311"/>
        <v>30</v>
      </c>
      <c r="J3938">
        <f>D3938*PJ_per_contract*I3938</f>
        <v>0</v>
      </c>
    </row>
    <row r="3939" spans="1:10" x14ac:dyDescent="0.2">
      <c r="A3939" t="s">
        <v>66</v>
      </c>
      <c r="B3939" s="3">
        <v>44355</v>
      </c>
      <c r="C3939">
        <v>0</v>
      </c>
      <c r="D3939">
        <v>0</v>
      </c>
      <c r="E3939">
        <f t="shared" si="308"/>
        <v>2021</v>
      </c>
      <c r="F3939" t="str">
        <f t="shared" si="307"/>
        <v>Victorian</v>
      </c>
      <c r="G3939" t="str">
        <f t="shared" si="309"/>
        <v>Month</v>
      </c>
      <c r="H3939">
        <f t="shared" si="310"/>
        <v>2021</v>
      </c>
      <c r="I3939">
        <f t="shared" si="311"/>
        <v>30</v>
      </c>
      <c r="J3939">
        <f>D3939*PJ_per_contract*I3939</f>
        <v>0</v>
      </c>
    </row>
    <row r="3940" spans="1:10" x14ac:dyDescent="0.2">
      <c r="A3940" t="s">
        <v>40</v>
      </c>
      <c r="B3940" s="3">
        <v>44355</v>
      </c>
      <c r="C3940">
        <v>0</v>
      </c>
      <c r="D3940">
        <v>0</v>
      </c>
      <c r="E3940">
        <f t="shared" si="308"/>
        <v>2021</v>
      </c>
      <c r="F3940" t="str">
        <f t="shared" si="307"/>
        <v>Wallumbilla</v>
      </c>
      <c r="G3940" t="str">
        <f t="shared" si="309"/>
        <v>Strip</v>
      </c>
      <c r="H3940">
        <f t="shared" si="310"/>
        <v>2022</v>
      </c>
      <c r="I3940">
        <f t="shared" si="311"/>
        <v>365</v>
      </c>
      <c r="J3940">
        <f>D3940*PJ_per_contract*I3940</f>
        <v>0</v>
      </c>
    </row>
    <row r="3941" spans="1:10" x14ac:dyDescent="0.2">
      <c r="A3941" t="s">
        <v>67</v>
      </c>
      <c r="B3941" s="3">
        <v>44355</v>
      </c>
      <c r="C3941">
        <v>0</v>
      </c>
      <c r="D3941">
        <v>0</v>
      </c>
      <c r="E3941">
        <f t="shared" si="308"/>
        <v>2021</v>
      </c>
      <c r="F3941" t="str">
        <f t="shared" si="307"/>
        <v>Victorian</v>
      </c>
      <c r="G3941" t="str">
        <f t="shared" si="309"/>
        <v>Month</v>
      </c>
      <c r="H3941">
        <f t="shared" si="310"/>
        <v>2021</v>
      </c>
      <c r="I3941">
        <f t="shared" si="311"/>
        <v>30</v>
      </c>
      <c r="J3941">
        <f>D3941*PJ_per_contract*I3941</f>
        <v>0</v>
      </c>
    </row>
    <row r="3942" spans="1:10" x14ac:dyDescent="0.2">
      <c r="A3942" t="s">
        <v>41</v>
      </c>
      <c r="B3942" s="3">
        <v>44355</v>
      </c>
      <c r="C3942">
        <v>0</v>
      </c>
      <c r="D3942">
        <v>0</v>
      </c>
      <c r="E3942">
        <f t="shared" si="308"/>
        <v>2021</v>
      </c>
      <c r="F3942" t="str">
        <f t="shared" si="307"/>
        <v>Victorian</v>
      </c>
      <c r="G3942" t="str">
        <f t="shared" si="309"/>
        <v>Quarter</v>
      </c>
      <c r="H3942">
        <f t="shared" si="310"/>
        <v>2021</v>
      </c>
      <c r="I3942">
        <f t="shared" si="311"/>
        <v>92</v>
      </c>
      <c r="J3942">
        <f>D3942*PJ_per_contract*I3942</f>
        <v>0</v>
      </c>
    </row>
    <row r="3943" spans="1:10" x14ac:dyDescent="0.2">
      <c r="A3943" t="s">
        <v>42</v>
      </c>
      <c r="B3943" s="3">
        <v>44355</v>
      </c>
      <c r="C3943">
        <v>152</v>
      </c>
      <c r="D3943">
        <v>0</v>
      </c>
      <c r="E3943">
        <f t="shared" si="308"/>
        <v>2021</v>
      </c>
      <c r="F3943" t="str">
        <f t="shared" si="307"/>
        <v>Wallumbilla</v>
      </c>
      <c r="G3943" t="str">
        <f t="shared" si="309"/>
        <v>Quarter</v>
      </c>
      <c r="H3943">
        <f t="shared" si="310"/>
        <v>2021</v>
      </c>
      <c r="I3943">
        <f t="shared" si="311"/>
        <v>92</v>
      </c>
      <c r="J3943">
        <f>D3943*PJ_per_contract*I3943</f>
        <v>0</v>
      </c>
    </row>
    <row r="3944" spans="1:10" x14ac:dyDescent="0.2">
      <c r="A3944" t="s">
        <v>43</v>
      </c>
      <c r="B3944" s="3">
        <v>44355</v>
      </c>
      <c r="C3944">
        <v>0</v>
      </c>
      <c r="D3944">
        <v>0</v>
      </c>
      <c r="E3944">
        <f t="shared" si="308"/>
        <v>2021</v>
      </c>
      <c r="F3944" t="str">
        <f t="shared" si="307"/>
        <v>Victorian</v>
      </c>
      <c r="G3944" t="str">
        <f t="shared" si="309"/>
        <v>Quarter</v>
      </c>
      <c r="H3944">
        <f t="shared" si="310"/>
        <v>2021</v>
      </c>
      <c r="I3944">
        <f t="shared" si="311"/>
        <v>92</v>
      </c>
      <c r="J3944">
        <f>D3944*PJ_per_contract*I3944</f>
        <v>0</v>
      </c>
    </row>
    <row r="3945" spans="1:10" x14ac:dyDescent="0.2">
      <c r="A3945" t="s">
        <v>44</v>
      </c>
      <c r="B3945" s="3">
        <v>44355</v>
      </c>
      <c r="C3945">
        <v>90</v>
      </c>
      <c r="D3945">
        <v>0</v>
      </c>
      <c r="E3945">
        <f t="shared" si="308"/>
        <v>2021</v>
      </c>
      <c r="F3945" t="str">
        <f t="shared" si="307"/>
        <v>Wallumbilla</v>
      </c>
      <c r="G3945" t="str">
        <f t="shared" si="309"/>
        <v>Quarter</v>
      </c>
      <c r="H3945">
        <f t="shared" si="310"/>
        <v>2021</v>
      </c>
      <c r="I3945">
        <f t="shared" si="311"/>
        <v>92</v>
      </c>
      <c r="J3945">
        <f>D3945*PJ_per_contract*I3945</f>
        <v>0</v>
      </c>
    </row>
    <row r="3946" spans="1:10" x14ac:dyDescent="0.2">
      <c r="A3946" t="s">
        <v>45</v>
      </c>
      <c r="B3946" s="3">
        <v>44355</v>
      </c>
      <c r="C3946">
        <v>0</v>
      </c>
      <c r="D3946">
        <v>0</v>
      </c>
      <c r="E3946">
        <f t="shared" si="308"/>
        <v>2021</v>
      </c>
      <c r="F3946" t="str">
        <f t="shared" si="307"/>
        <v>Wallumbilla</v>
      </c>
      <c r="G3946" t="str">
        <f t="shared" si="309"/>
        <v>Strip</v>
      </c>
      <c r="H3946">
        <f t="shared" si="310"/>
        <v>2022</v>
      </c>
      <c r="I3946">
        <f t="shared" si="311"/>
        <v>365</v>
      </c>
      <c r="J3946">
        <f>D3946*PJ_per_contract*I3946</f>
        <v>0</v>
      </c>
    </row>
    <row r="3947" spans="1:10" x14ac:dyDescent="0.2">
      <c r="A3947" t="s">
        <v>46</v>
      </c>
      <c r="B3947" s="3">
        <v>44355</v>
      </c>
      <c r="C3947">
        <v>0</v>
      </c>
      <c r="D3947">
        <v>0</v>
      </c>
      <c r="E3947">
        <f t="shared" si="308"/>
        <v>2021</v>
      </c>
      <c r="F3947" t="str">
        <f t="shared" si="307"/>
        <v>Victorian</v>
      </c>
      <c r="G3947" t="str">
        <f t="shared" si="309"/>
        <v>Quarter</v>
      </c>
      <c r="H3947">
        <f t="shared" si="310"/>
        <v>2022</v>
      </c>
      <c r="I3947">
        <f t="shared" si="311"/>
        <v>92</v>
      </c>
      <c r="J3947">
        <f>D3947*PJ_per_contract*I3947</f>
        <v>0</v>
      </c>
    </row>
    <row r="3948" spans="1:10" x14ac:dyDescent="0.2">
      <c r="A3948" t="s">
        <v>47</v>
      </c>
      <c r="B3948" s="3">
        <v>44355</v>
      </c>
      <c r="C3948">
        <v>10</v>
      </c>
      <c r="D3948">
        <v>0</v>
      </c>
      <c r="E3948">
        <f t="shared" si="308"/>
        <v>2021</v>
      </c>
      <c r="F3948" t="str">
        <f t="shared" si="307"/>
        <v>Wallumbilla</v>
      </c>
      <c r="G3948" t="str">
        <f t="shared" si="309"/>
        <v>Quarter</v>
      </c>
      <c r="H3948">
        <f t="shared" si="310"/>
        <v>2022</v>
      </c>
      <c r="I3948">
        <f t="shared" si="311"/>
        <v>92</v>
      </c>
      <c r="J3948">
        <f>D3948*PJ_per_contract*I3948</f>
        <v>0</v>
      </c>
    </row>
    <row r="3949" spans="1:10" x14ac:dyDescent="0.2">
      <c r="A3949" t="s">
        <v>48</v>
      </c>
      <c r="B3949" s="3">
        <v>44355</v>
      </c>
      <c r="C3949">
        <v>0</v>
      </c>
      <c r="D3949">
        <v>0</v>
      </c>
      <c r="E3949">
        <f t="shared" si="308"/>
        <v>2021</v>
      </c>
      <c r="F3949" t="str">
        <f t="shared" si="307"/>
        <v>Victorian</v>
      </c>
      <c r="G3949" t="str">
        <f t="shared" si="309"/>
        <v>Quarter</v>
      </c>
      <c r="H3949">
        <f t="shared" si="310"/>
        <v>2022</v>
      </c>
      <c r="I3949">
        <f t="shared" si="311"/>
        <v>92</v>
      </c>
      <c r="J3949">
        <f>D3949*PJ_per_contract*I3949</f>
        <v>0</v>
      </c>
    </row>
    <row r="3950" spans="1:10" x14ac:dyDescent="0.2">
      <c r="A3950" t="s">
        <v>49</v>
      </c>
      <c r="B3950" s="3">
        <v>44355</v>
      </c>
      <c r="C3950">
        <v>25</v>
      </c>
      <c r="D3950">
        <v>0</v>
      </c>
      <c r="E3950">
        <f t="shared" si="308"/>
        <v>2021</v>
      </c>
      <c r="F3950" t="str">
        <f t="shared" si="307"/>
        <v>Wallumbilla</v>
      </c>
      <c r="G3950" t="str">
        <f t="shared" si="309"/>
        <v>Quarter</v>
      </c>
      <c r="H3950">
        <f t="shared" si="310"/>
        <v>2022</v>
      </c>
      <c r="I3950">
        <f t="shared" si="311"/>
        <v>92</v>
      </c>
      <c r="J3950">
        <f>D3950*PJ_per_contract*I3950</f>
        <v>0</v>
      </c>
    </row>
    <row r="3951" spans="1:10" x14ac:dyDescent="0.2">
      <c r="A3951" t="s">
        <v>68</v>
      </c>
      <c r="B3951" s="3">
        <v>44355</v>
      </c>
      <c r="C3951">
        <v>0</v>
      </c>
      <c r="D3951">
        <v>0</v>
      </c>
      <c r="E3951">
        <f t="shared" si="308"/>
        <v>2021</v>
      </c>
      <c r="F3951" t="str">
        <f t="shared" si="307"/>
        <v>Victorian</v>
      </c>
      <c r="G3951" t="str">
        <f t="shared" si="309"/>
        <v>Quarter</v>
      </c>
      <c r="H3951">
        <f t="shared" si="310"/>
        <v>2025</v>
      </c>
      <c r="I3951">
        <f t="shared" si="311"/>
        <v>92</v>
      </c>
      <c r="J3951">
        <f>D3951*PJ_per_contract*I3951</f>
        <v>0</v>
      </c>
    </row>
    <row r="3952" spans="1:10" x14ac:dyDescent="0.2">
      <c r="A3952" t="s">
        <v>58</v>
      </c>
      <c r="B3952" s="3">
        <v>44355</v>
      </c>
      <c r="C3952">
        <v>0</v>
      </c>
      <c r="D3952">
        <v>0</v>
      </c>
      <c r="E3952">
        <f t="shared" si="308"/>
        <v>2021</v>
      </c>
      <c r="F3952" t="str">
        <f t="shared" si="307"/>
        <v>Victorian</v>
      </c>
      <c r="G3952" t="str">
        <f t="shared" si="309"/>
        <v>Quarter</v>
      </c>
      <c r="H3952">
        <f t="shared" si="310"/>
        <v>2024</v>
      </c>
      <c r="I3952">
        <f t="shared" si="311"/>
        <v>92</v>
      </c>
      <c r="J3952">
        <f>D3952*PJ_per_contract*I3952</f>
        <v>0</v>
      </c>
    </row>
    <row r="3953" spans="1:10" x14ac:dyDescent="0.2">
      <c r="A3953" t="s">
        <v>52</v>
      </c>
      <c r="B3953" s="3">
        <v>44355</v>
      </c>
      <c r="C3953">
        <v>0</v>
      </c>
      <c r="D3953">
        <v>0</v>
      </c>
      <c r="E3953">
        <f t="shared" si="308"/>
        <v>2021</v>
      </c>
      <c r="F3953" t="str">
        <f t="shared" si="307"/>
        <v>Victorian</v>
      </c>
      <c r="G3953" t="str">
        <f t="shared" si="309"/>
        <v>Quarter</v>
      </c>
      <c r="H3953">
        <f t="shared" si="310"/>
        <v>2022</v>
      </c>
      <c r="I3953">
        <f t="shared" si="311"/>
        <v>92</v>
      </c>
      <c r="J3953">
        <f>D3953*PJ_per_contract*I3953</f>
        <v>0</v>
      </c>
    </row>
    <row r="3954" spans="1:10" x14ac:dyDescent="0.2">
      <c r="A3954" t="s">
        <v>59</v>
      </c>
      <c r="B3954" s="3">
        <v>44355</v>
      </c>
      <c r="C3954">
        <v>0</v>
      </c>
      <c r="D3954">
        <v>0</v>
      </c>
      <c r="E3954">
        <f t="shared" si="308"/>
        <v>2021</v>
      </c>
      <c r="F3954" t="str">
        <f t="shared" si="307"/>
        <v>Victorian</v>
      </c>
      <c r="G3954" t="str">
        <f t="shared" si="309"/>
        <v>Quarter</v>
      </c>
      <c r="H3954">
        <f t="shared" si="310"/>
        <v>2023</v>
      </c>
      <c r="I3954">
        <f t="shared" si="311"/>
        <v>92</v>
      </c>
      <c r="J3954">
        <f>D3954*PJ_per_contract*I3954</f>
        <v>0</v>
      </c>
    </row>
    <row r="3955" spans="1:10" x14ac:dyDescent="0.2">
      <c r="A3955" t="s">
        <v>54</v>
      </c>
      <c r="B3955" s="3">
        <v>44355</v>
      </c>
      <c r="C3955">
        <v>0</v>
      </c>
      <c r="D3955">
        <v>0</v>
      </c>
      <c r="E3955">
        <f t="shared" si="308"/>
        <v>2021</v>
      </c>
      <c r="F3955" t="str">
        <f t="shared" si="307"/>
        <v>Victorian</v>
      </c>
      <c r="G3955" t="str">
        <f t="shared" si="309"/>
        <v>Quarter</v>
      </c>
      <c r="H3955">
        <f t="shared" si="310"/>
        <v>2023</v>
      </c>
      <c r="I3955">
        <f t="shared" si="311"/>
        <v>92</v>
      </c>
      <c r="J3955">
        <f>D3955*PJ_per_contract*I3955</f>
        <v>0</v>
      </c>
    </row>
    <row r="3956" spans="1:10" x14ac:dyDescent="0.2">
      <c r="A3956" t="s">
        <v>55</v>
      </c>
      <c r="B3956" s="3">
        <v>44355</v>
      </c>
      <c r="C3956">
        <v>0</v>
      </c>
      <c r="D3956">
        <v>0</v>
      </c>
      <c r="E3956">
        <f t="shared" si="308"/>
        <v>2021</v>
      </c>
      <c r="F3956" t="str">
        <f t="shared" si="307"/>
        <v>Victorian</v>
      </c>
      <c r="G3956" t="str">
        <f t="shared" si="309"/>
        <v>Quarter</v>
      </c>
      <c r="H3956">
        <f t="shared" si="310"/>
        <v>2024</v>
      </c>
      <c r="I3956">
        <f t="shared" si="311"/>
        <v>92</v>
      </c>
      <c r="J3956">
        <f>D3956*PJ_per_contract*I3956</f>
        <v>0</v>
      </c>
    </row>
    <row r="3957" spans="1:10" x14ac:dyDescent="0.2">
      <c r="A3957" t="s">
        <v>56</v>
      </c>
      <c r="B3957" s="3">
        <v>44355</v>
      </c>
      <c r="C3957">
        <v>0</v>
      </c>
      <c r="D3957">
        <v>0</v>
      </c>
      <c r="E3957">
        <f t="shared" si="308"/>
        <v>2021</v>
      </c>
      <c r="F3957" t="str">
        <f t="shared" si="307"/>
        <v>Victorian</v>
      </c>
      <c r="G3957" t="str">
        <f t="shared" si="309"/>
        <v>Quarter</v>
      </c>
      <c r="H3957">
        <f t="shared" si="310"/>
        <v>2023</v>
      </c>
      <c r="I3957">
        <f t="shared" si="311"/>
        <v>92</v>
      </c>
      <c r="J3957">
        <f>D3957*PJ_per_contract*I3957</f>
        <v>0</v>
      </c>
    </row>
    <row r="3958" spans="1:10" x14ac:dyDescent="0.2">
      <c r="A3958" t="s">
        <v>57</v>
      </c>
      <c r="B3958" s="3">
        <v>44355</v>
      </c>
      <c r="C3958">
        <v>0</v>
      </c>
      <c r="D3958">
        <v>0</v>
      </c>
      <c r="E3958">
        <f t="shared" si="308"/>
        <v>2021</v>
      </c>
      <c r="F3958" t="str">
        <f t="shared" si="307"/>
        <v>Victorian</v>
      </c>
      <c r="G3958" t="str">
        <f t="shared" si="309"/>
        <v>Quarter</v>
      </c>
      <c r="H3958">
        <f t="shared" si="310"/>
        <v>2024</v>
      </c>
      <c r="I3958">
        <f t="shared" si="311"/>
        <v>92</v>
      </c>
      <c r="J3958">
        <f>D3958*PJ_per_contract*I3958</f>
        <v>0</v>
      </c>
    </row>
    <row r="3959" spans="1:10" x14ac:dyDescent="0.2">
      <c r="A3959" t="s">
        <v>50</v>
      </c>
      <c r="B3959" s="3">
        <v>44355</v>
      </c>
      <c r="C3959">
        <v>0</v>
      </c>
      <c r="D3959">
        <v>0</v>
      </c>
      <c r="E3959">
        <f t="shared" si="308"/>
        <v>2021</v>
      </c>
      <c r="F3959" t="str">
        <f t="shared" si="307"/>
        <v>Victorian</v>
      </c>
      <c r="G3959" t="str">
        <f t="shared" si="309"/>
        <v>Quarter</v>
      </c>
      <c r="H3959">
        <f t="shared" si="310"/>
        <v>2024</v>
      </c>
      <c r="I3959">
        <f t="shared" si="311"/>
        <v>92</v>
      </c>
      <c r="J3959">
        <f>D3959*PJ_per_contract*I3959</f>
        <v>0</v>
      </c>
    </row>
    <row r="3960" spans="1:10" x14ac:dyDescent="0.2">
      <c r="A3960" t="s">
        <v>69</v>
      </c>
      <c r="B3960" s="3">
        <v>44355</v>
      </c>
      <c r="C3960">
        <v>0</v>
      </c>
      <c r="D3960">
        <v>0</v>
      </c>
      <c r="E3960">
        <f t="shared" si="308"/>
        <v>2021</v>
      </c>
      <c r="F3960" t="str">
        <f t="shared" si="307"/>
        <v>Victorian</v>
      </c>
      <c r="G3960" t="str">
        <f t="shared" si="309"/>
        <v>Quarter</v>
      </c>
      <c r="H3960">
        <f t="shared" si="310"/>
        <v>2025</v>
      </c>
      <c r="I3960">
        <f t="shared" si="311"/>
        <v>92</v>
      </c>
      <c r="J3960">
        <f>D3960*PJ_per_contract*I3960</f>
        <v>0</v>
      </c>
    </row>
    <row r="3961" spans="1:10" x14ac:dyDescent="0.2">
      <c r="A3961" t="s">
        <v>53</v>
      </c>
      <c r="B3961" s="3">
        <v>44355</v>
      </c>
      <c r="C3961">
        <v>0</v>
      </c>
      <c r="D3961">
        <v>0</v>
      </c>
      <c r="E3961">
        <f t="shared" si="308"/>
        <v>2021</v>
      </c>
      <c r="F3961" t="str">
        <f t="shared" si="307"/>
        <v>Victorian</v>
      </c>
      <c r="G3961" t="str">
        <f t="shared" si="309"/>
        <v>Quarter</v>
      </c>
      <c r="H3961">
        <f t="shared" si="310"/>
        <v>2023</v>
      </c>
      <c r="I3961">
        <f t="shared" si="311"/>
        <v>92</v>
      </c>
      <c r="J3961">
        <f>D3961*PJ_per_contract*I3961</f>
        <v>0</v>
      </c>
    </row>
    <row r="3962" spans="1:10" x14ac:dyDescent="0.2">
      <c r="A3962" t="s">
        <v>51</v>
      </c>
      <c r="B3962" s="3">
        <v>44355</v>
      </c>
      <c r="C3962">
        <v>0</v>
      </c>
      <c r="D3962">
        <v>0</v>
      </c>
      <c r="E3962">
        <f t="shared" si="308"/>
        <v>2021</v>
      </c>
      <c r="F3962" t="str">
        <f t="shared" si="307"/>
        <v>Victorian</v>
      </c>
      <c r="G3962" t="str">
        <f t="shared" si="309"/>
        <v>Quarter</v>
      </c>
      <c r="H3962">
        <f t="shared" si="310"/>
        <v>2022</v>
      </c>
      <c r="I3962">
        <f t="shared" si="311"/>
        <v>92</v>
      </c>
      <c r="J3962">
        <f>D3962*PJ_per_contract*I3962</f>
        <v>0</v>
      </c>
    </row>
    <row r="3963" spans="1:10" x14ac:dyDescent="0.2">
      <c r="A3963" t="s">
        <v>60</v>
      </c>
      <c r="B3963" s="3">
        <v>44355</v>
      </c>
      <c r="C3963">
        <v>0</v>
      </c>
      <c r="D3963">
        <v>0</v>
      </c>
      <c r="E3963">
        <f t="shared" si="308"/>
        <v>2021</v>
      </c>
      <c r="F3963" t="str">
        <f t="shared" si="307"/>
        <v>Wallumbilla</v>
      </c>
      <c r="G3963" t="str">
        <f t="shared" si="309"/>
        <v>Strip</v>
      </c>
      <c r="H3963">
        <f t="shared" si="310"/>
        <v>2023</v>
      </c>
      <c r="I3963">
        <f t="shared" si="311"/>
        <v>365</v>
      </c>
      <c r="J3963">
        <f>D3963*PJ_per_contract*I3963</f>
        <v>0</v>
      </c>
    </row>
    <row r="3964" spans="1:10" x14ac:dyDescent="0.2">
      <c r="A3964" t="s">
        <v>61</v>
      </c>
      <c r="B3964" s="3">
        <v>44355</v>
      </c>
      <c r="C3964">
        <v>45</v>
      </c>
      <c r="D3964">
        <v>0</v>
      </c>
      <c r="E3964">
        <f t="shared" si="308"/>
        <v>2021</v>
      </c>
      <c r="F3964" t="str">
        <f t="shared" si="307"/>
        <v>Wallumbilla</v>
      </c>
      <c r="G3964" t="str">
        <f t="shared" si="309"/>
        <v>Quarter</v>
      </c>
      <c r="H3964">
        <f t="shared" si="310"/>
        <v>2022</v>
      </c>
      <c r="I3964">
        <f t="shared" si="311"/>
        <v>92</v>
      </c>
      <c r="J3964">
        <f>D3964*PJ_per_contract*I3964</f>
        <v>0</v>
      </c>
    </row>
    <row r="3965" spans="1:10" x14ac:dyDescent="0.2">
      <c r="A3965" t="s">
        <v>62</v>
      </c>
      <c r="B3965" s="3">
        <v>44355</v>
      </c>
      <c r="C3965">
        <v>10</v>
      </c>
      <c r="D3965">
        <v>0</v>
      </c>
      <c r="E3965">
        <f t="shared" si="308"/>
        <v>2021</v>
      </c>
      <c r="F3965" t="str">
        <f t="shared" si="307"/>
        <v>Wallumbilla</v>
      </c>
      <c r="G3965" t="str">
        <f t="shared" si="309"/>
        <v>Quarter</v>
      </c>
      <c r="H3965">
        <f t="shared" si="310"/>
        <v>2022</v>
      </c>
      <c r="I3965">
        <f t="shared" si="311"/>
        <v>92</v>
      </c>
      <c r="J3965">
        <f>D3965*PJ_per_contract*I3965</f>
        <v>0</v>
      </c>
    </row>
    <row r="3966" spans="1:10" x14ac:dyDescent="0.2">
      <c r="A3966" t="s">
        <v>70</v>
      </c>
      <c r="B3966" s="3">
        <v>44355</v>
      </c>
      <c r="C3966">
        <v>0</v>
      </c>
      <c r="D3966">
        <v>0</v>
      </c>
      <c r="E3966">
        <f t="shared" si="308"/>
        <v>2021</v>
      </c>
      <c r="F3966" t="str">
        <f t="shared" si="307"/>
        <v>Wallumbilla</v>
      </c>
      <c r="G3966" t="str">
        <f t="shared" si="309"/>
        <v>Strip</v>
      </c>
      <c r="H3966">
        <f t="shared" si="310"/>
        <v>2023</v>
      </c>
      <c r="I3966">
        <f t="shared" si="311"/>
        <v>365</v>
      </c>
      <c r="J3966">
        <f>D3966*PJ_per_contract*I3966</f>
        <v>0</v>
      </c>
    </row>
    <row r="3967" spans="1:10" x14ac:dyDescent="0.2">
      <c r="A3967" t="s">
        <v>63</v>
      </c>
      <c r="B3967" s="3">
        <v>44355</v>
      </c>
      <c r="C3967">
        <v>0</v>
      </c>
      <c r="D3967">
        <v>0</v>
      </c>
      <c r="E3967">
        <f t="shared" si="308"/>
        <v>2021</v>
      </c>
      <c r="F3967" t="str">
        <f t="shared" si="307"/>
        <v>Wallumbilla</v>
      </c>
      <c r="G3967" t="str">
        <f t="shared" si="309"/>
        <v>Quarter</v>
      </c>
      <c r="H3967">
        <f t="shared" si="310"/>
        <v>2023</v>
      </c>
      <c r="I3967">
        <f t="shared" si="311"/>
        <v>92</v>
      </c>
      <c r="J3967">
        <f>D3967*PJ_per_contract*I3967</f>
        <v>0</v>
      </c>
    </row>
    <row r="3968" spans="1:10" x14ac:dyDescent="0.2">
      <c r="A3968" t="s">
        <v>64</v>
      </c>
      <c r="B3968" s="3">
        <v>44355</v>
      </c>
      <c r="C3968">
        <v>0</v>
      </c>
      <c r="D3968">
        <v>0</v>
      </c>
      <c r="E3968">
        <f t="shared" si="308"/>
        <v>2021</v>
      </c>
      <c r="F3968" t="str">
        <f t="shared" si="307"/>
        <v>Wallumbilla</v>
      </c>
      <c r="G3968" t="str">
        <f t="shared" si="309"/>
        <v>Quarter</v>
      </c>
      <c r="H3968">
        <f t="shared" si="310"/>
        <v>2023</v>
      </c>
      <c r="I3968">
        <f t="shared" si="311"/>
        <v>92</v>
      </c>
      <c r="J3968">
        <f>D3968*PJ_per_contract*I3968</f>
        <v>0</v>
      </c>
    </row>
    <row r="3969" spans="1:10" x14ac:dyDescent="0.2">
      <c r="A3969" t="s">
        <v>71</v>
      </c>
      <c r="B3969" s="3">
        <v>44355</v>
      </c>
      <c r="C3969">
        <v>0</v>
      </c>
      <c r="D3969">
        <v>0</v>
      </c>
      <c r="E3969">
        <f t="shared" si="308"/>
        <v>2021</v>
      </c>
      <c r="F3969" t="str">
        <f t="shared" si="307"/>
        <v>Wallumbilla</v>
      </c>
      <c r="G3969" t="str">
        <f t="shared" si="309"/>
        <v>Quarter</v>
      </c>
      <c r="H3969">
        <f t="shared" si="310"/>
        <v>2023</v>
      </c>
      <c r="I3969">
        <f t="shared" si="311"/>
        <v>92</v>
      </c>
      <c r="J3969">
        <f>D3969*PJ_per_contract*I3969</f>
        <v>0</v>
      </c>
    </row>
    <row r="3970" spans="1:10" x14ac:dyDescent="0.2">
      <c r="A3970" t="s">
        <v>72</v>
      </c>
      <c r="B3970" s="3">
        <v>44355</v>
      </c>
      <c r="C3970">
        <v>0</v>
      </c>
      <c r="D3970">
        <v>0</v>
      </c>
      <c r="E3970">
        <f t="shared" si="308"/>
        <v>2021</v>
      </c>
      <c r="F3970" t="str">
        <f t="shared" ref="F3970:F4033" si="312">IF(OR(LEFT(A3970,2)="GJ",LEFT(A3970,2)="GK"),"Victorian",IF(OR(LEFT(A3970,2)="GX",LEFT(A3970,2)="GY"),"Wallumbilla","NA"))</f>
        <v>Wallumbilla</v>
      </c>
      <c r="G3970" t="str">
        <f t="shared" si="309"/>
        <v>Quarter</v>
      </c>
      <c r="H3970">
        <f t="shared" si="310"/>
        <v>2023</v>
      </c>
      <c r="I3970">
        <f t="shared" si="311"/>
        <v>92</v>
      </c>
      <c r="J3970">
        <f>D3970*PJ_per_contract*I3970</f>
        <v>0</v>
      </c>
    </row>
    <row r="3971" spans="1:10" x14ac:dyDescent="0.2">
      <c r="A3971" t="s">
        <v>37</v>
      </c>
      <c r="B3971" s="3">
        <v>44356</v>
      </c>
      <c r="C3971">
        <v>0</v>
      </c>
      <c r="D3971">
        <v>0</v>
      </c>
      <c r="E3971">
        <f t="shared" ref="E3971:E4034" si="313">YEAR(B3971)</f>
        <v>2021</v>
      </c>
      <c r="F3971" t="str">
        <f t="shared" si="312"/>
        <v>Victorian</v>
      </c>
      <c r="G3971" t="str">
        <f t="shared" ref="G3971:G4034" si="314">IF(LEFT(A3971,2)="GJ","Month",IF(OR(LEFT(A3971,2)="GK",LEFT(A3971,2)="GX"),"Quarter",IF(LEFT(A3971,2)="GY","Strip","NA")))</f>
        <v>Month</v>
      </c>
      <c r="H3971">
        <f t="shared" ref="H3971:H4034" si="315">VALUE(MID(A3971,4,4))</f>
        <v>2021</v>
      </c>
      <c r="I3971">
        <f t="shared" ref="I3971:I4034" si="316">IF(G3971="Month",_xlfn.DAYS(EOMONTH(B3971,0),EOMONTH(B3971,-1)),IF(G3971="Quarter",_xlfn.DAYS(EOMONTH(B3971,2),EOMONTH(B3971,-1)),365))</f>
        <v>30</v>
      </c>
      <c r="J3971">
        <f>D3971*PJ_per_contract*I3971</f>
        <v>0</v>
      </c>
    </row>
    <row r="3972" spans="1:10" x14ac:dyDescent="0.2">
      <c r="A3972" t="s">
        <v>38</v>
      </c>
      <c r="B3972" s="3">
        <v>44356</v>
      </c>
      <c r="C3972">
        <v>0</v>
      </c>
      <c r="D3972">
        <v>0</v>
      </c>
      <c r="E3972">
        <f t="shared" si="313"/>
        <v>2021</v>
      </c>
      <c r="F3972" t="str">
        <f t="shared" si="312"/>
        <v>Victorian</v>
      </c>
      <c r="G3972" t="str">
        <f t="shared" si="314"/>
        <v>Quarter</v>
      </c>
      <c r="H3972">
        <f t="shared" si="315"/>
        <v>2021</v>
      </c>
      <c r="I3972">
        <f t="shared" si="316"/>
        <v>92</v>
      </c>
      <c r="J3972">
        <f>D3972*PJ_per_contract*I3972</f>
        <v>0</v>
      </c>
    </row>
    <row r="3973" spans="1:10" x14ac:dyDescent="0.2">
      <c r="A3973" t="s">
        <v>39</v>
      </c>
      <c r="B3973" s="3">
        <v>44356</v>
      </c>
      <c r="C3973">
        <v>127</v>
      </c>
      <c r="D3973">
        <v>0</v>
      </c>
      <c r="E3973">
        <f t="shared" si="313"/>
        <v>2021</v>
      </c>
      <c r="F3973" t="str">
        <f t="shared" si="312"/>
        <v>Wallumbilla</v>
      </c>
      <c r="G3973" t="str">
        <f t="shared" si="314"/>
        <v>Quarter</v>
      </c>
      <c r="H3973">
        <f t="shared" si="315"/>
        <v>2021</v>
      </c>
      <c r="I3973">
        <f t="shared" si="316"/>
        <v>92</v>
      </c>
      <c r="J3973">
        <f>D3973*PJ_per_contract*I3973</f>
        <v>0</v>
      </c>
    </row>
    <row r="3974" spans="1:10" x14ac:dyDescent="0.2">
      <c r="A3974" t="s">
        <v>65</v>
      </c>
      <c r="B3974" s="3">
        <v>44356</v>
      </c>
      <c r="C3974">
        <v>0</v>
      </c>
      <c r="D3974">
        <v>0</v>
      </c>
      <c r="E3974">
        <f t="shared" si="313"/>
        <v>2021</v>
      </c>
      <c r="F3974" t="str">
        <f t="shared" si="312"/>
        <v>Victorian</v>
      </c>
      <c r="G3974" t="str">
        <f t="shared" si="314"/>
        <v>Month</v>
      </c>
      <c r="H3974">
        <f t="shared" si="315"/>
        <v>2021</v>
      </c>
      <c r="I3974">
        <f t="shared" si="316"/>
        <v>30</v>
      </c>
      <c r="J3974">
        <f>D3974*PJ_per_contract*I3974</f>
        <v>0</v>
      </c>
    </row>
    <row r="3975" spans="1:10" x14ac:dyDescent="0.2">
      <c r="A3975" t="s">
        <v>66</v>
      </c>
      <c r="B3975" s="3">
        <v>44356</v>
      </c>
      <c r="C3975">
        <v>0</v>
      </c>
      <c r="D3975">
        <v>0</v>
      </c>
      <c r="E3975">
        <f t="shared" si="313"/>
        <v>2021</v>
      </c>
      <c r="F3975" t="str">
        <f t="shared" si="312"/>
        <v>Victorian</v>
      </c>
      <c r="G3975" t="str">
        <f t="shared" si="314"/>
        <v>Month</v>
      </c>
      <c r="H3975">
        <f t="shared" si="315"/>
        <v>2021</v>
      </c>
      <c r="I3975">
        <f t="shared" si="316"/>
        <v>30</v>
      </c>
      <c r="J3975">
        <f>D3975*PJ_per_contract*I3975</f>
        <v>0</v>
      </c>
    </row>
    <row r="3976" spans="1:10" x14ac:dyDescent="0.2">
      <c r="A3976" t="s">
        <v>40</v>
      </c>
      <c r="B3976" s="3">
        <v>44356</v>
      </c>
      <c r="C3976">
        <v>0</v>
      </c>
      <c r="D3976">
        <v>0</v>
      </c>
      <c r="E3976">
        <f t="shared" si="313"/>
        <v>2021</v>
      </c>
      <c r="F3976" t="str">
        <f t="shared" si="312"/>
        <v>Wallumbilla</v>
      </c>
      <c r="G3976" t="str">
        <f t="shared" si="314"/>
        <v>Strip</v>
      </c>
      <c r="H3976">
        <f t="shared" si="315"/>
        <v>2022</v>
      </c>
      <c r="I3976">
        <f t="shared" si="316"/>
        <v>365</v>
      </c>
      <c r="J3976">
        <f>D3976*PJ_per_contract*I3976</f>
        <v>0</v>
      </c>
    </row>
    <row r="3977" spans="1:10" x14ac:dyDescent="0.2">
      <c r="A3977" t="s">
        <v>41</v>
      </c>
      <c r="B3977" s="3">
        <v>44356</v>
      </c>
      <c r="C3977">
        <v>0</v>
      </c>
      <c r="D3977">
        <v>0</v>
      </c>
      <c r="E3977">
        <f t="shared" si="313"/>
        <v>2021</v>
      </c>
      <c r="F3977" t="str">
        <f t="shared" si="312"/>
        <v>Victorian</v>
      </c>
      <c r="G3977" t="str">
        <f t="shared" si="314"/>
        <v>Quarter</v>
      </c>
      <c r="H3977">
        <f t="shared" si="315"/>
        <v>2021</v>
      </c>
      <c r="I3977">
        <f t="shared" si="316"/>
        <v>92</v>
      </c>
      <c r="J3977">
        <f>D3977*PJ_per_contract*I3977</f>
        <v>0</v>
      </c>
    </row>
    <row r="3978" spans="1:10" x14ac:dyDescent="0.2">
      <c r="A3978" t="s">
        <v>67</v>
      </c>
      <c r="B3978" s="3">
        <v>44356</v>
      </c>
      <c r="C3978">
        <v>0</v>
      </c>
      <c r="D3978">
        <v>0</v>
      </c>
      <c r="E3978">
        <f t="shared" si="313"/>
        <v>2021</v>
      </c>
      <c r="F3978" t="str">
        <f t="shared" si="312"/>
        <v>Victorian</v>
      </c>
      <c r="G3978" t="str">
        <f t="shared" si="314"/>
        <v>Month</v>
      </c>
      <c r="H3978">
        <f t="shared" si="315"/>
        <v>2021</v>
      </c>
      <c r="I3978">
        <f t="shared" si="316"/>
        <v>30</v>
      </c>
      <c r="J3978">
        <f>D3978*PJ_per_contract*I3978</f>
        <v>0</v>
      </c>
    </row>
    <row r="3979" spans="1:10" x14ac:dyDescent="0.2">
      <c r="A3979" t="s">
        <v>42</v>
      </c>
      <c r="B3979" s="3">
        <v>44356</v>
      </c>
      <c r="C3979">
        <v>152</v>
      </c>
      <c r="D3979">
        <v>0</v>
      </c>
      <c r="E3979">
        <f t="shared" si="313"/>
        <v>2021</v>
      </c>
      <c r="F3979" t="str">
        <f t="shared" si="312"/>
        <v>Wallumbilla</v>
      </c>
      <c r="G3979" t="str">
        <f t="shared" si="314"/>
        <v>Quarter</v>
      </c>
      <c r="H3979">
        <f t="shared" si="315"/>
        <v>2021</v>
      </c>
      <c r="I3979">
        <f t="shared" si="316"/>
        <v>92</v>
      </c>
      <c r="J3979">
        <f>D3979*PJ_per_contract*I3979</f>
        <v>0</v>
      </c>
    </row>
    <row r="3980" spans="1:10" x14ac:dyDescent="0.2">
      <c r="A3980" t="s">
        <v>43</v>
      </c>
      <c r="B3980" s="3">
        <v>44356</v>
      </c>
      <c r="C3980">
        <v>0</v>
      </c>
      <c r="D3980">
        <v>0</v>
      </c>
      <c r="E3980">
        <f t="shared" si="313"/>
        <v>2021</v>
      </c>
      <c r="F3980" t="str">
        <f t="shared" si="312"/>
        <v>Victorian</v>
      </c>
      <c r="G3980" t="str">
        <f t="shared" si="314"/>
        <v>Quarter</v>
      </c>
      <c r="H3980">
        <f t="shared" si="315"/>
        <v>2021</v>
      </c>
      <c r="I3980">
        <f t="shared" si="316"/>
        <v>92</v>
      </c>
      <c r="J3980">
        <f>D3980*PJ_per_contract*I3980</f>
        <v>0</v>
      </c>
    </row>
    <row r="3981" spans="1:10" x14ac:dyDescent="0.2">
      <c r="A3981" t="s">
        <v>44</v>
      </c>
      <c r="B3981" s="3">
        <v>44356</v>
      </c>
      <c r="C3981">
        <v>90</v>
      </c>
      <c r="D3981">
        <v>0</v>
      </c>
      <c r="E3981">
        <f t="shared" si="313"/>
        <v>2021</v>
      </c>
      <c r="F3981" t="str">
        <f t="shared" si="312"/>
        <v>Wallumbilla</v>
      </c>
      <c r="G3981" t="str">
        <f t="shared" si="314"/>
        <v>Quarter</v>
      </c>
      <c r="H3981">
        <f t="shared" si="315"/>
        <v>2021</v>
      </c>
      <c r="I3981">
        <f t="shared" si="316"/>
        <v>92</v>
      </c>
      <c r="J3981">
        <f>D3981*PJ_per_contract*I3981</f>
        <v>0</v>
      </c>
    </row>
    <row r="3982" spans="1:10" x14ac:dyDescent="0.2">
      <c r="A3982" t="s">
        <v>45</v>
      </c>
      <c r="B3982" s="3">
        <v>44356</v>
      </c>
      <c r="C3982">
        <v>0</v>
      </c>
      <c r="D3982">
        <v>0</v>
      </c>
      <c r="E3982">
        <f t="shared" si="313"/>
        <v>2021</v>
      </c>
      <c r="F3982" t="str">
        <f t="shared" si="312"/>
        <v>Wallumbilla</v>
      </c>
      <c r="G3982" t="str">
        <f t="shared" si="314"/>
        <v>Strip</v>
      </c>
      <c r="H3982">
        <f t="shared" si="315"/>
        <v>2022</v>
      </c>
      <c r="I3982">
        <f t="shared" si="316"/>
        <v>365</v>
      </c>
      <c r="J3982">
        <f>D3982*PJ_per_contract*I3982</f>
        <v>0</v>
      </c>
    </row>
    <row r="3983" spans="1:10" x14ac:dyDescent="0.2">
      <c r="A3983" t="s">
        <v>46</v>
      </c>
      <c r="B3983" s="3">
        <v>44356</v>
      </c>
      <c r="C3983">
        <v>0</v>
      </c>
      <c r="D3983">
        <v>0</v>
      </c>
      <c r="E3983">
        <f t="shared" si="313"/>
        <v>2021</v>
      </c>
      <c r="F3983" t="str">
        <f t="shared" si="312"/>
        <v>Victorian</v>
      </c>
      <c r="G3983" t="str">
        <f t="shared" si="314"/>
        <v>Quarter</v>
      </c>
      <c r="H3983">
        <f t="shared" si="315"/>
        <v>2022</v>
      </c>
      <c r="I3983">
        <f t="shared" si="316"/>
        <v>92</v>
      </c>
      <c r="J3983">
        <f>D3983*PJ_per_contract*I3983</f>
        <v>0</v>
      </c>
    </row>
    <row r="3984" spans="1:10" x14ac:dyDescent="0.2">
      <c r="A3984" t="s">
        <v>47</v>
      </c>
      <c r="B3984" s="3">
        <v>44356</v>
      </c>
      <c r="C3984">
        <v>10</v>
      </c>
      <c r="D3984">
        <v>0</v>
      </c>
      <c r="E3984">
        <f t="shared" si="313"/>
        <v>2021</v>
      </c>
      <c r="F3984" t="str">
        <f t="shared" si="312"/>
        <v>Wallumbilla</v>
      </c>
      <c r="G3984" t="str">
        <f t="shared" si="314"/>
        <v>Quarter</v>
      </c>
      <c r="H3984">
        <f t="shared" si="315"/>
        <v>2022</v>
      </c>
      <c r="I3984">
        <f t="shared" si="316"/>
        <v>92</v>
      </c>
      <c r="J3984">
        <f>D3984*PJ_per_contract*I3984</f>
        <v>0</v>
      </c>
    </row>
    <row r="3985" spans="1:10" x14ac:dyDescent="0.2">
      <c r="A3985" t="s">
        <v>48</v>
      </c>
      <c r="B3985" s="3">
        <v>44356</v>
      </c>
      <c r="C3985">
        <v>0</v>
      </c>
      <c r="D3985">
        <v>0</v>
      </c>
      <c r="E3985">
        <f t="shared" si="313"/>
        <v>2021</v>
      </c>
      <c r="F3985" t="str">
        <f t="shared" si="312"/>
        <v>Victorian</v>
      </c>
      <c r="G3985" t="str">
        <f t="shared" si="314"/>
        <v>Quarter</v>
      </c>
      <c r="H3985">
        <f t="shared" si="315"/>
        <v>2022</v>
      </c>
      <c r="I3985">
        <f t="shared" si="316"/>
        <v>92</v>
      </c>
      <c r="J3985">
        <f>D3985*PJ_per_contract*I3985</f>
        <v>0</v>
      </c>
    </row>
    <row r="3986" spans="1:10" x14ac:dyDescent="0.2">
      <c r="A3986" t="s">
        <v>49</v>
      </c>
      <c r="B3986" s="3">
        <v>44356</v>
      </c>
      <c r="C3986">
        <v>25</v>
      </c>
      <c r="D3986">
        <v>0</v>
      </c>
      <c r="E3986">
        <f t="shared" si="313"/>
        <v>2021</v>
      </c>
      <c r="F3986" t="str">
        <f t="shared" si="312"/>
        <v>Wallumbilla</v>
      </c>
      <c r="G3986" t="str">
        <f t="shared" si="314"/>
        <v>Quarter</v>
      </c>
      <c r="H3986">
        <f t="shared" si="315"/>
        <v>2022</v>
      </c>
      <c r="I3986">
        <f t="shared" si="316"/>
        <v>92</v>
      </c>
      <c r="J3986">
        <f>D3986*PJ_per_contract*I3986</f>
        <v>0</v>
      </c>
    </row>
    <row r="3987" spans="1:10" x14ac:dyDescent="0.2">
      <c r="A3987" t="s">
        <v>55</v>
      </c>
      <c r="B3987" s="3">
        <v>44356</v>
      </c>
      <c r="C3987">
        <v>0</v>
      </c>
      <c r="D3987">
        <v>0</v>
      </c>
      <c r="E3987">
        <f t="shared" si="313"/>
        <v>2021</v>
      </c>
      <c r="F3987" t="str">
        <f t="shared" si="312"/>
        <v>Victorian</v>
      </c>
      <c r="G3987" t="str">
        <f t="shared" si="314"/>
        <v>Quarter</v>
      </c>
      <c r="H3987">
        <f t="shared" si="315"/>
        <v>2024</v>
      </c>
      <c r="I3987">
        <f t="shared" si="316"/>
        <v>92</v>
      </c>
      <c r="J3987">
        <f>D3987*PJ_per_contract*I3987</f>
        <v>0</v>
      </c>
    </row>
    <row r="3988" spans="1:10" x14ac:dyDescent="0.2">
      <c r="A3988" t="s">
        <v>56</v>
      </c>
      <c r="B3988" s="3">
        <v>44356</v>
      </c>
      <c r="C3988">
        <v>0</v>
      </c>
      <c r="D3988">
        <v>0</v>
      </c>
      <c r="E3988">
        <f t="shared" si="313"/>
        <v>2021</v>
      </c>
      <c r="F3988" t="str">
        <f t="shared" si="312"/>
        <v>Victorian</v>
      </c>
      <c r="G3988" t="str">
        <f t="shared" si="314"/>
        <v>Quarter</v>
      </c>
      <c r="H3988">
        <f t="shared" si="315"/>
        <v>2023</v>
      </c>
      <c r="I3988">
        <f t="shared" si="316"/>
        <v>92</v>
      </c>
      <c r="J3988">
        <f>D3988*PJ_per_contract*I3988</f>
        <v>0</v>
      </c>
    </row>
    <row r="3989" spans="1:10" x14ac:dyDescent="0.2">
      <c r="A3989" t="s">
        <v>54</v>
      </c>
      <c r="B3989" s="3">
        <v>44356</v>
      </c>
      <c r="C3989">
        <v>0</v>
      </c>
      <c r="D3989">
        <v>0</v>
      </c>
      <c r="E3989">
        <f t="shared" si="313"/>
        <v>2021</v>
      </c>
      <c r="F3989" t="str">
        <f t="shared" si="312"/>
        <v>Victorian</v>
      </c>
      <c r="G3989" t="str">
        <f t="shared" si="314"/>
        <v>Quarter</v>
      </c>
      <c r="H3989">
        <f t="shared" si="315"/>
        <v>2023</v>
      </c>
      <c r="I3989">
        <f t="shared" si="316"/>
        <v>92</v>
      </c>
      <c r="J3989">
        <f>D3989*PJ_per_contract*I3989</f>
        <v>0</v>
      </c>
    </row>
    <row r="3990" spans="1:10" x14ac:dyDescent="0.2">
      <c r="A3990" t="s">
        <v>57</v>
      </c>
      <c r="B3990" s="3">
        <v>44356</v>
      </c>
      <c r="C3990">
        <v>0</v>
      </c>
      <c r="D3990">
        <v>0</v>
      </c>
      <c r="E3990">
        <f t="shared" si="313"/>
        <v>2021</v>
      </c>
      <c r="F3990" t="str">
        <f t="shared" si="312"/>
        <v>Victorian</v>
      </c>
      <c r="G3990" t="str">
        <f t="shared" si="314"/>
        <v>Quarter</v>
      </c>
      <c r="H3990">
        <f t="shared" si="315"/>
        <v>2024</v>
      </c>
      <c r="I3990">
        <f t="shared" si="316"/>
        <v>92</v>
      </c>
      <c r="J3990">
        <f>D3990*PJ_per_contract*I3990</f>
        <v>0</v>
      </c>
    </row>
    <row r="3991" spans="1:10" x14ac:dyDescent="0.2">
      <c r="A3991" t="s">
        <v>58</v>
      </c>
      <c r="B3991" s="3">
        <v>44356</v>
      </c>
      <c r="C3991">
        <v>0</v>
      </c>
      <c r="D3991">
        <v>0</v>
      </c>
      <c r="E3991">
        <f t="shared" si="313"/>
        <v>2021</v>
      </c>
      <c r="F3991" t="str">
        <f t="shared" si="312"/>
        <v>Victorian</v>
      </c>
      <c r="G3991" t="str">
        <f t="shared" si="314"/>
        <v>Quarter</v>
      </c>
      <c r="H3991">
        <f t="shared" si="315"/>
        <v>2024</v>
      </c>
      <c r="I3991">
        <f t="shared" si="316"/>
        <v>92</v>
      </c>
      <c r="J3991">
        <f>D3991*PJ_per_contract*I3991</f>
        <v>0</v>
      </c>
    </row>
    <row r="3992" spans="1:10" x14ac:dyDescent="0.2">
      <c r="A3992" t="s">
        <v>68</v>
      </c>
      <c r="B3992" s="3">
        <v>44356</v>
      </c>
      <c r="C3992">
        <v>0</v>
      </c>
      <c r="D3992">
        <v>0</v>
      </c>
      <c r="E3992">
        <f t="shared" si="313"/>
        <v>2021</v>
      </c>
      <c r="F3992" t="str">
        <f t="shared" si="312"/>
        <v>Victorian</v>
      </c>
      <c r="G3992" t="str">
        <f t="shared" si="314"/>
        <v>Quarter</v>
      </c>
      <c r="H3992">
        <f t="shared" si="315"/>
        <v>2025</v>
      </c>
      <c r="I3992">
        <f t="shared" si="316"/>
        <v>92</v>
      </c>
      <c r="J3992">
        <f>D3992*PJ_per_contract*I3992</f>
        <v>0</v>
      </c>
    </row>
    <row r="3993" spans="1:10" x14ac:dyDescent="0.2">
      <c r="A3993" t="s">
        <v>69</v>
      </c>
      <c r="B3993" s="3">
        <v>44356</v>
      </c>
      <c r="C3993">
        <v>0</v>
      </c>
      <c r="D3993">
        <v>0</v>
      </c>
      <c r="E3993">
        <f t="shared" si="313"/>
        <v>2021</v>
      </c>
      <c r="F3993" t="str">
        <f t="shared" si="312"/>
        <v>Victorian</v>
      </c>
      <c r="G3993" t="str">
        <f t="shared" si="314"/>
        <v>Quarter</v>
      </c>
      <c r="H3993">
        <f t="shared" si="315"/>
        <v>2025</v>
      </c>
      <c r="I3993">
        <f t="shared" si="316"/>
        <v>92</v>
      </c>
      <c r="J3993">
        <f>D3993*PJ_per_contract*I3993</f>
        <v>0</v>
      </c>
    </row>
    <row r="3994" spans="1:10" x14ac:dyDescent="0.2">
      <c r="A3994" t="s">
        <v>53</v>
      </c>
      <c r="B3994" s="3">
        <v>44356</v>
      </c>
      <c r="C3994">
        <v>0</v>
      </c>
      <c r="D3994">
        <v>0</v>
      </c>
      <c r="E3994">
        <f t="shared" si="313"/>
        <v>2021</v>
      </c>
      <c r="F3994" t="str">
        <f t="shared" si="312"/>
        <v>Victorian</v>
      </c>
      <c r="G3994" t="str">
        <f t="shared" si="314"/>
        <v>Quarter</v>
      </c>
      <c r="H3994">
        <f t="shared" si="315"/>
        <v>2023</v>
      </c>
      <c r="I3994">
        <f t="shared" si="316"/>
        <v>92</v>
      </c>
      <c r="J3994">
        <f>D3994*PJ_per_contract*I3994</f>
        <v>0</v>
      </c>
    </row>
    <row r="3995" spans="1:10" x14ac:dyDescent="0.2">
      <c r="A3995" t="s">
        <v>59</v>
      </c>
      <c r="B3995" s="3">
        <v>44356</v>
      </c>
      <c r="C3995">
        <v>0</v>
      </c>
      <c r="D3995">
        <v>0</v>
      </c>
      <c r="E3995">
        <f t="shared" si="313"/>
        <v>2021</v>
      </c>
      <c r="F3995" t="str">
        <f t="shared" si="312"/>
        <v>Victorian</v>
      </c>
      <c r="G3995" t="str">
        <f t="shared" si="314"/>
        <v>Quarter</v>
      </c>
      <c r="H3995">
        <f t="shared" si="315"/>
        <v>2023</v>
      </c>
      <c r="I3995">
        <f t="shared" si="316"/>
        <v>92</v>
      </c>
      <c r="J3995">
        <f>D3995*PJ_per_contract*I3995</f>
        <v>0</v>
      </c>
    </row>
    <row r="3996" spans="1:10" x14ac:dyDescent="0.2">
      <c r="A3996" t="s">
        <v>52</v>
      </c>
      <c r="B3996" s="3">
        <v>44356</v>
      </c>
      <c r="C3996">
        <v>0</v>
      </c>
      <c r="D3996">
        <v>0</v>
      </c>
      <c r="E3996">
        <f t="shared" si="313"/>
        <v>2021</v>
      </c>
      <c r="F3996" t="str">
        <f t="shared" si="312"/>
        <v>Victorian</v>
      </c>
      <c r="G3996" t="str">
        <f t="shared" si="314"/>
        <v>Quarter</v>
      </c>
      <c r="H3996">
        <f t="shared" si="315"/>
        <v>2022</v>
      </c>
      <c r="I3996">
        <f t="shared" si="316"/>
        <v>92</v>
      </c>
      <c r="J3996">
        <f>D3996*PJ_per_contract*I3996</f>
        <v>0</v>
      </c>
    </row>
    <row r="3997" spans="1:10" x14ac:dyDescent="0.2">
      <c r="A3997" t="s">
        <v>51</v>
      </c>
      <c r="B3997" s="3">
        <v>44356</v>
      </c>
      <c r="C3997">
        <v>0</v>
      </c>
      <c r="D3997">
        <v>0</v>
      </c>
      <c r="E3997">
        <f t="shared" si="313"/>
        <v>2021</v>
      </c>
      <c r="F3997" t="str">
        <f t="shared" si="312"/>
        <v>Victorian</v>
      </c>
      <c r="G3997" t="str">
        <f t="shared" si="314"/>
        <v>Quarter</v>
      </c>
      <c r="H3997">
        <f t="shared" si="315"/>
        <v>2022</v>
      </c>
      <c r="I3997">
        <f t="shared" si="316"/>
        <v>92</v>
      </c>
      <c r="J3997">
        <f>D3997*PJ_per_contract*I3997</f>
        <v>0</v>
      </c>
    </row>
    <row r="3998" spans="1:10" x14ac:dyDescent="0.2">
      <c r="A3998" t="s">
        <v>50</v>
      </c>
      <c r="B3998" s="3">
        <v>44356</v>
      </c>
      <c r="C3998">
        <v>0</v>
      </c>
      <c r="D3998">
        <v>0</v>
      </c>
      <c r="E3998">
        <f t="shared" si="313"/>
        <v>2021</v>
      </c>
      <c r="F3998" t="str">
        <f t="shared" si="312"/>
        <v>Victorian</v>
      </c>
      <c r="G3998" t="str">
        <f t="shared" si="314"/>
        <v>Quarter</v>
      </c>
      <c r="H3998">
        <f t="shared" si="315"/>
        <v>2024</v>
      </c>
      <c r="I3998">
        <f t="shared" si="316"/>
        <v>92</v>
      </c>
      <c r="J3998">
        <f>D3998*PJ_per_contract*I3998</f>
        <v>0</v>
      </c>
    </row>
    <row r="3999" spans="1:10" x14ac:dyDescent="0.2">
      <c r="A3999" t="s">
        <v>60</v>
      </c>
      <c r="B3999" s="3">
        <v>44356</v>
      </c>
      <c r="C3999">
        <v>0</v>
      </c>
      <c r="D3999">
        <v>0</v>
      </c>
      <c r="E3999">
        <f t="shared" si="313"/>
        <v>2021</v>
      </c>
      <c r="F3999" t="str">
        <f t="shared" si="312"/>
        <v>Wallumbilla</v>
      </c>
      <c r="G3999" t="str">
        <f t="shared" si="314"/>
        <v>Strip</v>
      </c>
      <c r="H3999">
        <f t="shared" si="315"/>
        <v>2023</v>
      </c>
      <c r="I3999">
        <f t="shared" si="316"/>
        <v>365</v>
      </c>
      <c r="J3999">
        <f>D3999*PJ_per_contract*I3999</f>
        <v>0</v>
      </c>
    </row>
    <row r="4000" spans="1:10" x14ac:dyDescent="0.2">
      <c r="A4000" t="s">
        <v>61</v>
      </c>
      <c r="B4000" s="3">
        <v>44356</v>
      </c>
      <c r="C4000">
        <v>45</v>
      </c>
      <c r="D4000">
        <v>0</v>
      </c>
      <c r="E4000">
        <f t="shared" si="313"/>
        <v>2021</v>
      </c>
      <c r="F4000" t="str">
        <f t="shared" si="312"/>
        <v>Wallumbilla</v>
      </c>
      <c r="G4000" t="str">
        <f t="shared" si="314"/>
        <v>Quarter</v>
      </c>
      <c r="H4000">
        <f t="shared" si="315"/>
        <v>2022</v>
      </c>
      <c r="I4000">
        <f t="shared" si="316"/>
        <v>92</v>
      </c>
      <c r="J4000">
        <f>D4000*PJ_per_contract*I4000</f>
        <v>0</v>
      </c>
    </row>
    <row r="4001" spans="1:10" x14ac:dyDescent="0.2">
      <c r="A4001" t="s">
        <v>62</v>
      </c>
      <c r="B4001" s="3">
        <v>44356</v>
      </c>
      <c r="C4001">
        <v>10</v>
      </c>
      <c r="D4001">
        <v>0</v>
      </c>
      <c r="E4001">
        <f t="shared" si="313"/>
        <v>2021</v>
      </c>
      <c r="F4001" t="str">
        <f t="shared" si="312"/>
        <v>Wallumbilla</v>
      </c>
      <c r="G4001" t="str">
        <f t="shared" si="314"/>
        <v>Quarter</v>
      </c>
      <c r="H4001">
        <f t="shared" si="315"/>
        <v>2022</v>
      </c>
      <c r="I4001">
        <f t="shared" si="316"/>
        <v>92</v>
      </c>
      <c r="J4001">
        <f>D4001*PJ_per_contract*I4001</f>
        <v>0</v>
      </c>
    </row>
    <row r="4002" spans="1:10" x14ac:dyDescent="0.2">
      <c r="A4002" t="s">
        <v>70</v>
      </c>
      <c r="B4002" s="3">
        <v>44356</v>
      </c>
      <c r="C4002">
        <v>0</v>
      </c>
      <c r="D4002">
        <v>0</v>
      </c>
      <c r="E4002">
        <f t="shared" si="313"/>
        <v>2021</v>
      </c>
      <c r="F4002" t="str">
        <f t="shared" si="312"/>
        <v>Wallumbilla</v>
      </c>
      <c r="G4002" t="str">
        <f t="shared" si="314"/>
        <v>Strip</v>
      </c>
      <c r="H4002">
        <f t="shared" si="315"/>
        <v>2023</v>
      </c>
      <c r="I4002">
        <f t="shared" si="316"/>
        <v>365</v>
      </c>
      <c r="J4002">
        <f>D4002*PJ_per_contract*I4002</f>
        <v>0</v>
      </c>
    </row>
    <row r="4003" spans="1:10" x14ac:dyDescent="0.2">
      <c r="A4003" t="s">
        <v>63</v>
      </c>
      <c r="B4003" s="3">
        <v>44356</v>
      </c>
      <c r="C4003">
        <v>0</v>
      </c>
      <c r="D4003">
        <v>0</v>
      </c>
      <c r="E4003">
        <f t="shared" si="313"/>
        <v>2021</v>
      </c>
      <c r="F4003" t="str">
        <f t="shared" si="312"/>
        <v>Wallumbilla</v>
      </c>
      <c r="G4003" t="str">
        <f t="shared" si="314"/>
        <v>Quarter</v>
      </c>
      <c r="H4003">
        <f t="shared" si="315"/>
        <v>2023</v>
      </c>
      <c r="I4003">
        <f t="shared" si="316"/>
        <v>92</v>
      </c>
      <c r="J4003">
        <f>D4003*PJ_per_contract*I4003</f>
        <v>0</v>
      </c>
    </row>
    <row r="4004" spans="1:10" x14ac:dyDescent="0.2">
      <c r="A4004" t="s">
        <v>64</v>
      </c>
      <c r="B4004" s="3">
        <v>44356</v>
      </c>
      <c r="C4004">
        <v>0</v>
      </c>
      <c r="D4004">
        <v>0</v>
      </c>
      <c r="E4004">
        <f t="shared" si="313"/>
        <v>2021</v>
      </c>
      <c r="F4004" t="str">
        <f t="shared" si="312"/>
        <v>Wallumbilla</v>
      </c>
      <c r="G4004" t="str">
        <f t="shared" si="314"/>
        <v>Quarter</v>
      </c>
      <c r="H4004">
        <f t="shared" si="315"/>
        <v>2023</v>
      </c>
      <c r="I4004">
        <f t="shared" si="316"/>
        <v>92</v>
      </c>
      <c r="J4004">
        <f>D4004*PJ_per_contract*I4004</f>
        <v>0</v>
      </c>
    </row>
    <row r="4005" spans="1:10" x14ac:dyDescent="0.2">
      <c r="A4005" t="s">
        <v>71</v>
      </c>
      <c r="B4005" s="3">
        <v>44356</v>
      </c>
      <c r="C4005">
        <v>0</v>
      </c>
      <c r="D4005">
        <v>0</v>
      </c>
      <c r="E4005">
        <f t="shared" si="313"/>
        <v>2021</v>
      </c>
      <c r="F4005" t="str">
        <f t="shared" si="312"/>
        <v>Wallumbilla</v>
      </c>
      <c r="G4005" t="str">
        <f t="shared" si="314"/>
        <v>Quarter</v>
      </c>
      <c r="H4005">
        <f t="shared" si="315"/>
        <v>2023</v>
      </c>
      <c r="I4005">
        <f t="shared" si="316"/>
        <v>92</v>
      </c>
      <c r="J4005">
        <f>D4005*PJ_per_contract*I4005</f>
        <v>0</v>
      </c>
    </row>
    <row r="4006" spans="1:10" x14ac:dyDescent="0.2">
      <c r="A4006" t="s">
        <v>72</v>
      </c>
      <c r="B4006" s="3">
        <v>44356</v>
      </c>
      <c r="C4006">
        <v>0</v>
      </c>
      <c r="D4006">
        <v>0</v>
      </c>
      <c r="E4006">
        <f t="shared" si="313"/>
        <v>2021</v>
      </c>
      <c r="F4006" t="str">
        <f t="shared" si="312"/>
        <v>Wallumbilla</v>
      </c>
      <c r="G4006" t="str">
        <f t="shared" si="314"/>
        <v>Quarter</v>
      </c>
      <c r="H4006">
        <f t="shared" si="315"/>
        <v>2023</v>
      </c>
      <c r="I4006">
        <f t="shared" si="316"/>
        <v>92</v>
      </c>
      <c r="J4006">
        <f>D4006*PJ_per_contract*I4006</f>
        <v>0</v>
      </c>
    </row>
    <row r="4007" spans="1:10" x14ac:dyDescent="0.2">
      <c r="A4007" t="s">
        <v>37</v>
      </c>
      <c r="B4007" s="3">
        <v>44357</v>
      </c>
      <c r="C4007">
        <v>0</v>
      </c>
      <c r="D4007">
        <v>0</v>
      </c>
      <c r="E4007">
        <f t="shared" si="313"/>
        <v>2021</v>
      </c>
      <c r="F4007" t="str">
        <f t="shared" si="312"/>
        <v>Victorian</v>
      </c>
      <c r="G4007" t="str">
        <f t="shared" si="314"/>
        <v>Month</v>
      </c>
      <c r="H4007">
        <f t="shared" si="315"/>
        <v>2021</v>
      </c>
      <c r="I4007">
        <f t="shared" si="316"/>
        <v>30</v>
      </c>
      <c r="J4007">
        <f>D4007*PJ_per_contract*I4007</f>
        <v>0</v>
      </c>
    </row>
    <row r="4008" spans="1:10" x14ac:dyDescent="0.2">
      <c r="A4008" t="s">
        <v>38</v>
      </c>
      <c r="B4008" s="3">
        <v>44357</v>
      </c>
      <c r="C4008">
        <v>0</v>
      </c>
      <c r="D4008">
        <v>0</v>
      </c>
      <c r="E4008">
        <f t="shared" si="313"/>
        <v>2021</v>
      </c>
      <c r="F4008" t="str">
        <f t="shared" si="312"/>
        <v>Victorian</v>
      </c>
      <c r="G4008" t="str">
        <f t="shared" si="314"/>
        <v>Quarter</v>
      </c>
      <c r="H4008">
        <f t="shared" si="315"/>
        <v>2021</v>
      </c>
      <c r="I4008">
        <f t="shared" si="316"/>
        <v>92</v>
      </c>
      <c r="J4008">
        <f>D4008*PJ_per_contract*I4008</f>
        <v>0</v>
      </c>
    </row>
    <row r="4009" spans="1:10" x14ac:dyDescent="0.2">
      <c r="A4009" t="s">
        <v>39</v>
      </c>
      <c r="B4009" s="3">
        <v>44357</v>
      </c>
      <c r="C4009">
        <v>127</v>
      </c>
      <c r="D4009">
        <v>0</v>
      </c>
      <c r="E4009">
        <f t="shared" si="313"/>
        <v>2021</v>
      </c>
      <c r="F4009" t="str">
        <f t="shared" si="312"/>
        <v>Wallumbilla</v>
      </c>
      <c r="G4009" t="str">
        <f t="shared" si="314"/>
        <v>Quarter</v>
      </c>
      <c r="H4009">
        <f t="shared" si="315"/>
        <v>2021</v>
      </c>
      <c r="I4009">
        <f t="shared" si="316"/>
        <v>92</v>
      </c>
      <c r="J4009">
        <f>D4009*PJ_per_contract*I4009</f>
        <v>0</v>
      </c>
    </row>
    <row r="4010" spans="1:10" x14ac:dyDescent="0.2">
      <c r="A4010" t="s">
        <v>65</v>
      </c>
      <c r="B4010" s="3">
        <v>44357</v>
      </c>
      <c r="C4010">
        <v>0</v>
      </c>
      <c r="D4010">
        <v>0</v>
      </c>
      <c r="E4010">
        <f t="shared" si="313"/>
        <v>2021</v>
      </c>
      <c r="F4010" t="str">
        <f t="shared" si="312"/>
        <v>Victorian</v>
      </c>
      <c r="G4010" t="str">
        <f t="shared" si="314"/>
        <v>Month</v>
      </c>
      <c r="H4010">
        <f t="shared" si="315"/>
        <v>2021</v>
      </c>
      <c r="I4010">
        <f t="shared" si="316"/>
        <v>30</v>
      </c>
      <c r="J4010">
        <f>D4010*PJ_per_contract*I4010</f>
        <v>0</v>
      </c>
    </row>
    <row r="4011" spans="1:10" x14ac:dyDescent="0.2">
      <c r="A4011" t="s">
        <v>66</v>
      </c>
      <c r="B4011" s="3">
        <v>44357</v>
      </c>
      <c r="C4011">
        <v>0</v>
      </c>
      <c r="D4011">
        <v>0</v>
      </c>
      <c r="E4011">
        <f t="shared" si="313"/>
        <v>2021</v>
      </c>
      <c r="F4011" t="str">
        <f t="shared" si="312"/>
        <v>Victorian</v>
      </c>
      <c r="G4011" t="str">
        <f t="shared" si="314"/>
        <v>Month</v>
      </c>
      <c r="H4011">
        <f t="shared" si="315"/>
        <v>2021</v>
      </c>
      <c r="I4011">
        <f t="shared" si="316"/>
        <v>30</v>
      </c>
      <c r="J4011">
        <f>D4011*PJ_per_contract*I4011</f>
        <v>0</v>
      </c>
    </row>
    <row r="4012" spans="1:10" x14ac:dyDescent="0.2">
      <c r="A4012" t="s">
        <v>40</v>
      </c>
      <c r="B4012" s="3">
        <v>44357</v>
      </c>
      <c r="C4012">
        <v>0</v>
      </c>
      <c r="D4012">
        <v>0</v>
      </c>
      <c r="E4012">
        <f t="shared" si="313"/>
        <v>2021</v>
      </c>
      <c r="F4012" t="str">
        <f t="shared" si="312"/>
        <v>Wallumbilla</v>
      </c>
      <c r="G4012" t="str">
        <f t="shared" si="314"/>
        <v>Strip</v>
      </c>
      <c r="H4012">
        <f t="shared" si="315"/>
        <v>2022</v>
      </c>
      <c r="I4012">
        <f t="shared" si="316"/>
        <v>365</v>
      </c>
      <c r="J4012">
        <f>D4012*PJ_per_contract*I4012</f>
        <v>0</v>
      </c>
    </row>
    <row r="4013" spans="1:10" x14ac:dyDescent="0.2">
      <c r="A4013" t="s">
        <v>67</v>
      </c>
      <c r="B4013" s="3">
        <v>44357</v>
      </c>
      <c r="C4013">
        <v>0</v>
      </c>
      <c r="D4013">
        <v>0</v>
      </c>
      <c r="E4013">
        <f t="shared" si="313"/>
        <v>2021</v>
      </c>
      <c r="F4013" t="str">
        <f t="shared" si="312"/>
        <v>Victorian</v>
      </c>
      <c r="G4013" t="str">
        <f t="shared" si="314"/>
        <v>Month</v>
      </c>
      <c r="H4013">
        <f t="shared" si="315"/>
        <v>2021</v>
      </c>
      <c r="I4013">
        <f t="shared" si="316"/>
        <v>30</v>
      </c>
      <c r="J4013">
        <f>D4013*PJ_per_contract*I4013</f>
        <v>0</v>
      </c>
    </row>
    <row r="4014" spans="1:10" x14ac:dyDescent="0.2">
      <c r="A4014" t="s">
        <v>41</v>
      </c>
      <c r="B4014" s="3">
        <v>44357</v>
      </c>
      <c r="C4014">
        <v>0</v>
      </c>
      <c r="D4014">
        <v>0</v>
      </c>
      <c r="E4014">
        <f t="shared" si="313"/>
        <v>2021</v>
      </c>
      <c r="F4014" t="str">
        <f t="shared" si="312"/>
        <v>Victorian</v>
      </c>
      <c r="G4014" t="str">
        <f t="shared" si="314"/>
        <v>Quarter</v>
      </c>
      <c r="H4014">
        <f t="shared" si="315"/>
        <v>2021</v>
      </c>
      <c r="I4014">
        <f t="shared" si="316"/>
        <v>92</v>
      </c>
      <c r="J4014">
        <f>D4014*PJ_per_contract*I4014</f>
        <v>0</v>
      </c>
    </row>
    <row r="4015" spans="1:10" x14ac:dyDescent="0.2">
      <c r="A4015" t="s">
        <v>42</v>
      </c>
      <c r="B4015" s="3">
        <v>44357</v>
      </c>
      <c r="C4015">
        <v>152</v>
      </c>
      <c r="D4015">
        <v>0</v>
      </c>
      <c r="E4015">
        <f t="shared" si="313"/>
        <v>2021</v>
      </c>
      <c r="F4015" t="str">
        <f t="shared" si="312"/>
        <v>Wallumbilla</v>
      </c>
      <c r="G4015" t="str">
        <f t="shared" si="314"/>
        <v>Quarter</v>
      </c>
      <c r="H4015">
        <f t="shared" si="315"/>
        <v>2021</v>
      </c>
      <c r="I4015">
        <f t="shared" si="316"/>
        <v>92</v>
      </c>
      <c r="J4015">
        <f>D4015*PJ_per_contract*I4015</f>
        <v>0</v>
      </c>
    </row>
    <row r="4016" spans="1:10" x14ac:dyDescent="0.2">
      <c r="A4016" t="s">
        <v>43</v>
      </c>
      <c r="B4016" s="3">
        <v>44357</v>
      </c>
      <c r="C4016">
        <v>0</v>
      </c>
      <c r="D4016">
        <v>0</v>
      </c>
      <c r="E4016">
        <f t="shared" si="313"/>
        <v>2021</v>
      </c>
      <c r="F4016" t="str">
        <f t="shared" si="312"/>
        <v>Victorian</v>
      </c>
      <c r="G4016" t="str">
        <f t="shared" si="314"/>
        <v>Quarter</v>
      </c>
      <c r="H4016">
        <f t="shared" si="315"/>
        <v>2021</v>
      </c>
      <c r="I4016">
        <f t="shared" si="316"/>
        <v>92</v>
      </c>
      <c r="J4016">
        <f>D4016*PJ_per_contract*I4016</f>
        <v>0</v>
      </c>
    </row>
    <row r="4017" spans="1:10" x14ac:dyDescent="0.2">
      <c r="A4017" t="s">
        <v>44</v>
      </c>
      <c r="B4017" s="3">
        <v>44357</v>
      </c>
      <c r="C4017">
        <v>90</v>
      </c>
      <c r="D4017">
        <v>0</v>
      </c>
      <c r="E4017">
        <f t="shared" si="313"/>
        <v>2021</v>
      </c>
      <c r="F4017" t="str">
        <f t="shared" si="312"/>
        <v>Wallumbilla</v>
      </c>
      <c r="G4017" t="str">
        <f t="shared" si="314"/>
        <v>Quarter</v>
      </c>
      <c r="H4017">
        <f t="shared" si="315"/>
        <v>2021</v>
      </c>
      <c r="I4017">
        <f t="shared" si="316"/>
        <v>92</v>
      </c>
      <c r="J4017">
        <f>D4017*PJ_per_contract*I4017</f>
        <v>0</v>
      </c>
    </row>
    <row r="4018" spans="1:10" x14ac:dyDescent="0.2">
      <c r="A4018" t="s">
        <v>45</v>
      </c>
      <c r="B4018" s="3">
        <v>44357</v>
      </c>
      <c r="C4018">
        <v>0</v>
      </c>
      <c r="D4018">
        <v>0</v>
      </c>
      <c r="E4018">
        <f t="shared" si="313"/>
        <v>2021</v>
      </c>
      <c r="F4018" t="str">
        <f t="shared" si="312"/>
        <v>Wallumbilla</v>
      </c>
      <c r="G4018" t="str">
        <f t="shared" si="314"/>
        <v>Strip</v>
      </c>
      <c r="H4018">
        <f t="shared" si="315"/>
        <v>2022</v>
      </c>
      <c r="I4018">
        <f t="shared" si="316"/>
        <v>365</v>
      </c>
      <c r="J4018">
        <f>D4018*PJ_per_contract*I4018</f>
        <v>0</v>
      </c>
    </row>
    <row r="4019" spans="1:10" x14ac:dyDescent="0.2">
      <c r="A4019" t="s">
        <v>46</v>
      </c>
      <c r="B4019" s="3">
        <v>44357</v>
      </c>
      <c r="C4019">
        <v>0</v>
      </c>
      <c r="D4019">
        <v>0</v>
      </c>
      <c r="E4019">
        <f t="shared" si="313"/>
        <v>2021</v>
      </c>
      <c r="F4019" t="str">
        <f t="shared" si="312"/>
        <v>Victorian</v>
      </c>
      <c r="G4019" t="str">
        <f t="shared" si="314"/>
        <v>Quarter</v>
      </c>
      <c r="H4019">
        <f t="shared" si="315"/>
        <v>2022</v>
      </c>
      <c r="I4019">
        <f t="shared" si="316"/>
        <v>92</v>
      </c>
      <c r="J4019">
        <f>D4019*PJ_per_contract*I4019</f>
        <v>0</v>
      </c>
    </row>
    <row r="4020" spans="1:10" x14ac:dyDescent="0.2">
      <c r="A4020" t="s">
        <v>47</v>
      </c>
      <c r="B4020" s="3">
        <v>44357</v>
      </c>
      <c r="C4020">
        <v>10</v>
      </c>
      <c r="D4020">
        <v>0</v>
      </c>
      <c r="E4020">
        <f t="shared" si="313"/>
        <v>2021</v>
      </c>
      <c r="F4020" t="str">
        <f t="shared" si="312"/>
        <v>Wallumbilla</v>
      </c>
      <c r="G4020" t="str">
        <f t="shared" si="314"/>
        <v>Quarter</v>
      </c>
      <c r="H4020">
        <f t="shared" si="315"/>
        <v>2022</v>
      </c>
      <c r="I4020">
        <f t="shared" si="316"/>
        <v>92</v>
      </c>
      <c r="J4020">
        <f>D4020*PJ_per_contract*I4020</f>
        <v>0</v>
      </c>
    </row>
    <row r="4021" spans="1:10" x14ac:dyDescent="0.2">
      <c r="A4021" t="s">
        <v>48</v>
      </c>
      <c r="B4021" s="3">
        <v>44357</v>
      </c>
      <c r="C4021">
        <v>0</v>
      </c>
      <c r="D4021">
        <v>0</v>
      </c>
      <c r="E4021">
        <f t="shared" si="313"/>
        <v>2021</v>
      </c>
      <c r="F4021" t="str">
        <f t="shared" si="312"/>
        <v>Victorian</v>
      </c>
      <c r="G4021" t="str">
        <f t="shared" si="314"/>
        <v>Quarter</v>
      </c>
      <c r="H4021">
        <f t="shared" si="315"/>
        <v>2022</v>
      </c>
      <c r="I4021">
        <f t="shared" si="316"/>
        <v>92</v>
      </c>
      <c r="J4021">
        <f>D4021*PJ_per_contract*I4021</f>
        <v>0</v>
      </c>
    </row>
    <row r="4022" spans="1:10" x14ac:dyDescent="0.2">
      <c r="A4022" t="s">
        <v>49</v>
      </c>
      <c r="B4022" s="3">
        <v>44357</v>
      </c>
      <c r="C4022">
        <v>25</v>
      </c>
      <c r="D4022">
        <v>0</v>
      </c>
      <c r="E4022">
        <f t="shared" si="313"/>
        <v>2021</v>
      </c>
      <c r="F4022" t="str">
        <f t="shared" si="312"/>
        <v>Wallumbilla</v>
      </c>
      <c r="G4022" t="str">
        <f t="shared" si="314"/>
        <v>Quarter</v>
      </c>
      <c r="H4022">
        <f t="shared" si="315"/>
        <v>2022</v>
      </c>
      <c r="I4022">
        <f t="shared" si="316"/>
        <v>92</v>
      </c>
      <c r="J4022">
        <f>D4022*PJ_per_contract*I4022</f>
        <v>0</v>
      </c>
    </row>
    <row r="4023" spans="1:10" x14ac:dyDescent="0.2">
      <c r="A4023" t="s">
        <v>58</v>
      </c>
      <c r="B4023" s="3">
        <v>44357</v>
      </c>
      <c r="C4023">
        <v>0</v>
      </c>
      <c r="D4023">
        <v>0</v>
      </c>
      <c r="E4023">
        <f t="shared" si="313"/>
        <v>2021</v>
      </c>
      <c r="F4023" t="str">
        <f t="shared" si="312"/>
        <v>Victorian</v>
      </c>
      <c r="G4023" t="str">
        <f t="shared" si="314"/>
        <v>Quarter</v>
      </c>
      <c r="H4023">
        <f t="shared" si="315"/>
        <v>2024</v>
      </c>
      <c r="I4023">
        <f t="shared" si="316"/>
        <v>92</v>
      </c>
      <c r="J4023">
        <f>D4023*PJ_per_contract*I4023</f>
        <v>0</v>
      </c>
    </row>
    <row r="4024" spans="1:10" x14ac:dyDescent="0.2">
      <c r="A4024" t="s">
        <v>51</v>
      </c>
      <c r="B4024" s="3">
        <v>44357</v>
      </c>
      <c r="C4024">
        <v>0</v>
      </c>
      <c r="D4024">
        <v>0</v>
      </c>
      <c r="E4024">
        <f t="shared" si="313"/>
        <v>2021</v>
      </c>
      <c r="F4024" t="str">
        <f t="shared" si="312"/>
        <v>Victorian</v>
      </c>
      <c r="G4024" t="str">
        <f t="shared" si="314"/>
        <v>Quarter</v>
      </c>
      <c r="H4024">
        <f t="shared" si="315"/>
        <v>2022</v>
      </c>
      <c r="I4024">
        <f t="shared" si="316"/>
        <v>92</v>
      </c>
      <c r="J4024">
        <f>D4024*PJ_per_contract*I4024</f>
        <v>0</v>
      </c>
    </row>
    <row r="4025" spans="1:10" x14ac:dyDescent="0.2">
      <c r="A4025" t="s">
        <v>52</v>
      </c>
      <c r="B4025" s="3">
        <v>44357</v>
      </c>
      <c r="C4025">
        <v>0</v>
      </c>
      <c r="D4025">
        <v>0</v>
      </c>
      <c r="E4025">
        <f t="shared" si="313"/>
        <v>2021</v>
      </c>
      <c r="F4025" t="str">
        <f t="shared" si="312"/>
        <v>Victorian</v>
      </c>
      <c r="G4025" t="str">
        <f t="shared" si="314"/>
        <v>Quarter</v>
      </c>
      <c r="H4025">
        <f t="shared" si="315"/>
        <v>2022</v>
      </c>
      <c r="I4025">
        <f t="shared" si="316"/>
        <v>92</v>
      </c>
      <c r="J4025">
        <f>D4025*PJ_per_contract*I4025</f>
        <v>0</v>
      </c>
    </row>
    <row r="4026" spans="1:10" x14ac:dyDescent="0.2">
      <c r="A4026" t="s">
        <v>57</v>
      </c>
      <c r="B4026" s="3">
        <v>44357</v>
      </c>
      <c r="C4026">
        <v>0</v>
      </c>
      <c r="D4026">
        <v>0</v>
      </c>
      <c r="E4026">
        <f t="shared" si="313"/>
        <v>2021</v>
      </c>
      <c r="F4026" t="str">
        <f t="shared" si="312"/>
        <v>Victorian</v>
      </c>
      <c r="G4026" t="str">
        <f t="shared" si="314"/>
        <v>Quarter</v>
      </c>
      <c r="H4026">
        <f t="shared" si="315"/>
        <v>2024</v>
      </c>
      <c r="I4026">
        <f t="shared" si="316"/>
        <v>92</v>
      </c>
      <c r="J4026">
        <f>D4026*PJ_per_contract*I4026</f>
        <v>0</v>
      </c>
    </row>
    <row r="4027" spans="1:10" x14ac:dyDescent="0.2">
      <c r="A4027" t="s">
        <v>69</v>
      </c>
      <c r="B4027" s="3">
        <v>44357</v>
      </c>
      <c r="C4027">
        <v>0</v>
      </c>
      <c r="D4027">
        <v>0</v>
      </c>
      <c r="E4027">
        <f t="shared" si="313"/>
        <v>2021</v>
      </c>
      <c r="F4027" t="str">
        <f t="shared" si="312"/>
        <v>Victorian</v>
      </c>
      <c r="G4027" t="str">
        <f t="shared" si="314"/>
        <v>Quarter</v>
      </c>
      <c r="H4027">
        <f t="shared" si="315"/>
        <v>2025</v>
      </c>
      <c r="I4027">
        <f t="shared" si="316"/>
        <v>92</v>
      </c>
      <c r="J4027">
        <f>D4027*PJ_per_contract*I4027</f>
        <v>0</v>
      </c>
    </row>
    <row r="4028" spans="1:10" x14ac:dyDescent="0.2">
      <c r="A4028" t="s">
        <v>59</v>
      </c>
      <c r="B4028" s="3">
        <v>44357</v>
      </c>
      <c r="C4028">
        <v>0</v>
      </c>
      <c r="D4028">
        <v>0</v>
      </c>
      <c r="E4028">
        <f t="shared" si="313"/>
        <v>2021</v>
      </c>
      <c r="F4028" t="str">
        <f t="shared" si="312"/>
        <v>Victorian</v>
      </c>
      <c r="G4028" t="str">
        <f t="shared" si="314"/>
        <v>Quarter</v>
      </c>
      <c r="H4028">
        <f t="shared" si="315"/>
        <v>2023</v>
      </c>
      <c r="I4028">
        <f t="shared" si="316"/>
        <v>92</v>
      </c>
      <c r="J4028">
        <f>D4028*PJ_per_contract*I4028</f>
        <v>0</v>
      </c>
    </row>
    <row r="4029" spans="1:10" x14ac:dyDescent="0.2">
      <c r="A4029" t="s">
        <v>68</v>
      </c>
      <c r="B4029" s="3">
        <v>44357</v>
      </c>
      <c r="C4029">
        <v>0</v>
      </c>
      <c r="D4029">
        <v>0</v>
      </c>
      <c r="E4029">
        <f t="shared" si="313"/>
        <v>2021</v>
      </c>
      <c r="F4029" t="str">
        <f t="shared" si="312"/>
        <v>Victorian</v>
      </c>
      <c r="G4029" t="str">
        <f t="shared" si="314"/>
        <v>Quarter</v>
      </c>
      <c r="H4029">
        <f t="shared" si="315"/>
        <v>2025</v>
      </c>
      <c r="I4029">
        <f t="shared" si="316"/>
        <v>92</v>
      </c>
      <c r="J4029">
        <f>D4029*PJ_per_contract*I4029</f>
        <v>0</v>
      </c>
    </row>
    <row r="4030" spans="1:10" x14ac:dyDescent="0.2">
      <c r="A4030" t="s">
        <v>53</v>
      </c>
      <c r="B4030" s="3">
        <v>44357</v>
      </c>
      <c r="C4030">
        <v>0</v>
      </c>
      <c r="D4030">
        <v>0</v>
      </c>
      <c r="E4030">
        <f t="shared" si="313"/>
        <v>2021</v>
      </c>
      <c r="F4030" t="str">
        <f t="shared" si="312"/>
        <v>Victorian</v>
      </c>
      <c r="G4030" t="str">
        <f t="shared" si="314"/>
        <v>Quarter</v>
      </c>
      <c r="H4030">
        <f t="shared" si="315"/>
        <v>2023</v>
      </c>
      <c r="I4030">
        <f t="shared" si="316"/>
        <v>92</v>
      </c>
      <c r="J4030">
        <f>D4030*PJ_per_contract*I4030</f>
        <v>0</v>
      </c>
    </row>
    <row r="4031" spans="1:10" x14ac:dyDescent="0.2">
      <c r="A4031" t="s">
        <v>54</v>
      </c>
      <c r="B4031" s="3">
        <v>44357</v>
      </c>
      <c r="C4031">
        <v>0</v>
      </c>
      <c r="D4031">
        <v>0</v>
      </c>
      <c r="E4031">
        <f t="shared" si="313"/>
        <v>2021</v>
      </c>
      <c r="F4031" t="str">
        <f t="shared" si="312"/>
        <v>Victorian</v>
      </c>
      <c r="G4031" t="str">
        <f t="shared" si="314"/>
        <v>Quarter</v>
      </c>
      <c r="H4031">
        <f t="shared" si="315"/>
        <v>2023</v>
      </c>
      <c r="I4031">
        <f t="shared" si="316"/>
        <v>92</v>
      </c>
      <c r="J4031">
        <f>D4031*PJ_per_contract*I4031</f>
        <v>0</v>
      </c>
    </row>
    <row r="4032" spans="1:10" x14ac:dyDescent="0.2">
      <c r="A4032" t="s">
        <v>56</v>
      </c>
      <c r="B4032" s="3">
        <v>44357</v>
      </c>
      <c r="C4032">
        <v>0</v>
      </c>
      <c r="D4032">
        <v>0</v>
      </c>
      <c r="E4032">
        <f t="shared" si="313"/>
        <v>2021</v>
      </c>
      <c r="F4032" t="str">
        <f t="shared" si="312"/>
        <v>Victorian</v>
      </c>
      <c r="G4032" t="str">
        <f t="shared" si="314"/>
        <v>Quarter</v>
      </c>
      <c r="H4032">
        <f t="shared" si="315"/>
        <v>2023</v>
      </c>
      <c r="I4032">
        <f t="shared" si="316"/>
        <v>92</v>
      </c>
      <c r="J4032">
        <f>D4032*PJ_per_contract*I4032</f>
        <v>0</v>
      </c>
    </row>
    <row r="4033" spans="1:10" x14ac:dyDescent="0.2">
      <c r="A4033" t="s">
        <v>55</v>
      </c>
      <c r="B4033" s="3">
        <v>44357</v>
      </c>
      <c r="C4033">
        <v>0</v>
      </c>
      <c r="D4033">
        <v>0</v>
      </c>
      <c r="E4033">
        <f t="shared" si="313"/>
        <v>2021</v>
      </c>
      <c r="F4033" t="str">
        <f t="shared" si="312"/>
        <v>Victorian</v>
      </c>
      <c r="G4033" t="str">
        <f t="shared" si="314"/>
        <v>Quarter</v>
      </c>
      <c r="H4033">
        <f t="shared" si="315"/>
        <v>2024</v>
      </c>
      <c r="I4033">
        <f t="shared" si="316"/>
        <v>92</v>
      </c>
      <c r="J4033">
        <f>D4033*PJ_per_contract*I4033</f>
        <v>0</v>
      </c>
    </row>
    <row r="4034" spans="1:10" x14ac:dyDescent="0.2">
      <c r="A4034" t="s">
        <v>50</v>
      </c>
      <c r="B4034" s="3">
        <v>44357</v>
      </c>
      <c r="C4034">
        <v>0</v>
      </c>
      <c r="D4034">
        <v>0</v>
      </c>
      <c r="E4034">
        <f t="shared" si="313"/>
        <v>2021</v>
      </c>
      <c r="F4034" t="str">
        <f t="shared" ref="F4034:F4097" si="317">IF(OR(LEFT(A4034,2)="GJ",LEFT(A4034,2)="GK"),"Victorian",IF(OR(LEFT(A4034,2)="GX",LEFT(A4034,2)="GY"),"Wallumbilla","NA"))</f>
        <v>Victorian</v>
      </c>
      <c r="G4034" t="str">
        <f t="shared" si="314"/>
        <v>Quarter</v>
      </c>
      <c r="H4034">
        <f t="shared" si="315"/>
        <v>2024</v>
      </c>
      <c r="I4034">
        <f t="shared" si="316"/>
        <v>92</v>
      </c>
      <c r="J4034">
        <f>D4034*PJ_per_contract*I4034</f>
        <v>0</v>
      </c>
    </row>
    <row r="4035" spans="1:10" x14ac:dyDescent="0.2">
      <c r="A4035" t="s">
        <v>60</v>
      </c>
      <c r="B4035" s="3">
        <v>44357</v>
      </c>
      <c r="C4035">
        <v>0</v>
      </c>
      <c r="D4035">
        <v>0</v>
      </c>
      <c r="E4035">
        <f t="shared" ref="E4035:E4098" si="318">YEAR(B4035)</f>
        <v>2021</v>
      </c>
      <c r="F4035" t="str">
        <f t="shared" si="317"/>
        <v>Wallumbilla</v>
      </c>
      <c r="G4035" t="str">
        <f t="shared" ref="G4035:G4098" si="319">IF(LEFT(A4035,2)="GJ","Month",IF(OR(LEFT(A4035,2)="GK",LEFT(A4035,2)="GX"),"Quarter",IF(LEFT(A4035,2)="GY","Strip","NA")))</f>
        <v>Strip</v>
      </c>
      <c r="H4035">
        <f t="shared" ref="H4035:H4098" si="320">VALUE(MID(A4035,4,4))</f>
        <v>2023</v>
      </c>
      <c r="I4035">
        <f t="shared" ref="I4035:I4098" si="321">IF(G4035="Month",_xlfn.DAYS(EOMONTH(B4035,0),EOMONTH(B4035,-1)),IF(G4035="Quarter",_xlfn.DAYS(EOMONTH(B4035,2),EOMONTH(B4035,-1)),365))</f>
        <v>365</v>
      </c>
      <c r="J4035">
        <f>D4035*PJ_per_contract*I4035</f>
        <v>0</v>
      </c>
    </row>
    <row r="4036" spans="1:10" x14ac:dyDescent="0.2">
      <c r="A4036" t="s">
        <v>61</v>
      </c>
      <c r="B4036" s="3">
        <v>44357</v>
      </c>
      <c r="C4036">
        <v>45</v>
      </c>
      <c r="D4036">
        <v>0</v>
      </c>
      <c r="E4036">
        <f t="shared" si="318"/>
        <v>2021</v>
      </c>
      <c r="F4036" t="str">
        <f t="shared" si="317"/>
        <v>Wallumbilla</v>
      </c>
      <c r="G4036" t="str">
        <f t="shared" si="319"/>
        <v>Quarter</v>
      </c>
      <c r="H4036">
        <f t="shared" si="320"/>
        <v>2022</v>
      </c>
      <c r="I4036">
        <f t="shared" si="321"/>
        <v>92</v>
      </c>
      <c r="J4036">
        <f>D4036*PJ_per_contract*I4036</f>
        <v>0</v>
      </c>
    </row>
    <row r="4037" spans="1:10" x14ac:dyDescent="0.2">
      <c r="A4037" t="s">
        <v>62</v>
      </c>
      <c r="B4037" s="3">
        <v>44357</v>
      </c>
      <c r="C4037">
        <v>10</v>
      </c>
      <c r="D4037">
        <v>0</v>
      </c>
      <c r="E4037">
        <f t="shared" si="318"/>
        <v>2021</v>
      </c>
      <c r="F4037" t="str">
        <f t="shared" si="317"/>
        <v>Wallumbilla</v>
      </c>
      <c r="G4037" t="str">
        <f t="shared" si="319"/>
        <v>Quarter</v>
      </c>
      <c r="H4037">
        <f t="shared" si="320"/>
        <v>2022</v>
      </c>
      <c r="I4037">
        <f t="shared" si="321"/>
        <v>92</v>
      </c>
      <c r="J4037">
        <f>D4037*PJ_per_contract*I4037</f>
        <v>0</v>
      </c>
    </row>
    <row r="4038" spans="1:10" x14ac:dyDescent="0.2">
      <c r="A4038" t="s">
        <v>70</v>
      </c>
      <c r="B4038" s="3">
        <v>44357</v>
      </c>
      <c r="C4038">
        <v>0</v>
      </c>
      <c r="D4038">
        <v>0</v>
      </c>
      <c r="E4038">
        <f t="shared" si="318"/>
        <v>2021</v>
      </c>
      <c r="F4038" t="str">
        <f t="shared" si="317"/>
        <v>Wallumbilla</v>
      </c>
      <c r="G4038" t="str">
        <f t="shared" si="319"/>
        <v>Strip</v>
      </c>
      <c r="H4038">
        <f t="shared" si="320"/>
        <v>2023</v>
      </c>
      <c r="I4038">
        <f t="shared" si="321"/>
        <v>365</v>
      </c>
      <c r="J4038">
        <f>D4038*PJ_per_contract*I4038</f>
        <v>0</v>
      </c>
    </row>
    <row r="4039" spans="1:10" x14ac:dyDescent="0.2">
      <c r="A4039" t="s">
        <v>63</v>
      </c>
      <c r="B4039" s="3">
        <v>44357</v>
      </c>
      <c r="C4039">
        <v>0</v>
      </c>
      <c r="D4039">
        <v>0</v>
      </c>
      <c r="E4039">
        <f t="shared" si="318"/>
        <v>2021</v>
      </c>
      <c r="F4039" t="str">
        <f t="shared" si="317"/>
        <v>Wallumbilla</v>
      </c>
      <c r="G4039" t="str">
        <f t="shared" si="319"/>
        <v>Quarter</v>
      </c>
      <c r="H4039">
        <f t="shared" si="320"/>
        <v>2023</v>
      </c>
      <c r="I4039">
        <f t="shared" si="321"/>
        <v>92</v>
      </c>
      <c r="J4039">
        <f>D4039*PJ_per_contract*I4039</f>
        <v>0</v>
      </c>
    </row>
    <row r="4040" spans="1:10" x14ac:dyDescent="0.2">
      <c r="A4040" t="s">
        <v>64</v>
      </c>
      <c r="B4040" s="3">
        <v>44357</v>
      </c>
      <c r="C4040">
        <v>0</v>
      </c>
      <c r="D4040">
        <v>0</v>
      </c>
      <c r="E4040">
        <f t="shared" si="318"/>
        <v>2021</v>
      </c>
      <c r="F4040" t="str">
        <f t="shared" si="317"/>
        <v>Wallumbilla</v>
      </c>
      <c r="G4040" t="str">
        <f t="shared" si="319"/>
        <v>Quarter</v>
      </c>
      <c r="H4040">
        <f t="shared" si="320"/>
        <v>2023</v>
      </c>
      <c r="I4040">
        <f t="shared" si="321"/>
        <v>92</v>
      </c>
      <c r="J4040">
        <f>D4040*PJ_per_contract*I4040</f>
        <v>0</v>
      </c>
    </row>
    <row r="4041" spans="1:10" x14ac:dyDescent="0.2">
      <c r="A4041" t="s">
        <v>71</v>
      </c>
      <c r="B4041" s="3">
        <v>44357</v>
      </c>
      <c r="C4041">
        <v>0</v>
      </c>
      <c r="D4041">
        <v>0</v>
      </c>
      <c r="E4041">
        <f t="shared" si="318"/>
        <v>2021</v>
      </c>
      <c r="F4041" t="str">
        <f t="shared" si="317"/>
        <v>Wallumbilla</v>
      </c>
      <c r="G4041" t="str">
        <f t="shared" si="319"/>
        <v>Quarter</v>
      </c>
      <c r="H4041">
        <f t="shared" si="320"/>
        <v>2023</v>
      </c>
      <c r="I4041">
        <f t="shared" si="321"/>
        <v>92</v>
      </c>
      <c r="J4041">
        <f>D4041*PJ_per_contract*I4041</f>
        <v>0</v>
      </c>
    </row>
    <row r="4042" spans="1:10" x14ac:dyDescent="0.2">
      <c r="A4042" t="s">
        <v>72</v>
      </c>
      <c r="B4042" s="3">
        <v>44357</v>
      </c>
      <c r="C4042">
        <v>0</v>
      </c>
      <c r="D4042">
        <v>0</v>
      </c>
      <c r="E4042">
        <f t="shared" si="318"/>
        <v>2021</v>
      </c>
      <c r="F4042" t="str">
        <f t="shared" si="317"/>
        <v>Wallumbilla</v>
      </c>
      <c r="G4042" t="str">
        <f t="shared" si="319"/>
        <v>Quarter</v>
      </c>
      <c r="H4042">
        <f t="shared" si="320"/>
        <v>2023</v>
      </c>
      <c r="I4042">
        <f t="shared" si="321"/>
        <v>92</v>
      </c>
      <c r="J4042">
        <f>D4042*PJ_per_contract*I4042</f>
        <v>0</v>
      </c>
    </row>
    <row r="4043" spans="1:10" x14ac:dyDescent="0.2">
      <c r="A4043" t="s">
        <v>37</v>
      </c>
      <c r="B4043" s="3">
        <v>44358</v>
      </c>
      <c r="C4043">
        <v>0</v>
      </c>
      <c r="D4043">
        <v>0</v>
      </c>
      <c r="E4043">
        <f t="shared" si="318"/>
        <v>2021</v>
      </c>
      <c r="F4043" t="str">
        <f t="shared" si="317"/>
        <v>Victorian</v>
      </c>
      <c r="G4043" t="str">
        <f t="shared" si="319"/>
        <v>Month</v>
      </c>
      <c r="H4043">
        <f t="shared" si="320"/>
        <v>2021</v>
      </c>
      <c r="I4043">
        <f t="shared" si="321"/>
        <v>30</v>
      </c>
      <c r="J4043">
        <f>D4043*PJ_per_contract*I4043</f>
        <v>0</v>
      </c>
    </row>
    <row r="4044" spans="1:10" x14ac:dyDescent="0.2">
      <c r="A4044" t="s">
        <v>38</v>
      </c>
      <c r="B4044" s="3">
        <v>44358</v>
      </c>
      <c r="C4044">
        <v>0</v>
      </c>
      <c r="D4044">
        <v>0</v>
      </c>
      <c r="E4044">
        <f t="shared" si="318"/>
        <v>2021</v>
      </c>
      <c r="F4044" t="str">
        <f t="shared" si="317"/>
        <v>Victorian</v>
      </c>
      <c r="G4044" t="str">
        <f t="shared" si="319"/>
        <v>Quarter</v>
      </c>
      <c r="H4044">
        <f t="shared" si="320"/>
        <v>2021</v>
      </c>
      <c r="I4044">
        <f t="shared" si="321"/>
        <v>92</v>
      </c>
      <c r="J4044">
        <f>D4044*PJ_per_contract*I4044</f>
        <v>0</v>
      </c>
    </row>
    <row r="4045" spans="1:10" x14ac:dyDescent="0.2">
      <c r="A4045" t="s">
        <v>39</v>
      </c>
      <c r="B4045" s="3">
        <v>44358</v>
      </c>
      <c r="C4045">
        <v>127</v>
      </c>
      <c r="D4045">
        <v>0</v>
      </c>
      <c r="E4045">
        <f t="shared" si="318"/>
        <v>2021</v>
      </c>
      <c r="F4045" t="str">
        <f t="shared" si="317"/>
        <v>Wallumbilla</v>
      </c>
      <c r="G4045" t="str">
        <f t="shared" si="319"/>
        <v>Quarter</v>
      </c>
      <c r="H4045">
        <f t="shared" si="320"/>
        <v>2021</v>
      </c>
      <c r="I4045">
        <f t="shared" si="321"/>
        <v>92</v>
      </c>
      <c r="J4045">
        <f>D4045*PJ_per_contract*I4045</f>
        <v>0</v>
      </c>
    </row>
    <row r="4046" spans="1:10" x14ac:dyDescent="0.2">
      <c r="A4046" t="s">
        <v>65</v>
      </c>
      <c r="B4046" s="3">
        <v>44358</v>
      </c>
      <c r="C4046">
        <v>0</v>
      </c>
      <c r="D4046">
        <v>0</v>
      </c>
      <c r="E4046">
        <f t="shared" si="318"/>
        <v>2021</v>
      </c>
      <c r="F4046" t="str">
        <f t="shared" si="317"/>
        <v>Victorian</v>
      </c>
      <c r="G4046" t="str">
        <f t="shared" si="319"/>
        <v>Month</v>
      </c>
      <c r="H4046">
        <f t="shared" si="320"/>
        <v>2021</v>
      </c>
      <c r="I4046">
        <f t="shared" si="321"/>
        <v>30</v>
      </c>
      <c r="J4046">
        <f>D4046*PJ_per_contract*I4046</f>
        <v>0</v>
      </c>
    </row>
    <row r="4047" spans="1:10" x14ac:dyDescent="0.2">
      <c r="A4047" t="s">
        <v>66</v>
      </c>
      <c r="B4047" s="3">
        <v>44358</v>
      </c>
      <c r="C4047">
        <v>0</v>
      </c>
      <c r="D4047">
        <v>0</v>
      </c>
      <c r="E4047">
        <f t="shared" si="318"/>
        <v>2021</v>
      </c>
      <c r="F4047" t="str">
        <f t="shared" si="317"/>
        <v>Victorian</v>
      </c>
      <c r="G4047" t="str">
        <f t="shared" si="319"/>
        <v>Month</v>
      </c>
      <c r="H4047">
        <f t="shared" si="320"/>
        <v>2021</v>
      </c>
      <c r="I4047">
        <f t="shared" si="321"/>
        <v>30</v>
      </c>
      <c r="J4047">
        <f>D4047*PJ_per_contract*I4047</f>
        <v>0</v>
      </c>
    </row>
    <row r="4048" spans="1:10" x14ac:dyDescent="0.2">
      <c r="A4048" t="s">
        <v>40</v>
      </c>
      <c r="B4048" s="3">
        <v>44358</v>
      </c>
      <c r="C4048">
        <v>0</v>
      </c>
      <c r="D4048">
        <v>0</v>
      </c>
      <c r="E4048">
        <f t="shared" si="318"/>
        <v>2021</v>
      </c>
      <c r="F4048" t="str">
        <f t="shared" si="317"/>
        <v>Wallumbilla</v>
      </c>
      <c r="G4048" t="str">
        <f t="shared" si="319"/>
        <v>Strip</v>
      </c>
      <c r="H4048">
        <f t="shared" si="320"/>
        <v>2022</v>
      </c>
      <c r="I4048">
        <f t="shared" si="321"/>
        <v>365</v>
      </c>
      <c r="J4048">
        <f>D4048*PJ_per_contract*I4048</f>
        <v>0</v>
      </c>
    </row>
    <row r="4049" spans="1:10" x14ac:dyDescent="0.2">
      <c r="A4049" t="s">
        <v>41</v>
      </c>
      <c r="B4049" s="3">
        <v>44358</v>
      </c>
      <c r="C4049">
        <v>0</v>
      </c>
      <c r="D4049">
        <v>0</v>
      </c>
      <c r="E4049">
        <f t="shared" si="318"/>
        <v>2021</v>
      </c>
      <c r="F4049" t="str">
        <f t="shared" si="317"/>
        <v>Victorian</v>
      </c>
      <c r="G4049" t="str">
        <f t="shared" si="319"/>
        <v>Quarter</v>
      </c>
      <c r="H4049">
        <f t="shared" si="320"/>
        <v>2021</v>
      </c>
      <c r="I4049">
        <f t="shared" si="321"/>
        <v>92</v>
      </c>
      <c r="J4049">
        <f>D4049*PJ_per_contract*I4049</f>
        <v>0</v>
      </c>
    </row>
    <row r="4050" spans="1:10" x14ac:dyDescent="0.2">
      <c r="A4050" t="s">
        <v>67</v>
      </c>
      <c r="B4050" s="3">
        <v>44358</v>
      </c>
      <c r="C4050">
        <v>0</v>
      </c>
      <c r="D4050">
        <v>0</v>
      </c>
      <c r="E4050">
        <f t="shared" si="318"/>
        <v>2021</v>
      </c>
      <c r="F4050" t="str">
        <f t="shared" si="317"/>
        <v>Victorian</v>
      </c>
      <c r="G4050" t="str">
        <f t="shared" si="319"/>
        <v>Month</v>
      </c>
      <c r="H4050">
        <f t="shared" si="320"/>
        <v>2021</v>
      </c>
      <c r="I4050">
        <f t="shared" si="321"/>
        <v>30</v>
      </c>
      <c r="J4050">
        <f>D4050*PJ_per_contract*I4050</f>
        <v>0</v>
      </c>
    </row>
    <row r="4051" spans="1:10" x14ac:dyDescent="0.2">
      <c r="A4051" t="s">
        <v>42</v>
      </c>
      <c r="B4051" s="3">
        <v>44358</v>
      </c>
      <c r="C4051">
        <v>152</v>
      </c>
      <c r="D4051">
        <v>0</v>
      </c>
      <c r="E4051">
        <f t="shared" si="318"/>
        <v>2021</v>
      </c>
      <c r="F4051" t="str">
        <f t="shared" si="317"/>
        <v>Wallumbilla</v>
      </c>
      <c r="G4051" t="str">
        <f t="shared" si="319"/>
        <v>Quarter</v>
      </c>
      <c r="H4051">
        <f t="shared" si="320"/>
        <v>2021</v>
      </c>
      <c r="I4051">
        <f t="shared" si="321"/>
        <v>92</v>
      </c>
      <c r="J4051">
        <f>D4051*PJ_per_contract*I4051</f>
        <v>0</v>
      </c>
    </row>
    <row r="4052" spans="1:10" x14ac:dyDescent="0.2">
      <c r="A4052" t="s">
        <v>43</v>
      </c>
      <c r="B4052" s="3">
        <v>44358</v>
      </c>
      <c r="C4052">
        <v>0</v>
      </c>
      <c r="D4052">
        <v>0</v>
      </c>
      <c r="E4052">
        <f t="shared" si="318"/>
        <v>2021</v>
      </c>
      <c r="F4052" t="str">
        <f t="shared" si="317"/>
        <v>Victorian</v>
      </c>
      <c r="G4052" t="str">
        <f t="shared" si="319"/>
        <v>Quarter</v>
      </c>
      <c r="H4052">
        <f t="shared" si="320"/>
        <v>2021</v>
      </c>
      <c r="I4052">
        <f t="shared" si="321"/>
        <v>92</v>
      </c>
      <c r="J4052">
        <f>D4052*PJ_per_contract*I4052</f>
        <v>0</v>
      </c>
    </row>
    <row r="4053" spans="1:10" x14ac:dyDescent="0.2">
      <c r="A4053" t="s">
        <v>44</v>
      </c>
      <c r="B4053" s="3">
        <v>44358</v>
      </c>
      <c r="C4053">
        <v>90</v>
      </c>
      <c r="D4053">
        <v>0</v>
      </c>
      <c r="E4053">
        <f t="shared" si="318"/>
        <v>2021</v>
      </c>
      <c r="F4053" t="str">
        <f t="shared" si="317"/>
        <v>Wallumbilla</v>
      </c>
      <c r="G4053" t="str">
        <f t="shared" si="319"/>
        <v>Quarter</v>
      </c>
      <c r="H4053">
        <f t="shared" si="320"/>
        <v>2021</v>
      </c>
      <c r="I4053">
        <f t="shared" si="321"/>
        <v>92</v>
      </c>
      <c r="J4053">
        <f>D4053*PJ_per_contract*I4053</f>
        <v>0</v>
      </c>
    </row>
    <row r="4054" spans="1:10" x14ac:dyDescent="0.2">
      <c r="A4054" t="s">
        <v>45</v>
      </c>
      <c r="B4054" s="3">
        <v>44358</v>
      </c>
      <c r="C4054">
        <v>0</v>
      </c>
      <c r="D4054">
        <v>0</v>
      </c>
      <c r="E4054">
        <f t="shared" si="318"/>
        <v>2021</v>
      </c>
      <c r="F4054" t="str">
        <f t="shared" si="317"/>
        <v>Wallumbilla</v>
      </c>
      <c r="G4054" t="str">
        <f t="shared" si="319"/>
        <v>Strip</v>
      </c>
      <c r="H4054">
        <f t="shared" si="320"/>
        <v>2022</v>
      </c>
      <c r="I4054">
        <f t="shared" si="321"/>
        <v>365</v>
      </c>
      <c r="J4054">
        <f>D4054*PJ_per_contract*I4054</f>
        <v>0</v>
      </c>
    </row>
    <row r="4055" spans="1:10" x14ac:dyDescent="0.2">
      <c r="A4055" t="s">
        <v>46</v>
      </c>
      <c r="B4055" s="3">
        <v>44358</v>
      </c>
      <c r="C4055">
        <v>0</v>
      </c>
      <c r="D4055">
        <v>0</v>
      </c>
      <c r="E4055">
        <f t="shared" si="318"/>
        <v>2021</v>
      </c>
      <c r="F4055" t="str">
        <f t="shared" si="317"/>
        <v>Victorian</v>
      </c>
      <c r="G4055" t="str">
        <f t="shared" si="319"/>
        <v>Quarter</v>
      </c>
      <c r="H4055">
        <f t="shared" si="320"/>
        <v>2022</v>
      </c>
      <c r="I4055">
        <f t="shared" si="321"/>
        <v>92</v>
      </c>
      <c r="J4055">
        <f>D4055*PJ_per_contract*I4055</f>
        <v>0</v>
      </c>
    </row>
    <row r="4056" spans="1:10" x14ac:dyDescent="0.2">
      <c r="A4056" t="s">
        <v>47</v>
      </c>
      <c r="B4056" s="3">
        <v>44358</v>
      </c>
      <c r="C4056">
        <v>10</v>
      </c>
      <c r="D4056">
        <v>0</v>
      </c>
      <c r="E4056">
        <f t="shared" si="318"/>
        <v>2021</v>
      </c>
      <c r="F4056" t="str">
        <f t="shared" si="317"/>
        <v>Wallumbilla</v>
      </c>
      <c r="G4056" t="str">
        <f t="shared" si="319"/>
        <v>Quarter</v>
      </c>
      <c r="H4056">
        <f t="shared" si="320"/>
        <v>2022</v>
      </c>
      <c r="I4056">
        <f t="shared" si="321"/>
        <v>92</v>
      </c>
      <c r="J4056">
        <f>D4056*PJ_per_contract*I4056</f>
        <v>0</v>
      </c>
    </row>
    <row r="4057" spans="1:10" x14ac:dyDescent="0.2">
      <c r="A4057" t="s">
        <v>48</v>
      </c>
      <c r="B4057" s="3">
        <v>44358</v>
      </c>
      <c r="C4057">
        <v>0</v>
      </c>
      <c r="D4057">
        <v>0</v>
      </c>
      <c r="E4057">
        <f t="shared" si="318"/>
        <v>2021</v>
      </c>
      <c r="F4057" t="str">
        <f t="shared" si="317"/>
        <v>Victorian</v>
      </c>
      <c r="G4057" t="str">
        <f t="shared" si="319"/>
        <v>Quarter</v>
      </c>
      <c r="H4057">
        <f t="shared" si="320"/>
        <v>2022</v>
      </c>
      <c r="I4057">
        <f t="shared" si="321"/>
        <v>92</v>
      </c>
      <c r="J4057">
        <f>D4057*PJ_per_contract*I4057</f>
        <v>0</v>
      </c>
    </row>
    <row r="4058" spans="1:10" x14ac:dyDescent="0.2">
      <c r="A4058" t="s">
        <v>49</v>
      </c>
      <c r="B4058" s="3">
        <v>44358</v>
      </c>
      <c r="C4058">
        <v>25</v>
      </c>
      <c r="D4058">
        <v>0</v>
      </c>
      <c r="E4058">
        <f t="shared" si="318"/>
        <v>2021</v>
      </c>
      <c r="F4058" t="str">
        <f t="shared" si="317"/>
        <v>Wallumbilla</v>
      </c>
      <c r="G4058" t="str">
        <f t="shared" si="319"/>
        <v>Quarter</v>
      </c>
      <c r="H4058">
        <f t="shared" si="320"/>
        <v>2022</v>
      </c>
      <c r="I4058">
        <f t="shared" si="321"/>
        <v>92</v>
      </c>
      <c r="J4058">
        <f>D4058*PJ_per_contract*I4058</f>
        <v>0</v>
      </c>
    </row>
    <row r="4059" spans="1:10" x14ac:dyDescent="0.2">
      <c r="A4059" t="s">
        <v>59</v>
      </c>
      <c r="B4059" s="3">
        <v>44358</v>
      </c>
      <c r="C4059">
        <v>0</v>
      </c>
      <c r="D4059">
        <v>0</v>
      </c>
      <c r="E4059">
        <f t="shared" si="318"/>
        <v>2021</v>
      </c>
      <c r="F4059" t="str">
        <f t="shared" si="317"/>
        <v>Victorian</v>
      </c>
      <c r="G4059" t="str">
        <f t="shared" si="319"/>
        <v>Quarter</v>
      </c>
      <c r="H4059">
        <f t="shared" si="320"/>
        <v>2023</v>
      </c>
      <c r="I4059">
        <f t="shared" si="321"/>
        <v>92</v>
      </c>
      <c r="J4059">
        <f>D4059*PJ_per_contract*I4059</f>
        <v>0</v>
      </c>
    </row>
    <row r="4060" spans="1:10" x14ac:dyDescent="0.2">
      <c r="A4060" t="s">
        <v>52</v>
      </c>
      <c r="B4060" s="3">
        <v>44358</v>
      </c>
      <c r="C4060">
        <v>0</v>
      </c>
      <c r="D4060">
        <v>0</v>
      </c>
      <c r="E4060">
        <f t="shared" si="318"/>
        <v>2021</v>
      </c>
      <c r="F4060" t="str">
        <f t="shared" si="317"/>
        <v>Victorian</v>
      </c>
      <c r="G4060" t="str">
        <f t="shared" si="319"/>
        <v>Quarter</v>
      </c>
      <c r="H4060">
        <f t="shared" si="320"/>
        <v>2022</v>
      </c>
      <c r="I4060">
        <f t="shared" si="321"/>
        <v>92</v>
      </c>
      <c r="J4060">
        <f>D4060*PJ_per_contract*I4060</f>
        <v>0</v>
      </c>
    </row>
    <row r="4061" spans="1:10" x14ac:dyDescent="0.2">
      <c r="A4061" t="s">
        <v>55</v>
      </c>
      <c r="B4061" s="3">
        <v>44358</v>
      </c>
      <c r="C4061">
        <v>0</v>
      </c>
      <c r="D4061">
        <v>0</v>
      </c>
      <c r="E4061">
        <f t="shared" si="318"/>
        <v>2021</v>
      </c>
      <c r="F4061" t="str">
        <f t="shared" si="317"/>
        <v>Victorian</v>
      </c>
      <c r="G4061" t="str">
        <f t="shared" si="319"/>
        <v>Quarter</v>
      </c>
      <c r="H4061">
        <f t="shared" si="320"/>
        <v>2024</v>
      </c>
      <c r="I4061">
        <f t="shared" si="321"/>
        <v>92</v>
      </c>
      <c r="J4061">
        <f>D4061*PJ_per_contract*I4061</f>
        <v>0</v>
      </c>
    </row>
    <row r="4062" spans="1:10" x14ac:dyDescent="0.2">
      <c r="A4062" t="s">
        <v>57</v>
      </c>
      <c r="B4062" s="3">
        <v>44358</v>
      </c>
      <c r="C4062">
        <v>0</v>
      </c>
      <c r="D4062">
        <v>0</v>
      </c>
      <c r="E4062">
        <f t="shared" si="318"/>
        <v>2021</v>
      </c>
      <c r="F4062" t="str">
        <f t="shared" si="317"/>
        <v>Victorian</v>
      </c>
      <c r="G4062" t="str">
        <f t="shared" si="319"/>
        <v>Quarter</v>
      </c>
      <c r="H4062">
        <f t="shared" si="320"/>
        <v>2024</v>
      </c>
      <c r="I4062">
        <f t="shared" si="321"/>
        <v>92</v>
      </c>
      <c r="J4062">
        <f>D4062*PJ_per_contract*I4062</f>
        <v>0</v>
      </c>
    </row>
    <row r="4063" spans="1:10" x14ac:dyDescent="0.2">
      <c r="A4063" t="s">
        <v>69</v>
      </c>
      <c r="B4063" s="3">
        <v>44358</v>
      </c>
      <c r="C4063">
        <v>0</v>
      </c>
      <c r="D4063">
        <v>0</v>
      </c>
      <c r="E4063">
        <f t="shared" si="318"/>
        <v>2021</v>
      </c>
      <c r="F4063" t="str">
        <f t="shared" si="317"/>
        <v>Victorian</v>
      </c>
      <c r="G4063" t="str">
        <f t="shared" si="319"/>
        <v>Quarter</v>
      </c>
      <c r="H4063">
        <f t="shared" si="320"/>
        <v>2025</v>
      </c>
      <c r="I4063">
        <f t="shared" si="321"/>
        <v>92</v>
      </c>
      <c r="J4063">
        <f>D4063*PJ_per_contract*I4063</f>
        <v>0</v>
      </c>
    </row>
    <row r="4064" spans="1:10" x14ac:dyDescent="0.2">
      <c r="A4064" t="s">
        <v>68</v>
      </c>
      <c r="B4064" s="3">
        <v>44358</v>
      </c>
      <c r="C4064">
        <v>0</v>
      </c>
      <c r="D4064">
        <v>0</v>
      </c>
      <c r="E4064">
        <f t="shared" si="318"/>
        <v>2021</v>
      </c>
      <c r="F4064" t="str">
        <f t="shared" si="317"/>
        <v>Victorian</v>
      </c>
      <c r="G4064" t="str">
        <f t="shared" si="319"/>
        <v>Quarter</v>
      </c>
      <c r="H4064">
        <f t="shared" si="320"/>
        <v>2025</v>
      </c>
      <c r="I4064">
        <f t="shared" si="321"/>
        <v>92</v>
      </c>
      <c r="J4064">
        <f>D4064*PJ_per_contract*I4064</f>
        <v>0</v>
      </c>
    </row>
    <row r="4065" spans="1:10" x14ac:dyDescent="0.2">
      <c r="A4065" t="s">
        <v>54</v>
      </c>
      <c r="B4065" s="3">
        <v>44358</v>
      </c>
      <c r="C4065">
        <v>0</v>
      </c>
      <c r="D4065">
        <v>0</v>
      </c>
      <c r="E4065">
        <f t="shared" si="318"/>
        <v>2021</v>
      </c>
      <c r="F4065" t="str">
        <f t="shared" si="317"/>
        <v>Victorian</v>
      </c>
      <c r="G4065" t="str">
        <f t="shared" si="319"/>
        <v>Quarter</v>
      </c>
      <c r="H4065">
        <f t="shared" si="320"/>
        <v>2023</v>
      </c>
      <c r="I4065">
        <f t="shared" si="321"/>
        <v>92</v>
      </c>
      <c r="J4065">
        <f>D4065*PJ_per_contract*I4065</f>
        <v>0</v>
      </c>
    </row>
    <row r="4066" spans="1:10" x14ac:dyDescent="0.2">
      <c r="A4066" t="s">
        <v>53</v>
      </c>
      <c r="B4066" s="3">
        <v>44358</v>
      </c>
      <c r="C4066">
        <v>0</v>
      </c>
      <c r="D4066">
        <v>0</v>
      </c>
      <c r="E4066">
        <f t="shared" si="318"/>
        <v>2021</v>
      </c>
      <c r="F4066" t="str">
        <f t="shared" si="317"/>
        <v>Victorian</v>
      </c>
      <c r="G4066" t="str">
        <f t="shared" si="319"/>
        <v>Quarter</v>
      </c>
      <c r="H4066">
        <f t="shared" si="320"/>
        <v>2023</v>
      </c>
      <c r="I4066">
        <f t="shared" si="321"/>
        <v>92</v>
      </c>
      <c r="J4066">
        <f>D4066*PJ_per_contract*I4066</f>
        <v>0</v>
      </c>
    </row>
    <row r="4067" spans="1:10" x14ac:dyDescent="0.2">
      <c r="A4067" t="s">
        <v>51</v>
      </c>
      <c r="B4067" s="3">
        <v>44358</v>
      </c>
      <c r="C4067">
        <v>0</v>
      </c>
      <c r="D4067">
        <v>0</v>
      </c>
      <c r="E4067">
        <f t="shared" si="318"/>
        <v>2021</v>
      </c>
      <c r="F4067" t="str">
        <f t="shared" si="317"/>
        <v>Victorian</v>
      </c>
      <c r="G4067" t="str">
        <f t="shared" si="319"/>
        <v>Quarter</v>
      </c>
      <c r="H4067">
        <f t="shared" si="320"/>
        <v>2022</v>
      </c>
      <c r="I4067">
        <f t="shared" si="321"/>
        <v>92</v>
      </c>
      <c r="J4067">
        <f>D4067*PJ_per_contract*I4067</f>
        <v>0</v>
      </c>
    </row>
    <row r="4068" spans="1:10" x14ac:dyDescent="0.2">
      <c r="A4068" t="s">
        <v>56</v>
      </c>
      <c r="B4068" s="3">
        <v>44358</v>
      </c>
      <c r="C4068">
        <v>0</v>
      </c>
      <c r="D4068">
        <v>0</v>
      </c>
      <c r="E4068">
        <f t="shared" si="318"/>
        <v>2021</v>
      </c>
      <c r="F4068" t="str">
        <f t="shared" si="317"/>
        <v>Victorian</v>
      </c>
      <c r="G4068" t="str">
        <f t="shared" si="319"/>
        <v>Quarter</v>
      </c>
      <c r="H4068">
        <f t="shared" si="320"/>
        <v>2023</v>
      </c>
      <c r="I4068">
        <f t="shared" si="321"/>
        <v>92</v>
      </c>
      <c r="J4068">
        <f>D4068*PJ_per_contract*I4068</f>
        <v>0</v>
      </c>
    </row>
    <row r="4069" spans="1:10" x14ac:dyDescent="0.2">
      <c r="A4069" t="s">
        <v>58</v>
      </c>
      <c r="B4069" s="3">
        <v>44358</v>
      </c>
      <c r="C4069">
        <v>0</v>
      </c>
      <c r="D4069">
        <v>0</v>
      </c>
      <c r="E4069">
        <f t="shared" si="318"/>
        <v>2021</v>
      </c>
      <c r="F4069" t="str">
        <f t="shared" si="317"/>
        <v>Victorian</v>
      </c>
      <c r="G4069" t="str">
        <f t="shared" si="319"/>
        <v>Quarter</v>
      </c>
      <c r="H4069">
        <f t="shared" si="320"/>
        <v>2024</v>
      </c>
      <c r="I4069">
        <f t="shared" si="321"/>
        <v>92</v>
      </c>
      <c r="J4069">
        <f>D4069*PJ_per_contract*I4069</f>
        <v>0</v>
      </c>
    </row>
    <row r="4070" spans="1:10" x14ac:dyDescent="0.2">
      <c r="A4070" t="s">
        <v>50</v>
      </c>
      <c r="B4070" s="3">
        <v>44358</v>
      </c>
      <c r="C4070">
        <v>0</v>
      </c>
      <c r="D4070">
        <v>0</v>
      </c>
      <c r="E4070">
        <f t="shared" si="318"/>
        <v>2021</v>
      </c>
      <c r="F4070" t="str">
        <f t="shared" si="317"/>
        <v>Victorian</v>
      </c>
      <c r="G4070" t="str">
        <f t="shared" si="319"/>
        <v>Quarter</v>
      </c>
      <c r="H4070">
        <f t="shared" si="320"/>
        <v>2024</v>
      </c>
      <c r="I4070">
        <f t="shared" si="321"/>
        <v>92</v>
      </c>
      <c r="J4070">
        <f>D4070*PJ_per_contract*I4070</f>
        <v>0</v>
      </c>
    </row>
    <row r="4071" spans="1:10" x14ac:dyDescent="0.2">
      <c r="A4071" t="s">
        <v>60</v>
      </c>
      <c r="B4071" s="3">
        <v>44358</v>
      </c>
      <c r="C4071">
        <v>0</v>
      </c>
      <c r="D4071">
        <v>0</v>
      </c>
      <c r="E4071">
        <f t="shared" si="318"/>
        <v>2021</v>
      </c>
      <c r="F4071" t="str">
        <f t="shared" si="317"/>
        <v>Wallumbilla</v>
      </c>
      <c r="G4071" t="str">
        <f t="shared" si="319"/>
        <v>Strip</v>
      </c>
      <c r="H4071">
        <f t="shared" si="320"/>
        <v>2023</v>
      </c>
      <c r="I4071">
        <f t="shared" si="321"/>
        <v>365</v>
      </c>
      <c r="J4071">
        <f>D4071*PJ_per_contract*I4071</f>
        <v>0</v>
      </c>
    </row>
    <row r="4072" spans="1:10" x14ac:dyDescent="0.2">
      <c r="A4072" t="s">
        <v>61</v>
      </c>
      <c r="B4072" s="3">
        <v>44358</v>
      </c>
      <c r="C4072">
        <v>45</v>
      </c>
      <c r="D4072">
        <v>0</v>
      </c>
      <c r="E4072">
        <f t="shared" si="318"/>
        <v>2021</v>
      </c>
      <c r="F4072" t="str">
        <f t="shared" si="317"/>
        <v>Wallumbilla</v>
      </c>
      <c r="G4072" t="str">
        <f t="shared" si="319"/>
        <v>Quarter</v>
      </c>
      <c r="H4072">
        <f t="shared" si="320"/>
        <v>2022</v>
      </c>
      <c r="I4072">
        <f t="shared" si="321"/>
        <v>92</v>
      </c>
      <c r="J4072">
        <f>D4072*PJ_per_contract*I4072</f>
        <v>0</v>
      </c>
    </row>
    <row r="4073" spans="1:10" x14ac:dyDescent="0.2">
      <c r="A4073" t="s">
        <v>62</v>
      </c>
      <c r="B4073" s="3">
        <v>44358</v>
      </c>
      <c r="C4073">
        <v>10</v>
      </c>
      <c r="D4073">
        <v>0</v>
      </c>
      <c r="E4073">
        <f t="shared" si="318"/>
        <v>2021</v>
      </c>
      <c r="F4073" t="str">
        <f t="shared" si="317"/>
        <v>Wallumbilla</v>
      </c>
      <c r="G4073" t="str">
        <f t="shared" si="319"/>
        <v>Quarter</v>
      </c>
      <c r="H4073">
        <f t="shared" si="320"/>
        <v>2022</v>
      </c>
      <c r="I4073">
        <f t="shared" si="321"/>
        <v>92</v>
      </c>
      <c r="J4073">
        <f>D4073*PJ_per_contract*I4073</f>
        <v>0</v>
      </c>
    </row>
    <row r="4074" spans="1:10" x14ac:dyDescent="0.2">
      <c r="A4074" t="s">
        <v>70</v>
      </c>
      <c r="B4074" s="3">
        <v>44358</v>
      </c>
      <c r="C4074">
        <v>0</v>
      </c>
      <c r="D4074">
        <v>0</v>
      </c>
      <c r="E4074">
        <f t="shared" si="318"/>
        <v>2021</v>
      </c>
      <c r="F4074" t="str">
        <f t="shared" si="317"/>
        <v>Wallumbilla</v>
      </c>
      <c r="G4074" t="str">
        <f t="shared" si="319"/>
        <v>Strip</v>
      </c>
      <c r="H4074">
        <f t="shared" si="320"/>
        <v>2023</v>
      </c>
      <c r="I4074">
        <f t="shared" si="321"/>
        <v>365</v>
      </c>
      <c r="J4074">
        <f>D4074*PJ_per_contract*I4074</f>
        <v>0</v>
      </c>
    </row>
    <row r="4075" spans="1:10" x14ac:dyDescent="0.2">
      <c r="A4075" t="s">
        <v>63</v>
      </c>
      <c r="B4075" s="3">
        <v>44358</v>
      </c>
      <c r="C4075">
        <v>0</v>
      </c>
      <c r="D4075">
        <v>0</v>
      </c>
      <c r="E4075">
        <f t="shared" si="318"/>
        <v>2021</v>
      </c>
      <c r="F4075" t="str">
        <f t="shared" si="317"/>
        <v>Wallumbilla</v>
      </c>
      <c r="G4075" t="str">
        <f t="shared" si="319"/>
        <v>Quarter</v>
      </c>
      <c r="H4075">
        <f t="shared" si="320"/>
        <v>2023</v>
      </c>
      <c r="I4075">
        <f t="shared" si="321"/>
        <v>92</v>
      </c>
      <c r="J4075">
        <f>D4075*PJ_per_contract*I4075</f>
        <v>0</v>
      </c>
    </row>
    <row r="4076" spans="1:10" x14ac:dyDescent="0.2">
      <c r="A4076" t="s">
        <v>64</v>
      </c>
      <c r="B4076" s="3">
        <v>44358</v>
      </c>
      <c r="C4076">
        <v>0</v>
      </c>
      <c r="D4076">
        <v>0</v>
      </c>
      <c r="E4076">
        <f t="shared" si="318"/>
        <v>2021</v>
      </c>
      <c r="F4076" t="str">
        <f t="shared" si="317"/>
        <v>Wallumbilla</v>
      </c>
      <c r="G4076" t="str">
        <f t="shared" si="319"/>
        <v>Quarter</v>
      </c>
      <c r="H4076">
        <f t="shared" si="320"/>
        <v>2023</v>
      </c>
      <c r="I4076">
        <f t="shared" si="321"/>
        <v>92</v>
      </c>
      <c r="J4076">
        <f>D4076*PJ_per_contract*I4076</f>
        <v>0</v>
      </c>
    </row>
    <row r="4077" spans="1:10" x14ac:dyDescent="0.2">
      <c r="A4077" t="s">
        <v>71</v>
      </c>
      <c r="B4077" s="3">
        <v>44358</v>
      </c>
      <c r="C4077">
        <v>0</v>
      </c>
      <c r="D4077">
        <v>0</v>
      </c>
      <c r="E4077">
        <f t="shared" si="318"/>
        <v>2021</v>
      </c>
      <c r="F4077" t="str">
        <f t="shared" si="317"/>
        <v>Wallumbilla</v>
      </c>
      <c r="G4077" t="str">
        <f t="shared" si="319"/>
        <v>Quarter</v>
      </c>
      <c r="H4077">
        <f t="shared" si="320"/>
        <v>2023</v>
      </c>
      <c r="I4077">
        <f t="shared" si="321"/>
        <v>92</v>
      </c>
      <c r="J4077">
        <f>D4077*PJ_per_contract*I4077</f>
        <v>0</v>
      </c>
    </row>
    <row r="4078" spans="1:10" x14ac:dyDescent="0.2">
      <c r="A4078" t="s">
        <v>72</v>
      </c>
      <c r="B4078" s="3">
        <v>44358</v>
      </c>
      <c r="C4078">
        <v>0</v>
      </c>
      <c r="D4078">
        <v>0</v>
      </c>
      <c r="E4078">
        <f t="shared" si="318"/>
        <v>2021</v>
      </c>
      <c r="F4078" t="str">
        <f t="shared" si="317"/>
        <v>Wallumbilla</v>
      </c>
      <c r="G4078" t="str">
        <f t="shared" si="319"/>
        <v>Quarter</v>
      </c>
      <c r="H4078">
        <f t="shared" si="320"/>
        <v>2023</v>
      </c>
      <c r="I4078">
        <f t="shared" si="321"/>
        <v>92</v>
      </c>
      <c r="J4078">
        <f>D4078*PJ_per_contract*I4078</f>
        <v>0</v>
      </c>
    </row>
    <row r="4079" spans="1:10" x14ac:dyDescent="0.2">
      <c r="A4079" t="s">
        <v>38</v>
      </c>
      <c r="B4079" s="3">
        <v>44361</v>
      </c>
      <c r="C4079">
        <v>0</v>
      </c>
      <c r="D4079">
        <v>0</v>
      </c>
      <c r="E4079">
        <f t="shared" si="318"/>
        <v>2021</v>
      </c>
      <c r="F4079" t="str">
        <f t="shared" si="317"/>
        <v>Victorian</v>
      </c>
      <c r="G4079" t="str">
        <f t="shared" si="319"/>
        <v>Quarter</v>
      </c>
      <c r="H4079">
        <f t="shared" si="320"/>
        <v>2021</v>
      </c>
      <c r="I4079">
        <f t="shared" si="321"/>
        <v>92</v>
      </c>
      <c r="J4079">
        <f>D4079*PJ_per_contract*I4079</f>
        <v>0</v>
      </c>
    </row>
    <row r="4080" spans="1:10" x14ac:dyDescent="0.2">
      <c r="A4080" t="s">
        <v>37</v>
      </c>
      <c r="B4080" s="3">
        <v>44361</v>
      </c>
      <c r="C4080">
        <v>0</v>
      </c>
      <c r="D4080">
        <v>0</v>
      </c>
      <c r="E4080">
        <f t="shared" si="318"/>
        <v>2021</v>
      </c>
      <c r="F4080" t="str">
        <f t="shared" si="317"/>
        <v>Victorian</v>
      </c>
      <c r="G4080" t="str">
        <f t="shared" si="319"/>
        <v>Month</v>
      </c>
      <c r="H4080">
        <f t="shared" si="320"/>
        <v>2021</v>
      </c>
      <c r="I4080">
        <f t="shared" si="321"/>
        <v>30</v>
      </c>
      <c r="J4080">
        <f>D4080*PJ_per_contract*I4080</f>
        <v>0</v>
      </c>
    </row>
    <row r="4081" spans="1:10" x14ac:dyDescent="0.2">
      <c r="A4081" t="s">
        <v>39</v>
      </c>
      <c r="B4081" s="3">
        <v>44361</v>
      </c>
      <c r="C4081">
        <v>127</v>
      </c>
      <c r="D4081">
        <v>0</v>
      </c>
      <c r="E4081">
        <f t="shared" si="318"/>
        <v>2021</v>
      </c>
      <c r="F4081" t="str">
        <f t="shared" si="317"/>
        <v>Wallumbilla</v>
      </c>
      <c r="G4081" t="str">
        <f t="shared" si="319"/>
        <v>Quarter</v>
      </c>
      <c r="H4081">
        <f t="shared" si="320"/>
        <v>2021</v>
      </c>
      <c r="I4081">
        <f t="shared" si="321"/>
        <v>92</v>
      </c>
      <c r="J4081">
        <f>D4081*PJ_per_contract*I4081</f>
        <v>0</v>
      </c>
    </row>
    <row r="4082" spans="1:10" x14ac:dyDescent="0.2">
      <c r="A4082" t="s">
        <v>65</v>
      </c>
      <c r="B4082" s="3">
        <v>44361</v>
      </c>
      <c r="C4082">
        <v>0</v>
      </c>
      <c r="D4082">
        <v>0</v>
      </c>
      <c r="E4082">
        <f t="shared" si="318"/>
        <v>2021</v>
      </c>
      <c r="F4082" t="str">
        <f t="shared" si="317"/>
        <v>Victorian</v>
      </c>
      <c r="G4082" t="str">
        <f t="shared" si="319"/>
        <v>Month</v>
      </c>
      <c r="H4082">
        <f t="shared" si="320"/>
        <v>2021</v>
      </c>
      <c r="I4082">
        <f t="shared" si="321"/>
        <v>30</v>
      </c>
      <c r="J4082">
        <f>D4082*PJ_per_contract*I4082</f>
        <v>0</v>
      </c>
    </row>
    <row r="4083" spans="1:10" x14ac:dyDescent="0.2">
      <c r="A4083" t="s">
        <v>66</v>
      </c>
      <c r="B4083" s="3">
        <v>44361</v>
      </c>
      <c r="C4083">
        <v>0</v>
      </c>
      <c r="D4083">
        <v>0</v>
      </c>
      <c r="E4083">
        <f t="shared" si="318"/>
        <v>2021</v>
      </c>
      <c r="F4083" t="str">
        <f t="shared" si="317"/>
        <v>Victorian</v>
      </c>
      <c r="G4083" t="str">
        <f t="shared" si="319"/>
        <v>Month</v>
      </c>
      <c r="H4083">
        <f t="shared" si="320"/>
        <v>2021</v>
      </c>
      <c r="I4083">
        <f t="shared" si="321"/>
        <v>30</v>
      </c>
      <c r="J4083">
        <f>D4083*PJ_per_contract*I4083</f>
        <v>0</v>
      </c>
    </row>
    <row r="4084" spans="1:10" x14ac:dyDescent="0.2">
      <c r="A4084" t="s">
        <v>40</v>
      </c>
      <c r="B4084" s="3">
        <v>44361</v>
      </c>
      <c r="C4084">
        <v>0</v>
      </c>
      <c r="D4084">
        <v>0</v>
      </c>
      <c r="E4084">
        <f t="shared" si="318"/>
        <v>2021</v>
      </c>
      <c r="F4084" t="str">
        <f t="shared" si="317"/>
        <v>Wallumbilla</v>
      </c>
      <c r="G4084" t="str">
        <f t="shared" si="319"/>
        <v>Strip</v>
      </c>
      <c r="H4084">
        <f t="shared" si="320"/>
        <v>2022</v>
      </c>
      <c r="I4084">
        <f t="shared" si="321"/>
        <v>365</v>
      </c>
      <c r="J4084">
        <f>D4084*PJ_per_contract*I4084</f>
        <v>0</v>
      </c>
    </row>
    <row r="4085" spans="1:10" x14ac:dyDescent="0.2">
      <c r="A4085" t="s">
        <v>67</v>
      </c>
      <c r="B4085" s="3">
        <v>44361</v>
      </c>
      <c r="C4085">
        <v>0</v>
      </c>
      <c r="D4085">
        <v>0</v>
      </c>
      <c r="E4085">
        <f t="shared" si="318"/>
        <v>2021</v>
      </c>
      <c r="F4085" t="str">
        <f t="shared" si="317"/>
        <v>Victorian</v>
      </c>
      <c r="G4085" t="str">
        <f t="shared" si="319"/>
        <v>Month</v>
      </c>
      <c r="H4085">
        <f t="shared" si="320"/>
        <v>2021</v>
      </c>
      <c r="I4085">
        <f t="shared" si="321"/>
        <v>30</v>
      </c>
      <c r="J4085">
        <f>D4085*PJ_per_contract*I4085</f>
        <v>0</v>
      </c>
    </row>
    <row r="4086" spans="1:10" x14ac:dyDescent="0.2">
      <c r="A4086" t="s">
        <v>41</v>
      </c>
      <c r="B4086" s="3">
        <v>44361</v>
      </c>
      <c r="C4086">
        <v>0</v>
      </c>
      <c r="D4086">
        <v>0</v>
      </c>
      <c r="E4086">
        <f t="shared" si="318"/>
        <v>2021</v>
      </c>
      <c r="F4086" t="str">
        <f t="shared" si="317"/>
        <v>Victorian</v>
      </c>
      <c r="G4086" t="str">
        <f t="shared" si="319"/>
        <v>Quarter</v>
      </c>
      <c r="H4086">
        <f t="shared" si="320"/>
        <v>2021</v>
      </c>
      <c r="I4086">
        <f t="shared" si="321"/>
        <v>92</v>
      </c>
      <c r="J4086">
        <f>D4086*PJ_per_contract*I4086</f>
        <v>0</v>
      </c>
    </row>
    <row r="4087" spans="1:10" x14ac:dyDescent="0.2">
      <c r="A4087" t="s">
        <v>42</v>
      </c>
      <c r="B4087" s="3">
        <v>44361</v>
      </c>
      <c r="C4087">
        <v>152</v>
      </c>
      <c r="D4087">
        <v>0</v>
      </c>
      <c r="E4087">
        <f t="shared" si="318"/>
        <v>2021</v>
      </c>
      <c r="F4087" t="str">
        <f t="shared" si="317"/>
        <v>Wallumbilla</v>
      </c>
      <c r="G4087" t="str">
        <f t="shared" si="319"/>
        <v>Quarter</v>
      </c>
      <c r="H4087">
        <f t="shared" si="320"/>
        <v>2021</v>
      </c>
      <c r="I4087">
        <f t="shared" si="321"/>
        <v>92</v>
      </c>
      <c r="J4087">
        <f>D4087*PJ_per_contract*I4087</f>
        <v>0</v>
      </c>
    </row>
    <row r="4088" spans="1:10" x14ac:dyDescent="0.2">
      <c r="A4088" t="s">
        <v>43</v>
      </c>
      <c r="B4088" s="3">
        <v>44361</v>
      </c>
      <c r="C4088">
        <v>0</v>
      </c>
      <c r="D4088">
        <v>0</v>
      </c>
      <c r="E4088">
        <f t="shared" si="318"/>
        <v>2021</v>
      </c>
      <c r="F4088" t="str">
        <f t="shared" si="317"/>
        <v>Victorian</v>
      </c>
      <c r="G4088" t="str">
        <f t="shared" si="319"/>
        <v>Quarter</v>
      </c>
      <c r="H4088">
        <f t="shared" si="320"/>
        <v>2021</v>
      </c>
      <c r="I4088">
        <f t="shared" si="321"/>
        <v>92</v>
      </c>
      <c r="J4088">
        <f>D4088*PJ_per_contract*I4088</f>
        <v>0</v>
      </c>
    </row>
    <row r="4089" spans="1:10" x14ac:dyDescent="0.2">
      <c r="A4089" t="s">
        <v>44</v>
      </c>
      <c r="B4089" s="3">
        <v>44361</v>
      </c>
      <c r="C4089">
        <v>90</v>
      </c>
      <c r="D4089">
        <v>0</v>
      </c>
      <c r="E4089">
        <f t="shared" si="318"/>
        <v>2021</v>
      </c>
      <c r="F4089" t="str">
        <f t="shared" si="317"/>
        <v>Wallumbilla</v>
      </c>
      <c r="G4089" t="str">
        <f t="shared" si="319"/>
        <v>Quarter</v>
      </c>
      <c r="H4089">
        <f t="shared" si="320"/>
        <v>2021</v>
      </c>
      <c r="I4089">
        <f t="shared" si="321"/>
        <v>92</v>
      </c>
      <c r="J4089">
        <f>D4089*PJ_per_contract*I4089</f>
        <v>0</v>
      </c>
    </row>
    <row r="4090" spans="1:10" x14ac:dyDescent="0.2">
      <c r="A4090" t="s">
        <v>45</v>
      </c>
      <c r="B4090" s="3">
        <v>44361</v>
      </c>
      <c r="C4090">
        <v>0</v>
      </c>
      <c r="D4090">
        <v>0</v>
      </c>
      <c r="E4090">
        <f t="shared" si="318"/>
        <v>2021</v>
      </c>
      <c r="F4090" t="str">
        <f t="shared" si="317"/>
        <v>Wallumbilla</v>
      </c>
      <c r="G4090" t="str">
        <f t="shared" si="319"/>
        <v>Strip</v>
      </c>
      <c r="H4090">
        <f t="shared" si="320"/>
        <v>2022</v>
      </c>
      <c r="I4090">
        <f t="shared" si="321"/>
        <v>365</v>
      </c>
      <c r="J4090">
        <f>D4090*PJ_per_contract*I4090</f>
        <v>0</v>
      </c>
    </row>
    <row r="4091" spans="1:10" x14ac:dyDescent="0.2">
      <c r="A4091" t="s">
        <v>46</v>
      </c>
      <c r="B4091" s="3">
        <v>44361</v>
      </c>
      <c r="C4091">
        <v>0</v>
      </c>
      <c r="D4091">
        <v>0</v>
      </c>
      <c r="E4091">
        <f t="shared" si="318"/>
        <v>2021</v>
      </c>
      <c r="F4091" t="str">
        <f t="shared" si="317"/>
        <v>Victorian</v>
      </c>
      <c r="G4091" t="str">
        <f t="shared" si="319"/>
        <v>Quarter</v>
      </c>
      <c r="H4091">
        <f t="shared" si="320"/>
        <v>2022</v>
      </c>
      <c r="I4091">
        <f t="shared" si="321"/>
        <v>92</v>
      </c>
      <c r="J4091">
        <f>D4091*PJ_per_contract*I4091</f>
        <v>0</v>
      </c>
    </row>
    <row r="4092" spans="1:10" x14ac:dyDescent="0.2">
      <c r="A4092" t="s">
        <v>47</v>
      </c>
      <c r="B4092" s="3">
        <v>44361</v>
      </c>
      <c r="C4092">
        <v>10</v>
      </c>
      <c r="D4092">
        <v>0</v>
      </c>
      <c r="E4092">
        <f t="shared" si="318"/>
        <v>2021</v>
      </c>
      <c r="F4092" t="str">
        <f t="shared" si="317"/>
        <v>Wallumbilla</v>
      </c>
      <c r="G4092" t="str">
        <f t="shared" si="319"/>
        <v>Quarter</v>
      </c>
      <c r="H4092">
        <f t="shared" si="320"/>
        <v>2022</v>
      </c>
      <c r="I4092">
        <f t="shared" si="321"/>
        <v>92</v>
      </c>
      <c r="J4092">
        <f>D4092*PJ_per_contract*I4092</f>
        <v>0</v>
      </c>
    </row>
    <row r="4093" spans="1:10" x14ac:dyDescent="0.2">
      <c r="A4093" t="s">
        <v>48</v>
      </c>
      <c r="B4093" s="3">
        <v>44361</v>
      </c>
      <c r="C4093">
        <v>0</v>
      </c>
      <c r="D4093">
        <v>0</v>
      </c>
      <c r="E4093">
        <f t="shared" si="318"/>
        <v>2021</v>
      </c>
      <c r="F4093" t="str">
        <f t="shared" si="317"/>
        <v>Victorian</v>
      </c>
      <c r="G4093" t="str">
        <f t="shared" si="319"/>
        <v>Quarter</v>
      </c>
      <c r="H4093">
        <f t="shared" si="320"/>
        <v>2022</v>
      </c>
      <c r="I4093">
        <f t="shared" si="321"/>
        <v>92</v>
      </c>
      <c r="J4093">
        <f>D4093*PJ_per_contract*I4093</f>
        <v>0</v>
      </c>
    </row>
    <row r="4094" spans="1:10" x14ac:dyDescent="0.2">
      <c r="A4094" t="s">
        <v>49</v>
      </c>
      <c r="B4094" s="3">
        <v>44361</v>
      </c>
      <c r="C4094">
        <v>25</v>
      </c>
      <c r="D4094">
        <v>0</v>
      </c>
      <c r="E4094">
        <f t="shared" si="318"/>
        <v>2021</v>
      </c>
      <c r="F4094" t="str">
        <f t="shared" si="317"/>
        <v>Wallumbilla</v>
      </c>
      <c r="G4094" t="str">
        <f t="shared" si="319"/>
        <v>Quarter</v>
      </c>
      <c r="H4094">
        <f t="shared" si="320"/>
        <v>2022</v>
      </c>
      <c r="I4094">
        <f t="shared" si="321"/>
        <v>92</v>
      </c>
      <c r="J4094">
        <f>D4094*PJ_per_contract*I4094</f>
        <v>0</v>
      </c>
    </row>
    <row r="4095" spans="1:10" x14ac:dyDescent="0.2">
      <c r="A4095" t="s">
        <v>53</v>
      </c>
      <c r="B4095" s="3">
        <v>44361</v>
      </c>
      <c r="C4095">
        <v>0</v>
      </c>
      <c r="D4095">
        <v>0</v>
      </c>
      <c r="E4095">
        <f t="shared" si="318"/>
        <v>2021</v>
      </c>
      <c r="F4095" t="str">
        <f t="shared" si="317"/>
        <v>Victorian</v>
      </c>
      <c r="G4095" t="str">
        <f t="shared" si="319"/>
        <v>Quarter</v>
      </c>
      <c r="H4095">
        <f t="shared" si="320"/>
        <v>2023</v>
      </c>
      <c r="I4095">
        <f t="shared" si="321"/>
        <v>92</v>
      </c>
      <c r="J4095">
        <f>D4095*PJ_per_contract*I4095</f>
        <v>0</v>
      </c>
    </row>
    <row r="4096" spans="1:10" x14ac:dyDescent="0.2">
      <c r="A4096" t="s">
        <v>68</v>
      </c>
      <c r="B4096" s="3">
        <v>44361</v>
      </c>
      <c r="C4096">
        <v>0</v>
      </c>
      <c r="D4096">
        <v>0</v>
      </c>
      <c r="E4096">
        <f t="shared" si="318"/>
        <v>2021</v>
      </c>
      <c r="F4096" t="str">
        <f t="shared" si="317"/>
        <v>Victorian</v>
      </c>
      <c r="G4096" t="str">
        <f t="shared" si="319"/>
        <v>Quarter</v>
      </c>
      <c r="H4096">
        <f t="shared" si="320"/>
        <v>2025</v>
      </c>
      <c r="I4096">
        <f t="shared" si="321"/>
        <v>92</v>
      </c>
      <c r="J4096">
        <f>D4096*PJ_per_contract*I4096</f>
        <v>0</v>
      </c>
    </row>
    <row r="4097" spans="1:10" x14ac:dyDescent="0.2">
      <c r="A4097" t="s">
        <v>51</v>
      </c>
      <c r="B4097" s="3">
        <v>44361</v>
      </c>
      <c r="C4097">
        <v>0</v>
      </c>
      <c r="D4097">
        <v>0</v>
      </c>
      <c r="E4097">
        <f t="shared" si="318"/>
        <v>2021</v>
      </c>
      <c r="F4097" t="str">
        <f t="shared" si="317"/>
        <v>Victorian</v>
      </c>
      <c r="G4097" t="str">
        <f t="shared" si="319"/>
        <v>Quarter</v>
      </c>
      <c r="H4097">
        <f t="shared" si="320"/>
        <v>2022</v>
      </c>
      <c r="I4097">
        <f t="shared" si="321"/>
        <v>92</v>
      </c>
      <c r="J4097">
        <f>D4097*PJ_per_contract*I4097</f>
        <v>0</v>
      </c>
    </row>
    <row r="4098" spans="1:10" x14ac:dyDescent="0.2">
      <c r="A4098" t="s">
        <v>69</v>
      </c>
      <c r="B4098" s="3">
        <v>44361</v>
      </c>
      <c r="C4098">
        <v>0</v>
      </c>
      <c r="D4098">
        <v>0</v>
      </c>
      <c r="E4098">
        <f t="shared" si="318"/>
        <v>2021</v>
      </c>
      <c r="F4098" t="str">
        <f t="shared" ref="F4098:F4161" si="322">IF(OR(LEFT(A4098,2)="GJ",LEFT(A4098,2)="GK"),"Victorian",IF(OR(LEFT(A4098,2)="GX",LEFT(A4098,2)="GY"),"Wallumbilla","NA"))</f>
        <v>Victorian</v>
      </c>
      <c r="G4098" t="str">
        <f t="shared" si="319"/>
        <v>Quarter</v>
      </c>
      <c r="H4098">
        <f t="shared" si="320"/>
        <v>2025</v>
      </c>
      <c r="I4098">
        <f t="shared" si="321"/>
        <v>92</v>
      </c>
      <c r="J4098">
        <f>D4098*PJ_per_contract*I4098</f>
        <v>0</v>
      </c>
    </row>
    <row r="4099" spans="1:10" x14ac:dyDescent="0.2">
      <c r="A4099" t="s">
        <v>55</v>
      </c>
      <c r="B4099" s="3">
        <v>44361</v>
      </c>
      <c r="C4099">
        <v>0</v>
      </c>
      <c r="D4099">
        <v>0</v>
      </c>
      <c r="E4099">
        <f t="shared" ref="E4099:E4162" si="323">YEAR(B4099)</f>
        <v>2021</v>
      </c>
      <c r="F4099" t="str">
        <f t="shared" si="322"/>
        <v>Victorian</v>
      </c>
      <c r="G4099" t="str">
        <f t="shared" ref="G4099:G4162" si="324">IF(LEFT(A4099,2)="GJ","Month",IF(OR(LEFT(A4099,2)="GK",LEFT(A4099,2)="GX"),"Quarter",IF(LEFT(A4099,2)="GY","Strip","NA")))</f>
        <v>Quarter</v>
      </c>
      <c r="H4099">
        <f t="shared" ref="H4099:H4162" si="325">VALUE(MID(A4099,4,4))</f>
        <v>2024</v>
      </c>
      <c r="I4099">
        <f t="shared" ref="I4099:I4162" si="326">IF(G4099="Month",_xlfn.DAYS(EOMONTH(B4099,0),EOMONTH(B4099,-1)),IF(G4099="Quarter",_xlfn.DAYS(EOMONTH(B4099,2),EOMONTH(B4099,-1)),365))</f>
        <v>92</v>
      </c>
      <c r="J4099">
        <f>D4099*PJ_per_contract*I4099</f>
        <v>0</v>
      </c>
    </row>
    <row r="4100" spans="1:10" x14ac:dyDescent="0.2">
      <c r="A4100" t="s">
        <v>52</v>
      </c>
      <c r="B4100" s="3">
        <v>44361</v>
      </c>
      <c r="C4100">
        <v>0</v>
      </c>
      <c r="D4100">
        <v>0</v>
      </c>
      <c r="E4100">
        <f t="shared" si="323"/>
        <v>2021</v>
      </c>
      <c r="F4100" t="str">
        <f t="shared" si="322"/>
        <v>Victorian</v>
      </c>
      <c r="G4100" t="str">
        <f t="shared" si="324"/>
        <v>Quarter</v>
      </c>
      <c r="H4100">
        <f t="shared" si="325"/>
        <v>2022</v>
      </c>
      <c r="I4100">
        <f t="shared" si="326"/>
        <v>92</v>
      </c>
      <c r="J4100">
        <f>D4100*PJ_per_contract*I4100</f>
        <v>0</v>
      </c>
    </row>
    <row r="4101" spans="1:10" x14ac:dyDescent="0.2">
      <c r="A4101" t="s">
        <v>59</v>
      </c>
      <c r="B4101" s="3">
        <v>44361</v>
      </c>
      <c r="C4101">
        <v>0</v>
      </c>
      <c r="D4101">
        <v>0</v>
      </c>
      <c r="E4101">
        <f t="shared" si="323"/>
        <v>2021</v>
      </c>
      <c r="F4101" t="str">
        <f t="shared" si="322"/>
        <v>Victorian</v>
      </c>
      <c r="G4101" t="str">
        <f t="shared" si="324"/>
        <v>Quarter</v>
      </c>
      <c r="H4101">
        <f t="shared" si="325"/>
        <v>2023</v>
      </c>
      <c r="I4101">
        <f t="shared" si="326"/>
        <v>92</v>
      </c>
      <c r="J4101">
        <f>D4101*PJ_per_contract*I4101</f>
        <v>0</v>
      </c>
    </row>
    <row r="4102" spans="1:10" x14ac:dyDescent="0.2">
      <c r="A4102" t="s">
        <v>57</v>
      </c>
      <c r="B4102" s="3">
        <v>44361</v>
      </c>
      <c r="C4102">
        <v>0</v>
      </c>
      <c r="D4102">
        <v>0</v>
      </c>
      <c r="E4102">
        <f t="shared" si="323"/>
        <v>2021</v>
      </c>
      <c r="F4102" t="str">
        <f t="shared" si="322"/>
        <v>Victorian</v>
      </c>
      <c r="G4102" t="str">
        <f t="shared" si="324"/>
        <v>Quarter</v>
      </c>
      <c r="H4102">
        <f t="shared" si="325"/>
        <v>2024</v>
      </c>
      <c r="I4102">
        <f t="shared" si="326"/>
        <v>92</v>
      </c>
      <c r="J4102">
        <f>D4102*PJ_per_contract*I4102</f>
        <v>0</v>
      </c>
    </row>
    <row r="4103" spans="1:10" x14ac:dyDescent="0.2">
      <c r="A4103" t="s">
        <v>58</v>
      </c>
      <c r="B4103" s="3">
        <v>44361</v>
      </c>
      <c r="C4103">
        <v>0</v>
      </c>
      <c r="D4103">
        <v>0</v>
      </c>
      <c r="E4103">
        <f t="shared" si="323"/>
        <v>2021</v>
      </c>
      <c r="F4103" t="str">
        <f t="shared" si="322"/>
        <v>Victorian</v>
      </c>
      <c r="G4103" t="str">
        <f t="shared" si="324"/>
        <v>Quarter</v>
      </c>
      <c r="H4103">
        <f t="shared" si="325"/>
        <v>2024</v>
      </c>
      <c r="I4103">
        <f t="shared" si="326"/>
        <v>92</v>
      </c>
      <c r="J4103">
        <f>D4103*PJ_per_contract*I4103</f>
        <v>0</v>
      </c>
    </row>
    <row r="4104" spans="1:10" x14ac:dyDescent="0.2">
      <c r="A4104" t="s">
        <v>50</v>
      </c>
      <c r="B4104" s="3">
        <v>44361</v>
      </c>
      <c r="C4104">
        <v>0</v>
      </c>
      <c r="D4104">
        <v>0</v>
      </c>
      <c r="E4104">
        <f t="shared" si="323"/>
        <v>2021</v>
      </c>
      <c r="F4104" t="str">
        <f t="shared" si="322"/>
        <v>Victorian</v>
      </c>
      <c r="G4104" t="str">
        <f t="shared" si="324"/>
        <v>Quarter</v>
      </c>
      <c r="H4104">
        <f t="shared" si="325"/>
        <v>2024</v>
      </c>
      <c r="I4104">
        <f t="shared" si="326"/>
        <v>92</v>
      </c>
      <c r="J4104">
        <f>D4104*PJ_per_contract*I4104</f>
        <v>0</v>
      </c>
    </row>
    <row r="4105" spans="1:10" x14ac:dyDescent="0.2">
      <c r="A4105" t="s">
        <v>56</v>
      </c>
      <c r="B4105" s="3">
        <v>44361</v>
      </c>
      <c r="C4105">
        <v>0</v>
      </c>
      <c r="D4105">
        <v>0</v>
      </c>
      <c r="E4105">
        <f t="shared" si="323"/>
        <v>2021</v>
      </c>
      <c r="F4105" t="str">
        <f t="shared" si="322"/>
        <v>Victorian</v>
      </c>
      <c r="G4105" t="str">
        <f t="shared" si="324"/>
        <v>Quarter</v>
      </c>
      <c r="H4105">
        <f t="shared" si="325"/>
        <v>2023</v>
      </c>
      <c r="I4105">
        <f t="shared" si="326"/>
        <v>92</v>
      </c>
      <c r="J4105">
        <f>D4105*PJ_per_contract*I4105</f>
        <v>0</v>
      </c>
    </row>
    <row r="4106" spans="1:10" x14ac:dyDescent="0.2">
      <c r="A4106" t="s">
        <v>54</v>
      </c>
      <c r="B4106" s="3">
        <v>44361</v>
      </c>
      <c r="C4106">
        <v>0</v>
      </c>
      <c r="D4106">
        <v>0</v>
      </c>
      <c r="E4106">
        <f t="shared" si="323"/>
        <v>2021</v>
      </c>
      <c r="F4106" t="str">
        <f t="shared" si="322"/>
        <v>Victorian</v>
      </c>
      <c r="G4106" t="str">
        <f t="shared" si="324"/>
        <v>Quarter</v>
      </c>
      <c r="H4106">
        <f t="shared" si="325"/>
        <v>2023</v>
      </c>
      <c r="I4106">
        <f t="shared" si="326"/>
        <v>92</v>
      </c>
      <c r="J4106">
        <f>D4106*PJ_per_contract*I4106</f>
        <v>0</v>
      </c>
    </row>
    <row r="4107" spans="1:10" x14ac:dyDescent="0.2">
      <c r="A4107" t="s">
        <v>60</v>
      </c>
      <c r="B4107" s="3">
        <v>44361</v>
      </c>
      <c r="C4107">
        <v>0</v>
      </c>
      <c r="D4107">
        <v>0</v>
      </c>
      <c r="E4107">
        <f t="shared" si="323"/>
        <v>2021</v>
      </c>
      <c r="F4107" t="str">
        <f t="shared" si="322"/>
        <v>Wallumbilla</v>
      </c>
      <c r="G4107" t="str">
        <f t="shared" si="324"/>
        <v>Strip</v>
      </c>
      <c r="H4107">
        <f t="shared" si="325"/>
        <v>2023</v>
      </c>
      <c r="I4107">
        <f t="shared" si="326"/>
        <v>365</v>
      </c>
      <c r="J4107">
        <f>D4107*PJ_per_contract*I4107</f>
        <v>0</v>
      </c>
    </row>
    <row r="4108" spans="1:10" x14ac:dyDescent="0.2">
      <c r="A4108" t="s">
        <v>61</v>
      </c>
      <c r="B4108" s="3">
        <v>44361</v>
      </c>
      <c r="C4108">
        <v>45</v>
      </c>
      <c r="D4108">
        <v>0</v>
      </c>
      <c r="E4108">
        <f t="shared" si="323"/>
        <v>2021</v>
      </c>
      <c r="F4108" t="str">
        <f t="shared" si="322"/>
        <v>Wallumbilla</v>
      </c>
      <c r="G4108" t="str">
        <f t="shared" si="324"/>
        <v>Quarter</v>
      </c>
      <c r="H4108">
        <f t="shared" si="325"/>
        <v>2022</v>
      </c>
      <c r="I4108">
        <f t="shared" si="326"/>
        <v>92</v>
      </c>
      <c r="J4108">
        <f>D4108*PJ_per_contract*I4108</f>
        <v>0</v>
      </c>
    </row>
    <row r="4109" spans="1:10" x14ac:dyDescent="0.2">
      <c r="A4109" t="s">
        <v>62</v>
      </c>
      <c r="B4109" s="3">
        <v>44361</v>
      </c>
      <c r="C4109">
        <v>10</v>
      </c>
      <c r="D4109">
        <v>0</v>
      </c>
      <c r="E4109">
        <f t="shared" si="323"/>
        <v>2021</v>
      </c>
      <c r="F4109" t="str">
        <f t="shared" si="322"/>
        <v>Wallumbilla</v>
      </c>
      <c r="G4109" t="str">
        <f t="shared" si="324"/>
        <v>Quarter</v>
      </c>
      <c r="H4109">
        <f t="shared" si="325"/>
        <v>2022</v>
      </c>
      <c r="I4109">
        <f t="shared" si="326"/>
        <v>92</v>
      </c>
      <c r="J4109">
        <f>D4109*PJ_per_contract*I4109</f>
        <v>0</v>
      </c>
    </row>
    <row r="4110" spans="1:10" x14ac:dyDescent="0.2">
      <c r="A4110" t="s">
        <v>70</v>
      </c>
      <c r="B4110" s="3">
        <v>44361</v>
      </c>
      <c r="C4110">
        <v>0</v>
      </c>
      <c r="D4110">
        <v>0</v>
      </c>
      <c r="E4110">
        <f t="shared" si="323"/>
        <v>2021</v>
      </c>
      <c r="F4110" t="str">
        <f t="shared" si="322"/>
        <v>Wallumbilla</v>
      </c>
      <c r="G4110" t="str">
        <f t="shared" si="324"/>
        <v>Strip</v>
      </c>
      <c r="H4110">
        <f t="shared" si="325"/>
        <v>2023</v>
      </c>
      <c r="I4110">
        <f t="shared" si="326"/>
        <v>365</v>
      </c>
      <c r="J4110">
        <f>D4110*PJ_per_contract*I4110</f>
        <v>0</v>
      </c>
    </row>
    <row r="4111" spans="1:10" x14ac:dyDescent="0.2">
      <c r="A4111" t="s">
        <v>63</v>
      </c>
      <c r="B4111" s="3">
        <v>44361</v>
      </c>
      <c r="C4111">
        <v>0</v>
      </c>
      <c r="D4111">
        <v>0</v>
      </c>
      <c r="E4111">
        <f t="shared" si="323"/>
        <v>2021</v>
      </c>
      <c r="F4111" t="str">
        <f t="shared" si="322"/>
        <v>Wallumbilla</v>
      </c>
      <c r="G4111" t="str">
        <f t="shared" si="324"/>
        <v>Quarter</v>
      </c>
      <c r="H4111">
        <f t="shared" si="325"/>
        <v>2023</v>
      </c>
      <c r="I4111">
        <f t="shared" si="326"/>
        <v>92</v>
      </c>
      <c r="J4111">
        <f>D4111*PJ_per_contract*I4111</f>
        <v>0</v>
      </c>
    </row>
    <row r="4112" spans="1:10" x14ac:dyDescent="0.2">
      <c r="A4112" t="s">
        <v>64</v>
      </c>
      <c r="B4112" s="3">
        <v>44361</v>
      </c>
      <c r="C4112">
        <v>0</v>
      </c>
      <c r="D4112">
        <v>0</v>
      </c>
      <c r="E4112">
        <f t="shared" si="323"/>
        <v>2021</v>
      </c>
      <c r="F4112" t="str">
        <f t="shared" si="322"/>
        <v>Wallumbilla</v>
      </c>
      <c r="G4112" t="str">
        <f t="shared" si="324"/>
        <v>Quarter</v>
      </c>
      <c r="H4112">
        <f t="shared" si="325"/>
        <v>2023</v>
      </c>
      <c r="I4112">
        <f t="shared" si="326"/>
        <v>92</v>
      </c>
      <c r="J4112">
        <f>D4112*PJ_per_contract*I4112</f>
        <v>0</v>
      </c>
    </row>
    <row r="4113" spans="1:10" x14ac:dyDescent="0.2">
      <c r="A4113" t="s">
        <v>71</v>
      </c>
      <c r="B4113" s="3">
        <v>44361</v>
      </c>
      <c r="C4113">
        <v>0</v>
      </c>
      <c r="D4113">
        <v>0</v>
      </c>
      <c r="E4113">
        <f t="shared" si="323"/>
        <v>2021</v>
      </c>
      <c r="F4113" t="str">
        <f t="shared" si="322"/>
        <v>Wallumbilla</v>
      </c>
      <c r="G4113" t="str">
        <f t="shared" si="324"/>
        <v>Quarter</v>
      </c>
      <c r="H4113">
        <f t="shared" si="325"/>
        <v>2023</v>
      </c>
      <c r="I4113">
        <f t="shared" si="326"/>
        <v>92</v>
      </c>
      <c r="J4113">
        <f>D4113*PJ_per_contract*I4113</f>
        <v>0</v>
      </c>
    </row>
    <row r="4114" spans="1:10" x14ac:dyDescent="0.2">
      <c r="A4114" t="s">
        <v>72</v>
      </c>
      <c r="B4114" s="3">
        <v>44361</v>
      </c>
      <c r="C4114">
        <v>0</v>
      </c>
      <c r="D4114">
        <v>0</v>
      </c>
      <c r="E4114">
        <f t="shared" si="323"/>
        <v>2021</v>
      </c>
      <c r="F4114" t="str">
        <f t="shared" si="322"/>
        <v>Wallumbilla</v>
      </c>
      <c r="G4114" t="str">
        <f t="shared" si="324"/>
        <v>Quarter</v>
      </c>
      <c r="H4114">
        <f t="shared" si="325"/>
        <v>2023</v>
      </c>
      <c r="I4114">
        <f t="shared" si="326"/>
        <v>92</v>
      </c>
      <c r="J4114">
        <f>D4114*PJ_per_contract*I4114</f>
        <v>0</v>
      </c>
    </row>
    <row r="4115" spans="1:10" x14ac:dyDescent="0.2">
      <c r="A4115" t="s">
        <v>38</v>
      </c>
      <c r="B4115" s="3">
        <v>44362</v>
      </c>
      <c r="C4115">
        <v>0</v>
      </c>
      <c r="D4115">
        <v>0</v>
      </c>
      <c r="E4115">
        <f t="shared" si="323"/>
        <v>2021</v>
      </c>
      <c r="F4115" t="str">
        <f t="shared" si="322"/>
        <v>Victorian</v>
      </c>
      <c r="G4115" t="str">
        <f t="shared" si="324"/>
        <v>Quarter</v>
      </c>
      <c r="H4115">
        <f t="shared" si="325"/>
        <v>2021</v>
      </c>
      <c r="I4115">
        <f t="shared" si="326"/>
        <v>92</v>
      </c>
      <c r="J4115">
        <f>D4115*PJ_per_contract*I4115</f>
        <v>0</v>
      </c>
    </row>
    <row r="4116" spans="1:10" x14ac:dyDescent="0.2">
      <c r="A4116" t="s">
        <v>37</v>
      </c>
      <c r="B4116" s="3">
        <v>44362</v>
      </c>
      <c r="C4116">
        <v>0</v>
      </c>
      <c r="D4116">
        <v>0</v>
      </c>
      <c r="E4116">
        <f t="shared" si="323"/>
        <v>2021</v>
      </c>
      <c r="F4116" t="str">
        <f t="shared" si="322"/>
        <v>Victorian</v>
      </c>
      <c r="G4116" t="str">
        <f t="shared" si="324"/>
        <v>Month</v>
      </c>
      <c r="H4116">
        <f t="shared" si="325"/>
        <v>2021</v>
      </c>
      <c r="I4116">
        <f t="shared" si="326"/>
        <v>30</v>
      </c>
      <c r="J4116">
        <f>D4116*PJ_per_contract*I4116</f>
        <v>0</v>
      </c>
    </row>
    <row r="4117" spans="1:10" x14ac:dyDescent="0.2">
      <c r="A4117" t="s">
        <v>39</v>
      </c>
      <c r="B4117" s="3">
        <v>44362</v>
      </c>
      <c r="C4117">
        <v>127</v>
      </c>
      <c r="D4117">
        <v>0</v>
      </c>
      <c r="E4117">
        <f t="shared" si="323"/>
        <v>2021</v>
      </c>
      <c r="F4117" t="str">
        <f t="shared" si="322"/>
        <v>Wallumbilla</v>
      </c>
      <c r="G4117" t="str">
        <f t="shared" si="324"/>
        <v>Quarter</v>
      </c>
      <c r="H4117">
        <f t="shared" si="325"/>
        <v>2021</v>
      </c>
      <c r="I4117">
        <f t="shared" si="326"/>
        <v>92</v>
      </c>
      <c r="J4117">
        <f>D4117*PJ_per_contract*I4117</f>
        <v>0</v>
      </c>
    </row>
    <row r="4118" spans="1:10" x14ac:dyDescent="0.2">
      <c r="A4118" t="s">
        <v>65</v>
      </c>
      <c r="B4118" s="3">
        <v>44362</v>
      </c>
      <c r="C4118">
        <v>0</v>
      </c>
      <c r="D4118">
        <v>0</v>
      </c>
      <c r="E4118">
        <f t="shared" si="323"/>
        <v>2021</v>
      </c>
      <c r="F4118" t="str">
        <f t="shared" si="322"/>
        <v>Victorian</v>
      </c>
      <c r="G4118" t="str">
        <f t="shared" si="324"/>
        <v>Month</v>
      </c>
      <c r="H4118">
        <f t="shared" si="325"/>
        <v>2021</v>
      </c>
      <c r="I4118">
        <f t="shared" si="326"/>
        <v>30</v>
      </c>
      <c r="J4118">
        <f>D4118*PJ_per_contract*I4118</f>
        <v>0</v>
      </c>
    </row>
    <row r="4119" spans="1:10" x14ac:dyDescent="0.2">
      <c r="A4119" t="s">
        <v>66</v>
      </c>
      <c r="B4119" s="3">
        <v>44362</v>
      </c>
      <c r="C4119">
        <v>0</v>
      </c>
      <c r="D4119">
        <v>0</v>
      </c>
      <c r="E4119">
        <f t="shared" si="323"/>
        <v>2021</v>
      </c>
      <c r="F4119" t="str">
        <f t="shared" si="322"/>
        <v>Victorian</v>
      </c>
      <c r="G4119" t="str">
        <f t="shared" si="324"/>
        <v>Month</v>
      </c>
      <c r="H4119">
        <f t="shared" si="325"/>
        <v>2021</v>
      </c>
      <c r="I4119">
        <f t="shared" si="326"/>
        <v>30</v>
      </c>
      <c r="J4119">
        <f>D4119*PJ_per_contract*I4119</f>
        <v>0</v>
      </c>
    </row>
    <row r="4120" spans="1:10" x14ac:dyDescent="0.2">
      <c r="A4120" t="s">
        <v>40</v>
      </c>
      <c r="B4120" s="3">
        <v>44362</v>
      </c>
      <c r="C4120">
        <v>0</v>
      </c>
      <c r="D4120">
        <v>0</v>
      </c>
      <c r="E4120">
        <f t="shared" si="323"/>
        <v>2021</v>
      </c>
      <c r="F4120" t="str">
        <f t="shared" si="322"/>
        <v>Wallumbilla</v>
      </c>
      <c r="G4120" t="str">
        <f t="shared" si="324"/>
        <v>Strip</v>
      </c>
      <c r="H4120">
        <f t="shared" si="325"/>
        <v>2022</v>
      </c>
      <c r="I4120">
        <f t="shared" si="326"/>
        <v>365</v>
      </c>
      <c r="J4120">
        <f>D4120*PJ_per_contract*I4120</f>
        <v>0</v>
      </c>
    </row>
    <row r="4121" spans="1:10" x14ac:dyDescent="0.2">
      <c r="A4121" t="s">
        <v>67</v>
      </c>
      <c r="B4121" s="3">
        <v>44362</v>
      </c>
      <c r="C4121">
        <v>0</v>
      </c>
      <c r="D4121">
        <v>0</v>
      </c>
      <c r="E4121">
        <f t="shared" si="323"/>
        <v>2021</v>
      </c>
      <c r="F4121" t="str">
        <f t="shared" si="322"/>
        <v>Victorian</v>
      </c>
      <c r="G4121" t="str">
        <f t="shared" si="324"/>
        <v>Month</v>
      </c>
      <c r="H4121">
        <f t="shared" si="325"/>
        <v>2021</v>
      </c>
      <c r="I4121">
        <f t="shared" si="326"/>
        <v>30</v>
      </c>
      <c r="J4121">
        <f>D4121*PJ_per_contract*I4121</f>
        <v>0</v>
      </c>
    </row>
    <row r="4122" spans="1:10" x14ac:dyDescent="0.2">
      <c r="A4122" t="s">
        <v>41</v>
      </c>
      <c r="B4122" s="3">
        <v>44362</v>
      </c>
      <c r="C4122">
        <v>0</v>
      </c>
      <c r="D4122">
        <v>0</v>
      </c>
      <c r="E4122">
        <f t="shared" si="323"/>
        <v>2021</v>
      </c>
      <c r="F4122" t="str">
        <f t="shared" si="322"/>
        <v>Victorian</v>
      </c>
      <c r="G4122" t="str">
        <f t="shared" si="324"/>
        <v>Quarter</v>
      </c>
      <c r="H4122">
        <f t="shared" si="325"/>
        <v>2021</v>
      </c>
      <c r="I4122">
        <f t="shared" si="326"/>
        <v>92</v>
      </c>
      <c r="J4122">
        <f>D4122*PJ_per_contract*I4122</f>
        <v>0</v>
      </c>
    </row>
    <row r="4123" spans="1:10" x14ac:dyDescent="0.2">
      <c r="A4123" t="s">
        <v>42</v>
      </c>
      <c r="B4123" s="3">
        <v>44362</v>
      </c>
      <c r="C4123">
        <v>152</v>
      </c>
      <c r="D4123">
        <v>0</v>
      </c>
      <c r="E4123">
        <f t="shared" si="323"/>
        <v>2021</v>
      </c>
      <c r="F4123" t="str">
        <f t="shared" si="322"/>
        <v>Wallumbilla</v>
      </c>
      <c r="G4123" t="str">
        <f t="shared" si="324"/>
        <v>Quarter</v>
      </c>
      <c r="H4123">
        <f t="shared" si="325"/>
        <v>2021</v>
      </c>
      <c r="I4123">
        <f t="shared" si="326"/>
        <v>92</v>
      </c>
      <c r="J4123">
        <f>D4123*PJ_per_contract*I4123</f>
        <v>0</v>
      </c>
    </row>
    <row r="4124" spans="1:10" x14ac:dyDescent="0.2">
      <c r="A4124" t="s">
        <v>43</v>
      </c>
      <c r="B4124" s="3">
        <v>44362</v>
      </c>
      <c r="C4124">
        <v>0</v>
      </c>
      <c r="D4124">
        <v>0</v>
      </c>
      <c r="E4124">
        <f t="shared" si="323"/>
        <v>2021</v>
      </c>
      <c r="F4124" t="str">
        <f t="shared" si="322"/>
        <v>Victorian</v>
      </c>
      <c r="G4124" t="str">
        <f t="shared" si="324"/>
        <v>Quarter</v>
      </c>
      <c r="H4124">
        <f t="shared" si="325"/>
        <v>2021</v>
      </c>
      <c r="I4124">
        <f t="shared" si="326"/>
        <v>92</v>
      </c>
      <c r="J4124">
        <f>D4124*PJ_per_contract*I4124</f>
        <v>0</v>
      </c>
    </row>
    <row r="4125" spans="1:10" x14ac:dyDescent="0.2">
      <c r="A4125" t="s">
        <v>44</v>
      </c>
      <c r="B4125" s="3">
        <v>44362</v>
      </c>
      <c r="C4125">
        <v>90</v>
      </c>
      <c r="D4125">
        <v>0</v>
      </c>
      <c r="E4125">
        <f t="shared" si="323"/>
        <v>2021</v>
      </c>
      <c r="F4125" t="str">
        <f t="shared" si="322"/>
        <v>Wallumbilla</v>
      </c>
      <c r="G4125" t="str">
        <f t="shared" si="324"/>
        <v>Quarter</v>
      </c>
      <c r="H4125">
        <f t="shared" si="325"/>
        <v>2021</v>
      </c>
      <c r="I4125">
        <f t="shared" si="326"/>
        <v>92</v>
      </c>
      <c r="J4125">
        <f>D4125*PJ_per_contract*I4125</f>
        <v>0</v>
      </c>
    </row>
    <row r="4126" spans="1:10" x14ac:dyDescent="0.2">
      <c r="A4126" t="s">
        <v>45</v>
      </c>
      <c r="B4126" s="3">
        <v>44362</v>
      </c>
      <c r="C4126">
        <v>0</v>
      </c>
      <c r="D4126">
        <v>0</v>
      </c>
      <c r="E4126">
        <f t="shared" si="323"/>
        <v>2021</v>
      </c>
      <c r="F4126" t="str">
        <f t="shared" si="322"/>
        <v>Wallumbilla</v>
      </c>
      <c r="G4126" t="str">
        <f t="shared" si="324"/>
        <v>Strip</v>
      </c>
      <c r="H4126">
        <f t="shared" si="325"/>
        <v>2022</v>
      </c>
      <c r="I4126">
        <f t="shared" si="326"/>
        <v>365</v>
      </c>
      <c r="J4126">
        <f>D4126*PJ_per_contract*I4126</f>
        <v>0</v>
      </c>
    </row>
    <row r="4127" spans="1:10" x14ac:dyDescent="0.2">
      <c r="A4127" t="s">
        <v>46</v>
      </c>
      <c r="B4127" s="3">
        <v>44362</v>
      </c>
      <c r="C4127">
        <v>0</v>
      </c>
      <c r="D4127">
        <v>0</v>
      </c>
      <c r="E4127">
        <f t="shared" si="323"/>
        <v>2021</v>
      </c>
      <c r="F4127" t="str">
        <f t="shared" si="322"/>
        <v>Victorian</v>
      </c>
      <c r="G4127" t="str">
        <f t="shared" si="324"/>
        <v>Quarter</v>
      </c>
      <c r="H4127">
        <f t="shared" si="325"/>
        <v>2022</v>
      </c>
      <c r="I4127">
        <f t="shared" si="326"/>
        <v>92</v>
      </c>
      <c r="J4127">
        <f>D4127*PJ_per_contract*I4127</f>
        <v>0</v>
      </c>
    </row>
    <row r="4128" spans="1:10" x14ac:dyDescent="0.2">
      <c r="A4128" t="s">
        <v>47</v>
      </c>
      <c r="B4128" s="3">
        <v>44362</v>
      </c>
      <c r="C4128">
        <v>10</v>
      </c>
      <c r="D4128">
        <v>0</v>
      </c>
      <c r="E4128">
        <f t="shared" si="323"/>
        <v>2021</v>
      </c>
      <c r="F4128" t="str">
        <f t="shared" si="322"/>
        <v>Wallumbilla</v>
      </c>
      <c r="G4128" t="str">
        <f t="shared" si="324"/>
        <v>Quarter</v>
      </c>
      <c r="H4128">
        <f t="shared" si="325"/>
        <v>2022</v>
      </c>
      <c r="I4128">
        <f t="shared" si="326"/>
        <v>92</v>
      </c>
      <c r="J4128">
        <f>D4128*PJ_per_contract*I4128</f>
        <v>0</v>
      </c>
    </row>
    <row r="4129" spans="1:10" x14ac:dyDescent="0.2">
      <c r="A4129" t="s">
        <v>48</v>
      </c>
      <c r="B4129" s="3">
        <v>44362</v>
      </c>
      <c r="C4129">
        <v>0</v>
      </c>
      <c r="D4129">
        <v>0</v>
      </c>
      <c r="E4129">
        <f t="shared" si="323"/>
        <v>2021</v>
      </c>
      <c r="F4129" t="str">
        <f t="shared" si="322"/>
        <v>Victorian</v>
      </c>
      <c r="G4129" t="str">
        <f t="shared" si="324"/>
        <v>Quarter</v>
      </c>
      <c r="H4129">
        <f t="shared" si="325"/>
        <v>2022</v>
      </c>
      <c r="I4129">
        <f t="shared" si="326"/>
        <v>92</v>
      </c>
      <c r="J4129">
        <f>D4129*PJ_per_contract*I4129</f>
        <v>0</v>
      </c>
    </row>
    <row r="4130" spans="1:10" x14ac:dyDescent="0.2">
      <c r="A4130" t="s">
        <v>49</v>
      </c>
      <c r="B4130" s="3">
        <v>44362</v>
      </c>
      <c r="C4130">
        <v>25</v>
      </c>
      <c r="D4130">
        <v>0</v>
      </c>
      <c r="E4130">
        <f t="shared" si="323"/>
        <v>2021</v>
      </c>
      <c r="F4130" t="str">
        <f t="shared" si="322"/>
        <v>Wallumbilla</v>
      </c>
      <c r="G4130" t="str">
        <f t="shared" si="324"/>
        <v>Quarter</v>
      </c>
      <c r="H4130">
        <f t="shared" si="325"/>
        <v>2022</v>
      </c>
      <c r="I4130">
        <f t="shared" si="326"/>
        <v>92</v>
      </c>
      <c r="J4130">
        <f>D4130*PJ_per_contract*I4130</f>
        <v>0</v>
      </c>
    </row>
    <row r="4131" spans="1:10" x14ac:dyDescent="0.2">
      <c r="A4131" t="s">
        <v>52</v>
      </c>
      <c r="B4131" s="3">
        <v>44362</v>
      </c>
      <c r="C4131">
        <v>0</v>
      </c>
      <c r="D4131">
        <v>0</v>
      </c>
      <c r="E4131">
        <f t="shared" si="323"/>
        <v>2021</v>
      </c>
      <c r="F4131" t="str">
        <f t="shared" si="322"/>
        <v>Victorian</v>
      </c>
      <c r="G4131" t="str">
        <f t="shared" si="324"/>
        <v>Quarter</v>
      </c>
      <c r="H4131">
        <f t="shared" si="325"/>
        <v>2022</v>
      </c>
      <c r="I4131">
        <f t="shared" si="326"/>
        <v>92</v>
      </c>
      <c r="J4131">
        <f>D4131*PJ_per_contract*I4131</f>
        <v>0</v>
      </c>
    </row>
    <row r="4132" spans="1:10" x14ac:dyDescent="0.2">
      <c r="A4132" t="s">
        <v>59</v>
      </c>
      <c r="B4132" s="3">
        <v>44362</v>
      </c>
      <c r="C4132">
        <v>0</v>
      </c>
      <c r="D4132">
        <v>0</v>
      </c>
      <c r="E4132">
        <f t="shared" si="323"/>
        <v>2021</v>
      </c>
      <c r="F4132" t="str">
        <f t="shared" si="322"/>
        <v>Victorian</v>
      </c>
      <c r="G4132" t="str">
        <f t="shared" si="324"/>
        <v>Quarter</v>
      </c>
      <c r="H4132">
        <f t="shared" si="325"/>
        <v>2023</v>
      </c>
      <c r="I4132">
        <f t="shared" si="326"/>
        <v>92</v>
      </c>
      <c r="J4132">
        <f>D4132*PJ_per_contract*I4132</f>
        <v>0</v>
      </c>
    </row>
    <row r="4133" spans="1:10" x14ac:dyDescent="0.2">
      <c r="A4133" t="s">
        <v>55</v>
      </c>
      <c r="B4133" s="3">
        <v>44362</v>
      </c>
      <c r="C4133">
        <v>0</v>
      </c>
      <c r="D4133">
        <v>0</v>
      </c>
      <c r="E4133">
        <f t="shared" si="323"/>
        <v>2021</v>
      </c>
      <c r="F4133" t="str">
        <f t="shared" si="322"/>
        <v>Victorian</v>
      </c>
      <c r="G4133" t="str">
        <f t="shared" si="324"/>
        <v>Quarter</v>
      </c>
      <c r="H4133">
        <f t="shared" si="325"/>
        <v>2024</v>
      </c>
      <c r="I4133">
        <f t="shared" si="326"/>
        <v>92</v>
      </c>
      <c r="J4133">
        <f>D4133*PJ_per_contract*I4133</f>
        <v>0</v>
      </c>
    </row>
    <row r="4134" spans="1:10" x14ac:dyDescent="0.2">
      <c r="A4134" t="s">
        <v>57</v>
      </c>
      <c r="B4134" s="3">
        <v>44362</v>
      </c>
      <c r="C4134">
        <v>0</v>
      </c>
      <c r="D4134">
        <v>0</v>
      </c>
      <c r="E4134">
        <f t="shared" si="323"/>
        <v>2021</v>
      </c>
      <c r="F4134" t="str">
        <f t="shared" si="322"/>
        <v>Victorian</v>
      </c>
      <c r="G4134" t="str">
        <f t="shared" si="324"/>
        <v>Quarter</v>
      </c>
      <c r="H4134">
        <f t="shared" si="325"/>
        <v>2024</v>
      </c>
      <c r="I4134">
        <f t="shared" si="326"/>
        <v>92</v>
      </c>
      <c r="J4134">
        <f>D4134*PJ_per_contract*I4134</f>
        <v>0</v>
      </c>
    </row>
    <row r="4135" spans="1:10" x14ac:dyDescent="0.2">
      <c r="A4135" t="s">
        <v>69</v>
      </c>
      <c r="B4135" s="3">
        <v>44362</v>
      </c>
      <c r="C4135">
        <v>0</v>
      </c>
      <c r="D4135">
        <v>0</v>
      </c>
      <c r="E4135">
        <f t="shared" si="323"/>
        <v>2021</v>
      </c>
      <c r="F4135" t="str">
        <f t="shared" si="322"/>
        <v>Victorian</v>
      </c>
      <c r="G4135" t="str">
        <f t="shared" si="324"/>
        <v>Quarter</v>
      </c>
      <c r="H4135">
        <f t="shared" si="325"/>
        <v>2025</v>
      </c>
      <c r="I4135">
        <f t="shared" si="326"/>
        <v>92</v>
      </c>
      <c r="J4135">
        <f>D4135*PJ_per_contract*I4135</f>
        <v>0</v>
      </c>
    </row>
    <row r="4136" spans="1:10" x14ac:dyDescent="0.2">
      <c r="A4136" t="s">
        <v>56</v>
      </c>
      <c r="B4136" s="3">
        <v>44362</v>
      </c>
      <c r="C4136">
        <v>0</v>
      </c>
      <c r="D4136">
        <v>0</v>
      </c>
      <c r="E4136">
        <f t="shared" si="323"/>
        <v>2021</v>
      </c>
      <c r="F4136" t="str">
        <f t="shared" si="322"/>
        <v>Victorian</v>
      </c>
      <c r="G4136" t="str">
        <f t="shared" si="324"/>
        <v>Quarter</v>
      </c>
      <c r="H4136">
        <f t="shared" si="325"/>
        <v>2023</v>
      </c>
      <c r="I4136">
        <f t="shared" si="326"/>
        <v>92</v>
      </c>
      <c r="J4136">
        <f>D4136*PJ_per_contract*I4136</f>
        <v>0</v>
      </c>
    </row>
    <row r="4137" spans="1:10" x14ac:dyDescent="0.2">
      <c r="A4137" t="s">
        <v>53</v>
      </c>
      <c r="B4137" s="3">
        <v>44362</v>
      </c>
      <c r="C4137">
        <v>0</v>
      </c>
      <c r="D4137">
        <v>0</v>
      </c>
      <c r="E4137">
        <f t="shared" si="323"/>
        <v>2021</v>
      </c>
      <c r="F4137" t="str">
        <f t="shared" si="322"/>
        <v>Victorian</v>
      </c>
      <c r="G4137" t="str">
        <f t="shared" si="324"/>
        <v>Quarter</v>
      </c>
      <c r="H4137">
        <f t="shared" si="325"/>
        <v>2023</v>
      </c>
      <c r="I4137">
        <f t="shared" si="326"/>
        <v>92</v>
      </c>
      <c r="J4137">
        <f>D4137*PJ_per_contract*I4137</f>
        <v>0</v>
      </c>
    </row>
    <row r="4138" spans="1:10" x14ac:dyDescent="0.2">
      <c r="A4138" t="s">
        <v>50</v>
      </c>
      <c r="B4138" s="3">
        <v>44362</v>
      </c>
      <c r="C4138">
        <v>0</v>
      </c>
      <c r="D4138">
        <v>0</v>
      </c>
      <c r="E4138">
        <f t="shared" si="323"/>
        <v>2021</v>
      </c>
      <c r="F4138" t="str">
        <f t="shared" si="322"/>
        <v>Victorian</v>
      </c>
      <c r="G4138" t="str">
        <f t="shared" si="324"/>
        <v>Quarter</v>
      </c>
      <c r="H4138">
        <f t="shared" si="325"/>
        <v>2024</v>
      </c>
      <c r="I4138">
        <f t="shared" si="326"/>
        <v>92</v>
      </c>
      <c r="J4138">
        <f>D4138*PJ_per_contract*I4138</f>
        <v>0</v>
      </c>
    </row>
    <row r="4139" spans="1:10" x14ac:dyDescent="0.2">
      <c r="A4139" t="s">
        <v>68</v>
      </c>
      <c r="B4139" s="3">
        <v>44362</v>
      </c>
      <c r="C4139">
        <v>0</v>
      </c>
      <c r="D4139">
        <v>0</v>
      </c>
      <c r="E4139">
        <f t="shared" si="323"/>
        <v>2021</v>
      </c>
      <c r="F4139" t="str">
        <f t="shared" si="322"/>
        <v>Victorian</v>
      </c>
      <c r="G4139" t="str">
        <f t="shared" si="324"/>
        <v>Quarter</v>
      </c>
      <c r="H4139">
        <f t="shared" si="325"/>
        <v>2025</v>
      </c>
      <c r="I4139">
        <f t="shared" si="326"/>
        <v>92</v>
      </c>
      <c r="J4139">
        <f>D4139*PJ_per_contract*I4139</f>
        <v>0</v>
      </c>
    </row>
    <row r="4140" spans="1:10" x14ac:dyDescent="0.2">
      <c r="A4140" t="s">
        <v>54</v>
      </c>
      <c r="B4140" s="3">
        <v>44362</v>
      </c>
      <c r="C4140">
        <v>0</v>
      </c>
      <c r="D4140">
        <v>0</v>
      </c>
      <c r="E4140">
        <f t="shared" si="323"/>
        <v>2021</v>
      </c>
      <c r="F4140" t="str">
        <f t="shared" si="322"/>
        <v>Victorian</v>
      </c>
      <c r="G4140" t="str">
        <f t="shared" si="324"/>
        <v>Quarter</v>
      </c>
      <c r="H4140">
        <f t="shared" si="325"/>
        <v>2023</v>
      </c>
      <c r="I4140">
        <f t="shared" si="326"/>
        <v>92</v>
      </c>
      <c r="J4140">
        <f>D4140*PJ_per_contract*I4140</f>
        <v>0</v>
      </c>
    </row>
    <row r="4141" spans="1:10" x14ac:dyDescent="0.2">
      <c r="A4141" t="s">
        <v>51</v>
      </c>
      <c r="B4141" s="3">
        <v>44362</v>
      </c>
      <c r="C4141">
        <v>0</v>
      </c>
      <c r="D4141">
        <v>0</v>
      </c>
      <c r="E4141">
        <f t="shared" si="323"/>
        <v>2021</v>
      </c>
      <c r="F4141" t="str">
        <f t="shared" si="322"/>
        <v>Victorian</v>
      </c>
      <c r="G4141" t="str">
        <f t="shared" si="324"/>
        <v>Quarter</v>
      </c>
      <c r="H4141">
        <f t="shared" si="325"/>
        <v>2022</v>
      </c>
      <c r="I4141">
        <f t="shared" si="326"/>
        <v>92</v>
      </c>
      <c r="J4141">
        <f>D4141*PJ_per_contract*I4141</f>
        <v>0</v>
      </c>
    </row>
    <row r="4142" spans="1:10" x14ac:dyDescent="0.2">
      <c r="A4142" t="s">
        <v>58</v>
      </c>
      <c r="B4142" s="3">
        <v>44362</v>
      </c>
      <c r="C4142">
        <v>0</v>
      </c>
      <c r="D4142">
        <v>0</v>
      </c>
      <c r="E4142">
        <f t="shared" si="323"/>
        <v>2021</v>
      </c>
      <c r="F4142" t="str">
        <f t="shared" si="322"/>
        <v>Victorian</v>
      </c>
      <c r="G4142" t="str">
        <f t="shared" si="324"/>
        <v>Quarter</v>
      </c>
      <c r="H4142">
        <f t="shared" si="325"/>
        <v>2024</v>
      </c>
      <c r="I4142">
        <f t="shared" si="326"/>
        <v>92</v>
      </c>
      <c r="J4142">
        <f>D4142*PJ_per_contract*I4142</f>
        <v>0</v>
      </c>
    </row>
    <row r="4143" spans="1:10" x14ac:dyDescent="0.2">
      <c r="A4143" t="s">
        <v>60</v>
      </c>
      <c r="B4143" s="3">
        <v>44362</v>
      </c>
      <c r="C4143">
        <v>0</v>
      </c>
      <c r="D4143">
        <v>0</v>
      </c>
      <c r="E4143">
        <f t="shared" si="323"/>
        <v>2021</v>
      </c>
      <c r="F4143" t="str">
        <f t="shared" si="322"/>
        <v>Wallumbilla</v>
      </c>
      <c r="G4143" t="str">
        <f t="shared" si="324"/>
        <v>Strip</v>
      </c>
      <c r="H4143">
        <f t="shared" si="325"/>
        <v>2023</v>
      </c>
      <c r="I4143">
        <f t="shared" si="326"/>
        <v>365</v>
      </c>
      <c r="J4143">
        <f>D4143*PJ_per_contract*I4143</f>
        <v>0</v>
      </c>
    </row>
    <row r="4144" spans="1:10" x14ac:dyDescent="0.2">
      <c r="A4144" t="s">
        <v>61</v>
      </c>
      <c r="B4144" s="3">
        <v>44362</v>
      </c>
      <c r="C4144">
        <v>45</v>
      </c>
      <c r="D4144">
        <v>0</v>
      </c>
      <c r="E4144">
        <f t="shared" si="323"/>
        <v>2021</v>
      </c>
      <c r="F4144" t="str">
        <f t="shared" si="322"/>
        <v>Wallumbilla</v>
      </c>
      <c r="G4144" t="str">
        <f t="shared" si="324"/>
        <v>Quarter</v>
      </c>
      <c r="H4144">
        <f t="shared" si="325"/>
        <v>2022</v>
      </c>
      <c r="I4144">
        <f t="shared" si="326"/>
        <v>92</v>
      </c>
      <c r="J4144">
        <f>D4144*PJ_per_contract*I4144</f>
        <v>0</v>
      </c>
    </row>
    <row r="4145" spans="1:10" x14ac:dyDescent="0.2">
      <c r="A4145" t="s">
        <v>62</v>
      </c>
      <c r="B4145" s="3">
        <v>44362</v>
      </c>
      <c r="C4145">
        <v>10</v>
      </c>
      <c r="D4145">
        <v>0</v>
      </c>
      <c r="E4145">
        <f t="shared" si="323"/>
        <v>2021</v>
      </c>
      <c r="F4145" t="str">
        <f t="shared" si="322"/>
        <v>Wallumbilla</v>
      </c>
      <c r="G4145" t="str">
        <f t="shared" si="324"/>
        <v>Quarter</v>
      </c>
      <c r="H4145">
        <f t="shared" si="325"/>
        <v>2022</v>
      </c>
      <c r="I4145">
        <f t="shared" si="326"/>
        <v>92</v>
      </c>
      <c r="J4145">
        <f>D4145*PJ_per_contract*I4145</f>
        <v>0</v>
      </c>
    </row>
    <row r="4146" spans="1:10" x14ac:dyDescent="0.2">
      <c r="A4146" t="s">
        <v>70</v>
      </c>
      <c r="B4146" s="3">
        <v>44362</v>
      </c>
      <c r="C4146">
        <v>0</v>
      </c>
      <c r="D4146">
        <v>0</v>
      </c>
      <c r="E4146">
        <f t="shared" si="323"/>
        <v>2021</v>
      </c>
      <c r="F4146" t="str">
        <f t="shared" si="322"/>
        <v>Wallumbilla</v>
      </c>
      <c r="G4146" t="str">
        <f t="shared" si="324"/>
        <v>Strip</v>
      </c>
      <c r="H4146">
        <f t="shared" si="325"/>
        <v>2023</v>
      </c>
      <c r="I4146">
        <f t="shared" si="326"/>
        <v>365</v>
      </c>
      <c r="J4146">
        <f>D4146*PJ_per_contract*I4146</f>
        <v>0</v>
      </c>
    </row>
    <row r="4147" spans="1:10" x14ac:dyDescent="0.2">
      <c r="A4147" t="s">
        <v>63</v>
      </c>
      <c r="B4147" s="3">
        <v>44362</v>
      </c>
      <c r="C4147">
        <v>0</v>
      </c>
      <c r="D4147">
        <v>0</v>
      </c>
      <c r="E4147">
        <f t="shared" si="323"/>
        <v>2021</v>
      </c>
      <c r="F4147" t="str">
        <f t="shared" si="322"/>
        <v>Wallumbilla</v>
      </c>
      <c r="G4147" t="str">
        <f t="shared" si="324"/>
        <v>Quarter</v>
      </c>
      <c r="H4147">
        <f t="shared" si="325"/>
        <v>2023</v>
      </c>
      <c r="I4147">
        <f t="shared" si="326"/>
        <v>92</v>
      </c>
      <c r="J4147">
        <f>D4147*PJ_per_contract*I4147</f>
        <v>0</v>
      </c>
    </row>
    <row r="4148" spans="1:10" x14ac:dyDescent="0.2">
      <c r="A4148" t="s">
        <v>64</v>
      </c>
      <c r="B4148" s="3">
        <v>44362</v>
      </c>
      <c r="C4148">
        <v>0</v>
      </c>
      <c r="D4148">
        <v>0</v>
      </c>
      <c r="E4148">
        <f t="shared" si="323"/>
        <v>2021</v>
      </c>
      <c r="F4148" t="str">
        <f t="shared" si="322"/>
        <v>Wallumbilla</v>
      </c>
      <c r="G4148" t="str">
        <f t="shared" si="324"/>
        <v>Quarter</v>
      </c>
      <c r="H4148">
        <f t="shared" si="325"/>
        <v>2023</v>
      </c>
      <c r="I4148">
        <f t="shared" si="326"/>
        <v>92</v>
      </c>
      <c r="J4148">
        <f>D4148*PJ_per_contract*I4148</f>
        <v>0</v>
      </c>
    </row>
    <row r="4149" spans="1:10" x14ac:dyDescent="0.2">
      <c r="A4149" t="s">
        <v>71</v>
      </c>
      <c r="B4149" s="3">
        <v>44362</v>
      </c>
      <c r="C4149">
        <v>0</v>
      </c>
      <c r="D4149">
        <v>0</v>
      </c>
      <c r="E4149">
        <f t="shared" si="323"/>
        <v>2021</v>
      </c>
      <c r="F4149" t="str">
        <f t="shared" si="322"/>
        <v>Wallumbilla</v>
      </c>
      <c r="G4149" t="str">
        <f t="shared" si="324"/>
        <v>Quarter</v>
      </c>
      <c r="H4149">
        <f t="shared" si="325"/>
        <v>2023</v>
      </c>
      <c r="I4149">
        <f t="shared" si="326"/>
        <v>92</v>
      </c>
      <c r="J4149">
        <f>D4149*PJ_per_contract*I4149</f>
        <v>0</v>
      </c>
    </row>
    <row r="4150" spans="1:10" x14ac:dyDescent="0.2">
      <c r="A4150" t="s">
        <v>72</v>
      </c>
      <c r="B4150" s="3">
        <v>44362</v>
      </c>
      <c r="C4150">
        <v>0</v>
      </c>
      <c r="D4150">
        <v>0</v>
      </c>
      <c r="E4150">
        <f t="shared" si="323"/>
        <v>2021</v>
      </c>
      <c r="F4150" t="str">
        <f t="shared" si="322"/>
        <v>Wallumbilla</v>
      </c>
      <c r="G4150" t="str">
        <f t="shared" si="324"/>
        <v>Quarter</v>
      </c>
      <c r="H4150">
        <f t="shared" si="325"/>
        <v>2023</v>
      </c>
      <c r="I4150">
        <f t="shared" si="326"/>
        <v>92</v>
      </c>
      <c r="J4150">
        <f>D4150*PJ_per_contract*I4150</f>
        <v>0</v>
      </c>
    </row>
    <row r="4151" spans="1:10" x14ac:dyDescent="0.2">
      <c r="A4151" t="s">
        <v>38</v>
      </c>
      <c r="B4151" s="3">
        <v>44363</v>
      </c>
      <c r="C4151">
        <v>0</v>
      </c>
      <c r="D4151">
        <v>0</v>
      </c>
      <c r="E4151">
        <f t="shared" si="323"/>
        <v>2021</v>
      </c>
      <c r="F4151" t="str">
        <f t="shared" si="322"/>
        <v>Victorian</v>
      </c>
      <c r="G4151" t="str">
        <f t="shared" si="324"/>
        <v>Quarter</v>
      </c>
      <c r="H4151">
        <f t="shared" si="325"/>
        <v>2021</v>
      </c>
      <c r="I4151">
        <f t="shared" si="326"/>
        <v>92</v>
      </c>
      <c r="J4151">
        <f>D4151*PJ_per_contract*I4151</f>
        <v>0</v>
      </c>
    </row>
    <row r="4152" spans="1:10" x14ac:dyDescent="0.2">
      <c r="A4152" t="s">
        <v>37</v>
      </c>
      <c r="B4152" s="3">
        <v>44363</v>
      </c>
      <c r="C4152">
        <v>0</v>
      </c>
      <c r="D4152">
        <v>0</v>
      </c>
      <c r="E4152">
        <f t="shared" si="323"/>
        <v>2021</v>
      </c>
      <c r="F4152" t="str">
        <f t="shared" si="322"/>
        <v>Victorian</v>
      </c>
      <c r="G4152" t="str">
        <f t="shared" si="324"/>
        <v>Month</v>
      </c>
      <c r="H4152">
        <f t="shared" si="325"/>
        <v>2021</v>
      </c>
      <c r="I4152">
        <f t="shared" si="326"/>
        <v>30</v>
      </c>
      <c r="J4152">
        <f>D4152*PJ_per_contract*I4152</f>
        <v>0</v>
      </c>
    </row>
    <row r="4153" spans="1:10" x14ac:dyDescent="0.2">
      <c r="A4153" t="s">
        <v>39</v>
      </c>
      <c r="B4153" s="3">
        <v>44363</v>
      </c>
      <c r="C4153">
        <v>127</v>
      </c>
      <c r="D4153">
        <v>0</v>
      </c>
      <c r="E4153">
        <f t="shared" si="323"/>
        <v>2021</v>
      </c>
      <c r="F4153" t="str">
        <f t="shared" si="322"/>
        <v>Wallumbilla</v>
      </c>
      <c r="G4153" t="str">
        <f t="shared" si="324"/>
        <v>Quarter</v>
      </c>
      <c r="H4153">
        <f t="shared" si="325"/>
        <v>2021</v>
      </c>
      <c r="I4153">
        <f t="shared" si="326"/>
        <v>92</v>
      </c>
      <c r="J4153">
        <f>D4153*PJ_per_contract*I4153</f>
        <v>0</v>
      </c>
    </row>
    <row r="4154" spans="1:10" x14ac:dyDescent="0.2">
      <c r="A4154" t="s">
        <v>65</v>
      </c>
      <c r="B4154" s="3">
        <v>44363</v>
      </c>
      <c r="C4154">
        <v>0</v>
      </c>
      <c r="D4154">
        <v>0</v>
      </c>
      <c r="E4154">
        <f t="shared" si="323"/>
        <v>2021</v>
      </c>
      <c r="F4154" t="str">
        <f t="shared" si="322"/>
        <v>Victorian</v>
      </c>
      <c r="G4154" t="str">
        <f t="shared" si="324"/>
        <v>Month</v>
      </c>
      <c r="H4154">
        <f t="shared" si="325"/>
        <v>2021</v>
      </c>
      <c r="I4154">
        <f t="shared" si="326"/>
        <v>30</v>
      </c>
      <c r="J4154">
        <f>D4154*PJ_per_contract*I4154</f>
        <v>0</v>
      </c>
    </row>
    <row r="4155" spans="1:10" x14ac:dyDescent="0.2">
      <c r="A4155" t="s">
        <v>66</v>
      </c>
      <c r="B4155" s="3">
        <v>44363</v>
      </c>
      <c r="C4155">
        <v>0</v>
      </c>
      <c r="D4155">
        <v>0</v>
      </c>
      <c r="E4155">
        <f t="shared" si="323"/>
        <v>2021</v>
      </c>
      <c r="F4155" t="str">
        <f t="shared" si="322"/>
        <v>Victorian</v>
      </c>
      <c r="G4155" t="str">
        <f t="shared" si="324"/>
        <v>Month</v>
      </c>
      <c r="H4155">
        <f t="shared" si="325"/>
        <v>2021</v>
      </c>
      <c r="I4155">
        <f t="shared" si="326"/>
        <v>30</v>
      </c>
      <c r="J4155">
        <f>D4155*PJ_per_contract*I4155</f>
        <v>0</v>
      </c>
    </row>
    <row r="4156" spans="1:10" x14ac:dyDescent="0.2">
      <c r="A4156" t="s">
        <v>40</v>
      </c>
      <c r="B4156" s="3">
        <v>44363</v>
      </c>
      <c r="C4156">
        <v>0</v>
      </c>
      <c r="D4156">
        <v>0</v>
      </c>
      <c r="E4156">
        <f t="shared" si="323"/>
        <v>2021</v>
      </c>
      <c r="F4156" t="str">
        <f t="shared" si="322"/>
        <v>Wallumbilla</v>
      </c>
      <c r="G4156" t="str">
        <f t="shared" si="324"/>
        <v>Strip</v>
      </c>
      <c r="H4156">
        <f t="shared" si="325"/>
        <v>2022</v>
      </c>
      <c r="I4156">
        <f t="shared" si="326"/>
        <v>365</v>
      </c>
      <c r="J4156">
        <f>D4156*PJ_per_contract*I4156</f>
        <v>0</v>
      </c>
    </row>
    <row r="4157" spans="1:10" x14ac:dyDescent="0.2">
      <c r="A4157" t="s">
        <v>67</v>
      </c>
      <c r="B4157" s="3">
        <v>44363</v>
      </c>
      <c r="C4157">
        <v>0</v>
      </c>
      <c r="D4157">
        <v>0</v>
      </c>
      <c r="E4157">
        <f t="shared" si="323"/>
        <v>2021</v>
      </c>
      <c r="F4157" t="str">
        <f t="shared" si="322"/>
        <v>Victorian</v>
      </c>
      <c r="G4157" t="str">
        <f t="shared" si="324"/>
        <v>Month</v>
      </c>
      <c r="H4157">
        <f t="shared" si="325"/>
        <v>2021</v>
      </c>
      <c r="I4157">
        <f t="shared" si="326"/>
        <v>30</v>
      </c>
      <c r="J4157">
        <f>D4157*PJ_per_contract*I4157</f>
        <v>0</v>
      </c>
    </row>
    <row r="4158" spans="1:10" x14ac:dyDescent="0.2">
      <c r="A4158" t="s">
        <v>41</v>
      </c>
      <c r="B4158" s="3">
        <v>44363</v>
      </c>
      <c r="C4158">
        <v>0</v>
      </c>
      <c r="D4158">
        <v>0</v>
      </c>
      <c r="E4158">
        <f t="shared" si="323"/>
        <v>2021</v>
      </c>
      <c r="F4158" t="str">
        <f t="shared" si="322"/>
        <v>Victorian</v>
      </c>
      <c r="G4158" t="str">
        <f t="shared" si="324"/>
        <v>Quarter</v>
      </c>
      <c r="H4158">
        <f t="shared" si="325"/>
        <v>2021</v>
      </c>
      <c r="I4158">
        <f t="shared" si="326"/>
        <v>92</v>
      </c>
      <c r="J4158">
        <f>D4158*PJ_per_contract*I4158</f>
        <v>0</v>
      </c>
    </row>
    <row r="4159" spans="1:10" x14ac:dyDescent="0.2">
      <c r="A4159" t="s">
        <v>42</v>
      </c>
      <c r="B4159" s="3">
        <v>44363</v>
      </c>
      <c r="C4159">
        <v>152</v>
      </c>
      <c r="D4159">
        <v>0</v>
      </c>
      <c r="E4159">
        <f t="shared" si="323"/>
        <v>2021</v>
      </c>
      <c r="F4159" t="str">
        <f t="shared" si="322"/>
        <v>Wallumbilla</v>
      </c>
      <c r="G4159" t="str">
        <f t="shared" si="324"/>
        <v>Quarter</v>
      </c>
      <c r="H4159">
        <f t="shared" si="325"/>
        <v>2021</v>
      </c>
      <c r="I4159">
        <f t="shared" si="326"/>
        <v>92</v>
      </c>
      <c r="J4159">
        <f>D4159*PJ_per_contract*I4159</f>
        <v>0</v>
      </c>
    </row>
    <row r="4160" spans="1:10" x14ac:dyDescent="0.2">
      <c r="A4160" t="s">
        <v>43</v>
      </c>
      <c r="B4160" s="3">
        <v>44363</v>
      </c>
      <c r="C4160">
        <v>0</v>
      </c>
      <c r="D4160">
        <v>0</v>
      </c>
      <c r="E4160">
        <f t="shared" si="323"/>
        <v>2021</v>
      </c>
      <c r="F4160" t="str">
        <f t="shared" si="322"/>
        <v>Victorian</v>
      </c>
      <c r="G4160" t="str">
        <f t="shared" si="324"/>
        <v>Quarter</v>
      </c>
      <c r="H4160">
        <f t="shared" si="325"/>
        <v>2021</v>
      </c>
      <c r="I4160">
        <f t="shared" si="326"/>
        <v>92</v>
      </c>
      <c r="J4160">
        <f>D4160*PJ_per_contract*I4160</f>
        <v>0</v>
      </c>
    </row>
    <row r="4161" spans="1:10" x14ac:dyDescent="0.2">
      <c r="A4161" t="s">
        <v>44</v>
      </c>
      <c r="B4161" s="3">
        <v>44363</v>
      </c>
      <c r="C4161">
        <v>90</v>
      </c>
      <c r="D4161">
        <v>0</v>
      </c>
      <c r="E4161">
        <f t="shared" si="323"/>
        <v>2021</v>
      </c>
      <c r="F4161" t="str">
        <f t="shared" si="322"/>
        <v>Wallumbilla</v>
      </c>
      <c r="G4161" t="str">
        <f t="shared" si="324"/>
        <v>Quarter</v>
      </c>
      <c r="H4161">
        <f t="shared" si="325"/>
        <v>2021</v>
      </c>
      <c r="I4161">
        <f t="shared" si="326"/>
        <v>92</v>
      </c>
      <c r="J4161">
        <f>D4161*PJ_per_contract*I4161</f>
        <v>0</v>
      </c>
    </row>
    <row r="4162" spans="1:10" x14ac:dyDescent="0.2">
      <c r="A4162" t="s">
        <v>45</v>
      </c>
      <c r="B4162" s="3">
        <v>44363</v>
      </c>
      <c r="C4162">
        <v>0</v>
      </c>
      <c r="D4162">
        <v>15</v>
      </c>
      <c r="E4162">
        <f t="shared" si="323"/>
        <v>2021</v>
      </c>
      <c r="F4162" t="str">
        <f t="shared" ref="F4162:F4225" si="327">IF(OR(LEFT(A4162,2)="GJ",LEFT(A4162,2)="GK"),"Victorian",IF(OR(LEFT(A4162,2)="GX",LEFT(A4162,2)="GY"),"Wallumbilla","NA"))</f>
        <v>Wallumbilla</v>
      </c>
      <c r="G4162" t="str">
        <f t="shared" si="324"/>
        <v>Strip</v>
      </c>
      <c r="H4162">
        <f t="shared" si="325"/>
        <v>2022</v>
      </c>
      <c r="I4162">
        <f t="shared" si="326"/>
        <v>365</v>
      </c>
      <c r="J4162">
        <f>D4162*PJ_per_contract*I4162</f>
        <v>0.54749999999999999</v>
      </c>
    </row>
    <row r="4163" spans="1:10" x14ac:dyDescent="0.2">
      <c r="A4163" t="s">
        <v>46</v>
      </c>
      <c r="B4163" s="3">
        <v>44363</v>
      </c>
      <c r="C4163">
        <v>0</v>
      </c>
      <c r="D4163">
        <v>0</v>
      </c>
      <c r="E4163">
        <f t="shared" ref="E4163:E4226" si="328">YEAR(B4163)</f>
        <v>2021</v>
      </c>
      <c r="F4163" t="str">
        <f t="shared" si="327"/>
        <v>Victorian</v>
      </c>
      <c r="G4163" t="str">
        <f t="shared" ref="G4163:G4226" si="329">IF(LEFT(A4163,2)="GJ","Month",IF(OR(LEFT(A4163,2)="GK",LEFT(A4163,2)="GX"),"Quarter",IF(LEFT(A4163,2)="GY","Strip","NA")))</f>
        <v>Quarter</v>
      </c>
      <c r="H4163">
        <f t="shared" ref="H4163:H4226" si="330">VALUE(MID(A4163,4,4))</f>
        <v>2022</v>
      </c>
      <c r="I4163">
        <f t="shared" ref="I4163:I4226" si="331">IF(G4163="Month",_xlfn.DAYS(EOMONTH(B4163,0),EOMONTH(B4163,-1)),IF(G4163="Quarter",_xlfn.DAYS(EOMONTH(B4163,2),EOMONTH(B4163,-1)),365))</f>
        <v>92</v>
      </c>
      <c r="J4163">
        <f>D4163*PJ_per_contract*I4163</f>
        <v>0</v>
      </c>
    </row>
    <row r="4164" spans="1:10" x14ac:dyDescent="0.2">
      <c r="A4164" t="s">
        <v>47</v>
      </c>
      <c r="B4164" s="3">
        <v>44363</v>
      </c>
      <c r="C4164">
        <v>25</v>
      </c>
      <c r="D4164">
        <v>15</v>
      </c>
      <c r="E4164">
        <f t="shared" si="328"/>
        <v>2021</v>
      </c>
      <c r="F4164" t="str">
        <f t="shared" si="327"/>
        <v>Wallumbilla</v>
      </c>
      <c r="G4164" t="str">
        <f t="shared" si="329"/>
        <v>Quarter</v>
      </c>
      <c r="H4164">
        <f t="shared" si="330"/>
        <v>2022</v>
      </c>
      <c r="I4164">
        <f t="shared" si="331"/>
        <v>92</v>
      </c>
      <c r="J4164">
        <f>D4164*PJ_per_contract*I4164</f>
        <v>0.13800000000000001</v>
      </c>
    </row>
    <row r="4165" spans="1:10" x14ac:dyDescent="0.2">
      <c r="A4165" t="s">
        <v>48</v>
      </c>
      <c r="B4165" s="3">
        <v>44363</v>
      </c>
      <c r="C4165">
        <v>0</v>
      </c>
      <c r="D4165">
        <v>0</v>
      </c>
      <c r="E4165">
        <f t="shared" si="328"/>
        <v>2021</v>
      </c>
      <c r="F4165" t="str">
        <f t="shared" si="327"/>
        <v>Victorian</v>
      </c>
      <c r="G4165" t="str">
        <f t="shared" si="329"/>
        <v>Quarter</v>
      </c>
      <c r="H4165">
        <f t="shared" si="330"/>
        <v>2022</v>
      </c>
      <c r="I4165">
        <f t="shared" si="331"/>
        <v>92</v>
      </c>
      <c r="J4165">
        <f>D4165*PJ_per_contract*I4165</f>
        <v>0</v>
      </c>
    </row>
    <row r="4166" spans="1:10" x14ac:dyDescent="0.2">
      <c r="A4166" t="s">
        <v>49</v>
      </c>
      <c r="B4166" s="3">
        <v>44363</v>
      </c>
      <c r="C4166">
        <v>40</v>
      </c>
      <c r="D4166">
        <v>15</v>
      </c>
      <c r="E4166">
        <f t="shared" si="328"/>
        <v>2021</v>
      </c>
      <c r="F4166" t="str">
        <f t="shared" si="327"/>
        <v>Wallumbilla</v>
      </c>
      <c r="G4166" t="str">
        <f t="shared" si="329"/>
        <v>Quarter</v>
      </c>
      <c r="H4166">
        <f t="shared" si="330"/>
        <v>2022</v>
      </c>
      <c r="I4166">
        <f t="shared" si="331"/>
        <v>92</v>
      </c>
      <c r="J4166">
        <f>D4166*PJ_per_contract*I4166</f>
        <v>0.13800000000000001</v>
      </c>
    </row>
    <row r="4167" spans="1:10" x14ac:dyDescent="0.2">
      <c r="A4167" t="s">
        <v>68</v>
      </c>
      <c r="B4167" s="3">
        <v>44363</v>
      </c>
      <c r="C4167">
        <v>0</v>
      </c>
      <c r="D4167">
        <v>0</v>
      </c>
      <c r="E4167">
        <f t="shared" si="328"/>
        <v>2021</v>
      </c>
      <c r="F4167" t="str">
        <f t="shared" si="327"/>
        <v>Victorian</v>
      </c>
      <c r="G4167" t="str">
        <f t="shared" si="329"/>
        <v>Quarter</v>
      </c>
      <c r="H4167">
        <f t="shared" si="330"/>
        <v>2025</v>
      </c>
      <c r="I4167">
        <f t="shared" si="331"/>
        <v>92</v>
      </c>
      <c r="J4167">
        <f>D4167*PJ_per_contract*I4167</f>
        <v>0</v>
      </c>
    </row>
    <row r="4168" spans="1:10" x14ac:dyDescent="0.2">
      <c r="A4168" t="s">
        <v>58</v>
      </c>
      <c r="B4168" s="3">
        <v>44363</v>
      </c>
      <c r="C4168">
        <v>0</v>
      </c>
      <c r="D4168">
        <v>0</v>
      </c>
      <c r="E4168">
        <f t="shared" si="328"/>
        <v>2021</v>
      </c>
      <c r="F4168" t="str">
        <f t="shared" si="327"/>
        <v>Victorian</v>
      </c>
      <c r="G4168" t="str">
        <f t="shared" si="329"/>
        <v>Quarter</v>
      </c>
      <c r="H4168">
        <f t="shared" si="330"/>
        <v>2024</v>
      </c>
      <c r="I4168">
        <f t="shared" si="331"/>
        <v>92</v>
      </c>
      <c r="J4168">
        <f>D4168*PJ_per_contract*I4168</f>
        <v>0</v>
      </c>
    </row>
    <row r="4169" spans="1:10" x14ac:dyDescent="0.2">
      <c r="A4169" t="s">
        <v>52</v>
      </c>
      <c r="B4169" s="3">
        <v>44363</v>
      </c>
      <c r="C4169">
        <v>0</v>
      </c>
      <c r="D4169">
        <v>0</v>
      </c>
      <c r="E4169">
        <f t="shared" si="328"/>
        <v>2021</v>
      </c>
      <c r="F4169" t="str">
        <f t="shared" si="327"/>
        <v>Victorian</v>
      </c>
      <c r="G4169" t="str">
        <f t="shared" si="329"/>
        <v>Quarter</v>
      </c>
      <c r="H4169">
        <f t="shared" si="330"/>
        <v>2022</v>
      </c>
      <c r="I4169">
        <f t="shared" si="331"/>
        <v>92</v>
      </c>
      <c r="J4169">
        <f>D4169*PJ_per_contract*I4169</f>
        <v>0</v>
      </c>
    </row>
    <row r="4170" spans="1:10" x14ac:dyDescent="0.2">
      <c r="A4170" t="s">
        <v>59</v>
      </c>
      <c r="B4170" s="3">
        <v>44363</v>
      </c>
      <c r="C4170">
        <v>0</v>
      </c>
      <c r="D4170">
        <v>0</v>
      </c>
      <c r="E4170">
        <f t="shared" si="328"/>
        <v>2021</v>
      </c>
      <c r="F4170" t="str">
        <f t="shared" si="327"/>
        <v>Victorian</v>
      </c>
      <c r="G4170" t="str">
        <f t="shared" si="329"/>
        <v>Quarter</v>
      </c>
      <c r="H4170">
        <f t="shared" si="330"/>
        <v>2023</v>
      </c>
      <c r="I4170">
        <f t="shared" si="331"/>
        <v>92</v>
      </c>
      <c r="J4170">
        <f>D4170*PJ_per_contract*I4170</f>
        <v>0</v>
      </c>
    </row>
    <row r="4171" spans="1:10" x14ac:dyDescent="0.2">
      <c r="A4171" t="s">
        <v>69</v>
      </c>
      <c r="B4171" s="3">
        <v>44363</v>
      </c>
      <c r="C4171">
        <v>0</v>
      </c>
      <c r="D4171">
        <v>0</v>
      </c>
      <c r="E4171">
        <f t="shared" si="328"/>
        <v>2021</v>
      </c>
      <c r="F4171" t="str">
        <f t="shared" si="327"/>
        <v>Victorian</v>
      </c>
      <c r="G4171" t="str">
        <f t="shared" si="329"/>
        <v>Quarter</v>
      </c>
      <c r="H4171">
        <f t="shared" si="330"/>
        <v>2025</v>
      </c>
      <c r="I4171">
        <f t="shared" si="331"/>
        <v>92</v>
      </c>
      <c r="J4171">
        <f>D4171*PJ_per_contract*I4171</f>
        <v>0</v>
      </c>
    </row>
    <row r="4172" spans="1:10" x14ac:dyDescent="0.2">
      <c r="A4172" t="s">
        <v>55</v>
      </c>
      <c r="B4172" s="3">
        <v>44363</v>
      </c>
      <c r="C4172">
        <v>0</v>
      </c>
      <c r="D4172">
        <v>0</v>
      </c>
      <c r="E4172">
        <f t="shared" si="328"/>
        <v>2021</v>
      </c>
      <c r="F4172" t="str">
        <f t="shared" si="327"/>
        <v>Victorian</v>
      </c>
      <c r="G4172" t="str">
        <f t="shared" si="329"/>
        <v>Quarter</v>
      </c>
      <c r="H4172">
        <f t="shared" si="330"/>
        <v>2024</v>
      </c>
      <c r="I4172">
        <f t="shared" si="331"/>
        <v>92</v>
      </c>
      <c r="J4172">
        <f>D4172*PJ_per_contract*I4172</f>
        <v>0</v>
      </c>
    </row>
    <row r="4173" spans="1:10" x14ac:dyDescent="0.2">
      <c r="A4173" t="s">
        <v>50</v>
      </c>
      <c r="B4173" s="3">
        <v>44363</v>
      </c>
      <c r="C4173">
        <v>0</v>
      </c>
      <c r="D4173">
        <v>0</v>
      </c>
      <c r="E4173">
        <f t="shared" si="328"/>
        <v>2021</v>
      </c>
      <c r="F4173" t="str">
        <f t="shared" si="327"/>
        <v>Victorian</v>
      </c>
      <c r="G4173" t="str">
        <f t="shared" si="329"/>
        <v>Quarter</v>
      </c>
      <c r="H4173">
        <f t="shared" si="330"/>
        <v>2024</v>
      </c>
      <c r="I4173">
        <f t="shared" si="331"/>
        <v>92</v>
      </c>
      <c r="J4173">
        <f>D4173*PJ_per_contract*I4173</f>
        <v>0</v>
      </c>
    </row>
    <row r="4174" spans="1:10" x14ac:dyDescent="0.2">
      <c r="A4174" t="s">
        <v>53</v>
      </c>
      <c r="B4174" s="3">
        <v>44363</v>
      </c>
      <c r="C4174">
        <v>0</v>
      </c>
      <c r="D4174">
        <v>0</v>
      </c>
      <c r="E4174">
        <f t="shared" si="328"/>
        <v>2021</v>
      </c>
      <c r="F4174" t="str">
        <f t="shared" si="327"/>
        <v>Victorian</v>
      </c>
      <c r="G4174" t="str">
        <f t="shared" si="329"/>
        <v>Quarter</v>
      </c>
      <c r="H4174">
        <f t="shared" si="330"/>
        <v>2023</v>
      </c>
      <c r="I4174">
        <f t="shared" si="331"/>
        <v>92</v>
      </c>
      <c r="J4174">
        <f>D4174*PJ_per_contract*I4174</f>
        <v>0</v>
      </c>
    </row>
    <row r="4175" spans="1:10" x14ac:dyDescent="0.2">
      <c r="A4175" t="s">
        <v>56</v>
      </c>
      <c r="B4175" s="3">
        <v>44363</v>
      </c>
      <c r="C4175">
        <v>0</v>
      </c>
      <c r="D4175">
        <v>0</v>
      </c>
      <c r="E4175">
        <f t="shared" si="328"/>
        <v>2021</v>
      </c>
      <c r="F4175" t="str">
        <f t="shared" si="327"/>
        <v>Victorian</v>
      </c>
      <c r="G4175" t="str">
        <f t="shared" si="329"/>
        <v>Quarter</v>
      </c>
      <c r="H4175">
        <f t="shared" si="330"/>
        <v>2023</v>
      </c>
      <c r="I4175">
        <f t="shared" si="331"/>
        <v>92</v>
      </c>
      <c r="J4175">
        <f>D4175*PJ_per_contract*I4175</f>
        <v>0</v>
      </c>
    </row>
    <row r="4176" spans="1:10" x14ac:dyDescent="0.2">
      <c r="A4176" t="s">
        <v>51</v>
      </c>
      <c r="B4176" s="3">
        <v>44363</v>
      </c>
      <c r="C4176">
        <v>0</v>
      </c>
      <c r="D4176">
        <v>0</v>
      </c>
      <c r="E4176">
        <f t="shared" si="328"/>
        <v>2021</v>
      </c>
      <c r="F4176" t="str">
        <f t="shared" si="327"/>
        <v>Victorian</v>
      </c>
      <c r="G4176" t="str">
        <f t="shared" si="329"/>
        <v>Quarter</v>
      </c>
      <c r="H4176">
        <f t="shared" si="330"/>
        <v>2022</v>
      </c>
      <c r="I4176">
        <f t="shared" si="331"/>
        <v>92</v>
      </c>
      <c r="J4176">
        <f>D4176*PJ_per_contract*I4176</f>
        <v>0</v>
      </c>
    </row>
    <row r="4177" spans="1:10" x14ac:dyDescent="0.2">
      <c r="A4177" t="s">
        <v>54</v>
      </c>
      <c r="B4177" s="3">
        <v>44363</v>
      </c>
      <c r="C4177">
        <v>0</v>
      </c>
      <c r="D4177">
        <v>0</v>
      </c>
      <c r="E4177">
        <f t="shared" si="328"/>
        <v>2021</v>
      </c>
      <c r="F4177" t="str">
        <f t="shared" si="327"/>
        <v>Victorian</v>
      </c>
      <c r="G4177" t="str">
        <f t="shared" si="329"/>
        <v>Quarter</v>
      </c>
      <c r="H4177">
        <f t="shared" si="330"/>
        <v>2023</v>
      </c>
      <c r="I4177">
        <f t="shared" si="331"/>
        <v>92</v>
      </c>
      <c r="J4177">
        <f>D4177*PJ_per_contract*I4177</f>
        <v>0</v>
      </c>
    </row>
    <row r="4178" spans="1:10" x14ac:dyDescent="0.2">
      <c r="A4178" t="s">
        <v>57</v>
      </c>
      <c r="B4178" s="3">
        <v>44363</v>
      </c>
      <c r="C4178">
        <v>0</v>
      </c>
      <c r="D4178">
        <v>0</v>
      </c>
      <c r="E4178">
        <f t="shared" si="328"/>
        <v>2021</v>
      </c>
      <c r="F4178" t="str">
        <f t="shared" si="327"/>
        <v>Victorian</v>
      </c>
      <c r="G4178" t="str">
        <f t="shared" si="329"/>
        <v>Quarter</v>
      </c>
      <c r="H4178">
        <f t="shared" si="330"/>
        <v>2024</v>
      </c>
      <c r="I4178">
        <f t="shared" si="331"/>
        <v>92</v>
      </c>
      <c r="J4178">
        <f>D4178*PJ_per_contract*I4178</f>
        <v>0</v>
      </c>
    </row>
    <row r="4179" spans="1:10" x14ac:dyDescent="0.2">
      <c r="A4179" t="s">
        <v>60</v>
      </c>
      <c r="B4179" s="3">
        <v>44363</v>
      </c>
      <c r="C4179">
        <v>0</v>
      </c>
      <c r="D4179">
        <v>0</v>
      </c>
      <c r="E4179">
        <f t="shared" si="328"/>
        <v>2021</v>
      </c>
      <c r="F4179" t="str">
        <f t="shared" si="327"/>
        <v>Wallumbilla</v>
      </c>
      <c r="G4179" t="str">
        <f t="shared" si="329"/>
        <v>Strip</v>
      </c>
      <c r="H4179">
        <f t="shared" si="330"/>
        <v>2023</v>
      </c>
      <c r="I4179">
        <f t="shared" si="331"/>
        <v>365</v>
      </c>
      <c r="J4179">
        <f>D4179*PJ_per_contract*I4179</f>
        <v>0</v>
      </c>
    </row>
    <row r="4180" spans="1:10" x14ac:dyDescent="0.2">
      <c r="A4180" t="s">
        <v>61</v>
      </c>
      <c r="B4180" s="3">
        <v>44363</v>
      </c>
      <c r="C4180">
        <v>50</v>
      </c>
      <c r="D4180">
        <v>15</v>
      </c>
      <c r="E4180">
        <f t="shared" si="328"/>
        <v>2021</v>
      </c>
      <c r="F4180" t="str">
        <f t="shared" si="327"/>
        <v>Wallumbilla</v>
      </c>
      <c r="G4180" t="str">
        <f t="shared" si="329"/>
        <v>Quarter</v>
      </c>
      <c r="H4180">
        <f t="shared" si="330"/>
        <v>2022</v>
      </c>
      <c r="I4180">
        <f t="shared" si="331"/>
        <v>92</v>
      </c>
      <c r="J4180">
        <f>D4180*PJ_per_contract*I4180</f>
        <v>0.13800000000000001</v>
      </c>
    </row>
    <row r="4181" spans="1:10" x14ac:dyDescent="0.2">
      <c r="A4181" t="s">
        <v>62</v>
      </c>
      <c r="B4181" s="3">
        <v>44363</v>
      </c>
      <c r="C4181">
        <v>25</v>
      </c>
      <c r="D4181">
        <v>15</v>
      </c>
      <c r="E4181">
        <f t="shared" si="328"/>
        <v>2021</v>
      </c>
      <c r="F4181" t="str">
        <f t="shared" si="327"/>
        <v>Wallumbilla</v>
      </c>
      <c r="G4181" t="str">
        <f t="shared" si="329"/>
        <v>Quarter</v>
      </c>
      <c r="H4181">
        <f t="shared" si="330"/>
        <v>2022</v>
      </c>
      <c r="I4181">
        <f t="shared" si="331"/>
        <v>92</v>
      </c>
      <c r="J4181">
        <f>D4181*PJ_per_contract*I4181</f>
        <v>0.13800000000000001</v>
      </c>
    </row>
    <row r="4182" spans="1:10" x14ac:dyDescent="0.2">
      <c r="A4182" t="s">
        <v>70</v>
      </c>
      <c r="B4182" s="3">
        <v>44363</v>
      </c>
      <c r="C4182">
        <v>0</v>
      </c>
      <c r="D4182">
        <v>0</v>
      </c>
      <c r="E4182">
        <f t="shared" si="328"/>
        <v>2021</v>
      </c>
      <c r="F4182" t="str">
        <f t="shared" si="327"/>
        <v>Wallumbilla</v>
      </c>
      <c r="G4182" t="str">
        <f t="shared" si="329"/>
        <v>Strip</v>
      </c>
      <c r="H4182">
        <f t="shared" si="330"/>
        <v>2023</v>
      </c>
      <c r="I4182">
        <f t="shared" si="331"/>
        <v>365</v>
      </c>
      <c r="J4182">
        <f>D4182*PJ_per_contract*I4182</f>
        <v>0</v>
      </c>
    </row>
    <row r="4183" spans="1:10" x14ac:dyDescent="0.2">
      <c r="A4183" t="s">
        <v>63</v>
      </c>
      <c r="B4183" s="3">
        <v>44363</v>
      </c>
      <c r="C4183">
        <v>0</v>
      </c>
      <c r="D4183">
        <v>0</v>
      </c>
      <c r="E4183">
        <f t="shared" si="328"/>
        <v>2021</v>
      </c>
      <c r="F4183" t="str">
        <f t="shared" si="327"/>
        <v>Wallumbilla</v>
      </c>
      <c r="G4183" t="str">
        <f t="shared" si="329"/>
        <v>Quarter</v>
      </c>
      <c r="H4183">
        <f t="shared" si="330"/>
        <v>2023</v>
      </c>
      <c r="I4183">
        <f t="shared" si="331"/>
        <v>92</v>
      </c>
      <c r="J4183">
        <f>D4183*PJ_per_contract*I4183</f>
        <v>0</v>
      </c>
    </row>
    <row r="4184" spans="1:10" x14ac:dyDescent="0.2">
      <c r="A4184" t="s">
        <v>64</v>
      </c>
      <c r="B4184" s="3">
        <v>44363</v>
      </c>
      <c r="C4184">
        <v>0</v>
      </c>
      <c r="D4184">
        <v>0</v>
      </c>
      <c r="E4184">
        <f t="shared" si="328"/>
        <v>2021</v>
      </c>
      <c r="F4184" t="str">
        <f t="shared" si="327"/>
        <v>Wallumbilla</v>
      </c>
      <c r="G4184" t="str">
        <f t="shared" si="329"/>
        <v>Quarter</v>
      </c>
      <c r="H4184">
        <f t="shared" si="330"/>
        <v>2023</v>
      </c>
      <c r="I4184">
        <f t="shared" si="331"/>
        <v>92</v>
      </c>
      <c r="J4184">
        <f>D4184*PJ_per_contract*I4184</f>
        <v>0</v>
      </c>
    </row>
    <row r="4185" spans="1:10" x14ac:dyDescent="0.2">
      <c r="A4185" t="s">
        <v>71</v>
      </c>
      <c r="B4185" s="3">
        <v>44363</v>
      </c>
      <c r="C4185">
        <v>0</v>
      </c>
      <c r="D4185">
        <v>0</v>
      </c>
      <c r="E4185">
        <f t="shared" si="328"/>
        <v>2021</v>
      </c>
      <c r="F4185" t="str">
        <f t="shared" si="327"/>
        <v>Wallumbilla</v>
      </c>
      <c r="G4185" t="str">
        <f t="shared" si="329"/>
        <v>Quarter</v>
      </c>
      <c r="H4185">
        <f t="shared" si="330"/>
        <v>2023</v>
      </c>
      <c r="I4185">
        <f t="shared" si="331"/>
        <v>92</v>
      </c>
      <c r="J4185">
        <f>D4185*PJ_per_contract*I4185</f>
        <v>0</v>
      </c>
    </row>
    <row r="4186" spans="1:10" x14ac:dyDescent="0.2">
      <c r="A4186" t="s">
        <v>72</v>
      </c>
      <c r="B4186" s="3">
        <v>44363</v>
      </c>
      <c r="C4186">
        <v>0</v>
      </c>
      <c r="D4186">
        <v>0</v>
      </c>
      <c r="E4186">
        <f t="shared" si="328"/>
        <v>2021</v>
      </c>
      <c r="F4186" t="str">
        <f t="shared" si="327"/>
        <v>Wallumbilla</v>
      </c>
      <c r="G4186" t="str">
        <f t="shared" si="329"/>
        <v>Quarter</v>
      </c>
      <c r="H4186">
        <f t="shared" si="330"/>
        <v>2023</v>
      </c>
      <c r="I4186">
        <f t="shared" si="331"/>
        <v>92</v>
      </c>
      <c r="J4186">
        <f>D4186*PJ_per_contract*I4186</f>
        <v>0</v>
      </c>
    </row>
    <row r="4187" spans="1:10" x14ac:dyDescent="0.2">
      <c r="A4187" t="s">
        <v>37</v>
      </c>
      <c r="B4187" s="3">
        <v>44364</v>
      </c>
      <c r="C4187">
        <v>0</v>
      </c>
      <c r="D4187">
        <v>0</v>
      </c>
      <c r="E4187">
        <f t="shared" si="328"/>
        <v>2021</v>
      </c>
      <c r="F4187" t="str">
        <f t="shared" si="327"/>
        <v>Victorian</v>
      </c>
      <c r="G4187" t="str">
        <f t="shared" si="329"/>
        <v>Month</v>
      </c>
      <c r="H4187">
        <f t="shared" si="330"/>
        <v>2021</v>
      </c>
      <c r="I4187">
        <f t="shared" si="331"/>
        <v>30</v>
      </c>
      <c r="J4187">
        <f>D4187*PJ_per_contract*I4187</f>
        <v>0</v>
      </c>
    </row>
    <row r="4188" spans="1:10" x14ac:dyDescent="0.2">
      <c r="A4188" t="s">
        <v>38</v>
      </c>
      <c r="B4188" s="3">
        <v>44364</v>
      </c>
      <c r="C4188">
        <v>0</v>
      </c>
      <c r="D4188">
        <v>0</v>
      </c>
      <c r="E4188">
        <f t="shared" si="328"/>
        <v>2021</v>
      </c>
      <c r="F4188" t="str">
        <f t="shared" si="327"/>
        <v>Victorian</v>
      </c>
      <c r="G4188" t="str">
        <f t="shared" si="329"/>
        <v>Quarter</v>
      </c>
      <c r="H4188">
        <f t="shared" si="330"/>
        <v>2021</v>
      </c>
      <c r="I4188">
        <f t="shared" si="331"/>
        <v>92</v>
      </c>
      <c r="J4188">
        <f>D4188*PJ_per_contract*I4188</f>
        <v>0</v>
      </c>
    </row>
    <row r="4189" spans="1:10" x14ac:dyDescent="0.2">
      <c r="A4189" t="s">
        <v>39</v>
      </c>
      <c r="B4189" s="3">
        <v>44364</v>
      </c>
      <c r="C4189">
        <v>127</v>
      </c>
      <c r="D4189">
        <v>0</v>
      </c>
      <c r="E4189">
        <f t="shared" si="328"/>
        <v>2021</v>
      </c>
      <c r="F4189" t="str">
        <f t="shared" si="327"/>
        <v>Wallumbilla</v>
      </c>
      <c r="G4189" t="str">
        <f t="shared" si="329"/>
        <v>Quarter</v>
      </c>
      <c r="H4189">
        <f t="shared" si="330"/>
        <v>2021</v>
      </c>
      <c r="I4189">
        <f t="shared" si="331"/>
        <v>92</v>
      </c>
      <c r="J4189">
        <f>D4189*PJ_per_contract*I4189</f>
        <v>0</v>
      </c>
    </row>
    <row r="4190" spans="1:10" x14ac:dyDescent="0.2">
      <c r="A4190" t="s">
        <v>65</v>
      </c>
      <c r="B4190" s="3">
        <v>44364</v>
      </c>
      <c r="C4190">
        <v>0</v>
      </c>
      <c r="D4190">
        <v>0</v>
      </c>
      <c r="E4190">
        <f t="shared" si="328"/>
        <v>2021</v>
      </c>
      <c r="F4190" t="str">
        <f t="shared" si="327"/>
        <v>Victorian</v>
      </c>
      <c r="G4190" t="str">
        <f t="shared" si="329"/>
        <v>Month</v>
      </c>
      <c r="H4190">
        <f t="shared" si="330"/>
        <v>2021</v>
      </c>
      <c r="I4190">
        <f t="shared" si="331"/>
        <v>30</v>
      </c>
      <c r="J4190">
        <f>D4190*PJ_per_contract*I4190</f>
        <v>0</v>
      </c>
    </row>
    <row r="4191" spans="1:10" x14ac:dyDescent="0.2">
      <c r="A4191" t="s">
        <v>66</v>
      </c>
      <c r="B4191" s="3">
        <v>44364</v>
      </c>
      <c r="C4191">
        <v>0</v>
      </c>
      <c r="D4191">
        <v>0</v>
      </c>
      <c r="E4191">
        <f t="shared" si="328"/>
        <v>2021</v>
      </c>
      <c r="F4191" t="str">
        <f t="shared" si="327"/>
        <v>Victorian</v>
      </c>
      <c r="G4191" t="str">
        <f t="shared" si="329"/>
        <v>Month</v>
      </c>
      <c r="H4191">
        <f t="shared" si="330"/>
        <v>2021</v>
      </c>
      <c r="I4191">
        <f t="shared" si="331"/>
        <v>30</v>
      </c>
      <c r="J4191">
        <f>D4191*PJ_per_contract*I4191</f>
        <v>0</v>
      </c>
    </row>
    <row r="4192" spans="1:10" x14ac:dyDescent="0.2">
      <c r="A4192" t="s">
        <v>40</v>
      </c>
      <c r="B4192" s="3">
        <v>44364</v>
      </c>
      <c r="C4192">
        <v>0</v>
      </c>
      <c r="D4192">
        <v>0</v>
      </c>
      <c r="E4192">
        <f t="shared" si="328"/>
        <v>2021</v>
      </c>
      <c r="F4192" t="str">
        <f t="shared" si="327"/>
        <v>Wallumbilla</v>
      </c>
      <c r="G4192" t="str">
        <f t="shared" si="329"/>
        <v>Strip</v>
      </c>
      <c r="H4192">
        <f t="shared" si="330"/>
        <v>2022</v>
      </c>
      <c r="I4192">
        <f t="shared" si="331"/>
        <v>365</v>
      </c>
      <c r="J4192">
        <f>D4192*PJ_per_contract*I4192</f>
        <v>0</v>
      </c>
    </row>
    <row r="4193" spans="1:10" x14ac:dyDescent="0.2">
      <c r="A4193" t="s">
        <v>41</v>
      </c>
      <c r="B4193" s="3">
        <v>44364</v>
      </c>
      <c r="C4193">
        <v>0</v>
      </c>
      <c r="D4193">
        <v>0</v>
      </c>
      <c r="E4193">
        <f t="shared" si="328"/>
        <v>2021</v>
      </c>
      <c r="F4193" t="str">
        <f t="shared" si="327"/>
        <v>Victorian</v>
      </c>
      <c r="G4193" t="str">
        <f t="shared" si="329"/>
        <v>Quarter</v>
      </c>
      <c r="H4193">
        <f t="shared" si="330"/>
        <v>2021</v>
      </c>
      <c r="I4193">
        <f t="shared" si="331"/>
        <v>92</v>
      </c>
      <c r="J4193">
        <f>D4193*PJ_per_contract*I4193</f>
        <v>0</v>
      </c>
    </row>
    <row r="4194" spans="1:10" x14ac:dyDescent="0.2">
      <c r="A4194" t="s">
        <v>67</v>
      </c>
      <c r="B4194" s="3">
        <v>44364</v>
      </c>
      <c r="C4194">
        <v>0</v>
      </c>
      <c r="D4194">
        <v>0</v>
      </c>
      <c r="E4194">
        <f t="shared" si="328"/>
        <v>2021</v>
      </c>
      <c r="F4194" t="str">
        <f t="shared" si="327"/>
        <v>Victorian</v>
      </c>
      <c r="G4194" t="str">
        <f t="shared" si="329"/>
        <v>Month</v>
      </c>
      <c r="H4194">
        <f t="shared" si="330"/>
        <v>2021</v>
      </c>
      <c r="I4194">
        <f t="shared" si="331"/>
        <v>30</v>
      </c>
      <c r="J4194">
        <f>D4194*PJ_per_contract*I4194</f>
        <v>0</v>
      </c>
    </row>
    <row r="4195" spans="1:10" x14ac:dyDescent="0.2">
      <c r="A4195" t="s">
        <v>42</v>
      </c>
      <c r="B4195" s="3">
        <v>44364</v>
      </c>
      <c r="C4195">
        <v>152</v>
      </c>
      <c r="D4195">
        <v>0</v>
      </c>
      <c r="E4195">
        <f t="shared" si="328"/>
        <v>2021</v>
      </c>
      <c r="F4195" t="str">
        <f t="shared" si="327"/>
        <v>Wallumbilla</v>
      </c>
      <c r="G4195" t="str">
        <f t="shared" si="329"/>
        <v>Quarter</v>
      </c>
      <c r="H4195">
        <f t="shared" si="330"/>
        <v>2021</v>
      </c>
      <c r="I4195">
        <f t="shared" si="331"/>
        <v>92</v>
      </c>
      <c r="J4195">
        <f>D4195*PJ_per_contract*I4195</f>
        <v>0</v>
      </c>
    </row>
    <row r="4196" spans="1:10" x14ac:dyDescent="0.2">
      <c r="A4196" t="s">
        <v>43</v>
      </c>
      <c r="B4196" s="3">
        <v>44364</v>
      </c>
      <c r="C4196">
        <v>0</v>
      </c>
      <c r="D4196">
        <v>0</v>
      </c>
      <c r="E4196">
        <f t="shared" si="328"/>
        <v>2021</v>
      </c>
      <c r="F4196" t="str">
        <f t="shared" si="327"/>
        <v>Victorian</v>
      </c>
      <c r="G4196" t="str">
        <f t="shared" si="329"/>
        <v>Quarter</v>
      </c>
      <c r="H4196">
        <f t="shared" si="330"/>
        <v>2021</v>
      </c>
      <c r="I4196">
        <f t="shared" si="331"/>
        <v>92</v>
      </c>
      <c r="J4196">
        <f>D4196*PJ_per_contract*I4196</f>
        <v>0</v>
      </c>
    </row>
    <row r="4197" spans="1:10" x14ac:dyDescent="0.2">
      <c r="A4197" t="s">
        <v>44</v>
      </c>
      <c r="B4197" s="3">
        <v>44364</v>
      </c>
      <c r="C4197">
        <v>90</v>
      </c>
      <c r="D4197">
        <v>0</v>
      </c>
      <c r="E4197">
        <f t="shared" si="328"/>
        <v>2021</v>
      </c>
      <c r="F4197" t="str">
        <f t="shared" si="327"/>
        <v>Wallumbilla</v>
      </c>
      <c r="G4197" t="str">
        <f t="shared" si="329"/>
        <v>Quarter</v>
      </c>
      <c r="H4197">
        <f t="shared" si="330"/>
        <v>2021</v>
      </c>
      <c r="I4197">
        <f t="shared" si="331"/>
        <v>92</v>
      </c>
      <c r="J4197">
        <f>D4197*PJ_per_contract*I4197</f>
        <v>0</v>
      </c>
    </row>
    <row r="4198" spans="1:10" x14ac:dyDescent="0.2">
      <c r="A4198" t="s">
        <v>45</v>
      </c>
      <c r="B4198" s="3">
        <v>44364</v>
      </c>
      <c r="C4198">
        <v>0</v>
      </c>
      <c r="D4198">
        <v>0</v>
      </c>
      <c r="E4198">
        <f t="shared" si="328"/>
        <v>2021</v>
      </c>
      <c r="F4198" t="str">
        <f t="shared" si="327"/>
        <v>Wallumbilla</v>
      </c>
      <c r="G4198" t="str">
        <f t="shared" si="329"/>
        <v>Strip</v>
      </c>
      <c r="H4198">
        <f t="shared" si="330"/>
        <v>2022</v>
      </c>
      <c r="I4198">
        <f t="shared" si="331"/>
        <v>365</v>
      </c>
      <c r="J4198">
        <f>D4198*PJ_per_contract*I4198</f>
        <v>0</v>
      </c>
    </row>
    <row r="4199" spans="1:10" x14ac:dyDescent="0.2">
      <c r="A4199" t="s">
        <v>46</v>
      </c>
      <c r="B4199" s="3">
        <v>44364</v>
      </c>
      <c r="C4199">
        <v>0</v>
      </c>
      <c r="D4199">
        <v>0</v>
      </c>
      <c r="E4199">
        <f t="shared" si="328"/>
        <v>2021</v>
      </c>
      <c r="F4199" t="str">
        <f t="shared" si="327"/>
        <v>Victorian</v>
      </c>
      <c r="G4199" t="str">
        <f t="shared" si="329"/>
        <v>Quarter</v>
      </c>
      <c r="H4199">
        <f t="shared" si="330"/>
        <v>2022</v>
      </c>
      <c r="I4199">
        <f t="shared" si="331"/>
        <v>92</v>
      </c>
      <c r="J4199">
        <f>D4199*PJ_per_contract*I4199</f>
        <v>0</v>
      </c>
    </row>
    <row r="4200" spans="1:10" x14ac:dyDescent="0.2">
      <c r="A4200" t="s">
        <v>47</v>
      </c>
      <c r="B4200" s="3">
        <v>44364</v>
      </c>
      <c r="C4200">
        <v>25</v>
      </c>
      <c r="D4200">
        <v>0</v>
      </c>
      <c r="E4200">
        <f t="shared" si="328"/>
        <v>2021</v>
      </c>
      <c r="F4200" t="str">
        <f t="shared" si="327"/>
        <v>Wallumbilla</v>
      </c>
      <c r="G4200" t="str">
        <f t="shared" si="329"/>
        <v>Quarter</v>
      </c>
      <c r="H4200">
        <f t="shared" si="330"/>
        <v>2022</v>
      </c>
      <c r="I4200">
        <f t="shared" si="331"/>
        <v>92</v>
      </c>
      <c r="J4200">
        <f>D4200*PJ_per_contract*I4200</f>
        <v>0</v>
      </c>
    </row>
    <row r="4201" spans="1:10" x14ac:dyDescent="0.2">
      <c r="A4201" t="s">
        <v>48</v>
      </c>
      <c r="B4201" s="3">
        <v>44364</v>
      </c>
      <c r="C4201">
        <v>0</v>
      </c>
      <c r="D4201">
        <v>0</v>
      </c>
      <c r="E4201">
        <f t="shared" si="328"/>
        <v>2021</v>
      </c>
      <c r="F4201" t="str">
        <f t="shared" si="327"/>
        <v>Victorian</v>
      </c>
      <c r="G4201" t="str">
        <f t="shared" si="329"/>
        <v>Quarter</v>
      </c>
      <c r="H4201">
        <f t="shared" si="330"/>
        <v>2022</v>
      </c>
      <c r="I4201">
        <f t="shared" si="331"/>
        <v>92</v>
      </c>
      <c r="J4201">
        <f>D4201*PJ_per_contract*I4201</f>
        <v>0</v>
      </c>
    </row>
    <row r="4202" spans="1:10" x14ac:dyDescent="0.2">
      <c r="A4202" t="s">
        <v>49</v>
      </c>
      <c r="B4202" s="3">
        <v>44364</v>
      </c>
      <c r="C4202">
        <v>40</v>
      </c>
      <c r="D4202">
        <v>0</v>
      </c>
      <c r="E4202">
        <f t="shared" si="328"/>
        <v>2021</v>
      </c>
      <c r="F4202" t="str">
        <f t="shared" si="327"/>
        <v>Wallumbilla</v>
      </c>
      <c r="G4202" t="str">
        <f t="shared" si="329"/>
        <v>Quarter</v>
      </c>
      <c r="H4202">
        <f t="shared" si="330"/>
        <v>2022</v>
      </c>
      <c r="I4202">
        <f t="shared" si="331"/>
        <v>92</v>
      </c>
      <c r="J4202">
        <f>D4202*PJ_per_contract*I4202</f>
        <v>0</v>
      </c>
    </row>
    <row r="4203" spans="1:10" x14ac:dyDescent="0.2">
      <c r="A4203" t="s">
        <v>55</v>
      </c>
      <c r="B4203" s="3">
        <v>44364</v>
      </c>
      <c r="C4203">
        <v>0</v>
      </c>
      <c r="D4203">
        <v>0</v>
      </c>
      <c r="E4203">
        <f t="shared" si="328"/>
        <v>2021</v>
      </c>
      <c r="F4203" t="str">
        <f t="shared" si="327"/>
        <v>Victorian</v>
      </c>
      <c r="G4203" t="str">
        <f t="shared" si="329"/>
        <v>Quarter</v>
      </c>
      <c r="H4203">
        <f t="shared" si="330"/>
        <v>2024</v>
      </c>
      <c r="I4203">
        <f t="shared" si="331"/>
        <v>92</v>
      </c>
      <c r="J4203">
        <f>D4203*PJ_per_contract*I4203</f>
        <v>0</v>
      </c>
    </row>
    <row r="4204" spans="1:10" x14ac:dyDescent="0.2">
      <c r="A4204" t="s">
        <v>52</v>
      </c>
      <c r="B4204" s="3">
        <v>44364</v>
      </c>
      <c r="C4204">
        <v>0</v>
      </c>
      <c r="D4204">
        <v>0</v>
      </c>
      <c r="E4204">
        <f t="shared" si="328"/>
        <v>2021</v>
      </c>
      <c r="F4204" t="str">
        <f t="shared" si="327"/>
        <v>Victorian</v>
      </c>
      <c r="G4204" t="str">
        <f t="shared" si="329"/>
        <v>Quarter</v>
      </c>
      <c r="H4204">
        <f t="shared" si="330"/>
        <v>2022</v>
      </c>
      <c r="I4204">
        <f t="shared" si="331"/>
        <v>92</v>
      </c>
      <c r="J4204">
        <f>D4204*PJ_per_contract*I4204</f>
        <v>0</v>
      </c>
    </row>
    <row r="4205" spans="1:10" x14ac:dyDescent="0.2">
      <c r="A4205" t="s">
        <v>54</v>
      </c>
      <c r="B4205" s="3">
        <v>44364</v>
      </c>
      <c r="C4205">
        <v>0</v>
      </c>
      <c r="D4205">
        <v>0</v>
      </c>
      <c r="E4205">
        <f t="shared" si="328"/>
        <v>2021</v>
      </c>
      <c r="F4205" t="str">
        <f t="shared" si="327"/>
        <v>Victorian</v>
      </c>
      <c r="G4205" t="str">
        <f t="shared" si="329"/>
        <v>Quarter</v>
      </c>
      <c r="H4205">
        <f t="shared" si="330"/>
        <v>2023</v>
      </c>
      <c r="I4205">
        <f t="shared" si="331"/>
        <v>92</v>
      </c>
      <c r="J4205">
        <f>D4205*PJ_per_contract*I4205</f>
        <v>0</v>
      </c>
    </row>
    <row r="4206" spans="1:10" x14ac:dyDescent="0.2">
      <c r="A4206" t="s">
        <v>57</v>
      </c>
      <c r="B4206" s="3">
        <v>44364</v>
      </c>
      <c r="C4206">
        <v>0</v>
      </c>
      <c r="D4206">
        <v>0</v>
      </c>
      <c r="E4206">
        <f t="shared" si="328"/>
        <v>2021</v>
      </c>
      <c r="F4206" t="str">
        <f t="shared" si="327"/>
        <v>Victorian</v>
      </c>
      <c r="G4206" t="str">
        <f t="shared" si="329"/>
        <v>Quarter</v>
      </c>
      <c r="H4206">
        <f t="shared" si="330"/>
        <v>2024</v>
      </c>
      <c r="I4206">
        <f t="shared" si="331"/>
        <v>92</v>
      </c>
      <c r="J4206">
        <f>D4206*PJ_per_contract*I4206</f>
        <v>0</v>
      </c>
    </row>
    <row r="4207" spans="1:10" x14ac:dyDescent="0.2">
      <c r="A4207" t="s">
        <v>51</v>
      </c>
      <c r="B4207" s="3">
        <v>44364</v>
      </c>
      <c r="C4207">
        <v>0</v>
      </c>
      <c r="D4207">
        <v>0</v>
      </c>
      <c r="E4207">
        <f t="shared" si="328"/>
        <v>2021</v>
      </c>
      <c r="F4207" t="str">
        <f t="shared" si="327"/>
        <v>Victorian</v>
      </c>
      <c r="G4207" t="str">
        <f t="shared" si="329"/>
        <v>Quarter</v>
      </c>
      <c r="H4207">
        <f t="shared" si="330"/>
        <v>2022</v>
      </c>
      <c r="I4207">
        <f t="shared" si="331"/>
        <v>92</v>
      </c>
      <c r="J4207">
        <f>D4207*PJ_per_contract*I4207</f>
        <v>0</v>
      </c>
    </row>
    <row r="4208" spans="1:10" x14ac:dyDescent="0.2">
      <c r="A4208" t="s">
        <v>68</v>
      </c>
      <c r="B4208" s="3">
        <v>44364</v>
      </c>
      <c r="C4208">
        <v>0</v>
      </c>
      <c r="D4208">
        <v>0</v>
      </c>
      <c r="E4208">
        <f t="shared" si="328"/>
        <v>2021</v>
      </c>
      <c r="F4208" t="str">
        <f t="shared" si="327"/>
        <v>Victorian</v>
      </c>
      <c r="G4208" t="str">
        <f t="shared" si="329"/>
        <v>Quarter</v>
      </c>
      <c r="H4208">
        <f t="shared" si="330"/>
        <v>2025</v>
      </c>
      <c r="I4208">
        <f t="shared" si="331"/>
        <v>92</v>
      </c>
      <c r="J4208">
        <f>D4208*PJ_per_contract*I4208</f>
        <v>0</v>
      </c>
    </row>
    <row r="4209" spans="1:10" x14ac:dyDescent="0.2">
      <c r="A4209" t="s">
        <v>69</v>
      </c>
      <c r="B4209" s="3">
        <v>44364</v>
      </c>
      <c r="C4209">
        <v>0</v>
      </c>
      <c r="D4209">
        <v>0</v>
      </c>
      <c r="E4209">
        <f t="shared" si="328"/>
        <v>2021</v>
      </c>
      <c r="F4209" t="str">
        <f t="shared" si="327"/>
        <v>Victorian</v>
      </c>
      <c r="G4209" t="str">
        <f t="shared" si="329"/>
        <v>Quarter</v>
      </c>
      <c r="H4209">
        <f t="shared" si="330"/>
        <v>2025</v>
      </c>
      <c r="I4209">
        <f t="shared" si="331"/>
        <v>92</v>
      </c>
      <c r="J4209">
        <f>D4209*PJ_per_contract*I4209</f>
        <v>0</v>
      </c>
    </row>
    <row r="4210" spans="1:10" x14ac:dyDescent="0.2">
      <c r="A4210" t="s">
        <v>53</v>
      </c>
      <c r="B4210" s="3">
        <v>44364</v>
      </c>
      <c r="C4210">
        <v>0</v>
      </c>
      <c r="D4210">
        <v>0</v>
      </c>
      <c r="E4210">
        <f t="shared" si="328"/>
        <v>2021</v>
      </c>
      <c r="F4210" t="str">
        <f t="shared" si="327"/>
        <v>Victorian</v>
      </c>
      <c r="G4210" t="str">
        <f t="shared" si="329"/>
        <v>Quarter</v>
      </c>
      <c r="H4210">
        <f t="shared" si="330"/>
        <v>2023</v>
      </c>
      <c r="I4210">
        <f t="shared" si="331"/>
        <v>92</v>
      </c>
      <c r="J4210">
        <f>D4210*PJ_per_contract*I4210</f>
        <v>0</v>
      </c>
    </row>
    <row r="4211" spans="1:10" x14ac:dyDescent="0.2">
      <c r="A4211" t="s">
        <v>59</v>
      </c>
      <c r="B4211" s="3">
        <v>44364</v>
      </c>
      <c r="C4211">
        <v>0</v>
      </c>
      <c r="D4211">
        <v>0</v>
      </c>
      <c r="E4211">
        <f t="shared" si="328"/>
        <v>2021</v>
      </c>
      <c r="F4211" t="str">
        <f t="shared" si="327"/>
        <v>Victorian</v>
      </c>
      <c r="G4211" t="str">
        <f t="shared" si="329"/>
        <v>Quarter</v>
      </c>
      <c r="H4211">
        <f t="shared" si="330"/>
        <v>2023</v>
      </c>
      <c r="I4211">
        <f t="shared" si="331"/>
        <v>92</v>
      </c>
      <c r="J4211">
        <f>D4211*PJ_per_contract*I4211</f>
        <v>0</v>
      </c>
    </row>
    <row r="4212" spans="1:10" x14ac:dyDescent="0.2">
      <c r="A4212" t="s">
        <v>56</v>
      </c>
      <c r="B4212" s="3">
        <v>44364</v>
      </c>
      <c r="C4212">
        <v>0</v>
      </c>
      <c r="D4212">
        <v>0</v>
      </c>
      <c r="E4212">
        <f t="shared" si="328"/>
        <v>2021</v>
      </c>
      <c r="F4212" t="str">
        <f t="shared" si="327"/>
        <v>Victorian</v>
      </c>
      <c r="G4212" t="str">
        <f t="shared" si="329"/>
        <v>Quarter</v>
      </c>
      <c r="H4212">
        <f t="shared" si="330"/>
        <v>2023</v>
      </c>
      <c r="I4212">
        <f t="shared" si="331"/>
        <v>92</v>
      </c>
      <c r="J4212">
        <f>D4212*PJ_per_contract*I4212</f>
        <v>0</v>
      </c>
    </row>
    <row r="4213" spans="1:10" x14ac:dyDescent="0.2">
      <c r="A4213" t="s">
        <v>58</v>
      </c>
      <c r="B4213" s="3">
        <v>44364</v>
      </c>
      <c r="C4213">
        <v>0</v>
      </c>
      <c r="D4213">
        <v>0</v>
      </c>
      <c r="E4213">
        <f t="shared" si="328"/>
        <v>2021</v>
      </c>
      <c r="F4213" t="str">
        <f t="shared" si="327"/>
        <v>Victorian</v>
      </c>
      <c r="G4213" t="str">
        <f t="shared" si="329"/>
        <v>Quarter</v>
      </c>
      <c r="H4213">
        <f t="shared" si="330"/>
        <v>2024</v>
      </c>
      <c r="I4213">
        <f t="shared" si="331"/>
        <v>92</v>
      </c>
      <c r="J4213">
        <f>D4213*PJ_per_contract*I4213</f>
        <v>0</v>
      </c>
    </row>
    <row r="4214" spans="1:10" x14ac:dyDescent="0.2">
      <c r="A4214" t="s">
        <v>50</v>
      </c>
      <c r="B4214" s="3">
        <v>44364</v>
      </c>
      <c r="C4214">
        <v>0</v>
      </c>
      <c r="D4214">
        <v>0</v>
      </c>
      <c r="E4214">
        <f t="shared" si="328"/>
        <v>2021</v>
      </c>
      <c r="F4214" t="str">
        <f t="shared" si="327"/>
        <v>Victorian</v>
      </c>
      <c r="G4214" t="str">
        <f t="shared" si="329"/>
        <v>Quarter</v>
      </c>
      <c r="H4214">
        <f t="shared" si="330"/>
        <v>2024</v>
      </c>
      <c r="I4214">
        <f t="shared" si="331"/>
        <v>92</v>
      </c>
      <c r="J4214">
        <f>D4214*PJ_per_contract*I4214</f>
        <v>0</v>
      </c>
    </row>
    <row r="4215" spans="1:10" x14ac:dyDescent="0.2">
      <c r="A4215" t="s">
        <v>60</v>
      </c>
      <c r="B4215" s="3">
        <v>44364</v>
      </c>
      <c r="C4215">
        <v>0</v>
      </c>
      <c r="D4215">
        <v>0</v>
      </c>
      <c r="E4215">
        <f t="shared" si="328"/>
        <v>2021</v>
      </c>
      <c r="F4215" t="str">
        <f t="shared" si="327"/>
        <v>Wallumbilla</v>
      </c>
      <c r="G4215" t="str">
        <f t="shared" si="329"/>
        <v>Strip</v>
      </c>
      <c r="H4215">
        <f t="shared" si="330"/>
        <v>2023</v>
      </c>
      <c r="I4215">
        <f t="shared" si="331"/>
        <v>365</v>
      </c>
      <c r="J4215">
        <f>D4215*PJ_per_contract*I4215</f>
        <v>0</v>
      </c>
    </row>
    <row r="4216" spans="1:10" x14ac:dyDescent="0.2">
      <c r="A4216" t="s">
        <v>61</v>
      </c>
      <c r="B4216" s="3">
        <v>44364</v>
      </c>
      <c r="C4216">
        <v>50</v>
      </c>
      <c r="D4216">
        <v>0</v>
      </c>
      <c r="E4216">
        <f t="shared" si="328"/>
        <v>2021</v>
      </c>
      <c r="F4216" t="str">
        <f t="shared" si="327"/>
        <v>Wallumbilla</v>
      </c>
      <c r="G4216" t="str">
        <f t="shared" si="329"/>
        <v>Quarter</v>
      </c>
      <c r="H4216">
        <f t="shared" si="330"/>
        <v>2022</v>
      </c>
      <c r="I4216">
        <f t="shared" si="331"/>
        <v>92</v>
      </c>
      <c r="J4216">
        <f>D4216*PJ_per_contract*I4216</f>
        <v>0</v>
      </c>
    </row>
    <row r="4217" spans="1:10" x14ac:dyDescent="0.2">
      <c r="A4217" t="s">
        <v>62</v>
      </c>
      <c r="B4217" s="3">
        <v>44364</v>
      </c>
      <c r="C4217">
        <v>25</v>
      </c>
      <c r="D4217">
        <v>0</v>
      </c>
      <c r="E4217">
        <f t="shared" si="328"/>
        <v>2021</v>
      </c>
      <c r="F4217" t="str">
        <f t="shared" si="327"/>
        <v>Wallumbilla</v>
      </c>
      <c r="G4217" t="str">
        <f t="shared" si="329"/>
        <v>Quarter</v>
      </c>
      <c r="H4217">
        <f t="shared" si="330"/>
        <v>2022</v>
      </c>
      <c r="I4217">
        <f t="shared" si="331"/>
        <v>92</v>
      </c>
      <c r="J4217">
        <f>D4217*PJ_per_contract*I4217</f>
        <v>0</v>
      </c>
    </row>
    <row r="4218" spans="1:10" x14ac:dyDescent="0.2">
      <c r="A4218" t="s">
        <v>70</v>
      </c>
      <c r="B4218" s="3">
        <v>44364</v>
      </c>
      <c r="C4218">
        <v>0</v>
      </c>
      <c r="D4218">
        <v>0</v>
      </c>
      <c r="E4218">
        <f t="shared" si="328"/>
        <v>2021</v>
      </c>
      <c r="F4218" t="str">
        <f t="shared" si="327"/>
        <v>Wallumbilla</v>
      </c>
      <c r="G4218" t="str">
        <f t="shared" si="329"/>
        <v>Strip</v>
      </c>
      <c r="H4218">
        <f t="shared" si="330"/>
        <v>2023</v>
      </c>
      <c r="I4218">
        <f t="shared" si="331"/>
        <v>365</v>
      </c>
      <c r="J4218">
        <f>D4218*PJ_per_contract*I4218</f>
        <v>0</v>
      </c>
    </row>
    <row r="4219" spans="1:10" x14ac:dyDescent="0.2">
      <c r="A4219" t="s">
        <v>63</v>
      </c>
      <c r="B4219" s="3">
        <v>44364</v>
      </c>
      <c r="C4219">
        <v>0</v>
      </c>
      <c r="D4219">
        <v>0</v>
      </c>
      <c r="E4219">
        <f t="shared" si="328"/>
        <v>2021</v>
      </c>
      <c r="F4219" t="str">
        <f t="shared" si="327"/>
        <v>Wallumbilla</v>
      </c>
      <c r="G4219" t="str">
        <f t="shared" si="329"/>
        <v>Quarter</v>
      </c>
      <c r="H4219">
        <f t="shared" si="330"/>
        <v>2023</v>
      </c>
      <c r="I4219">
        <f t="shared" si="331"/>
        <v>92</v>
      </c>
      <c r="J4219">
        <f>D4219*PJ_per_contract*I4219</f>
        <v>0</v>
      </c>
    </row>
    <row r="4220" spans="1:10" x14ac:dyDescent="0.2">
      <c r="A4220" t="s">
        <v>64</v>
      </c>
      <c r="B4220" s="3">
        <v>44364</v>
      </c>
      <c r="C4220">
        <v>0</v>
      </c>
      <c r="D4220">
        <v>0</v>
      </c>
      <c r="E4220">
        <f t="shared" si="328"/>
        <v>2021</v>
      </c>
      <c r="F4220" t="str">
        <f t="shared" si="327"/>
        <v>Wallumbilla</v>
      </c>
      <c r="G4220" t="str">
        <f t="shared" si="329"/>
        <v>Quarter</v>
      </c>
      <c r="H4220">
        <f t="shared" si="330"/>
        <v>2023</v>
      </c>
      <c r="I4220">
        <f t="shared" si="331"/>
        <v>92</v>
      </c>
      <c r="J4220">
        <f>D4220*PJ_per_contract*I4220</f>
        <v>0</v>
      </c>
    </row>
    <row r="4221" spans="1:10" x14ac:dyDescent="0.2">
      <c r="A4221" t="s">
        <v>71</v>
      </c>
      <c r="B4221" s="3">
        <v>44364</v>
      </c>
      <c r="C4221">
        <v>0</v>
      </c>
      <c r="D4221">
        <v>0</v>
      </c>
      <c r="E4221">
        <f t="shared" si="328"/>
        <v>2021</v>
      </c>
      <c r="F4221" t="str">
        <f t="shared" si="327"/>
        <v>Wallumbilla</v>
      </c>
      <c r="G4221" t="str">
        <f t="shared" si="329"/>
        <v>Quarter</v>
      </c>
      <c r="H4221">
        <f t="shared" si="330"/>
        <v>2023</v>
      </c>
      <c r="I4221">
        <f t="shared" si="331"/>
        <v>92</v>
      </c>
      <c r="J4221">
        <f>D4221*PJ_per_contract*I4221</f>
        <v>0</v>
      </c>
    </row>
    <row r="4222" spans="1:10" x14ac:dyDescent="0.2">
      <c r="A4222" t="s">
        <v>72</v>
      </c>
      <c r="B4222" s="3">
        <v>44364</v>
      </c>
      <c r="C4222">
        <v>0</v>
      </c>
      <c r="D4222">
        <v>0</v>
      </c>
      <c r="E4222">
        <f t="shared" si="328"/>
        <v>2021</v>
      </c>
      <c r="F4222" t="str">
        <f t="shared" si="327"/>
        <v>Wallumbilla</v>
      </c>
      <c r="G4222" t="str">
        <f t="shared" si="329"/>
        <v>Quarter</v>
      </c>
      <c r="H4222">
        <f t="shared" si="330"/>
        <v>2023</v>
      </c>
      <c r="I4222">
        <f t="shared" si="331"/>
        <v>92</v>
      </c>
      <c r="J4222">
        <f>D4222*PJ_per_contract*I4222</f>
        <v>0</v>
      </c>
    </row>
    <row r="4223" spans="1:10" x14ac:dyDescent="0.2">
      <c r="A4223" t="s">
        <v>37</v>
      </c>
      <c r="B4223" s="3">
        <v>44365</v>
      </c>
      <c r="C4223">
        <v>0</v>
      </c>
      <c r="D4223">
        <v>0</v>
      </c>
      <c r="E4223">
        <f t="shared" si="328"/>
        <v>2021</v>
      </c>
      <c r="F4223" t="str">
        <f t="shared" si="327"/>
        <v>Victorian</v>
      </c>
      <c r="G4223" t="str">
        <f t="shared" si="329"/>
        <v>Month</v>
      </c>
      <c r="H4223">
        <f t="shared" si="330"/>
        <v>2021</v>
      </c>
      <c r="I4223">
        <f t="shared" si="331"/>
        <v>30</v>
      </c>
      <c r="J4223">
        <f>D4223*PJ_per_contract*I4223</f>
        <v>0</v>
      </c>
    </row>
    <row r="4224" spans="1:10" x14ac:dyDescent="0.2">
      <c r="A4224" t="s">
        <v>38</v>
      </c>
      <c r="B4224" s="3">
        <v>44365</v>
      </c>
      <c r="C4224">
        <v>0</v>
      </c>
      <c r="D4224">
        <v>0</v>
      </c>
      <c r="E4224">
        <f t="shared" si="328"/>
        <v>2021</v>
      </c>
      <c r="F4224" t="str">
        <f t="shared" si="327"/>
        <v>Victorian</v>
      </c>
      <c r="G4224" t="str">
        <f t="shared" si="329"/>
        <v>Quarter</v>
      </c>
      <c r="H4224">
        <f t="shared" si="330"/>
        <v>2021</v>
      </c>
      <c r="I4224">
        <f t="shared" si="331"/>
        <v>92</v>
      </c>
      <c r="J4224">
        <f>D4224*PJ_per_contract*I4224</f>
        <v>0</v>
      </c>
    </row>
    <row r="4225" spans="1:10" x14ac:dyDescent="0.2">
      <c r="A4225" t="s">
        <v>39</v>
      </c>
      <c r="B4225" s="3">
        <v>44365</v>
      </c>
      <c r="C4225">
        <v>127</v>
      </c>
      <c r="D4225">
        <v>0</v>
      </c>
      <c r="E4225">
        <f t="shared" si="328"/>
        <v>2021</v>
      </c>
      <c r="F4225" t="str">
        <f t="shared" si="327"/>
        <v>Wallumbilla</v>
      </c>
      <c r="G4225" t="str">
        <f t="shared" si="329"/>
        <v>Quarter</v>
      </c>
      <c r="H4225">
        <f t="shared" si="330"/>
        <v>2021</v>
      </c>
      <c r="I4225">
        <f t="shared" si="331"/>
        <v>92</v>
      </c>
      <c r="J4225">
        <f>D4225*PJ_per_contract*I4225</f>
        <v>0</v>
      </c>
    </row>
    <row r="4226" spans="1:10" x14ac:dyDescent="0.2">
      <c r="A4226" t="s">
        <v>65</v>
      </c>
      <c r="B4226" s="3">
        <v>44365</v>
      </c>
      <c r="C4226">
        <v>0</v>
      </c>
      <c r="D4226">
        <v>0</v>
      </c>
      <c r="E4226">
        <f t="shared" si="328"/>
        <v>2021</v>
      </c>
      <c r="F4226" t="str">
        <f t="shared" ref="F4226:F4289" si="332">IF(OR(LEFT(A4226,2)="GJ",LEFT(A4226,2)="GK"),"Victorian",IF(OR(LEFT(A4226,2)="GX",LEFT(A4226,2)="GY"),"Wallumbilla","NA"))</f>
        <v>Victorian</v>
      </c>
      <c r="G4226" t="str">
        <f t="shared" si="329"/>
        <v>Month</v>
      </c>
      <c r="H4226">
        <f t="shared" si="330"/>
        <v>2021</v>
      </c>
      <c r="I4226">
        <f t="shared" si="331"/>
        <v>30</v>
      </c>
      <c r="J4226">
        <f>D4226*PJ_per_contract*I4226</f>
        <v>0</v>
      </c>
    </row>
    <row r="4227" spans="1:10" x14ac:dyDescent="0.2">
      <c r="A4227" t="s">
        <v>66</v>
      </c>
      <c r="B4227" s="3">
        <v>44365</v>
      </c>
      <c r="C4227">
        <v>0</v>
      </c>
      <c r="D4227">
        <v>0</v>
      </c>
      <c r="E4227">
        <f t="shared" ref="E4227:E4290" si="333">YEAR(B4227)</f>
        <v>2021</v>
      </c>
      <c r="F4227" t="str">
        <f t="shared" si="332"/>
        <v>Victorian</v>
      </c>
      <c r="G4227" t="str">
        <f t="shared" ref="G4227:G4290" si="334">IF(LEFT(A4227,2)="GJ","Month",IF(OR(LEFT(A4227,2)="GK",LEFT(A4227,2)="GX"),"Quarter",IF(LEFT(A4227,2)="GY","Strip","NA")))</f>
        <v>Month</v>
      </c>
      <c r="H4227">
        <f t="shared" ref="H4227:H4290" si="335">VALUE(MID(A4227,4,4))</f>
        <v>2021</v>
      </c>
      <c r="I4227">
        <f t="shared" ref="I4227:I4290" si="336">IF(G4227="Month",_xlfn.DAYS(EOMONTH(B4227,0),EOMONTH(B4227,-1)),IF(G4227="Quarter",_xlfn.DAYS(EOMONTH(B4227,2),EOMONTH(B4227,-1)),365))</f>
        <v>30</v>
      </c>
      <c r="J4227">
        <f>D4227*PJ_per_contract*I4227</f>
        <v>0</v>
      </c>
    </row>
    <row r="4228" spans="1:10" x14ac:dyDescent="0.2">
      <c r="A4228" t="s">
        <v>40</v>
      </c>
      <c r="B4228" s="3">
        <v>44365</v>
      </c>
      <c r="C4228">
        <v>0</v>
      </c>
      <c r="D4228">
        <v>0</v>
      </c>
      <c r="E4228">
        <f t="shared" si="333"/>
        <v>2021</v>
      </c>
      <c r="F4228" t="str">
        <f t="shared" si="332"/>
        <v>Wallumbilla</v>
      </c>
      <c r="G4228" t="str">
        <f t="shared" si="334"/>
        <v>Strip</v>
      </c>
      <c r="H4228">
        <f t="shared" si="335"/>
        <v>2022</v>
      </c>
      <c r="I4228">
        <f t="shared" si="336"/>
        <v>365</v>
      </c>
      <c r="J4228">
        <f>D4228*PJ_per_contract*I4228</f>
        <v>0</v>
      </c>
    </row>
    <row r="4229" spans="1:10" x14ac:dyDescent="0.2">
      <c r="A4229" t="s">
        <v>41</v>
      </c>
      <c r="B4229" s="3">
        <v>44365</v>
      </c>
      <c r="C4229">
        <v>0</v>
      </c>
      <c r="D4229">
        <v>0</v>
      </c>
      <c r="E4229">
        <f t="shared" si="333"/>
        <v>2021</v>
      </c>
      <c r="F4229" t="str">
        <f t="shared" si="332"/>
        <v>Victorian</v>
      </c>
      <c r="G4229" t="str">
        <f t="shared" si="334"/>
        <v>Quarter</v>
      </c>
      <c r="H4229">
        <f t="shared" si="335"/>
        <v>2021</v>
      </c>
      <c r="I4229">
        <f t="shared" si="336"/>
        <v>92</v>
      </c>
      <c r="J4229">
        <f>D4229*PJ_per_contract*I4229</f>
        <v>0</v>
      </c>
    </row>
    <row r="4230" spans="1:10" x14ac:dyDescent="0.2">
      <c r="A4230" t="s">
        <v>67</v>
      </c>
      <c r="B4230" s="3">
        <v>44365</v>
      </c>
      <c r="C4230">
        <v>0</v>
      </c>
      <c r="D4230">
        <v>0</v>
      </c>
      <c r="E4230">
        <f t="shared" si="333"/>
        <v>2021</v>
      </c>
      <c r="F4230" t="str">
        <f t="shared" si="332"/>
        <v>Victorian</v>
      </c>
      <c r="G4230" t="str">
        <f t="shared" si="334"/>
        <v>Month</v>
      </c>
      <c r="H4230">
        <f t="shared" si="335"/>
        <v>2021</v>
      </c>
      <c r="I4230">
        <f t="shared" si="336"/>
        <v>30</v>
      </c>
      <c r="J4230">
        <f>D4230*PJ_per_contract*I4230</f>
        <v>0</v>
      </c>
    </row>
    <row r="4231" spans="1:10" x14ac:dyDescent="0.2">
      <c r="A4231" t="s">
        <v>42</v>
      </c>
      <c r="B4231" s="3">
        <v>44365</v>
      </c>
      <c r="C4231">
        <v>152</v>
      </c>
      <c r="D4231">
        <v>0</v>
      </c>
      <c r="E4231">
        <f t="shared" si="333"/>
        <v>2021</v>
      </c>
      <c r="F4231" t="str">
        <f t="shared" si="332"/>
        <v>Wallumbilla</v>
      </c>
      <c r="G4231" t="str">
        <f t="shared" si="334"/>
        <v>Quarter</v>
      </c>
      <c r="H4231">
        <f t="shared" si="335"/>
        <v>2021</v>
      </c>
      <c r="I4231">
        <f t="shared" si="336"/>
        <v>92</v>
      </c>
      <c r="J4231">
        <f>D4231*PJ_per_contract*I4231</f>
        <v>0</v>
      </c>
    </row>
    <row r="4232" spans="1:10" x14ac:dyDescent="0.2">
      <c r="A4232" t="s">
        <v>43</v>
      </c>
      <c r="B4232" s="3">
        <v>44365</v>
      </c>
      <c r="C4232">
        <v>0</v>
      </c>
      <c r="D4232">
        <v>0</v>
      </c>
      <c r="E4232">
        <f t="shared" si="333"/>
        <v>2021</v>
      </c>
      <c r="F4232" t="str">
        <f t="shared" si="332"/>
        <v>Victorian</v>
      </c>
      <c r="G4232" t="str">
        <f t="shared" si="334"/>
        <v>Quarter</v>
      </c>
      <c r="H4232">
        <f t="shared" si="335"/>
        <v>2021</v>
      </c>
      <c r="I4232">
        <f t="shared" si="336"/>
        <v>92</v>
      </c>
      <c r="J4232">
        <f>D4232*PJ_per_contract*I4232</f>
        <v>0</v>
      </c>
    </row>
    <row r="4233" spans="1:10" x14ac:dyDescent="0.2">
      <c r="A4233" t="s">
        <v>44</v>
      </c>
      <c r="B4233" s="3">
        <v>44365</v>
      </c>
      <c r="C4233">
        <v>90</v>
      </c>
      <c r="D4233">
        <v>0</v>
      </c>
      <c r="E4233">
        <f t="shared" si="333"/>
        <v>2021</v>
      </c>
      <c r="F4233" t="str">
        <f t="shared" si="332"/>
        <v>Wallumbilla</v>
      </c>
      <c r="G4233" t="str">
        <f t="shared" si="334"/>
        <v>Quarter</v>
      </c>
      <c r="H4233">
        <f t="shared" si="335"/>
        <v>2021</v>
      </c>
      <c r="I4233">
        <f t="shared" si="336"/>
        <v>92</v>
      </c>
      <c r="J4233">
        <f>D4233*PJ_per_contract*I4233</f>
        <v>0</v>
      </c>
    </row>
    <row r="4234" spans="1:10" x14ac:dyDescent="0.2">
      <c r="A4234" t="s">
        <v>45</v>
      </c>
      <c r="B4234" s="3">
        <v>44365</v>
      </c>
      <c r="C4234">
        <v>0</v>
      </c>
      <c r="D4234">
        <v>0</v>
      </c>
      <c r="E4234">
        <f t="shared" si="333"/>
        <v>2021</v>
      </c>
      <c r="F4234" t="str">
        <f t="shared" si="332"/>
        <v>Wallumbilla</v>
      </c>
      <c r="G4234" t="str">
        <f t="shared" si="334"/>
        <v>Strip</v>
      </c>
      <c r="H4234">
        <f t="shared" si="335"/>
        <v>2022</v>
      </c>
      <c r="I4234">
        <f t="shared" si="336"/>
        <v>365</v>
      </c>
      <c r="J4234">
        <f>D4234*PJ_per_contract*I4234</f>
        <v>0</v>
      </c>
    </row>
    <row r="4235" spans="1:10" x14ac:dyDescent="0.2">
      <c r="A4235" t="s">
        <v>46</v>
      </c>
      <c r="B4235" s="3">
        <v>44365</v>
      </c>
      <c r="C4235">
        <v>0</v>
      </c>
      <c r="D4235">
        <v>0</v>
      </c>
      <c r="E4235">
        <f t="shared" si="333"/>
        <v>2021</v>
      </c>
      <c r="F4235" t="str">
        <f t="shared" si="332"/>
        <v>Victorian</v>
      </c>
      <c r="G4235" t="str">
        <f t="shared" si="334"/>
        <v>Quarter</v>
      </c>
      <c r="H4235">
        <f t="shared" si="335"/>
        <v>2022</v>
      </c>
      <c r="I4235">
        <f t="shared" si="336"/>
        <v>92</v>
      </c>
      <c r="J4235">
        <f>D4235*PJ_per_contract*I4235</f>
        <v>0</v>
      </c>
    </row>
    <row r="4236" spans="1:10" x14ac:dyDescent="0.2">
      <c r="A4236" t="s">
        <v>47</v>
      </c>
      <c r="B4236" s="3">
        <v>44365</v>
      </c>
      <c r="C4236">
        <v>25</v>
      </c>
      <c r="D4236">
        <v>0</v>
      </c>
      <c r="E4236">
        <f t="shared" si="333"/>
        <v>2021</v>
      </c>
      <c r="F4236" t="str">
        <f t="shared" si="332"/>
        <v>Wallumbilla</v>
      </c>
      <c r="G4236" t="str">
        <f t="shared" si="334"/>
        <v>Quarter</v>
      </c>
      <c r="H4236">
        <f t="shared" si="335"/>
        <v>2022</v>
      </c>
      <c r="I4236">
        <f t="shared" si="336"/>
        <v>92</v>
      </c>
      <c r="J4236">
        <f>D4236*PJ_per_contract*I4236</f>
        <v>0</v>
      </c>
    </row>
    <row r="4237" spans="1:10" x14ac:dyDescent="0.2">
      <c r="A4237" t="s">
        <v>48</v>
      </c>
      <c r="B4237" s="3">
        <v>44365</v>
      </c>
      <c r="C4237">
        <v>0</v>
      </c>
      <c r="D4237">
        <v>0</v>
      </c>
      <c r="E4237">
        <f t="shared" si="333"/>
        <v>2021</v>
      </c>
      <c r="F4237" t="str">
        <f t="shared" si="332"/>
        <v>Victorian</v>
      </c>
      <c r="G4237" t="str">
        <f t="shared" si="334"/>
        <v>Quarter</v>
      </c>
      <c r="H4237">
        <f t="shared" si="335"/>
        <v>2022</v>
      </c>
      <c r="I4237">
        <f t="shared" si="336"/>
        <v>92</v>
      </c>
      <c r="J4237">
        <f>D4237*PJ_per_contract*I4237</f>
        <v>0</v>
      </c>
    </row>
    <row r="4238" spans="1:10" x14ac:dyDescent="0.2">
      <c r="A4238" t="s">
        <v>49</v>
      </c>
      <c r="B4238" s="3">
        <v>44365</v>
      </c>
      <c r="C4238">
        <v>40</v>
      </c>
      <c r="D4238">
        <v>0</v>
      </c>
      <c r="E4238">
        <f t="shared" si="333"/>
        <v>2021</v>
      </c>
      <c r="F4238" t="str">
        <f t="shared" si="332"/>
        <v>Wallumbilla</v>
      </c>
      <c r="G4238" t="str">
        <f t="shared" si="334"/>
        <v>Quarter</v>
      </c>
      <c r="H4238">
        <f t="shared" si="335"/>
        <v>2022</v>
      </c>
      <c r="I4238">
        <f t="shared" si="336"/>
        <v>92</v>
      </c>
      <c r="J4238">
        <f>D4238*PJ_per_contract*I4238</f>
        <v>0</v>
      </c>
    </row>
    <row r="4239" spans="1:10" x14ac:dyDescent="0.2">
      <c r="A4239" t="s">
        <v>58</v>
      </c>
      <c r="B4239" s="3">
        <v>44365</v>
      </c>
      <c r="C4239">
        <v>0</v>
      </c>
      <c r="D4239">
        <v>0</v>
      </c>
      <c r="E4239">
        <f t="shared" si="333"/>
        <v>2021</v>
      </c>
      <c r="F4239" t="str">
        <f t="shared" si="332"/>
        <v>Victorian</v>
      </c>
      <c r="G4239" t="str">
        <f t="shared" si="334"/>
        <v>Quarter</v>
      </c>
      <c r="H4239">
        <f t="shared" si="335"/>
        <v>2024</v>
      </c>
      <c r="I4239">
        <f t="shared" si="336"/>
        <v>92</v>
      </c>
      <c r="J4239">
        <f>D4239*PJ_per_contract*I4239</f>
        <v>0</v>
      </c>
    </row>
    <row r="4240" spans="1:10" x14ac:dyDescent="0.2">
      <c r="A4240" t="s">
        <v>51</v>
      </c>
      <c r="B4240" s="3">
        <v>44365</v>
      </c>
      <c r="C4240">
        <v>0</v>
      </c>
      <c r="D4240">
        <v>0</v>
      </c>
      <c r="E4240">
        <f t="shared" si="333"/>
        <v>2021</v>
      </c>
      <c r="F4240" t="str">
        <f t="shared" si="332"/>
        <v>Victorian</v>
      </c>
      <c r="G4240" t="str">
        <f t="shared" si="334"/>
        <v>Quarter</v>
      </c>
      <c r="H4240">
        <f t="shared" si="335"/>
        <v>2022</v>
      </c>
      <c r="I4240">
        <f t="shared" si="336"/>
        <v>92</v>
      </c>
      <c r="J4240">
        <f>D4240*PJ_per_contract*I4240</f>
        <v>0</v>
      </c>
    </row>
    <row r="4241" spans="1:10" x14ac:dyDescent="0.2">
      <c r="A4241" t="s">
        <v>68</v>
      </c>
      <c r="B4241" s="3">
        <v>44365</v>
      </c>
      <c r="C4241">
        <v>0</v>
      </c>
      <c r="D4241">
        <v>0</v>
      </c>
      <c r="E4241">
        <f t="shared" si="333"/>
        <v>2021</v>
      </c>
      <c r="F4241" t="str">
        <f t="shared" si="332"/>
        <v>Victorian</v>
      </c>
      <c r="G4241" t="str">
        <f t="shared" si="334"/>
        <v>Quarter</v>
      </c>
      <c r="H4241">
        <f t="shared" si="335"/>
        <v>2025</v>
      </c>
      <c r="I4241">
        <f t="shared" si="336"/>
        <v>92</v>
      </c>
      <c r="J4241">
        <f>D4241*PJ_per_contract*I4241</f>
        <v>0</v>
      </c>
    </row>
    <row r="4242" spans="1:10" x14ac:dyDescent="0.2">
      <c r="A4242" t="s">
        <v>57</v>
      </c>
      <c r="B4242" s="3">
        <v>44365</v>
      </c>
      <c r="C4242">
        <v>0</v>
      </c>
      <c r="D4242">
        <v>0</v>
      </c>
      <c r="E4242">
        <f t="shared" si="333"/>
        <v>2021</v>
      </c>
      <c r="F4242" t="str">
        <f t="shared" si="332"/>
        <v>Victorian</v>
      </c>
      <c r="G4242" t="str">
        <f t="shared" si="334"/>
        <v>Quarter</v>
      </c>
      <c r="H4242">
        <f t="shared" si="335"/>
        <v>2024</v>
      </c>
      <c r="I4242">
        <f t="shared" si="336"/>
        <v>92</v>
      </c>
      <c r="J4242">
        <f>D4242*PJ_per_contract*I4242</f>
        <v>0</v>
      </c>
    </row>
    <row r="4243" spans="1:10" x14ac:dyDescent="0.2">
      <c r="A4243" t="s">
        <v>55</v>
      </c>
      <c r="B4243" s="3">
        <v>44365</v>
      </c>
      <c r="C4243">
        <v>0</v>
      </c>
      <c r="D4243">
        <v>0</v>
      </c>
      <c r="E4243">
        <f t="shared" si="333"/>
        <v>2021</v>
      </c>
      <c r="F4243" t="str">
        <f t="shared" si="332"/>
        <v>Victorian</v>
      </c>
      <c r="G4243" t="str">
        <f t="shared" si="334"/>
        <v>Quarter</v>
      </c>
      <c r="H4243">
        <f t="shared" si="335"/>
        <v>2024</v>
      </c>
      <c r="I4243">
        <f t="shared" si="336"/>
        <v>92</v>
      </c>
      <c r="J4243">
        <f>D4243*PJ_per_contract*I4243</f>
        <v>0</v>
      </c>
    </row>
    <row r="4244" spans="1:10" x14ac:dyDescent="0.2">
      <c r="A4244" t="s">
        <v>59</v>
      </c>
      <c r="B4244" s="3">
        <v>44365</v>
      </c>
      <c r="C4244">
        <v>0</v>
      </c>
      <c r="D4244">
        <v>0</v>
      </c>
      <c r="E4244">
        <f t="shared" si="333"/>
        <v>2021</v>
      </c>
      <c r="F4244" t="str">
        <f t="shared" si="332"/>
        <v>Victorian</v>
      </c>
      <c r="G4244" t="str">
        <f t="shared" si="334"/>
        <v>Quarter</v>
      </c>
      <c r="H4244">
        <f t="shared" si="335"/>
        <v>2023</v>
      </c>
      <c r="I4244">
        <f t="shared" si="336"/>
        <v>92</v>
      </c>
      <c r="J4244">
        <f>D4244*PJ_per_contract*I4244</f>
        <v>0</v>
      </c>
    </row>
    <row r="4245" spans="1:10" x14ac:dyDescent="0.2">
      <c r="A4245" t="s">
        <v>56</v>
      </c>
      <c r="B4245" s="3">
        <v>44365</v>
      </c>
      <c r="C4245">
        <v>0</v>
      </c>
      <c r="D4245">
        <v>0</v>
      </c>
      <c r="E4245">
        <f t="shared" si="333"/>
        <v>2021</v>
      </c>
      <c r="F4245" t="str">
        <f t="shared" si="332"/>
        <v>Victorian</v>
      </c>
      <c r="G4245" t="str">
        <f t="shared" si="334"/>
        <v>Quarter</v>
      </c>
      <c r="H4245">
        <f t="shared" si="335"/>
        <v>2023</v>
      </c>
      <c r="I4245">
        <f t="shared" si="336"/>
        <v>92</v>
      </c>
      <c r="J4245">
        <f>D4245*PJ_per_contract*I4245</f>
        <v>0</v>
      </c>
    </row>
    <row r="4246" spans="1:10" x14ac:dyDescent="0.2">
      <c r="A4246" t="s">
        <v>53</v>
      </c>
      <c r="B4246" s="3">
        <v>44365</v>
      </c>
      <c r="C4246">
        <v>0</v>
      </c>
      <c r="D4246">
        <v>0</v>
      </c>
      <c r="E4246">
        <f t="shared" si="333"/>
        <v>2021</v>
      </c>
      <c r="F4246" t="str">
        <f t="shared" si="332"/>
        <v>Victorian</v>
      </c>
      <c r="G4246" t="str">
        <f t="shared" si="334"/>
        <v>Quarter</v>
      </c>
      <c r="H4246">
        <f t="shared" si="335"/>
        <v>2023</v>
      </c>
      <c r="I4246">
        <f t="shared" si="336"/>
        <v>92</v>
      </c>
      <c r="J4246">
        <f>D4246*PJ_per_contract*I4246</f>
        <v>0</v>
      </c>
    </row>
    <row r="4247" spans="1:10" x14ac:dyDescent="0.2">
      <c r="A4247" t="s">
        <v>54</v>
      </c>
      <c r="B4247" s="3">
        <v>44365</v>
      </c>
      <c r="C4247">
        <v>0</v>
      </c>
      <c r="D4247">
        <v>0</v>
      </c>
      <c r="E4247">
        <f t="shared" si="333"/>
        <v>2021</v>
      </c>
      <c r="F4247" t="str">
        <f t="shared" si="332"/>
        <v>Victorian</v>
      </c>
      <c r="G4247" t="str">
        <f t="shared" si="334"/>
        <v>Quarter</v>
      </c>
      <c r="H4247">
        <f t="shared" si="335"/>
        <v>2023</v>
      </c>
      <c r="I4247">
        <f t="shared" si="336"/>
        <v>92</v>
      </c>
      <c r="J4247">
        <f>D4247*PJ_per_contract*I4247</f>
        <v>0</v>
      </c>
    </row>
    <row r="4248" spans="1:10" x14ac:dyDescent="0.2">
      <c r="A4248" t="s">
        <v>50</v>
      </c>
      <c r="B4248" s="3">
        <v>44365</v>
      </c>
      <c r="C4248">
        <v>0</v>
      </c>
      <c r="D4248">
        <v>0</v>
      </c>
      <c r="E4248">
        <f t="shared" si="333"/>
        <v>2021</v>
      </c>
      <c r="F4248" t="str">
        <f t="shared" si="332"/>
        <v>Victorian</v>
      </c>
      <c r="G4248" t="str">
        <f t="shared" si="334"/>
        <v>Quarter</v>
      </c>
      <c r="H4248">
        <f t="shared" si="335"/>
        <v>2024</v>
      </c>
      <c r="I4248">
        <f t="shared" si="336"/>
        <v>92</v>
      </c>
      <c r="J4248">
        <f>D4248*PJ_per_contract*I4248</f>
        <v>0</v>
      </c>
    </row>
    <row r="4249" spans="1:10" x14ac:dyDescent="0.2">
      <c r="A4249" t="s">
        <v>69</v>
      </c>
      <c r="B4249" s="3">
        <v>44365</v>
      </c>
      <c r="C4249">
        <v>0</v>
      </c>
      <c r="D4249">
        <v>0</v>
      </c>
      <c r="E4249">
        <f t="shared" si="333"/>
        <v>2021</v>
      </c>
      <c r="F4249" t="str">
        <f t="shared" si="332"/>
        <v>Victorian</v>
      </c>
      <c r="G4249" t="str">
        <f t="shared" si="334"/>
        <v>Quarter</v>
      </c>
      <c r="H4249">
        <f t="shared" si="335"/>
        <v>2025</v>
      </c>
      <c r="I4249">
        <f t="shared" si="336"/>
        <v>92</v>
      </c>
      <c r="J4249">
        <f>D4249*PJ_per_contract*I4249</f>
        <v>0</v>
      </c>
    </row>
    <row r="4250" spans="1:10" x14ac:dyDescent="0.2">
      <c r="A4250" t="s">
        <v>52</v>
      </c>
      <c r="B4250" s="3">
        <v>44365</v>
      </c>
      <c r="C4250">
        <v>0</v>
      </c>
      <c r="D4250">
        <v>0</v>
      </c>
      <c r="E4250">
        <f t="shared" si="333"/>
        <v>2021</v>
      </c>
      <c r="F4250" t="str">
        <f t="shared" si="332"/>
        <v>Victorian</v>
      </c>
      <c r="G4250" t="str">
        <f t="shared" si="334"/>
        <v>Quarter</v>
      </c>
      <c r="H4250">
        <f t="shared" si="335"/>
        <v>2022</v>
      </c>
      <c r="I4250">
        <f t="shared" si="336"/>
        <v>92</v>
      </c>
      <c r="J4250">
        <f>D4250*PJ_per_contract*I4250</f>
        <v>0</v>
      </c>
    </row>
    <row r="4251" spans="1:10" x14ac:dyDescent="0.2">
      <c r="A4251" t="s">
        <v>60</v>
      </c>
      <c r="B4251" s="3">
        <v>44365</v>
      </c>
      <c r="C4251">
        <v>0</v>
      </c>
      <c r="D4251">
        <v>0</v>
      </c>
      <c r="E4251">
        <f t="shared" si="333"/>
        <v>2021</v>
      </c>
      <c r="F4251" t="str">
        <f t="shared" si="332"/>
        <v>Wallumbilla</v>
      </c>
      <c r="G4251" t="str">
        <f t="shared" si="334"/>
        <v>Strip</v>
      </c>
      <c r="H4251">
        <f t="shared" si="335"/>
        <v>2023</v>
      </c>
      <c r="I4251">
        <f t="shared" si="336"/>
        <v>365</v>
      </c>
      <c r="J4251">
        <f>D4251*PJ_per_contract*I4251</f>
        <v>0</v>
      </c>
    </row>
    <row r="4252" spans="1:10" x14ac:dyDescent="0.2">
      <c r="A4252" t="s">
        <v>61</v>
      </c>
      <c r="B4252" s="3">
        <v>44365</v>
      </c>
      <c r="C4252">
        <v>50</v>
      </c>
      <c r="D4252">
        <v>0</v>
      </c>
      <c r="E4252">
        <f t="shared" si="333"/>
        <v>2021</v>
      </c>
      <c r="F4252" t="str">
        <f t="shared" si="332"/>
        <v>Wallumbilla</v>
      </c>
      <c r="G4252" t="str">
        <f t="shared" si="334"/>
        <v>Quarter</v>
      </c>
      <c r="H4252">
        <f t="shared" si="335"/>
        <v>2022</v>
      </c>
      <c r="I4252">
        <f t="shared" si="336"/>
        <v>92</v>
      </c>
      <c r="J4252">
        <f>D4252*PJ_per_contract*I4252</f>
        <v>0</v>
      </c>
    </row>
    <row r="4253" spans="1:10" x14ac:dyDescent="0.2">
      <c r="A4253" t="s">
        <v>62</v>
      </c>
      <c r="B4253" s="3">
        <v>44365</v>
      </c>
      <c r="C4253">
        <v>25</v>
      </c>
      <c r="D4253">
        <v>0</v>
      </c>
      <c r="E4253">
        <f t="shared" si="333"/>
        <v>2021</v>
      </c>
      <c r="F4253" t="str">
        <f t="shared" si="332"/>
        <v>Wallumbilla</v>
      </c>
      <c r="G4253" t="str">
        <f t="shared" si="334"/>
        <v>Quarter</v>
      </c>
      <c r="H4253">
        <f t="shared" si="335"/>
        <v>2022</v>
      </c>
      <c r="I4253">
        <f t="shared" si="336"/>
        <v>92</v>
      </c>
      <c r="J4253">
        <f>D4253*PJ_per_contract*I4253</f>
        <v>0</v>
      </c>
    </row>
    <row r="4254" spans="1:10" x14ac:dyDescent="0.2">
      <c r="A4254" t="s">
        <v>70</v>
      </c>
      <c r="B4254" s="3">
        <v>44365</v>
      </c>
      <c r="C4254">
        <v>0</v>
      </c>
      <c r="D4254">
        <v>0</v>
      </c>
      <c r="E4254">
        <f t="shared" si="333"/>
        <v>2021</v>
      </c>
      <c r="F4254" t="str">
        <f t="shared" si="332"/>
        <v>Wallumbilla</v>
      </c>
      <c r="G4254" t="str">
        <f t="shared" si="334"/>
        <v>Strip</v>
      </c>
      <c r="H4254">
        <f t="shared" si="335"/>
        <v>2023</v>
      </c>
      <c r="I4254">
        <f t="shared" si="336"/>
        <v>365</v>
      </c>
      <c r="J4254">
        <f>D4254*PJ_per_contract*I4254</f>
        <v>0</v>
      </c>
    </row>
    <row r="4255" spans="1:10" x14ac:dyDescent="0.2">
      <c r="A4255" t="s">
        <v>63</v>
      </c>
      <c r="B4255" s="3">
        <v>44365</v>
      </c>
      <c r="C4255">
        <v>0</v>
      </c>
      <c r="D4255">
        <v>0</v>
      </c>
      <c r="E4255">
        <f t="shared" si="333"/>
        <v>2021</v>
      </c>
      <c r="F4255" t="str">
        <f t="shared" si="332"/>
        <v>Wallumbilla</v>
      </c>
      <c r="G4255" t="str">
        <f t="shared" si="334"/>
        <v>Quarter</v>
      </c>
      <c r="H4255">
        <f t="shared" si="335"/>
        <v>2023</v>
      </c>
      <c r="I4255">
        <f t="shared" si="336"/>
        <v>92</v>
      </c>
      <c r="J4255">
        <f>D4255*PJ_per_contract*I4255</f>
        <v>0</v>
      </c>
    </row>
    <row r="4256" spans="1:10" x14ac:dyDescent="0.2">
      <c r="A4256" t="s">
        <v>64</v>
      </c>
      <c r="B4256" s="3">
        <v>44365</v>
      </c>
      <c r="C4256">
        <v>0</v>
      </c>
      <c r="D4256">
        <v>0</v>
      </c>
      <c r="E4256">
        <f t="shared" si="333"/>
        <v>2021</v>
      </c>
      <c r="F4256" t="str">
        <f t="shared" si="332"/>
        <v>Wallumbilla</v>
      </c>
      <c r="G4256" t="str">
        <f t="shared" si="334"/>
        <v>Quarter</v>
      </c>
      <c r="H4256">
        <f t="shared" si="335"/>
        <v>2023</v>
      </c>
      <c r="I4256">
        <f t="shared" si="336"/>
        <v>92</v>
      </c>
      <c r="J4256">
        <f>D4256*PJ_per_contract*I4256</f>
        <v>0</v>
      </c>
    </row>
    <row r="4257" spans="1:10" x14ac:dyDescent="0.2">
      <c r="A4257" t="s">
        <v>71</v>
      </c>
      <c r="B4257" s="3">
        <v>44365</v>
      </c>
      <c r="C4257">
        <v>0</v>
      </c>
      <c r="D4257">
        <v>0</v>
      </c>
      <c r="E4257">
        <f t="shared" si="333"/>
        <v>2021</v>
      </c>
      <c r="F4257" t="str">
        <f t="shared" si="332"/>
        <v>Wallumbilla</v>
      </c>
      <c r="G4257" t="str">
        <f t="shared" si="334"/>
        <v>Quarter</v>
      </c>
      <c r="H4257">
        <f t="shared" si="335"/>
        <v>2023</v>
      </c>
      <c r="I4257">
        <f t="shared" si="336"/>
        <v>92</v>
      </c>
      <c r="J4257">
        <f>D4257*PJ_per_contract*I4257</f>
        <v>0</v>
      </c>
    </row>
    <row r="4258" spans="1:10" x14ac:dyDescent="0.2">
      <c r="A4258" t="s">
        <v>72</v>
      </c>
      <c r="B4258" s="3">
        <v>44365</v>
      </c>
      <c r="C4258">
        <v>0</v>
      </c>
      <c r="D4258">
        <v>0</v>
      </c>
      <c r="E4258">
        <f t="shared" si="333"/>
        <v>2021</v>
      </c>
      <c r="F4258" t="str">
        <f t="shared" si="332"/>
        <v>Wallumbilla</v>
      </c>
      <c r="G4258" t="str">
        <f t="shared" si="334"/>
        <v>Quarter</v>
      </c>
      <c r="H4258">
        <f t="shared" si="335"/>
        <v>2023</v>
      </c>
      <c r="I4258">
        <f t="shared" si="336"/>
        <v>92</v>
      </c>
      <c r="J4258">
        <f>D4258*PJ_per_contract*I4258</f>
        <v>0</v>
      </c>
    </row>
    <row r="4259" spans="1:10" x14ac:dyDescent="0.2">
      <c r="A4259" t="s">
        <v>38</v>
      </c>
      <c r="B4259" s="3">
        <v>44368</v>
      </c>
      <c r="C4259">
        <v>0</v>
      </c>
      <c r="D4259">
        <v>0</v>
      </c>
      <c r="E4259">
        <f t="shared" si="333"/>
        <v>2021</v>
      </c>
      <c r="F4259" t="str">
        <f t="shared" si="332"/>
        <v>Victorian</v>
      </c>
      <c r="G4259" t="str">
        <f t="shared" si="334"/>
        <v>Quarter</v>
      </c>
      <c r="H4259">
        <f t="shared" si="335"/>
        <v>2021</v>
      </c>
      <c r="I4259">
        <f t="shared" si="336"/>
        <v>92</v>
      </c>
      <c r="J4259">
        <f>D4259*PJ_per_contract*I4259</f>
        <v>0</v>
      </c>
    </row>
    <row r="4260" spans="1:10" x14ac:dyDescent="0.2">
      <c r="A4260" t="s">
        <v>37</v>
      </c>
      <c r="B4260" s="3">
        <v>44368</v>
      </c>
      <c r="C4260">
        <v>0</v>
      </c>
      <c r="D4260">
        <v>0</v>
      </c>
      <c r="E4260">
        <f t="shared" si="333"/>
        <v>2021</v>
      </c>
      <c r="F4260" t="str">
        <f t="shared" si="332"/>
        <v>Victorian</v>
      </c>
      <c r="G4260" t="str">
        <f t="shared" si="334"/>
        <v>Month</v>
      </c>
      <c r="H4260">
        <f t="shared" si="335"/>
        <v>2021</v>
      </c>
      <c r="I4260">
        <f t="shared" si="336"/>
        <v>30</v>
      </c>
      <c r="J4260">
        <f>D4260*PJ_per_contract*I4260</f>
        <v>0</v>
      </c>
    </row>
    <row r="4261" spans="1:10" x14ac:dyDescent="0.2">
      <c r="A4261" t="s">
        <v>39</v>
      </c>
      <c r="B4261" s="3">
        <v>44368</v>
      </c>
      <c r="C4261">
        <v>127</v>
      </c>
      <c r="D4261">
        <v>0</v>
      </c>
      <c r="E4261">
        <f t="shared" si="333"/>
        <v>2021</v>
      </c>
      <c r="F4261" t="str">
        <f t="shared" si="332"/>
        <v>Wallumbilla</v>
      </c>
      <c r="G4261" t="str">
        <f t="shared" si="334"/>
        <v>Quarter</v>
      </c>
      <c r="H4261">
        <f t="shared" si="335"/>
        <v>2021</v>
      </c>
      <c r="I4261">
        <f t="shared" si="336"/>
        <v>92</v>
      </c>
      <c r="J4261">
        <f>D4261*PJ_per_contract*I4261</f>
        <v>0</v>
      </c>
    </row>
    <row r="4262" spans="1:10" x14ac:dyDescent="0.2">
      <c r="A4262" t="s">
        <v>65</v>
      </c>
      <c r="B4262" s="3">
        <v>44368</v>
      </c>
      <c r="C4262">
        <v>0</v>
      </c>
      <c r="D4262">
        <v>0</v>
      </c>
      <c r="E4262">
        <f t="shared" si="333"/>
        <v>2021</v>
      </c>
      <c r="F4262" t="str">
        <f t="shared" si="332"/>
        <v>Victorian</v>
      </c>
      <c r="G4262" t="str">
        <f t="shared" si="334"/>
        <v>Month</v>
      </c>
      <c r="H4262">
        <f t="shared" si="335"/>
        <v>2021</v>
      </c>
      <c r="I4262">
        <f t="shared" si="336"/>
        <v>30</v>
      </c>
      <c r="J4262">
        <f>D4262*PJ_per_contract*I4262</f>
        <v>0</v>
      </c>
    </row>
    <row r="4263" spans="1:10" x14ac:dyDescent="0.2">
      <c r="A4263" t="s">
        <v>66</v>
      </c>
      <c r="B4263" s="3">
        <v>44368</v>
      </c>
      <c r="C4263">
        <v>0</v>
      </c>
      <c r="D4263">
        <v>0</v>
      </c>
      <c r="E4263">
        <f t="shared" si="333"/>
        <v>2021</v>
      </c>
      <c r="F4263" t="str">
        <f t="shared" si="332"/>
        <v>Victorian</v>
      </c>
      <c r="G4263" t="str">
        <f t="shared" si="334"/>
        <v>Month</v>
      </c>
      <c r="H4263">
        <f t="shared" si="335"/>
        <v>2021</v>
      </c>
      <c r="I4263">
        <f t="shared" si="336"/>
        <v>30</v>
      </c>
      <c r="J4263">
        <f>D4263*PJ_per_contract*I4263</f>
        <v>0</v>
      </c>
    </row>
    <row r="4264" spans="1:10" x14ac:dyDescent="0.2">
      <c r="A4264" t="s">
        <v>40</v>
      </c>
      <c r="B4264" s="3">
        <v>44368</v>
      </c>
      <c r="C4264">
        <v>0</v>
      </c>
      <c r="D4264">
        <v>0</v>
      </c>
      <c r="E4264">
        <f t="shared" si="333"/>
        <v>2021</v>
      </c>
      <c r="F4264" t="str">
        <f t="shared" si="332"/>
        <v>Wallumbilla</v>
      </c>
      <c r="G4264" t="str">
        <f t="shared" si="334"/>
        <v>Strip</v>
      </c>
      <c r="H4264">
        <f t="shared" si="335"/>
        <v>2022</v>
      </c>
      <c r="I4264">
        <f t="shared" si="336"/>
        <v>365</v>
      </c>
      <c r="J4264">
        <f>D4264*PJ_per_contract*I4264</f>
        <v>0</v>
      </c>
    </row>
    <row r="4265" spans="1:10" x14ac:dyDescent="0.2">
      <c r="A4265" t="s">
        <v>67</v>
      </c>
      <c r="B4265" s="3">
        <v>44368</v>
      </c>
      <c r="C4265">
        <v>0</v>
      </c>
      <c r="D4265">
        <v>0</v>
      </c>
      <c r="E4265">
        <f t="shared" si="333"/>
        <v>2021</v>
      </c>
      <c r="F4265" t="str">
        <f t="shared" si="332"/>
        <v>Victorian</v>
      </c>
      <c r="G4265" t="str">
        <f t="shared" si="334"/>
        <v>Month</v>
      </c>
      <c r="H4265">
        <f t="shared" si="335"/>
        <v>2021</v>
      </c>
      <c r="I4265">
        <f t="shared" si="336"/>
        <v>30</v>
      </c>
      <c r="J4265">
        <f>D4265*PJ_per_contract*I4265</f>
        <v>0</v>
      </c>
    </row>
    <row r="4266" spans="1:10" x14ac:dyDescent="0.2">
      <c r="A4266" t="s">
        <v>41</v>
      </c>
      <c r="B4266" s="3">
        <v>44368</v>
      </c>
      <c r="C4266">
        <v>0</v>
      </c>
      <c r="D4266">
        <v>0</v>
      </c>
      <c r="E4266">
        <f t="shared" si="333"/>
        <v>2021</v>
      </c>
      <c r="F4266" t="str">
        <f t="shared" si="332"/>
        <v>Victorian</v>
      </c>
      <c r="G4266" t="str">
        <f t="shared" si="334"/>
        <v>Quarter</v>
      </c>
      <c r="H4266">
        <f t="shared" si="335"/>
        <v>2021</v>
      </c>
      <c r="I4266">
        <f t="shared" si="336"/>
        <v>92</v>
      </c>
      <c r="J4266">
        <f>D4266*PJ_per_contract*I4266</f>
        <v>0</v>
      </c>
    </row>
    <row r="4267" spans="1:10" x14ac:dyDescent="0.2">
      <c r="A4267" t="s">
        <v>42</v>
      </c>
      <c r="B4267" s="3">
        <v>44368</v>
      </c>
      <c r="C4267">
        <v>152</v>
      </c>
      <c r="D4267">
        <v>0</v>
      </c>
      <c r="E4267">
        <f t="shared" si="333"/>
        <v>2021</v>
      </c>
      <c r="F4267" t="str">
        <f t="shared" si="332"/>
        <v>Wallumbilla</v>
      </c>
      <c r="G4267" t="str">
        <f t="shared" si="334"/>
        <v>Quarter</v>
      </c>
      <c r="H4267">
        <f t="shared" si="335"/>
        <v>2021</v>
      </c>
      <c r="I4267">
        <f t="shared" si="336"/>
        <v>92</v>
      </c>
      <c r="J4267">
        <f>D4267*PJ_per_contract*I4267</f>
        <v>0</v>
      </c>
    </row>
    <row r="4268" spans="1:10" x14ac:dyDescent="0.2">
      <c r="A4268" t="s">
        <v>43</v>
      </c>
      <c r="B4268" s="3">
        <v>44368</v>
      </c>
      <c r="C4268">
        <v>0</v>
      </c>
      <c r="D4268">
        <v>0</v>
      </c>
      <c r="E4268">
        <f t="shared" si="333"/>
        <v>2021</v>
      </c>
      <c r="F4268" t="str">
        <f t="shared" si="332"/>
        <v>Victorian</v>
      </c>
      <c r="G4268" t="str">
        <f t="shared" si="334"/>
        <v>Quarter</v>
      </c>
      <c r="H4268">
        <f t="shared" si="335"/>
        <v>2021</v>
      </c>
      <c r="I4268">
        <f t="shared" si="336"/>
        <v>92</v>
      </c>
      <c r="J4268">
        <f>D4268*PJ_per_contract*I4268</f>
        <v>0</v>
      </c>
    </row>
    <row r="4269" spans="1:10" x14ac:dyDescent="0.2">
      <c r="A4269" t="s">
        <v>44</v>
      </c>
      <c r="B4269" s="3">
        <v>44368</v>
      </c>
      <c r="C4269">
        <v>90</v>
      </c>
      <c r="D4269">
        <v>0</v>
      </c>
      <c r="E4269">
        <f t="shared" si="333"/>
        <v>2021</v>
      </c>
      <c r="F4269" t="str">
        <f t="shared" si="332"/>
        <v>Wallumbilla</v>
      </c>
      <c r="G4269" t="str">
        <f t="shared" si="334"/>
        <v>Quarter</v>
      </c>
      <c r="H4269">
        <f t="shared" si="335"/>
        <v>2021</v>
      </c>
      <c r="I4269">
        <f t="shared" si="336"/>
        <v>92</v>
      </c>
      <c r="J4269">
        <f>D4269*PJ_per_contract*I4269</f>
        <v>0</v>
      </c>
    </row>
    <row r="4270" spans="1:10" x14ac:dyDescent="0.2">
      <c r="A4270" t="s">
        <v>45</v>
      </c>
      <c r="B4270" s="3">
        <v>44368</v>
      </c>
      <c r="C4270">
        <v>0</v>
      </c>
      <c r="D4270">
        <v>0</v>
      </c>
      <c r="E4270">
        <f t="shared" si="333"/>
        <v>2021</v>
      </c>
      <c r="F4270" t="str">
        <f t="shared" si="332"/>
        <v>Wallumbilla</v>
      </c>
      <c r="G4270" t="str">
        <f t="shared" si="334"/>
        <v>Strip</v>
      </c>
      <c r="H4270">
        <f t="shared" si="335"/>
        <v>2022</v>
      </c>
      <c r="I4270">
        <f t="shared" si="336"/>
        <v>365</v>
      </c>
      <c r="J4270">
        <f>D4270*PJ_per_contract*I4270</f>
        <v>0</v>
      </c>
    </row>
    <row r="4271" spans="1:10" x14ac:dyDescent="0.2">
      <c r="A4271" t="s">
        <v>46</v>
      </c>
      <c r="B4271" s="3">
        <v>44368</v>
      </c>
      <c r="C4271">
        <v>0</v>
      </c>
      <c r="D4271">
        <v>0</v>
      </c>
      <c r="E4271">
        <f t="shared" si="333"/>
        <v>2021</v>
      </c>
      <c r="F4271" t="str">
        <f t="shared" si="332"/>
        <v>Victorian</v>
      </c>
      <c r="G4271" t="str">
        <f t="shared" si="334"/>
        <v>Quarter</v>
      </c>
      <c r="H4271">
        <f t="shared" si="335"/>
        <v>2022</v>
      </c>
      <c r="I4271">
        <f t="shared" si="336"/>
        <v>92</v>
      </c>
      <c r="J4271">
        <f>D4271*PJ_per_contract*I4271</f>
        <v>0</v>
      </c>
    </row>
    <row r="4272" spans="1:10" x14ac:dyDescent="0.2">
      <c r="A4272" t="s">
        <v>47</v>
      </c>
      <c r="B4272" s="3">
        <v>44368</v>
      </c>
      <c r="C4272">
        <v>25</v>
      </c>
      <c r="D4272">
        <v>0</v>
      </c>
      <c r="E4272">
        <f t="shared" si="333"/>
        <v>2021</v>
      </c>
      <c r="F4272" t="str">
        <f t="shared" si="332"/>
        <v>Wallumbilla</v>
      </c>
      <c r="G4272" t="str">
        <f t="shared" si="334"/>
        <v>Quarter</v>
      </c>
      <c r="H4272">
        <f t="shared" si="335"/>
        <v>2022</v>
      </c>
      <c r="I4272">
        <f t="shared" si="336"/>
        <v>92</v>
      </c>
      <c r="J4272">
        <f>D4272*PJ_per_contract*I4272</f>
        <v>0</v>
      </c>
    </row>
    <row r="4273" spans="1:10" x14ac:dyDescent="0.2">
      <c r="A4273" t="s">
        <v>48</v>
      </c>
      <c r="B4273" s="3">
        <v>44368</v>
      </c>
      <c r="C4273">
        <v>0</v>
      </c>
      <c r="D4273">
        <v>0</v>
      </c>
      <c r="E4273">
        <f t="shared" si="333"/>
        <v>2021</v>
      </c>
      <c r="F4273" t="str">
        <f t="shared" si="332"/>
        <v>Victorian</v>
      </c>
      <c r="G4273" t="str">
        <f t="shared" si="334"/>
        <v>Quarter</v>
      </c>
      <c r="H4273">
        <f t="shared" si="335"/>
        <v>2022</v>
      </c>
      <c r="I4273">
        <f t="shared" si="336"/>
        <v>92</v>
      </c>
      <c r="J4273">
        <f>D4273*PJ_per_contract*I4273</f>
        <v>0</v>
      </c>
    </row>
    <row r="4274" spans="1:10" x14ac:dyDescent="0.2">
      <c r="A4274" t="s">
        <v>49</v>
      </c>
      <c r="B4274" s="3">
        <v>44368</v>
      </c>
      <c r="C4274">
        <v>40</v>
      </c>
      <c r="D4274">
        <v>0</v>
      </c>
      <c r="E4274">
        <f t="shared" si="333"/>
        <v>2021</v>
      </c>
      <c r="F4274" t="str">
        <f t="shared" si="332"/>
        <v>Wallumbilla</v>
      </c>
      <c r="G4274" t="str">
        <f t="shared" si="334"/>
        <v>Quarter</v>
      </c>
      <c r="H4274">
        <f t="shared" si="335"/>
        <v>2022</v>
      </c>
      <c r="I4274">
        <f t="shared" si="336"/>
        <v>92</v>
      </c>
      <c r="J4274">
        <f>D4274*PJ_per_contract*I4274</f>
        <v>0</v>
      </c>
    </row>
    <row r="4275" spans="1:10" x14ac:dyDescent="0.2">
      <c r="A4275" t="s">
        <v>68</v>
      </c>
      <c r="B4275" s="3">
        <v>44368</v>
      </c>
      <c r="C4275">
        <v>0</v>
      </c>
      <c r="D4275">
        <v>0</v>
      </c>
      <c r="E4275">
        <f t="shared" si="333"/>
        <v>2021</v>
      </c>
      <c r="F4275" t="str">
        <f t="shared" si="332"/>
        <v>Victorian</v>
      </c>
      <c r="G4275" t="str">
        <f t="shared" si="334"/>
        <v>Quarter</v>
      </c>
      <c r="H4275">
        <f t="shared" si="335"/>
        <v>2025</v>
      </c>
      <c r="I4275">
        <f t="shared" si="336"/>
        <v>92</v>
      </c>
      <c r="J4275">
        <f>D4275*PJ_per_contract*I4275</f>
        <v>0</v>
      </c>
    </row>
    <row r="4276" spans="1:10" x14ac:dyDescent="0.2">
      <c r="A4276" t="s">
        <v>59</v>
      </c>
      <c r="B4276" s="3">
        <v>44368</v>
      </c>
      <c r="C4276">
        <v>0</v>
      </c>
      <c r="D4276">
        <v>0</v>
      </c>
      <c r="E4276">
        <f t="shared" si="333"/>
        <v>2021</v>
      </c>
      <c r="F4276" t="str">
        <f t="shared" si="332"/>
        <v>Victorian</v>
      </c>
      <c r="G4276" t="str">
        <f t="shared" si="334"/>
        <v>Quarter</v>
      </c>
      <c r="H4276">
        <f t="shared" si="335"/>
        <v>2023</v>
      </c>
      <c r="I4276">
        <f t="shared" si="336"/>
        <v>92</v>
      </c>
      <c r="J4276">
        <f>D4276*PJ_per_contract*I4276</f>
        <v>0</v>
      </c>
    </row>
    <row r="4277" spans="1:10" x14ac:dyDescent="0.2">
      <c r="A4277" t="s">
        <v>50</v>
      </c>
      <c r="B4277" s="3">
        <v>44368</v>
      </c>
      <c r="C4277">
        <v>0</v>
      </c>
      <c r="D4277">
        <v>0</v>
      </c>
      <c r="E4277">
        <f t="shared" si="333"/>
        <v>2021</v>
      </c>
      <c r="F4277" t="str">
        <f t="shared" si="332"/>
        <v>Victorian</v>
      </c>
      <c r="G4277" t="str">
        <f t="shared" si="334"/>
        <v>Quarter</v>
      </c>
      <c r="H4277">
        <f t="shared" si="335"/>
        <v>2024</v>
      </c>
      <c r="I4277">
        <f t="shared" si="336"/>
        <v>92</v>
      </c>
      <c r="J4277">
        <f>D4277*PJ_per_contract*I4277</f>
        <v>0</v>
      </c>
    </row>
    <row r="4278" spans="1:10" x14ac:dyDescent="0.2">
      <c r="A4278" t="s">
        <v>57</v>
      </c>
      <c r="B4278" s="3">
        <v>44368</v>
      </c>
      <c r="C4278">
        <v>0</v>
      </c>
      <c r="D4278">
        <v>0</v>
      </c>
      <c r="E4278">
        <f t="shared" si="333"/>
        <v>2021</v>
      </c>
      <c r="F4278" t="str">
        <f t="shared" si="332"/>
        <v>Victorian</v>
      </c>
      <c r="G4278" t="str">
        <f t="shared" si="334"/>
        <v>Quarter</v>
      </c>
      <c r="H4278">
        <f t="shared" si="335"/>
        <v>2024</v>
      </c>
      <c r="I4278">
        <f t="shared" si="336"/>
        <v>92</v>
      </c>
      <c r="J4278">
        <f>D4278*PJ_per_contract*I4278</f>
        <v>0</v>
      </c>
    </row>
    <row r="4279" spans="1:10" x14ac:dyDescent="0.2">
      <c r="A4279" t="s">
        <v>53</v>
      </c>
      <c r="B4279" s="3">
        <v>44368</v>
      </c>
      <c r="C4279">
        <v>0</v>
      </c>
      <c r="D4279">
        <v>0</v>
      </c>
      <c r="E4279">
        <f t="shared" si="333"/>
        <v>2021</v>
      </c>
      <c r="F4279" t="str">
        <f t="shared" si="332"/>
        <v>Victorian</v>
      </c>
      <c r="G4279" t="str">
        <f t="shared" si="334"/>
        <v>Quarter</v>
      </c>
      <c r="H4279">
        <f t="shared" si="335"/>
        <v>2023</v>
      </c>
      <c r="I4279">
        <f t="shared" si="336"/>
        <v>92</v>
      </c>
      <c r="J4279">
        <f>D4279*PJ_per_contract*I4279</f>
        <v>0</v>
      </c>
    </row>
    <row r="4280" spans="1:10" x14ac:dyDescent="0.2">
      <c r="A4280" t="s">
        <v>58</v>
      </c>
      <c r="B4280" s="3">
        <v>44368</v>
      </c>
      <c r="C4280">
        <v>0</v>
      </c>
      <c r="D4280">
        <v>0</v>
      </c>
      <c r="E4280">
        <f t="shared" si="333"/>
        <v>2021</v>
      </c>
      <c r="F4280" t="str">
        <f t="shared" si="332"/>
        <v>Victorian</v>
      </c>
      <c r="G4280" t="str">
        <f t="shared" si="334"/>
        <v>Quarter</v>
      </c>
      <c r="H4280">
        <f t="shared" si="335"/>
        <v>2024</v>
      </c>
      <c r="I4280">
        <f t="shared" si="336"/>
        <v>92</v>
      </c>
      <c r="J4280">
        <f>D4280*PJ_per_contract*I4280</f>
        <v>0</v>
      </c>
    </row>
    <row r="4281" spans="1:10" x14ac:dyDescent="0.2">
      <c r="A4281" t="s">
        <v>52</v>
      </c>
      <c r="B4281" s="3">
        <v>44368</v>
      </c>
      <c r="C4281">
        <v>0</v>
      </c>
      <c r="D4281">
        <v>0</v>
      </c>
      <c r="E4281">
        <f t="shared" si="333"/>
        <v>2021</v>
      </c>
      <c r="F4281" t="str">
        <f t="shared" si="332"/>
        <v>Victorian</v>
      </c>
      <c r="G4281" t="str">
        <f t="shared" si="334"/>
        <v>Quarter</v>
      </c>
      <c r="H4281">
        <f t="shared" si="335"/>
        <v>2022</v>
      </c>
      <c r="I4281">
        <f t="shared" si="336"/>
        <v>92</v>
      </c>
      <c r="J4281">
        <f>D4281*PJ_per_contract*I4281</f>
        <v>0</v>
      </c>
    </row>
    <row r="4282" spans="1:10" x14ac:dyDescent="0.2">
      <c r="A4282" t="s">
        <v>54</v>
      </c>
      <c r="B4282" s="3">
        <v>44368</v>
      </c>
      <c r="C4282">
        <v>0</v>
      </c>
      <c r="D4282">
        <v>0</v>
      </c>
      <c r="E4282">
        <f t="shared" si="333"/>
        <v>2021</v>
      </c>
      <c r="F4282" t="str">
        <f t="shared" si="332"/>
        <v>Victorian</v>
      </c>
      <c r="G4282" t="str">
        <f t="shared" si="334"/>
        <v>Quarter</v>
      </c>
      <c r="H4282">
        <f t="shared" si="335"/>
        <v>2023</v>
      </c>
      <c r="I4282">
        <f t="shared" si="336"/>
        <v>92</v>
      </c>
      <c r="J4282">
        <f>D4282*PJ_per_contract*I4282</f>
        <v>0</v>
      </c>
    </row>
    <row r="4283" spans="1:10" x14ac:dyDescent="0.2">
      <c r="A4283" t="s">
        <v>55</v>
      </c>
      <c r="B4283" s="3">
        <v>44368</v>
      </c>
      <c r="C4283">
        <v>0</v>
      </c>
      <c r="D4283">
        <v>0</v>
      </c>
      <c r="E4283">
        <f t="shared" si="333"/>
        <v>2021</v>
      </c>
      <c r="F4283" t="str">
        <f t="shared" si="332"/>
        <v>Victorian</v>
      </c>
      <c r="G4283" t="str">
        <f t="shared" si="334"/>
        <v>Quarter</v>
      </c>
      <c r="H4283">
        <f t="shared" si="335"/>
        <v>2024</v>
      </c>
      <c r="I4283">
        <f t="shared" si="336"/>
        <v>92</v>
      </c>
      <c r="J4283">
        <f>D4283*PJ_per_contract*I4283</f>
        <v>0</v>
      </c>
    </row>
    <row r="4284" spans="1:10" x14ac:dyDescent="0.2">
      <c r="A4284" t="s">
        <v>69</v>
      </c>
      <c r="B4284" s="3">
        <v>44368</v>
      </c>
      <c r="C4284">
        <v>0</v>
      </c>
      <c r="D4284">
        <v>0</v>
      </c>
      <c r="E4284">
        <f t="shared" si="333"/>
        <v>2021</v>
      </c>
      <c r="F4284" t="str">
        <f t="shared" si="332"/>
        <v>Victorian</v>
      </c>
      <c r="G4284" t="str">
        <f t="shared" si="334"/>
        <v>Quarter</v>
      </c>
      <c r="H4284">
        <f t="shared" si="335"/>
        <v>2025</v>
      </c>
      <c r="I4284">
        <f t="shared" si="336"/>
        <v>92</v>
      </c>
      <c r="J4284">
        <f>D4284*PJ_per_contract*I4284</f>
        <v>0</v>
      </c>
    </row>
    <row r="4285" spans="1:10" x14ac:dyDescent="0.2">
      <c r="A4285" t="s">
        <v>51</v>
      </c>
      <c r="B4285" s="3">
        <v>44368</v>
      </c>
      <c r="C4285">
        <v>0</v>
      </c>
      <c r="D4285">
        <v>0</v>
      </c>
      <c r="E4285">
        <f t="shared" si="333"/>
        <v>2021</v>
      </c>
      <c r="F4285" t="str">
        <f t="shared" si="332"/>
        <v>Victorian</v>
      </c>
      <c r="G4285" t="str">
        <f t="shared" si="334"/>
        <v>Quarter</v>
      </c>
      <c r="H4285">
        <f t="shared" si="335"/>
        <v>2022</v>
      </c>
      <c r="I4285">
        <f t="shared" si="336"/>
        <v>92</v>
      </c>
      <c r="J4285">
        <f>D4285*PJ_per_contract*I4285</f>
        <v>0</v>
      </c>
    </row>
    <row r="4286" spans="1:10" x14ac:dyDescent="0.2">
      <c r="A4286" t="s">
        <v>56</v>
      </c>
      <c r="B4286" s="3">
        <v>44368</v>
      </c>
      <c r="C4286">
        <v>0</v>
      </c>
      <c r="D4286">
        <v>0</v>
      </c>
      <c r="E4286">
        <f t="shared" si="333"/>
        <v>2021</v>
      </c>
      <c r="F4286" t="str">
        <f t="shared" si="332"/>
        <v>Victorian</v>
      </c>
      <c r="G4286" t="str">
        <f t="shared" si="334"/>
        <v>Quarter</v>
      </c>
      <c r="H4286">
        <f t="shared" si="335"/>
        <v>2023</v>
      </c>
      <c r="I4286">
        <f t="shared" si="336"/>
        <v>92</v>
      </c>
      <c r="J4286">
        <f>D4286*PJ_per_contract*I4286</f>
        <v>0</v>
      </c>
    </row>
    <row r="4287" spans="1:10" x14ac:dyDescent="0.2">
      <c r="A4287" t="s">
        <v>60</v>
      </c>
      <c r="B4287" s="3">
        <v>44368</v>
      </c>
      <c r="C4287">
        <v>0</v>
      </c>
      <c r="D4287">
        <v>0</v>
      </c>
      <c r="E4287">
        <f t="shared" si="333"/>
        <v>2021</v>
      </c>
      <c r="F4287" t="str">
        <f t="shared" si="332"/>
        <v>Wallumbilla</v>
      </c>
      <c r="G4287" t="str">
        <f t="shared" si="334"/>
        <v>Strip</v>
      </c>
      <c r="H4287">
        <f t="shared" si="335"/>
        <v>2023</v>
      </c>
      <c r="I4287">
        <f t="shared" si="336"/>
        <v>365</v>
      </c>
      <c r="J4287">
        <f>D4287*PJ_per_contract*I4287</f>
        <v>0</v>
      </c>
    </row>
    <row r="4288" spans="1:10" x14ac:dyDescent="0.2">
      <c r="A4288" t="s">
        <v>61</v>
      </c>
      <c r="B4288" s="3">
        <v>44368</v>
      </c>
      <c r="C4288">
        <v>50</v>
      </c>
      <c r="D4288">
        <v>0</v>
      </c>
      <c r="E4288">
        <f t="shared" si="333"/>
        <v>2021</v>
      </c>
      <c r="F4288" t="str">
        <f t="shared" si="332"/>
        <v>Wallumbilla</v>
      </c>
      <c r="G4288" t="str">
        <f t="shared" si="334"/>
        <v>Quarter</v>
      </c>
      <c r="H4288">
        <f t="shared" si="335"/>
        <v>2022</v>
      </c>
      <c r="I4288">
        <f t="shared" si="336"/>
        <v>92</v>
      </c>
      <c r="J4288">
        <f>D4288*PJ_per_contract*I4288</f>
        <v>0</v>
      </c>
    </row>
    <row r="4289" spans="1:10" x14ac:dyDescent="0.2">
      <c r="A4289" t="s">
        <v>62</v>
      </c>
      <c r="B4289" s="3">
        <v>44368</v>
      </c>
      <c r="C4289">
        <v>25</v>
      </c>
      <c r="D4289">
        <v>0</v>
      </c>
      <c r="E4289">
        <f t="shared" si="333"/>
        <v>2021</v>
      </c>
      <c r="F4289" t="str">
        <f t="shared" si="332"/>
        <v>Wallumbilla</v>
      </c>
      <c r="G4289" t="str">
        <f t="shared" si="334"/>
        <v>Quarter</v>
      </c>
      <c r="H4289">
        <f t="shared" si="335"/>
        <v>2022</v>
      </c>
      <c r="I4289">
        <f t="shared" si="336"/>
        <v>92</v>
      </c>
      <c r="J4289">
        <f>D4289*PJ_per_contract*I4289</f>
        <v>0</v>
      </c>
    </row>
    <row r="4290" spans="1:10" x14ac:dyDescent="0.2">
      <c r="A4290" t="s">
        <v>70</v>
      </c>
      <c r="B4290" s="3">
        <v>44368</v>
      </c>
      <c r="C4290">
        <v>0</v>
      </c>
      <c r="D4290">
        <v>0</v>
      </c>
      <c r="E4290">
        <f t="shared" si="333"/>
        <v>2021</v>
      </c>
      <c r="F4290" t="str">
        <f t="shared" ref="F4290:F4353" si="337">IF(OR(LEFT(A4290,2)="GJ",LEFT(A4290,2)="GK"),"Victorian",IF(OR(LEFT(A4290,2)="GX",LEFT(A4290,2)="GY"),"Wallumbilla","NA"))</f>
        <v>Wallumbilla</v>
      </c>
      <c r="G4290" t="str">
        <f t="shared" si="334"/>
        <v>Strip</v>
      </c>
      <c r="H4290">
        <f t="shared" si="335"/>
        <v>2023</v>
      </c>
      <c r="I4290">
        <f t="shared" si="336"/>
        <v>365</v>
      </c>
      <c r="J4290">
        <f>D4290*PJ_per_contract*I4290</f>
        <v>0</v>
      </c>
    </row>
    <row r="4291" spans="1:10" x14ac:dyDescent="0.2">
      <c r="A4291" t="s">
        <v>63</v>
      </c>
      <c r="B4291" s="3">
        <v>44368</v>
      </c>
      <c r="C4291">
        <v>0</v>
      </c>
      <c r="D4291">
        <v>0</v>
      </c>
      <c r="E4291">
        <f t="shared" ref="E4291:E4354" si="338">YEAR(B4291)</f>
        <v>2021</v>
      </c>
      <c r="F4291" t="str">
        <f t="shared" si="337"/>
        <v>Wallumbilla</v>
      </c>
      <c r="G4291" t="str">
        <f t="shared" ref="G4291:G4354" si="339">IF(LEFT(A4291,2)="GJ","Month",IF(OR(LEFT(A4291,2)="GK",LEFT(A4291,2)="GX"),"Quarter",IF(LEFT(A4291,2)="GY","Strip","NA")))</f>
        <v>Quarter</v>
      </c>
      <c r="H4291">
        <f t="shared" ref="H4291:H4354" si="340">VALUE(MID(A4291,4,4))</f>
        <v>2023</v>
      </c>
      <c r="I4291">
        <f t="shared" ref="I4291:I4354" si="341">IF(G4291="Month",_xlfn.DAYS(EOMONTH(B4291,0),EOMONTH(B4291,-1)),IF(G4291="Quarter",_xlfn.DAYS(EOMONTH(B4291,2),EOMONTH(B4291,-1)),365))</f>
        <v>92</v>
      </c>
      <c r="J4291">
        <f>D4291*PJ_per_contract*I4291</f>
        <v>0</v>
      </c>
    </row>
    <row r="4292" spans="1:10" x14ac:dyDescent="0.2">
      <c r="A4292" t="s">
        <v>64</v>
      </c>
      <c r="B4292" s="3">
        <v>44368</v>
      </c>
      <c r="C4292">
        <v>0</v>
      </c>
      <c r="D4292">
        <v>0</v>
      </c>
      <c r="E4292">
        <f t="shared" si="338"/>
        <v>2021</v>
      </c>
      <c r="F4292" t="str">
        <f t="shared" si="337"/>
        <v>Wallumbilla</v>
      </c>
      <c r="G4292" t="str">
        <f t="shared" si="339"/>
        <v>Quarter</v>
      </c>
      <c r="H4292">
        <f t="shared" si="340"/>
        <v>2023</v>
      </c>
      <c r="I4292">
        <f t="shared" si="341"/>
        <v>92</v>
      </c>
      <c r="J4292">
        <f>D4292*PJ_per_contract*I4292</f>
        <v>0</v>
      </c>
    </row>
    <row r="4293" spans="1:10" x14ac:dyDescent="0.2">
      <c r="A4293" t="s">
        <v>71</v>
      </c>
      <c r="B4293" s="3">
        <v>44368</v>
      </c>
      <c r="C4293">
        <v>0</v>
      </c>
      <c r="D4293">
        <v>0</v>
      </c>
      <c r="E4293">
        <f t="shared" si="338"/>
        <v>2021</v>
      </c>
      <c r="F4293" t="str">
        <f t="shared" si="337"/>
        <v>Wallumbilla</v>
      </c>
      <c r="G4293" t="str">
        <f t="shared" si="339"/>
        <v>Quarter</v>
      </c>
      <c r="H4293">
        <f t="shared" si="340"/>
        <v>2023</v>
      </c>
      <c r="I4293">
        <f t="shared" si="341"/>
        <v>92</v>
      </c>
      <c r="J4293">
        <f>D4293*PJ_per_contract*I4293</f>
        <v>0</v>
      </c>
    </row>
    <row r="4294" spans="1:10" x14ac:dyDescent="0.2">
      <c r="A4294" t="s">
        <v>72</v>
      </c>
      <c r="B4294" s="3">
        <v>44368</v>
      </c>
      <c r="C4294">
        <v>0</v>
      </c>
      <c r="D4294">
        <v>0</v>
      </c>
      <c r="E4294">
        <f t="shared" si="338"/>
        <v>2021</v>
      </c>
      <c r="F4294" t="str">
        <f t="shared" si="337"/>
        <v>Wallumbilla</v>
      </c>
      <c r="G4294" t="str">
        <f t="shared" si="339"/>
        <v>Quarter</v>
      </c>
      <c r="H4294">
        <f t="shared" si="340"/>
        <v>2023</v>
      </c>
      <c r="I4294">
        <f t="shared" si="341"/>
        <v>92</v>
      </c>
      <c r="J4294">
        <f>D4294*PJ_per_contract*I4294</f>
        <v>0</v>
      </c>
    </row>
    <row r="4295" spans="1:10" x14ac:dyDescent="0.2">
      <c r="A4295" t="s">
        <v>38</v>
      </c>
      <c r="B4295" s="3">
        <v>44369</v>
      </c>
      <c r="C4295">
        <v>0</v>
      </c>
      <c r="D4295">
        <v>0</v>
      </c>
      <c r="E4295">
        <f t="shared" si="338"/>
        <v>2021</v>
      </c>
      <c r="F4295" t="str">
        <f t="shared" si="337"/>
        <v>Victorian</v>
      </c>
      <c r="G4295" t="str">
        <f t="shared" si="339"/>
        <v>Quarter</v>
      </c>
      <c r="H4295">
        <f t="shared" si="340"/>
        <v>2021</v>
      </c>
      <c r="I4295">
        <f t="shared" si="341"/>
        <v>92</v>
      </c>
      <c r="J4295">
        <f>D4295*PJ_per_contract*I4295</f>
        <v>0</v>
      </c>
    </row>
    <row r="4296" spans="1:10" x14ac:dyDescent="0.2">
      <c r="A4296" t="s">
        <v>37</v>
      </c>
      <c r="B4296" s="3">
        <v>44369</v>
      </c>
      <c r="C4296">
        <v>0</v>
      </c>
      <c r="D4296">
        <v>0</v>
      </c>
      <c r="E4296">
        <f t="shared" si="338"/>
        <v>2021</v>
      </c>
      <c r="F4296" t="str">
        <f t="shared" si="337"/>
        <v>Victorian</v>
      </c>
      <c r="G4296" t="str">
        <f t="shared" si="339"/>
        <v>Month</v>
      </c>
      <c r="H4296">
        <f t="shared" si="340"/>
        <v>2021</v>
      </c>
      <c r="I4296">
        <f t="shared" si="341"/>
        <v>30</v>
      </c>
      <c r="J4296">
        <f>D4296*PJ_per_contract*I4296</f>
        <v>0</v>
      </c>
    </row>
    <row r="4297" spans="1:10" x14ac:dyDescent="0.2">
      <c r="A4297" t="s">
        <v>39</v>
      </c>
      <c r="B4297" s="3">
        <v>44369</v>
      </c>
      <c r="C4297">
        <v>127</v>
      </c>
      <c r="D4297">
        <v>0</v>
      </c>
      <c r="E4297">
        <f t="shared" si="338"/>
        <v>2021</v>
      </c>
      <c r="F4297" t="str">
        <f t="shared" si="337"/>
        <v>Wallumbilla</v>
      </c>
      <c r="G4297" t="str">
        <f t="shared" si="339"/>
        <v>Quarter</v>
      </c>
      <c r="H4297">
        <f t="shared" si="340"/>
        <v>2021</v>
      </c>
      <c r="I4297">
        <f t="shared" si="341"/>
        <v>92</v>
      </c>
      <c r="J4297">
        <f>D4297*PJ_per_contract*I4297</f>
        <v>0</v>
      </c>
    </row>
    <row r="4298" spans="1:10" x14ac:dyDescent="0.2">
      <c r="A4298" t="s">
        <v>65</v>
      </c>
      <c r="B4298" s="3">
        <v>44369</v>
      </c>
      <c r="C4298">
        <v>0</v>
      </c>
      <c r="D4298">
        <v>0</v>
      </c>
      <c r="E4298">
        <f t="shared" si="338"/>
        <v>2021</v>
      </c>
      <c r="F4298" t="str">
        <f t="shared" si="337"/>
        <v>Victorian</v>
      </c>
      <c r="G4298" t="str">
        <f t="shared" si="339"/>
        <v>Month</v>
      </c>
      <c r="H4298">
        <f t="shared" si="340"/>
        <v>2021</v>
      </c>
      <c r="I4298">
        <f t="shared" si="341"/>
        <v>30</v>
      </c>
      <c r="J4298">
        <f>D4298*PJ_per_contract*I4298</f>
        <v>0</v>
      </c>
    </row>
    <row r="4299" spans="1:10" x14ac:dyDescent="0.2">
      <c r="A4299" t="s">
        <v>66</v>
      </c>
      <c r="B4299" s="3">
        <v>44369</v>
      </c>
      <c r="C4299">
        <v>0</v>
      </c>
      <c r="D4299">
        <v>0</v>
      </c>
      <c r="E4299">
        <f t="shared" si="338"/>
        <v>2021</v>
      </c>
      <c r="F4299" t="str">
        <f t="shared" si="337"/>
        <v>Victorian</v>
      </c>
      <c r="G4299" t="str">
        <f t="shared" si="339"/>
        <v>Month</v>
      </c>
      <c r="H4299">
        <f t="shared" si="340"/>
        <v>2021</v>
      </c>
      <c r="I4299">
        <f t="shared" si="341"/>
        <v>30</v>
      </c>
      <c r="J4299">
        <f>D4299*PJ_per_contract*I4299</f>
        <v>0</v>
      </c>
    </row>
    <row r="4300" spans="1:10" x14ac:dyDescent="0.2">
      <c r="A4300" t="s">
        <v>40</v>
      </c>
      <c r="B4300" s="3">
        <v>44369</v>
      </c>
      <c r="C4300">
        <v>0</v>
      </c>
      <c r="D4300">
        <v>0</v>
      </c>
      <c r="E4300">
        <f t="shared" si="338"/>
        <v>2021</v>
      </c>
      <c r="F4300" t="str">
        <f t="shared" si="337"/>
        <v>Wallumbilla</v>
      </c>
      <c r="G4300" t="str">
        <f t="shared" si="339"/>
        <v>Strip</v>
      </c>
      <c r="H4300">
        <f t="shared" si="340"/>
        <v>2022</v>
      </c>
      <c r="I4300">
        <f t="shared" si="341"/>
        <v>365</v>
      </c>
      <c r="J4300">
        <f>D4300*PJ_per_contract*I4300</f>
        <v>0</v>
      </c>
    </row>
    <row r="4301" spans="1:10" x14ac:dyDescent="0.2">
      <c r="A4301" t="s">
        <v>67</v>
      </c>
      <c r="B4301" s="3">
        <v>44369</v>
      </c>
      <c r="C4301">
        <v>0</v>
      </c>
      <c r="D4301">
        <v>0</v>
      </c>
      <c r="E4301">
        <f t="shared" si="338"/>
        <v>2021</v>
      </c>
      <c r="F4301" t="str">
        <f t="shared" si="337"/>
        <v>Victorian</v>
      </c>
      <c r="G4301" t="str">
        <f t="shared" si="339"/>
        <v>Month</v>
      </c>
      <c r="H4301">
        <f t="shared" si="340"/>
        <v>2021</v>
      </c>
      <c r="I4301">
        <f t="shared" si="341"/>
        <v>30</v>
      </c>
      <c r="J4301">
        <f>D4301*PJ_per_contract*I4301</f>
        <v>0</v>
      </c>
    </row>
    <row r="4302" spans="1:10" x14ac:dyDescent="0.2">
      <c r="A4302" t="s">
        <v>41</v>
      </c>
      <c r="B4302" s="3">
        <v>44369</v>
      </c>
      <c r="C4302">
        <v>0</v>
      </c>
      <c r="D4302">
        <v>0</v>
      </c>
      <c r="E4302">
        <f t="shared" si="338"/>
        <v>2021</v>
      </c>
      <c r="F4302" t="str">
        <f t="shared" si="337"/>
        <v>Victorian</v>
      </c>
      <c r="G4302" t="str">
        <f t="shared" si="339"/>
        <v>Quarter</v>
      </c>
      <c r="H4302">
        <f t="shared" si="340"/>
        <v>2021</v>
      </c>
      <c r="I4302">
        <f t="shared" si="341"/>
        <v>92</v>
      </c>
      <c r="J4302">
        <f>D4302*PJ_per_contract*I4302</f>
        <v>0</v>
      </c>
    </row>
    <row r="4303" spans="1:10" x14ac:dyDescent="0.2">
      <c r="A4303" t="s">
        <v>42</v>
      </c>
      <c r="B4303" s="3">
        <v>44369</v>
      </c>
      <c r="C4303">
        <v>152</v>
      </c>
      <c r="D4303">
        <v>0</v>
      </c>
      <c r="E4303">
        <f t="shared" si="338"/>
        <v>2021</v>
      </c>
      <c r="F4303" t="str">
        <f t="shared" si="337"/>
        <v>Wallumbilla</v>
      </c>
      <c r="G4303" t="str">
        <f t="shared" si="339"/>
        <v>Quarter</v>
      </c>
      <c r="H4303">
        <f t="shared" si="340"/>
        <v>2021</v>
      </c>
      <c r="I4303">
        <f t="shared" si="341"/>
        <v>92</v>
      </c>
      <c r="J4303">
        <f>D4303*PJ_per_contract*I4303</f>
        <v>0</v>
      </c>
    </row>
    <row r="4304" spans="1:10" x14ac:dyDescent="0.2">
      <c r="A4304" t="s">
        <v>43</v>
      </c>
      <c r="B4304" s="3">
        <v>44369</v>
      </c>
      <c r="C4304">
        <v>0</v>
      </c>
      <c r="D4304">
        <v>0</v>
      </c>
      <c r="E4304">
        <f t="shared" si="338"/>
        <v>2021</v>
      </c>
      <c r="F4304" t="str">
        <f t="shared" si="337"/>
        <v>Victorian</v>
      </c>
      <c r="G4304" t="str">
        <f t="shared" si="339"/>
        <v>Quarter</v>
      </c>
      <c r="H4304">
        <f t="shared" si="340"/>
        <v>2021</v>
      </c>
      <c r="I4304">
        <f t="shared" si="341"/>
        <v>92</v>
      </c>
      <c r="J4304">
        <f>D4304*PJ_per_contract*I4304</f>
        <v>0</v>
      </c>
    </row>
    <row r="4305" spans="1:10" x14ac:dyDescent="0.2">
      <c r="A4305" t="s">
        <v>44</v>
      </c>
      <c r="B4305" s="3">
        <v>44369</v>
      </c>
      <c r="C4305">
        <v>90</v>
      </c>
      <c r="D4305">
        <v>0</v>
      </c>
      <c r="E4305">
        <f t="shared" si="338"/>
        <v>2021</v>
      </c>
      <c r="F4305" t="str">
        <f t="shared" si="337"/>
        <v>Wallumbilla</v>
      </c>
      <c r="G4305" t="str">
        <f t="shared" si="339"/>
        <v>Quarter</v>
      </c>
      <c r="H4305">
        <f t="shared" si="340"/>
        <v>2021</v>
      </c>
      <c r="I4305">
        <f t="shared" si="341"/>
        <v>92</v>
      </c>
      <c r="J4305">
        <f>D4305*PJ_per_contract*I4305</f>
        <v>0</v>
      </c>
    </row>
    <row r="4306" spans="1:10" x14ac:dyDescent="0.2">
      <c r="A4306" t="s">
        <v>45</v>
      </c>
      <c r="B4306" s="3">
        <v>44369</v>
      </c>
      <c r="C4306">
        <v>0</v>
      </c>
      <c r="D4306">
        <v>0</v>
      </c>
      <c r="E4306">
        <f t="shared" si="338"/>
        <v>2021</v>
      </c>
      <c r="F4306" t="str">
        <f t="shared" si="337"/>
        <v>Wallumbilla</v>
      </c>
      <c r="G4306" t="str">
        <f t="shared" si="339"/>
        <v>Strip</v>
      </c>
      <c r="H4306">
        <f t="shared" si="340"/>
        <v>2022</v>
      </c>
      <c r="I4306">
        <f t="shared" si="341"/>
        <v>365</v>
      </c>
      <c r="J4306">
        <f>D4306*PJ_per_contract*I4306</f>
        <v>0</v>
      </c>
    </row>
    <row r="4307" spans="1:10" x14ac:dyDescent="0.2">
      <c r="A4307" t="s">
        <v>46</v>
      </c>
      <c r="B4307" s="3">
        <v>44369</v>
      </c>
      <c r="C4307">
        <v>0</v>
      </c>
      <c r="D4307">
        <v>0</v>
      </c>
      <c r="E4307">
        <f t="shared" si="338"/>
        <v>2021</v>
      </c>
      <c r="F4307" t="str">
        <f t="shared" si="337"/>
        <v>Victorian</v>
      </c>
      <c r="G4307" t="str">
        <f t="shared" si="339"/>
        <v>Quarter</v>
      </c>
      <c r="H4307">
        <f t="shared" si="340"/>
        <v>2022</v>
      </c>
      <c r="I4307">
        <f t="shared" si="341"/>
        <v>92</v>
      </c>
      <c r="J4307">
        <f>D4307*PJ_per_contract*I4307</f>
        <v>0</v>
      </c>
    </row>
    <row r="4308" spans="1:10" x14ac:dyDescent="0.2">
      <c r="A4308" t="s">
        <v>47</v>
      </c>
      <c r="B4308" s="3">
        <v>44369</v>
      </c>
      <c r="C4308">
        <v>25</v>
      </c>
      <c r="D4308">
        <v>0</v>
      </c>
      <c r="E4308">
        <f t="shared" si="338"/>
        <v>2021</v>
      </c>
      <c r="F4308" t="str">
        <f t="shared" si="337"/>
        <v>Wallumbilla</v>
      </c>
      <c r="G4308" t="str">
        <f t="shared" si="339"/>
        <v>Quarter</v>
      </c>
      <c r="H4308">
        <f t="shared" si="340"/>
        <v>2022</v>
      </c>
      <c r="I4308">
        <f t="shared" si="341"/>
        <v>92</v>
      </c>
      <c r="J4308">
        <f>D4308*PJ_per_contract*I4308</f>
        <v>0</v>
      </c>
    </row>
    <row r="4309" spans="1:10" x14ac:dyDescent="0.2">
      <c r="A4309" t="s">
        <v>48</v>
      </c>
      <c r="B4309" s="3">
        <v>44369</v>
      </c>
      <c r="C4309">
        <v>0</v>
      </c>
      <c r="D4309">
        <v>0</v>
      </c>
      <c r="E4309">
        <f t="shared" si="338"/>
        <v>2021</v>
      </c>
      <c r="F4309" t="str">
        <f t="shared" si="337"/>
        <v>Victorian</v>
      </c>
      <c r="G4309" t="str">
        <f t="shared" si="339"/>
        <v>Quarter</v>
      </c>
      <c r="H4309">
        <f t="shared" si="340"/>
        <v>2022</v>
      </c>
      <c r="I4309">
        <f t="shared" si="341"/>
        <v>92</v>
      </c>
      <c r="J4309">
        <f>D4309*PJ_per_contract*I4309</f>
        <v>0</v>
      </c>
    </row>
    <row r="4310" spans="1:10" x14ac:dyDescent="0.2">
      <c r="A4310" t="s">
        <v>49</v>
      </c>
      <c r="B4310" s="3">
        <v>44369</v>
      </c>
      <c r="C4310">
        <v>40</v>
      </c>
      <c r="D4310">
        <v>0</v>
      </c>
      <c r="E4310">
        <f t="shared" si="338"/>
        <v>2021</v>
      </c>
      <c r="F4310" t="str">
        <f t="shared" si="337"/>
        <v>Wallumbilla</v>
      </c>
      <c r="G4310" t="str">
        <f t="shared" si="339"/>
        <v>Quarter</v>
      </c>
      <c r="H4310">
        <f t="shared" si="340"/>
        <v>2022</v>
      </c>
      <c r="I4310">
        <f t="shared" si="341"/>
        <v>92</v>
      </c>
      <c r="J4310">
        <f>D4310*PJ_per_contract*I4310</f>
        <v>0</v>
      </c>
    </row>
    <row r="4311" spans="1:10" x14ac:dyDescent="0.2">
      <c r="A4311" t="s">
        <v>58</v>
      </c>
      <c r="B4311" s="3">
        <v>44369</v>
      </c>
      <c r="C4311">
        <v>0</v>
      </c>
      <c r="D4311">
        <v>0</v>
      </c>
      <c r="E4311">
        <f t="shared" si="338"/>
        <v>2021</v>
      </c>
      <c r="F4311" t="str">
        <f t="shared" si="337"/>
        <v>Victorian</v>
      </c>
      <c r="G4311" t="str">
        <f t="shared" si="339"/>
        <v>Quarter</v>
      </c>
      <c r="H4311">
        <f t="shared" si="340"/>
        <v>2024</v>
      </c>
      <c r="I4311">
        <f t="shared" si="341"/>
        <v>92</v>
      </c>
      <c r="J4311">
        <f>D4311*PJ_per_contract*I4311</f>
        <v>0</v>
      </c>
    </row>
    <row r="4312" spans="1:10" x14ac:dyDescent="0.2">
      <c r="A4312" t="s">
        <v>52</v>
      </c>
      <c r="B4312" s="3">
        <v>44369</v>
      </c>
      <c r="C4312">
        <v>0</v>
      </c>
      <c r="D4312">
        <v>0</v>
      </c>
      <c r="E4312">
        <f t="shared" si="338"/>
        <v>2021</v>
      </c>
      <c r="F4312" t="str">
        <f t="shared" si="337"/>
        <v>Victorian</v>
      </c>
      <c r="G4312" t="str">
        <f t="shared" si="339"/>
        <v>Quarter</v>
      </c>
      <c r="H4312">
        <f t="shared" si="340"/>
        <v>2022</v>
      </c>
      <c r="I4312">
        <f t="shared" si="341"/>
        <v>92</v>
      </c>
      <c r="J4312">
        <f>D4312*PJ_per_contract*I4312</f>
        <v>0</v>
      </c>
    </row>
    <row r="4313" spans="1:10" x14ac:dyDescent="0.2">
      <c r="A4313" t="s">
        <v>56</v>
      </c>
      <c r="B4313" s="3">
        <v>44369</v>
      </c>
      <c r="C4313">
        <v>0</v>
      </c>
      <c r="D4313">
        <v>0</v>
      </c>
      <c r="E4313">
        <f t="shared" si="338"/>
        <v>2021</v>
      </c>
      <c r="F4313" t="str">
        <f t="shared" si="337"/>
        <v>Victorian</v>
      </c>
      <c r="G4313" t="str">
        <f t="shared" si="339"/>
        <v>Quarter</v>
      </c>
      <c r="H4313">
        <f t="shared" si="340"/>
        <v>2023</v>
      </c>
      <c r="I4313">
        <f t="shared" si="341"/>
        <v>92</v>
      </c>
      <c r="J4313">
        <f>D4313*PJ_per_contract*I4313</f>
        <v>0</v>
      </c>
    </row>
    <row r="4314" spans="1:10" x14ac:dyDescent="0.2">
      <c r="A4314" t="s">
        <v>54</v>
      </c>
      <c r="B4314" s="3">
        <v>44369</v>
      </c>
      <c r="C4314">
        <v>0</v>
      </c>
      <c r="D4314">
        <v>0</v>
      </c>
      <c r="E4314">
        <f t="shared" si="338"/>
        <v>2021</v>
      </c>
      <c r="F4314" t="str">
        <f t="shared" si="337"/>
        <v>Victorian</v>
      </c>
      <c r="G4314" t="str">
        <f t="shared" si="339"/>
        <v>Quarter</v>
      </c>
      <c r="H4314">
        <f t="shared" si="340"/>
        <v>2023</v>
      </c>
      <c r="I4314">
        <f t="shared" si="341"/>
        <v>92</v>
      </c>
      <c r="J4314">
        <f>D4314*PJ_per_contract*I4314</f>
        <v>0</v>
      </c>
    </row>
    <row r="4315" spans="1:10" x14ac:dyDescent="0.2">
      <c r="A4315" t="s">
        <v>55</v>
      </c>
      <c r="B4315" s="3">
        <v>44369</v>
      </c>
      <c r="C4315">
        <v>0</v>
      </c>
      <c r="D4315">
        <v>0</v>
      </c>
      <c r="E4315">
        <f t="shared" si="338"/>
        <v>2021</v>
      </c>
      <c r="F4315" t="str">
        <f t="shared" si="337"/>
        <v>Victorian</v>
      </c>
      <c r="G4315" t="str">
        <f t="shared" si="339"/>
        <v>Quarter</v>
      </c>
      <c r="H4315">
        <f t="shared" si="340"/>
        <v>2024</v>
      </c>
      <c r="I4315">
        <f t="shared" si="341"/>
        <v>92</v>
      </c>
      <c r="J4315">
        <f>D4315*PJ_per_contract*I4315</f>
        <v>0</v>
      </c>
    </row>
    <row r="4316" spans="1:10" x14ac:dyDescent="0.2">
      <c r="A4316" t="s">
        <v>50</v>
      </c>
      <c r="B4316" s="3">
        <v>44369</v>
      </c>
      <c r="C4316">
        <v>0</v>
      </c>
      <c r="D4316">
        <v>0</v>
      </c>
      <c r="E4316">
        <f t="shared" si="338"/>
        <v>2021</v>
      </c>
      <c r="F4316" t="str">
        <f t="shared" si="337"/>
        <v>Victorian</v>
      </c>
      <c r="G4316" t="str">
        <f t="shared" si="339"/>
        <v>Quarter</v>
      </c>
      <c r="H4316">
        <f t="shared" si="340"/>
        <v>2024</v>
      </c>
      <c r="I4316">
        <f t="shared" si="341"/>
        <v>92</v>
      </c>
      <c r="J4316">
        <f>D4316*PJ_per_contract*I4316</f>
        <v>0</v>
      </c>
    </row>
    <row r="4317" spans="1:10" x14ac:dyDescent="0.2">
      <c r="A4317" t="s">
        <v>59</v>
      </c>
      <c r="B4317" s="3">
        <v>44369</v>
      </c>
      <c r="C4317">
        <v>0</v>
      </c>
      <c r="D4317">
        <v>0</v>
      </c>
      <c r="E4317">
        <f t="shared" si="338"/>
        <v>2021</v>
      </c>
      <c r="F4317" t="str">
        <f t="shared" si="337"/>
        <v>Victorian</v>
      </c>
      <c r="G4317" t="str">
        <f t="shared" si="339"/>
        <v>Quarter</v>
      </c>
      <c r="H4317">
        <f t="shared" si="340"/>
        <v>2023</v>
      </c>
      <c r="I4317">
        <f t="shared" si="341"/>
        <v>92</v>
      </c>
      <c r="J4317">
        <f>D4317*PJ_per_contract*I4317</f>
        <v>0</v>
      </c>
    </row>
    <row r="4318" spans="1:10" x14ac:dyDescent="0.2">
      <c r="A4318" t="s">
        <v>57</v>
      </c>
      <c r="B4318" s="3">
        <v>44369</v>
      </c>
      <c r="C4318">
        <v>0</v>
      </c>
      <c r="D4318">
        <v>0</v>
      </c>
      <c r="E4318">
        <f t="shared" si="338"/>
        <v>2021</v>
      </c>
      <c r="F4318" t="str">
        <f t="shared" si="337"/>
        <v>Victorian</v>
      </c>
      <c r="G4318" t="str">
        <f t="shared" si="339"/>
        <v>Quarter</v>
      </c>
      <c r="H4318">
        <f t="shared" si="340"/>
        <v>2024</v>
      </c>
      <c r="I4318">
        <f t="shared" si="341"/>
        <v>92</v>
      </c>
      <c r="J4318">
        <f>D4318*PJ_per_contract*I4318</f>
        <v>0</v>
      </c>
    </row>
    <row r="4319" spans="1:10" x14ac:dyDescent="0.2">
      <c r="A4319" t="s">
        <v>53</v>
      </c>
      <c r="B4319" s="3">
        <v>44369</v>
      </c>
      <c r="C4319">
        <v>0</v>
      </c>
      <c r="D4319">
        <v>0</v>
      </c>
      <c r="E4319">
        <f t="shared" si="338"/>
        <v>2021</v>
      </c>
      <c r="F4319" t="str">
        <f t="shared" si="337"/>
        <v>Victorian</v>
      </c>
      <c r="G4319" t="str">
        <f t="shared" si="339"/>
        <v>Quarter</v>
      </c>
      <c r="H4319">
        <f t="shared" si="340"/>
        <v>2023</v>
      </c>
      <c r="I4319">
        <f t="shared" si="341"/>
        <v>92</v>
      </c>
      <c r="J4319">
        <f>D4319*PJ_per_contract*I4319</f>
        <v>0</v>
      </c>
    </row>
    <row r="4320" spans="1:10" x14ac:dyDescent="0.2">
      <c r="A4320" t="s">
        <v>69</v>
      </c>
      <c r="B4320" s="3">
        <v>44369</v>
      </c>
      <c r="C4320">
        <v>0</v>
      </c>
      <c r="D4320">
        <v>0</v>
      </c>
      <c r="E4320">
        <f t="shared" si="338"/>
        <v>2021</v>
      </c>
      <c r="F4320" t="str">
        <f t="shared" si="337"/>
        <v>Victorian</v>
      </c>
      <c r="G4320" t="str">
        <f t="shared" si="339"/>
        <v>Quarter</v>
      </c>
      <c r="H4320">
        <f t="shared" si="340"/>
        <v>2025</v>
      </c>
      <c r="I4320">
        <f t="shared" si="341"/>
        <v>92</v>
      </c>
      <c r="J4320">
        <f>D4320*PJ_per_contract*I4320</f>
        <v>0</v>
      </c>
    </row>
    <row r="4321" spans="1:10" x14ac:dyDescent="0.2">
      <c r="A4321" t="s">
        <v>51</v>
      </c>
      <c r="B4321" s="3">
        <v>44369</v>
      </c>
      <c r="C4321">
        <v>0</v>
      </c>
      <c r="D4321">
        <v>0</v>
      </c>
      <c r="E4321">
        <f t="shared" si="338"/>
        <v>2021</v>
      </c>
      <c r="F4321" t="str">
        <f t="shared" si="337"/>
        <v>Victorian</v>
      </c>
      <c r="G4321" t="str">
        <f t="shared" si="339"/>
        <v>Quarter</v>
      </c>
      <c r="H4321">
        <f t="shared" si="340"/>
        <v>2022</v>
      </c>
      <c r="I4321">
        <f t="shared" si="341"/>
        <v>92</v>
      </c>
      <c r="J4321">
        <f>D4321*PJ_per_contract*I4321</f>
        <v>0</v>
      </c>
    </row>
    <row r="4322" spans="1:10" x14ac:dyDescent="0.2">
      <c r="A4322" t="s">
        <v>68</v>
      </c>
      <c r="B4322" s="3">
        <v>44369</v>
      </c>
      <c r="C4322">
        <v>0</v>
      </c>
      <c r="D4322">
        <v>0</v>
      </c>
      <c r="E4322">
        <f t="shared" si="338"/>
        <v>2021</v>
      </c>
      <c r="F4322" t="str">
        <f t="shared" si="337"/>
        <v>Victorian</v>
      </c>
      <c r="G4322" t="str">
        <f t="shared" si="339"/>
        <v>Quarter</v>
      </c>
      <c r="H4322">
        <f t="shared" si="340"/>
        <v>2025</v>
      </c>
      <c r="I4322">
        <f t="shared" si="341"/>
        <v>92</v>
      </c>
      <c r="J4322">
        <f>D4322*PJ_per_contract*I4322</f>
        <v>0</v>
      </c>
    </row>
    <row r="4323" spans="1:10" x14ac:dyDescent="0.2">
      <c r="A4323" t="s">
        <v>60</v>
      </c>
      <c r="B4323" s="3">
        <v>44369</v>
      </c>
      <c r="C4323">
        <v>0</v>
      </c>
      <c r="D4323">
        <v>0</v>
      </c>
      <c r="E4323">
        <f t="shared" si="338"/>
        <v>2021</v>
      </c>
      <c r="F4323" t="str">
        <f t="shared" si="337"/>
        <v>Wallumbilla</v>
      </c>
      <c r="G4323" t="str">
        <f t="shared" si="339"/>
        <v>Strip</v>
      </c>
      <c r="H4323">
        <f t="shared" si="340"/>
        <v>2023</v>
      </c>
      <c r="I4323">
        <f t="shared" si="341"/>
        <v>365</v>
      </c>
      <c r="J4323">
        <f>D4323*PJ_per_contract*I4323</f>
        <v>0</v>
      </c>
    </row>
    <row r="4324" spans="1:10" x14ac:dyDescent="0.2">
      <c r="A4324" t="s">
        <v>61</v>
      </c>
      <c r="B4324" s="3">
        <v>44369</v>
      </c>
      <c r="C4324">
        <v>50</v>
      </c>
      <c r="D4324">
        <v>0</v>
      </c>
      <c r="E4324">
        <f t="shared" si="338"/>
        <v>2021</v>
      </c>
      <c r="F4324" t="str">
        <f t="shared" si="337"/>
        <v>Wallumbilla</v>
      </c>
      <c r="G4324" t="str">
        <f t="shared" si="339"/>
        <v>Quarter</v>
      </c>
      <c r="H4324">
        <f t="shared" si="340"/>
        <v>2022</v>
      </c>
      <c r="I4324">
        <f t="shared" si="341"/>
        <v>92</v>
      </c>
      <c r="J4324">
        <f>D4324*PJ_per_contract*I4324</f>
        <v>0</v>
      </c>
    </row>
    <row r="4325" spans="1:10" x14ac:dyDescent="0.2">
      <c r="A4325" t="s">
        <v>62</v>
      </c>
      <c r="B4325" s="3">
        <v>44369</v>
      </c>
      <c r="C4325">
        <v>25</v>
      </c>
      <c r="D4325">
        <v>0</v>
      </c>
      <c r="E4325">
        <f t="shared" si="338"/>
        <v>2021</v>
      </c>
      <c r="F4325" t="str">
        <f t="shared" si="337"/>
        <v>Wallumbilla</v>
      </c>
      <c r="G4325" t="str">
        <f t="shared" si="339"/>
        <v>Quarter</v>
      </c>
      <c r="H4325">
        <f t="shared" si="340"/>
        <v>2022</v>
      </c>
      <c r="I4325">
        <f t="shared" si="341"/>
        <v>92</v>
      </c>
      <c r="J4325">
        <f>D4325*PJ_per_contract*I4325</f>
        <v>0</v>
      </c>
    </row>
    <row r="4326" spans="1:10" x14ac:dyDescent="0.2">
      <c r="A4326" t="s">
        <v>70</v>
      </c>
      <c r="B4326" s="3">
        <v>44369</v>
      </c>
      <c r="C4326">
        <v>0</v>
      </c>
      <c r="D4326">
        <v>0</v>
      </c>
      <c r="E4326">
        <f t="shared" si="338"/>
        <v>2021</v>
      </c>
      <c r="F4326" t="str">
        <f t="shared" si="337"/>
        <v>Wallumbilla</v>
      </c>
      <c r="G4326" t="str">
        <f t="shared" si="339"/>
        <v>Strip</v>
      </c>
      <c r="H4326">
        <f t="shared" si="340"/>
        <v>2023</v>
      </c>
      <c r="I4326">
        <f t="shared" si="341"/>
        <v>365</v>
      </c>
      <c r="J4326">
        <f>D4326*PJ_per_contract*I4326</f>
        <v>0</v>
      </c>
    </row>
    <row r="4327" spans="1:10" x14ac:dyDescent="0.2">
      <c r="A4327" t="s">
        <v>63</v>
      </c>
      <c r="B4327" s="3">
        <v>44369</v>
      </c>
      <c r="C4327">
        <v>0</v>
      </c>
      <c r="D4327">
        <v>0</v>
      </c>
      <c r="E4327">
        <f t="shared" si="338"/>
        <v>2021</v>
      </c>
      <c r="F4327" t="str">
        <f t="shared" si="337"/>
        <v>Wallumbilla</v>
      </c>
      <c r="G4327" t="str">
        <f t="shared" si="339"/>
        <v>Quarter</v>
      </c>
      <c r="H4327">
        <f t="shared" si="340"/>
        <v>2023</v>
      </c>
      <c r="I4327">
        <f t="shared" si="341"/>
        <v>92</v>
      </c>
      <c r="J4327">
        <f>D4327*PJ_per_contract*I4327</f>
        <v>0</v>
      </c>
    </row>
    <row r="4328" spans="1:10" x14ac:dyDescent="0.2">
      <c r="A4328" t="s">
        <v>64</v>
      </c>
      <c r="B4328" s="3">
        <v>44369</v>
      </c>
      <c r="C4328">
        <v>0</v>
      </c>
      <c r="D4328">
        <v>0</v>
      </c>
      <c r="E4328">
        <f t="shared" si="338"/>
        <v>2021</v>
      </c>
      <c r="F4328" t="str">
        <f t="shared" si="337"/>
        <v>Wallumbilla</v>
      </c>
      <c r="G4328" t="str">
        <f t="shared" si="339"/>
        <v>Quarter</v>
      </c>
      <c r="H4328">
        <f t="shared" si="340"/>
        <v>2023</v>
      </c>
      <c r="I4328">
        <f t="shared" si="341"/>
        <v>92</v>
      </c>
      <c r="J4328">
        <f>D4328*PJ_per_contract*I4328</f>
        <v>0</v>
      </c>
    </row>
    <row r="4329" spans="1:10" x14ac:dyDescent="0.2">
      <c r="A4329" t="s">
        <v>71</v>
      </c>
      <c r="B4329" s="3">
        <v>44369</v>
      </c>
      <c r="C4329">
        <v>0</v>
      </c>
      <c r="D4329">
        <v>0</v>
      </c>
      <c r="E4329">
        <f t="shared" si="338"/>
        <v>2021</v>
      </c>
      <c r="F4329" t="str">
        <f t="shared" si="337"/>
        <v>Wallumbilla</v>
      </c>
      <c r="G4329" t="str">
        <f t="shared" si="339"/>
        <v>Quarter</v>
      </c>
      <c r="H4329">
        <f t="shared" si="340"/>
        <v>2023</v>
      </c>
      <c r="I4329">
        <f t="shared" si="341"/>
        <v>92</v>
      </c>
      <c r="J4329">
        <f>D4329*PJ_per_contract*I4329</f>
        <v>0</v>
      </c>
    </row>
    <row r="4330" spans="1:10" x14ac:dyDescent="0.2">
      <c r="A4330" t="s">
        <v>72</v>
      </c>
      <c r="B4330" s="3">
        <v>44369</v>
      </c>
      <c r="C4330">
        <v>0</v>
      </c>
      <c r="D4330">
        <v>0</v>
      </c>
      <c r="E4330">
        <f t="shared" si="338"/>
        <v>2021</v>
      </c>
      <c r="F4330" t="str">
        <f t="shared" si="337"/>
        <v>Wallumbilla</v>
      </c>
      <c r="G4330" t="str">
        <f t="shared" si="339"/>
        <v>Quarter</v>
      </c>
      <c r="H4330">
        <f t="shared" si="340"/>
        <v>2023</v>
      </c>
      <c r="I4330">
        <f t="shared" si="341"/>
        <v>92</v>
      </c>
      <c r="J4330">
        <f>D4330*PJ_per_contract*I4330</f>
        <v>0</v>
      </c>
    </row>
    <row r="4331" spans="1:10" x14ac:dyDescent="0.2">
      <c r="A4331" t="s">
        <v>38</v>
      </c>
      <c r="B4331" s="3">
        <v>44370</v>
      </c>
      <c r="C4331">
        <v>0</v>
      </c>
      <c r="D4331">
        <v>0</v>
      </c>
      <c r="E4331">
        <f t="shared" si="338"/>
        <v>2021</v>
      </c>
      <c r="F4331" t="str">
        <f t="shared" si="337"/>
        <v>Victorian</v>
      </c>
      <c r="G4331" t="str">
        <f t="shared" si="339"/>
        <v>Quarter</v>
      </c>
      <c r="H4331">
        <f t="shared" si="340"/>
        <v>2021</v>
      </c>
      <c r="I4331">
        <f t="shared" si="341"/>
        <v>92</v>
      </c>
      <c r="J4331">
        <f>D4331*PJ_per_contract*I4331</f>
        <v>0</v>
      </c>
    </row>
    <row r="4332" spans="1:10" x14ac:dyDescent="0.2">
      <c r="A4332" t="s">
        <v>37</v>
      </c>
      <c r="B4332" s="3">
        <v>44370</v>
      </c>
      <c r="C4332">
        <v>0</v>
      </c>
      <c r="D4332">
        <v>0</v>
      </c>
      <c r="E4332">
        <f t="shared" si="338"/>
        <v>2021</v>
      </c>
      <c r="F4332" t="str">
        <f t="shared" si="337"/>
        <v>Victorian</v>
      </c>
      <c r="G4332" t="str">
        <f t="shared" si="339"/>
        <v>Month</v>
      </c>
      <c r="H4332">
        <f t="shared" si="340"/>
        <v>2021</v>
      </c>
      <c r="I4332">
        <f t="shared" si="341"/>
        <v>30</v>
      </c>
      <c r="J4332">
        <f>D4332*PJ_per_contract*I4332</f>
        <v>0</v>
      </c>
    </row>
    <row r="4333" spans="1:10" x14ac:dyDescent="0.2">
      <c r="A4333" t="s">
        <v>39</v>
      </c>
      <c r="B4333" s="3">
        <v>44370</v>
      </c>
      <c r="C4333">
        <v>127</v>
      </c>
      <c r="D4333">
        <v>0</v>
      </c>
      <c r="E4333">
        <f t="shared" si="338"/>
        <v>2021</v>
      </c>
      <c r="F4333" t="str">
        <f t="shared" si="337"/>
        <v>Wallumbilla</v>
      </c>
      <c r="G4333" t="str">
        <f t="shared" si="339"/>
        <v>Quarter</v>
      </c>
      <c r="H4333">
        <f t="shared" si="340"/>
        <v>2021</v>
      </c>
      <c r="I4333">
        <f t="shared" si="341"/>
        <v>92</v>
      </c>
      <c r="J4333">
        <f>D4333*PJ_per_contract*I4333</f>
        <v>0</v>
      </c>
    </row>
    <row r="4334" spans="1:10" x14ac:dyDescent="0.2">
      <c r="A4334" t="s">
        <v>65</v>
      </c>
      <c r="B4334" s="3">
        <v>44370</v>
      </c>
      <c r="C4334">
        <v>0</v>
      </c>
      <c r="D4334">
        <v>0</v>
      </c>
      <c r="E4334">
        <f t="shared" si="338"/>
        <v>2021</v>
      </c>
      <c r="F4334" t="str">
        <f t="shared" si="337"/>
        <v>Victorian</v>
      </c>
      <c r="G4334" t="str">
        <f t="shared" si="339"/>
        <v>Month</v>
      </c>
      <c r="H4334">
        <f t="shared" si="340"/>
        <v>2021</v>
      </c>
      <c r="I4334">
        <f t="shared" si="341"/>
        <v>30</v>
      </c>
      <c r="J4334">
        <f>D4334*PJ_per_contract*I4334</f>
        <v>0</v>
      </c>
    </row>
    <row r="4335" spans="1:10" x14ac:dyDescent="0.2">
      <c r="A4335" t="s">
        <v>66</v>
      </c>
      <c r="B4335" s="3">
        <v>44370</v>
      </c>
      <c r="C4335">
        <v>0</v>
      </c>
      <c r="D4335">
        <v>0</v>
      </c>
      <c r="E4335">
        <f t="shared" si="338"/>
        <v>2021</v>
      </c>
      <c r="F4335" t="str">
        <f t="shared" si="337"/>
        <v>Victorian</v>
      </c>
      <c r="G4335" t="str">
        <f t="shared" si="339"/>
        <v>Month</v>
      </c>
      <c r="H4335">
        <f t="shared" si="340"/>
        <v>2021</v>
      </c>
      <c r="I4335">
        <f t="shared" si="341"/>
        <v>30</v>
      </c>
      <c r="J4335">
        <f>D4335*PJ_per_contract*I4335</f>
        <v>0</v>
      </c>
    </row>
    <row r="4336" spans="1:10" x14ac:dyDescent="0.2">
      <c r="A4336" t="s">
        <v>40</v>
      </c>
      <c r="B4336" s="3">
        <v>44370</v>
      </c>
      <c r="C4336">
        <v>0</v>
      </c>
      <c r="D4336">
        <v>0</v>
      </c>
      <c r="E4336">
        <f t="shared" si="338"/>
        <v>2021</v>
      </c>
      <c r="F4336" t="str">
        <f t="shared" si="337"/>
        <v>Wallumbilla</v>
      </c>
      <c r="G4336" t="str">
        <f t="shared" si="339"/>
        <v>Strip</v>
      </c>
      <c r="H4336">
        <f t="shared" si="340"/>
        <v>2022</v>
      </c>
      <c r="I4336">
        <f t="shared" si="341"/>
        <v>365</v>
      </c>
      <c r="J4336">
        <f>D4336*PJ_per_contract*I4336</f>
        <v>0</v>
      </c>
    </row>
    <row r="4337" spans="1:10" x14ac:dyDescent="0.2">
      <c r="A4337" t="s">
        <v>67</v>
      </c>
      <c r="B4337" s="3">
        <v>44370</v>
      </c>
      <c r="C4337">
        <v>0</v>
      </c>
      <c r="D4337">
        <v>0</v>
      </c>
      <c r="E4337">
        <f t="shared" si="338"/>
        <v>2021</v>
      </c>
      <c r="F4337" t="str">
        <f t="shared" si="337"/>
        <v>Victorian</v>
      </c>
      <c r="G4337" t="str">
        <f t="shared" si="339"/>
        <v>Month</v>
      </c>
      <c r="H4337">
        <f t="shared" si="340"/>
        <v>2021</v>
      </c>
      <c r="I4337">
        <f t="shared" si="341"/>
        <v>30</v>
      </c>
      <c r="J4337">
        <f>D4337*PJ_per_contract*I4337</f>
        <v>0</v>
      </c>
    </row>
    <row r="4338" spans="1:10" x14ac:dyDescent="0.2">
      <c r="A4338" t="s">
        <v>41</v>
      </c>
      <c r="B4338" s="3">
        <v>44370</v>
      </c>
      <c r="C4338">
        <v>0</v>
      </c>
      <c r="D4338">
        <v>0</v>
      </c>
      <c r="E4338">
        <f t="shared" si="338"/>
        <v>2021</v>
      </c>
      <c r="F4338" t="str">
        <f t="shared" si="337"/>
        <v>Victorian</v>
      </c>
      <c r="G4338" t="str">
        <f t="shared" si="339"/>
        <v>Quarter</v>
      </c>
      <c r="H4338">
        <f t="shared" si="340"/>
        <v>2021</v>
      </c>
      <c r="I4338">
        <f t="shared" si="341"/>
        <v>92</v>
      </c>
      <c r="J4338">
        <f>D4338*PJ_per_contract*I4338</f>
        <v>0</v>
      </c>
    </row>
    <row r="4339" spans="1:10" x14ac:dyDescent="0.2">
      <c r="A4339" t="s">
        <v>42</v>
      </c>
      <c r="B4339" s="3">
        <v>44370</v>
      </c>
      <c r="C4339">
        <v>152</v>
      </c>
      <c r="D4339">
        <v>0</v>
      </c>
      <c r="E4339">
        <f t="shared" si="338"/>
        <v>2021</v>
      </c>
      <c r="F4339" t="str">
        <f t="shared" si="337"/>
        <v>Wallumbilla</v>
      </c>
      <c r="G4339" t="str">
        <f t="shared" si="339"/>
        <v>Quarter</v>
      </c>
      <c r="H4339">
        <f t="shared" si="340"/>
        <v>2021</v>
      </c>
      <c r="I4339">
        <f t="shared" si="341"/>
        <v>92</v>
      </c>
      <c r="J4339">
        <f>D4339*PJ_per_contract*I4339</f>
        <v>0</v>
      </c>
    </row>
    <row r="4340" spans="1:10" x14ac:dyDescent="0.2">
      <c r="A4340" t="s">
        <v>43</v>
      </c>
      <c r="B4340" s="3">
        <v>44370</v>
      </c>
      <c r="C4340">
        <v>0</v>
      </c>
      <c r="D4340">
        <v>0</v>
      </c>
      <c r="E4340">
        <f t="shared" si="338"/>
        <v>2021</v>
      </c>
      <c r="F4340" t="str">
        <f t="shared" si="337"/>
        <v>Victorian</v>
      </c>
      <c r="G4340" t="str">
        <f t="shared" si="339"/>
        <v>Quarter</v>
      </c>
      <c r="H4340">
        <f t="shared" si="340"/>
        <v>2021</v>
      </c>
      <c r="I4340">
        <f t="shared" si="341"/>
        <v>92</v>
      </c>
      <c r="J4340">
        <f>D4340*PJ_per_contract*I4340</f>
        <v>0</v>
      </c>
    </row>
    <row r="4341" spans="1:10" x14ac:dyDescent="0.2">
      <c r="A4341" t="s">
        <v>44</v>
      </c>
      <c r="B4341" s="3">
        <v>44370</v>
      </c>
      <c r="C4341">
        <v>90</v>
      </c>
      <c r="D4341">
        <v>0</v>
      </c>
      <c r="E4341">
        <f t="shared" si="338"/>
        <v>2021</v>
      </c>
      <c r="F4341" t="str">
        <f t="shared" si="337"/>
        <v>Wallumbilla</v>
      </c>
      <c r="G4341" t="str">
        <f t="shared" si="339"/>
        <v>Quarter</v>
      </c>
      <c r="H4341">
        <f t="shared" si="340"/>
        <v>2021</v>
      </c>
      <c r="I4341">
        <f t="shared" si="341"/>
        <v>92</v>
      </c>
      <c r="J4341">
        <f>D4341*PJ_per_contract*I4341</f>
        <v>0</v>
      </c>
    </row>
    <row r="4342" spans="1:10" x14ac:dyDescent="0.2">
      <c r="A4342" t="s">
        <v>45</v>
      </c>
      <c r="B4342" s="3">
        <v>44370</v>
      </c>
      <c r="C4342">
        <v>0</v>
      </c>
      <c r="D4342">
        <v>0</v>
      </c>
      <c r="E4342">
        <f t="shared" si="338"/>
        <v>2021</v>
      </c>
      <c r="F4342" t="str">
        <f t="shared" si="337"/>
        <v>Wallumbilla</v>
      </c>
      <c r="G4342" t="str">
        <f t="shared" si="339"/>
        <v>Strip</v>
      </c>
      <c r="H4342">
        <f t="shared" si="340"/>
        <v>2022</v>
      </c>
      <c r="I4342">
        <f t="shared" si="341"/>
        <v>365</v>
      </c>
      <c r="J4342">
        <f>D4342*PJ_per_contract*I4342</f>
        <v>0</v>
      </c>
    </row>
    <row r="4343" spans="1:10" x14ac:dyDescent="0.2">
      <c r="A4343" t="s">
        <v>46</v>
      </c>
      <c r="B4343" s="3">
        <v>44370</v>
      </c>
      <c r="C4343">
        <v>0</v>
      </c>
      <c r="D4343">
        <v>0</v>
      </c>
      <c r="E4343">
        <f t="shared" si="338"/>
        <v>2021</v>
      </c>
      <c r="F4343" t="str">
        <f t="shared" si="337"/>
        <v>Victorian</v>
      </c>
      <c r="G4343" t="str">
        <f t="shared" si="339"/>
        <v>Quarter</v>
      </c>
      <c r="H4343">
        <f t="shared" si="340"/>
        <v>2022</v>
      </c>
      <c r="I4343">
        <f t="shared" si="341"/>
        <v>92</v>
      </c>
      <c r="J4343">
        <f>D4343*PJ_per_contract*I4343</f>
        <v>0</v>
      </c>
    </row>
    <row r="4344" spans="1:10" x14ac:dyDescent="0.2">
      <c r="A4344" t="s">
        <v>47</v>
      </c>
      <c r="B4344" s="3">
        <v>44370</v>
      </c>
      <c r="C4344">
        <v>25</v>
      </c>
      <c r="D4344">
        <v>0</v>
      </c>
      <c r="E4344">
        <f t="shared" si="338"/>
        <v>2021</v>
      </c>
      <c r="F4344" t="str">
        <f t="shared" si="337"/>
        <v>Wallumbilla</v>
      </c>
      <c r="G4344" t="str">
        <f t="shared" si="339"/>
        <v>Quarter</v>
      </c>
      <c r="H4344">
        <f t="shared" si="340"/>
        <v>2022</v>
      </c>
      <c r="I4344">
        <f t="shared" si="341"/>
        <v>92</v>
      </c>
      <c r="J4344">
        <f>D4344*PJ_per_contract*I4344</f>
        <v>0</v>
      </c>
    </row>
    <row r="4345" spans="1:10" x14ac:dyDescent="0.2">
      <c r="A4345" t="s">
        <v>48</v>
      </c>
      <c r="B4345" s="3">
        <v>44370</v>
      </c>
      <c r="C4345">
        <v>0</v>
      </c>
      <c r="D4345">
        <v>0</v>
      </c>
      <c r="E4345">
        <f t="shared" si="338"/>
        <v>2021</v>
      </c>
      <c r="F4345" t="str">
        <f t="shared" si="337"/>
        <v>Victorian</v>
      </c>
      <c r="G4345" t="str">
        <f t="shared" si="339"/>
        <v>Quarter</v>
      </c>
      <c r="H4345">
        <f t="shared" si="340"/>
        <v>2022</v>
      </c>
      <c r="I4345">
        <f t="shared" si="341"/>
        <v>92</v>
      </c>
      <c r="J4345">
        <f>D4345*PJ_per_contract*I4345</f>
        <v>0</v>
      </c>
    </row>
    <row r="4346" spans="1:10" x14ac:dyDescent="0.2">
      <c r="A4346" t="s">
        <v>49</v>
      </c>
      <c r="B4346" s="3">
        <v>44370</v>
      </c>
      <c r="C4346">
        <v>40</v>
      </c>
      <c r="D4346">
        <v>0</v>
      </c>
      <c r="E4346">
        <f t="shared" si="338"/>
        <v>2021</v>
      </c>
      <c r="F4346" t="str">
        <f t="shared" si="337"/>
        <v>Wallumbilla</v>
      </c>
      <c r="G4346" t="str">
        <f t="shared" si="339"/>
        <v>Quarter</v>
      </c>
      <c r="H4346">
        <f t="shared" si="340"/>
        <v>2022</v>
      </c>
      <c r="I4346">
        <f t="shared" si="341"/>
        <v>92</v>
      </c>
      <c r="J4346">
        <f>D4346*PJ_per_contract*I4346</f>
        <v>0</v>
      </c>
    </row>
    <row r="4347" spans="1:10" x14ac:dyDescent="0.2">
      <c r="A4347" t="s">
        <v>52</v>
      </c>
      <c r="B4347" s="3">
        <v>44370</v>
      </c>
      <c r="C4347">
        <v>0</v>
      </c>
      <c r="D4347">
        <v>0</v>
      </c>
      <c r="E4347">
        <f t="shared" si="338"/>
        <v>2021</v>
      </c>
      <c r="F4347" t="str">
        <f t="shared" si="337"/>
        <v>Victorian</v>
      </c>
      <c r="G4347" t="str">
        <f t="shared" si="339"/>
        <v>Quarter</v>
      </c>
      <c r="H4347">
        <f t="shared" si="340"/>
        <v>2022</v>
      </c>
      <c r="I4347">
        <f t="shared" si="341"/>
        <v>92</v>
      </c>
      <c r="J4347">
        <f>D4347*PJ_per_contract*I4347</f>
        <v>0</v>
      </c>
    </row>
    <row r="4348" spans="1:10" x14ac:dyDescent="0.2">
      <c r="A4348" t="s">
        <v>56</v>
      </c>
      <c r="B4348" s="3">
        <v>44370</v>
      </c>
      <c r="C4348">
        <v>0</v>
      </c>
      <c r="D4348">
        <v>0</v>
      </c>
      <c r="E4348">
        <f t="shared" si="338"/>
        <v>2021</v>
      </c>
      <c r="F4348" t="str">
        <f t="shared" si="337"/>
        <v>Victorian</v>
      </c>
      <c r="G4348" t="str">
        <f t="shared" si="339"/>
        <v>Quarter</v>
      </c>
      <c r="H4348">
        <f t="shared" si="340"/>
        <v>2023</v>
      </c>
      <c r="I4348">
        <f t="shared" si="341"/>
        <v>92</v>
      </c>
      <c r="J4348">
        <f>D4348*PJ_per_contract*I4348</f>
        <v>0</v>
      </c>
    </row>
    <row r="4349" spans="1:10" x14ac:dyDescent="0.2">
      <c r="A4349" t="s">
        <v>51</v>
      </c>
      <c r="B4349" s="3">
        <v>44370</v>
      </c>
      <c r="C4349">
        <v>0</v>
      </c>
      <c r="D4349">
        <v>0</v>
      </c>
      <c r="E4349">
        <f t="shared" si="338"/>
        <v>2021</v>
      </c>
      <c r="F4349" t="str">
        <f t="shared" si="337"/>
        <v>Victorian</v>
      </c>
      <c r="G4349" t="str">
        <f t="shared" si="339"/>
        <v>Quarter</v>
      </c>
      <c r="H4349">
        <f t="shared" si="340"/>
        <v>2022</v>
      </c>
      <c r="I4349">
        <f t="shared" si="341"/>
        <v>92</v>
      </c>
      <c r="J4349">
        <f>D4349*PJ_per_contract*I4349</f>
        <v>0</v>
      </c>
    </row>
    <row r="4350" spans="1:10" x14ac:dyDescent="0.2">
      <c r="A4350" t="s">
        <v>57</v>
      </c>
      <c r="B4350" s="3">
        <v>44370</v>
      </c>
      <c r="C4350">
        <v>0</v>
      </c>
      <c r="D4350">
        <v>0</v>
      </c>
      <c r="E4350">
        <f t="shared" si="338"/>
        <v>2021</v>
      </c>
      <c r="F4350" t="str">
        <f t="shared" si="337"/>
        <v>Victorian</v>
      </c>
      <c r="G4350" t="str">
        <f t="shared" si="339"/>
        <v>Quarter</v>
      </c>
      <c r="H4350">
        <f t="shared" si="340"/>
        <v>2024</v>
      </c>
      <c r="I4350">
        <f t="shared" si="341"/>
        <v>92</v>
      </c>
      <c r="J4350">
        <f>D4350*PJ_per_contract*I4350</f>
        <v>0</v>
      </c>
    </row>
    <row r="4351" spans="1:10" x14ac:dyDescent="0.2">
      <c r="A4351" t="s">
        <v>69</v>
      </c>
      <c r="B4351" s="3">
        <v>44370</v>
      </c>
      <c r="C4351">
        <v>0</v>
      </c>
      <c r="D4351">
        <v>0</v>
      </c>
      <c r="E4351">
        <f t="shared" si="338"/>
        <v>2021</v>
      </c>
      <c r="F4351" t="str">
        <f t="shared" si="337"/>
        <v>Victorian</v>
      </c>
      <c r="G4351" t="str">
        <f t="shared" si="339"/>
        <v>Quarter</v>
      </c>
      <c r="H4351">
        <f t="shared" si="340"/>
        <v>2025</v>
      </c>
      <c r="I4351">
        <f t="shared" si="341"/>
        <v>92</v>
      </c>
      <c r="J4351">
        <f>D4351*PJ_per_contract*I4351</f>
        <v>0</v>
      </c>
    </row>
    <row r="4352" spans="1:10" x14ac:dyDescent="0.2">
      <c r="A4352" t="s">
        <v>59</v>
      </c>
      <c r="B4352" s="3">
        <v>44370</v>
      </c>
      <c r="C4352">
        <v>0</v>
      </c>
      <c r="D4352">
        <v>0</v>
      </c>
      <c r="E4352">
        <f t="shared" si="338"/>
        <v>2021</v>
      </c>
      <c r="F4352" t="str">
        <f t="shared" si="337"/>
        <v>Victorian</v>
      </c>
      <c r="G4352" t="str">
        <f t="shared" si="339"/>
        <v>Quarter</v>
      </c>
      <c r="H4352">
        <f t="shared" si="340"/>
        <v>2023</v>
      </c>
      <c r="I4352">
        <f t="shared" si="341"/>
        <v>92</v>
      </c>
      <c r="J4352">
        <f>D4352*PJ_per_contract*I4352</f>
        <v>0</v>
      </c>
    </row>
    <row r="4353" spans="1:10" x14ac:dyDescent="0.2">
      <c r="A4353" t="s">
        <v>53</v>
      </c>
      <c r="B4353" s="3">
        <v>44370</v>
      </c>
      <c r="C4353">
        <v>0</v>
      </c>
      <c r="D4353">
        <v>0</v>
      </c>
      <c r="E4353">
        <f t="shared" si="338"/>
        <v>2021</v>
      </c>
      <c r="F4353" t="str">
        <f t="shared" si="337"/>
        <v>Victorian</v>
      </c>
      <c r="G4353" t="str">
        <f t="shared" si="339"/>
        <v>Quarter</v>
      </c>
      <c r="H4353">
        <f t="shared" si="340"/>
        <v>2023</v>
      </c>
      <c r="I4353">
        <f t="shared" si="341"/>
        <v>92</v>
      </c>
      <c r="J4353">
        <f>D4353*PJ_per_contract*I4353</f>
        <v>0</v>
      </c>
    </row>
    <row r="4354" spans="1:10" x14ac:dyDescent="0.2">
      <c r="A4354" t="s">
        <v>54</v>
      </c>
      <c r="B4354" s="3">
        <v>44370</v>
      </c>
      <c r="C4354">
        <v>0</v>
      </c>
      <c r="D4354">
        <v>0</v>
      </c>
      <c r="E4354">
        <f t="shared" si="338"/>
        <v>2021</v>
      </c>
      <c r="F4354" t="str">
        <f t="shared" ref="F4354:F4417" si="342">IF(OR(LEFT(A4354,2)="GJ",LEFT(A4354,2)="GK"),"Victorian",IF(OR(LEFT(A4354,2)="GX",LEFT(A4354,2)="GY"),"Wallumbilla","NA"))</f>
        <v>Victorian</v>
      </c>
      <c r="G4354" t="str">
        <f t="shared" si="339"/>
        <v>Quarter</v>
      </c>
      <c r="H4354">
        <f t="shared" si="340"/>
        <v>2023</v>
      </c>
      <c r="I4354">
        <f t="shared" si="341"/>
        <v>92</v>
      </c>
      <c r="J4354">
        <f>D4354*PJ_per_contract*I4354</f>
        <v>0</v>
      </c>
    </row>
    <row r="4355" spans="1:10" x14ac:dyDescent="0.2">
      <c r="A4355" t="s">
        <v>68</v>
      </c>
      <c r="B4355" s="3">
        <v>44370</v>
      </c>
      <c r="C4355">
        <v>0</v>
      </c>
      <c r="D4355">
        <v>0</v>
      </c>
      <c r="E4355">
        <f t="shared" ref="E4355:E4418" si="343">YEAR(B4355)</f>
        <v>2021</v>
      </c>
      <c r="F4355" t="str">
        <f t="shared" si="342"/>
        <v>Victorian</v>
      </c>
      <c r="G4355" t="str">
        <f t="shared" ref="G4355:G4418" si="344">IF(LEFT(A4355,2)="GJ","Month",IF(OR(LEFT(A4355,2)="GK",LEFT(A4355,2)="GX"),"Quarter",IF(LEFT(A4355,2)="GY","Strip","NA")))</f>
        <v>Quarter</v>
      </c>
      <c r="H4355">
        <f t="shared" ref="H4355:H4418" si="345">VALUE(MID(A4355,4,4))</f>
        <v>2025</v>
      </c>
      <c r="I4355">
        <f t="shared" ref="I4355:I4418" si="346">IF(G4355="Month",_xlfn.DAYS(EOMONTH(B4355,0),EOMONTH(B4355,-1)),IF(G4355="Quarter",_xlfn.DAYS(EOMONTH(B4355,2),EOMONTH(B4355,-1)),365))</f>
        <v>92</v>
      </c>
      <c r="J4355">
        <f>D4355*PJ_per_contract*I4355</f>
        <v>0</v>
      </c>
    </row>
    <row r="4356" spans="1:10" x14ac:dyDescent="0.2">
      <c r="A4356" t="s">
        <v>50</v>
      </c>
      <c r="B4356" s="3">
        <v>44370</v>
      </c>
      <c r="C4356">
        <v>0</v>
      </c>
      <c r="D4356">
        <v>0</v>
      </c>
      <c r="E4356">
        <f t="shared" si="343"/>
        <v>2021</v>
      </c>
      <c r="F4356" t="str">
        <f t="shared" si="342"/>
        <v>Victorian</v>
      </c>
      <c r="G4356" t="str">
        <f t="shared" si="344"/>
        <v>Quarter</v>
      </c>
      <c r="H4356">
        <f t="shared" si="345"/>
        <v>2024</v>
      </c>
      <c r="I4356">
        <f t="shared" si="346"/>
        <v>92</v>
      </c>
      <c r="J4356">
        <f>D4356*PJ_per_contract*I4356</f>
        <v>0</v>
      </c>
    </row>
    <row r="4357" spans="1:10" x14ac:dyDescent="0.2">
      <c r="A4357" t="s">
        <v>58</v>
      </c>
      <c r="B4357" s="3">
        <v>44370</v>
      </c>
      <c r="C4357">
        <v>0</v>
      </c>
      <c r="D4357">
        <v>0</v>
      </c>
      <c r="E4357">
        <f t="shared" si="343"/>
        <v>2021</v>
      </c>
      <c r="F4357" t="str">
        <f t="shared" si="342"/>
        <v>Victorian</v>
      </c>
      <c r="G4357" t="str">
        <f t="shared" si="344"/>
        <v>Quarter</v>
      </c>
      <c r="H4357">
        <f t="shared" si="345"/>
        <v>2024</v>
      </c>
      <c r="I4357">
        <f t="shared" si="346"/>
        <v>92</v>
      </c>
      <c r="J4357">
        <f>D4357*PJ_per_contract*I4357</f>
        <v>0</v>
      </c>
    </row>
    <row r="4358" spans="1:10" x14ac:dyDescent="0.2">
      <c r="A4358" t="s">
        <v>55</v>
      </c>
      <c r="B4358" s="3">
        <v>44370</v>
      </c>
      <c r="C4358">
        <v>0</v>
      </c>
      <c r="D4358">
        <v>0</v>
      </c>
      <c r="E4358">
        <f t="shared" si="343"/>
        <v>2021</v>
      </c>
      <c r="F4358" t="str">
        <f t="shared" si="342"/>
        <v>Victorian</v>
      </c>
      <c r="G4358" t="str">
        <f t="shared" si="344"/>
        <v>Quarter</v>
      </c>
      <c r="H4358">
        <f t="shared" si="345"/>
        <v>2024</v>
      </c>
      <c r="I4358">
        <f t="shared" si="346"/>
        <v>92</v>
      </c>
      <c r="J4358">
        <f>D4358*PJ_per_contract*I4358</f>
        <v>0</v>
      </c>
    </row>
    <row r="4359" spans="1:10" x14ac:dyDescent="0.2">
      <c r="A4359" t="s">
        <v>60</v>
      </c>
      <c r="B4359" s="3">
        <v>44370</v>
      </c>
      <c r="C4359">
        <v>0</v>
      </c>
      <c r="D4359">
        <v>0</v>
      </c>
      <c r="E4359">
        <f t="shared" si="343"/>
        <v>2021</v>
      </c>
      <c r="F4359" t="str">
        <f t="shared" si="342"/>
        <v>Wallumbilla</v>
      </c>
      <c r="G4359" t="str">
        <f t="shared" si="344"/>
        <v>Strip</v>
      </c>
      <c r="H4359">
        <f t="shared" si="345"/>
        <v>2023</v>
      </c>
      <c r="I4359">
        <f t="shared" si="346"/>
        <v>365</v>
      </c>
      <c r="J4359">
        <f>D4359*PJ_per_contract*I4359</f>
        <v>0</v>
      </c>
    </row>
    <row r="4360" spans="1:10" x14ac:dyDescent="0.2">
      <c r="A4360" t="s">
        <v>61</v>
      </c>
      <c r="B4360" s="3">
        <v>44370</v>
      </c>
      <c r="C4360">
        <v>50</v>
      </c>
      <c r="D4360">
        <v>0</v>
      </c>
      <c r="E4360">
        <f t="shared" si="343"/>
        <v>2021</v>
      </c>
      <c r="F4360" t="str">
        <f t="shared" si="342"/>
        <v>Wallumbilla</v>
      </c>
      <c r="G4360" t="str">
        <f t="shared" si="344"/>
        <v>Quarter</v>
      </c>
      <c r="H4360">
        <f t="shared" si="345"/>
        <v>2022</v>
      </c>
      <c r="I4360">
        <f t="shared" si="346"/>
        <v>92</v>
      </c>
      <c r="J4360">
        <f>D4360*PJ_per_contract*I4360</f>
        <v>0</v>
      </c>
    </row>
    <row r="4361" spans="1:10" x14ac:dyDescent="0.2">
      <c r="A4361" t="s">
        <v>62</v>
      </c>
      <c r="B4361" s="3">
        <v>44370</v>
      </c>
      <c r="C4361">
        <v>25</v>
      </c>
      <c r="D4361">
        <v>0</v>
      </c>
      <c r="E4361">
        <f t="shared" si="343"/>
        <v>2021</v>
      </c>
      <c r="F4361" t="str">
        <f t="shared" si="342"/>
        <v>Wallumbilla</v>
      </c>
      <c r="G4361" t="str">
        <f t="shared" si="344"/>
        <v>Quarter</v>
      </c>
      <c r="H4361">
        <f t="shared" si="345"/>
        <v>2022</v>
      </c>
      <c r="I4361">
        <f t="shared" si="346"/>
        <v>92</v>
      </c>
      <c r="J4361">
        <f>D4361*PJ_per_contract*I4361</f>
        <v>0</v>
      </c>
    </row>
    <row r="4362" spans="1:10" x14ac:dyDescent="0.2">
      <c r="A4362" t="s">
        <v>70</v>
      </c>
      <c r="B4362" s="3">
        <v>44370</v>
      </c>
      <c r="C4362">
        <v>0</v>
      </c>
      <c r="D4362">
        <v>0</v>
      </c>
      <c r="E4362">
        <f t="shared" si="343"/>
        <v>2021</v>
      </c>
      <c r="F4362" t="str">
        <f t="shared" si="342"/>
        <v>Wallumbilla</v>
      </c>
      <c r="G4362" t="str">
        <f t="shared" si="344"/>
        <v>Strip</v>
      </c>
      <c r="H4362">
        <f t="shared" si="345"/>
        <v>2023</v>
      </c>
      <c r="I4362">
        <f t="shared" si="346"/>
        <v>365</v>
      </c>
      <c r="J4362">
        <f>D4362*PJ_per_contract*I4362</f>
        <v>0</v>
      </c>
    </row>
    <row r="4363" spans="1:10" x14ac:dyDescent="0.2">
      <c r="A4363" t="s">
        <v>63</v>
      </c>
      <c r="B4363" s="3">
        <v>44370</v>
      </c>
      <c r="C4363">
        <v>0</v>
      </c>
      <c r="D4363">
        <v>0</v>
      </c>
      <c r="E4363">
        <f t="shared" si="343"/>
        <v>2021</v>
      </c>
      <c r="F4363" t="str">
        <f t="shared" si="342"/>
        <v>Wallumbilla</v>
      </c>
      <c r="G4363" t="str">
        <f t="shared" si="344"/>
        <v>Quarter</v>
      </c>
      <c r="H4363">
        <f t="shared" si="345"/>
        <v>2023</v>
      </c>
      <c r="I4363">
        <f t="shared" si="346"/>
        <v>92</v>
      </c>
      <c r="J4363">
        <f>D4363*PJ_per_contract*I4363</f>
        <v>0</v>
      </c>
    </row>
    <row r="4364" spans="1:10" x14ac:dyDescent="0.2">
      <c r="A4364" t="s">
        <v>64</v>
      </c>
      <c r="B4364" s="3">
        <v>44370</v>
      </c>
      <c r="C4364">
        <v>0</v>
      </c>
      <c r="D4364">
        <v>0</v>
      </c>
      <c r="E4364">
        <f t="shared" si="343"/>
        <v>2021</v>
      </c>
      <c r="F4364" t="str">
        <f t="shared" si="342"/>
        <v>Wallumbilla</v>
      </c>
      <c r="G4364" t="str">
        <f t="shared" si="344"/>
        <v>Quarter</v>
      </c>
      <c r="H4364">
        <f t="shared" si="345"/>
        <v>2023</v>
      </c>
      <c r="I4364">
        <f t="shared" si="346"/>
        <v>92</v>
      </c>
      <c r="J4364">
        <f>D4364*PJ_per_contract*I4364</f>
        <v>0</v>
      </c>
    </row>
    <row r="4365" spans="1:10" x14ac:dyDescent="0.2">
      <c r="A4365" t="s">
        <v>71</v>
      </c>
      <c r="B4365" s="3">
        <v>44370</v>
      </c>
      <c r="C4365">
        <v>0</v>
      </c>
      <c r="D4365">
        <v>0</v>
      </c>
      <c r="E4365">
        <f t="shared" si="343"/>
        <v>2021</v>
      </c>
      <c r="F4365" t="str">
        <f t="shared" si="342"/>
        <v>Wallumbilla</v>
      </c>
      <c r="G4365" t="str">
        <f t="shared" si="344"/>
        <v>Quarter</v>
      </c>
      <c r="H4365">
        <f t="shared" si="345"/>
        <v>2023</v>
      </c>
      <c r="I4365">
        <f t="shared" si="346"/>
        <v>92</v>
      </c>
      <c r="J4365">
        <f>D4365*PJ_per_contract*I4365</f>
        <v>0</v>
      </c>
    </row>
    <row r="4366" spans="1:10" x14ac:dyDescent="0.2">
      <c r="A4366" t="s">
        <v>72</v>
      </c>
      <c r="B4366" s="3">
        <v>44370</v>
      </c>
      <c r="C4366">
        <v>0</v>
      </c>
      <c r="D4366">
        <v>0</v>
      </c>
      <c r="E4366">
        <f t="shared" si="343"/>
        <v>2021</v>
      </c>
      <c r="F4366" t="str">
        <f t="shared" si="342"/>
        <v>Wallumbilla</v>
      </c>
      <c r="G4366" t="str">
        <f t="shared" si="344"/>
        <v>Quarter</v>
      </c>
      <c r="H4366">
        <f t="shared" si="345"/>
        <v>2023</v>
      </c>
      <c r="I4366">
        <f t="shared" si="346"/>
        <v>92</v>
      </c>
      <c r="J4366">
        <f>D4366*PJ_per_contract*I4366</f>
        <v>0</v>
      </c>
    </row>
    <row r="4367" spans="1:10" x14ac:dyDescent="0.2">
      <c r="A4367" t="s">
        <v>38</v>
      </c>
      <c r="B4367" s="3">
        <v>44371</v>
      </c>
      <c r="C4367">
        <v>0</v>
      </c>
      <c r="D4367">
        <v>0</v>
      </c>
      <c r="E4367">
        <f t="shared" si="343"/>
        <v>2021</v>
      </c>
      <c r="F4367" t="str">
        <f t="shared" si="342"/>
        <v>Victorian</v>
      </c>
      <c r="G4367" t="str">
        <f t="shared" si="344"/>
        <v>Quarter</v>
      </c>
      <c r="H4367">
        <f t="shared" si="345"/>
        <v>2021</v>
      </c>
      <c r="I4367">
        <f t="shared" si="346"/>
        <v>92</v>
      </c>
      <c r="J4367">
        <f>D4367*PJ_per_contract*I4367</f>
        <v>0</v>
      </c>
    </row>
    <row r="4368" spans="1:10" x14ac:dyDescent="0.2">
      <c r="A4368" t="s">
        <v>37</v>
      </c>
      <c r="B4368" s="3">
        <v>44371</v>
      </c>
      <c r="C4368">
        <v>0</v>
      </c>
      <c r="D4368">
        <v>0</v>
      </c>
      <c r="E4368">
        <f t="shared" si="343"/>
        <v>2021</v>
      </c>
      <c r="F4368" t="str">
        <f t="shared" si="342"/>
        <v>Victorian</v>
      </c>
      <c r="G4368" t="str">
        <f t="shared" si="344"/>
        <v>Month</v>
      </c>
      <c r="H4368">
        <f t="shared" si="345"/>
        <v>2021</v>
      </c>
      <c r="I4368">
        <f t="shared" si="346"/>
        <v>30</v>
      </c>
      <c r="J4368">
        <f>D4368*PJ_per_contract*I4368</f>
        <v>0</v>
      </c>
    </row>
    <row r="4369" spans="1:10" x14ac:dyDescent="0.2">
      <c r="A4369" t="s">
        <v>39</v>
      </c>
      <c r="B4369" s="3">
        <v>44371</v>
      </c>
      <c r="C4369">
        <v>127</v>
      </c>
      <c r="D4369">
        <v>0</v>
      </c>
      <c r="E4369">
        <f t="shared" si="343"/>
        <v>2021</v>
      </c>
      <c r="F4369" t="str">
        <f t="shared" si="342"/>
        <v>Wallumbilla</v>
      </c>
      <c r="G4369" t="str">
        <f t="shared" si="344"/>
        <v>Quarter</v>
      </c>
      <c r="H4369">
        <f t="shared" si="345"/>
        <v>2021</v>
      </c>
      <c r="I4369">
        <f t="shared" si="346"/>
        <v>92</v>
      </c>
      <c r="J4369">
        <f>D4369*PJ_per_contract*I4369</f>
        <v>0</v>
      </c>
    </row>
    <row r="4370" spans="1:10" x14ac:dyDescent="0.2">
      <c r="A4370" t="s">
        <v>65</v>
      </c>
      <c r="B4370" s="3">
        <v>44371</v>
      </c>
      <c r="C4370">
        <v>0</v>
      </c>
      <c r="D4370">
        <v>0</v>
      </c>
      <c r="E4370">
        <f t="shared" si="343"/>
        <v>2021</v>
      </c>
      <c r="F4370" t="str">
        <f t="shared" si="342"/>
        <v>Victorian</v>
      </c>
      <c r="G4370" t="str">
        <f t="shared" si="344"/>
        <v>Month</v>
      </c>
      <c r="H4370">
        <f t="shared" si="345"/>
        <v>2021</v>
      </c>
      <c r="I4370">
        <f t="shared" si="346"/>
        <v>30</v>
      </c>
      <c r="J4370">
        <f>D4370*PJ_per_contract*I4370</f>
        <v>0</v>
      </c>
    </row>
    <row r="4371" spans="1:10" x14ac:dyDescent="0.2">
      <c r="A4371" t="s">
        <v>66</v>
      </c>
      <c r="B4371" s="3">
        <v>44371</v>
      </c>
      <c r="C4371">
        <v>0</v>
      </c>
      <c r="D4371">
        <v>0</v>
      </c>
      <c r="E4371">
        <f t="shared" si="343"/>
        <v>2021</v>
      </c>
      <c r="F4371" t="str">
        <f t="shared" si="342"/>
        <v>Victorian</v>
      </c>
      <c r="G4371" t="str">
        <f t="shared" si="344"/>
        <v>Month</v>
      </c>
      <c r="H4371">
        <f t="shared" si="345"/>
        <v>2021</v>
      </c>
      <c r="I4371">
        <f t="shared" si="346"/>
        <v>30</v>
      </c>
      <c r="J4371">
        <f>D4371*PJ_per_contract*I4371</f>
        <v>0</v>
      </c>
    </row>
    <row r="4372" spans="1:10" x14ac:dyDescent="0.2">
      <c r="A4372" t="s">
        <v>40</v>
      </c>
      <c r="B4372" s="3">
        <v>44371</v>
      </c>
      <c r="C4372">
        <v>0</v>
      </c>
      <c r="D4372">
        <v>0</v>
      </c>
      <c r="E4372">
        <f t="shared" si="343"/>
        <v>2021</v>
      </c>
      <c r="F4372" t="str">
        <f t="shared" si="342"/>
        <v>Wallumbilla</v>
      </c>
      <c r="G4372" t="str">
        <f t="shared" si="344"/>
        <v>Strip</v>
      </c>
      <c r="H4372">
        <f t="shared" si="345"/>
        <v>2022</v>
      </c>
      <c r="I4372">
        <f t="shared" si="346"/>
        <v>365</v>
      </c>
      <c r="J4372">
        <f>D4372*PJ_per_contract*I4372</f>
        <v>0</v>
      </c>
    </row>
    <row r="4373" spans="1:10" x14ac:dyDescent="0.2">
      <c r="A4373" t="s">
        <v>67</v>
      </c>
      <c r="B4373" s="3">
        <v>44371</v>
      </c>
      <c r="C4373">
        <v>0</v>
      </c>
      <c r="D4373">
        <v>0</v>
      </c>
      <c r="E4373">
        <f t="shared" si="343"/>
        <v>2021</v>
      </c>
      <c r="F4373" t="str">
        <f t="shared" si="342"/>
        <v>Victorian</v>
      </c>
      <c r="G4373" t="str">
        <f t="shared" si="344"/>
        <v>Month</v>
      </c>
      <c r="H4373">
        <f t="shared" si="345"/>
        <v>2021</v>
      </c>
      <c r="I4373">
        <f t="shared" si="346"/>
        <v>30</v>
      </c>
      <c r="J4373">
        <f>D4373*PJ_per_contract*I4373</f>
        <v>0</v>
      </c>
    </row>
    <row r="4374" spans="1:10" x14ac:dyDescent="0.2">
      <c r="A4374" t="s">
        <v>41</v>
      </c>
      <c r="B4374" s="3">
        <v>44371</v>
      </c>
      <c r="C4374">
        <v>0</v>
      </c>
      <c r="D4374">
        <v>0</v>
      </c>
      <c r="E4374">
        <f t="shared" si="343"/>
        <v>2021</v>
      </c>
      <c r="F4374" t="str">
        <f t="shared" si="342"/>
        <v>Victorian</v>
      </c>
      <c r="G4374" t="str">
        <f t="shared" si="344"/>
        <v>Quarter</v>
      </c>
      <c r="H4374">
        <f t="shared" si="345"/>
        <v>2021</v>
      </c>
      <c r="I4374">
        <f t="shared" si="346"/>
        <v>92</v>
      </c>
      <c r="J4374">
        <f>D4374*PJ_per_contract*I4374</f>
        <v>0</v>
      </c>
    </row>
    <row r="4375" spans="1:10" x14ac:dyDescent="0.2">
      <c r="A4375" t="s">
        <v>42</v>
      </c>
      <c r="B4375" s="3">
        <v>44371</v>
      </c>
      <c r="C4375">
        <v>152</v>
      </c>
      <c r="D4375">
        <v>0</v>
      </c>
      <c r="E4375">
        <f t="shared" si="343"/>
        <v>2021</v>
      </c>
      <c r="F4375" t="str">
        <f t="shared" si="342"/>
        <v>Wallumbilla</v>
      </c>
      <c r="G4375" t="str">
        <f t="shared" si="344"/>
        <v>Quarter</v>
      </c>
      <c r="H4375">
        <f t="shared" si="345"/>
        <v>2021</v>
      </c>
      <c r="I4375">
        <f t="shared" si="346"/>
        <v>92</v>
      </c>
      <c r="J4375">
        <f>D4375*PJ_per_contract*I4375</f>
        <v>0</v>
      </c>
    </row>
    <row r="4376" spans="1:10" x14ac:dyDescent="0.2">
      <c r="A4376" t="s">
        <v>43</v>
      </c>
      <c r="B4376" s="3">
        <v>44371</v>
      </c>
      <c r="C4376">
        <v>0</v>
      </c>
      <c r="D4376">
        <v>0</v>
      </c>
      <c r="E4376">
        <f t="shared" si="343"/>
        <v>2021</v>
      </c>
      <c r="F4376" t="str">
        <f t="shared" si="342"/>
        <v>Victorian</v>
      </c>
      <c r="G4376" t="str">
        <f t="shared" si="344"/>
        <v>Quarter</v>
      </c>
      <c r="H4376">
        <f t="shared" si="345"/>
        <v>2021</v>
      </c>
      <c r="I4376">
        <f t="shared" si="346"/>
        <v>92</v>
      </c>
      <c r="J4376">
        <f>D4376*PJ_per_contract*I4376</f>
        <v>0</v>
      </c>
    </row>
    <row r="4377" spans="1:10" x14ac:dyDescent="0.2">
      <c r="A4377" t="s">
        <v>44</v>
      </c>
      <c r="B4377" s="3">
        <v>44371</v>
      </c>
      <c r="C4377">
        <v>90</v>
      </c>
      <c r="D4377">
        <v>0</v>
      </c>
      <c r="E4377">
        <f t="shared" si="343"/>
        <v>2021</v>
      </c>
      <c r="F4377" t="str">
        <f t="shared" si="342"/>
        <v>Wallumbilla</v>
      </c>
      <c r="G4377" t="str">
        <f t="shared" si="344"/>
        <v>Quarter</v>
      </c>
      <c r="H4377">
        <f t="shared" si="345"/>
        <v>2021</v>
      </c>
      <c r="I4377">
        <f t="shared" si="346"/>
        <v>92</v>
      </c>
      <c r="J4377">
        <f>D4377*PJ_per_contract*I4377</f>
        <v>0</v>
      </c>
    </row>
    <row r="4378" spans="1:10" x14ac:dyDescent="0.2">
      <c r="A4378" t="s">
        <v>45</v>
      </c>
      <c r="B4378" s="3">
        <v>44371</v>
      </c>
      <c r="C4378">
        <v>0</v>
      </c>
      <c r="D4378">
        <v>0</v>
      </c>
      <c r="E4378">
        <f t="shared" si="343"/>
        <v>2021</v>
      </c>
      <c r="F4378" t="str">
        <f t="shared" si="342"/>
        <v>Wallumbilla</v>
      </c>
      <c r="G4378" t="str">
        <f t="shared" si="344"/>
        <v>Strip</v>
      </c>
      <c r="H4378">
        <f t="shared" si="345"/>
        <v>2022</v>
      </c>
      <c r="I4378">
        <f t="shared" si="346"/>
        <v>365</v>
      </c>
      <c r="J4378">
        <f>D4378*PJ_per_contract*I4378</f>
        <v>0</v>
      </c>
    </row>
    <row r="4379" spans="1:10" x14ac:dyDescent="0.2">
      <c r="A4379" t="s">
        <v>46</v>
      </c>
      <c r="B4379" s="3">
        <v>44371</v>
      </c>
      <c r="C4379">
        <v>0</v>
      </c>
      <c r="D4379">
        <v>0</v>
      </c>
      <c r="E4379">
        <f t="shared" si="343"/>
        <v>2021</v>
      </c>
      <c r="F4379" t="str">
        <f t="shared" si="342"/>
        <v>Victorian</v>
      </c>
      <c r="G4379" t="str">
        <f t="shared" si="344"/>
        <v>Quarter</v>
      </c>
      <c r="H4379">
        <f t="shared" si="345"/>
        <v>2022</v>
      </c>
      <c r="I4379">
        <f t="shared" si="346"/>
        <v>92</v>
      </c>
      <c r="J4379">
        <f>D4379*PJ_per_contract*I4379</f>
        <v>0</v>
      </c>
    </row>
    <row r="4380" spans="1:10" x14ac:dyDescent="0.2">
      <c r="A4380" t="s">
        <v>47</v>
      </c>
      <c r="B4380" s="3">
        <v>44371</v>
      </c>
      <c r="C4380">
        <v>25</v>
      </c>
      <c r="D4380">
        <v>0</v>
      </c>
      <c r="E4380">
        <f t="shared" si="343"/>
        <v>2021</v>
      </c>
      <c r="F4380" t="str">
        <f t="shared" si="342"/>
        <v>Wallumbilla</v>
      </c>
      <c r="G4380" t="str">
        <f t="shared" si="344"/>
        <v>Quarter</v>
      </c>
      <c r="H4380">
        <f t="shared" si="345"/>
        <v>2022</v>
      </c>
      <c r="I4380">
        <f t="shared" si="346"/>
        <v>92</v>
      </c>
      <c r="J4380">
        <f>D4380*PJ_per_contract*I4380</f>
        <v>0</v>
      </c>
    </row>
    <row r="4381" spans="1:10" x14ac:dyDescent="0.2">
      <c r="A4381" t="s">
        <v>48</v>
      </c>
      <c r="B4381" s="3">
        <v>44371</v>
      </c>
      <c r="C4381">
        <v>0</v>
      </c>
      <c r="D4381">
        <v>0</v>
      </c>
      <c r="E4381">
        <f t="shared" si="343"/>
        <v>2021</v>
      </c>
      <c r="F4381" t="str">
        <f t="shared" si="342"/>
        <v>Victorian</v>
      </c>
      <c r="G4381" t="str">
        <f t="shared" si="344"/>
        <v>Quarter</v>
      </c>
      <c r="H4381">
        <f t="shared" si="345"/>
        <v>2022</v>
      </c>
      <c r="I4381">
        <f t="shared" si="346"/>
        <v>92</v>
      </c>
      <c r="J4381">
        <f>D4381*PJ_per_contract*I4381</f>
        <v>0</v>
      </c>
    </row>
    <row r="4382" spans="1:10" x14ac:dyDescent="0.2">
      <c r="A4382" t="s">
        <v>49</v>
      </c>
      <c r="B4382" s="3">
        <v>44371</v>
      </c>
      <c r="C4382">
        <v>40</v>
      </c>
      <c r="D4382">
        <v>0</v>
      </c>
      <c r="E4382">
        <f t="shared" si="343"/>
        <v>2021</v>
      </c>
      <c r="F4382" t="str">
        <f t="shared" si="342"/>
        <v>Wallumbilla</v>
      </c>
      <c r="G4382" t="str">
        <f t="shared" si="344"/>
        <v>Quarter</v>
      </c>
      <c r="H4382">
        <f t="shared" si="345"/>
        <v>2022</v>
      </c>
      <c r="I4382">
        <f t="shared" si="346"/>
        <v>92</v>
      </c>
      <c r="J4382">
        <f>D4382*PJ_per_contract*I4382</f>
        <v>0</v>
      </c>
    </row>
    <row r="4383" spans="1:10" x14ac:dyDescent="0.2">
      <c r="A4383" t="s">
        <v>69</v>
      </c>
      <c r="B4383" s="3">
        <v>44371</v>
      </c>
      <c r="C4383">
        <v>0</v>
      </c>
      <c r="D4383">
        <v>0</v>
      </c>
      <c r="E4383">
        <f t="shared" si="343"/>
        <v>2021</v>
      </c>
      <c r="F4383" t="str">
        <f t="shared" si="342"/>
        <v>Victorian</v>
      </c>
      <c r="G4383" t="str">
        <f t="shared" si="344"/>
        <v>Quarter</v>
      </c>
      <c r="H4383">
        <f t="shared" si="345"/>
        <v>2025</v>
      </c>
      <c r="I4383">
        <f t="shared" si="346"/>
        <v>92</v>
      </c>
      <c r="J4383">
        <f>D4383*PJ_per_contract*I4383</f>
        <v>0</v>
      </c>
    </row>
    <row r="4384" spans="1:10" x14ac:dyDescent="0.2">
      <c r="A4384" t="s">
        <v>51</v>
      </c>
      <c r="B4384" s="3">
        <v>44371</v>
      </c>
      <c r="C4384">
        <v>0</v>
      </c>
      <c r="D4384">
        <v>0</v>
      </c>
      <c r="E4384">
        <f t="shared" si="343"/>
        <v>2021</v>
      </c>
      <c r="F4384" t="str">
        <f t="shared" si="342"/>
        <v>Victorian</v>
      </c>
      <c r="G4384" t="str">
        <f t="shared" si="344"/>
        <v>Quarter</v>
      </c>
      <c r="H4384">
        <f t="shared" si="345"/>
        <v>2022</v>
      </c>
      <c r="I4384">
        <f t="shared" si="346"/>
        <v>92</v>
      </c>
      <c r="J4384">
        <f>D4384*PJ_per_contract*I4384</f>
        <v>0</v>
      </c>
    </row>
    <row r="4385" spans="1:10" x14ac:dyDescent="0.2">
      <c r="A4385" t="s">
        <v>52</v>
      </c>
      <c r="B4385" s="3">
        <v>44371</v>
      </c>
      <c r="C4385">
        <v>0</v>
      </c>
      <c r="D4385">
        <v>0</v>
      </c>
      <c r="E4385">
        <f t="shared" si="343"/>
        <v>2021</v>
      </c>
      <c r="F4385" t="str">
        <f t="shared" si="342"/>
        <v>Victorian</v>
      </c>
      <c r="G4385" t="str">
        <f t="shared" si="344"/>
        <v>Quarter</v>
      </c>
      <c r="H4385">
        <f t="shared" si="345"/>
        <v>2022</v>
      </c>
      <c r="I4385">
        <f t="shared" si="346"/>
        <v>92</v>
      </c>
      <c r="J4385">
        <f>D4385*PJ_per_contract*I4385</f>
        <v>0</v>
      </c>
    </row>
    <row r="4386" spans="1:10" x14ac:dyDescent="0.2">
      <c r="A4386" t="s">
        <v>59</v>
      </c>
      <c r="B4386" s="3">
        <v>44371</v>
      </c>
      <c r="C4386">
        <v>0</v>
      </c>
      <c r="D4386">
        <v>0</v>
      </c>
      <c r="E4386">
        <f t="shared" si="343"/>
        <v>2021</v>
      </c>
      <c r="F4386" t="str">
        <f t="shared" si="342"/>
        <v>Victorian</v>
      </c>
      <c r="G4386" t="str">
        <f t="shared" si="344"/>
        <v>Quarter</v>
      </c>
      <c r="H4386">
        <f t="shared" si="345"/>
        <v>2023</v>
      </c>
      <c r="I4386">
        <f t="shared" si="346"/>
        <v>92</v>
      </c>
      <c r="J4386">
        <f>D4386*PJ_per_contract*I4386</f>
        <v>0</v>
      </c>
    </row>
    <row r="4387" spans="1:10" x14ac:dyDescent="0.2">
      <c r="A4387" t="s">
        <v>54</v>
      </c>
      <c r="B4387" s="3">
        <v>44371</v>
      </c>
      <c r="C4387">
        <v>0</v>
      </c>
      <c r="D4387">
        <v>0</v>
      </c>
      <c r="E4387">
        <f t="shared" si="343"/>
        <v>2021</v>
      </c>
      <c r="F4387" t="str">
        <f t="shared" si="342"/>
        <v>Victorian</v>
      </c>
      <c r="G4387" t="str">
        <f t="shared" si="344"/>
        <v>Quarter</v>
      </c>
      <c r="H4387">
        <f t="shared" si="345"/>
        <v>2023</v>
      </c>
      <c r="I4387">
        <f t="shared" si="346"/>
        <v>92</v>
      </c>
      <c r="J4387">
        <f>D4387*PJ_per_contract*I4387</f>
        <v>0</v>
      </c>
    </row>
    <row r="4388" spans="1:10" x14ac:dyDescent="0.2">
      <c r="A4388" t="s">
        <v>55</v>
      </c>
      <c r="B4388" s="3">
        <v>44371</v>
      </c>
      <c r="C4388">
        <v>0</v>
      </c>
      <c r="D4388">
        <v>0</v>
      </c>
      <c r="E4388">
        <f t="shared" si="343"/>
        <v>2021</v>
      </c>
      <c r="F4388" t="str">
        <f t="shared" si="342"/>
        <v>Victorian</v>
      </c>
      <c r="G4388" t="str">
        <f t="shared" si="344"/>
        <v>Quarter</v>
      </c>
      <c r="H4388">
        <f t="shared" si="345"/>
        <v>2024</v>
      </c>
      <c r="I4388">
        <f t="shared" si="346"/>
        <v>92</v>
      </c>
      <c r="J4388">
        <f>D4388*PJ_per_contract*I4388</f>
        <v>0</v>
      </c>
    </row>
    <row r="4389" spans="1:10" x14ac:dyDescent="0.2">
      <c r="A4389" t="s">
        <v>56</v>
      </c>
      <c r="B4389" s="3">
        <v>44371</v>
      </c>
      <c r="C4389">
        <v>0</v>
      </c>
      <c r="D4389">
        <v>0</v>
      </c>
      <c r="E4389">
        <f t="shared" si="343"/>
        <v>2021</v>
      </c>
      <c r="F4389" t="str">
        <f t="shared" si="342"/>
        <v>Victorian</v>
      </c>
      <c r="G4389" t="str">
        <f t="shared" si="344"/>
        <v>Quarter</v>
      </c>
      <c r="H4389">
        <f t="shared" si="345"/>
        <v>2023</v>
      </c>
      <c r="I4389">
        <f t="shared" si="346"/>
        <v>92</v>
      </c>
      <c r="J4389">
        <f>D4389*PJ_per_contract*I4389</f>
        <v>0</v>
      </c>
    </row>
    <row r="4390" spans="1:10" x14ac:dyDescent="0.2">
      <c r="A4390" t="s">
        <v>57</v>
      </c>
      <c r="B4390" s="3">
        <v>44371</v>
      </c>
      <c r="C4390">
        <v>0</v>
      </c>
      <c r="D4390">
        <v>0</v>
      </c>
      <c r="E4390">
        <f t="shared" si="343"/>
        <v>2021</v>
      </c>
      <c r="F4390" t="str">
        <f t="shared" si="342"/>
        <v>Victorian</v>
      </c>
      <c r="G4390" t="str">
        <f t="shared" si="344"/>
        <v>Quarter</v>
      </c>
      <c r="H4390">
        <f t="shared" si="345"/>
        <v>2024</v>
      </c>
      <c r="I4390">
        <f t="shared" si="346"/>
        <v>92</v>
      </c>
      <c r="J4390">
        <f>D4390*PJ_per_contract*I4390</f>
        <v>0</v>
      </c>
    </row>
    <row r="4391" spans="1:10" x14ac:dyDescent="0.2">
      <c r="A4391" t="s">
        <v>50</v>
      </c>
      <c r="B4391" s="3">
        <v>44371</v>
      </c>
      <c r="C4391">
        <v>0</v>
      </c>
      <c r="D4391">
        <v>0</v>
      </c>
      <c r="E4391">
        <f t="shared" si="343"/>
        <v>2021</v>
      </c>
      <c r="F4391" t="str">
        <f t="shared" si="342"/>
        <v>Victorian</v>
      </c>
      <c r="G4391" t="str">
        <f t="shared" si="344"/>
        <v>Quarter</v>
      </c>
      <c r="H4391">
        <f t="shared" si="345"/>
        <v>2024</v>
      </c>
      <c r="I4391">
        <f t="shared" si="346"/>
        <v>92</v>
      </c>
      <c r="J4391">
        <f>D4391*PJ_per_contract*I4391</f>
        <v>0</v>
      </c>
    </row>
    <row r="4392" spans="1:10" x14ac:dyDescent="0.2">
      <c r="A4392" t="s">
        <v>58</v>
      </c>
      <c r="B4392" s="3">
        <v>44371</v>
      </c>
      <c r="C4392">
        <v>0</v>
      </c>
      <c r="D4392">
        <v>0</v>
      </c>
      <c r="E4392">
        <f t="shared" si="343"/>
        <v>2021</v>
      </c>
      <c r="F4392" t="str">
        <f t="shared" si="342"/>
        <v>Victorian</v>
      </c>
      <c r="G4392" t="str">
        <f t="shared" si="344"/>
        <v>Quarter</v>
      </c>
      <c r="H4392">
        <f t="shared" si="345"/>
        <v>2024</v>
      </c>
      <c r="I4392">
        <f t="shared" si="346"/>
        <v>92</v>
      </c>
      <c r="J4392">
        <f>D4392*PJ_per_contract*I4392</f>
        <v>0</v>
      </c>
    </row>
    <row r="4393" spans="1:10" x14ac:dyDescent="0.2">
      <c r="A4393" t="s">
        <v>53</v>
      </c>
      <c r="B4393" s="3">
        <v>44371</v>
      </c>
      <c r="C4393">
        <v>0</v>
      </c>
      <c r="D4393">
        <v>0</v>
      </c>
      <c r="E4393">
        <f t="shared" si="343"/>
        <v>2021</v>
      </c>
      <c r="F4393" t="str">
        <f t="shared" si="342"/>
        <v>Victorian</v>
      </c>
      <c r="G4393" t="str">
        <f t="shared" si="344"/>
        <v>Quarter</v>
      </c>
      <c r="H4393">
        <f t="shared" si="345"/>
        <v>2023</v>
      </c>
      <c r="I4393">
        <f t="shared" si="346"/>
        <v>92</v>
      </c>
      <c r="J4393">
        <f>D4393*PJ_per_contract*I4393</f>
        <v>0</v>
      </c>
    </row>
    <row r="4394" spans="1:10" x14ac:dyDescent="0.2">
      <c r="A4394" t="s">
        <v>68</v>
      </c>
      <c r="B4394" s="3">
        <v>44371</v>
      </c>
      <c r="C4394">
        <v>0</v>
      </c>
      <c r="D4394">
        <v>0</v>
      </c>
      <c r="E4394">
        <f t="shared" si="343"/>
        <v>2021</v>
      </c>
      <c r="F4394" t="str">
        <f t="shared" si="342"/>
        <v>Victorian</v>
      </c>
      <c r="G4394" t="str">
        <f t="shared" si="344"/>
        <v>Quarter</v>
      </c>
      <c r="H4394">
        <f t="shared" si="345"/>
        <v>2025</v>
      </c>
      <c r="I4394">
        <f t="shared" si="346"/>
        <v>92</v>
      </c>
      <c r="J4394">
        <f>D4394*PJ_per_contract*I4394</f>
        <v>0</v>
      </c>
    </row>
    <row r="4395" spans="1:10" x14ac:dyDescent="0.2">
      <c r="A4395" t="s">
        <v>60</v>
      </c>
      <c r="B4395" s="3">
        <v>44371</v>
      </c>
      <c r="C4395">
        <v>0</v>
      </c>
      <c r="D4395">
        <v>0</v>
      </c>
      <c r="E4395">
        <f t="shared" si="343"/>
        <v>2021</v>
      </c>
      <c r="F4395" t="str">
        <f t="shared" si="342"/>
        <v>Wallumbilla</v>
      </c>
      <c r="G4395" t="str">
        <f t="shared" si="344"/>
        <v>Strip</v>
      </c>
      <c r="H4395">
        <f t="shared" si="345"/>
        <v>2023</v>
      </c>
      <c r="I4395">
        <f t="shared" si="346"/>
        <v>365</v>
      </c>
      <c r="J4395">
        <f>D4395*PJ_per_contract*I4395</f>
        <v>0</v>
      </c>
    </row>
    <row r="4396" spans="1:10" x14ac:dyDescent="0.2">
      <c r="A4396" t="s">
        <v>61</v>
      </c>
      <c r="B4396" s="3">
        <v>44371</v>
      </c>
      <c r="C4396">
        <v>50</v>
      </c>
      <c r="D4396">
        <v>0</v>
      </c>
      <c r="E4396">
        <f t="shared" si="343"/>
        <v>2021</v>
      </c>
      <c r="F4396" t="str">
        <f t="shared" si="342"/>
        <v>Wallumbilla</v>
      </c>
      <c r="G4396" t="str">
        <f t="shared" si="344"/>
        <v>Quarter</v>
      </c>
      <c r="H4396">
        <f t="shared" si="345"/>
        <v>2022</v>
      </c>
      <c r="I4396">
        <f t="shared" si="346"/>
        <v>92</v>
      </c>
      <c r="J4396">
        <f>D4396*PJ_per_contract*I4396</f>
        <v>0</v>
      </c>
    </row>
    <row r="4397" spans="1:10" x14ac:dyDescent="0.2">
      <c r="A4397" t="s">
        <v>62</v>
      </c>
      <c r="B4397" s="3">
        <v>44371</v>
      </c>
      <c r="C4397">
        <v>25</v>
      </c>
      <c r="D4397">
        <v>0</v>
      </c>
      <c r="E4397">
        <f t="shared" si="343"/>
        <v>2021</v>
      </c>
      <c r="F4397" t="str">
        <f t="shared" si="342"/>
        <v>Wallumbilla</v>
      </c>
      <c r="G4397" t="str">
        <f t="shared" si="344"/>
        <v>Quarter</v>
      </c>
      <c r="H4397">
        <f t="shared" si="345"/>
        <v>2022</v>
      </c>
      <c r="I4397">
        <f t="shared" si="346"/>
        <v>92</v>
      </c>
      <c r="J4397">
        <f>D4397*PJ_per_contract*I4397</f>
        <v>0</v>
      </c>
    </row>
    <row r="4398" spans="1:10" x14ac:dyDescent="0.2">
      <c r="A4398" t="s">
        <v>70</v>
      </c>
      <c r="B4398" s="3">
        <v>44371</v>
      </c>
      <c r="C4398">
        <v>0</v>
      </c>
      <c r="D4398">
        <v>0</v>
      </c>
      <c r="E4398">
        <f t="shared" si="343"/>
        <v>2021</v>
      </c>
      <c r="F4398" t="str">
        <f t="shared" si="342"/>
        <v>Wallumbilla</v>
      </c>
      <c r="G4398" t="str">
        <f t="shared" si="344"/>
        <v>Strip</v>
      </c>
      <c r="H4398">
        <f t="shared" si="345"/>
        <v>2023</v>
      </c>
      <c r="I4398">
        <f t="shared" si="346"/>
        <v>365</v>
      </c>
      <c r="J4398">
        <f>D4398*PJ_per_contract*I4398</f>
        <v>0</v>
      </c>
    </row>
    <row r="4399" spans="1:10" x14ac:dyDescent="0.2">
      <c r="A4399" t="s">
        <v>63</v>
      </c>
      <c r="B4399" s="3">
        <v>44371</v>
      </c>
      <c r="C4399">
        <v>0</v>
      </c>
      <c r="D4399">
        <v>0</v>
      </c>
      <c r="E4399">
        <f t="shared" si="343"/>
        <v>2021</v>
      </c>
      <c r="F4399" t="str">
        <f t="shared" si="342"/>
        <v>Wallumbilla</v>
      </c>
      <c r="G4399" t="str">
        <f t="shared" si="344"/>
        <v>Quarter</v>
      </c>
      <c r="H4399">
        <f t="shared" si="345"/>
        <v>2023</v>
      </c>
      <c r="I4399">
        <f t="shared" si="346"/>
        <v>92</v>
      </c>
      <c r="J4399">
        <f>D4399*PJ_per_contract*I4399</f>
        <v>0</v>
      </c>
    </row>
    <row r="4400" spans="1:10" x14ac:dyDescent="0.2">
      <c r="A4400" t="s">
        <v>64</v>
      </c>
      <c r="B4400" s="3">
        <v>44371</v>
      </c>
      <c r="C4400">
        <v>0</v>
      </c>
      <c r="D4400">
        <v>0</v>
      </c>
      <c r="E4400">
        <f t="shared" si="343"/>
        <v>2021</v>
      </c>
      <c r="F4400" t="str">
        <f t="shared" si="342"/>
        <v>Wallumbilla</v>
      </c>
      <c r="G4400" t="str">
        <f t="shared" si="344"/>
        <v>Quarter</v>
      </c>
      <c r="H4400">
        <f t="shared" si="345"/>
        <v>2023</v>
      </c>
      <c r="I4400">
        <f t="shared" si="346"/>
        <v>92</v>
      </c>
      <c r="J4400">
        <f>D4400*PJ_per_contract*I4400</f>
        <v>0</v>
      </c>
    </row>
    <row r="4401" spans="1:10" x14ac:dyDescent="0.2">
      <c r="A4401" t="s">
        <v>71</v>
      </c>
      <c r="B4401" s="3">
        <v>44371</v>
      </c>
      <c r="C4401">
        <v>0</v>
      </c>
      <c r="D4401">
        <v>0</v>
      </c>
      <c r="E4401">
        <f t="shared" si="343"/>
        <v>2021</v>
      </c>
      <c r="F4401" t="str">
        <f t="shared" si="342"/>
        <v>Wallumbilla</v>
      </c>
      <c r="G4401" t="str">
        <f t="shared" si="344"/>
        <v>Quarter</v>
      </c>
      <c r="H4401">
        <f t="shared" si="345"/>
        <v>2023</v>
      </c>
      <c r="I4401">
        <f t="shared" si="346"/>
        <v>92</v>
      </c>
      <c r="J4401">
        <f>D4401*PJ_per_contract*I4401</f>
        <v>0</v>
      </c>
    </row>
    <row r="4402" spans="1:10" x14ac:dyDescent="0.2">
      <c r="A4402" t="s">
        <v>72</v>
      </c>
      <c r="B4402" s="3">
        <v>44371</v>
      </c>
      <c r="C4402">
        <v>0</v>
      </c>
      <c r="D4402">
        <v>0</v>
      </c>
      <c r="E4402">
        <f t="shared" si="343"/>
        <v>2021</v>
      </c>
      <c r="F4402" t="str">
        <f t="shared" si="342"/>
        <v>Wallumbilla</v>
      </c>
      <c r="G4402" t="str">
        <f t="shared" si="344"/>
        <v>Quarter</v>
      </c>
      <c r="H4402">
        <f t="shared" si="345"/>
        <v>2023</v>
      </c>
      <c r="I4402">
        <f t="shared" si="346"/>
        <v>92</v>
      </c>
      <c r="J4402">
        <f>D4402*PJ_per_contract*I4402</f>
        <v>0</v>
      </c>
    </row>
    <row r="4403" spans="1:10" x14ac:dyDescent="0.2">
      <c r="A4403" t="s">
        <v>37</v>
      </c>
      <c r="B4403" s="3">
        <v>44372</v>
      </c>
      <c r="C4403">
        <v>0</v>
      </c>
      <c r="D4403">
        <v>0</v>
      </c>
      <c r="E4403">
        <f t="shared" si="343"/>
        <v>2021</v>
      </c>
      <c r="F4403" t="str">
        <f t="shared" si="342"/>
        <v>Victorian</v>
      </c>
      <c r="G4403" t="str">
        <f t="shared" si="344"/>
        <v>Month</v>
      </c>
      <c r="H4403">
        <f t="shared" si="345"/>
        <v>2021</v>
      </c>
      <c r="I4403">
        <f t="shared" si="346"/>
        <v>30</v>
      </c>
      <c r="J4403">
        <f>D4403*PJ_per_contract*I4403</f>
        <v>0</v>
      </c>
    </row>
    <row r="4404" spans="1:10" x14ac:dyDescent="0.2">
      <c r="A4404" t="s">
        <v>38</v>
      </c>
      <c r="B4404" s="3">
        <v>44372</v>
      </c>
      <c r="C4404">
        <v>0</v>
      </c>
      <c r="D4404">
        <v>0</v>
      </c>
      <c r="E4404">
        <f t="shared" si="343"/>
        <v>2021</v>
      </c>
      <c r="F4404" t="str">
        <f t="shared" si="342"/>
        <v>Victorian</v>
      </c>
      <c r="G4404" t="str">
        <f t="shared" si="344"/>
        <v>Quarter</v>
      </c>
      <c r="H4404">
        <f t="shared" si="345"/>
        <v>2021</v>
      </c>
      <c r="I4404">
        <f t="shared" si="346"/>
        <v>92</v>
      </c>
      <c r="J4404">
        <f>D4404*PJ_per_contract*I4404</f>
        <v>0</v>
      </c>
    </row>
    <row r="4405" spans="1:10" x14ac:dyDescent="0.2">
      <c r="A4405" t="s">
        <v>39</v>
      </c>
      <c r="B4405" s="3">
        <v>44372</v>
      </c>
      <c r="C4405">
        <v>127</v>
      </c>
      <c r="D4405">
        <v>0</v>
      </c>
      <c r="E4405">
        <f t="shared" si="343"/>
        <v>2021</v>
      </c>
      <c r="F4405" t="str">
        <f t="shared" si="342"/>
        <v>Wallumbilla</v>
      </c>
      <c r="G4405" t="str">
        <f t="shared" si="344"/>
        <v>Quarter</v>
      </c>
      <c r="H4405">
        <f t="shared" si="345"/>
        <v>2021</v>
      </c>
      <c r="I4405">
        <f t="shared" si="346"/>
        <v>92</v>
      </c>
      <c r="J4405">
        <f>D4405*PJ_per_contract*I4405</f>
        <v>0</v>
      </c>
    </row>
    <row r="4406" spans="1:10" x14ac:dyDescent="0.2">
      <c r="A4406" t="s">
        <v>65</v>
      </c>
      <c r="B4406" s="3">
        <v>44372</v>
      </c>
      <c r="C4406">
        <v>0</v>
      </c>
      <c r="D4406">
        <v>0</v>
      </c>
      <c r="E4406">
        <f t="shared" si="343"/>
        <v>2021</v>
      </c>
      <c r="F4406" t="str">
        <f t="shared" si="342"/>
        <v>Victorian</v>
      </c>
      <c r="G4406" t="str">
        <f t="shared" si="344"/>
        <v>Month</v>
      </c>
      <c r="H4406">
        <f t="shared" si="345"/>
        <v>2021</v>
      </c>
      <c r="I4406">
        <f t="shared" si="346"/>
        <v>30</v>
      </c>
      <c r="J4406">
        <f>D4406*PJ_per_contract*I4406</f>
        <v>0</v>
      </c>
    </row>
    <row r="4407" spans="1:10" x14ac:dyDescent="0.2">
      <c r="A4407" t="s">
        <v>66</v>
      </c>
      <c r="B4407" s="3">
        <v>44372</v>
      </c>
      <c r="C4407">
        <v>0</v>
      </c>
      <c r="D4407">
        <v>0</v>
      </c>
      <c r="E4407">
        <f t="shared" si="343"/>
        <v>2021</v>
      </c>
      <c r="F4407" t="str">
        <f t="shared" si="342"/>
        <v>Victorian</v>
      </c>
      <c r="G4407" t="str">
        <f t="shared" si="344"/>
        <v>Month</v>
      </c>
      <c r="H4407">
        <f t="shared" si="345"/>
        <v>2021</v>
      </c>
      <c r="I4407">
        <f t="shared" si="346"/>
        <v>30</v>
      </c>
      <c r="J4407">
        <f>D4407*PJ_per_contract*I4407</f>
        <v>0</v>
      </c>
    </row>
    <row r="4408" spans="1:10" x14ac:dyDescent="0.2">
      <c r="A4408" t="s">
        <v>40</v>
      </c>
      <c r="B4408" s="3">
        <v>44372</v>
      </c>
      <c r="C4408">
        <v>0</v>
      </c>
      <c r="D4408">
        <v>0</v>
      </c>
      <c r="E4408">
        <f t="shared" si="343"/>
        <v>2021</v>
      </c>
      <c r="F4408" t="str">
        <f t="shared" si="342"/>
        <v>Wallumbilla</v>
      </c>
      <c r="G4408" t="str">
        <f t="shared" si="344"/>
        <v>Strip</v>
      </c>
      <c r="H4408">
        <f t="shared" si="345"/>
        <v>2022</v>
      </c>
      <c r="I4408">
        <f t="shared" si="346"/>
        <v>365</v>
      </c>
      <c r="J4408">
        <f>D4408*PJ_per_contract*I4408</f>
        <v>0</v>
      </c>
    </row>
    <row r="4409" spans="1:10" x14ac:dyDescent="0.2">
      <c r="A4409" t="s">
        <v>67</v>
      </c>
      <c r="B4409" s="3">
        <v>44372</v>
      </c>
      <c r="C4409">
        <v>0</v>
      </c>
      <c r="D4409">
        <v>0</v>
      </c>
      <c r="E4409">
        <f t="shared" si="343"/>
        <v>2021</v>
      </c>
      <c r="F4409" t="str">
        <f t="shared" si="342"/>
        <v>Victorian</v>
      </c>
      <c r="G4409" t="str">
        <f t="shared" si="344"/>
        <v>Month</v>
      </c>
      <c r="H4409">
        <f t="shared" si="345"/>
        <v>2021</v>
      </c>
      <c r="I4409">
        <f t="shared" si="346"/>
        <v>30</v>
      </c>
      <c r="J4409">
        <f>D4409*PJ_per_contract*I4409</f>
        <v>0</v>
      </c>
    </row>
    <row r="4410" spans="1:10" x14ac:dyDescent="0.2">
      <c r="A4410" t="s">
        <v>41</v>
      </c>
      <c r="B4410" s="3">
        <v>44372</v>
      </c>
      <c r="C4410">
        <v>0</v>
      </c>
      <c r="D4410">
        <v>0</v>
      </c>
      <c r="E4410">
        <f t="shared" si="343"/>
        <v>2021</v>
      </c>
      <c r="F4410" t="str">
        <f t="shared" si="342"/>
        <v>Victorian</v>
      </c>
      <c r="G4410" t="str">
        <f t="shared" si="344"/>
        <v>Quarter</v>
      </c>
      <c r="H4410">
        <f t="shared" si="345"/>
        <v>2021</v>
      </c>
      <c r="I4410">
        <f t="shared" si="346"/>
        <v>92</v>
      </c>
      <c r="J4410">
        <f>D4410*PJ_per_contract*I4410</f>
        <v>0</v>
      </c>
    </row>
    <row r="4411" spans="1:10" x14ac:dyDescent="0.2">
      <c r="A4411" t="s">
        <v>42</v>
      </c>
      <c r="B4411" s="3">
        <v>44372</v>
      </c>
      <c r="C4411">
        <v>152</v>
      </c>
      <c r="D4411">
        <v>0</v>
      </c>
      <c r="E4411">
        <f t="shared" si="343"/>
        <v>2021</v>
      </c>
      <c r="F4411" t="str">
        <f t="shared" si="342"/>
        <v>Wallumbilla</v>
      </c>
      <c r="G4411" t="str">
        <f t="shared" si="344"/>
        <v>Quarter</v>
      </c>
      <c r="H4411">
        <f t="shared" si="345"/>
        <v>2021</v>
      </c>
      <c r="I4411">
        <f t="shared" si="346"/>
        <v>92</v>
      </c>
      <c r="J4411">
        <f>D4411*PJ_per_contract*I4411</f>
        <v>0</v>
      </c>
    </row>
    <row r="4412" spans="1:10" x14ac:dyDescent="0.2">
      <c r="A4412" t="s">
        <v>43</v>
      </c>
      <c r="B4412" s="3">
        <v>44372</v>
      </c>
      <c r="C4412">
        <v>0</v>
      </c>
      <c r="D4412">
        <v>0</v>
      </c>
      <c r="E4412">
        <f t="shared" si="343"/>
        <v>2021</v>
      </c>
      <c r="F4412" t="str">
        <f t="shared" si="342"/>
        <v>Victorian</v>
      </c>
      <c r="G4412" t="str">
        <f t="shared" si="344"/>
        <v>Quarter</v>
      </c>
      <c r="H4412">
        <f t="shared" si="345"/>
        <v>2021</v>
      </c>
      <c r="I4412">
        <f t="shared" si="346"/>
        <v>92</v>
      </c>
      <c r="J4412">
        <f>D4412*PJ_per_contract*I4412</f>
        <v>0</v>
      </c>
    </row>
    <row r="4413" spans="1:10" x14ac:dyDescent="0.2">
      <c r="A4413" t="s">
        <v>44</v>
      </c>
      <c r="B4413" s="3">
        <v>44372</v>
      </c>
      <c r="C4413">
        <v>90</v>
      </c>
      <c r="D4413">
        <v>0</v>
      </c>
      <c r="E4413">
        <f t="shared" si="343"/>
        <v>2021</v>
      </c>
      <c r="F4413" t="str">
        <f t="shared" si="342"/>
        <v>Wallumbilla</v>
      </c>
      <c r="G4413" t="str">
        <f t="shared" si="344"/>
        <v>Quarter</v>
      </c>
      <c r="H4413">
        <f t="shared" si="345"/>
        <v>2021</v>
      </c>
      <c r="I4413">
        <f t="shared" si="346"/>
        <v>92</v>
      </c>
      <c r="J4413">
        <f>D4413*PJ_per_contract*I4413</f>
        <v>0</v>
      </c>
    </row>
    <row r="4414" spans="1:10" x14ac:dyDescent="0.2">
      <c r="A4414" t="s">
        <v>45</v>
      </c>
      <c r="B4414" s="3">
        <v>44372</v>
      </c>
      <c r="C4414">
        <v>0</v>
      </c>
      <c r="D4414">
        <v>0</v>
      </c>
      <c r="E4414">
        <f t="shared" si="343"/>
        <v>2021</v>
      </c>
      <c r="F4414" t="str">
        <f t="shared" si="342"/>
        <v>Wallumbilla</v>
      </c>
      <c r="G4414" t="str">
        <f t="shared" si="344"/>
        <v>Strip</v>
      </c>
      <c r="H4414">
        <f t="shared" si="345"/>
        <v>2022</v>
      </c>
      <c r="I4414">
        <f t="shared" si="346"/>
        <v>365</v>
      </c>
      <c r="J4414">
        <f>D4414*PJ_per_contract*I4414</f>
        <v>0</v>
      </c>
    </row>
    <row r="4415" spans="1:10" x14ac:dyDescent="0.2">
      <c r="A4415" t="s">
        <v>46</v>
      </c>
      <c r="B4415" s="3">
        <v>44372</v>
      </c>
      <c r="C4415">
        <v>0</v>
      </c>
      <c r="D4415">
        <v>0</v>
      </c>
      <c r="E4415">
        <f t="shared" si="343"/>
        <v>2021</v>
      </c>
      <c r="F4415" t="str">
        <f t="shared" si="342"/>
        <v>Victorian</v>
      </c>
      <c r="G4415" t="str">
        <f t="shared" si="344"/>
        <v>Quarter</v>
      </c>
      <c r="H4415">
        <f t="shared" si="345"/>
        <v>2022</v>
      </c>
      <c r="I4415">
        <f t="shared" si="346"/>
        <v>92</v>
      </c>
      <c r="J4415">
        <f>D4415*PJ_per_contract*I4415</f>
        <v>0</v>
      </c>
    </row>
    <row r="4416" spans="1:10" x14ac:dyDescent="0.2">
      <c r="A4416" t="s">
        <v>47</v>
      </c>
      <c r="B4416" s="3">
        <v>44372</v>
      </c>
      <c r="C4416">
        <v>25</v>
      </c>
      <c r="D4416">
        <v>0</v>
      </c>
      <c r="E4416">
        <f t="shared" si="343"/>
        <v>2021</v>
      </c>
      <c r="F4416" t="str">
        <f t="shared" si="342"/>
        <v>Wallumbilla</v>
      </c>
      <c r="G4416" t="str">
        <f t="shared" si="344"/>
        <v>Quarter</v>
      </c>
      <c r="H4416">
        <f t="shared" si="345"/>
        <v>2022</v>
      </c>
      <c r="I4416">
        <f t="shared" si="346"/>
        <v>92</v>
      </c>
      <c r="J4416">
        <f>D4416*PJ_per_contract*I4416</f>
        <v>0</v>
      </c>
    </row>
    <row r="4417" spans="1:10" x14ac:dyDescent="0.2">
      <c r="A4417" t="s">
        <v>48</v>
      </c>
      <c r="B4417" s="3">
        <v>44372</v>
      </c>
      <c r="C4417">
        <v>0</v>
      </c>
      <c r="D4417">
        <v>0</v>
      </c>
      <c r="E4417">
        <f t="shared" si="343"/>
        <v>2021</v>
      </c>
      <c r="F4417" t="str">
        <f t="shared" si="342"/>
        <v>Victorian</v>
      </c>
      <c r="G4417" t="str">
        <f t="shared" si="344"/>
        <v>Quarter</v>
      </c>
      <c r="H4417">
        <f t="shared" si="345"/>
        <v>2022</v>
      </c>
      <c r="I4417">
        <f t="shared" si="346"/>
        <v>92</v>
      </c>
      <c r="J4417">
        <f>D4417*PJ_per_contract*I4417</f>
        <v>0</v>
      </c>
    </row>
    <row r="4418" spans="1:10" x14ac:dyDescent="0.2">
      <c r="A4418" t="s">
        <v>49</v>
      </c>
      <c r="B4418" s="3">
        <v>44372</v>
      </c>
      <c r="C4418">
        <v>40</v>
      </c>
      <c r="D4418">
        <v>0</v>
      </c>
      <c r="E4418">
        <f t="shared" si="343"/>
        <v>2021</v>
      </c>
      <c r="F4418" t="str">
        <f t="shared" ref="F4418:F4481" si="347">IF(OR(LEFT(A4418,2)="GJ",LEFT(A4418,2)="GK"),"Victorian",IF(OR(LEFT(A4418,2)="GX",LEFT(A4418,2)="GY"),"Wallumbilla","NA"))</f>
        <v>Wallumbilla</v>
      </c>
      <c r="G4418" t="str">
        <f t="shared" si="344"/>
        <v>Quarter</v>
      </c>
      <c r="H4418">
        <f t="shared" si="345"/>
        <v>2022</v>
      </c>
      <c r="I4418">
        <f t="shared" si="346"/>
        <v>92</v>
      </c>
      <c r="J4418">
        <f>D4418*PJ_per_contract*I4418</f>
        <v>0</v>
      </c>
    </row>
    <row r="4419" spans="1:10" x14ac:dyDescent="0.2">
      <c r="A4419" t="s">
        <v>53</v>
      </c>
      <c r="B4419" s="3">
        <v>44372</v>
      </c>
      <c r="C4419">
        <v>0</v>
      </c>
      <c r="D4419">
        <v>0</v>
      </c>
      <c r="E4419">
        <f t="shared" ref="E4419:E4482" si="348">YEAR(B4419)</f>
        <v>2021</v>
      </c>
      <c r="F4419" t="str">
        <f t="shared" si="347"/>
        <v>Victorian</v>
      </c>
      <c r="G4419" t="str">
        <f t="shared" ref="G4419:G4482" si="349">IF(LEFT(A4419,2)="GJ","Month",IF(OR(LEFT(A4419,2)="GK",LEFT(A4419,2)="GX"),"Quarter",IF(LEFT(A4419,2)="GY","Strip","NA")))</f>
        <v>Quarter</v>
      </c>
      <c r="H4419">
        <f t="shared" ref="H4419:H4482" si="350">VALUE(MID(A4419,4,4))</f>
        <v>2023</v>
      </c>
      <c r="I4419">
        <f t="shared" ref="I4419:I4482" si="351">IF(G4419="Month",_xlfn.DAYS(EOMONTH(B4419,0),EOMONTH(B4419,-1)),IF(G4419="Quarter",_xlfn.DAYS(EOMONTH(B4419,2),EOMONTH(B4419,-1)),365))</f>
        <v>92</v>
      </c>
      <c r="J4419">
        <f>D4419*PJ_per_contract*I4419</f>
        <v>0</v>
      </c>
    </row>
    <row r="4420" spans="1:10" x14ac:dyDescent="0.2">
      <c r="A4420" t="s">
        <v>56</v>
      </c>
      <c r="B4420" s="3">
        <v>44372</v>
      </c>
      <c r="C4420">
        <v>0</v>
      </c>
      <c r="D4420">
        <v>0</v>
      </c>
      <c r="E4420">
        <f t="shared" si="348"/>
        <v>2021</v>
      </c>
      <c r="F4420" t="str">
        <f t="shared" si="347"/>
        <v>Victorian</v>
      </c>
      <c r="G4420" t="str">
        <f t="shared" si="349"/>
        <v>Quarter</v>
      </c>
      <c r="H4420">
        <f t="shared" si="350"/>
        <v>2023</v>
      </c>
      <c r="I4420">
        <f t="shared" si="351"/>
        <v>92</v>
      </c>
      <c r="J4420">
        <f>D4420*PJ_per_contract*I4420</f>
        <v>0</v>
      </c>
    </row>
    <row r="4421" spans="1:10" x14ac:dyDescent="0.2">
      <c r="A4421" t="s">
        <v>54</v>
      </c>
      <c r="B4421" s="3">
        <v>44372</v>
      </c>
      <c r="C4421">
        <v>0</v>
      </c>
      <c r="D4421">
        <v>0</v>
      </c>
      <c r="E4421">
        <f t="shared" si="348"/>
        <v>2021</v>
      </c>
      <c r="F4421" t="str">
        <f t="shared" si="347"/>
        <v>Victorian</v>
      </c>
      <c r="G4421" t="str">
        <f t="shared" si="349"/>
        <v>Quarter</v>
      </c>
      <c r="H4421">
        <f t="shared" si="350"/>
        <v>2023</v>
      </c>
      <c r="I4421">
        <f t="shared" si="351"/>
        <v>92</v>
      </c>
      <c r="J4421">
        <f>D4421*PJ_per_contract*I4421</f>
        <v>0</v>
      </c>
    </row>
    <row r="4422" spans="1:10" x14ac:dyDescent="0.2">
      <c r="A4422" t="s">
        <v>68</v>
      </c>
      <c r="B4422" s="3">
        <v>44372</v>
      </c>
      <c r="C4422">
        <v>0</v>
      </c>
      <c r="D4422">
        <v>0</v>
      </c>
      <c r="E4422">
        <f t="shared" si="348"/>
        <v>2021</v>
      </c>
      <c r="F4422" t="str">
        <f t="shared" si="347"/>
        <v>Victorian</v>
      </c>
      <c r="G4422" t="str">
        <f t="shared" si="349"/>
        <v>Quarter</v>
      </c>
      <c r="H4422">
        <f t="shared" si="350"/>
        <v>2025</v>
      </c>
      <c r="I4422">
        <f t="shared" si="351"/>
        <v>92</v>
      </c>
      <c r="J4422">
        <f>D4422*PJ_per_contract*I4422</f>
        <v>0</v>
      </c>
    </row>
    <row r="4423" spans="1:10" x14ac:dyDescent="0.2">
      <c r="A4423" t="s">
        <v>58</v>
      </c>
      <c r="B4423" s="3">
        <v>44372</v>
      </c>
      <c r="C4423">
        <v>0</v>
      </c>
      <c r="D4423">
        <v>0</v>
      </c>
      <c r="E4423">
        <f t="shared" si="348"/>
        <v>2021</v>
      </c>
      <c r="F4423" t="str">
        <f t="shared" si="347"/>
        <v>Victorian</v>
      </c>
      <c r="G4423" t="str">
        <f t="shared" si="349"/>
        <v>Quarter</v>
      </c>
      <c r="H4423">
        <f t="shared" si="350"/>
        <v>2024</v>
      </c>
      <c r="I4423">
        <f t="shared" si="351"/>
        <v>92</v>
      </c>
      <c r="J4423">
        <f>D4423*PJ_per_contract*I4423</f>
        <v>0</v>
      </c>
    </row>
    <row r="4424" spans="1:10" x14ac:dyDescent="0.2">
      <c r="A4424" t="s">
        <v>50</v>
      </c>
      <c r="B4424" s="3">
        <v>44372</v>
      </c>
      <c r="C4424">
        <v>0</v>
      </c>
      <c r="D4424">
        <v>0</v>
      </c>
      <c r="E4424">
        <f t="shared" si="348"/>
        <v>2021</v>
      </c>
      <c r="F4424" t="str">
        <f t="shared" si="347"/>
        <v>Victorian</v>
      </c>
      <c r="G4424" t="str">
        <f t="shared" si="349"/>
        <v>Quarter</v>
      </c>
      <c r="H4424">
        <f t="shared" si="350"/>
        <v>2024</v>
      </c>
      <c r="I4424">
        <f t="shared" si="351"/>
        <v>92</v>
      </c>
      <c r="J4424">
        <f>D4424*PJ_per_contract*I4424</f>
        <v>0</v>
      </c>
    </row>
    <row r="4425" spans="1:10" x14ac:dyDescent="0.2">
      <c r="A4425" t="s">
        <v>69</v>
      </c>
      <c r="B4425" s="3">
        <v>44372</v>
      </c>
      <c r="C4425">
        <v>0</v>
      </c>
      <c r="D4425">
        <v>0</v>
      </c>
      <c r="E4425">
        <f t="shared" si="348"/>
        <v>2021</v>
      </c>
      <c r="F4425" t="str">
        <f t="shared" si="347"/>
        <v>Victorian</v>
      </c>
      <c r="G4425" t="str">
        <f t="shared" si="349"/>
        <v>Quarter</v>
      </c>
      <c r="H4425">
        <f t="shared" si="350"/>
        <v>2025</v>
      </c>
      <c r="I4425">
        <f t="shared" si="351"/>
        <v>92</v>
      </c>
      <c r="J4425">
        <f>D4425*PJ_per_contract*I4425</f>
        <v>0</v>
      </c>
    </row>
    <row r="4426" spans="1:10" x14ac:dyDescent="0.2">
      <c r="A4426" t="s">
        <v>57</v>
      </c>
      <c r="B4426" s="3">
        <v>44372</v>
      </c>
      <c r="C4426">
        <v>0</v>
      </c>
      <c r="D4426">
        <v>0</v>
      </c>
      <c r="E4426">
        <f t="shared" si="348"/>
        <v>2021</v>
      </c>
      <c r="F4426" t="str">
        <f t="shared" si="347"/>
        <v>Victorian</v>
      </c>
      <c r="G4426" t="str">
        <f t="shared" si="349"/>
        <v>Quarter</v>
      </c>
      <c r="H4426">
        <f t="shared" si="350"/>
        <v>2024</v>
      </c>
      <c r="I4426">
        <f t="shared" si="351"/>
        <v>92</v>
      </c>
      <c r="J4426">
        <f>D4426*PJ_per_contract*I4426</f>
        <v>0</v>
      </c>
    </row>
    <row r="4427" spans="1:10" x14ac:dyDescent="0.2">
      <c r="A4427" t="s">
        <v>55</v>
      </c>
      <c r="B4427" s="3">
        <v>44372</v>
      </c>
      <c r="C4427">
        <v>0</v>
      </c>
      <c r="D4427">
        <v>0</v>
      </c>
      <c r="E4427">
        <f t="shared" si="348"/>
        <v>2021</v>
      </c>
      <c r="F4427" t="str">
        <f t="shared" si="347"/>
        <v>Victorian</v>
      </c>
      <c r="G4427" t="str">
        <f t="shared" si="349"/>
        <v>Quarter</v>
      </c>
      <c r="H4427">
        <f t="shared" si="350"/>
        <v>2024</v>
      </c>
      <c r="I4427">
        <f t="shared" si="351"/>
        <v>92</v>
      </c>
      <c r="J4427">
        <f>D4427*PJ_per_contract*I4427</f>
        <v>0</v>
      </c>
    </row>
    <row r="4428" spans="1:10" x14ac:dyDescent="0.2">
      <c r="A4428" t="s">
        <v>52</v>
      </c>
      <c r="B4428" s="3">
        <v>44372</v>
      </c>
      <c r="C4428">
        <v>0</v>
      </c>
      <c r="D4428">
        <v>0</v>
      </c>
      <c r="E4428">
        <f t="shared" si="348"/>
        <v>2021</v>
      </c>
      <c r="F4428" t="str">
        <f t="shared" si="347"/>
        <v>Victorian</v>
      </c>
      <c r="G4428" t="str">
        <f t="shared" si="349"/>
        <v>Quarter</v>
      </c>
      <c r="H4428">
        <f t="shared" si="350"/>
        <v>2022</v>
      </c>
      <c r="I4428">
        <f t="shared" si="351"/>
        <v>92</v>
      </c>
      <c r="J4428">
        <f>D4428*PJ_per_contract*I4428</f>
        <v>0</v>
      </c>
    </row>
    <row r="4429" spans="1:10" x14ac:dyDescent="0.2">
      <c r="A4429" t="s">
        <v>59</v>
      </c>
      <c r="B4429" s="3">
        <v>44372</v>
      </c>
      <c r="C4429">
        <v>0</v>
      </c>
      <c r="D4429">
        <v>0</v>
      </c>
      <c r="E4429">
        <f t="shared" si="348"/>
        <v>2021</v>
      </c>
      <c r="F4429" t="str">
        <f t="shared" si="347"/>
        <v>Victorian</v>
      </c>
      <c r="G4429" t="str">
        <f t="shared" si="349"/>
        <v>Quarter</v>
      </c>
      <c r="H4429">
        <f t="shared" si="350"/>
        <v>2023</v>
      </c>
      <c r="I4429">
        <f t="shared" si="351"/>
        <v>92</v>
      </c>
      <c r="J4429">
        <f>D4429*PJ_per_contract*I4429</f>
        <v>0</v>
      </c>
    </row>
    <row r="4430" spans="1:10" x14ac:dyDescent="0.2">
      <c r="A4430" t="s">
        <v>51</v>
      </c>
      <c r="B4430" s="3">
        <v>44372</v>
      </c>
      <c r="C4430">
        <v>0</v>
      </c>
      <c r="D4430">
        <v>0</v>
      </c>
      <c r="E4430">
        <f t="shared" si="348"/>
        <v>2021</v>
      </c>
      <c r="F4430" t="str">
        <f t="shared" si="347"/>
        <v>Victorian</v>
      </c>
      <c r="G4430" t="str">
        <f t="shared" si="349"/>
        <v>Quarter</v>
      </c>
      <c r="H4430">
        <f t="shared" si="350"/>
        <v>2022</v>
      </c>
      <c r="I4430">
        <f t="shared" si="351"/>
        <v>92</v>
      </c>
      <c r="J4430">
        <f>D4430*PJ_per_contract*I4430</f>
        <v>0</v>
      </c>
    </row>
    <row r="4431" spans="1:10" x14ac:dyDescent="0.2">
      <c r="A4431" t="s">
        <v>60</v>
      </c>
      <c r="B4431" s="3">
        <v>44372</v>
      </c>
      <c r="C4431">
        <v>0</v>
      </c>
      <c r="D4431">
        <v>0</v>
      </c>
      <c r="E4431">
        <f t="shared" si="348"/>
        <v>2021</v>
      </c>
      <c r="F4431" t="str">
        <f t="shared" si="347"/>
        <v>Wallumbilla</v>
      </c>
      <c r="G4431" t="str">
        <f t="shared" si="349"/>
        <v>Strip</v>
      </c>
      <c r="H4431">
        <f t="shared" si="350"/>
        <v>2023</v>
      </c>
      <c r="I4431">
        <f t="shared" si="351"/>
        <v>365</v>
      </c>
      <c r="J4431">
        <f>D4431*PJ_per_contract*I4431</f>
        <v>0</v>
      </c>
    </row>
    <row r="4432" spans="1:10" x14ac:dyDescent="0.2">
      <c r="A4432" t="s">
        <v>61</v>
      </c>
      <c r="B4432" s="3">
        <v>44372</v>
      </c>
      <c r="C4432">
        <v>50</v>
      </c>
      <c r="D4432">
        <v>0</v>
      </c>
      <c r="E4432">
        <f t="shared" si="348"/>
        <v>2021</v>
      </c>
      <c r="F4432" t="str">
        <f t="shared" si="347"/>
        <v>Wallumbilla</v>
      </c>
      <c r="G4432" t="str">
        <f t="shared" si="349"/>
        <v>Quarter</v>
      </c>
      <c r="H4432">
        <f t="shared" si="350"/>
        <v>2022</v>
      </c>
      <c r="I4432">
        <f t="shared" si="351"/>
        <v>92</v>
      </c>
      <c r="J4432">
        <f>D4432*PJ_per_contract*I4432</f>
        <v>0</v>
      </c>
    </row>
    <row r="4433" spans="1:10" x14ac:dyDescent="0.2">
      <c r="A4433" t="s">
        <v>62</v>
      </c>
      <c r="B4433" s="3">
        <v>44372</v>
      </c>
      <c r="C4433">
        <v>25</v>
      </c>
      <c r="D4433">
        <v>0</v>
      </c>
      <c r="E4433">
        <f t="shared" si="348"/>
        <v>2021</v>
      </c>
      <c r="F4433" t="str">
        <f t="shared" si="347"/>
        <v>Wallumbilla</v>
      </c>
      <c r="G4433" t="str">
        <f t="shared" si="349"/>
        <v>Quarter</v>
      </c>
      <c r="H4433">
        <f t="shared" si="350"/>
        <v>2022</v>
      </c>
      <c r="I4433">
        <f t="shared" si="351"/>
        <v>92</v>
      </c>
      <c r="J4433">
        <f>D4433*PJ_per_contract*I4433</f>
        <v>0</v>
      </c>
    </row>
    <row r="4434" spans="1:10" x14ac:dyDescent="0.2">
      <c r="A4434" t="s">
        <v>70</v>
      </c>
      <c r="B4434" s="3">
        <v>44372</v>
      </c>
      <c r="C4434">
        <v>0</v>
      </c>
      <c r="D4434">
        <v>0</v>
      </c>
      <c r="E4434">
        <f t="shared" si="348"/>
        <v>2021</v>
      </c>
      <c r="F4434" t="str">
        <f t="shared" si="347"/>
        <v>Wallumbilla</v>
      </c>
      <c r="G4434" t="str">
        <f t="shared" si="349"/>
        <v>Strip</v>
      </c>
      <c r="H4434">
        <f t="shared" si="350"/>
        <v>2023</v>
      </c>
      <c r="I4434">
        <f t="shared" si="351"/>
        <v>365</v>
      </c>
      <c r="J4434">
        <f>D4434*PJ_per_contract*I4434</f>
        <v>0</v>
      </c>
    </row>
    <row r="4435" spans="1:10" x14ac:dyDescent="0.2">
      <c r="A4435" t="s">
        <v>63</v>
      </c>
      <c r="B4435" s="3">
        <v>44372</v>
      </c>
      <c r="C4435">
        <v>0</v>
      </c>
      <c r="D4435">
        <v>0</v>
      </c>
      <c r="E4435">
        <f t="shared" si="348"/>
        <v>2021</v>
      </c>
      <c r="F4435" t="str">
        <f t="shared" si="347"/>
        <v>Wallumbilla</v>
      </c>
      <c r="G4435" t="str">
        <f t="shared" si="349"/>
        <v>Quarter</v>
      </c>
      <c r="H4435">
        <f t="shared" si="350"/>
        <v>2023</v>
      </c>
      <c r="I4435">
        <f t="shared" si="351"/>
        <v>92</v>
      </c>
      <c r="J4435">
        <f>D4435*PJ_per_contract*I4435</f>
        <v>0</v>
      </c>
    </row>
    <row r="4436" spans="1:10" x14ac:dyDescent="0.2">
      <c r="A4436" t="s">
        <v>64</v>
      </c>
      <c r="B4436" s="3">
        <v>44372</v>
      </c>
      <c r="C4436">
        <v>0</v>
      </c>
      <c r="D4436">
        <v>0</v>
      </c>
      <c r="E4436">
        <f t="shared" si="348"/>
        <v>2021</v>
      </c>
      <c r="F4436" t="str">
        <f t="shared" si="347"/>
        <v>Wallumbilla</v>
      </c>
      <c r="G4436" t="str">
        <f t="shared" si="349"/>
        <v>Quarter</v>
      </c>
      <c r="H4436">
        <f t="shared" si="350"/>
        <v>2023</v>
      </c>
      <c r="I4436">
        <f t="shared" si="351"/>
        <v>92</v>
      </c>
      <c r="J4436">
        <f>D4436*PJ_per_contract*I4436</f>
        <v>0</v>
      </c>
    </row>
    <row r="4437" spans="1:10" x14ac:dyDescent="0.2">
      <c r="A4437" t="s">
        <v>71</v>
      </c>
      <c r="B4437" s="3">
        <v>44372</v>
      </c>
      <c r="C4437">
        <v>0</v>
      </c>
      <c r="D4437">
        <v>0</v>
      </c>
      <c r="E4437">
        <f t="shared" si="348"/>
        <v>2021</v>
      </c>
      <c r="F4437" t="str">
        <f t="shared" si="347"/>
        <v>Wallumbilla</v>
      </c>
      <c r="G4437" t="str">
        <f t="shared" si="349"/>
        <v>Quarter</v>
      </c>
      <c r="H4437">
        <f t="shared" si="350"/>
        <v>2023</v>
      </c>
      <c r="I4437">
        <f t="shared" si="351"/>
        <v>92</v>
      </c>
      <c r="J4437">
        <f>D4437*PJ_per_contract*I4437</f>
        <v>0</v>
      </c>
    </row>
    <row r="4438" spans="1:10" x14ac:dyDescent="0.2">
      <c r="A4438" t="s">
        <v>72</v>
      </c>
      <c r="B4438" s="3">
        <v>44372</v>
      </c>
      <c r="C4438">
        <v>0</v>
      </c>
      <c r="D4438">
        <v>0</v>
      </c>
      <c r="E4438">
        <f t="shared" si="348"/>
        <v>2021</v>
      </c>
      <c r="F4438" t="str">
        <f t="shared" si="347"/>
        <v>Wallumbilla</v>
      </c>
      <c r="G4438" t="str">
        <f t="shared" si="349"/>
        <v>Quarter</v>
      </c>
      <c r="H4438">
        <f t="shared" si="350"/>
        <v>2023</v>
      </c>
      <c r="I4438">
        <f t="shared" si="351"/>
        <v>92</v>
      </c>
      <c r="J4438">
        <f>D4438*PJ_per_contract*I4438</f>
        <v>0</v>
      </c>
    </row>
    <row r="4439" spans="1:10" x14ac:dyDescent="0.2">
      <c r="A4439" t="s">
        <v>37</v>
      </c>
      <c r="B4439" s="3">
        <v>44375</v>
      </c>
      <c r="C4439">
        <v>0</v>
      </c>
      <c r="D4439">
        <v>0</v>
      </c>
      <c r="E4439">
        <f t="shared" si="348"/>
        <v>2021</v>
      </c>
      <c r="F4439" t="str">
        <f t="shared" si="347"/>
        <v>Victorian</v>
      </c>
      <c r="G4439" t="str">
        <f t="shared" si="349"/>
        <v>Month</v>
      </c>
      <c r="H4439">
        <f t="shared" si="350"/>
        <v>2021</v>
      </c>
      <c r="I4439">
        <f t="shared" si="351"/>
        <v>30</v>
      </c>
      <c r="J4439">
        <f>D4439*PJ_per_contract*I4439</f>
        <v>0</v>
      </c>
    </row>
    <row r="4440" spans="1:10" x14ac:dyDescent="0.2">
      <c r="A4440" t="s">
        <v>38</v>
      </c>
      <c r="B4440" s="3">
        <v>44375</v>
      </c>
      <c r="C4440">
        <v>0</v>
      </c>
      <c r="D4440">
        <v>0</v>
      </c>
      <c r="E4440">
        <f t="shared" si="348"/>
        <v>2021</v>
      </c>
      <c r="F4440" t="str">
        <f t="shared" si="347"/>
        <v>Victorian</v>
      </c>
      <c r="G4440" t="str">
        <f t="shared" si="349"/>
        <v>Quarter</v>
      </c>
      <c r="H4440">
        <f t="shared" si="350"/>
        <v>2021</v>
      </c>
      <c r="I4440">
        <f t="shared" si="351"/>
        <v>92</v>
      </c>
      <c r="J4440">
        <f>D4440*PJ_per_contract*I4440</f>
        <v>0</v>
      </c>
    </row>
    <row r="4441" spans="1:10" x14ac:dyDescent="0.2">
      <c r="A4441" t="s">
        <v>39</v>
      </c>
      <c r="B4441" s="3">
        <v>44375</v>
      </c>
      <c r="C4441">
        <v>127</v>
      </c>
      <c r="D4441">
        <v>0</v>
      </c>
      <c r="E4441">
        <f t="shared" si="348"/>
        <v>2021</v>
      </c>
      <c r="F4441" t="str">
        <f t="shared" si="347"/>
        <v>Wallumbilla</v>
      </c>
      <c r="G4441" t="str">
        <f t="shared" si="349"/>
        <v>Quarter</v>
      </c>
      <c r="H4441">
        <f t="shared" si="350"/>
        <v>2021</v>
      </c>
      <c r="I4441">
        <f t="shared" si="351"/>
        <v>92</v>
      </c>
      <c r="J4441">
        <f>D4441*PJ_per_contract*I4441</f>
        <v>0</v>
      </c>
    </row>
    <row r="4442" spans="1:10" x14ac:dyDescent="0.2">
      <c r="A4442" t="s">
        <v>65</v>
      </c>
      <c r="B4442" s="3">
        <v>44375</v>
      </c>
      <c r="C4442">
        <v>0</v>
      </c>
      <c r="D4442">
        <v>0</v>
      </c>
      <c r="E4442">
        <f t="shared" si="348"/>
        <v>2021</v>
      </c>
      <c r="F4442" t="str">
        <f t="shared" si="347"/>
        <v>Victorian</v>
      </c>
      <c r="G4442" t="str">
        <f t="shared" si="349"/>
        <v>Month</v>
      </c>
      <c r="H4442">
        <f t="shared" si="350"/>
        <v>2021</v>
      </c>
      <c r="I4442">
        <f t="shared" si="351"/>
        <v>30</v>
      </c>
      <c r="J4442">
        <f>D4442*PJ_per_contract*I4442</f>
        <v>0</v>
      </c>
    </row>
    <row r="4443" spans="1:10" x14ac:dyDescent="0.2">
      <c r="A4443" t="s">
        <v>66</v>
      </c>
      <c r="B4443" s="3">
        <v>44375</v>
      </c>
      <c r="C4443">
        <v>0</v>
      </c>
      <c r="D4443">
        <v>0</v>
      </c>
      <c r="E4443">
        <f t="shared" si="348"/>
        <v>2021</v>
      </c>
      <c r="F4443" t="str">
        <f t="shared" si="347"/>
        <v>Victorian</v>
      </c>
      <c r="G4443" t="str">
        <f t="shared" si="349"/>
        <v>Month</v>
      </c>
      <c r="H4443">
        <f t="shared" si="350"/>
        <v>2021</v>
      </c>
      <c r="I4443">
        <f t="shared" si="351"/>
        <v>30</v>
      </c>
      <c r="J4443">
        <f>D4443*PJ_per_contract*I4443</f>
        <v>0</v>
      </c>
    </row>
    <row r="4444" spans="1:10" x14ac:dyDescent="0.2">
      <c r="A4444" t="s">
        <v>40</v>
      </c>
      <c r="B4444" s="3">
        <v>44375</v>
      </c>
      <c r="C4444">
        <v>0</v>
      </c>
      <c r="D4444">
        <v>0</v>
      </c>
      <c r="E4444">
        <f t="shared" si="348"/>
        <v>2021</v>
      </c>
      <c r="F4444" t="str">
        <f t="shared" si="347"/>
        <v>Wallumbilla</v>
      </c>
      <c r="G4444" t="str">
        <f t="shared" si="349"/>
        <v>Strip</v>
      </c>
      <c r="H4444">
        <f t="shared" si="350"/>
        <v>2022</v>
      </c>
      <c r="I4444">
        <f t="shared" si="351"/>
        <v>365</v>
      </c>
      <c r="J4444">
        <f>D4444*PJ_per_contract*I4444</f>
        <v>0</v>
      </c>
    </row>
    <row r="4445" spans="1:10" x14ac:dyDescent="0.2">
      <c r="A4445" t="s">
        <v>67</v>
      </c>
      <c r="B4445" s="3">
        <v>44375</v>
      </c>
      <c r="C4445">
        <v>0</v>
      </c>
      <c r="D4445">
        <v>0</v>
      </c>
      <c r="E4445">
        <f t="shared" si="348"/>
        <v>2021</v>
      </c>
      <c r="F4445" t="str">
        <f t="shared" si="347"/>
        <v>Victorian</v>
      </c>
      <c r="G4445" t="str">
        <f t="shared" si="349"/>
        <v>Month</v>
      </c>
      <c r="H4445">
        <f t="shared" si="350"/>
        <v>2021</v>
      </c>
      <c r="I4445">
        <f t="shared" si="351"/>
        <v>30</v>
      </c>
      <c r="J4445">
        <f>D4445*PJ_per_contract*I4445</f>
        <v>0</v>
      </c>
    </row>
    <row r="4446" spans="1:10" x14ac:dyDescent="0.2">
      <c r="A4446" t="s">
        <v>41</v>
      </c>
      <c r="B4446" s="3">
        <v>44375</v>
      </c>
      <c r="C4446">
        <v>0</v>
      </c>
      <c r="D4446">
        <v>0</v>
      </c>
      <c r="E4446">
        <f t="shared" si="348"/>
        <v>2021</v>
      </c>
      <c r="F4446" t="str">
        <f t="shared" si="347"/>
        <v>Victorian</v>
      </c>
      <c r="G4446" t="str">
        <f t="shared" si="349"/>
        <v>Quarter</v>
      </c>
      <c r="H4446">
        <f t="shared" si="350"/>
        <v>2021</v>
      </c>
      <c r="I4446">
        <f t="shared" si="351"/>
        <v>92</v>
      </c>
      <c r="J4446">
        <f>D4446*PJ_per_contract*I4446</f>
        <v>0</v>
      </c>
    </row>
    <row r="4447" spans="1:10" x14ac:dyDescent="0.2">
      <c r="A4447" t="s">
        <v>42</v>
      </c>
      <c r="B4447" s="3">
        <v>44375</v>
      </c>
      <c r="C4447">
        <v>152</v>
      </c>
      <c r="D4447">
        <v>0</v>
      </c>
      <c r="E4447">
        <f t="shared" si="348"/>
        <v>2021</v>
      </c>
      <c r="F4447" t="str">
        <f t="shared" si="347"/>
        <v>Wallumbilla</v>
      </c>
      <c r="G4447" t="str">
        <f t="shared" si="349"/>
        <v>Quarter</v>
      </c>
      <c r="H4447">
        <f t="shared" si="350"/>
        <v>2021</v>
      </c>
      <c r="I4447">
        <f t="shared" si="351"/>
        <v>92</v>
      </c>
      <c r="J4447">
        <f>D4447*PJ_per_contract*I4447</f>
        <v>0</v>
      </c>
    </row>
    <row r="4448" spans="1:10" x14ac:dyDescent="0.2">
      <c r="A4448" t="s">
        <v>43</v>
      </c>
      <c r="B4448" s="3">
        <v>44375</v>
      </c>
      <c r="C4448">
        <v>0</v>
      </c>
      <c r="D4448">
        <v>0</v>
      </c>
      <c r="E4448">
        <f t="shared" si="348"/>
        <v>2021</v>
      </c>
      <c r="F4448" t="str">
        <f t="shared" si="347"/>
        <v>Victorian</v>
      </c>
      <c r="G4448" t="str">
        <f t="shared" si="349"/>
        <v>Quarter</v>
      </c>
      <c r="H4448">
        <f t="shared" si="350"/>
        <v>2021</v>
      </c>
      <c r="I4448">
        <f t="shared" si="351"/>
        <v>92</v>
      </c>
      <c r="J4448">
        <f>D4448*PJ_per_contract*I4448</f>
        <v>0</v>
      </c>
    </row>
    <row r="4449" spans="1:10" x14ac:dyDescent="0.2">
      <c r="A4449" t="s">
        <v>44</v>
      </c>
      <c r="B4449" s="3">
        <v>44375</v>
      </c>
      <c r="C4449">
        <v>90</v>
      </c>
      <c r="D4449">
        <v>0</v>
      </c>
      <c r="E4449">
        <f t="shared" si="348"/>
        <v>2021</v>
      </c>
      <c r="F4449" t="str">
        <f t="shared" si="347"/>
        <v>Wallumbilla</v>
      </c>
      <c r="G4449" t="str">
        <f t="shared" si="349"/>
        <v>Quarter</v>
      </c>
      <c r="H4449">
        <f t="shared" si="350"/>
        <v>2021</v>
      </c>
      <c r="I4449">
        <f t="shared" si="351"/>
        <v>92</v>
      </c>
      <c r="J4449">
        <f>D4449*PJ_per_contract*I4449</f>
        <v>0</v>
      </c>
    </row>
    <row r="4450" spans="1:10" x14ac:dyDescent="0.2">
      <c r="A4450" t="s">
        <v>45</v>
      </c>
      <c r="B4450" s="3">
        <v>44375</v>
      </c>
      <c r="C4450">
        <v>0</v>
      </c>
      <c r="D4450">
        <v>0</v>
      </c>
      <c r="E4450">
        <f t="shared" si="348"/>
        <v>2021</v>
      </c>
      <c r="F4450" t="str">
        <f t="shared" si="347"/>
        <v>Wallumbilla</v>
      </c>
      <c r="G4450" t="str">
        <f t="shared" si="349"/>
        <v>Strip</v>
      </c>
      <c r="H4450">
        <f t="shared" si="350"/>
        <v>2022</v>
      </c>
      <c r="I4450">
        <f t="shared" si="351"/>
        <v>365</v>
      </c>
      <c r="J4450">
        <f>D4450*PJ_per_contract*I4450</f>
        <v>0</v>
      </c>
    </row>
    <row r="4451" spans="1:10" x14ac:dyDescent="0.2">
      <c r="A4451" t="s">
        <v>46</v>
      </c>
      <c r="B4451" s="3">
        <v>44375</v>
      </c>
      <c r="C4451">
        <v>0</v>
      </c>
      <c r="D4451">
        <v>0</v>
      </c>
      <c r="E4451">
        <f t="shared" si="348"/>
        <v>2021</v>
      </c>
      <c r="F4451" t="str">
        <f t="shared" si="347"/>
        <v>Victorian</v>
      </c>
      <c r="G4451" t="str">
        <f t="shared" si="349"/>
        <v>Quarter</v>
      </c>
      <c r="H4451">
        <f t="shared" si="350"/>
        <v>2022</v>
      </c>
      <c r="I4451">
        <f t="shared" si="351"/>
        <v>92</v>
      </c>
      <c r="J4451">
        <f>D4451*PJ_per_contract*I4451</f>
        <v>0</v>
      </c>
    </row>
    <row r="4452" spans="1:10" x14ac:dyDescent="0.2">
      <c r="A4452" t="s">
        <v>47</v>
      </c>
      <c r="B4452" s="3">
        <v>44375</v>
      </c>
      <c r="C4452">
        <v>25</v>
      </c>
      <c r="D4452">
        <v>0</v>
      </c>
      <c r="E4452">
        <f t="shared" si="348"/>
        <v>2021</v>
      </c>
      <c r="F4452" t="str">
        <f t="shared" si="347"/>
        <v>Wallumbilla</v>
      </c>
      <c r="G4452" t="str">
        <f t="shared" si="349"/>
        <v>Quarter</v>
      </c>
      <c r="H4452">
        <f t="shared" si="350"/>
        <v>2022</v>
      </c>
      <c r="I4452">
        <f t="shared" si="351"/>
        <v>92</v>
      </c>
      <c r="J4452">
        <f>D4452*PJ_per_contract*I4452</f>
        <v>0</v>
      </c>
    </row>
    <row r="4453" spans="1:10" x14ac:dyDescent="0.2">
      <c r="A4453" t="s">
        <v>48</v>
      </c>
      <c r="B4453" s="3">
        <v>44375</v>
      </c>
      <c r="C4453">
        <v>0</v>
      </c>
      <c r="D4453">
        <v>0</v>
      </c>
      <c r="E4453">
        <f t="shared" si="348"/>
        <v>2021</v>
      </c>
      <c r="F4453" t="str">
        <f t="shared" si="347"/>
        <v>Victorian</v>
      </c>
      <c r="G4453" t="str">
        <f t="shared" si="349"/>
        <v>Quarter</v>
      </c>
      <c r="H4453">
        <f t="shared" si="350"/>
        <v>2022</v>
      </c>
      <c r="I4453">
        <f t="shared" si="351"/>
        <v>92</v>
      </c>
      <c r="J4453">
        <f>D4453*PJ_per_contract*I4453</f>
        <v>0</v>
      </c>
    </row>
    <row r="4454" spans="1:10" x14ac:dyDescent="0.2">
      <c r="A4454" t="s">
        <v>49</v>
      </c>
      <c r="B4454" s="3">
        <v>44375</v>
      </c>
      <c r="C4454">
        <v>40</v>
      </c>
      <c r="D4454">
        <v>0</v>
      </c>
      <c r="E4454">
        <f t="shared" si="348"/>
        <v>2021</v>
      </c>
      <c r="F4454" t="str">
        <f t="shared" si="347"/>
        <v>Wallumbilla</v>
      </c>
      <c r="G4454" t="str">
        <f t="shared" si="349"/>
        <v>Quarter</v>
      </c>
      <c r="H4454">
        <f t="shared" si="350"/>
        <v>2022</v>
      </c>
      <c r="I4454">
        <f t="shared" si="351"/>
        <v>92</v>
      </c>
      <c r="J4454">
        <f>D4454*PJ_per_contract*I4454</f>
        <v>0</v>
      </c>
    </row>
    <row r="4455" spans="1:10" x14ac:dyDescent="0.2">
      <c r="A4455" t="s">
        <v>55</v>
      </c>
      <c r="B4455" s="3">
        <v>44375</v>
      </c>
      <c r="C4455">
        <v>0</v>
      </c>
      <c r="D4455">
        <v>0</v>
      </c>
      <c r="E4455">
        <f t="shared" si="348"/>
        <v>2021</v>
      </c>
      <c r="F4455" t="str">
        <f t="shared" si="347"/>
        <v>Victorian</v>
      </c>
      <c r="G4455" t="str">
        <f t="shared" si="349"/>
        <v>Quarter</v>
      </c>
      <c r="H4455">
        <f t="shared" si="350"/>
        <v>2024</v>
      </c>
      <c r="I4455">
        <f t="shared" si="351"/>
        <v>92</v>
      </c>
      <c r="J4455">
        <f>D4455*PJ_per_contract*I4455</f>
        <v>0</v>
      </c>
    </row>
    <row r="4456" spans="1:10" x14ac:dyDescent="0.2">
      <c r="A4456" t="s">
        <v>52</v>
      </c>
      <c r="B4456" s="3">
        <v>44375</v>
      </c>
      <c r="C4456">
        <v>0</v>
      </c>
      <c r="D4456">
        <v>0</v>
      </c>
      <c r="E4456">
        <f t="shared" si="348"/>
        <v>2021</v>
      </c>
      <c r="F4456" t="str">
        <f t="shared" si="347"/>
        <v>Victorian</v>
      </c>
      <c r="G4456" t="str">
        <f t="shared" si="349"/>
        <v>Quarter</v>
      </c>
      <c r="H4456">
        <f t="shared" si="350"/>
        <v>2022</v>
      </c>
      <c r="I4456">
        <f t="shared" si="351"/>
        <v>92</v>
      </c>
      <c r="J4456">
        <f>D4456*PJ_per_contract*I4456</f>
        <v>0</v>
      </c>
    </row>
    <row r="4457" spans="1:10" x14ac:dyDescent="0.2">
      <c r="A4457" t="s">
        <v>51</v>
      </c>
      <c r="B4457" s="3">
        <v>44375</v>
      </c>
      <c r="C4457">
        <v>0</v>
      </c>
      <c r="D4457">
        <v>0</v>
      </c>
      <c r="E4457">
        <f t="shared" si="348"/>
        <v>2021</v>
      </c>
      <c r="F4457" t="str">
        <f t="shared" si="347"/>
        <v>Victorian</v>
      </c>
      <c r="G4457" t="str">
        <f t="shared" si="349"/>
        <v>Quarter</v>
      </c>
      <c r="H4457">
        <f t="shared" si="350"/>
        <v>2022</v>
      </c>
      <c r="I4457">
        <f t="shared" si="351"/>
        <v>92</v>
      </c>
      <c r="J4457">
        <f>D4457*PJ_per_contract*I4457</f>
        <v>0</v>
      </c>
    </row>
    <row r="4458" spans="1:10" x14ac:dyDescent="0.2">
      <c r="A4458" t="s">
        <v>59</v>
      </c>
      <c r="B4458" s="3">
        <v>44375</v>
      </c>
      <c r="C4458">
        <v>0</v>
      </c>
      <c r="D4458">
        <v>0</v>
      </c>
      <c r="E4458">
        <f t="shared" si="348"/>
        <v>2021</v>
      </c>
      <c r="F4458" t="str">
        <f t="shared" si="347"/>
        <v>Victorian</v>
      </c>
      <c r="G4458" t="str">
        <f t="shared" si="349"/>
        <v>Quarter</v>
      </c>
      <c r="H4458">
        <f t="shared" si="350"/>
        <v>2023</v>
      </c>
      <c r="I4458">
        <f t="shared" si="351"/>
        <v>92</v>
      </c>
      <c r="J4458">
        <f>D4458*PJ_per_contract*I4458</f>
        <v>0</v>
      </c>
    </row>
    <row r="4459" spans="1:10" x14ac:dyDescent="0.2">
      <c r="A4459" t="s">
        <v>53</v>
      </c>
      <c r="B4459" s="3">
        <v>44375</v>
      </c>
      <c r="C4459">
        <v>0</v>
      </c>
      <c r="D4459">
        <v>0</v>
      </c>
      <c r="E4459">
        <f t="shared" si="348"/>
        <v>2021</v>
      </c>
      <c r="F4459" t="str">
        <f t="shared" si="347"/>
        <v>Victorian</v>
      </c>
      <c r="G4459" t="str">
        <f t="shared" si="349"/>
        <v>Quarter</v>
      </c>
      <c r="H4459">
        <f t="shared" si="350"/>
        <v>2023</v>
      </c>
      <c r="I4459">
        <f t="shared" si="351"/>
        <v>92</v>
      </c>
      <c r="J4459">
        <f>D4459*PJ_per_contract*I4459</f>
        <v>0</v>
      </c>
    </row>
    <row r="4460" spans="1:10" x14ac:dyDescent="0.2">
      <c r="A4460" t="s">
        <v>68</v>
      </c>
      <c r="B4460" s="3">
        <v>44375</v>
      </c>
      <c r="C4460">
        <v>0</v>
      </c>
      <c r="D4460">
        <v>0</v>
      </c>
      <c r="E4460">
        <f t="shared" si="348"/>
        <v>2021</v>
      </c>
      <c r="F4460" t="str">
        <f t="shared" si="347"/>
        <v>Victorian</v>
      </c>
      <c r="G4460" t="str">
        <f t="shared" si="349"/>
        <v>Quarter</v>
      </c>
      <c r="H4460">
        <f t="shared" si="350"/>
        <v>2025</v>
      </c>
      <c r="I4460">
        <f t="shared" si="351"/>
        <v>92</v>
      </c>
      <c r="J4460">
        <f>D4460*PJ_per_contract*I4460</f>
        <v>0</v>
      </c>
    </row>
    <row r="4461" spans="1:10" x14ac:dyDescent="0.2">
      <c r="A4461" t="s">
        <v>58</v>
      </c>
      <c r="B4461" s="3">
        <v>44375</v>
      </c>
      <c r="C4461">
        <v>0</v>
      </c>
      <c r="D4461">
        <v>0</v>
      </c>
      <c r="E4461">
        <f t="shared" si="348"/>
        <v>2021</v>
      </c>
      <c r="F4461" t="str">
        <f t="shared" si="347"/>
        <v>Victorian</v>
      </c>
      <c r="G4461" t="str">
        <f t="shared" si="349"/>
        <v>Quarter</v>
      </c>
      <c r="H4461">
        <f t="shared" si="350"/>
        <v>2024</v>
      </c>
      <c r="I4461">
        <f t="shared" si="351"/>
        <v>92</v>
      </c>
      <c r="J4461">
        <f>D4461*PJ_per_contract*I4461</f>
        <v>0</v>
      </c>
    </row>
    <row r="4462" spans="1:10" x14ac:dyDescent="0.2">
      <c r="A4462" t="s">
        <v>57</v>
      </c>
      <c r="B4462" s="3">
        <v>44375</v>
      </c>
      <c r="C4462">
        <v>0</v>
      </c>
      <c r="D4462">
        <v>0</v>
      </c>
      <c r="E4462">
        <f t="shared" si="348"/>
        <v>2021</v>
      </c>
      <c r="F4462" t="str">
        <f t="shared" si="347"/>
        <v>Victorian</v>
      </c>
      <c r="G4462" t="str">
        <f t="shared" si="349"/>
        <v>Quarter</v>
      </c>
      <c r="H4462">
        <f t="shared" si="350"/>
        <v>2024</v>
      </c>
      <c r="I4462">
        <f t="shared" si="351"/>
        <v>92</v>
      </c>
      <c r="J4462">
        <f>D4462*PJ_per_contract*I4462</f>
        <v>0</v>
      </c>
    </row>
    <row r="4463" spans="1:10" x14ac:dyDescent="0.2">
      <c r="A4463" t="s">
        <v>56</v>
      </c>
      <c r="B4463" s="3">
        <v>44375</v>
      </c>
      <c r="C4463">
        <v>0</v>
      </c>
      <c r="D4463">
        <v>0</v>
      </c>
      <c r="E4463">
        <f t="shared" si="348"/>
        <v>2021</v>
      </c>
      <c r="F4463" t="str">
        <f t="shared" si="347"/>
        <v>Victorian</v>
      </c>
      <c r="G4463" t="str">
        <f t="shared" si="349"/>
        <v>Quarter</v>
      </c>
      <c r="H4463">
        <f t="shared" si="350"/>
        <v>2023</v>
      </c>
      <c r="I4463">
        <f t="shared" si="351"/>
        <v>92</v>
      </c>
      <c r="J4463">
        <f>D4463*PJ_per_contract*I4463</f>
        <v>0</v>
      </c>
    </row>
    <row r="4464" spans="1:10" x14ac:dyDescent="0.2">
      <c r="A4464" t="s">
        <v>50</v>
      </c>
      <c r="B4464" s="3">
        <v>44375</v>
      </c>
      <c r="C4464">
        <v>0</v>
      </c>
      <c r="D4464">
        <v>0</v>
      </c>
      <c r="E4464">
        <f t="shared" si="348"/>
        <v>2021</v>
      </c>
      <c r="F4464" t="str">
        <f t="shared" si="347"/>
        <v>Victorian</v>
      </c>
      <c r="G4464" t="str">
        <f t="shared" si="349"/>
        <v>Quarter</v>
      </c>
      <c r="H4464">
        <f t="shared" si="350"/>
        <v>2024</v>
      </c>
      <c r="I4464">
        <f t="shared" si="351"/>
        <v>92</v>
      </c>
      <c r="J4464">
        <f>D4464*PJ_per_contract*I4464</f>
        <v>0</v>
      </c>
    </row>
    <row r="4465" spans="1:10" x14ac:dyDescent="0.2">
      <c r="A4465" t="s">
        <v>54</v>
      </c>
      <c r="B4465" s="3">
        <v>44375</v>
      </c>
      <c r="C4465">
        <v>0</v>
      </c>
      <c r="D4465">
        <v>0</v>
      </c>
      <c r="E4465">
        <f t="shared" si="348"/>
        <v>2021</v>
      </c>
      <c r="F4465" t="str">
        <f t="shared" si="347"/>
        <v>Victorian</v>
      </c>
      <c r="G4465" t="str">
        <f t="shared" si="349"/>
        <v>Quarter</v>
      </c>
      <c r="H4465">
        <f t="shared" si="350"/>
        <v>2023</v>
      </c>
      <c r="I4465">
        <f t="shared" si="351"/>
        <v>92</v>
      </c>
      <c r="J4465">
        <f>D4465*PJ_per_contract*I4465</f>
        <v>0</v>
      </c>
    </row>
    <row r="4466" spans="1:10" x14ac:dyDescent="0.2">
      <c r="A4466" t="s">
        <v>69</v>
      </c>
      <c r="B4466" s="3">
        <v>44375</v>
      </c>
      <c r="C4466">
        <v>0</v>
      </c>
      <c r="D4466">
        <v>0</v>
      </c>
      <c r="E4466">
        <f t="shared" si="348"/>
        <v>2021</v>
      </c>
      <c r="F4466" t="str">
        <f t="shared" si="347"/>
        <v>Victorian</v>
      </c>
      <c r="G4466" t="str">
        <f t="shared" si="349"/>
        <v>Quarter</v>
      </c>
      <c r="H4466">
        <f t="shared" si="350"/>
        <v>2025</v>
      </c>
      <c r="I4466">
        <f t="shared" si="351"/>
        <v>92</v>
      </c>
      <c r="J4466">
        <f>D4466*PJ_per_contract*I4466</f>
        <v>0</v>
      </c>
    </row>
    <row r="4467" spans="1:10" x14ac:dyDescent="0.2">
      <c r="A4467" t="s">
        <v>60</v>
      </c>
      <c r="B4467" s="3">
        <v>44375</v>
      </c>
      <c r="C4467">
        <v>0</v>
      </c>
      <c r="D4467">
        <v>0</v>
      </c>
      <c r="E4467">
        <f t="shared" si="348"/>
        <v>2021</v>
      </c>
      <c r="F4467" t="str">
        <f t="shared" si="347"/>
        <v>Wallumbilla</v>
      </c>
      <c r="G4467" t="str">
        <f t="shared" si="349"/>
        <v>Strip</v>
      </c>
      <c r="H4467">
        <f t="shared" si="350"/>
        <v>2023</v>
      </c>
      <c r="I4467">
        <f t="shared" si="351"/>
        <v>365</v>
      </c>
      <c r="J4467">
        <f>D4467*PJ_per_contract*I4467</f>
        <v>0</v>
      </c>
    </row>
    <row r="4468" spans="1:10" x14ac:dyDescent="0.2">
      <c r="A4468" t="s">
        <v>61</v>
      </c>
      <c r="B4468" s="3">
        <v>44375</v>
      </c>
      <c r="C4468">
        <v>50</v>
      </c>
      <c r="D4468">
        <v>0</v>
      </c>
      <c r="E4468">
        <f t="shared" si="348"/>
        <v>2021</v>
      </c>
      <c r="F4468" t="str">
        <f t="shared" si="347"/>
        <v>Wallumbilla</v>
      </c>
      <c r="G4468" t="str">
        <f t="shared" si="349"/>
        <v>Quarter</v>
      </c>
      <c r="H4468">
        <f t="shared" si="350"/>
        <v>2022</v>
      </c>
      <c r="I4468">
        <f t="shared" si="351"/>
        <v>92</v>
      </c>
      <c r="J4468">
        <f>D4468*PJ_per_contract*I4468</f>
        <v>0</v>
      </c>
    </row>
    <row r="4469" spans="1:10" x14ac:dyDescent="0.2">
      <c r="A4469" t="s">
        <v>62</v>
      </c>
      <c r="B4469" s="3">
        <v>44375</v>
      </c>
      <c r="C4469">
        <v>25</v>
      </c>
      <c r="D4469">
        <v>0</v>
      </c>
      <c r="E4469">
        <f t="shared" si="348"/>
        <v>2021</v>
      </c>
      <c r="F4469" t="str">
        <f t="shared" si="347"/>
        <v>Wallumbilla</v>
      </c>
      <c r="G4469" t="str">
        <f t="shared" si="349"/>
        <v>Quarter</v>
      </c>
      <c r="H4469">
        <f t="shared" si="350"/>
        <v>2022</v>
      </c>
      <c r="I4469">
        <f t="shared" si="351"/>
        <v>92</v>
      </c>
      <c r="J4469">
        <f>D4469*PJ_per_contract*I4469</f>
        <v>0</v>
      </c>
    </row>
    <row r="4470" spans="1:10" x14ac:dyDescent="0.2">
      <c r="A4470" t="s">
        <v>70</v>
      </c>
      <c r="B4470" s="3">
        <v>44375</v>
      </c>
      <c r="C4470">
        <v>0</v>
      </c>
      <c r="D4470">
        <v>0</v>
      </c>
      <c r="E4470">
        <f t="shared" si="348"/>
        <v>2021</v>
      </c>
      <c r="F4470" t="str">
        <f t="shared" si="347"/>
        <v>Wallumbilla</v>
      </c>
      <c r="G4470" t="str">
        <f t="shared" si="349"/>
        <v>Strip</v>
      </c>
      <c r="H4470">
        <f t="shared" si="350"/>
        <v>2023</v>
      </c>
      <c r="I4470">
        <f t="shared" si="351"/>
        <v>365</v>
      </c>
      <c r="J4470">
        <f>D4470*PJ_per_contract*I4470</f>
        <v>0</v>
      </c>
    </row>
    <row r="4471" spans="1:10" x14ac:dyDescent="0.2">
      <c r="A4471" t="s">
        <v>63</v>
      </c>
      <c r="B4471" s="3">
        <v>44375</v>
      </c>
      <c r="C4471">
        <v>0</v>
      </c>
      <c r="D4471">
        <v>0</v>
      </c>
      <c r="E4471">
        <f t="shared" si="348"/>
        <v>2021</v>
      </c>
      <c r="F4471" t="str">
        <f t="shared" si="347"/>
        <v>Wallumbilla</v>
      </c>
      <c r="G4471" t="str">
        <f t="shared" si="349"/>
        <v>Quarter</v>
      </c>
      <c r="H4471">
        <f t="shared" si="350"/>
        <v>2023</v>
      </c>
      <c r="I4471">
        <f t="shared" si="351"/>
        <v>92</v>
      </c>
      <c r="J4471">
        <f>D4471*PJ_per_contract*I4471</f>
        <v>0</v>
      </c>
    </row>
    <row r="4472" spans="1:10" x14ac:dyDescent="0.2">
      <c r="A4472" t="s">
        <v>64</v>
      </c>
      <c r="B4472" s="3">
        <v>44375</v>
      </c>
      <c r="C4472">
        <v>0</v>
      </c>
      <c r="D4472">
        <v>0</v>
      </c>
      <c r="E4472">
        <f t="shared" si="348"/>
        <v>2021</v>
      </c>
      <c r="F4472" t="str">
        <f t="shared" si="347"/>
        <v>Wallumbilla</v>
      </c>
      <c r="G4472" t="str">
        <f t="shared" si="349"/>
        <v>Quarter</v>
      </c>
      <c r="H4472">
        <f t="shared" si="350"/>
        <v>2023</v>
      </c>
      <c r="I4472">
        <f t="shared" si="351"/>
        <v>92</v>
      </c>
      <c r="J4472">
        <f>D4472*PJ_per_contract*I4472</f>
        <v>0</v>
      </c>
    </row>
    <row r="4473" spans="1:10" x14ac:dyDescent="0.2">
      <c r="A4473" t="s">
        <v>71</v>
      </c>
      <c r="B4473" s="3">
        <v>44375</v>
      </c>
      <c r="C4473">
        <v>0</v>
      </c>
      <c r="D4473">
        <v>0</v>
      </c>
      <c r="E4473">
        <f t="shared" si="348"/>
        <v>2021</v>
      </c>
      <c r="F4473" t="str">
        <f t="shared" si="347"/>
        <v>Wallumbilla</v>
      </c>
      <c r="G4473" t="str">
        <f t="shared" si="349"/>
        <v>Quarter</v>
      </c>
      <c r="H4473">
        <f t="shared" si="350"/>
        <v>2023</v>
      </c>
      <c r="I4473">
        <f t="shared" si="351"/>
        <v>92</v>
      </c>
      <c r="J4473">
        <f>D4473*PJ_per_contract*I4473</f>
        <v>0</v>
      </c>
    </row>
    <row r="4474" spans="1:10" x14ac:dyDescent="0.2">
      <c r="A4474" t="s">
        <v>72</v>
      </c>
      <c r="B4474" s="3">
        <v>44375</v>
      </c>
      <c r="C4474">
        <v>0</v>
      </c>
      <c r="D4474">
        <v>0</v>
      </c>
      <c r="E4474">
        <f t="shared" si="348"/>
        <v>2021</v>
      </c>
      <c r="F4474" t="str">
        <f t="shared" si="347"/>
        <v>Wallumbilla</v>
      </c>
      <c r="G4474" t="str">
        <f t="shared" si="349"/>
        <v>Quarter</v>
      </c>
      <c r="H4474">
        <f t="shared" si="350"/>
        <v>2023</v>
      </c>
      <c r="I4474">
        <f t="shared" si="351"/>
        <v>92</v>
      </c>
      <c r="J4474">
        <f>D4474*PJ_per_contract*I4474</f>
        <v>0</v>
      </c>
    </row>
    <row r="4475" spans="1:10" x14ac:dyDescent="0.2">
      <c r="A4475" t="s">
        <v>38</v>
      </c>
      <c r="B4475" s="3">
        <v>44376</v>
      </c>
      <c r="C4475">
        <v>0</v>
      </c>
      <c r="D4475">
        <v>0</v>
      </c>
      <c r="E4475">
        <f t="shared" si="348"/>
        <v>2021</v>
      </c>
      <c r="F4475" t="str">
        <f t="shared" si="347"/>
        <v>Victorian</v>
      </c>
      <c r="G4475" t="str">
        <f t="shared" si="349"/>
        <v>Quarter</v>
      </c>
      <c r="H4475">
        <f t="shared" si="350"/>
        <v>2021</v>
      </c>
      <c r="I4475">
        <f t="shared" si="351"/>
        <v>92</v>
      </c>
      <c r="J4475">
        <f>D4475*PJ_per_contract*I4475</f>
        <v>0</v>
      </c>
    </row>
    <row r="4476" spans="1:10" x14ac:dyDescent="0.2">
      <c r="A4476" t="s">
        <v>37</v>
      </c>
      <c r="B4476" s="3">
        <v>44376</v>
      </c>
      <c r="C4476">
        <v>0</v>
      </c>
      <c r="D4476">
        <v>0</v>
      </c>
      <c r="E4476">
        <f t="shared" si="348"/>
        <v>2021</v>
      </c>
      <c r="F4476" t="str">
        <f t="shared" si="347"/>
        <v>Victorian</v>
      </c>
      <c r="G4476" t="str">
        <f t="shared" si="349"/>
        <v>Month</v>
      </c>
      <c r="H4476">
        <f t="shared" si="350"/>
        <v>2021</v>
      </c>
      <c r="I4476">
        <f t="shared" si="351"/>
        <v>30</v>
      </c>
      <c r="J4476">
        <f>D4476*PJ_per_contract*I4476</f>
        <v>0</v>
      </c>
    </row>
    <row r="4477" spans="1:10" x14ac:dyDescent="0.2">
      <c r="A4477" t="s">
        <v>39</v>
      </c>
      <c r="B4477" s="3">
        <v>44376</v>
      </c>
      <c r="C4477">
        <v>127</v>
      </c>
      <c r="D4477">
        <v>0</v>
      </c>
      <c r="E4477">
        <f t="shared" si="348"/>
        <v>2021</v>
      </c>
      <c r="F4477" t="str">
        <f t="shared" si="347"/>
        <v>Wallumbilla</v>
      </c>
      <c r="G4477" t="str">
        <f t="shared" si="349"/>
        <v>Quarter</v>
      </c>
      <c r="H4477">
        <f t="shared" si="350"/>
        <v>2021</v>
      </c>
      <c r="I4477">
        <f t="shared" si="351"/>
        <v>92</v>
      </c>
      <c r="J4477">
        <f>D4477*PJ_per_contract*I4477</f>
        <v>0</v>
      </c>
    </row>
    <row r="4478" spans="1:10" x14ac:dyDescent="0.2">
      <c r="A4478" t="s">
        <v>65</v>
      </c>
      <c r="B4478" s="3">
        <v>44376</v>
      </c>
      <c r="C4478">
        <v>0</v>
      </c>
      <c r="D4478">
        <v>0</v>
      </c>
      <c r="E4478">
        <f t="shared" si="348"/>
        <v>2021</v>
      </c>
      <c r="F4478" t="str">
        <f t="shared" si="347"/>
        <v>Victorian</v>
      </c>
      <c r="G4478" t="str">
        <f t="shared" si="349"/>
        <v>Month</v>
      </c>
      <c r="H4478">
        <f t="shared" si="350"/>
        <v>2021</v>
      </c>
      <c r="I4478">
        <f t="shared" si="351"/>
        <v>30</v>
      </c>
      <c r="J4478">
        <f>D4478*PJ_per_contract*I4478</f>
        <v>0</v>
      </c>
    </row>
    <row r="4479" spans="1:10" x14ac:dyDescent="0.2">
      <c r="A4479" t="s">
        <v>66</v>
      </c>
      <c r="B4479" s="3">
        <v>44376</v>
      </c>
      <c r="C4479">
        <v>0</v>
      </c>
      <c r="D4479">
        <v>0</v>
      </c>
      <c r="E4479">
        <f t="shared" si="348"/>
        <v>2021</v>
      </c>
      <c r="F4479" t="str">
        <f t="shared" si="347"/>
        <v>Victorian</v>
      </c>
      <c r="G4479" t="str">
        <f t="shared" si="349"/>
        <v>Month</v>
      </c>
      <c r="H4479">
        <f t="shared" si="350"/>
        <v>2021</v>
      </c>
      <c r="I4479">
        <f t="shared" si="351"/>
        <v>30</v>
      </c>
      <c r="J4479">
        <f>D4479*PJ_per_contract*I4479</f>
        <v>0</v>
      </c>
    </row>
    <row r="4480" spans="1:10" x14ac:dyDescent="0.2">
      <c r="A4480" t="s">
        <v>40</v>
      </c>
      <c r="B4480" s="3">
        <v>44376</v>
      </c>
      <c r="C4480">
        <v>0</v>
      </c>
      <c r="D4480">
        <v>0</v>
      </c>
      <c r="E4480">
        <f t="shared" si="348"/>
        <v>2021</v>
      </c>
      <c r="F4480" t="str">
        <f t="shared" si="347"/>
        <v>Wallumbilla</v>
      </c>
      <c r="G4480" t="str">
        <f t="shared" si="349"/>
        <v>Strip</v>
      </c>
      <c r="H4480">
        <f t="shared" si="350"/>
        <v>2022</v>
      </c>
      <c r="I4480">
        <f t="shared" si="351"/>
        <v>365</v>
      </c>
      <c r="J4480">
        <f>D4480*PJ_per_contract*I4480</f>
        <v>0</v>
      </c>
    </row>
    <row r="4481" spans="1:10" x14ac:dyDescent="0.2">
      <c r="A4481" t="s">
        <v>67</v>
      </c>
      <c r="B4481" s="3">
        <v>44376</v>
      </c>
      <c r="C4481">
        <v>0</v>
      </c>
      <c r="D4481">
        <v>0</v>
      </c>
      <c r="E4481">
        <f t="shared" si="348"/>
        <v>2021</v>
      </c>
      <c r="F4481" t="str">
        <f t="shared" si="347"/>
        <v>Victorian</v>
      </c>
      <c r="G4481" t="str">
        <f t="shared" si="349"/>
        <v>Month</v>
      </c>
      <c r="H4481">
        <f t="shared" si="350"/>
        <v>2021</v>
      </c>
      <c r="I4481">
        <f t="shared" si="351"/>
        <v>30</v>
      </c>
      <c r="J4481">
        <f>D4481*PJ_per_contract*I4481</f>
        <v>0</v>
      </c>
    </row>
    <row r="4482" spans="1:10" x14ac:dyDescent="0.2">
      <c r="A4482" t="s">
        <v>41</v>
      </c>
      <c r="B4482" s="3">
        <v>44376</v>
      </c>
      <c r="C4482">
        <v>0</v>
      </c>
      <c r="D4482">
        <v>0</v>
      </c>
      <c r="E4482">
        <f t="shared" si="348"/>
        <v>2021</v>
      </c>
      <c r="F4482" t="str">
        <f t="shared" ref="F4482:F4545" si="352">IF(OR(LEFT(A4482,2)="GJ",LEFT(A4482,2)="GK"),"Victorian",IF(OR(LEFT(A4482,2)="GX",LEFT(A4482,2)="GY"),"Wallumbilla","NA"))</f>
        <v>Victorian</v>
      </c>
      <c r="G4482" t="str">
        <f t="shared" si="349"/>
        <v>Quarter</v>
      </c>
      <c r="H4482">
        <f t="shared" si="350"/>
        <v>2021</v>
      </c>
      <c r="I4482">
        <f t="shared" si="351"/>
        <v>92</v>
      </c>
      <c r="J4482">
        <f>D4482*PJ_per_contract*I4482</f>
        <v>0</v>
      </c>
    </row>
    <row r="4483" spans="1:10" x14ac:dyDescent="0.2">
      <c r="A4483" t="s">
        <v>42</v>
      </c>
      <c r="B4483" s="3">
        <v>44376</v>
      </c>
      <c r="C4483">
        <v>152</v>
      </c>
      <c r="D4483">
        <v>0</v>
      </c>
      <c r="E4483">
        <f t="shared" ref="E4483:E4546" si="353">YEAR(B4483)</f>
        <v>2021</v>
      </c>
      <c r="F4483" t="str">
        <f t="shared" si="352"/>
        <v>Wallumbilla</v>
      </c>
      <c r="G4483" t="str">
        <f t="shared" ref="G4483:G4546" si="354">IF(LEFT(A4483,2)="GJ","Month",IF(OR(LEFT(A4483,2)="GK",LEFT(A4483,2)="GX"),"Quarter",IF(LEFT(A4483,2)="GY","Strip","NA")))</f>
        <v>Quarter</v>
      </c>
      <c r="H4483">
        <f t="shared" ref="H4483:H4546" si="355">VALUE(MID(A4483,4,4))</f>
        <v>2021</v>
      </c>
      <c r="I4483">
        <f t="shared" ref="I4483:I4546" si="356">IF(G4483="Month",_xlfn.DAYS(EOMONTH(B4483,0),EOMONTH(B4483,-1)),IF(G4483="Quarter",_xlfn.DAYS(EOMONTH(B4483,2),EOMONTH(B4483,-1)),365))</f>
        <v>92</v>
      </c>
      <c r="J4483">
        <f>D4483*PJ_per_contract*I4483</f>
        <v>0</v>
      </c>
    </row>
    <row r="4484" spans="1:10" x14ac:dyDescent="0.2">
      <c r="A4484" t="s">
        <v>43</v>
      </c>
      <c r="B4484" s="3">
        <v>44376</v>
      </c>
      <c r="C4484">
        <v>0</v>
      </c>
      <c r="D4484">
        <v>0</v>
      </c>
      <c r="E4484">
        <f t="shared" si="353"/>
        <v>2021</v>
      </c>
      <c r="F4484" t="str">
        <f t="shared" si="352"/>
        <v>Victorian</v>
      </c>
      <c r="G4484" t="str">
        <f t="shared" si="354"/>
        <v>Quarter</v>
      </c>
      <c r="H4484">
        <f t="shared" si="355"/>
        <v>2021</v>
      </c>
      <c r="I4484">
        <f t="shared" si="356"/>
        <v>92</v>
      </c>
      <c r="J4484">
        <f>D4484*PJ_per_contract*I4484</f>
        <v>0</v>
      </c>
    </row>
    <row r="4485" spans="1:10" x14ac:dyDescent="0.2">
      <c r="A4485" t="s">
        <v>44</v>
      </c>
      <c r="B4485" s="3">
        <v>44376</v>
      </c>
      <c r="C4485">
        <v>90</v>
      </c>
      <c r="D4485">
        <v>0</v>
      </c>
      <c r="E4485">
        <f t="shared" si="353"/>
        <v>2021</v>
      </c>
      <c r="F4485" t="str">
        <f t="shared" si="352"/>
        <v>Wallumbilla</v>
      </c>
      <c r="G4485" t="str">
        <f t="shared" si="354"/>
        <v>Quarter</v>
      </c>
      <c r="H4485">
        <f t="shared" si="355"/>
        <v>2021</v>
      </c>
      <c r="I4485">
        <f t="shared" si="356"/>
        <v>92</v>
      </c>
      <c r="J4485">
        <f>D4485*PJ_per_contract*I4485</f>
        <v>0</v>
      </c>
    </row>
    <row r="4486" spans="1:10" x14ac:dyDescent="0.2">
      <c r="A4486" t="s">
        <v>45</v>
      </c>
      <c r="B4486" s="3">
        <v>44376</v>
      </c>
      <c r="C4486">
        <v>0</v>
      </c>
      <c r="D4486">
        <v>0</v>
      </c>
      <c r="E4486">
        <f t="shared" si="353"/>
        <v>2021</v>
      </c>
      <c r="F4486" t="str">
        <f t="shared" si="352"/>
        <v>Wallumbilla</v>
      </c>
      <c r="G4486" t="str">
        <f t="shared" si="354"/>
        <v>Strip</v>
      </c>
      <c r="H4486">
        <f t="shared" si="355"/>
        <v>2022</v>
      </c>
      <c r="I4486">
        <f t="shared" si="356"/>
        <v>365</v>
      </c>
      <c r="J4486">
        <f>D4486*PJ_per_contract*I4486</f>
        <v>0</v>
      </c>
    </row>
    <row r="4487" spans="1:10" x14ac:dyDescent="0.2">
      <c r="A4487" t="s">
        <v>46</v>
      </c>
      <c r="B4487" s="3">
        <v>44376</v>
      </c>
      <c r="C4487">
        <v>0</v>
      </c>
      <c r="D4487">
        <v>0</v>
      </c>
      <c r="E4487">
        <f t="shared" si="353"/>
        <v>2021</v>
      </c>
      <c r="F4487" t="str">
        <f t="shared" si="352"/>
        <v>Victorian</v>
      </c>
      <c r="G4487" t="str">
        <f t="shared" si="354"/>
        <v>Quarter</v>
      </c>
      <c r="H4487">
        <f t="shared" si="355"/>
        <v>2022</v>
      </c>
      <c r="I4487">
        <f t="shared" si="356"/>
        <v>92</v>
      </c>
      <c r="J4487">
        <f>D4487*PJ_per_contract*I4487</f>
        <v>0</v>
      </c>
    </row>
    <row r="4488" spans="1:10" x14ac:dyDescent="0.2">
      <c r="A4488" t="s">
        <v>47</v>
      </c>
      <c r="B4488" s="3">
        <v>44376</v>
      </c>
      <c r="C4488">
        <v>25</v>
      </c>
      <c r="D4488">
        <v>0</v>
      </c>
      <c r="E4488">
        <f t="shared" si="353"/>
        <v>2021</v>
      </c>
      <c r="F4488" t="str">
        <f t="shared" si="352"/>
        <v>Wallumbilla</v>
      </c>
      <c r="G4488" t="str">
        <f t="shared" si="354"/>
        <v>Quarter</v>
      </c>
      <c r="H4488">
        <f t="shared" si="355"/>
        <v>2022</v>
      </c>
      <c r="I4488">
        <f t="shared" si="356"/>
        <v>92</v>
      </c>
      <c r="J4488">
        <f>D4488*PJ_per_contract*I4488</f>
        <v>0</v>
      </c>
    </row>
    <row r="4489" spans="1:10" x14ac:dyDescent="0.2">
      <c r="A4489" t="s">
        <v>48</v>
      </c>
      <c r="B4489" s="3">
        <v>44376</v>
      </c>
      <c r="C4489">
        <v>0</v>
      </c>
      <c r="D4489">
        <v>0</v>
      </c>
      <c r="E4489">
        <f t="shared" si="353"/>
        <v>2021</v>
      </c>
      <c r="F4489" t="str">
        <f t="shared" si="352"/>
        <v>Victorian</v>
      </c>
      <c r="G4489" t="str">
        <f t="shared" si="354"/>
        <v>Quarter</v>
      </c>
      <c r="H4489">
        <f t="shared" si="355"/>
        <v>2022</v>
      </c>
      <c r="I4489">
        <f t="shared" si="356"/>
        <v>92</v>
      </c>
      <c r="J4489">
        <f>D4489*PJ_per_contract*I4489</f>
        <v>0</v>
      </c>
    </row>
    <row r="4490" spans="1:10" x14ac:dyDescent="0.2">
      <c r="A4490" t="s">
        <v>49</v>
      </c>
      <c r="B4490" s="3">
        <v>44376</v>
      </c>
      <c r="C4490">
        <v>40</v>
      </c>
      <c r="D4490">
        <v>0</v>
      </c>
      <c r="E4490">
        <f t="shared" si="353"/>
        <v>2021</v>
      </c>
      <c r="F4490" t="str">
        <f t="shared" si="352"/>
        <v>Wallumbilla</v>
      </c>
      <c r="G4490" t="str">
        <f t="shared" si="354"/>
        <v>Quarter</v>
      </c>
      <c r="H4490">
        <f t="shared" si="355"/>
        <v>2022</v>
      </c>
      <c r="I4490">
        <f t="shared" si="356"/>
        <v>92</v>
      </c>
      <c r="J4490">
        <f>D4490*PJ_per_contract*I4490</f>
        <v>0</v>
      </c>
    </row>
    <row r="4491" spans="1:10" x14ac:dyDescent="0.2">
      <c r="A4491" t="s">
        <v>68</v>
      </c>
      <c r="B4491" s="3">
        <v>44376</v>
      </c>
      <c r="C4491">
        <v>0</v>
      </c>
      <c r="D4491">
        <v>0</v>
      </c>
      <c r="E4491">
        <f t="shared" si="353"/>
        <v>2021</v>
      </c>
      <c r="F4491" t="str">
        <f t="shared" si="352"/>
        <v>Victorian</v>
      </c>
      <c r="G4491" t="str">
        <f t="shared" si="354"/>
        <v>Quarter</v>
      </c>
      <c r="H4491">
        <f t="shared" si="355"/>
        <v>2025</v>
      </c>
      <c r="I4491">
        <f t="shared" si="356"/>
        <v>92</v>
      </c>
      <c r="J4491">
        <f>D4491*PJ_per_contract*I4491</f>
        <v>0</v>
      </c>
    </row>
    <row r="4492" spans="1:10" x14ac:dyDescent="0.2">
      <c r="A4492" t="s">
        <v>51</v>
      </c>
      <c r="B4492" s="3">
        <v>44376</v>
      </c>
      <c r="C4492">
        <v>0</v>
      </c>
      <c r="D4492">
        <v>0</v>
      </c>
      <c r="E4492">
        <f t="shared" si="353"/>
        <v>2021</v>
      </c>
      <c r="F4492" t="str">
        <f t="shared" si="352"/>
        <v>Victorian</v>
      </c>
      <c r="G4492" t="str">
        <f t="shared" si="354"/>
        <v>Quarter</v>
      </c>
      <c r="H4492">
        <f t="shared" si="355"/>
        <v>2022</v>
      </c>
      <c r="I4492">
        <f t="shared" si="356"/>
        <v>92</v>
      </c>
      <c r="J4492">
        <f>D4492*PJ_per_contract*I4492</f>
        <v>0</v>
      </c>
    </row>
    <row r="4493" spans="1:10" x14ac:dyDescent="0.2">
      <c r="A4493" t="s">
        <v>52</v>
      </c>
      <c r="B4493" s="3">
        <v>44376</v>
      </c>
      <c r="C4493">
        <v>0</v>
      </c>
      <c r="D4493">
        <v>0</v>
      </c>
      <c r="E4493">
        <f t="shared" si="353"/>
        <v>2021</v>
      </c>
      <c r="F4493" t="str">
        <f t="shared" si="352"/>
        <v>Victorian</v>
      </c>
      <c r="G4493" t="str">
        <f t="shared" si="354"/>
        <v>Quarter</v>
      </c>
      <c r="H4493">
        <f t="shared" si="355"/>
        <v>2022</v>
      </c>
      <c r="I4493">
        <f t="shared" si="356"/>
        <v>92</v>
      </c>
      <c r="J4493">
        <f>D4493*PJ_per_contract*I4493</f>
        <v>0</v>
      </c>
    </row>
    <row r="4494" spans="1:10" x14ac:dyDescent="0.2">
      <c r="A4494" t="s">
        <v>57</v>
      </c>
      <c r="B4494" s="3">
        <v>44376</v>
      </c>
      <c r="C4494">
        <v>0</v>
      </c>
      <c r="D4494">
        <v>0</v>
      </c>
      <c r="E4494">
        <f t="shared" si="353"/>
        <v>2021</v>
      </c>
      <c r="F4494" t="str">
        <f t="shared" si="352"/>
        <v>Victorian</v>
      </c>
      <c r="G4494" t="str">
        <f t="shared" si="354"/>
        <v>Quarter</v>
      </c>
      <c r="H4494">
        <f t="shared" si="355"/>
        <v>2024</v>
      </c>
      <c r="I4494">
        <f t="shared" si="356"/>
        <v>92</v>
      </c>
      <c r="J4494">
        <f>D4494*PJ_per_contract*I4494</f>
        <v>0</v>
      </c>
    </row>
    <row r="4495" spans="1:10" x14ac:dyDescent="0.2">
      <c r="A4495" t="s">
        <v>50</v>
      </c>
      <c r="B4495" s="3">
        <v>44376</v>
      </c>
      <c r="C4495">
        <v>0</v>
      </c>
      <c r="D4495">
        <v>0</v>
      </c>
      <c r="E4495">
        <f t="shared" si="353"/>
        <v>2021</v>
      </c>
      <c r="F4495" t="str">
        <f t="shared" si="352"/>
        <v>Victorian</v>
      </c>
      <c r="G4495" t="str">
        <f t="shared" si="354"/>
        <v>Quarter</v>
      </c>
      <c r="H4495">
        <f t="shared" si="355"/>
        <v>2024</v>
      </c>
      <c r="I4495">
        <f t="shared" si="356"/>
        <v>92</v>
      </c>
      <c r="J4495">
        <f>D4495*PJ_per_contract*I4495</f>
        <v>0</v>
      </c>
    </row>
    <row r="4496" spans="1:10" x14ac:dyDescent="0.2">
      <c r="A4496" t="s">
        <v>59</v>
      </c>
      <c r="B4496" s="3">
        <v>44376</v>
      </c>
      <c r="C4496">
        <v>0</v>
      </c>
      <c r="D4496">
        <v>0</v>
      </c>
      <c r="E4496">
        <f t="shared" si="353"/>
        <v>2021</v>
      </c>
      <c r="F4496" t="str">
        <f t="shared" si="352"/>
        <v>Victorian</v>
      </c>
      <c r="G4496" t="str">
        <f t="shared" si="354"/>
        <v>Quarter</v>
      </c>
      <c r="H4496">
        <f t="shared" si="355"/>
        <v>2023</v>
      </c>
      <c r="I4496">
        <f t="shared" si="356"/>
        <v>92</v>
      </c>
      <c r="J4496">
        <f>D4496*PJ_per_contract*I4496</f>
        <v>0</v>
      </c>
    </row>
    <row r="4497" spans="1:10" x14ac:dyDescent="0.2">
      <c r="A4497" t="s">
        <v>69</v>
      </c>
      <c r="B4497" s="3">
        <v>44376</v>
      </c>
      <c r="C4497">
        <v>0</v>
      </c>
      <c r="D4497">
        <v>0</v>
      </c>
      <c r="E4497">
        <f t="shared" si="353"/>
        <v>2021</v>
      </c>
      <c r="F4497" t="str">
        <f t="shared" si="352"/>
        <v>Victorian</v>
      </c>
      <c r="G4497" t="str">
        <f t="shared" si="354"/>
        <v>Quarter</v>
      </c>
      <c r="H4497">
        <f t="shared" si="355"/>
        <v>2025</v>
      </c>
      <c r="I4497">
        <f t="shared" si="356"/>
        <v>92</v>
      </c>
      <c r="J4497">
        <f>D4497*PJ_per_contract*I4497</f>
        <v>0</v>
      </c>
    </row>
    <row r="4498" spans="1:10" x14ac:dyDescent="0.2">
      <c r="A4498" t="s">
        <v>53</v>
      </c>
      <c r="B4498" s="3">
        <v>44376</v>
      </c>
      <c r="C4498">
        <v>0</v>
      </c>
      <c r="D4498">
        <v>0</v>
      </c>
      <c r="E4498">
        <f t="shared" si="353"/>
        <v>2021</v>
      </c>
      <c r="F4498" t="str">
        <f t="shared" si="352"/>
        <v>Victorian</v>
      </c>
      <c r="G4498" t="str">
        <f t="shared" si="354"/>
        <v>Quarter</v>
      </c>
      <c r="H4498">
        <f t="shared" si="355"/>
        <v>2023</v>
      </c>
      <c r="I4498">
        <f t="shared" si="356"/>
        <v>92</v>
      </c>
      <c r="J4498">
        <f>D4498*PJ_per_contract*I4498</f>
        <v>0</v>
      </c>
    </row>
    <row r="4499" spans="1:10" x14ac:dyDescent="0.2">
      <c r="A4499" t="s">
        <v>54</v>
      </c>
      <c r="B4499" s="3">
        <v>44376</v>
      </c>
      <c r="C4499">
        <v>0</v>
      </c>
      <c r="D4499">
        <v>0</v>
      </c>
      <c r="E4499">
        <f t="shared" si="353"/>
        <v>2021</v>
      </c>
      <c r="F4499" t="str">
        <f t="shared" si="352"/>
        <v>Victorian</v>
      </c>
      <c r="G4499" t="str">
        <f t="shared" si="354"/>
        <v>Quarter</v>
      </c>
      <c r="H4499">
        <f t="shared" si="355"/>
        <v>2023</v>
      </c>
      <c r="I4499">
        <f t="shared" si="356"/>
        <v>92</v>
      </c>
      <c r="J4499">
        <f>D4499*PJ_per_contract*I4499</f>
        <v>0</v>
      </c>
    </row>
    <row r="4500" spans="1:10" x14ac:dyDescent="0.2">
      <c r="A4500" t="s">
        <v>58</v>
      </c>
      <c r="B4500" s="3">
        <v>44376</v>
      </c>
      <c r="C4500">
        <v>0</v>
      </c>
      <c r="D4500">
        <v>0</v>
      </c>
      <c r="E4500">
        <f t="shared" si="353"/>
        <v>2021</v>
      </c>
      <c r="F4500" t="str">
        <f t="shared" si="352"/>
        <v>Victorian</v>
      </c>
      <c r="G4500" t="str">
        <f t="shared" si="354"/>
        <v>Quarter</v>
      </c>
      <c r="H4500">
        <f t="shared" si="355"/>
        <v>2024</v>
      </c>
      <c r="I4500">
        <f t="shared" si="356"/>
        <v>92</v>
      </c>
      <c r="J4500">
        <f>D4500*PJ_per_contract*I4500</f>
        <v>0</v>
      </c>
    </row>
    <row r="4501" spans="1:10" x14ac:dyDescent="0.2">
      <c r="A4501" t="s">
        <v>55</v>
      </c>
      <c r="B4501" s="3">
        <v>44376</v>
      </c>
      <c r="C4501">
        <v>0</v>
      </c>
      <c r="D4501">
        <v>0</v>
      </c>
      <c r="E4501">
        <f t="shared" si="353"/>
        <v>2021</v>
      </c>
      <c r="F4501" t="str">
        <f t="shared" si="352"/>
        <v>Victorian</v>
      </c>
      <c r="G4501" t="str">
        <f t="shared" si="354"/>
        <v>Quarter</v>
      </c>
      <c r="H4501">
        <f t="shared" si="355"/>
        <v>2024</v>
      </c>
      <c r="I4501">
        <f t="shared" si="356"/>
        <v>92</v>
      </c>
      <c r="J4501">
        <f>D4501*PJ_per_contract*I4501</f>
        <v>0</v>
      </c>
    </row>
    <row r="4502" spans="1:10" x14ac:dyDescent="0.2">
      <c r="A4502" t="s">
        <v>56</v>
      </c>
      <c r="B4502" s="3">
        <v>44376</v>
      </c>
      <c r="C4502">
        <v>0</v>
      </c>
      <c r="D4502">
        <v>0</v>
      </c>
      <c r="E4502">
        <f t="shared" si="353"/>
        <v>2021</v>
      </c>
      <c r="F4502" t="str">
        <f t="shared" si="352"/>
        <v>Victorian</v>
      </c>
      <c r="G4502" t="str">
        <f t="shared" si="354"/>
        <v>Quarter</v>
      </c>
      <c r="H4502">
        <f t="shared" si="355"/>
        <v>2023</v>
      </c>
      <c r="I4502">
        <f t="shared" si="356"/>
        <v>92</v>
      </c>
      <c r="J4502">
        <f>D4502*PJ_per_contract*I4502</f>
        <v>0</v>
      </c>
    </row>
    <row r="4503" spans="1:10" x14ac:dyDescent="0.2">
      <c r="A4503" t="s">
        <v>60</v>
      </c>
      <c r="B4503" s="3">
        <v>44376</v>
      </c>
      <c r="C4503">
        <v>0</v>
      </c>
      <c r="D4503">
        <v>0</v>
      </c>
      <c r="E4503">
        <f t="shared" si="353"/>
        <v>2021</v>
      </c>
      <c r="F4503" t="str">
        <f t="shared" si="352"/>
        <v>Wallumbilla</v>
      </c>
      <c r="G4503" t="str">
        <f t="shared" si="354"/>
        <v>Strip</v>
      </c>
      <c r="H4503">
        <f t="shared" si="355"/>
        <v>2023</v>
      </c>
      <c r="I4503">
        <f t="shared" si="356"/>
        <v>365</v>
      </c>
      <c r="J4503">
        <f>D4503*PJ_per_contract*I4503</f>
        <v>0</v>
      </c>
    </row>
    <row r="4504" spans="1:10" x14ac:dyDescent="0.2">
      <c r="A4504" t="s">
        <v>61</v>
      </c>
      <c r="B4504" s="3">
        <v>44376</v>
      </c>
      <c r="C4504">
        <v>50</v>
      </c>
      <c r="D4504">
        <v>0</v>
      </c>
      <c r="E4504">
        <f t="shared" si="353"/>
        <v>2021</v>
      </c>
      <c r="F4504" t="str">
        <f t="shared" si="352"/>
        <v>Wallumbilla</v>
      </c>
      <c r="G4504" t="str">
        <f t="shared" si="354"/>
        <v>Quarter</v>
      </c>
      <c r="H4504">
        <f t="shared" si="355"/>
        <v>2022</v>
      </c>
      <c r="I4504">
        <f t="shared" si="356"/>
        <v>92</v>
      </c>
      <c r="J4504">
        <f>D4504*PJ_per_contract*I4504</f>
        <v>0</v>
      </c>
    </row>
    <row r="4505" spans="1:10" x14ac:dyDescent="0.2">
      <c r="A4505" t="s">
        <v>62</v>
      </c>
      <c r="B4505" s="3">
        <v>44376</v>
      </c>
      <c r="C4505">
        <v>25</v>
      </c>
      <c r="D4505">
        <v>0</v>
      </c>
      <c r="E4505">
        <f t="shared" si="353"/>
        <v>2021</v>
      </c>
      <c r="F4505" t="str">
        <f t="shared" si="352"/>
        <v>Wallumbilla</v>
      </c>
      <c r="G4505" t="str">
        <f t="shared" si="354"/>
        <v>Quarter</v>
      </c>
      <c r="H4505">
        <f t="shared" si="355"/>
        <v>2022</v>
      </c>
      <c r="I4505">
        <f t="shared" si="356"/>
        <v>92</v>
      </c>
      <c r="J4505">
        <f>D4505*PJ_per_contract*I4505</f>
        <v>0</v>
      </c>
    </row>
    <row r="4506" spans="1:10" x14ac:dyDescent="0.2">
      <c r="A4506" t="s">
        <v>70</v>
      </c>
      <c r="B4506" s="3">
        <v>44376</v>
      </c>
      <c r="C4506">
        <v>0</v>
      </c>
      <c r="D4506">
        <v>0</v>
      </c>
      <c r="E4506">
        <f t="shared" si="353"/>
        <v>2021</v>
      </c>
      <c r="F4506" t="str">
        <f t="shared" si="352"/>
        <v>Wallumbilla</v>
      </c>
      <c r="G4506" t="str">
        <f t="shared" si="354"/>
        <v>Strip</v>
      </c>
      <c r="H4506">
        <f t="shared" si="355"/>
        <v>2023</v>
      </c>
      <c r="I4506">
        <f t="shared" si="356"/>
        <v>365</v>
      </c>
      <c r="J4506">
        <f>D4506*PJ_per_contract*I4506</f>
        <v>0</v>
      </c>
    </row>
    <row r="4507" spans="1:10" x14ac:dyDescent="0.2">
      <c r="A4507" t="s">
        <v>63</v>
      </c>
      <c r="B4507" s="3">
        <v>44376</v>
      </c>
      <c r="C4507">
        <v>0</v>
      </c>
      <c r="D4507">
        <v>0</v>
      </c>
      <c r="E4507">
        <f t="shared" si="353"/>
        <v>2021</v>
      </c>
      <c r="F4507" t="str">
        <f t="shared" si="352"/>
        <v>Wallumbilla</v>
      </c>
      <c r="G4507" t="str">
        <f t="shared" si="354"/>
        <v>Quarter</v>
      </c>
      <c r="H4507">
        <f t="shared" si="355"/>
        <v>2023</v>
      </c>
      <c r="I4507">
        <f t="shared" si="356"/>
        <v>92</v>
      </c>
      <c r="J4507">
        <f>D4507*PJ_per_contract*I4507</f>
        <v>0</v>
      </c>
    </row>
    <row r="4508" spans="1:10" x14ac:dyDescent="0.2">
      <c r="A4508" t="s">
        <v>64</v>
      </c>
      <c r="B4508" s="3">
        <v>44376</v>
      </c>
      <c r="C4508">
        <v>0</v>
      </c>
      <c r="D4508">
        <v>0</v>
      </c>
      <c r="E4508">
        <f t="shared" si="353"/>
        <v>2021</v>
      </c>
      <c r="F4508" t="str">
        <f t="shared" si="352"/>
        <v>Wallumbilla</v>
      </c>
      <c r="G4508" t="str">
        <f t="shared" si="354"/>
        <v>Quarter</v>
      </c>
      <c r="H4508">
        <f t="shared" si="355"/>
        <v>2023</v>
      </c>
      <c r="I4508">
        <f t="shared" si="356"/>
        <v>92</v>
      </c>
      <c r="J4508">
        <f>D4508*PJ_per_contract*I4508</f>
        <v>0</v>
      </c>
    </row>
    <row r="4509" spans="1:10" x14ac:dyDescent="0.2">
      <c r="A4509" t="s">
        <v>71</v>
      </c>
      <c r="B4509" s="3">
        <v>44376</v>
      </c>
      <c r="C4509">
        <v>0</v>
      </c>
      <c r="D4509">
        <v>0</v>
      </c>
      <c r="E4509">
        <f t="shared" si="353"/>
        <v>2021</v>
      </c>
      <c r="F4509" t="str">
        <f t="shared" si="352"/>
        <v>Wallumbilla</v>
      </c>
      <c r="G4509" t="str">
        <f t="shared" si="354"/>
        <v>Quarter</v>
      </c>
      <c r="H4509">
        <f t="shared" si="355"/>
        <v>2023</v>
      </c>
      <c r="I4509">
        <f t="shared" si="356"/>
        <v>92</v>
      </c>
      <c r="J4509">
        <f>D4509*PJ_per_contract*I4509</f>
        <v>0</v>
      </c>
    </row>
    <row r="4510" spans="1:10" x14ac:dyDescent="0.2">
      <c r="A4510" t="s">
        <v>72</v>
      </c>
      <c r="B4510" s="3">
        <v>44376</v>
      </c>
      <c r="C4510">
        <v>0</v>
      </c>
      <c r="D4510">
        <v>0</v>
      </c>
      <c r="E4510">
        <f t="shared" si="353"/>
        <v>2021</v>
      </c>
      <c r="F4510" t="str">
        <f t="shared" si="352"/>
        <v>Wallumbilla</v>
      </c>
      <c r="G4510" t="str">
        <f t="shared" si="354"/>
        <v>Quarter</v>
      </c>
      <c r="H4510">
        <f t="shared" si="355"/>
        <v>2023</v>
      </c>
      <c r="I4510">
        <f t="shared" si="356"/>
        <v>92</v>
      </c>
      <c r="J4510">
        <f>D4510*PJ_per_contract*I4510</f>
        <v>0</v>
      </c>
    </row>
    <row r="4511" spans="1:10" x14ac:dyDescent="0.2">
      <c r="A4511" t="s">
        <v>38</v>
      </c>
      <c r="B4511" s="3">
        <v>44377</v>
      </c>
      <c r="C4511">
        <v>0</v>
      </c>
      <c r="D4511">
        <v>0</v>
      </c>
      <c r="E4511">
        <f t="shared" si="353"/>
        <v>2021</v>
      </c>
      <c r="F4511" t="str">
        <f t="shared" si="352"/>
        <v>Victorian</v>
      </c>
      <c r="G4511" t="str">
        <f t="shared" si="354"/>
        <v>Quarter</v>
      </c>
      <c r="H4511">
        <f t="shared" si="355"/>
        <v>2021</v>
      </c>
      <c r="I4511">
        <f t="shared" si="356"/>
        <v>92</v>
      </c>
      <c r="J4511">
        <f>D4511*PJ_per_contract*I4511</f>
        <v>0</v>
      </c>
    </row>
    <row r="4512" spans="1:10" x14ac:dyDescent="0.2">
      <c r="A4512" t="s">
        <v>37</v>
      </c>
      <c r="B4512" s="3">
        <v>44377</v>
      </c>
      <c r="C4512">
        <v>0</v>
      </c>
      <c r="D4512">
        <v>0</v>
      </c>
      <c r="E4512">
        <f t="shared" si="353"/>
        <v>2021</v>
      </c>
      <c r="F4512" t="str">
        <f t="shared" si="352"/>
        <v>Victorian</v>
      </c>
      <c r="G4512" t="str">
        <f t="shared" si="354"/>
        <v>Month</v>
      </c>
      <c r="H4512">
        <f t="shared" si="355"/>
        <v>2021</v>
      </c>
      <c r="I4512">
        <f t="shared" si="356"/>
        <v>30</v>
      </c>
      <c r="J4512">
        <f>D4512*PJ_per_contract*I4512</f>
        <v>0</v>
      </c>
    </row>
    <row r="4513" spans="1:10" x14ac:dyDescent="0.2">
      <c r="A4513" t="s">
        <v>39</v>
      </c>
      <c r="B4513" s="3">
        <v>44377</v>
      </c>
      <c r="C4513">
        <v>127</v>
      </c>
      <c r="D4513">
        <v>0</v>
      </c>
      <c r="E4513">
        <f t="shared" si="353"/>
        <v>2021</v>
      </c>
      <c r="F4513" t="str">
        <f t="shared" si="352"/>
        <v>Wallumbilla</v>
      </c>
      <c r="G4513" t="str">
        <f t="shared" si="354"/>
        <v>Quarter</v>
      </c>
      <c r="H4513">
        <f t="shared" si="355"/>
        <v>2021</v>
      </c>
      <c r="I4513">
        <f t="shared" si="356"/>
        <v>92</v>
      </c>
      <c r="J4513">
        <f>D4513*PJ_per_contract*I4513</f>
        <v>0</v>
      </c>
    </row>
    <row r="4514" spans="1:10" x14ac:dyDescent="0.2">
      <c r="A4514" t="s">
        <v>65</v>
      </c>
      <c r="B4514" s="3">
        <v>44377</v>
      </c>
      <c r="C4514">
        <v>0</v>
      </c>
      <c r="D4514">
        <v>0</v>
      </c>
      <c r="E4514">
        <f t="shared" si="353"/>
        <v>2021</v>
      </c>
      <c r="F4514" t="str">
        <f t="shared" si="352"/>
        <v>Victorian</v>
      </c>
      <c r="G4514" t="str">
        <f t="shared" si="354"/>
        <v>Month</v>
      </c>
      <c r="H4514">
        <f t="shared" si="355"/>
        <v>2021</v>
      </c>
      <c r="I4514">
        <f t="shared" si="356"/>
        <v>30</v>
      </c>
      <c r="J4514">
        <f>D4514*PJ_per_contract*I4514</f>
        <v>0</v>
      </c>
    </row>
    <row r="4515" spans="1:10" x14ac:dyDescent="0.2">
      <c r="A4515" t="s">
        <v>66</v>
      </c>
      <c r="B4515" s="3">
        <v>44377</v>
      </c>
      <c r="C4515">
        <v>0</v>
      </c>
      <c r="D4515">
        <v>0</v>
      </c>
      <c r="E4515">
        <f t="shared" si="353"/>
        <v>2021</v>
      </c>
      <c r="F4515" t="str">
        <f t="shared" si="352"/>
        <v>Victorian</v>
      </c>
      <c r="G4515" t="str">
        <f t="shared" si="354"/>
        <v>Month</v>
      </c>
      <c r="H4515">
        <f t="shared" si="355"/>
        <v>2021</v>
      </c>
      <c r="I4515">
        <f t="shared" si="356"/>
        <v>30</v>
      </c>
      <c r="J4515">
        <f>D4515*PJ_per_contract*I4515</f>
        <v>0</v>
      </c>
    </row>
    <row r="4516" spans="1:10" x14ac:dyDescent="0.2">
      <c r="A4516" t="s">
        <v>40</v>
      </c>
      <c r="B4516" s="3">
        <v>44377</v>
      </c>
      <c r="C4516">
        <v>0</v>
      </c>
      <c r="D4516">
        <v>0</v>
      </c>
      <c r="E4516">
        <f t="shared" si="353"/>
        <v>2021</v>
      </c>
      <c r="F4516" t="str">
        <f t="shared" si="352"/>
        <v>Wallumbilla</v>
      </c>
      <c r="G4516" t="str">
        <f t="shared" si="354"/>
        <v>Strip</v>
      </c>
      <c r="H4516">
        <f t="shared" si="355"/>
        <v>2022</v>
      </c>
      <c r="I4516">
        <f t="shared" si="356"/>
        <v>365</v>
      </c>
      <c r="J4516">
        <f>D4516*PJ_per_contract*I4516</f>
        <v>0</v>
      </c>
    </row>
    <row r="4517" spans="1:10" x14ac:dyDescent="0.2">
      <c r="A4517" t="s">
        <v>67</v>
      </c>
      <c r="B4517" s="3">
        <v>44377</v>
      </c>
      <c r="C4517">
        <v>0</v>
      </c>
      <c r="D4517">
        <v>0</v>
      </c>
      <c r="E4517">
        <f t="shared" si="353"/>
        <v>2021</v>
      </c>
      <c r="F4517" t="str">
        <f t="shared" si="352"/>
        <v>Victorian</v>
      </c>
      <c r="G4517" t="str">
        <f t="shared" si="354"/>
        <v>Month</v>
      </c>
      <c r="H4517">
        <f t="shared" si="355"/>
        <v>2021</v>
      </c>
      <c r="I4517">
        <f t="shared" si="356"/>
        <v>30</v>
      </c>
      <c r="J4517">
        <f>D4517*PJ_per_contract*I4517</f>
        <v>0</v>
      </c>
    </row>
    <row r="4518" spans="1:10" x14ac:dyDescent="0.2">
      <c r="A4518" t="s">
        <v>41</v>
      </c>
      <c r="B4518" s="3">
        <v>44377</v>
      </c>
      <c r="C4518">
        <v>0</v>
      </c>
      <c r="D4518">
        <v>0</v>
      </c>
      <c r="E4518">
        <f t="shared" si="353"/>
        <v>2021</v>
      </c>
      <c r="F4518" t="str">
        <f t="shared" si="352"/>
        <v>Victorian</v>
      </c>
      <c r="G4518" t="str">
        <f t="shared" si="354"/>
        <v>Quarter</v>
      </c>
      <c r="H4518">
        <f t="shared" si="355"/>
        <v>2021</v>
      </c>
      <c r="I4518">
        <f t="shared" si="356"/>
        <v>92</v>
      </c>
      <c r="J4518">
        <f>D4518*PJ_per_contract*I4518</f>
        <v>0</v>
      </c>
    </row>
    <row r="4519" spans="1:10" x14ac:dyDescent="0.2">
      <c r="A4519" t="s">
        <v>42</v>
      </c>
      <c r="B4519" s="3">
        <v>44377</v>
      </c>
      <c r="C4519">
        <v>152</v>
      </c>
      <c r="D4519">
        <v>0</v>
      </c>
      <c r="E4519">
        <f t="shared" si="353"/>
        <v>2021</v>
      </c>
      <c r="F4519" t="str">
        <f t="shared" si="352"/>
        <v>Wallumbilla</v>
      </c>
      <c r="G4519" t="str">
        <f t="shared" si="354"/>
        <v>Quarter</v>
      </c>
      <c r="H4519">
        <f t="shared" si="355"/>
        <v>2021</v>
      </c>
      <c r="I4519">
        <f t="shared" si="356"/>
        <v>92</v>
      </c>
      <c r="J4519">
        <f>D4519*PJ_per_contract*I4519</f>
        <v>0</v>
      </c>
    </row>
    <row r="4520" spans="1:10" x14ac:dyDescent="0.2">
      <c r="A4520" t="s">
        <v>43</v>
      </c>
      <c r="B4520" s="3">
        <v>44377</v>
      </c>
      <c r="C4520">
        <v>0</v>
      </c>
      <c r="D4520">
        <v>0</v>
      </c>
      <c r="E4520">
        <f t="shared" si="353"/>
        <v>2021</v>
      </c>
      <c r="F4520" t="str">
        <f t="shared" si="352"/>
        <v>Victorian</v>
      </c>
      <c r="G4520" t="str">
        <f t="shared" si="354"/>
        <v>Quarter</v>
      </c>
      <c r="H4520">
        <f t="shared" si="355"/>
        <v>2021</v>
      </c>
      <c r="I4520">
        <f t="shared" si="356"/>
        <v>92</v>
      </c>
      <c r="J4520">
        <f>D4520*PJ_per_contract*I4520</f>
        <v>0</v>
      </c>
    </row>
    <row r="4521" spans="1:10" x14ac:dyDescent="0.2">
      <c r="A4521" t="s">
        <v>44</v>
      </c>
      <c r="B4521" s="3">
        <v>44377</v>
      </c>
      <c r="C4521">
        <v>92</v>
      </c>
      <c r="D4521">
        <v>2</v>
      </c>
      <c r="E4521">
        <f t="shared" si="353"/>
        <v>2021</v>
      </c>
      <c r="F4521" t="str">
        <f t="shared" si="352"/>
        <v>Wallumbilla</v>
      </c>
      <c r="G4521" t="str">
        <f t="shared" si="354"/>
        <v>Quarter</v>
      </c>
      <c r="H4521">
        <f t="shared" si="355"/>
        <v>2021</v>
      </c>
      <c r="I4521">
        <f t="shared" si="356"/>
        <v>92</v>
      </c>
      <c r="J4521">
        <f>D4521*PJ_per_contract*I4521</f>
        <v>1.84E-2</v>
      </c>
    </row>
    <row r="4522" spans="1:10" x14ac:dyDescent="0.2">
      <c r="A4522" t="s">
        <v>45</v>
      </c>
      <c r="B4522" s="3">
        <v>44377</v>
      </c>
      <c r="C4522">
        <v>0</v>
      </c>
      <c r="D4522">
        <v>0</v>
      </c>
      <c r="E4522">
        <f t="shared" si="353"/>
        <v>2021</v>
      </c>
      <c r="F4522" t="str">
        <f t="shared" si="352"/>
        <v>Wallumbilla</v>
      </c>
      <c r="G4522" t="str">
        <f t="shared" si="354"/>
        <v>Strip</v>
      </c>
      <c r="H4522">
        <f t="shared" si="355"/>
        <v>2022</v>
      </c>
      <c r="I4522">
        <f t="shared" si="356"/>
        <v>365</v>
      </c>
      <c r="J4522">
        <f>D4522*PJ_per_contract*I4522</f>
        <v>0</v>
      </c>
    </row>
    <row r="4523" spans="1:10" x14ac:dyDescent="0.2">
      <c r="A4523" t="s">
        <v>46</v>
      </c>
      <c r="B4523" s="3">
        <v>44377</v>
      </c>
      <c r="C4523">
        <v>0</v>
      </c>
      <c r="D4523">
        <v>0</v>
      </c>
      <c r="E4523">
        <f t="shared" si="353"/>
        <v>2021</v>
      </c>
      <c r="F4523" t="str">
        <f t="shared" si="352"/>
        <v>Victorian</v>
      </c>
      <c r="G4523" t="str">
        <f t="shared" si="354"/>
        <v>Quarter</v>
      </c>
      <c r="H4523">
        <f t="shared" si="355"/>
        <v>2022</v>
      </c>
      <c r="I4523">
        <f t="shared" si="356"/>
        <v>92</v>
      </c>
      <c r="J4523">
        <f>D4523*PJ_per_contract*I4523</f>
        <v>0</v>
      </c>
    </row>
    <row r="4524" spans="1:10" x14ac:dyDescent="0.2">
      <c r="A4524" t="s">
        <v>47</v>
      </c>
      <c r="B4524" s="3">
        <v>44377</v>
      </c>
      <c r="C4524">
        <v>25</v>
      </c>
      <c r="D4524">
        <v>0</v>
      </c>
      <c r="E4524">
        <f t="shared" si="353"/>
        <v>2021</v>
      </c>
      <c r="F4524" t="str">
        <f t="shared" si="352"/>
        <v>Wallumbilla</v>
      </c>
      <c r="G4524" t="str">
        <f t="shared" si="354"/>
        <v>Quarter</v>
      </c>
      <c r="H4524">
        <f t="shared" si="355"/>
        <v>2022</v>
      </c>
      <c r="I4524">
        <f t="shared" si="356"/>
        <v>92</v>
      </c>
      <c r="J4524">
        <f>D4524*PJ_per_contract*I4524</f>
        <v>0</v>
      </c>
    </row>
    <row r="4525" spans="1:10" x14ac:dyDescent="0.2">
      <c r="A4525" t="s">
        <v>48</v>
      </c>
      <c r="B4525" s="3">
        <v>44377</v>
      </c>
      <c r="C4525">
        <v>0</v>
      </c>
      <c r="D4525">
        <v>0</v>
      </c>
      <c r="E4525">
        <f t="shared" si="353"/>
        <v>2021</v>
      </c>
      <c r="F4525" t="str">
        <f t="shared" si="352"/>
        <v>Victorian</v>
      </c>
      <c r="G4525" t="str">
        <f t="shared" si="354"/>
        <v>Quarter</v>
      </c>
      <c r="H4525">
        <f t="shared" si="355"/>
        <v>2022</v>
      </c>
      <c r="I4525">
        <f t="shared" si="356"/>
        <v>92</v>
      </c>
      <c r="J4525">
        <f>D4525*PJ_per_contract*I4525</f>
        <v>0</v>
      </c>
    </row>
    <row r="4526" spans="1:10" x14ac:dyDescent="0.2">
      <c r="A4526" t="s">
        <v>49</v>
      </c>
      <c r="B4526" s="3">
        <v>44377</v>
      </c>
      <c r="C4526">
        <v>40</v>
      </c>
      <c r="D4526">
        <v>0</v>
      </c>
      <c r="E4526">
        <f t="shared" si="353"/>
        <v>2021</v>
      </c>
      <c r="F4526" t="str">
        <f t="shared" si="352"/>
        <v>Wallumbilla</v>
      </c>
      <c r="G4526" t="str">
        <f t="shared" si="354"/>
        <v>Quarter</v>
      </c>
      <c r="H4526">
        <f t="shared" si="355"/>
        <v>2022</v>
      </c>
      <c r="I4526">
        <f t="shared" si="356"/>
        <v>92</v>
      </c>
      <c r="J4526">
        <f>D4526*PJ_per_contract*I4526</f>
        <v>0</v>
      </c>
    </row>
    <row r="4527" spans="1:10" x14ac:dyDescent="0.2">
      <c r="A4527" t="s">
        <v>54</v>
      </c>
      <c r="B4527" s="3">
        <v>44377</v>
      </c>
      <c r="C4527">
        <v>0</v>
      </c>
      <c r="D4527">
        <v>0</v>
      </c>
      <c r="E4527">
        <f t="shared" si="353"/>
        <v>2021</v>
      </c>
      <c r="F4527" t="str">
        <f t="shared" si="352"/>
        <v>Victorian</v>
      </c>
      <c r="G4527" t="str">
        <f t="shared" si="354"/>
        <v>Quarter</v>
      </c>
      <c r="H4527">
        <f t="shared" si="355"/>
        <v>2023</v>
      </c>
      <c r="I4527">
        <f t="shared" si="356"/>
        <v>92</v>
      </c>
      <c r="J4527">
        <f>D4527*PJ_per_contract*I4527</f>
        <v>0</v>
      </c>
    </row>
    <row r="4528" spans="1:10" x14ac:dyDescent="0.2">
      <c r="A4528" t="s">
        <v>58</v>
      </c>
      <c r="B4528" s="3">
        <v>44377</v>
      </c>
      <c r="C4528">
        <v>0</v>
      </c>
      <c r="D4528">
        <v>0</v>
      </c>
      <c r="E4528">
        <f t="shared" si="353"/>
        <v>2021</v>
      </c>
      <c r="F4528" t="str">
        <f t="shared" si="352"/>
        <v>Victorian</v>
      </c>
      <c r="G4528" t="str">
        <f t="shared" si="354"/>
        <v>Quarter</v>
      </c>
      <c r="H4528">
        <f t="shared" si="355"/>
        <v>2024</v>
      </c>
      <c r="I4528">
        <f t="shared" si="356"/>
        <v>92</v>
      </c>
      <c r="J4528">
        <f>D4528*PJ_per_contract*I4528</f>
        <v>0</v>
      </c>
    </row>
    <row r="4529" spans="1:10" x14ac:dyDescent="0.2">
      <c r="A4529" t="s">
        <v>50</v>
      </c>
      <c r="B4529" s="3">
        <v>44377</v>
      </c>
      <c r="C4529">
        <v>0</v>
      </c>
      <c r="D4529">
        <v>0</v>
      </c>
      <c r="E4529">
        <f t="shared" si="353"/>
        <v>2021</v>
      </c>
      <c r="F4529" t="str">
        <f t="shared" si="352"/>
        <v>Victorian</v>
      </c>
      <c r="G4529" t="str">
        <f t="shared" si="354"/>
        <v>Quarter</v>
      </c>
      <c r="H4529">
        <f t="shared" si="355"/>
        <v>2024</v>
      </c>
      <c r="I4529">
        <f t="shared" si="356"/>
        <v>92</v>
      </c>
      <c r="J4529">
        <f>D4529*PJ_per_contract*I4529</f>
        <v>0</v>
      </c>
    </row>
    <row r="4530" spans="1:10" x14ac:dyDescent="0.2">
      <c r="A4530" t="s">
        <v>51</v>
      </c>
      <c r="B4530" s="3">
        <v>44377</v>
      </c>
      <c r="C4530">
        <v>0</v>
      </c>
      <c r="D4530">
        <v>0</v>
      </c>
      <c r="E4530">
        <f t="shared" si="353"/>
        <v>2021</v>
      </c>
      <c r="F4530" t="str">
        <f t="shared" si="352"/>
        <v>Victorian</v>
      </c>
      <c r="G4530" t="str">
        <f t="shared" si="354"/>
        <v>Quarter</v>
      </c>
      <c r="H4530">
        <f t="shared" si="355"/>
        <v>2022</v>
      </c>
      <c r="I4530">
        <f t="shared" si="356"/>
        <v>92</v>
      </c>
      <c r="J4530">
        <f>D4530*PJ_per_contract*I4530</f>
        <v>0</v>
      </c>
    </row>
    <row r="4531" spans="1:10" x14ac:dyDescent="0.2">
      <c r="A4531" t="s">
        <v>57</v>
      </c>
      <c r="B4531" s="3">
        <v>44377</v>
      </c>
      <c r="C4531">
        <v>0</v>
      </c>
      <c r="D4531">
        <v>0</v>
      </c>
      <c r="E4531">
        <f t="shared" si="353"/>
        <v>2021</v>
      </c>
      <c r="F4531" t="str">
        <f t="shared" si="352"/>
        <v>Victorian</v>
      </c>
      <c r="G4531" t="str">
        <f t="shared" si="354"/>
        <v>Quarter</v>
      </c>
      <c r="H4531">
        <f t="shared" si="355"/>
        <v>2024</v>
      </c>
      <c r="I4531">
        <f t="shared" si="356"/>
        <v>92</v>
      </c>
      <c r="J4531">
        <f>D4531*PJ_per_contract*I4531</f>
        <v>0</v>
      </c>
    </row>
    <row r="4532" spans="1:10" x14ac:dyDescent="0.2">
      <c r="A4532" t="s">
        <v>55</v>
      </c>
      <c r="B4532" s="3">
        <v>44377</v>
      </c>
      <c r="C4532">
        <v>0</v>
      </c>
      <c r="D4532">
        <v>0</v>
      </c>
      <c r="E4532">
        <f t="shared" si="353"/>
        <v>2021</v>
      </c>
      <c r="F4532" t="str">
        <f t="shared" si="352"/>
        <v>Victorian</v>
      </c>
      <c r="G4532" t="str">
        <f t="shared" si="354"/>
        <v>Quarter</v>
      </c>
      <c r="H4532">
        <f t="shared" si="355"/>
        <v>2024</v>
      </c>
      <c r="I4532">
        <f t="shared" si="356"/>
        <v>92</v>
      </c>
      <c r="J4532">
        <f>D4532*PJ_per_contract*I4532</f>
        <v>0</v>
      </c>
    </row>
    <row r="4533" spans="1:10" x14ac:dyDescent="0.2">
      <c r="A4533" t="s">
        <v>52</v>
      </c>
      <c r="B4533" s="3">
        <v>44377</v>
      </c>
      <c r="C4533">
        <v>0</v>
      </c>
      <c r="D4533">
        <v>0</v>
      </c>
      <c r="E4533">
        <f t="shared" si="353"/>
        <v>2021</v>
      </c>
      <c r="F4533" t="str">
        <f t="shared" si="352"/>
        <v>Victorian</v>
      </c>
      <c r="G4533" t="str">
        <f t="shared" si="354"/>
        <v>Quarter</v>
      </c>
      <c r="H4533">
        <f t="shared" si="355"/>
        <v>2022</v>
      </c>
      <c r="I4533">
        <f t="shared" si="356"/>
        <v>92</v>
      </c>
      <c r="J4533">
        <f>D4533*PJ_per_contract*I4533</f>
        <v>0</v>
      </c>
    </row>
    <row r="4534" spans="1:10" x14ac:dyDescent="0.2">
      <c r="A4534" t="s">
        <v>59</v>
      </c>
      <c r="B4534" s="3">
        <v>44377</v>
      </c>
      <c r="C4534">
        <v>0</v>
      </c>
      <c r="D4534">
        <v>0</v>
      </c>
      <c r="E4534">
        <f t="shared" si="353"/>
        <v>2021</v>
      </c>
      <c r="F4534" t="str">
        <f t="shared" si="352"/>
        <v>Victorian</v>
      </c>
      <c r="G4534" t="str">
        <f t="shared" si="354"/>
        <v>Quarter</v>
      </c>
      <c r="H4534">
        <f t="shared" si="355"/>
        <v>2023</v>
      </c>
      <c r="I4534">
        <f t="shared" si="356"/>
        <v>92</v>
      </c>
      <c r="J4534">
        <f>D4534*PJ_per_contract*I4534</f>
        <v>0</v>
      </c>
    </row>
    <row r="4535" spans="1:10" x14ac:dyDescent="0.2">
      <c r="A4535" t="s">
        <v>69</v>
      </c>
      <c r="B4535" s="3">
        <v>44377</v>
      </c>
      <c r="C4535">
        <v>0</v>
      </c>
      <c r="D4535">
        <v>0</v>
      </c>
      <c r="E4535">
        <f t="shared" si="353"/>
        <v>2021</v>
      </c>
      <c r="F4535" t="str">
        <f t="shared" si="352"/>
        <v>Victorian</v>
      </c>
      <c r="G4535" t="str">
        <f t="shared" si="354"/>
        <v>Quarter</v>
      </c>
      <c r="H4535">
        <f t="shared" si="355"/>
        <v>2025</v>
      </c>
      <c r="I4535">
        <f t="shared" si="356"/>
        <v>92</v>
      </c>
      <c r="J4535">
        <f>D4535*PJ_per_contract*I4535</f>
        <v>0</v>
      </c>
    </row>
    <row r="4536" spans="1:10" x14ac:dyDescent="0.2">
      <c r="A4536" t="s">
        <v>68</v>
      </c>
      <c r="B4536" s="3">
        <v>44377</v>
      </c>
      <c r="C4536">
        <v>0</v>
      </c>
      <c r="D4536">
        <v>0</v>
      </c>
      <c r="E4536">
        <f t="shared" si="353"/>
        <v>2021</v>
      </c>
      <c r="F4536" t="str">
        <f t="shared" si="352"/>
        <v>Victorian</v>
      </c>
      <c r="G4536" t="str">
        <f t="shared" si="354"/>
        <v>Quarter</v>
      </c>
      <c r="H4536">
        <f t="shared" si="355"/>
        <v>2025</v>
      </c>
      <c r="I4536">
        <f t="shared" si="356"/>
        <v>92</v>
      </c>
      <c r="J4536">
        <f>D4536*PJ_per_contract*I4536</f>
        <v>0</v>
      </c>
    </row>
    <row r="4537" spans="1:10" x14ac:dyDescent="0.2">
      <c r="A4537" t="s">
        <v>53</v>
      </c>
      <c r="B4537" s="3">
        <v>44377</v>
      </c>
      <c r="C4537">
        <v>0</v>
      </c>
      <c r="D4537">
        <v>0</v>
      </c>
      <c r="E4537">
        <f t="shared" si="353"/>
        <v>2021</v>
      </c>
      <c r="F4537" t="str">
        <f t="shared" si="352"/>
        <v>Victorian</v>
      </c>
      <c r="G4537" t="str">
        <f t="shared" si="354"/>
        <v>Quarter</v>
      </c>
      <c r="H4537">
        <f t="shared" si="355"/>
        <v>2023</v>
      </c>
      <c r="I4537">
        <f t="shared" si="356"/>
        <v>92</v>
      </c>
      <c r="J4537">
        <f>D4537*PJ_per_contract*I4537</f>
        <v>0</v>
      </c>
    </row>
    <row r="4538" spans="1:10" x14ac:dyDescent="0.2">
      <c r="A4538" t="s">
        <v>56</v>
      </c>
      <c r="B4538" s="3">
        <v>44377</v>
      </c>
      <c r="C4538">
        <v>0</v>
      </c>
      <c r="D4538">
        <v>0</v>
      </c>
      <c r="E4538">
        <f t="shared" si="353"/>
        <v>2021</v>
      </c>
      <c r="F4538" t="str">
        <f t="shared" si="352"/>
        <v>Victorian</v>
      </c>
      <c r="G4538" t="str">
        <f t="shared" si="354"/>
        <v>Quarter</v>
      </c>
      <c r="H4538">
        <f t="shared" si="355"/>
        <v>2023</v>
      </c>
      <c r="I4538">
        <f t="shared" si="356"/>
        <v>92</v>
      </c>
      <c r="J4538">
        <f>D4538*PJ_per_contract*I4538</f>
        <v>0</v>
      </c>
    </row>
    <row r="4539" spans="1:10" x14ac:dyDescent="0.2">
      <c r="A4539" t="s">
        <v>60</v>
      </c>
      <c r="B4539" s="3">
        <v>44377</v>
      </c>
      <c r="C4539">
        <v>0</v>
      </c>
      <c r="D4539">
        <v>0</v>
      </c>
      <c r="E4539">
        <f t="shared" si="353"/>
        <v>2021</v>
      </c>
      <c r="F4539" t="str">
        <f t="shared" si="352"/>
        <v>Wallumbilla</v>
      </c>
      <c r="G4539" t="str">
        <f t="shared" si="354"/>
        <v>Strip</v>
      </c>
      <c r="H4539">
        <f t="shared" si="355"/>
        <v>2023</v>
      </c>
      <c r="I4539">
        <f t="shared" si="356"/>
        <v>365</v>
      </c>
      <c r="J4539">
        <f>D4539*PJ_per_contract*I4539</f>
        <v>0</v>
      </c>
    </row>
    <row r="4540" spans="1:10" x14ac:dyDescent="0.2">
      <c r="A4540" t="s">
        <v>61</v>
      </c>
      <c r="B4540" s="3">
        <v>44377</v>
      </c>
      <c r="C4540">
        <v>50</v>
      </c>
      <c r="D4540">
        <v>0</v>
      </c>
      <c r="E4540">
        <f t="shared" si="353"/>
        <v>2021</v>
      </c>
      <c r="F4540" t="str">
        <f t="shared" si="352"/>
        <v>Wallumbilla</v>
      </c>
      <c r="G4540" t="str">
        <f t="shared" si="354"/>
        <v>Quarter</v>
      </c>
      <c r="H4540">
        <f t="shared" si="355"/>
        <v>2022</v>
      </c>
      <c r="I4540">
        <f t="shared" si="356"/>
        <v>92</v>
      </c>
      <c r="J4540">
        <f>D4540*PJ_per_contract*I4540</f>
        <v>0</v>
      </c>
    </row>
    <row r="4541" spans="1:10" x14ac:dyDescent="0.2">
      <c r="A4541" t="s">
        <v>62</v>
      </c>
      <c r="B4541" s="3">
        <v>44377</v>
      </c>
      <c r="C4541">
        <v>25</v>
      </c>
      <c r="D4541">
        <v>0</v>
      </c>
      <c r="E4541">
        <f t="shared" si="353"/>
        <v>2021</v>
      </c>
      <c r="F4541" t="str">
        <f t="shared" si="352"/>
        <v>Wallumbilla</v>
      </c>
      <c r="G4541" t="str">
        <f t="shared" si="354"/>
        <v>Quarter</v>
      </c>
      <c r="H4541">
        <f t="shared" si="355"/>
        <v>2022</v>
      </c>
      <c r="I4541">
        <f t="shared" si="356"/>
        <v>92</v>
      </c>
      <c r="J4541">
        <f>D4541*PJ_per_contract*I4541</f>
        <v>0</v>
      </c>
    </row>
    <row r="4542" spans="1:10" x14ac:dyDescent="0.2">
      <c r="A4542" t="s">
        <v>70</v>
      </c>
      <c r="B4542" s="3">
        <v>44377</v>
      </c>
      <c r="C4542">
        <v>0</v>
      </c>
      <c r="D4542">
        <v>0</v>
      </c>
      <c r="E4542">
        <f t="shared" si="353"/>
        <v>2021</v>
      </c>
      <c r="F4542" t="str">
        <f t="shared" si="352"/>
        <v>Wallumbilla</v>
      </c>
      <c r="G4542" t="str">
        <f t="shared" si="354"/>
        <v>Strip</v>
      </c>
      <c r="H4542">
        <f t="shared" si="355"/>
        <v>2023</v>
      </c>
      <c r="I4542">
        <f t="shared" si="356"/>
        <v>365</v>
      </c>
      <c r="J4542">
        <f>D4542*PJ_per_contract*I4542</f>
        <v>0</v>
      </c>
    </row>
    <row r="4543" spans="1:10" x14ac:dyDescent="0.2">
      <c r="A4543" t="s">
        <v>63</v>
      </c>
      <c r="B4543" s="3">
        <v>44377</v>
      </c>
      <c r="C4543">
        <v>0</v>
      </c>
      <c r="D4543">
        <v>0</v>
      </c>
      <c r="E4543">
        <f t="shared" si="353"/>
        <v>2021</v>
      </c>
      <c r="F4543" t="str">
        <f t="shared" si="352"/>
        <v>Wallumbilla</v>
      </c>
      <c r="G4543" t="str">
        <f t="shared" si="354"/>
        <v>Quarter</v>
      </c>
      <c r="H4543">
        <f t="shared" si="355"/>
        <v>2023</v>
      </c>
      <c r="I4543">
        <f t="shared" si="356"/>
        <v>92</v>
      </c>
      <c r="J4543">
        <f>D4543*PJ_per_contract*I4543</f>
        <v>0</v>
      </c>
    </row>
    <row r="4544" spans="1:10" x14ac:dyDescent="0.2">
      <c r="A4544" t="s">
        <v>64</v>
      </c>
      <c r="B4544" s="3">
        <v>44377</v>
      </c>
      <c r="C4544">
        <v>0</v>
      </c>
      <c r="D4544">
        <v>0</v>
      </c>
      <c r="E4544">
        <f t="shared" si="353"/>
        <v>2021</v>
      </c>
      <c r="F4544" t="str">
        <f t="shared" si="352"/>
        <v>Wallumbilla</v>
      </c>
      <c r="G4544" t="str">
        <f t="shared" si="354"/>
        <v>Quarter</v>
      </c>
      <c r="H4544">
        <f t="shared" si="355"/>
        <v>2023</v>
      </c>
      <c r="I4544">
        <f t="shared" si="356"/>
        <v>92</v>
      </c>
      <c r="J4544">
        <f>D4544*PJ_per_contract*I4544</f>
        <v>0</v>
      </c>
    </row>
    <row r="4545" spans="1:10" x14ac:dyDescent="0.2">
      <c r="A4545" t="s">
        <v>71</v>
      </c>
      <c r="B4545" s="3">
        <v>44377</v>
      </c>
      <c r="C4545">
        <v>0</v>
      </c>
      <c r="D4545">
        <v>0</v>
      </c>
      <c r="E4545">
        <f t="shared" si="353"/>
        <v>2021</v>
      </c>
      <c r="F4545" t="str">
        <f t="shared" si="352"/>
        <v>Wallumbilla</v>
      </c>
      <c r="G4545" t="str">
        <f t="shared" si="354"/>
        <v>Quarter</v>
      </c>
      <c r="H4545">
        <f t="shared" si="355"/>
        <v>2023</v>
      </c>
      <c r="I4545">
        <f t="shared" si="356"/>
        <v>92</v>
      </c>
      <c r="J4545">
        <f>D4545*PJ_per_contract*I4545</f>
        <v>0</v>
      </c>
    </row>
    <row r="4546" spans="1:10" x14ac:dyDescent="0.2">
      <c r="A4546" t="s">
        <v>72</v>
      </c>
      <c r="B4546" s="3">
        <v>44377</v>
      </c>
      <c r="C4546">
        <v>0</v>
      </c>
      <c r="D4546">
        <v>0</v>
      </c>
      <c r="E4546">
        <f t="shared" si="353"/>
        <v>2021</v>
      </c>
      <c r="F4546" t="str">
        <f t="shared" ref="F4546:F4609" si="357">IF(OR(LEFT(A4546,2)="GJ",LEFT(A4546,2)="GK"),"Victorian",IF(OR(LEFT(A4546,2)="GX",LEFT(A4546,2)="GY"),"Wallumbilla","NA"))</f>
        <v>Wallumbilla</v>
      </c>
      <c r="G4546" t="str">
        <f t="shared" si="354"/>
        <v>Quarter</v>
      </c>
      <c r="H4546">
        <f t="shared" si="355"/>
        <v>2023</v>
      </c>
      <c r="I4546">
        <f t="shared" si="356"/>
        <v>92</v>
      </c>
      <c r="J4546">
        <f>D4546*PJ_per_contract*I4546</f>
        <v>0</v>
      </c>
    </row>
    <row r="4547" spans="1:10" x14ac:dyDescent="0.2">
      <c r="A4547" t="s">
        <v>38</v>
      </c>
      <c r="B4547" s="3">
        <v>44378</v>
      </c>
      <c r="C4547">
        <v>0</v>
      </c>
      <c r="D4547">
        <v>0</v>
      </c>
      <c r="E4547">
        <f t="shared" ref="E4547:E4610" si="358">YEAR(B4547)</f>
        <v>2021</v>
      </c>
      <c r="F4547" t="str">
        <f t="shared" si="357"/>
        <v>Victorian</v>
      </c>
      <c r="G4547" t="str">
        <f t="shared" ref="G4547:G4610" si="359">IF(LEFT(A4547,2)="GJ","Month",IF(OR(LEFT(A4547,2)="GK",LEFT(A4547,2)="GX"),"Quarter",IF(LEFT(A4547,2)="GY","Strip","NA")))</f>
        <v>Quarter</v>
      </c>
      <c r="H4547">
        <f t="shared" ref="H4547:H4610" si="360">VALUE(MID(A4547,4,4))</f>
        <v>2021</v>
      </c>
      <c r="I4547">
        <f t="shared" ref="I4547:I4610" si="361">IF(G4547="Month",_xlfn.DAYS(EOMONTH(B4547,0),EOMONTH(B4547,-1)),IF(G4547="Quarter",_xlfn.DAYS(EOMONTH(B4547,2),EOMONTH(B4547,-1)),365))</f>
        <v>92</v>
      </c>
      <c r="J4547">
        <f>D4547*PJ_per_contract*I4547</f>
        <v>0</v>
      </c>
    </row>
    <row r="4548" spans="1:10" x14ac:dyDescent="0.2">
      <c r="A4548" t="s">
        <v>37</v>
      </c>
      <c r="B4548" s="3">
        <v>44378</v>
      </c>
      <c r="C4548">
        <v>0</v>
      </c>
      <c r="D4548">
        <v>0</v>
      </c>
      <c r="E4548">
        <f t="shared" si="358"/>
        <v>2021</v>
      </c>
      <c r="F4548" t="str">
        <f t="shared" si="357"/>
        <v>Victorian</v>
      </c>
      <c r="G4548" t="str">
        <f t="shared" si="359"/>
        <v>Month</v>
      </c>
      <c r="H4548">
        <f t="shared" si="360"/>
        <v>2021</v>
      </c>
      <c r="I4548">
        <f t="shared" si="361"/>
        <v>31</v>
      </c>
      <c r="J4548">
        <f>D4548*PJ_per_contract*I4548</f>
        <v>0</v>
      </c>
    </row>
    <row r="4549" spans="1:10" x14ac:dyDescent="0.2">
      <c r="A4549" t="s">
        <v>39</v>
      </c>
      <c r="B4549" s="3">
        <v>44378</v>
      </c>
      <c r="C4549">
        <v>127</v>
      </c>
      <c r="D4549">
        <v>0</v>
      </c>
      <c r="E4549">
        <f t="shared" si="358"/>
        <v>2021</v>
      </c>
      <c r="F4549" t="str">
        <f t="shared" si="357"/>
        <v>Wallumbilla</v>
      </c>
      <c r="G4549" t="str">
        <f t="shared" si="359"/>
        <v>Quarter</v>
      </c>
      <c r="H4549">
        <f t="shared" si="360"/>
        <v>2021</v>
      </c>
      <c r="I4549">
        <f t="shared" si="361"/>
        <v>92</v>
      </c>
      <c r="J4549">
        <f>D4549*PJ_per_contract*I4549</f>
        <v>0</v>
      </c>
    </row>
    <row r="4550" spans="1:10" x14ac:dyDescent="0.2">
      <c r="A4550" t="s">
        <v>65</v>
      </c>
      <c r="B4550" s="3">
        <v>44378</v>
      </c>
      <c r="C4550">
        <v>0</v>
      </c>
      <c r="D4550">
        <v>0</v>
      </c>
      <c r="E4550">
        <f t="shared" si="358"/>
        <v>2021</v>
      </c>
      <c r="F4550" t="str">
        <f t="shared" si="357"/>
        <v>Victorian</v>
      </c>
      <c r="G4550" t="str">
        <f t="shared" si="359"/>
        <v>Month</v>
      </c>
      <c r="H4550">
        <f t="shared" si="360"/>
        <v>2021</v>
      </c>
      <c r="I4550">
        <f t="shared" si="361"/>
        <v>31</v>
      </c>
      <c r="J4550">
        <f>D4550*PJ_per_contract*I4550</f>
        <v>0</v>
      </c>
    </row>
    <row r="4551" spans="1:10" x14ac:dyDescent="0.2">
      <c r="A4551" t="s">
        <v>66</v>
      </c>
      <c r="B4551" s="3">
        <v>44378</v>
      </c>
      <c r="C4551">
        <v>0</v>
      </c>
      <c r="D4551">
        <v>0</v>
      </c>
      <c r="E4551">
        <f t="shared" si="358"/>
        <v>2021</v>
      </c>
      <c r="F4551" t="str">
        <f t="shared" si="357"/>
        <v>Victorian</v>
      </c>
      <c r="G4551" t="str">
        <f t="shared" si="359"/>
        <v>Month</v>
      </c>
      <c r="H4551">
        <f t="shared" si="360"/>
        <v>2021</v>
      </c>
      <c r="I4551">
        <f t="shared" si="361"/>
        <v>31</v>
      </c>
      <c r="J4551">
        <f>D4551*PJ_per_contract*I4551</f>
        <v>0</v>
      </c>
    </row>
    <row r="4552" spans="1:10" x14ac:dyDescent="0.2">
      <c r="A4552" t="s">
        <v>40</v>
      </c>
      <c r="B4552" s="3">
        <v>44378</v>
      </c>
      <c r="C4552">
        <v>0</v>
      </c>
      <c r="D4552">
        <v>0</v>
      </c>
      <c r="E4552">
        <f t="shared" si="358"/>
        <v>2021</v>
      </c>
      <c r="F4552" t="str">
        <f t="shared" si="357"/>
        <v>Wallumbilla</v>
      </c>
      <c r="G4552" t="str">
        <f t="shared" si="359"/>
        <v>Strip</v>
      </c>
      <c r="H4552">
        <f t="shared" si="360"/>
        <v>2022</v>
      </c>
      <c r="I4552">
        <f t="shared" si="361"/>
        <v>365</v>
      </c>
      <c r="J4552">
        <f>D4552*PJ_per_contract*I4552</f>
        <v>0</v>
      </c>
    </row>
    <row r="4553" spans="1:10" x14ac:dyDescent="0.2">
      <c r="A4553" t="s">
        <v>67</v>
      </c>
      <c r="B4553" s="3">
        <v>44378</v>
      </c>
      <c r="C4553">
        <v>0</v>
      </c>
      <c r="D4553">
        <v>0</v>
      </c>
      <c r="E4553">
        <f t="shared" si="358"/>
        <v>2021</v>
      </c>
      <c r="F4553" t="str">
        <f t="shared" si="357"/>
        <v>Victorian</v>
      </c>
      <c r="G4553" t="str">
        <f t="shared" si="359"/>
        <v>Month</v>
      </c>
      <c r="H4553">
        <f t="shared" si="360"/>
        <v>2021</v>
      </c>
      <c r="I4553">
        <f t="shared" si="361"/>
        <v>31</v>
      </c>
      <c r="J4553">
        <f>D4553*PJ_per_contract*I4553</f>
        <v>0</v>
      </c>
    </row>
    <row r="4554" spans="1:10" x14ac:dyDescent="0.2">
      <c r="A4554" t="s">
        <v>41</v>
      </c>
      <c r="B4554" s="3">
        <v>44378</v>
      </c>
      <c r="C4554">
        <v>0</v>
      </c>
      <c r="D4554">
        <v>0</v>
      </c>
      <c r="E4554">
        <f t="shared" si="358"/>
        <v>2021</v>
      </c>
      <c r="F4554" t="str">
        <f t="shared" si="357"/>
        <v>Victorian</v>
      </c>
      <c r="G4554" t="str">
        <f t="shared" si="359"/>
        <v>Quarter</v>
      </c>
      <c r="H4554">
        <f t="shared" si="360"/>
        <v>2021</v>
      </c>
      <c r="I4554">
        <f t="shared" si="361"/>
        <v>92</v>
      </c>
      <c r="J4554">
        <f>D4554*PJ_per_contract*I4554</f>
        <v>0</v>
      </c>
    </row>
    <row r="4555" spans="1:10" x14ac:dyDescent="0.2">
      <c r="A4555" t="s">
        <v>42</v>
      </c>
      <c r="B4555" s="3">
        <v>44378</v>
      </c>
      <c r="C4555">
        <v>152</v>
      </c>
      <c r="D4555">
        <v>0</v>
      </c>
      <c r="E4555">
        <f t="shared" si="358"/>
        <v>2021</v>
      </c>
      <c r="F4555" t="str">
        <f t="shared" si="357"/>
        <v>Wallumbilla</v>
      </c>
      <c r="G4555" t="str">
        <f t="shared" si="359"/>
        <v>Quarter</v>
      </c>
      <c r="H4555">
        <f t="shared" si="360"/>
        <v>2021</v>
      </c>
      <c r="I4555">
        <f t="shared" si="361"/>
        <v>92</v>
      </c>
      <c r="J4555">
        <f>D4555*PJ_per_contract*I4555</f>
        <v>0</v>
      </c>
    </row>
    <row r="4556" spans="1:10" x14ac:dyDescent="0.2">
      <c r="A4556" t="s">
        <v>73</v>
      </c>
      <c r="B4556" s="3">
        <v>44378</v>
      </c>
      <c r="C4556">
        <v>0</v>
      </c>
      <c r="D4556">
        <v>0</v>
      </c>
      <c r="E4556">
        <f t="shared" si="358"/>
        <v>2021</v>
      </c>
      <c r="F4556" t="str">
        <f t="shared" si="357"/>
        <v>Victorian</v>
      </c>
      <c r="G4556" t="str">
        <f t="shared" si="359"/>
        <v>Month</v>
      </c>
      <c r="H4556">
        <f t="shared" si="360"/>
        <v>2021</v>
      </c>
      <c r="I4556">
        <f t="shared" si="361"/>
        <v>31</v>
      </c>
      <c r="J4556">
        <f>D4556*PJ_per_contract*I4556</f>
        <v>0</v>
      </c>
    </row>
    <row r="4557" spans="1:10" x14ac:dyDescent="0.2">
      <c r="A4557" t="s">
        <v>74</v>
      </c>
      <c r="B4557" s="3">
        <v>44378</v>
      </c>
      <c r="C4557">
        <v>0</v>
      </c>
      <c r="D4557">
        <v>0</v>
      </c>
      <c r="E4557">
        <f t="shared" si="358"/>
        <v>2021</v>
      </c>
      <c r="F4557" t="str">
        <f t="shared" si="357"/>
        <v>Victorian</v>
      </c>
      <c r="G4557" t="str">
        <f t="shared" si="359"/>
        <v>Month</v>
      </c>
      <c r="H4557">
        <f t="shared" si="360"/>
        <v>2021</v>
      </c>
      <c r="I4557">
        <f t="shared" si="361"/>
        <v>31</v>
      </c>
      <c r="J4557">
        <f>D4557*PJ_per_contract*I4557</f>
        <v>0</v>
      </c>
    </row>
    <row r="4558" spans="1:10" x14ac:dyDescent="0.2">
      <c r="A4558" t="s">
        <v>43</v>
      </c>
      <c r="B4558" s="3">
        <v>44378</v>
      </c>
      <c r="C4558">
        <v>0</v>
      </c>
      <c r="D4558">
        <v>0</v>
      </c>
      <c r="E4558">
        <f t="shared" si="358"/>
        <v>2021</v>
      </c>
      <c r="F4558" t="str">
        <f t="shared" si="357"/>
        <v>Victorian</v>
      </c>
      <c r="G4558" t="str">
        <f t="shared" si="359"/>
        <v>Quarter</v>
      </c>
      <c r="H4558">
        <f t="shared" si="360"/>
        <v>2021</v>
      </c>
      <c r="I4558">
        <f t="shared" si="361"/>
        <v>92</v>
      </c>
      <c r="J4558">
        <f>D4558*PJ_per_contract*I4558</f>
        <v>0</v>
      </c>
    </row>
    <row r="4559" spans="1:10" x14ac:dyDescent="0.2">
      <c r="A4559" t="s">
        <v>75</v>
      </c>
      <c r="B4559" s="3">
        <v>44378</v>
      </c>
      <c r="C4559">
        <v>0</v>
      </c>
      <c r="D4559">
        <v>0</v>
      </c>
      <c r="E4559">
        <f t="shared" si="358"/>
        <v>2021</v>
      </c>
      <c r="F4559" t="str">
        <f t="shared" si="357"/>
        <v>Victorian</v>
      </c>
      <c r="G4559" t="str">
        <f t="shared" si="359"/>
        <v>Month</v>
      </c>
      <c r="H4559">
        <f t="shared" si="360"/>
        <v>2021</v>
      </c>
      <c r="I4559">
        <f t="shared" si="361"/>
        <v>31</v>
      </c>
      <c r="J4559">
        <f>D4559*PJ_per_contract*I4559</f>
        <v>0</v>
      </c>
    </row>
    <row r="4560" spans="1:10" x14ac:dyDescent="0.2">
      <c r="A4560" t="s">
        <v>44</v>
      </c>
      <c r="B4560" s="3">
        <v>44378</v>
      </c>
      <c r="C4560">
        <v>92</v>
      </c>
      <c r="D4560">
        <v>0</v>
      </c>
      <c r="E4560">
        <f t="shared" si="358"/>
        <v>2021</v>
      </c>
      <c r="F4560" t="str">
        <f t="shared" si="357"/>
        <v>Wallumbilla</v>
      </c>
      <c r="G4560" t="str">
        <f t="shared" si="359"/>
        <v>Quarter</v>
      </c>
      <c r="H4560">
        <f t="shared" si="360"/>
        <v>2021</v>
      </c>
      <c r="I4560">
        <f t="shared" si="361"/>
        <v>92</v>
      </c>
      <c r="J4560">
        <f>D4560*PJ_per_contract*I4560</f>
        <v>0</v>
      </c>
    </row>
    <row r="4561" spans="1:10" x14ac:dyDescent="0.2">
      <c r="A4561" t="s">
        <v>45</v>
      </c>
      <c r="B4561" s="3">
        <v>44378</v>
      </c>
      <c r="C4561">
        <v>0</v>
      </c>
      <c r="D4561">
        <v>0</v>
      </c>
      <c r="E4561">
        <f t="shared" si="358"/>
        <v>2021</v>
      </c>
      <c r="F4561" t="str">
        <f t="shared" si="357"/>
        <v>Wallumbilla</v>
      </c>
      <c r="G4561" t="str">
        <f t="shared" si="359"/>
        <v>Strip</v>
      </c>
      <c r="H4561">
        <f t="shared" si="360"/>
        <v>2022</v>
      </c>
      <c r="I4561">
        <f t="shared" si="361"/>
        <v>365</v>
      </c>
      <c r="J4561">
        <f>D4561*PJ_per_contract*I4561</f>
        <v>0</v>
      </c>
    </row>
    <row r="4562" spans="1:10" x14ac:dyDescent="0.2">
      <c r="A4562" t="s">
        <v>46</v>
      </c>
      <c r="B4562" s="3">
        <v>44378</v>
      </c>
      <c r="C4562">
        <v>0</v>
      </c>
      <c r="D4562">
        <v>0</v>
      </c>
      <c r="E4562">
        <f t="shared" si="358"/>
        <v>2021</v>
      </c>
      <c r="F4562" t="str">
        <f t="shared" si="357"/>
        <v>Victorian</v>
      </c>
      <c r="G4562" t="str">
        <f t="shared" si="359"/>
        <v>Quarter</v>
      </c>
      <c r="H4562">
        <f t="shared" si="360"/>
        <v>2022</v>
      </c>
      <c r="I4562">
        <f t="shared" si="361"/>
        <v>92</v>
      </c>
      <c r="J4562">
        <f>D4562*PJ_per_contract*I4562</f>
        <v>0</v>
      </c>
    </row>
    <row r="4563" spans="1:10" x14ac:dyDescent="0.2">
      <c r="A4563" t="s">
        <v>47</v>
      </c>
      <c r="B4563" s="3">
        <v>44378</v>
      </c>
      <c r="C4563">
        <v>25</v>
      </c>
      <c r="D4563">
        <v>0</v>
      </c>
      <c r="E4563">
        <f t="shared" si="358"/>
        <v>2021</v>
      </c>
      <c r="F4563" t="str">
        <f t="shared" si="357"/>
        <v>Wallumbilla</v>
      </c>
      <c r="G4563" t="str">
        <f t="shared" si="359"/>
        <v>Quarter</v>
      </c>
      <c r="H4563">
        <f t="shared" si="360"/>
        <v>2022</v>
      </c>
      <c r="I4563">
        <f t="shared" si="361"/>
        <v>92</v>
      </c>
      <c r="J4563">
        <f>D4563*PJ_per_contract*I4563</f>
        <v>0</v>
      </c>
    </row>
    <row r="4564" spans="1:10" x14ac:dyDescent="0.2">
      <c r="A4564" t="s">
        <v>48</v>
      </c>
      <c r="B4564" s="3">
        <v>44378</v>
      </c>
      <c r="C4564">
        <v>0</v>
      </c>
      <c r="D4564">
        <v>0</v>
      </c>
      <c r="E4564">
        <f t="shared" si="358"/>
        <v>2021</v>
      </c>
      <c r="F4564" t="str">
        <f t="shared" si="357"/>
        <v>Victorian</v>
      </c>
      <c r="G4564" t="str">
        <f t="shared" si="359"/>
        <v>Quarter</v>
      </c>
      <c r="H4564">
        <f t="shared" si="360"/>
        <v>2022</v>
      </c>
      <c r="I4564">
        <f t="shared" si="361"/>
        <v>92</v>
      </c>
      <c r="J4564">
        <f>D4564*PJ_per_contract*I4564</f>
        <v>0</v>
      </c>
    </row>
    <row r="4565" spans="1:10" x14ac:dyDescent="0.2">
      <c r="A4565" t="s">
        <v>49</v>
      </c>
      <c r="B4565" s="3">
        <v>44378</v>
      </c>
      <c r="C4565">
        <v>40</v>
      </c>
      <c r="D4565">
        <v>0</v>
      </c>
      <c r="E4565">
        <f t="shared" si="358"/>
        <v>2021</v>
      </c>
      <c r="F4565" t="str">
        <f t="shared" si="357"/>
        <v>Wallumbilla</v>
      </c>
      <c r="G4565" t="str">
        <f t="shared" si="359"/>
        <v>Quarter</v>
      </c>
      <c r="H4565">
        <f t="shared" si="360"/>
        <v>2022</v>
      </c>
      <c r="I4565">
        <f t="shared" si="361"/>
        <v>92</v>
      </c>
      <c r="J4565">
        <f>D4565*PJ_per_contract*I4565</f>
        <v>0</v>
      </c>
    </row>
    <row r="4566" spans="1:10" x14ac:dyDescent="0.2">
      <c r="A4566" t="s">
        <v>52</v>
      </c>
      <c r="B4566" s="3">
        <v>44378</v>
      </c>
      <c r="C4566">
        <v>0</v>
      </c>
      <c r="D4566">
        <v>0</v>
      </c>
      <c r="E4566">
        <f t="shared" si="358"/>
        <v>2021</v>
      </c>
      <c r="F4566" t="str">
        <f t="shared" si="357"/>
        <v>Victorian</v>
      </c>
      <c r="G4566" t="str">
        <f t="shared" si="359"/>
        <v>Quarter</v>
      </c>
      <c r="H4566">
        <f t="shared" si="360"/>
        <v>2022</v>
      </c>
      <c r="I4566">
        <f t="shared" si="361"/>
        <v>92</v>
      </c>
      <c r="J4566">
        <f>D4566*PJ_per_contract*I4566</f>
        <v>0</v>
      </c>
    </row>
    <row r="4567" spans="1:10" x14ac:dyDescent="0.2">
      <c r="A4567" t="s">
        <v>50</v>
      </c>
      <c r="B4567" s="3">
        <v>44378</v>
      </c>
      <c r="C4567">
        <v>0</v>
      </c>
      <c r="D4567">
        <v>0</v>
      </c>
      <c r="E4567">
        <f t="shared" si="358"/>
        <v>2021</v>
      </c>
      <c r="F4567" t="str">
        <f t="shared" si="357"/>
        <v>Victorian</v>
      </c>
      <c r="G4567" t="str">
        <f t="shared" si="359"/>
        <v>Quarter</v>
      </c>
      <c r="H4567">
        <f t="shared" si="360"/>
        <v>2024</v>
      </c>
      <c r="I4567">
        <f t="shared" si="361"/>
        <v>92</v>
      </c>
      <c r="J4567">
        <f>D4567*PJ_per_contract*I4567</f>
        <v>0</v>
      </c>
    </row>
    <row r="4568" spans="1:10" x14ac:dyDescent="0.2">
      <c r="A4568" t="s">
        <v>55</v>
      </c>
      <c r="B4568" s="3">
        <v>44378</v>
      </c>
      <c r="C4568">
        <v>0</v>
      </c>
      <c r="D4568">
        <v>0</v>
      </c>
      <c r="E4568">
        <f t="shared" si="358"/>
        <v>2021</v>
      </c>
      <c r="F4568" t="str">
        <f t="shared" si="357"/>
        <v>Victorian</v>
      </c>
      <c r="G4568" t="str">
        <f t="shared" si="359"/>
        <v>Quarter</v>
      </c>
      <c r="H4568">
        <f t="shared" si="360"/>
        <v>2024</v>
      </c>
      <c r="I4568">
        <f t="shared" si="361"/>
        <v>92</v>
      </c>
      <c r="J4568">
        <f>D4568*PJ_per_contract*I4568</f>
        <v>0</v>
      </c>
    </row>
    <row r="4569" spans="1:10" x14ac:dyDescent="0.2">
      <c r="A4569" t="s">
        <v>59</v>
      </c>
      <c r="B4569" s="3">
        <v>44378</v>
      </c>
      <c r="C4569">
        <v>0</v>
      </c>
      <c r="D4569">
        <v>0</v>
      </c>
      <c r="E4569">
        <f t="shared" si="358"/>
        <v>2021</v>
      </c>
      <c r="F4569" t="str">
        <f t="shared" si="357"/>
        <v>Victorian</v>
      </c>
      <c r="G4569" t="str">
        <f t="shared" si="359"/>
        <v>Quarter</v>
      </c>
      <c r="H4569">
        <f t="shared" si="360"/>
        <v>2023</v>
      </c>
      <c r="I4569">
        <f t="shared" si="361"/>
        <v>92</v>
      </c>
      <c r="J4569">
        <f>D4569*PJ_per_contract*I4569</f>
        <v>0</v>
      </c>
    </row>
    <row r="4570" spans="1:10" x14ac:dyDescent="0.2">
      <c r="A4570" t="s">
        <v>69</v>
      </c>
      <c r="B4570" s="3">
        <v>44378</v>
      </c>
      <c r="C4570">
        <v>0</v>
      </c>
      <c r="D4570">
        <v>0</v>
      </c>
      <c r="E4570">
        <f t="shared" si="358"/>
        <v>2021</v>
      </c>
      <c r="F4570" t="str">
        <f t="shared" si="357"/>
        <v>Victorian</v>
      </c>
      <c r="G4570" t="str">
        <f t="shared" si="359"/>
        <v>Quarter</v>
      </c>
      <c r="H4570">
        <f t="shared" si="360"/>
        <v>2025</v>
      </c>
      <c r="I4570">
        <f t="shared" si="361"/>
        <v>92</v>
      </c>
      <c r="J4570">
        <f>D4570*PJ_per_contract*I4570</f>
        <v>0</v>
      </c>
    </row>
    <row r="4571" spans="1:10" x14ac:dyDescent="0.2">
      <c r="A4571" t="s">
        <v>54</v>
      </c>
      <c r="B4571" s="3">
        <v>44378</v>
      </c>
      <c r="C4571">
        <v>0</v>
      </c>
      <c r="D4571">
        <v>0</v>
      </c>
      <c r="E4571">
        <f t="shared" si="358"/>
        <v>2021</v>
      </c>
      <c r="F4571" t="str">
        <f t="shared" si="357"/>
        <v>Victorian</v>
      </c>
      <c r="G4571" t="str">
        <f t="shared" si="359"/>
        <v>Quarter</v>
      </c>
      <c r="H4571">
        <f t="shared" si="360"/>
        <v>2023</v>
      </c>
      <c r="I4571">
        <f t="shared" si="361"/>
        <v>92</v>
      </c>
      <c r="J4571">
        <f>D4571*PJ_per_contract*I4571</f>
        <v>0</v>
      </c>
    </row>
    <row r="4572" spans="1:10" x14ac:dyDescent="0.2">
      <c r="A4572" t="s">
        <v>58</v>
      </c>
      <c r="B4572" s="3">
        <v>44378</v>
      </c>
      <c r="C4572">
        <v>0</v>
      </c>
      <c r="D4572">
        <v>0</v>
      </c>
      <c r="E4572">
        <f t="shared" si="358"/>
        <v>2021</v>
      </c>
      <c r="F4572" t="str">
        <f t="shared" si="357"/>
        <v>Victorian</v>
      </c>
      <c r="G4572" t="str">
        <f t="shared" si="359"/>
        <v>Quarter</v>
      </c>
      <c r="H4572">
        <f t="shared" si="360"/>
        <v>2024</v>
      </c>
      <c r="I4572">
        <f t="shared" si="361"/>
        <v>92</v>
      </c>
      <c r="J4572">
        <f>D4572*PJ_per_contract*I4572</f>
        <v>0</v>
      </c>
    </row>
    <row r="4573" spans="1:10" x14ac:dyDescent="0.2">
      <c r="A4573" t="s">
        <v>56</v>
      </c>
      <c r="B4573" s="3">
        <v>44378</v>
      </c>
      <c r="C4573">
        <v>0</v>
      </c>
      <c r="D4573">
        <v>0</v>
      </c>
      <c r="E4573">
        <f t="shared" si="358"/>
        <v>2021</v>
      </c>
      <c r="F4573" t="str">
        <f t="shared" si="357"/>
        <v>Victorian</v>
      </c>
      <c r="G4573" t="str">
        <f t="shared" si="359"/>
        <v>Quarter</v>
      </c>
      <c r="H4573">
        <f t="shared" si="360"/>
        <v>2023</v>
      </c>
      <c r="I4573">
        <f t="shared" si="361"/>
        <v>92</v>
      </c>
      <c r="J4573">
        <f>D4573*PJ_per_contract*I4573</f>
        <v>0</v>
      </c>
    </row>
    <row r="4574" spans="1:10" x14ac:dyDescent="0.2">
      <c r="A4574" t="s">
        <v>51</v>
      </c>
      <c r="B4574" s="3">
        <v>44378</v>
      </c>
      <c r="C4574">
        <v>0</v>
      </c>
      <c r="D4574">
        <v>0</v>
      </c>
      <c r="E4574">
        <f t="shared" si="358"/>
        <v>2021</v>
      </c>
      <c r="F4574" t="str">
        <f t="shared" si="357"/>
        <v>Victorian</v>
      </c>
      <c r="G4574" t="str">
        <f t="shared" si="359"/>
        <v>Quarter</v>
      </c>
      <c r="H4574">
        <f t="shared" si="360"/>
        <v>2022</v>
      </c>
      <c r="I4574">
        <f t="shared" si="361"/>
        <v>92</v>
      </c>
      <c r="J4574">
        <f>D4574*PJ_per_contract*I4574</f>
        <v>0</v>
      </c>
    </row>
    <row r="4575" spans="1:10" x14ac:dyDescent="0.2">
      <c r="A4575" t="s">
        <v>57</v>
      </c>
      <c r="B4575" s="3">
        <v>44378</v>
      </c>
      <c r="C4575">
        <v>0</v>
      </c>
      <c r="D4575">
        <v>0</v>
      </c>
      <c r="E4575">
        <f t="shared" si="358"/>
        <v>2021</v>
      </c>
      <c r="F4575" t="str">
        <f t="shared" si="357"/>
        <v>Victorian</v>
      </c>
      <c r="G4575" t="str">
        <f t="shared" si="359"/>
        <v>Quarter</v>
      </c>
      <c r="H4575">
        <f t="shared" si="360"/>
        <v>2024</v>
      </c>
      <c r="I4575">
        <f t="shared" si="361"/>
        <v>92</v>
      </c>
      <c r="J4575">
        <f>D4575*PJ_per_contract*I4575</f>
        <v>0</v>
      </c>
    </row>
    <row r="4576" spans="1:10" x14ac:dyDescent="0.2">
      <c r="A4576" t="s">
        <v>68</v>
      </c>
      <c r="B4576" s="3">
        <v>44378</v>
      </c>
      <c r="C4576">
        <v>0</v>
      </c>
      <c r="D4576">
        <v>0</v>
      </c>
      <c r="E4576">
        <f t="shared" si="358"/>
        <v>2021</v>
      </c>
      <c r="F4576" t="str">
        <f t="shared" si="357"/>
        <v>Victorian</v>
      </c>
      <c r="G4576" t="str">
        <f t="shared" si="359"/>
        <v>Quarter</v>
      </c>
      <c r="H4576">
        <f t="shared" si="360"/>
        <v>2025</v>
      </c>
      <c r="I4576">
        <f t="shared" si="361"/>
        <v>92</v>
      </c>
      <c r="J4576">
        <f>D4576*PJ_per_contract*I4576</f>
        <v>0</v>
      </c>
    </row>
    <row r="4577" spans="1:10" x14ac:dyDescent="0.2">
      <c r="A4577" t="s">
        <v>53</v>
      </c>
      <c r="B4577" s="3">
        <v>44378</v>
      </c>
      <c r="C4577">
        <v>0</v>
      </c>
      <c r="D4577">
        <v>0</v>
      </c>
      <c r="E4577">
        <f t="shared" si="358"/>
        <v>2021</v>
      </c>
      <c r="F4577" t="str">
        <f t="shared" si="357"/>
        <v>Victorian</v>
      </c>
      <c r="G4577" t="str">
        <f t="shared" si="359"/>
        <v>Quarter</v>
      </c>
      <c r="H4577">
        <f t="shared" si="360"/>
        <v>2023</v>
      </c>
      <c r="I4577">
        <f t="shared" si="361"/>
        <v>92</v>
      </c>
      <c r="J4577">
        <f>D4577*PJ_per_contract*I4577</f>
        <v>0</v>
      </c>
    </row>
    <row r="4578" spans="1:10" x14ac:dyDescent="0.2">
      <c r="A4578" t="s">
        <v>60</v>
      </c>
      <c r="B4578" s="3">
        <v>44378</v>
      </c>
      <c r="C4578">
        <v>0</v>
      </c>
      <c r="D4578">
        <v>0</v>
      </c>
      <c r="E4578">
        <f t="shared" si="358"/>
        <v>2021</v>
      </c>
      <c r="F4578" t="str">
        <f t="shared" si="357"/>
        <v>Wallumbilla</v>
      </c>
      <c r="G4578" t="str">
        <f t="shared" si="359"/>
        <v>Strip</v>
      </c>
      <c r="H4578">
        <f t="shared" si="360"/>
        <v>2023</v>
      </c>
      <c r="I4578">
        <f t="shared" si="361"/>
        <v>365</v>
      </c>
      <c r="J4578">
        <f>D4578*PJ_per_contract*I4578</f>
        <v>0</v>
      </c>
    </row>
    <row r="4579" spans="1:10" x14ac:dyDescent="0.2">
      <c r="A4579" t="s">
        <v>61</v>
      </c>
      <c r="B4579" s="3">
        <v>44378</v>
      </c>
      <c r="C4579">
        <v>50</v>
      </c>
      <c r="D4579">
        <v>0</v>
      </c>
      <c r="E4579">
        <f t="shared" si="358"/>
        <v>2021</v>
      </c>
      <c r="F4579" t="str">
        <f t="shared" si="357"/>
        <v>Wallumbilla</v>
      </c>
      <c r="G4579" t="str">
        <f t="shared" si="359"/>
        <v>Quarter</v>
      </c>
      <c r="H4579">
        <f t="shared" si="360"/>
        <v>2022</v>
      </c>
      <c r="I4579">
        <f t="shared" si="361"/>
        <v>92</v>
      </c>
      <c r="J4579">
        <f>D4579*PJ_per_contract*I4579</f>
        <v>0</v>
      </c>
    </row>
    <row r="4580" spans="1:10" x14ac:dyDescent="0.2">
      <c r="A4580" t="s">
        <v>62</v>
      </c>
      <c r="B4580" s="3">
        <v>44378</v>
      </c>
      <c r="C4580">
        <v>25</v>
      </c>
      <c r="D4580">
        <v>0</v>
      </c>
      <c r="E4580">
        <f t="shared" si="358"/>
        <v>2021</v>
      </c>
      <c r="F4580" t="str">
        <f t="shared" si="357"/>
        <v>Wallumbilla</v>
      </c>
      <c r="G4580" t="str">
        <f t="shared" si="359"/>
        <v>Quarter</v>
      </c>
      <c r="H4580">
        <f t="shared" si="360"/>
        <v>2022</v>
      </c>
      <c r="I4580">
        <f t="shared" si="361"/>
        <v>92</v>
      </c>
      <c r="J4580">
        <f>D4580*PJ_per_contract*I4580</f>
        <v>0</v>
      </c>
    </row>
    <row r="4581" spans="1:10" x14ac:dyDescent="0.2">
      <c r="A4581" t="s">
        <v>70</v>
      </c>
      <c r="B4581" s="3">
        <v>44378</v>
      </c>
      <c r="C4581">
        <v>0</v>
      </c>
      <c r="D4581">
        <v>0</v>
      </c>
      <c r="E4581">
        <f t="shared" si="358"/>
        <v>2021</v>
      </c>
      <c r="F4581" t="str">
        <f t="shared" si="357"/>
        <v>Wallumbilla</v>
      </c>
      <c r="G4581" t="str">
        <f t="shared" si="359"/>
        <v>Strip</v>
      </c>
      <c r="H4581">
        <f t="shared" si="360"/>
        <v>2023</v>
      </c>
      <c r="I4581">
        <f t="shared" si="361"/>
        <v>365</v>
      </c>
      <c r="J4581">
        <f>D4581*PJ_per_contract*I4581</f>
        <v>0</v>
      </c>
    </row>
    <row r="4582" spans="1:10" x14ac:dyDescent="0.2">
      <c r="A4582" t="s">
        <v>63</v>
      </c>
      <c r="B4582" s="3">
        <v>44378</v>
      </c>
      <c r="C4582">
        <v>0</v>
      </c>
      <c r="D4582">
        <v>0</v>
      </c>
      <c r="E4582">
        <f t="shared" si="358"/>
        <v>2021</v>
      </c>
      <c r="F4582" t="str">
        <f t="shared" si="357"/>
        <v>Wallumbilla</v>
      </c>
      <c r="G4582" t="str">
        <f t="shared" si="359"/>
        <v>Quarter</v>
      </c>
      <c r="H4582">
        <f t="shared" si="360"/>
        <v>2023</v>
      </c>
      <c r="I4582">
        <f t="shared" si="361"/>
        <v>92</v>
      </c>
      <c r="J4582">
        <f>D4582*PJ_per_contract*I4582</f>
        <v>0</v>
      </c>
    </row>
    <row r="4583" spans="1:10" x14ac:dyDescent="0.2">
      <c r="A4583" t="s">
        <v>64</v>
      </c>
      <c r="B4583" s="3">
        <v>44378</v>
      </c>
      <c r="C4583">
        <v>0</v>
      </c>
      <c r="D4583">
        <v>0</v>
      </c>
      <c r="E4583">
        <f t="shared" si="358"/>
        <v>2021</v>
      </c>
      <c r="F4583" t="str">
        <f t="shared" si="357"/>
        <v>Wallumbilla</v>
      </c>
      <c r="G4583" t="str">
        <f t="shared" si="359"/>
        <v>Quarter</v>
      </c>
      <c r="H4583">
        <f t="shared" si="360"/>
        <v>2023</v>
      </c>
      <c r="I4583">
        <f t="shared" si="361"/>
        <v>92</v>
      </c>
      <c r="J4583">
        <f>D4583*PJ_per_contract*I4583</f>
        <v>0</v>
      </c>
    </row>
    <row r="4584" spans="1:10" x14ac:dyDescent="0.2">
      <c r="A4584" t="s">
        <v>71</v>
      </c>
      <c r="B4584" s="3">
        <v>44378</v>
      </c>
      <c r="C4584">
        <v>0</v>
      </c>
      <c r="D4584">
        <v>0</v>
      </c>
      <c r="E4584">
        <f t="shared" si="358"/>
        <v>2021</v>
      </c>
      <c r="F4584" t="str">
        <f t="shared" si="357"/>
        <v>Wallumbilla</v>
      </c>
      <c r="G4584" t="str">
        <f t="shared" si="359"/>
        <v>Quarter</v>
      </c>
      <c r="H4584">
        <f t="shared" si="360"/>
        <v>2023</v>
      </c>
      <c r="I4584">
        <f t="shared" si="361"/>
        <v>92</v>
      </c>
      <c r="J4584">
        <f>D4584*PJ_per_contract*I4584</f>
        <v>0</v>
      </c>
    </row>
    <row r="4585" spans="1:10" x14ac:dyDescent="0.2">
      <c r="A4585" t="s">
        <v>72</v>
      </c>
      <c r="B4585" s="3">
        <v>44378</v>
      </c>
      <c r="C4585">
        <v>0</v>
      </c>
      <c r="D4585">
        <v>0</v>
      </c>
      <c r="E4585">
        <f t="shared" si="358"/>
        <v>2021</v>
      </c>
      <c r="F4585" t="str">
        <f t="shared" si="357"/>
        <v>Wallumbilla</v>
      </c>
      <c r="G4585" t="str">
        <f t="shared" si="359"/>
        <v>Quarter</v>
      </c>
      <c r="H4585">
        <f t="shared" si="360"/>
        <v>2023</v>
      </c>
      <c r="I4585">
        <f t="shared" si="361"/>
        <v>92</v>
      </c>
      <c r="J4585">
        <f>D4585*PJ_per_contract*I4585</f>
        <v>0</v>
      </c>
    </row>
    <row r="4586" spans="1:10" x14ac:dyDescent="0.2">
      <c r="A4586" t="s">
        <v>39</v>
      </c>
      <c r="B4586" s="3">
        <v>44379</v>
      </c>
      <c r="C4586">
        <v>127</v>
      </c>
      <c r="D4586">
        <v>0</v>
      </c>
      <c r="E4586">
        <f t="shared" si="358"/>
        <v>2021</v>
      </c>
      <c r="F4586" t="str">
        <f t="shared" si="357"/>
        <v>Wallumbilla</v>
      </c>
      <c r="G4586" t="str">
        <f t="shared" si="359"/>
        <v>Quarter</v>
      </c>
      <c r="H4586">
        <f t="shared" si="360"/>
        <v>2021</v>
      </c>
      <c r="I4586">
        <f t="shared" si="361"/>
        <v>92</v>
      </c>
      <c r="J4586">
        <f>D4586*PJ_per_contract*I4586</f>
        <v>0</v>
      </c>
    </row>
    <row r="4587" spans="1:10" x14ac:dyDescent="0.2">
      <c r="A4587" t="s">
        <v>65</v>
      </c>
      <c r="B4587" s="3">
        <v>44379</v>
      </c>
      <c r="C4587">
        <v>0</v>
      </c>
      <c r="D4587">
        <v>0</v>
      </c>
      <c r="E4587">
        <f t="shared" si="358"/>
        <v>2021</v>
      </c>
      <c r="F4587" t="str">
        <f t="shared" si="357"/>
        <v>Victorian</v>
      </c>
      <c r="G4587" t="str">
        <f t="shared" si="359"/>
        <v>Month</v>
      </c>
      <c r="H4587">
        <f t="shared" si="360"/>
        <v>2021</v>
      </c>
      <c r="I4587">
        <f t="shared" si="361"/>
        <v>31</v>
      </c>
      <c r="J4587">
        <f>D4587*PJ_per_contract*I4587</f>
        <v>0</v>
      </c>
    </row>
    <row r="4588" spans="1:10" x14ac:dyDescent="0.2">
      <c r="A4588" t="s">
        <v>66</v>
      </c>
      <c r="B4588" s="3">
        <v>44379</v>
      </c>
      <c r="C4588">
        <v>0</v>
      </c>
      <c r="D4588">
        <v>0</v>
      </c>
      <c r="E4588">
        <f t="shared" si="358"/>
        <v>2021</v>
      </c>
      <c r="F4588" t="str">
        <f t="shared" si="357"/>
        <v>Victorian</v>
      </c>
      <c r="G4588" t="str">
        <f t="shared" si="359"/>
        <v>Month</v>
      </c>
      <c r="H4588">
        <f t="shared" si="360"/>
        <v>2021</v>
      </c>
      <c r="I4588">
        <f t="shared" si="361"/>
        <v>31</v>
      </c>
      <c r="J4588">
        <f>D4588*PJ_per_contract*I4588</f>
        <v>0</v>
      </c>
    </row>
    <row r="4589" spans="1:10" x14ac:dyDescent="0.2">
      <c r="A4589" t="s">
        <v>40</v>
      </c>
      <c r="B4589" s="3">
        <v>44379</v>
      </c>
      <c r="C4589">
        <v>0</v>
      </c>
      <c r="D4589">
        <v>0</v>
      </c>
      <c r="E4589">
        <f t="shared" si="358"/>
        <v>2021</v>
      </c>
      <c r="F4589" t="str">
        <f t="shared" si="357"/>
        <v>Wallumbilla</v>
      </c>
      <c r="G4589" t="str">
        <f t="shared" si="359"/>
        <v>Strip</v>
      </c>
      <c r="H4589">
        <f t="shared" si="360"/>
        <v>2022</v>
      </c>
      <c r="I4589">
        <f t="shared" si="361"/>
        <v>365</v>
      </c>
      <c r="J4589">
        <f>D4589*PJ_per_contract*I4589</f>
        <v>0</v>
      </c>
    </row>
    <row r="4590" spans="1:10" x14ac:dyDescent="0.2">
      <c r="A4590" t="s">
        <v>67</v>
      </c>
      <c r="B4590" s="3">
        <v>44379</v>
      </c>
      <c r="C4590">
        <v>0</v>
      </c>
      <c r="D4590">
        <v>0</v>
      </c>
      <c r="E4590">
        <f t="shared" si="358"/>
        <v>2021</v>
      </c>
      <c r="F4590" t="str">
        <f t="shared" si="357"/>
        <v>Victorian</v>
      </c>
      <c r="G4590" t="str">
        <f t="shared" si="359"/>
        <v>Month</v>
      </c>
      <c r="H4590">
        <f t="shared" si="360"/>
        <v>2021</v>
      </c>
      <c r="I4590">
        <f t="shared" si="361"/>
        <v>31</v>
      </c>
      <c r="J4590">
        <f>D4590*PJ_per_contract*I4590</f>
        <v>0</v>
      </c>
    </row>
    <row r="4591" spans="1:10" x14ac:dyDescent="0.2">
      <c r="A4591" t="s">
        <v>41</v>
      </c>
      <c r="B4591" s="3">
        <v>44379</v>
      </c>
      <c r="C4591">
        <v>0</v>
      </c>
      <c r="D4591">
        <v>0</v>
      </c>
      <c r="E4591">
        <f t="shared" si="358"/>
        <v>2021</v>
      </c>
      <c r="F4591" t="str">
        <f t="shared" si="357"/>
        <v>Victorian</v>
      </c>
      <c r="G4591" t="str">
        <f t="shared" si="359"/>
        <v>Quarter</v>
      </c>
      <c r="H4591">
        <f t="shared" si="360"/>
        <v>2021</v>
      </c>
      <c r="I4591">
        <f t="shared" si="361"/>
        <v>92</v>
      </c>
      <c r="J4591">
        <f>D4591*PJ_per_contract*I4591</f>
        <v>0</v>
      </c>
    </row>
    <row r="4592" spans="1:10" x14ac:dyDescent="0.2">
      <c r="A4592" t="s">
        <v>42</v>
      </c>
      <c r="B4592" s="3">
        <v>44379</v>
      </c>
      <c r="C4592">
        <v>152</v>
      </c>
      <c r="D4592">
        <v>0</v>
      </c>
      <c r="E4592">
        <f t="shared" si="358"/>
        <v>2021</v>
      </c>
      <c r="F4592" t="str">
        <f t="shared" si="357"/>
        <v>Wallumbilla</v>
      </c>
      <c r="G4592" t="str">
        <f t="shared" si="359"/>
        <v>Quarter</v>
      </c>
      <c r="H4592">
        <f t="shared" si="360"/>
        <v>2021</v>
      </c>
      <c r="I4592">
        <f t="shared" si="361"/>
        <v>92</v>
      </c>
      <c r="J4592">
        <f>D4592*PJ_per_contract*I4592</f>
        <v>0</v>
      </c>
    </row>
    <row r="4593" spans="1:10" x14ac:dyDescent="0.2">
      <c r="A4593" t="s">
        <v>73</v>
      </c>
      <c r="B4593" s="3">
        <v>44379</v>
      </c>
      <c r="C4593">
        <v>0</v>
      </c>
      <c r="D4593">
        <v>0</v>
      </c>
      <c r="E4593">
        <f t="shared" si="358"/>
        <v>2021</v>
      </c>
      <c r="F4593" t="str">
        <f t="shared" si="357"/>
        <v>Victorian</v>
      </c>
      <c r="G4593" t="str">
        <f t="shared" si="359"/>
        <v>Month</v>
      </c>
      <c r="H4593">
        <f t="shared" si="360"/>
        <v>2021</v>
      </c>
      <c r="I4593">
        <f t="shared" si="361"/>
        <v>31</v>
      </c>
      <c r="J4593">
        <f>D4593*PJ_per_contract*I4593</f>
        <v>0</v>
      </c>
    </row>
    <row r="4594" spans="1:10" x14ac:dyDescent="0.2">
      <c r="A4594" t="s">
        <v>74</v>
      </c>
      <c r="B4594" s="3">
        <v>44379</v>
      </c>
      <c r="C4594">
        <v>0</v>
      </c>
      <c r="D4594">
        <v>0</v>
      </c>
      <c r="E4594">
        <f t="shared" si="358"/>
        <v>2021</v>
      </c>
      <c r="F4594" t="str">
        <f t="shared" si="357"/>
        <v>Victorian</v>
      </c>
      <c r="G4594" t="str">
        <f t="shared" si="359"/>
        <v>Month</v>
      </c>
      <c r="H4594">
        <f t="shared" si="360"/>
        <v>2021</v>
      </c>
      <c r="I4594">
        <f t="shared" si="361"/>
        <v>31</v>
      </c>
      <c r="J4594">
        <f>D4594*PJ_per_contract*I4594</f>
        <v>0</v>
      </c>
    </row>
    <row r="4595" spans="1:10" x14ac:dyDescent="0.2">
      <c r="A4595" t="s">
        <v>43</v>
      </c>
      <c r="B4595" s="3">
        <v>44379</v>
      </c>
      <c r="C4595">
        <v>0</v>
      </c>
      <c r="D4595">
        <v>0</v>
      </c>
      <c r="E4595">
        <f t="shared" si="358"/>
        <v>2021</v>
      </c>
      <c r="F4595" t="str">
        <f t="shared" si="357"/>
        <v>Victorian</v>
      </c>
      <c r="G4595" t="str">
        <f t="shared" si="359"/>
        <v>Quarter</v>
      </c>
      <c r="H4595">
        <f t="shared" si="360"/>
        <v>2021</v>
      </c>
      <c r="I4595">
        <f t="shared" si="361"/>
        <v>92</v>
      </c>
      <c r="J4595">
        <f>D4595*PJ_per_contract*I4595</f>
        <v>0</v>
      </c>
    </row>
    <row r="4596" spans="1:10" x14ac:dyDescent="0.2">
      <c r="A4596" t="s">
        <v>75</v>
      </c>
      <c r="B4596" s="3">
        <v>44379</v>
      </c>
      <c r="C4596">
        <v>0</v>
      </c>
      <c r="D4596">
        <v>0</v>
      </c>
      <c r="E4596">
        <f t="shared" si="358"/>
        <v>2021</v>
      </c>
      <c r="F4596" t="str">
        <f t="shared" si="357"/>
        <v>Victorian</v>
      </c>
      <c r="G4596" t="str">
        <f t="shared" si="359"/>
        <v>Month</v>
      </c>
      <c r="H4596">
        <f t="shared" si="360"/>
        <v>2021</v>
      </c>
      <c r="I4596">
        <f t="shared" si="361"/>
        <v>31</v>
      </c>
      <c r="J4596">
        <f>D4596*PJ_per_contract*I4596</f>
        <v>0</v>
      </c>
    </row>
    <row r="4597" spans="1:10" x14ac:dyDescent="0.2">
      <c r="A4597" t="s">
        <v>44</v>
      </c>
      <c r="B4597" s="3">
        <v>44379</v>
      </c>
      <c r="C4597">
        <v>102</v>
      </c>
      <c r="D4597">
        <v>15</v>
      </c>
      <c r="E4597">
        <f t="shared" si="358"/>
        <v>2021</v>
      </c>
      <c r="F4597" t="str">
        <f t="shared" si="357"/>
        <v>Wallumbilla</v>
      </c>
      <c r="G4597" t="str">
        <f t="shared" si="359"/>
        <v>Quarter</v>
      </c>
      <c r="H4597">
        <f t="shared" si="360"/>
        <v>2021</v>
      </c>
      <c r="I4597">
        <f t="shared" si="361"/>
        <v>92</v>
      </c>
      <c r="J4597">
        <f>D4597*PJ_per_contract*I4597</f>
        <v>0.13800000000000001</v>
      </c>
    </row>
    <row r="4598" spans="1:10" x14ac:dyDescent="0.2">
      <c r="A4598" t="s">
        <v>45</v>
      </c>
      <c r="B4598" s="3">
        <v>44379</v>
      </c>
      <c r="C4598">
        <v>0</v>
      </c>
      <c r="D4598">
        <v>0</v>
      </c>
      <c r="E4598">
        <f t="shared" si="358"/>
        <v>2021</v>
      </c>
      <c r="F4598" t="str">
        <f t="shared" si="357"/>
        <v>Wallumbilla</v>
      </c>
      <c r="G4598" t="str">
        <f t="shared" si="359"/>
        <v>Strip</v>
      </c>
      <c r="H4598">
        <f t="shared" si="360"/>
        <v>2022</v>
      </c>
      <c r="I4598">
        <f t="shared" si="361"/>
        <v>365</v>
      </c>
      <c r="J4598">
        <f>D4598*PJ_per_contract*I4598</f>
        <v>0</v>
      </c>
    </row>
    <row r="4599" spans="1:10" x14ac:dyDescent="0.2">
      <c r="A4599" t="s">
        <v>46</v>
      </c>
      <c r="B4599" s="3">
        <v>44379</v>
      </c>
      <c r="C4599">
        <v>0</v>
      </c>
      <c r="D4599">
        <v>0</v>
      </c>
      <c r="E4599">
        <f t="shared" si="358"/>
        <v>2021</v>
      </c>
      <c r="F4599" t="str">
        <f t="shared" si="357"/>
        <v>Victorian</v>
      </c>
      <c r="G4599" t="str">
        <f t="shared" si="359"/>
        <v>Quarter</v>
      </c>
      <c r="H4599">
        <f t="shared" si="360"/>
        <v>2022</v>
      </c>
      <c r="I4599">
        <f t="shared" si="361"/>
        <v>92</v>
      </c>
      <c r="J4599">
        <f>D4599*PJ_per_contract*I4599</f>
        <v>0</v>
      </c>
    </row>
    <row r="4600" spans="1:10" x14ac:dyDescent="0.2">
      <c r="A4600" t="s">
        <v>47</v>
      </c>
      <c r="B4600" s="3">
        <v>44379</v>
      </c>
      <c r="C4600">
        <v>25</v>
      </c>
      <c r="D4600">
        <v>0</v>
      </c>
      <c r="E4600">
        <f t="shared" si="358"/>
        <v>2021</v>
      </c>
      <c r="F4600" t="str">
        <f t="shared" si="357"/>
        <v>Wallumbilla</v>
      </c>
      <c r="G4600" t="str">
        <f t="shared" si="359"/>
        <v>Quarter</v>
      </c>
      <c r="H4600">
        <f t="shared" si="360"/>
        <v>2022</v>
      </c>
      <c r="I4600">
        <f t="shared" si="361"/>
        <v>92</v>
      </c>
      <c r="J4600">
        <f>D4600*PJ_per_contract*I4600</f>
        <v>0</v>
      </c>
    </row>
    <row r="4601" spans="1:10" x14ac:dyDescent="0.2">
      <c r="A4601" t="s">
        <v>48</v>
      </c>
      <c r="B4601" s="3">
        <v>44379</v>
      </c>
      <c r="C4601">
        <v>0</v>
      </c>
      <c r="D4601">
        <v>0</v>
      </c>
      <c r="E4601">
        <f t="shared" si="358"/>
        <v>2021</v>
      </c>
      <c r="F4601" t="str">
        <f t="shared" si="357"/>
        <v>Victorian</v>
      </c>
      <c r="G4601" t="str">
        <f t="shared" si="359"/>
        <v>Quarter</v>
      </c>
      <c r="H4601">
        <f t="shared" si="360"/>
        <v>2022</v>
      </c>
      <c r="I4601">
        <f t="shared" si="361"/>
        <v>92</v>
      </c>
      <c r="J4601">
        <f>D4601*PJ_per_contract*I4601</f>
        <v>0</v>
      </c>
    </row>
    <row r="4602" spans="1:10" x14ac:dyDescent="0.2">
      <c r="A4602" t="s">
        <v>49</v>
      </c>
      <c r="B4602" s="3">
        <v>44379</v>
      </c>
      <c r="C4602">
        <v>40</v>
      </c>
      <c r="D4602">
        <v>0</v>
      </c>
      <c r="E4602">
        <f t="shared" si="358"/>
        <v>2021</v>
      </c>
      <c r="F4602" t="str">
        <f t="shared" si="357"/>
        <v>Wallumbilla</v>
      </c>
      <c r="G4602" t="str">
        <f t="shared" si="359"/>
        <v>Quarter</v>
      </c>
      <c r="H4602">
        <f t="shared" si="360"/>
        <v>2022</v>
      </c>
      <c r="I4602">
        <f t="shared" si="361"/>
        <v>92</v>
      </c>
      <c r="J4602">
        <f>D4602*PJ_per_contract*I4602</f>
        <v>0</v>
      </c>
    </row>
    <row r="4603" spans="1:10" x14ac:dyDescent="0.2">
      <c r="A4603" t="s">
        <v>59</v>
      </c>
      <c r="B4603" s="3">
        <v>44379</v>
      </c>
      <c r="C4603">
        <v>0</v>
      </c>
      <c r="D4603">
        <v>0</v>
      </c>
      <c r="E4603">
        <f t="shared" si="358"/>
        <v>2021</v>
      </c>
      <c r="F4603" t="str">
        <f t="shared" si="357"/>
        <v>Victorian</v>
      </c>
      <c r="G4603" t="str">
        <f t="shared" si="359"/>
        <v>Quarter</v>
      </c>
      <c r="H4603">
        <f t="shared" si="360"/>
        <v>2023</v>
      </c>
      <c r="I4603">
        <f t="shared" si="361"/>
        <v>92</v>
      </c>
      <c r="J4603">
        <f>D4603*PJ_per_contract*I4603</f>
        <v>0</v>
      </c>
    </row>
    <row r="4604" spans="1:10" x14ac:dyDescent="0.2">
      <c r="A4604" t="s">
        <v>69</v>
      </c>
      <c r="B4604" s="3">
        <v>44379</v>
      </c>
      <c r="C4604">
        <v>0</v>
      </c>
      <c r="D4604">
        <v>0</v>
      </c>
      <c r="E4604">
        <f t="shared" si="358"/>
        <v>2021</v>
      </c>
      <c r="F4604" t="str">
        <f t="shared" si="357"/>
        <v>Victorian</v>
      </c>
      <c r="G4604" t="str">
        <f t="shared" si="359"/>
        <v>Quarter</v>
      </c>
      <c r="H4604">
        <f t="shared" si="360"/>
        <v>2025</v>
      </c>
      <c r="I4604">
        <f t="shared" si="361"/>
        <v>92</v>
      </c>
      <c r="J4604">
        <f>D4604*PJ_per_contract*I4604</f>
        <v>0</v>
      </c>
    </row>
    <row r="4605" spans="1:10" x14ac:dyDescent="0.2">
      <c r="A4605" t="s">
        <v>51</v>
      </c>
      <c r="B4605" s="3">
        <v>44379</v>
      </c>
      <c r="C4605">
        <v>0</v>
      </c>
      <c r="D4605">
        <v>0</v>
      </c>
      <c r="E4605">
        <f t="shared" si="358"/>
        <v>2021</v>
      </c>
      <c r="F4605" t="str">
        <f t="shared" si="357"/>
        <v>Victorian</v>
      </c>
      <c r="G4605" t="str">
        <f t="shared" si="359"/>
        <v>Quarter</v>
      </c>
      <c r="H4605">
        <f t="shared" si="360"/>
        <v>2022</v>
      </c>
      <c r="I4605">
        <f t="shared" si="361"/>
        <v>92</v>
      </c>
      <c r="J4605">
        <f>D4605*PJ_per_contract*I4605</f>
        <v>0</v>
      </c>
    </row>
    <row r="4606" spans="1:10" x14ac:dyDescent="0.2">
      <c r="A4606" t="s">
        <v>56</v>
      </c>
      <c r="B4606" s="3">
        <v>44379</v>
      </c>
      <c r="C4606">
        <v>0</v>
      </c>
      <c r="D4606">
        <v>0</v>
      </c>
      <c r="E4606">
        <f t="shared" si="358"/>
        <v>2021</v>
      </c>
      <c r="F4606" t="str">
        <f t="shared" si="357"/>
        <v>Victorian</v>
      </c>
      <c r="G4606" t="str">
        <f t="shared" si="359"/>
        <v>Quarter</v>
      </c>
      <c r="H4606">
        <f t="shared" si="360"/>
        <v>2023</v>
      </c>
      <c r="I4606">
        <f t="shared" si="361"/>
        <v>92</v>
      </c>
      <c r="J4606">
        <f>D4606*PJ_per_contract*I4606</f>
        <v>0</v>
      </c>
    </row>
    <row r="4607" spans="1:10" x14ac:dyDescent="0.2">
      <c r="A4607" t="s">
        <v>55</v>
      </c>
      <c r="B4607" s="3">
        <v>44379</v>
      </c>
      <c r="C4607">
        <v>0</v>
      </c>
      <c r="D4607">
        <v>0</v>
      </c>
      <c r="E4607">
        <f t="shared" si="358"/>
        <v>2021</v>
      </c>
      <c r="F4607" t="str">
        <f t="shared" si="357"/>
        <v>Victorian</v>
      </c>
      <c r="G4607" t="str">
        <f t="shared" si="359"/>
        <v>Quarter</v>
      </c>
      <c r="H4607">
        <f t="shared" si="360"/>
        <v>2024</v>
      </c>
      <c r="I4607">
        <f t="shared" si="361"/>
        <v>92</v>
      </c>
      <c r="J4607">
        <f>D4607*PJ_per_contract*I4607</f>
        <v>0</v>
      </c>
    </row>
    <row r="4608" spans="1:10" x14ac:dyDescent="0.2">
      <c r="A4608" t="s">
        <v>50</v>
      </c>
      <c r="B4608" s="3">
        <v>44379</v>
      </c>
      <c r="C4608">
        <v>0</v>
      </c>
      <c r="D4608">
        <v>0</v>
      </c>
      <c r="E4608">
        <f t="shared" si="358"/>
        <v>2021</v>
      </c>
      <c r="F4608" t="str">
        <f t="shared" si="357"/>
        <v>Victorian</v>
      </c>
      <c r="G4608" t="str">
        <f t="shared" si="359"/>
        <v>Quarter</v>
      </c>
      <c r="H4608">
        <f t="shared" si="360"/>
        <v>2024</v>
      </c>
      <c r="I4608">
        <f t="shared" si="361"/>
        <v>92</v>
      </c>
      <c r="J4608">
        <f>D4608*PJ_per_contract*I4608</f>
        <v>0</v>
      </c>
    </row>
    <row r="4609" spans="1:10" x14ac:dyDescent="0.2">
      <c r="A4609" t="s">
        <v>68</v>
      </c>
      <c r="B4609" s="3">
        <v>44379</v>
      </c>
      <c r="C4609">
        <v>0</v>
      </c>
      <c r="D4609">
        <v>0</v>
      </c>
      <c r="E4609">
        <f t="shared" si="358"/>
        <v>2021</v>
      </c>
      <c r="F4609" t="str">
        <f t="shared" si="357"/>
        <v>Victorian</v>
      </c>
      <c r="G4609" t="str">
        <f t="shared" si="359"/>
        <v>Quarter</v>
      </c>
      <c r="H4609">
        <f t="shared" si="360"/>
        <v>2025</v>
      </c>
      <c r="I4609">
        <f t="shared" si="361"/>
        <v>92</v>
      </c>
      <c r="J4609">
        <f>D4609*PJ_per_contract*I4609</f>
        <v>0</v>
      </c>
    </row>
    <row r="4610" spans="1:10" x14ac:dyDescent="0.2">
      <c r="A4610" t="s">
        <v>52</v>
      </c>
      <c r="B4610" s="3">
        <v>44379</v>
      </c>
      <c r="C4610">
        <v>0</v>
      </c>
      <c r="D4610">
        <v>0</v>
      </c>
      <c r="E4610">
        <f t="shared" si="358"/>
        <v>2021</v>
      </c>
      <c r="F4610" t="str">
        <f t="shared" ref="F4610:F4673" si="362">IF(OR(LEFT(A4610,2)="GJ",LEFT(A4610,2)="GK"),"Victorian",IF(OR(LEFT(A4610,2)="GX",LEFT(A4610,2)="GY"),"Wallumbilla","NA"))</f>
        <v>Victorian</v>
      </c>
      <c r="G4610" t="str">
        <f t="shared" si="359"/>
        <v>Quarter</v>
      </c>
      <c r="H4610">
        <f t="shared" si="360"/>
        <v>2022</v>
      </c>
      <c r="I4610">
        <f t="shared" si="361"/>
        <v>92</v>
      </c>
      <c r="J4610">
        <f>D4610*PJ_per_contract*I4610</f>
        <v>0</v>
      </c>
    </row>
    <row r="4611" spans="1:10" x14ac:dyDescent="0.2">
      <c r="A4611" t="s">
        <v>53</v>
      </c>
      <c r="B4611" s="3">
        <v>44379</v>
      </c>
      <c r="C4611">
        <v>0</v>
      </c>
      <c r="D4611">
        <v>0</v>
      </c>
      <c r="E4611">
        <f t="shared" ref="E4611:E4674" si="363">YEAR(B4611)</f>
        <v>2021</v>
      </c>
      <c r="F4611" t="str">
        <f t="shared" si="362"/>
        <v>Victorian</v>
      </c>
      <c r="G4611" t="str">
        <f t="shared" ref="G4611:G4674" si="364">IF(LEFT(A4611,2)="GJ","Month",IF(OR(LEFT(A4611,2)="GK",LEFT(A4611,2)="GX"),"Quarter",IF(LEFT(A4611,2)="GY","Strip","NA")))</f>
        <v>Quarter</v>
      </c>
      <c r="H4611">
        <f t="shared" ref="H4611:H4674" si="365">VALUE(MID(A4611,4,4))</f>
        <v>2023</v>
      </c>
      <c r="I4611">
        <f t="shared" ref="I4611:I4674" si="366">IF(G4611="Month",_xlfn.DAYS(EOMONTH(B4611,0),EOMONTH(B4611,-1)),IF(G4611="Quarter",_xlfn.DAYS(EOMONTH(B4611,2),EOMONTH(B4611,-1)),365))</f>
        <v>92</v>
      </c>
      <c r="J4611">
        <f>D4611*PJ_per_contract*I4611</f>
        <v>0</v>
      </c>
    </row>
    <row r="4612" spans="1:10" x14ac:dyDescent="0.2">
      <c r="A4612" t="s">
        <v>57</v>
      </c>
      <c r="B4612" s="3">
        <v>44379</v>
      </c>
      <c r="C4612">
        <v>0</v>
      </c>
      <c r="D4612">
        <v>0</v>
      </c>
      <c r="E4612">
        <f t="shared" si="363"/>
        <v>2021</v>
      </c>
      <c r="F4612" t="str">
        <f t="shared" si="362"/>
        <v>Victorian</v>
      </c>
      <c r="G4612" t="str">
        <f t="shared" si="364"/>
        <v>Quarter</v>
      </c>
      <c r="H4612">
        <f t="shared" si="365"/>
        <v>2024</v>
      </c>
      <c r="I4612">
        <f t="shared" si="366"/>
        <v>92</v>
      </c>
      <c r="J4612">
        <f>D4612*PJ_per_contract*I4612</f>
        <v>0</v>
      </c>
    </row>
    <row r="4613" spans="1:10" x14ac:dyDescent="0.2">
      <c r="A4613" t="s">
        <v>58</v>
      </c>
      <c r="B4613" s="3">
        <v>44379</v>
      </c>
      <c r="C4613">
        <v>0</v>
      </c>
      <c r="D4613">
        <v>0</v>
      </c>
      <c r="E4613">
        <f t="shared" si="363"/>
        <v>2021</v>
      </c>
      <c r="F4613" t="str">
        <f t="shared" si="362"/>
        <v>Victorian</v>
      </c>
      <c r="G4613" t="str">
        <f t="shared" si="364"/>
        <v>Quarter</v>
      </c>
      <c r="H4613">
        <f t="shared" si="365"/>
        <v>2024</v>
      </c>
      <c r="I4613">
        <f t="shared" si="366"/>
        <v>92</v>
      </c>
      <c r="J4613">
        <f>D4613*PJ_per_contract*I4613</f>
        <v>0</v>
      </c>
    </row>
    <row r="4614" spans="1:10" x14ac:dyDescent="0.2">
      <c r="A4614" t="s">
        <v>54</v>
      </c>
      <c r="B4614" s="3">
        <v>44379</v>
      </c>
      <c r="C4614">
        <v>0</v>
      </c>
      <c r="D4614">
        <v>0</v>
      </c>
      <c r="E4614">
        <f t="shared" si="363"/>
        <v>2021</v>
      </c>
      <c r="F4614" t="str">
        <f t="shared" si="362"/>
        <v>Victorian</v>
      </c>
      <c r="G4614" t="str">
        <f t="shared" si="364"/>
        <v>Quarter</v>
      </c>
      <c r="H4614">
        <f t="shared" si="365"/>
        <v>2023</v>
      </c>
      <c r="I4614">
        <f t="shared" si="366"/>
        <v>92</v>
      </c>
      <c r="J4614">
        <f>D4614*PJ_per_contract*I4614</f>
        <v>0</v>
      </c>
    </row>
    <row r="4615" spans="1:10" x14ac:dyDescent="0.2">
      <c r="A4615" t="s">
        <v>60</v>
      </c>
      <c r="B4615" s="3">
        <v>44379</v>
      </c>
      <c r="C4615">
        <v>0</v>
      </c>
      <c r="D4615">
        <v>0</v>
      </c>
      <c r="E4615">
        <f t="shared" si="363"/>
        <v>2021</v>
      </c>
      <c r="F4615" t="str">
        <f t="shared" si="362"/>
        <v>Wallumbilla</v>
      </c>
      <c r="G4615" t="str">
        <f t="shared" si="364"/>
        <v>Strip</v>
      </c>
      <c r="H4615">
        <f t="shared" si="365"/>
        <v>2023</v>
      </c>
      <c r="I4615">
        <f t="shared" si="366"/>
        <v>365</v>
      </c>
      <c r="J4615">
        <f>D4615*PJ_per_contract*I4615</f>
        <v>0</v>
      </c>
    </row>
    <row r="4616" spans="1:10" x14ac:dyDescent="0.2">
      <c r="A4616" t="s">
        <v>61</v>
      </c>
      <c r="B4616" s="3">
        <v>44379</v>
      </c>
      <c r="C4616">
        <v>50</v>
      </c>
      <c r="D4616">
        <v>0</v>
      </c>
      <c r="E4616">
        <f t="shared" si="363"/>
        <v>2021</v>
      </c>
      <c r="F4616" t="str">
        <f t="shared" si="362"/>
        <v>Wallumbilla</v>
      </c>
      <c r="G4616" t="str">
        <f t="shared" si="364"/>
        <v>Quarter</v>
      </c>
      <c r="H4616">
        <f t="shared" si="365"/>
        <v>2022</v>
      </c>
      <c r="I4616">
        <f t="shared" si="366"/>
        <v>92</v>
      </c>
      <c r="J4616">
        <f>D4616*PJ_per_contract*I4616</f>
        <v>0</v>
      </c>
    </row>
    <row r="4617" spans="1:10" x14ac:dyDescent="0.2">
      <c r="A4617" t="s">
        <v>62</v>
      </c>
      <c r="B4617" s="3">
        <v>44379</v>
      </c>
      <c r="C4617">
        <v>25</v>
      </c>
      <c r="D4617">
        <v>0</v>
      </c>
      <c r="E4617">
        <f t="shared" si="363"/>
        <v>2021</v>
      </c>
      <c r="F4617" t="str">
        <f t="shared" si="362"/>
        <v>Wallumbilla</v>
      </c>
      <c r="G4617" t="str">
        <f t="shared" si="364"/>
        <v>Quarter</v>
      </c>
      <c r="H4617">
        <f t="shared" si="365"/>
        <v>2022</v>
      </c>
      <c r="I4617">
        <f t="shared" si="366"/>
        <v>92</v>
      </c>
      <c r="J4617">
        <f>D4617*PJ_per_contract*I4617</f>
        <v>0</v>
      </c>
    </row>
    <row r="4618" spans="1:10" x14ac:dyDescent="0.2">
      <c r="A4618" t="s">
        <v>70</v>
      </c>
      <c r="B4618" s="3">
        <v>44379</v>
      </c>
      <c r="C4618">
        <v>0</v>
      </c>
      <c r="D4618">
        <v>0</v>
      </c>
      <c r="E4618">
        <f t="shared" si="363"/>
        <v>2021</v>
      </c>
      <c r="F4618" t="str">
        <f t="shared" si="362"/>
        <v>Wallumbilla</v>
      </c>
      <c r="G4618" t="str">
        <f t="shared" si="364"/>
        <v>Strip</v>
      </c>
      <c r="H4618">
        <f t="shared" si="365"/>
        <v>2023</v>
      </c>
      <c r="I4618">
        <f t="shared" si="366"/>
        <v>365</v>
      </c>
      <c r="J4618">
        <f>D4618*PJ_per_contract*I4618</f>
        <v>0</v>
      </c>
    </row>
    <row r="4619" spans="1:10" x14ac:dyDescent="0.2">
      <c r="A4619" t="s">
        <v>63</v>
      </c>
      <c r="B4619" s="3">
        <v>44379</v>
      </c>
      <c r="C4619">
        <v>0</v>
      </c>
      <c r="D4619">
        <v>0</v>
      </c>
      <c r="E4619">
        <f t="shared" si="363"/>
        <v>2021</v>
      </c>
      <c r="F4619" t="str">
        <f t="shared" si="362"/>
        <v>Wallumbilla</v>
      </c>
      <c r="G4619" t="str">
        <f t="shared" si="364"/>
        <v>Quarter</v>
      </c>
      <c r="H4619">
        <f t="shared" si="365"/>
        <v>2023</v>
      </c>
      <c r="I4619">
        <f t="shared" si="366"/>
        <v>92</v>
      </c>
      <c r="J4619">
        <f>D4619*PJ_per_contract*I4619</f>
        <v>0</v>
      </c>
    </row>
    <row r="4620" spans="1:10" x14ac:dyDescent="0.2">
      <c r="A4620" t="s">
        <v>64</v>
      </c>
      <c r="B4620" s="3">
        <v>44379</v>
      </c>
      <c r="C4620">
        <v>0</v>
      </c>
      <c r="D4620">
        <v>0</v>
      </c>
      <c r="E4620">
        <f t="shared" si="363"/>
        <v>2021</v>
      </c>
      <c r="F4620" t="str">
        <f t="shared" si="362"/>
        <v>Wallumbilla</v>
      </c>
      <c r="G4620" t="str">
        <f t="shared" si="364"/>
        <v>Quarter</v>
      </c>
      <c r="H4620">
        <f t="shared" si="365"/>
        <v>2023</v>
      </c>
      <c r="I4620">
        <f t="shared" si="366"/>
        <v>92</v>
      </c>
      <c r="J4620">
        <f>D4620*PJ_per_contract*I4620</f>
        <v>0</v>
      </c>
    </row>
    <row r="4621" spans="1:10" x14ac:dyDescent="0.2">
      <c r="A4621" t="s">
        <v>71</v>
      </c>
      <c r="B4621" s="3">
        <v>44379</v>
      </c>
      <c r="C4621">
        <v>0</v>
      </c>
      <c r="D4621">
        <v>0</v>
      </c>
      <c r="E4621">
        <f t="shared" si="363"/>
        <v>2021</v>
      </c>
      <c r="F4621" t="str">
        <f t="shared" si="362"/>
        <v>Wallumbilla</v>
      </c>
      <c r="G4621" t="str">
        <f t="shared" si="364"/>
        <v>Quarter</v>
      </c>
      <c r="H4621">
        <f t="shared" si="365"/>
        <v>2023</v>
      </c>
      <c r="I4621">
        <f t="shared" si="366"/>
        <v>92</v>
      </c>
      <c r="J4621">
        <f>D4621*PJ_per_contract*I4621</f>
        <v>0</v>
      </c>
    </row>
    <row r="4622" spans="1:10" x14ac:dyDescent="0.2">
      <c r="A4622" t="s">
        <v>72</v>
      </c>
      <c r="B4622" s="3">
        <v>44379</v>
      </c>
      <c r="C4622">
        <v>0</v>
      </c>
      <c r="D4622">
        <v>0</v>
      </c>
      <c r="E4622">
        <f t="shared" si="363"/>
        <v>2021</v>
      </c>
      <c r="F4622" t="str">
        <f t="shared" si="362"/>
        <v>Wallumbilla</v>
      </c>
      <c r="G4622" t="str">
        <f t="shared" si="364"/>
        <v>Quarter</v>
      </c>
      <c r="H4622">
        <f t="shared" si="365"/>
        <v>2023</v>
      </c>
      <c r="I4622">
        <f t="shared" si="366"/>
        <v>92</v>
      </c>
      <c r="J4622">
        <f>D4622*PJ_per_contract*I4622</f>
        <v>0</v>
      </c>
    </row>
    <row r="4623" spans="1:10" x14ac:dyDescent="0.2">
      <c r="A4623" t="s">
        <v>39</v>
      </c>
      <c r="B4623" s="3">
        <v>44382</v>
      </c>
      <c r="C4623">
        <v>122</v>
      </c>
      <c r="D4623">
        <v>0</v>
      </c>
      <c r="E4623">
        <f t="shared" si="363"/>
        <v>2021</v>
      </c>
      <c r="F4623" t="str">
        <f t="shared" si="362"/>
        <v>Wallumbilla</v>
      </c>
      <c r="G4623" t="str">
        <f t="shared" si="364"/>
        <v>Quarter</v>
      </c>
      <c r="H4623">
        <f t="shared" si="365"/>
        <v>2021</v>
      </c>
      <c r="I4623">
        <f t="shared" si="366"/>
        <v>92</v>
      </c>
      <c r="J4623">
        <f>D4623*PJ_per_contract*I4623</f>
        <v>0</v>
      </c>
    </row>
    <row r="4624" spans="1:10" x14ac:dyDescent="0.2">
      <c r="A4624" t="s">
        <v>65</v>
      </c>
      <c r="B4624" s="3">
        <v>44382</v>
      </c>
      <c r="C4624">
        <v>0</v>
      </c>
      <c r="D4624">
        <v>0</v>
      </c>
      <c r="E4624">
        <f t="shared" si="363"/>
        <v>2021</v>
      </c>
      <c r="F4624" t="str">
        <f t="shared" si="362"/>
        <v>Victorian</v>
      </c>
      <c r="G4624" t="str">
        <f t="shared" si="364"/>
        <v>Month</v>
      </c>
      <c r="H4624">
        <f t="shared" si="365"/>
        <v>2021</v>
      </c>
      <c r="I4624">
        <f t="shared" si="366"/>
        <v>31</v>
      </c>
      <c r="J4624">
        <f>D4624*PJ_per_contract*I4624</f>
        <v>0</v>
      </c>
    </row>
    <row r="4625" spans="1:10" x14ac:dyDescent="0.2">
      <c r="A4625" t="s">
        <v>66</v>
      </c>
      <c r="B4625" s="3">
        <v>44382</v>
      </c>
      <c r="C4625">
        <v>0</v>
      </c>
      <c r="D4625">
        <v>0</v>
      </c>
      <c r="E4625">
        <f t="shared" si="363"/>
        <v>2021</v>
      </c>
      <c r="F4625" t="str">
        <f t="shared" si="362"/>
        <v>Victorian</v>
      </c>
      <c r="G4625" t="str">
        <f t="shared" si="364"/>
        <v>Month</v>
      </c>
      <c r="H4625">
        <f t="shared" si="365"/>
        <v>2021</v>
      </c>
      <c r="I4625">
        <f t="shared" si="366"/>
        <v>31</v>
      </c>
      <c r="J4625">
        <f>D4625*PJ_per_contract*I4625</f>
        <v>0</v>
      </c>
    </row>
    <row r="4626" spans="1:10" x14ac:dyDescent="0.2">
      <c r="A4626" t="s">
        <v>40</v>
      </c>
      <c r="B4626" s="3">
        <v>44382</v>
      </c>
      <c r="C4626">
        <v>0</v>
      </c>
      <c r="D4626">
        <v>0</v>
      </c>
      <c r="E4626">
        <f t="shared" si="363"/>
        <v>2021</v>
      </c>
      <c r="F4626" t="str">
        <f t="shared" si="362"/>
        <v>Wallumbilla</v>
      </c>
      <c r="G4626" t="str">
        <f t="shared" si="364"/>
        <v>Strip</v>
      </c>
      <c r="H4626">
        <f t="shared" si="365"/>
        <v>2022</v>
      </c>
      <c r="I4626">
        <f t="shared" si="366"/>
        <v>365</v>
      </c>
      <c r="J4626">
        <f>D4626*PJ_per_contract*I4626</f>
        <v>0</v>
      </c>
    </row>
    <row r="4627" spans="1:10" x14ac:dyDescent="0.2">
      <c r="A4627" t="s">
        <v>67</v>
      </c>
      <c r="B4627" s="3">
        <v>44382</v>
      </c>
      <c r="C4627">
        <v>0</v>
      </c>
      <c r="D4627">
        <v>0</v>
      </c>
      <c r="E4627">
        <f t="shared" si="363"/>
        <v>2021</v>
      </c>
      <c r="F4627" t="str">
        <f t="shared" si="362"/>
        <v>Victorian</v>
      </c>
      <c r="G4627" t="str">
        <f t="shared" si="364"/>
        <v>Month</v>
      </c>
      <c r="H4627">
        <f t="shared" si="365"/>
        <v>2021</v>
      </c>
      <c r="I4627">
        <f t="shared" si="366"/>
        <v>31</v>
      </c>
      <c r="J4627">
        <f>D4627*PJ_per_contract*I4627</f>
        <v>0</v>
      </c>
    </row>
    <row r="4628" spans="1:10" x14ac:dyDescent="0.2">
      <c r="A4628" t="s">
        <v>41</v>
      </c>
      <c r="B4628" s="3">
        <v>44382</v>
      </c>
      <c r="C4628">
        <v>0</v>
      </c>
      <c r="D4628">
        <v>0</v>
      </c>
      <c r="E4628">
        <f t="shared" si="363"/>
        <v>2021</v>
      </c>
      <c r="F4628" t="str">
        <f t="shared" si="362"/>
        <v>Victorian</v>
      </c>
      <c r="G4628" t="str">
        <f t="shared" si="364"/>
        <v>Quarter</v>
      </c>
      <c r="H4628">
        <f t="shared" si="365"/>
        <v>2021</v>
      </c>
      <c r="I4628">
        <f t="shared" si="366"/>
        <v>92</v>
      </c>
      <c r="J4628">
        <f>D4628*PJ_per_contract*I4628</f>
        <v>0</v>
      </c>
    </row>
    <row r="4629" spans="1:10" x14ac:dyDescent="0.2">
      <c r="A4629" t="s">
        <v>42</v>
      </c>
      <c r="B4629" s="3">
        <v>44382</v>
      </c>
      <c r="C4629">
        <v>152</v>
      </c>
      <c r="D4629">
        <v>0</v>
      </c>
      <c r="E4629">
        <f t="shared" si="363"/>
        <v>2021</v>
      </c>
      <c r="F4629" t="str">
        <f t="shared" si="362"/>
        <v>Wallumbilla</v>
      </c>
      <c r="G4629" t="str">
        <f t="shared" si="364"/>
        <v>Quarter</v>
      </c>
      <c r="H4629">
        <f t="shared" si="365"/>
        <v>2021</v>
      </c>
      <c r="I4629">
        <f t="shared" si="366"/>
        <v>92</v>
      </c>
      <c r="J4629">
        <f>D4629*PJ_per_contract*I4629</f>
        <v>0</v>
      </c>
    </row>
    <row r="4630" spans="1:10" x14ac:dyDescent="0.2">
      <c r="A4630" t="s">
        <v>73</v>
      </c>
      <c r="B4630" s="3">
        <v>44382</v>
      </c>
      <c r="C4630">
        <v>0</v>
      </c>
      <c r="D4630">
        <v>0</v>
      </c>
      <c r="E4630">
        <f t="shared" si="363"/>
        <v>2021</v>
      </c>
      <c r="F4630" t="str">
        <f t="shared" si="362"/>
        <v>Victorian</v>
      </c>
      <c r="G4630" t="str">
        <f t="shared" si="364"/>
        <v>Month</v>
      </c>
      <c r="H4630">
        <f t="shared" si="365"/>
        <v>2021</v>
      </c>
      <c r="I4630">
        <f t="shared" si="366"/>
        <v>31</v>
      </c>
      <c r="J4630">
        <f>D4630*PJ_per_contract*I4630</f>
        <v>0</v>
      </c>
    </row>
    <row r="4631" spans="1:10" x14ac:dyDescent="0.2">
      <c r="A4631" t="s">
        <v>74</v>
      </c>
      <c r="B4631" s="3">
        <v>44382</v>
      </c>
      <c r="C4631">
        <v>0</v>
      </c>
      <c r="D4631">
        <v>0</v>
      </c>
      <c r="E4631">
        <f t="shared" si="363"/>
        <v>2021</v>
      </c>
      <c r="F4631" t="str">
        <f t="shared" si="362"/>
        <v>Victorian</v>
      </c>
      <c r="G4631" t="str">
        <f t="shared" si="364"/>
        <v>Month</v>
      </c>
      <c r="H4631">
        <f t="shared" si="365"/>
        <v>2021</v>
      </c>
      <c r="I4631">
        <f t="shared" si="366"/>
        <v>31</v>
      </c>
      <c r="J4631">
        <f>D4631*PJ_per_contract*I4631</f>
        <v>0</v>
      </c>
    </row>
    <row r="4632" spans="1:10" x14ac:dyDescent="0.2">
      <c r="A4632" t="s">
        <v>75</v>
      </c>
      <c r="B4632" s="3">
        <v>44382</v>
      </c>
      <c r="C4632">
        <v>0</v>
      </c>
      <c r="D4632">
        <v>0</v>
      </c>
      <c r="E4632">
        <f t="shared" si="363"/>
        <v>2021</v>
      </c>
      <c r="F4632" t="str">
        <f t="shared" si="362"/>
        <v>Victorian</v>
      </c>
      <c r="G4632" t="str">
        <f t="shared" si="364"/>
        <v>Month</v>
      </c>
      <c r="H4632">
        <f t="shared" si="365"/>
        <v>2021</v>
      </c>
      <c r="I4632">
        <f t="shared" si="366"/>
        <v>31</v>
      </c>
      <c r="J4632">
        <f>D4632*PJ_per_contract*I4632</f>
        <v>0</v>
      </c>
    </row>
    <row r="4633" spans="1:10" x14ac:dyDescent="0.2">
      <c r="A4633" t="s">
        <v>43</v>
      </c>
      <c r="B4633" s="3">
        <v>44382</v>
      </c>
      <c r="C4633">
        <v>0</v>
      </c>
      <c r="D4633">
        <v>0</v>
      </c>
      <c r="E4633">
        <f t="shared" si="363"/>
        <v>2021</v>
      </c>
      <c r="F4633" t="str">
        <f t="shared" si="362"/>
        <v>Victorian</v>
      </c>
      <c r="G4633" t="str">
        <f t="shared" si="364"/>
        <v>Quarter</v>
      </c>
      <c r="H4633">
        <f t="shared" si="365"/>
        <v>2021</v>
      </c>
      <c r="I4633">
        <f t="shared" si="366"/>
        <v>92</v>
      </c>
      <c r="J4633">
        <f>D4633*PJ_per_contract*I4633</f>
        <v>0</v>
      </c>
    </row>
    <row r="4634" spans="1:10" x14ac:dyDescent="0.2">
      <c r="A4634" t="s">
        <v>44</v>
      </c>
      <c r="B4634" s="3">
        <v>44382</v>
      </c>
      <c r="C4634">
        <v>102</v>
      </c>
      <c r="D4634">
        <v>0</v>
      </c>
      <c r="E4634">
        <f t="shared" si="363"/>
        <v>2021</v>
      </c>
      <c r="F4634" t="str">
        <f t="shared" si="362"/>
        <v>Wallumbilla</v>
      </c>
      <c r="G4634" t="str">
        <f t="shared" si="364"/>
        <v>Quarter</v>
      </c>
      <c r="H4634">
        <f t="shared" si="365"/>
        <v>2021</v>
      </c>
      <c r="I4634">
        <f t="shared" si="366"/>
        <v>92</v>
      </c>
      <c r="J4634">
        <f>D4634*PJ_per_contract*I4634</f>
        <v>0</v>
      </c>
    </row>
    <row r="4635" spans="1:10" x14ac:dyDescent="0.2">
      <c r="A4635" t="s">
        <v>45</v>
      </c>
      <c r="B4635" s="3">
        <v>44382</v>
      </c>
      <c r="C4635">
        <v>0</v>
      </c>
      <c r="D4635">
        <v>0</v>
      </c>
      <c r="E4635">
        <f t="shared" si="363"/>
        <v>2021</v>
      </c>
      <c r="F4635" t="str">
        <f t="shared" si="362"/>
        <v>Wallumbilla</v>
      </c>
      <c r="G4635" t="str">
        <f t="shared" si="364"/>
        <v>Strip</v>
      </c>
      <c r="H4635">
        <f t="shared" si="365"/>
        <v>2022</v>
      </c>
      <c r="I4635">
        <f t="shared" si="366"/>
        <v>365</v>
      </c>
      <c r="J4635">
        <f>D4635*PJ_per_contract*I4635</f>
        <v>0</v>
      </c>
    </row>
    <row r="4636" spans="1:10" x14ac:dyDescent="0.2">
      <c r="A4636" t="s">
        <v>46</v>
      </c>
      <c r="B4636" s="3">
        <v>44382</v>
      </c>
      <c r="C4636">
        <v>0</v>
      </c>
      <c r="D4636">
        <v>0</v>
      </c>
      <c r="E4636">
        <f t="shared" si="363"/>
        <v>2021</v>
      </c>
      <c r="F4636" t="str">
        <f t="shared" si="362"/>
        <v>Victorian</v>
      </c>
      <c r="G4636" t="str">
        <f t="shared" si="364"/>
        <v>Quarter</v>
      </c>
      <c r="H4636">
        <f t="shared" si="365"/>
        <v>2022</v>
      </c>
      <c r="I4636">
        <f t="shared" si="366"/>
        <v>92</v>
      </c>
      <c r="J4636">
        <f>D4636*PJ_per_contract*I4636</f>
        <v>0</v>
      </c>
    </row>
    <row r="4637" spans="1:10" x14ac:dyDescent="0.2">
      <c r="A4637" t="s">
        <v>47</v>
      </c>
      <c r="B4637" s="3">
        <v>44382</v>
      </c>
      <c r="C4637">
        <v>25</v>
      </c>
      <c r="D4637">
        <v>0</v>
      </c>
      <c r="E4637">
        <f t="shared" si="363"/>
        <v>2021</v>
      </c>
      <c r="F4637" t="str">
        <f t="shared" si="362"/>
        <v>Wallumbilla</v>
      </c>
      <c r="G4637" t="str">
        <f t="shared" si="364"/>
        <v>Quarter</v>
      </c>
      <c r="H4637">
        <f t="shared" si="365"/>
        <v>2022</v>
      </c>
      <c r="I4637">
        <f t="shared" si="366"/>
        <v>92</v>
      </c>
      <c r="J4637">
        <f>D4637*PJ_per_contract*I4637</f>
        <v>0</v>
      </c>
    </row>
    <row r="4638" spans="1:10" x14ac:dyDescent="0.2">
      <c r="A4638" t="s">
        <v>48</v>
      </c>
      <c r="B4638" s="3">
        <v>44382</v>
      </c>
      <c r="C4638">
        <v>0</v>
      </c>
      <c r="D4638">
        <v>0</v>
      </c>
      <c r="E4638">
        <f t="shared" si="363"/>
        <v>2021</v>
      </c>
      <c r="F4638" t="str">
        <f t="shared" si="362"/>
        <v>Victorian</v>
      </c>
      <c r="G4638" t="str">
        <f t="shared" si="364"/>
        <v>Quarter</v>
      </c>
      <c r="H4638">
        <f t="shared" si="365"/>
        <v>2022</v>
      </c>
      <c r="I4638">
        <f t="shared" si="366"/>
        <v>92</v>
      </c>
      <c r="J4638">
        <f>D4638*PJ_per_contract*I4638</f>
        <v>0</v>
      </c>
    </row>
    <row r="4639" spans="1:10" x14ac:dyDescent="0.2">
      <c r="A4639" t="s">
        <v>49</v>
      </c>
      <c r="B4639" s="3">
        <v>44382</v>
      </c>
      <c r="C4639">
        <v>40</v>
      </c>
      <c r="D4639">
        <v>0</v>
      </c>
      <c r="E4639">
        <f t="shared" si="363"/>
        <v>2021</v>
      </c>
      <c r="F4639" t="str">
        <f t="shared" si="362"/>
        <v>Wallumbilla</v>
      </c>
      <c r="G4639" t="str">
        <f t="shared" si="364"/>
        <v>Quarter</v>
      </c>
      <c r="H4639">
        <f t="shared" si="365"/>
        <v>2022</v>
      </c>
      <c r="I4639">
        <f t="shared" si="366"/>
        <v>92</v>
      </c>
      <c r="J4639">
        <f>D4639*PJ_per_contract*I4639</f>
        <v>0</v>
      </c>
    </row>
    <row r="4640" spans="1:10" x14ac:dyDescent="0.2">
      <c r="A4640" t="s">
        <v>53</v>
      </c>
      <c r="B4640" s="3">
        <v>44382</v>
      </c>
      <c r="C4640">
        <v>0</v>
      </c>
      <c r="D4640">
        <v>0</v>
      </c>
      <c r="E4640">
        <f t="shared" si="363"/>
        <v>2021</v>
      </c>
      <c r="F4640" t="str">
        <f t="shared" si="362"/>
        <v>Victorian</v>
      </c>
      <c r="G4640" t="str">
        <f t="shared" si="364"/>
        <v>Quarter</v>
      </c>
      <c r="H4640">
        <f t="shared" si="365"/>
        <v>2023</v>
      </c>
      <c r="I4640">
        <f t="shared" si="366"/>
        <v>92</v>
      </c>
      <c r="J4640">
        <f>D4640*PJ_per_contract*I4640</f>
        <v>0</v>
      </c>
    </row>
    <row r="4641" spans="1:10" x14ac:dyDescent="0.2">
      <c r="A4641" t="s">
        <v>50</v>
      </c>
      <c r="B4641" s="3">
        <v>44382</v>
      </c>
      <c r="C4641">
        <v>0</v>
      </c>
      <c r="D4641">
        <v>0</v>
      </c>
      <c r="E4641">
        <f t="shared" si="363"/>
        <v>2021</v>
      </c>
      <c r="F4641" t="str">
        <f t="shared" si="362"/>
        <v>Victorian</v>
      </c>
      <c r="G4641" t="str">
        <f t="shared" si="364"/>
        <v>Quarter</v>
      </c>
      <c r="H4641">
        <f t="shared" si="365"/>
        <v>2024</v>
      </c>
      <c r="I4641">
        <f t="shared" si="366"/>
        <v>92</v>
      </c>
      <c r="J4641">
        <f>D4641*PJ_per_contract*I4641</f>
        <v>0</v>
      </c>
    </row>
    <row r="4642" spans="1:10" x14ac:dyDescent="0.2">
      <c r="A4642" t="s">
        <v>58</v>
      </c>
      <c r="B4642" s="3">
        <v>44382</v>
      </c>
      <c r="C4642">
        <v>0</v>
      </c>
      <c r="D4642">
        <v>0</v>
      </c>
      <c r="E4642">
        <f t="shared" si="363"/>
        <v>2021</v>
      </c>
      <c r="F4642" t="str">
        <f t="shared" si="362"/>
        <v>Victorian</v>
      </c>
      <c r="G4642" t="str">
        <f t="shared" si="364"/>
        <v>Quarter</v>
      </c>
      <c r="H4642">
        <f t="shared" si="365"/>
        <v>2024</v>
      </c>
      <c r="I4642">
        <f t="shared" si="366"/>
        <v>92</v>
      </c>
      <c r="J4642">
        <f>D4642*PJ_per_contract*I4642</f>
        <v>0</v>
      </c>
    </row>
    <row r="4643" spans="1:10" x14ac:dyDescent="0.2">
      <c r="A4643" t="s">
        <v>56</v>
      </c>
      <c r="B4643" s="3">
        <v>44382</v>
      </c>
      <c r="C4643">
        <v>0</v>
      </c>
      <c r="D4643">
        <v>0</v>
      </c>
      <c r="E4643">
        <f t="shared" si="363"/>
        <v>2021</v>
      </c>
      <c r="F4643" t="str">
        <f t="shared" si="362"/>
        <v>Victorian</v>
      </c>
      <c r="G4643" t="str">
        <f t="shared" si="364"/>
        <v>Quarter</v>
      </c>
      <c r="H4643">
        <f t="shared" si="365"/>
        <v>2023</v>
      </c>
      <c r="I4643">
        <f t="shared" si="366"/>
        <v>92</v>
      </c>
      <c r="J4643">
        <f>D4643*PJ_per_contract*I4643</f>
        <v>0</v>
      </c>
    </row>
    <row r="4644" spans="1:10" x14ac:dyDescent="0.2">
      <c r="A4644" t="s">
        <v>59</v>
      </c>
      <c r="B4644" s="3">
        <v>44382</v>
      </c>
      <c r="C4644">
        <v>0</v>
      </c>
      <c r="D4644">
        <v>0</v>
      </c>
      <c r="E4644">
        <f t="shared" si="363"/>
        <v>2021</v>
      </c>
      <c r="F4644" t="str">
        <f t="shared" si="362"/>
        <v>Victorian</v>
      </c>
      <c r="G4644" t="str">
        <f t="shared" si="364"/>
        <v>Quarter</v>
      </c>
      <c r="H4644">
        <f t="shared" si="365"/>
        <v>2023</v>
      </c>
      <c r="I4644">
        <f t="shared" si="366"/>
        <v>92</v>
      </c>
      <c r="J4644">
        <f>D4644*PJ_per_contract*I4644</f>
        <v>0</v>
      </c>
    </row>
    <row r="4645" spans="1:10" x14ac:dyDescent="0.2">
      <c r="A4645" t="s">
        <v>68</v>
      </c>
      <c r="B4645" s="3">
        <v>44382</v>
      </c>
      <c r="C4645">
        <v>0</v>
      </c>
      <c r="D4645">
        <v>0</v>
      </c>
      <c r="E4645">
        <f t="shared" si="363"/>
        <v>2021</v>
      </c>
      <c r="F4645" t="str">
        <f t="shared" si="362"/>
        <v>Victorian</v>
      </c>
      <c r="G4645" t="str">
        <f t="shared" si="364"/>
        <v>Quarter</v>
      </c>
      <c r="H4645">
        <f t="shared" si="365"/>
        <v>2025</v>
      </c>
      <c r="I4645">
        <f t="shared" si="366"/>
        <v>92</v>
      </c>
      <c r="J4645">
        <f>D4645*PJ_per_contract*I4645</f>
        <v>0</v>
      </c>
    </row>
    <row r="4646" spans="1:10" x14ac:dyDescent="0.2">
      <c r="A4646" t="s">
        <v>55</v>
      </c>
      <c r="B4646" s="3">
        <v>44382</v>
      </c>
      <c r="C4646">
        <v>0</v>
      </c>
      <c r="D4646">
        <v>0</v>
      </c>
      <c r="E4646">
        <f t="shared" si="363"/>
        <v>2021</v>
      </c>
      <c r="F4646" t="str">
        <f t="shared" si="362"/>
        <v>Victorian</v>
      </c>
      <c r="G4646" t="str">
        <f t="shared" si="364"/>
        <v>Quarter</v>
      </c>
      <c r="H4646">
        <f t="shared" si="365"/>
        <v>2024</v>
      </c>
      <c r="I4646">
        <f t="shared" si="366"/>
        <v>92</v>
      </c>
      <c r="J4646">
        <f>D4646*PJ_per_contract*I4646</f>
        <v>0</v>
      </c>
    </row>
    <row r="4647" spans="1:10" x14ac:dyDescent="0.2">
      <c r="A4647" t="s">
        <v>57</v>
      </c>
      <c r="B4647" s="3">
        <v>44382</v>
      </c>
      <c r="C4647">
        <v>0</v>
      </c>
      <c r="D4647">
        <v>0</v>
      </c>
      <c r="E4647">
        <f t="shared" si="363"/>
        <v>2021</v>
      </c>
      <c r="F4647" t="str">
        <f t="shared" si="362"/>
        <v>Victorian</v>
      </c>
      <c r="G4647" t="str">
        <f t="shared" si="364"/>
        <v>Quarter</v>
      </c>
      <c r="H4647">
        <f t="shared" si="365"/>
        <v>2024</v>
      </c>
      <c r="I4647">
        <f t="shared" si="366"/>
        <v>92</v>
      </c>
      <c r="J4647">
        <f>D4647*PJ_per_contract*I4647</f>
        <v>0</v>
      </c>
    </row>
    <row r="4648" spans="1:10" x14ac:dyDescent="0.2">
      <c r="A4648" t="s">
        <v>69</v>
      </c>
      <c r="B4648" s="3">
        <v>44382</v>
      </c>
      <c r="C4648">
        <v>0</v>
      </c>
      <c r="D4648">
        <v>0</v>
      </c>
      <c r="E4648">
        <f t="shared" si="363"/>
        <v>2021</v>
      </c>
      <c r="F4648" t="str">
        <f t="shared" si="362"/>
        <v>Victorian</v>
      </c>
      <c r="G4648" t="str">
        <f t="shared" si="364"/>
        <v>Quarter</v>
      </c>
      <c r="H4648">
        <f t="shared" si="365"/>
        <v>2025</v>
      </c>
      <c r="I4648">
        <f t="shared" si="366"/>
        <v>92</v>
      </c>
      <c r="J4648">
        <f>D4648*PJ_per_contract*I4648</f>
        <v>0</v>
      </c>
    </row>
    <row r="4649" spans="1:10" x14ac:dyDescent="0.2">
      <c r="A4649" t="s">
        <v>52</v>
      </c>
      <c r="B4649" s="3">
        <v>44382</v>
      </c>
      <c r="C4649">
        <v>0</v>
      </c>
      <c r="D4649">
        <v>0</v>
      </c>
      <c r="E4649">
        <f t="shared" si="363"/>
        <v>2021</v>
      </c>
      <c r="F4649" t="str">
        <f t="shared" si="362"/>
        <v>Victorian</v>
      </c>
      <c r="G4649" t="str">
        <f t="shared" si="364"/>
        <v>Quarter</v>
      </c>
      <c r="H4649">
        <f t="shared" si="365"/>
        <v>2022</v>
      </c>
      <c r="I4649">
        <f t="shared" si="366"/>
        <v>92</v>
      </c>
      <c r="J4649">
        <f>D4649*PJ_per_contract*I4649</f>
        <v>0</v>
      </c>
    </row>
    <row r="4650" spans="1:10" x14ac:dyDescent="0.2">
      <c r="A4650" t="s">
        <v>54</v>
      </c>
      <c r="B4650" s="3">
        <v>44382</v>
      </c>
      <c r="C4650">
        <v>0</v>
      </c>
      <c r="D4650">
        <v>0</v>
      </c>
      <c r="E4650">
        <f t="shared" si="363"/>
        <v>2021</v>
      </c>
      <c r="F4650" t="str">
        <f t="shared" si="362"/>
        <v>Victorian</v>
      </c>
      <c r="G4650" t="str">
        <f t="shared" si="364"/>
        <v>Quarter</v>
      </c>
      <c r="H4650">
        <f t="shared" si="365"/>
        <v>2023</v>
      </c>
      <c r="I4650">
        <f t="shared" si="366"/>
        <v>92</v>
      </c>
      <c r="J4650">
        <f>D4650*PJ_per_contract*I4650</f>
        <v>0</v>
      </c>
    </row>
    <row r="4651" spans="1:10" x14ac:dyDescent="0.2">
      <c r="A4651" t="s">
        <v>51</v>
      </c>
      <c r="B4651" s="3">
        <v>44382</v>
      </c>
      <c r="C4651">
        <v>0</v>
      </c>
      <c r="D4651">
        <v>0</v>
      </c>
      <c r="E4651">
        <f t="shared" si="363"/>
        <v>2021</v>
      </c>
      <c r="F4651" t="str">
        <f t="shared" si="362"/>
        <v>Victorian</v>
      </c>
      <c r="G4651" t="str">
        <f t="shared" si="364"/>
        <v>Quarter</v>
      </c>
      <c r="H4651">
        <f t="shared" si="365"/>
        <v>2022</v>
      </c>
      <c r="I4651">
        <f t="shared" si="366"/>
        <v>92</v>
      </c>
      <c r="J4651">
        <f>D4651*PJ_per_contract*I4651</f>
        <v>0</v>
      </c>
    </row>
    <row r="4652" spans="1:10" x14ac:dyDescent="0.2">
      <c r="A4652" t="s">
        <v>60</v>
      </c>
      <c r="B4652" s="3">
        <v>44382</v>
      </c>
      <c r="C4652">
        <v>0</v>
      </c>
      <c r="D4652">
        <v>0</v>
      </c>
      <c r="E4652">
        <f t="shared" si="363"/>
        <v>2021</v>
      </c>
      <c r="F4652" t="str">
        <f t="shared" si="362"/>
        <v>Wallumbilla</v>
      </c>
      <c r="G4652" t="str">
        <f t="shared" si="364"/>
        <v>Strip</v>
      </c>
      <c r="H4652">
        <f t="shared" si="365"/>
        <v>2023</v>
      </c>
      <c r="I4652">
        <f t="shared" si="366"/>
        <v>365</v>
      </c>
      <c r="J4652">
        <f>D4652*PJ_per_contract*I4652</f>
        <v>0</v>
      </c>
    </row>
    <row r="4653" spans="1:10" x14ac:dyDescent="0.2">
      <c r="A4653" t="s">
        <v>61</v>
      </c>
      <c r="B4653" s="3">
        <v>44382</v>
      </c>
      <c r="C4653">
        <v>50</v>
      </c>
      <c r="D4653">
        <v>0</v>
      </c>
      <c r="E4653">
        <f t="shared" si="363"/>
        <v>2021</v>
      </c>
      <c r="F4653" t="str">
        <f t="shared" si="362"/>
        <v>Wallumbilla</v>
      </c>
      <c r="G4653" t="str">
        <f t="shared" si="364"/>
        <v>Quarter</v>
      </c>
      <c r="H4653">
        <f t="shared" si="365"/>
        <v>2022</v>
      </c>
      <c r="I4653">
        <f t="shared" si="366"/>
        <v>92</v>
      </c>
      <c r="J4653">
        <f>D4653*PJ_per_contract*I4653</f>
        <v>0</v>
      </c>
    </row>
    <row r="4654" spans="1:10" x14ac:dyDescent="0.2">
      <c r="A4654" t="s">
        <v>62</v>
      </c>
      <c r="B4654" s="3">
        <v>44382</v>
      </c>
      <c r="C4654">
        <v>25</v>
      </c>
      <c r="D4654">
        <v>0</v>
      </c>
      <c r="E4654">
        <f t="shared" si="363"/>
        <v>2021</v>
      </c>
      <c r="F4654" t="str">
        <f t="shared" si="362"/>
        <v>Wallumbilla</v>
      </c>
      <c r="G4654" t="str">
        <f t="shared" si="364"/>
        <v>Quarter</v>
      </c>
      <c r="H4654">
        <f t="shared" si="365"/>
        <v>2022</v>
      </c>
      <c r="I4654">
        <f t="shared" si="366"/>
        <v>92</v>
      </c>
      <c r="J4654">
        <f>D4654*PJ_per_contract*I4654</f>
        <v>0</v>
      </c>
    </row>
    <row r="4655" spans="1:10" x14ac:dyDescent="0.2">
      <c r="A4655" t="s">
        <v>70</v>
      </c>
      <c r="B4655" s="3">
        <v>44382</v>
      </c>
      <c r="C4655">
        <v>0</v>
      </c>
      <c r="D4655">
        <v>0</v>
      </c>
      <c r="E4655">
        <f t="shared" si="363"/>
        <v>2021</v>
      </c>
      <c r="F4655" t="str">
        <f t="shared" si="362"/>
        <v>Wallumbilla</v>
      </c>
      <c r="G4655" t="str">
        <f t="shared" si="364"/>
        <v>Strip</v>
      </c>
      <c r="H4655">
        <f t="shared" si="365"/>
        <v>2023</v>
      </c>
      <c r="I4655">
        <f t="shared" si="366"/>
        <v>365</v>
      </c>
      <c r="J4655">
        <f>D4655*PJ_per_contract*I4655</f>
        <v>0</v>
      </c>
    </row>
    <row r="4656" spans="1:10" x14ac:dyDescent="0.2">
      <c r="A4656" t="s">
        <v>63</v>
      </c>
      <c r="B4656" s="3">
        <v>44382</v>
      </c>
      <c r="C4656">
        <v>0</v>
      </c>
      <c r="D4656">
        <v>0</v>
      </c>
      <c r="E4656">
        <f t="shared" si="363"/>
        <v>2021</v>
      </c>
      <c r="F4656" t="str">
        <f t="shared" si="362"/>
        <v>Wallumbilla</v>
      </c>
      <c r="G4656" t="str">
        <f t="shared" si="364"/>
        <v>Quarter</v>
      </c>
      <c r="H4656">
        <f t="shared" si="365"/>
        <v>2023</v>
      </c>
      <c r="I4656">
        <f t="shared" si="366"/>
        <v>92</v>
      </c>
      <c r="J4656">
        <f>D4656*PJ_per_contract*I4656</f>
        <v>0</v>
      </c>
    </row>
    <row r="4657" spans="1:10" x14ac:dyDescent="0.2">
      <c r="A4657" t="s">
        <v>64</v>
      </c>
      <c r="B4657" s="3">
        <v>44382</v>
      </c>
      <c r="C4657">
        <v>0</v>
      </c>
      <c r="D4657">
        <v>0</v>
      </c>
      <c r="E4657">
        <f t="shared" si="363"/>
        <v>2021</v>
      </c>
      <c r="F4657" t="str">
        <f t="shared" si="362"/>
        <v>Wallumbilla</v>
      </c>
      <c r="G4657" t="str">
        <f t="shared" si="364"/>
        <v>Quarter</v>
      </c>
      <c r="H4657">
        <f t="shared" si="365"/>
        <v>2023</v>
      </c>
      <c r="I4657">
        <f t="shared" si="366"/>
        <v>92</v>
      </c>
      <c r="J4657">
        <f>D4657*PJ_per_contract*I4657</f>
        <v>0</v>
      </c>
    </row>
    <row r="4658" spans="1:10" x14ac:dyDescent="0.2">
      <c r="A4658" t="s">
        <v>71</v>
      </c>
      <c r="B4658" s="3">
        <v>44382</v>
      </c>
      <c r="C4658">
        <v>0</v>
      </c>
      <c r="D4658">
        <v>0</v>
      </c>
      <c r="E4658">
        <f t="shared" si="363"/>
        <v>2021</v>
      </c>
      <c r="F4658" t="str">
        <f t="shared" si="362"/>
        <v>Wallumbilla</v>
      </c>
      <c r="G4658" t="str">
        <f t="shared" si="364"/>
        <v>Quarter</v>
      </c>
      <c r="H4658">
        <f t="shared" si="365"/>
        <v>2023</v>
      </c>
      <c r="I4658">
        <f t="shared" si="366"/>
        <v>92</v>
      </c>
      <c r="J4658">
        <f>D4658*PJ_per_contract*I4658</f>
        <v>0</v>
      </c>
    </row>
    <row r="4659" spans="1:10" x14ac:dyDescent="0.2">
      <c r="A4659" t="s">
        <v>72</v>
      </c>
      <c r="B4659" s="3">
        <v>44382</v>
      </c>
      <c r="C4659">
        <v>0</v>
      </c>
      <c r="D4659">
        <v>0</v>
      </c>
      <c r="E4659">
        <f t="shared" si="363"/>
        <v>2021</v>
      </c>
      <c r="F4659" t="str">
        <f t="shared" si="362"/>
        <v>Wallumbilla</v>
      </c>
      <c r="G4659" t="str">
        <f t="shared" si="364"/>
        <v>Quarter</v>
      </c>
      <c r="H4659">
        <f t="shared" si="365"/>
        <v>2023</v>
      </c>
      <c r="I4659">
        <f t="shared" si="366"/>
        <v>92</v>
      </c>
      <c r="J4659">
        <f>D4659*PJ_per_contract*I4659</f>
        <v>0</v>
      </c>
    </row>
    <row r="4660" spans="1:10" x14ac:dyDescent="0.2">
      <c r="A4660" t="s">
        <v>65</v>
      </c>
      <c r="B4660" s="3">
        <v>44383</v>
      </c>
      <c r="C4660">
        <v>0</v>
      </c>
      <c r="D4660">
        <v>0</v>
      </c>
      <c r="E4660">
        <f t="shared" si="363"/>
        <v>2021</v>
      </c>
      <c r="F4660" t="str">
        <f t="shared" si="362"/>
        <v>Victorian</v>
      </c>
      <c r="G4660" t="str">
        <f t="shared" si="364"/>
        <v>Month</v>
      </c>
      <c r="H4660">
        <f t="shared" si="365"/>
        <v>2021</v>
      </c>
      <c r="I4660">
        <f t="shared" si="366"/>
        <v>31</v>
      </c>
      <c r="J4660">
        <f>D4660*PJ_per_contract*I4660</f>
        <v>0</v>
      </c>
    </row>
    <row r="4661" spans="1:10" x14ac:dyDescent="0.2">
      <c r="A4661" t="s">
        <v>66</v>
      </c>
      <c r="B4661" s="3">
        <v>44383</v>
      </c>
      <c r="C4661">
        <v>0</v>
      </c>
      <c r="D4661">
        <v>0</v>
      </c>
      <c r="E4661">
        <f t="shared" si="363"/>
        <v>2021</v>
      </c>
      <c r="F4661" t="str">
        <f t="shared" si="362"/>
        <v>Victorian</v>
      </c>
      <c r="G4661" t="str">
        <f t="shared" si="364"/>
        <v>Month</v>
      </c>
      <c r="H4661">
        <f t="shared" si="365"/>
        <v>2021</v>
      </c>
      <c r="I4661">
        <f t="shared" si="366"/>
        <v>31</v>
      </c>
      <c r="J4661">
        <f>D4661*PJ_per_contract*I4661</f>
        <v>0</v>
      </c>
    </row>
    <row r="4662" spans="1:10" x14ac:dyDescent="0.2">
      <c r="A4662" t="s">
        <v>40</v>
      </c>
      <c r="B4662" s="3">
        <v>44383</v>
      </c>
      <c r="C4662">
        <v>0</v>
      </c>
      <c r="D4662">
        <v>0</v>
      </c>
      <c r="E4662">
        <f t="shared" si="363"/>
        <v>2021</v>
      </c>
      <c r="F4662" t="str">
        <f t="shared" si="362"/>
        <v>Wallumbilla</v>
      </c>
      <c r="G4662" t="str">
        <f t="shared" si="364"/>
        <v>Strip</v>
      </c>
      <c r="H4662">
        <f t="shared" si="365"/>
        <v>2022</v>
      </c>
      <c r="I4662">
        <f t="shared" si="366"/>
        <v>365</v>
      </c>
      <c r="J4662">
        <f>D4662*PJ_per_contract*I4662</f>
        <v>0</v>
      </c>
    </row>
    <row r="4663" spans="1:10" x14ac:dyDescent="0.2">
      <c r="A4663" t="s">
        <v>67</v>
      </c>
      <c r="B4663" s="3">
        <v>44383</v>
      </c>
      <c r="C4663">
        <v>0</v>
      </c>
      <c r="D4663">
        <v>0</v>
      </c>
      <c r="E4663">
        <f t="shared" si="363"/>
        <v>2021</v>
      </c>
      <c r="F4663" t="str">
        <f t="shared" si="362"/>
        <v>Victorian</v>
      </c>
      <c r="G4663" t="str">
        <f t="shared" si="364"/>
        <v>Month</v>
      </c>
      <c r="H4663">
        <f t="shared" si="365"/>
        <v>2021</v>
      </c>
      <c r="I4663">
        <f t="shared" si="366"/>
        <v>31</v>
      </c>
      <c r="J4663">
        <f>D4663*PJ_per_contract*I4663</f>
        <v>0</v>
      </c>
    </row>
    <row r="4664" spans="1:10" x14ac:dyDescent="0.2">
      <c r="A4664" t="s">
        <v>41</v>
      </c>
      <c r="B4664" s="3">
        <v>44383</v>
      </c>
      <c r="C4664">
        <v>0</v>
      </c>
      <c r="D4664">
        <v>0</v>
      </c>
      <c r="E4664">
        <f t="shared" si="363"/>
        <v>2021</v>
      </c>
      <c r="F4664" t="str">
        <f t="shared" si="362"/>
        <v>Victorian</v>
      </c>
      <c r="G4664" t="str">
        <f t="shared" si="364"/>
        <v>Quarter</v>
      </c>
      <c r="H4664">
        <f t="shared" si="365"/>
        <v>2021</v>
      </c>
      <c r="I4664">
        <f t="shared" si="366"/>
        <v>92</v>
      </c>
      <c r="J4664">
        <f>D4664*PJ_per_contract*I4664</f>
        <v>0</v>
      </c>
    </row>
    <row r="4665" spans="1:10" x14ac:dyDescent="0.2">
      <c r="A4665" t="s">
        <v>42</v>
      </c>
      <c r="B4665" s="3">
        <v>44383</v>
      </c>
      <c r="C4665">
        <v>152</v>
      </c>
      <c r="D4665">
        <v>0</v>
      </c>
      <c r="E4665">
        <f t="shared" si="363"/>
        <v>2021</v>
      </c>
      <c r="F4665" t="str">
        <f t="shared" si="362"/>
        <v>Wallumbilla</v>
      </c>
      <c r="G4665" t="str">
        <f t="shared" si="364"/>
        <v>Quarter</v>
      </c>
      <c r="H4665">
        <f t="shared" si="365"/>
        <v>2021</v>
      </c>
      <c r="I4665">
        <f t="shared" si="366"/>
        <v>92</v>
      </c>
      <c r="J4665">
        <f>D4665*PJ_per_contract*I4665</f>
        <v>0</v>
      </c>
    </row>
    <row r="4666" spans="1:10" x14ac:dyDescent="0.2">
      <c r="A4666" t="s">
        <v>73</v>
      </c>
      <c r="B4666" s="3">
        <v>44383</v>
      </c>
      <c r="C4666">
        <v>0</v>
      </c>
      <c r="D4666">
        <v>0</v>
      </c>
      <c r="E4666">
        <f t="shared" si="363"/>
        <v>2021</v>
      </c>
      <c r="F4666" t="str">
        <f t="shared" si="362"/>
        <v>Victorian</v>
      </c>
      <c r="G4666" t="str">
        <f t="shared" si="364"/>
        <v>Month</v>
      </c>
      <c r="H4666">
        <f t="shared" si="365"/>
        <v>2021</v>
      </c>
      <c r="I4666">
        <f t="shared" si="366"/>
        <v>31</v>
      </c>
      <c r="J4666">
        <f>D4666*PJ_per_contract*I4666</f>
        <v>0</v>
      </c>
    </row>
    <row r="4667" spans="1:10" x14ac:dyDescent="0.2">
      <c r="A4667" t="s">
        <v>74</v>
      </c>
      <c r="B4667" s="3">
        <v>44383</v>
      </c>
      <c r="C4667">
        <v>0</v>
      </c>
      <c r="D4667">
        <v>0</v>
      </c>
      <c r="E4667">
        <f t="shared" si="363"/>
        <v>2021</v>
      </c>
      <c r="F4667" t="str">
        <f t="shared" si="362"/>
        <v>Victorian</v>
      </c>
      <c r="G4667" t="str">
        <f t="shared" si="364"/>
        <v>Month</v>
      </c>
      <c r="H4667">
        <f t="shared" si="365"/>
        <v>2021</v>
      </c>
      <c r="I4667">
        <f t="shared" si="366"/>
        <v>31</v>
      </c>
      <c r="J4667">
        <f>D4667*PJ_per_contract*I4667</f>
        <v>0</v>
      </c>
    </row>
    <row r="4668" spans="1:10" x14ac:dyDescent="0.2">
      <c r="A4668" t="s">
        <v>43</v>
      </c>
      <c r="B4668" s="3">
        <v>44383</v>
      </c>
      <c r="C4668">
        <v>0</v>
      </c>
      <c r="D4668">
        <v>0</v>
      </c>
      <c r="E4668">
        <f t="shared" si="363"/>
        <v>2021</v>
      </c>
      <c r="F4668" t="str">
        <f t="shared" si="362"/>
        <v>Victorian</v>
      </c>
      <c r="G4668" t="str">
        <f t="shared" si="364"/>
        <v>Quarter</v>
      </c>
      <c r="H4668">
        <f t="shared" si="365"/>
        <v>2021</v>
      </c>
      <c r="I4668">
        <f t="shared" si="366"/>
        <v>92</v>
      </c>
      <c r="J4668">
        <f>D4668*PJ_per_contract*I4668</f>
        <v>0</v>
      </c>
    </row>
    <row r="4669" spans="1:10" x14ac:dyDescent="0.2">
      <c r="A4669" t="s">
        <v>75</v>
      </c>
      <c r="B4669" s="3">
        <v>44383</v>
      </c>
      <c r="C4669">
        <v>0</v>
      </c>
      <c r="D4669">
        <v>0</v>
      </c>
      <c r="E4669">
        <f t="shared" si="363"/>
        <v>2021</v>
      </c>
      <c r="F4669" t="str">
        <f t="shared" si="362"/>
        <v>Victorian</v>
      </c>
      <c r="G4669" t="str">
        <f t="shared" si="364"/>
        <v>Month</v>
      </c>
      <c r="H4669">
        <f t="shared" si="365"/>
        <v>2021</v>
      </c>
      <c r="I4669">
        <f t="shared" si="366"/>
        <v>31</v>
      </c>
      <c r="J4669">
        <f>D4669*PJ_per_contract*I4669</f>
        <v>0</v>
      </c>
    </row>
    <row r="4670" spans="1:10" x14ac:dyDescent="0.2">
      <c r="A4670" t="s">
        <v>44</v>
      </c>
      <c r="B4670" s="3">
        <v>44383</v>
      </c>
      <c r="C4670">
        <v>102</v>
      </c>
      <c r="D4670">
        <v>0</v>
      </c>
      <c r="E4670">
        <f t="shared" si="363"/>
        <v>2021</v>
      </c>
      <c r="F4670" t="str">
        <f t="shared" si="362"/>
        <v>Wallumbilla</v>
      </c>
      <c r="G4670" t="str">
        <f t="shared" si="364"/>
        <v>Quarter</v>
      </c>
      <c r="H4670">
        <f t="shared" si="365"/>
        <v>2021</v>
      </c>
      <c r="I4670">
        <f t="shared" si="366"/>
        <v>92</v>
      </c>
      <c r="J4670">
        <f>D4670*PJ_per_contract*I4670</f>
        <v>0</v>
      </c>
    </row>
    <row r="4671" spans="1:10" x14ac:dyDescent="0.2">
      <c r="A4671" t="s">
        <v>45</v>
      </c>
      <c r="B4671" s="3">
        <v>44383</v>
      </c>
      <c r="C4671">
        <v>0</v>
      </c>
      <c r="D4671">
        <v>0</v>
      </c>
      <c r="E4671">
        <f t="shared" si="363"/>
        <v>2021</v>
      </c>
      <c r="F4671" t="str">
        <f t="shared" si="362"/>
        <v>Wallumbilla</v>
      </c>
      <c r="G4671" t="str">
        <f t="shared" si="364"/>
        <v>Strip</v>
      </c>
      <c r="H4671">
        <f t="shared" si="365"/>
        <v>2022</v>
      </c>
      <c r="I4671">
        <f t="shared" si="366"/>
        <v>365</v>
      </c>
      <c r="J4671">
        <f>D4671*PJ_per_contract*I4671</f>
        <v>0</v>
      </c>
    </row>
    <row r="4672" spans="1:10" x14ac:dyDescent="0.2">
      <c r="A4672" t="s">
        <v>46</v>
      </c>
      <c r="B4672" s="3">
        <v>44383</v>
      </c>
      <c r="C4672">
        <v>0</v>
      </c>
      <c r="D4672">
        <v>0</v>
      </c>
      <c r="E4672">
        <f t="shared" si="363"/>
        <v>2021</v>
      </c>
      <c r="F4672" t="str">
        <f t="shared" si="362"/>
        <v>Victorian</v>
      </c>
      <c r="G4672" t="str">
        <f t="shared" si="364"/>
        <v>Quarter</v>
      </c>
      <c r="H4672">
        <f t="shared" si="365"/>
        <v>2022</v>
      </c>
      <c r="I4672">
        <f t="shared" si="366"/>
        <v>92</v>
      </c>
      <c r="J4672">
        <f>D4672*PJ_per_contract*I4672</f>
        <v>0</v>
      </c>
    </row>
    <row r="4673" spans="1:10" x14ac:dyDescent="0.2">
      <c r="A4673" t="s">
        <v>47</v>
      </c>
      <c r="B4673" s="3">
        <v>44383</v>
      </c>
      <c r="C4673">
        <v>25</v>
      </c>
      <c r="D4673">
        <v>0</v>
      </c>
      <c r="E4673">
        <f t="shared" si="363"/>
        <v>2021</v>
      </c>
      <c r="F4673" t="str">
        <f t="shared" si="362"/>
        <v>Wallumbilla</v>
      </c>
      <c r="G4673" t="str">
        <f t="shared" si="364"/>
        <v>Quarter</v>
      </c>
      <c r="H4673">
        <f t="shared" si="365"/>
        <v>2022</v>
      </c>
      <c r="I4673">
        <f t="shared" si="366"/>
        <v>92</v>
      </c>
      <c r="J4673">
        <f>D4673*PJ_per_contract*I4673</f>
        <v>0</v>
      </c>
    </row>
    <row r="4674" spans="1:10" x14ac:dyDescent="0.2">
      <c r="A4674" t="s">
        <v>48</v>
      </c>
      <c r="B4674" s="3">
        <v>44383</v>
      </c>
      <c r="C4674">
        <v>0</v>
      </c>
      <c r="D4674">
        <v>0</v>
      </c>
      <c r="E4674">
        <f t="shared" si="363"/>
        <v>2021</v>
      </c>
      <c r="F4674" t="str">
        <f t="shared" ref="F4674:F4737" si="367">IF(OR(LEFT(A4674,2)="GJ",LEFT(A4674,2)="GK"),"Victorian",IF(OR(LEFT(A4674,2)="GX",LEFT(A4674,2)="GY"),"Wallumbilla","NA"))</f>
        <v>Victorian</v>
      </c>
      <c r="G4674" t="str">
        <f t="shared" si="364"/>
        <v>Quarter</v>
      </c>
      <c r="H4674">
        <f t="shared" si="365"/>
        <v>2022</v>
      </c>
      <c r="I4674">
        <f t="shared" si="366"/>
        <v>92</v>
      </c>
      <c r="J4674">
        <f>D4674*PJ_per_contract*I4674</f>
        <v>0</v>
      </c>
    </row>
    <row r="4675" spans="1:10" x14ac:dyDescent="0.2">
      <c r="A4675" t="s">
        <v>49</v>
      </c>
      <c r="B4675" s="3">
        <v>44383</v>
      </c>
      <c r="C4675">
        <v>40</v>
      </c>
      <c r="D4675">
        <v>0</v>
      </c>
      <c r="E4675">
        <f t="shared" ref="E4675:E4738" si="368">YEAR(B4675)</f>
        <v>2021</v>
      </c>
      <c r="F4675" t="str">
        <f t="shared" si="367"/>
        <v>Wallumbilla</v>
      </c>
      <c r="G4675" t="str">
        <f t="shared" ref="G4675:G4738" si="369">IF(LEFT(A4675,2)="GJ","Month",IF(OR(LEFT(A4675,2)="GK",LEFT(A4675,2)="GX"),"Quarter",IF(LEFT(A4675,2)="GY","Strip","NA")))</f>
        <v>Quarter</v>
      </c>
      <c r="H4675">
        <f t="shared" ref="H4675:H4738" si="370">VALUE(MID(A4675,4,4))</f>
        <v>2022</v>
      </c>
      <c r="I4675">
        <f t="shared" ref="I4675:I4738" si="371">IF(G4675="Month",_xlfn.DAYS(EOMONTH(B4675,0),EOMONTH(B4675,-1)),IF(G4675="Quarter",_xlfn.DAYS(EOMONTH(B4675,2),EOMONTH(B4675,-1)),365))</f>
        <v>92</v>
      </c>
      <c r="J4675">
        <f>D4675*PJ_per_contract*I4675</f>
        <v>0</v>
      </c>
    </row>
    <row r="4676" spans="1:10" x14ac:dyDescent="0.2">
      <c r="A4676" t="s">
        <v>69</v>
      </c>
      <c r="B4676" s="3">
        <v>44383</v>
      </c>
      <c r="C4676">
        <v>0</v>
      </c>
      <c r="D4676">
        <v>0</v>
      </c>
      <c r="E4676">
        <f t="shared" si="368"/>
        <v>2021</v>
      </c>
      <c r="F4676" t="str">
        <f t="shared" si="367"/>
        <v>Victorian</v>
      </c>
      <c r="G4676" t="str">
        <f t="shared" si="369"/>
        <v>Quarter</v>
      </c>
      <c r="H4676">
        <f t="shared" si="370"/>
        <v>2025</v>
      </c>
      <c r="I4676">
        <f t="shared" si="371"/>
        <v>92</v>
      </c>
      <c r="J4676">
        <f>D4676*PJ_per_contract*I4676</f>
        <v>0</v>
      </c>
    </row>
    <row r="4677" spans="1:10" x14ac:dyDescent="0.2">
      <c r="A4677" t="s">
        <v>51</v>
      </c>
      <c r="B4677" s="3">
        <v>44383</v>
      </c>
      <c r="C4677">
        <v>0</v>
      </c>
      <c r="D4677">
        <v>0</v>
      </c>
      <c r="E4677">
        <f t="shared" si="368"/>
        <v>2021</v>
      </c>
      <c r="F4677" t="str">
        <f t="shared" si="367"/>
        <v>Victorian</v>
      </c>
      <c r="G4677" t="str">
        <f t="shared" si="369"/>
        <v>Quarter</v>
      </c>
      <c r="H4677">
        <f t="shared" si="370"/>
        <v>2022</v>
      </c>
      <c r="I4677">
        <f t="shared" si="371"/>
        <v>92</v>
      </c>
      <c r="J4677">
        <f>D4677*PJ_per_contract*I4677</f>
        <v>0</v>
      </c>
    </row>
    <row r="4678" spans="1:10" x14ac:dyDescent="0.2">
      <c r="A4678" t="s">
        <v>50</v>
      </c>
      <c r="B4678" s="3">
        <v>44383</v>
      </c>
      <c r="C4678">
        <v>0</v>
      </c>
      <c r="D4678">
        <v>0</v>
      </c>
      <c r="E4678">
        <f t="shared" si="368"/>
        <v>2021</v>
      </c>
      <c r="F4678" t="str">
        <f t="shared" si="367"/>
        <v>Victorian</v>
      </c>
      <c r="G4678" t="str">
        <f t="shared" si="369"/>
        <v>Quarter</v>
      </c>
      <c r="H4678">
        <f t="shared" si="370"/>
        <v>2024</v>
      </c>
      <c r="I4678">
        <f t="shared" si="371"/>
        <v>92</v>
      </c>
      <c r="J4678">
        <f>D4678*PJ_per_contract*I4678</f>
        <v>0</v>
      </c>
    </row>
    <row r="4679" spans="1:10" x14ac:dyDescent="0.2">
      <c r="A4679" t="s">
        <v>55</v>
      </c>
      <c r="B4679" s="3">
        <v>44383</v>
      </c>
      <c r="C4679">
        <v>0</v>
      </c>
      <c r="D4679">
        <v>0</v>
      </c>
      <c r="E4679">
        <f t="shared" si="368"/>
        <v>2021</v>
      </c>
      <c r="F4679" t="str">
        <f t="shared" si="367"/>
        <v>Victorian</v>
      </c>
      <c r="G4679" t="str">
        <f t="shared" si="369"/>
        <v>Quarter</v>
      </c>
      <c r="H4679">
        <f t="shared" si="370"/>
        <v>2024</v>
      </c>
      <c r="I4679">
        <f t="shared" si="371"/>
        <v>92</v>
      </c>
      <c r="J4679">
        <f>D4679*PJ_per_contract*I4679</f>
        <v>0</v>
      </c>
    </row>
    <row r="4680" spans="1:10" x14ac:dyDescent="0.2">
      <c r="A4680" t="s">
        <v>59</v>
      </c>
      <c r="B4680" s="3">
        <v>44383</v>
      </c>
      <c r="C4680">
        <v>0</v>
      </c>
      <c r="D4680">
        <v>0</v>
      </c>
      <c r="E4680">
        <f t="shared" si="368"/>
        <v>2021</v>
      </c>
      <c r="F4680" t="str">
        <f t="shared" si="367"/>
        <v>Victorian</v>
      </c>
      <c r="G4680" t="str">
        <f t="shared" si="369"/>
        <v>Quarter</v>
      </c>
      <c r="H4680">
        <f t="shared" si="370"/>
        <v>2023</v>
      </c>
      <c r="I4680">
        <f t="shared" si="371"/>
        <v>92</v>
      </c>
      <c r="J4680">
        <f>D4680*PJ_per_contract*I4680</f>
        <v>0</v>
      </c>
    </row>
    <row r="4681" spans="1:10" x14ac:dyDescent="0.2">
      <c r="A4681" t="s">
        <v>56</v>
      </c>
      <c r="B4681" s="3">
        <v>44383</v>
      </c>
      <c r="C4681">
        <v>0</v>
      </c>
      <c r="D4681">
        <v>0</v>
      </c>
      <c r="E4681">
        <f t="shared" si="368"/>
        <v>2021</v>
      </c>
      <c r="F4681" t="str">
        <f t="shared" si="367"/>
        <v>Victorian</v>
      </c>
      <c r="G4681" t="str">
        <f t="shared" si="369"/>
        <v>Quarter</v>
      </c>
      <c r="H4681">
        <f t="shared" si="370"/>
        <v>2023</v>
      </c>
      <c r="I4681">
        <f t="shared" si="371"/>
        <v>92</v>
      </c>
      <c r="J4681">
        <f>D4681*PJ_per_contract*I4681</f>
        <v>0</v>
      </c>
    </row>
    <row r="4682" spans="1:10" x14ac:dyDescent="0.2">
      <c r="A4682" t="s">
        <v>68</v>
      </c>
      <c r="B4682" s="3">
        <v>44383</v>
      </c>
      <c r="C4682">
        <v>0</v>
      </c>
      <c r="D4682">
        <v>0</v>
      </c>
      <c r="E4682">
        <f t="shared" si="368"/>
        <v>2021</v>
      </c>
      <c r="F4682" t="str">
        <f t="shared" si="367"/>
        <v>Victorian</v>
      </c>
      <c r="G4682" t="str">
        <f t="shared" si="369"/>
        <v>Quarter</v>
      </c>
      <c r="H4682">
        <f t="shared" si="370"/>
        <v>2025</v>
      </c>
      <c r="I4682">
        <f t="shared" si="371"/>
        <v>92</v>
      </c>
      <c r="J4682">
        <f>D4682*PJ_per_contract*I4682</f>
        <v>0</v>
      </c>
    </row>
    <row r="4683" spans="1:10" x14ac:dyDescent="0.2">
      <c r="A4683" t="s">
        <v>53</v>
      </c>
      <c r="B4683" s="3">
        <v>44383</v>
      </c>
      <c r="C4683">
        <v>0</v>
      </c>
      <c r="D4683">
        <v>0</v>
      </c>
      <c r="E4683">
        <f t="shared" si="368"/>
        <v>2021</v>
      </c>
      <c r="F4683" t="str">
        <f t="shared" si="367"/>
        <v>Victorian</v>
      </c>
      <c r="G4683" t="str">
        <f t="shared" si="369"/>
        <v>Quarter</v>
      </c>
      <c r="H4683">
        <f t="shared" si="370"/>
        <v>2023</v>
      </c>
      <c r="I4683">
        <f t="shared" si="371"/>
        <v>92</v>
      </c>
      <c r="J4683">
        <f>D4683*PJ_per_contract*I4683</f>
        <v>0</v>
      </c>
    </row>
    <row r="4684" spans="1:10" x14ac:dyDescent="0.2">
      <c r="A4684" t="s">
        <v>52</v>
      </c>
      <c r="B4684" s="3">
        <v>44383</v>
      </c>
      <c r="C4684">
        <v>0</v>
      </c>
      <c r="D4684">
        <v>0</v>
      </c>
      <c r="E4684">
        <f t="shared" si="368"/>
        <v>2021</v>
      </c>
      <c r="F4684" t="str">
        <f t="shared" si="367"/>
        <v>Victorian</v>
      </c>
      <c r="G4684" t="str">
        <f t="shared" si="369"/>
        <v>Quarter</v>
      </c>
      <c r="H4684">
        <f t="shared" si="370"/>
        <v>2022</v>
      </c>
      <c r="I4684">
        <f t="shared" si="371"/>
        <v>92</v>
      </c>
      <c r="J4684">
        <f>D4684*PJ_per_contract*I4684</f>
        <v>0</v>
      </c>
    </row>
    <row r="4685" spans="1:10" x14ac:dyDescent="0.2">
      <c r="A4685" t="s">
        <v>58</v>
      </c>
      <c r="B4685" s="3">
        <v>44383</v>
      </c>
      <c r="C4685">
        <v>0</v>
      </c>
      <c r="D4685">
        <v>0</v>
      </c>
      <c r="E4685">
        <f t="shared" si="368"/>
        <v>2021</v>
      </c>
      <c r="F4685" t="str">
        <f t="shared" si="367"/>
        <v>Victorian</v>
      </c>
      <c r="G4685" t="str">
        <f t="shared" si="369"/>
        <v>Quarter</v>
      </c>
      <c r="H4685">
        <f t="shared" si="370"/>
        <v>2024</v>
      </c>
      <c r="I4685">
        <f t="shared" si="371"/>
        <v>92</v>
      </c>
      <c r="J4685">
        <f>D4685*PJ_per_contract*I4685</f>
        <v>0</v>
      </c>
    </row>
    <row r="4686" spans="1:10" x14ac:dyDescent="0.2">
      <c r="A4686" t="s">
        <v>54</v>
      </c>
      <c r="B4686" s="3">
        <v>44383</v>
      </c>
      <c r="C4686">
        <v>0</v>
      </c>
      <c r="D4686">
        <v>0</v>
      </c>
      <c r="E4686">
        <f t="shared" si="368"/>
        <v>2021</v>
      </c>
      <c r="F4686" t="str">
        <f t="shared" si="367"/>
        <v>Victorian</v>
      </c>
      <c r="G4686" t="str">
        <f t="shared" si="369"/>
        <v>Quarter</v>
      </c>
      <c r="H4686">
        <f t="shared" si="370"/>
        <v>2023</v>
      </c>
      <c r="I4686">
        <f t="shared" si="371"/>
        <v>92</v>
      </c>
      <c r="J4686">
        <f>D4686*PJ_per_contract*I4686</f>
        <v>0</v>
      </c>
    </row>
    <row r="4687" spans="1:10" x14ac:dyDescent="0.2">
      <c r="A4687" t="s">
        <v>57</v>
      </c>
      <c r="B4687" s="3">
        <v>44383</v>
      </c>
      <c r="C4687">
        <v>0</v>
      </c>
      <c r="D4687">
        <v>0</v>
      </c>
      <c r="E4687">
        <f t="shared" si="368"/>
        <v>2021</v>
      </c>
      <c r="F4687" t="str">
        <f t="shared" si="367"/>
        <v>Victorian</v>
      </c>
      <c r="G4687" t="str">
        <f t="shared" si="369"/>
        <v>Quarter</v>
      </c>
      <c r="H4687">
        <f t="shared" si="370"/>
        <v>2024</v>
      </c>
      <c r="I4687">
        <f t="shared" si="371"/>
        <v>92</v>
      </c>
      <c r="J4687">
        <f>D4687*PJ_per_contract*I4687</f>
        <v>0</v>
      </c>
    </row>
    <row r="4688" spans="1:10" x14ac:dyDescent="0.2">
      <c r="A4688" t="s">
        <v>60</v>
      </c>
      <c r="B4688" s="3">
        <v>44383</v>
      </c>
      <c r="C4688">
        <v>0</v>
      </c>
      <c r="D4688">
        <v>0</v>
      </c>
      <c r="E4688">
        <f t="shared" si="368"/>
        <v>2021</v>
      </c>
      <c r="F4688" t="str">
        <f t="shared" si="367"/>
        <v>Wallumbilla</v>
      </c>
      <c r="G4688" t="str">
        <f t="shared" si="369"/>
        <v>Strip</v>
      </c>
      <c r="H4688">
        <f t="shared" si="370"/>
        <v>2023</v>
      </c>
      <c r="I4688">
        <f t="shared" si="371"/>
        <v>365</v>
      </c>
      <c r="J4688">
        <f>D4688*PJ_per_contract*I4688</f>
        <v>0</v>
      </c>
    </row>
    <row r="4689" spans="1:10" x14ac:dyDescent="0.2">
      <c r="A4689" t="s">
        <v>61</v>
      </c>
      <c r="B4689" s="3">
        <v>44383</v>
      </c>
      <c r="C4689">
        <v>50</v>
      </c>
      <c r="D4689">
        <v>0</v>
      </c>
      <c r="E4689">
        <f t="shared" si="368"/>
        <v>2021</v>
      </c>
      <c r="F4689" t="str">
        <f t="shared" si="367"/>
        <v>Wallumbilla</v>
      </c>
      <c r="G4689" t="str">
        <f t="shared" si="369"/>
        <v>Quarter</v>
      </c>
      <c r="H4689">
        <f t="shared" si="370"/>
        <v>2022</v>
      </c>
      <c r="I4689">
        <f t="shared" si="371"/>
        <v>92</v>
      </c>
      <c r="J4689">
        <f>D4689*PJ_per_contract*I4689</f>
        <v>0</v>
      </c>
    </row>
    <row r="4690" spans="1:10" x14ac:dyDescent="0.2">
      <c r="A4690" t="s">
        <v>62</v>
      </c>
      <c r="B4690" s="3">
        <v>44383</v>
      </c>
      <c r="C4690">
        <v>25</v>
      </c>
      <c r="D4690">
        <v>0</v>
      </c>
      <c r="E4690">
        <f t="shared" si="368"/>
        <v>2021</v>
      </c>
      <c r="F4690" t="str">
        <f t="shared" si="367"/>
        <v>Wallumbilla</v>
      </c>
      <c r="G4690" t="str">
        <f t="shared" si="369"/>
        <v>Quarter</v>
      </c>
      <c r="H4690">
        <f t="shared" si="370"/>
        <v>2022</v>
      </c>
      <c r="I4690">
        <f t="shared" si="371"/>
        <v>92</v>
      </c>
      <c r="J4690">
        <f>D4690*PJ_per_contract*I4690</f>
        <v>0</v>
      </c>
    </row>
    <row r="4691" spans="1:10" x14ac:dyDescent="0.2">
      <c r="A4691" t="s">
        <v>70</v>
      </c>
      <c r="B4691" s="3">
        <v>44383</v>
      </c>
      <c r="C4691">
        <v>0</v>
      </c>
      <c r="D4691">
        <v>0</v>
      </c>
      <c r="E4691">
        <f t="shared" si="368"/>
        <v>2021</v>
      </c>
      <c r="F4691" t="str">
        <f t="shared" si="367"/>
        <v>Wallumbilla</v>
      </c>
      <c r="G4691" t="str">
        <f t="shared" si="369"/>
        <v>Strip</v>
      </c>
      <c r="H4691">
        <f t="shared" si="370"/>
        <v>2023</v>
      </c>
      <c r="I4691">
        <f t="shared" si="371"/>
        <v>365</v>
      </c>
      <c r="J4691">
        <f>D4691*PJ_per_contract*I4691</f>
        <v>0</v>
      </c>
    </row>
    <row r="4692" spans="1:10" x14ac:dyDescent="0.2">
      <c r="A4692" t="s">
        <v>63</v>
      </c>
      <c r="B4692" s="3">
        <v>44383</v>
      </c>
      <c r="C4692">
        <v>0</v>
      </c>
      <c r="D4692">
        <v>0</v>
      </c>
      <c r="E4692">
        <f t="shared" si="368"/>
        <v>2021</v>
      </c>
      <c r="F4692" t="str">
        <f t="shared" si="367"/>
        <v>Wallumbilla</v>
      </c>
      <c r="G4692" t="str">
        <f t="shared" si="369"/>
        <v>Quarter</v>
      </c>
      <c r="H4692">
        <f t="shared" si="370"/>
        <v>2023</v>
      </c>
      <c r="I4692">
        <f t="shared" si="371"/>
        <v>92</v>
      </c>
      <c r="J4692">
        <f>D4692*PJ_per_contract*I4692</f>
        <v>0</v>
      </c>
    </row>
    <row r="4693" spans="1:10" x14ac:dyDescent="0.2">
      <c r="A4693" t="s">
        <v>64</v>
      </c>
      <c r="B4693" s="3">
        <v>44383</v>
      </c>
      <c r="C4693">
        <v>0</v>
      </c>
      <c r="D4693">
        <v>0</v>
      </c>
      <c r="E4693">
        <f t="shared" si="368"/>
        <v>2021</v>
      </c>
      <c r="F4693" t="str">
        <f t="shared" si="367"/>
        <v>Wallumbilla</v>
      </c>
      <c r="G4693" t="str">
        <f t="shared" si="369"/>
        <v>Quarter</v>
      </c>
      <c r="H4693">
        <f t="shared" si="370"/>
        <v>2023</v>
      </c>
      <c r="I4693">
        <f t="shared" si="371"/>
        <v>92</v>
      </c>
      <c r="J4693">
        <f>D4693*PJ_per_contract*I4693</f>
        <v>0</v>
      </c>
    </row>
    <row r="4694" spans="1:10" x14ac:dyDescent="0.2">
      <c r="A4694" t="s">
        <v>71</v>
      </c>
      <c r="B4694" s="3">
        <v>44383</v>
      </c>
      <c r="C4694">
        <v>0</v>
      </c>
      <c r="D4694">
        <v>0</v>
      </c>
      <c r="E4694">
        <f t="shared" si="368"/>
        <v>2021</v>
      </c>
      <c r="F4694" t="str">
        <f t="shared" si="367"/>
        <v>Wallumbilla</v>
      </c>
      <c r="G4694" t="str">
        <f t="shared" si="369"/>
        <v>Quarter</v>
      </c>
      <c r="H4694">
        <f t="shared" si="370"/>
        <v>2023</v>
      </c>
      <c r="I4694">
        <f t="shared" si="371"/>
        <v>92</v>
      </c>
      <c r="J4694">
        <f>D4694*PJ_per_contract*I4694</f>
        <v>0</v>
      </c>
    </row>
    <row r="4695" spans="1:10" x14ac:dyDescent="0.2">
      <c r="A4695" t="s">
        <v>72</v>
      </c>
      <c r="B4695" s="3">
        <v>44383</v>
      </c>
      <c r="C4695">
        <v>0</v>
      </c>
      <c r="D4695">
        <v>0</v>
      </c>
      <c r="E4695">
        <f t="shared" si="368"/>
        <v>2021</v>
      </c>
      <c r="F4695" t="str">
        <f t="shared" si="367"/>
        <v>Wallumbilla</v>
      </c>
      <c r="G4695" t="str">
        <f t="shared" si="369"/>
        <v>Quarter</v>
      </c>
      <c r="H4695">
        <f t="shared" si="370"/>
        <v>2023</v>
      </c>
      <c r="I4695">
        <f t="shared" si="371"/>
        <v>92</v>
      </c>
      <c r="J4695">
        <f>D4695*PJ_per_contract*I4695</f>
        <v>0</v>
      </c>
    </row>
    <row r="4696" spans="1:10" x14ac:dyDescent="0.2">
      <c r="A4696" t="s">
        <v>65</v>
      </c>
      <c r="B4696" s="3">
        <v>44384</v>
      </c>
      <c r="C4696">
        <v>0</v>
      </c>
      <c r="D4696">
        <v>0</v>
      </c>
      <c r="E4696">
        <f t="shared" si="368"/>
        <v>2021</v>
      </c>
      <c r="F4696" t="str">
        <f t="shared" si="367"/>
        <v>Victorian</v>
      </c>
      <c r="G4696" t="str">
        <f t="shared" si="369"/>
        <v>Month</v>
      </c>
      <c r="H4696">
        <f t="shared" si="370"/>
        <v>2021</v>
      </c>
      <c r="I4696">
        <f t="shared" si="371"/>
        <v>31</v>
      </c>
      <c r="J4696">
        <f>D4696*PJ_per_contract*I4696</f>
        <v>0</v>
      </c>
    </row>
    <row r="4697" spans="1:10" x14ac:dyDescent="0.2">
      <c r="A4697" t="s">
        <v>66</v>
      </c>
      <c r="B4697" s="3">
        <v>44384</v>
      </c>
      <c r="C4697">
        <v>0</v>
      </c>
      <c r="D4697">
        <v>0</v>
      </c>
      <c r="E4697">
        <f t="shared" si="368"/>
        <v>2021</v>
      </c>
      <c r="F4697" t="str">
        <f t="shared" si="367"/>
        <v>Victorian</v>
      </c>
      <c r="G4697" t="str">
        <f t="shared" si="369"/>
        <v>Month</v>
      </c>
      <c r="H4697">
        <f t="shared" si="370"/>
        <v>2021</v>
      </c>
      <c r="I4697">
        <f t="shared" si="371"/>
        <v>31</v>
      </c>
      <c r="J4697">
        <f>D4697*PJ_per_contract*I4697</f>
        <v>0</v>
      </c>
    </row>
    <row r="4698" spans="1:10" x14ac:dyDescent="0.2">
      <c r="A4698" t="s">
        <v>40</v>
      </c>
      <c r="B4698" s="3">
        <v>44384</v>
      </c>
      <c r="C4698">
        <v>0</v>
      </c>
      <c r="D4698">
        <v>0</v>
      </c>
      <c r="E4698">
        <f t="shared" si="368"/>
        <v>2021</v>
      </c>
      <c r="F4698" t="str">
        <f t="shared" si="367"/>
        <v>Wallumbilla</v>
      </c>
      <c r="G4698" t="str">
        <f t="shared" si="369"/>
        <v>Strip</v>
      </c>
      <c r="H4698">
        <f t="shared" si="370"/>
        <v>2022</v>
      </c>
      <c r="I4698">
        <f t="shared" si="371"/>
        <v>365</v>
      </c>
      <c r="J4698">
        <f>D4698*PJ_per_contract*I4698</f>
        <v>0</v>
      </c>
    </row>
    <row r="4699" spans="1:10" x14ac:dyDescent="0.2">
      <c r="A4699" t="s">
        <v>67</v>
      </c>
      <c r="B4699" s="3">
        <v>44384</v>
      </c>
      <c r="C4699">
        <v>0</v>
      </c>
      <c r="D4699">
        <v>0</v>
      </c>
      <c r="E4699">
        <f t="shared" si="368"/>
        <v>2021</v>
      </c>
      <c r="F4699" t="str">
        <f t="shared" si="367"/>
        <v>Victorian</v>
      </c>
      <c r="G4699" t="str">
        <f t="shared" si="369"/>
        <v>Month</v>
      </c>
      <c r="H4699">
        <f t="shared" si="370"/>
        <v>2021</v>
      </c>
      <c r="I4699">
        <f t="shared" si="371"/>
        <v>31</v>
      </c>
      <c r="J4699">
        <f>D4699*PJ_per_contract*I4699</f>
        <v>0</v>
      </c>
    </row>
    <row r="4700" spans="1:10" x14ac:dyDescent="0.2">
      <c r="A4700" t="s">
        <v>41</v>
      </c>
      <c r="B4700" s="3">
        <v>44384</v>
      </c>
      <c r="C4700">
        <v>0</v>
      </c>
      <c r="D4700">
        <v>0</v>
      </c>
      <c r="E4700">
        <f t="shared" si="368"/>
        <v>2021</v>
      </c>
      <c r="F4700" t="str">
        <f t="shared" si="367"/>
        <v>Victorian</v>
      </c>
      <c r="G4700" t="str">
        <f t="shared" si="369"/>
        <v>Quarter</v>
      </c>
      <c r="H4700">
        <f t="shared" si="370"/>
        <v>2021</v>
      </c>
      <c r="I4700">
        <f t="shared" si="371"/>
        <v>92</v>
      </c>
      <c r="J4700">
        <f>D4700*PJ_per_contract*I4700</f>
        <v>0</v>
      </c>
    </row>
    <row r="4701" spans="1:10" x14ac:dyDescent="0.2">
      <c r="A4701" t="s">
        <v>42</v>
      </c>
      <c r="B4701" s="3">
        <v>44384</v>
      </c>
      <c r="C4701">
        <v>152</v>
      </c>
      <c r="D4701">
        <v>0</v>
      </c>
      <c r="E4701">
        <f t="shared" si="368"/>
        <v>2021</v>
      </c>
      <c r="F4701" t="str">
        <f t="shared" si="367"/>
        <v>Wallumbilla</v>
      </c>
      <c r="G4701" t="str">
        <f t="shared" si="369"/>
        <v>Quarter</v>
      </c>
      <c r="H4701">
        <f t="shared" si="370"/>
        <v>2021</v>
      </c>
      <c r="I4701">
        <f t="shared" si="371"/>
        <v>92</v>
      </c>
      <c r="J4701">
        <f>D4701*PJ_per_contract*I4701</f>
        <v>0</v>
      </c>
    </row>
    <row r="4702" spans="1:10" x14ac:dyDescent="0.2">
      <c r="A4702" t="s">
        <v>73</v>
      </c>
      <c r="B4702" s="3">
        <v>44384</v>
      </c>
      <c r="C4702">
        <v>0</v>
      </c>
      <c r="D4702">
        <v>0</v>
      </c>
      <c r="E4702">
        <f t="shared" si="368"/>
        <v>2021</v>
      </c>
      <c r="F4702" t="str">
        <f t="shared" si="367"/>
        <v>Victorian</v>
      </c>
      <c r="G4702" t="str">
        <f t="shared" si="369"/>
        <v>Month</v>
      </c>
      <c r="H4702">
        <f t="shared" si="370"/>
        <v>2021</v>
      </c>
      <c r="I4702">
        <f t="shared" si="371"/>
        <v>31</v>
      </c>
      <c r="J4702">
        <f>D4702*PJ_per_contract*I4702</f>
        <v>0</v>
      </c>
    </row>
    <row r="4703" spans="1:10" x14ac:dyDescent="0.2">
      <c r="A4703" t="s">
        <v>74</v>
      </c>
      <c r="B4703" s="3">
        <v>44384</v>
      </c>
      <c r="C4703">
        <v>0</v>
      </c>
      <c r="D4703">
        <v>0</v>
      </c>
      <c r="E4703">
        <f t="shared" si="368"/>
        <v>2021</v>
      </c>
      <c r="F4703" t="str">
        <f t="shared" si="367"/>
        <v>Victorian</v>
      </c>
      <c r="G4703" t="str">
        <f t="shared" si="369"/>
        <v>Month</v>
      </c>
      <c r="H4703">
        <f t="shared" si="370"/>
        <v>2021</v>
      </c>
      <c r="I4703">
        <f t="shared" si="371"/>
        <v>31</v>
      </c>
      <c r="J4703">
        <f>D4703*PJ_per_contract*I4703</f>
        <v>0</v>
      </c>
    </row>
    <row r="4704" spans="1:10" x14ac:dyDescent="0.2">
      <c r="A4704" t="s">
        <v>43</v>
      </c>
      <c r="B4704" s="3">
        <v>44384</v>
      </c>
      <c r="C4704">
        <v>0</v>
      </c>
      <c r="D4704">
        <v>0</v>
      </c>
      <c r="E4704">
        <f t="shared" si="368"/>
        <v>2021</v>
      </c>
      <c r="F4704" t="str">
        <f t="shared" si="367"/>
        <v>Victorian</v>
      </c>
      <c r="G4704" t="str">
        <f t="shared" si="369"/>
        <v>Quarter</v>
      </c>
      <c r="H4704">
        <f t="shared" si="370"/>
        <v>2021</v>
      </c>
      <c r="I4704">
        <f t="shared" si="371"/>
        <v>92</v>
      </c>
      <c r="J4704">
        <f>D4704*PJ_per_contract*I4704</f>
        <v>0</v>
      </c>
    </row>
    <row r="4705" spans="1:10" x14ac:dyDescent="0.2">
      <c r="A4705" t="s">
        <v>75</v>
      </c>
      <c r="B4705" s="3">
        <v>44384</v>
      </c>
      <c r="C4705">
        <v>0</v>
      </c>
      <c r="D4705">
        <v>0</v>
      </c>
      <c r="E4705">
        <f t="shared" si="368"/>
        <v>2021</v>
      </c>
      <c r="F4705" t="str">
        <f t="shared" si="367"/>
        <v>Victorian</v>
      </c>
      <c r="G4705" t="str">
        <f t="shared" si="369"/>
        <v>Month</v>
      </c>
      <c r="H4705">
        <f t="shared" si="370"/>
        <v>2021</v>
      </c>
      <c r="I4705">
        <f t="shared" si="371"/>
        <v>31</v>
      </c>
      <c r="J4705">
        <f>D4705*PJ_per_contract*I4705</f>
        <v>0</v>
      </c>
    </row>
    <row r="4706" spans="1:10" x14ac:dyDescent="0.2">
      <c r="A4706" t="s">
        <v>44</v>
      </c>
      <c r="B4706" s="3">
        <v>44384</v>
      </c>
      <c r="C4706">
        <v>102</v>
      </c>
      <c r="D4706">
        <v>5</v>
      </c>
      <c r="E4706">
        <f t="shared" si="368"/>
        <v>2021</v>
      </c>
      <c r="F4706" t="str">
        <f t="shared" si="367"/>
        <v>Wallumbilla</v>
      </c>
      <c r="G4706" t="str">
        <f t="shared" si="369"/>
        <v>Quarter</v>
      </c>
      <c r="H4706">
        <f t="shared" si="370"/>
        <v>2021</v>
      </c>
      <c r="I4706">
        <f t="shared" si="371"/>
        <v>92</v>
      </c>
      <c r="J4706">
        <f>D4706*PJ_per_contract*I4706</f>
        <v>4.5999999999999999E-2</v>
      </c>
    </row>
    <row r="4707" spans="1:10" x14ac:dyDescent="0.2">
      <c r="A4707" t="s">
        <v>45</v>
      </c>
      <c r="B4707" s="3">
        <v>44384</v>
      </c>
      <c r="C4707">
        <v>0</v>
      </c>
      <c r="D4707">
        <v>0</v>
      </c>
      <c r="E4707">
        <f t="shared" si="368"/>
        <v>2021</v>
      </c>
      <c r="F4707" t="str">
        <f t="shared" si="367"/>
        <v>Wallumbilla</v>
      </c>
      <c r="G4707" t="str">
        <f t="shared" si="369"/>
        <v>Strip</v>
      </c>
      <c r="H4707">
        <f t="shared" si="370"/>
        <v>2022</v>
      </c>
      <c r="I4707">
        <f t="shared" si="371"/>
        <v>365</v>
      </c>
      <c r="J4707">
        <f>D4707*PJ_per_contract*I4707</f>
        <v>0</v>
      </c>
    </row>
    <row r="4708" spans="1:10" x14ac:dyDescent="0.2">
      <c r="A4708" t="s">
        <v>46</v>
      </c>
      <c r="B4708" s="3">
        <v>44384</v>
      </c>
      <c r="C4708">
        <v>0</v>
      </c>
      <c r="D4708">
        <v>0</v>
      </c>
      <c r="E4708">
        <f t="shared" si="368"/>
        <v>2021</v>
      </c>
      <c r="F4708" t="str">
        <f t="shared" si="367"/>
        <v>Victorian</v>
      </c>
      <c r="G4708" t="str">
        <f t="shared" si="369"/>
        <v>Quarter</v>
      </c>
      <c r="H4708">
        <f t="shared" si="370"/>
        <v>2022</v>
      </c>
      <c r="I4708">
        <f t="shared" si="371"/>
        <v>92</v>
      </c>
      <c r="J4708">
        <f>D4708*PJ_per_contract*I4708</f>
        <v>0</v>
      </c>
    </row>
    <row r="4709" spans="1:10" x14ac:dyDescent="0.2">
      <c r="A4709" t="s">
        <v>47</v>
      </c>
      <c r="B4709" s="3">
        <v>44384</v>
      </c>
      <c r="C4709">
        <v>25</v>
      </c>
      <c r="D4709">
        <v>0</v>
      </c>
      <c r="E4709">
        <f t="shared" si="368"/>
        <v>2021</v>
      </c>
      <c r="F4709" t="str">
        <f t="shared" si="367"/>
        <v>Wallumbilla</v>
      </c>
      <c r="G4709" t="str">
        <f t="shared" si="369"/>
        <v>Quarter</v>
      </c>
      <c r="H4709">
        <f t="shared" si="370"/>
        <v>2022</v>
      </c>
      <c r="I4709">
        <f t="shared" si="371"/>
        <v>92</v>
      </c>
      <c r="J4709">
        <f>D4709*PJ_per_contract*I4709</f>
        <v>0</v>
      </c>
    </row>
    <row r="4710" spans="1:10" x14ac:dyDescent="0.2">
      <c r="A4710" t="s">
        <v>48</v>
      </c>
      <c r="B4710" s="3">
        <v>44384</v>
      </c>
      <c r="C4710">
        <v>0</v>
      </c>
      <c r="D4710">
        <v>0</v>
      </c>
      <c r="E4710">
        <f t="shared" si="368"/>
        <v>2021</v>
      </c>
      <c r="F4710" t="str">
        <f t="shared" si="367"/>
        <v>Victorian</v>
      </c>
      <c r="G4710" t="str">
        <f t="shared" si="369"/>
        <v>Quarter</v>
      </c>
      <c r="H4710">
        <f t="shared" si="370"/>
        <v>2022</v>
      </c>
      <c r="I4710">
        <f t="shared" si="371"/>
        <v>92</v>
      </c>
      <c r="J4710">
        <f>D4710*PJ_per_contract*I4710</f>
        <v>0</v>
      </c>
    </row>
    <row r="4711" spans="1:10" x14ac:dyDescent="0.2">
      <c r="A4711" t="s">
        <v>49</v>
      </c>
      <c r="B4711" s="3">
        <v>44384</v>
      </c>
      <c r="C4711">
        <v>40</v>
      </c>
      <c r="D4711">
        <v>0</v>
      </c>
      <c r="E4711">
        <f t="shared" si="368"/>
        <v>2021</v>
      </c>
      <c r="F4711" t="str">
        <f t="shared" si="367"/>
        <v>Wallumbilla</v>
      </c>
      <c r="G4711" t="str">
        <f t="shared" si="369"/>
        <v>Quarter</v>
      </c>
      <c r="H4711">
        <f t="shared" si="370"/>
        <v>2022</v>
      </c>
      <c r="I4711">
        <f t="shared" si="371"/>
        <v>92</v>
      </c>
      <c r="J4711">
        <f>D4711*PJ_per_contract*I4711</f>
        <v>0</v>
      </c>
    </row>
    <row r="4712" spans="1:10" x14ac:dyDescent="0.2">
      <c r="A4712" t="s">
        <v>50</v>
      </c>
      <c r="B4712" s="3">
        <v>44384</v>
      </c>
      <c r="C4712">
        <v>0</v>
      </c>
      <c r="D4712">
        <v>0</v>
      </c>
      <c r="E4712">
        <f t="shared" si="368"/>
        <v>2021</v>
      </c>
      <c r="F4712" t="str">
        <f t="shared" si="367"/>
        <v>Victorian</v>
      </c>
      <c r="G4712" t="str">
        <f t="shared" si="369"/>
        <v>Quarter</v>
      </c>
      <c r="H4712">
        <f t="shared" si="370"/>
        <v>2024</v>
      </c>
      <c r="I4712">
        <f t="shared" si="371"/>
        <v>92</v>
      </c>
      <c r="J4712">
        <f>D4712*PJ_per_contract*I4712</f>
        <v>0</v>
      </c>
    </row>
    <row r="4713" spans="1:10" x14ac:dyDescent="0.2">
      <c r="A4713" t="s">
        <v>69</v>
      </c>
      <c r="B4713" s="3">
        <v>44384</v>
      </c>
      <c r="C4713">
        <v>0</v>
      </c>
      <c r="D4713">
        <v>0</v>
      </c>
      <c r="E4713">
        <f t="shared" si="368"/>
        <v>2021</v>
      </c>
      <c r="F4713" t="str">
        <f t="shared" si="367"/>
        <v>Victorian</v>
      </c>
      <c r="G4713" t="str">
        <f t="shared" si="369"/>
        <v>Quarter</v>
      </c>
      <c r="H4713">
        <f t="shared" si="370"/>
        <v>2025</v>
      </c>
      <c r="I4713">
        <f t="shared" si="371"/>
        <v>92</v>
      </c>
      <c r="J4713">
        <f>D4713*PJ_per_contract*I4713</f>
        <v>0</v>
      </c>
    </row>
    <row r="4714" spans="1:10" x14ac:dyDescent="0.2">
      <c r="A4714" t="s">
        <v>68</v>
      </c>
      <c r="B4714" s="3">
        <v>44384</v>
      </c>
      <c r="C4714">
        <v>0</v>
      </c>
      <c r="D4714">
        <v>0</v>
      </c>
      <c r="E4714">
        <f t="shared" si="368"/>
        <v>2021</v>
      </c>
      <c r="F4714" t="str">
        <f t="shared" si="367"/>
        <v>Victorian</v>
      </c>
      <c r="G4714" t="str">
        <f t="shared" si="369"/>
        <v>Quarter</v>
      </c>
      <c r="H4714">
        <f t="shared" si="370"/>
        <v>2025</v>
      </c>
      <c r="I4714">
        <f t="shared" si="371"/>
        <v>92</v>
      </c>
      <c r="J4714">
        <f>D4714*PJ_per_contract*I4714</f>
        <v>0</v>
      </c>
    </row>
    <row r="4715" spans="1:10" x14ac:dyDescent="0.2">
      <c r="A4715" t="s">
        <v>58</v>
      </c>
      <c r="B4715" s="3">
        <v>44384</v>
      </c>
      <c r="C4715">
        <v>0</v>
      </c>
      <c r="D4715">
        <v>0</v>
      </c>
      <c r="E4715">
        <f t="shared" si="368"/>
        <v>2021</v>
      </c>
      <c r="F4715" t="str">
        <f t="shared" si="367"/>
        <v>Victorian</v>
      </c>
      <c r="G4715" t="str">
        <f t="shared" si="369"/>
        <v>Quarter</v>
      </c>
      <c r="H4715">
        <f t="shared" si="370"/>
        <v>2024</v>
      </c>
      <c r="I4715">
        <f t="shared" si="371"/>
        <v>92</v>
      </c>
      <c r="J4715">
        <f>D4715*PJ_per_contract*I4715</f>
        <v>0</v>
      </c>
    </row>
    <row r="4716" spans="1:10" x14ac:dyDescent="0.2">
      <c r="A4716" t="s">
        <v>52</v>
      </c>
      <c r="B4716" s="3">
        <v>44384</v>
      </c>
      <c r="C4716">
        <v>0</v>
      </c>
      <c r="D4716">
        <v>0</v>
      </c>
      <c r="E4716">
        <f t="shared" si="368"/>
        <v>2021</v>
      </c>
      <c r="F4716" t="str">
        <f t="shared" si="367"/>
        <v>Victorian</v>
      </c>
      <c r="G4716" t="str">
        <f t="shared" si="369"/>
        <v>Quarter</v>
      </c>
      <c r="H4716">
        <f t="shared" si="370"/>
        <v>2022</v>
      </c>
      <c r="I4716">
        <f t="shared" si="371"/>
        <v>92</v>
      </c>
      <c r="J4716">
        <f>D4716*PJ_per_contract*I4716</f>
        <v>0</v>
      </c>
    </row>
    <row r="4717" spans="1:10" x14ac:dyDescent="0.2">
      <c r="A4717" t="s">
        <v>54</v>
      </c>
      <c r="B4717" s="3">
        <v>44384</v>
      </c>
      <c r="C4717">
        <v>0</v>
      </c>
      <c r="D4717">
        <v>0</v>
      </c>
      <c r="E4717">
        <f t="shared" si="368"/>
        <v>2021</v>
      </c>
      <c r="F4717" t="str">
        <f t="shared" si="367"/>
        <v>Victorian</v>
      </c>
      <c r="G4717" t="str">
        <f t="shared" si="369"/>
        <v>Quarter</v>
      </c>
      <c r="H4717">
        <f t="shared" si="370"/>
        <v>2023</v>
      </c>
      <c r="I4717">
        <f t="shared" si="371"/>
        <v>92</v>
      </c>
      <c r="J4717">
        <f>D4717*PJ_per_contract*I4717</f>
        <v>0</v>
      </c>
    </row>
    <row r="4718" spans="1:10" x14ac:dyDescent="0.2">
      <c r="A4718" t="s">
        <v>55</v>
      </c>
      <c r="B4718" s="3">
        <v>44384</v>
      </c>
      <c r="C4718">
        <v>0</v>
      </c>
      <c r="D4718">
        <v>0</v>
      </c>
      <c r="E4718">
        <f t="shared" si="368"/>
        <v>2021</v>
      </c>
      <c r="F4718" t="str">
        <f t="shared" si="367"/>
        <v>Victorian</v>
      </c>
      <c r="G4718" t="str">
        <f t="shared" si="369"/>
        <v>Quarter</v>
      </c>
      <c r="H4718">
        <f t="shared" si="370"/>
        <v>2024</v>
      </c>
      <c r="I4718">
        <f t="shared" si="371"/>
        <v>92</v>
      </c>
      <c r="J4718">
        <f>D4718*PJ_per_contract*I4718</f>
        <v>0</v>
      </c>
    </row>
    <row r="4719" spans="1:10" x14ac:dyDescent="0.2">
      <c r="A4719" t="s">
        <v>56</v>
      </c>
      <c r="B4719" s="3">
        <v>44384</v>
      </c>
      <c r="C4719">
        <v>0</v>
      </c>
      <c r="D4719">
        <v>0</v>
      </c>
      <c r="E4719">
        <f t="shared" si="368"/>
        <v>2021</v>
      </c>
      <c r="F4719" t="str">
        <f t="shared" si="367"/>
        <v>Victorian</v>
      </c>
      <c r="G4719" t="str">
        <f t="shared" si="369"/>
        <v>Quarter</v>
      </c>
      <c r="H4719">
        <f t="shared" si="370"/>
        <v>2023</v>
      </c>
      <c r="I4719">
        <f t="shared" si="371"/>
        <v>92</v>
      </c>
      <c r="J4719">
        <f>D4719*PJ_per_contract*I4719</f>
        <v>0</v>
      </c>
    </row>
    <row r="4720" spans="1:10" x14ac:dyDescent="0.2">
      <c r="A4720" t="s">
        <v>53</v>
      </c>
      <c r="B4720" s="3">
        <v>44384</v>
      </c>
      <c r="C4720">
        <v>0</v>
      </c>
      <c r="D4720">
        <v>0</v>
      </c>
      <c r="E4720">
        <f t="shared" si="368"/>
        <v>2021</v>
      </c>
      <c r="F4720" t="str">
        <f t="shared" si="367"/>
        <v>Victorian</v>
      </c>
      <c r="G4720" t="str">
        <f t="shared" si="369"/>
        <v>Quarter</v>
      </c>
      <c r="H4720">
        <f t="shared" si="370"/>
        <v>2023</v>
      </c>
      <c r="I4720">
        <f t="shared" si="371"/>
        <v>92</v>
      </c>
      <c r="J4720">
        <f>D4720*PJ_per_contract*I4720</f>
        <v>0</v>
      </c>
    </row>
    <row r="4721" spans="1:10" x14ac:dyDescent="0.2">
      <c r="A4721" t="s">
        <v>59</v>
      </c>
      <c r="B4721" s="3">
        <v>44384</v>
      </c>
      <c r="C4721">
        <v>0</v>
      </c>
      <c r="D4721">
        <v>0</v>
      </c>
      <c r="E4721">
        <f t="shared" si="368"/>
        <v>2021</v>
      </c>
      <c r="F4721" t="str">
        <f t="shared" si="367"/>
        <v>Victorian</v>
      </c>
      <c r="G4721" t="str">
        <f t="shared" si="369"/>
        <v>Quarter</v>
      </c>
      <c r="H4721">
        <f t="shared" si="370"/>
        <v>2023</v>
      </c>
      <c r="I4721">
        <f t="shared" si="371"/>
        <v>92</v>
      </c>
      <c r="J4721">
        <f>D4721*PJ_per_contract*I4721</f>
        <v>0</v>
      </c>
    </row>
    <row r="4722" spans="1:10" x14ac:dyDescent="0.2">
      <c r="A4722" t="s">
        <v>51</v>
      </c>
      <c r="B4722" s="3">
        <v>44384</v>
      </c>
      <c r="C4722">
        <v>0</v>
      </c>
      <c r="D4722">
        <v>0</v>
      </c>
      <c r="E4722">
        <f t="shared" si="368"/>
        <v>2021</v>
      </c>
      <c r="F4722" t="str">
        <f t="shared" si="367"/>
        <v>Victorian</v>
      </c>
      <c r="G4722" t="str">
        <f t="shared" si="369"/>
        <v>Quarter</v>
      </c>
      <c r="H4722">
        <f t="shared" si="370"/>
        <v>2022</v>
      </c>
      <c r="I4722">
        <f t="shared" si="371"/>
        <v>92</v>
      </c>
      <c r="J4722">
        <f>D4722*PJ_per_contract*I4722</f>
        <v>0</v>
      </c>
    </row>
    <row r="4723" spans="1:10" x14ac:dyDescent="0.2">
      <c r="A4723" t="s">
        <v>57</v>
      </c>
      <c r="B4723" s="3">
        <v>44384</v>
      </c>
      <c r="C4723">
        <v>0</v>
      </c>
      <c r="D4723">
        <v>0</v>
      </c>
      <c r="E4723">
        <f t="shared" si="368"/>
        <v>2021</v>
      </c>
      <c r="F4723" t="str">
        <f t="shared" si="367"/>
        <v>Victorian</v>
      </c>
      <c r="G4723" t="str">
        <f t="shared" si="369"/>
        <v>Quarter</v>
      </c>
      <c r="H4723">
        <f t="shared" si="370"/>
        <v>2024</v>
      </c>
      <c r="I4723">
        <f t="shared" si="371"/>
        <v>92</v>
      </c>
      <c r="J4723">
        <f>D4723*PJ_per_contract*I4723</f>
        <v>0</v>
      </c>
    </row>
    <row r="4724" spans="1:10" x14ac:dyDescent="0.2">
      <c r="A4724" t="s">
        <v>60</v>
      </c>
      <c r="B4724" s="3">
        <v>44384</v>
      </c>
      <c r="C4724">
        <v>0</v>
      </c>
      <c r="D4724">
        <v>0</v>
      </c>
      <c r="E4724">
        <f t="shared" si="368"/>
        <v>2021</v>
      </c>
      <c r="F4724" t="str">
        <f t="shared" si="367"/>
        <v>Wallumbilla</v>
      </c>
      <c r="G4724" t="str">
        <f t="shared" si="369"/>
        <v>Strip</v>
      </c>
      <c r="H4724">
        <f t="shared" si="370"/>
        <v>2023</v>
      </c>
      <c r="I4724">
        <f t="shared" si="371"/>
        <v>365</v>
      </c>
      <c r="J4724">
        <f>D4724*PJ_per_contract*I4724</f>
        <v>0</v>
      </c>
    </row>
    <row r="4725" spans="1:10" x14ac:dyDescent="0.2">
      <c r="A4725" t="s">
        <v>61</v>
      </c>
      <c r="B4725" s="3">
        <v>44384</v>
      </c>
      <c r="C4725">
        <v>50</v>
      </c>
      <c r="D4725">
        <v>0</v>
      </c>
      <c r="E4725">
        <f t="shared" si="368"/>
        <v>2021</v>
      </c>
      <c r="F4725" t="str">
        <f t="shared" si="367"/>
        <v>Wallumbilla</v>
      </c>
      <c r="G4725" t="str">
        <f t="shared" si="369"/>
        <v>Quarter</v>
      </c>
      <c r="H4725">
        <f t="shared" si="370"/>
        <v>2022</v>
      </c>
      <c r="I4725">
        <f t="shared" si="371"/>
        <v>92</v>
      </c>
      <c r="J4725">
        <f>D4725*PJ_per_contract*I4725</f>
        <v>0</v>
      </c>
    </row>
    <row r="4726" spans="1:10" x14ac:dyDescent="0.2">
      <c r="A4726" t="s">
        <v>62</v>
      </c>
      <c r="B4726" s="3">
        <v>44384</v>
      </c>
      <c r="C4726">
        <v>25</v>
      </c>
      <c r="D4726">
        <v>0</v>
      </c>
      <c r="E4726">
        <f t="shared" si="368"/>
        <v>2021</v>
      </c>
      <c r="F4726" t="str">
        <f t="shared" si="367"/>
        <v>Wallumbilla</v>
      </c>
      <c r="G4726" t="str">
        <f t="shared" si="369"/>
        <v>Quarter</v>
      </c>
      <c r="H4726">
        <f t="shared" si="370"/>
        <v>2022</v>
      </c>
      <c r="I4726">
        <f t="shared" si="371"/>
        <v>92</v>
      </c>
      <c r="J4726">
        <f>D4726*PJ_per_contract*I4726</f>
        <v>0</v>
      </c>
    </row>
    <row r="4727" spans="1:10" x14ac:dyDescent="0.2">
      <c r="A4727" t="s">
        <v>70</v>
      </c>
      <c r="B4727" s="3">
        <v>44384</v>
      </c>
      <c r="C4727">
        <v>0</v>
      </c>
      <c r="D4727">
        <v>0</v>
      </c>
      <c r="E4727">
        <f t="shared" si="368"/>
        <v>2021</v>
      </c>
      <c r="F4727" t="str">
        <f t="shared" si="367"/>
        <v>Wallumbilla</v>
      </c>
      <c r="G4727" t="str">
        <f t="shared" si="369"/>
        <v>Strip</v>
      </c>
      <c r="H4727">
        <f t="shared" si="370"/>
        <v>2023</v>
      </c>
      <c r="I4727">
        <f t="shared" si="371"/>
        <v>365</v>
      </c>
      <c r="J4727">
        <f>D4727*PJ_per_contract*I4727</f>
        <v>0</v>
      </c>
    </row>
    <row r="4728" spans="1:10" x14ac:dyDescent="0.2">
      <c r="A4728" t="s">
        <v>63</v>
      </c>
      <c r="B4728" s="3">
        <v>44384</v>
      </c>
      <c r="C4728">
        <v>0</v>
      </c>
      <c r="D4728">
        <v>0</v>
      </c>
      <c r="E4728">
        <f t="shared" si="368"/>
        <v>2021</v>
      </c>
      <c r="F4728" t="str">
        <f t="shared" si="367"/>
        <v>Wallumbilla</v>
      </c>
      <c r="G4728" t="str">
        <f t="shared" si="369"/>
        <v>Quarter</v>
      </c>
      <c r="H4728">
        <f t="shared" si="370"/>
        <v>2023</v>
      </c>
      <c r="I4728">
        <f t="shared" si="371"/>
        <v>92</v>
      </c>
      <c r="J4728">
        <f>D4728*PJ_per_contract*I4728</f>
        <v>0</v>
      </c>
    </row>
    <row r="4729" spans="1:10" x14ac:dyDescent="0.2">
      <c r="A4729" t="s">
        <v>64</v>
      </c>
      <c r="B4729" s="3">
        <v>44384</v>
      </c>
      <c r="C4729">
        <v>0</v>
      </c>
      <c r="D4729">
        <v>0</v>
      </c>
      <c r="E4729">
        <f t="shared" si="368"/>
        <v>2021</v>
      </c>
      <c r="F4729" t="str">
        <f t="shared" si="367"/>
        <v>Wallumbilla</v>
      </c>
      <c r="G4729" t="str">
        <f t="shared" si="369"/>
        <v>Quarter</v>
      </c>
      <c r="H4729">
        <f t="shared" si="370"/>
        <v>2023</v>
      </c>
      <c r="I4729">
        <f t="shared" si="371"/>
        <v>92</v>
      </c>
      <c r="J4729">
        <f>D4729*PJ_per_contract*I4729</f>
        <v>0</v>
      </c>
    </row>
    <row r="4730" spans="1:10" x14ac:dyDescent="0.2">
      <c r="A4730" t="s">
        <v>71</v>
      </c>
      <c r="B4730" s="3">
        <v>44384</v>
      </c>
      <c r="C4730">
        <v>0</v>
      </c>
      <c r="D4730">
        <v>0</v>
      </c>
      <c r="E4730">
        <f t="shared" si="368"/>
        <v>2021</v>
      </c>
      <c r="F4730" t="str">
        <f t="shared" si="367"/>
        <v>Wallumbilla</v>
      </c>
      <c r="G4730" t="str">
        <f t="shared" si="369"/>
        <v>Quarter</v>
      </c>
      <c r="H4730">
        <f t="shared" si="370"/>
        <v>2023</v>
      </c>
      <c r="I4730">
        <f t="shared" si="371"/>
        <v>92</v>
      </c>
      <c r="J4730">
        <f>D4730*PJ_per_contract*I4730</f>
        <v>0</v>
      </c>
    </row>
    <row r="4731" spans="1:10" x14ac:dyDescent="0.2">
      <c r="A4731" t="s">
        <v>72</v>
      </c>
      <c r="B4731" s="3">
        <v>44384</v>
      </c>
      <c r="C4731">
        <v>0</v>
      </c>
      <c r="D4731">
        <v>0</v>
      </c>
      <c r="E4731">
        <f t="shared" si="368"/>
        <v>2021</v>
      </c>
      <c r="F4731" t="str">
        <f t="shared" si="367"/>
        <v>Wallumbilla</v>
      </c>
      <c r="G4731" t="str">
        <f t="shared" si="369"/>
        <v>Quarter</v>
      </c>
      <c r="H4731">
        <f t="shared" si="370"/>
        <v>2023</v>
      </c>
      <c r="I4731">
        <f t="shared" si="371"/>
        <v>92</v>
      </c>
      <c r="J4731">
        <f>D4731*PJ_per_contract*I4731</f>
        <v>0</v>
      </c>
    </row>
    <row r="4732" spans="1:10" x14ac:dyDescent="0.2">
      <c r="A4732" t="s">
        <v>65</v>
      </c>
      <c r="B4732" s="3">
        <v>44385</v>
      </c>
      <c r="C4732">
        <v>0</v>
      </c>
      <c r="D4732">
        <v>0</v>
      </c>
      <c r="E4732">
        <f t="shared" si="368"/>
        <v>2021</v>
      </c>
      <c r="F4732" t="str">
        <f t="shared" si="367"/>
        <v>Victorian</v>
      </c>
      <c r="G4732" t="str">
        <f t="shared" si="369"/>
        <v>Month</v>
      </c>
      <c r="H4732">
        <f t="shared" si="370"/>
        <v>2021</v>
      </c>
      <c r="I4732">
        <f t="shared" si="371"/>
        <v>31</v>
      </c>
      <c r="J4732">
        <f>D4732*PJ_per_contract*I4732</f>
        <v>0</v>
      </c>
    </row>
    <row r="4733" spans="1:10" x14ac:dyDescent="0.2">
      <c r="A4733" t="s">
        <v>66</v>
      </c>
      <c r="B4733" s="3">
        <v>44385</v>
      </c>
      <c r="C4733">
        <v>0</v>
      </c>
      <c r="D4733">
        <v>0</v>
      </c>
      <c r="E4733">
        <f t="shared" si="368"/>
        <v>2021</v>
      </c>
      <c r="F4733" t="str">
        <f t="shared" si="367"/>
        <v>Victorian</v>
      </c>
      <c r="G4733" t="str">
        <f t="shared" si="369"/>
        <v>Month</v>
      </c>
      <c r="H4733">
        <f t="shared" si="370"/>
        <v>2021</v>
      </c>
      <c r="I4733">
        <f t="shared" si="371"/>
        <v>31</v>
      </c>
      <c r="J4733">
        <f>D4733*PJ_per_contract*I4733</f>
        <v>0</v>
      </c>
    </row>
    <row r="4734" spans="1:10" x14ac:dyDescent="0.2">
      <c r="A4734" t="s">
        <v>40</v>
      </c>
      <c r="B4734" s="3">
        <v>44385</v>
      </c>
      <c r="C4734">
        <v>0</v>
      </c>
      <c r="D4734">
        <v>0</v>
      </c>
      <c r="E4734">
        <f t="shared" si="368"/>
        <v>2021</v>
      </c>
      <c r="F4734" t="str">
        <f t="shared" si="367"/>
        <v>Wallumbilla</v>
      </c>
      <c r="G4734" t="str">
        <f t="shared" si="369"/>
        <v>Strip</v>
      </c>
      <c r="H4734">
        <f t="shared" si="370"/>
        <v>2022</v>
      </c>
      <c r="I4734">
        <f t="shared" si="371"/>
        <v>365</v>
      </c>
      <c r="J4734">
        <f>D4734*PJ_per_contract*I4734</f>
        <v>0</v>
      </c>
    </row>
    <row r="4735" spans="1:10" x14ac:dyDescent="0.2">
      <c r="A4735" t="s">
        <v>67</v>
      </c>
      <c r="B4735" s="3">
        <v>44385</v>
      </c>
      <c r="C4735">
        <v>0</v>
      </c>
      <c r="D4735">
        <v>0</v>
      </c>
      <c r="E4735">
        <f t="shared" si="368"/>
        <v>2021</v>
      </c>
      <c r="F4735" t="str">
        <f t="shared" si="367"/>
        <v>Victorian</v>
      </c>
      <c r="G4735" t="str">
        <f t="shared" si="369"/>
        <v>Month</v>
      </c>
      <c r="H4735">
        <f t="shared" si="370"/>
        <v>2021</v>
      </c>
      <c r="I4735">
        <f t="shared" si="371"/>
        <v>31</v>
      </c>
      <c r="J4735">
        <f>D4735*PJ_per_contract*I4735</f>
        <v>0</v>
      </c>
    </row>
    <row r="4736" spans="1:10" x14ac:dyDescent="0.2">
      <c r="A4736" t="s">
        <v>41</v>
      </c>
      <c r="B4736" s="3">
        <v>44385</v>
      </c>
      <c r="C4736">
        <v>0</v>
      </c>
      <c r="D4736">
        <v>0</v>
      </c>
      <c r="E4736">
        <f t="shared" si="368"/>
        <v>2021</v>
      </c>
      <c r="F4736" t="str">
        <f t="shared" si="367"/>
        <v>Victorian</v>
      </c>
      <c r="G4736" t="str">
        <f t="shared" si="369"/>
        <v>Quarter</v>
      </c>
      <c r="H4736">
        <f t="shared" si="370"/>
        <v>2021</v>
      </c>
      <c r="I4736">
        <f t="shared" si="371"/>
        <v>92</v>
      </c>
      <c r="J4736">
        <f>D4736*PJ_per_contract*I4736</f>
        <v>0</v>
      </c>
    </row>
    <row r="4737" spans="1:10" x14ac:dyDescent="0.2">
      <c r="A4737" t="s">
        <v>42</v>
      </c>
      <c r="B4737" s="3">
        <v>44385</v>
      </c>
      <c r="C4737">
        <v>152</v>
      </c>
      <c r="D4737">
        <v>0</v>
      </c>
      <c r="E4737">
        <f t="shared" si="368"/>
        <v>2021</v>
      </c>
      <c r="F4737" t="str">
        <f t="shared" si="367"/>
        <v>Wallumbilla</v>
      </c>
      <c r="G4737" t="str">
        <f t="shared" si="369"/>
        <v>Quarter</v>
      </c>
      <c r="H4737">
        <f t="shared" si="370"/>
        <v>2021</v>
      </c>
      <c r="I4737">
        <f t="shared" si="371"/>
        <v>92</v>
      </c>
      <c r="J4737">
        <f>D4737*PJ_per_contract*I4737</f>
        <v>0</v>
      </c>
    </row>
    <row r="4738" spans="1:10" x14ac:dyDescent="0.2">
      <c r="A4738" t="s">
        <v>73</v>
      </c>
      <c r="B4738" s="3">
        <v>44385</v>
      </c>
      <c r="C4738">
        <v>0</v>
      </c>
      <c r="D4738">
        <v>0</v>
      </c>
      <c r="E4738">
        <f t="shared" si="368"/>
        <v>2021</v>
      </c>
      <c r="F4738" t="str">
        <f t="shared" ref="F4738:F4801" si="372">IF(OR(LEFT(A4738,2)="GJ",LEFT(A4738,2)="GK"),"Victorian",IF(OR(LEFT(A4738,2)="GX",LEFT(A4738,2)="GY"),"Wallumbilla","NA"))</f>
        <v>Victorian</v>
      </c>
      <c r="G4738" t="str">
        <f t="shared" si="369"/>
        <v>Month</v>
      </c>
      <c r="H4738">
        <f t="shared" si="370"/>
        <v>2021</v>
      </c>
      <c r="I4738">
        <f t="shared" si="371"/>
        <v>31</v>
      </c>
      <c r="J4738">
        <f>D4738*PJ_per_contract*I4738</f>
        <v>0</v>
      </c>
    </row>
    <row r="4739" spans="1:10" x14ac:dyDescent="0.2">
      <c r="A4739" t="s">
        <v>74</v>
      </c>
      <c r="B4739" s="3">
        <v>44385</v>
      </c>
      <c r="C4739">
        <v>0</v>
      </c>
      <c r="D4739">
        <v>0</v>
      </c>
      <c r="E4739">
        <f t="shared" ref="E4739:E4802" si="373">YEAR(B4739)</f>
        <v>2021</v>
      </c>
      <c r="F4739" t="str">
        <f t="shared" si="372"/>
        <v>Victorian</v>
      </c>
      <c r="G4739" t="str">
        <f t="shared" ref="G4739:G4802" si="374">IF(LEFT(A4739,2)="GJ","Month",IF(OR(LEFT(A4739,2)="GK",LEFT(A4739,2)="GX"),"Quarter",IF(LEFT(A4739,2)="GY","Strip","NA")))</f>
        <v>Month</v>
      </c>
      <c r="H4739">
        <f t="shared" ref="H4739:H4802" si="375">VALUE(MID(A4739,4,4))</f>
        <v>2021</v>
      </c>
      <c r="I4739">
        <f t="shared" ref="I4739:I4802" si="376">IF(G4739="Month",_xlfn.DAYS(EOMONTH(B4739,0),EOMONTH(B4739,-1)),IF(G4739="Quarter",_xlfn.DAYS(EOMONTH(B4739,2),EOMONTH(B4739,-1)),365))</f>
        <v>31</v>
      </c>
      <c r="J4739">
        <f>D4739*PJ_per_contract*I4739</f>
        <v>0</v>
      </c>
    </row>
    <row r="4740" spans="1:10" x14ac:dyDescent="0.2">
      <c r="A4740" t="s">
        <v>75</v>
      </c>
      <c r="B4740" s="3">
        <v>44385</v>
      </c>
      <c r="C4740">
        <v>0</v>
      </c>
      <c r="D4740">
        <v>0</v>
      </c>
      <c r="E4740">
        <f t="shared" si="373"/>
        <v>2021</v>
      </c>
      <c r="F4740" t="str">
        <f t="shared" si="372"/>
        <v>Victorian</v>
      </c>
      <c r="G4740" t="str">
        <f t="shared" si="374"/>
        <v>Month</v>
      </c>
      <c r="H4740">
        <f t="shared" si="375"/>
        <v>2021</v>
      </c>
      <c r="I4740">
        <f t="shared" si="376"/>
        <v>31</v>
      </c>
      <c r="J4740">
        <f>D4740*PJ_per_contract*I4740</f>
        <v>0</v>
      </c>
    </row>
    <row r="4741" spans="1:10" x14ac:dyDescent="0.2">
      <c r="A4741" t="s">
        <v>43</v>
      </c>
      <c r="B4741" s="3">
        <v>44385</v>
      </c>
      <c r="C4741">
        <v>0</v>
      </c>
      <c r="D4741">
        <v>0</v>
      </c>
      <c r="E4741">
        <f t="shared" si="373"/>
        <v>2021</v>
      </c>
      <c r="F4741" t="str">
        <f t="shared" si="372"/>
        <v>Victorian</v>
      </c>
      <c r="G4741" t="str">
        <f t="shared" si="374"/>
        <v>Quarter</v>
      </c>
      <c r="H4741">
        <f t="shared" si="375"/>
        <v>2021</v>
      </c>
      <c r="I4741">
        <f t="shared" si="376"/>
        <v>92</v>
      </c>
      <c r="J4741">
        <f>D4741*PJ_per_contract*I4741</f>
        <v>0</v>
      </c>
    </row>
    <row r="4742" spans="1:10" x14ac:dyDescent="0.2">
      <c r="A4742" t="s">
        <v>44</v>
      </c>
      <c r="B4742" s="3">
        <v>44385</v>
      </c>
      <c r="C4742">
        <v>112</v>
      </c>
      <c r="D4742">
        <v>10</v>
      </c>
      <c r="E4742">
        <f t="shared" si="373"/>
        <v>2021</v>
      </c>
      <c r="F4742" t="str">
        <f t="shared" si="372"/>
        <v>Wallumbilla</v>
      </c>
      <c r="G4742" t="str">
        <f t="shared" si="374"/>
        <v>Quarter</v>
      </c>
      <c r="H4742">
        <f t="shared" si="375"/>
        <v>2021</v>
      </c>
      <c r="I4742">
        <f t="shared" si="376"/>
        <v>92</v>
      </c>
      <c r="J4742">
        <f>D4742*PJ_per_contract*I4742</f>
        <v>9.1999999999999998E-2</v>
      </c>
    </row>
    <row r="4743" spans="1:10" x14ac:dyDescent="0.2">
      <c r="A4743" t="s">
        <v>45</v>
      </c>
      <c r="B4743" s="3">
        <v>44385</v>
      </c>
      <c r="C4743">
        <v>0</v>
      </c>
      <c r="D4743">
        <v>0</v>
      </c>
      <c r="E4743">
        <f t="shared" si="373"/>
        <v>2021</v>
      </c>
      <c r="F4743" t="str">
        <f t="shared" si="372"/>
        <v>Wallumbilla</v>
      </c>
      <c r="G4743" t="str">
        <f t="shared" si="374"/>
        <v>Strip</v>
      </c>
      <c r="H4743">
        <f t="shared" si="375"/>
        <v>2022</v>
      </c>
      <c r="I4743">
        <f t="shared" si="376"/>
        <v>365</v>
      </c>
      <c r="J4743">
        <f>D4743*PJ_per_contract*I4743</f>
        <v>0</v>
      </c>
    </row>
    <row r="4744" spans="1:10" x14ac:dyDescent="0.2">
      <c r="A4744" t="s">
        <v>46</v>
      </c>
      <c r="B4744" s="3">
        <v>44385</v>
      </c>
      <c r="C4744">
        <v>0</v>
      </c>
      <c r="D4744">
        <v>0</v>
      </c>
      <c r="E4744">
        <f t="shared" si="373"/>
        <v>2021</v>
      </c>
      <c r="F4744" t="str">
        <f t="shared" si="372"/>
        <v>Victorian</v>
      </c>
      <c r="G4744" t="str">
        <f t="shared" si="374"/>
        <v>Quarter</v>
      </c>
      <c r="H4744">
        <f t="shared" si="375"/>
        <v>2022</v>
      </c>
      <c r="I4744">
        <f t="shared" si="376"/>
        <v>92</v>
      </c>
      <c r="J4744">
        <f>D4744*PJ_per_contract*I4744</f>
        <v>0</v>
      </c>
    </row>
    <row r="4745" spans="1:10" x14ac:dyDescent="0.2">
      <c r="A4745" t="s">
        <v>47</v>
      </c>
      <c r="B4745" s="3">
        <v>44385</v>
      </c>
      <c r="C4745">
        <v>25</v>
      </c>
      <c r="D4745">
        <v>0</v>
      </c>
      <c r="E4745">
        <f t="shared" si="373"/>
        <v>2021</v>
      </c>
      <c r="F4745" t="str">
        <f t="shared" si="372"/>
        <v>Wallumbilla</v>
      </c>
      <c r="G4745" t="str">
        <f t="shared" si="374"/>
        <v>Quarter</v>
      </c>
      <c r="H4745">
        <f t="shared" si="375"/>
        <v>2022</v>
      </c>
      <c r="I4745">
        <f t="shared" si="376"/>
        <v>92</v>
      </c>
      <c r="J4745">
        <f>D4745*PJ_per_contract*I4745</f>
        <v>0</v>
      </c>
    </row>
    <row r="4746" spans="1:10" x14ac:dyDescent="0.2">
      <c r="A4746" t="s">
        <v>48</v>
      </c>
      <c r="B4746" s="3">
        <v>44385</v>
      </c>
      <c r="C4746">
        <v>0</v>
      </c>
      <c r="D4746">
        <v>0</v>
      </c>
      <c r="E4746">
        <f t="shared" si="373"/>
        <v>2021</v>
      </c>
      <c r="F4746" t="str">
        <f t="shared" si="372"/>
        <v>Victorian</v>
      </c>
      <c r="G4746" t="str">
        <f t="shared" si="374"/>
        <v>Quarter</v>
      </c>
      <c r="H4746">
        <f t="shared" si="375"/>
        <v>2022</v>
      </c>
      <c r="I4746">
        <f t="shared" si="376"/>
        <v>92</v>
      </c>
      <c r="J4746">
        <f>D4746*PJ_per_contract*I4746</f>
        <v>0</v>
      </c>
    </row>
    <row r="4747" spans="1:10" x14ac:dyDescent="0.2">
      <c r="A4747" t="s">
        <v>49</v>
      </c>
      <c r="B4747" s="3">
        <v>44385</v>
      </c>
      <c r="C4747">
        <v>40</v>
      </c>
      <c r="D4747">
        <v>0</v>
      </c>
      <c r="E4747">
        <f t="shared" si="373"/>
        <v>2021</v>
      </c>
      <c r="F4747" t="str">
        <f t="shared" si="372"/>
        <v>Wallumbilla</v>
      </c>
      <c r="G4747" t="str">
        <f t="shared" si="374"/>
        <v>Quarter</v>
      </c>
      <c r="H4747">
        <f t="shared" si="375"/>
        <v>2022</v>
      </c>
      <c r="I4747">
        <f t="shared" si="376"/>
        <v>92</v>
      </c>
      <c r="J4747">
        <f>D4747*PJ_per_contract*I4747</f>
        <v>0</v>
      </c>
    </row>
    <row r="4748" spans="1:10" x14ac:dyDescent="0.2">
      <c r="A4748" t="s">
        <v>69</v>
      </c>
      <c r="B4748" s="3">
        <v>44385</v>
      </c>
      <c r="C4748">
        <v>0</v>
      </c>
      <c r="D4748">
        <v>0</v>
      </c>
      <c r="E4748">
        <f t="shared" si="373"/>
        <v>2021</v>
      </c>
      <c r="F4748" t="str">
        <f t="shared" si="372"/>
        <v>Victorian</v>
      </c>
      <c r="G4748" t="str">
        <f t="shared" si="374"/>
        <v>Quarter</v>
      </c>
      <c r="H4748">
        <f t="shared" si="375"/>
        <v>2025</v>
      </c>
      <c r="I4748">
        <f t="shared" si="376"/>
        <v>92</v>
      </c>
      <c r="J4748">
        <f>D4748*PJ_per_contract*I4748</f>
        <v>0</v>
      </c>
    </row>
    <row r="4749" spans="1:10" x14ac:dyDescent="0.2">
      <c r="A4749" t="s">
        <v>68</v>
      </c>
      <c r="B4749" s="3">
        <v>44385</v>
      </c>
      <c r="C4749">
        <v>0</v>
      </c>
      <c r="D4749">
        <v>0</v>
      </c>
      <c r="E4749">
        <f t="shared" si="373"/>
        <v>2021</v>
      </c>
      <c r="F4749" t="str">
        <f t="shared" si="372"/>
        <v>Victorian</v>
      </c>
      <c r="G4749" t="str">
        <f t="shared" si="374"/>
        <v>Quarter</v>
      </c>
      <c r="H4749">
        <f t="shared" si="375"/>
        <v>2025</v>
      </c>
      <c r="I4749">
        <f t="shared" si="376"/>
        <v>92</v>
      </c>
      <c r="J4749">
        <f>D4749*PJ_per_contract*I4749</f>
        <v>0</v>
      </c>
    </row>
    <row r="4750" spans="1:10" x14ac:dyDescent="0.2">
      <c r="A4750" t="s">
        <v>50</v>
      </c>
      <c r="B4750" s="3">
        <v>44385</v>
      </c>
      <c r="C4750">
        <v>0</v>
      </c>
      <c r="D4750">
        <v>0</v>
      </c>
      <c r="E4750">
        <f t="shared" si="373"/>
        <v>2021</v>
      </c>
      <c r="F4750" t="str">
        <f t="shared" si="372"/>
        <v>Victorian</v>
      </c>
      <c r="G4750" t="str">
        <f t="shared" si="374"/>
        <v>Quarter</v>
      </c>
      <c r="H4750">
        <f t="shared" si="375"/>
        <v>2024</v>
      </c>
      <c r="I4750">
        <f t="shared" si="376"/>
        <v>92</v>
      </c>
      <c r="J4750">
        <f>D4750*PJ_per_contract*I4750</f>
        <v>0</v>
      </c>
    </row>
    <row r="4751" spans="1:10" x14ac:dyDescent="0.2">
      <c r="A4751" t="s">
        <v>51</v>
      </c>
      <c r="B4751" s="3">
        <v>44385</v>
      </c>
      <c r="C4751">
        <v>0</v>
      </c>
      <c r="D4751">
        <v>0</v>
      </c>
      <c r="E4751">
        <f t="shared" si="373"/>
        <v>2021</v>
      </c>
      <c r="F4751" t="str">
        <f t="shared" si="372"/>
        <v>Victorian</v>
      </c>
      <c r="G4751" t="str">
        <f t="shared" si="374"/>
        <v>Quarter</v>
      </c>
      <c r="H4751">
        <f t="shared" si="375"/>
        <v>2022</v>
      </c>
      <c r="I4751">
        <f t="shared" si="376"/>
        <v>92</v>
      </c>
      <c r="J4751">
        <f>D4751*PJ_per_contract*I4751</f>
        <v>0</v>
      </c>
    </row>
    <row r="4752" spans="1:10" x14ac:dyDescent="0.2">
      <c r="A4752" t="s">
        <v>54</v>
      </c>
      <c r="B4752" s="3">
        <v>44385</v>
      </c>
      <c r="C4752">
        <v>0</v>
      </c>
      <c r="D4752">
        <v>0</v>
      </c>
      <c r="E4752">
        <f t="shared" si="373"/>
        <v>2021</v>
      </c>
      <c r="F4752" t="str">
        <f t="shared" si="372"/>
        <v>Victorian</v>
      </c>
      <c r="G4752" t="str">
        <f t="shared" si="374"/>
        <v>Quarter</v>
      </c>
      <c r="H4752">
        <f t="shared" si="375"/>
        <v>2023</v>
      </c>
      <c r="I4752">
        <f t="shared" si="376"/>
        <v>92</v>
      </c>
      <c r="J4752">
        <f>D4752*PJ_per_contract*I4752</f>
        <v>0</v>
      </c>
    </row>
    <row r="4753" spans="1:10" x14ac:dyDescent="0.2">
      <c r="A4753" t="s">
        <v>55</v>
      </c>
      <c r="B4753" s="3">
        <v>44385</v>
      </c>
      <c r="C4753">
        <v>0</v>
      </c>
      <c r="D4753">
        <v>0</v>
      </c>
      <c r="E4753">
        <f t="shared" si="373"/>
        <v>2021</v>
      </c>
      <c r="F4753" t="str">
        <f t="shared" si="372"/>
        <v>Victorian</v>
      </c>
      <c r="G4753" t="str">
        <f t="shared" si="374"/>
        <v>Quarter</v>
      </c>
      <c r="H4753">
        <f t="shared" si="375"/>
        <v>2024</v>
      </c>
      <c r="I4753">
        <f t="shared" si="376"/>
        <v>92</v>
      </c>
      <c r="J4753">
        <f>D4753*PJ_per_contract*I4753</f>
        <v>0</v>
      </c>
    </row>
    <row r="4754" spans="1:10" x14ac:dyDescent="0.2">
      <c r="A4754" t="s">
        <v>52</v>
      </c>
      <c r="B4754" s="3">
        <v>44385</v>
      </c>
      <c r="C4754">
        <v>0</v>
      </c>
      <c r="D4754">
        <v>0</v>
      </c>
      <c r="E4754">
        <f t="shared" si="373"/>
        <v>2021</v>
      </c>
      <c r="F4754" t="str">
        <f t="shared" si="372"/>
        <v>Victorian</v>
      </c>
      <c r="G4754" t="str">
        <f t="shared" si="374"/>
        <v>Quarter</v>
      </c>
      <c r="H4754">
        <f t="shared" si="375"/>
        <v>2022</v>
      </c>
      <c r="I4754">
        <f t="shared" si="376"/>
        <v>92</v>
      </c>
      <c r="J4754">
        <f>D4754*PJ_per_contract*I4754</f>
        <v>0</v>
      </c>
    </row>
    <row r="4755" spans="1:10" x14ac:dyDescent="0.2">
      <c r="A4755" t="s">
        <v>59</v>
      </c>
      <c r="B4755" s="3">
        <v>44385</v>
      </c>
      <c r="C4755">
        <v>0</v>
      </c>
      <c r="D4755">
        <v>0</v>
      </c>
      <c r="E4755">
        <f t="shared" si="373"/>
        <v>2021</v>
      </c>
      <c r="F4755" t="str">
        <f t="shared" si="372"/>
        <v>Victorian</v>
      </c>
      <c r="G4755" t="str">
        <f t="shared" si="374"/>
        <v>Quarter</v>
      </c>
      <c r="H4755">
        <f t="shared" si="375"/>
        <v>2023</v>
      </c>
      <c r="I4755">
        <f t="shared" si="376"/>
        <v>92</v>
      </c>
      <c r="J4755">
        <f>D4755*PJ_per_contract*I4755</f>
        <v>0</v>
      </c>
    </row>
    <row r="4756" spans="1:10" x14ac:dyDescent="0.2">
      <c r="A4756" t="s">
        <v>58</v>
      </c>
      <c r="B4756" s="3">
        <v>44385</v>
      </c>
      <c r="C4756">
        <v>0</v>
      </c>
      <c r="D4756">
        <v>0</v>
      </c>
      <c r="E4756">
        <f t="shared" si="373"/>
        <v>2021</v>
      </c>
      <c r="F4756" t="str">
        <f t="shared" si="372"/>
        <v>Victorian</v>
      </c>
      <c r="G4756" t="str">
        <f t="shared" si="374"/>
        <v>Quarter</v>
      </c>
      <c r="H4756">
        <f t="shared" si="375"/>
        <v>2024</v>
      </c>
      <c r="I4756">
        <f t="shared" si="376"/>
        <v>92</v>
      </c>
      <c r="J4756">
        <f>D4756*PJ_per_contract*I4756</f>
        <v>0</v>
      </c>
    </row>
    <row r="4757" spans="1:10" x14ac:dyDescent="0.2">
      <c r="A4757" t="s">
        <v>56</v>
      </c>
      <c r="B4757" s="3">
        <v>44385</v>
      </c>
      <c r="C4757">
        <v>0</v>
      </c>
      <c r="D4757">
        <v>0</v>
      </c>
      <c r="E4757">
        <f t="shared" si="373"/>
        <v>2021</v>
      </c>
      <c r="F4757" t="str">
        <f t="shared" si="372"/>
        <v>Victorian</v>
      </c>
      <c r="G4757" t="str">
        <f t="shared" si="374"/>
        <v>Quarter</v>
      </c>
      <c r="H4757">
        <f t="shared" si="375"/>
        <v>2023</v>
      </c>
      <c r="I4757">
        <f t="shared" si="376"/>
        <v>92</v>
      </c>
      <c r="J4757">
        <f>D4757*PJ_per_contract*I4757</f>
        <v>0</v>
      </c>
    </row>
    <row r="4758" spans="1:10" x14ac:dyDescent="0.2">
      <c r="A4758" t="s">
        <v>57</v>
      </c>
      <c r="B4758" s="3">
        <v>44385</v>
      </c>
      <c r="C4758">
        <v>0</v>
      </c>
      <c r="D4758">
        <v>0</v>
      </c>
      <c r="E4758">
        <f t="shared" si="373"/>
        <v>2021</v>
      </c>
      <c r="F4758" t="str">
        <f t="shared" si="372"/>
        <v>Victorian</v>
      </c>
      <c r="G4758" t="str">
        <f t="shared" si="374"/>
        <v>Quarter</v>
      </c>
      <c r="H4758">
        <f t="shared" si="375"/>
        <v>2024</v>
      </c>
      <c r="I4758">
        <f t="shared" si="376"/>
        <v>92</v>
      </c>
      <c r="J4758">
        <f>D4758*PJ_per_contract*I4758</f>
        <v>0</v>
      </c>
    </row>
    <row r="4759" spans="1:10" x14ac:dyDescent="0.2">
      <c r="A4759" t="s">
        <v>53</v>
      </c>
      <c r="B4759" s="3">
        <v>44385</v>
      </c>
      <c r="C4759">
        <v>0</v>
      </c>
      <c r="D4759">
        <v>0</v>
      </c>
      <c r="E4759">
        <f t="shared" si="373"/>
        <v>2021</v>
      </c>
      <c r="F4759" t="str">
        <f t="shared" si="372"/>
        <v>Victorian</v>
      </c>
      <c r="G4759" t="str">
        <f t="shared" si="374"/>
        <v>Quarter</v>
      </c>
      <c r="H4759">
        <f t="shared" si="375"/>
        <v>2023</v>
      </c>
      <c r="I4759">
        <f t="shared" si="376"/>
        <v>92</v>
      </c>
      <c r="J4759">
        <f>D4759*PJ_per_contract*I4759</f>
        <v>0</v>
      </c>
    </row>
    <row r="4760" spans="1:10" x14ac:dyDescent="0.2">
      <c r="A4760" t="s">
        <v>60</v>
      </c>
      <c r="B4760" s="3">
        <v>44385</v>
      </c>
      <c r="C4760">
        <v>0</v>
      </c>
      <c r="D4760">
        <v>0</v>
      </c>
      <c r="E4760">
        <f t="shared" si="373"/>
        <v>2021</v>
      </c>
      <c r="F4760" t="str">
        <f t="shared" si="372"/>
        <v>Wallumbilla</v>
      </c>
      <c r="G4760" t="str">
        <f t="shared" si="374"/>
        <v>Strip</v>
      </c>
      <c r="H4760">
        <f t="shared" si="375"/>
        <v>2023</v>
      </c>
      <c r="I4760">
        <f t="shared" si="376"/>
        <v>365</v>
      </c>
      <c r="J4760">
        <f>D4760*PJ_per_contract*I4760</f>
        <v>0</v>
      </c>
    </row>
    <row r="4761" spans="1:10" x14ac:dyDescent="0.2">
      <c r="A4761" t="s">
        <v>61</v>
      </c>
      <c r="B4761" s="3">
        <v>44385</v>
      </c>
      <c r="C4761">
        <v>50</v>
      </c>
      <c r="D4761">
        <v>0</v>
      </c>
      <c r="E4761">
        <f t="shared" si="373"/>
        <v>2021</v>
      </c>
      <c r="F4761" t="str">
        <f t="shared" si="372"/>
        <v>Wallumbilla</v>
      </c>
      <c r="G4761" t="str">
        <f t="shared" si="374"/>
        <v>Quarter</v>
      </c>
      <c r="H4761">
        <f t="shared" si="375"/>
        <v>2022</v>
      </c>
      <c r="I4761">
        <f t="shared" si="376"/>
        <v>92</v>
      </c>
      <c r="J4761">
        <f>D4761*PJ_per_contract*I4761</f>
        <v>0</v>
      </c>
    </row>
    <row r="4762" spans="1:10" x14ac:dyDescent="0.2">
      <c r="A4762" t="s">
        <v>62</v>
      </c>
      <c r="B4762" s="3">
        <v>44385</v>
      </c>
      <c r="C4762">
        <v>25</v>
      </c>
      <c r="D4762">
        <v>0</v>
      </c>
      <c r="E4762">
        <f t="shared" si="373"/>
        <v>2021</v>
      </c>
      <c r="F4762" t="str">
        <f t="shared" si="372"/>
        <v>Wallumbilla</v>
      </c>
      <c r="G4762" t="str">
        <f t="shared" si="374"/>
        <v>Quarter</v>
      </c>
      <c r="H4762">
        <f t="shared" si="375"/>
        <v>2022</v>
      </c>
      <c r="I4762">
        <f t="shared" si="376"/>
        <v>92</v>
      </c>
      <c r="J4762">
        <f>D4762*PJ_per_contract*I4762</f>
        <v>0</v>
      </c>
    </row>
    <row r="4763" spans="1:10" x14ac:dyDescent="0.2">
      <c r="A4763" t="s">
        <v>70</v>
      </c>
      <c r="B4763" s="3">
        <v>44385</v>
      </c>
      <c r="C4763">
        <v>0</v>
      </c>
      <c r="D4763">
        <v>0</v>
      </c>
      <c r="E4763">
        <f t="shared" si="373"/>
        <v>2021</v>
      </c>
      <c r="F4763" t="str">
        <f t="shared" si="372"/>
        <v>Wallumbilla</v>
      </c>
      <c r="G4763" t="str">
        <f t="shared" si="374"/>
        <v>Strip</v>
      </c>
      <c r="H4763">
        <f t="shared" si="375"/>
        <v>2023</v>
      </c>
      <c r="I4763">
        <f t="shared" si="376"/>
        <v>365</v>
      </c>
      <c r="J4763">
        <f>D4763*PJ_per_contract*I4763</f>
        <v>0</v>
      </c>
    </row>
    <row r="4764" spans="1:10" x14ac:dyDescent="0.2">
      <c r="A4764" t="s">
        <v>63</v>
      </c>
      <c r="B4764" s="3">
        <v>44385</v>
      </c>
      <c r="C4764">
        <v>0</v>
      </c>
      <c r="D4764">
        <v>0</v>
      </c>
      <c r="E4764">
        <f t="shared" si="373"/>
        <v>2021</v>
      </c>
      <c r="F4764" t="str">
        <f t="shared" si="372"/>
        <v>Wallumbilla</v>
      </c>
      <c r="G4764" t="str">
        <f t="shared" si="374"/>
        <v>Quarter</v>
      </c>
      <c r="H4764">
        <f t="shared" si="375"/>
        <v>2023</v>
      </c>
      <c r="I4764">
        <f t="shared" si="376"/>
        <v>92</v>
      </c>
      <c r="J4764">
        <f>D4764*PJ_per_contract*I4764</f>
        <v>0</v>
      </c>
    </row>
    <row r="4765" spans="1:10" x14ac:dyDescent="0.2">
      <c r="A4765" t="s">
        <v>64</v>
      </c>
      <c r="B4765" s="3">
        <v>44385</v>
      </c>
      <c r="C4765">
        <v>0</v>
      </c>
      <c r="D4765">
        <v>0</v>
      </c>
      <c r="E4765">
        <f t="shared" si="373"/>
        <v>2021</v>
      </c>
      <c r="F4765" t="str">
        <f t="shared" si="372"/>
        <v>Wallumbilla</v>
      </c>
      <c r="G4765" t="str">
        <f t="shared" si="374"/>
        <v>Quarter</v>
      </c>
      <c r="H4765">
        <f t="shared" si="375"/>
        <v>2023</v>
      </c>
      <c r="I4765">
        <f t="shared" si="376"/>
        <v>92</v>
      </c>
      <c r="J4765">
        <f>D4765*PJ_per_contract*I4765</f>
        <v>0</v>
      </c>
    </row>
    <row r="4766" spans="1:10" x14ac:dyDescent="0.2">
      <c r="A4766" t="s">
        <v>71</v>
      </c>
      <c r="B4766" s="3">
        <v>44385</v>
      </c>
      <c r="C4766">
        <v>0</v>
      </c>
      <c r="D4766">
        <v>0</v>
      </c>
      <c r="E4766">
        <f t="shared" si="373"/>
        <v>2021</v>
      </c>
      <c r="F4766" t="str">
        <f t="shared" si="372"/>
        <v>Wallumbilla</v>
      </c>
      <c r="G4766" t="str">
        <f t="shared" si="374"/>
        <v>Quarter</v>
      </c>
      <c r="H4766">
        <f t="shared" si="375"/>
        <v>2023</v>
      </c>
      <c r="I4766">
        <f t="shared" si="376"/>
        <v>92</v>
      </c>
      <c r="J4766">
        <f>D4766*PJ_per_contract*I4766</f>
        <v>0</v>
      </c>
    </row>
    <row r="4767" spans="1:10" x14ac:dyDescent="0.2">
      <c r="A4767" t="s">
        <v>72</v>
      </c>
      <c r="B4767" s="3">
        <v>44385</v>
      </c>
      <c r="C4767">
        <v>0</v>
      </c>
      <c r="D4767">
        <v>0</v>
      </c>
      <c r="E4767">
        <f t="shared" si="373"/>
        <v>2021</v>
      </c>
      <c r="F4767" t="str">
        <f t="shared" si="372"/>
        <v>Wallumbilla</v>
      </c>
      <c r="G4767" t="str">
        <f t="shared" si="374"/>
        <v>Quarter</v>
      </c>
      <c r="H4767">
        <f t="shared" si="375"/>
        <v>2023</v>
      </c>
      <c r="I4767">
        <f t="shared" si="376"/>
        <v>92</v>
      </c>
      <c r="J4767">
        <f>D4767*PJ_per_contract*I4767</f>
        <v>0</v>
      </c>
    </row>
    <row r="4768" spans="1:10" x14ac:dyDescent="0.2">
      <c r="A4768" t="s">
        <v>65</v>
      </c>
      <c r="B4768" s="3">
        <v>44386</v>
      </c>
      <c r="C4768">
        <v>0</v>
      </c>
      <c r="D4768">
        <v>0</v>
      </c>
      <c r="E4768">
        <f t="shared" si="373"/>
        <v>2021</v>
      </c>
      <c r="F4768" t="str">
        <f t="shared" si="372"/>
        <v>Victorian</v>
      </c>
      <c r="G4768" t="str">
        <f t="shared" si="374"/>
        <v>Month</v>
      </c>
      <c r="H4768">
        <f t="shared" si="375"/>
        <v>2021</v>
      </c>
      <c r="I4768">
        <f t="shared" si="376"/>
        <v>31</v>
      </c>
      <c r="J4768">
        <f>D4768*PJ_per_contract*I4768</f>
        <v>0</v>
      </c>
    </row>
    <row r="4769" spans="1:10" x14ac:dyDescent="0.2">
      <c r="A4769" t="s">
        <v>66</v>
      </c>
      <c r="B4769" s="3">
        <v>44386</v>
      </c>
      <c r="C4769">
        <v>0</v>
      </c>
      <c r="D4769">
        <v>0</v>
      </c>
      <c r="E4769">
        <f t="shared" si="373"/>
        <v>2021</v>
      </c>
      <c r="F4769" t="str">
        <f t="shared" si="372"/>
        <v>Victorian</v>
      </c>
      <c r="G4769" t="str">
        <f t="shared" si="374"/>
        <v>Month</v>
      </c>
      <c r="H4769">
        <f t="shared" si="375"/>
        <v>2021</v>
      </c>
      <c r="I4769">
        <f t="shared" si="376"/>
        <v>31</v>
      </c>
      <c r="J4769">
        <f>D4769*PJ_per_contract*I4769</f>
        <v>0</v>
      </c>
    </row>
    <row r="4770" spans="1:10" x14ac:dyDescent="0.2">
      <c r="A4770" t="s">
        <v>40</v>
      </c>
      <c r="B4770" s="3">
        <v>44386</v>
      </c>
      <c r="C4770">
        <v>0</v>
      </c>
      <c r="D4770">
        <v>0</v>
      </c>
      <c r="E4770">
        <f t="shared" si="373"/>
        <v>2021</v>
      </c>
      <c r="F4770" t="str">
        <f t="shared" si="372"/>
        <v>Wallumbilla</v>
      </c>
      <c r="G4770" t="str">
        <f t="shared" si="374"/>
        <v>Strip</v>
      </c>
      <c r="H4770">
        <f t="shared" si="375"/>
        <v>2022</v>
      </c>
      <c r="I4770">
        <f t="shared" si="376"/>
        <v>365</v>
      </c>
      <c r="J4770">
        <f>D4770*PJ_per_contract*I4770</f>
        <v>0</v>
      </c>
    </row>
    <row r="4771" spans="1:10" x14ac:dyDescent="0.2">
      <c r="A4771" t="s">
        <v>41</v>
      </c>
      <c r="B4771" s="3">
        <v>44386</v>
      </c>
      <c r="C4771">
        <v>0</v>
      </c>
      <c r="D4771">
        <v>0</v>
      </c>
      <c r="E4771">
        <f t="shared" si="373"/>
        <v>2021</v>
      </c>
      <c r="F4771" t="str">
        <f t="shared" si="372"/>
        <v>Victorian</v>
      </c>
      <c r="G4771" t="str">
        <f t="shared" si="374"/>
        <v>Quarter</v>
      </c>
      <c r="H4771">
        <f t="shared" si="375"/>
        <v>2021</v>
      </c>
      <c r="I4771">
        <f t="shared" si="376"/>
        <v>92</v>
      </c>
      <c r="J4771">
        <f>D4771*PJ_per_contract*I4771</f>
        <v>0</v>
      </c>
    </row>
    <row r="4772" spans="1:10" x14ac:dyDescent="0.2">
      <c r="A4772" t="s">
        <v>67</v>
      </c>
      <c r="B4772" s="3">
        <v>44386</v>
      </c>
      <c r="C4772">
        <v>0</v>
      </c>
      <c r="D4772">
        <v>0</v>
      </c>
      <c r="E4772">
        <f t="shared" si="373"/>
        <v>2021</v>
      </c>
      <c r="F4772" t="str">
        <f t="shared" si="372"/>
        <v>Victorian</v>
      </c>
      <c r="G4772" t="str">
        <f t="shared" si="374"/>
        <v>Month</v>
      </c>
      <c r="H4772">
        <f t="shared" si="375"/>
        <v>2021</v>
      </c>
      <c r="I4772">
        <f t="shared" si="376"/>
        <v>31</v>
      </c>
      <c r="J4772">
        <f>D4772*PJ_per_contract*I4772</f>
        <v>0</v>
      </c>
    </row>
    <row r="4773" spans="1:10" x14ac:dyDescent="0.2">
      <c r="A4773" t="s">
        <v>42</v>
      </c>
      <c r="B4773" s="3">
        <v>44386</v>
      </c>
      <c r="C4773">
        <v>152</v>
      </c>
      <c r="D4773">
        <v>0</v>
      </c>
      <c r="E4773">
        <f t="shared" si="373"/>
        <v>2021</v>
      </c>
      <c r="F4773" t="str">
        <f t="shared" si="372"/>
        <v>Wallumbilla</v>
      </c>
      <c r="G4773" t="str">
        <f t="shared" si="374"/>
        <v>Quarter</v>
      </c>
      <c r="H4773">
        <f t="shared" si="375"/>
        <v>2021</v>
      </c>
      <c r="I4773">
        <f t="shared" si="376"/>
        <v>92</v>
      </c>
      <c r="J4773">
        <f>D4773*PJ_per_contract*I4773</f>
        <v>0</v>
      </c>
    </row>
    <row r="4774" spans="1:10" x14ac:dyDescent="0.2">
      <c r="A4774" t="s">
        <v>73</v>
      </c>
      <c r="B4774" s="3">
        <v>44386</v>
      </c>
      <c r="C4774">
        <v>0</v>
      </c>
      <c r="D4774">
        <v>0</v>
      </c>
      <c r="E4774">
        <f t="shared" si="373"/>
        <v>2021</v>
      </c>
      <c r="F4774" t="str">
        <f t="shared" si="372"/>
        <v>Victorian</v>
      </c>
      <c r="G4774" t="str">
        <f t="shared" si="374"/>
        <v>Month</v>
      </c>
      <c r="H4774">
        <f t="shared" si="375"/>
        <v>2021</v>
      </c>
      <c r="I4774">
        <f t="shared" si="376"/>
        <v>31</v>
      </c>
      <c r="J4774">
        <f>D4774*PJ_per_contract*I4774</f>
        <v>0</v>
      </c>
    </row>
    <row r="4775" spans="1:10" x14ac:dyDescent="0.2">
      <c r="A4775" t="s">
        <v>74</v>
      </c>
      <c r="B4775" s="3">
        <v>44386</v>
      </c>
      <c r="C4775">
        <v>0</v>
      </c>
      <c r="D4775">
        <v>0</v>
      </c>
      <c r="E4775">
        <f t="shared" si="373"/>
        <v>2021</v>
      </c>
      <c r="F4775" t="str">
        <f t="shared" si="372"/>
        <v>Victorian</v>
      </c>
      <c r="G4775" t="str">
        <f t="shared" si="374"/>
        <v>Month</v>
      </c>
      <c r="H4775">
        <f t="shared" si="375"/>
        <v>2021</v>
      </c>
      <c r="I4775">
        <f t="shared" si="376"/>
        <v>31</v>
      </c>
      <c r="J4775">
        <f>D4775*PJ_per_contract*I4775</f>
        <v>0</v>
      </c>
    </row>
    <row r="4776" spans="1:10" x14ac:dyDescent="0.2">
      <c r="A4776" t="s">
        <v>43</v>
      </c>
      <c r="B4776" s="3">
        <v>44386</v>
      </c>
      <c r="C4776">
        <v>0</v>
      </c>
      <c r="D4776">
        <v>0</v>
      </c>
      <c r="E4776">
        <f t="shared" si="373"/>
        <v>2021</v>
      </c>
      <c r="F4776" t="str">
        <f t="shared" si="372"/>
        <v>Victorian</v>
      </c>
      <c r="G4776" t="str">
        <f t="shared" si="374"/>
        <v>Quarter</v>
      </c>
      <c r="H4776">
        <f t="shared" si="375"/>
        <v>2021</v>
      </c>
      <c r="I4776">
        <f t="shared" si="376"/>
        <v>92</v>
      </c>
      <c r="J4776">
        <f>D4776*PJ_per_contract*I4776</f>
        <v>0</v>
      </c>
    </row>
    <row r="4777" spans="1:10" x14ac:dyDescent="0.2">
      <c r="A4777" t="s">
        <v>75</v>
      </c>
      <c r="B4777" s="3">
        <v>44386</v>
      </c>
      <c r="C4777">
        <v>0</v>
      </c>
      <c r="D4777">
        <v>0</v>
      </c>
      <c r="E4777">
        <f t="shared" si="373"/>
        <v>2021</v>
      </c>
      <c r="F4777" t="str">
        <f t="shared" si="372"/>
        <v>Victorian</v>
      </c>
      <c r="G4777" t="str">
        <f t="shared" si="374"/>
        <v>Month</v>
      </c>
      <c r="H4777">
        <f t="shared" si="375"/>
        <v>2021</v>
      </c>
      <c r="I4777">
        <f t="shared" si="376"/>
        <v>31</v>
      </c>
      <c r="J4777">
        <f>D4777*PJ_per_contract*I4777</f>
        <v>0</v>
      </c>
    </row>
    <row r="4778" spans="1:10" x14ac:dyDescent="0.2">
      <c r="A4778" t="s">
        <v>44</v>
      </c>
      <c r="B4778" s="3">
        <v>44386</v>
      </c>
      <c r="C4778">
        <v>112</v>
      </c>
      <c r="D4778">
        <v>0</v>
      </c>
      <c r="E4778">
        <f t="shared" si="373"/>
        <v>2021</v>
      </c>
      <c r="F4778" t="str">
        <f t="shared" si="372"/>
        <v>Wallumbilla</v>
      </c>
      <c r="G4778" t="str">
        <f t="shared" si="374"/>
        <v>Quarter</v>
      </c>
      <c r="H4778">
        <f t="shared" si="375"/>
        <v>2021</v>
      </c>
      <c r="I4778">
        <f t="shared" si="376"/>
        <v>92</v>
      </c>
      <c r="J4778">
        <f>D4778*PJ_per_contract*I4778</f>
        <v>0</v>
      </c>
    </row>
    <row r="4779" spans="1:10" x14ac:dyDescent="0.2">
      <c r="A4779" t="s">
        <v>45</v>
      </c>
      <c r="B4779" s="3">
        <v>44386</v>
      </c>
      <c r="C4779">
        <v>0</v>
      </c>
      <c r="D4779">
        <v>3</v>
      </c>
      <c r="E4779">
        <f t="shared" si="373"/>
        <v>2021</v>
      </c>
      <c r="F4779" t="str">
        <f t="shared" si="372"/>
        <v>Wallumbilla</v>
      </c>
      <c r="G4779" t="str">
        <f t="shared" si="374"/>
        <v>Strip</v>
      </c>
      <c r="H4779">
        <f t="shared" si="375"/>
        <v>2022</v>
      </c>
      <c r="I4779">
        <f t="shared" si="376"/>
        <v>365</v>
      </c>
      <c r="J4779">
        <f>D4779*PJ_per_contract*I4779</f>
        <v>0.10950000000000001</v>
      </c>
    </row>
    <row r="4780" spans="1:10" x14ac:dyDescent="0.2">
      <c r="A4780" t="s">
        <v>46</v>
      </c>
      <c r="B4780" s="3">
        <v>44386</v>
      </c>
      <c r="C4780">
        <v>0</v>
      </c>
      <c r="D4780">
        <v>0</v>
      </c>
      <c r="E4780">
        <f t="shared" si="373"/>
        <v>2021</v>
      </c>
      <c r="F4780" t="str">
        <f t="shared" si="372"/>
        <v>Victorian</v>
      </c>
      <c r="G4780" t="str">
        <f t="shared" si="374"/>
        <v>Quarter</v>
      </c>
      <c r="H4780">
        <f t="shared" si="375"/>
        <v>2022</v>
      </c>
      <c r="I4780">
        <f t="shared" si="376"/>
        <v>92</v>
      </c>
      <c r="J4780">
        <f>D4780*PJ_per_contract*I4780</f>
        <v>0</v>
      </c>
    </row>
    <row r="4781" spans="1:10" x14ac:dyDescent="0.2">
      <c r="A4781" t="s">
        <v>47</v>
      </c>
      <c r="B4781" s="3">
        <v>44386</v>
      </c>
      <c r="C4781">
        <v>25</v>
      </c>
      <c r="D4781">
        <v>3</v>
      </c>
      <c r="E4781">
        <f t="shared" si="373"/>
        <v>2021</v>
      </c>
      <c r="F4781" t="str">
        <f t="shared" si="372"/>
        <v>Wallumbilla</v>
      </c>
      <c r="G4781" t="str">
        <f t="shared" si="374"/>
        <v>Quarter</v>
      </c>
      <c r="H4781">
        <f t="shared" si="375"/>
        <v>2022</v>
      </c>
      <c r="I4781">
        <f t="shared" si="376"/>
        <v>92</v>
      </c>
      <c r="J4781">
        <f>D4781*PJ_per_contract*I4781</f>
        <v>2.7600000000000003E-2</v>
      </c>
    </row>
    <row r="4782" spans="1:10" x14ac:dyDescent="0.2">
      <c r="A4782" t="s">
        <v>48</v>
      </c>
      <c r="B4782" s="3">
        <v>44386</v>
      </c>
      <c r="C4782">
        <v>0</v>
      </c>
      <c r="D4782">
        <v>0</v>
      </c>
      <c r="E4782">
        <f t="shared" si="373"/>
        <v>2021</v>
      </c>
      <c r="F4782" t="str">
        <f t="shared" si="372"/>
        <v>Victorian</v>
      </c>
      <c r="G4782" t="str">
        <f t="shared" si="374"/>
        <v>Quarter</v>
      </c>
      <c r="H4782">
        <f t="shared" si="375"/>
        <v>2022</v>
      </c>
      <c r="I4782">
        <f t="shared" si="376"/>
        <v>92</v>
      </c>
      <c r="J4782">
        <f>D4782*PJ_per_contract*I4782</f>
        <v>0</v>
      </c>
    </row>
    <row r="4783" spans="1:10" x14ac:dyDescent="0.2">
      <c r="A4783" t="s">
        <v>49</v>
      </c>
      <c r="B4783" s="3">
        <v>44386</v>
      </c>
      <c r="C4783">
        <v>40</v>
      </c>
      <c r="D4783">
        <v>6</v>
      </c>
      <c r="E4783">
        <f t="shared" si="373"/>
        <v>2021</v>
      </c>
      <c r="F4783" t="str">
        <f t="shared" si="372"/>
        <v>Wallumbilla</v>
      </c>
      <c r="G4783" t="str">
        <f t="shared" si="374"/>
        <v>Quarter</v>
      </c>
      <c r="H4783">
        <f t="shared" si="375"/>
        <v>2022</v>
      </c>
      <c r="I4783">
        <f t="shared" si="376"/>
        <v>92</v>
      </c>
      <c r="J4783">
        <f>D4783*PJ_per_contract*I4783</f>
        <v>5.5200000000000006E-2</v>
      </c>
    </row>
    <row r="4784" spans="1:10" x14ac:dyDescent="0.2">
      <c r="A4784" t="s">
        <v>53</v>
      </c>
      <c r="B4784" s="3">
        <v>44386</v>
      </c>
      <c r="C4784">
        <v>0</v>
      </c>
      <c r="D4784">
        <v>0</v>
      </c>
      <c r="E4784">
        <f t="shared" si="373"/>
        <v>2021</v>
      </c>
      <c r="F4784" t="str">
        <f t="shared" si="372"/>
        <v>Victorian</v>
      </c>
      <c r="G4784" t="str">
        <f t="shared" si="374"/>
        <v>Quarter</v>
      </c>
      <c r="H4784">
        <f t="shared" si="375"/>
        <v>2023</v>
      </c>
      <c r="I4784">
        <f t="shared" si="376"/>
        <v>92</v>
      </c>
      <c r="J4784">
        <f>D4784*PJ_per_contract*I4784</f>
        <v>0</v>
      </c>
    </row>
    <row r="4785" spans="1:10" x14ac:dyDescent="0.2">
      <c r="A4785" t="s">
        <v>56</v>
      </c>
      <c r="B4785" s="3">
        <v>44386</v>
      </c>
      <c r="C4785">
        <v>0</v>
      </c>
      <c r="D4785">
        <v>0</v>
      </c>
      <c r="E4785">
        <f t="shared" si="373"/>
        <v>2021</v>
      </c>
      <c r="F4785" t="str">
        <f t="shared" si="372"/>
        <v>Victorian</v>
      </c>
      <c r="G4785" t="str">
        <f t="shared" si="374"/>
        <v>Quarter</v>
      </c>
      <c r="H4785">
        <f t="shared" si="375"/>
        <v>2023</v>
      </c>
      <c r="I4785">
        <f t="shared" si="376"/>
        <v>92</v>
      </c>
      <c r="J4785">
        <f>D4785*PJ_per_contract*I4785</f>
        <v>0</v>
      </c>
    </row>
    <row r="4786" spans="1:10" x14ac:dyDescent="0.2">
      <c r="A4786" t="s">
        <v>52</v>
      </c>
      <c r="B4786" s="3">
        <v>44386</v>
      </c>
      <c r="C4786">
        <v>0</v>
      </c>
      <c r="D4786">
        <v>0</v>
      </c>
      <c r="E4786">
        <f t="shared" si="373"/>
        <v>2021</v>
      </c>
      <c r="F4786" t="str">
        <f t="shared" si="372"/>
        <v>Victorian</v>
      </c>
      <c r="G4786" t="str">
        <f t="shared" si="374"/>
        <v>Quarter</v>
      </c>
      <c r="H4786">
        <f t="shared" si="375"/>
        <v>2022</v>
      </c>
      <c r="I4786">
        <f t="shared" si="376"/>
        <v>92</v>
      </c>
      <c r="J4786">
        <f>D4786*PJ_per_contract*I4786</f>
        <v>0</v>
      </c>
    </row>
    <row r="4787" spans="1:10" x14ac:dyDescent="0.2">
      <c r="A4787" t="s">
        <v>57</v>
      </c>
      <c r="B4787" s="3">
        <v>44386</v>
      </c>
      <c r="C4787">
        <v>0</v>
      </c>
      <c r="D4787">
        <v>0</v>
      </c>
      <c r="E4787">
        <f t="shared" si="373"/>
        <v>2021</v>
      </c>
      <c r="F4787" t="str">
        <f t="shared" si="372"/>
        <v>Victorian</v>
      </c>
      <c r="G4787" t="str">
        <f t="shared" si="374"/>
        <v>Quarter</v>
      </c>
      <c r="H4787">
        <f t="shared" si="375"/>
        <v>2024</v>
      </c>
      <c r="I4787">
        <f t="shared" si="376"/>
        <v>92</v>
      </c>
      <c r="J4787">
        <f>D4787*PJ_per_contract*I4787</f>
        <v>0</v>
      </c>
    </row>
    <row r="4788" spans="1:10" x14ac:dyDescent="0.2">
      <c r="A4788" t="s">
        <v>55</v>
      </c>
      <c r="B4788" s="3">
        <v>44386</v>
      </c>
      <c r="C4788">
        <v>0</v>
      </c>
      <c r="D4788">
        <v>0</v>
      </c>
      <c r="E4788">
        <f t="shared" si="373"/>
        <v>2021</v>
      </c>
      <c r="F4788" t="str">
        <f t="shared" si="372"/>
        <v>Victorian</v>
      </c>
      <c r="G4788" t="str">
        <f t="shared" si="374"/>
        <v>Quarter</v>
      </c>
      <c r="H4788">
        <f t="shared" si="375"/>
        <v>2024</v>
      </c>
      <c r="I4788">
        <f t="shared" si="376"/>
        <v>92</v>
      </c>
      <c r="J4788">
        <f>D4788*PJ_per_contract*I4788</f>
        <v>0</v>
      </c>
    </row>
    <row r="4789" spans="1:10" x14ac:dyDescent="0.2">
      <c r="A4789" t="s">
        <v>51</v>
      </c>
      <c r="B4789" s="3">
        <v>44386</v>
      </c>
      <c r="C4789">
        <v>0</v>
      </c>
      <c r="D4789">
        <v>0</v>
      </c>
      <c r="E4789">
        <f t="shared" si="373"/>
        <v>2021</v>
      </c>
      <c r="F4789" t="str">
        <f t="shared" si="372"/>
        <v>Victorian</v>
      </c>
      <c r="G4789" t="str">
        <f t="shared" si="374"/>
        <v>Quarter</v>
      </c>
      <c r="H4789">
        <f t="shared" si="375"/>
        <v>2022</v>
      </c>
      <c r="I4789">
        <f t="shared" si="376"/>
        <v>92</v>
      </c>
      <c r="J4789">
        <f>D4789*PJ_per_contract*I4789</f>
        <v>0</v>
      </c>
    </row>
    <row r="4790" spans="1:10" x14ac:dyDescent="0.2">
      <c r="A4790" t="s">
        <v>68</v>
      </c>
      <c r="B4790" s="3">
        <v>44386</v>
      </c>
      <c r="C4790">
        <v>0</v>
      </c>
      <c r="D4790">
        <v>0</v>
      </c>
      <c r="E4790">
        <f t="shared" si="373"/>
        <v>2021</v>
      </c>
      <c r="F4790" t="str">
        <f t="shared" si="372"/>
        <v>Victorian</v>
      </c>
      <c r="G4790" t="str">
        <f t="shared" si="374"/>
        <v>Quarter</v>
      </c>
      <c r="H4790">
        <f t="shared" si="375"/>
        <v>2025</v>
      </c>
      <c r="I4790">
        <f t="shared" si="376"/>
        <v>92</v>
      </c>
      <c r="J4790">
        <f>D4790*PJ_per_contract*I4790</f>
        <v>0</v>
      </c>
    </row>
    <row r="4791" spans="1:10" x14ac:dyDescent="0.2">
      <c r="A4791" t="s">
        <v>54</v>
      </c>
      <c r="B4791" s="3">
        <v>44386</v>
      </c>
      <c r="C4791">
        <v>0</v>
      </c>
      <c r="D4791">
        <v>0</v>
      </c>
      <c r="E4791">
        <f t="shared" si="373"/>
        <v>2021</v>
      </c>
      <c r="F4791" t="str">
        <f t="shared" si="372"/>
        <v>Victorian</v>
      </c>
      <c r="G4791" t="str">
        <f t="shared" si="374"/>
        <v>Quarter</v>
      </c>
      <c r="H4791">
        <f t="shared" si="375"/>
        <v>2023</v>
      </c>
      <c r="I4791">
        <f t="shared" si="376"/>
        <v>92</v>
      </c>
      <c r="J4791">
        <f>D4791*PJ_per_contract*I4791</f>
        <v>0</v>
      </c>
    </row>
    <row r="4792" spans="1:10" x14ac:dyDescent="0.2">
      <c r="A4792" t="s">
        <v>59</v>
      </c>
      <c r="B4792" s="3">
        <v>44386</v>
      </c>
      <c r="C4792">
        <v>0</v>
      </c>
      <c r="D4792">
        <v>0</v>
      </c>
      <c r="E4792">
        <f t="shared" si="373"/>
        <v>2021</v>
      </c>
      <c r="F4792" t="str">
        <f t="shared" si="372"/>
        <v>Victorian</v>
      </c>
      <c r="G4792" t="str">
        <f t="shared" si="374"/>
        <v>Quarter</v>
      </c>
      <c r="H4792">
        <f t="shared" si="375"/>
        <v>2023</v>
      </c>
      <c r="I4792">
        <f t="shared" si="376"/>
        <v>92</v>
      </c>
      <c r="J4792">
        <f>D4792*PJ_per_contract*I4792</f>
        <v>0</v>
      </c>
    </row>
    <row r="4793" spans="1:10" x14ac:dyDescent="0.2">
      <c r="A4793" t="s">
        <v>50</v>
      </c>
      <c r="B4793" s="3">
        <v>44386</v>
      </c>
      <c r="C4793">
        <v>0</v>
      </c>
      <c r="D4793">
        <v>0</v>
      </c>
      <c r="E4793">
        <f t="shared" si="373"/>
        <v>2021</v>
      </c>
      <c r="F4793" t="str">
        <f t="shared" si="372"/>
        <v>Victorian</v>
      </c>
      <c r="G4793" t="str">
        <f t="shared" si="374"/>
        <v>Quarter</v>
      </c>
      <c r="H4793">
        <f t="shared" si="375"/>
        <v>2024</v>
      </c>
      <c r="I4793">
        <f t="shared" si="376"/>
        <v>92</v>
      </c>
      <c r="J4793">
        <f>D4793*PJ_per_contract*I4793</f>
        <v>0</v>
      </c>
    </row>
    <row r="4794" spans="1:10" x14ac:dyDescent="0.2">
      <c r="A4794" t="s">
        <v>58</v>
      </c>
      <c r="B4794" s="3">
        <v>44386</v>
      </c>
      <c r="C4794">
        <v>0</v>
      </c>
      <c r="D4794">
        <v>0</v>
      </c>
      <c r="E4794">
        <f t="shared" si="373"/>
        <v>2021</v>
      </c>
      <c r="F4794" t="str">
        <f t="shared" si="372"/>
        <v>Victorian</v>
      </c>
      <c r="G4794" t="str">
        <f t="shared" si="374"/>
        <v>Quarter</v>
      </c>
      <c r="H4794">
        <f t="shared" si="375"/>
        <v>2024</v>
      </c>
      <c r="I4794">
        <f t="shared" si="376"/>
        <v>92</v>
      </c>
      <c r="J4794">
        <f>D4794*PJ_per_contract*I4794</f>
        <v>0</v>
      </c>
    </row>
    <row r="4795" spans="1:10" x14ac:dyDescent="0.2">
      <c r="A4795" t="s">
        <v>69</v>
      </c>
      <c r="B4795" s="3">
        <v>44386</v>
      </c>
      <c r="C4795">
        <v>0</v>
      </c>
      <c r="D4795">
        <v>0</v>
      </c>
      <c r="E4795">
        <f t="shared" si="373"/>
        <v>2021</v>
      </c>
      <c r="F4795" t="str">
        <f t="shared" si="372"/>
        <v>Victorian</v>
      </c>
      <c r="G4795" t="str">
        <f t="shared" si="374"/>
        <v>Quarter</v>
      </c>
      <c r="H4795">
        <f t="shared" si="375"/>
        <v>2025</v>
      </c>
      <c r="I4795">
        <f t="shared" si="376"/>
        <v>92</v>
      </c>
      <c r="J4795">
        <f>D4795*PJ_per_contract*I4795</f>
        <v>0</v>
      </c>
    </row>
    <row r="4796" spans="1:10" x14ac:dyDescent="0.2">
      <c r="A4796" t="s">
        <v>60</v>
      </c>
      <c r="B4796" s="3">
        <v>44386</v>
      </c>
      <c r="C4796">
        <v>0</v>
      </c>
      <c r="D4796">
        <v>0</v>
      </c>
      <c r="E4796">
        <f t="shared" si="373"/>
        <v>2021</v>
      </c>
      <c r="F4796" t="str">
        <f t="shared" si="372"/>
        <v>Wallumbilla</v>
      </c>
      <c r="G4796" t="str">
        <f t="shared" si="374"/>
        <v>Strip</v>
      </c>
      <c r="H4796">
        <f t="shared" si="375"/>
        <v>2023</v>
      </c>
      <c r="I4796">
        <f t="shared" si="376"/>
        <v>365</v>
      </c>
      <c r="J4796">
        <f>D4796*PJ_per_contract*I4796</f>
        <v>0</v>
      </c>
    </row>
    <row r="4797" spans="1:10" x14ac:dyDescent="0.2">
      <c r="A4797" t="s">
        <v>61</v>
      </c>
      <c r="B4797" s="3">
        <v>44386</v>
      </c>
      <c r="C4797">
        <v>50</v>
      </c>
      <c r="D4797">
        <v>6</v>
      </c>
      <c r="E4797">
        <f t="shared" si="373"/>
        <v>2021</v>
      </c>
      <c r="F4797" t="str">
        <f t="shared" si="372"/>
        <v>Wallumbilla</v>
      </c>
      <c r="G4797" t="str">
        <f t="shared" si="374"/>
        <v>Quarter</v>
      </c>
      <c r="H4797">
        <f t="shared" si="375"/>
        <v>2022</v>
      </c>
      <c r="I4797">
        <f t="shared" si="376"/>
        <v>92</v>
      </c>
      <c r="J4797">
        <f>D4797*PJ_per_contract*I4797</f>
        <v>5.5200000000000006E-2</v>
      </c>
    </row>
    <row r="4798" spans="1:10" x14ac:dyDescent="0.2">
      <c r="A4798" t="s">
        <v>62</v>
      </c>
      <c r="B4798" s="3">
        <v>44386</v>
      </c>
      <c r="C4798">
        <v>25</v>
      </c>
      <c r="D4798">
        <v>3</v>
      </c>
      <c r="E4798">
        <f t="shared" si="373"/>
        <v>2021</v>
      </c>
      <c r="F4798" t="str">
        <f t="shared" si="372"/>
        <v>Wallumbilla</v>
      </c>
      <c r="G4798" t="str">
        <f t="shared" si="374"/>
        <v>Quarter</v>
      </c>
      <c r="H4798">
        <f t="shared" si="375"/>
        <v>2022</v>
      </c>
      <c r="I4798">
        <f t="shared" si="376"/>
        <v>92</v>
      </c>
      <c r="J4798">
        <f>D4798*PJ_per_contract*I4798</f>
        <v>2.7600000000000003E-2</v>
      </c>
    </row>
    <row r="4799" spans="1:10" x14ac:dyDescent="0.2">
      <c r="A4799" t="s">
        <v>70</v>
      </c>
      <c r="B4799" s="3">
        <v>44386</v>
      </c>
      <c r="C4799">
        <v>0</v>
      </c>
      <c r="D4799">
        <v>0</v>
      </c>
      <c r="E4799">
        <f t="shared" si="373"/>
        <v>2021</v>
      </c>
      <c r="F4799" t="str">
        <f t="shared" si="372"/>
        <v>Wallumbilla</v>
      </c>
      <c r="G4799" t="str">
        <f t="shared" si="374"/>
        <v>Strip</v>
      </c>
      <c r="H4799">
        <f t="shared" si="375"/>
        <v>2023</v>
      </c>
      <c r="I4799">
        <f t="shared" si="376"/>
        <v>365</v>
      </c>
      <c r="J4799">
        <f>D4799*PJ_per_contract*I4799</f>
        <v>0</v>
      </c>
    </row>
    <row r="4800" spans="1:10" x14ac:dyDescent="0.2">
      <c r="A4800" t="s">
        <v>63</v>
      </c>
      <c r="B4800" s="3">
        <v>44386</v>
      </c>
      <c r="C4800">
        <v>0</v>
      </c>
      <c r="D4800">
        <v>0</v>
      </c>
      <c r="E4800">
        <f t="shared" si="373"/>
        <v>2021</v>
      </c>
      <c r="F4800" t="str">
        <f t="shared" si="372"/>
        <v>Wallumbilla</v>
      </c>
      <c r="G4800" t="str">
        <f t="shared" si="374"/>
        <v>Quarter</v>
      </c>
      <c r="H4800">
        <f t="shared" si="375"/>
        <v>2023</v>
      </c>
      <c r="I4800">
        <f t="shared" si="376"/>
        <v>92</v>
      </c>
      <c r="J4800">
        <f>D4800*PJ_per_contract*I4800</f>
        <v>0</v>
      </c>
    </row>
    <row r="4801" spans="1:10" x14ac:dyDescent="0.2">
      <c r="A4801" t="s">
        <v>64</v>
      </c>
      <c r="B4801" s="3">
        <v>44386</v>
      </c>
      <c r="C4801">
        <v>0</v>
      </c>
      <c r="D4801">
        <v>0</v>
      </c>
      <c r="E4801">
        <f t="shared" si="373"/>
        <v>2021</v>
      </c>
      <c r="F4801" t="str">
        <f t="shared" si="372"/>
        <v>Wallumbilla</v>
      </c>
      <c r="G4801" t="str">
        <f t="shared" si="374"/>
        <v>Quarter</v>
      </c>
      <c r="H4801">
        <f t="shared" si="375"/>
        <v>2023</v>
      </c>
      <c r="I4801">
        <f t="shared" si="376"/>
        <v>92</v>
      </c>
      <c r="J4801">
        <f>D4801*PJ_per_contract*I4801</f>
        <v>0</v>
      </c>
    </row>
    <row r="4802" spans="1:10" x14ac:dyDescent="0.2">
      <c r="A4802" t="s">
        <v>71</v>
      </c>
      <c r="B4802" s="3">
        <v>44386</v>
      </c>
      <c r="C4802">
        <v>0</v>
      </c>
      <c r="D4802">
        <v>0</v>
      </c>
      <c r="E4802">
        <f t="shared" si="373"/>
        <v>2021</v>
      </c>
      <c r="F4802" t="str">
        <f t="shared" ref="F4802:F4865" si="377">IF(OR(LEFT(A4802,2)="GJ",LEFT(A4802,2)="GK"),"Victorian",IF(OR(LEFT(A4802,2)="GX",LEFT(A4802,2)="GY"),"Wallumbilla","NA"))</f>
        <v>Wallumbilla</v>
      </c>
      <c r="G4802" t="str">
        <f t="shared" si="374"/>
        <v>Quarter</v>
      </c>
      <c r="H4802">
        <f t="shared" si="375"/>
        <v>2023</v>
      </c>
      <c r="I4802">
        <f t="shared" si="376"/>
        <v>92</v>
      </c>
      <c r="J4802">
        <f>D4802*PJ_per_contract*I4802</f>
        <v>0</v>
      </c>
    </row>
    <row r="4803" spans="1:10" x14ac:dyDescent="0.2">
      <c r="A4803" t="s">
        <v>72</v>
      </c>
      <c r="B4803" s="3">
        <v>44386</v>
      </c>
      <c r="C4803">
        <v>0</v>
      </c>
      <c r="D4803">
        <v>0</v>
      </c>
      <c r="E4803">
        <f t="shared" ref="E4803:E4866" si="378">YEAR(B4803)</f>
        <v>2021</v>
      </c>
      <c r="F4803" t="str">
        <f t="shared" si="377"/>
        <v>Wallumbilla</v>
      </c>
      <c r="G4803" t="str">
        <f t="shared" ref="G4803:G4866" si="379">IF(LEFT(A4803,2)="GJ","Month",IF(OR(LEFT(A4803,2)="GK",LEFT(A4803,2)="GX"),"Quarter",IF(LEFT(A4803,2)="GY","Strip","NA")))</f>
        <v>Quarter</v>
      </c>
      <c r="H4803">
        <f t="shared" ref="H4803:H4866" si="380">VALUE(MID(A4803,4,4))</f>
        <v>2023</v>
      </c>
      <c r="I4803">
        <f t="shared" ref="I4803:I4866" si="381">IF(G4803="Month",_xlfn.DAYS(EOMONTH(B4803,0),EOMONTH(B4803,-1)),IF(G4803="Quarter",_xlfn.DAYS(EOMONTH(B4803,2),EOMONTH(B4803,-1)),365))</f>
        <v>92</v>
      </c>
      <c r="J4803">
        <f>D4803*PJ_per_contract*I4803</f>
        <v>0</v>
      </c>
    </row>
    <row r="4804" spans="1:10" x14ac:dyDescent="0.2">
      <c r="A4804" t="s">
        <v>65</v>
      </c>
      <c r="B4804" s="3">
        <v>44389</v>
      </c>
      <c r="C4804">
        <v>0</v>
      </c>
      <c r="D4804">
        <v>0</v>
      </c>
      <c r="E4804">
        <f t="shared" si="378"/>
        <v>2021</v>
      </c>
      <c r="F4804" t="str">
        <f t="shared" si="377"/>
        <v>Victorian</v>
      </c>
      <c r="G4804" t="str">
        <f t="shared" si="379"/>
        <v>Month</v>
      </c>
      <c r="H4804">
        <f t="shared" si="380"/>
        <v>2021</v>
      </c>
      <c r="I4804">
        <f t="shared" si="381"/>
        <v>31</v>
      </c>
      <c r="J4804">
        <f>D4804*PJ_per_contract*I4804</f>
        <v>0</v>
      </c>
    </row>
    <row r="4805" spans="1:10" x14ac:dyDescent="0.2">
      <c r="A4805" t="s">
        <v>66</v>
      </c>
      <c r="B4805" s="3">
        <v>44389</v>
      </c>
      <c r="C4805">
        <v>0</v>
      </c>
      <c r="D4805">
        <v>0</v>
      </c>
      <c r="E4805">
        <f t="shared" si="378"/>
        <v>2021</v>
      </c>
      <c r="F4805" t="str">
        <f t="shared" si="377"/>
        <v>Victorian</v>
      </c>
      <c r="G4805" t="str">
        <f t="shared" si="379"/>
        <v>Month</v>
      </c>
      <c r="H4805">
        <f t="shared" si="380"/>
        <v>2021</v>
      </c>
      <c r="I4805">
        <f t="shared" si="381"/>
        <v>31</v>
      </c>
      <c r="J4805">
        <f>D4805*PJ_per_contract*I4805</f>
        <v>0</v>
      </c>
    </row>
    <row r="4806" spans="1:10" x14ac:dyDescent="0.2">
      <c r="A4806" t="s">
        <v>40</v>
      </c>
      <c r="B4806" s="3">
        <v>44389</v>
      </c>
      <c r="C4806">
        <v>0</v>
      </c>
      <c r="D4806">
        <v>0</v>
      </c>
      <c r="E4806">
        <f t="shared" si="378"/>
        <v>2021</v>
      </c>
      <c r="F4806" t="str">
        <f t="shared" si="377"/>
        <v>Wallumbilla</v>
      </c>
      <c r="G4806" t="str">
        <f t="shared" si="379"/>
        <v>Strip</v>
      </c>
      <c r="H4806">
        <f t="shared" si="380"/>
        <v>2022</v>
      </c>
      <c r="I4806">
        <f t="shared" si="381"/>
        <v>365</v>
      </c>
      <c r="J4806">
        <f>D4806*PJ_per_contract*I4806</f>
        <v>0</v>
      </c>
    </row>
    <row r="4807" spans="1:10" x14ac:dyDescent="0.2">
      <c r="A4807" t="s">
        <v>67</v>
      </c>
      <c r="B4807" s="3">
        <v>44389</v>
      </c>
      <c r="C4807">
        <v>0</v>
      </c>
      <c r="D4807">
        <v>0</v>
      </c>
      <c r="E4807">
        <f t="shared" si="378"/>
        <v>2021</v>
      </c>
      <c r="F4807" t="str">
        <f t="shared" si="377"/>
        <v>Victorian</v>
      </c>
      <c r="G4807" t="str">
        <f t="shared" si="379"/>
        <v>Month</v>
      </c>
      <c r="H4807">
        <f t="shared" si="380"/>
        <v>2021</v>
      </c>
      <c r="I4807">
        <f t="shared" si="381"/>
        <v>31</v>
      </c>
      <c r="J4807">
        <f>D4807*PJ_per_contract*I4807</f>
        <v>0</v>
      </c>
    </row>
    <row r="4808" spans="1:10" x14ac:dyDescent="0.2">
      <c r="A4808" t="s">
        <v>41</v>
      </c>
      <c r="B4808" s="3">
        <v>44389</v>
      </c>
      <c r="C4808">
        <v>0</v>
      </c>
      <c r="D4808">
        <v>0</v>
      </c>
      <c r="E4808">
        <f t="shared" si="378"/>
        <v>2021</v>
      </c>
      <c r="F4808" t="str">
        <f t="shared" si="377"/>
        <v>Victorian</v>
      </c>
      <c r="G4808" t="str">
        <f t="shared" si="379"/>
        <v>Quarter</v>
      </c>
      <c r="H4808">
        <f t="shared" si="380"/>
        <v>2021</v>
      </c>
      <c r="I4808">
        <f t="shared" si="381"/>
        <v>92</v>
      </c>
      <c r="J4808">
        <f>D4808*PJ_per_contract*I4808</f>
        <v>0</v>
      </c>
    </row>
    <row r="4809" spans="1:10" x14ac:dyDescent="0.2">
      <c r="A4809" t="s">
        <v>42</v>
      </c>
      <c r="B4809" s="3">
        <v>44389</v>
      </c>
      <c r="C4809">
        <v>152</v>
      </c>
      <c r="D4809">
        <v>0</v>
      </c>
      <c r="E4809">
        <f t="shared" si="378"/>
        <v>2021</v>
      </c>
      <c r="F4809" t="str">
        <f t="shared" si="377"/>
        <v>Wallumbilla</v>
      </c>
      <c r="G4809" t="str">
        <f t="shared" si="379"/>
        <v>Quarter</v>
      </c>
      <c r="H4809">
        <f t="shared" si="380"/>
        <v>2021</v>
      </c>
      <c r="I4809">
        <f t="shared" si="381"/>
        <v>92</v>
      </c>
      <c r="J4809">
        <f>D4809*PJ_per_contract*I4809</f>
        <v>0</v>
      </c>
    </row>
    <row r="4810" spans="1:10" x14ac:dyDescent="0.2">
      <c r="A4810" t="s">
        <v>73</v>
      </c>
      <c r="B4810" s="3">
        <v>44389</v>
      </c>
      <c r="C4810">
        <v>0</v>
      </c>
      <c r="D4810">
        <v>0</v>
      </c>
      <c r="E4810">
        <f t="shared" si="378"/>
        <v>2021</v>
      </c>
      <c r="F4810" t="str">
        <f t="shared" si="377"/>
        <v>Victorian</v>
      </c>
      <c r="G4810" t="str">
        <f t="shared" si="379"/>
        <v>Month</v>
      </c>
      <c r="H4810">
        <f t="shared" si="380"/>
        <v>2021</v>
      </c>
      <c r="I4810">
        <f t="shared" si="381"/>
        <v>31</v>
      </c>
      <c r="J4810">
        <f>D4810*PJ_per_contract*I4810</f>
        <v>0</v>
      </c>
    </row>
    <row r="4811" spans="1:10" x14ac:dyDescent="0.2">
      <c r="A4811" t="s">
        <v>74</v>
      </c>
      <c r="B4811" s="3">
        <v>44389</v>
      </c>
      <c r="C4811">
        <v>0</v>
      </c>
      <c r="D4811">
        <v>0</v>
      </c>
      <c r="E4811">
        <f t="shared" si="378"/>
        <v>2021</v>
      </c>
      <c r="F4811" t="str">
        <f t="shared" si="377"/>
        <v>Victorian</v>
      </c>
      <c r="G4811" t="str">
        <f t="shared" si="379"/>
        <v>Month</v>
      </c>
      <c r="H4811">
        <f t="shared" si="380"/>
        <v>2021</v>
      </c>
      <c r="I4811">
        <f t="shared" si="381"/>
        <v>31</v>
      </c>
      <c r="J4811">
        <f>D4811*PJ_per_contract*I4811</f>
        <v>0</v>
      </c>
    </row>
    <row r="4812" spans="1:10" x14ac:dyDescent="0.2">
      <c r="A4812" t="s">
        <v>43</v>
      </c>
      <c r="B4812" s="3">
        <v>44389</v>
      </c>
      <c r="C4812">
        <v>0</v>
      </c>
      <c r="D4812">
        <v>0</v>
      </c>
      <c r="E4812">
        <f t="shared" si="378"/>
        <v>2021</v>
      </c>
      <c r="F4812" t="str">
        <f t="shared" si="377"/>
        <v>Victorian</v>
      </c>
      <c r="G4812" t="str">
        <f t="shared" si="379"/>
        <v>Quarter</v>
      </c>
      <c r="H4812">
        <f t="shared" si="380"/>
        <v>2021</v>
      </c>
      <c r="I4812">
        <f t="shared" si="381"/>
        <v>92</v>
      </c>
      <c r="J4812">
        <f>D4812*PJ_per_contract*I4812</f>
        <v>0</v>
      </c>
    </row>
    <row r="4813" spans="1:10" x14ac:dyDescent="0.2">
      <c r="A4813" t="s">
        <v>75</v>
      </c>
      <c r="B4813" s="3">
        <v>44389</v>
      </c>
      <c r="C4813">
        <v>0</v>
      </c>
      <c r="D4813">
        <v>0</v>
      </c>
      <c r="E4813">
        <f t="shared" si="378"/>
        <v>2021</v>
      </c>
      <c r="F4813" t="str">
        <f t="shared" si="377"/>
        <v>Victorian</v>
      </c>
      <c r="G4813" t="str">
        <f t="shared" si="379"/>
        <v>Month</v>
      </c>
      <c r="H4813">
        <f t="shared" si="380"/>
        <v>2021</v>
      </c>
      <c r="I4813">
        <f t="shared" si="381"/>
        <v>31</v>
      </c>
      <c r="J4813">
        <f>D4813*PJ_per_contract*I4813</f>
        <v>0</v>
      </c>
    </row>
    <row r="4814" spans="1:10" x14ac:dyDescent="0.2">
      <c r="A4814" t="s">
        <v>44</v>
      </c>
      <c r="B4814" s="3">
        <v>44389</v>
      </c>
      <c r="C4814">
        <v>112</v>
      </c>
      <c r="D4814">
        <v>0</v>
      </c>
      <c r="E4814">
        <f t="shared" si="378"/>
        <v>2021</v>
      </c>
      <c r="F4814" t="str">
        <f t="shared" si="377"/>
        <v>Wallumbilla</v>
      </c>
      <c r="G4814" t="str">
        <f t="shared" si="379"/>
        <v>Quarter</v>
      </c>
      <c r="H4814">
        <f t="shared" si="380"/>
        <v>2021</v>
      </c>
      <c r="I4814">
        <f t="shared" si="381"/>
        <v>92</v>
      </c>
      <c r="J4814">
        <f>D4814*PJ_per_contract*I4814</f>
        <v>0</v>
      </c>
    </row>
    <row r="4815" spans="1:10" x14ac:dyDescent="0.2">
      <c r="A4815" t="s">
        <v>45</v>
      </c>
      <c r="B4815" s="3">
        <v>44389</v>
      </c>
      <c r="C4815">
        <v>0</v>
      </c>
      <c r="D4815">
        <v>0</v>
      </c>
      <c r="E4815">
        <f t="shared" si="378"/>
        <v>2021</v>
      </c>
      <c r="F4815" t="str">
        <f t="shared" si="377"/>
        <v>Wallumbilla</v>
      </c>
      <c r="G4815" t="str">
        <f t="shared" si="379"/>
        <v>Strip</v>
      </c>
      <c r="H4815">
        <f t="shared" si="380"/>
        <v>2022</v>
      </c>
      <c r="I4815">
        <f t="shared" si="381"/>
        <v>365</v>
      </c>
      <c r="J4815">
        <f>D4815*PJ_per_contract*I4815</f>
        <v>0</v>
      </c>
    </row>
    <row r="4816" spans="1:10" x14ac:dyDescent="0.2">
      <c r="A4816" t="s">
        <v>46</v>
      </c>
      <c r="B4816" s="3">
        <v>44389</v>
      </c>
      <c r="C4816">
        <v>0</v>
      </c>
      <c r="D4816">
        <v>0</v>
      </c>
      <c r="E4816">
        <f t="shared" si="378"/>
        <v>2021</v>
      </c>
      <c r="F4816" t="str">
        <f t="shared" si="377"/>
        <v>Victorian</v>
      </c>
      <c r="G4816" t="str">
        <f t="shared" si="379"/>
        <v>Quarter</v>
      </c>
      <c r="H4816">
        <f t="shared" si="380"/>
        <v>2022</v>
      </c>
      <c r="I4816">
        <f t="shared" si="381"/>
        <v>92</v>
      </c>
      <c r="J4816">
        <f>D4816*PJ_per_contract*I4816</f>
        <v>0</v>
      </c>
    </row>
    <row r="4817" spans="1:10" x14ac:dyDescent="0.2">
      <c r="A4817" t="s">
        <v>47</v>
      </c>
      <c r="B4817" s="3">
        <v>44389</v>
      </c>
      <c r="C4817">
        <v>25</v>
      </c>
      <c r="D4817">
        <v>0</v>
      </c>
      <c r="E4817">
        <f t="shared" si="378"/>
        <v>2021</v>
      </c>
      <c r="F4817" t="str">
        <f t="shared" si="377"/>
        <v>Wallumbilla</v>
      </c>
      <c r="G4817" t="str">
        <f t="shared" si="379"/>
        <v>Quarter</v>
      </c>
      <c r="H4817">
        <f t="shared" si="380"/>
        <v>2022</v>
      </c>
      <c r="I4817">
        <f t="shared" si="381"/>
        <v>92</v>
      </c>
      <c r="J4817">
        <f>D4817*PJ_per_contract*I4817</f>
        <v>0</v>
      </c>
    </row>
    <row r="4818" spans="1:10" x14ac:dyDescent="0.2">
      <c r="A4818" t="s">
        <v>48</v>
      </c>
      <c r="B4818" s="3">
        <v>44389</v>
      </c>
      <c r="C4818">
        <v>0</v>
      </c>
      <c r="D4818">
        <v>0</v>
      </c>
      <c r="E4818">
        <f t="shared" si="378"/>
        <v>2021</v>
      </c>
      <c r="F4818" t="str">
        <f t="shared" si="377"/>
        <v>Victorian</v>
      </c>
      <c r="G4818" t="str">
        <f t="shared" si="379"/>
        <v>Quarter</v>
      </c>
      <c r="H4818">
        <f t="shared" si="380"/>
        <v>2022</v>
      </c>
      <c r="I4818">
        <f t="shared" si="381"/>
        <v>92</v>
      </c>
      <c r="J4818">
        <f>D4818*PJ_per_contract*I4818</f>
        <v>0</v>
      </c>
    </row>
    <row r="4819" spans="1:10" x14ac:dyDescent="0.2">
      <c r="A4819" t="s">
        <v>49</v>
      </c>
      <c r="B4819" s="3">
        <v>44389</v>
      </c>
      <c r="C4819">
        <v>40</v>
      </c>
      <c r="D4819">
        <v>0</v>
      </c>
      <c r="E4819">
        <f t="shared" si="378"/>
        <v>2021</v>
      </c>
      <c r="F4819" t="str">
        <f t="shared" si="377"/>
        <v>Wallumbilla</v>
      </c>
      <c r="G4819" t="str">
        <f t="shared" si="379"/>
        <v>Quarter</v>
      </c>
      <c r="H4819">
        <f t="shared" si="380"/>
        <v>2022</v>
      </c>
      <c r="I4819">
        <f t="shared" si="381"/>
        <v>92</v>
      </c>
      <c r="J4819">
        <f>D4819*PJ_per_contract*I4819</f>
        <v>0</v>
      </c>
    </row>
    <row r="4820" spans="1:10" x14ac:dyDescent="0.2">
      <c r="A4820" t="s">
        <v>50</v>
      </c>
      <c r="B4820" s="3">
        <v>44389</v>
      </c>
      <c r="C4820">
        <v>0</v>
      </c>
      <c r="D4820">
        <v>0</v>
      </c>
      <c r="E4820">
        <f t="shared" si="378"/>
        <v>2021</v>
      </c>
      <c r="F4820" t="str">
        <f t="shared" si="377"/>
        <v>Victorian</v>
      </c>
      <c r="G4820" t="str">
        <f t="shared" si="379"/>
        <v>Quarter</v>
      </c>
      <c r="H4820">
        <f t="shared" si="380"/>
        <v>2024</v>
      </c>
      <c r="I4820">
        <f t="shared" si="381"/>
        <v>92</v>
      </c>
      <c r="J4820">
        <f>D4820*PJ_per_contract*I4820</f>
        <v>0</v>
      </c>
    </row>
    <row r="4821" spans="1:10" x14ac:dyDescent="0.2">
      <c r="A4821" t="s">
        <v>51</v>
      </c>
      <c r="B4821" s="3">
        <v>44389</v>
      </c>
      <c r="C4821">
        <v>0</v>
      </c>
      <c r="D4821">
        <v>0</v>
      </c>
      <c r="E4821">
        <f t="shared" si="378"/>
        <v>2021</v>
      </c>
      <c r="F4821" t="str">
        <f t="shared" si="377"/>
        <v>Victorian</v>
      </c>
      <c r="G4821" t="str">
        <f t="shared" si="379"/>
        <v>Quarter</v>
      </c>
      <c r="H4821">
        <f t="shared" si="380"/>
        <v>2022</v>
      </c>
      <c r="I4821">
        <f t="shared" si="381"/>
        <v>92</v>
      </c>
      <c r="J4821">
        <f>D4821*PJ_per_contract*I4821</f>
        <v>0</v>
      </c>
    </row>
    <row r="4822" spans="1:10" x14ac:dyDescent="0.2">
      <c r="A4822" t="s">
        <v>52</v>
      </c>
      <c r="B4822" s="3">
        <v>44389</v>
      </c>
      <c r="C4822">
        <v>0</v>
      </c>
      <c r="D4822">
        <v>0</v>
      </c>
      <c r="E4822">
        <f t="shared" si="378"/>
        <v>2021</v>
      </c>
      <c r="F4822" t="str">
        <f t="shared" si="377"/>
        <v>Victorian</v>
      </c>
      <c r="G4822" t="str">
        <f t="shared" si="379"/>
        <v>Quarter</v>
      </c>
      <c r="H4822">
        <f t="shared" si="380"/>
        <v>2022</v>
      </c>
      <c r="I4822">
        <f t="shared" si="381"/>
        <v>92</v>
      </c>
      <c r="J4822">
        <f>D4822*PJ_per_contract*I4822</f>
        <v>0</v>
      </c>
    </row>
    <row r="4823" spans="1:10" x14ac:dyDescent="0.2">
      <c r="A4823" t="s">
        <v>58</v>
      </c>
      <c r="B4823" s="3">
        <v>44389</v>
      </c>
      <c r="C4823">
        <v>0</v>
      </c>
      <c r="D4823">
        <v>0</v>
      </c>
      <c r="E4823">
        <f t="shared" si="378"/>
        <v>2021</v>
      </c>
      <c r="F4823" t="str">
        <f t="shared" si="377"/>
        <v>Victorian</v>
      </c>
      <c r="G4823" t="str">
        <f t="shared" si="379"/>
        <v>Quarter</v>
      </c>
      <c r="H4823">
        <f t="shared" si="380"/>
        <v>2024</v>
      </c>
      <c r="I4823">
        <f t="shared" si="381"/>
        <v>92</v>
      </c>
      <c r="J4823">
        <f>D4823*PJ_per_contract*I4823</f>
        <v>0</v>
      </c>
    </row>
    <row r="4824" spans="1:10" x14ac:dyDescent="0.2">
      <c r="A4824" t="s">
        <v>54</v>
      </c>
      <c r="B4824" s="3">
        <v>44389</v>
      </c>
      <c r="C4824">
        <v>0</v>
      </c>
      <c r="D4824">
        <v>0</v>
      </c>
      <c r="E4824">
        <f t="shared" si="378"/>
        <v>2021</v>
      </c>
      <c r="F4824" t="str">
        <f t="shared" si="377"/>
        <v>Victorian</v>
      </c>
      <c r="G4824" t="str">
        <f t="shared" si="379"/>
        <v>Quarter</v>
      </c>
      <c r="H4824">
        <f t="shared" si="380"/>
        <v>2023</v>
      </c>
      <c r="I4824">
        <f t="shared" si="381"/>
        <v>92</v>
      </c>
      <c r="J4824">
        <f>D4824*PJ_per_contract*I4824</f>
        <v>0</v>
      </c>
    </row>
    <row r="4825" spans="1:10" x14ac:dyDescent="0.2">
      <c r="A4825" t="s">
        <v>59</v>
      </c>
      <c r="B4825" s="3">
        <v>44389</v>
      </c>
      <c r="C4825">
        <v>0</v>
      </c>
      <c r="D4825">
        <v>0</v>
      </c>
      <c r="E4825">
        <f t="shared" si="378"/>
        <v>2021</v>
      </c>
      <c r="F4825" t="str">
        <f t="shared" si="377"/>
        <v>Victorian</v>
      </c>
      <c r="G4825" t="str">
        <f t="shared" si="379"/>
        <v>Quarter</v>
      </c>
      <c r="H4825">
        <f t="shared" si="380"/>
        <v>2023</v>
      </c>
      <c r="I4825">
        <f t="shared" si="381"/>
        <v>92</v>
      </c>
      <c r="J4825">
        <f>D4825*PJ_per_contract*I4825</f>
        <v>0</v>
      </c>
    </row>
    <row r="4826" spans="1:10" x14ac:dyDescent="0.2">
      <c r="A4826" t="s">
        <v>56</v>
      </c>
      <c r="B4826" s="3">
        <v>44389</v>
      </c>
      <c r="C4826">
        <v>0</v>
      </c>
      <c r="D4826">
        <v>0</v>
      </c>
      <c r="E4826">
        <f t="shared" si="378"/>
        <v>2021</v>
      </c>
      <c r="F4826" t="str">
        <f t="shared" si="377"/>
        <v>Victorian</v>
      </c>
      <c r="G4826" t="str">
        <f t="shared" si="379"/>
        <v>Quarter</v>
      </c>
      <c r="H4826">
        <f t="shared" si="380"/>
        <v>2023</v>
      </c>
      <c r="I4826">
        <f t="shared" si="381"/>
        <v>92</v>
      </c>
      <c r="J4826">
        <f>D4826*PJ_per_contract*I4826</f>
        <v>0</v>
      </c>
    </row>
    <row r="4827" spans="1:10" x14ac:dyDescent="0.2">
      <c r="A4827" t="s">
        <v>57</v>
      </c>
      <c r="B4827" s="3">
        <v>44389</v>
      </c>
      <c r="C4827">
        <v>0</v>
      </c>
      <c r="D4827">
        <v>0</v>
      </c>
      <c r="E4827">
        <f t="shared" si="378"/>
        <v>2021</v>
      </c>
      <c r="F4827" t="str">
        <f t="shared" si="377"/>
        <v>Victorian</v>
      </c>
      <c r="G4827" t="str">
        <f t="shared" si="379"/>
        <v>Quarter</v>
      </c>
      <c r="H4827">
        <f t="shared" si="380"/>
        <v>2024</v>
      </c>
      <c r="I4827">
        <f t="shared" si="381"/>
        <v>92</v>
      </c>
      <c r="J4827">
        <f>D4827*PJ_per_contract*I4827</f>
        <v>0</v>
      </c>
    </row>
    <row r="4828" spans="1:10" x14ac:dyDescent="0.2">
      <c r="A4828" t="s">
        <v>68</v>
      </c>
      <c r="B4828" s="3">
        <v>44389</v>
      </c>
      <c r="C4828">
        <v>0</v>
      </c>
      <c r="D4828">
        <v>0</v>
      </c>
      <c r="E4828">
        <f t="shared" si="378"/>
        <v>2021</v>
      </c>
      <c r="F4828" t="str">
        <f t="shared" si="377"/>
        <v>Victorian</v>
      </c>
      <c r="G4828" t="str">
        <f t="shared" si="379"/>
        <v>Quarter</v>
      </c>
      <c r="H4828">
        <f t="shared" si="380"/>
        <v>2025</v>
      </c>
      <c r="I4828">
        <f t="shared" si="381"/>
        <v>92</v>
      </c>
      <c r="J4828">
        <f>D4828*PJ_per_contract*I4828</f>
        <v>0</v>
      </c>
    </row>
    <row r="4829" spans="1:10" x14ac:dyDescent="0.2">
      <c r="A4829" t="s">
        <v>69</v>
      </c>
      <c r="B4829" s="3">
        <v>44389</v>
      </c>
      <c r="C4829">
        <v>0</v>
      </c>
      <c r="D4829">
        <v>0</v>
      </c>
      <c r="E4829">
        <f t="shared" si="378"/>
        <v>2021</v>
      </c>
      <c r="F4829" t="str">
        <f t="shared" si="377"/>
        <v>Victorian</v>
      </c>
      <c r="G4829" t="str">
        <f t="shared" si="379"/>
        <v>Quarter</v>
      </c>
      <c r="H4829">
        <f t="shared" si="380"/>
        <v>2025</v>
      </c>
      <c r="I4829">
        <f t="shared" si="381"/>
        <v>92</v>
      </c>
      <c r="J4829">
        <f>D4829*PJ_per_contract*I4829</f>
        <v>0</v>
      </c>
    </row>
    <row r="4830" spans="1:10" x14ac:dyDescent="0.2">
      <c r="A4830" t="s">
        <v>53</v>
      </c>
      <c r="B4830" s="3">
        <v>44389</v>
      </c>
      <c r="C4830">
        <v>0</v>
      </c>
      <c r="D4830">
        <v>0</v>
      </c>
      <c r="E4830">
        <f t="shared" si="378"/>
        <v>2021</v>
      </c>
      <c r="F4830" t="str">
        <f t="shared" si="377"/>
        <v>Victorian</v>
      </c>
      <c r="G4830" t="str">
        <f t="shared" si="379"/>
        <v>Quarter</v>
      </c>
      <c r="H4830">
        <f t="shared" si="380"/>
        <v>2023</v>
      </c>
      <c r="I4830">
        <f t="shared" si="381"/>
        <v>92</v>
      </c>
      <c r="J4830">
        <f>D4830*PJ_per_contract*I4830</f>
        <v>0</v>
      </c>
    </row>
    <row r="4831" spans="1:10" x14ac:dyDescent="0.2">
      <c r="A4831" t="s">
        <v>55</v>
      </c>
      <c r="B4831" s="3">
        <v>44389</v>
      </c>
      <c r="C4831">
        <v>0</v>
      </c>
      <c r="D4831">
        <v>0</v>
      </c>
      <c r="E4831">
        <f t="shared" si="378"/>
        <v>2021</v>
      </c>
      <c r="F4831" t="str">
        <f t="shared" si="377"/>
        <v>Victorian</v>
      </c>
      <c r="G4831" t="str">
        <f t="shared" si="379"/>
        <v>Quarter</v>
      </c>
      <c r="H4831">
        <f t="shared" si="380"/>
        <v>2024</v>
      </c>
      <c r="I4831">
        <f t="shared" si="381"/>
        <v>92</v>
      </c>
      <c r="J4831">
        <f>D4831*PJ_per_contract*I4831</f>
        <v>0</v>
      </c>
    </row>
    <row r="4832" spans="1:10" x14ac:dyDescent="0.2">
      <c r="A4832" t="s">
        <v>60</v>
      </c>
      <c r="B4832" s="3">
        <v>44389</v>
      </c>
      <c r="C4832">
        <v>0</v>
      </c>
      <c r="D4832">
        <v>0</v>
      </c>
      <c r="E4832">
        <f t="shared" si="378"/>
        <v>2021</v>
      </c>
      <c r="F4832" t="str">
        <f t="shared" si="377"/>
        <v>Wallumbilla</v>
      </c>
      <c r="G4832" t="str">
        <f t="shared" si="379"/>
        <v>Strip</v>
      </c>
      <c r="H4832">
        <f t="shared" si="380"/>
        <v>2023</v>
      </c>
      <c r="I4832">
        <f t="shared" si="381"/>
        <v>365</v>
      </c>
      <c r="J4832">
        <f>D4832*PJ_per_contract*I4832</f>
        <v>0</v>
      </c>
    </row>
    <row r="4833" spans="1:10" x14ac:dyDescent="0.2">
      <c r="A4833" t="s">
        <v>61</v>
      </c>
      <c r="B4833" s="3">
        <v>44389</v>
      </c>
      <c r="C4833">
        <v>50</v>
      </c>
      <c r="D4833">
        <v>0</v>
      </c>
      <c r="E4833">
        <f t="shared" si="378"/>
        <v>2021</v>
      </c>
      <c r="F4833" t="str">
        <f t="shared" si="377"/>
        <v>Wallumbilla</v>
      </c>
      <c r="G4833" t="str">
        <f t="shared" si="379"/>
        <v>Quarter</v>
      </c>
      <c r="H4833">
        <f t="shared" si="380"/>
        <v>2022</v>
      </c>
      <c r="I4833">
        <f t="shared" si="381"/>
        <v>92</v>
      </c>
      <c r="J4833">
        <f>D4833*PJ_per_contract*I4833</f>
        <v>0</v>
      </c>
    </row>
    <row r="4834" spans="1:10" x14ac:dyDescent="0.2">
      <c r="A4834" t="s">
        <v>62</v>
      </c>
      <c r="B4834" s="3">
        <v>44389</v>
      </c>
      <c r="C4834">
        <v>25</v>
      </c>
      <c r="D4834">
        <v>0</v>
      </c>
      <c r="E4834">
        <f t="shared" si="378"/>
        <v>2021</v>
      </c>
      <c r="F4834" t="str">
        <f t="shared" si="377"/>
        <v>Wallumbilla</v>
      </c>
      <c r="G4834" t="str">
        <f t="shared" si="379"/>
        <v>Quarter</v>
      </c>
      <c r="H4834">
        <f t="shared" si="380"/>
        <v>2022</v>
      </c>
      <c r="I4834">
        <f t="shared" si="381"/>
        <v>92</v>
      </c>
      <c r="J4834">
        <f>D4834*PJ_per_contract*I4834</f>
        <v>0</v>
      </c>
    </row>
    <row r="4835" spans="1:10" x14ac:dyDescent="0.2">
      <c r="A4835" t="s">
        <v>70</v>
      </c>
      <c r="B4835" s="3">
        <v>44389</v>
      </c>
      <c r="C4835">
        <v>0</v>
      </c>
      <c r="D4835">
        <v>0</v>
      </c>
      <c r="E4835">
        <f t="shared" si="378"/>
        <v>2021</v>
      </c>
      <c r="F4835" t="str">
        <f t="shared" si="377"/>
        <v>Wallumbilla</v>
      </c>
      <c r="G4835" t="str">
        <f t="shared" si="379"/>
        <v>Strip</v>
      </c>
      <c r="H4835">
        <f t="shared" si="380"/>
        <v>2023</v>
      </c>
      <c r="I4835">
        <f t="shared" si="381"/>
        <v>365</v>
      </c>
      <c r="J4835">
        <f>D4835*PJ_per_contract*I4835</f>
        <v>0</v>
      </c>
    </row>
    <row r="4836" spans="1:10" x14ac:dyDescent="0.2">
      <c r="A4836" t="s">
        <v>63</v>
      </c>
      <c r="B4836" s="3">
        <v>44389</v>
      </c>
      <c r="C4836">
        <v>0</v>
      </c>
      <c r="D4836">
        <v>0</v>
      </c>
      <c r="E4836">
        <f t="shared" si="378"/>
        <v>2021</v>
      </c>
      <c r="F4836" t="str">
        <f t="shared" si="377"/>
        <v>Wallumbilla</v>
      </c>
      <c r="G4836" t="str">
        <f t="shared" si="379"/>
        <v>Quarter</v>
      </c>
      <c r="H4836">
        <f t="shared" si="380"/>
        <v>2023</v>
      </c>
      <c r="I4836">
        <f t="shared" si="381"/>
        <v>92</v>
      </c>
      <c r="J4836">
        <f>D4836*PJ_per_contract*I4836</f>
        <v>0</v>
      </c>
    </row>
    <row r="4837" spans="1:10" x14ac:dyDescent="0.2">
      <c r="A4837" t="s">
        <v>64</v>
      </c>
      <c r="B4837" s="3">
        <v>44389</v>
      </c>
      <c r="C4837">
        <v>0</v>
      </c>
      <c r="D4837">
        <v>0</v>
      </c>
      <c r="E4837">
        <f t="shared" si="378"/>
        <v>2021</v>
      </c>
      <c r="F4837" t="str">
        <f t="shared" si="377"/>
        <v>Wallumbilla</v>
      </c>
      <c r="G4837" t="str">
        <f t="shared" si="379"/>
        <v>Quarter</v>
      </c>
      <c r="H4837">
        <f t="shared" si="380"/>
        <v>2023</v>
      </c>
      <c r="I4837">
        <f t="shared" si="381"/>
        <v>92</v>
      </c>
      <c r="J4837">
        <f>D4837*PJ_per_contract*I4837</f>
        <v>0</v>
      </c>
    </row>
    <row r="4838" spans="1:10" x14ac:dyDescent="0.2">
      <c r="A4838" t="s">
        <v>71</v>
      </c>
      <c r="B4838" s="3">
        <v>44389</v>
      </c>
      <c r="C4838">
        <v>0</v>
      </c>
      <c r="D4838">
        <v>0</v>
      </c>
      <c r="E4838">
        <f t="shared" si="378"/>
        <v>2021</v>
      </c>
      <c r="F4838" t="str">
        <f t="shared" si="377"/>
        <v>Wallumbilla</v>
      </c>
      <c r="G4838" t="str">
        <f t="shared" si="379"/>
        <v>Quarter</v>
      </c>
      <c r="H4838">
        <f t="shared" si="380"/>
        <v>2023</v>
      </c>
      <c r="I4838">
        <f t="shared" si="381"/>
        <v>92</v>
      </c>
      <c r="J4838">
        <f>D4838*PJ_per_contract*I4838</f>
        <v>0</v>
      </c>
    </row>
    <row r="4839" spans="1:10" x14ac:dyDescent="0.2">
      <c r="A4839" t="s">
        <v>72</v>
      </c>
      <c r="B4839" s="3">
        <v>44389</v>
      </c>
      <c r="C4839">
        <v>0</v>
      </c>
      <c r="D4839">
        <v>0</v>
      </c>
      <c r="E4839">
        <f t="shared" si="378"/>
        <v>2021</v>
      </c>
      <c r="F4839" t="str">
        <f t="shared" si="377"/>
        <v>Wallumbilla</v>
      </c>
      <c r="G4839" t="str">
        <f t="shared" si="379"/>
        <v>Quarter</v>
      </c>
      <c r="H4839">
        <f t="shared" si="380"/>
        <v>2023</v>
      </c>
      <c r="I4839">
        <f t="shared" si="381"/>
        <v>92</v>
      </c>
      <c r="J4839">
        <f>D4839*PJ_per_contract*I4839</f>
        <v>0</v>
      </c>
    </row>
    <row r="4840" spans="1:10" x14ac:dyDescent="0.2">
      <c r="A4840" t="s">
        <v>65</v>
      </c>
      <c r="B4840" s="3">
        <v>44390</v>
      </c>
      <c r="C4840">
        <v>0</v>
      </c>
      <c r="D4840">
        <v>0</v>
      </c>
      <c r="E4840">
        <f t="shared" si="378"/>
        <v>2021</v>
      </c>
      <c r="F4840" t="str">
        <f t="shared" si="377"/>
        <v>Victorian</v>
      </c>
      <c r="G4840" t="str">
        <f t="shared" si="379"/>
        <v>Month</v>
      </c>
      <c r="H4840">
        <f t="shared" si="380"/>
        <v>2021</v>
      </c>
      <c r="I4840">
        <f t="shared" si="381"/>
        <v>31</v>
      </c>
      <c r="J4840">
        <f>D4840*PJ_per_contract*I4840</f>
        <v>0</v>
      </c>
    </row>
    <row r="4841" spans="1:10" x14ac:dyDescent="0.2">
      <c r="A4841" t="s">
        <v>66</v>
      </c>
      <c r="B4841" s="3">
        <v>44390</v>
      </c>
      <c r="C4841">
        <v>0</v>
      </c>
      <c r="D4841">
        <v>0</v>
      </c>
      <c r="E4841">
        <f t="shared" si="378"/>
        <v>2021</v>
      </c>
      <c r="F4841" t="str">
        <f t="shared" si="377"/>
        <v>Victorian</v>
      </c>
      <c r="G4841" t="str">
        <f t="shared" si="379"/>
        <v>Month</v>
      </c>
      <c r="H4841">
        <f t="shared" si="380"/>
        <v>2021</v>
      </c>
      <c r="I4841">
        <f t="shared" si="381"/>
        <v>31</v>
      </c>
      <c r="J4841">
        <f>D4841*PJ_per_contract*I4841</f>
        <v>0</v>
      </c>
    </row>
    <row r="4842" spans="1:10" x14ac:dyDescent="0.2">
      <c r="A4842" t="s">
        <v>40</v>
      </c>
      <c r="B4842" s="3">
        <v>44390</v>
      </c>
      <c r="C4842">
        <v>0</v>
      </c>
      <c r="D4842">
        <v>0</v>
      </c>
      <c r="E4842">
        <f t="shared" si="378"/>
        <v>2021</v>
      </c>
      <c r="F4842" t="str">
        <f t="shared" si="377"/>
        <v>Wallumbilla</v>
      </c>
      <c r="G4842" t="str">
        <f t="shared" si="379"/>
        <v>Strip</v>
      </c>
      <c r="H4842">
        <f t="shared" si="380"/>
        <v>2022</v>
      </c>
      <c r="I4842">
        <f t="shared" si="381"/>
        <v>365</v>
      </c>
      <c r="J4842">
        <f>D4842*PJ_per_contract*I4842</f>
        <v>0</v>
      </c>
    </row>
    <row r="4843" spans="1:10" x14ac:dyDescent="0.2">
      <c r="A4843" t="s">
        <v>41</v>
      </c>
      <c r="B4843" s="3">
        <v>44390</v>
      </c>
      <c r="C4843">
        <v>0</v>
      </c>
      <c r="D4843">
        <v>0</v>
      </c>
      <c r="E4843">
        <f t="shared" si="378"/>
        <v>2021</v>
      </c>
      <c r="F4843" t="str">
        <f t="shared" si="377"/>
        <v>Victorian</v>
      </c>
      <c r="G4843" t="str">
        <f t="shared" si="379"/>
        <v>Quarter</v>
      </c>
      <c r="H4843">
        <f t="shared" si="380"/>
        <v>2021</v>
      </c>
      <c r="I4843">
        <f t="shared" si="381"/>
        <v>92</v>
      </c>
      <c r="J4843">
        <f>D4843*PJ_per_contract*I4843</f>
        <v>0</v>
      </c>
    </row>
    <row r="4844" spans="1:10" x14ac:dyDescent="0.2">
      <c r="A4844" t="s">
        <v>67</v>
      </c>
      <c r="B4844" s="3">
        <v>44390</v>
      </c>
      <c r="C4844">
        <v>0</v>
      </c>
      <c r="D4844">
        <v>0</v>
      </c>
      <c r="E4844">
        <f t="shared" si="378"/>
        <v>2021</v>
      </c>
      <c r="F4844" t="str">
        <f t="shared" si="377"/>
        <v>Victorian</v>
      </c>
      <c r="G4844" t="str">
        <f t="shared" si="379"/>
        <v>Month</v>
      </c>
      <c r="H4844">
        <f t="shared" si="380"/>
        <v>2021</v>
      </c>
      <c r="I4844">
        <f t="shared" si="381"/>
        <v>31</v>
      </c>
      <c r="J4844">
        <f>D4844*PJ_per_contract*I4844</f>
        <v>0</v>
      </c>
    </row>
    <row r="4845" spans="1:10" x14ac:dyDescent="0.2">
      <c r="A4845" t="s">
        <v>42</v>
      </c>
      <c r="B4845" s="3">
        <v>44390</v>
      </c>
      <c r="C4845">
        <v>152</v>
      </c>
      <c r="D4845">
        <v>0</v>
      </c>
      <c r="E4845">
        <f t="shared" si="378"/>
        <v>2021</v>
      </c>
      <c r="F4845" t="str">
        <f t="shared" si="377"/>
        <v>Wallumbilla</v>
      </c>
      <c r="G4845" t="str">
        <f t="shared" si="379"/>
        <v>Quarter</v>
      </c>
      <c r="H4845">
        <f t="shared" si="380"/>
        <v>2021</v>
      </c>
      <c r="I4845">
        <f t="shared" si="381"/>
        <v>92</v>
      </c>
      <c r="J4845">
        <f>D4845*PJ_per_contract*I4845</f>
        <v>0</v>
      </c>
    </row>
    <row r="4846" spans="1:10" x14ac:dyDescent="0.2">
      <c r="A4846" t="s">
        <v>73</v>
      </c>
      <c r="B4846" s="3">
        <v>44390</v>
      </c>
      <c r="C4846">
        <v>0</v>
      </c>
      <c r="D4846">
        <v>0</v>
      </c>
      <c r="E4846">
        <f t="shared" si="378"/>
        <v>2021</v>
      </c>
      <c r="F4846" t="str">
        <f t="shared" si="377"/>
        <v>Victorian</v>
      </c>
      <c r="G4846" t="str">
        <f t="shared" si="379"/>
        <v>Month</v>
      </c>
      <c r="H4846">
        <f t="shared" si="380"/>
        <v>2021</v>
      </c>
      <c r="I4846">
        <f t="shared" si="381"/>
        <v>31</v>
      </c>
      <c r="J4846">
        <f>D4846*PJ_per_contract*I4846</f>
        <v>0</v>
      </c>
    </row>
    <row r="4847" spans="1:10" x14ac:dyDescent="0.2">
      <c r="A4847" t="s">
        <v>74</v>
      </c>
      <c r="B4847" s="3">
        <v>44390</v>
      </c>
      <c r="C4847">
        <v>0</v>
      </c>
      <c r="D4847">
        <v>0</v>
      </c>
      <c r="E4847">
        <f t="shared" si="378"/>
        <v>2021</v>
      </c>
      <c r="F4847" t="str">
        <f t="shared" si="377"/>
        <v>Victorian</v>
      </c>
      <c r="G4847" t="str">
        <f t="shared" si="379"/>
        <v>Month</v>
      </c>
      <c r="H4847">
        <f t="shared" si="380"/>
        <v>2021</v>
      </c>
      <c r="I4847">
        <f t="shared" si="381"/>
        <v>31</v>
      </c>
      <c r="J4847">
        <f>D4847*PJ_per_contract*I4847</f>
        <v>0</v>
      </c>
    </row>
    <row r="4848" spans="1:10" x14ac:dyDescent="0.2">
      <c r="A4848" t="s">
        <v>43</v>
      </c>
      <c r="B4848" s="3">
        <v>44390</v>
      </c>
      <c r="C4848">
        <v>0</v>
      </c>
      <c r="D4848">
        <v>0</v>
      </c>
      <c r="E4848">
        <f t="shared" si="378"/>
        <v>2021</v>
      </c>
      <c r="F4848" t="str">
        <f t="shared" si="377"/>
        <v>Victorian</v>
      </c>
      <c r="G4848" t="str">
        <f t="shared" si="379"/>
        <v>Quarter</v>
      </c>
      <c r="H4848">
        <f t="shared" si="380"/>
        <v>2021</v>
      </c>
      <c r="I4848">
        <f t="shared" si="381"/>
        <v>92</v>
      </c>
      <c r="J4848">
        <f>D4848*PJ_per_contract*I4848</f>
        <v>0</v>
      </c>
    </row>
    <row r="4849" spans="1:10" x14ac:dyDescent="0.2">
      <c r="A4849" t="s">
        <v>75</v>
      </c>
      <c r="B4849" s="3">
        <v>44390</v>
      </c>
      <c r="C4849">
        <v>0</v>
      </c>
      <c r="D4849">
        <v>0</v>
      </c>
      <c r="E4849">
        <f t="shared" si="378"/>
        <v>2021</v>
      </c>
      <c r="F4849" t="str">
        <f t="shared" si="377"/>
        <v>Victorian</v>
      </c>
      <c r="G4849" t="str">
        <f t="shared" si="379"/>
        <v>Month</v>
      </c>
      <c r="H4849">
        <f t="shared" si="380"/>
        <v>2021</v>
      </c>
      <c r="I4849">
        <f t="shared" si="381"/>
        <v>31</v>
      </c>
      <c r="J4849">
        <f>D4849*PJ_per_contract*I4849</f>
        <v>0</v>
      </c>
    </row>
    <row r="4850" spans="1:10" x14ac:dyDescent="0.2">
      <c r="A4850" t="s">
        <v>44</v>
      </c>
      <c r="B4850" s="3">
        <v>44390</v>
      </c>
      <c r="C4850">
        <v>112</v>
      </c>
      <c r="D4850">
        <v>0</v>
      </c>
      <c r="E4850">
        <f t="shared" si="378"/>
        <v>2021</v>
      </c>
      <c r="F4850" t="str">
        <f t="shared" si="377"/>
        <v>Wallumbilla</v>
      </c>
      <c r="G4850" t="str">
        <f t="shared" si="379"/>
        <v>Quarter</v>
      </c>
      <c r="H4850">
        <f t="shared" si="380"/>
        <v>2021</v>
      </c>
      <c r="I4850">
        <f t="shared" si="381"/>
        <v>92</v>
      </c>
      <c r="J4850">
        <f>D4850*PJ_per_contract*I4850</f>
        <v>0</v>
      </c>
    </row>
    <row r="4851" spans="1:10" x14ac:dyDescent="0.2">
      <c r="A4851" t="s">
        <v>45</v>
      </c>
      <c r="B4851" s="3">
        <v>44390</v>
      </c>
      <c r="C4851">
        <v>0</v>
      </c>
      <c r="D4851">
        <v>0</v>
      </c>
      <c r="E4851">
        <f t="shared" si="378"/>
        <v>2021</v>
      </c>
      <c r="F4851" t="str">
        <f t="shared" si="377"/>
        <v>Wallumbilla</v>
      </c>
      <c r="G4851" t="str">
        <f t="shared" si="379"/>
        <v>Strip</v>
      </c>
      <c r="H4851">
        <f t="shared" si="380"/>
        <v>2022</v>
      </c>
      <c r="I4851">
        <f t="shared" si="381"/>
        <v>365</v>
      </c>
      <c r="J4851">
        <f>D4851*PJ_per_contract*I4851</f>
        <v>0</v>
      </c>
    </row>
    <row r="4852" spans="1:10" x14ac:dyDescent="0.2">
      <c r="A4852" t="s">
        <v>46</v>
      </c>
      <c r="B4852" s="3">
        <v>44390</v>
      </c>
      <c r="C4852">
        <v>0</v>
      </c>
      <c r="D4852">
        <v>0</v>
      </c>
      <c r="E4852">
        <f t="shared" si="378"/>
        <v>2021</v>
      </c>
      <c r="F4852" t="str">
        <f t="shared" si="377"/>
        <v>Victorian</v>
      </c>
      <c r="G4852" t="str">
        <f t="shared" si="379"/>
        <v>Quarter</v>
      </c>
      <c r="H4852">
        <f t="shared" si="380"/>
        <v>2022</v>
      </c>
      <c r="I4852">
        <f t="shared" si="381"/>
        <v>92</v>
      </c>
      <c r="J4852">
        <f>D4852*PJ_per_contract*I4852</f>
        <v>0</v>
      </c>
    </row>
    <row r="4853" spans="1:10" x14ac:dyDescent="0.2">
      <c r="A4853" t="s">
        <v>47</v>
      </c>
      <c r="B4853" s="3">
        <v>44390</v>
      </c>
      <c r="C4853">
        <v>25</v>
      </c>
      <c r="D4853">
        <v>0</v>
      </c>
      <c r="E4853">
        <f t="shared" si="378"/>
        <v>2021</v>
      </c>
      <c r="F4853" t="str">
        <f t="shared" si="377"/>
        <v>Wallumbilla</v>
      </c>
      <c r="G4853" t="str">
        <f t="shared" si="379"/>
        <v>Quarter</v>
      </c>
      <c r="H4853">
        <f t="shared" si="380"/>
        <v>2022</v>
      </c>
      <c r="I4853">
        <f t="shared" si="381"/>
        <v>92</v>
      </c>
      <c r="J4853">
        <f>D4853*PJ_per_contract*I4853</f>
        <v>0</v>
      </c>
    </row>
    <row r="4854" spans="1:10" x14ac:dyDescent="0.2">
      <c r="A4854" t="s">
        <v>48</v>
      </c>
      <c r="B4854" s="3">
        <v>44390</v>
      </c>
      <c r="C4854">
        <v>0</v>
      </c>
      <c r="D4854">
        <v>0</v>
      </c>
      <c r="E4854">
        <f t="shared" si="378"/>
        <v>2021</v>
      </c>
      <c r="F4854" t="str">
        <f t="shared" si="377"/>
        <v>Victorian</v>
      </c>
      <c r="G4854" t="str">
        <f t="shared" si="379"/>
        <v>Quarter</v>
      </c>
      <c r="H4854">
        <f t="shared" si="380"/>
        <v>2022</v>
      </c>
      <c r="I4854">
        <f t="shared" si="381"/>
        <v>92</v>
      </c>
      <c r="J4854">
        <f>D4854*PJ_per_contract*I4854</f>
        <v>0</v>
      </c>
    </row>
    <row r="4855" spans="1:10" x14ac:dyDescent="0.2">
      <c r="A4855" t="s">
        <v>49</v>
      </c>
      <c r="B4855" s="3">
        <v>44390</v>
      </c>
      <c r="C4855">
        <v>40</v>
      </c>
      <c r="D4855">
        <v>0</v>
      </c>
      <c r="E4855">
        <f t="shared" si="378"/>
        <v>2021</v>
      </c>
      <c r="F4855" t="str">
        <f t="shared" si="377"/>
        <v>Wallumbilla</v>
      </c>
      <c r="G4855" t="str">
        <f t="shared" si="379"/>
        <v>Quarter</v>
      </c>
      <c r="H4855">
        <f t="shared" si="380"/>
        <v>2022</v>
      </c>
      <c r="I4855">
        <f t="shared" si="381"/>
        <v>92</v>
      </c>
      <c r="J4855">
        <f>D4855*PJ_per_contract*I4855</f>
        <v>0</v>
      </c>
    </row>
    <row r="4856" spans="1:10" x14ac:dyDescent="0.2">
      <c r="A4856" t="s">
        <v>51</v>
      </c>
      <c r="B4856" s="3">
        <v>44390</v>
      </c>
      <c r="C4856">
        <v>0</v>
      </c>
      <c r="D4856">
        <v>0</v>
      </c>
      <c r="E4856">
        <f t="shared" si="378"/>
        <v>2021</v>
      </c>
      <c r="F4856" t="str">
        <f t="shared" si="377"/>
        <v>Victorian</v>
      </c>
      <c r="G4856" t="str">
        <f t="shared" si="379"/>
        <v>Quarter</v>
      </c>
      <c r="H4856">
        <f t="shared" si="380"/>
        <v>2022</v>
      </c>
      <c r="I4856">
        <f t="shared" si="381"/>
        <v>92</v>
      </c>
      <c r="J4856">
        <f>D4856*PJ_per_contract*I4856</f>
        <v>0</v>
      </c>
    </row>
    <row r="4857" spans="1:10" x14ac:dyDescent="0.2">
      <c r="A4857" t="s">
        <v>52</v>
      </c>
      <c r="B4857" s="3">
        <v>44390</v>
      </c>
      <c r="C4857">
        <v>0</v>
      </c>
      <c r="D4857">
        <v>0</v>
      </c>
      <c r="E4857">
        <f t="shared" si="378"/>
        <v>2021</v>
      </c>
      <c r="F4857" t="str">
        <f t="shared" si="377"/>
        <v>Victorian</v>
      </c>
      <c r="G4857" t="str">
        <f t="shared" si="379"/>
        <v>Quarter</v>
      </c>
      <c r="H4857">
        <f t="shared" si="380"/>
        <v>2022</v>
      </c>
      <c r="I4857">
        <f t="shared" si="381"/>
        <v>92</v>
      </c>
      <c r="J4857">
        <f>D4857*PJ_per_contract*I4857</f>
        <v>0</v>
      </c>
    </row>
    <row r="4858" spans="1:10" x14ac:dyDescent="0.2">
      <c r="A4858" t="s">
        <v>50</v>
      </c>
      <c r="B4858" s="3">
        <v>44390</v>
      </c>
      <c r="C4858">
        <v>0</v>
      </c>
      <c r="D4858">
        <v>0</v>
      </c>
      <c r="E4858">
        <f t="shared" si="378"/>
        <v>2021</v>
      </c>
      <c r="F4858" t="str">
        <f t="shared" si="377"/>
        <v>Victorian</v>
      </c>
      <c r="G4858" t="str">
        <f t="shared" si="379"/>
        <v>Quarter</v>
      </c>
      <c r="H4858">
        <f t="shared" si="380"/>
        <v>2024</v>
      </c>
      <c r="I4858">
        <f t="shared" si="381"/>
        <v>92</v>
      </c>
      <c r="J4858">
        <f>D4858*PJ_per_contract*I4858</f>
        <v>0</v>
      </c>
    </row>
    <row r="4859" spans="1:10" x14ac:dyDescent="0.2">
      <c r="A4859" t="s">
        <v>57</v>
      </c>
      <c r="B4859" s="3">
        <v>44390</v>
      </c>
      <c r="C4859">
        <v>0</v>
      </c>
      <c r="D4859">
        <v>0</v>
      </c>
      <c r="E4859">
        <f t="shared" si="378"/>
        <v>2021</v>
      </c>
      <c r="F4859" t="str">
        <f t="shared" si="377"/>
        <v>Victorian</v>
      </c>
      <c r="G4859" t="str">
        <f t="shared" si="379"/>
        <v>Quarter</v>
      </c>
      <c r="H4859">
        <f t="shared" si="380"/>
        <v>2024</v>
      </c>
      <c r="I4859">
        <f t="shared" si="381"/>
        <v>92</v>
      </c>
      <c r="J4859">
        <f>D4859*PJ_per_contract*I4859</f>
        <v>0</v>
      </c>
    </row>
    <row r="4860" spans="1:10" x14ac:dyDescent="0.2">
      <c r="A4860" t="s">
        <v>69</v>
      </c>
      <c r="B4860" s="3">
        <v>44390</v>
      </c>
      <c r="C4860">
        <v>0</v>
      </c>
      <c r="D4860">
        <v>0</v>
      </c>
      <c r="E4860">
        <f t="shared" si="378"/>
        <v>2021</v>
      </c>
      <c r="F4860" t="str">
        <f t="shared" si="377"/>
        <v>Victorian</v>
      </c>
      <c r="G4860" t="str">
        <f t="shared" si="379"/>
        <v>Quarter</v>
      </c>
      <c r="H4860">
        <f t="shared" si="380"/>
        <v>2025</v>
      </c>
      <c r="I4860">
        <f t="shared" si="381"/>
        <v>92</v>
      </c>
      <c r="J4860">
        <f>D4860*PJ_per_contract*I4860</f>
        <v>0</v>
      </c>
    </row>
    <row r="4861" spans="1:10" x14ac:dyDescent="0.2">
      <c r="A4861" t="s">
        <v>68</v>
      </c>
      <c r="B4861" s="3">
        <v>44390</v>
      </c>
      <c r="C4861">
        <v>0</v>
      </c>
      <c r="D4861">
        <v>0</v>
      </c>
      <c r="E4861">
        <f t="shared" si="378"/>
        <v>2021</v>
      </c>
      <c r="F4861" t="str">
        <f t="shared" si="377"/>
        <v>Victorian</v>
      </c>
      <c r="G4861" t="str">
        <f t="shared" si="379"/>
        <v>Quarter</v>
      </c>
      <c r="H4861">
        <f t="shared" si="380"/>
        <v>2025</v>
      </c>
      <c r="I4861">
        <f t="shared" si="381"/>
        <v>92</v>
      </c>
      <c r="J4861">
        <f>D4861*PJ_per_contract*I4861</f>
        <v>0</v>
      </c>
    </row>
    <row r="4862" spans="1:10" x14ac:dyDescent="0.2">
      <c r="A4862" t="s">
        <v>55</v>
      </c>
      <c r="B4862" s="3">
        <v>44390</v>
      </c>
      <c r="C4862">
        <v>0</v>
      </c>
      <c r="D4862">
        <v>0</v>
      </c>
      <c r="E4862">
        <f t="shared" si="378"/>
        <v>2021</v>
      </c>
      <c r="F4862" t="str">
        <f t="shared" si="377"/>
        <v>Victorian</v>
      </c>
      <c r="G4862" t="str">
        <f t="shared" si="379"/>
        <v>Quarter</v>
      </c>
      <c r="H4862">
        <f t="shared" si="380"/>
        <v>2024</v>
      </c>
      <c r="I4862">
        <f t="shared" si="381"/>
        <v>92</v>
      </c>
      <c r="J4862">
        <f>D4862*PJ_per_contract*I4862</f>
        <v>0</v>
      </c>
    </row>
    <row r="4863" spans="1:10" x14ac:dyDescent="0.2">
      <c r="A4863" t="s">
        <v>53</v>
      </c>
      <c r="B4863" s="3">
        <v>44390</v>
      </c>
      <c r="C4863">
        <v>0</v>
      </c>
      <c r="D4863">
        <v>0</v>
      </c>
      <c r="E4863">
        <f t="shared" si="378"/>
        <v>2021</v>
      </c>
      <c r="F4863" t="str">
        <f t="shared" si="377"/>
        <v>Victorian</v>
      </c>
      <c r="G4863" t="str">
        <f t="shared" si="379"/>
        <v>Quarter</v>
      </c>
      <c r="H4863">
        <f t="shared" si="380"/>
        <v>2023</v>
      </c>
      <c r="I4863">
        <f t="shared" si="381"/>
        <v>92</v>
      </c>
      <c r="J4863">
        <f>D4863*PJ_per_contract*I4863</f>
        <v>0</v>
      </c>
    </row>
    <row r="4864" spans="1:10" x14ac:dyDescent="0.2">
      <c r="A4864" t="s">
        <v>59</v>
      </c>
      <c r="B4864" s="3">
        <v>44390</v>
      </c>
      <c r="C4864">
        <v>0</v>
      </c>
      <c r="D4864">
        <v>0</v>
      </c>
      <c r="E4864">
        <f t="shared" si="378"/>
        <v>2021</v>
      </c>
      <c r="F4864" t="str">
        <f t="shared" si="377"/>
        <v>Victorian</v>
      </c>
      <c r="G4864" t="str">
        <f t="shared" si="379"/>
        <v>Quarter</v>
      </c>
      <c r="H4864">
        <f t="shared" si="380"/>
        <v>2023</v>
      </c>
      <c r="I4864">
        <f t="shared" si="381"/>
        <v>92</v>
      </c>
      <c r="J4864">
        <f>D4864*PJ_per_contract*I4864</f>
        <v>0</v>
      </c>
    </row>
    <row r="4865" spans="1:10" x14ac:dyDescent="0.2">
      <c r="A4865" t="s">
        <v>56</v>
      </c>
      <c r="B4865" s="3">
        <v>44390</v>
      </c>
      <c r="C4865">
        <v>0</v>
      </c>
      <c r="D4865">
        <v>0</v>
      </c>
      <c r="E4865">
        <f t="shared" si="378"/>
        <v>2021</v>
      </c>
      <c r="F4865" t="str">
        <f t="shared" si="377"/>
        <v>Victorian</v>
      </c>
      <c r="G4865" t="str">
        <f t="shared" si="379"/>
        <v>Quarter</v>
      </c>
      <c r="H4865">
        <f t="shared" si="380"/>
        <v>2023</v>
      </c>
      <c r="I4865">
        <f t="shared" si="381"/>
        <v>92</v>
      </c>
      <c r="J4865">
        <f>D4865*PJ_per_contract*I4865</f>
        <v>0</v>
      </c>
    </row>
    <row r="4866" spans="1:10" x14ac:dyDescent="0.2">
      <c r="A4866" t="s">
        <v>54</v>
      </c>
      <c r="B4866" s="3">
        <v>44390</v>
      </c>
      <c r="C4866">
        <v>0</v>
      </c>
      <c r="D4866">
        <v>0</v>
      </c>
      <c r="E4866">
        <f t="shared" si="378"/>
        <v>2021</v>
      </c>
      <c r="F4866" t="str">
        <f t="shared" ref="F4866:F4929" si="382">IF(OR(LEFT(A4866,2)="GJ",LEFT(A4866,2)="GK"),"Victorian",IF(OR(LEFT(A4866,2)="GX",LEFT(A4866,2)="GY"),"Wallumbilla","NA"))</f>
        <v>Victorian</v>
      </c>
      <c r="G4866" t="str">
        <f t="shared" si="379"/>
        <v>Quarter</v>
      </c>
      <c r="H4866">
        <f t="shared" si="380"/>
        <v>2023</v>
      </c>
      <c r="I4866">
        <f t="shared" si="381"/>
        <v>92</v>
      </c>
      <c r="J4866">
        <f>D4866*PJ_per_contract*I4866</f>
        <v>0</v>
      </c>
    </row>
    <row r="4867" spans="1:10" x14ac:dyDescent="0.2">
      <c r="A4867" t="s">
        <v>58</v>
      </c>
      <c r="B4867" s="3">
        <v>44390</v>
      </c>
      <c r="C4867">
        <v>0</v>
      </c>
      <c r="D4867">
        <v>0</v>
      </c>
      <c r="E4867">
        <f t="shared" ref="E4867:E4930" si="383">YEAR(B4867)</f>
        <v>2021</v>
      </c>
      <c r="F4867" t="str">
        <f t="shared" si="382"/>
        <v>Victorian</v>
      </c>
      <c r="G4867" t="str">
        <f t="shared" ref="G4867:G4930" si="384">IF(LEFT(A4867,2)="GJ","Month",IF(OR(LEFT(A4867,2)="GK",LEFT(A4867,2)="GX"),"Quarter",IF(LEFT(A4867,2)="GY","Strip","NA")))</f>
        <v>Quarter</v>
      </c>
      <c r="H4867">
        <f t="shared" ref="H4867:H4930" si="385">VALUE(MID(A4867,4,4))</f>
        <v>2024</v>
      </c>
      <c r="I4867">
        <f t="shared" ref="I4867:I4930" si="386">IF(G4867="Month",_xlfn.DAYS(EOMONTH(B4867,0),EOMONTH(B4867,-1)),IF(G4867="Quarter",_xlfn.DAYS(EOMONTH(B4867,2),EOMONTH(B4867,-1)),365))</f>
        <v>92</v>
      </c>
      <c r="J4867">
        <f>D4867*PJ_per_contract*I4867</f>
        <v>0</v>
      </c>
    </row>
    <row r="4868" spans="1:10" x14ac:dyDescent="0.2">
      <c r="A4868" t="s">
        <v>60</v>
      </c>
      <c r="B4868" s="3">
        <v>44390</v>
      </c>
      <c r="C4868">
        <v>0</v>
      </c>
      <c r="D4868">
        <v>0</v>
      </c>
      <c r="E4868">
        <f t="shared" si="383"/>
        <v>2021</v>
      </c>
      <c r="F4868" t="str">
        <f t="shared" si="382"/>
        <v>Wallumbilla</v>
      </c>
      <c r="G4868" t="str">
        <f t="shared" si="384"/>
        <v>Strip</v>
      </c>
      <c r="H4868">
        <f t="shared" si="385"/>
        <v>2023</v>
      </c>
      <c r="I4868">
        <f t="shared" si="386"/>
        <v>365</v>
      </c>
      <c r="J4868">
        <f>D4868*PJ_per_contract*I4868</f>
        <v>0</v>
      </c>
    </row>
    <row r="4869" spans="1:10" x14ac:dyDescent="0.2">
      <c r="A4869" t="s">
        <v>61</v>
      </c>
      <c r="B4869" s="3">
        <v>44390</v>
      </c>
      <c r="C4869">
        <v>50</v>
      </c>
      <c r="D4869">
        <v>0</v>
      </c>
      <c r="E4869">
        <f t="shared" si="383"/>
        <v>2021</v>
      </c>
      <c r="F4869" t="str">
        <f t="shared" si="382"/>
        <v>Wallumbilla</v>
      </c>
      <c r="G4869" t="str">
        <f t="shared" si="384"/>
        <v>Quarter</v>
      </c>
      <c r="H4869">
        <f t="shared" si="385"/>
        <v>2022</v>
      </c>
      <c r="I4869">
        <f t="shared" si="386"/>
        <v>92</v>
      </c>
      <c r="J4869">
        <f>D4869*PJ_per_contract*I4869</f>
        <v>0</v>
      </c>
    </row>
    <row r="4870" spans="1:10" x14ac:dyDescent="0.2">
      <c r="A4870" t="s">
        <v>62</v>
      </c>
      <c r="B4870" s="3">
        <v>44390</v>
      </c>
      <c r="C4870">
        <v>25</v>
      </c>
      <c r="D4870">
        <v>0</v>
      </c>
      <c r="E4870">
        <f t="shared" si="383"/>
        <v>2021</v>
      </c>
      <c r="F4870" t="str">
        <f t="shared" si="382"/>
        <v>Wallumbilla</v>
      </c>
      <c r="G4870" t="str">
        <f t="shared" si="384"/>
        <v>Quarter</v>
      </c>
      <c r="H4870">
        <f t="shared" si="385"/>
        <v>2022</v>
      </c>
      <c r="I4870">
        <f t="shared" si="386"/>
        <v>92</v>
      </c>
      <c r="J4870">
        <f>D4870*PJ_per_contract*I4870</f>
        <v>0</v>
      </c>
    </row>
    <row r="4871" spans="1:10" x14ac:dyDescent="0.2">
      <c r="A4871" t="s">
        <v>70</v>
      </c>
      <c r="B4871" s="3">
        <v>44390</v>
      </c>
      <c r="C4871">
        <v>0</v>
      </c>
      <c r="D4871">
        <v>0</v>
      </c>
      <c r="E4871">
        <f t="shared" si="383"/>
        <v>2021</v>
      </c>
      <c r="F4871" t="str">
        <f t="shared" si="382"/>
        <v>Wallumbilla</v>
      </c>
      <c r="G4871" t="str">
        <f t="shared" si="384"/>
        <v>Strip</v>
      </c>
      <c r="H4871">
        <f t="shared" si="385"/>
        <v>2023</v>
      </c>
      <c r="I4871">
        <f t="shared" si="386"/>
        <v>365</v>
      </c>
      <c r="J4871">
        <f>D4871*PJ_per_contract*I4871</f>
        <v>0</v>
      </c>
    </row>
    <row r="4872" spans="1:10" x14ac:dyDescent="0.2">
      <c r="A4872" t="s">
        <v>63</v>
      </c>
      <c r="B4872" s="3">
        <v>44390</v>
      </c>
      <c r="C4872">
        <v>0</v>
      </c>
      <c r="D4872">
        <v>0</v>
      </c>
      <c r="E4872">
        <f t="shared" si="383"/>
        <v>2021</v>
      </c>
      <c r="F4872" t="str">
        <f t="shared" si="382"/>
        <v>Wallumbilla</v>
      </c>
      <c r="G4872" t="str">
        <f t="shared" si="384"/>
        <v>Quarter</v>
      </c>
      <c r="H4872">
        <f t="shared" si="385"/>
        <v>2023</v>
      </c>
      <c r="I4872">
        <f t="shared" si="386"/>
        <v>92</v>
      </c>
      <c r="J4872">
        <f>D4872*PJ_per_contract*I4872</f>
        <v>0</v>
      </c>
    </row>
    <row r="4873" spans="1:10" x14ac:dyDescent="0.2">
      <c r="A4873" t="s">
        <v>64</v>
      </c>
      <c r="B4873" s="3">
        <v>44390</v>
      </c>
      <c r="C4873">
        <v>0</v>
      </c>
      <c r="D4873">
        <v>0</v>
      </c>
      <c r="E4873">
        <f t="shared" si="383"/>
        <v>2021</v>
      </c>
      <c r="F4873" t="str">
        <f t="shared" si="382"/>
        <v>Wallumbilla</v>
      </c>
      <c r="G4873" t="str">
        <f t="shared" si="384"/>
        <v>Quarter</v>
      </c>
      <c r="H4873">
        <f t="shared" si="385"/>
        <v>2023</v>
      </c>
      <c r="I4873">
        <f t="shared" si="386"/>
        <v>92</v>
      </c>
      <c r="J4873">
        <f>D4873*PJ_per_contract*I4873</f>
        <v>0</v>
      </c>
    </row>
    <row r="4874" spans="1:10" x14ac:dyDescent="0.2">
      <c r="A4874" t="s">
        <v>71</v>
      </c>
      <c r="B4874" s="3">
        <v>44390</v>
      </c>
      <c r="C4874">
        <v>0</v>
      </c>
      <c r="D4874">
        <v>0</v>
      </c>
      <c r="E4874">
        <f t="shared" si="383"/>
        <v>2021</v>
      </c>
      <c r="F4874" t="str">
        <f t="shared" si="382"/>
        <v>Wallumbilla</v>
      </c>
      <c r="G4874" t="str">
        <f t="shared" si="384"/>
        <v>Quarter</v>
      </c>
      <c r="H4874">
        <f t="shared" si="385"/>
        <v>2023</v>
      </c>
      <c r="I4874">
        <f t="shared" si="386"/>
        <v>92</v>
      </c>
      <c r="J4874">
        <f>D4874*PJ_per_contract*I4874</f>
        <v>0</v>
      </c>
    </row>
    <row r="4875" spans="1:10" x14ac:dyDescent="0.2">
      <c r="A4875" t="s">
        <v>72</v>
      </c>
      <c r="B4875" s="3">
        <v>44390</v>
      </c>
      <c r="C4875">
        <v>0</v>
      </c>
      <c r="D4875">
        <v>0</v>
      </c>
      <c r="E4875">
        <f t="shared" si="383"/>
        <v>2021</v>
      </c>
      <c r="F4875" t="str">
        <f t="shared" si="382"/>
        <v>Wallumbilla</v>
      </c>
      <c r="G4875" t="str">
        <f t="shared" si="384"/>
        <v>Quarter</v>
      </c>
      <c r="H4875">
        <f t="shared" si="385"/>
        <v>2023</v>
      </c>
      <c r="I4875">
        <f t="shared" si="386"/>
        <v>92</v>
      </c>
      <c r="J4875">
        <f>D4875*PJ_per_contract*I4875</f>
        <v>0</v>
      </c>
    </row>
    <row r="4876" spans="1:10" x14ac:dyDescent="0.2">
      <c r="A4876" t="s">
        <v>65</v>
      </c>
      <c r="B4876" s="3">
        <v>44391</v>
      </c>
      <c r="C4876">
        <v>0</v>
      </c>
      <c r="D4876">
        <v>0</v>
      </c>
      <c r="E4876">
        <f t="shared" si="383"/>
        <v>2021</v>
      </c>
      <c r="F4876" t="str">
        <f t="shared" si="382"/>
        <v>Victorian</v>
      </c>
      <c r="G4876" t="str">
        <f t="shared" si="384"/>
        <v>Month</v>
      </c>
      <c r="H4876">
        <f t="shared" si="385"/>
        <v>2021</v>
      </c>
      <c r="I4876">
        <f t="shared" si="386"/>
        <v>31</v>
      </c>
      <c r="J4876">
        <f>D4876*PJ_per_contract*I4876</f>
        <v>0</v>
      </c>
    </row>
    <row r="4877" spans="1:10" x14ac:dyDescent="0.2">
      <c r="A4877" t="s">
        <v>66</v>
      </c>
      <c r="B4877" s="3">
        <v>44391</v>
      </c>
      <c r="C4877">
        <v>0</v>
      </c>
      <c r="D4877">
        <v>0</v>
      </c>
      <c r="E4877">
        <f t="shared" si="383"/>
        <v>2021</v>
      </c>
      <c r="F4877" t="str">
        <f t="shared" si="382"/>
        <v>Victorian</v>
      </c>
      <c r="G4877" t="str">
        <f t="shared" si="384"/>
        <v>Month</v>
      </c>
      <c r="H4877">
        <f t="shared" si="385"/>
        <v>2021</v>
      </c>
      <c r="I4877">
        <f t="shared" si="386"/>
        <v>31</v>
      </c>
      <c r="J4877">
        <f>D4877*PJ_per_contract*I4877</f>
        <v>0</v>
      </c>
    </row>
    <row r="4878" spans="1:10" x14ac:dyDescent="0.2">
      <c r="A4878" t="s">
        <v>40</v>
      </c>
      <c r="B4878" s="3">
        <v>44391</v>
      </c>
      <c r="C4878">
        <v>0</v>
      </c>
      <c r="D4878">
        <v>0</v>
      </c>
      <c r="E4878">
        <f t="shared" si="383"/>
        <v>2021</v>
      </c>
      <c r="F4878" t="str">
        <f t="shared" si="382"/>
        <v>Wallumbilla</v>
      </c>
      <c r="G4878" t="str">
        <f t="shared" si="384"/>
        <v>Strip</v>
      </c>
      <c r="H4878">
        <f t="shared" si="385"/>
        <v>2022</v>
      </c>
      <c r="I4878">
        <f t="shared" si="386"/>
        <v>365</v>
      </c>
      <c r="J4878">
        <f>D4878*PJ_per_contract*I4878</f>
        <v>0</v>
      </c>
    </row>
    <row r="4879" spans="1:10" x14ac:dyDescent="0.2">
      <c r="A4879" t="s">
        <v>67</v>
      </c>
      <c r="B4879" s="3">
        <v>44391</v>
      </c>
      <c r="C4879">
        <v>0</v>
      </c>
      <c r="D4879">
        <v>0</v>
      </c>
      <c r="E4879">
        <f t="shared" si="383"/>
        <v>2021</v>
      </c>
      <c r="F4879" t="str">
        <f t="shared" si="382"/>
        <v>Victorian</v>
      </c>
      <c r="G4879" t="str">
        <f t="shared" si="384"/>
        <v>Month</v>
      </c>
      <c r="H4879">
        <f t="shared" si="385"/>
        <v>2021</v>
      </c>
      <c r="I4879">
        <f t="shared" si="386"/>
        <v>31</v>
      </c>
      <c r="J4879">
        <f>D4879*PJ_per_contract*I4879</f>
        <v>0</v>
      </c>
    </row>
    <row r="4880" spans="1:10" x14ac:dyDescent="0.2">
      <c r="A4880" t="s">
        <v>41</v>
      </c>
      <c r="B4880" s="3">
        <v>44391</v>
      </c>
      <c r="C4880">
        <v>0</v>
      </c>
      <c r="D4880">
        <v>0</v>
      </c>
      <c r="E4880">
        <f t="shared" si="383"/>
        <v>2021</v>
      </c>
      <c r="F4880" t="str">
        <f t="shared" si="382"/>
        <v>Victorian</v>
      </c>
      <c r="G4880" t="str">
        <f t="shared" si="384"/>
        <v>Quarter</v>
      </c>
      <c r="H4880">
        <f t="shared" si="385"/>
        <v>2021</v>
      </c>
      <c r="I4880">
        <f t="shared" si="386"/>
        <v>92</v>
      </c>
      <c r="J4880">
        <f>D4880*PJ_per_contract*I4880</f>
        <v>0</v>
      </c>
    </row>
    <row r="4881" spans="1:10" x14ac:dyDescent="0.2">
      <c r="A4881" t="s">
        <v>42</v>
      </c>
      <c r="B4881" s="3">
        <v>44391</v>
      </c>
      <c r="C4881">
        <v>152</v>
      </c>
      <c r="D4881">
        <v>0</v>
      </c>
      <c r="E4881">
        <f t="shared" si="383"/>
        <v>2021</v>
      </c>
      <c r="F4881" t="str">
        <f t="shared" si="382"/>
        <v>Wallumbilla</v>
      </c>
      <c r="G4881" t="str">
        <f t="shared" si="384"/>
        <v>Quarter</v>
      </c>
      <c r="H4881">
        <f t="shared" si="385"/>
        <v>2021</v>
      </c>
      <c r="I4881">
        <f t="shared" si="386"/>
        <v>92</v>
      </c>
      <c r="J4881">
        <f>D4881*PJ_per_contract*I4881</f>
        <v>0</v>
      </c>
    </row>
    <row r="4882" spans="1:10" x14ac:dyDescent="0.2">
      <c r="A4882" t="s">
        <v>73</v>
      </c>
      <c r="B4882" s="3">
        <v>44391</v>
      </c>
      <c r="C4882">
        <v>0</v>
      </c>
      <c r="D4882">
        <v>0</v>
      </c>
      <c r="E4882">
        <f t="shared" si="383"/>
        <v>2021</v>
      </c>
      <c r="F4882" t="str">
        <f t="shared" si="382"/>
        <v>Victorian</v>
      </c>
      <c r="G4882" t="str">
        <f t="shared" si="384"/>
        <v>Month</v>
      </c>
      <c r="H4882">
        <f t="shared" si="385"/>
        <v>2021</v>
      </c>
      <c r="I4882">
        <f t="shared" si="386"/>
        <v>31</v>
      </c>
      <c r="J4882">
        <f>D4882*PJ_per_contract*I4882</f>
        <v>0</v>
      </c>
    </row>
    <row r="4883" spans="1:10" x14ac:dyDescent="0.2">
      <c r="A4883" t="s">
        <v>74</v>
      </c>
      <c r="B4883" s="3">
        <v>44391</v>
      </c>
      <c r="C4883">
        <v>0</v>
      </c>
      <c r="D4883">
        <v>0</v>
      </c>
      <c r="E4883">
        <f t="shared" si="383"/>
        <v>2021</v>
      </c>
      <c r="F4883" t="str">
        <f t="shared" si="382"/>
        <v>Victorian</v>
      </c>
      <c r="G4883" t="str">
        <f t="shared" si="384"/>
        <v>Month</v>
      </c>
      <c r="H4883">
        <f t="shared" si="385"/>
        <v>2021</v>
      </c>
      <c r="I4883">
        <f t="shared" si="386"/>
        <v>31</v>
      </c>
      <c r="J4883">
        <f>D4883*PJ_per_contract*I4883</f>
        <v>0</v>
      </c>
    </row>
    <row r="4884" spans="1:10" x14ac:dyDescent="0.2">
      <c r="A4884" t="s">
        <v>75</v>
      </c>
      <c r="B4884" s="3">
        <v>44391</v>
      </c>
      <c r="C4884">
        <v>0</v>
      </c>
      <c r="D4884">
        <v>0</v>
      </c>
      <c r="E4884">
        <f t="shared" si="383"/>
        <v>2021</v>
      </c>
      <c r="F4884" t="str">
        <f t="shared" si="382"/>
        <v>Victorian</v>
      </c>
      <c r="G4884" t="str">
        <f t="shared" si="384"/>
        <v>Month</v>
      </c>
      <c r="H4884">
        <f t="shared" si="385"/>
        <v>2021</v>
      </c>
      <c r="I4884">
        <f t="shared" si="386"/>
        <v>31</v>
      </c>
      <c r="J4884">
        <f>D4884*PJ_per_contract*I4884</f>
        <v>0</v>
      </c>
    </row>
    <row r="4885" spans="1:10" x14ac:dyDescent="0.2">
      <c r="A4885" t="s">
        <v>43</v>
      </c>
      <c r="B4885" s="3">
        <v>44391</v>
      </c>
      <c r="C4885">
        <v>0</v>
      </c>
      <c r="D4885">
        <v>0</v>
      </c>
      <c r="E4885">
        <f t="shared" si="383"/>
        <v>2021</v>
      </c>
      <c r="F4885" t="str">
        <f t="shared" si="382"/>
        <v>Victorian</v>
      </c>
      <c r="G4885" t="str">
        <f t="shared" si="384"/>
        <v>Quarter</v>
      </c>
      <c r="H4885">
        <f t="shared" si="385"/>
        <v>2021</v>
      </c>
      <c r="I4885">
        <f t="shared" si="386"/>
        <v>92</v>
      </c>
      <c r="J4885">
        <f>D4885*PJ_per_contract*I4885</f>
        <v>0</v>
      </c>
    </row>
    <row r="4886" spans="1:10" x14ac:dyDescent="0.2">
      <c r="A4886" t="s">
        <v>44</v>
      </c>
      <c r="B4886" s="3">
        <v>44391</v>
      </c>
      <c r="C4886">
        <v>112</v>
      </c>
      <c r="D4886">
        <v>0</v>
      </c>
      <c r="E4886">
        <f t="shared" si="383"/>
        <v>2021</v>
      </c>
      <c r="F4886" t="str">
        <f t="shared" si="382"/>
        <v>Wallumbilla</v>
      </c>
      <c r="G4886" t="str">
        <f t="shared" si="384"/>
        <v>Quarter</v>
      </c>
      <c r="H4886">
        <f t="shared" si="385"/>
        <v>2021</v>
      </c>
      <c r="I4886">
        <f t="shared" si="386"/>
        <v>92</v>
      </c>
      <c r="J4886">
        <f>D4886*PJ_per_contract*I4886</f>
        <v>0</v>
      </c>
    </row>
    <row r="4887" spans="1:10" x14ac:dyDescent="0.2">
      <c r="A4887" t="s">
        <v>45</v>
      </c>
      <c r="B4887" s="3">
        <v>44391</v>
      </c>
      <c r="C4887">
        <v>0</v>
      </c>
      <c r="D4887">
        <v>0</v>
      </c>
      <c r="E4887">
        <f t="shared" si="383"/>
        <v>2021</v>
      </c>
      <c r="F4887" t="str">
        <f t="shared" si="382"/>
        <v>Wallumbilla</v>
      </c>
      <c r="G4887" t="str">
        <f t="shared" si="384"/>
        <v>Strip</v>
      </c>
      <c r="H4887">
        <f t="shared" si="385"/>
        <v>2022</v>
      </c>
      <c r="I4887">
        <f t="shared" si="386"/>
        <v>365</v>
      </c>
      <c r="J4887">
        <f>D4887*PJ_per_contract*I4887</f>
        <v>0</v>
      </c>
    </row>
    <row r="4888" spans="1:10" x14ac:dyDescent="0.2">
      <c r="A4888" t="s">
        <v>46</v>
      </c>
      <c r="B4888" s="3">
        <v>44391</v>
      </c>
      <c r="C4888">
        <v>0</v>
      </c>
      <c r="D4888">
        <v>0</v>
      </c>
      <c r="E4888">
        <f t="shared" si="383"/>
        <v>2021</v>
      </c>
      <c r="F4888" t="str">
        <f t="shared" si="382"/>
        <v>Victorian</v>
      </c>
      <c r="G4888" t="str">
        <f t="shared" si="384"/>
        <v>Quarter</v>
      </c>
      <c r="H4888">
        <f t="shared" si="385"/>
        <v>2022</v>
      </c>
      <c r="I4888">
        <f t="shared" si="386"/>
        <v>92</v>
      </c>
      <c r="J4888">
        <f>D4888*PJ_per_contract*I4888</f>
        <v>0</v>
      </c>
    </row>
    <row r="4889" spans="1:10" x14ac:dyDescent="0.2">
      <c r="A4889" t="s">
        <v>47</v>
      </c>
      <c r="B4889" s="3">
        <v>44391</v>
      </c>
      <c r="C4889">
        <v>25</v>
      </c>
      <c r="D4889">
        <v>0</v>
      </c>
      <c r="E4889">
        <f t="shared" si="383"/>
        <v>2021</v>
      </c>
      <c r="F4889" t="str">
        <f t="shared" si="382"/>
        <v>Wallumbilla</v>
      </c>
      <c r="G4889" t="str">
        <f t="shared" si="384"/>
        <v>Quarter</v>
      </c>
      <c r="H4889">
        <f t="shared" si="385"/>
        <v>2022</v>
      </c>
      <c r="I4889">
        <f t="shared" si="386"/>
        <v>92</v>
      </c>
      <c r="J4889">
        <f>D4889*PJ_per_contract*I4889</f>
        <v>0</v>
      </c>
    </row>
    <row r="4890" spans="1:10" x14ac:dyDescent="0.2">
      <c r="A4890" t="s">
        <v>48</v>
      </c>
      <c r="B4890" s="3">
        <v>44391</v>
      </c>
      <c r="C4890">
        <v>0</v>
      </c>
      <c r="D4890">
        <v>0</v>
      </c>
      <c r="E4890">
        <f t="shared" si="383"/>
        <v>2021</v>
      </c>
      <c r="F4890" t="str">
        <f t="shared" si="382"/>
        <v>Victorian</v>
      </c>
      <c r="G4890" t="str">
        <f t="shared" si="384"/>
        <v>Quarter</v>
      </c>
      <c r="H4890">
        <f t="shared" si="385"/>
        <v>2022</v>
      </c>
      <c r="I4890">
        <f t="shared" si="386"/>
        <v>92</v>
      </c>
      <c r="J4890">
        <f>D4890*PJ_per_contract*I4890</f>
        <v>0</v>
      </c>
    </row>
    <row r="4891" spans="1:10" x14ac:dyDescent="0.2">
      <c r="A4891" t="s">
        <v>49</v>
      </c>
      <c r="B4891" s="3">
        <v>44391</v>
      </c>
      <c r="C4891">
        <v>40</v>
      </c>
      <c r="D4891">
        <v>0</v>
      </c>
      <c r="E4891">
        <f t="shared" si="383"/>
        <v>2021</v>
      </c>
      <c r="F4891" t="str">
        <f t="shared" si="382"/>
        <v>Wallumbilla</v>
      </c>
      <c r="G4891" t="str">
        <f t="shared" si="384"/>
        <v>Quarter</v>
      </c>
      <c r="H4891">
        <f t="shared" si="385"/>
        <v>2022</v>
      </c>
      <c r="I4891">
        <f t="shared" si="386"/>
        <v>92</v>
      </c>
      <c r="J4891">
        <f>D4891*PJ_per_contract*I4891</f>
        <v>0</v>
      </c>
    </row>
    <row r="4892" spans="1:10" x14ac:dyDescent="0.2">
      <c r="A4892" t="s">
        <v>54</v>
      </c>
      <c r="B4892" s="3">
        <v>44391</v>
      </c>
      <c r="C4892">
        <v>0</v>
      </c>
      <c r="D4892">
        <v>0</v>
      </c>
      <c r="E4892">
        <f t="shared" si="383"/>
        <v>2021</v>
      </c>
      <c r="F4892" t="str">
        <f t="shared" si="382"/>
        <v>Victorian</v>
      </c>
      <c r="G4892" t="str">
        <f t="shared" si="384"/>
        <v>Quarter</v>
      </c>
      <c r="H4892">
        <f t="shared" si="385"/>
        <v>2023</v>
      </c>
      <c r="I4892">
        <f t="shared" si="386"/>
        <v>92</v>
      </c>
      <c r="J4892">
        <f>D4892*PJ_per_contract*I4892</f>
        <v>0</v>
      </c>
    </row>
    <row r="4893" spans="1:10" x14ac:dyDescent="0.2">
      <c r="A4893" t="s">
        <v>69</v>
      </c>
      <c r="B4893" s="3">
        <v>44391</v>
      </c>
      <c r="C4893">
        <v>0</v>
      </c>
      <c r="D4893">
        <v>0</v>
      </c>
      <c r="E4893">
        <f t="shared" si="383"/>
        <v>2021</v>
      </c>
      <c r="F4893" t="str">
        <f t="shared" si="382"/>
        <v>Victorian</v>
      </c>
      <c r="G4893" t="str">
        <f t="shared" si="384"/>
        <v>Quarter</v>
      </c>
      <c r="H4893">
        <f t="shared" si="385"/>
        <v>2025</v>
      </c>
      <c r="I4893">
        <f t="shared" si="386"/>
        <v>92</v>
      </c>
      <c r="J4893">
        <f>D4893*PJ_per_contract*I4893</f>
        <v>0</v>
      </c>
    </row>
    <row r="4894" spans="1:10" x14ac:dyDescent="0.2">
      <c r="A4894" t="s">
        <v>56</v>
      </c>
      <c r="B4894" s="3">
        <v>44391</v>
      </c>
      <c r="C4894">
        <v>0</v>
      </c>
      <c r="D4894">
        <v>0</v>
      </c>
      <c r="E4894">
        <f t="shared" si="383"/>
        <v>2021</v>
      </c>
      <c r="F4894" t="str">
        <f t="shared" si="382"/>
        <v>Victorian</v>
      </c>
      <c r="G4894" t="str">
        <f t="shared" si="384"/>
        <v>Quarter</v>
      </c>
      <c r="H4894">
        <f t="shared" si="385"/>
        <v>2023</v>
      </c>
      <c r="I4894">
        <f t="shared" si="386"/>
        <v>92</v>
      </c>
      <c r="J4894">
        <f>D4894*PJ_per_contract*I4894</f>
        <v>0</v>
      </c>
    </row>
    <row r="4895" spans="1:10" x14ac:dyDescent="0.2">
      <c r="A4895" t="s">
        <v>53</v>
      </c>
      <c r="B4895" s="3">
        <v>44391</v>
      </c>
      <c r="C4895">
        <v>0</v>
      </c>
      <c r="D4895">
        <v>0</v>
      </c>
      <c r="E4895">
        <f t="shared" si="383"/>
        <v>2021</v>
      </c>
      <c r="F4895" t="str">
        <f t="shared" si="382"/>
        <v>Victorian</v>
      </c>
      <c r="G4895" t="str">
        <f t="shared" si="384"/>
        <v>Quarter</v>
      </c>
      <c r="H4895">
        <f t="shared" si="385"/>
        <v>2023</v>
      </c>
      <c r="I4895">
        <f t="shared" si="386"/>
        <v>92</v>
      </c>
      <c r="J4895">
        <f>D4895*PJ_per_contract*I4895</f>
        <v>0</v>
      </c>
    </row>
    <row r="4896" spans="1:10" x14ac:dyDescent="0.2">
      <c r="A4896" t="s">
        <v>55</v>
      </c>
      <c r="B4896" s="3">
        <v>44391</v>
      </c>
      <c r="C4896">
        <v>0</v>
      </c>
      <c r="D4896">
        <v>0</v>
      </c>
      <c r="E4896">
        <f t="shared" si="383"/>
        <v>2021</v>
      </c>
      <c r="F4896" t="str">
        <f t="shared" si="382"/>
        <v>Victorian</v>
      </c>
      <c r="G4896" t="str">
        <f t="shared" si="384"/>
        <v>Quarter</v>
      </c>
      <c r="H4896">
        <f t="shared" si="385"/>
        <v>2024</v>
      </c>
      <c r="I4896">
        <f t="shared" si="386"/>
        <v>92</v>
      </c>
      <c r="J4896">
        <f>D4896*PJ_per_contract*I4896</f>
        <v>0</v>
      </c>
    </row>
    <row r="4897" spans="1:10" x14ac:dyDescent="0.2">
      <c r="A4897" t="s">
        <v>59</v>
      </c>
      <c r="B4897" s="3">
        <v>44391</v>
      </c>
      <c r="C4897">
        <v>0</v>
      </c>
      <c r="D4897">
        <v>0</v>
      </c>
      <c r="E4897">
        <f t="shared" si="383"/>
        <v>2021</v>
      </c>
      <c r="F4897" t="str">
        <f t="shared" si="382"/>
        <v>Victorian</v>
      </c>
      <c r="G4897" t="str">
        <f t="shared" si="384"/>
        <v>Quarter</v>
      </c>
      <c r="H4897">
        <f t="shared" si="385"/>
        <v>2023</v>
      </c>
      <c r="I4897">
        <f t="shared" si="386"/>
        <v>92</v>
      </c>
      <c r="J4897">
        <f>D4897*PJ_per_contract*I4897</f>
        <v>0</v>
      </c>
    </row>
    <row r="4898" spans="1:10" x14ac:dyDescent="0.2">
      <c r="A4898" t="s">
        <v>68</v>
      </c>
      <c r="B4898" s="3">
        <v>44391</v>
      </c>
      <c r="C4898">
        <v>0</v>
      </c>
      <c r="D4898">
        <v>0</v>
      </c>
      <c r="E4898">
        <f t="shared" si="383"/>
        <v>2021</v>
      </c>
      <c r="F4898" t="str">
        <f t="shared" si="382"/>
        <v>Victorian</v>
      </c>
      <c r="G4898" t="str">
        <f t="shared" si="384"/>
        <v>Quarter</v>
      </c>
      <c r="H4898">
        <f t="shared" si="385"/>
        <v>2025</v>
      </c>
      <c r="I4898">
        <f t="shared" si="386"/>
        <v>92</v>
      </c>
      <c r="J4898">
        <f>D4898*PJ_per_contract*I4898</f>
        <v>0</v>
      </c>
    </row>
    <row r="4899" spans="1:10" x14ac:dyDescent="0.2">
      <c r="A4899" t="s">
        <v>57</v>
      </c>
      <c r="B4899" s="3">
        <v>44391</v>
      </c>
      <c r="C4899">
        <v>0</v>
      </c>
      <c r="D4899">
        <v>0</v>
      </c>
      <c r="E4899">
        <f t="shared" si="383"/>
        <v>2021</v>
      </c>
      <c r="F4899" t="str">
        <f t="shared" si="382"/>
        <v>Victorian</v>
      </c>
      <c r="G4899" t="str">
        <f t="shared" si="384"/>
        <v>Quarter</v>
      </c>
      <c r="H4899">
        <f t="shared" si="385"/>
        <v>2024</v>
      </c>
      <c r="I4899">
        <f t="shared" si="386"/>
        <v>92</v>
      </c>
      <c r="J4899">
        <f>D4899*PJ_per_contract*I4899</f>
        <v>0</v>
      </c>
    </row>
    <row r="4900" spans="1:10" x14ac:dyDescent="0.2">
      <c r="A4900" t="s">
        <v>51</v>
      </c>
      <c r="B4900" s="3">
        <v>44391</v>
      </c>
      <c r="C4900">
        <v>0</v>
      </c>
      <c r="D4900">
        <v>0</v>
      </c>
      <c r="E4900">
        <f t="shared" si="383"/>
        <v>2021</v>
      </c>
      <c r="F4900" t="str">
        <f t="shared" si="382"/>
        <v>Victorian</v>
      </c>
      <c r="G4900" t="str">
        <f t="shared" si="384"/>
        <v>Quarter</v>
      </c>
      <c r="H4900">
        <f t="shared" si="385"/>
        <v>2022</v>
      </c>
      <c r="I4900">
        <f t="shared" si="386"/>
        <v>92</v>
      </c>
      <c r="J4900">
        <f>D4900*PJ_per_contract*I4900</f>
        <v>0</v>
      </c>
    </row>
    <row r="4901" spans="1:10" x14ac:dyDescent="0.2">
      <c r="A4901" t="s">
        <v>58</v>
      </c>
      <c r="B4901" s="3">
        <v>44391</v>
      </c>
      <c r="C4901">
        <v>0</v>
      </c>
      <c r="D4901">
        <v>0</v>
      </c>
      <c r="E4901">
        <f t="shared" si="383"/>
        <v>2021</v>
      </c>
      <c r="F4901" t="str">
        <f t="shared" si="382"/>
        <v>Victorian</v>
      </c>
      <c r="G4901" t="str">
        <f t="shared" si="384"/>
        <v>Quarter</v>
      </c>
      <c r="H4901">
        <f t="shared" si="385"/>
        <v>2024</v>
      </c>
      <c r="I4901">
        <f t="shared" si="386"/>
        <v>92</v>
      </c>
      <c r="J4901">
        <f>D4901*PJ_per_contract*I4901</f>
        <v>0</v>
      </c>
    </row>
    <row r="4902" spans="1:10" x14ac:dyDescent="0.2">
      <c r="A4902" t="s">
        <v>50</v>
      </c>
      <c r="B4902" s="3">
        <v>44391</v>
      </c>
      <c r="C4902">
        <v>0</v>
      </c>
      <c r="D4902">
        <v>0</v>
      </c>
      <c r="E4902">
        <f t="shared" si="383"/>
        <v>2021</v>
      </c>
      <c r="F4902" t="str">
        <f t="shared" si="382"/>
        <v>Victorian</v>
      </c>
      <c r="G4902" t="str">
        <f t="shared" si="384"/>
        <v>Quarter</v>
      </c>
      <c r="H4902">
        <f t="shared" si="385"/>
        <v>2024</v>
      </c>
      <c r="I4902">
        <f t="shared" si="386"/>
        <v>92</v>
      </c>
      <c r="J4902">
        <f>D4902*PJ_per_contract*I4902</f>
        <v>0</v>
      </c>
    </row>
    <row r="4903" spans="1:10" x14ac:dyDescent="0.2">
      <c r="A4903" t="s">
        <v>52</v>
      </c>
      <c r="B4903" s="3">
        <v>44391</v>
      </c>
      <c r="C4903">
        <v>0</v>
      </c>
      <c r="D4903">
        <v>0</v>
      </c>
      <c r="E4903">
        <f t="shared" si="383"/>
        <v>2021</v>
      </c>
      <c r="F4903" t="str">
        <f t="shared" si="382"/>
        <v>Victorian</v>
      </c>
      <c r="G4903" t="str">
        <f t="shared" si="384"/>
        <v>Quarter</v>
      </c>
      <c r="H4903">
        <f t="shared" si="385"/>
        <v>2022</v>
      </c>
      <c r="I4903">
        <f t="shared" si="386"/>
        <v>92</v>
      </c>
      <c r="J4903">
        <f>D4903*PJ_per_contract*I4903</f>
        <v>0</v>
      </c>
    </row>
    <row r="4904" spans="1:10" x14ac:dyDescent="0.2">
      <c r="A4904" t="s">
        <v>60</v>
      </c>
      <c r="B4904" s="3">
        <v>44391</v>
      </c>
      <c r="C4904">
        <v>0</v>
      </c>
      <c r="D4904">
        <v>0</v>
      </c>
      <c r="E4904">
        <f t="shared" si="383"/>
        <v>2021</v>
      </c>
      <c r="F4904" t="str">
        <f t="shared" si="382"/>
        <v>Wallumbilla</v>
      </c>
      <c r="G4904" t="str">
        <f t="shared" si="384"/>
        <v>Strip</v>
      </c>
      <c r="H4904">
        <f t="shared" si="385"/>
        <v>2023</v>
      </c>
      <c r="I4904">
        <f t="shared" si="386"/>
        <v>365</v>
      </c>
      <c r="J4904">
        <f>D4904*PJ_per_contract*I4904</f>
        <v>0</v>
      </c>
    </row>
    <row r="4905" spans="1:10" x14ac:dyDescent="0.2">
      <c r="A4905" t="s">
        <v>61</v>
      </c>
      <c r="B4905" s="3">
        <v>44391</v>
      </c>
      <c r="C4905">
        <v>50</v>
      </c>
      <c r="D4905">
        <v>0</v>
      </c>
      <c r="E4905">
        <f t="shared" si="383"/>
        <v>2021</v>
      </c>
      <c r="F4905" t="str">
        <f t="shared" si="382"/>
        <v>Wallumbilla</v>
      </c>
      <c r="G4905" t="str">
        <f t="shared" si="384"/>
        <v>Quarter</v>
      </c>
      <c r="H4905">
        <f t="shared" si="385"/>
        <v>2022</v>
      </c>
      <c r="I4905">
        <f t="shared" si="386"/>
        <v>92</v>
      </c>
      <c r="J4905">
        <f>D4905*PJ_per_contract*I4905</f>
        <v>0</v>
      </c>
    </row>
    <row r="4906" spans="1:10" x14ac:dyDescent="0.2">
      <c r="A4906" t="s">
        <v>62</v>
      </c>
      <c r="B4906" s="3">
        <v>44391</v>
      </c>
      <c r="C4906">
        <v>25</v>
      </c>
      <c r="D4906">
        <v>0</v>
      </c>
      <c r="E4906">
        <f t="shared" si="383"/>
        <v>2021</v>
      </c>
      <c r="F4906" t="str">
        <f t="shared" si="382"/>
        <v>Wallumbilla</v>
      </c>
      <c r="G4906" t="str">
        <f t="shared" si="384"/>
        <v>Quarter</v>
      </c>
      <c r="H4906">
        <f t="shared" si="385"/>
        <v>2022</v>
      </c>
      <c r="I4906">
        <f t="shared" si="386"/>
        <v>92</v>
      </c>
      <c r="J4906">
        <f>D4906*PJ_per_contract*I4906</f>
        <v>0</v>
      </c>
    </row>
    <row r="4907" spans="1:10" x14ac:dyDescent="0.2">
      <c r="A4907" t="s">
        <v>70</v>
      </c>
      <c r="B4907" s="3">
        <v>44391</v>
      </c>
      <c r="C4907">
        <v>0</v>
      </c>
      <c r="D4907">
        <v>0</v>
      </c>
      <c r="E4907">
        <f t="shared" si="383"/>
        <v>2021</v>
      </c>
      <c r="F4907" t="str">
        <f t="shared" si="382"/>
        <v>Wallumbilla</v>
      </c>
      <c r="G4907" t="str">
        <f t="shared" si="384"/>
        <v>Strip</v>
      </c>
      <c r="H4907">
        <f t="shared" si="385"/>
        <v>2023</v>
      </c>
      <c r="I4907">
        <f t="shared" si="386"/>
        <v>365</v>
      </c>
      <c r="J4907">
        <f>D4907*PJ_per_contract*I4907</f>
        <v>0</v>
      </c>
    </row>
    <row r="4908" spans="1:10" x14ac:dyDescent="0.2">
      <c r="A4908" t="s">
        <v>63</v>
      </c>
      <c r="B4908" s="3">
        <v>44391</v>
      </c>
      <c r="C4908">
        <v>0</v>
      </c>
      <c r="D4908">
        <v>0</v>
      </c>
      <c r="E4908">
        <f t="shared" si="383"/>
        <v>2021</v>
      </c>
      <c r="F4908" t="str">
        <f t="shared" si="382"/>
        <v>Wallumbilla</v>
      </c>
      <c r="G4908" t="str">
        <f t="shared" si="384"/>
        <v>Quarter</v>
      </c>
      <c r="H4908">
        <f t="shared" si="385"/>
        <v>2023</v>
      </c>
      <c r="I4908">
        <f t="shared" si="386"/>
        <v>92</v>
      </c>
      <c r="J4908">
        <f>D4908*PJ_per_contract*I4908</f>
        <v>0</v>
      </c>
    </row>
    <row r="4909" spans="1:10" x14ac:dyDescent="0.2">
      <c r="A4909" t="s">
        <v>64</v>
      </c>
      <c r="B4909" s="3">
        <v>44391</v>
      </c>
      <c r="C4909">
        <v>0</v>
      </c>
      <c r="D4909">
        <v>0</v>
      </c>
      <c r="E4909">
        <f t="shared" si="383"/>
        <v>2021</v>
      </c>
      <c r="F4909" t="str">
        <f t="shared" si="382"/>
        <v>Wallumbilla</v>
      </c>
      <c r="G4909" t="str">
        <f t="shared" si="384"/>
        <v>Quarter</v>
      </c>
      <c r="H4909">
        <f t="shared" si="385"/>
        <v>2023</v>
      </c>
      <c r="I4909">
        <f t="shared" si="386"/>
        <v>92</v>
      </c>
      <c r="J4909">
        <f>D4909*PJ_per_contract*I4909</f>
        <v>0</v>
      </c>
    </row>
    <row r="4910" spans="1:10" x14ac:dyDescent="0.2">
      <c r="A4910" t="s">
        <v>71</v>
      </c>
      <c r="B4910" s="3">
        <v>44391</v>
      </c>
      <c r="C4910">
        <v>0</v>
      </c>
      <c r="D4910">
        <v>0</v>
      </c>
      <c r="E4910">
        <f t="shared" si="383"/>
        <v>2021</v>
      </c>
      <c r="F4910" t="str">
        <f t="shared" si="382"/>
        <v>Wallumbilla</v>
      </c>
      <c r="G4910" t="str">
        <f t="shared" si="384"/>
        <v>Quarter</v>
      </c>
      <c r="H4910">
        <f t="shared" si="385"/>
        <v>2023</v>
      </c>
      <c r="I4910">
        <f t="shared" si="386"/>
        <v>92</v>
      </c>
      <c r="J4910">
        <f>D4910*PJ_per_contract*I4910</f>
        <v>0</v>
      </c>
    </row>
    <row r="4911" spans="1:10" x14ac:dyDescent="0.2">
      <c r="A4911" t="s">
        <v>72</v>
      </c>
      <c r="B4911" s="3">
        <v>44391</v>
      </c>
      <c r="C4911">
        <v>0</v>
      </c>
      <c r="D4911">
        <v>0</v>
      </c>
      <c r="E4911">
        <f t="shared" si="383"/>
        <v>2021</v>
      </c>
      <c r="F4911" t="str">
        <f t="shared" si="382"/>
        <v>Wallumbilla</v>
      </c>
      <c r="G4911" t="str">
        <f t="shared" si="384"/>
        <v>Quarter</v>
      </c>
      <c r="H4911">
        <f t="shared" si="385"/>
        <v>2023</v>
      </c>
      <c r="I4911">
        <f t="shared" si="386"/>
        <v>92</v>
      </c>
      <c r="J4911">
        <f>D4911*PJ_per_contract*I4911</f>
        <v>0</v>
      </c>
    </row>
    <row r="4912" spans="1:10" x14ac:dyDescent="0.2">
      <c r="A4912" t="s">
        <v>65</v>
      </c>
      <c r="B4912" s="3">
        <v>44392</v>
      </c>
      <c r="C4912">
        <v>0</v>
      </c>
      <c r="D4912">
        <v>0</v>
      </c>
      <c r="E4912">
        <f t="shared" si="383"/>
        <v>2021</v>
      </c>
      <c r="F4912" t="str">
        <f t="shared" si="382"/>
        <v>Victorian</v>
      </c>
      <c r="G4912" t="str">
        <f t="shared" si="384"/>
        <v>Month</v>
      </c>
      <c r="H4912">
        <f t="shared" si="385"/>
        <v>2021</v>
      </c>
      <c r="I4912">
        <f t="shared" si="386"/>
        <v>31</v>
      </c>
      <c r="J4912">
        <f>D4912*PJ_per_contract*I4912</f>
        <v>0</v>
      </c>
    </row>
    <row r="4913" spans="1:10" x14ac:dyDescent="0.2">
      <c r="A4913" t="s">
        <v>66</v>
      </c>
      <c r="B4913" s="3">
        <v>44392</v>
      </c>
      <c r="C4913">
        <v>0</v>
      </c>
      <c r="D4913">
        <v>0</v>
      </c>
      <c r="E4913">
        <f t="shared" si="383"/>
        <v>2021</v>
      </c>
      <c r="F4913" t="str">
        <f t="shared" si="382"/>
        <v>Victorian</v>
      </c>
      <c r="G4913" t="str">
        <f t="shared" si="384"/>
        <v>Month</v>
      </c>
      <c r="H4913">
        <f t="shared" si="385"/>
        <v>2021</v>
      </c>
      <c r="I4913">
        <f t="shared" si="386"/>
        <v>31</v>
      </c>
      <c r="J4913">
        <f>D4913*PJ_per_contract*I4913</f>
        <v>0</v>
      </c>
    </row>
    <row r="4914" spans="1:10" x14ac:dyDescent="0.2">
      <c r="A4914" t="s">
        <v>40</v>
      </c>
      <c r="B4914" s="3">
        <v>44392</v>
      </c>
      <c r="C4914">
        <v>0</v>
      </c>
      <c r="D4914">
        <v>0</v>
      </c>
      <c r="E4914">
        <f t="shared" si="383"/>
        <v>2021</v>
      </c>
      <c r="F4914" t="str">
        <f t="shared" si="382"/>
        <v>Wallumbilla</v>
      </c>
      <c r="G4914" t="str">
        <f t="shared" si="384"/>
        <v>Strip</v>
      </c>
      <c r="H4914">
        <f t="shared" si="385"/>
        <v>2022</v>
      </c>
      <c r="I4914">
        <f t="shared" si="386"/>
        <v>365</v>
      </c>
      <c r="J4914">
        <f>D4914*PJ_per_contract*I4914</f>
        <v>0</v>
      </c>
    </row>
    <row r="4915" spans="1:10" x14ac:dyDescent="0.2">
      <c r="A4915" t="s">
        <v>41</v>
      </c>
      <c r="B4915" s="3">
        <v>44392</v>
      </c>
      <c r="C4915">
        <v>0</v>
      </c>
      <c r="D4915">
        <v>0</v>
      </c>
      <c r="E4915">
        <f t="shared" si="383"/>
        <v>2021</v>
      </c>
      <c r="F4915" t="str">
        <f t="shared" si="382"/>
        <v>Victorian</v>
      </c>
      <c r="G4915" t="str">
        <f t="shared" si="384"/>
        <v>Quarter</v>
      </c>
      <c r="H4915">
        <f t="shared" si="385"/>
        <v>2021</v>
      </c>
      <c r="I4915">
        <f t="shared" si="386"/>
        <v>92</v>
      </c>
      <c r="J4915">
        <f>D4915*PJ_per_contract*I4915</f>
        <v>0</v>
      </c>
    </row>
    <row r="4916" spans="1:10" x14ac:dyDescent="0.2">
      <c r="A4916" t="s">
        <v>67</v>
      </c>
      <c r="B4916" s="3">
        <v>44392</v>
      </c>
      <c r="C4916">
        <v>0</v>
      </c>
      <c r="D4916">
        <v>0</v>
      </c>
      <c r="E4916">
        <f t="shared" si="383"/>
        <v>2021</v>
      </c>
      <c r="F4916" t="str">
        <f t="shared" si="382"/>
        <v>Victorian</v>
      </c>
      <c r="G4916" t="str">
        <f t="shared" si="384"/>
        <v>Month</v>
      </c>
      <c r="H4916">
        <f t="shared" si="385"/>
        <v>2021</v>
      </c>
      <c r="I4916">
        <f t="shared" si="386"/>
        <v>31</v>
      </c>
      <c r="J4916">
        <f>D4916*PJ_per_contract*I4916</f>
        <v>0</v>
      </c>
    </row>
    <row r="4917" spans="1:10" x14ac:dyDescent="0.2">
      <c r="A4917" t="s">
        <v>42</v>
      </c>
      <c r="B4917" s="3">
        <v>44392</v>
      </c>
      <c r="C4917">
        <v>152</v>
      </c>
      <c r="D4917">
        <v>0</v>
      </c>
      <c r="E4917">
        <f t="shared" si="383"/>
        <v>2021</v>
      </c>
      <c r="F4917" t="str">
        <f t="shared" si="382"/>
        <v>Wallumbilla</v>
      </c>
      <c r="G4917" t="str">
        <f t="shared" si="384"/>
        <v>Quarter</v>
      </c>
      <c r="H4917">
        <f t="shared" si="385"/>
        <v>2021</v>
      </c>
      <c r="I4917">
        <f t="shared" si="386"/>
        <v>92</v>
      </c>
      <c r="J4917">
        <f>D4917*PJ_per_contract*I4917</f>
        <v>0</v>
      </c>
    </row>
    <row r="4918" spans="1:10" x14ac:dyDescent="0.2">
      <c r="A4918" t="s">
        <v>73</v>
      </c>
      <c r="B4918" s="3">
        <v>44392</v>
      </c>
      <c r="C4918">
        <v>0</v>
      </c>
      <c r="D4918">
        <v>0</v>
      </c>
      <c r="E4918">
        <f t="shared" si="383"/>
        <v>2021</v>
      </c>
      <c r="F4918" t="str">
        <f t="shared" si="382"/>
        <v>Victorian</v>
      </c>
      <c r="G4918" t="str">
        <f t="shared" si="384"/>
        <v>Month</v>
      </c>
      <c r="H4918">
        <f t="shared" si="385"/>
        <v>2021</v>
      </c>
      <c r="I4918">
        <f t="shared" si="386"/>
        <v>31</v>
      </c>
      <c r="J4918">
        <f>D4918*PJ_per_contract*I4918</f>
        <v>0</v>
      </c>
    </row>
    <row r="4919" spans="1:10" x14ac:dyDescent="0.2">
      <c r="A4919" t="s">
        <v>74</v>
      </c>
      <c r="B4919" s="3">
        <v>44392</v>
      </c>
      <c r="C4919">
        <v>0</v>
      </c>
      <c r="D4919">
        <v>0</v>
      </c>
      <c r="E4919">
        <f t="shared" si="383"/>
        <v>2021</v>
      </c>
      <c r="F4919" t="str">
        <f t="shared" si="382"/>
        <v>Victorian</v>
      </c>
      <c r="G4919" t="str">
        <f t="shared" si="384"/>
        <v>Month</v>
      </c>
      <c r="H4919">
        <f t="shared" si="385"/>
        <v>2021</v>
      </c>
      <c r="I4919">
        <f t="shared" si="386"/>
        <v>31</v>
      </c>
      <c r="J4919">
        <f>D4919*PJ_per_contract*I4919</f>
        <v>0</v>
      </c>
    </row>
    <row r="4920" spans="1:10" x14ac:dyDescent="0.2">
      <c r="A4920" t="s">
        <v>75</v>
      </c>
      <c r="B4920" s="3">
        <v>44392</v>
      </c>
      <c r="C4920">
        <v>0</v>
      </c>
      <c r="D4920">
        <v>0</v>
      </c>
      <c r="E4920">
        <f t="shared" si="383"/>
        <v>2021</v>
      </c>
      <c r="F4920" t="str">
        <f t="shared" si="382"/>
        <v>Victorian</v>
      </c>
      <c r="G4920" t="str">
        <f t="shared" si="384"/>
        <v>Month</v>
      </c>
      <c r="H4920">
        <f t="shared" si="385"/>
        <v>2021</v>
      </c>
      <c r="I4920">
        <f t="shared" si="386"/>
        <v>31</v>
      </c>
      <c r="J4920">
        <f>D4920*PJ_per_contract*I4920</f>
        <v>0</v>
      </c>
    </row>
    <row r="4921" spans="1:10" x14ac:dyDescent="0.2">
      <c r="A4921" t="s">
        <v>43</v>
      </c>
      <c r="B4921" s="3">
        <v>44392</v>
      </c>
      <c r="C4921">
        <v>0</v>
      </c>
      <c r="D4921">
        <v>0</v>
      </c>
      <c r="E4921">
        <f t="shared" si="383"/>
        <v>2021</v>
      </c>
      <c r="F4921" t="str">
        <f t="shared" si="382"/>
        <v>Victorian</v>
      </c>
      <c r="G4921" t="str">
        <f t="shared" si="384"/>
        <v>Quarter</v>
      </c>
      <c r="H4921">
        <f t="shared" si="385"/>
        <v>2021</v>
      </c>
      <c r="I4921">
        <f t="shared" si="386"/>
        <v>92</v>
      </c>
      <c r="J4921">
        <f>D4921*PJ_per_contract*I4921</f>
        <v>0</v>
      </c>
    </row>
    <row r="4922" spans="1:10" x14ac:dyDescent="0.2">
      <c r="A4922" t="s">
        <v>44</v>
      </c>
      <c r="B4922" s="3">
        <v>44392</v>
      </c>
      <c r="C4922">
        <v>112</v>
      </c>
      <c r="D4922">
        <v>0</v>
      </c>
      <c r="E4922">
        <f t="shared" si="383"/>
        <v>2021</v>
      </c>
      <c r="F4922" t="str">
        <f t="shared" si="382"/>
        <v>Wallumbilla</v>
      </c>
      <c r="G4922" t="str">
        <f t="shared" si="384"/>
        <v>Quarter</v>
      </c>
      <c r="H4922">
        <f t="shared" si="385"/>
        <v>2021</v>
      </c>
      <c r="I4922">
        <f t="shared" si="386"/>
        <v>92</v>
      </c>
      <c r="J4922">
        <f>D4922*PJ_per_contract*I4922</f>
        <v>0</v>
      </c>
    </row>
    <row r="4923" spans="1:10" x14ac:dyDescent="0.2">
      <c r="A4923" t="s">
        <v>45</v>
      </c>
      <c r="B4923" s="3">
        <v>44392</v>
      </c>
      <c r="C4923">
        <v>0</v>
      </c>
      <c r="D4923">
        <v>0</v>
      </c>
      <c r="E4923">
        <f t="shared" si="383"/>
        <v>2021</v>
      </c>
      <c r="F4923" t="str">
        <f t="shared" si="382"/>
        <v>Wallumbilla</v>
      </c>
      <c r="G4923" t="str">
        <f t="shared" si="384"/>
        <v>Strip</v>
      </c>
      <c r="H4923">
        <f t="shared" si="385"/>
        <v>2022</v>
      </c>
      <c r="I4923">
        <f t="shared" si="386"/>
        <v>365</v>
      </c>
      <c r="J4923">
        <f>D4923*PJ_per_contract*I4923</f>
        <v>0</v>
      </c>
    </row>
    <row r="4924" spans="1:10" x14ac:dyDescent="0.2">
      <c r="A4924" t="s">
        <v>46</v>
      </c>
      <c r="B4924" s="3">
        <v>44392</v>
      </c>
      <c r="C4924">
        <v>0</v>
      </c>
      <c r="D4924">
        <v>0</v>
      </c>
      <c r="E4924">
        <f t="shared" si="383"/>
        <v>2021</v>
      </c>
      <c r="F4924" t="str">
        <f t="shared" si="382"/>
        <v>Victorian</v>
      </c>
      <c r="G4924" t="str">
        <f t="shared" si="384"/>
        <v>Quarter</v>
      </c>
      <c r="H4924">
        <f t="shared" si="385"/>
        <v>2022</v>
      </c>
      <c r="I4924">
        <f t="shared" si="386"/>
        <v>92</v>
      </c>
      <c r="J4924">
        <f>D4924*PJ_per_contract*I4924</f>
        <v>0</v>
      </c>
    </row>
    <row r="4925" spans="1:10" x14ac:dyDescent="0.2">
      <c r="A4925" t="s">
        <v>47</v>
      </c>
      <c r="B4925" s="3">
        <v>44392</v>
      </c>
      <c r="C4925">
        <v>25</v>
      </c>
      <c r="D4925">
        <v>0</v>
      </c>
      <c r="E4925">
        <f t="shared" si="383"/>
        <v>2021</v>
      </c>
      <c r="F4925" t="str">
        <f t="shared" si="382"/>
        <v>Wallumbilla</v>
      </c>
      <c r="G4925" t="str">
        <f t="shared" si="384"/>
        <v>Quarter</v>
      </c>
      <c r="H4925">
        <f t="shared" si="385"/>
        <v>2022</v>
      </c>
      <c r="I4925">
        <f t="shared" si="386"/>
        <v>92</v>
      </c>
      <c r="J4925">
        <f>D4925*PJ_per_contract*I4925</f>
        <v>0</v>
      </c>
    </row>
    <row r="4926" spans="1:10" x14ac:dyDescent="0.2">
      <c r="A4926" t="s">
        <v>48</v>
      </c>
      <c r="B4926" s="3">
        <v>44392</v>
      </c>
      <c r="C4926">
        <v>0</v>
      </c>
      <c r="D4926">
        <v>0</v>
      </c>
      <c r="E4926">
        <f t="shared" si="383"/>
        <v>2021</v>
      </c>
      <c r="F4926" t="str">
        <f t="shared" si="382"/>
        <v>Victorian</v>
      </c>
      <c r="G4926" t="str">
        <f t="shared" si="384"/>
        <v>Quarter</v>
      </c>
      <c r="H4926">
        <f t="shared" si="385"/>
        <v>2022</v>
      </c>
      <c r="I4926">
        <f t="shared" si="386"/>
        <v>92</v>
      </c>
      <c r="J4926">
        <f>D4926*PJ_per_contract*I4926</f>
        <v>0</v>
      </c>
    </row>
    <row r="4927" spans="1:10" x14ac:dyDescent="0.2">
      <c r="A4927" t="s">
        <v>49</v>
      </c>
      <c r="B4927" s="3">
        <v>44392</v>
      </c>
      <c r="C4927">
        <v>40</v>
      </c>
      <c r="D4927">
        <v>0</v>
      </c>
      <c r="E4927">
        <f t="shared" si="383"/>
        <v>2021</v>
      </c>
      <c r="F4927" t="str">
        <f t="shared" si="382"/>
        <v>Wallumbilla</v>
      </c>
      <c r="G4927" t="str">
        <f t="shared" si="384"/>
        <v>Quarter</v>
      </c>
      <c r="H4927">
        <f t="shared" si="385"/>
        <v>2022</v>
      </c>
      <c r="I4927">
        <f t="shared" si="386"/>
        <v>92</v>
      </c>
      <c r="J4927">
        <f>D4927*PJ_per_contract*I4927</f>
        <v>0</v>
      </c>
    </row>
    <row r="4928" spans="1:10" x14ac:dyDescent="0.2">
      <c r="A4928" t="s">
        <v>53</v>
      </c>
      <c r="B4928" s="3">
        <v>44392</v>
      </c>
      <c r="C4928">
        <v>0</v>
      </c>
      <c r="D4928">
        <v>0</v>
      </c>
      <c r="E4928">
        <f t="shared" si="383"/>
        <v>2021</v>
      </c>
      <c r="F4928" t="str">
        <f t="shared" si="382"/>
        <v>Victorian</v>
      </c>
      <c r="G4928" t="str">
        <f t="shared" si="384"/>
        <v>Quarter</v>
      </c>
      <c r="H4928">
        <f t="shared" si="385"/>
        <v>2023</v>
      </c>
      <c r="I4928">
        <f t="shared" si="386"/>
        <v>92</v>
      </c>
      <c r="J4928">
        <f>D4928*PJ_per_contract*I4928</f>
        <v>0</v>
      </c>
    </row>
    <row r="4929" spans="1:10" x14ac:dyDescent="0.2">
      <c r="A4929" t="s">
        <v>54</v>
      </c>
      <c r="B4929" s="3">
        <v>44392</v>
      </c>
      <c r="C4929">
        <v>0</v>
      </c>
      <c r="D4929">
        <v>0</v>
      </c>
      <c r="E4929">
        <f t="shared" si="383"/>
        <v>2021</v>
      </c>
      <c r="F4929" t="str">
        <f t="shared" si="382"/>
        <v>Victorian</v>
      </c>
      <c r="G4929" t="str">
        <f t="shared" si="384"/>
        <v>Quarter</v>
      </c>
      <c r="H4929">
        <f t="shared" si="385"/>
        <v>2023</v>
      </c>
      <c r="I4929">
        <f t="shared" si="386"/>
        <v>92</v>
      </c>
      <c r="J4929">
        <f>D4929*PJ_per_contract*I4929</f>
        <v>0</v>
      </c>
    </row>
    <row r="4930" spans="1:10" x14ac:dyDescent="0.2">
      <c r="A4930" t="s">
        <v>52</v>
      </c>
      <c r="B4930" s="3">
        <v>44392</v>
      </c>
      <c r="C4930">
        <v>0</v>
      </c>
      <c r="D4930">
        <v>0</v>
      </c>
      <c r="E4930">
        <f t="shared" si="383"/>
        <v>2021</v>
      </c>
      <c r="F4930" t="str">
        <f t="shared" ref="F4930:F4993" si="387">IF(OR(LEFT(A4930,2)="GJ",LEFT(A4930,2)="GK"),"Victorian",IF(OR(LEFT(A4930,2)="GX",LEFT(A4930,2)="GY"),"Wallumbilla","NA"))</f>
        <v>Victorian</v>
      </c>
      <c r="G4930" t="str">
        <f t="shared" si="384"/>
        <v>Quarter</v>
      </c>
      <c r="H4930">
        <f t="shared" si="385"/>
        <v>2022</v>
      </c>
      <c r="I4930">
        <f t="shared" si="386"/>
        <v>92</v>
      </c>
      <c r="J4930">
        <f>D4930*PJ_per_contract*I4930</f>
        <v>0</v>
      </c>
    </row>
    <row r="4931" spans="1:10" x14ac:dyDescent="0.2">
      <c r="A4931" t="s">
        <v>59</v>
      </c>
      <c r="B4931" s="3">
        <v>44392</v>
      </c>
      <c r="C4931">
        <v>0</v>
      </c>
      <c r="D4931">
        <v>0</v>
      </c>
      <c r="E4931">
        <f t="shared" ref="E4931:E4994" si="388">YEAR(B4931)</f>
        <v>2021</v>
      </c>
      <c r="F4931" t="str">
        <f t="shared" si="387"/>
        <v>Victorian</v>
      </c>
      <c r="G4931" t="str">
        <f t="shared" ref="G4931:G4994" si="389">IF(LEFT(A4931,2)="GJ","Month",IF(OR(LEFT(A4931,2)="GK",LEFT(A4931,2)="GX"),"Quarter",IF(LEFT(A4931,2)="GY","Strip","NA")))</f>
        <v>Quarter</v>
      </c>
      <c r="H4931">
        <f t="shared" ref="H4931:H4994" si="390">VALUE(MID(A4931,4,4))</f>
        <v>2023</v>
      </c>
      <c r="I4931">
        <f t="shared" ref="I4931:I4994" si="391">IF(G4931="Month",_xlfn.DAYS(EOMONTH(B4931,0),EOMONTH(B4931,-1)),IF(G4931="Quarter",_xlfn.DAYS(EOMONTH(B4931,2),EOMONTH(B4931,-1)),365))</f>
        <v>92</v>
      </c>
      <c r="J4931">
        <f>D4931*PJ_per_contract*I4931</f>
        <v>0</v>
      </c>
    </row>
    <row r="4932" spans="1:10" x14ac:dyDescent="0.2">
      <c r="A4932" t="s">
        <v>57</v>
      </c>
      <c r="B4932" s="3">
        <v>44392</v>
      </c>
      <c r="C4932">
        <v>0</v>
      </c>
      <c r="D4932">
        <v>0</v>
      </c>
      <c r="E4932">
        <f t="shared" si="388"/>
        <v>2021</v>
      </c>
      <c r="F4932" t="str">
        <f t="shared" si="387"/>
        <v>Victorian</v>
      </c>
      <c r="G4932" t="str">
        <f t="shared" si="389"/>
        <v>Quarter</v>
      </c>
      <c r="H4932">
        <f t="shared" si="390"/>
        <v>2024</v>
      </c>
      <c r="I4932">
        <f t="shared" si="391"/>
        <v>92</v>
      </c>
      <c r="J4932">
        <f>D4932*PJ_per_contract*I4932</f>
        <v>0</v>
      </c>
    </row>
    <row r="4933" spans="1:10" x14ac:dyDescent="0.2">
      <c r="A4933" t="s">
        <v>55</v>
      </c>
      <c r="B4933" s="3">
        <v>44392</v>
      </c>
      <c r="C4933">
        <v>0</v>
      </c>
      <c r="D4933">
        <v>0</v>
      </c>
      <c r="E4933">
        <f t="shared" si="388"/>
        <v>2021</v>
      </c>
      <c r="F4933" t="str">
        <f t="shared" si="387"/>
        <v>Victorian</v>
      </c>
      <c r="G4933" t="str">
        <f t="shared" si="389"/>
        <v>Quarter</v>
      </c>
      <c r="H4933">
        <f t="shared" si="390"/>
        <v>2024</v>
      </c>
      <c r="I4933">
        <f t="shared" si="391"/>
        <v>92</v>
      </c>
      <c r="J4933">
        <f>D4933*PJ_per_contract*I4933</f>
        <v>0</v>
      </c>
    </row>
    <row r="4934" spans="1:10" x14ac:dyDescent="0.2">
      <c r="A4934" t="s">
        <v>68</v>
      </c>
      <c r="B4934" s="3">
        <v>44392</v>
      </c>
      <c r="C4934">
        <v>0</v>
      </c>
      <c r="D4934">
        <v>0</v>
      </c>
      <c r="E4934">
        <f t="shared" si="388"/>
        <v>2021</v>
      </c>
      <c r="F4934" t="str">
        <f t="shared" si="387"/>
        <v>Victorian</v>
      </c>
      <c r="G4934" t="str">
        <f t="shared" si="389"/>
        <v>Quarter</v>
      </c>
      <c r="H4934">
        <f t="shared" si="390"/>
        <v>2025</v>
      </c>
      <c r="I4934">
        <f t="shared" si="391"/>
        <v>92</v>
      </c>
      <c r="J4934">
        <f>D4934*PJ_per_contract*I4934</f>
        <v>0</v>
      </c>
    </row>
    <row r="4935" spans="1:10" x14ac:dyDescent="0.2">
      <c r="A4935" t="s">
        <v>50</v>
      </c>
      <c r="B4935" s="3">
        <v>44392</v>
      </c>
      <c r="C4935">
        <v>0</v>
      </c>
      <c r="D4935">
        <v>0</v>
      </c>
      <c r="E4935">
        <f t="shared" si="388"/>
        <v>2021</v>
      </c>
      <c r="F4935" t="str">
        <f t="shared" si="387"/>
        <v>Victorian</v>
      </c>
      <c r="G4935" t="str">
        <f t="shared" si="389"/>
        <v>Quarter</v>
      </c>
      <c r="H4935">
        <f t="shared" si="390"/>
        <v>2024</v>
      </c>
      <c r="I4935">
        <f t="shared" si="391"/>
        <v>92</v>
      </c>
      <c r="J4935">
        <f>D4935*PJ_per_contract*I4935</f>
        <v>0</v>
      </c>
    </row>
    <row r="4936" spans="1:10" x14ac:dyDescent="0.2">
      <c r="A4936" t="s">
        <v>56</v>
      </c>
      <c r="B4936" s="3">
        <v>44392</v>
      </c>
      <c r="C4936">
        <v>0</v>
      </c>
      <c r="D4936">
        <v>0</v>
      </c>
      <c r="E4936">
        <f t="shared" si="388"/>
        <v>2021</v>
      </c>
      <c r="F4936" t="str">
        <f t="shared" si="387"/>
        <v>Victorian</v>
      </c>
      <c r="G4936" t="str">
        <f t="shared" si="389"/>
        <v>Quarter</v>
      </c>
      <c r="H4936">
        <f t="shared" si="390"/>
        <v>2023</v>
      </c>
      <c r="I4936">
        <f t="shared" si="391"/>
        <v>92</v>
      </c>
      <c r="J4936">
        <f>D4936*PJ_per_contract*I4936</f>
        <v>0</v>
      </c>
    </row>
    <row r="4937" spans="1:10" x14ac:dyDescent="0.2">
      <c r="A4937" t="s">
        <v>69</v>
      </c>
      <c r="B4937" s="3">
        <v>44392</v>
      </c>
      <c r="C4937">
        <v>0</v>
      </c>
      <c r="D4937">
        <v>0</v>
      </c>
      <c r="E4937">
        <f t="shared" si="388"/>
        <v>2021</v>
      </c>
      <c r="F4937" t="str">
        <f t="shared" si="387"/>
        <v>Victorian</v>
      </c>
      <c r="G4937" t="str">
        <f t="shared" si="389"/>
        <v>Quarter</v>
      </c>
      <c r="H4937">
        <f t="shared" si="390"/>
        <v>2025</v>
      </c>
      <c r="I4937">
        <f t="shared" si="391"/>
        <v>92</v>
      </c>
      <c r="J4937">
        <f>D4937*PJ_per_contract*I4937</f>
        <v>0</v>
      </c>
    </row>
    <row r="4938" spans="1:10" x14ac:dyDescent="0.2">
      <c r="A4938" t="s">
        <v>58</v>
      </c>
      <c r="B4938" s="3">
        <v>44392</v>
      </c>
      <c r="C4938">
        <v>0</v>
      </c>
      <c r="D4938">
        <v>0</v>
      </c>
      <c r="E4938">
        <f t="shared" si="388"/>
        <v>2021</v>
      </c>
      <c r="F4938" t="str">
        <f t="shared" si="387"/>
        <v>Victorian</v>
      </c>
      <c r="G4938" t="str">
        <f t="shared" si="389"/>
        <v>Quarter</v>
      </c>
      <c r="H4938">
        <f t="shared" si="390"/>
        <v>2024</v>
      </c>
      <c r="I4938">
        <f t="shared" si="391"/>
        <v>92</v>
      </c>
      <c r="J4938">
        <f>D4938*PJ_per_contract*I4938</f>
        <v>0</v>
      </c>
    </row>
    <row r="4939" spans="1:10" x14ac:dyDescent="0.2">
      <c r="A4939" t="s">
        <v>51</v>
      </c>
      <c r="B4939" s="3">
        <v>44392</v>
      </c>
      <c r="C4939">
        <v>0</v>
      </c>
      <c r="D4939">
        <v>0</v>
      </c>
      <c r="E4939">
        <f t="shared" si="388"/>
        <v>2021</v>
      </c>
      <c r="F4939" t="str">
        <f t="shared" si="387"/>
        <v>Victorian</v>
      </c>
      <c r="G4939" t="str">
        <f t="shared" si="389"/>
        <v>Quarter</v>
      </c>
      <c r="H4939">
        <f t="shared" si="390"/>
        <v>2022</v>
      </c>
      <c r="I4939">
        <f t="shared" si="391"/>
        <v>92</v>
      </c>
      <c r="J4939">
        <f>D4939*PJ_per_contract*I4939</f>
        <v>0</v>
      </c>
    </row>
    <row r="4940" spans="1:10" x14ac:dyDescent="0.2">
      <c r="A4940" t="s">
        <v>60</v>
      </c>
      <c r="B4940" s="3">
        <v>44392</v>
      </c>
      <c r="C4940">
        <v>0</v>
      </c>
      <c r="D4940">
        <v>0</v>
      </c>
      <c r="E4940">
        <f t="shared" si="388"/>
        <v>2021</v>
      </c>
      <c r="F4940" t="str">
        <f t="shared" si="387"/>
        <v>Wallumbilla</v>
      </c>
      <c r="G4940" t="str">
        <f t="shared" si="389"/>
        <v>Strip</v>
      </c>
      <c r="H4940">
        <f t="shared" si="390"/>
        <v>2023</v>
      </c>
      <c r="I4940">
        <f t="shared" si="391"/>
        <v>365</v>
      </c>
      <c r="J4940">
        <f>D4940*PJ_per_contract*I4940</f>
        <v>0</v>
      </c>
    </row>
    <row r="4941" spans="1:10" x14ac:dyDescent="0.2">
      <c r="A4941" t="s">
        <v>61</v>
      </c>
      <c r="B4941" s="3">
        <v>44392</v>
      </c>
      <c r="C4941">
        <v>50</v>
      </c>
      <c r="D4941">
        <v>0</v>
      </c>
      <c r="E4941">
        <f t="shared" si="388"/>
        <v>2021</v>
      </c>
      <c r="F4941" t="str">
        <f t="shared" si="387"/>
        <v>Wallumbilla</v>
      </c>
      <c r="G4941" t="str">
        <f t="shared" si="389"/>
        <v>Quarter</v>
      </c>
      <c r="H4941">
        <f t="shared" si="390"/>
        <v>2022</v>
      </c>
      <c r="I4941">
        <f t="shared" si="391"/>
        <v>92</v>
      </c>
      <c r="J4941">
        <f>D4941*PJ_per_contract*I4941</f>
        <v>0</v>
      </c>
    </row>
    <row r="4942" spans="1:10" x14ac:dyDescent="0.2">
      <c r="A4942" t="s">
        <v>62</v>
      </c>
      <c r="B4942" s="3">
        <v>44392</v>
      </c>
      <c r="C4942">
        <v>25</v>
      </c>
      <c r="D4942">
        <v>0</v>
      </c>
      <c r="E4942">
        <f t="shared" si="388"/>
        <v>2021</v>
      </c>
      <c r="F4942" t="str">
        <f t="shared" si="387"/>
        <v>Wallumbilla</v>
      </c>
      <c r="G4942" t="str">
        <f t="shared" si="389"/>
        <v>Quarter</v>
      </c>
      <c r="H4942">
        <f t="shared" si="390"/>
        <v>2022</v>
      </c>
      <c r="I4942">
        <f t="shared" si="391"/>
        <v>92</v>
      </c>
      <c r="J4942">
        <f>D4942*PJ_per_contract*I4942</f>
        <v>0</v>
      </c>
    </row>
    <row r="4943" spans="1:10" x14ac:dyDescent="0.2">
      <c r="A4943" t="s">
        <v>70</v>
      </c>
      <c r="B4943" s="3">
        <v>44392</v>
      </c>
      <c r="C4943">
        <v>0</v>
      </c>
      <c r="D4943">
        <v>0</v>
      </c>
      <c r="E4943">
        <f t="shared" si="388"/>
        <v>2021</v>
      </c>
      <c r="F4943" t="str">
        <f t="shared" si="387"/>
        <v>Wallumbilla</v>
      </c>
      <c r="G4943" t="str">
        <f t="shared" si="389"/>
        <v>Strip</v>
      </c>
      <c r="H4943">
        <f t="shared" si="390"/>
        <v>2023</v>
      </c>
      <c r="I4943">
        <f t="shared" si="391"/>
        <v>365</v>
      </c>
      <c r="J4943">
        <f>D4943*PJ_per_contract*I4943</f>
        <v>0</v>
      </c>
    </row>
    <row r="4944" spans="1:10" x14ac:dyDescent="0.2">
      <c r="A4944" t="s">
        <v>63</v>
      </c>
      <c r="B4944" s="3">
        <v>44392</v>
      </c>
      <c r="C4944">
        <v>0</v>
      </c>
      <c r="D4944">
        <v>0</v>
      </c>
      <c r="E4944">
        <f t="shared" si="388"/>
        <v>2021</v>
      </c>
      <c r="F4944" t="str">
        <f t="shared" si="387"/>
        <v>Wallumbilla</v>
      </c>
      <c r="G4944" t="str">
        <f t="shared" si="389"/>
        <v>Quarter</v>
      </c>
      <c r="H4944">
        <f t="shared" si="390"/>
        <v>2023</v>
      </c>
      <c r="I4944">
        <f t="shared" si="391"/>
        <v>92</v>
      </c>
      <c r="J4944">
        <f>D4944*PJ_per_contract*I4944</f>
        <v>0</v>
      </c>
    </row>
    <row r="4945" spans="1:10" x14ac:dyDescent="0.2">
      <c r="A4945" t="s">
        <v>64</v>
      </c>
      <c r="B4945" s="3">
        <v>44392</v>
      </c>
      <c r="C4945">
        <v>0</v>
      </c>
      <c r="D4945">
        <v>0</v>
      </c>
      <c r="E4945">
        <f t="shared" si="388"/>
        <v>2021</v>
      </c>
      <c r="F4945" t="str">
        <f t="shared" si="387"/>
        <v>Wallumbilla</v>
      </c>
      <c r="G4945" t="str">
        <f t="shared" si="389"/>
        <v>Quarter</v>
      </c>
      <c r="H4945">
        <f t="shared" si="390"/>
        <v>2023</v>
      </c>
      <c r="I4945">
        <f t="shared" si="391"/>
        <v>92</v>
      </c>
      <c r="J4945">
        <f>D4945*PJ_per_contract*I4945</f>
        <v>0</v>
      </c>
    </row>
    <row r="4946" spans="1:10" x14ac:dyDescent="0.2">
      <c r="A4946" t="s">
        <v>71</v>
      </c>
      <c r="B4946" s="3">
        <v>44392</v>
      </c>
      <c r="C4946">
        <v>0</v>
      </c>
      <c r="D4946">
        <v>0</v>
      </c>
      <c r="E4946">
        <f t="shared" si="388"/>
        <v>2021</v>
      </c>
      <c r="F4946" t="str">
        <f t="shared" si="387"/>
        <v>Wallumbilla</v>
      </c>
      <c r="G4946" t="str">
        <f t="shared" si="389"/>
        <v>Quarter</v>
      </c>
      <c r="H4946">
        <f t="shared" si="390"/>
        <v>2023</v>
      </c>
      <c r="I4946">
        <f t="shared" si="391"/>
        <v>92</v>
      </c>
      <c r="J4946">
        <f>D4946*PJ_per_contract*I4946</f>
        <v>0</v>
      </c>
    </row>
    <row r="4947" spans="1:10" x14ac:dyDescent="0.2">
      <c r="A4947" t="s">
        <v>72</v>
      </c>
      <c r="B4947" s="3">
        <v>44392</v>
      </c>
      <c r="C4947">
        <v>0</v>
      </c>
      <c r="D4947">
        <v>0</v>
      </c>
      <c r="E4947">
        <f t="shared" si="388"/>
        <v>2021</v>
      </c>
      <c r="F4947" t="str">
        <f t="shared" si="387"/>
        <v>Wallumbilla</v>
      </c>
      <c r="G4947" t="str">
        <f t="shared" si="389"/>
        <v>Quarter</v>
      </c>
      <c r="H4947">
        <f t="shared" si="390"/>
        <v>2023</v>
      </c>
      <c r="I4947">
        <f t="shared" si="391"/>
        <v>92</v>
      </c>
      <c r="J4947">
        <f>D4947*PJ_per_contract*I4947</f>
        <v>0</v>
      </c>
    </row>
    <row r="4948" spans="1:10" x14ac:dyDescent="0.2">
      <c r="A4948" t="s">
        <v>65</v>
      </c>
      <c r="B4948" s="3">
        <v>44393</v>
      </c>
      <c r="C4948">
        <v>0</v>
      </c>
      <c r="D4948">
        <v>0</v>
      </c>
      <c r="E4948">
        <f t="shared" si="388"/>
        <v>2021</v>
      </c>
      <c r="F4948" t="str">
        <f t="shared" si="387"/>
        <v>Victorian</v>
      </c>
      <c r="G4948" t="str">
        <f t="shared" si="389"/>
        <v>Month</v>
      </c>
      <c r="H4948">
        <f t="shared" si="390"/>
        <v>2021</v>
      </c>
      <c r="I4948">
        <f t="shared" si="391"/>
        <v>31</v>
      </c>
      <c r="J4948">
        <f>D4948*PJ_per_contract*I4948</f>
        <v>0</v>
      </c>
    </row>
    <row r="4949" spans="1:10" x14ac:dyDescent="0.2">
      <c r="A4949" t="s">
        <v>66</v>
      </c>
      <c r="B4949" s="3">
        <v>44393</v>
      </c>
      <c r="C4949">
        <v>0</v>
      </c>
      <c r="D4949">
        <v>0</v>
      </c>
      <c r="E4949">
        <f t="shared" si="388"/>
        <v>2021</v>
      </c>
      <c r="F4949" t="str">
        <f t="shared" si="387"/>
        <v>Victorian</v>
      </c>
      <c r="G4949" t="str">
        <f t="shared" si="389"/>
        <v>Month</v>
      </c>
      <c r="H4949">
        <f t="shared" si="390"/>
        <v>2021</v>
      </c>
      <c r="I4949">
        <f t="shared" si="391"/>
        <v>31</v>
      </c>
      <c r="J4949">
        <f>D4949*PJ_per_contract*I4949</f>
        <v>0</v>
      </c>
    </row>
    <row r="4950" spans="1:10" x14ac:dyDescent="0.2">
      <c r="A4950" t="s">
        <v>40</v>
      </c>
      <c r="B4950" s="3">
        <v>44393</v>
      </c>
      <c r="C4950">
        <v>0</v>
      </c>
      <c r="D4950">
        <v>0</v>
      </c>
      <c r="E4950">
        <f t="shared" si="388"/>
        <v>2021</v>
      </c>
      <c r="F4950" t="str">
        <f t="shared" si="387"/>
        <v>Wallumbilla</v>
      </c>
      <c r="G4950" t="str">
        <f t="shared" si="389"/>
        <v>Strip</v>
      </c>
      <c r="H4950">
        <f t="shared" si="390"/>
        <v>2022</v>
      </c>
      <c r="I4950">
        <f t="shared" si="391"/>
        <v>365</v>
      </c>
      <c r="J4950">
        <f>D4950*PJ_per_contract*I4950</f>
        <v>0</v>
      </c>
    </row>
    <row r="4951" spans="1:10" x14ac:dyDescent="0.2">
      <c r="A4951" t="s">
        <v>67</v>
      </c>
      <c r="B4951" s="3">
        <v>44393</v>
      </c>
      <c r="C4951">
        <v>0</v>
      </c>
      <c r="D4951">
        <v>0</v>
      </c>
      <c r="E4951">
        <f t="shared" si="388"/>
        <v>2021</v>
      </c>
      <c r="F4951" t="str">
        <f t="shared" si="387"/>
        <v>Victorian</v>
      </c>
      <c r="G4951" t="str">
        <f t="shared" si="389"/>
        <v>Month</v>
      </c>
      <c r="H4951">
        <f t="shared" si="390"/>
        <v>2021</v>
      </c>
      <c r="I4951">
        <f t="shared" si="391"/>
        <v>31</v>
      </c>
      <c r="J4951">
        <f>D4951*PJ_per_contract*I4951</f>
        <v>0</v>
      </c>
    </row>
    <row r="4952" spans="1:10" x14ac:dyDescent="0.2">
      <c r="A4952" t="s">
        <v>41</v>
      </c>
      <c r="B4952" s="3">
        <v>44393</v>
      </c>
      <c r="C4952">
        <v>0</v>
      </c>
      <c r="D4952">
        <v>0</v>
      </c>
      <c r="E4952">
        <f t="shared" si="388"/>
        <v>2021</v>
      </c>
      <c r="F4952" t="str">
        <f t="shared" si="387"/>
        <v>Victorian</v>
      </c>
      <c r="G4952" t="str">
        <f t="shared" si="389"/>
        <v>Quarter</v>
      </c>
      <c r="H4952">
        <f t="shared" si="390"/>
        <v>2021</v>
      </c>
      <c r="I4952">
        <f t="shared" si="391"/>
        <v>92</v>
      </c>
      <c r="J4952">
        <f>D4952*PJ_per_contract*I4952</f>
        <v>0</v>
      </c>
    </row>
    <row r="4953" spans="1:10" x14ac:dyDescent="0.2">
      <c r="A4953" t="s">
        <v>42</v>
      </c>
      <c r="B4953" s="3">
        <v>44393</v>
      </c>
      <c r="C4953">
        <v>152</v>
      </c>
      <c r="D4953">
        <v>0</v>
      </c>
      <c r="E4953">
        <f t="shared" si="388"/>
        <v>2021</v>
      </c>
      <c r="F4953" t="str">
        <f t="shared" si="387"/>
        <v>Wallumbilla</v>
      </c>
      <c r="G4953" t="str">
        <f t="shared" si="389"/>
        <v>Quarter</v>
      </c>
      <c r="H4953">
        <f t="shared" si="390"/>
        <v>2021</v>
      </c>
      <c r="I4953">
        <f t="shared" si="391"/>
        <v>92</v>
      </c>
      <c r="J4953">
        <f>D4953*PJ_per_contract*I4953</f>
        <v>0</v>
      </c>
    </row>
    <row r="4954" spans="1:10" x14ac:dyDescent="0.2">
      <c r="A4954" t="s">
        <v>73</v>
      </c>
      <c r="B4954" s="3">
        <v>44393</v>
      </c>
      <c r="C4954">
        <v>0</v>
      </c>
      <c r="D4954">
        <v>0</v>
      </c>
      <c r="E4954">
        <f t="shared" si="388"/>
        <v>2021</v>
      </c>
      <c r="F4954" t="str">
        <f t="shared" si="387"/>
        <v>Victorian</v>
      </c>
      <c r="G4954" t="str">
        <f t="shared" si="389"/>
        <v>Month</v>
      </c>
      <c r="H4954">
        <f t="shared" si="390"/>
        <v>2021</v>
      </c>
      <c r="I4954">
        <f t="shared" si="391"/>
        <v>31</v>
      </c>
      <c r="J4954">
        <f>D4954*PJ_per_contract*I4954</f>
        <v>0</v>
      </c>
    </row>
    <row r="4955" spans="1:10" x14ac:dyDescent="0.2">
      <c r="A4955" t="s">
        <v>74</v>
      </c>
      <c r="B4955" s="3">
        <v>44393</v>
      </c>
      <c r="C4955">
        <v>0</v>
      </c>
      <c r="D4955">
        <v>0</v>
      </c>
      <c r="E4955">
        <f t="shared" si="388"/>
        <v>2021</v>
      </c>
      <c r="F4955" t="str">
        <f t="shared" si="387"/>
        <v>Victorian</v>
      </c>
      <c r="G4955" t="str">
        <f t="shared" si="389"/>
        <v>Month</v>
      </c>
      <c r="H4955">
        <f t="shared" si="390"/>
        <v>2021</v>
      </c>
      <c r="I4955">
        <f t="shared" si="391"/>
        <v>31</v>
      </c>
      <c r="J4955">
        <f>D4955*PJ_per_contract*I4955</f>
        <v>0</v>
      </c>
    </row>
    <row r="4956" spans="1:10" x14ac:dyDescent="0.2">
      <c r="A4956" t="s">
        <v>43</v>
      </c>
      <c r="B4956" s="3">
        <v>44393</v>
      </c>
      <c r="C4956">
        <v>0</v>
      </c>
      <c r="D4956">
        <v>0</v>
      </c>
      <c r="E4956">
        <f t="shared" si="388"/>
        <v>2021</v>
      </c>
      <c r="F4956" t="str">
        <f t="shared" si="387"/>
        <v>Victorian</v>
      </c>
      <c r="G4956" t="str">
        <f t="shared" si="389"/>
        <v>Quarter</v>
      </c>
      <c r="H4956">
        <f t="shared" si="390"/>
        <v>2021</v>
      </c>
      <c r="I4956">
        <f t="shared" si="391"/>
        <v>92</v>
      </c>
      <c r="J4956">
        <f>D4956*PJ_per_contract*I4956</f>
        <v>0</v>
      </c>
    </row>
    <row r="4957" spans="1:10" x14ac:dyDescent="0.2">
      <c r="A4957" t="s">
        <v>75</v>
      </c>
      <c r="B4957" s="3">
        <v>44393</v>
      </c>
      <c r="C4957">
        <v>0</v>
      </c>
      <c r="D4957">
        <v>0</v>
      </c>
      <c r="E4957">
        <f t="shared" si="388"/>
        <v>2021</v>
      </c>
      <c r="F4957" t="str">
        <f t="shared" si="387"/>
        <v>Victorian</v>
      </c>
      <c r="G4957" t="str">
        <f t="shared" si="389"/>
        <v>Month</v>
      </c>
      <c r="H4957">
        <f t="shared" si="390"/>
        <v>2021</v>
      </c>
      <c r="I4957">
        <f t="shared" si="391"/>
        <v>31</v>
      </c>
      <c r="J4957">
        <f>D4957*PJ_per_contract*I4957</f>
        <v>0</v>
      </c>
    </row>
    <row r="4958" spans="1:10" x14ac:dyDescent="0.2">
      <c r="A4958" t="s">
        <v>44</v>
      </c>
      <c r="B4958" s="3">
        <v>44393</v>
      </c>
      <c r="C4958">
        <v>112</v>
      </c>
      <c r="D4958">
        <v>0</v>
      </c>
      <c r="E4958">
        <f t="shared" si="388"/>
        <v>2021</v>
      </c>
      <c r="F4958" t="str">
        <f t="shared" si="387"/>
        <v>Wallumbilla</v>
      </c>
      <c r="G4958" t="str">
        <f t="shared" si="389"/>
        <v>Quarter</v>
      </c>
      <c r="H4958">
        <f t="shared" si="390"/>
        <v>2021</v>
      </c>
      <c r="I4958">
        <f t="shared" si="391"/>
        <v>92</v>
      </c>
      <c r="J4958">
        <f>D4958*PJ_per_contract*I4958</f>
        <v>0</v>
      </c>
    </row>
    <row r="4959" spans="1:10" x14ac:dyDescent="0.2">
      <c r="A4959" t="s">
        <v>45</v>
      </c>
      <c r="B4959" s="3">
        <v>44393</v>
      </c>
      <c r="C4959">
        <v>0</v>
      </c>
      <c r="D4959">
        <v>0</v>
      </c>
      <c r="E4959">
        <f t="shared" si="388"/>
        <v>2021</v>
      </c>
      <c r="F4959" t="str">
        <f t="shared" si="387"/>
        <v>Wallumbilla</v>
      </c>
      <c r="G4959" t="str">
        <f t="shared" si="389"/>
        <v>Strip</v>
      </c>
      <c r="H4959">
        <f t="shared" si="390"/>
        <v>2022</v>
      </c>
      <c r="I4959">
        <f t="shared" si="391"/>
        <v>365</v>
      </c>
      <c r="J4959">
        <f>D4959*PJ_per_contract*I4959</f>
        <v>0</v>
      </c>
    </row>
    <row r="4960" spans="1:10" x14ac:dyDescent="0.2">
      <c r="A4960" t="s">
        <v>46</v>
      </c>
      <c r="B4960" s="3">
        <v>44393</v>
      </c>
      <c r="C4960">
        <v>0</v>
      </c>
      <c r="D4960">
        <v>0</v>
      </c>
      <c r="E4960">
        <f t="shared" si="388"/>
        <v>2021</v>
      </c>
      <c r="F4960" t="str">
        <f t="shared" si="387"/>
        <v>Victorian</v>
      </c>
      <c r="G4960" t="str">
        <f t="shared" si="389"/>
        <v>Quarter</v>
      </c>
      <c r="H4960">
        <f t="shared" si="390"/>
        <v>2022</v>
      </c>
      <c r="I4960">
        <f t="shared" si="391"/>
        <v>92</v>
      </c>
      <c r="J4960">
        <f>D4960*PJ_per_contract*I4960</f>
        <v>0</v>
      </c>
    </row>
    <row r="4961" spans="1:10" x14ac:dyDescent="0.2">
      <c r="A4961" t="s">
        <v>47</v>
      </c>
      <c r="B4961" s="3">
        <v>44393</v>
      </c>
      <c r="C4961">
        <v>25</v>
      </c>
      <c r="D4961">
        <v>0</v>
      </c>
      <c r="E4961">
        <f t="shared" si="388"/>
        <v>2021</v>
      </c>
      <c r="F4961" t="str">
        <f t="shared" si="387"/>
        <v>Wallumbilla</v>
      </c>
      <c r="G4961" t="str">
        <f t="shared" si="389"/>
        <v>Quarter</v>
      </c>
      <c r="H4961">
        <f t="shared" si="390"/>
        <v>2022</v>
      </c>
      <c r="I4961">
        <f t="shared" si="391"/>
        <v>92</v>
      </c>
      <c r="J4961">
        <f>D4961*PJ_per_contract*I4961</f>
        <v>0</v>
      </c>
    </row>
    <row r="4962" spans="1:10" x14ac:dyDescent="0.2">
      <c r="A4962" t="s">
        <v>48</v>
      </c>
      <c r="B4962" s="3">
        <v>44393</v>
      </c>
      <c r="C4962">
        <v>0</v>
      </c>
      <c r="D4962">
        <v>0</v>
      </c>
      <c r="E4962">
        <f t="shared" si="388"/>
        <v>2021</v>
      </c>
      <c r="F4962" t="str">
        <f t="shared" si="387"/>
        <v>Victorian</v>
      </c>
      <c r="G4962" t="str">
        <f t="shared" si="389"/>
        <v>Quarter</v>
      </c>
      <c r="H4962">
        <f t="shared" si="390"/>
        <v>2022</v>
      </c>
      <c r="I4962">
        <f t="shared" si="391"/>
        <v>92</v>
      </c>
      <c r="J4962">
        <f>D4962*PJ_per_contract*I4962</f>
        <v>0</v>
      </c>
    </row>
    <row r="4963" spans="1:10" x14ac:dyDescent="0.2">
      <c r="A4963" t="s">
        <v>49</v>
      </c>
      <c r="B4963" s="3">
        <v>44393</v>
      </c>
      <c r="C4963">
        <v>40</v>
      </c>
      <c r="D4963">
        <v>0</v>
      </c>
      <c r="E4963">
        <f t="shared" si="388"/>
        <v>2021</v>
      </c>
      <c r="F4963" t="str">
        <f t="shared" si="387"/>
        <v>Wallumbilla</v>
      </c>
      <c r="G4963" t="str">
        <f t="shared" si="389"/>
        <v>Quarter</v>
      </c>
      <c r="H4963">
        <f t="shared" si="390"/>
        <v>2022</v>
      </c>
      <c r="I4963">
        <f t="shared" si="391"/>
        <v>92</v>
      </c>
      <c r="J4963">
        <f>D4963*PJ_per_contract*I4963</f>
        <v>0</v>
      </c>
    </row>
    <row r="4964" spans="1:10" x14ac:dyDescent="0.2">
      <c r="A4964" t="s">
        <v>53</v>
      </c>
      <c r="B4964" s="3">
        <v>44393</v>
      </c>
      <c r="C4964">
        <v>0</v>
      </c>
      <c r="D4964">
        <v>0</v>
      </c>
      <c r="E4964">
        <f t="shared" si="388"/>
        <v>2021</v>
      </c>
      <c r="F4964" t="str">
        <f t="shared" si="387"/>
        <v>Victorian</v>
      </c>
      <c r="G4964" t="str">
        <f t="shared" si="389"/>
        <v>Quarter</v>
      </c>
      <c r="H4964">
        <f t="shared" si="390"/>
        <v>2023</v>
      </c>
      <c r="I4964">
        <f t="shared" si="391"/>
        <v>92</v>
      </c>
      <c r="J4964">
        <f>D4964*PJ_per_contract*I4964</f>
        <v>0</v>
      </c>
    </row>
    <row r="4965" spans="1:10" x14ac:dyDescent="0.2">
      <c r="A4965" t="s">
        <v>52</v>
      </c>
      <c r="B4965" s="3">
        <v>44393</v>
      </c>
      <c r="C4965">
        <v>0</v>
      </c>
      <c r="D4965">
        <v>0</v>
      </c>
      <c r="E4965">
        <f t="shared" si="388"/>
        <v>2021</v>
      </c>
      <c r="F4965" t="str">
        <f t="shared" si="387"/>
        <v>Victorian</v>
      </c>
      <c r="G4965" t="str">
        <f t="shared" si="389"/>
        <v>Quarter</v>
      </c>
      <c r="H4965">
        <f t="shared" si="390"/>
        <v>2022</v>
      </c>
      <c r="I4965">
        <f t="shared" si="391"/>
        <v>92</v>
      </c>
      <c r="J4965">
        <f>D4965*PJ_per_contract*I4965</f>
        <v>0</v>
      </c>
    </row>
    <row r="4966" spans="1:10" x14ac:dyDescent="0.2">
      <c r="A4966" t="s">
        <v>59</v>
      </c>
      <c r="B4966" s="3">
        <v>44393</v>
      </c>
      <c r="C4966">
        <v>0</v>
      </c>
      <c r="D4966">
        <v>0</v>
      </c>
      <c r="E4966">
        <f t="shared" si="388"/>
        <v>2021</v>
      </c>
      <c r="F4966" t="str">
        <f t="shared" si="387"/>
        <v>Victorian</v>
      </c>
      <c r="G4966" t="str">
        <f t="shared" si="389"/>
        <v>Quarter</v>
      </c>
      <c r="H4966">
        <f t="shared" si="390"/>
        <v>2023</v>
      </c>
      <c r="I4966">
        <f t="shared" si="391"/>
        <v>92</v>
      </c>
      <c r="J4966">
        <f>D4966*PJ_per_contract*I4966</f>
        <v>0</v>
      </c>
    </row>
    <row r="4967" spans="1:10" x14ac:dyDescent="0.2">
      <c r="A4967" t="s">
        <v>50</v>
      </c>
      <c r="B4967" s="3">
        <v>44393</v>
      </c>
      <c r="C4967">
        <v>0</v>
      </c>
      <c r="D4967">
        <v>0</v>
      </c>
      <c r="E4967">
        <f t="shared" si="388"/>
        <v>2021</v>
      </c>
      <c r="F4967" t="str">
        <f t="shared" si="387"/>
        <v>Victorian</v>
      </c>
      <c r="G4967" t="str">
        <f t="shared" si="389"/>
        <v>Quarter</v>
      </c>
      <c r="H4967">
        <f t="shared" si="390"/>
        <v>2024</v>
      </c>
      <c r="I4967">
        <f t="shared" si="391"/>
        <v>92</v>
      </c>
      <c r="J4967">
        <f>D4967*PJ_per_contract*I4967</f>
        <v>0</v>
      </c>
    </row>
    <row r="4968" spans="1:10" x14ac:dyDescent="0.2">
      <c r="A4968" t="s">
        <v>58</v>
      </c>
      <c r="B4968" s="3">
        <v>44393</v>
      </c>
      <c r="C4968">
        <v>0</v>
      </c>
      <c r="D4968">
        <v>0</v>
      </c>
      <c r="E4968">
        <f t="shared" si="388"/>
        <v>2021</v>
      </c>
      <c r="F4968" t="str">
        <f t="shared" si="387"/>
        <v>Victorian</v>
      </c>
      <c r="G4968" t="str">
        <f t="shared" si="389"/>
        <v>Quarter</v>
      </c>
      <c r="H4968">
        <f t="shared" si="390"/>
        <v>2024</v>
      </c>
      <c r="I4968">
        <f t="shared" si="391"/>
        <v>92</v>
      </c>
      <c r="J4968">
        <f>D4968*PJ_per_contract*I4968</f>
        <v>0</v>
      </c>
    </row>
    <row r="4969" spans="1:10" x14ac:dyDescent="0.2">
      <c r="A4969" t="s">
        <v>68</v>
      </c>
      <c r="B4969" s="3">
        <v>44393</v>
      </c>
      <c r="C4969">
        <v>0</v>
      </c>
      <c r="D4969">
        <v>0</v>
      </c>
      <c r="E4969">
        <f t="shared" si="388"/>
        <v>2021</v>
      </c>
      <c r="F4969" t="str">
        <f t="shared" si="387"/>
        <v>Victorian</v>
      </c>
      <c r="G4969" t="str">
        <f t="shared" si="389"/>
        <v>Quarter</v>
      </c>
      <c r="H4969">
        <f t="shared" si="390"/>
        <v>2025</v>
      </c>
      <c r="I4969">
        <f t="shared" si="391"/>
        <v>92</v>
      </c>
      <c r="J4969">
        <f>D4969*PJ_per_contract*I4969</f>
        <v>0</v>
      </c>
    </row>
    <row r="4970" spans="1:10" x14ac:dyDescent="0.2">
      <c r="A4970" t="s">
        <v>51</v>
      </c>
      <c r="B4970" s="3">
        <v>44393</v>
      </c>
      <c r="C4970">
        <v>0</v>
      </c>
      <c r="D4970">
        <v>0</v>
      </c>
      <c r="E4970">
        <f t="shared" si="388"/>
        <v>2021</v>
      </c>
      <c r="F4970" t="str">
        <f t="shared" si="387"/>
        <v>Victorian</v>
      </c>
      <c r="G4970" t="str">
        <f t="shared" si="389"/>
        <v>Quarter</v>
      </c>
      <c r="H4970">
        <f t="shared" si="390"/>
        <v>2022</v>
      </c>
      <c r="I4970">
        <f t="shared" si="391"/>
        <v>92</v>
      </c>
      <c r="J4970">
        <f>D4970*PJ_per_contract*I4970</f>
        <v>0</v>
      </c>
    </row>
    <row r="4971" spans="1:10" x14ac:dyDescent="0.2">
      <c r="A4971" t="s">
        <v>57</v>
      </c>
      <c r="B4971" s="3">
        <v>44393</v>
      </c>
      <c r="C4971">
        <v>0</v>
      </c>
      <c r="D4971">
        <v>0</v>
      </c>
      <c r="E4971">
        <f t="shared" si="388"/>
        <v>2021</v>
      </c>
      <c r="F4971" t="str">
        <f t="shared" si="387"/>
        <v>Victorian</v>
      </c>
      <c r="G4971" t="str">
        <f t="shared" si="389"/>
        <v>Quarter</v>
      </c>
      <c r="H4971">
        <f t="shared" si="390"/>
        <v>2024</v>
      </c>
      <c r="I4971">
        <f t="shared" si="391"/>
        <v>92</v>
      </c>
      <c r="J4971">
        <f>D4971*PJ_per_contract*I4971</f>
        <v>0</v>
      </c>
    </row>
    <row r="4972" spans="1:10" x14ac:dyDescent="0.2">
      <c r="A4972" t="s">
        <v>55</v>
      </c>
      <c r="B4972" s="3">
        <v>44393</v>
      </c>
      <c r="C4972">
        <v>0</v>
      </c>
      <c r="D4972">
        <v>0</v>
      </c>
      <c r="E4972">
        <f t="shared" si="388"/>
        <v>2021</v>
      </c>
      <c r="F4972" t="str">
        <f t="shared" si="387"/>
        <v>Victorian</v>
      </c>
      <c r="G4972" t="str">
        <f t="shared" si="389"/>
        <v>Quarter</v>
      </c>
      <c r="H4972">
        <f t="shared" si="390"/>
        <v>2024</v>
      </c>
      <c r="I4972">
        <f t="shared" si="391"/>
        <v>92</v>
      </c>
      <c r="J4972">
        <f>D4972*PJ_per_contract*I4972</f>
        <v>0</v>
      </c>
    </row>
    <row r="4973" spans="1:10" x14ac:dyDescent="0.2">
      <c r="A4973" t="s">
        <v>69</v>
      </c>
      <c r="B4973" s="3">
        <v>44393</v>
      </c>
      <c r="C4973">
        <v>0</v>
      </c>
      <c r="D4973">
        <v>0</v>
      </c>
      <c r="E4973">
        <f t="shared" si="388"/>
        <v>2021</v>
      </c>
      <c r="F4973" t="str">
        <f t="shared" si="387"/>
        <v>Victorian</v>
      </c>
      <c r="G4973" t="str">
        <f t="shared" si="389"/>
        <v>Quarter</v>
      </c>
      <c r="H4973">
        <f t="shared" si="390"/>
        <v>2025</v>
      </c>
      <c r="I4973">
        <f t="shared" si="391"/>
        <v>92</v>
      </c>
      <c r="J4973">
        <f>D4973*PJ_per_contract*I4973</f>
        <v>0</v>
      </c>
    </row>
    <row r="4974" spans="1:10" x14ac:dyDescent="0.2">
      <c r="A4974" t="s">
        <v>56</v>
      </c>
      <c r="B4974" s="3">
        <v>44393</v>
      </c>
      <c r="C4974">
        <v>0</v>
      </c>
      <c r="D4974">
        <v>0</v>
      </c>
      <c r="E4974">
        <f t="shared" si="388"/>
        <v>2021</v>
      </c>
      <c r="F4974" t="str">
        <f t="shared" si="387"/>
        <v>Victorian</v>
      </c>
      <c r="G4974" t="str">
        <f t="shared" si="389"/>
        <v>Quarter</v>
      </c>
      <c r="H4974">
        <f t="shared" si="390"/>
        <v>2023</v>
      </c>
      <c r="I4974">
        <f t="shared" si="391"/>
        <v>92</v>
      </c>
      <c r="J4974">
        <f>D4974*PJ_per_contract*I4974</f>
        <v>0</v>
      </c>
    </row>
    <row r="4975" spans="1:10" x14ac:dyDescent="0.2">
      <c r="A4975" t="s">
        <v>54</v>
      </c>
      <c r="B4975" s="3">
        <v>44393</v>
      </c>
      <c r="C4975">
        <v>0</v>
      </c>
      <c r="D4975">
        <v>0</v>
      </c>
      <c r="E4975">
        <f t="shared" si="388"/>
        <v>2021</v>
      </c>
      <c r="F4975" t="str">
        <f t="shared" si="387"/>
        <v>Victorian</v>
      </c>
      <c r="G4975" t="str">
        <f t="shared" si="389"/>
        <v>Quarter</v>
      </c>
      <c r="H4975">
        <f t="shared" si="390"/>
        <v>2023</v>
      </c>
      <c r="I4975">
        <f t="shared" si="391"/>
        <v>92</v>
      </c>
      <c r="J4975">
        <f>D4975*PJ_per_contract*I4975</f>
        <v>0</v>
      </c>
    </row>
    <row r="4976" spans="1:10" x14ac:dyDescent="0.2">
      <c r="A4976" t="s">
        <v>60</v>
      </c>
      <c r="B4976" s="3">
        <v>44393</v>
      </c>
      <c r="C4976">
        <v>0</v>
      </c>
      <c r="D4976">
        <v>0</v>
      </c>
      <c r="E4976">
        <f t="shared" si="388"/>
        <v>2021</v>
      </c>
      <c r="F4976" t="str">
        <f t="shared" si="387"/>
        <v>Wallumbilla</v>
      </c>
      <c r="G4976" t="str">
        <f t="shared" si="389"/>
        <v>Strip</v>
      </c>
      <c r="H4976">
        <f t="shared" si="390"/>
        <v>2023</v>
      </c>
      <c r="I4976">
        <f t="shared" si="391"/>
        <v>365</v>
      </c>
      <c r="J4976">
        <f>D4976*PJ_per_contract*I4976</f>
        <v>0</v>
      </c>
    </row>
    <row r="4977" spans="1:10" x14ac:dyDescent="0.2">
      <c r="A4977" t="s">
        <v>61</v>
      </c>
      <c r="B4977" s="3">
        <v>44393</v>
      </c>
      <c r="C4977">
        <v>50</v>
      </c>
      <c r="D4977">
        <v>0</v>
      </c>
      <c r="E4977">
        <f t="shared" si="388"/>
        <v>2021</v>
      </c>
      <c r="F4977" t="str">
        <f t="shared" si="387"/>
        <v>Wallumbilla</v>
      </c>
      <c r="G4977" t="str">
        <f t="shared" si="389"/>
        <v>Quarter</v>
      </c>
      <c r="H4977">
        <f t="shared" si="390"/>
        <v>2022</v>
      </c>
      <c r="I4977">
        <f t="shared" si="391"/>
        <v>92</v>
      </c>
      <c r="J4977">
        <f>D4977*PJ_per_contract*I4977</f>
        <v>0</v>
      </c>
    </row>
    <row r="4978" spans="1:10" x14ac:dyDescent="0.2">
      <c r="A4978" t="s">
        <v>62</v>
      </c>
      <c r="B4978" s="3">
        <v>44393</v>
      </c>
      <c r="C4978">
        <v>25</v>
      </c>
      <c r="D4978">
        <v>0</v>
      </c>
      <c r="E4978">
        <f t="shared" si="388"/>
        <v>2021</v>
      </c>
      <c r="F4978" t="str">
        <f t="shared" si="387"/>
        <v>Wallumbilla</v>
      </c>
      <c r="G4978" t="str">
        <f t="shared" si="389"/>
        <v>Quarter</v>
      </c>
      <c r="H4978">
        <f t="shared" si="390"/>
        <v>2022</v>
      </c>
      <c r="I4978">
        <f t="shared" si="391"/>
        <v>92</v>
      </c>
      <c r="J4978">
        <f>D4978*PJ_per_contract*I4978</f>
        <v>0</v>
      </c>
    </row>
    <row r="4979" spans="1:10" x14ac:dyDescent="0.2">
      <c r="A4979" t="s">
        <v>70</v>
      </c>
      <c r="B4979" s="3">
        <v>44393</v>
      </c>
      <c r="C4979">
        <v>0</v>
      </c>
      <c r="D4979">
        <v>0</v>
      </c>
      <c r="E4979">
        <f t="shared" si="388"/>
        <v>2021</v>
      </c>
      <c r="F4979" t="str">
        <f t="shared" si="387"/>
        <v>Wallumbilla</v>
      </c>
      <c r="G4979" t="str">
        <f t="shared" si="389"/>
        <v>Strip</v>
      </c>
      <c r="H4979">
        <f t="shared" si="390"/>
        <v>2023</v>
      </c>
      <c r="I4979">
        <f t="shared" si="391"/>
        <v>365</v>
      </c>
      <c r="J4979">
        <f>D4979*PJ_per_contract*I4979</f>
        <v>0</v>
      </c>
    </row>
    <row r="4980" spans="1:10" x14ac:dyDescent="0.2">
      <c r="A4980" t="s">
        <v>63</v>
      </c>
      <c r="B4980" s="3">
        <v>44393</v>
      </c>
      <c r="C4980">
        <v>0</v>
      </c>
      <c r="D4980">
        <v>0</v>
      </c>
      <c r="E4980">
        <f t="shared" si="388"/>
        <v>2021</v>
      </c>
      <c r="F4980" t="str">
        <f t="shared" si="387"/>
        <v>Wallumbilla</v>
      </c>
      <c r="G4980" t="str">
        <f t="shared" si="389"/>
        <v>Quarter</v>
      </c>
      <c r="H4980">
        <f t="shared" si="390"/>
        <v>2023</v>
      </c>
      <c r="I4980">
        <f t="shared" si="391"/>
        <v>92</v>
      </c>
      <c r="J4980">
        <f>D4980*PJ_per_contract*I4980</f>
        <v>0</v>
      </c>
    </row>
    <row r="4981" spans="1:10" x14ac:dyDescent="0.2">
      <c r="A4981" t="s">
        <v>64</v>
      </c>
      <c r="B4981" s="3">
        <v>44393</v>
      </c>
      <c r="C4981">
        <v>0</v>
      </c>
      <c r="D4981">
        <v>0</v>
      </c>
      <c r="E4981">
        <f t="shared" si="388"/>
        <v>2021</v>
      </c>
      <c r="F4981" t="str">
        <f t="shared" si="387"/>
        <v>Wallumbilla</v>
      </c>
      <c r="G4981" t="str">
        <f t="shared" si="389"/>
        <v>Quarter</v>
      </c>
      <c r="H4981">
        <f t="shared" si="390"/>
        <v>2023</v>
      </c>
      <c r="I4981">
        <f t="shared" si="391"/>
        <v>92</v>
      </c>
      <c r="J4981">
        <f>D4981*PJ_per_contract*I4981</f>
        <v>0</v>
      </c>
    </row>
    <row r="4982" spans="1:10" x14ac:dyDescent="0.2">
      <c r="A4982" t="s">
        <v>71</v>
      </c>
      <c r="B4982" s="3">
        <v>44393</v>
      </c>
      <c r="C4982">
        <v>0</v>
      </c>
      <c r="D4982">
        <v>0</v>
      </c>
      <c r="E4982">
        <f t="shared" si="388"/>
        <v>2021</v>
      </c>
      <c r="F4982" t="str">
        <f t="shared" si="387"/>
        <v>Wallumbilla</v>
      </c>
      <c r="G4982" t="str">
        <f t="shared" si="389"/>
        <v>Quarter</v>
      </c>
      <c r="H4982">
        <f t="shared" si="390"/>
        <v>2023</v>
      </c>
      <c r="I4982">
        <f t="shared" si="391"/>
        <v>92</v>
      </c>
      <c r="J4982">
        <f>D4982*PJ_per_contract*I4982</f>
        <v>0</v>
      </c>
    </row>
    <row r="4983" spans="1:10" x14ac:dyDescent="0.2">
      <c r="A4983" t="s">
        <v>72</v>
      </c>
      <c r="B4983" s="3">
        <v>44393</v>
      </c>
      <c r="C4983">
        <v>0</v>
      </c>
      <c r="D4983">
        <v>0</v>
      </c>
      <c r="E4983">
        <f t="shared" si="388"/>
        <v>2021</v>
      </c>
      <c r="F4983" t="str">
        <f t="shared" si="387"/>
        <v>Wallumbilla</v>
      </c>
      <c r="G4983" t="str">
        <f t="shared" si="389"/>
        <v>Quarter</v>
      </c>
      <c r="H4983">
        <f t="shared" si="390"/>
        <v>2023</v>
      </c>
      <c r="I4983">
        <f t="shared" si="391"/>
        <v>92</v>
      </c>
      <c r="J4983">
        <f>D4983*PJ_per_contract*I4983</f>
        <v>0</v>
      </c>
    </row>
    <row r="4984" spans="1:10" x14ac:dyDescent="0.2">
      <c r="A4984" t="s">
        <v>65</v>
      </c>
      <c r="B4984" s="3">
        <v>44396</v>
      </c>
      <c r="C4984">
        <v>0</v>
      </c>
      <c r="D4984">
        <v>0</v>
      </c>
      <c r="E4984">
        <f t="shared" si="388"/>
        <v>2021</v>
      </c>
      <c r="F4984" t="str">
        <f t="shared" si="387"/>
        <v>Victorian</v>
      </c>
      <c r="G4984" t="str">
        <f t="shared" si="389"/>
        <v>Month</v>
      </c>
      <c r="H4984">
        <f t="shared" si="390"/>
        <v>2021</v>
      </c>
      <c r="I4984">
        <f t="shared" si="391"/>
        <v>31</v>
      </c>
      <c r="J4984">
        <f>D4984*PJ_per_contract*I4984</f>
        <v>0</v>
      </c>
    </row>
    <row r="4985" spans="1:10" x14ac:dyDescent="0.2">
      <c r="A4985" t="s">
        <v>66</v>
      </c>
      <c r="B4985" s="3">
        <v>44396</v>
      </c>
      <c r="C4985">
        <v>0</v>
      </c>
      <c r="D4985">
        <v>0</v>
      </c>
      <c r="E4985">
        <f t="shared" si="388"/>
        <v>2021</v>
      </c>
      <c r="F4985" t="str">
        <f t="shared" si="387"/>
        <v>Victorian</v>
      </c>
      <c r="G4985" t="str">
        <f t="shared" si="389"/>
        <v>Month</v>
      </c>
      <c r="H4985">
        <f t="shared" si="390"/>
        <v>2021</v>
      </c>
      <c r="I4985">
        <f t="shared" si="391"/>
        <v>31</v>
      </c>
      <c r="J4985">
        <f>D4985*PJ_per_contract*I4985</f>
        <v>0</v>
      </c>
    </row>
    <row r="4986" spans="1:10" x14ac:dyDescent="0.2">
      <c r="A4986" t="s">
        <v>40</v>
      </c>
      <c r="B4986" s="3">
        <v>44396</v>
      </c>
      <c r="C4986">
        <v>0</v>
      </c>
      <c r="D4986">
        <v>0</v>
      </c>
      <c r="E4986">
        <f t="shared" si="388"/>
        <v>2021</v>
      </c>
      <c r="F4986" t="str">
        <f t="shared" si="387"/>
        <v>Wallumbilla</v>
      </c>
      <c r="G4986" t="str">
        <f t="shared" si="389"/>
        <v>Strip</v>
      </c>
      <c r="H4986">
        <f t="shared" si="390"/>
        <v>2022</v>
      </c>
      <c r="I4986">
        <f t="shared" si="391"/>
        <v>365</v>
      </c>
      <c r="J4986">
        <f>D4986*PJ_per_contract*I4986</f>
        <v>0</v>
      </c>
    </row>
    <row r="4987" spans="1:10" x14ac:dyDescent="0.2">
      <c r="A4987" t="s">
        <v>41</v>
      </c>
      <c r="B4987" s="3">
        <v>44396</v>
      </c>
      <c r="C4987">
        <v>0</v>
      </c>
      <c r="D4987">
        <v>0</v>
      </c>
      <c r="E4987">
        <f t="shared" si="388"/>
        <v>2021</v>
      </c>
      <c r="F4987" t="str">
        <f t="shared" si="387"/>
        <v>Victorian</v>
      </c>
      <c r="G4987" t="str">
        <f t="shared" si="389"/>
        <v>Quarter</v>
      </c>
      <c r="H4987">
        <f t="shared" si="390"/>
        <v>2021</v>
      </c>
      <c r="I4987">
        <f t="shared" si="391"/>
        <v>92</v>
      </c>
      <c r="J4987">
        <f>D4987*PJ_per_contract*I4987</f>
        <v>0</v>
      </c>
    </row>
    <row r="4988" spans="1:10" x14ac:dyDescent="0.2">
      <c r="A4988" t="s">
        <v>67</v>
      </c>
      <c r="B4988" s="3">
        <v>44396</v>
      </c>
      <c r="C4988">
        <v>0</v>
      </c>
      <c r="D4988">
        <v>0</v>
      </c>
      <c r="E4988">
        <f t="shared" si="388"/>
        <v>2021</v>
      </c>
      <c r="F4988" t="str">
        <f t="shared" si="387"/>
        <v>Victorian</v>
      </c>
      <c r="G4988" t="str">
        <f t="shared" si="389"/>
        <v>Month</v>
      </c>
      <c r="H4988">
        <f t="shared" si="390"/>
        <v>2021</v>
      </c>
      <c r="I4988">
        <f t="shared" si="391"/>
        <v>31</v>
      </c>
      <c r="J4988">
        <f>D4988*PJ_per_contract*I4988</f>
        <v>0</v>
      </c>
    </row>
    <row r="4989" spans="1:10" x14ac:dyDescent="0.2">
      <c r="A4989" t="s">
        <v>42</v>
      </c>
      <c r="B4989" s="3">
        <v>44396</v>
      </c>
      <c r="C4989">
        <v>152</v>
      </c>
      <c r="D4989">
        <v>0</v>
      </c>
      <c r="E4989">
        <f t="shared" si="388"/>
        <v>2021</v>
      </c>
      <c r="F4989" t="str">
        <f t="shared" si="387"/>
        <v>Wallumbilla</v>
      </c>
      <c r="G4989" t="str">
        <f t="shared" si="389"/>
        <v>Quarter</v>
      </c>
      <c r="H4989">
        <f t="shared" si="390"/>
        <v>2021</v>
      </c>
      <c r="I4989">
        <f t="shared" si="391"/>
        <v>92</v>
      </c>
      <c r="J4989">
        <f>D4989*PJ_per_contract*I4989</f>
        <v>0</v>
      </c>
    </row>
    <row r="4990" spans="1:10" x14ac:dyDescent="0.2">
      <c r="A4990" t="s">
        <v>73</v>
      </c>
      <c r="B4990" s="3">
        <v>44396</v>
      </c>
      <c r="C4990">
        <v>0</v>
      </c>
      <c r="D4990">
        <v>0</v>
      </c>
      <c r="E4990">
        <f t="shared" si="388"/>
        <v>2021</v>
      </c>
      <c r="F4990" t="str">
        <f t="shared" si="387"/>
        <v>Victorian</v>
      </c>
      <c r="G4990" t="str">
        <f t="shared" si="389"/>
        <v>Month</v>
      </c>
      <c r="H4990">
        <f t="shared" si="390"/>
        <v>2021</v>
      </c>
      <c r="I4990">
        <f t="shared" si="391"/>
        <v>31</v>
      </c>
      <c r="J4990">
        <f>D4990*PJ_per_contract*I4990</f>
        <v>0</v>
      </c>
    </row>
    <row r="4991" spans="1:10" x14ac:dyDescent="0.2">
      <c r="A4991" t="s">
        <v>74</v>
      </c>
      <c r="B4991" s="3">
        <v>44396</v>
      </c>
      <c r="C4991">
        <v>0</v>
      </c>
      <c r="D4991">
        <v>0</v>
      </c>
      <c r="E4991">
        <f t="shared" si="388"/>
        <v>2021</v>
      </c>
      <c r="F4991" t="str">
        <f t="shared" si="387"/>
        <v>Victorian</v>
      </c>
      <c r="G4991" t="str">
        <f t="shared" si="389"/>
        <v>Month</v>
      </c>
      <c r="H4991">
        <f t="shared" si="390"/>
        <v>2021</v>
      </c>
      <c r="I4991">
        <f t="shared" si="391"/>
        <v>31</v>
      </c>
      <c r="J4991">
        <f>D4991*PJ_per_contract*I4991</f>
        <v>0</v>
      </c>
    </row>
    <row r="4992" spans="1:10" x14ac:dyDescent="0.2">
      <c r="A4992" t="s">
        <v>43</v>
      </c>
      <c r="B4992" s="3">
        <v>44396</v>
      </c>
      <c r="C4992">
        <v>0</v>
      </c>
      <c r="D4992">
        <v>0</v>
      </c>
      <c r="E4992">
        <f t="shared" si="388"/>
        <v>2021</v>
      </c>
      <c r="F4992" t="str">
        <f t="shared" si="387"/>
        <v>Victorian</v>
      </c>
      <c r="G4992" t="str">
        <f t="shared" si="389"/>
        <v>Quarter</v>
      </c>
      <c r="H4992">
        <f t="shared" si="390"/>
        <v>2021</v>
      </c>
      <c r="I4992">
        <f t="shared" si="391"/>
        <v>92</v>
      </c>
      <c r="J4992">
        <f>D4992*PJ_per_contract*I4992</f>
        <v>0</v>
      </c>
    </row>
    <row r="4993" spans="1:10" x14ac:dyDescent="0.2">
      <c r="A4993" t="s">
        <v>75</v>
      </c>
      <c r="B4993" s="3">
        <v>44396</v>
      </c>
      <c r="C4993">
        <v>0</v>
      </c>
      <c r="D4993">
        <v>0</v>
      </c>
      <c r="E4993">
        <f t="shared" si="388"/>
        <v>2021</v>
      </c>
      <c r="F4993" t="str">
        <f t="shared" si="387"/>
        <v>Victorian</v>
      </c>
      <c r="G4993" t="str">
        <f t="shared" si="389"/>
        <v>Month</v>
      </c>
      <c r="H4993">
        <f t="shared" si="390"/>
        <v>2021</v>
      </c>
      <c r="I4993">
        <f t="shared" si="391"/>
        <v>31</v>
      </c>
      <c r="J4993">
        <f>D4993*PJ_per_contract*I4993</f>
        <v>0</v>
      </c>
    </row>
    <row r="4994" spans="1:10" x14ac:dyDescent="0.2">
      <c r="A4994" t="s">
        <v>44</v>
      </c>
      <c r="B4994" s="3">
        <v>44396</v>
      </c>
      <c r="C4994">
        <v>112</v>
      </c>
      <c r="D4994">
        <v>0</v>
      </c>
      <c r="E4994">
        <f t="shared" si="388"/>
        <v>2021</v>
      </c>
      <c r="F4994" t="str">
        <f t="shared" ref="F4994:F5057" si="392">IF(OR(LEFT(A4994,2)="GJ",LEFT(A4994,2)="GK"),"Victorian",IF(OR(LEFT(A4994,2)="GX",LEFT(A4994,2)="GY"),"Wallumbilla","NA"))</f>
        <v>Wallumbilla</v>
      </c>
      <c r="G4994" t="str">
        <f t="shared" si="389"/>
        <v>Quarter</v>
      </c>
      <c r="H4994">
        <f t="shared" si="390"/>
        <v>2021</v>
      </c>
      <c r="I4994">
        <f t="shared" si="391"/>
        <v>92</v>
      </c>
      <c r="J4994">
        <f>D4994*PJ_per_contract*I4994</f>
        <v>0</v>
      </c>
    </row>
    <row r="4995" spans="1:10" x14ac:dyDescent="0.2">
      <c r="A4995" t="s">
        <v>45</v>
      </c>
      <c r="B4995" s="3">
        <v>44396</v>
      </c>
      <c r="C4995">
        <v>0</v>
      </c>
      <c r="D4995">
        <v>0</v>
      </c>
      <c r="E4995">
        <f t="shared" ref="E4995:E5058" si="393">YEAR(B4995)</f>
        <v>2021</v>
      </c>
      <c r="F4995" t="str">
        <f t="shared" si="392"/>
        <v>Wallumbilla</v>
      </c>
      <c r="G4995" t="str">
        <f t="shared" ref="G4995:G5058" si="394">IF(LEFT(A4995,2)="GJ","Month",IF(OR(LEFT(A4995,2)="GK",LEFT(A4995,2)="GX"),"Quarter",IF(LEFT(A4995,2)="GY","Strip","NA")))</f>
        <v>Strip</v>
      </c>
      <c r="H4995">
        <f t="shared" ref="H4995:H5058" si="395">VALUE(MID(A4995,4,4))</f>
        <v>2022</v>
      </c>
      <c r="I4995">
        <f t="shared" ref="I4995:I5058" si="396">IF(G4995="Month",_xlfn.DAYS(EOMONTH(B4995,0),EOMONTH(B4995,-1)),IF(G4995="Quarter",_xlfn.DAYS(EOMONTH(B4995,2),EOMONTH(B4995,-1)),365))</f>
        <v>365</v>
      </c>
      <c r="J4995">
        <f>D4995*PJ_per_contract*I4995</f>
        <v>0</v>
      </c>
    </row>
    <row r="4996" spans="1:10" x14ac:dyDescent="0.2">
      <c r="A4996" t="s">
        <v>46</v>
      </c>
      <c r="B4996" s="3">
        <v>44396</v>
      </c>
      <c r="C4996">
        <v>0</v>
      </c>
      <c r="D4996">
        <v>0</v>
      </c>
      <c r="E4996">
        <f t="shared" si="393"/>
        <v>2021</v>
      </c>
      <c r="F4996" t="str">
        <f t="shared" si="392"/>
        <v>Victorian</v>
      </c>
      <c r="G4996" t="str">
        <f t="shared" si="394"/>
        <v>Quarter</v>
      </c>
      <c r="H4996">
        <f t="shared" si="395"/>
        <v>2022</v>
      </c>
      <c r="I4996">
        <f t="shared" si="396"/>
        <v>92</v>
      </c>
      <c r="J4996">
        <f>D4996*PJ_per_contract*I4996</f>
        <v>0</v>
      </c>
    </row>
    <row r="4997" spans="1:10" x14ac:dyDescent="0.2">
      <c r="A4997" t="s">
        <v>47</v>
      </c>
      <c r="B4997" s="3">
        <v>44396</v>
      </c>
      <c r="C4997">
        <v>25</v>
      </c>
      <c r="D4997">
        <v>0</v>
      </c>
      <c r="E4997">
        <f t="shared" si="393"/>
        <v>2021</v>
      </c>
      <c r="F4997" t="str">
        <f t="shared" si="392"/>
        <v>Wallumbilla</v>
      </c>
      <c r="G4997" t="str">
        <f t="shared" si="394"/>
        <v>Quarter</v>
      </c>
      <c r="H4997">
        <f t="shared" si="395"/>
        <v>2022</v>
      </c>
      <c r="I4997">
        <f t="shared" si="396"/>
        <v>92</v>
      </c>
      <c r="J4997">
        <f>D4997*PJ_per_contract*I4997</f>
        <v>0</v>
      </c>
    </row>
    <row r="4998" spans="1:10" x14ac:dyDescent="0.2">
      <c r="A4998" t="s">
        <v>48</v>
      </c>
      <c r="B4998" s="3">
        <v>44396</v>
      </c>
      <c r="C4998">
        <v>0</v>
      </c>
      <c r="D4998">
        <v>0</v>
      </c>
      <c r="E4998">
        <f t="shared" si="393"/>
        <v>2021</v>
      </c>
      <c r="F4998" t="str">
        <f t="shared" si="392"/>
        <v>Victorian</v>
      </c>
      <c r="G4998" t="str">
        <f t="shared" si="394"/>
        <v>Quarter</v>
      </c>
      <c r="H4998">
        <f t="shared" si="395"/>
        <v>2022</v>
      </c>
      <c r="I4998">
        <f t="shared" si="396"/>
        <v>92</v>
      </c>
      <c r="J4998">
        <f>D4998*PJ_per_contract*I4998</f>
        <v>0</v>
      </c>
    </row>
    <row r="4999" spans="1:10" x14ac:dyDescent="0.2">
      <c r="A4999" t="s">
        <v>49</v>
      </c>
      <c r="B4999" s="3">
        <v>44396</v>
      </c>
      <c r="C4999">
        <v>40</v>
      </c>
      <c r="D4999">
        <v>0</v>
      </c>
      <c r="E4999">
        <f t="shared" si="393"/>
        <v>2021</v>
      </c>
      <c r="F4999" t="str">
        <f t="shared" si="392"/>
        <v>Wallumbilla</v>
      </c>
      <c r="G4999" t="str">
        <f t="shared" si="394"/>
        <v>Quarter</v>
      </c>
      <c r="H4999">
        <f t="shared" si="395"/>
        <v>2022</v>
      </c>
      <c r="I4999">
        <f t="shared" si="396"/>
        <v>92</v>
      </c>
      <c r="J4999">
        <f>D4999*PJ_per_contract*I4999</f>
        <v>0</v>
      </c>
    </row>
    <row r="5000" spans="1:10" x14ac:dyDescent="0.2">
      <c r="A5000" t="s">
        <v>68</v>
      </c>
      <c r="B5000" s="3">
        <v>44396</v>
      </c>
      <c r="C5000">
        <v>0</v>
      </c>
      <c r="D5000">
        <v>0</v>
      </c>
      <c r="E5000">
        <f t="shared" si="393"/>
        <v>2021</v>
      </c>
      <c r="F5000" t="str">
        <f t="shared" si="392"/>
        <v>Victorian</v>
      </c>
      <c r="G5000" t="str">
        <f t="shared" si="394"/>
        <v>Quarter</v>
      </c>
      <c r="H5000">
        <f t="shared" si="395"/>
        <v>2025</v>
      </c>
      <c r="I5000">
        <f t="shared" si="396"/>
        <v>92</v>
      </c>
      <c r="J5000">
        <f>D5000*PJ_per_contract*I5000</f>
        <v>0</v>
      </c>
    </row>
    <row r="5001" spans="1:10" x14ac:dyDescent="0.2">
      <c r="A5001" t="s">
        <v>57</v>
      </c>
      <c r="B5001" s="3">
        <v>44396</v>
      </c>
      <c r="C5001">
        <v>0</v>
      </c>
      <c r="D5001">
        <v>0</v>
      </c>
      <c r="E5001">
        <f t="shared" si="393"/>
        <v>2021</v>
      </c>
      <c r="F5001" t="str">
        <f t="shared" si="392"/>
        <v>Victorian</v>
      </c>
      <c r="G5001" t="str">
        <f t="shared" si="394"/>
        <v>Quarter</v>
      </c>
      <c r="H5001">
        <f t="shared" si="395"/>
        <v>2024</v>
      </c>
      <c r="I5001">
        <f t="shared" si="396"/>
        <v>92</v>
      </c>
      <c r="J5001">
        <f>D5001*PJ_per_contract*I5001</f>
        <v>0</v>
      </c>
    </row>
    <row r="5002" spans="1:10" x14ac:dyDescent="0.2">
      <c r="A5002" t="s">
        <v>69</v>
      </c>
      <c r="B5002" s="3">
        <v>44396</v>
      </c>
      <c r="C5002">
        <v>0</v>
      </c>
      <c r="D5002">
        <v>0</v>
      </c>
      <c r="E5002">
        <f t="shared" si="393"/>
        <v>2021</v>
      </c>
      <c r="F5002" t="str">
        <f t="shared" si="392"/>
        <v>Victorian</v>
      </c>
      <c r="G5002" t="str">
        <f t="shared" si="394"/>
        <v>Quarter</v>
      </c>
      <c r="H5002">
        <f t="shared" si="395"/>
        <v>2025</v>
      </c>
      <c r="I5002">
        <f t="shared" si="396"/>
        <v>92</v>
      </c>
      <c r="J5002">
        <f>D5002*PJ_per_contract*I5002</f>
        <v>0</v>
      </c>
    </row>
    <row r="5003" spans="1:10" x14ac:dyDescent="0.2">
      <c r="A5003" t="s">
        <v>56</v>
      </c>
      <c r="B5003" s="3">
        <v>44396</v>
      </c>
      <c r="C5003">
        <v>0</v>
      </c>
      <c r="D5003">
        <v>0</v>
      </c>
      <c r="E5003">
        <f t="shared" si="393"/>
        <v>2021</v>
      </c>
      <c r="F5003" t="str">
        <f t="shared" si="392"/>
        <v>Victorian</v>
      </c>
      <c r="G5003" t="str">
        <f t="shared" si="394"/>
        <v>Quarter</v>
      </c>
      <c r="H5003">
        <f t="shared" si="395"/>
        <v>2023</v>
      </c>
      <c r="I5003">
        <f t="shared" si="396"/>
        <v>92</v>
      </c>
      <c r="J5003">
        <f>D5003*PJ_per_contract*I5003</f>
        <v>0</v>
      </c>
    </row>
    <row r="5004" spans="1:10" x14ac:dyDescent="0.2">
      <c r="A5004" t="s">
        <v>50</v>
      </c>
      <c r="B5004" s="3">
        <v>44396</v>
      </c>
      <c r="C5004">
        <v>0</v>
      </c>
      <c r="D5004">
        <v>0</v>
      </c>
      <c r="E5004">
        <f t="shared" si="393"/>
        <v>2021</v>
      </c>
      <c r="F5004" t="str">
        <f t="shared" si="392"/>
        <v>Victorian</v>
      </c>
      <c r="G5004" t="str">
        <f t="shared" si="394"/>
        <v>Quarter</v>
      </c>
      <c r="H5004">
        <f t="shared" si="395"/>
        <v>2024</v>
      </c>
      <c r="I5004">
        <f t="shared" si="396"/>
        <v>92</v>
      </c>
      <c r="J5004">
        <f>D5004*PJ_per_contract*I5004</f>
        <v>0</v>
      </c>
    </row>
    <row r="5005" spans="1:10" x14ac:dyDescent="0.2">
      <c r="A5005" t="s">
        <v>54</v>
      </c>
      <c r="B5005" s="3">
        <v>44396</v>
      </c>
      <c r="C5005">
        <v>0</v>
      </c>
      <c r="D5005">
        <v>0</v>
      </c>
      <c r="E5005">
        <f t="shared" si="393"/>
        <v>2021</v>
      </c>
      <c r="F5005" t="str">
        <f t="shared" si="392"/>
        <v>Victorian</v>
      </c>
      <c r="G5005" t="str">
        <f t="shared" si="394"/>
        <v>Quarter</v>
      </c>
      <c r="H5005">
        <f t="shared" si="395"/>
        <v>2023</v>
      </c>
      <c r="I5005">
        <f t="shared" si="396"/>
        <v>92</v>
      </c>
      <c r="J5005">
        <f>D5005*PJ_per_contract*I5005</f>
        <v>0</v>
      </c>
    </row>
    <row r="5006" spans="1:10" x14ac:dyDescent="0.2">
      <c r="A5006" t="s">
        <v>53</v>
      </c>
      <c r="B5006" s="3">
        <v>44396</v>
      </c>
      <c r="C5006">
        <v>0</v>
      </c>
      <c r="D5006">
        <v>0</v>
      </c>
      <c r="E5006">
        <f t="shared" si="393"/>
        <v>2021</v>
      </c>
      <c r="F5006" t="str">
        <f t="shared" si="392"/>
        <v>Victorian</v>
      </c>
      <c r="G5006" t="str">
        <f t="shared" si="394"/>
        <v>Quarter</v>
      </c>
      <c r="H5006">
        <f t="shared" si="395"/>
        <v>2023</v>
      </c>
      <c r="I5006">
        <f t="shared" si="396"/>
        <v>92</v>
      </c>
      <c r="J5006">
        <f>D5006*PJ_per_contract*I5006</f>
        <v>0</v>
      </c>
    </row>
    <row r="5007" spans="1:10" x14ac:dyDescent="0.2">
      <c r="A5007" t="s">
        <v>59</v>
      </c>
      <c r="B5007" s="3">
        <v>44396</v>
      </c>
      <c r="C5007">
        <v>0</v>
      </c>
      <c r="D5007">
        <v>0</v>
      </c>
      <c r="E5007">
        <f t="shared" si="393"/>
        <v>2021</v>
      </c>
      <c r="F5007" t="str">
        <f t="shared" si="392"/>
        <v>Victorian</v>
      </c>
      <c r="G5007" t="str">
        <f t="shared" si="394"/>
        <v>Quarter</v>
      </c>
      <c r="H5007">
        <f t="shared" si="395"/>
        <v>2023</v>
      </c>
      <c r="I5007">
        <f t="shared" si="396"/>
        <v>92</v>
      </c>
      <c r="J5007">
        <f>D5007*PJ_per_contract*I5007</f>
        <v>0</v>
      </c>
    </row>
    <row r="5008" spans="1:10" x14ac:dyDescent="0.2">
      <c r="A5008" t="s">
        <v>52</v>
      </c>
      <c r="B5008" s="3">
        <v>44396</v>
      </c>
      <c r="C5008">
        <v>0</v>
      </c>
      <c r="D5008">
        <v>0</v>
      </c>
      <c r="E5008">
        <f t="shared" si="393"/>
        <v>2021</v>
      </c>
      <c r="F5008" t="str">
        <f t="shared" si="392"/>
        <v>Victorian</v>
      </c>
      <c r="G5008" t="str">
        <f t="shared" si="394"/>
        <v>Quarter</v>
      </c>
      <c r="H5008">
        <f t="shared" si="395"/>
        <v>2022</v>
      </c>
      <c r="I5008">
        <f t="shared" si="396"/>
        <v>92</v>
      </c>
      <c r="J5008">
        <f>D5008*PJ_per_contract*I5008</f>
        <v>0</v>
      </c>
    </row>
    <row r="5009" spans="1:10" x14ac:dyDescent="0.2">
      <c r="A5009" t="s">
        <v>58</v>
      </c>
      <c r="B5009" s="3">
        <v>44396</v>
      </c>
      <c r="C5009">
        <v>0</v>
      </c>
      <c r="D5009">
        <v>0</v>
      </c>
      <c r="E5009">
        <f t="shared" si="393"/>
        <v>2021</v>
      </c>
      <c r="F5009" t="str">
        <f t="shared" si="392"/>
        <v>Victorian</v>
      </c>
      <c r="G5009" t="str">
        <f t="shared" si="394"/>
        <v>Quarter</v>
      </c>
      <c r="H5009">
        <f t="shared" si="395"/>
        <v>2024</v>
      </c>
      <c r="I5009">
        <f t="shared" si="396"/>
        <v>92</v>
      </c>
      <c r="J5009">
        <f>D5009*PJ_per_contract*I5009</f>
        <v>0</v>
      </c>
    </row>
    <row r="5010" spans="1:10" x14ac:dyDescent="0.2">
      <c r="A5010" t="s">
        <v>51</v>
      </c>
      <c r="B5010" s="3">
        <v>44396</v>
      </c>
      <c r="C5010">
        <v>0</v>
      </c>
      <c r="D5010">
        <v>0</v>
      </c>
      <c r="E5010">
        <f t="shared" si="393"/>
        <v>2021</v>
      </c>
      <c r="F5010" t="str">
        <f t="shared" si="392"/>
        <v>Victorian</v>
      </c>
      <c r="G5010" t="str">
        <f t="shared" si="394"/>
        <v>Quarter</v>
      </c>
      <c r="H5010">
        <f t="shared" si="395"/>
        <v>2022</v>
      </c>
      <c r="I5010">
        <f t="shared" si="396"/>
        <v>92</v>
      </c>
      <c r="J5010">
        <f>D5010*PJ_per_contract*I5010</f>
        <v>0</v>
      </c>
    </row>
    <row r="5011" spans="1:10" x14ac:dyDescent="0.2">
      <c r="A5011" t="s">
        <v>55</v>
      </c>
      <c r="B5011" s="3">
        <v>44396</v>
      </c>
      <c r="C5011">
        <v>0</v>
      </c>
      <c r="D5011">
        <v>0</v>
      </c>
      <c r="E5011">
        <f t="shared" si="393"/>
        <v>2021</v>
      </c>
      <c r="F5011" t="str">
        <f t="shared" si="392"/>
        <v>Victorian</v>
      </c>
      <c r="G5011" t="str">
        <f t="shared" si="394"/>
        <v>Quarter</v>
      </c>
      <c r="H5011">
        <f t="shared" si="395"/>
        <v>2024</v>
      </c>
      <c r="I5011">
        <f t="shared" si="396"/>
        <v>92</v>
      </c>
      <c r="J5011">
        <f>D5011*PJ_per_contract*I5011</f>
        <v>0</v>
      </c>
    </row>
    <row r="5012" spans="1:10" x14ac:dyDescent="0.2">
      <c r="A5012" t="s">
        <v>60</v>
      </c>
      <c r="B5012" s="3">
        <v>44396</v>
      </c>
      <c r="C5012">
        <v>0</v>
      </c>
      <c r="D5012">
        <v>0</v>
      </c>
      <c r="E5012">
        <f t="shared" si="393"/>
        <v>2021</v>
      </c>
      <c r="F5012" t="str">
        <f t="shared" si="392"/>
        <v>Wallumbilla</v>
      </c>
      <c r="G5012" t="str">
        <f t="shared" si="394"/>
        <v>Strip</v>
      </c>
      <c r="H5012">
        <f t="shared" si="395"/>
        <v>2023</v>
      </c>
      <c r="I5012">
        <f t="shared" si="396"/>
        <v>365</v>
      </c>
      <c r="J5012">
        <f>D5012*PJ_per_contract*I5012</f>
        <v>0</v>
      </c>
    </row>
    <row r="5013" spans="1:10" x14ac:dyDescent="0.2">
      <c r="A5013" t="s">
        <v>61</v>
      </c>
      <c r="B5013" s="3">
        <v>44396</v>
      </c>
      <c r="C5013">
        <v>50</v>
      </c>
      <c r="D5013">
        <v>0</v>
      </c>
      <c r="E5013">
        <f t="shared" si="393"/>
        <v>2021</v>
      </c>
      <c r="F5013" t="str">
        <f t="shared" si="392"/>
        <v>Wallumbilla</v>
      </c>
      <c r="G5013" t="str">
        <f t="shared" si="394"/>
        <v>Quarter</v>
      </c>
      <c r="H5013">
        <f t="shared" si="395"/>
        <v>2022</v>
      </c>
      <c r="I5013">
        <f t="shared" si="396"/>
        <v>92</v>
      </c>
      <c r="J5013">
        <f>D5013*PJ_per_contract*I5013</f>
        <v>0</v>
      </c>
    </row>
    <row r="5014" spans="1:10" x14ac:dyDescent="0.2">
      <c r="A5014" t="s">
        <v>62</v>
      </c>
      <c r="B5014" s="3">
        <v>44396</v>
      </c>
      <c r="C5014">
        <v>25</v>
      </c>
      <c r="D5014">
        <v>0</v>
      </c>
      <c r="E5014">
        <f t="shared" si="393"/>
        <v>2021</v>
      </c>
      <c r="F5014" t="str">
        <f t="shared" si="392"/>
        <v>Wallumbilla</v>
      </c>
      <c r="G5014" t="str">
        <f t="shared" si="394"/>
        <v>Quarter</v>
      </c>
      <c r="H5014">
        <f t="shared" si="395"/>
        <v>2022</v>
      </c>
      <c r="I5014">
        <f t="shared" si="396"/>
        <v>92</v>
      </c>
      <c r="J5014">
        <f>D5014*PJ_per_contract*I5014</f>
        <v>0</v>
      </c>
    </row>
    <row r="5015" spans="1:10" x14ac:dyDescent="0.2">
      <c r="A5015" t="s">
        <v>70</v>
      </c>
      <c r="B5015" s="3">
        <v>44396</v>
      </c>
      <c r="C5015">
        <v>0</v>
      </c>
      <c r="D5015">
        <v>0</v>
      </c>
      <c r="E5015">
        <f t="shared" si="393"/>
        <v>2021</v>
      </c>
      <c r="F5015" t="str">
        <f t="shared" si="392"/>
        <v>Wallumbilla</v>
      </c>
      <c r="G5015" t="str">
        <f t="shared" si="394"/>
        <v>Strip</v>
      </c>
      <c r="H5015">
        <f t="shared" si="395"/>
        <v>2023</v>
      </c>
      <c r="I5015">
        <f t="shared" si="396"/>
        <v>365</v>
      </c>
      <c r="J5015">
        <f>D5015*PJ_per_contract*I5015</f>
        <v>0</v>
      </c>
    </row>
    <row r="5016" spans="1:10" x14ac:dyDescent="0.2">
      <c r="A5016" t="s">
        <v>63</v>
      </c>
      <c r="B5016" s="3">
        <v>44396</v>
      </c>
      <c r="C5016">
        <v>0</v>
      </c>
      <c r="D5016">
        <v>0</v>
      </c>
      <c r="E5016">
        <f t="shared" si="393"/>
        <v>2021</v>
      </c>
      <c r="F5016" t="str">
        <f t="shared" si="392"/>
        <v>Wallumbilla</v>
      </c>
      <c r="G5016" t="str">
        <f t="shared" si="394"/>
        <v>Quarter</v>
      </c>
      <c r="H5016">
        <f t="shared" si="395"/>
        <v>2023</v>
      </c>
      <c r="I5016">
        <f t="shared" si="396"/>
        <v>92</v>
      </c>
      <c r="J5016">
        <f>D5016*PJ_per_contract*I5016</f>
        <v>0</v>
      </c>
    </row>
    <row r="5017" spans="1:10" x14ac:dyDescent="0.2">
      <c r="A5017" t="s">
        <v>64</v>
      </c>
      <c r="B5017" s="3">
        <v>44396</v>
      </c>
      <c r="C5017">
        <v>0</v>
      </c>
      <c r="D5017">
        <v>0</v>
      </c>
      <c r="E5017">
        <f t="shared" si="393"/>
        <v>2021</v>
      </c>
      <c r="F5017" t="str">
        <f t="shared" si="392"/>
        <v>Wallumbilla</v>
      </c>
      <c r="G5017" t="str">
        <f t="shared" si="394"/>
        <v>Quarter</v>
      </c>
      <c r="H5017">
        <f t="shared" si="395"/>
        <v>2023</v>
      </c>
      <c r="I5017">
        <f t="shared" si="396"/>
        <v>92</v>
      </c>
      <c r="J5017">
        <f>D5017*PJ_per_contract*I5017</f>
        <v>0</v>
      </c>
    </row>
    <row r="5018" spans="1:10" x14ac:dyDescent="0.2">
      <c r="A5018" t="s">
        <v>71</v>
      </c>
      <c r="B5018" s="3">
        <v>44396</v>
      </c>
      <c r="C5018">
        <v>0</v>
      </c>
      <c r="D5018">
        <v>0</v>
      </c>
      <c r="E5018">
        <f t="shared" si="393"/>
        <v>2021</v>
      </c>
      <c r="F5018" t="str">
        <f t="shared" si="392"/>
        <v>Wallumbilla</v>
      </c>
      <c r="G5018" t="str">
        <f t="shared" si="394"/>
        <v>Quarter</v>
      </c>
      <c r="H5018">
        <f t="shared" si="395"/>
        <v>2023</v>
      </c>
      <c r="I5018">
        <f t="shared" si="396"/>
        <v>92</v>
      </c>
      <c r="J5018">
        <f>D5018*PJ_per_contract*I5018</f>
        <v>0</v>
      </c>
    </row>
    <row r="5019" spans="1:10" x14ac:dyDescent="0.2">
      <c r="A5019" t="s">
        <v>72</v>
      </c>
      <c r="B5019" s="3">
        <v>44396</v>
      </c>
      <c r="C5019">
        <v>0</v>
      </c>
      <c r="D5019">
        <v>0</v>
      </c>
      <c r="E5019">
        <f t="shared" si="393"/>
        <v>2021</v>
      </c>
      <c r="F5019" t="str">
        <f t="shared" si="392"/>
        <v>Wallumbilla</v>
      </c>
      <c r="G5019" t="str">
        <f t="shared" si="394"/>
        <v>Quarter</v>
      </c>
      <c r="H5019">
        <f t="shared" si="395"/>
        <v>2023</v>
      </c>
      <c r="I5019">
        <f t="shared" si="396"/>
        <v>92</v>
      </c>
      <c r="J5019">
        <f>D5019*PJ_per_contract*I5019</f>
        <v>0</v>
      </c>
    </row>
    <row r="5020" spans="1:10" x14ac:dyDescent="0.2">
      <c r="A5020" t="s">
        <v>65</v>
      </c>
      <c r="B5020" s="3">
        <v>44397</v>
      </c>
      <c r="C5020">
        <v>0</v>
      </c>
      <c r="D5020">
        <v>0</v>
      </c>
      <c r="E5020">
        <f t="shared" si="393"/>
        <v>2021</v>
      </c>
      <c r="F5020" t="str">
        <f t="shared" si="392"/>
        <v>Victorian</v>
      </c>
      <c r="G5020" t="str">
        <f t="shared" si="394"/>
        <v>Month</v>
      </c>
      <c r="H5020">
        <f t="shared" si="395"/>
        <v>2021</v>
      </c>
      <c r="I5020">
        <f t="shared" si="396"/>
        <v>31</v>
      </c>
      <c r="J5020">
        <f>D5020*PJ_per_contract*I5020</f>
        <v>0</v>
      </c>
    </row>
    <row r="5021" spans="1:10" x14ac:dyDescent="0.2">
      <c r="A5021" t="s">
        <v>66</v>
      </c>
      <c r="B5021" s="3">
        <v>44397</v>
      </c>
      <c r="C5021">
        <v>0</v>
      </c>
      <c r="D5021">
        <v>0</v>
      </c>
      <c r="E5021">
        <f t="shared" si="393"/>
        <v>2021</v>
      </c>
      <c r="F5021" t="str">
        <f t="shared" si="392"/>
        <v>Victorian</v>
      </c>
      <c r="G5021" t="str">
        <f t="shared" si="394"/>
        <v>Month</v>
      </c>
      <c r="H5021">
        <f t="shared" si="395"/>
        <v>2021</v>
      </c>
      <c r="I5021">
        <f t="shared" si="396"/>
        <v>31</v>
      </c>
      <c r="J5021">
        <f>D5021*PJ_per_contract*I5021</f>
        <v>0</v>
      </c>
    </row>
    <row r="5022" spans="1:10" x14ac:dyDescent="0.2">
      <c r="A5022" t="s">
        <v>40</v>
      </c>
      <c r="B5022" s="3">
        <v>44397</v>
      </c>
      <c r="C5022">
        <v>0</v>
      </c>
      <c r="D5022">
        <v>0</v>
      </c>
      <c r="E5022">
        <f t="shared" si="393"/>
        <v>2021</v>
      </c>
      <c r="F5022" t="str">
        <f t="shared" si="392"/>
        <v>Wallumbilla</v>
      </c>
      <c r="G5022" t="str">
        <f t="shared" si="394"/>
        <v>Strip</v>
      </c>
      <c r="H5022">
        <f t="shared" si="395"/>
        <v>2022</v>
      </c>
      <c r="I5022">
        <f t="shared" si="396"/>
        <v>365</v>
      </c>
      <c r="J5022">
        <f>D5022*PJ_per_contract*I5022</f>
        <v>0</v>
      </c>
    </row>
    <row r="5023" spans="1:10" x14ac:dyDescent="0.2">
      <c r="A5023" t="s">
        <v>67</v>
      </c>
      <c r="B5023" s="3">
        <v>44397</v>
      </c>
      <c r="C5023">
        <v>0</v>
      </c>
      <c r="D5023">
        <v>0</v>
      </c>
      <c r="E5023">
        <f t="shared" si="393"/>
        <v>2021</v>
      </c>
      <c r="F5023" t="str">
        <f t="shared" si="392"/>
        <v>Victorian</v>
      </c>
      <c r="G5023" t="str">
        <f t="shared" si="394"/>
        <v>Month</v>
      </c>
      <c r="H5023">
        <f t="shared" si="395"/>
        <v>2021</v>
      </c>
      <c r="I5023">
        <f t="shared" si="396"/>
        <v>31</v>
      </c>
      <c r="J5023">
        <f>D5023*PJ_per_contract*I5023</f>
        <v>0</v>
      </c>
    </row>
    <row r="5024" spans="1:10" x14ac:dyDescent="0.2">
      <c r="A5024" t="s">
        <v>41</v>
      </c>
      <c r="B5024" s="3">
        <v>44397</v>
      </c>
      <c r="C5024">
        <v>0</v>
      </c>
      <c r="D5024">
        <v>0</v>
      </c>
      <c r="E5024">
        <f t="shared" si="393"/>
        <v>2021</v>
      </c>
      <c r="F5024" t="str">
        <f t="shared" si="392"/>
        <v>Victorian</v>
      </c>
      <c r="G5024" t="str">
        <f t="shared" si="394"/>
        <v>Quarter</v>
      </c>
      <c r="H5024">
        <f t="shared" si="395"/>
        <v>2021</v>
      </c>
      <c r="I5024">
        <f t="shared" si="396"/>
        <v>92</v>
      </c>
      <c r="J5024">
        <f>D5024*PJ_per_contract*I5024</f>
        <v>0</v>
      </c>
    </row>
    <row r="5025" spans="1:10" x14ac:dyDescent="0.2">
      <c r="A5025" t="s">
        <v>42</v>
      </c>
      <c r="B5025" s="3">
        <v>44397</v>
      </c>
      <c r="C5025">
        <v>152</v>
      </c>
      <c r="D5025">
        <v>0</v>
      </c>
      <c r="E5025">
        <f t="shared" si="393"/>
        <v>2021</v>
      </c>
      <c r="F5025" t="str">
        <f t="shared" si="392"/>
        <v>Wallumbilla</v>
      </c>
      <c r="G5025" t="str">
        <f t="shared" si="394"/>
        <v>Quarter</v>
      </c>
      <c r="H5025">
        <f t="shared" si="395"/>
        <v>2021</v>
      </c>
      <c r="I5025">
        <f t="shared" si="396"/>
        <v>92</v>
      </c>
      <c r="J5025">
        <f>D5025*PJ_per_contract*I5025</f>
        <v>0</v>
      </c>
    </row>
    <row r="5026" spans="1:10" x14ac:dyDescent="0.2">
      <c r="A5026" t="s">
        <v>73</v>
      </c>
      <c r="B5026" s="3">
        <v>44397</v>
      </c>
      <c r="C5026">
        <v>0</v>
      </c>
      <c r="D5026">
        <v>0</v>
      </c>
      <c r="E5026">
        <f t="shared" si="393"/>
        <v>2021</v>
      </c>
      <c r="F5026" t="str">
        <f t="shared" si="392"/>
        <v>Victorian</v>
      </c>
      <c r="G5026" t="str">
        <f t="shared" si="394"/>
        <v>Month</v>
      </c>
      <c r="H5026">
        <f t="shared" si="395"/>
        <v>2021</v>
      </c>
      <c r="I5026">
        <f t="shared" si="396"/>
        <v>31</v>
      </c>
      <c r="J5026">
        <f>D5026*PJ_per_contract*I5026</f>
        <v>0</v>
      </c>
    </row>
    <row r="5027" spans="1:10" x14ac:dyDescent="0.2">
      <c r="A5027" t="s">
        <v>74</v>
      </c>
      <c r="B5027" s="3">
        <v>44397</v>
      </c>
      <c r="C5027">
        <v>0</v>
      </c>
      <c r="D5027">
        <v>0</v>
      </c>
      <c r="E5027">
        <f t="shared" si="393"/>
        <v>2021</v>
      </c>
      <c r="F5027" t="str">
        <f t="shared" si="392"/>
        <v>Victorian</v>
      </c>
      <c r="G5027" t="str">
        <f t="shared" si="394"/>
        <v>Month</v>
      </c>
      <c r="H5027">
        <f t="shared" si="395"/>
        <v>2021</v>
      </c>
      <c r="I5027">
        <f t="shared" si="396"/>
        <v>31</v>
      </c>
      <c r="J5027">
        <f>D5027*PJ_per_contract*I5027</f>
        <v>0</v>
      </c>
    </row>
    <row r="5028" spans="1:10" x14ac:dyDescent="0.2">
      <c r="A5028" t="s">
        <v>43</v>
      </c>
      <c r="B5028" s="3">
        <v>44397</v>
      </c>
      <c r="C5028">
        <v>0</v>
      </c>
      <c r="D5028">
        <v>0</v>
      </c>
      <c r="E5028">
        <f t="shared" si="393"/>
        <v>2021</v>
      </c>
      <c r="F5028" t="str">
        <f t="shared" si="392"/>
        <v>Victorian</v>
      </c>
      <c r="G5028" t="str">
        <f t="shared" si="394"/>
        <v>Quarter</v>
      </c>
      <c r="H5028">
        <f t="shared" si="395"/>
        <v>2021</v>
      </c>
      <c r="I5028">
        <f t="shared" si="396"/>
        <v>92</v>
      </c>
      <c r="J5028">
        <f>D5028*PJ_per_contract*I5028</f>
        <v>0</v>
      </c>
    </row>
    <row r="5029" spans="1:10" x14ac:dyDescent="0.2">
      <c r="A5029" t="s">
        <v>75</v>
      </c>
      <c r="B5029" s="3">
        <v>44397</v>
      </c>
      <c r="C5029">
        <v>0</v>
      </c>
      <c r="D5029">
        <v>0</v>
      </c>
      <c r="E5029">
        <f t="shared" si="393"/>
        <v>2021</v>
      </c>
      <c r="F5029" t="str">
        <f t="shared" si="392"/>
        <v>Victorian</v>
      </c>
      <c r="G5029" t="str">
        <f t="shared" si="394"/>
        <v>Month</v>
      </c>
      <c r="H5029">
        <f t="shared" si="395"/>
        <v>2021</v>
      </c>
      <c r="I5029">
        <f t="shared" si="396"/>
        <v>31</v>
      </c>
      <c r="J5029">
        <f>D5029*PJ_per_contract*I5029</f>
        <v>0</v>
      </c>
    </row>
    <row r="5030" spans="1:10" x14ac:dyDescent="0.2">
      <c r="A5030" t="s">
        <v>44</v>
      </c>
      <c r="B5030" s="3">
        <v>44397</v>
      </c>
      <c r="C5030">
        <v>112</v>
      </c>
      <c r="D5030">
        <v>0</v>
      </c>
      <c r="E5030">
        <f t="shared" si="393"/>
        <v>2021</v>
      </c>
      <c r="F5030" t="str">
        <f t="shared" si="392"/>
        <v>Wallumbilla</v>
      </c>
      <c r="G5030" t="str">
        <f t="shared" si="394"/>
        <v>Quarter</v>
      </c>
      <c r="H5030">
        <f t="shared" si="395"/>
        <v>2021</v>
      </c>
      <c r="I5030">
        <f t="shared" si="396"/>
        <v>92</v>
      </c>
      <c r="J5030">
        <f>D5030*PJ_per_contract*I5030</f>
        <v>0</v>
      </c>
    </row>
    <row r="5031" spans="1:10" x14ac:dyDescent="0.2">
      <c r="A5031" t="s">
        <v>45</v>
      </c>
      <c r="B5031" s="3">
        <v>44397</v>
      </c>
      <c r="C5031">
        <v>0</v>
      </c>
      <c r="D5031">
        <v>0</v>
      </c>
      <c r="E5031">
        <f t="shared" si="393"/>
        <v>2021</v>
      </c>
      <c r="F5031" t="str">
        <f t="shared" si="392"/>
        <v>Wallumbilla</v>
      </c>
      <c r="G5031" t="str">
        <f t="shared" si="394"/>
        <v>Strip</v>
      </c>
      <c r="H5031">
        <f t="shared" si="395"/>
        <v>2022</v>
      </c>
      <c r="I5031">
        <f t="shared" si="396"/>
        <v>365</v>
      </c>
      <c r="J5031">
        <f>D5031*PJ_per_contract*I5031</f>
        <v>0</v>
      </c>
    </row>
    <row r="5032" spans="1:10" x14ac:dyDescent="0.2">
      <c r="A5032" t="s">
        <v>46</v>
      </c>
      <c r="B5032" s="3">
        <v>44397</v>
      </c>
      <c r="C5032">
        <v>0</v>
      </c>
      <c r="D5032">
        <v>0</v>
      </c>
      <c r="E5032">
        <f t="shared" si="393"/>
        <v>2021</v>
      </c>
      <c r="F5032" t="str">
        <f t="shared" si="392"/>
        <v>Victorian</v>
      </c>
      <c r="G5032" t="str">
        <f t="shared" si="394"/>
        <v>Quarter</v>
      </c>
      <c r="H5032">
        <f t="shared" si="395"/>
        <v>2022</v>
      </c>
      <c r="I5032">
        <f t="shared" si="396"/>
        <v>92</v>
      </c>
      <c r="J5032">
        <f>D5032*PJ_per_contract*I5032</f>
        <v>0</v>
      </c>
    </row>
    <row r="5033" spans="1:10" x14ac:dyDescent="0.2">
      <c r="A5033" t="s">
        <v>47</v>
      </c>
      <c r="B5033" s="3">
        <v>44397</v>
      </c>
      <c r="C5033">
        <v>25</v>
      </c>
      <c r="D5033">
        <v>3</v>
      </c>
      <c r="E5033">
        <f t="shared" si="393"/>
        <v>2021</v>
      </c>
      <c r="F5033" t="str">
        <f t="shared" si="392"/>
        <v>Wallumbilla</v>
      </c>
      <c r="G5033" t="str">
        <f t="shared" si="394"/>
        <v>Quarter</v>
      </c>
      <c r="H5033">
        <f t="shared" si="395"/>
        <v>2022</v>
      </c>
      <c r="I5033">
        <f t="shared" si="396"/>
        <v>92</v>
      </c>
      <c r="J5033">
        <f>D5033*PJ_per_contract*I5033</f>
        <v>2.7600000000000003E-2</v>
      </c>
    </row>
    <row r="5034" spans="1:10" x14ac:dyDescent="0.2">
      <c r="A5034" t="s">
        <v>48</v>
      </c>
      <c r="B5034" s="3">
        <v>44397</v>
      </c>
      <c r="C5034">
        <v>0</v>
      </c>
      <c r="D5034">
        <v>0</v>
      </c>
      <c r="E5034">
        <f t="shared" si="393"/>
        <v>2021</v>
      </c>
      <c r="F5034" t="str">
        <f t="shared" si="392"/>
        <v>Victorian</v>
      </c>
      <c r="G5034" t="str">
        <f t="shared" si="394"/>
        <v>Quarter</v>
      </c>
      <c r="H5034">
        <f t="shared" si="395"/>
        <v>2022</v>
      </c>
      <c r="I5034">
        <f t="shared" si="396"/>
        <v>92</v>
      </c>
      <c r="J5034">
        <f>D5034*PJ_per_contract*I5034</f>
        <v>0</v>
      </c>
    </row>
    <row r="5035" spans="1:10" x14ac:dyDescent="0.2">
      <c r="A5035" t="s">
        <v>49</v>
      </c>
      <c r="B5035" s="3">
        <v>44397</v>
      </c>
      <c r="C5035">
        <v>40</v>
      </c>
      <c r="D5035">
        <v>0</v>
      </c>
      <c r="E5035">
        <f t="shared" si="393"/>
        <v>2021</v>
      </c>
      <c r="F5035" t="str">
        <f t="shared" si="392"/>
        <v>Wallumbilla</v>
      </c>
      <c r="G5035" t="str">
        <f t="shared" si="394"/>
        <v>Quarter</v>
      </c>
      <c r="H5035">
        <f t="shared" si="395"/>
        <v>2022</v>
      </c>
      <c r="I5035">
        <f t="shared" si="396"/>
        <v>92</v>
      </c>
      <c r="J5035">
        <f>D5035*PJ_per_contract*I5035</f>
        <v>0</v>
      </c>
    </row>
    <row r="5036" spans="1:10" x14ac:dyDescent="0.2">
      <c r="A5036" t="s">
        <v>50</v>
      </c>
      <c r="B5036" s="3">
        <v>44397</v>
      </c>
      <c r="C5036">
        <v>0</v>
      </c>
      <c r="D5036">
        <v>0</v>
      </c>
      <c r="E5036">
        <f t="shared" si="393"/>
        <v>2021</v>
      </c>
      <c r="F5036" t="str">
        <f t="shared" si="392"/>
        <v>Victorian</v>
      </c>
      <c r="G5036" t="str">
        <f t="shared" si="394"/>
        <v>Quarter</v>
      </c>
      <c r="H5036">
        <f t="shared" si="395"/>
        <v>2024</v>
      </c>
      <c r="I5036">
        <f t="shared" si="396"/>
        <v>92</v>
      </c>
      <c r="J5036">
        <f>D5036*PJ_per_contract*I5036</f>
        <v>0</v>
      </c>
    </row>
    <row r="5037" spans="1:10" x14ac:dyDescent="0.2">
      <c r="A5037" t="s">
        <v>51</v>
      </c>
      <c r="B5037" s="3">
        <v>44397</v>
      </c>
      <c r="C5037">
        <v>0</v>
      </c>
      <c r="D5037">
        <v>0</v>
      </c>
      <c r="E5037">
        <f t="shared" si="393"/>
        <v>2021</v>
      </c>
      <c r="F5037" t="str">
        <f t="shared" si="392"/>
        <v>Victorian</v>
      </c>
      <c r="G5037" t="str">
        <f t="shared" si="394"/>
        <v>Quarter</v>
      </c>
      <c r="H5037">
        <f t="shared" si="395"/>
        <v>2022</v>
      </c>
      <c r="I5037">
        <f t="shared" si="396"/>
        <v>92</v>
      </c>
      <c r="J5037">
        <f>D5037*PJ_per_contract*I5037</f>
        <v>0</v>
      </c>
    </row>
    <row r="5038" spans="1:10" x14ac:dyDescent="0.2">
      <c r="A5038" t="s">
        <v>56</v>
      </c>
      <c r="B5038" s="3">
        <v>44397</v>
      </c>
      <c r="C5038">
        <v>0</v>
      </c>
      <c r="D5038">
        <v>0</v>
      </c>
      <c r="E5038">
        <f t="shared" si="393"/>
        <v>2021</v>
      </c>
      <c r="F5038" t="str">
        <f t="shared" si="392"/>
        <v>Victorian</v>
      </c>
      <c r="G5038" t="str">
        <f t="shared" si="394"/>
        <v>Quarter</v>
      </c>
      <c r="H5038">
        <f t="shared" si="395"/>
        <v>2023</v>
      </c>
      <c r="I5038">
        <f t="shared" si="396"/>
        <v>92</v>
      </c>
      <c r="J5038">
        <f>D5038*PJ_per_contract*I5038</f>
        <v>0</v>
      </c>
    </row>
    <row r="5039" spans="1:10" x14ac:dyDescent="0.2">
      <c r="A5039" t="s">
        <v>57</v>
      </c>
      <c r="B5039" s="3">
        <v>44397</v>
      </c>
      <c r="C5039">
        <v>0</v>
      </c>
      <c r="D5039">
        <v>0</v>
      </c>
      <c r="E5039">
        <f t="shared" si="393"/>
        <v>2021</v>
      </c>
      <c r="F5039" t="str">
        <f t="shared" si="392"/>
        <v>Victorian</v>
      </c>
      <c r="G5039" t="str">
        <f t="shared" si="394"/>
        <v>Quarter</v>
      </c>
      <c r="H5039">
        <f t="shared" si="395"/>
        <v>2024</v>
      </c>
      <c r="I5039">
        <f t="shared" si="396"/>
        <v>92</v>
      </c>
      <c r="J5039">
        <f>D5039*PJ_per_contract*I5039</f>
        <v>0</v>
      </c>
    </row>
    <row r="5040" spans="1:10" x14ac:dyDescent="0.2">
      <c r="A5040" t="s">
        <v>68</v>
      </c>
      <c r="B5040" s="3">
        <v>44397</v>
      </c>
      <c r="C5040">
        <v>0</v>
      </c>
      <c r="D5040">
        <v>0</v>
      </c>
      <c r="E5040">
        <f t="shared" si="393"/>
        <v>2021</v>
      </c>
      <c r="F5040" t="str">
        <f t="shared" si="392"/>
        <v>Victorian</v>
      </c>
      <c r="G5040" t="str">
        <f t="shared" si="394"/>
        <v>Quarter</v>
      </c>
      <c r="H5040">
        <f t="shared" si="395"/>
        <v>2025</v>
      </c>
      <c r="I5040">
        <f t="shared" si="396"/>
        <v>92</v>
      </c>
      <c r="J5040">
        <f>D5040*PJ_per_contract*I5040</f>
        <v>0</v>
      </c>
    </row>
    <row r="5041" spans="1:10" x14ac:dyDescent="0.2">
      <c r="A5041" t="s">
        <v>59</v>
      </c>
      <c r="B5041" s="3">
        <v>44397</v>
      </c>
      <c r="C5041">
        <v>0</v>
      </c>
      <c r="D5041">
        <v>0</v>
      </c>
      <c r="E5041">
        <f t="shared" si="393"/>
        <v>2021</v>
      </c>
      <c r="F5041" t="str">
        <f t="shared" si="392"/>
        <v>Victorian</v>
      </c>
      <c r="G5041" t="str">
        <f t="shared" si="394"/>
        <v>Quarter</v>
      </c>
      <c r="H5041">
        <f t="shared" si="395"/>
        <v>2023</v>
      </c>
      <c r="I5041">
        <f t="shared" si="396"/>
        <v>92</v>
      </c>
      <c r="J5041">
        <f>D5041*PJ_per_contract*I5041</f>
        <v>0</v>
      </c>
    </row>
    <row r="5042" spans="1:10" x14ac:dyDescent="0.2">
      <c r="A5042" t="s">
        <v>52</v>
      </c>
      <c r="B5042" s="3">
        <v>44397</v>
      </c>
      <c r="C5042">
        <v>0</v>
      </c>
      <c r="D5042">
        <v>0</v>
      </c>
      <c r="E5042">
        <f t="shared" si="393"/>
        <v>2021</v>
      </c>
      <c r="F5042" t="str">
        <f t="shared" si="392"/>
        <v>Victorian</v>
      </c>
      <c r="G5042" t="str">
        <f t="shared" si="394"/>
        <v>Quarter</v>
      </c>
      <c r="H5042">
        <f t="shared" si="395"/>
        <v>2022</v>
      </c>
      <c r="I5042">
        <f t="shared" si="396"/>
        <v>92</v>
      </c>
      <c r="J5042">
        <f>D5042*PJ_per_contract*I5042</f>
        <v>0</v>
      </c>
    </row>
    <row r="5043" spans="1:10" x14ac:dyDescent="0.2">
      <c r="A5043" t="s">
        <v>53</v>
      </c>
      <c r="B5043" s="3">
        <v>44397</v>
      </c>
      <c r="C5043">
        <v>0</v>
      </c>
      <c r="D5043">
        <v>0</v>
      </c>
      <c r="E5043">
        <f t="shared" si="393"/>
        <v>2021</v>
      </c>
      <c r="F5043" t="str">
        <f t="shared" si="392"/>
        <v>Victorian</v>
      </c>
      <c r="G5043" t="str">
        <f t="shared" si="394"/>
        <v>Quarter</v>
      </c>
      <c r="H5043">
        <f t="shared" si="395"/>
        <v>2023</v>
      </c>
      <c r="I5043">
        <f t="shared" si="396"/>
        <v>92</v>
      </c>
      <c r="J5043">
        <f>D5043*PJ_per_contract*I5043</f>
        <v>0</v>
      </c>
    </row>
    <row r="5044" spans="1:10" x14ac:dyDescent="0.2">
      <c r="A5044" t="s">
        <v>54</v>
      </c>
      <c r="B5044" s="3">
        <v>44397</v>
      </c>
      <c r="C5044">
        <v>0</v>
      </c>
      <c r="D5044">
        <v>0</v>
      </c>
      <c r="E5044">
        <f t="shared" si="393"/>
        <v>2021</v>
      </c>
      <c r="F5044" t="str">
        <f t="shared" si="392"/>
        <v>Victorian</v>
      </c>
      <c r="G5044" t="str">
        <f t="shared" si="394"/>
        <v>Quarter</v>
      </c>
      <c r="H5044">
        <f t="shared" si="395"/>
        <v>2023</v>
      </c>
      <c r="I5044">
        <f t="shared" si="396"/>
        <v>92</v>
      </c>
      <c r="J5044">
        <f>D5044*PJ_per_contract*I5044</f>
        <v>0</v>
      </c>
    </row>
    <row r="5045" spans="1:10" x14ac:dyDescent="0.2">
      <c r="A5045" t="s">
        <v>69</v>
      </c>
      <c r="B5045" s="3">
        <v>44397</v>
      </c>
      <c r="C5045">
        <v>0</v>
      </c>
      <c r="D5045">
        <v>0</v>
      </c>
      <c r="E5045">
        <f t="shared" si="393"/>
        <v>2021</v>
      </c>
      <c r="F5045" t="str">
        <f t="shared" si="392"/>
        <v>Victorian</v>
      </c>
      <c r="G5045" t="str">
        <f t="shared" si="394"/>
        <v>Quarter</v>
      </c>
      <c r="H5045">
        <f t="shared" si="395"/>
        <v>2025</v>
      </c>
      <c r="I5045">
        <f t="shared" si="396"/>
        <v>92</v>
      </c>
      <c r="J5045">
        <f>D5045*PJ_per_contract*I5045</f>
        <v>0</v>
      </c>
    </row>
    <row r="5046" spans="1:10" x14ac:dyDescent="0.2">
      <c r="A5046" t="s">
        <v>55</v>
      </c>
      <c r="B5046" s="3">
        <v>44397</v>
      </c>
      <c r="C5046">
        <v>0</v>
      </c>
      <c r="D5046">
        <v>0</v>
      </c>
      <c r="E5046">
        <f t="shared" si="393"/>
        <v>2021</v>
      </c>
      <c r="F5046" t="str">
        <f t="shared" si="392"/>
        <v>Victorian</v>
      </c>
      <c r="G5046" t="str">
        <f t="shared" si="394"/>
        <v>Quarter</v>
      </c>
      <c r="H5046">
        <f t="shared" si="395"/>
        <v>2024</v>
      </c>
      <c r="I5046">
        <f t="shared" si="396"/>
        <v>92</v>
      </c>
      <c r="J5046">
        <f>D5046*PJ_per_contract*I5046</f>
        <v>0</v>
      </c>
    </row>
    <row r="5047" spans="1:10" x14ac:dyDescent="0.2">
      <c r="A5047" t="s">
        <v>58</v>
      </c>
      <c r="B5047" s="3">
        <v>44397</v>
      </c>
      <c r="C5047">
        <v>0</v>
      </c>
      <c r="D5047">
        <v>0</v>
      </c>
      <c r="E5047">
        <f t="shared" si="393"/>
        <v>2021</v>
      </c>
      <c r="F5047" t="str">
        <f t="shared" si="392"/>
        <v>Victorian</v>
      </c>
      <c r="G5047" t="str">
        <f t="shared" si="394"/>
        <v>Quarter</v>
      </c>
      <c r="H5047">
        <f t="shared" si="395"/>
        <v>2024</v>
      </c>
      <c r="I5047">
        <f t="shared" si="396"/>
        <v>92</v>
      </c>
      <c r="J5047">
        <f>D5047*PJ_per_contract*I5047</f>
        <v>0</v>
      </c>
    </row>
    <row r="5048" spans="1:10" x14ac:dyDescent="0.2">
      <c r="A5048" t="s">
        <v>60</v>
      </c>
      <c r="B5048" s="3">
        <v>44397</v>
      </c>
      <c r="C5048">
        <v>0</v>
      </c>
      <c r="D5048">
        <v>0</v>
      </c>
      <c r="E5048">
        <f t="shared" si="393"/>
        <v>2021</v>
      </c>
      <c r="F5048" t="str">
        <f t="shared" si="392"/>
        <v>Wallumbilla</v>
      </c>
      <c r="G5048" t="str">
        <f t="shared" si="394"/>
        <v>Strip</v>
      </c>
      <c r="H5048">
        <f t="shared" si="395"/>
        <v>2023</v>
      </c>
      <c r="I5048">
        <f t="shared" si="396"/>
        <v>365</v>
      </c>
      <c r="J5048">
        <f>D5048*PJ_per_contract*I5048</f>
        <v>0</v>
      </c>
    </row>
    <row r="5049" spans="1:10" x14ac:dyDescent="0.2">
      <c r="A5049" t="s">
        <v>61</v>
      </c>
      <c r="B5049" s="3">
        <v>44397</v>
      </c>
      <c r="C5049">
        <v>50</v>
      </c>
      <c r="D5049">
        <v>0</v>
      </c>
      <c r="E5049">
        <f t="shared" si="393"/>
        <v>2021</v>
      </c>
      <c r="F5049" t="str">
        <f t="shared" si="392"/>
        <v>Wallumbilla</v>
      </c>
      <c r="G5049" t="str">
        <f t="shared" si="394"/>
        <v>Quarter</v>
      </c>
      <c r="H5049">
        <f t="shared" si="395"/>
        <v>2022</v>
      </c>
      <c r="I5049">
        <f t="shared" si="396"/>
        <v>92</v>
      </c>
      <c r="J5049">
        <f>D5049*PJ_per_contract*I5049</f>
        <v>0</v>
      </c>
    </row>
    <row r="5050" spans="1:10" x14ac:dyDescent="0.2">
      <c r="A5050" t="s">
        <v>62</v>
      </c>
      <c r="B5050" s="3">
        <v>44397</v>
      </c>
      <c r="C5050">
        <v>25</v>
      </c>
      <c r="D5050">
        <v>0</v>
      </c>
      <c r="E5050">
        <f t="shared" si="393"/>
        <v>2021</v>
      </c>
      <c r="F5050" t="str">
        <f t="shared" si="392"/>
        <v>Wallumbilla</v>
      </c>
      <c r="G5050" t="str">
        <f t="shared" si="394"/>
        <v>Quarter</v>
      </c>
      <c r="H5050">
        <f t="shared" si="395"/>
        <v>2022</v>
      </c>
      <c r="I5050">
        <f t="shared" si="396"/>
        <v>92</v>
      </c>
      <c r="J5050">
        <f>D5050*PJ_per_contract*I5050</f>
        <v>0</v>
      </c>
    </row>
    <row r="5051" spans="1:10" x14ac:dyDescent="0.2">
      <c r="A5051" t="s">
        <v>70</v>
      </c>
      <c r="B5051" s="3">
        <v>44397</v>
      </c>
      <c r="C5051">
        <v>0</v>
      </c>
      <c r="D5051">
        <v>0</v>
      </c>
      <c r="E5051">
        <f t="shared" si="393"/>
        <v>2021</v>
      </c>
      <c r="F5051" t="str">
        <f t="shared" si="392"/>
        <v>Wallumbilla</v>
      </c>
      <c r="G5051" t="str">
        <f t="shared" si="394"/>
        <v>Strip</v>
      </c>
      <c r="H5051">
        <f t="shared" si="395"/>
        <v>2023</v>
      </c>
      <c r="I5051">
        <f t="shared" si="396"/>
        <v>365</v>
      </c>
      <c r="J5051">
        <f>D5051*PJ_per_contract*I5051</f>
        <v>0</v>
      </c>
    </row>
    <row r="5052" spans="1:10" x14ac:dyDescent="0.2">
      <c r="A5052" t="s">
        <v>63</v>
      </c>
      <c r="B5052" s="3">
        <v>44397</v>
      </c>
      <c r="C5052">
        <v>0</v>
      </c>
      <c r="D5052">
        <v>0</v>
      </c>
      <c r="E5052">
        <f t="shared" si="393"/>
        <v>2021</v>
      </c>
      <c r="F5052" t="str">
        <f t="shared" si="392"/>
        <v>Wallumbilla</v>
      </c>
      <c r="G5052" t="str">
        <f t="shared" si="394"/>
        <v>Quarter</v>
      </c>
      <c r="H5052">
        <f t="shared" si="395"/>
        <v>2023</v>
      </c>
      <c r="I5052">
        <f t="shared" si="396"/>
        <v>92</v>
      </c>
      <c r="J5052">
        <f>D5052*PJ_per_contract*I5052</f>
        <v>0</v>
      </c>
    </row>
    <row r="5053" spans="1:10" x14ac:dyDescent="0.2">
      <c r="A5053" t="s">
        <v>64</v>
      </c>
      <c r="B5053" s="3">
        <v>44397</v>
      </c>
      <c r="C5053">
        <v>0</v>
      </c>
      <c r="D5053">
        <v>0</v>
      </c>
      <c r="E5053">
        <f t="shared" si="393"/>
        <v>2021</v>
      </c>
      <c r="F5053" t="str">
        <f t="shared" si="392"/>
        <v>Wallumbilla</v>
      </c>
      <c r="G5053" t="str">
        <f t="shared" si="394"/>
        <v>Quarter</v>
      </c>
      <c r="H5053">
        <f t="shared" si="395"/>
        <v>2023</v>
      </c>
      <c r="I5053">
        <f t="shared" si="396"/>
        <v>92</v>
      </c>
      <c r="J5053">
        <f>D5053*PJ_per_contract*I5053</f>
        <v>0</v>
      </c>
    </row>
    <row r="5054" spans="1:10" x14ac:dyDescent="0.2">
      <c r="A5054" t="s">
        <v>71</v>
      </c>
      <c r="B5054" s="3">
        <v>44397</v>
      </c>
      <c r="C5054">
        <v>0</v>
      </c>
      <c r="D5054">
        <v>0</v>
      </c>
      <c r="E5054">
        <f t="shared" si="393"/>
        <v>2021</v>
      </c>
      <c r="F5054" t="str">
        <f t="shared" si="392"/>
        <v>Wallumbilla</v>
      </c>
      <c r="G5054" t="str">
        <f t="shared" si="394"/>
        <v>Quarter</v>
      </c>
      <c r="H5054">
        <f t="shared" si="395"/>
        <v>2023</v>
      </c>
      <c r="I5054">
        <f t="shared" si="396"/>
        <v>92</v>
      </c>
      <c r="J5054">
        <f>D5054*PJ_per_contract*I5054</f>
        <v>0</v>
      </c>
    </row>
    <row r="5055" spans="1:10" x14ac:dyDescent="0.2">
      <c r="A5055" t="s">
        <v>72</v>
      </c>
      <c r="B5055" s="3">
        <v>44397</v>
      </c>
      <c r="C5055">
        <v>0</v>
      </c>
      <c r="D5055">
        <v>0</v>
      </c>
      <c r="E5055">
        <f t="shared" si="393"/>
        <v>2021</v>
      </c>
      <c r="F5055" t="str">
        <f t="shared" si="392"/>
        <v>Wallumbilla</v>
      </c>
      <c r="G5055" t="str">
        <f t="shared" si="394"/>
        <v>Quarter</v>
      </c>
      <c r="H5055">
        <f t="shared" si="395"/>
        <v>2023</v>
      </c>
      <c r="I5055">
        <f t="shared" si="396"/>
        <v>92</v>
      </c>
      <c r="J5055">
        <f>D5055*PJ_per_contract*I5055</f>
        <v>0</v>
      </c>
    </row>
    <row r="5056" spans="1:10" x14ac:dyDescent="0.2">
      <c r="A5056" t="s">
        <v>65</v>
      </c>
      <c r="B5056" s="3">
        <v>44398</v>
      </c>
      <c r="C5056">
        <v>0</v>
      </c>
      <c r="D5056">
        <v>0</v>
      </c>
      <c r="E5056">
        <f t="shared" si="393"/>
        <v>2021</v>
      </c>
      <c r="F5056" t="str">
        <f t="shared" si="392"/>
        <v>Victorian</v>
      </c>
      <c r="G5056" t="str">
        <f t="shared" si="394"/>
        <v>Month</v>
      </c>
      <c r="H5056">
        <f t="shared" si="395"/>
        <v>2021</v>
      </c>
      <c r="I5056">
        <f t="shared" si="396"/>
        <v>31</v>
      </c>
      <c r="J5056">
        <f>D5056*PJ_per_contract*I5056</f>
        <v>0</v>
      </c>
    </row>
    <row r="5057" spans="1:10" x14ac:dyDescent="0.2">
      <c r="A5057" t="s">
        <v>66</v>
      </c>
      <c r="B5057" s="3">
        <v>44398</v>
      </c>
      <c r="C5057">
        <v>0</v>
      </c>
      <c r="D5057">
        <v>0</v>
      </c>
      <c r="E5057">
        <f t="shared" si="393"/>
        <v>2021</v>
      </c>
      <c r="F5057" t="str">
        <f t="shared" si="392"/>
        <v>Victorian</v>
      </c>
      <c r="G5057" t="str">
        <f t="shared" si="394"/>
        <v>Month</v>
      </c>
      <c r="H5057">
        <f t="shared" si="395"/>
        <v>2021</v>
      </c>
      <c r="I5057">
        <f t="shared" si="396"/>
        <v>31</v>
      </c>
      <c r="J5057">
        <f>D5057*PJ_per_contract*I5057</f>
        <v>0</v>
      </c>
    </row>
    <row r="5058" spans="1:10" x14ac:dyDescent="0.2">
      <c r="A5058" t="s">
        <v>40</v>
      </c>
      <c r="B5058" s="3">
        <v>44398</v>
      </c>
      <c r="C5058">
        <v>0</v>
      </c>
      <c r="D5058">
        <v>0</v>
      </c>
      <c r="E5058">
        <f t="shared" si="393"/>
        <v>2021</v>
      </c>
      <c r="F5058" t="str">
        <f t="shared" ref="F5058:F5121" si="397">IF(OR(LEFT(A5058,2)="GJ",LEFT(A5058,2)="GK"),"Victorian",IF(OR(LEFT(A5058,2)="GX",LEFT(A5058,2)="GY"),"Wallumbilla","NA"))</f>
        <v>Wallumbilla</v>
      </c>
      <c r="G5058" t="str">
        <f t="shared" si="394"/>
        <v>Strip</v>
      </c>
      <c r="H5058">
        <f t="shared" si="395"/>
        <v>2022</v>
      </c>
      <c r="I5058">
        <f t="shared" si="396"/>
        <v>365</v>
      </c>
      <c r="J5058">
        <f>D5058*PJ_per_contract*I5058</f>
        <v>0</v>
      </c>
    </row>
    <row r="5059" spans="1:10" x14ac:dyDescent="0.2">
      <c r="A5059" t="s">
        <v>41</v>
      </c>
      <c r="B5059" s="3">
        <v>44398</v>
      </c>
      <c r="C5059">
        <v>0</v>
      </c>
      <c r="D5059">
        <v>0</v>
      </c>
      <c r="E5059">
        <f t="shared" ref="E5059:E5122" si="398">YEAR(B5059)</f>
        <v>2021</v>
      </c>
      <c r="F5059" t="str">
        <f t="shared" si="397"/>
        <v>Victorian</v>
      </c>
      <c r="G5059" t="str">
        <f t="shared" ref="G5059:G5122" si="399">IF(LEFT(A5059,2)="GJ","Month",IF(OR(LEFT(A5059,2)="GK",LEFT(A5059,2)="GX"),"Quarter",IF(LEFT(A5059,2)="GY","Strip","NA")))</f>
        <v>Quarter</v>
      </c>
      <c r="H5059">
        <f t="shared" ref="H5059:H5122" si="400">VALUE(MID(A5059,4,4))</f>
        <v>2021</v>
      </c>
      <c r="I5059">
        <f t="shared" ref="I5059:I5122" si="401">IF(G5059="Month",_xlfn.DAYS(EOMONTH(B5059,0),EOMONTH(B5059,-1)),IF(G5059="Quarter",_xlfn.DAYS(EOMONTH(B5059,2),EOMONTH(B5059,-1)),365))</f>
        <v>92</v>
      </c>
      <c r="J5059">
        <f>D5059*PJ_per_contract*I5059</f>
        <v>0</v>
      </c>
    </row>
    <row r="5060" spans="1:10" x14ac:dyDescent="0.2">
      <c r="A5060" t="s">
        <v>67</v>
      </c>
      <c r="B5060" s="3">
        <v>44398</v>
      </c>
      <c r="C5060">
        <v>0</v>
      </c>
      <c r="D5060">
        <v>0</v>
      </c>
      <c r="E5060">
        <f t="shared" si="398"/>
        <v>2021</v>
      </c>
      <c r="F5060" t="str">
        <f t="shared" si="397"/>
        <v>Victorian</v>
      </c>
      <c r="G5060" t="str">
        <f t="shared" si="399"/>
        <v>Month</v>
      </c>
      <c r="H5060">
        <f t="shared" si="400"/>
        <v>2021</v>
      </c>
      <c r="I5060">
        <f t="shared" si="401"/>
        <v>31</v>
      </c>
      <c r="J5060">
        <f>D5060*PJ_per_contract*I5060</f>
        <v>0</v>
      </c>
    </row>
    <row r="5061" spans="1:10" x14ac:dyDescent="0.2">
      <c r="A5061" t="s">
        <v>42</v>
      </c>
      <c r="B5061" s="3">
        <v>44398</v>
      </c>
      <c r="C5061">
        <v>152</v>
      </c>
      <c r="D5061">
        <v>0</v>
      </c>
      <c r="E5061">
        <f t="shared" si="398"/>
        <v>2021</v>
      </c>
      <c r="F5061" t="str">
        <f t="shared" si="397"/>
        <v>Wallumbilla</v>
      </c>
      <c r="G5061" t="str">
        <f t="shared" si="399"/>
        <v>Quarter</v>
      </c>
      <c r="H5061">
        <f t="shared" si="400"/>
        <v>2021</v>
      </c>
      <c r="I5061">
        <f t="shared" si="401"/>
        <v>92</v>
      </c>
      <c r="J5061">
        <f>D5061*PJ_per_contract*I5061</f>
        <v>0</v>
      </c>
    </row>
    <row r="5062" spans="1:10" x14ac:dyDescent="0.2">
      <c r="A5062" t="s">
        <v>73</v>
      </c>
      <c r="B5062" s="3">
        <v>44398</v>
      </c>
      <c r="C5062">
        <v>0</v>
      </c>
      <c r="D5062">
        <v>0</v>
      </c>
      <c r="E5062">
        <f t="shared" si="398"/>
        <v>2021</v>
      </c>
      <c r="F5062" t="str">
        <f t="shared" si="397"/>
        <v>Victorian</v>
      </c>
      <c r="G5062" t="str">
        <f t="shared" si="399"/>
        <v>Month</v>
      </c>
      <c r="H5062">
        <f t="shared" si="400"/>
        <v>2021</v>
      </c>
      <c r="I5062">
        <f t="shared" si="401"/>
        <v>31</v>
      </c>
      <c r="J5062">
        <f>D5062*PJ_per_contract*I5062</f>
        <v>0</v>
      </c>
    </row>
    <row r="5063" spans="1:10" x14ac:dyDescent="0.2">
      <c r="A5063" t="s">
        <v>74</v>
      </c>
      <c r="B5063" s="3">
        <v>44398</v>
      </c>
      <c r="C5063">
        <v>0</v>
      </c>
      <c r="D5063">
        <v>0</v>
      </c>
      <c r="E5063">
        <f t="shared" si="398"/>
        <v>2021</v>
      </c>
      <c r="F5063" t="str">
        <f t="shared" si="397"/>
        <v>Victorian</v>
      </c>
      <c r="G5063" t="str">
        <f t="shared" si="399"/>
        <v>Month</v>
      </c>
      <c r="H5063">
        <f t="shared" si="400"/>
        <v>2021</v>
      </c>
      <c r="I5063">
        <f t="shared" si="401"/>
        <v>31</v>
      </c>
      <c r="J5063">
        <f>D5063*PJ_per_contract*I5063</f>
        <v>0</v>
      </c>
    </row>
    <row r="5064" spans="1:10" x14ac:dyDescent="0.2">
      <c r="A5064" t="s">
        <v>75</v>
      </c>
      <c r="B5064" s="3">
        <v>44398</v>
      </c>
      <c r="C5064">
        <v>0</v>
      </c>
      <c r="D5064">
        <v>0</v>
      </c>
      <c r="E5064">
        <f t="shared" si="398"/>
        <v>2021</v>
      </c>
      <c r="F5064" t="str">
        <f t="shared" si="397"/>
        <v>Victorian</v>
      </c>
      <c r="G5064" t="str">
        <f t="shared" si="399"/>
        <v>Month</v>
      </c>
      <c r="H5064">
        <f t="shared" si="400"/>
        <v>2021</v>
      </c>
      <c r="I5064">
        <f t="shared" si="401"/>
        <v>31</v>
      </c>
      <c r="J5064">
        <f>D5064*PJ_per_contract*I5064</f>
        <v>0</v>
      </c>
    </row>
    <row r="5065" spans="1:10" x14ac:dyDescent="0.2">
      <c r="A5065" t="s">
        <v>43</v>
      </c>
      <c r="B5065" s="3">
        <v>44398</v>
      </c>
      <c r="C5065">
        <v>0</v>
      </c>
      <c r="D5065">
        <v>0</v>
      </c>
      <c r="E5065">
        <f t="shared" si="398"/>
        <v>2021</v>
      </c>
      <c r="F5065" t="str">
        <f t="shared" si="397"/>
        <v>Victorian</v>
      </c>
      <c r="G5065" t="str">
        <f t="shared" si="399"/>
        <v>Quarter</v>
      </c>
      <c r="H5065">
        <f t="shared" si="400"/>
        <v>2021</v>
      </c>
      <c r="I5065">
        <f t="shared" si="401"/>
        <v>92</v>
      </c>
      <c r="J5065">
        <f>D5065*PJ_per_contract*I5065</f>
        <v>0</v>
      </c>
    </row>
    <row r="5066" spans="1:10" x14ac:dyDescent="0.2">
      <c r="A5066" t="s">
        <v>44</v>
      </c>
      <c r="B5066" s="3">
        <v>44398</v>
      </c>
      <c r="C5066">
        <v>112</v>
      </c>
      <c r="D5066">
        <v>0</v>
      </c>
      <c r="E5066">
        <f t="shared" si="398"/>
        <v>2021</v>
      </c>
      <c r="F5066" t="str">
        <f t="shared" si="397"/>
        <v>Wallumbilla</v>
      </c>
      <c r="G5066" t="str">
        <f t="shared" si="399"/>
        <v>Quarter</v>
      </c>
      <c r="H5066">
        <f t="shared" si="400"/>
        <v>2021</v>
      </c>
      <c r="I5066">
        <f t="shared" si="401"/>
        <v>92</v>
      </c>
      <c r="J5066">
        <f>D5066*PJ_per_contract*I5066</f>
        <v>0</v>
      </c>
    </row>
    <row r="5067" spans="1:10" x14ac:dyDescent="0.2">
      <c r="A5067" t="s">
        <v>45</v>
      </c>
      <c r="B5067" s="3">
        <v>44398</v>
      </c>
      <c r="C5067">
        <v>0</v>
      </c>
      <c r="D5067">
        <v>0</v>
      </c>
      <c r="E5067">
        <f t="shared" si="398"/>
        <v>2021</v>
      </c>
      <c r="F5067" t="str">
        <f t="shared" si="397"/>
        <v>Wallumbilla</v>
      </c>
      <c r="G5067" t="str">
        <f t="shared" si="399"/>
        <v>Strip</v>
      </c>
      <c r="H5067">
        <f t="shared" si="400"/>
        <v>2022</v>
      </c>
      <c r="I5067">
        <f t="shared" si="401"/>
        <v>365</v>
      </c>
      <c r="J5067">
        <f>D5067*PJ_per_contract*I5067</f>
        <v>0</v>
      </c>
    </row>
    <row r="5068" spans="1:10" x14ac:dyDescent="0.2">
      <c r="A5068" t="s">
        <v>46</v>
      </c>
      <c r="B5068" s="3">
        <v>44398</v>
      </c>
      <c r="C5068">
        <v>0</v>
      </c>
      <c r="D5068">
        <v>0</v>
      </c>
      <c r="E5068">
        <f t="shared" si="398"/>
        <v>2021</v>
      </c>
      <c r="F5068" t="str">
        <f t="shared" si="397"/>
        <v>Victorian</v>
      </c>
      <c r="G5068" t="str">
        <f t="shared" si="399"/>
        <v>Quarter</v>
      </c>
      <c r="H5068">
        <f t="shared" si="400"/>
        <v>2022</v>
      </c>
      <c r="I5068">
        <f t="shared" si="401"/>
        <v>92</v>
      </c>
      <c r="J5068">
        <f>D5068*PJ_per_contract*I5068</f>
        <v>0</v>
      </c>
    </row>
    <row r="5069" spans="1:10" x14ac:dyDescent="0.2">
      <c r="A5069" t="s">
        <v>47</v>
      </c>
      <c r="B5069" s="3">
        <v>44398</v>
      </c>
      <c r="C5069">
        <v>25</v>
      </c>
      <c r="D5069">
        <v>0</v>
      </c>
      <c r="E5069">
        <f t="shared" si="398"/>
        <v>2021</v>
      </c>
      <c r="F5069" t="str">
        <f t="shared" si="397"/>
        <v>Wallumbilla</v>
      </c>
      <c r="G5069" t="str">
        <f t="shared" si="399"/>
        <v>Quarter</v>
      </c>
      <c r="H5069">
        <f t="shared" si="400"/>
        <v>2022</v>
      </c>
      <c r="I5069">
        <f t="shared" si="401"/>
        <v>92</v>
      </c>
      <c r="J5069">
        <f>D5069*PJ_per_contract*I5069</f>
        <v>0</v>
      </c>
    </row>
    <row r="5070" spans="1:10" x14ac:dyDescent="0.2">
      <c r="A5070" t="s">
        <v>48</v>
      </c>
      <c r="B5070" s="3">
        <v>44398</v>
      </c>
      <c r="C5070">
        <v>0</v>
      </c>
      <c r="D5070">
        <v>0</v>
      </c>
      <c r="E5070">
        <f t="shared" si="398"/>
        <v>2021</v>
      </c>
      <c r="F5070" t="str">
        <f t="shared" si="397"/>
        <v>Victorian</v>
      </c>
      <c r="G5070" t="str">
        <f t="shared" si="399"/>
        <v>Quarter</v>
      </c>
      <c r="H5070">
        <f t="shared" si="400"/>
        <v>2022</v>
      </c>
      <c r="I5070">
        <f t="shared" si="401"/>
        <v>92</v>
      </c>
      <c r="J5070">
        <f>D5070*PJ_per_contract*I5070</f>
        <v>0</v>
      </c>
    </row>
    <row r="5071" spans="1:10" x14ac:dyDescent="0.2">
      <c r="A5071" t="s">
        <v>49</v>
      </c>
      <c r="B5071" s="3">
        <v>44398</v>
      </c>
      <c r="C5071">
        <v>40</v>
      </c>
      <c r="D5071">
        <v>0</v>
      </c>
      <c r="E5071">
        <f t="shared" si="398"/>
        <v>2021</v>
      </c>
      <c r="F5071" t="str">
        <f t="shared" si="397"/>
        <v>Wallumbilla</v>
      </c>
      <c r="G5071" t="str">
        <f t="shared" si="399"/>
        <v>Quarter</v>
      </c>
      <c r="H5071">
        <f t="shared" si="400"/>
        <v>2022</v>
      </c>
      <c r="I5071">
        <f t="shared" si="401"/>
        <v>92</v>
      </c>
      <c r="J5071">
        <f>D5071*PJ_per_contract*I5071</f>
        <v>0</v>
      </c>
    </row>
    <row r="5072" spans="1:10" x14ac:dyDescent="0.2">
      <c r="A5072" t="s">
        <v>51</v>
      </c>
      <c r="B5072" s="3">
        <v>44398</v>
      </c>
      <c r="C5072">
        <v>0</v>
      </c>
      <c r="D5072">
        <v>0</v>
      </c>
      <c r="E5072">
        <f t="shared" si="398"/>
        <v>2021</v>
      </c>
      <c r="F5072" t="str">
        <f t="shared" si="397"/>
        <v>Victorian</v>
      </c>
      <c r="G5072" t="str">
        <f t="shared" si="399"/>
        <v>Quarter</v>
      </c>
      <c r="H5072">
        <f t="shared" si="400"/>
        <v>2022</v>
      </c>
      <c r="I5072">
        <f t="shared" si="401"/>
        <v>92</v>
      </c>
      <c r="J5072">
        <f>D5072*PJ_per_contract*I5072</f>
        <v>0</v>
      </c>
    </row>
    <row r="5073" spans="1:10" x14ac:dyDescent="0.2">
      <c r="A5073" t="s">
        <v>56</v>
      </c>
      <c r="B5073" s="3">
        <v>44398</v>
      </c>
      <c r="C5073">
        <v>0</v>
      </c>
      <c r="D5073">
        <v>0</v>
      </c>
      <c r="E5073">
        <f t="shared" si="398"/>
        <v>2021</v>
      </c>
      <c r="F5073" t="str">
        <f t="shared" si="397"/>
        <v>Victorian</v>
      </c>
      <c r="G5073" t="str">
        <f t="shared" si="399"/>
        <v>Quarter</v>
      </c>
      <c r="H5073">
        <f t="shared" si="400"/>
        <v>2023</v>
      </c>
      <c r="I5073">
        <f t="shared" si="401"/>
        <v>92</v>
      </c>
      <c r="J5073">
        <f>D5073*PJ_per_contract*I5073</f>
        <v>0</v>
      </c>
    </row>
    <row r="5074" spans="1:10" x14ac:dyDescent="0.2">
      <c r="A5074" t="s">
        <v>58</v>
      </c>
      <c r="B5074" s="3">
        <v>44398</v>
      </c>
      <c r="C5074">
        <v>0</v>
      </c>
      <c r="D5074">
        <v>0</v>
      </c>
      <c r="E5074">
        <f t="shared" si="398"/>
        <v>2021</v>
      </c>
      <c r="F5074" t="str">
        <f t="shared" si="397"/>
        <v>Victorian</v>
      </c>
      <c r="G5074" t="str">
        <f t="shared" si="399"/>
        <v>Quarter</v>
      </c>
      <c r="H5074">
        <f t="shared" si="400"/>
        <v>2024</v>
      </c>
      <c r="I5074">
        <f t="shared" si="401"/>
        <v>92</v>
      </c>
      <c r="J5074">
        <f>D5074*PJ_per_contract*I5074</f>
        <v>0</v>
      </c>
    </row>
    <row r="5075" spans="1:10" x14ac:dyDescent="0.2">
      <c r="A5075" t="s">
        <v>53</v>
      </c>
      <c r="B5075" s="3">
        <v>44398</v>
      </c>
      <c r="C5075">
        <v>0</v>
      </c>
      <c r="D5075">
        <v>0</v>
      </c>
      <c r="E5075">
        <f t="shared" si="398"/>
        <v>2021</v>
      </c>
      <c r="F5075" t="str">
        <f t="shared" si="397"/>
        <v>Victorian</v>
      </c>
      <c r="G5075" t="str">
        <f t="shared" si="399"/>
        <v>Quarter</v>
      </c>
      <c r="H5075">
        <f t="shared" si="400"/>
        <v>2023</v>
      </c>
      <c r="I5075">
        <f t="shared" si="401"/>
        <v>92</v>
      </c>
      <c r="J5075">
        <f>D5075*PJ_per_contract*I5075</f>
        <v>0</v>
      </c>
    </row>
    <row r="5076" spans="1:10" x14ac:dyDescent="0.2">
      <c r="A5076" t="s">
        <v>69</v>
      </c>
      <c r="B5076" s="3">
        <v>44398</v>
      </c>
      <c r="C5076">
        <v>0</v>
      </c>
      <c r="D5076">
        <v>0</v>
      </c>
      <c r="E5076">
        <f t="shared" si="398"/>
        <v>2021</v>
      </c>
      <c r="F5076" t="str">
        <f t="shared" si="397"/>
        <v>Victorian</v>
      </c>
      <c r="G5076" t="str">
        <f t="shared" si="399"/>
        <v>Quarter</v>
      </c>
      <c r="H5076">
        <f t="shared" si="400"/>
        <v>2025</v>
      </c>
      <c r="I5076">
        <f t="shared" si="401"/>
        <v>92</v>
      </c>
      <c r="J5076">
        <f>D5076*PJ_per_contract*I5076</f>
        <v>0</v>
      </c>
    </row>
    <row r="5077" spans="1:10" x14ac:dyDescent="0.2">
      <c r="A5077" t="s">
        <v>68</v>
      </c>
      <c r="B5077" s="3">
        <v>44398</v>
      </c>
      <c r="C5077">
        <v>0</v>
      </c>
      <c r="D5077">
        <v>0</v>
      </c>
      <c r="E5077">
        <f t="shared" si="398"/>
        <v>2021</v>
      </c>
      <c r="F5077" t="str">
        <f t="shared" si="397"/>
        <v>Victorian</v>
      </c>
      <c r="G5077" t="str">
        <f t="shared" si="399"/>
        <v>Quarter</v>
      </c>
      <c r="H5077">
        <f t="shared" si="400"/>
        <v>2025</v>
      </c>
      <c r="I5077">
        <f t="shared" si="401"/>
        <v>92</v>
      </c>
      <c r="J5077">
        <f>D5077*PJ_per_contract*I5077</f>
        <v>0</v>
      </c>
    </row>
    <row r="5078" spans="1:10" x14ac:dyDescent="0.2">
      <c r="A5078" t="s">
        <v>55</v>
      </c>
      <c r="B5078" s="3">
        <v>44398</v>
      </c>
      <c r="C5078">
        <v>0</v>
      </c>
      <c r="D5078">
        <v>0</v>
      </c>
      <c r="E5078">
        <f t="shared" si="398"/>
        <v>2021</v>
      </c>
      <c r="F5078" t="str">
        <f t="shared" si="397"/>
        <v>Victorian</v>
      </c>
      <c r="G5078" t="str">
        <f t="shared" si="399"/>
        <v>Quarter</v>
      </c>
      <c r="H5078">
        <f t="shared" si="400"/>
        <v>2024</v>
      </c>
      <c r="I5078">
        <f t="shared" si="401"/>
        <v>92</v>
      </c>
      <c r="J5078">
        <f>D5078*PJ_per_contract*I5078</f>
        <v>0</v>
      </c>
    </row>
    <row r="5079" spans="1:10" x14ac:dyDescent="0.2">
      <c r="A5079" t="s">
        <v>57</v>
      </c>
      <c r="B5079" s="3">
        <v>44398</v>
      </c>
      <c r="C5079">
        <v>0</v>
      </c>
      <c r="D5079">
        <v>0</v>
      </c>
      <c r="E5079">
        <f t="shared" si="398"/>
        <v>2021</v>
      </c>
      <c r="F5079" t="str">
        <f t="shared" si="397"/>
        <v>Victorian</v>
      </c>
      <c r="G5079" t="str">
        <f t="shared" si="399"/>
        <v>Quarter</v>
      </c>
      <c r="H5079">
        <f t="shared" si="400"/>
        <v>2024</v>
      </c>
      <c r="I5079">
        <f t="shared" si="401"/>
        <v>92</v>
      </c>
      <c r="J5079">
        <f>D5079*PJ_per_contract*I5079</f>
        <v>0</v>
      </c>
    </row>
    <row r="5080" spans="1:10" x14ac:dyDescent="0.2">
      <c r="A5080" t="s">
        <v>59</v>
      </c>
      <c r="B5080" s="3">
        <v>44398</v>
      </c>
      <c r="C5080">
        <v>0</v>
      </c>
      <c r="D5080">
        <v>0</v>
      </c>
      <c r="E5080">
        <f t="shared" si="398"/>
        <v>2021</v>
      </c>
      <c r="F5080" t="str">
        <f t="shared" si="397"/>
        <v>Victorian</v>
      </c>
      <c r="G5080" t="str">
        <f t="shared" si="399"/>
        <v>Quarter</v>
      </c>
      <c r="H5080">
        <f t="shared" si="400"/>
        <v>2023</v>
      </c>
      <c r="I5080">
        <f t="shared" si="401"/>
        <v>92</v>
      </c>
      <c r="J5080">
        <f>D5080*PJ_per_contract*I5080</f>
        <v>0</v>
      </c>
    </row>
    <row r="5081" spans="1:10" x14ac:dyDescent="0.2">
      <c r="A5081" t="s">
        <v>52</v>
      </c>
      <c r="B5081" s="3">
        <v>44398</v>
      </c>
      <c r="C5081">
        <v>0</v>
      </c>
      <c r="D5081">
        <v>0</v>
      </c>
      <c r="E5081">
        <f t="shared" si="398"/>
        <v>2021</v>
      </c>
      <c r="F5081" t="str">
        <f t="shared" si="397"/>
        <v>Victorian</v>
      </c>
      <c r="G5081" t="str">
        <f t="shared" si="399"/>
        <v>Quarter</v>
      </c>
      <c r="H5081">
        <f t="shared" si="400"/>
        <v>2022</v>
      </c>
      <c r="I5081">
        <f t="shared" si="401"/>
        <v>92</v>
      </c>
      <c r="J5081">
        <f>D5081*PJ_per_contract*I5081</f>
        <v>0</v>
      </c>
    </row>
    <row r="5082" spans="1:10" x14ac:dyDescent="0.2">
      <c r="A5082" t="s">
        <v>54</v>
      </c>
      <c r="B5082" s="3">
        <v>44398</v>
      </c>
      <c r="C5082">
        <v>0</v>
      </c>
      <c r="D5082">
        <v>0</v>
      </c>
      <c r="E5082">
        <f t="shared" si="398"/>
        <v>2021</v>
      </c>
      <c r="F5082" t="str">
        <f t="shared" si="397"/>
        <v>Victorian</v>
      </c>
      <c r="G5082" t="str">
        <f t="shared" si="399"/>
        <v>Quarter</v>
      </c>
      <c r="H5082">
        <f t="shared" si="400"/>
        <v>2023</v>
      </c>
      <c r="I5082">
        <f t="shared" si="401"/>
        <v>92</v>
      </c>
      <c r="J5082">
        <f>D5082*PJ_per_contract*I5082</f>
        <v>0</v>
      </c>
    </row>
    <row r="5083" spans="1:10" x14ac:dyDescent="0.2">
      <c r="A5083" t="s">
        <v>50</v>
      </c>
      <c r="B5083" s="3">
        <v>44398</v>
      </c>
      <c r="C5083">
        <v>0</v>
      </c>
      <c r="D5083">
        <v>0</v>
      </c>
      <c r="E5083">
        <f t="shared" si="398"/>
        <v>2021</v>
      </c>
      <c r="F5083" t="str">
        <f t="shared" si="397"/>
        <v>Victorian</v>
      </c>
      <c r="G5083" t="str">
        <f t="shared" si="399"/>
        <v>Quarter</v>
      </c>
      <c r="H5083">
        <f t="shared" si="400"/>
        <v>2024</v>
      </c>
      <c r="I5083">
        <f t="shared" si="401"/>
        <v>92</v>
      </c>
      <c r="J5083">
        <f>D5083*PJ_per_contract*I5083</f>
        <v>0</v>
      </c>
    </row>
    <row r="5084" spans="1:10" x14ac:dyDescent="0.2">
      <c r="A5084" t="s">
        <v>60</v>
      </c>
      <c r="B5084" s="3">
        <v>44398</v>
      </c>
      <c r="C5084">
        <v>0</v>
      </c>
      <c r="D5084">
        <v>0</v>
      </c>
      <c r="E5084">
        <f t="shared" si="398"/>
        <v>2021</v>
      </c>
      <c r="F5084" t="str">
        <f t="shared" si="397"/>
        <v>Wallumbilla</v>
      </c>
      <c r="G5084" t="str">
        <f t="shared" si="399"/>
        <v>Strip</v>
      </c>
      <c r="H5084">
        <f t="shared" si="400"/>
        <v>2023</v>
      </c>
      <c r="I5084">
        <f t="shared" si="401"/>
        <v>365</v>
      </c>
      <c r="J5084">
        <f>D5084*PJ_per_contract*I5084</f>
        <v>0</v>
      </c>
    </row>
    <row r="5085" spans="1:10" x14ac:dyDescent="0.2">
      <c r="A5085" t="s">
        <v>61</v>
      </c>
      <c r="B5085" s="3">
        <v>44398</v>
      </c>
      <c r="C5085">
        <v>50</v>
      </c>
      <c r="D5085">
        <v>0</v>
      </c>
      <c r="E5085">
        <f t="shared" si="398"/>
        <v>2021</v>
      </c>
      <c r="F5085" t="str">
        <f t="shared" si="397"/>
        <v>Wallumbilla</v>
      </c>
      <c r="G5085" t="str">
        <f t="shared" si="399"/>
        <v>Quarter</v>
      </c>
      <c r="H5085">
        <f t="shared" si="400"/>
        <v>2022</v>
      </c>
      <c r="I5085">
        <f t="shared" si="401"/>
        <v>92</v>
      </c>
      <c r="J5085">
        <f>D5085*PJ_per_contract*I5085</f>
        <v>0</v>
      </c>
    </row>
    <row r="5086" spans="1:10" x14ac:dyDescent="0.2">
      <c r="A5086" t="s">
        <v>62</v>
      </c>
      <c r="B5086" s="3">
        <v>44398</v>
      </c>
      <c r="C5086">
        <v>25</v>
      </c>
      <c r="D5086">
        <v>0</v>
      </c>
      <c r="E5086">
        <f t="shared" si="398"/>
        <v>2021</v>
      </c>
      <c r="F5086" t="str">
        <f t="shared" si="397"/>
        <v>Wallumbilla</v>
      </c>
      <c r="G5086" t="str">
        <f t="shared" si="399"/>
        <v>Quarter</v>
      </c>
      <c r="H5086">
        <f t="shared" si="400"/>
        <v>2022</v>
      </c>
      <c r="I5086">
        <f t="shared" si="401"/>
        <v>92</v>
      </c>
      <c r="J5086">
        <f>D5086*PJ_per_contract*I5086</f>
        <v>0</v>
      </c>
    </row>
    <row r="5087" spans="1:10" x14ac:dyDescent="0.2">
      <c r="A5087" t="s">
        <v>70</v>
      </c>
      <c r="B5087" s="3">
        <v>44398</v>
      </c>
      <c r="C5087">
        <v>0</v>
      </c>
      <c r="D5087">
        <v>0</v>
      </c>
      <c r="E5087">
        <f t="shared" si="398"/>
        <v>2021</v>
      </c>
      <c r="F5087" t="str">
        <f t="shared" si="397"/>
        <v>Wallumbilla</v>
      </c>
      <c r="G5087" t="str">
        <f t="shared" si="399"/>
        <v>Strip</v>
      </c>
      <c r="H5087">
        <f t="shared" si="400"/>
        <v>2023</v>
      </c>
      <c r="I5087">
        <f t="shared" si="401"/>
        <v>365</v>
      </c>
      <c r="J5087">
        <f>D5087*PJ_per_contract*I5087</f>
        <v>0</v>
      </c>
    </row>
    <row r="5088" spans="1:10" x14ac:dyDescent="0.2">
      <c r="A5088" t="s">
        <v>63</v>
      </c>
      <c r="B5088" s="3">
        <v>44398</v>
      </c>
      <c r="C5088">
        <v>0</v>
      </c>
      <c r="D5088">
        <v>0</v>
      </c>
      <c r="E5088">
        <f t="shared" si="398"/>
        <v>2021</v>
      </c>
      <c r="F5088" t="str">
        <f t="shared" si="397"/>
        <v>Wallumbilla</v>
      </c>
      <c r="G5088" t="str">
        <f t="shared" si="399"/>
        <v>Quarter</v>
      </c>
      <c r="H5088">
        <f t="shared" si="400"/>
        <v>2023</v>
      </c>
      <c r="I5088">
        <f t="shared" si="401"/>
        <v>92</v>
      </c>
      <c r="J5088">
        <f>D5088*PJ_per_contract*I5088</f>
        <v>0</v>
      </c>
    </row>
    <row r="5089" spans="1:10" x14ac:dyDescent="0.2">
      <c r="A5089" t="s">
        <v>64</v>
      </c>
      <c r="B5089" s="3">
        <v>44398</v>
      </c>
      <c r="C5089">
        <v>0</v>
      </c>
      <c r="D5089">
        <v>0</v>
      </c>
      <c r="E5089">
        <f t="shared" si="398"/>
        <v>2021</v>
      </c>
      <c r="F5089" t="str">
        <f t="shared" si="397"/>
        <v>Wallumbilla</v>
      </c>
      <c r="G5089" t="str">
        <f t="shared" si="399"/>
        <v>Quarter</v>
      </c>
      <c r="H5089">
        <f t="shared" si="400"/>
        <v>2023</v>
      </c>
      <c r="I5089">
        <f t="shared" si="401"/>
        <v>92</v>
      </c>
      <c r="J5089">
        <f>D5089*PJ_per_contract*I5089</f>
        <v>0</v>
      </c>
    </row>
    <row r="5090" spans="1:10" x14ac:dyDescent="0.2">
      <c r="A5090" t="s">
        <v>71</v>
      </c>
      <c r="B5090" s="3">
        <v>44398</v>
      </c>
      <c r="C5090">
        <v>0</v>
      </c>
      <c r="D5090">
        <v>0</v>
      </c>
      <c r="E5090">
        <f t="shared" si="398"/>
        <v>2021</v>
      </c>
      <c r="F5090" t="str">
        <f t="shared" si="397"/>
        <v>Wallumbilla</v>
      </c>
      <c r="G5090" t="str">
        <f t="shared" si="399"/>
        <v>Quarter</v>
      </c>
      <c r="H5090">
        <f t="shared" si="400"/>
        <v>2023</v>
      </c>
      <c r="I5090">
        <f t="shared" si="401"/>
        <v>92</v>
      </c>
      <c r="J5090">
        <f>D5090*PJ_per_contract*I5090</f>
        <v>0</v>
      </c>
    </row>
    <row r="5091" spans="1:10" x14ac:dyDescent="0.2">
      <c r="A5091" t="s">
        <v>72</v>
      </c>
      <c r="B5091" s="3">
        <v>44398</v>
      </c>
      <c r="C5091">
        <v>0</v>
      </c>
      <c r="D5091">
        <v>0</v>
      </c>
      <c r="E5091">
        <f t="shared" si="398"/>
        <v>2021</v>
      </c>
      <c r="F5091" t="str">
        <f t="shared" si="397"/>
        <v>Wallumbilla</v>
      </c>
      <c r="G5091" t="str">
        <f t="shared" si="399"/>
        <v>Quarter</v>
      </c>
      <c r="H5091">
        <f t="shared" si="400"/>
        <v>2023</v>
      </c>
      <c r="I5091">
        <f t="shared" si="401"/>
        <v>92</v>
      </c>
      <c r="J5091">
        <f>D5091*PJ_per_contract*I5091</f>
        <v>0</v>
      </c>
    </row>
    <row r="5092" spans="1:10" x14ac:dyDescent="0.2">
      <c r="A5092" t="s">
        <v>65</v>
      </c>
      <c r="B5092" s="3">
        <v>44399</v>
      </c>
      <c r="C5092">
        <v>0</v>
      </c>
      <c r="D5092">
        <v>0</v>
      </c>
      <c r="E5092">
        <f t="shared" si="398"/>
        <v>2021</v>
      </c>
      <c r="F5092" t="str">
        <f t="shared" si="397"/>
        <v>Victorian</v>
      </c>
      <c r="G5092" t="str">
        <f t="shared" si="399"/>
        <v>Month</v>
      </c>
      <c r="H5092">
        <f t="shared" si="400"/>
        <v>2021</v>
      </c>
      <c r="I5092">
        <f t="shared" si="401"/>
        <v>31</v>
      </c>
      <c r="J5092">
        <f>D5092*PJ_per_contract*I5092</f>
        <v>0</v>
      </c>
    </row>
    <row r="5093" spans="1:10" x14ac:dyDescent="0.2">
      <c r="A5093" t="s">
        <v>66</v>
      </c>
      <c r="B5093" s="3">
        <v>44399</v>
      </c>
      <c r="C5093">
        <v>0</v>
      </c>
      <c r="D5093">
        <v>0</v>
      </c>
      <c r="E5093">
        <f t="shared" si="398"/>
        <v>2021</v>
      </c>
      <c r="F5093" t="str">
        <f t="shared" si="397"/>
        <v>Victorian</v>
      </c>
      <c r="G5093" t="str">
        <f t="shared" si="399"/>
        <v>Month</v>
      </c>
      <c r="H5093">
        <f t="shared" si="400"/>
        <v>2021</v>
      </c>
      <c r="I5093">
        <f t="shared" si="401"/>
        <v>31</v>
      </c>
      <c r="J5093">
        <f>D5093*PJ_per_contract*I5093</f>
        <v>0</v>
      </c>
    </row>
    <row r="5094" spans="1:10" x14ac:dyDescent="0.2">
      <c r="A5094" t="s">
        <v>40</v>
      </c>
      <c r="B5094" s="3">
        <v>44399</v>
      </c>
      <c r="C5094">
        <v>0</v>
      </c>
      <c r="D5094">
        <v>0</v>
      </c>
      <c r="E5094">
        <f t="shared" si="398"/>
        <v>2021</v>
      </c>
      <c r="F5094" t="str">
        <f t="shared" si="397"/>
        <v>Wallumbilla</v>
      </c>
      <c r="G5094" t="str">
        <f t="shared" si="399"/>
        <v>Strip</v>
      </c>
      <c r="H5094">
        <f t="shared" si="400"/>
        <v>2022</v>
      </c>
      <c r="I5094">
        <f t="shared" si="401"/>
        <v>365</v>
      </c>
      <c r="J5094">
        <f>D5094*PJ_per_contract*I5094</f>
        <v>0</v>
      </c>
    </row>
    <row r="5095" spans="1:10" x14ac:dyDescent="0.2">
      <c r="A5095" t="s">
        <v>67</v>
      </c>
      <c r="B5095" s="3">
        <v>44399</v>
      </c>
      <c r="C5095">
        <v>0</v>
      </c>
      <c r="D5095">
        <v>0</v>
      </c>
      <c r="E5095">
        <f t="shared" si="398"/>
        <v>2021</v>
      </c>
      <c r="F5095" t="str">
        <f t="shared" si="397"/>
        <v>Victorian</v>
      </c>
      <c r="G5095" t="str">
        <f t="shared" si="399"/>
        <v>Month</v>
      </c>
      <c r="H5095">
        <f t="shared" si="400"/>
        <v>2021</v>
      </c>
      <c r="I5095">
        <f t="shared" si="401"/>
        <v>31</v>
      </c>
      <c r="J5095">
        <f>D5095*PJ_per_contract*I5095</f>
        <v>0</v>
      </c>
    </row>
    <row r="5096" spans="1:10" x14ac:dyDescent="0.2">
      <c r="A5096" t="s">
        <v>41</v>
      </c>
      <c r="B5096" s="3">
        <v>44399</v>
      </c>
      <c r="C5096">
        <v>0</v>
      </c>
      <c r="D5096">
        <v>0</v>
      </c>
      <c r="E5096">
        <f t="shared" si="398"/>
        <v>2021</v>
      </c>
      <c r="F5096" t="str">
        <f t="shared" si="397"/>
        <v>Victorian</v>
      </c>
      <c r="G5096" t="str">
        <f t="shared" si="399"/>
        <v>Quarter</v>
      </c>
      <c r="H5096">
        <f t="shared" si="400"/>
        <v>2021</v>
      </c>
      <c r="I5096">
        <f t="shared" si="401"/>
        <v>92</v>
      </c>
      <c r="J5096">
        <f>D5096*PJ_per_contract*I5096</f>
        <v>0</v>
      </c>
    </row>
    <row r="5097" spans="1:10" x14ac:dyDescent="0.2">
      <c r="A5097" t="s">
        <v>42</v>
      </c>
      <c r="B5097" s="3">
        <v>44399</v>
      </c>
      <c r="C5097">
        <v>152</v>
      </c>
      <c r="D5097">
        <v>0</v>
      </c>
      <c r="E5097">
        <f t="shared" si="398"/>
        <v>2021</v>
      </c>
      <c r="F5097" t="str">
        <f t="shared" si="397"/>
        <v>Wallumbilla</v>
      </c>
      <c r="G5097" t="str">
        <f t="shared" si="399"/>
        <v>Quarter</v>
      </c>
      <c r="H5097">
        <f t="shared" si="400"/>
        <v>2021</v>
      </c>
      <c r="I5097">
        <f t="shared" si="401"/>
        <v>92</v>
      </c>
      <c r="J5097">
        <f>D5097*PJ_per_contract*I5097</f>
        <v>0</v>
      </c>
    </row>
    <row r="5098" spans="1:10" x14ac:dyDescent="0.2">
      <c r="A5098" t="s">
        <v>73</v>
      </c>
      <c r="B5098" s="3">
        <v>44399</v>
      </c>
      <c r="C5098">
        <v>0</v>
      </c>
      <c r="D5098">
        <v>0</v>
      </c>
      <c r="E5098">
        <f t="shared" si="398"/>
        <v>2021</v>
      </c>
      <c r="F5098" t="str">
        <f t="shared" si="397"/>
        <v>Victorian</v>
      </c>
      <c r="G5098" t="str">
        <f t="shared" si="399"/>
        <v>Month</v>
      </c>
      <c r="H5098">
        <f t="shared" si="400"/>
        <v>2021</v>
      </c>
      <c r="I5098">
        <f t="shared" si="401"/>
        <v>31</v>
      </c>
      <c r="J5098">
        <f>D5098*PJ_per_contract*I5098</f>
        <v>0</v>
      </c>
    </row>
    <row r="5099" spans="1:10" x14ac:dyDescent="0.2">
      <c r="A5099" t="s">
        <v>74</v>
      </c>
      <c r="B5099" s="3">
        <v>44399</v>
      </c>
      <c r="C5099">
        <v>0</v>
      </c>
      <c r="D5099">
        <v>0</v>
      </c>
      <c r="E5099">
        <f t="shared" si="398"/>
        <v>2021</v>
      </c>
      <c r="F5099" t="str">
        <f t="shared" si="397"/>
        <v>Victorian</v>
      </c>
      <c r="G5099" t="str">
        <f t="shared" si="399"/>
        <v>Month</v>
      </c>
      <c r="H5099">
        <f t="shared" si="400"/>
        <v>2021</v>
      </c>
      <c r="I5099">
        <f t="shared" si="401"/>
        <v>31</v>
      </c>
      <c r="J5099">
        <f>D5099*PJ_per_contract*I5099</f>
        <v>0</v>
      </c>
    </row>
    <row r="5100" spans="1:10" x14ac:dyDescent="0.2">
      <c r="A5100" t="s">
        <v>43</v>
      </c>
      <c r="B5100" s="3">
        <v>44399</v>
      </c>
      <c r="C5100">
        <v>0</v>
      </c>
      <c r="D5100">
        <v>0</v>
      </c>
      <c r="E5100">
        <f t="shared" si="398"/>
        <v>2021</v>
      </c>
      <c r="F5100" t="str">
        <f t="shared" si="397"/>
        <v>Victorian</v>
      </c>
      <c r="G5100" t="str">
        <f t="shared" si="399"/>
        <v>Quarter</v>
      </c>
      <c r="H5100">
        <f t="shared" si="400"/>
        <v>2021</v>
      </c>
      <c r="I5100">
        <f t="shared" si="401"/>
        <v>92</v>
      </c>
      <c r="J5100">
        <f>D5100*PJ_per_contract*I5100</f>
        <v>0</v>
      </c>
    </row>
    <row r="5101" spans="1:10" x14ac:dyDescent="0.2">
      <c r="A5101" t="s">
        <v>75</v>
      </c>
      <c r="B5101" s="3">
        <v>44399</v>
      </c>
      <c r="C5101">
        <v>0</v>
      </c>
      <c r="D5101">
        <v>0</v>
      </c>
      <c r="E5101">
        <f t="shared" si="398"/>
        <v>2021</v>
      </c>
      <c r="F5101" t="str">
        <f t="shared" si="397"/>
        <v>Victorian</v>
      </c>
      <c r="G5101" t="str">
        <f t="shared" si="399"/>
        <v>Month</v>
      </c>
      <c r="H5101">
        <f t="shared" si="400"/>
        <v>2021</v>
      </c>
      <c r="I5101">
        <f t="shared" si="401"/>
        <v>31</v>
      </c>
      <c r="J5101">
        <f>D5101*PJ_per_contract*I5101</f>
        <v>0</v>
      </c>
    </row>
    <row r="5102" spans="1:10" x14ac:dyDescent="0.2">
      <c r="A5102" t="s">
        <v>44</v>
      </c>
      <c r="B5102" s="3">
        <v>44399</v>
      </c>
      <c r="C5102">
        <v>112</v>
      </c>
      <c r="D5102">
        <v>0</v>
      </c>
      <c r="E5102">
        <f t="shared" si="398"/>
        <v>2021</v>
      </c>
      <c r="F5102" t="str">
        <f t="shared" si="397"/>
        <v>Wallumbilla</v>
      </c>
      <c r="G5102" t="str">
        <f t="shared" si="399"/>
        <v>Quarter</v>
      </c>
      <c r="H5102">
        <f t="shared" si="400"/>
        <v>2021</v>
      </c>
      <c r="I5102">
        <f t="shared" si="401"/>
        <v>92</v>
      </c>
      <c r="J5102">
        <f>D5102*PJ_per_contract*I5102</f>
        <v>0</v>
      </c>
    </row>
    <row r="5103" spans="1:10" x14ac:dyDescent="0.2">
      <c r="A5103" t="s">
        <v>45</v>
      </c>
      <c r="B5103" s="3">
        <v>44399</v>
      </c>
      <c r="C5103">
        <v>0</v>
      </c>
      <c r="D5103">
        <v>0</v>
      </c>
      <c r="E5103">
        <f t="shared" si="398"/>
        <v>2021</v>
      </c>
      <c r="F5103" t="str">
        <f t="shared" si="397"/>
        <v>Wallumbilla</v>
      </c>
      <c r="G5103" t="str">
        <f t="shared" si="399"/>
        <v>Strip</v>
      </c>
      <c r="H5103">
        <f t="shared" si="400"/>
        <v>2022</v>
      </c>
      <c r="I5103">
        <f t="shared" si="401"/>
        <v>365</v>
      </c>
      <c r="J5103">
        <f>D5103*PJ_per_contract*I5103</f>
        <v>0</v>
      </c>
    </row>
    <row r="5104" spans="1:10" x14ac:dyDescent="0.2">
      <c r="A5104" t="s">
        <v>46</v>
      </c>
      <c r="B5104" s="3">
        <v>44399</v>
      </c>
      <c r="C5104">
        <v>0</v>
      </c>
      <c r="D5104">
        <v>0</v>
      </c>
      <c r="E5104">
        <f t="shared" si="398"/>
        <v>2021</v>
      </c>
      <c r="F5104" t="str">
        <f t="shared" si="397"/>
        <v>Victorian</v>
      </c>
      <c r="G5104" t="str">
        <f t="shared" si="399"/>
        <v>Quarter</v>
      </c>
      <c r="H5104">
        <f t="shared" si="400"/>
        <v>2022</v>
      </c>
      <c r="I5104">
        <f t="shared" si="401"/>
        <v>92</v>
      </c>
      <c r="J5104">
        <f>D5104*PJ_per_contract*I5104</f>
        <v>0</v>
      </c>
    </row>
    <row r="5105" spans="1:10" x14ac:dyDescent="0.2">
      <c r="A5105" t="s">
        <v>47</v>
      </c>
      <c r="B5105" s="3">
        <v>44399</v>
      </c>
      <c r="C5105">
        <v>25</v>
      </c>
      <c r="D5105">
        <v>0</v>
      </c>
      <c r="E5105">
        <f t="shared" si="398"/>
        <v>2021</v>
      </c>
      <c r="F5105" t="str">
        <f t="shared" si="397"/>
        <v>Wallumbilla</v>
      </c>
      <c r="G5105" t="str">
        <f t="shared" si="399"/>
        <v>Quarter</v>
      </c>
      <c r="H5105">
        <f t="shared" si="400"/>
        <v>2022</v>
      </c>
      <c r="I5105">
        <f t="shared" si="401"/>
        <v>92</v>
      </c>
      <c r="J5105">
        <f>D5105*PJ_per_contract*I5105</f>
        <v>0</v>
      </c>
    </row>
    <row r="5106" spans="1:10" x14ac:dyDescent="0.2">
      <c r="A5106" t="s">
        <v>48</v>
      </c>
      <c r="B5106" s="3">
        <v>44399</v>
      </c>
      <c r="C5106">
        <v>0</v>
      </c>
      <c r="D5106">
        <v>0</v>
      </c>
      <c r="E5106">
        <f t="shared" si="398"/>
        <v>2021</v>
      </c>
      <c r="F5106" t="str">
        <f t="shared" si="397"/>
        <v>Victorian</v>
      </c>
      <c r="G5106" t="str">
        <f t="shared" si="399"/>
        <v>Quarter</v>
      </c>
      <c r="H5106">
        <f t="shared" si="400"/>
        <v>2022</v>
      </c>
      <c r="I5106">
        <f t="shared" si="401"/>
        <v>92</v>
      </c>
      <c r="J5106">
        <f>D5106*PJ_per_contract*I5106</f>
        <v>0</v>
      </c>
    </row>
    <row r="5107" spans="1:10" x14ac:dyDescent="0.2">
      <c r="A5107" t="s">
        <v>49</v>
      </c>
      <c r="B5107" s="3">
        <v>44399</v>
      </c>
      <c r="C5107">
        <v>40</v>
      </c>
      <c r="D5107">
        <v>0</v>
      </c>
      <c r="E5107">
        <f t="shared" si="398"/>
        <v>2021</v>
      </c>
      <c r="F5107" t="str">
        <f t="shared" si="397"/>
        <v>Wallumbilla</v>
      </c>
      <c r="G5107" t="str">
        <f t="shared" si="399"/>
        <v>Quarter</v>
      </c>
      <c r="H5107">
        <f t="shared" si="400"/>
        <v>2022</v>
      </c>
      <c r="I5107">
        <f t="shared" si="401"/>
        <v>92</v>
      </c>
      <c r="J5107">
        <f>D5107*PJ_per_contract*I5107</f>
        <v>0</v>
      </c>
    </row>
    <row r="5108" spans="1:10" x14ac:dyDescent="0.2">
      <c r="A5108" t="s">
        <v>54</v>
      </c>
      <c r="B5108" s="3">
        <v>44399</v>
      </c>
      <c r="C5108">
        <v>0</v>
      </c>
      <c r="D5108">
        <v>0</v>
      </c>
      <c r="E5108">
        <f t="shared" si="398"/>
        <v>2021</v>
      </c>
      <c r="F5108" t="str">
        <f t="shared" si="397"/>
        <v>Victorian</v>
      </c>
      <c r="G5108" t="str">
        <f t="shared" si="399"/>
        <v>Quarter</v>
      </c>
      <c r="H5108">
        <f t="shared" si="400"/>
        <v>2023</v>
      </c>
      <c r="I5108">
        <f t="shared" si="401"/>
        <v>92</v>
      </c>
      <c r="J5108">
        <f>D5108*PJ_per_contract*I5108</f>
        <v>0</v>
      </c>
    </row>
    <row r="5109" spans="1:10" x14ac:dyDescent="0.2">
      <c r="A5109" t="s">
        <v>59</v>
      </c>
      <c r="B5109" s="3">
        <v>44399</v>
      </c>
      <c r="C5109">
        <v>0</v>
      </c>
      <c r="D5109">
        <v>0</v>
      </c>
      <c r="E5109">
        <f t="shared" si="398"/>
        <v>2021</v>
      </c>
      <c r="F5109" t="str">
        <f t="shared" si="397"/>
        <v>Victorian</v>
      </c>
      <c r="G5109" t="str">
        <f t="shared" si="399"/>
        <v>Quarter</v>
      </c>
      <c r="H5109">
        <f t="shared" si="400"/>
        <v>2023</v>
      </c>
      <c r="I5109">
        <f t="shared" si="401"/>
        <v>92</v>
      </c>
      <c r="J5109">
        <f>D5109*PJ_per_contract*I5109</f>
        <v>0</v>
      </c>
    </row>
    <row r="5110" spans="1:10" x14ac:dyDescent="0.2">
      <c r="A5110" t="s">
        <v>56</v>
      </c>
      <c r="B5110" s="3">
        <v>44399</v>
      </c>
      <c r="C5110">
        <v>0</v>
      </c>
      <c r="D5110">
        <v>0</v>
      </c>
      <c r="E5110">
        <f t="shared" si="398"/>
        <v>2021</v>
      </c>
      <c r="F5110" t="str">
        <f t="shared" si="397"/>
        <v>Victorian</v>
      </c>
      <c r="G5110" t="str">
        <f t="shared" si="399"/>
        <v>Quarter</v>
      </c>
      <c r="H5110">
        <f t="shared" si="400"/>
        <v>2023</v>
      </c>
      <c r="I5110">
        <f t="shared" si="401"/>
        <v>92</v>
      </c>
      <c r="J5110">
        <f>D5110*PJ_per_contract*I5110</f>
        <v>0</v>
      </c>
    </row>
    <row r="5111" spans="1:10" x14ac:dyDescent="0.2">
      <c r="A5111" t="s">
        <v>57</v>
      </c>
      <c r="B5111" s="3">
        <v>44399</v>
      </c>
      <c r="C5111">
        <v>0</v>
      </c>
      <c r="D5111">
        <v>0</v>
      </c>
      <c r="E5111">
        <f t="shared" si="398"/>
        <v>2021</v>
      </c>
      <c r="F5111" t="str">
        <f t="shared" si="397"/>
        <v>Victorian</v>
      </c>
      <c r="G5111" t="str">
        <f t="shared" si="399"/>
        <v>Quarter</v>
      </c>
      <c r="H5111">
        <f t="shared" si="400"/>
        <v>2024</v>
      </c>
      <c r="I5111">
        <f t="shared" si="401"/>
        <v>92</v>
      </c>
      <c r="J5111">
        <f>D5111*PJ_per_contract*I5111</f>
        <v>0</v>
      </c>
    </row>
    <row r="5112" spans="1:10" x14ac:dyDescent="0.2">
      <c r="A5112" t="s">
        <v>55</v>
      </c>
      <c r="B5112" s="3">
        <v>44399</v>
      </c>
      <c r="C5112">
        <v>0</v>
      </c>
      <c r="D5112">
        <v>0</v>
      </c>
      <c r="E5112">
        <f t="shared" si="398"/>
        <v>2021</v>
      </c>
      <c r="F5112" t="str">
        <f t="shared" si="397"/>
        <v>Victorian</v>
      </c>
      <c r="G5112" t="str">
        <f t="shared" si="399"/>
        <v>Quarter</v>
      </c>
      <c r="H5112">
        <f t="shared" si="400"/>
        <v>2024</v>
      </c>
      <c r="I5112">
        <f t="shared" si="401"/>
        <v>92</v>
      </c>
      <c r="J5112">
        <f>D5112*PJ_per_contract*I5112</f>
        <v>0</v>
      </c>
    </row>
    <row r="5113" spans="1:10" x14ac:dyDescent="0.2">
      <c r="A5113" t="s">
        <v>69</v>
      </c>
      <c r="B5113" s="3">
        <v>44399</v>
      </c>
      <c r="C5113">
        <v>0</v>
      </c>
      <c r="D5113">
        <v>0</v>
      </c>
      <c r="E5113">
        <f t="shared" si="398"/>
        <v>2021</v>
      </c>
      <c r="F5113" t="str">
        <f t="shared" si="397"/>
        <v>Victorian</v>
      </c>
      <c r="G5113" t="str">
        <f t="shared" si="399"/>
        <v>Quarter</v>
      </c>
      <c r="H5113">
        <f t="shared" si="400"/>
        <v>2025</v>
      </c>
      <c r="I5113">
        <f t="shared" si="401"/>
        <v>92</v>
      </c>
      <c r="J5113">
        <f>D5113*PJ_per_contract*I5113</f>
        <v>0</v>
      </c>
    </row>
    <row r="5114" spans="1:10" x14ac:dyDescent="0.2">
      <c r="A5114" t="s">
        <v>68</v>
      </c>
      <c r="B5114" s="3">
        <v>44399</v>
      </c>
      <c r="C5114">
        <v>0</v>
      </c>
      <c r="D5114">
        <v>0</v>
      </c>
      <c r="E5114">
        <f t="shared" si="398"/>
        <v>2021</v>
      </c>
      <c r="F5114" t="str">
        <f t="shared" si="397"/>
        <v>Victorian</v>
      </c>
      <c r="G5114" t="str">
        <f t="shared" si="399"/>
        <v>Quarter</v>
      </c>
      <c r="H5114">
        <f t="shared" si="400"/>
        <v>2025</v>
      </c>
      <c r="I5114">
        <f t="shared" si="401"/>
        <v>92</v>
      </c>
      <c r="J5114">
        <f>D5114*PJ_per_contract*I5114</f>
        <v>0</v>
      </c>
    </row>
    <row r="5115" spans="1:10" x14ac:dyDescent="0.2">
      <c r="A5115" t="s">
        <v>53</v>
      </c>
      <c r="B5115" s="3">
        <v>44399</v>
      </c>
      <c r="C5115">
        <v>0</v>
      </c>
      <c r="D5115">
        <v>0</v>
      </c>
      <c r="E5115">
        <f t="shared" si="398"/>
        <v>2021</v>
      </c>
      <c r="F5115" t="str">
        <f t="shared" si="397"/>
        <v>Victorian</v>
      </c>
      <c r="G5115" t="str">
        <f t="shared" si="399"/>
        <v>Quarter</v>
      </c>
      <c r="H5115">
        <f t="shared" si="400"/>
        <v>2023</v>
      </c>
      <c r="I5115">
        <f t="shared" si="401"/>
        <v>92</v>
      </c>
      <c r="J5115">
        <f>D5115*PJ_per_contract*I5115</f>
        <v>0</v>
      </c>
    </row>
    <row r="5116" spans="1:10" x14ac:dyDescent="0.2">
      <c r="A5116" t="s">
        <v>58</v>
      </c>
      <c r="B5116" s="3">
        <v>44399</v>
      </c>
      <c r="C5116">
        <v>0</v>
      </c>
      <c r="D5116">
        <v>0</v>
      </c>
      <c r="E5116">
        <f t="shared" si="398"/>
        <v>2021</v>
      </c>
      <c r="F5116" t="str">
        <f t="shared" si="397"/>
        <v>Victorian</v>
      </c>
      <c r="G5116" t="str">
        <f t="shared" si="399"/>
        <v>Quarter</v>
      </c>
      <c r="H5116">
        <f t="shared" si="400"/>
        <v>2024</v>
      </c>
      <c r="I5116">
        <f t="shared" si="401"/>
        <v>92</v>
      </c>
      <c r="J5116">
        <f>D5116*PJ_per_contract*I5116</f>
        <v>0</v>
      </c>
    </row>
    <row r="5117" spans="1:10" x14ac:dyDescent="0.2">
      <c r="A5117" t="s">
        <v>52</v>
      </c>
      <c r="B5117" s="3">
        <v>44399</v>
      </c>
      <c r="C5117">
        <v>0</v>
      </c>
      <c r="D5117">
        <v>0</v>
      </c>
      <c r="E5117">
        <f t="shared" si="398"/>
        <v>2021</v>
      </c>
      <c r="F5117" t="str">
        <f t="shared" si="397"/>
        <v>Victorian</v>
      </c>
      <c r="G5117" t="str">
        <f t="shared" si="399"/>
        <v>Quarter</v>
      </c>
      <c r="H5117">
        <f t="shared" si="400"/>
        <v>2022</v>
      </c>
      <c r="I5117">
        <f t="shared" si="401"/>
        <v>92</v>
      </c>
      <c r="J5117">
        <f>D5117*PJ_per_contract*I5117</f>
        <v>0</v>
      </c>
    </row>
    <row r="5118" spans="1:10" x14ac:dyDescent="0.2">
      <c r="A5118" t="s">
        <v>50</v>
      </c>
      <c r="B5118" s="3">
        <v>44399</v>
      </c>
      <c r="C5118">
        <v>0</v>
      </c>
      <c r="D5118">
        <v>0</v>
      </c>
      <c r="E5118">
        <f t="shared" si="398"/>
        <v>2021</v>
      </c>
      <c r="F5118" t="str">
        <f t="shared" si="397"/>
        <v>Victorian</v>
      </c>
      <c r="G5118" t="str">
        <f t="shared" si="399"/>
        <v>Quarter</v>
      </c>
      <c r="H5118">
        <f t="shared" si="400"/>
        <v>2024</v>
      </c>
      <c r="I5118">
        <f t="shared" si="401"/>
        <v>92</v>
      </c>
      <c r="J5118">
        <f>D5118*PJ_per_contract*I5118</f>
        <v>0</v>
      </c>
    </row>
    <row r="5119" spans="1:10" x14ac:dyDescent="0.2">
      <c r="A5119" t="s">
        <v>51</v>
      </c>
      <c r="B5119" s="3">
        <v>44399</v>
      </c>
      <c r="C5119">
        <v>0</v>
      </c>
      <c r="D5119">
        <v>0</v>
      </c>
      <c r="E5119">
        <f t="shared" si="398"/>
        <v>2021</v>
      </c>
      <c r="F5119" t="str">
        <f t="shared" si="397"/>
        <v>Victorian</v>
      </c>
      <c r="G5119" t="str">
        <f t="shared" si="399"/>
        <v>Quarter</v>
      </c>
      <c r="H5119">
        <f t="shared" si="400"/>
        <v>2022</v>
      </c>
      <c r="I5119">
        <f t="shared" si="401"/>
        <v>92</v>
      </c>
      <c r="J5119">
        <f>D5119*PJ_per_contract*I5119</f>
        <v>0</v>
      </c>
    </row>
    <row r="5120" spans="1:10" x14ac:dyDescent="0.2">
      <c r="A5120" t="s">
        <v>60</v>
      </c>
      <c r="B5120" s="3">
        <v>44399</v>
      </c>
      <c r="C5120">
        <v>0</v>
      </c>
      <c r="D5120">
        <v>0</v>
      </c>
      <c r="E5120">
        <f t="shared" si="398"/>
        <v>2021</v>
      </c>
      <c r="F5120" t="str">
        <f t="shared" si="397"/>
        <v>Wallumbilla</v>
      </c>
      <c r="G5120" t="str">
        <f t="shared" si="399"/>
        <v>Strip</v>
      </c>
      <c r="H5120">
        <f t="shared" si="400"/>
        <v>2023</v>
      </c>
      <c r="I5120">
        <f t="shared" si="401"/>
        <v>365</v>
      </c>
      <c r="J5120">
        <f>D5120*PJ_per_contract*I5120</f>
        <v>0</v>
      </c>
    </row>
    <row r="5121" spans="1:10" x14ac:dyDescent="0.2">
      <c r="A5121" t="s">
        <v>61</v>
      </c>
      <c r="B5121" s="3">
        <v>44399</v>
      </c>
      <c r="C5121">
        <v>50</v>
      </c>
      <c r="D5121">
        <v>0</v>
      </c>
      <c r="E5121">
        <f t="shared" si="398"/>
        <v>2021</v>
      </c>
      <c r="F5121" t="str">
        <f t="shared" si="397"/>
        <v>Wallumbilla</v>
      </c>
      <c r="G5121" t="str">
        <f t="shared" si="399"/>
        <v>Quarter</v>
      </c>
      <c r="H5121">
        <f t="shared" si="400"/>
        <v>2022</v>
      </c>
      <c r="I5121">
        <f t="shared" si="401"/>
        <v>92</v>
      </c>
      <c r="J5121">
        <f>D5121*PJ_per_contract*I5121</f>
        <v>0</v>
      </c>
    </row>
    <row r="5122" spans="1:10" x14ac:dyDescent="0.2">
      <c r="A5122" t="s">
        <v>62</v>
      </c>
      <c r="B5122" s="3">
        <v>44399</v>
      </c>
      <c r="C5122">
        <v>25</v>
      </c>
      <c r="D5122">
        <v>0</v>
      </c>
      <c r="E5122">
        <f t="shared" si="398"/>
        <v>2021</v>
      </c>
      <c r="F5122" t="str">
        <f t="shared" ref="F5122:F5185" si="402">IF(OR(LEFT(A5122,2)="GJ",LEFT(A5122,2)="GK"),"Victorian",IF(OR(LEFT(A5122,2)="GX",LEFT(A5122,2)="GY"),"Wallumbilla","NA"))</f>
        <v>Wallumbilla</v>
      </c>
      <c r="G5122" t="str">
        <f t="shared" si="399"/>
        <v>Quarter</v>
      </c>
      <c r="H5122">
        <f t="shared" si="400"/>
        <v>2022</v>
      </c>
      <c r="I5122">
        <f t="shared" si="401"/>
        <v>92</v>
      </c>
      <c r="J5122">
        <f>D5122*PJ_per_contract*I5122</f>
        <v>0</v>
      </c>
    </row>
    <row r="5123" spans="1:10" x14ac:dyDescent="0.2">
      <c r="A5123" t="s">
        <v>70</v>
      </c>
      <c r="B5123" s="3">
        <v>44399</v>
      </c>
      <c r="C5123">
        <v>0</v>
      </c>
      <c r="D5123">
        <v>0</v>
      </c>
      <c r="E5123">
        <f t="shared" ref="E5123:E5186" si="403">YEAR(B5123)</f>
        <v>2021</v>
      </c>
      <c r="F5123" t="str">
        <f t="shared" si="402"/>
        <v>Wallumbilla</v>
      </c>
      <c r="G5123" t="str">
        <f t="shared" ref="G5123:G5186" si="404">IF(LEFT(A5123,2)="GJ","Month",IF(OR(LEFT(A5123,2)="GK",LEFT(A5123,2)="GX"),"Quarter",IF(LEFT(A5123,2)="GY","Strip","NA")))</f>
        <v>Strip</v>
      </c>
      <c r="H5123">
        <f t="shared" ref="H5123:H5186" si="405">VALUE(MID(A5123,4,4))</f>
        <v>2023</v>
      </c>
      <c r="I5123">
        <f t="shared" ref="I5123:I5186" si="406">IF(G5123="Month",_xlfn.DAYS(EOMONTH(B5123,0),EOMONTH(B5123,-1)),IF(G5123="Quarter",_xlfn.DAYS(EOMONTH(B5123,2),EOMONTH(B5123,-1)),365))</f>
        <v>365</v>
      </c>
      <c r="J5123">
        <f>D5123*PJ_per_contract*I5123</f>
        <v>0</v>
      </c>
    </row>
    <row r="5124" spans="1:10" x14ac:dyDescent="0.2">
      <c r="A5124" t="s">
        <v>63</v>
      </c>
      <c r="B5124" s="3">
        <v>44399</v>
      </c>
      <c r="C5124">
        <v>0</v>
      </c>
      <c r="D5124">
        <v>0</v>
      </c>
      <c r="E5124">
        <f t="shared" si="403"/>
        <v>2021</v>
      </c>
      <c r="F5124" t="str">
        <f t="shared" si="402"/>
        <v>Wallumbilla</v>
      </c>
      <c r="G5124" t="str">
        <f t="shared" si="404"/>
        <v>Quarter</v>
      </c>
      <c r="H5124">
        <f t="shared" si="405"/>
        <v>2023</v>
      </c>
      <c r="I5124">
        <f t="shared" si="406"/>
        <v>92</v>
      </c>
      <c r="J5124">
        <f>D5124*PJ_per_contract*I5124</f>
        <v>0</v>
      </c>
    </row>
    <row r="5125" spans="1:10" x14ac:dyDescent="0.2">
      <c r="A5125" t="s">
        <v>64</v>
      </c>
      <c r="B5125" s="3">
        <v>44399</v>
      </c>
      <c r="C5125">
        <v>0</v>
      </c>
      <c r="D5125">
        <v>0</v>
      </c>
      <c r="E5125">
        <f t="shared" si="403"/>
        <v>2021</v>
      </c>
      <c r="F5125" t="str">
        <f t="shared" si="402"/>
        <v>Wallumbilla</v>
      </c>
      <c r="G5125" t="str">
        <f t="shared" si="404"/>
        <v>Quarter</v>
      </c>
      <c r="H5125">
        <f t="shared" si="405"/>
        <v>2023</v>
      </c>
      <c r="I5125">
        <f t="shared" si="406"/>
        <v>92</v>
      </c>
      <c r="J5125">
        <f>D5125*PJ_per_contract*I5125</f>
        <v>0</v>
      </c>
    </row>
    <row r="5126" spans="1:10" x14ac:dyDescent="0.2">
      <c r="A5126" t="s">
        <v>71</v>
      </c>
      <c r="B5126" s="3">
        <v>44399</v>
      </c>
      <c r="C5126">
        <v>0</v>
      </c>
      <c r="D5126">
        <v>0</v>
      </c>
      <c r="E5126">
        <f t="shared" si="403"/>
        <v>2021</v>
      </c>
      <c r="F5126" t="str">
        <f t="shared" si="402"/>
        <v>Wallumbilla</v>
      </c>
      <c r="G5126" t="str">
        <f t="shared" si="404"/>
        <v>Quarter</v>
      </c>
      <c r="H5126">
        <f t="shared" si="405"/>
        <v>2023</v>
      </c>
      <c r="I5126">
        <f t="shared" si="406"/>
        <v>92</v>
      </c>
      <c r="J5126">
        <f>D5126*PJ_per_contract*I5126</f>
        <v>0</v>
      </c>
    </row>
    <row r="5127" spans="1:10" x14ac:dyDescent="0.2">
      <c r="A5127" t="s">
        <v>72</v>
      </c>
      <c r="B5127" s="3">
        <v>44399</v>
      </c>
      <c r="C5127">
        <v>0</v>
      </c>
      <c r="D5127">
        <v>0</v>
      </c>
      <c r="E5127">
        <f t="shared" si="403"/>
        <v>2021</v>
      </c>
      <c r="F5127" t="str">
        <f t="shared" si="402"/>
        <v>Wallumbilla</v>
      </c>
      <c r="G5127" t="str">
        <f t="shared" si="404"/>
        <v>Quarter</v>
      </c>
      <c r="H5127">
        <f t="shared" si="405"/>
        <v>2023</v>
      </c>
      <c r="I5127">
        <f t="shared" si="406"/>
        <v>92</v>
      </c>
      <c r="J5127">
        <f>D5127*PJ_per_contract*I5127</f>
        <v>0</v>
      </c>
    </row>
    <row r="5128" spans="1:10" x14ac:dyDescent="0.2">
      <c r="A5128" t="s">
        <v>65</v>
      </c>
      <c r="B5128" s="3">
        <v>44400</v>
      </c>
      <c r="C5128">
        <v>0</v>
      </c>
      <c r="D5128">
        <v>0</v>
      </c>
      <c r="E5128">
        <f t="shared" si="403"/>
        <v>2021</v>
      </c>
      <c r="F5128" t="str">
        <f t="shared" si="402"/>
        <v>Victorian</v>
      </c>
      <c r="G5128" t="str">
        <f t="shared" si="404"/>
        <v>Month</v>
      </c>
      <c r="H5128">
        <f t="shared" si="405"/>
        <v>2021</v>
      </c>
      <c r="I5128">
        <f t="shared" si="406"/>
        <v>31</v>
      </c>
      <c r="J5128">
        <f>D5128*PJ_per_contract*I5128</f>
        <v>0</v>
      </c>
    </row>
    <row r="5129" spans="1:10" x14ac:dyDescent="0.2">
      <c r="A5129" t="s">
        <v>66</v>
      </c>
      <c r="B5129" s="3">
        <v>44400</v>
      </c>
      <c r="C5129">
        <v>0</v>
      </c>
      <c r="D5129">
        <v>0</v>
      </c>
      <c r="E5129">
        <f t="shared" si="403"/>
        <v>2021</v>
      </c>
      <c r="F5129" t="str">
        <f t="shared" si="402"/>
        <v>Victorian</v>
      </c>
      <c r="G5129" t="str">
        <f t="shared" si="404"/>
        <v>Month</v>
      </c>
      <c r="H5129">
        <f t="shared" si="405"/>
        <v>2021</v>
      </c>
      <c r="I5129">
        <f t="shared" si="406"/>
        <v>31</v>
      </c>
      <c r="J5129">
        <f>D5129*PJ_per_contract*I5129</f>
        <v>0</v>
      </c>
    </row>
    <row r="5130" spans="1:10" x14ac:dyDescent="0.2">
      <c r="A5130" t="s">
        <v>40</v>
      </c>
      <c r="B5130" s="3">
        <v>44400</v>
      </c>
      <c r="C5130">
        <v>0</v>
      </c>
      <c r="D5130">
        <v>0</v>
      </c>
      <c r="E5130">
        <f t="shared" si="403"/>
        <v>2021</v>
      </c>
      <c r="F5130" t="str">
        <f t="shared" si="402"/>
        <v>Wallumbilla</v>
      </c>
      <c r="G5130" t="str">
        <f t="shared" si="404"/>
        <v>Strip</v>
      </c>
      <c r="H5130">
        <f t="shared" si="405"/>
        <v>2022</v>
      </c>
      <c r="I5130">
        <f t="shared" si="406"/>
        <v>365</v>
      </c>
      <c r="J5130">
        <f>D5130*PJ_per_contract*I5130</f>
        <v>0</v>
      </c>
    </row>
    <row r="5131" spans="1:10" x14ac:dyDescent="0.2">
      <c r="A5131" t="s">
        <v>41</v>
      </c>
      <c r="B5131" s="3">
        <v>44400</v>
      </c>
      <c r="C5131">
        <v>0</v>
      </c>
      <c r="D5131">
        <v>0</v>
      </c>
      <c r="E5131">
        <f t="shared" si="403"/>
        <v>2021</v>
      </c>
      <c r="F5131" t="str">
        <f t="shared" si="402"/>
        <v>Victorian</v>
      </c>
      <c r="G5131" t="str">
        <f t="shared" si="404"/>
        <v>Quarter</v>
      </c>
      <c r="H5131">
        <f t="shared" si="405"/>
        <v>2021</v>
      </c>
      <c r="I5131">
        <f t="shared" si="406"/>
        <v>92</v>
      </c>
      <c r="J5131">
        <f>D5131*PJ_per_contract*I5131</f>
        <v>0</v>
      </c>
    </row>
    <row r="5132" spans="1:10" x14ac:dyDescent="0.2">
      <c r="A5132" t="s">
        <v>67</v>
      </c>
      <c r="B5132" s="3">
        <v>44400</v>
      </c>
      <c r="C5132">
        <v>0</v>
      </c>
      <c r="D5132">
        <v>0</v>
      </c>
      <c r="E5132">
        <f t="shared" si="403"/>
        <v>2021</v>
      </c>
      <c r="F5132" t="str">
        <f t="shared" si="402"/>
        <v>Victorian</v>
      </c>
      <c r="G5132" t="str">
        <f t="shared" si="404"/>
        <v>Month</v>
      </c>
      <c r="H5132">
        <f t="shared" si="405"/>
        <v>2021</v>
      </c>
      <c r="I5132">
        <f t="shared" si="406"/>
        <v>31</v>
      </c>
      <c r="J5132">
        <f>D5132*PJ_per_contract*I5132</f>
        <v>0</v>
      </c>
    </row>
    <row r="5133" spans="1:10" x14ac:dyDescent="0.2">
      <c r="A5133" t="s">
        <v>42</v>
      </c>
      <c r="B5133" s="3">
        <v>44400</v>
      </c>
      <c r="C5133">
        <v>152</v>
      </c>
      <c r="D5133">
        <v>0</v>
      </c>
      <c r="E5133">
        <f t="shared" si="403"/>
        <v>2021</v>
      </c>
      <c r="F5133" t="str">
        <f t="shared" si="402"/>
        <v>Wallumbilla</v>
      </c>
      <c r="G5133" t="str">
        <f t="shared" si="404"/>
        <v>Quarter</v>
      </c>
      <c r="H5133">
        <f t="shared" si="405"/>
        <v>2021</v>
      </c>
      <c r="I5133">
        <f t="shared" si="406"/>
        <v>92</v>
      </c>
      <c r="J5133">
        <f>D5133*PJ_per_contract*I5133</f>
        <v>0</v>
      </c>
    </row>
    <row r="5134" spans="1:10" x14ac:dyDescent="0.2">
      <c r="A5134" t="s">
        <v>73</v>
      </c>
      <c r="B5134" s="3">
        <v>44400</v>
      </c>
      <c r="C5134">
        <v>0</v>
      </c>
      <c r="D5134">
        <v>0</v>
      </c>
      <c r="E5134">
        <f t="shared" si="403"/>
        <v>2021</v>
      </c>
      <c r="F5134" t="str">
        <f t="shared" si="402"/>
        <v>Victorian</v>
      </c>
      <c r="G5134" t="str">
        <f t="shared" si="404"/>
        <v>Month</v>
      </c>
      <c r="H5134">
        <f t="shared" si="405"/>
        <v>2021</v>
      </c>
      <c r="I5134">
        <f t="shared" si="406"/>
        <v>31</v>
      </c>
      <c r="J5134">
        <f>D5134*PJ_per_contract*I5134</f>
        <v>0</v>
      </c>
    </row>
    <row r="5135" spans="1:10" x14ac:dyDescent="0.2">
      <c r="A5135" t="s">
        <v>74</v>
      </c>
      <c r="B5135" s="3">
        <v>44400</v>
      </c>
      <c r="C5135">
        <v>0</v>
      </c>
      <c r="D5135">
        <v>0</v>
      </c>
      <c r="E5135">
        <f t="shared" si="403"/>
        <v>2021</v>
      </c>
      <c r="F5135" t="str">
        <f t="shared" si="402"/>
        <v>Victorian</v>
      </c>
      <c r="G5135" t="str">
        <f t="shared" si="404"/>
        <v>Month</v>
      </c>
      <c r="H5135">
        <f t="shared" si="405"/>
        <v>2021</v>
      </c>
      <c r="I5135">
        <f t="shared" si="406"/>
        <v>31</v>
      </c>
      <c r="J5135">
        <f>D5135*PJ_per_contract*I5135</f>
        <v>0</v>
      </c>
    </row>
    <row r="5136" spans="1:10" x14ac:dyDescent="0.2">
      <c r="A5136" t="s">
        <v>75</v>
      </c>
      <c r="B5136" s="3">
        <v>44400</v>
      </c>
      <c r="C5136">
        <v>0</v>
      </c>
      <c r="D5136">
        <v>0</v>
      </c>
      <c r="E5136">
        <f t="shared" si="403"/>
        <v>2021</v>
      </c>
      <c r="F5136" t="str">
        <f t="shared" si="402"/>
        <v>Victorian</v>
      </c>
      <c r="G5136" t="str">
        <f t="shared" si="404"/>
        <v>Month</v>
      </c>
      <c r="H5136">
        <f t="shared" si="405"/>
        <v>2021</v>
      </c>
      <c r="I5136">
        <f t="shared" si="406"/>
        <v>31</v>
      </c>
      <c r="J5136">
        <f>D5136*PJ_per_contract*I5136</f>
        <v>0</v>
      </c>
    </row>
    <row r="5137" spans="1:10" x14ac:dyDescent="0.2">
      <c r="A5137" t="s">
        <v>43</v>
      </c>
      <c r="B5137" s="3">
        <v>44400</v>
      </c>
      <c r="C5137">
        <v>0</v>
      </c>
      <c r="D5137">
        <v>0</v>
      </c>
      <c r="E5137">
        <f t="shared" si="403"/>
        <v>2021</v>
      </c>
      <c r="F5137" t="str">
        <f t="shared" si="402"/>
        <v>Victorian</v>
      </c>
      <c r="G5137" t="str">
        <f t="shared" si="404"/>
        <v>Quarter</v>
      </c>
      <c r="H5137">
        <f t="shared" si="405"/>
        <v>2021</v>
      </c>
      <c r="I5137">
        <f t="shared" si="406"/>
        <v>92</v>
      </c>
      <c r="J5137">
        <f>D5137*PJ_per_contract*I5137</f>
        <v>0</v>
      </c>
    </row>
    <row r="5138" spans="1:10" x14ac:dyDescent="0.2">
      <c r="A5138" t="s">
        <v>44</v>
      </c>
      <c r="B5138" s="3">
        <v>44400</v>
      </c>
      <c r="C5138">
        <v>112</v>
      </c>
      <c r="D5138">
        <v>0</v>
      </c>
      <c r="E5138">
        <f t="shared" si="403"/>
        <v>2021</v>
      </c>
      <c r="F5138" t="str">
        <f t="shared" si="402"/>
        <v>Wallumbilla</v>
      </c>
      <c r="G5138" t="str">
        <f t="shared" si="404"/>
        <v>Quarter</v>
      </c>
      <c r="H5138">
        <f t="shared" si="405"/>
        <v>2021</v>
      </c>
      <c r="I5138">
        <f t="shared" si="406"/>
        <v>92</v>
      </c>
      <c r="J5138">
        <f>D5138*PJ_per_contract*I5138</f>
        <v>0</v>
      </c>
    </row>
    <row r="5139" spans="1:10" x14ac:dyDescent="0.2">
      <c r="A5139" t="s">
        <v>45</v>
      </c>
      <c r="B5139" s="3">
        <v>44400</v>
      </c>
      <c r="C5139">
        <v>0</v>
      </c>
      <c r="D5139">
        <v>0</v>
      </c>
      <c r="E5139">
        <f t="shared" si="403"/>
        <v>2021</v>
      </c>
      <c r="F5139" t="str">
        <f t="shared" si="402"/>
        <v>Wallumbilla</v>
      </c>
      <c r="G5139" t="str">
        <f t="shared" si="404"/>
        <v>Strip</v>
      </c>
      <c r="H5139">
        <f t="shared" si="405"/>
        <v>2022</v>
      </c>
      <c r="I5139">
        <f t="shared" si="406"/>
        <v>365</v>
      </c>
      <c r="J5139">
        <f>D5139*PJ_per_contract*I5139</f>
        <v>0</v>
      </c>
    </row>
    <row r="5140" spans="1:10" x14ac:dyDescent="0.2">
      <c r="A5140" t="s">
        <v>46</v>
      </c>
      <c r="B5140" s="3">
        <v>44400</v>
      </c>
      <c r="C5140">
        <v>0</v>
      </c>
      <c r="D5140">
        <v>0</v>
      </c>
      <c r="E5140">
        <f t="shared" si="403"/>
        <v>2021</v>
      </c>
      <c r="F5140" t="str">
        <f t="shared" si="402"/>
        <v>Victorian</v>
      </c>
      <c r="G5140" t="str">
        <f t="shared" si="404"/>
        <v>Quarter</v>
      </c>
      <c r="H5140">
        <f t="shared" si="405"/>
        <v>2022</v>
      </c>
      <c r="I5140">
        <f t="shared" si="406"/>
        <v>92</v>
      </c>
      <c r="J5140">
        <f>D5140*PJ_per_contract*I5140</f>
        <v>0</v>
      </c>
    </row>
    <row r="5141" spans="1:10" x14ac:dyDescent="0.2">
      <c r="A5141" t="s">
        <v>47</v>
      </c>
      <c r="B5141" s="3">
        <v>44400</v>
      </c>
      <c r="C5141">
        <v>25</v>
      </c>
      <c r="D5141">
        <v>0</v>
      </c>
      <c r="E5141">
        <f t="shared" si="403"/>
        <v>2021</v>
      </c>
      <c r="F5141" t="str">
        <f t="shared" si="402"/>
        <v>Wallumbilla</v>
      </c>
      <c r="G5141" t="str">
        <f t="shared" si="404"/>
        <v>Quarter</v>
      </c>
      <c r="H5141">
        <f t="shared" si="405"/>
        <v>2022</v>
      </c>
      <c r="I5141">
        <f t="shared" si="406"/>
        <v>92</v>
      </c>
      <c r="J5141">
        <f>D5141*PJ_per_contract*I5141</f>
        <v>0</v>
      </c>
    </row>
    <row r="5142" spans="1:10" x14ac:dyDescent="0.2">
      <c r="A5142" t="s">
        <v>48</v>
      </c>
      <c r="B5142" s="3">
        <v>44400</v>
      </c>
      <c r="C5142">
        <v>0</v>
      </c>
      <c r="D5142">
        <v>0</v>
      </c>
      <c r="E5142">
        <f t="shared" si="403"/>
        <v>2021</v>
      </c>
      <c r="F5142" t="str">
        <f t="shared" si="402"/>
        <v>Victorian</v>
      </c>
      <c r="G5142" t="str">
        <f t="shared" si="404"/>
        <v>Quarter</v>
      </c>
      <c r="H5142">
        <f t="shared" si="405"/>
        <v>2022</v>
      </c>
      <c r="I5142">
        <f t="shared" si="406"/>
        <v>92</v>
      </c>
      <c r="J5142">
        <f>D5142*PJ_per_contract*I5142</f>
        <v>0</v>
      </c>
    </row>
    <row r="5143" spans="1:10" x14ac:dyDescent="0.2">
      <c r="A5143" t="s">
        <v>49</v>
      </c>
      <c r="B5143" s="3">
        <v>44400</v>
      </c>
      <c r="C5143">
        <v>40</v>
      </c>
      <c r="D5143">
        <v>0</v>
      </c>
      <c r="E5143">
        <f t="shared" si="403"/>
        <v>2021</v>
      </c>
      <c r="F5143" t="str">
        <f t="shared" si="402"/>
        <v>Wallumbilla</v>
      </c>
      <c r="G5143" t="str">
        <f t="shared" si="404"/>
        <v>Quarter</v>
      </c>
      <c r="H5143">
        <f t="shared" si="405"/>
        <v>2022</v>
      </c>
      <c r="I5143">
        <f t="shared" si="406"/>
        <v>92</v>
      </c>
      <c r="J5143">
        <f>D5143*PJ_per_contract*I5143</f>
        <v>0</v>
      </c>
    </row>
    <row r="5144" spans="1:10" x14ac:dyDescent="0.2">
      <c r="A5144" t="s">
        <v>57</v>
      </c>
      <c r="B5144" s="3">
        <v>44400</v>
      </c>
      <c r="C5144">
        <v>0</v>
      </c>
      <c r="D5144">
        <v>0</v>
      </c>
      <c r="E5144">
        <f t="shared" si="403"/>
        <v>2021</v>
      </c>
      <c r="F5144" t="str">
        <f t="shared" si="402"/>
        <v>Victorian</v>
      </c>
      <c r="G5144" t="str">
        <f t="shared" si="404"/>
        <v>Quarter</v>
      </c>
      <c r="H5144">
        <f t="shared" si="405"/>
        <v>2024</v>
      </c>
      <c r="I5144">
        <f t="shared" si="406"/>
        <v>92</v>
      </c>
      <c r="J5144">
        <f>D5144*PJ_per_contract*I5144</f>
        <v>0</v>
      </c>
    </row>
    <row r="5145" spans="1:10" x14ac:dyDescent="0.2">
      <c r="A5145" t="s">
        <v>58</v>
      </c>
      <c r="B5145" s="3">
        <v>44400</v>
      </c>
      <c r="C5145">
        <v>0</v>
      </c>
      <c r="D5145">
        <v>0</v>
      </c>
      <c r="E5145">
        <f t="shared" si="403"/>
        <v>2021</v>
      </c>
      <c r="F5145" t="str">
        <f t="shared" si="402"/>
        <v>Victorian</v>
      </c>
      <c r="G5145" t="str">
        <f t="shared" si="404"/>
        <v>Quarter</v>
      </c>
      <c r="H5145">
        <f t="shared" si="405"/>
        <v>2024</v>
      </c>
      <c r="I5145">
        <f t="shared" si="406"/>
        <v>92</v>
      </c>
      <c r="J5145">
        <f>D5145*PJ_per_contract*I5145</f>
        <v>0</v>
      </c>
    </row>
    <row r="5146" spans="1:10" x14ac:dyDescent="0.2">
      <c r="A5146" t="s">
        <v>56</v>
      </c>
      <c r="B5146" s="3">
        <v>44400</v>
      </c>
      <c r="C5146">
        <v>0</v>
      </c>
      <c r="D5146">
        <v>0</v>
      </c>
      <c r="E5146">
        <f t="shared" si="403"/>
        <v>2021</v>
      </c>
      <c r="F5146" t="str">
        <f t="shared" si="402"/>
        <v>Victorian</v>
      </c>
      <c r="G5146" t="str">
        <f t="shared" si="404"/>
        <v>Quarter</v>
      </c>
      <c r="H5146">
        <f t="shared" si="405"/>
        <v>2023</v>
      </c>
      <c r="I5146">
        <f t="shared" si="406"/>
        <v>92</v>
      </c>
      <c r="J5146">
        <f>D5146*PJ_per_contract*I5146</f>
        <v>0</v>
      </c>
    </row>
    <row r="5147" spans="1:10" x14ac:dyDescent="0.2">
      <c r="A5147" t="s">
        <v>50</v>
      </c>
      <c r="B5147" s="3">
        <v>44400</v>
      </c>
      <c r="C5147">
        <v>0</v>
      </c>
      <c r="D5147">
        <v>0</v>
      </c>
      <c r="E5147">
        <f t="shared" si="403"/>
        <v>2021</v>
      </c>
      <c r="F5147" t="str">
        <f t="shared" si="402"/>
        <v>Victorian</v>
      </c>
      <c r="G5147" t="str">
        <f t="shared" si="404"/>
        <v>Quarter</v>
      </c>
      <c r="H5147">
        <f t="shared" si="405"/>
        <v>2024</v>
      </c>
      <c r="I5147">
        <f t="shared" si="406"/>
        <v>92</v>
      </c>
      <c r="J5147">
        <f>D5147*PJ_per_contract*I5147</f>
        <v>0</v>
      </c>
    </row>
    <row r="5148" spans="1:10" x14ac:dyDescent="0.2">
      <c r="A5148" t="s">
        <v>53</v>
      </c>
      <c r="B5148" s="3">
        <v>44400</v>
      </c>
      <c r="C5148">
        <v>0</v>
      </c>
      <c r="D5148">
        <v>0</v>
      </c>
      <c r="E5148">
        <f t="shared" si="403"/>
        <v>2021</v>
      </c>
      <c r="F5148" t="str">
        <f t="shared" si="402"/>
        <v>Victorian</v>
      </c>
      <c r="G5148" t="str">
        <f t="shared" si="404"/>
        <v>Quarter</v>
      </c>
      <c r="H5148">
        <f t="shared" si="405"/>
        <v>2023</v>
      </c>
      <c r="I5148">
        <f t="shared" si="406"/>
        <v>92</v>
      </c>
      <c r="J5148">
        <f>D5148*PJ_per_contract*I5148</f>
        <v>0</v>
      </c>
    </row>
    <row r="5149" spans="1:10" x14ac:dyDescent="0.2">
      <c r="A5149" t="s">
        <v>55</v>
      </c>
      <c r="B5149" s="3">
        <v>44400</v>
      </c>
      <c r="C5149">
        <v>0</v>
      </c>
      <c r="D5149">
        <v>0</v>
      </c>
      <c r="E5149">
        <f t="shared" si="403"/>
        <v>2021</v>
      </c>
      <c r="F5149" t="str">
        <f t="shared" si="402"/>
        <v>Victorian</v>
      </c>
      <c r="G5149" t="str">
        <f t="shared" si="404"/>
        <v>Quarter</v>
      </c>
      <c r="H5149">
        <f t="shared" si="405"/>
        <v>2024</v>
      </c>
      <c r="I5149">
        <f t="shared" si="406"/>
        <v>92</v>
      </c>
      <c r="J5149">
        <f>D5149*PJ_per_contract*I5149</f>
        <v>0</v>
      </c>
    </row>
    <row r="5150" spans="1:10" x14ac:dyDescent="0.2">
      <c r="A5150" t="s">
        <v>68</v>
      </c>
      <c r="B5150" s="3">
        <v>44400</v>
      </c>
      <c r="C5150">
        <v>0</v>
      </c>
      <c r="D5150">
        <v>0</v>
      </c>
      <c r="E5150">
        <f t="shared" si="403"/>
        <v>2021</v>
      </c>
      <c r="F5150" t="str">
        <f t="shared" si="402"/>
        <v>Victorian</v>
      </c>
      <c r="G5150" t="str">
        <f t="shared" si="404"/>
        <v>Quarter</v>
      </c>
      <c r="H5150">
        <f t="shared" si="405"/>
        <v>2025</v>
      </c>
      <c r="I5150">
        <f t="shared" si="406"/>
        <v>92</v>
      </c>
      <c r="J5150">
        <f>D5150*PJ_per_contract*I5150</f>
        <v>0</v>
      </c>
    </row>
    <row r="5151" spans="1:10" x14ac:dyDescent="0.2">
      <c r="A5151" t="s">
        <v>59</v>
      </c>
      <c r="B5151" s="3">
        <v>44400</v>
      </c>
      <c r="C5151">
        <v>0</v>
      </c>
      <c r="D5151">
        <v>0</v>
      </c>
      <c r="E5151">
        <f t="shared" si="403"/>
        <v>2021</v>
      </c>
      <c r="F5151" t="str">
        <f t="shared" si="402"/>
        <v>Victorian</v>
      </c>
      <c r="G5151" t="str">
        <f t="shared" si="404"/>
        <v>Quarter</v>
      </c>
      <c r="H5151">
        <f t="shared" si="405"/>
        <v>2023</v>
      </c>
      <c r="I5151">
        <f t="shared" si="406"/>
        <v>92</v>
      </c>
      <c r="J5151">
        <f>D5151*PJ_per_contract*I5151</f>
        <v>0</v>
      </c>
    </row>
    <row r="5152" spans="1:10" x14ac:dyDescent="0.2">
      <c r="A5152" t="s">
        <v>52</v>
      </c>
      <c r="B5152" s="3">
        <v>44400</v>
      </c>
      <c r="C5152">
        <v>0</v>
      </c>
      <c r="D5152">
        <v>0</v>
      </c>
      <c r="E5152">
        <f t="shared" si="403"/>
        <v>2021</v>
      </c>
      <c r="F5152" t="str">
        <f t="shared" si="402"/>
        <v>Victorian</v>
      </c>
      <c r="G5152" t="str">
        <f t="shared" si="404"/>
        <v>Quarter</v>
      </c>
      <c r="H5152">
        <f t="shared" si="405"/>
        <v>2022</v>
      </c>
      <c r="I5152">
        <f t="shared" si="406"/>
        <v>92</v>
      </c>
      <c r="J5152">
        <f>D5152*PJ_per_contract*I5152</f>
        <v>0</v>
      </c>
    </row>
    <row r="5153" spans="1:10" x14ac:dyDescent="0.2">
      <c r="A5153" t="s">
        <v>54</v>
      </c>
      <c r="B5153" s="3">
        <v>44400</v>
      </c>
      <c r="C5153">
        <v>0</v>
      </c>
      <c r="D5153">
        <v>0</v>
      </c>
      <c r="E5153">
        <f t="shared" si="403"/>
        <v>2021</v>
      </c>
      <c r="F5153" t="str">
        <f t="shared" si="402"/>
        <v>Victorian</v>
      </c>
      <c r="G5153" t="str">
        <f t="shared" si="404"/>
        <v>Quarter</v>
      </c>
      <c r="H5153">
        <f t="shared" si="405"/>
        <v>2023</v>
      </c>
      <c r="I5153">
        <f t="shared" si="406"/>
        <v>92</v>
      </c>
      <c r="J5153">
        <f>D5153*PJ_per_contract*I5153</f>
        <v>0</v>
      </c>
    </row>
    <row r="5154" spans="1:10" x14ac:dyDescent="0.2">
      <c r="A5154" t="s">
        <v>51</v>
      </c>
      <c r="B5154" s="3">
        <v>44400</v>
      </c>
      <c r="C5154">
        <v>0</v>
      </c>
      <c r="D5154">
        <v>0</v>
      </c>
      <c r="E5154">
        <f t="shared" si="403"/>
        <v>2021</v>
      </c>
      <c r="F5154" t="str">
        <f t="shared" si="402"/>
        <v>Victorian</v>
      </c>
      <c r="G5154" t="str">
        <f t="shared" si="404"/>
        <v>Quarter</v>
      </c>
      <c r="H5154">
        <f t="shared" si="405"/>
        <v>2022</v>
      </c>
      <c r="I5154">
        <f t="shared" si="406"/>
        <v>92</v>
      </c>
      <c r="J5154">
        <f>D5154*PJ_per_contract*I5154</f>
        <v>0</v>
      </c>
    </row>
    <row r="5155" spans="1:10" x14ac:dyDescent="0.2">
      <c r="A5155" t="s">
        <v>69</v>
      </c>
      <c r="B5155" s="3">
        <v>44400</v>
      </c>
      <c r="C5155">
        <v>0</v>
      </c>
      <c r="D5155">
        <v>0</v>
      </c>
      <c r="E5155">
        <f t="shared" si="403"/>
        <v>2021</v>
      </c>
      <c r="F5155" t="str">
        <f t="shared" si="402"/>
        <v>Victorian</v>
      </c>
      <c r="G5155" t="str">
        <f t="shared" si="404"/>
        <v>Quarter</v>
      </c>
      <c r="H5155">
        <f t="shared" si="405"/>
        <v>2025</v>
      </c>
      <c r="I5155">
        <f t="shared" si="406"/>
        <v>92</v>
      </c>
      <c r="J5155">
        <f>D5155*PJ_per_contract*I5155</f>
        <v>0</v>
      </c>
    </row>
    <row r="5156" spans="1:10" x14ac:dyDescent="0.2">
      <c r="A5156" t="s">
        <v>60</v>
      </c>
      <c r="B5156" s="3">
        <v>44400</v>
      </c>
      <c r="C5156">
        <v>0</v>
      </c>
      <c r="D5156">
        <v>0</v>
      </c>
      <c r="E5156">
        <f t="shared" si="403"/>
        <v>2021</v>
      </c>
      <c r="F5156" t="str">
        <f t="shared" si="402"/>
        <v>Wallumbilla</v>
      </c>
      <c r="G5156" t="str">
        <f t="shared" si="404"/>
        <v>Strip</v>
      </c>
      <c r="H5156">
        <f t="shared" si="405"/>
        <v>2023</v>
      </c>
      <c r="I5156">
        <f t="shared" si="406"/>
        <v>365</v>
      </c>
      <c r="J5156">
        <f>D5156*PJ_per_contract*I5156</f>
        <v>0</v>
      </c>
    </row>
    <row r="5157" spans="1:10" x14ac:dyDescent="0.2">
      <c r="A5157" t="s">
        <v>61</v>
      </c>
      <c r="B5157" s="3">
        <v>44400</v>
      </c>
      <c r="C5157">
        <v>50</v>
      </c>
      <c r="D5157">
        <v>0</v>
      </c>
      <c r="E5157">
        <f t="shared" si="403"/>
        <v>2021</v>
      </c>
      <c r="F5157" t="str">
        <f t="shared" si="402"/>
        <v>Wallumbilla</v>
      </c>
      <c r="G5157" t="str">
        <f t="shared" si="404"/>
        <v>Quarter</v>
      </c>
      <c r="H5157">
        <f t="shared" si="405"/>
        <v>2022</v>
      </c>
      <c r="I5157">
        <f t="shared" si="406"/>
        <v>92</v>
      </c>
      <c r="J5157">
        <f>D5157*PJ_per_contract*I5157</f>
        <v>0</v>
      </c>
    </row>
    <row r="5158" spans="1:10" x14ac:dyDescent="0.2">
      <c r="A5158" t="s">
        <v>62</v>
      </c>
      <c r="B5158" s="3">
        <v>44400</v>
      </c>
      <c r="C5158">
        <v>25</v>
      </c>
      <c r="D5158">
        <v>0</v>
      </c>
      <c r="E5158">
        <f t="shared" si="403"/>
        <v>2021</v>
      </c>
      <c r="F5158" t="str">
        <f t="shared" si="402"/>
        <v>Wallumbilla</v>
      </c>
      <c r="G5158" t="str">
        <f t="shared" si="404"/>
        <v>Quarter</v>
      </c>
      <c r="H5158">
        <f t="shared" si="405"/>
        <v>2022</v>
      </c>
      <c r="I5158">
        <f t="shared" si="406"/>
        <v>92</v>
      </c>
      <c r="J5158">
        <f>D5158*PJ_per_contract*I5158</f>
        <v>0</v>
      </c>
    </row>
    <row r="5159" spans="1:10" x14ac:dyDescent="0.2">
      <c r="A5159" t="s">
        <v>70</v>
      </c>
      <c r="B5159" s="3">
        <v>44400</v>
      </c>
      <c r="C5159">
        <v>0</v>
      </c>
      <c r="D5159">
        <v>0</v>
      </c>
      <c r="E5159">
        <f t="shared" si="403"/>
        <v>2021</v>
      </c>
      <c r="F5159" t="str">
        <f t="shared" si="402"/>
        <v>Wallumbilla</v>
      </c>
      <c r="G5159" t="str">
        <f t="shared" si="404"/>
        <v>Strip</v>
      </c>
      <c r="H5159">
        <f t="shared" si="405"/>
        <v>2023</v>
      </c>
      <c r="I5159">
        <f t="shared" si="406"/>
        <v>365</v>
      </c>
      <c r="J5159">
        <f>D5159*PJ_per_contract*I5159</f>
        <v>0</v>
      </c>
    </row>
    <row r="5160" spans="1:10" x14ac:dyDescent="0.2">
      <c r="A5160" t="s">
        <v>63</v>
      </c>
      <c r="B5160" s="3">
        <v>44400</v>
      </c>
      <c r="C5160">
        <v>0</v>
      </c>
      <c r="D5160">
        <v>0</v>
      </c>
      <c r="E5160">
        <f t="shared" si="403"/>
        <v>2021</v>
      </c>
      <c r="F5160" t="str">
        <f t="shared" si="402"/>
        <v>Wallumbilla</v>
      </c>
      <c r="G5160" t="str">
        <f t="shared" si="404"/>
        <v>Quarter</v>
      </c>
      <c r="H5160">
        <f t="shared" si="405"/>
        <v>2023</v>
      </c>
      <c r="I5160">
        <f t="shared" si="406"/>
        <v>92</v>
      </c>
      <c r="J5160">
        <f>D5160*PJ_per_contract*I5160</f>
        <v>0</v>
      </c>
    </row>
    <row r="5161" spans="1:10" x14ac:dyDescent="0.2">
      <c r="A5161" t="s">
        <v>64</v>
      </c>
      <c r="B5161" s="3">
        <v>44400</v>
      </c>
      <c r="C5161">
        <v>0</v>
      </c>
      <c r="D5161">
        <v>0</v>
      </c>
      <c r="E5161">
        <f t="shared" si="403"/>
        <v>2021</v>
      </c>
      <c r="F5161" t="str">
        <f t="shared" si="402"/>
        <v>Wallumbilla</v>
      </c>
      <c r="G5161" t="str">
        <f t="shared" si="404"/>
        <v>Quarter</v>
      </c>
      <c r="H5161">
        <f t="shared" si="405"/>
        <v>2023</v>
      </c>
      <c r="I5161">
        <f t="shared" si="406"/>
        <v>92</v>
      </c>
      <c r="J5161">
        <f>D5161*PJ_per_contract*I5161</f>
        <v>0</v>
      </c>
    </row>
    <row r="5162" spans="1:10" x14ac:dyDescent="0.2">
      <c r="A5162" t="s">
        <v>71</v>
      </c>
      <c r="B5162" s="3">
        <v>44400</v>
      </c>
      <c r="C5162">
        <v>0</v>
      </c>
      <c r="D5162">
        <v>0</v>
      </c>
      <c r="E5162">
        <f t="shared" si="403"/>
        <v>2021</v>
      </c>
      <c r="F5162" t="str">
        <f t="shared" si="402"/>
        <v>Wallumbilla</v>
      </c>
      <c r="G5162" t="str">
        <f t="shared" si="404"/>
        <v>Quarter</v>
      </c>
      <c r="H5162">
        <f t="shared" si="405"/>
        <v>2023</v>
      </c>
      <c r="I5162">
        <f t="shared" si="406"/>
        <v>92</v>
      </c>
      <c r="J5162">
        <f>D5162*PJ_per_contract*I5162</f>
        <v>0</v>
      </c>
    </row>
    <row r="5163" spans="1:10" x14ac:dyDescent="0.2">
      <c r="A5163" t="s">
        <v>72</v>
      </c>
      <c r="B5163" s="3">
        <v>44400</v>
      </c>
      <c r="C5163">
        <v>0</v>
      </c>
      <c r="D5163">
        <v>0</v>
      </c>
      <c r="E5163">
        <f t="shared" si="403"/>
        <v>2021</v>
      </c>
      <c r="F5163" t="str">
        <f t="shared" si="402"/>
        <v>Wallumbilla</v>
      </c>
      <c r="G5163" t="str">
        <f t="shared" si="404"/>
        <v>Quarter</v>
      </c>
      <c r="H5163">
        <f t="shared" si="405"/>
        <v>2023</v>
      </c>
      <c r="I5163">
        <f t="shared" si="406"/>
        <v>92</v>
      </c>
      <c r="J5163">
        <f>D5163*PJ_per_contract*I5163</f>
        <v>0</v>
      </c>
    </row>
    <row r="5164" spans="1:10" x14ac:dyDescent="0.2">
      <c r="A5164" t="s">
        <v>65</v>
      </c>
      <c r="B5164" s="3">
        <v>44403</v>
      </c>
      <c r="C5164">
        <v>0</v>
      </c>
      <c r="D5164">
        <v>0</v>
      </c>
      <c r="E5164">
        <f t="shared" si="403"/>
        <v>2021</v>
      </c>
      <c r="F5164" t="str">
        <f t="shared" si="402"/>
        <v>Victorian</v>
      </c>
      <c r="G5164" t="str">
        <f t="shared" si="404"/>
        <v>Month</v>
      </c>
      <c r="H5164">
        <f t="shared" si="405"/>
        <v>2021</v>
      </c>
      <c r="I5164">
        <f t="shared" si="406"/>
        <v>31</v>
      </c>
      <c r="J5164">
        <f>D5164*PJ_per_contract*I5164</f>
        <v>0</v>
      </c>
    </row>
    <row r="5165" spans="1:10" x14ac:dyDescent="0.2">
      <c r="A5165" t="s">
        <v>66</v>
      </c>
      <c r="B5165" s="3">
        <v>44403</v>
      </c>
      <c r="C5165">
        <v>0</v>
      </c>
      <c r="D5165">
        <v>0</v>
      </c>
      <c r="E5165">
        <f t="shared" si="403"/>
        <v>2021</v>
      </c>
      <c r="F5165" t="str">
        <f t="shared" si="402"/>
        <v>Victorian</v>
      </c>
      <c r="G5165" t="str">
        <f t="shared" si="404"/>
        <v>Month</v>
      </c>
      <c r="H5165">
        <f t="shared" si="405"/>
        <v>2021</v>
      </c>
      <c r="I5165">
        <f t="shared" si="406"/>
        <v>31</v>
      </c>
      <c r="J5165">
        <f>D5165*PJ_per_contract*I5165</f>
        <v>0</v>
      </c>
    </row>
    <row r="5166" spans="1:10" x14ac:dyDescent="0.2">
      <c r="A5166" t="s">
        <v>40</v>
      </c>
      <c r="B5166" s="3">
        <v>44403</v>
      </c>
      <c r="C5166">
        <v>0</v>
      </c>
      <c r="D5166">
        <v>0</v>
      </c>
      <c r="E5166">
        <f t="shared" si="403"/>
        <v>2021</v>
      </c>
      <c r="F5166" t="str">
        <f t="shared" si="402"/>
        <v>Wallumbilla</v>
      </c>
      <c r="G5166" t="str">
        <f t="shared" si="404"/>
        <v>Strip</v>
      </c>
      <c r="H5166">
        <f t="shared" si="405"/>
        <v>2022</v>
      </c>
      <c r="I5166">
        <f t="shared" si="406"/>
        <v>365</v>
      </c>
      <c r="J5166">
        <f>D5166*PJ_per_contract*I5166</f>
        <v>0</v>
      </c>
    </row>
    <row r="5167" spans="1:10" x14ac:dyDescent="0.2">
      <c r="A5167" t="s">
        <v>67</v>
      </c>
      <c r="B5167" s="3">
        <v>44403</v>
      </c>
      <c r="C5167">
        <v>0</v>
      </c>
      <c r="D5167">
        <v>0</v>
      </c>
      <c r="E5167">
        <f t="shared" si="403"/>
        <v>2021</v>
      </c>
      <c r="F5167" t="str">
        <f t="shared" si="402"/>
        <v>Victorian</v>
      </c>
      <c r="G5167" t="str">
        <f t="shared" si="404"/>
        <v>Month</v>
      </c>
      <c r="H5167">
        <f t="shared" si="405"/>
        <v>2021</v>
      </c>
      <c r="I5167">
        <f t="shared" si="406"/>
        <v>31</v>
      </c>
      <c r="J5167">
        <f>D5167*PJ_per_contract*I5167</f>
        <v>0</v>
      </c>
    </row>
    <row r="5168" spans="1:10" x14ac:dyDescent="0.2">
      <c r="A5168" t="s">
        <v>41</v>
      </c>
      <c r="B5168" s="3">
        <v>44403</v>
      </c>
      <c r="C5168">
        <v>0</v>
      </c>
      <c r="D5168">
        <v>0</v>
      </c>
      <c r="E5168">
        <f t="shared" si="403"/>
        <v>2021</v>
      </c>
      <c r="F5168" t="str">
        <f t="shared" si="402"/>
        <v>Victorian</v>
      </c>
      <c r="G5168" t="str">
        <f t="shared" si="404"/>
        <v>Quarter</v>
      </c>
      <c r="H5168">
        <f t="shared" si="405"/>
        <v>2021</v>
      </c>
      <c r="I5168">
        <f t="shared" si="406"/>
        <v>92</v>
      </c>
      <c r="J5168">
        <f>D5168*PJ_per_contract*I5168</f>
        <v>0</v>
      </c>
    </row>
    <row r="5169" spans="1:10" x14ac:dyDescent="0.2">
      <c r="A5169" t="s">
        <v>42</v>
      </c>
      <c r="B5169" s="3">
        <v>44403</v>
      </c>
      <c r="C5169">
        <v>152</v>
      </c>
      <c r="D5169">
        <v>0</v>
      </c>
      <c r="E5169">
        <f t="shared" si="403"/>
        <v>2021</v>
      </c>
      <c r="F5169" t="str">
        <f t="shared" si="402"/>
        <v>Wallumbilla</v>
      </c>
      <c r="G5169" t="str">
        <f t="shared" si="404"/>
        <v>Quarter</v>
      </c>
      <c r="H5169">
        <f t="shared" si="405"/>
        <v>2021</v>
      </c>
      <c r="I5169">
        <f t="shared" si="406"/>
        <v>92</v>
      </c>
      <c r="J5169">
        <f>D5169*PJ_per_contract*I5169</f>
        <v>0</v>
      </c>
    </row>
    <row r="5170" spans="1:10" x14ac:dyDescent="0.2">
      <c r="A5170" t="s">
        <v>73</v>
      </c>
      <c r="B5170" s="3">
        <v>44403</v>
      </c>
      <c r="C5170">
        <v>0</v>
      </c>
      <c r="D5170">
        <v>0</v>
      </c>
      <c r="E5170">
        <f t="shared" si="403"/>
        <v>2021</v>
      </c>
      <c r="F5170" t="str">
        <f t="shared" si="402"/>
        <v>Victorian</v>
      </c>
      <c r="G5170" t="str">
        <f t="shared" si="404"/>
        <v>Month</v>
      </c>
      <c r="H5170">
        <f t="shared" si="405"/>
        <v>2021</v>
      </c>
      <c r="I5170">
        <f t="shared" si="406"/>
        <v>31</v>
      </c>
      <c r="J5170">
        <f>D5170*PJ_per_contract*I5170</f>
        <v>0</v>
      </c>
    </row>
    <row r="5171" spans="1:10" x14ac:dyDescent="0.2">
      <c r="A5171" t="s">
        <v>74</v>
      </c>
      <c r="B5171" s="3">
        <v>44403</v>
      </c>
      <c r="C5171">
        <v>0</v>
      </c>
      <c r="D5171">
        <v>0</v>
      </c>
      <c r="E5171">
        <f t="shared" si="403"/>
        <v>2021</v>
      </c>
      <c r="F5171" t="str">
        <f t="shared" si="402"/>
        <v>Victorian</v>
      </c>
      <c r="G5171" t="str">
        <f t="shared" si="404"/>
        <v>Month</v>
      </c>
      <c r="H5171">
        <f t="shared" si="405"/>
        <v>2021</v>
      </c>
      <c r="I5171">
        <f t="shared" si="406"/>
        <v>31</v>
      </c>
      <c r="J5171">
        <f>D5171*PJ_per_contract*I5171</f>
        <v>0</v>
      </c>
    </row>
    <row r="5172" spans="1:10" x14ac:dyDescent="0.2">
      <c r="A5172" t="s">
        <v>75</v>
      </c>
      <c r="B5172" s="3">
        <v>44403</v>
      </c>
      <c r="C5172">
        <v>0</v>
      </c>
      <c r="D5172">
        <v>0</v>
      </c>
      <c r="E5172">
        <f t="shared" si="403"/>
        <v>2021</v>
      </c>
      <c r="F5172" t="str">
        <f t="shared" si="402"/>
        <v>Victorian</v>
      </c>
      <c r="G5172" t="str">
        <f t="shared" si="404"/>
        <v>Month</v>
      </c>
      <c r="H5172">
        <f t="shared" si="405"/>
        <v>2021</v>
      </c>
      <c r="I5172">
        <f t="shared" si="406"/>
        <v>31</v>
      </c>
      <c r="J5172">
        <f>D5172*PJ_per_contract*I5172</f>
        <v>0</v>
      </c>
    </row>
    <row r="5173" spans="1:10" x14ac:dyDescent="0.2">
      <c r="A5173" t="s">
        <v>43</v>
      </c>
      <c r="B5173" s="3">
        <v>44403</v>
      </c>
      <c r="C5173">
        <v>0</v>
      </c>
      <c r="D5173">
        <v>0</v>
      </c>
      <c r="E5173">
        <f t="shared" si="403"/>
        <v>2021</v>
      </c>
      <c r="F5173" t="str">
        <f t="shared" si="402"/>
        <v>Victorian</v>
      </c>
      <c r="G5173" t="str">
        <f t="shared" si="404"/>
        <v>Quarter</v>
      </c>
      <c r="H5173">
        <f t="shared" si="405"/>
        <v>2021</v>
      </c>
      <c r="I5173">
        <f t="shared" si="406"/>
        <v>92</v>
      </c>
      <c r="J5173">
        <f>D5173*PJ_per_contract*I5173</f>
        <v>0</v>
      </c>
    </row>
    <row r="5174" spans="1:10" x14ac:dyDescent="0.2">
      <c r="A5174" t="s">
        <v>44</v>
      </c>
      <c r="B5174" s="3">
        <v>44403</v>
      </c>
      <c r="C5174">
        <v>112</v>
      </c>
      <c r="D5174">
        <v>0</v>
      </c>
      <c r="E5174">
        <f t="shared" si="403"/>
        <v>2021</v>
      </c>
      <c r="F5174" t="str">
        <f t="shared" si="402"/>
        <v>Wallumbilla</v>
      </c>
      <c r="G5174" t="str">
        <f t="shared" si="404"/>
        <v>Quarter</v>
      </c>
      <c r="H5174">
        <f t="shared" si="405"/>
        <v>2021</v>
      </c>
      <c r="I5174">
        <f t="shared" si="406"/>
        <v>92</v>
      </c>
      <c r="J5174">
        <f>D5174*PJ_per_contract*I5174</f>
        <v>0</v>
      </c>
    </row>
    <row r="5175" spans="1:10" x14ac:dyDescent="0.2">
      <c r="A5175" t="s">
        <v>45</v>
      </c>
      <c r="B5175" s="3">
        <v>44403</v>
      </c>
      <c r="C5175">
        <v>0</v>
      </c>
      <c r="D5175">
        <v>0</v>
      </c>
      <c r="E5175">
        <f t="shared" si="403"/>
        <v>2021</v>
      </c>
      <c r="F5175" t="str">
        <f t="shared" si="402"/>
        <v>Wallumbilla</v>
      </c>
      <c r="G5175" t="str">
        <f t="shared" si="404"/>
        <v>Strip</v>
      </c>
      <c r="H5175">
        <f t="shared" si="405"/>
        <v>2022</v>
      </c>
      <c r="I5175">
        <f t="shared" si="406"/>
        <v>365</v>
      </c>
      <c r="J5175">
        <f>D5175*PJ_per_contract*I5175</f>
        <v>0</v>
      </c>
    </row>
    <row r="5176" spans="1:10" x14ac:dyDescent="0.2">
      <c r="A5176" t="s">
        <v>46</v>
      </c>
      <c r="B5176" s="3">
        <v>44403</v>
      </c>
      <c r="C5176">
        <v>0</v>
      </c>
      <c r="D5176">
        <v>0</v>
      </c>
      <c r="E5176">
        <f t="shared" si="403"/>
        <v>2021</v>
      </c>
      <c r="F5176" t="str">
        <f t="shared" si="402"/>
        <v>Victorian</v>
      </c>
      <c r="G5176" t="str">
        <f t="shared" si="404"/>
        <v>Quarter</v>
      </c>
      <c r="H5176">
        <f t="shared" si="405"/>
        <v>2022</v>
      </c>
      <c r="I5176">
        <f t="shared" si="406"/>
        <v>92</v>
      </c>
      <c r="J5176">
        <f>D5176*PJ_per_contract*I5176</f>
        <v>0</v>
      </c>
    </row>
    <row r="5177" spans="1:10" x14ac:dyDescent="0.2">
      <c r="A5177" t="s">
        <v>47</v>
      </c>
      <c r="B5177" s="3">
        <v>44403</v>
      </c>
      <c r="C5177">
        <v>25</v>
      </c>
      <c r="D5177">
        <v>0</v>
      </c>
      <c r="E5177">
        <f t="shared" si="403"/>
        <v>2021</v>
      </c>
      <c r="F5177" t="str">
        <f t="shared" si="402"/>
        <v>Wallumbilla</v>
      </c>
      <c r="G5177" t="str">
        <f t="shared" si="404"/>
        <v>Quarter</v>
      </c>
      <c r="H5177">
        <f t="shared" si="405"/>
        <v>2022</v>
      </c>
      <c r="I5177">
        <f t="shared" si="406"/>
        <v>92</v>
      </c>
      <c r="J5177">
        <f>D5177*PJ_per_contract*I5177</f>
        <v>0</v>
      </c>
    </row>
    <row r="5178" spans="1:10" x14ac:dyDescent="0.2">
      <c r="A5178" t="s">
        <v>48</v>
      </c>
      <c r="B5178" s="3">
        <v>44403</v>
      </c>
      <c r="C5178">
        <v>0</v>
      </c>
      <c r="D5178">
        <v>0</v>
      </c>
      <c r="E5178">
        <f t="shared" si="403"/>
        <v>2021</v>
      </c>
      <c r="F5178" t="str">
        <f t="shared" si="402"/>
        <v>Victorian</v>
      </c>
      <c r="G5178" t="str">
        <f t="shared" si="404"/>
        <v>Quarter</v>
      </c>
      <c r="H5178">
        <f t="shared" si="405"/>
        <v>2022</v>
      </c>
      <c r="I5178">
        <f t="shared" si="406"/>
        <v>92</v>
      </c>
      <c r="J5178">
        <f>D5178*PJ_per_contract*I5178</f>
        <v>0</v>
      </c>
    </row>
    <row r="5179" spans="1:10" x14ac:dyDescent="0.2">
      <c r="A5179" t="s">
        <v>49</v>
      </c>
      <c r="B5179" s="3">
        <v>44403</v>
      </c>
      <c r="C5179">
        <v>40</v>
      </c>
      <c r="D5179">
        <v>0</v>
      </c>
      <c r="E5179">
        <f t="shared" si="403"/>
        <v>2021</v>
      </c>
      <c r="F5179" t="str">
        <f t="shared" si="402"/>
        <v>Wallumbilla</v>
      </c>
      <c r="G5179" t="str">
        <f t="shared" si="404"/>
        <v>Quarter</v>
      </c>
      <c r="H5179">
        <f t="shared" si="405"/>
        <v>2022</v>
      </c>
      <c r="I5179">
        <f t="shared" si="406"/>
        <v>92</v>
      </c>
      <c r="J5179">
        <f>D5179*PJ_per_contract*I5179</f>
        <v>0</v>
      </c>
    </row>
    <row r="5180" spans="1:10" x14ac:dyDescent="0.2">
      <c r="A5180" t="s">
        <v>53</v>
      </c>
      <c r="B5180" s="3">
        <v>44403</v>
      </c>
      <c r="C5180">
        <v>0</v>
      </c>
      <c r="D5180">
        <v>0</v>
      </c>
      <c r="E5180">
        <f t="shared" si="403"/>
        <v>2021</v>
      </c>
      <c r="F5180" t="str">
        <f t="shared" si="402"/>
        <v>Victorian</v>
      </c>
      <c r="G5180" t="str">
        <f t="shared" si="404"/>
        <v>Quarter</v>
      </c>
      <c r="H5180">
        <f t="shared" si="405"/>
        <v>2023</v>
      </c>
      <c r="I5180">
        <f t="shared" si="406"/>
        <v>92</v>
      </c>
      <c r="J5180">
        <f>D5180*PJ_per_contract*I5180</f>
        <v>0</v>
      </c>
    </row>
    <row r="5181" spans="1:10" x14ac:dyDescent="0.2">
      <c r="A5181" t="s">
        <v>52</v>
      </c>
      <c r="B5181" s="3">
        <v>44403</v>
      </c>
      <c r="C5181">
        <v>0</v>
      </c>
      <c r="D5181">
        <v>0</v>
      </c>
      <c r="E5181">
        <f t="shared" si="403"/>
        <v>2021</v>
      </c>
      <c r="F5181" t="str">
        <f t="shared" si="402"/>
        <v>Victorian</v>
      </c>
      <c r="G5181" t="str">
        <f t="shared" si="404"/>
        <v>Quarter</v>
      </c>
      <c r="H5181">
        <f t="shared" si="405"/>
        <v>2022</v>
      </c>
      <c r="I5181">
        <f t="shared" si="406"/>
        <v>92</v>
      </c>
      <c r="J5181">
        <f>D5181*PJ_per_contract*I5181</f>
        <v>0</v>
      </c>
    </row>
    <row r="5182" spans="1:10" x14ac:dyDescent="0.2">
      <c r="A5182" t="s">
        <v>56</v>
      </c>
      <c r="B5182" s="3">
        <v>44403</v>
      </c>
      <c r="C5182">
        <v>0</v>
      </c>
      <c r="D5182">
        <v>0</v>
      </c>
      <c r="E5182">
        <f t="shared" si="403"/>
        <v>2021</v>
      </c>
      <c r="F5182" t="str">
        <f t="shared" si="402"/>
        <v>Victorian</v>
      </c>
      <c r="G5182" t="str">
        <f t="shared" si="404"/>
        <v>Quarter</v>
      </c>
      <c r="H5182">
        <f t="shared" si="405"/>
        <v>2023</v>
      </c>
      <c r="I5182">
        <f t="shared" si="406"/>
        <v>92</v>
      </c>
      <c r="J5182">
        <f>D5182*PJ_per_contract*I5182</f>
        <v>0</v>
      </c>
    </row>
    <row r="5183" spans="1:10" x14ac:dyDescent="0.2">
      <c r="A5183" t="s">
        <v>57</v>
      </c>
      <c r="B5183" s="3">
        <v>44403</v>
      </c>
      <c r="C5183">
        <v>0</v>
      </c>
      <c r="D5183">
        <v>0</v>
      </c>
      <c r="E5183">
        <f t="shared" si="403"/>
        <v>2021</v>
      </c>
      <c r="F5183" t="str">
        <f t="shared" si="402"/>
        <v>Victorian</v>
      </c>
      <c r="G5183" t="str">
        <f t="shared" si="404"/>
        <v>Quarter</v>
      </c>
      <c r="H5183">
        <f t="shared" si="405"/>
        <v>2024</v>
      </c>
      <c r="I5183">
        <f t="shared" si="406"/>
        <v>92</v>
      </c>
      <c r="J5183">
        <f>D5183*PJ_per_contract*I5183</f>
        <v>0</v>
      </c>
    </row>
    <row r="5184" spans="1:10" x14ac:dyDescent="0.2">
      <c r="A5184" t="s">
        <v>55</v>
      </c>
      <c r="B5184" s="3">
        <v>44403</v>
      </c>
      <c r="C5184">
        <v>0</v>
      </c>
      <c r="D5184">
        <v>0</v>
      </c>
      <c r="E5184">
        <f t="shared" si="403"/>
        <v>2021</v>
      </c>
      <c r="F5184" t="str">
        <f t="shared" si="402"/>
        <v>Victorian</v>
      </c>
      <c r="G5184" t="str">
        <f t="shared" si="404"/>
        <v>Quarter</v>
      </c>
      <c r="H5184">
        <f t="shared" si="405"/>
        <v>2024</v>
      </c>
      <c r="I5184">
        <f t="shared" si="406"/>
        <v>92</v>
      </c>
      <c r="J5184">
        <f>D5184*PJ_per_contract*I5184</f>
        <v>0</v>
      </c>
    </row>
    <row r="5185" spans="1:10" x14ac:dyDescent="0.2">
      <c r="A5185" t="s">
        <v>68</v>
      </c>
      <c r="B5185" s="3">
        <v>44403</v>
      </c>
      <c r="C5185">
        <v>0</v>
      </c>
      <c r="D5185">
        <v>0</v>
      </c>
      <c r="E5185">
        <f t="shared" si="403"/>
        <v>2021</v>
      </c>
      <c r="F5185" t="str">
        <f t="shared" si="402"/>
        <v>Victorian</v>
      </c>
      <c r="G5185" t="str">
        <f t="shared" si="404"/>
        <v>Quarter</v>
      </c>
      <c r="H5185">
        <f t="shared" si="405"/>
        <v>2025</v>
      </c>
      <c r="I5185">
        <f t="shared" si="406"/>
        <v>92</v>
      </c>
      <c r="J5185">
        <f>D5185*PJ_per_contract*I5185</f>
        <v>0</v>
      </c>
    </row>
    <row r="5186" spans="1:10" x14ac:dyDescent="0.2">
      <c r="A5186" t="s">
        <v>69</v>
      </c>
      <c r="B5186" s="3">
        <v>44403</v>
      </c>
      <c r="C5186">
        <v>0</v>
      </c>
      <c r="D5186">
        <v>0</v>
      </c>
      <c r="E5186">
        <f t="shared" si="403"/>
        <v>2021</v>
      </c>
      <c r="F5186" t="str">
        <f t="shared" ref="F5186:F5249" si="407">IF(OR(LEFT(A5186,2)="GJ",LEFT(A5186,2)="GK"),"Victorian",IF(OR(LEFT(A5186,2)="GX",LEFT(A5186,2)="GY"),"Wallumbilla","NA"))</f>
        <v>Victorian</v>
      </c>
      <c r="G5186" t="str">
        <f t="shared" si="404"/>
        <v>Quarter</v>
      </c>
      <c r="H5186">
        <f t="shared" si="405"/>
        <v>2025</v>
      </c>
      <c r="I5186">
        <f t="shared" si="406"/>
        <v>92</v>
      </c>
      <c r="J5186">
        <f>D5186*PJ_per_contract*I5186</f>
        <v>0</v>
      </c>
    </row>
    <row r="5187" spans="1:10" x14ac:dyDescent="0.2">
      <c r="A5187" t="s">
        <v>54</v>
      </c>
      <c r="B5187" s="3">
        <v>44403</v>
      </c>
      <c r="C5187">
        <v>0</v>
      </c>
      <c r="D5187">
        <v>0</v>
      </c>
      <c r="E5187">
        <f t="shared" ref="E5187:E5250" si="408">YEAR(B5187)</f>
        <v>2021</v>
      </c>
      <c r="F5187" t="str">
        <f t="shared" si="407"/>
        <v>Victorian</v>
      </c>
      <c r="G5187" t="str">
        <f t="shared" ref="G5187:G5250" si="409">IF(LEFT(A5187,2)="GJ","Month",IF(OR(LEFT(A5187,2)="GK",LEFT(A5187,2)="GX"),"Quarter",IF(LEFT(A5187,2)="GY","Strip","NA")))</f>
        <v>Quarter</v>
      </c>
      <c r="H5187">
        <f t="shared" ref="H5187:H5250" si="410">VALUE(MID(A5187,4,4))</f>
        <v>2023</v>
      </c>
      <c r="I5187">
        <f t="shared" ref="I5187:I5250" si="411">IF(G5187="Month",_xlfn.DAYS(EOMONTH(B5187,0),EOMONTH(B5187,-1)),IF(G5187="Quarter",_xlfn.DAYS(EOMONTH(B5187,2),EOMONTH(B5187,-1)),365))</f>
        <v>92</v>
      </c>
      <c r="J5187">
        <f>D5187*PJ_per_contract*I5187</f>
        <v>0</v>
      </c>
    </row>
    <row r="5188" spans="1:10" x14ac:dyDescent="0.2">
      <c r="A5188" t="s">
        <v>58</v>
      </c>
      <c r="B5188" s="3">
        <v>44403</v>
      </c>
      <c r="C5188">
        <v>0</v>
      </c>
      <c r="D5188">
        <v>0</v>
      </c>
      <c r="E5188">
        <f t="shared" si="408"/>
        <v>2021</v>
      </c>
      <c r="F5188" t="str">
        <f t="shared" si="407"/>
        <v>Victorian</v>
      </c>
      <c r="G5188" t="str">
        <f t="shared" si="409"/>
        <v>Quarter</v>
      </c>
      <c r="H5188">
        <f t="shared" si="410"/>
        <v>2024</v>
      </c>
      <c r="I5188">
        <f t="shared" si="411"/>
        <v>92</v>
      </c>
      <c r="J5188">
        <f>D5188*PJ_per_contract*I5188</f>
        <v>0</v>
      </c>
    </row>
    <row r="5189" spans="1:10" x14ac:dyDescent="0.2">
      <c r="A5189" t="s">
        <v>50</v>
      </c>
      <c r="B5189" s="3">
        <v>44403</v>
      </c>
      <c r="C5189">
        <v>0</v>
      </c>
      <c r="D5189">
        <v>0</v>
      </c>
      <c r="E5189">
        <f t="shared" si="408"/>
        <v>2021</v>
      </c>
      <c r="F5189" t="str">
        <f t="shared" si="407"/>
        <v>Victorian</v>
      </c>
      <c r="G5189" t="str">
        <f t="shared" si="409"/>
        <v>Quarter</v>
      </c>
      <c r="H5189">
        <f t="shared" si="410"/>
        <v>2024</v>
      </c>
      <c r="I5189">
        <f t="shared" si="411"/>
        <v>92</v>
      </c>
      <c r="J5189">
        <f>D5189*PJ_per_contract*I5189</f>
        <v>0</v>
      </c>
    </row>
    <row r="5190" spans="1:10" x14ac:dyDescent="0.2">
      <c r="A5190" t="s">
        <v>59</v>
      </c>
      <c r="B5190" s="3">
        <v>44403</v>
      </c>
      <c r="C5190">
        <v>0</v>
      </c>
      <c r="D5190">
        <v>0</v>
      </c>
      <c r="E5190">
        <f t="shared" si="408"/>
        <v>2021</v>
      </c>
      <c r="F5190" t="str">
        <f t="shared" si="407"/>
        <v>Victorian</v>
      </c>
      <c r="G5190" t="str">
        <f t="shared" si="409"/>
        <v>Quarter</v>
      </c>
      <c r="H5190">
        <f t="shared" si="410"/>
        <v>2023</v>
      </c>
      <c r="I5190">
        <f t="shared" si="411"/>
        <v>92</v>
      </c>
      <c r="J5190">
        <f>D5190*PJ_per_contract*I5190</f>
        <v>0</v>
      </c>
    </row>
    <row r="5191" spans="1:10" x14ac:dyDescent="0.2">
      <c r="A5191" t="s">
        <v>51</v>
      </c>
      <c r="B5191" s="3">
        <v>44403</v>
      </c>
      <c r="C5191">
        <v>0</v>
      </c>
      <c r="D5191">
        <v>0</v>
      </c>
      <c r="E5191">
        <f t="shared" si="408"/>
        <v>2021</v>
      </c>
      <c r="F5191" t="str">
        <f t="shared" si="407"/>
        <v>Victorian</v>
      </c>
      <c r="G5191" t="str">
        <f t="shared" si="409"/>
        <v>Quarter</v>
      </c>
      <c r="H5191">
        <f t="shared" si="410"/>
        <v>2022</v>
      </c>
      <c r="I5191">
        <f t="shared" si="411"/>
        <v>92</v>
      </c>
      <c r="J5191">
        <f>D5191*PJ_per_contract*I5191</f>
        <v>0</v>
      </c>
    </row>
    <row r="5192" spans="1:10" x14ac:dyDescent="0.2">
      <c r="A5192" t="s">
        <v>60</v>
      </c>
      <c r="B5192" s="3">
        <v>44403</v>
      </c>
      <c r="C5192">
        <v>0</v>
      </c>
      <c r="D5192">
        <v>0</v>
      </c>
      <c r="E5192">
        <f t="shared" si="408"/>
        <v>2021</v>
      </c>
      <c r="F5192" t="str">
        <f t="shared" si="407"/>
        <v>Wallumbilla</v>
      </c>
      <c r="G5192" t="str">
        <f t="shared" si="409"/>
        <v>Strip</v>
      </c>
      <c r="H5192">
        <f t="shared" si="410"/>
        <v>2023</v>
      </c>
      <c r="I5192">
        <f t="shared" si="411"/>
        <v>365</v>
      </c>
      <c r="J5192">
        <f>D5192*PJ_per_contract*I5192</f>
        <v>0</v>
      </c>
    </row>
    <row r="5193" spans="1:10" x14ac:dyDescent="0.2">
      <c r="A5193" t="s">
        <v>61</v>
      </c>
      <c r="B5193" s="3">
        <v>44403</v>
      </c>
      <c r="C5193">
        <v>50</v>
      </c>
      <c r="D5193">
        <v>0</v>
      </c>
      <c r="E5193">
        <f t="shared" si="408"/>
        <v>2021</v>
      </c>
      <c r="F5193" t="str">
        <f t="shared" si="407"/>
        <v>Wallumbilla</v>
      </c>
      <c r="G5193" t="str">
        <f t="shared" si="409"/>
        <v>Quarter</v>
      </c>
      <c r="H5193">
        <f t="shared" si="410"/>
        <v>2022</v>
      </c>
      <c r="I5193">
        <f t="shared" si="411"/>
        <v>92</v>
      </c>
      <c r="J5193">
        <f>D5193*PJ_per_contract*I5193</f>
        <v>0</v>
      </c>
    </row>
    <row r="5194" spans="1:10" x14ac:dyDescent="0.2">
      <c r="A5194" t="s">
        <v>62</v>
      </c>
      <c r="B5194" s="3">
        <v>44403</v>
      </c>
      <c r="C5194">
        <v>25</v>
      </c>
      <c r="D5194">
        <v>0</v>
      </c>
      <c r="E5194">
        <f t="shared" si="408"/>
        <v>2021</v>
      </c>
      <c r="F5194" t="str">
        <f t="shared" si="407"/>
        <v>Wallumbilla</v>
      </c>
      <c r="G5194" t="str">
        <f t="shared" si="409"/>
        <v>Quarter</v>
      </c>
      <c r="H5194">
        <f t="shared" si="410"/>
        <v>2022</v>
      </c>
      <c r="I5194">
        <f t="shared" si="411"/>
        <v>92</v>
      </c>
      <c r="J5194">
        <f>D5194*PJ_per_contract*I5194</f>
        <v>0</v>
      </c>
    </row>
    <row r="5195" spans="1:10" x14ac:dyDescent="0.2">
      <c r="A5195" t="s">
        <v>70</v>
      </c>
      <c r="B5195" s="3">
        <v>44403</v>
      </c>
      <c r="C5195">
        <v>0</v>
      </c>
      <c r="D5195">
        <v>0</v>
      </c>
      <c r="E5195">
        <f t="shared" si="408"/>
        <v>2021</v>
      </c>
      <c r="F5195" t="str">
        <f t="shared" si="407"/>
        <v>Wallumbilla</v>
      </c>
      <c r="G5195" t="str">
        <f t="shared" si="409"/>
        <v>Strip</v>
      </c>
      <c r="H5195">
        <f t="shared" si="410"/>
        <v>2023</v>
      </c>
      <c r="I5195">
        <f t="shared" si="411"/>
        <v>365</v>
      </c>
      <c r="J5195">
        <f>D5195*PJ_per_contract*I5195</f>
        <v>0</v>
      </c>
    </row>
    <row r="5196" spans="1:10" x14ac:dyDescent="0.2">
      <c r="A5196" t="s">
        <v>63</v>
      </c>
      <c r="B5196" s="3">
        <v>44403</v>
      </c>
      <c r="C5196">
        <v>0</v>
      </c>
      <c r="D5196">
        <v>0</v>
      </c>
      <c r="E5196">
        <f t="shared" si="408"/>
        <v>2021</v>
      </c>
      <c r="F5196" t="str">
        <f t="shared" si="407"/>
        <v>Wallumbilla</v>
      </c>
      <c r="G5196" t="str">
        <f t="shared" si="409"/>
        <v>Quarter</v>
      </c>
      <c r="H5196">
        <f t="shared" si="410"/>
        <v>2023</v>
      </c>
      <c r="I5196">
        <f t="shared" si="411"/>
        <v>92</v>
      </c>
      <c r="J5196">
        <f>D5196*PJ_per_contract*I5196</f>
        <v>0</v>
      </c>
    </row>
    <row r="5197" spans="1:10" x14ac:dyDescent="0.2">
      <c r="A5197" t="s">
        <v>64</v>
      </c>
      <c r="B5197" s="3">
        <v>44403</v>
      </c>
      <c r="C5197">
        <v>0</v>
      </c>
      <c r="D5197">
        <v>0</v>
      </c>
      <c r="E5197">
        <f t="shared" si="408"/>
        <v>2021</v>
      </c>
      <c r="F5197" t="str">
        <f t="shared" si="407"/>
        <v>Wallumbilla</v>
      </c>
      <c r="G5197" t="str">
        <f t="shared" si="409"/>
        <v>Quarter</v>
      </c>
      <c r="H5197">
        <f t="shared" si="410"/>
        <v>2023</v>
      </c>
      <c r="I5197">
        <f t="shared" si="411"/>
        <v>92</v>
      </c>
      <c r="J5197">
        <f>D5197*PJ_per_contract*I5197</f>
        <v>0</v>
      </c>
    </row>
    <row r="5198" spans="1:10" x14ac:dyDescent="0.2">
      <c r="A5198" t="s">
        <v>71</v>
      </c>
      <c r="B5198" s="3">
        <v>44403</v>
      </c>
      <c r="C5198">
        <v>0</v>
      </c>
      <c r="D5198">
        <v>0</v>
      </c>
      <c r="E5198">
        <f t="shared" si="408"/>
        <v>2021</v>
      </c>
      <c r="F5198" t="str">
        <f t="shared" si="407"/>
        <v>Wallumbilla</v>
      </c>
      <c r="G5198" t="str">
        <f t="shared" si="409"/>
        <v>Quarter</v>
      </c>
      <c r="H5198">
        <f t="shared" si="410"/>
        <v>2023</v>
      </c>
      <c r="I5198">
        <f t="shared" si="411"/>
        <v>92</v>
      </c>
      <c r="J5198">
        <f>D5198*PJ_per_contract*I5198</f>
        <v>0</v>
      </c>
    </row>
    <row r="5199" spans="1:10" x14ac:dyDescent="0.2">
      <c r="A5199" t="s">
        <v>72</v>
      </c>
      <c r="B5199" s="3">
        <v>44403</v>
      </c>
      <c r="C5199">
        <v>0</v>
      </c>
      <c r="D5199">
        <v>0</v>
      </c>
      <c r="E5199">
        <f t="shared" si="408"/>
        <v>2021</v>
      </c>
      <c r="F5199" t="str">
        <f t="shared" si="407"/>
        <v>Wallumbilla</v>
      </c>
      <c r="G5199" t="str">
        <f t="shared" si="409"/>
        <v>Quarter</v>
      </c>
      <c r="H5199">
        <f t="shared" si="410"/>
        <v>2023</v>
      </c>
      <c r="I5199">
        <f t="shared" si="411"/>
        <v>92</v>
      </c>
      <c r="J5199">
        <f>D5199*PJ_per_contract*I5199</f>
        <v>0</v>
      </c>
    </row>
    <row r="5200" spans="1:10" x14ac:dyDescent="0.2">
      <c r="A5200" t="s">
        <v>65</v>
      </c>
      <c r="B5200" s="3">
        <v>44404</v>
      </c>
      <c r="C5200">
        <v>0</v>
      </c>
      <c r="D5200">
        <v>0</v>
      </c>
      <c r="E5200">
        <f t="shared" si="408"/>
        <v>2021</v>
      </c>
      <c r="F5200" t="str">
        <f t="shared" si="407"/>
        <v>Victorian</v>
      </c>
      <c r="G5200" t="str">
        <f t="shared" si="409"/>
        <v>Month</v>
      </c>
      <c r="H5200">
        <f t="shared" si="410"/>
        <v>2021</v>
      </c>
      <c r="I5200">
        <f t="shared" si="411"/>
        <v>31</v>
      </c>
      <c r="J5200">
        <f>D5200*PJ_per_contract*I5200</f>
        <v>0</v>
      </c>
    </row>
    <row r="5201" spans="1:10" x14ac:dyDescent="0.2">
      <c r="A5201" t="s">
        <v>66</v>
      </c>
      <c r="B5201" s="3">
        <v>44404</v>
      </c>
      <c r="C5201">
        <v>0</v>
      </c>
      <c r="D5201">
        <v>0</v>
      </c>
      <c r="E5201">
        <f t="shared" si="408"/>
        <v>2021</v>
      </c>
      <c r="F5201" t="str">
        <f t="shared" si="407"/>
        <v>Victorian</v>
      </c>
      <c r="G5201" t="str">
        <f t="shared" si="409"/>
        <v>Month</v>
      </c>
      <c r="H5201">
        <f t="shared" si="410"/>
        <v>2021</v>
      </c>
      <c r="I5201">
        <f t="shared" si="411"/>
        <v>31</v>
      </c>
      <c r="J5201">
        <f>D5201*PJ_per_contract*I5201</f>
        <v>0</v>
      </c>
    </row>
    <row r="5202" spans="1:10" x14ac:dyDescent="0.2">
      <c r="A5202" t="s">
        <v>40</v>
      </c>
      <c r="B5202" s="3">
        <v>44404</v>
      </c>
      <c r="C5202">
        <v>0</v>
      </c>
      <c r="D5202">
        <v>0</v>
      </c>
      <c r="E5202">
        <f t="shared" si="408"/>
        <v>2021</v>
      </c>
      <c r="F5202" t="str">
        <f t="shared" si="407"/>
        <v>Wallumbilla</v>
      </c>
      <c r="G5202" t="str">
        <f t="shared" si="409"/>
        <v>Strip</v>
      </c>
      <c r="H5202">
        <f t="shared" si="410"/>
        <v>2022</v>
      </c>
      <c r="I5202">
        <f t="shared" si="411"/>
        <v>365</v>
      </c>
      <c r="J5202">
        <f>D5202*PJ_per_contract*I5202</f>
        <v>0</v>
      </c>
    </row>
    <row r="5203" spans="1:10" x14ac:dyDescent="0.2">
      <c r="A5203" t="s">
        <v>41</v>
      </c>
      <c r="B5203" s="3">
        <v>44404</v>
      </c>
      <c r="C5203">
        <v>0</v>
      </c>
      <c r="D5203">
        <v>0</v>
      </c>
      <c r="E5203">
        <f t="shared" si="408"/>
        <v>2021</v>
      </c>
      <c r="F5203" t="str">
        <f t="shared" si="407"/>
        <v>Victorian</v>
      </c>
      <c r="G5203" t="str">
        <f t="shared" si="409"/>
        <v>Quarter</v>
      </c>
      <c r="H5203">
        <f t="shared" si="410"/>
        <v>2021</v>
      </c>
      <c r="I5203">
        <f t="shared" si="411"/>
        <v>92</v>
      </c>
      <c r="J5203">
        <f>D5203*PJ_per_contract*I5203</f>
        <v>0</v>
      </c>
    </row>
    <row r="5204" spans="1:10" x14ac:dyDescent="0.2">
      <c r="A5204" t="s">
        <v>67</v>
      </c>
      <c r="B5204" s="3">
        <v>44404</v>
      </c>
      <c r="C5204">
        <v>0</v>
      </c>
      <c r="D5204">
        <v>0</v>
      </c>
      <c r="E5204">
        <f t="shared" si="408"/>
        <v>2021</v>
      </c>
      <c r="F5204" t="str">
        <f t="shared" si="407"/>
        <v>Victorian</v>
      </c>
      <c r="G5204" t="str">
        <f t="shared" si="409"/>
        <v>Month</v>
      </c>
      <c r="H5204">
        <f t="shared" si="410"/>
        <v>2021</v>
      </c>
      <c r="I5204">
        <f t="shared" si="411"/>
        <v>31</v>
      </c>
      <c r="J5204">
        <f>D5204*PJ_per_contract*I5204</f>
        <v>0</v>
      </c>
    </row>
    <row r="5205" spans="1:10" x14ac:dyDescent="0.2">
      <c r="A5205" t="s">
        <v>42</v>
      </c>
      <c r="B5205" s="3">
        <v>44404</v>
      </c>
      <c r="C5205">
        <v>152</v>
      </c>
      <c r="D5205">
        <v>0</v>
      </c>
      <c r="E5205">
        <f t="shared" si="408"/>
        <v>2021</v>
      </c>
      <c r="F5205" t="str">
        <f t="shared" si="407"/>
        <v>Wallumbilla</v>
      </c>
      <c r="G5205" t="str">
        <f t="shared" si="409"/>
        <v>Quarter</v>
      </c>
      <c r="H5205">
        <f t="shared" si="410"/>
        <v>2021</v>
      </c>
      <c r="I5205">
        <f t="shared" si="411"/>
        <v>92</v>
      </c>
      <c r="J5205">
        <f>D5205*PJ_per_contract*I5205</f>
        <v>0</v>
      </c>
    </row>
    <row r="5206" spans="1:10" x14ac:dyDescent="0.2">
      <c r="A5206" t="s">
        <v>73</v>
      </c>
      <c r="B5206" s="3">
        <v>44404</v>
      </c>
      <c r="C5206">
        <v>0</v>
      </c>
      <c r="D5206">
        <v>0</v>
      </c>
      <c r="E5206">
        <f t="shared" si="408"/>
        <v>2021</v>
      </c>
      <c r="F5206" t="str">
        <f t="shared" si="407"/>
        <v>Victorian</v>
      </c>
      <c r="G5206" t="str">
        <f t="shared" si="409"/>
        <v>Month</v>
      </c>
      <c r="H5206">
        <f t="shared" si="410"/>
        <v>2021</v>
      </c>
      <c r="I5206">
        <f t="shared" si="411"/>
        <v>31</v>
      </c>
      <c r="J5206">
        <f>D5206*PJ_per_contract*I5206</f>
        <v>0</v>
      </c>
    </row>
    <row r="5207" spans="1:10" x14ac:dyDescent="0.2">
      <c r="A5207" t="s">
        <v>74</v>
      </c>
      <c r="B5207" s="3">
        <v>44404</v>
      </c>
      <c r="C5207">
        <v>0</v>
      </c>
      <c r="D5207">
        <v>0</v>
      </c>
      <c r="E5207">
        <f t="shared" si="408"/>
        <v>2021</v>
      </c>
      <c r="F5207" t="str">
        <f t="shared" si="407"/>
        <v>Victorian</v>
      </c>
      <c r="G5207" t="str">
        <f t="shared" si="409"/>
        <v>Month</v>
      </c>
      <c r="H5207">
        <f t="shared" si="410"/>
        <v>2021</v>
      </c>
      <c r="I5207">
        <f t="shared" si="411"/>
        <v>31</v>
      </c>
      <c r="J5207">
        <f>D5207*PJ_per_contract*I5207</f>
        <v>0</v>
      </c>
    </row>
    <row r="5208" spans="1:10" x14ac:dyDescent="0.2">
      <c r="A5208" t="s">
        <v>43</v>
      </c>
      <c r="B5208" s="3">
        <v>44404</v>
      </c>
      <c r="C5208">
        <v>0</v>
      </c>
      <c r="D5208">
        <v>0</v>
      </c>
      <c r="E5208">
        <f t="shared" si="408"/>
        <v>2021</v>
      </c>
      <c r="F5208" t="str">
        <f t="shared" si="407"/>
        <v>Victorian</v>
      </c>
      <c r="G5208" t="str">
        <f t="shared" si="409"/>
        <v>Quarter</v>
      </c>
      <c r="H5208">
        <f t="shared" si="410"/>
        <v>2021</v>
      </c>
      <c r="I5208">
        <f t="shared" si="411"/>
        <v>92</v>
      </c>
      <c r="J5208">
        <f>D5208*PJ_per_contract*I5208</f>
        <v>0</v>
      </c>
    </row>
    <row r="5209" spans="1:10" x14ac:dyDescent="0.2">
      <c r="A5209" t="s">
        <v>75</v>
      </c>
      <c r="B5209" s="3">
        <v>44404</v>
      </c>
      <c r="C5209">
        <v>0</v>
      </c>
      <c r="D5209">
        <v>0</v>
      </c>
      <c r="E5209">
        <f t="shared" si="408"/>
        <v>2021</v>
      </c>
      <c r="F5209" t="str">
        <f t="shared" si="407"/>
        <v>Victorian</v>
      </c>
      <c r="G5209" t="str">
        <f t="shared" si="409"/>
        <v>Month</v>
      </c>
      <c r="H5209">
        <f t="shared" si="410"/>
        <v>2021</v>
      </c>
      <c r="I5209">
        <f t="shared" si="411"/>
        <v>31</v>
      </c>
      <c r="J5209">
        <f>D5209*PJ_per_contract*I5209</f>
        <v>0</v>
      </c>
    </row>
    <row r="5210" spans="1:10" x14ac:dyDescent="0.2">
      <c r="A5210" t="s">
        <v>44</v>
      </c>
      <c r="B5210" s="3">
        <v>44404</v>
      </c>
      <c r="C5210">
        <v>112</v>
      </c>
      <c r="D5210">
        <v>0</v>
      </c>
      <c r="E5210">
        <f t="shared" si="408"/>
        <v>2021</v>
      </c>
      <c r="F5210" t="str">
        <f t="shared" si="407"/>
        <v>Wallumbilla</v>
      </c>
      <c r="G5210" t="str">
        <f t="shared" si="409"/>
        <v>Quarter</v>
      </c>
      <c r="H5210">
        <f t="shared" si="410"/>
        <v>2021</v>
      </c>
      <c r="I5210">
        <f t="shared" si="411"/>
        <v>92</v>
      </c>
      <c r="J5210">
        <f>D5210*PJ_per_contract*I5210</f>
        <v>0</v>
      </c>
    </row>
    <row r="5211" spans="1:10" x14ac:dyDescent="0.2">
      <c r="A5211" t="s">
        <v>45</v>
      </c>
      <c r="B5211" s="3">
        <v>44404</v>
      </c>
      <c r="C5211">
        <v>0</v>
      </c>
      <c r="D5211">
        <v>0</v>
      </c>
      <c r="E5211">
        <f t="shared" si="408"/>
        <v>2021</v>
      </c>
      <c r="F5211" t="str">
        <f t="shared" si="407"/>
        <v>Wallumbilla</v>
      </c>
      <c r="G5211" t="str">
        <f t="shared" si="409"/>
        <v>Strip</v>
      </c>
      <c r="H5211">
        <f t="shared" si="410"/>
        <v>2022</v>
      </c>
      <c r="I5211">
        <f t="shared" si="411"/>
        <v>365</v>
      </c>
      <c r="J5211">
        <f>D5211*PJ_per_contract*I5211</f>
        <v>0</v>
      </c>
    </row>
    <row r="5212" spans="1:10" x14ac:dyDescent="0.2">
      <c r="A5212" t="s">
        <v>46</v>
      </c>
      <c r="B5212" s="3">
        <v>44404</v>
      </c>
      <c r="C5212">
        <v>0</v>
      </c>
      <c r="D5212">
        <v>0</v>
      </c>
      <c r="E5212">
        <f t="shared" si="408"/>
        <v>2021</v>
      </c>
      <c r="F5212" t="str">
        <f t="shared" si="407"/>
        <v>Victorian</v>
      </c>
      <c r="G5212" t="str">
        <f t="shared" si="409"/>
        <v>Quarter</v>
      </c>
      <c r="H5212">
        <f t="shared" si="410"/>
        <v>2022</v>
      </c>
      <c r="I5212">
        <f t="shared" si="411"/>
        <v>92</v>
      </c>
      <c r="J5212">
        <f>D5212*PJ_per_contract*I5212</f>
        <v>0</v>
      </c>
    </row>
    <row r="5213" spans="1:10" x14ac:dyDescent="0.2">
      <c r="A5213" t="s">
        <v>47</v>
      </c>
      <c r="B5213" s="3">
        <v>44404</v>
      </c>
      <c r="C5213">
        <v>25</v>
      </c>
      <c r="D5213">
        <v>0</v>
      </c>
      <c r="E5213">
        <f t="shared" si="408"/>
        <v>2021</v>
      </c>
      <c r="F5213" t="str">
        <f t="shared" si="407"/>
        <v>Wallumbilla</v>
      </c>
      <c r="G5213" t="str">
        <f t="shared" si="409"/>
        <v>Quarter</v>
      </c>
      <c r="H5213">
        <f t="shared" si="410"/>
        <v>2022</v>
      </c>
      <c r="I5213">
        <f t="shared" si="411"/>
        <v>92</v>
      </c>
      <c r="J5213">
        <f>D5213*PJ_per_contract*I5213</f>
        <v>0</v>
      </c>
    </row>
    <row r="5214" spans="1:10" x14ac:dyDescent="0.2">
      <c r="A5214" t="s">
        <v>48</v>
      </c>
      <c r="B5214" s="3">
        <v>44404</v>
      </c>
      <c r="C5214">
        <v>0</v>
      </c>
      <c r="D5214">
        <v>0</v>
      </c>
      <c r="E5214">
        <f t="shared" si="408"/>
        <v>2021</v>
      </c>
      <c r="F5214" t="str">
        <f t="shared" si="407"/>
        <v>Victorian</v>
      </c>
      <c r="G5214" t="str">
        <f t="shared" si="409"/>
        <v>Quarter</v>
      </c>
      <c r="H5214">
        <f t="shared" si="410"/>
        <v>2022</v>
      </c>
      <c r="I5214">
        <f t="shared" si="411"/>
        <v>92</v>
      </c>
      <c r="J5214">
        <f>D5214*PJ_per_contract*I5214</f>
        <v>0</v>
      </c>
    </row>
    <row r="5215" spans="1:10" x14ac:dyDescent="0.2">
      <c r="A5215" t="s">
        <v>49</v>
      </c>
      <c r="B5215" s="3">
        <v>44404</v>
      </c>
      <c r="C5215">
        <v>40</v>
      </c>
      <c r="D5215">
        <v>0</v>
      </c>
      <c r="E5215">
        <f t="shared" si="408"/>
        <v>2021</v>
      </c>
      <c r="F5215" t="str">
        <f t="shared" si="407"/>
        <v>Wallumbilla</v>
      </c>
      <c r="G5215" t="str">
        <f t="shared" si="409"/>
        <v>Quarter</v>
      </c>
      <c r="H5215">
        <f t="shared" si="410"/>
        <v>2022</v>
      </c>
      <c r="I5215">
        <f t="shared" si="411"/>
        <v>92</v>
      </c>
      <c r="J5215">
        <f>D5215*PJ_per_contract*I5215</f>
        <v>0</v>
      </c>
    </row>
    <row r="5216" spans="1:10" x14ac:dyDescent="0.2">
      <c r="A5216" t="s">
        <v>52</v>
      </c>
      <c r="B5216" s="3">
        <v>44404</v>
      </c>
      <c r="C5216">
        <v>0</v>
      </c>
      <c r="D5216">
        <v>0</v>
      </c>
      <c r="E5216">
        <f t="shared" si="408"/>
        <v>2021</v>
      </c>
      <c r="F5216" t="str">
        <f t="shared" si="407"/>
        <v>Victorian</v>
      </c>
      <c r="G5216" t="str">
        <f t="shared" si="409"/>
        <v>Quarter</v>
      </c>
      <c r="H5216">
        <f t="shared" si="410"/>
        <v>2022</v>
      </c>
      <c r="I5216">
        <f t="shared" si="411"/>
        <v>92</v>
      </c>
      <c r="J5216">
        <f>D5216*PJ_per_contract*I5216</f>
        <v>0</v>
      </c>
    </row>
    <row r="5217" spans="1:10" x14ac:dyDescent="0.2">
      <c r="A5217" t="s">
        <v>50</v>
      </c>
      <c r="B5217" s="3">
        <v>44404</v>
      </c>
      <c r="C5217">
        <v>0</v>
      </c>
      <c r="D5217">
        <v>0</v>
      </c>
      <c r="E5217">
        <f t="shared" si="408"/>
        <v>2021</v>
      </c>
      <c r="F5217" t="str">
        <f t="shared" si="407"/>
        <v>Victorian</v>
      </c>
      <c r="G5217" t="str">
        <f t="shared" si="409"/>
        <v>Quarter</v>
      </c>
      <c r="H5217">
        <f t="shared" si="410"/>
        <v>2024</v>
      </c>
      <c r="I5217">
        <f t="shared" si="411"/>
        <v>92</v>
      </c>
      <c r="J5217">
        <f>D5217*PJ_per_contract*I5217</f>
        <v>0</v>
      </c>
    </row>
    <row r="5218" spans="1:10" x14ac:dyDescent="0.2">
      <c r="A5218" t="s">
        <v>58</v>
      </c>
      <c r="B5218" s="3">
        <v>44404</v>
      </c>
      <c r="C5218">
        <v>0</v>
      </c>
      <c r="D5218">
        <v>0</v>
      </c>
      <c r="E5218">
        <f t="shared" si="408"/>
        <v>2021</v>
      </c>
      <c r="F5218" t="str">
        <f t="shared" si="407"/>
        <v>Victorian</v>
      </c>
      <c r="G5218" t="str">
        <f t="shared" si="409"/>
        <v>Quarter</v>
      </c>
      <c r="H5218">
        <f t="shared" si="410"/>
        <v>2024</v>
      </c>
      <c r="I5218">
        <f t="shared" si="411"/>
        <v>92</v>
      </c>
      <c r="J5218">
        <f>D5218*PJ_per_contract*I5218</f>
        <v>0</v>
      </c>
    </row>
    <row r="5219" spans="1:10" x14ac:dyDescent="0.2">
      <c r="A5219" t="s">
        <v>56</v>
      </c>
      <c r="B5219" s="3">
        <v>44404</v>
      </c>
      <c r="C5219">
        <v>0</v>
      </c>
      <c r="D5219">
        <v>0</v>
      </c>
      <c r="E5219">
        <f t="shared" si="408"/>
        <v>2021</v>
      </c>
      <c r="F5219" t="str">
        <f t="shared" si="407"/>
        <v>Victorian</v>
      </c>
      <c r="G5219" t="str">
        <f t="shared" si="409"/>
        <v>Quarter</v>
      </c>
      <c r="H5219">
        <f t="shared" si="410"/>
        <v>2023</v>
      </c>
      <c r="I5219">
        <f t="shared" si="411"/>
        <v>92</v>
      </c>
      <c r="J5219">
        <f>D5219*PJ_per_contract*I5219</f>
        <v>0</v>
      </c>
    </row>
    <row r="5220" spans="1:10" x14ac:dyDescent="0.2">
      <c r="A5220" t="s">
        <v>68</v>
      </c>
      <c r="B5220" s="3">
        <v>44404</v>
      </c>
      <c r="C5220">
        <v>0</v>
      </c>
      <c r="D5220">
        <v>0</v>
      </c>
      <c r="E5220">
        <f t="shared" si="408"/>
        <v>2021</v>
      </c>
      <c r="F5220" t="str">
        <f t="shared" si="407"/>
        <v>Victorian</v>
      </c>
      <c r="G5220" t="str">
        <f t="shared" si="409"/>
        <v>Quarter</v>
      </c>
      <c r="H5220">
        <f t="shared" si="410"/>
        <v>2025</v>
      </c>
      <c r="I5220">
        <f t="shared" si="411"/>
        <v>92</v>
      </c>
      <c r="J5220">
        <f>D5220*PJ_per_contract*I5220</f>
        <v>0</v>
      </c>
    </row>
    <row r="5221" spans="1:10" x14ac:dyDescent="0.2">
      <c r="A5221" t="s">
        <v>54</v>
      </c>
      <c r="B5221" s="3">
        <v>44404</v>
      </c>
      <c r="C5221">
        <v>0</v>
      </c>
      <c r="D5221">
        <v>0</v>
      </c>
      <c r="E5221">
        <f t="shared" si="408"/>
        <v>2021</v>
      </c>
      <c r="F5221" t="str">
        <f t="shared" si="407"/>
        <v>Victorian</v>
      </c>
      <c r="G5221" t="str">
        <f t="shared" si="409"/>
        <v>Quarter</v>
      </c>
      <c r="H5221">
        <f t="shared" si="410"/>
        <v>2023</v>
      </c>
      <c r="I5221">
        <f t="shared" si="411"/>
        <v>92</v>
      </c>
      <c r="J5221">
        <f>D5221*PJ_per_contract*I5221</f>
        <v>0</v>
      </c>
    </row>
    <row r="5222" spans="1:10" x14ac:dyDescent="0.2">
      <c r="A5222" t="s">
        <v>55</v>
      </c>
      <c r="B5222" s="3">
        <v>44404</v>
      </c>
      <c r="C5222">
        <v>0</v>
      </c>
      <c r="D5222">
        <v>0</v>
      </c>
      <c r="E5222">
        <f t="shared" si="408"/>
        <v>2021</v>
      </c>
      <c r="F5222" t="str">
        <f t="shared" si="407"/>
        <v>Victorian</v>
      </c>
      <c r="G5222" t="str">
        <f t="shared" si="409"/>
        <v>Quarter</v>
      </c>
      <c r="H5222">
        <f t="shared" si="410"/>
        <v>2024</v>
      </c>
      <c r="I5222">
        <f t="shared" si="411"/>
        <v>92</v>
      </c>
      <c r="J5222">
        <f>D5222*PJ_per_contract*I5222</f>
        <v>0</v>
      </c>
    </row>
    <row r="5223" spans="1:10" x14ac:dyDescent="0.2">
      <c r="A5223" t="s">
        <v>59</v>
      </c>
      <c r="B5223" s="3">
        <v>44404</v>
      </c>
      <c r="C5223">
        <v>0</v>
      </c>
      <c r="D5223">
        <v>0</v>
      </c>
      <c r="E5223">
        <f t="shared" si="408"/>
        <v>2021</v>
      </c>
      <c r="F5223" t="str">
        <f t="shared" si="407"/>
        <v>Victorian</v>
      </c>
      <c r="G5223" t="str">
        <f t="shared" si="409"/>
        <v>Quarter</v>
      </c>
      <c r="H5223">
        <f t="shared" si="410"/>
        <v>2023</v>
      </c>
      <c r="I5223">
        <f t="shared" si="411"/>
        <v>92</v>
      </c>
      <c r="J5223">
        <f>D5223*PJ_per_contract*I5223</f>
        <v>0</v>
      </c>
    </row>
    <row r="5224" spans="1:10" x14ac:dyDescent="0.2">
      <c r="A5224" t="s">
        <v>69</v>
      </c>
      <c r="B5224" s="3">
        <v>44404</v>
      </c>
      <c r="C5224">
        <v>0</v>
      </c>
      <c r="D5224">
        <v>0</v>
      </c>
      <c r="E5224">
        <f t="shared" si="408"/>
        <v>2021</v>
      </c>
      <c r="F5224" t="str">
        <f t="shared" si="407"/>
        <v>Victorian</v>
      </c>
      <c r="G5224" t="str">
        <f t="shared" si="409"/>
        <v>Quarter</v>
      </c>
      <c r="H5224">
        <f t="shared" si="410"/>
        <v>2025</v>
      </c>
      <c r="I5224">
        <f t="shared" si="411"/>
        <v>92</v>
      </c>
      <c r="J5224">
        <f>D5224*PJ_per_contract*I5224</f>
        <v>0</v>
      </c>
    </row>
    <row r="5225" spans="1:10" x14ac:dyDescent="0.2">
      <c r="A5225" t="s">
        <v>57</v>
      </c>
      <c r="B5225" s="3">
        <v>44404</v>
      </c>
      <c r="C5225">
        <v>0</v>
      </c>
      <c r="D5225">
        <v>0</v>
      </c>
      <c r="E5225">
        <f t="shared" si="408"/>
        <v>2021</v>
      </c>
      <c r="F5225" t="str">
        <f t="shared" si="407"/>
        <v>Victorian</v>
      </c>
      <c r="G5225" t="str">
        <f t="shared" si="409"/>
        <v>Quarter</v>
      </c>
      <c r="H5225">
        <f t="shared" si="410"/>
        <v>2024</v>
      </c>
      <c r="I5225">
        <f t="shared" si="411"/>
        <v>92</v>
      </c>
      <c r="J5225">
        <f>D5225*PJ_per_contract*I5225</f>
        <v>0</v>
      </c>
    </row>
    <row r="5226" spans="1:10" x14ac:dyDescent="0.2">
      <c r="A5226" t="s">
        <v>53</v>
      </c>
      <c r="B5226" s="3">
        <v>44404</v>
      </c>
      <c r="C5226">
        <v>0</v>
      </c>
      <c r="D5226">
        <v>0</v>
      </c>
      <c r="E5226">
        <f t="shared" si="408"/>
        <v>2021</v>
      </c>
      <c r="F5226" t="str">
        <f t="shared" si="407"/>
        <v>Victorian</v>
      </c>
      <c r="G5226" t="str">
        <f t="shared" si="409"/>
        <v>Quarter</v>
      </c>
      <c r="H5226">
        <f t="shared" si="410"/>
        <v>2023</v>
      </c>
      <c r="I5226">
        <f t="shared" si="411"/>
        <v>92</v>
      </c>
      <c r="J5226">
        <f>D5226*PJ_per_contract*I5226</f>
        <v>0</v>
      </c>
    </row>
    <row r="5227" spans="1:10" x14ac:dyDescent="0.2">
      <c r="A5227" t="s">
        <v>51</v>
      </c>
      <c r="B5227" s="3">
        <v>44404</v>
      </c>
      <c r="C5227">
        <v>0</v>
      </c>
      <c r="D5227">
        <v>0</v>
      </c>
      <c r="E5227">
        <f t="shared" si="408"/>
        <v>2021</v>
      </c>
      <c r="F5227" t="str">
        <f t="shared" si="407"/>
        <v>Victorian</v>
      </c>
      <c r="G5227" t="str">
        <f t="shared" si="409"/>
        <v>Quarter</v>
      </c>
      <c r="H5227">
        <f t="shared" si="410"/>
        <v>2022</v>
      </c>
      <c r="I5227">
        <f t="shared" si="411"/>
        <v>92</v>
      </c>
      <c r="J5227">
        <f>D5227*PJ_per_contract*I5227</f>
        <v>0</v>
      </c>
    </row>
    <row r="5228" spans="1:10" x14ac:dyDescent="0.2">
      <c r="A5228" t="s">
        <v>60</v>
      </c>
      <c r="B5228" s="3">
        <v>44404</v>
      </c>
      <c r="C5228">
        <v>0</v>
      </c>
      <c r="D5228">
        <v>0</v>
      </c>
      <c r="E5228">
        <f t="shared" si="408"/>
        <v>2021</v>
      </c>
      <c r="F5228" t="str">
        <f t="shared" si="407"/>
        <v>Wallumbilla</v>
      </c>
      <c r="G5228" t="str">
        <f t="shared" si="409"/>
        <v>Strip</v>
      </c>
      <c r="H5228">
        <f t="shared" si="410"/>
        <v>2023</v>
      </c>
      <c r="I5228">
        <f t="shared" si="411"/>
        <v>365</v>
      </c>
      <c r="J5228">
        <f>D5228*PJ_per_contract*I5228</f>
        <v>0</v>
      </c>
    </row>
    <row r="5229" spans="1:10" x14ac:dyDescent="0.2">
      <c r="A5229" t="s">
        <v>61</v>
      </c>
      <c r="B5229" s="3">
        <v>44404</v>
      </c>
      <c r="C5229">
        <v>50</v>
      </c>
      <c r="D5229">
        <v>0</v>
      </c>
      <c r="E5229">
        <f t="shared" si="408"/>
        <v>2021</v>
      </c>
      <c r="F5229" t="str">
        <f t="shared" si="407"/>
        <v>Wallumbilla</v>
      </c>
      <c r="G5229" t="str">
        <f t="shared" si="409"/>
        <v>Quarter</v>
      </c>
      <c r="H5229">
        <f t="shared" si="410"/>
        <v>2022</v>
      </c>
      <c r="I5229">
        <f t="shared" si="411"/>
        <v>92</v>
      </c>
      <c r="J5229">
        <f>D5229*PJ_per_contract*I5229</f>
        <v>0</v>
      </c>
    </row>
    <row r="5230" spans="1:10" x14ac:dyDescent="0.2">
      <c r="A5230" t="s">
        <v>62</v>
      </c>
      <c r="B5230" s="3">
        <v>44404</v>
      </c>
      <c r="C5230">
        <v>25</v>
      </c>
      <c r="D5230">
        <v>0</v>
      </c>
      <c r="E5230">
        <f t="shared" si="408"/>
        <v>2021</v>
      </c>
      <c r="F5230" t="str">
        <f t="shared" si="407"/>
        <v>Wallumbilla</v>
      </c>
      <c r="G5230" t="str">
        <f t="shared" si="409"/>
        <v>Quarter</v>
      </c>
      <c r="H5230">
        <f t="shared" si="410"/>
        <v>2022</v>
      </c>
      <c r="I5230">
        <f t="shared" si="411"/>
        <v>92</v>
      </c>
      <c r="J5230">
        <f>D5230*PJ_per_contract*I5230</f>
        <v>0</v>
      </c>
    </row>
    <row r="5231" spans="1:10" x14ac:dyDescent="0.2">
      <c r="A5231" t="s">
        <v>70</v>
      </c>
      <c r="B5231" s="3">
        <v>44404</v>
      </c>
      <c r="C5231">
        <v>0</v>
      </c>
      <c r="D5231">
        <v>0</v>
      </c>
      <c r="E5231">
        <f t="shared" si="408"/>
        <v>2021</v>
      </c>
      <c r="F5231" t="str">
        <f t="shared" si="407"/>
        <v>Wallumbilla</v>
      </c>
      <c r="G5231" t="str">
        <f t="shared" si="409"/>
        <v>Strip</v>
      </c>
      <c r="H5231">
        <f t="shared" si="410"/>
        <v>2023</v>
      </c>
      <c r="I5231">
        <f t="shared" si="411"/>
        <v>365</v>
      </c>
      <c r="J5231">
        <f>D5231*PJ_per_contract*I5231</f>
        <v>0</v>
      </c>
    </row>
    <row r="5232" spans="1:10" x14ac:dyDescent="0.2">
      <c r="A5232" t="s">
        <v>63</v>
      </c>
      <c r="B5232" s="3">
        <v>44404</v>
      </c>
      <c r="C5232">
        <v>0</v>
      </c>
      <c r="D5232">
        <v>0</v>
      </c>
      <c r="E5232">
        <f t="shared" si="408"/>
        <v>2021</v>
      </c>
      <c r="F5232" t="str">
        <f t="shared" si="407"/>
        <v>Wallumbilla</v>
      </c>
      <c r="G5232" t="str">
        <f t="shared" si="409"/>
        <v>Quarter</v>
      </c>
      <c r="H5232">
        <f t="shared" si="410"/>
        <v>2023</v>
      </c>
      <c r="I5232">
        <f t="shared" si="411"/>
        <v>92</v>
      </c>
      <c r="J5232">
        <f>D5232*PJ_per_contract*I5232</f>
        <v>0</v>
      </c>
    </row>
    <row r="5233" spans="1:10" x14ac:dyDescent="0.2">
      <c r="A5233" t="s">
        <v>64</v>
      </c>
      <c r="B5233" s="3">
        <v>44404</v>
      </c>
      <c r="C5233">
        <v>0</v>
      </c>
      <c r="D5233">
        <v>0</v>
      </c>
      <c r="E5233">
        <f t="shared" si="408"/>
        <v>2021</v>
      </c>
      <c r="F5233" t="str">
        <f t="shared" si="407"/>
        <v>Wallumbilla</v>
      </c>
      <c r="G5233" t="str">
        <f t="shared" si="409"/>
        <v>Quarter</v>
      </c>
      <c r="H5233">
        <f t="shared" si="410"/>
        <v>2023</v>
      </c>
      <c r="I5233">
        <f t="shared" si="411"/>
        <v>92</v>
      </c>
      <c r="J5233">
        <f>D5233*PJ_per_contract*I5233</f>
        <v>0</v>
      </c>
    </row>
    <row r="5234" spans="1:10" x14ac:dyDescent="0.2">
      <c r="A5234" t="s">
        <v>71</v>
      </c>
      <c r="B5234" s="3">
        <v>44404</v>
      </c>
      <c r="C5234">
        <v>0</v>
      </c>
      <c r="D5234">
        <v>0</v>
      </c>
      <c r="E5234">
        <f t="shared" si="408"/>
        <v>2021</v>
      </c>
      <c r="F5234" t="str">
        <f t="shared" si="407"/>
        <v>Wallumbilla</v>
      </c>
      <c r="G5234" t="str">
        <f t="shared" si="409"/>
        <v>Quarter</v>
      </c>
      <c r="H5234">
        <f t="shared" si="410"/>
        <v>2023</v>
      </c>
      <c r="I5234">
        <f t="shared" si="411"/>
        <v>92</v>
      </c>
      <c r="J5234">
        <f>D5234*PJ_per_contract*I5234</f>
        <v>0</v>
      </c>
    </row>
    <row r="5235" spans="1:10" x14ac:dyDescent="0.2">
      <c r="A5235" t="s">
        <v>72</v>
      </c>
      <c r="B5235" s="3">
        <v>44404</v>
      </c>
      <c r="C5235">
        <v>0</v>
      </c>
      <c r="D5235">
        <v>0</v>
      </c>
      <c r="E5235">
        <f t="shared" si="408"/>
        <v>2021</v>
      </c>
      <c r="F5235" t="str">
        <f t="shared" si="407"/>
        <v>Wallumbilla</v>
      </c>
      <c r="G5235" t="str">
        <f t="shared" si="409"/>
        <v>Quarter</v>
      </c>
      <c r="H5235">
        <f t="shared" si="410"/>
        <v>2023</v>
      </c>
      <c r="I5235">
        <f t="shared" si="411"/>
        <v>92</v>
      </c>
      <c r="J5235">
        <f>D5235*PJ_per_contract*I5235</f>
        <v>0</v>
      </c>
    </row>
    <row r="5236" spans="1:10" x14ac:dyDescent="0.2">
      <c r="A5236" t="s">
        <v>65</v>
      </c>
      <c r="B5236" s="3">
        <v>44405</v>
      </c>
      <c r="C5236">
        <v>0</v>
      </c>
      <c r="D5236">
        <v>0</v>
      </c>
      <c r="E5236">
        <f t="shared" si="408"/>
        <v>2021</v>
      </c>
      <c r="F5236" t="str">
        <f t="shared" si="407"/>
        <v>Victorian</v>
      </c>
      <c r="G5236" t="str">
        <f t="shared" si="409"/>
        <v>Month</v>
      </c>
      <c r="H5236">
        <f t="shared" si="410"/>
        <v>2021</v>
      </c>
      <c r="I5236">
        <f t="shared" si="411"/>
        <v>31</v>
      </c>
      <c r="J5236">
        <f>D5236*PJ_per_contract*I5236</f>
        <v>0</v>
      </c>
    </row>
    <row r="5237" spans="1:10" x14ac:dyDescent="0.2">
      <c r="A5237" t="s">
        <v>66</v>
      </c>
      <c r="B5237" s="3">
        <v>44405</v>
      </c>
      <c r="C5237">
        <v>0</v>
      </c>
      <c r="D5237">
        <v>0</v>
      </c>
      <c r="E5237">
        <f t="shared" si="408"/>
        <v>2021</v>
      </c>
      <c r="F5237" t="str">
        <f t="shared" si="407"/>
        <v>Victorian</v>
      </c>
      <c r="G5237" t="str">
        <f t="shared" si="409"/>
        <v>Month</v>
      </c>
      <c r="H5237">
        <f t="shared" si="410"/>
        <v>2021</v>
      </c>
      <c r="I5237">
        <f t="shared" si="411"/>
        <v>31</v>
      </c>
      <c r="J5237">
        <f>D5237*PJ_per_contract*I5237</f>
        <v>0</v>
      </c>
    </row>
    <row r="5238" spans="1:10" x14ac:dyDescent="0.2">
      <c r="A5238" t="s">
        <v>40</v>
      </c>
      <c r="B5238" s="3">
        <v>44405</v>
      </c>
      <c r="C5238">
        <v>0</v>
      </c>
      <c r="D5238">
        <v>0</v>
      </c>
      <c r="E5238">
        <f t="shared" si="408"/>
        <v>2021</v>
      </c>
      <c r="F5238" t="str">
        <f t="shared" si="407"/>
        <v>Wallumbilla</v>
      </c>
      <c r="G5238" t="str">
        <f t="shared" si="409"/>
        <v>Strip</v>
      </c>
      <c r="H5238">
        <f t="shared" si="410"/>
        <v>2022</v>
      </c>
      <c r="I5238">
        <f t="shared" si="411"/>
        <v>365</v>
      </c>
      <c r="J5238">
        <f>D5238*PJ_per_contract*I5238</f>
        <v>0</v>
      </c>
    </row>
    <row r="5239" spans="1:10" x14ac:dyDescent="0.2">
      <c r="A5239" t="s">
        <v>67</v>
      </c>
      <c r="B5239" s="3">
        <v>44405</v>
      </c>
      <c r="C5239">
        <v>0</v>
      </c>
      <c r="D5239">
        <v>0</v>
      </c>
      <c r="E5239">
        <f t="shared" si="408"/>
        <v>2021</v>
      </c>
      <c r="F5239" t="str">
        <f t="shared" si="407"/>
        <v>Victorian</v>
      </c>
      <c r="G5239" t="str">
        <f t="shared" si="409"/>
        <v>Month</v>
      </c>
      <c r="H5239">
        <f t="shared" si="410"/>
        <v>2021</v>
      </c>
      <c r="I5239">
        <f t="shared" si="411"/>
        <v>31</v>
      </c>
      <c r="J5239">
        <f>D5239*PJ_per_contract*I5239</f>
        <v>0</v>
      </c>
    </row>
    <row r="5240" spans="1:10" x14ac:dyDescent="0.2">
      <c r="A5240" t="s">
        <v>41</v>
      </c>
      <c r="B5240" s="3">
        <v>44405</v>
      </c>
      <c r="C5240">
        <v>0</v>
      </c>
      <c r="D5240">
        <v>0</v>
      </c>
      <c r="E5240">
        <f t="shared" si="408"/>
        <v>2021</v>
      </c>
      <c r="F5240" t="str">
        <f t="shared" si="407"/>
        <v>Victorian</v>
      </c>
      <c r="G5240" t="str">
        <f t="shared" si="409"/>
        <v>Quarter</v>
      </c>
      <c r="H5240">
        <f t="shared" si="410"/>
        <v>2021</v>
      </c>
      <c r="I5240">
        <f t="shared" si="411"/>
        <v>92</v>
      </c>
      <c r="J5240">
        <f>D5240*PJ_per_contract*I5240</f>
        <v>0</v>
      </c>
    </row>
    <row r="5241" spans="1:10" x14ac:dyDescent="0.2">
      <c r="A5241" t="s">
        <v>42</v>
      </c>
      <c r="B5241" s="3">
        <v>44405</v>
      </c>
      <c r="C5241">
        <v>152</v>
      </c>
      <c r="D5241">
        <v>0</v>
      </c>
      <c r="E5241">
        <f t="shared" si="408"/>
        <v>2021</v>
      </c>
      <c r="F5241" t="str">
        <f t="shared" si="407"/>
        <v>Wallumbilla</v>
      </c>
      <c r="G5241" t="str">
        <f t="shared" si="409"/>
        <v>Quarter</v>
      </c>
      <c r="H5241">
        <f t="shared" si="410"/>
        <v>2021</v>
      </c>
      <c r="I5241">
        <f t="shared" si="411"/>
        <v>92</v>
      </c>
      <c r="J5241">
        <f>D5241*PJ_per_contract*I5241</f>
        <v>0</v>
      </c>
    </row>
    <row r="5242" spans="1:10" x14ac:dyDescent="0.2">
      <c r="A5242" t="s">
        <v>73</v>
      </c>
      <c r="B5242" s="3">
        <v>44405</v>
      </c>
      <c r="C5242">
        <v>0</v>
      </c>
      <c r="D5242">
        <v>0</v>
      </c>
      <c r="E5242">
        <f t="shared" si="408"/>
        <v>2021</v>
      </c>
      <c r="F5242" t="str">
        <f t="shared" si="407"/>
        <v>Victorian</v>
      </c>
      <c r="G5242" t="str">
        <f t="shared" si="409"/>
        <v>Month</v>
      </c>
      <c r="H5242">
        <f t="shared" si="410"/>
        <v>2021</v>
      </c>
      <c r="I5242">
        <f t="shared" si="411"/>
        <v>31</v>
      </c>
      <c r="J5242">
        <f>D5242*PJ_per_contract*I5242</f>
        <v>0</v>
      </c>
    </row>
    <row r="5243" spans="1:10" x14ac:dyDescent="0.2">
      <c r="A5243" t="s">
        <v>74</v>
      </c>
      <c r="B5243" s="3">
        <v>44405</v>
      </c>
      <c r="C5243">
        <v>0</v>
      </c>
      <c r="D5243">
        <v>0</v>
      </c>
      <c r="E5243">
        <f t="shared" si="408"/>
        <v>2021</v>
      </c>
      <c r="F5243" t="str">
        <f t="shared" si="407"/>
        <v>Victorian</v>
      </c>
      <c r="G5243" t="str">
        <f t="shared" si="409"/>
        <v>Month</v>
      </c>
      <c r="H5243">
        <f t="shared" si="410"/>
        <v>2021</v>
      </c>
      <c r="I5243">
        <f t="shared" si="411"/>
        <v>31</v>
      </c>
      <c r="J5243">
        <f>D5243*PJ_per_contract*I5243</f>
        <v>0</v>
      </c>
    </row>
    <row r="5244" spans="1:10" x14ac:dyDescent="0.2">
      <c r="A5244" t="s">
        <v>43</v>
      </c>
      <c r="B5244" s="3">
        <v>44405</v>
      </c>
      <c r="C5244">
        <v>0</v>
      </c>
      <c r="D5244">
        <v>0</v>
      </c>
      <c r="E5244">
        <f t="shared" si="408"/>
        <v>2021</v>
      </c>
      <c r="F5244" t="str">
        <f t="shared" si="407"/>
        <v>Victorian</v>
      </c>
      <c r="G5244" t="str">
        <f t="shared" si="409"/>
        <v>Quarter</v>
      </c>
      <c r="H5244">
        <f t="shared" si="410"/>
        <v>2021</v>
      </c>
      <c r="I5244">
        <f t="shared" si="411"/>
        <v>92</v>
      </c>
      <c r="J5244">
        <f>D5244*PJ_per_contract*I5244</f>
        <v>0</v>
      </c>
    </row>
    <row r="5245" spans="1:10" x14ac:dyDescent="0.2">
      <c r="A5245" t="s">
        <v>75</v>
      </c>
      <c r="B5245" s="3">
        <v>44405</v>
      </c>
      <c r="C5245">
        <v>0</v>
      </c>
      <c r="D5245">
        <v>0</v>
      </c>
      <c r="E5245">
        <f t="shared" si="408"/>
        <v>2021</v>
      </c>
      <c r="F5245" t="str">
        <f t="shared" si="407"/>
        <v>Victorian</v>
      </c>
      <c r="G5245" t="str">
        <f t="shared" si="409"/>
        <v>Month</v>
      </c>
      <c r="H5245">
        <f t="shared" si="410"/>
        <v>2021</v>
      </c>
      <c r="I5245">
        <f t="shared" si="411"/>
        <v>31</v>
      </c>
      <c r="J5245">
        <f>D5245*PJ_per_contract*I5245</f>
        <v>0</v>
      </c>
    </row>
    <row r="5246" spans="1:10" x14ac:dyDescent="0.2">
      <c r="A5246" t="s">
        <v>44</v>
      </c>
      <c r="B5246" s="3">
        <v>44405</v>
      </c>
      <c r="C5246">
        <v>112</v>
      </c>
      <c r="D5246">
        <v>0</v>
      </c>
      <c r="E5246">
        <f t="shared" si="408"/>
        <v>2021</v>
      </c>
      <c r="F5246" t="str">
        <f t="shared" si="407"/>
        <v>Wallumbilla</v>
      </c>
      <c r="G5246" t="str">
        <f t="shared" si="409"/>
        <v>Quarter</v>
      </c>
      <c r="H5246">
        <f t="shared" si="410"/>
        <v>2021</v>
      </c>
      <c r="I5246">
        <f t="shared" si="411"/>
        <v>92</v>
      </c>
      <c r="J5246">
        <f>D5246*PJ_per_contract*I5246</f>
        <v>0</v>
      </c>
    </row>
    <row r="5247" spans="1:10" x14ac:dyDescent="0.2">
      <c r="A5247" t="s">
        <v>45</v>
      </c>
      <c r="B5247" s="3">
        <v>44405</v>
      </c>
      <c r="C5247">
        <v>0</v>
      </c>
      <c r="D5247">
        <v>0</v>
      </c>
      <c r="E5247">
        <f t="shared" si="408"/>
        <v>2021</v>
      </c>
      <c r="F5247" t="str">
        <f t="shared" si="407"/>
        <v>Wallumbilla</v>
      </c>
      <c r="G5247" t="str">
        <f t="shared" si="409"/>
        <v>Strip</v>
      </c>
      <c r="H5247">
        <f t="shared" si="410"/>
        <v>2022</v>
      </c>
      <c r="I5247">
        <f t="shared" si="411"/>
        <v>365</v>
      </c>
      <c r="J5247">
        <f>D5247*PJ_per_contract*I5247</f>
        <v>0</v>
      </c>
    </row>
    <row r="5248" spans="1:10" x14ac:dyDescent="0.2">
      <c r="A5248" t="s">
        <v>46</v>
      </c>
      <c r="B5248" s="3">
        <v>44405</v>
      </c>
      <c r="C5248">
        <v>0</v>
      </c>
      <c r="D5248">
        <v>0</v>
      </c>
      <c r="E5248">
        <f t="shared" si="408"/>
        <v>2021</v>
      </c>
      <c r="F5248" t="str">
        <f t="shared" si="407"/>
        <v>Victorian</v>
      </c>
      <c r="G5248" t="str">
        <f t="shared" si="409"/>
        <v>Quarter</v>
      </c>
      <c r="H5248">
        <f t="shared" si="410"/>
        <v>2022</v>
      </c>
      <c r="I5248">
        <f t="shared" si="411"/>
        <v>92</v>
      </c>
      <c r="J5248">
        <f>D5248*PJ_per_contract*I5248</f>
        <v>0</v>
      </c>
    </row>
    <row r="5249" spans="1:10" x14ac:dyDescent="0.2">
      <c r="A5249" t="s">
        <v>47</v>
      </c>
      <c r="B5249" s="3">
        <v>44405</v>
      </c>
      <c r="C5249">
        <v>25</v>
      </c>
      <c r="D5249">
        <v>0</v>
      </c>
      <c r="E5249">
        <f t="shared" si="408"/>
        <v>2021</v>
      </c>
      <c r="F5249" t="str">
        <f t="shared" si="407"/>
        <v>Wallumbilla</v>
      </c>
      <c r="G5249" t="str">
        <f t="shared" si="409"/>
        <v>Quarter</v>
      </c>
      <c r="H5249">
        <f t="shared" si="410"/>
        <v>2022</v>
      </c>
      <c r="I5249">
        <f t="shared" si="411"/>
        <v>92</v>
      </c>
      <c r="J5249">
        <f>D5249*PJ_per_contract*I5249</f>
        <v>0</v>
      </c>
    </row>
    <row r="5250" spans="1:10" x14ac:dyDescent="0.2">
      <c r="A5250" t="s">
        <v>48</v>
      </c>
      <c r="B5250" s="3">
        <v>44405</v>
      </c>
      <c r="C5250">
        <v>0</v>
      </c>
      <c r="D5250">
        <v>0</v>
      </c>
      <c r="E5250">
        <f t="shared" si="408"/>
        <v>2021</v>
      </c>
      <c r="F5250" t="str">
        <f t="shared" ref="F5250:F5313" si="412">IF(OR(LEFT(A5250,2)="GJ",LEFT(A5250,2)="GK"),"Victorian",IF(OR(LEFT(A5250,2)="GX",LEFT(A5250,2)="GY"),"Wallumbilla","NA"))</f>
        <v>Victorian</v>
      </c>
      <c r="G5250" t="str">
        <f t="shared" si="409"/>
        <v>Quarter</v>
      </c>
      <c r="H5250">
        <f t="shared" si="410"/>
        <v>2022</v>
      </c>
      <c r="I5250">
        <f t="shared" si="411"/>
        <v>92</v>
      </c>
      <c r="J5250">
        <f>D5250*PJ_per_contract*I5250</f>
        <v>0</v>
      </c>
    </row>
    <row r="5251" spans="1:10" x14ac:dyDescent="0.2">
      <c r="A5251" t="s">
        <v>49</v>
      </c>
      <c r="B5251" s="3">
        <v>44405</v>
      </c>
      <c r="C5251">
        <v>40</v>
      </c>
      <c r="D5251">
        <v>0</v>
      </c>
      <c r="E5251">
        <f t="shared" ref="E5251:E5314" si="413">YEAR(B5251)</f>
        <v>2021</v>
      </c>
      <c r="F5251" t="str">
        <f t="shared" si="412"/>
        <v>Wallumbilla</v>
      </c>
      <c r="G5251" t="str">
        <f t="shared" ref="G5251:G5314" si="414">IF(LEFT(A5251,2)="GJ","Month",IF(OR(LEFT(A5251,2)="GK",LEFT(A5251,2)="GX"),"Quarter",IF(LEFT(A5251,2)="GY","Strip","NA")))</f>
        <v>Quarter</v>
      </c>
      <c r="H5251">
        <f t="shared" ref="H5251:H5314" si="415">VALUE(MID(A5251,4,4))</f>
        <v>2022</v>
      </c>
      <c r="I5251">
        <f t="shared" ref="I5251:I5314" si="416">IF(G5251="Month",_xlfn.DAYS(EOMONTH(B5251,0),EOMONTH(B5251,-1)),IF(G5251="Quarter",_xlfn.DAYS(EOMONTH(B5251,2),EOMONTH(B5251,-1)),365))</f>
        <v>92</v>
      </c>
      <c r="J5251">
        <f>D5251*PJ_per_contract*I5251</f>
        <v>0</v>
      </c>
    </row>
    <row r="5252" spans="1:10" x14ac:dyDescent="0.2">
      <c r="A5252" t="s">
        <v>50</v>
      </c>
      <c r="B5252" s="3">
        <v>44405</v>
      </c>
      <c r="C5252">
        <v>0</v>
      </c>
      <c r="D5252">
        <v>0</v>
      </c>
      <c r="E5252">
        <f t="shared" si="413"/>
        <v>2021</v>
      </c>
      <c r="F5252" t="str">
        <f t="shared" si="412"/>
        <v>Victorian</v>
      </c>
      <c r="G5252" t="str">
        <f t="shared" si="414"/>
        <v>Quarter</v>
      </c>
      <c r="H5252">
        <f t="shared" si="415"/>
        <v>2024</v>
      </c>
      <c r="I5252">
        <f t="shared" si="416"/>
        <v>92</v>
      </c>
      <c r="J5252">
        <f>D5252*PJ_per_contract*I5252</f>
        <v>0</v>
      </c>
    </row>
    <row r="5253" spans="1:10" x14ac:dyDescent="0.2">
      <c r="A5253" t="s">
        <v>69</v>
      </c>
      <c r="B5253" s="3">
        <v>44405</v>
      </c>
      <c r="C5253">
        <v>0</v>
      </c>
      <c r="D5253">
        <v>0</v>
      </c>
      <c r="E5253">
        <f t="shared" si="413"/>
        <v>2021</v>
      </c>
      <c r="F5253" t="str">
        <f t="shared" si="412"/>
        <v>Victorian</v>
      </c>
      <c r="G5253" t="str">
        <f t="shared" si="414"/>
        <v>Quarter</v>
      </c>
      <c r="H5253">
        <f t="shared" si="415"/>
        <v>2025</v>
      </c>
      <c r="I5253">
        <f t="shared" si="416"/>
        <v>92</v>
      </c>
      <c r="J5253">
        <f>D5253*PJ_per_contract*I5253</f>
        <v>0</v>
      </c>
    </row>
    <row r="5254" spans="1:10" x14ac:dyDescent="0.2">
      <c r="A5254" t="s">
        <v>54</v>
      </c>
      <c r="B5254" s="3">
        <v>44405</v>
      </c>
      <c r="C5254">
        <v>0</v>
      </c>
      <c r="D5254">
        <v>0</v>
      </c>
      <c r="E5254">
        <f t="shared" si="413"/>
        <v>2021</v>
      </c>
      <c r="F5254" t="str">
        <f t="shared" si="412"/>
        <v>Victorian</v>
      </c>
      <c r="G5254" t="str">
        <f t="shared" si="414"/>
        <v>Quarter</v>
      </c>
      <c r="H5254">
        <f t="shared" si="415"/>
        <v>2023</v>
      </c>
      <c r="I5254">
        <f t="shared" si="416"/>
        <v>92</v>
      </c>
      <c r="J5254">
        <f>D5254*PJ_per_contract*I5254</f>
        <v>0</v>
      </c>
    </row>
    <row r="5255" spans="1:10" x14ac:dyDescent="0.2">
      <c r="A5255" t="s">
        <v>57</v>
      </c>
      <c r="B5255" s="3">
        <v>44405</v>
      </c>
      <c r="C5255">
        <v>0</v>
      </c>
      <c r="D5255">
        <v>0</v>
      </c>
      <c r="E5255">
        <f t="shared" si="413"/>
        <v>2021</v>
      </c>
      <c r="F5255" t="str">
        <f t="shared" si="412"/>
        <v>Victorian</v>
      </c>
      <c r="G5255" t="str">
        <f t="shared" si="414"/>
        <v>Quarter</v>
      </c>
      <c r="H5255">
        <f t="shared" si="415"/>
        <v>2024</v>
      </c>
      <c r="I5255">
        <f t="shared" si="416"/>
        <v>92</v>
      </c>
      <c r="J5255">
        <f>D5255*PJ_per_contract*I5255</f>
        <v>0</v>
      </c>
    </row>
    <row r="5256" spans="1:10" x14ac:dyDescent="0.2">
      <c r="A5256" t="s">
        <v>52</v>
      </c>
      <c r="B5256" s="3">
        <v>44405</v>
      </c>
      <c r="C5256">
        <v>0</v>
      </c>
      <c r="D5256">
        <v>0</v>
      </c>
      <c r="E5256">
        <f t="shared" si="413"/>
        <v>2021</v>
      </c>
      <c r="F5256" t="str">
        <f t="shared" si="412"/>
        <v>Victorian</v>
      </c>
      <c r="G5256" t="str">
        <f t="shared" si="414"/>
        <v>Quarter</v>
      </c>
      <c r="H5256">
        <f t="shared" si="415"/>
        <v>2022</v>
      </c>
      <c r="I5256">
        <f t="shared" si="416"/>
        <v>92</v>
      </c>
      <c r="J5256">
        <f>D5256*PJ_per_contract*I5256</f>
        <v>0</v>
      </c>
    </row>
    <row r="5257" spans="1:10" x14ac:dyDescent="0.2">
      <c r="A5257" t="s">
        <v>55</v>
      </c>
      <c r="B5257" s="3">
        <v>44405</v>
      </c>
      <c r="C5257">
        <v>0</v>
      </c>
      <c r="D5257">
        <v>0</v>
      </c>
      <c r="E5257">
        <f t="shared" si="413"/>
        <v>2021</v>
      </c>
      <c r="F5257" t="str">
        <f t="shared" si="412"/>
        <v>Victorian</v>
      </c>
      <c r="G5257" t="str">
        <f t="shared" si="414"/>
        <v>Quarter</v>
      </c>
      <c r="H5257">
        <f t="shared" si="415"/>
        <v>2024</v>
      </c>
      <c r="I5257">
        <f t="shared" si="416"/>
        <v>92</v>
      </c>
      <c r="J5257">
        <f>D5257*PJ_per_contract*I5257</f>
        <v>0</v>
      </c>
    </row>
    <row r="5258" spans="1:10" x14ac:dyDescent="0.2">
      <c r="A5258" t="s">
        <v>68</v>
      </c>
      <c r="B5258" s="3">
        <v>44405</v>
      </c>
      <c r="C5258">
        <v>0</v>
      </c>
      <c r="D5258">
        <v>0</v>
      </c>
      <c r="E5258">
        <f t="shared" si="413"/>
        <v>2021</v>
      </c>
      <c r="F5258" t="str">
        <f t="shared" si="412"/>
        <v>Victorian</v>
      </c>
      <c r="G5258" t="str">
        <f t="shared" si="414"/>
        <v>Quarter</v>
      </c>
      <c r="H5258">
        <f t="shared" si="415"/>
        <v>2025</v>
      </c>
      <c r="I5258">
        <f t="shared" si="416"/>
        <v>92</v>
      </c>
      <c r="J5258">
        <f>D5258*PJ_per_contract*I5258</f>
        <v>0</v>
      </c>
    </row>
    <row r="5259" spans="1:10" x14ac:dyDescent="0.2">
      <c r="A5259" t="s">
        <v>53</v>
      </c>
      <c r="B5259" s="3">
        <v>44405</v>
      </c>
      <c r="C5259">
        <v>0</v>
      </c>
      <c r="D5259">
        <v>0</v>
      </c>
      <c r="E5259">
        <f t="shared" si="413"/>
        <v>2021</v>
      </c>
      <c r="F5259" t="str">
        <f t="shared" si="412"/>
        <v>Victorian</v>
      </c>
      <c r="G5259" t="str">
        <f t="shared" si="414"/>
        <v>Quarter</v>
      </c>
      <c r="H5259">
        <f t="shared" si="415"/>
        <v>2023</v>
      </c>
      <c r="I5259">
        <f t="shared" si="416"/>
        <v>92</v>
      </c>
      <c r="J5259">
        <f>D5259*PJ_per_contract*I5259</f>
        <v>0</v>
      </c>
    </row>
    <row r="5260" spans="1:10" x14ac:dyDescent="0.2">
      <c r="A5260" t="s">
        <v>56</v>
      </c>
      <c r="B5260" s="3">
        <v>44405</v>
      </c>
      <c r="C5260">
        <v>0</v>
      </c>
      <c r="D5260">
        <v>0</v>
      </c>
      <c r="E5260">
        <f t="shared" si="413"/>
        <v>2021</v>
      </c>
      <c r="F5260" t="str">
        <f t="shared" si="412"/>
        <v>Victorian</v>
      </c>
      <c r="G5260" t="str">
        <f t="shared" si="414"/>
        <v>Quarter</v>
      </c>
      <c r="H5260">
        <f t="shared" si="415"/>
        <v>2023</v>
      </c>
      <c r="I5260">
        <f t="shared" si="416"/>
        <v>92</v>
      </c>
      <c r="J5260">
        <f>D5260*PJ_per_contract*I5260</f>
        <v>0</v>
      </c>
    </row>
    <row r="5261" spans="1:10" x14ac:dyDescent="0.2">
      <c r="A5261" t="s">
        <v>51</v>
      </c>
      <c r="B5261" s="3">
        <v>44405</v>
      </c>
      <c r="C5261">
        <v>0</v>
      </c>
      <c r="D5261">
        <v>0</v>
      </c>
      <c r="E5261">
        <f t="shared" si="413"/>
        <v>2021</v>
      </c>
      <c r="F5261" t="str">
        <f t="shared" si="412"/>
        <v>Victorian</v>
      </c>
      <c r="G5261" t="str">
        <f t="shared" si="414"/>
        <v>Quarter</v>
      </c>
      <c r="H5261">
        <f t="shared" si="415"/>
        <v>2022</v>
      </c>
      <c r="I5261">
        <f t="shared" si="416"/>
        <v>92</v>
      </c>
      <c r="J5261">
        <f>D5261*PJ_per_contract*I5261</f>
        <v>0</v>
      </c>
    </row>
    <row r="5262" spans="1:10" x14ac:dyDescent="0.2">
      <c r="A5262" t="s">
        <v>59</v>
      </c>
      <c r="B5262" s="3">
        <v>44405</v>
      </c>
      <c r="C5262">
        <v>0</v>
      </c>
      <c r="D5262">
        <v>0</v>
      </c>
      <c r="E5262">
        <f t="shared" si="413"/>
        <v>2021</v>
      </c>
      <c r="F5262" t="str">
        <f t="shared" si="412"/>
        <v>Victorian</v>
      </c>
      <c r="G5262" t="str">
        <f t="shared" si="414"/>
        <v>Quarter</v>
      </c>
      <c r="H5262">
        <f t="shared" si="415"/>
        <v>2023</v>
      </c>
      <c r="I5262">
        <f t="shared" si="416"/>
        <v>92</v>
      </c>
      <c r="J5262">
        <f>D5262*PJ_per_contract*I5262</f>
        <v>0</v>
      </c>
    </row>
    <row r="5263" spans="1:10" x14ac:dyDescent="0.2">
      <c r="A5263" t="s">
        <v>58</v>
      </c>
      <c r="B5263" s="3">
        <v>44405</v>
      </c>
      <c r="C5263">
        <v>0</v>
      </c>
      <c r="D5263">
        <v>0</v>
      </c>
      <c r="E5263">
        <f t="shared" si="413"/>
        <v>2021</v>
      </c>
      <c r="F5263" t="str">
        <f t="shared" si="412"/>
        <v>Victorian</v>
      </c>
      <c r="G5263" t="str">
        <f t="shared" si="414"/>
        <v>Quarter</v>
      </c>
      <c r="H5263">
        <f t="shared" si="415"/>
        <v>2024</v>
      </c>
      <c r="I5263">
        <f t="shared" si="416"/>
        <v>92</v>
      </c>
      <c r="J5263">
        <f>D5263*PJ_per_contract*I5263</f>
        <v>0</v>
      </c>
    </row>
    <row r="5264" spans="1:10" x14ac:dyDescent="0.2">
      <c r="A5264" t="s">
        <v>60</v>
      </c>
      <c r="B5264" s="3">
        <v>44405</v>
      </c>
      <c r="C5264">
        <v>0</v>
      </c>
      <c r="D5264">
        <v>0</v>
      </c>
      <c r="E5264">
        <f t="shared" si="413"/>
        <v>2021</v>
      </c>
      <c r="F5264" t="str">
        <f t="shared" si="412"/>
        <v>Wallumbilla</v>
      </c>
      <c r="G5264" t="str">
        <f t="shared" si="414"/>
        <v>Strip</v>
      </c>
      <c r="H5264">
        <f t="shared" si="415"/>
        <v>2023</v>
      </c>
      <c r="I5264">
        <f t="shared" si="416"/>
        <v>365</v>
      </c>
      <c r="J5264">
        <f>D5264*PJ_per_contract*I5264</f>
        <v>0</v>
      </c>
    </row>
    <row r="5265" spans="1:10" x14ac:dyDescent="0.2">
      <c r="A5265" t="s">
        <v>61</v>
      </c>
      <c r="B5265" s="3">
        <v>44405</v>
      </c>
      <c r="C5265">
        <v>50</v>
      </c>
      <c r="D5265">
        <v>0</v>
      </c>
      <c r="E5265">
        <f t="shared" si="413"/>
        <v>2021</v>
      </c>
      <c r="F5265" t="str">
        <f t="shared" si="412"/>
        <v>Wallumbilla</v>
      </c>
      <c r="G5265" t="str">
        <f t="shared" si="414"/>
        <v>Quarter</v>
      </c>
      <c r="H5265">
        <f t="shared" si="415"/>
        <v>2022</v>
      </c>
      <c r="I5265">
        <f t="shared" si="416"/>
        <v>92</v>
      </c>
      <c r="J5265">
        <f>D5265*PJ_per_contract*I5265</f>
        <v>0</v>
      </c>
    </row>
    <row r="5266" spans="1:10" x14ac:dyDescent="0.2">
      <c r="A5266" t="s">
        <v>62</v>
      </c>
      <c r="B5266" s="3">
        <v>44405</v>
      </c>
      <c r="C5266">
        <v>25</v>
      </c>
      <c r="D5266">
        <v>0</v>
      </c>
      <c r="E5266">
        <f t="shared" si="413"/>
        <v>2021</v>
      </c>
      <c r="F5266" t="str">
        <f t="shared" si="412"/>
        <v>Wallumbilla</v>
      </c>
      <c r="G5266" t="str">
        <f t="shared" si="414"/>
        <v>Quarter</v>
      </c>
      <c r="H5266">
        <f t="shared" si="415"/>
        <v>2022</v>
      </c>
      <c r="I5266">
        <f t="shared" si="416"/>
        <v>92</v>
      </c>
      <c r="J5266">
        <f>D5266*PJ_per_contract*I5266</f>
        <v>0</v>
      </c>
    </row>
    <row r="5267" spans="1:10" x14ac:dyDescent="0.2">
      <c r="A5267" t="s">
        <v>70</v>
      </c>
      <c r="B5267" s="3">
        <v>44405</v>
      </c>
      <c r="C5267">
        <v>0</v>
      </c>
      <c r="D5267">
        <v>0</v>
      </c>
      <c r="E5267">
        <f t="shared" si="413"/>
        <v>2021</v>
      </c>
      <c r="F5267" t="str">
        <f t="shared" si="412"/>
        <v>Wallumbilla</v>
      </c>
      <c r="G5267" t="str">
        <f t="shared" si="414"/>
        <v>Strip</v>
      </c>
      <c r="H5267">
        <f t="shared" si="415"/>
        <v>2023</v>
      </c>
      <c r="I5267">
        <f t="shared" si="416"/>
        <v>365</v>
      </c>
      <c r="J5267">
        <f>D5267*PJ_per_contract*I5267</f>
        <v>0</v>
      </c>
    </row>
    <row r="5268" spans="1:10" x14ac:dyDescent="0.2">
      <c r="A5268" t="s">
        <v>63</v>
      </c>
      <c r="B5268" s="3">
        <v>44405</v>
      </c>
      <c r="C5268">
        <v>0</v>
      </c>
      <c r="D5268">
        <v>0</v>
      </c>
      <c r="E5268">
        <f t="shared" si="413"/>
        <v>2021</v>
      </c>
      <c r="F5268" t="str">
        <f t="shared" si="412"/>
        <v>Wallumbilla</v>
      </c>
      <c r="G5268" t="str">
        <f t="shared" si="414"/>
        <v>Quarter</v>
      </c>
      <c r="H5268">
        <f t="shared" si="415"/>
        <v>2023</v>
      </c>
      <c r="I5268">
        <f t="shared" si="416"/>
        <v>92</v>
      </c>
      <c r="J5268">
        <f>D5268*PJ_per_contract*I5268</f>
        <v>0</v>
      </c>
    </row>
    <row r="5269" spans="1:10" x14ac:dyDescent="0.2">
      <c r="A5269" t="s">
        <v>64</v>
      </c>
      <c r="B5269" s="3">
        <v>44405</v>
      </c>
      <c r="C5269">
        <v>0</v>
      </c>
      <c r="D5269">
        <v>0</v>
      </c>
      <c r="E5269">
        <f t="shared" si="413"/>
        <v>2021</v>
      </c>
      <c r="F5269" t="str">
        <f t="shared" si="412"/>
        <v>Wallumbilla</v>
      </c>
      <c r="G5269" t="str">
        <f t="shared" si="414"/>
        <v>Quarter</v>
      </c>
      <c r="H5269">
        <f t="shared" si="415"/>
        <v>2023</v>
      </c>
      <c r="I5269">
        <f t="shared" si="416"/>
        <v>92</v>
      </c>
      <c r="J5269">
        <f>D5269*PJ_per_contract*I5269</f>
        <v>0</v>
      </c>
    </row>
    <row r="5270" spans="1:10" x14ac:dyDescent="0.2">
      <c r="A5270" t="s">
        <v>71</v>
      </c>
      <c r="B5270" s="3">
        <v>44405</v>
      </c>
      <c r="C5270">
        <v>0</v>
      </c>
      <c r="D5270">
        <v>0</v>
      </c>
      <c r="E5270">
        <f t="shared" si="413"/>
        <v>2021</v>
      </c>
      <c r="F5270" t="str">
        <f t="shared" si="412"/>
        <v>Wallumbilla</v>
      </c>
      <c r="G5270" t="str">
        <f t="shared" si="414"/>
        <v>Quarter</v>
      </c>
      <c r="H5270">
        <f t="shared" si="415"/>
        <v>2023</v>
      </c>
      <c r="I5270">
        <f t="shared" si="416"/>
        <v>92</v>
      </c>
      <c r="J5270">
        <f>D5270*PJ_per_contract*I5270</f>
        <v>0</v>
      </c>
    </row>
    <row r="5271" spans="1:10" x14ac:dyDescent="0.2">
      <c r="A5271" t="s">
        <v>72</v>
      </c>
      <c r="B5271" s="3">
        <v>44405</v>
      </c>
      <c r="C5271">
        <v>0</v>
      </c>
      <c r="D5271">
        <v>0</v>
      </c>
      <c r="E5271">
        <f t="shared" si="413"/>
        <v>2021</v>
      </c>
      <c r="F5271" t="str">
        <f t="shared" si="412"/>
        <v>Wallumbilla</v>
      </c>
      <c r="G5271" t="str">
        <f t="shared" si="414"/>
        <v>Quarter</v>
      </c>
      <c r="H5271">
        <f t="shared" si="415"/>
        <v>2023</v>
      </c>
      <c r="I5271">
        <f t="shared" si="416"/>
        <v>92</v>
      </c>
      <c r="J5271">
        <f>D5271*PJ_per_contract*I5271</f>
        <v>0</v>
      </c>
    </row>
    <row r="5272" spans="1:10" x14ac:dyDescent="0.2">
      <c r="A5272" t="s">
        <v>65</v>
      </c>
      <c r="B5272" s="3">
        <v>44406</v>
      </c>
      <c r="C5272">
        <v>0</v>
      </c>
      <c r="D5272">
        <v>0</v>
      </c>
      <c r="E5272">
        <f t="shared" si="413"/>
        <v>2021</v>
      </c>
      <c r="F5272" t="str">
        <f t="shared" si="412"/>
        <v>Victorian</v>
      </c>
      <c r="G5272" t="str">
        <f t="shared" si="414"/>
        <v>Month</v>
      </c>
      <c r="H5272">
        <f t="shared" si="415"/>
        <v>2021</v>
      </c>
      <c r="I5272">
        <f t="shared" si="416"/>
        <v>31</v>
      </c>
      <c r="J5272">
        <f>D5272*PJ_per_contract*I5272</f>
        <v>0</v>
      </c>
    </row>
    <row r="5273" spans="1:10" x14ac:dyDescent="0.2">
      <c r="A5273" t="s">
        <v>66</v>
      </c>
      <c r="B5273" s="3">
        <v>44406</v>
      </c>
      <c r="C5273">
        <v>0</v>
      </c>
      <c r="D5273">
        <v>0</v>
      </c>
      <c r="E5273">
        <f t="shared" si="413"/>
        <v>2021</v>
      </c>
      <c r="F5273" t="str">
        <f t="shared" si="412"/>
        <v>Victorian</v>
      </c>
      <c r="G5273" t="str">
        <f t="shared" si="414"/>
        <v>Month</v>
      </c>
      <c r="H5273">
        <f t="shared" si="415"/>
        <v>2021</v>
      </c>
      <c r="I5273">
        <f t="shared" si="416"/>
        <v>31</v>
      </c>
      <c r="J5273">
        <f>D5273*PJ_per_contract*I5273</f>
        <v>0</v>
      </c>
    </row>
    <row r="5274" spans="1:10" x14ac:dyDescent="0.2">
      <c r="A5274" t="s">
        <v>40</v>
      </c>
      <c r="B5274" s="3">
        <v>44406</v>
      </c>
      <c r="C5274">
        <v>0</v>
      </c>
      <c r="D5274">
        <v>0</v>
      </c>
      <c r="E5274">
        <f t="shared" si="413"/>
        <v>2021</v>
      </c>
      <c r="F5274" t="str">
        <f t="shared" si="412"/>
        <v>Wallumbilla</v>
      </c>
      <c r="G5274" t="str">
        <f t="shared" si="414"/>
        <v>Strip</v>
      </c>
      <c r="H5274">
        <f t="shared" si="415"/>
        <v>2022</v>
      </c>
      <c r="I5274">
        <f t="shared" si="416"/>
        <v>365</v>
      </c>
      <c r="J5274">
        <f>D5274*PJ_per_contract*I5274</f>
        <v>0</v>
      </c>
    </row>
    <row r="5275" spans="1:10" x14ac:dyDescent="0.2">
      <c r="A5275" t="s">
        <v>41</v>
      </c>
      <c r="B5275" s="3">
        <v>44406</v>
      </c>
      <c r="C5275">
        <v>0</v>
      </c>
      <c r="D5275">
        <v>0</v>
      </c>
      <c r="E5275">
        <f t="shared" si="413"/>
        <v>2021</v>
      </c>
      <c r="F5275" t="str">
        <f t="shared" si="412"/>
        <v>Victorian</v>
      </c>
      <c r="G5275" t="str">
        <f t="shared" si="414"/>
        <v>Quarter</v>
      </c>
      <c r="H5275">
        <f t="shared" si="415"/>
        <v>2021</v>
      </c>
      <c r="I5275">
        <f t="shared" si="416"/>
        <v>92</v>
      </c>
      <c r="J5275">
        <f>D5275*PJ_per_contract*I5275</f>
        <v>0</v>
      </c>
    </row>
    <row r="5276" spans="1:10" x14ac:dyDescent="0.2">
      <c r="A5276" t="s">
        <v>67</v>
      </c>
      <c r="B5276" s="3">
        <v>44406</v>
      </c>
      <c r="C5276">
        <v>0</v>
      </c>
      <c r="D5276">
        <v>0</v>
      </c>
      <c r="E5276">
        <f t="shared" si="413"/>
        <v>2021</v>
      </c>
      <c r="F5276" t="str">
        <f t="shared" si="412"/>
        <v>Victorian</v>
      </c>
      <c r="G5276" t="str">
        <f t="shared" si="414"/>
        <v>Month</v>
      </c>
      <c r="H5276">
        <f t="shared" si="415"/>
        <v>2021</v>
      </c>
      <c r="I5276">
        <f t="shared" si="416"/>
        <v>31</v>
      </c>
      <c r="J5276">
        <f>D5276*PJ_per_contract*I5276</f>
        <v>0</v>
      </c>
    </row>
    <row r="5277" spans="1:10" x14ac:dyDescent="0.2">
      <c r="A5277" t="s">
        <v>42</v>
      </c>
      <c r="B5277" s="3">
        <v>44406</v>
      </c>
      <c r="C5277">
        <v>152</v>
      </c>
      <c r="D5277">
        <v>0</v>
      </c>
      <c r="E5277">
        <f t="shared" si="413"/>
        <v>2021</v>
      </c>
      <c r="F5277" t="str">
        <f t="shared" si="412"/>
        <v>Wallumbilla</v>
      </c>
      <c r="G5277" t="str">
        <f t="shared" si="414"/>
        <v>Quarter</v>
      </c>
      <c r="H5277">
        <f t="shared" si="415"/>
        <v>2021</v>
      </c>
      <c r="I5277">
        <f t="shared" si="416"/>
        <v>92</v>
      </c>
      <c r="J5277">
        <f>D5277*PJ_per_contract*I5277</f>
        <v>0</v>
      </c>
    </row>
    <row r="5278" spans="1:10" x14ac:dyDescent="0.2">
      <c r="A5278" t="s">
        <v>73</v>
      </c>
      <c r="B5278" s="3">
        <v>44406</v>
      </c>
      <c r="C5278">
        <v>0</v>
      </c>
      <c r="D5278">
        <v>0</v>
      </c>
      <c r="E5278">
        <f t="shared" si="413"/>
        <v>2021</v>
      </c>
      <c r="F5278" t="str">
        <f t="shared" si="412"/>
        <v>Victorian</v>
      </c>
      <c r="G5278" t="str">
        <f t="shared" si="414"/>
        <v>Month</v>
      </c>
      <c r="H5278">
        <f t="shared" si="415"/>
        <v>2021</v>
      </c>
      <c r="I5278">
        <f t="shared" si="416"/>
        <v>31</v>
      </c>
      <c r="J5278">
        <f>D5278*PJ_per_contract*I5278</f>
        <v>0</v>
      </c>
    </row>
    <row r="5279" spans="1:10" x14ac:dyDescent="0.2">
      <c r="A5279" t="s">
        <v>74</v>
      </c>
      <c r="B5279" s="3">
        <v>44406</v>
      </c>
      <c r="C5279">
        <v>0</v>
      </c>
      <c r="D5279">
        <v>0</v>
      </c>
      <c r="E5279">
        <f t="shared" si="413"/>
        <v>2021</v>
      </c>
      <c r="F5279" t="str">
        <f t="shared" si="412"/>
        <v>Victorian</v>
      </c>
      <c r="G5279" t="str">
        <f t="shared" si="414"/>
        <v>Month</v>
      </c>
      <c r="H5279">
        <f t="shared" si="415"/>
        <v>2021</v>
      </c>
      <c r="I5279">
        <f t="shared" si="416"/>
        <v>31</v>
      </c>
      <c r="J5279">
        <f>D5279*PJ_per_contract*I5279</f>
        <v>0</v>
      </c>
    </row>
    <row r="5280" spans="1:10" x14ac:dyDescent="0.2">
      <c r="A5280" t="s">
        <v>75</v>
      </c>
      <c r="B5280" s="3">
        <v>44406</v>
      </c>
      <c r="C5280">
        <v>0</v>
      </c>
      <c r="D5280">
        <v>0</v>
      </c>
      <c r="E5280">
        <f t="shared" si="413"/>
        <v>2021</v>
      </c>
      <c r="F5280" t="str">
        <f t="shared" si="412"/>
        <v>Victorian</v>
      </c>
      <c r="G5280" t="str">
        <f t="shared" si="414"/>
        <v>Month</v>
      </c>
      <c r="H5280">
        <f t="shared" si="415"/>
        <v>2021</v>
      </c>
      <c r="I5280">
        <f t="shared" si="416"/>
        <v>31</v>
      </c>
      <c r="J5280">
        <f>D5280*PJ_per_contract*I5280</f>
        <v>0</v>
      </c>
    </row>
    <row r="5281" spans="1:10" x14ac:dyDescent="0.2">
      <c r="A5281" t="s">
        <v>43</v>
      </c>
      <c r="B5281" s="3">
        <v>44406</v>
      </c>
      <c r="C5281">
        <v>0</v>
      </c>
      <c r="D5281">
        <v>0</v>
      </c>
      <c r="E5281">
        <f t="shared" si="413"/>
        <v>2021</v>
      </c>
      <c r="F5281" t="str">
        <f t="shared" si="412"/>
        <v>Victorian</v>
      </c>
      <c r="G5281" t="str">
        <f t="shared" si="414"/>
        <v>Quarter</v>
      </c>
      <c r="H5281">
        <f t="shared" si="415"/>
        <v>2021</v>
      </c>
      <c r="I5281">
        <f t="shared" si="416"/>
        <v>92</v>
      </c>
      <c r="J5281">
        <f>D5281*PJ_per_contract*I5281</f>
        <v>0</v>
      </c>
    </row>
    <row r="5282" spans="1:10" x14ac:dyDescent="0.2">
      <c r="A5282" t="s">
        <v>44</v>
      </c>
      <c r="B5282" s="3">
        <v>44406</v>
      </c>
      <c r="C5282">
        <v>112</v>
      </c>
      <c r="D5282">
        <v>0</v>
      </c>
      <c r="E5282">
        <f t="shared" si="413"/>
        <v>2021</v>
      </c>
      <c r="F5282" t="str">
        <f t="shared" si="412"/>
        <v>Wallumbilla</v>
      </c>
      <c r="G5282" t="str">
        <f t="shared" si="414"/>
        <v>Quarter</v>
      </c>
      <c r="H5282">
        <f t="shared" si="415"/>
        <v>2021</v>
      </c>
      <c r="I5282">
        <f t="shared" si="416"/>
        <v>92</v>
      </c>
      <c r="J5282">
        <f>D5282*PJ_per_contract*I5282</f>
        <v>0</v>
      </c>
    </row>
    <row r="5283" spans="1:10" x14ac:dyDescent="0.2">
      <c r="A5283" t="s">
        <v>45</v>
      </c>
      <c r="B5283" s="3">
        <v>44406</v>
      </c>
      <c r="C5283">
        <v>0</v>
      </c>
      <c r="D5283">
        <v>0</v>
      </c>
      <c r="E5283">
        <f t="shared" si="413"/>
        <v>2021</v>
      </c>
      <c r="F5283" t="str">
        <f t="shared" si="412"/>
        <v>Wallumbilla</v>
      </c>
      <c r="G5283" t="str">
        <f t="shared" si="414"/>
        <v>Strip</v>
      </c>
      <c r="H5283">
        <f t="shared" si="415"/>
        <v>2022</v>
      </c>
      <c r="I5283">
        <f t="shared" si="416"/>
        <v>365</v>
      </c>
      <c r="J5283">
        <f>D5283*PJ_per_contract*I5283</f>
        <v>0</v>
      </c>
    </row>
    <row r="5284" spans="1:10" x14ac:dyDescent="0.2">
      <c r="A5284" t="s">
        <v>46</v>
      </c>
      <c r="B5284" s="3">
        <v>44406</v>
      </c>
      <c r="C5284">
        <v>0</v>
      </c>
      <c r="D5284">
        <v>0</v>
      </c>
      <c r="E5284">
        <f t="shared" si="413"/>
        <v>2021</v>
      </c>
      <c r="F5284" t="str">
        <f t="shared" si="412"/>
        <v>Victorian</v>
      </c>
      <c r="G5284" t="str">
        <f t="shared" si="414"/>
        <v>Quarter</v>
      </c>
      <c r="H5284">
        <f t="shared" si="415"/>
        <v>2022</v>
      </c>
      <c r="I5284">
        <f t="shared" si="416"/>
        <v>92</v>
      </c>
      <c r="J5284">
        <f>D5284*PJ_per_contract*I5284</f>
        <v>0</v>
      </c>
    </row>
    <row r="5285" spans="1:10" x14ac:dyDescent="0.2">
      <c r="A5285" t="s">
        <v>47</v>
      </c>
      <c r="B5285" s="3">
        <v>44406</v>
      </c>
      <c r="C5285">
        <v>25</v>
      </c>
      <c r="D5285">
        <v>0</v>
      </c>
      <c r="E5285">
        <f t="shared" si="413"/>
        <v>2021</v>
      </c>
      <c r="F5285" t="str">
        <f t="shared" si="412"/>
        <v>Wallumbilla</v>
      </c>
      <c r="G5285" t="str">
        <f t="shared" si="414"/>
        <v>Quarter</v>
      </c>
      <c r="H5285">
        <f t="shared" si="415"/>
        <v>2022</v>
      </c>
      <c r="I5285">
        <f t="shared" si="416"/>
        <v>92</v>
      </c>
      <c r="J5285">
        <f>D5285*PJ_per_contract*I5285</f>
        <v>0</v>
      </c>
    </row>
    <row r="5286" spans="1:10" x14ac:dyDescent="0.2">
      <c r="A5286" t="s">
        <v>48</v>
      </c>
      <c r="B5286" s="3">
        <v>44406</v>
      </c>
      <c r="C5286">
        <v>0</v>
      </c>
      <c r="D5286">
        <v>0</v>
      </c>
      <c r="E5286">
        <f t="shared" si="413"/>
        <v>2021</v>
      </c>
      <c r="F5286" t="str">
        <f t="shared" si="412"/>
        <v>Victorian</v>
      </c>
      <c r="G5286" t="str">
        <f t="shared" si="414"/>
        <v>Quarter</v>
      </c>
      <c r="H5286">
        <f t="shared" si="415"/>
        <v>2022</v>
      </c>
      <c r="I5286">
        <f t="shared" si="416"/>
        <v>92</v>
      </c>
      <c r="J5286">
        <f>D5286*PJ_per_contract*I5286</f>
        <v>0</v>
      </c>
    </row>
    <row r="5287" spans="1:10" x14ac:dyDescent="0.2">
      <c r="A5287" t="s">
        <v>49</v>
      </c>
      <c r="B5287" s="3">
        <v>44406</v>
      </c>
      <c r="C5287">
        <v>40</v>
      </c>
      <c r="D5287">
        <v>0</v>
      </c>
      <c r="E5287">
        <f t="shared" si="413"/>
        <v>2021</v>
      </c>
      <c r="F5287" t="str">
        <f t="shared" si="412"/>
        <v>Wallumbilla</v>
      </c>
      <c r="G5287" t="str">
        <f t="shared" si="414"/>
        <v>Quarter</v>
      </c>
      <c r="H5287">
        <f t="shared" si="415"/>
        <v>2022</v>
      </c>
      <c r="I5287">
        <f t="shared" si="416"/>
        <v>92</v>
      </c>
      <c r="J5287">
        <f>D5287*PJ_per_contract*I5287</f>
        <v>0</v>
      </c>
    </row>
    <row r="5288" spans="1:10" x14ac:dyDescent="0.2">
      <c r="A5288" t="s">
        <v>51</v>
      </c>
      <c r="B5288" s="3">
        <v>44406</v>
      </c>
      <c r="C5288">
        <v>0</v>
      </c>
      <c r="D5288">
        <v>0</v>
      </c>
      <c r="E5288">
        <f t="shared" si="413"/>
        <v>2021</v>
      </c>
      <c r="F5288" t="str">
        <f t="shared" si="412"/>
        <v>Victorian</v>
      </c>
      <c r="G5288" t="str">
        <f t="shared" si="414"/>
        <v>Quarter</v>
      </c>
      <c r="H5288">
        <f t="shared" si="415"/>
        <v>2022</v>
      </c>
      <c r="I5288">
        <f t="shared" si="416"/>
        <v>92</v>
      </c>
      <c r="J5288">
        <f>D5288*PJ_per_contract*I5288</f>
        <v>0</v>
      </c>
    </row>
    <row r="5289" spans="1:10" x14ac:dyDescent="0.2">
      <c r="A5289" t="s">
        <v>56</v>
      </c>
      <c r="B5289" s="3">
        <v>44406</v>
      </c>
      <c r="C5289">
        <v>0</v>
      </c>
      <c r="D5289">
        <v>0</v>
      </c>
      <c r="E5289">
        <f t="shared" si="413"/>
        <v>2021</v>
      </c>
      <c r="F5289" t="str">
        <f t="shared" si="412"/>
        <v>Victorian</v>
      </c>
      <c r="G5289" t="str">
        <f t="shared" si="414"/>
        <v>Quarter</v>
      </c>
      <c r="H5289">
        <f t="shared" si="415"/>
        <v>2023</v>
      </c>
      <c r="I5289">
        <f t="shared" si="416"/>
        <v>92</v>
      </c>
      <c r="J5289">
        <f>D5289*PJ_per_contract*I5289</f>
        <v>0</v>
      </c>
    </row>
    <row r="5290" spans="1:10" x14ac:dyDescent="0.2">
      <c r="A5290" t="s">
        <v>58</v>
      </c>
      <c r="B5290" s="3">
        <v>44406</v>
      </c>
      <c r="C5290">
        <v>0</v>
      </c>
      <c r="D5290">
        <v>0</v>
      </c>
      <c r="E5290">
        <f t="shared" si="413"/>
        <v>2021</v>
      </c>
      <c r="F5290" t="str">
        <f t="shared" si="412"/>
        <v>Victorian</v>
      </c>
      <c r="G5290" t="str">
        <f t="shared" si="414"/>
        <v>Quarter</v>
      </c>
      <c r="H5290">
        <f t="shared" si="415"/>
        <v>2024</v>
      </c>
      <c r="I5290">
        <f t="shared" si="416"/>
        <v>92</v>
      </c>
      <c r="J5290">
        <f>D5290*PJ_per_contract*I5290</f>
        <v>0</v>
      </c>
    </row>
    <row r="5291" spans="1:10" x14ac:dyDescent="0.2">
      <c r="A5291" t="s">
        <v>57</v>
      </c>
      <c r="B5291" s="3">
        <v>44406</v>
      </c>
      <c r="C5291">
        <v>0</v>
      </c>
      <c r="D5291">
        <v>0</v>
      </c>
      <c r="E5291">
        <f t="shared" si="413"/>
        <v>2021</v>
      </c>
      <c r="F5291" t="str">
        <f t="shared" si="412"/>
        <v>Victorian</v>
      </c>
      <c r="G5291" t="str">
        <f t="shared" si="414"/>
        <v>Quarter</v>
      </c>
      <c r="H5291">
        <f t="shared" si="415"/>
        <v>2024</v>
      </c>
      <c r="I5291">
        <f t="shared" si="416"/>
        <v>92</v>
      </c>
      <c r="J5291">
        <f>D5291*PJ_per_contract*I5291</f>
        <v>0</v>
      </c>
    </row>
    <row r="5292" spans="1:10" x14ac:dyDescent="0.2">
      <c r="A5292" t="s">
        <v>69</v>
      </c>
      <c r="B5292" s="3">
        <v>44406</v>
      </c>
      <c r="C5292">
        <v>0</v>
      </c>
      <c r="D5292">
        <v>0</v>
      </c>
      <c r="E5292">
        <f t="shared" si="413"/>
        <v>2021</v>
      </c>
      <c r="F5292" t="str">
        <f t="shared" si="412"/>
        <v>Victorian</v>
      </c>
      <c r="G5292" t="str">
        <f t="shared" si="414"/>
        <v>Quarter</v>
      </c>
      <c r="H5292">
        <f t="shared" si="415"/>
        <v>2025</v>
      </c>
      <c r="I5292">
        <f t="shared" si="416"/>
        <v>92</v>
      </c>
      <c r="J5292">
        <f>D5292*PJ_per_contract*I5292</f>
        <v>0</v>
      </c>
    </row>
    <row r="5293" spans="1:10" x14ac:dyDescent="0.2">
      <c r="A5293" t="s">
        <v>50</v>
      </c>
      <c r="B5293" s="3">
        <v>44406</v>
      </c>
      <c r="C5293">
        <v>0</v>
      </c>
      <c r="D5293">
        <v>0</v>
      </c>
      <c r="E5293">
        <f t="shared" si="413"/>
        <v>2021</v>
      </c>
      <c r="F5293" t="str">
        <f t="shared" si="412"/>
        <v>Victorian</v>
      </c>
      <c r="G5293" t="str">
        <f t="shared" si="414"/>
        <v>Quarter</v>
      </c>
      <c r="H5293">
        <f t="shared" si="415"/>
        <v>2024</v>
      </c>
      <c r="I5293">
        <f t="shared" si="416"/>
        <v>92</v>
      </c>
      <c r="J5293">
        <f>D5293*PJ_per_contract*I5293</f>
        <v>0</v>
      </c>
    </row>
    <row r="5294" spans="1:10" x14ac:dyDescent="0.2">
      <c r="A5294" t="s">
        <v>55</v>
      </c>
      <c r="B5294" s="3">
        <v>44406</v>
      </c>
      <c r="C5294">
        <v>0</v>
      </c>
      <c r="D5294">
        <v>0</v>
      </c>
      <c r="E5294">
        <f t="shared" si="413"/>
        <v>2021</v>
      </c>
      <c r="F5294" t="str">
        <f t="shared" si="412"/>
        <v>Victorian</v>
      </c>
      <c r="G5294" t="str">
        <f t="shared" si="414"/>
        <v>Quarter</v>
      </c>
      <c r="H5294">
        <f t="shared" si="415"/>
        <v>2024</v>
      </c>
      <c r="I5294">
        <f t="shared" si="416"/>
        <v>92</v>
      </c>
      <c r="J5294">
        <f>D5294*PJ_per_contract*I5294</f>
        <v>0</v>
      </c>
    </row>
    <row r="5295" spans="1:10" x14ac:dyDescent="0.2">
      <c r="A5295" t="s">
        <v>53</v>
      </c>
      <c r="B5295" s="3">
        <v>44406</v>
      </c>
      <c r="C5295">
        <v>0</v>
      </c>
      <c r="D5295">
        <v>0</v>
      </c>
      <c r="E5295">
        <f t="shared" si="413"/>
        <v>2021</v>
      </c>
      <c r="F5295" t="str">
        <f t="shared" si="412"/>
        <v>Victorian</v>
      </c>
      <c r="G5295" t="str">
        <f t="shared" si="414"/>
        <v>Quarter</v>
      </c>
      <c r="H5295">
        <f t="shared" si="415"/>
        <v>2023</v>
      </c>
      <c r="I5295">
        <f t="shared" si="416"/>
        <v>92</v>
      </c>
      <c r="J5295">
        <f>D5295*PJ_per_contract*I5295</f>
        <v>0</v>
      </c>
    </row>
    <row r="5296" spans="1:10" x14ac:dyDescent="0.2">
      <c r="A5296" t="s">
        <v>59</v>
      </c>
      <c r="B5296" s="3">
        <v>44406</v>
      </c>
      <c r="C5296">
        <v>0</v>
      </c>
      <c r="D5296">
        <v>0</v>
      </c>
      <c r="E5296">
        <f t="shared" si="413"/>
        <v>2021</v>
      </c>
      <c r="F5296" t="str">
        <f t="shared" si="412"/>
        <v>Victorian</v>
      </c>
      <c r="G5296" t="str">
        <f t="shared" si="414"/>
        <v>Quarter</v>
      </c>
      <c r="H5296">
        <f t="shared" si="415"/>
        <v>2023</v>
      </c>
      <c r="I5296">
        <f t="shared" si="416"/>
        <v>92</v>
      </c>
      <c r="J5296">
        <f>D5296*PJ_per_contract*I5296</f>
        <v>0</v>
      </c>
    </row>
    <row r="5297" spans="1:10" x14ac:dyDescent="0.2">
      <c r="A5297" t="s">
        <v>52</v>
      </c>
      <c r="B5297" s="3">
        <v>44406</v>
      </c>
      <c r="C5297">
        <v>0</v>
      </c>
      <c r="D5297">
        <v>0</v>
      </c>
      <c r="E5297">
        <f t="shared" si="413"/>
        <v>2021</v>
      </c>
      <c r="F5297" t="str">
        <f t="shared" si="412"/>
        <v>Victorian</v>
      </c>
      <c r="G5297" t="str">
        <f t="shared" si="414"/>
        <v>Quarter</v>
      </c>
      <c r="H5297">
        <f t="shared" si="415"/>
        <v>2022</v>
      </c>
      <c r="I5297">
        <f t="shared" si="416"/>
        <v>92</v>
      </c>
      <c r="J5297">
        <f>D5297*PJ_per_contract*I5297</f>
        <v>0</v>
      </c>
    </row>
    <row r="5298" spans="1:10" x14ac:dyDescent="0.2">
      <c r="A5298" t="s">
        <v>54</v>
      </c>
      <c r="B5298" s="3">
        <v>44406</v>
      </c>
      <c r="C5298">
        <v>0</v>
      </c>
      <c r="D5298">
        <v>0</v>
      </c>
      <c r="E5298">
        <f t="shared" si="413"/>
        <v>2021</v>
      </c>
      <c r="F5298" t="str">
        <f t="shared" si="412"/>
        <v>Victorian</v>
      </c>
      <c r="G5298" t="str">
        <f t="shared" si="414"/>
        <v>Quarter</v>
      </c>
      <c r="H5298">
        <f t="shared" si="415"/>
        <v>2023</v>
      </c>
      <c r="I5298">
        <f t="shared" si="416"/>
        <v>92</v>
      </c>
      <c r="J5298">
        <f>D5298*PJ_per_contract*I5298</f>
        <v>0</v>
      </c>
    </row>
    <row r="5299" spans="1:10" x14ac:dyDescent="0.2">
      <c r="A5299" t="s">
        <v>68</v>
      </c>
      <c r="B5299" s="3">
        <v>44406</v>
      </c>
      <c r="C5299">
        <v>0</v>
      </c>
      <c r="D5299">
        <v>0</v>
      </c>
      <c r="E5299">
        <f t="shared" si="413"/>
        <v>2021</v>
      </c>
      <c r="F5299" t="str">
        <f t="shared" si="412"/>
        <v>Victorian</v>
      </c>
      <c r="G5299" t="str">
        <f t="shared" si="414"/>
        <v>Quarter</v>
      </c>
      <c r="H5299">
        <f t="shared" si="415"/>
        <v>2025</v>
      </c>
      <c r="I5299">
        <f t="shared" si="416"/>
        <v>92</v>
      </c>
      <c r="J5299">
        <f>D5299*PJ_per_contract*I5299</f>
        <v>0</v>
      </c>
    </row>
    <row r="5300" spans="1:10" x14ac:dyDescent="0.2">
      <c r="A5300" t="s">
        <v>60</v>
      </c>
      <c r="B5300" s="3">
        <v>44406</v>
      </c>
      <c r="C5300">
        <v>0</v>
      </c>
      <c r="D5300">
        <v>0</v>
      </c>
      <c r="E5300">
        <f t="shared" si="413"/>
        <v>2021</v>
      </c>
      <c r="F5300" t="str">
        <f t="shared" si="412"/>
        <v>Wallumbilla</v>
      </c>
      <c r="G5300" t="str">
        <f t="shared" si="414"/>
        <v>Strip</v>
      </c>
      <c r="H5300">
        <f t="shared" si="415"/>
        <v>2023</v>
      </c>
      <c r="I5300">
        <f t="shared" si="416"/>
        <v>365</v>
      </c>
      <c r="J5300">
        <f>D5300*PJ_per_contract*I5300</f>
        <v>0</v>
      </c>
    </row>
    <row r="5301" spans="1:10" x14ac:dyDescent="0.2">
      <c r="A5301" t="s">
        <v>61</v>
      </c>
      <c r="B5301" s="3">
        <v>44406</v>
      </c>
      <c r="C5301">
        <v>50</v>
      </c>
      <c r="D5301">
        <v>0</v>
      </c>
      <c r="E5301">
        <f t="shared" si="413"/>
        <v>2021</v>
      </c>
      <c r="F5301" t="str">
        <f t="shared" si="412"/>
        <v>Wallumbilla</v>
      </c>
      <c r="G5301" t="str">
        <f t="shared" si="414"/>
        <v>Quarter</v>
      </c>
      <c r="H5301">
        <f t="shared" si="415"/>
        <v>2022</v>
      </c>
      <c r="I5301">
        <f t="shared" si="416"/>
        <v>92</v>
      </c>
      <c r="J5301">
        <f>D5301*PJ_per_contract*I5301</f>
        <v>0</v>
      </c>
    </row>
    <row r="5302" spans="1:10" x14ac:dyDescent="0.2">
      <c r="A5302" t="s">
        <v>62</v>
      </c>
      <c r="B5302" s="3">
        <v>44406</v>
      </c>
      <c r="C5302">
        <v>25</v>
      </c>
      <c r="D5302">
        <v>0</v>
      </c>
      <c r="E5302">
        <f t="shared" si="413"/>
        <v>2021</v>
      </c>
      <c r="F5302" t="str">
        <f t="shared" si="412"/>
        <v>Wallumbilla</v>
      </c>
      <c r="G5302" t="str">
        <f t="shared" si="414"/>
        <v>Quarter</v>
      </c>
      <c r="H5302">
        <f t="shared" si="415"/>
        <v>2022</v>
      </c>
      <c r="I5302">
        <f t="shared" si="416"/>
        <v>92</v>
      </c>
      <c r="J5302">
        <f>D5302*PJ_per_contract*I5302</f>
        <v>0</v>
      </c>
    </row>
    <row r="5303" spans="1:10" x14ac:dyDescent="0.2">
      <c r="A5303" t="s">
        <v>70</v>
      </c>
      <c r="B5303" s="3">
        <v>44406</v>
      </c>
      <c r="C5303">
        <v>0</v>
      </c>
      <c r="D5303">
        <v>0</v>
      </c>
      <c r="E5303">
        <f t="shared" si="413"/>
        <v>2021</v>
      </c>
      <c r="F5303" t="str">
        <f t="shared" si="412"/>
        <v>Wallumbilla</v>
      </c>
      <c r="G5303" t="str">
        <f t="shared" si="414"/>
        <v>Strip</v>
      </c>
      <c r="H5303">
        <f t="shared" si="415"/>
        <v>2023</v>
      </c>
      <c r="I5303">
        <f t="shared" si="416"/>
        <v>365</v>
      </c>
      <c r="J5303">
        <f>D5303*PJ_per_contract*I5303</f>
        <v>0</v>
      </c>
    </row>
    <row r="5304" spans="1:10" x14ac:dyDescent="0.2">
      <c r="A5304" t="s">
        <v>63</v>
      </c>
      <c r="B5304" s="3">
        <v>44406</v>
      </c>
      <c r="C5304">
        <v>0</v>
      </c>
      <c r="D5304">
        <v>0</v>
      </c>
      <c r="E5304">
        <f t="shared" si="413"/>
        <v>2021</v>
      </c>
      <c r="F5304" t="str">
        <f t="shared" si="412"/>
        <v>Wallumbilla</v>
      </c>
      <c r="G5304" t="str">
        <f t="shared" si="414"/>
        <v>Quarter</v>
      </c>
      <c r="H5304">
        <f t="shared" si="415"/>
        <v>2023</v>
      </c>
      <c r="I5304">
        <f t="shared" si="416"/>
        <v>92</v>
      </c>
      <c r="J5304">
        <f>D5304*PJ_per_contract*I5304</f>
        <v>0</v>
      </c>
    </row>
    <row r="5305" spans="1:10" x14ac:dyDescent="0.2">
      <c r="A5305" t="s">
        <v>64</v>
      </c>
      <c r="B5305" s="3">
        <v>44406</v>
      </c>
      <c r="C5305">
        <v>0</v>
      </c>
      <c r="D5305">
        <v>0</v>
      </c>
      <c r="E5305">
        <f t="shared" si="413"/>
        <v>2021</v>
      </c>
      <c r="F5305" t="str">
        <f t="shared" si="412"/>
        <v>Wallumbilla</v>
      </c>
      <c r="G5305" t="str">
        <f t="shared" si="414"/>
        <v>Quarter</v>
      </c>
      <c r="H5305">
        <f t="shared" si="415"/>
        <v>2023</v>
      </c>
      <c r="I5305">
        <f t="shared" si="416"/>
        <v>92</v>
      </c>
      <c r="J5305">
        <f>D5305*PJ_per_contract*I5305</f>
        <v>0</v>
      </c>
    </row>
    <row r="5306" spans="1:10" x14ac:dyDescent="0.2">
      <c r="A5306" t="s">
        <v>71</v>
      </c>
      <c r="B5306" s="3">
        <v>44406</v>
      </c>
      <c r="C5306">
        <v>0</v>
      </c>
      <c r="D5306">
        <v>0</v>
      </c>
      <c r="E5306">
        <f t="shared" si="413"/>
        <v>2021</v>
      </c>
      <c r="F5306" t="str">
        <f t="shared" si="412"/>
        <v>Wallumbilla</v>
      </c>
      <c r="G5306" t="str">
        <f t="shared" si="414"/>
        <v>Quarter</v>
      </c>
      <c r="H5306">
        <f t="shared" si="415"/>
        <v>2023</v>
      </c>
      <c r="I5306">
        <f t="shared" si="416"/>
        <v>92</v>
      </c>
      <c r="J5306">
        <f>D5306*PJ_per_contract*I5306</f>
        <v>0</v>
      </c>
    </row>
    <row r="5307" spans="1:10" x14ac:dyDescent="0.2">
      <c r="A5307" t="s">
        <v>72</v>
      </c>
      <c r="B5307" s="3">
        <v>44406</v>
      </c>
      <c r="C5307">
        <v>0</v>
      </c>
      <c r="D5307">
        <v>0</v>
      </c>
      <c r="E5307">
        <f t="shared" si="413"/>
        <v>2021</v>
      </c>
      <c r="F5307" t="str">
        <f t="shared" si="412"/>
        <v>Wallumbilla</v>
      </c>
      <c r="G5307" t="str">
        <f t="shared" si="414"/>
        <v>Quarter</v>
      </c>
      <c r="H5307">
        <f t="shared" si="415"/>
        <v>2023</v>
      </c>
      <c r="I5307">
        <f t="shared" si="416"/>
        <v>92</v>
      </c>
      <c r="J5307">
        <f>D5307*PJ_per_contract*I5307</f>
        <v>0</v>
      </c>
    </row>
    <row r="5308" spans="1:10" x14ac:dyDescent="0.2">
      <c r="A5308" t="s">
        <v>65</v>
      </c>
      <c r="B5308" s="3">
        <v>44407</v>
      </c>
      <c r="C5308">
        <v>0</v>
      </c>
      <c r="D5308">
        <v>0</v>
      </c>
      <c r="E5308">
        <f t="shared" si="413"/>
        <v>2021</v>
      </c>
      <c r="F5308" t="str">
        <f t="shared" si="412"/>
        <v>Victorian</v>
      </c>
      <c r="G5308" t="str">
        <f t="shared" si="414"/>
        <v>Month</v>
      </c>
      <c r="H5308">
        <f t="shared" si="415"/>
        <v>2021</v>
      </c>
      <c r="I5308">
        <f t="shared" si="416"/>
        <v>31</v>
      </c>
      <c r="J5308">
        <f>D5308*PJ_per_contract*I5308</f>
        <v>0</v>
      </c>
    </row>
    <row r="5309" spans="1:10" x14ac:dyDescent="0.2">
      <c r="A5309" t="s">
        <v>66</v>
      </c>
      <c r="B5309" s="3">
        <v>44407</v>
      </c>
      <c r="C5309">
        <v>0</v>
      </c>
      <c r="D5309">
        <v>0</v>
      </c>
      <c r="E5309">
        <f t="shared" si="413"/>
        <v>2021</v>
      </c>
      <c r="F5309" t="str">
        <f t="shared" si="412"/>
        <v>Victorian</v>
      </c>
      <c r="G5309" t="str">
        <f t="shared" si="414"/>
        <v>Month</v>
      </c>
      <c r="H5309">
        <f t="shared" si="415"/>
        <v>2021</v>
      </c>
      <c r="I5309">
        <f t="shared" si="416"/>
        <v>31</v>
      </c>
      <c r="J5309">
        <f>D5309*PJ_per_contract*I5309</f>
        <v>0</v>
      </c>
    </row>
    <row r="5310" spans="1:10" x14ac:dyDescent="0.2">
      <c r="A5310" t="s">
        <v>40</v>
      </c>
      <c r="B5310" s="3">
        <v>44407</v>
      </c>
      <c r="C5310">
        <v>0</v>
      </c>
      <c r="D5310">
        <v>0</v>
      </c>
      <c r="E5310">
        <f t="shared" si="413"/>
        <v>2021</v>
      </c>
      <c r="F5310" t="str">
        <f t="shared" si="412"/>
        <v>Wallumbilla</v>
      </c>
      <c r="G5310" t="str">
        <f t="shared" si="414"/>
        <v>Strip</v>
      </c>
      <c r="H5310">
        <f t="shared" si="415"/>
        <v>2022</v>
      </c>
      <c r="I5310">
        <f t="shared" si="416"/>
        <v>365</v>
      </c>
      <c r="J5310">
        <f>D5310*PJ_per_contract*I5310</f>
        <v>0</v>
      </c>
    </row>
    <row r="5311" spans="1:10" x14ac:dyDescent="0.2">
      <c r="A5311" t="s">
        <v>67</v>
      </c>
      <c r="B5311" s="3">
        <v>44407</v>
      </c>
      <c r="C5311">
        <v>0</v>
      </c>
      <c r="D5311">
        <v>0</v>
      </c>
      <c r="E5311">
        <f t="shared" si="413"/>
        <v>2021</v>
      </c>
      <c r="F5311" t="str">
        <f t="shared" si="412"/>
        <v>Victorian</v>
      </c>
      <c r="G5311" t="str">
        <f t="shared" si="414"/>
        <v>Month</v>
      </c>
      <c r="H5311">
        <f t="shared" si="415"/>
        <v>2021</v>
      </c>
      <c r="I5311">
        <f t="shared" si="416"/>
        <v>31</v>
      </c>
      <c r="J5311">
        <f>D5311*PJ_per_contract*I5311</f>
        <v>0</v>
      </c>
    </row>
    <row r="5312" spans="1:10" x14ac:dyDescent="0.2">
      <c r="A5312" t="s">
        <v>41</v>
      </c>
      <c r="B5312" s="3">
        <v>44407</v>
      </c>
      <c r="C5312">
        <v>0</v>
      </c>
      <c r="D5312">
        <v>0</v>
      </c>
      <c r="E5312">
        <f t="shared" si="413"/>
        <v>2021</v>
      </c>
      <c r="F5312" t="str">
        <f t="shared" si="412"/>
        <v>Victorian</v>
      </c>
      <c r="G5312" t="str">
        <f t="shared" si="414"/>
        <v>Quarter</v>
      </c>
      <c r="H5312">
        <f t="shared" si="415"/>
        <v>2021</v>
      </c>
      <c r="I5312">
        <f t="shared" si="416"/>
        <v>92</v>
      </c>
      <c r="J5312">
        <f>D5312*PJ_per_contract*I5312</f>
        <v>0</v>
      </c>
    </row>
    <row r="5313" spans="1:10" x14ac:dyDescent="0.2">
      <c r="A5313" t="s">
        <v>42</v>
      </c>
      <c r="B5313" s="3">
        <v>44407</v>
      </c>
      <c r="C5313">
        <v>152</v>
      </c>
      <c r="D5313">
        <v>0</v>
      </c>
      <c r="E5313">
        <f t="shared" si="413"/>
        <v>2021</v>
      </c>
      <c r="F5313" t="str">
        <f t="shared" si="412"/>
        <v>Wallumbilla</v>
      </c>
      <c r="G5313" t="str">
        <f t="shared" si="414"/>
        <v>Quarter</v>
      </c>
      <c r="H5313">
        <f t="shared" si="415"/>
        <v>2021</v>
      </c>
      <c r="I5313">
        <f t="shared" si="416"/>
        <v>92</v>
      </c>
      <c r="J5313">
        <f>D5313*PJ_per_contract*I5313</f>
        <v>0</v>
      </c>
    </row>
    <row r="5314" spans="1:10" x14ac:dyDescent="0.2">
      <c r="A5314" t="s">
        <v>73</v>
      </c>
      <c r="B5314" s="3">
        <v>44407</v>
      </c>
      <c r="C5314">
        <v>0</v>
      </c>
      <c r="D5314">
        <v>0</v>
      </c>
      <c r="E5314">
        <f t="shared" si="413"/>
        <v>2021</v>
      </c>
      <c r="F5314" t="str">
        <f t="shared" ref="F5314:F5377" si="417">IF(OR(LEFT(A5314,2)="GJ",LEFT(A5314,2)="GK"),"Victorian",IF(OR(LEFT(A5314,2)="GX",LEFT(A5314,2)="GY"),"Wallumbilla","NA"))</f>
        <v>Victorian</v>
      </c>
      <c r="G5314" t="str">
        <f t="shared" si="414"/>
        <v>Month</v>
      </c>
      <c r="H5314">
        <f t="shared" si="415"/>
        <v>2021</v>
      </c>
      <c r="I5314">
        <f t="shared" si="416"/>
        <v>31</v>
      </c>
      <c r="J5314">
        <f>D5314*PJ_per_contract*I5314</f>
        <v>0</v>
      </c>
    </row>
    <row r="5315" spans="1:10" x14ac:dyDescent="0.2">
      <c r="A5315" t="s">
        <v>74</v>
      </c>
      <c r="B5315" s="3">
        <v>44407</v>
      </c>
      <c r="C5315">
        <v>0</v>
      </c>
      <c r="D5315">
        <v>0</v>
      </c>
      <c r="E5315">
        <f t="shared" ref="E5315:E5378" si="418">YEAR(B5315)</f>
        <v>2021</v>
      </c>
      <c r="F5315" t="str">
        <f t="shared" si="417"/>
        <v>Victorian</v>
      </c>
      <c r="G5315" t="str">
        <f t="shared" ref="G5315:G5378" si="419">IF(LEFT(A5315,2)="GJ","Month",IF(OR(LEFT(A5315,2)="GK",LEFT(A5315,2)="GX"),"Quarter",IF(LEFT(A5315,2)="GY","Strip","NA")))</f>
        <v>Month</v>
      </c>
      <c r="H5315">
        <f t="shared" ref="H5315:H5378" si="420">VALUE(MID(A5315,4,4))</f>
        <v>2021</v>
      </c>
      <c r="I5315">
        <f t="shared" ref="I5315:I5378" si="421">IF(G5315="Month",_xlfn.DAYS(EOMONTH(B5315,0),EOMONTH(B5315,-1)),IF(G5315="Quarter",_xlfn.DAYS(EOMONTH(B5315,2),EOMONTH(B5315,-1)),365))</f>
        <v>31</v>
      </c>
      <c r="J5315">
        <f>D5315*PJ_per_contract*I5315</f>
        <v>0</v>
      </c>
    </row>
    <row r="5316" spans="1:10" x14ac:dyDescent="0.2">
      <c r="A5316" t="s">
        <v>43</v>
      </c>
      <c r="B5316" s="3">
        <v>44407</v>
      </c>
      <c r="C5316">
        <v>0</v>
      </c>
      <c r="D5316">
        <v>0</v>
      </c>
      <c r="E5316">
        <f t="shared" si="418"/>
        <v>2021</v>
      </c>
      <c r="F5316" t="str">
        <f t="shared" si="417"/>
        <v>Victorian</v>
      </c>
      <c r="G5316" t="str">
        <f t="shared" si="419"/>
        <v>Quarter</v>
      </c>
      <c r="H5316">
        <f t="shared" si="420"/>
        <v>2021</v>
      </c>
      <c r="I5316">
        <f t="shared" si="421"/>
        <v>92</v>
      </c>
      <c r="J5316">
        <f>D5316*PJ_per_contract*I5316</f>
        <v>0</v>
      </c>
    </row>
    <row r="5317" spans="1:10" x14ac:dyDescent="0.2">
      <c r="A5317" t="s">
        <v>75</v>
      </c>
      <c r="B5317" s="3">
        <v>44407</v>
      </c>
      <c r="C5317">
        <v>0</v>
      </c>
      <c r="D5317">
        <v>0</v>
      </c>
      <c r="E5317">
        <f t="shared" si="418"/>
        <v>2021</v>
      </c>
      <c r="F5317" t="str">
        <f t="shared" si="417"/>
        <v>Victorian</v>
      </c>
      <c r="G5317" t="str">
        <f t="shared" si="419"/>
        <v>Month</v>
      </c>
      <c r="H5317">
        <f t="shared" si="420"/>
        <v>2021</v>
      </c>
      <c r="I5317">
        <f t="shared" si="421"/>
        <v>31</v>
      </c>
      <c r="J5317">
        <f>D5317*PJ_per_contract*I5317</f>
        <v>0</v>
      </c>
    </row>
    <row r="5318" spans="1:10" x14ac:dyDescent="0.2">
      <c r="A5318" t="s">
        <v>44</v>
      </c>
      <c r="B5318" s="3">
        <v>44407</v>
      </c>
      <c r="C5318">
        <v>112</v>
      </c>
      <c r="D5318">
        <v>0</v>
      </c>
      <c r="E5318">
        <f t="shared" si="418"/>
        <v>2021</v>
      </c>
      <c r="F5318" t="str">
        <f t="shared" si="417"/>
        <v>Wallumbilla</v>
      </c>
      <c r="G5318" t="str">
        <f t="shared" si="419"/>
        <v>Quarter</v>
      </c>
      <c r="H5318">
        <f t="shared" si="420"/>
        <v>2021</v>
      </c>
      <c r="I5318">
        <f t="shared" si="421"/>
        <v>92</v>
      </c>
      <c r="J5318">
        <f>D5318*PJ_per_contract*I5318</f>
        <v>0</v>
      </c>
    </row>
    <row r="5319" spans="1:10" x14ac:dyDescent="0.2">
      <c r="A5319" t="s">
        <v>45</v>
      </c>
      <c r="B5319" s="3">
        <v>44407</v>
      </c>
      <c r="C5319">
        <v>0</v>
      </c>
      <c r="D5319">
        <v>0</v>
      </c>
      <c r="E5319">
        <f t="shared" si="418"/>
        <v>2021</v>
      </c>
      <c r="F5319" t="str">
        <f t="shared" si="417"/>
        <v>Wallumbilla</v>
      </c>
      <c r="G5319" t="str">
        <f t="shared" si="419"/>
        <v>Strip</v>
      </c>
      <c r="H5319">
        <f t="shared" si="420"/>
        <v>2022</v>
      </c>
      <c r="I5319">
        <f t="shared" si="421"/>
        <v>365</v>
      </c>
      <c r="J5319">
        <f>D5319*PJ_per_contract*I5319</f>
        <v>0</v>
      </c>
    </row>
    <row r="5320" spans="1:10" x14ac:dyDescent="0.2">
      <c r="A5320" t="s">
        <v>46</v>
      </c>
      <c r="B5320" s="3">
        <v>44407</v>
      </c>
      <c r="C5320">
        <v>0</v>
      </c>
      <c r="D5320">
        <v>0</v>
      </c>
      <c r="E5320">
        <f t="shared" si="418"/>
        <v>2021</v>
      </c>
      <c r="F5320" t="str">
        <f t="shared" si="417"/>
        <v>Victorian</v>
      </c>
      <c r="G5320" t="str">
        <f t="shared" si="419"/>
        <v>Quarter</v>
      </c>
      <c r="H5320">
        <f t="shared" si="420"/>
        <v>2022</v>
      </c>
      <c r="I5320">
        <f t="shared" si="421"/>
        <v>92</v>
      </c>
      <c r="J5320">
        <f>D5320*PJ_per_contract*I5320</f>
        <v>0</v>
      </c>
    </row>
    <row r="5321" spans="1:10" x14ac:dyDescent="0.2">
      <c r="A5321" t="s">
        <v>47</v>
      </c>
      <c r="B5321" s="3">
        <v>44407</v>
      </c>
      <c r="C5321">
        <v>25</v>
      </c>
      <c r="D5321">
        <v>3</v>
      </c>
      <c r="E5321">
        <f t="shared" si="418"/>
        <v>2021</v>
      </c>
      <c r="F5321" t="str">
        <f t="shared" si="417"/>
        <v>Wallumbilla</v>
      </c>
      <c r="G5321" t="str">
        <f t="shared" si="419"/>
        <v>Quarter</v>
      </c>
      <c r="H5321">
        <f t="shared" si="420"/>
        <v>2022</v>
      </c>
      <c r="I5321">
        <f t="shared" si="421"/>
        <v>92</v>
      </c>
      <c r="J5321">
        <f>D5321*PJ_per_contract*I5321</f>
        <v>2.7600000000000003E-2</v>
      </c>
    </row>
    <row r="5322" spans="1:10" x14ac:dyDescent="0.2">
      <c r="A5322" t="s">
        <v>48</v>
      </c>
      <c r="B5322" s="3">
        <v>44407</v>
      </c>
      <c r="C5322">
        <v>0</v>
      </c>
      <c r="D5322">
        <v>0</v>
      </c>
      <c r="E5322">
        <f t="shared" si="418"/>
        <v>2021</v>
      </c>
      <c r="F5322" t="str">
        <f t="shared" si="417"/>
        <v>Victorian</v>
      </c>
      <c r="G5322" t="str">
        <f t="shared" si="419"/>
        <v>Quarter</v>
      </c>
      <c r="H5322">
        <f t="shared" si="420"/>
        <v>2022</v>
      </c>
      <c r="I5322">
        <f t="shared" si="421"/>
        <v>92</v>
      </c>
      <c r="J5322">
        <f>D5322*PJ_per_contract*I5322</f>
        <v>0</v>
      </c>
    </row>
    <row r="5323" spans="1:10" x14ac:dyDescent="0.2">
      <c r="A5323" t="s">
        <v>49</v>
      </c>
      <c r="B5323" s="3">
        <v>44407</v>
      </c>
      <c r="C5323">
        <v>40</v>
      </c>
      <c r="D5323">
        <v>0</v>
      </c>
      <c r="E5323">
        <f t="shared" si="418"/>
        <v>2021</v>
      </c>
      <c r="F5323" t="str">
        <f t="shared" si="417"/>
        <v>Wallumbilla</v>
      </c>
      <c r="G5323" t="str">
        <f t="shared" si="419"/>
        <v>Quarter</v>
      </c>
      <c r="H5323">
        <f t="shared" si="420"/>
        <v>2022</v>
      </c>
      <c r="I5323">
        <f t="shared" si="421"/>
        <v>92</v>
      </c>
      <c r="J5323">
        <f>D5323*PJ_per_contract*I5323</f>
        <v>0</v>
      </c>
    </row>
    <row r="5324" spans="1:10" x14ac:dyDescent="0.2">
      <c r="A5324" t="s">
        <v>54</v>
      </c>
      <c r="B5324" s="3">
        <v>44407</v>
      </c>
      <c r="C5324">
        <v>0</v>
      </c>
      <c r="D5324">
        <v>0</v>
      </c>
      <c r="E5324">
        <f t="shared" si="418"/>
        <v>2021</v>
      </c>
      <c r="F5324" t="str">
        <f t="shared" si="417"/>
        <v>Victorian</v>
      </c>
      <c r="G5324" t="str">
        <f t="shared" si="419"/>
        <v>Quarter</v>
      </c>
      <c r="H5324">
        <f t="shared" si="420"/>
        <v>2023</v>
      </c>
      <c r="I5324">
        <f t="shared" si="421"/>
        <v>92</v>
      </c>
      <c r="J5324">
        <f>D5324*PJ_per_contract*I5324</f>
        <v>0</v>
      </c>
    </row>
    <row r="5325" spans="1:10" x14ac:dyDescent="0.2">
      <c r="A5325" t="s">
        <v>59</v>
      </c>
      <c r="B5325" s="3">
        <v>44407</v>
      </c>
      <c r="C5325">
        <v>0</v>
      </c>
      <c r="D5325">
        <v>0</v>
      </c>
      <c r="E5325">
        <f t="shared" si="418"/>
        <v>2021</v>
      </c>
      <c r="F5325" t="str">
        <f t="shared" si="417"/>
        <v>Victorian</v>
      </c>
      <c r="G5325" t="str">
        <f t="shared" si="419"/>
        <v>Quarter</v>
      </c>
      <c r="H5325">
        <f t="shared" si="420"/>
        <v>2023</v>
      </c>
      <c r="I5325">
        <f t="shared" si="421"/>
        <v>92</v>
      </c>
      <c r="J5325">
        <f>D5325*PJ_per_contract*I5325</f>
        <v>0</v>
      </c>
    </row>
    <row r="5326" spans="1:10" x14ac:dyDescent="0.2">
      <c r="A5326" t="s">
        <v>50</v>
      </c>
      <c r="B5326" s="3">
        <v>44407</v>
      </c>
      <c r="C5326">
        <v>0</v>
      </c>
      <c r="D5326">
        <v>0</v>
      </c>
      <c r="E5326">
        <f t="shared" si="418"/>
        <v>2021</v>
      </c>
      <c r="F5326" t="str">
        <f t="shared" si="417"/>
        <v>Victorian</v>
      </c>
      <c r="G5326" t="str">
        <f t="shared" si="419"/>
        <v>Quarter</v>
      </c>
      <c r="H5326">
        <f t="shared" si="420"/>
        <v>2024</v>
      </c>
      <c r="I5326">
        <f t="shared" si="421"/>
        <v>92</v>
      </c>
      <c r="J5326">
        <f>D5326*PJ_per_contract*I5326</f>
        <v>0</v>
      </c>
    </row>
    <row r="5327" spans="1:10" x14ac:dyDescent="0.2">
      <c r="A5327" t="s">
        <v>57</v>
      </c>
      <c r="B5327" s="3">
        <v>44407</v>
      </c>
      <c r="C5327">
        <v>0</v>
      </c>
      <c r="D5327">
        <v>0</v>
      </c>
      <c r="E5327">
        <f t="shared" si="418"/>
        <v>2021</v>
      </c>
      <c r="F5327" t="str">
        <f t="shared" si="417"/>
        <v>Victorian</v>
      </c>
      <c r="G5327" t="str">
        <f t="shared" si="419"/>
        <v>Quarter</v>
      </c>
      <c r="H5327">
        <f t="shared" si="420"/>
        <v>2024</v>
      </c>
      <c r="I5327">
        <f t="shared" si="421"/>
        <v>92</v>
      </c>
      <c r="J5327">
        <f>D5327*PJ_per_contract*I5327</f>
        <v>0</v>
      </c>
    </row>
    <row r="5328" spans="1:10" x14ac:dyDescent="0.2">
      <c r="A5328" t="s">
        <v>55</v>
      </c>
      <c r="B5328" s="3">
        <v>44407</v>
      </c>
      <c r="C5328">
        <v>0</v>
      </c>
      <c r="D5328">
        <v>0</v>
      </c>
      <c r="E5328">
        <f t="shared" si="418"/>
        <v>2021</v>
      </c>
      <c r="F5328" t="str">
        <f t="shared" si="417"/>
        <v>Victorian</v>
      </c>
      <c r="G5328" t="str">
        <f t="shared" si="419"/>
        <v>Quarter</v>
      </c>
      <c r="H5328">
        <f t="shared" si="420"/>
        <v>2024</v>
      </c>
      <c r="I5328">
        <f t="shared" si="421"/>
        <v>92</v>
      </c>
      <c r="J5328">
        <f>D5328*PJ_per_contract*I5328</f>
        <v>0</v>
      </c>
    </row>
    <row r="5329" spans="1:10" x14ac:dyDescent="0.2">
      <c r="A5329" t="s">
        <v>69</v>
      </c>
      <c r="B5329" s="3">
        <v>44407</v>
      </c>
      <c r="C5329">
        <v>0</v>
      </c>
      <c r="D5329">
        <v>0</v>
      </c>
      <c r="E5329">
        <f t="shared" si="418"/>
        <v>2021</v>
      </c>
      <c r="F5329" t="str">
        <f t="shared" si="417"/>
        <v>Victorian</v>
      </c>
      <c r="G5329" t="str">
        <f t="shared" si="419"/>
        <v>Quarter</v>
      </c>
      <c r="H5329">
        <f t="shared" si="420"/>
        <v>2025</v>
      </c>
      <c r="I5329">
        <f t="shared" si="421"/>
        <v>92</v>
      </c>
      <c r="J5329">
        <f>D5329*PJ_per_contract*I5329</f>
        <v>0</v>
      </c>
    </row>
    <row r="5330" spans="1:10" x14ac:dyDescent="0.2">
      <c r="A5330" t="s">
        <v>68</v>
      </c>
      <c r="B5330" s="3">
        <v>44407</v>
      </c>
      <c r="C5330">
        <v>0</v>
      </c>
      <c r="D5330">
        <v>0</v>
      </c>
      <c r="E5330">
        <f t="shared" si="418"/>
        <v>2021</v>
      </c>
      <c r="F5330" t="str">
        <f t="shared" si="417"/>
        <v>Victorian</v>
      </c>
      <c r="G5330" t="str">
        <f t="shared" si="419"/>
        <v>Quarter</v>
      </c>
      <c r="H5330">
        <f t="shared" si="420"/>
        <v>2025</v>
      </c>
      <c r="I5330">
        <f t="shared" si="421"/>
        <v>92</v>
      </c>
      <c r="J5330">
        <f>D5330*PJ_per_contract*I5330</f>
        <v>0</v>
      </c>
    </row>
    <row r="5331" spans="1:10" x14ac:dyDescent="0.2">
      <c r="A5331" t="s">
        <v>53</v>
      </c>
      <c r="B5331" s="3">
        <v>44407</v>
      </c>
      <c r="C5331">
        <v>0</v>
      </c>
      <c r="D5331">
        <v>0</v>
      </c>
      <c r="E5331">
        <f t="shared" si="418"/>
        <v>2021</v>
      </c>
      <c r="F5331" t="str">
        <f t="shared" si="417"/>
        <v>Victorian</v>
      </c>
      <c r="G5331" t="str">
        <f t="shared" si="419"/>
        <v>Quarter</v>
      </c>
      <c r="H5331">
        <f t="shared" si="420"/>
        <v>2023</v>
      </c>
      <c r="I5331">
        <f t="shared" si="421"/>
        <v>92</v>
      </c>
      <c r="J5331">
        <f>D5331*PJ_per_contract*I5331</f>
        <v>0</v>
      </c>
    </row>
    <row r="5332" spans="1:10" x14ac:dyDescent="0.2">
      <c r="A5332" t="s">
        <v>58</v>
      </c>
      <c r="B5332" s="3">
        <v>44407</v>
      </c>
      <c r="C5332">
        <v>0</v>
      </c>
      <c r="D5332">
        <v>0</v>
      </c>
      <c r="E5332">
        <f t="shared" si="418"/>
        <v>2021</v>
      </c>
      <c r="F5332" t="str">
        <f t="shared" si="417"/>
        <v>Victorian</v>
      </c>
      <c r="G5332" t="str">
        <f t="shared" si="419"/>
        <v>Quarter</v>
      </c>
      <c r="H5332">
        <f t="shared" si="420"/>
        <v>2024</v>
      </c>
      <c r="I5332">
        <f t="shared" si="421"/>
        <v>92</v>
      </c>
      <c r="J5332">
        <f>D5332*PJ_per_contract*I5332</f>
        <v>0</v>
      </c>
    </row>
    <row r="5333" spans="1:10" x14ac:dyDescent="0.2">
      <c r="A5333" t="s">
        <v>52</v>
      </c>
      <c r="B5333" s="3">
        <v>44407</v>
      </c>
      <c r="C5333">
        <v>0</v>
      </c>
      <c r="D5333">
        <v>0</v>
      </c>
      <c r="E5333">
        <f t="shared" si="418"/>
        <v>2021</v>
      </c>
      <c r="F5333" t="str">
        <f t="shared" si="417"/>
        <v>Victorian</v>
      </c>
      <c r="G5333" t="str">
        <f t="shared" si="419"/>
        <v>Quarter</v>
      </c>
      <c r="H5333">
        <f t="shared" si="420"/>
        <v>2022</v>
      </c>
      <c r="I5333">
        <f t="shared" si="421"/>
        <v>92</v>
      </c>
      <c r="J5333">
        <f>D5333*PJ_per_contract*I5333</f>
        <v>0</v>
      </c>
    </row>
    <row r="5334" spans="1:10" x14ac:dyDescent="0.2">
      <c r="A5334" t="s">
        <v>51</v>
      </c>
      <c r="B5334" s="3">
        <v>44407</v>
      </c>
      <c r="C5334">
        <v>0</v>
      </c>
      <c r="D5334">
        <v>0</v>
      </c>
      <c r="E5334">
        <f t="shared" si="418"/>
        <v>2021</v>
      </c>
      <c r="F5334" t="str">
        <f t="shared" si="417"/>
        <v>Victorian</v>
      </c>
      <c r="G5334" t="str">
        <f t="shared" si="419"/>
        <v>Quarter</v>
      </c>
      <c r="H5334">
        <f t="shared" si="420"/>
        <v>2022</v>
      </c>
      <c r="I5334">
        <f t="shared" si="421"/>
        <v>92</v>
      </c>
      <c r="J5334">
        <f>D5334*PJ_per_contract*I5334</f>
        <v>0</v>
      </c>
    </row>
    <row r="5335" spans="1:10" x14ac:dyDescent="0.2">
      <c r="A5335" t="s">
        <v>56</v>
      </c>
      <c r="B5335" s="3">
        <v>44407</v>
      </c>
      <c r="C5335">
        <v>0</v>
      </c>
      <c r="D5335">
        <v>0</v>
      </c>
      <c r="E5335">
        <f t="shared" si="418"/>
        <v>2021</v>
      </c>
      <c r="F5335" t="str">
        <f t="shared" si="417"/>
        <v>Victorian</v>
      </c>
      <c r="G5335" t="str">
        <f t="shared" si="419"/>
        <v>Quarter</v>
      </c>
      <c r="H5335">
        <f t="shared" si="420"/>
        <v>2023</v>
      </c>
      <c r="I5335">
        <f t="shared" si="421"/>
        <v>92</v>
      </c>
      <c r="J5335">
        <f>D5335*PJ_per_contract*I5335</f>
        <v>0</v>
      </c>
    </row>
    <row r="5336" spans="1:10" x14ac:dyDescent="0.2">
      <c r="A5336" t="s">
        <v>60</v>
      </c>
      <c r="B5336" s="3">
        <v>44407</v>
      </c>
      <c r="C5336">
        <v>0</v>
      </c>
      <c r="D5336">
        <v>0</v>
      </c>
      <c r="E5336">
        <f t="shared" si="418"/>
        <v>2021</v>
      </c>
      <c r="F5336" t="str">
        <f t="shared" si="417"/>
        <v>Wallumbilla</v>
      </c>
      <c r="G5336" t="str">
        <f t="shared" si="419"/>
        <v>Strip</v>
      </c>
      <c r="H5336">
        <f t="shared" si="420"/>
        <v>2023</v>
      </c>
      <c r="I5336">
        <f t="shared" si="421"/>
        <v>365</v>
      </c>
      <c r="J5336">
        <f>D5336*PJ_per_contract*I5336</f>
        <v>0</v>
      </c>
    </row>
    <row r="5337" spans="1:10" x14ac:dyDescent="0.2">
      <c r="A5337" t="s">
        <v>61</v>
      </c>
      <c r="B5337" s="3">
        <v>44407</v>
      </c>
      <c r="C5337">
        <v>50</v>
      </c>
      <c r="D5337">
        <v>0</v>
      </c>
      <c r="E5337">
        <f t="shared" si="418"/>
        <v>2021</v>
      </c>
      <c r="F5337" t="str">
        <f t="shared" si="417"/>
        <v>Wallumbilla</v>
      </c>
      <c r="G5337" t="str">
        <f t="shared" si="419"/>
        <v>Quarter</v>
      </c>
      <c r="H5337">
        <f t="shared" si="420"/>
        <v>2022</v>
      </c>
      <c r="I5337">
        <f t="shared" si="421"/>
        <v>92</v>
      </c>
      <c r="J5337">
        <f>D5337*PJ_per_contract*I5337</f>
        <v>0</v>
      </c>
    </row>
    <row r="5338" spans="1:10" x14ac:dyDescent="0.2">
      <c r="A5338" t="s">
        <v>62</v>
      </c>
      <c r="B5338" s="3">
        <v>44407</v>
      </c>
      <c r="C5338">
        <v>25</v>
      </c>
      <c r="D5338">
        <v>3</v>
      </c>
      <c r="E5338">
        <f t="shared" si="418"/>
        <v>2021</v>
      </c>
      <c r="F5338" t="str">
        <f t="shared" si="417"/>
        <v>Wallumbilla</v>
      </c>
      <c r="G5338" t="str">
        <f t="shared" si="419"/>
        <v>Quarter</v>
      </c>
      <c r="H5338">
        <f t="shared" si="420"/>
        <v>2022</v>
      </c>
      <c r="I5338">
        <f t="shared" si="421"/>
        <v>92</v>
      </c>
      <c r="J5338">
        <f>D5338*PJ_per_contract*I5338</f>
        <v>2.7600000000000003E-2</v>
      </c>
    </row>
    <row r="5339" spans="1:10" x14ac:dyDescent="0.2">
      <c r="A5339" t="s">
        <v>70</v>
      </c>
      <c r="B5339" s="3">
        <v>44407</v>
      </c>
      <c r="C5339">
        <v>0</v>
      </c>
      <c r="D5339">
        <v>0</v>
      </c>
      <c r="E5339">
        <f t="shared" si="418"/>
        <v>2021</v>
      </c>
      <c r="F5339" t="str">
        <f t="shared" si="417"/>
        <v>Wallumbilla</v>
      </c>
      <c r="G5339" t="str">
        <f t="shared" si="419"/>
        <v>Strip</v>
      </c>
      <c r="H5339">
        <f t="shared" si="420"/>
        <v>2023</v>
      </c>
      <c r="I5339">
        <f t="shared" si="421"/>
        <v>365</v>
      </c>
      <c r="J5339">
        <f>D5339*PJ_per_contract*I5339</f>
        <v>0</v>
      </c>
    </row>
    <row r="5340" spans="1:10" x14ac:dyDescent="0.2">
      <c r="A5340" t="s">
        <v>63</v>
      </c>
      <c r="B5340" s="3">
        <v>44407</v>
      </c>
      <c r="C5340">
        <v>0</v>
      </c>
      <c r="D5340">
        <v>0</v>
      </c>
      <c r="E5340">
        <f t="shared" si="418"/>
        <v>2021</v>
      </c>
      <c r="F5340" t="str">
        <f t="shared" si="417"/>
        <v>Wallumbilla</v>
      </c>
      <c r="G5340" t="str">
        <f t="shared" si="419"/>
        <v>Quarter</v>
      </c>
      <c r="H5340">
        <f t="shared" si="420"/>
        <v>2023</v>
      </c>
      <c r="I5340">
        <f t="shared" si="421"/>
        <v>92</v>
      </c>
      <c r="J5340">
        <f>D5340*PJ_per_contract*I5340</f>
        <v>0</v>
      </c>
    </row>
    <row r="5341" spans="1:10" x14ac:dyDescent="0.2">
      <c r="A5341" t="s">
        <v>64</v>
      </c>
      <c r="B5341" s="3">
        <v>44407</v>
      </c>
      <c r="C5341">
        <v>0</v>
      </c>
      <c r="D5341">
        <v>0</v>
      </c>
      <c r="E5341">
        <f t="shared" si="418"/>
        <v>2021</v>
      </c>
      <c r="F5341" t="str">
        <f t="shared" si="417"/>
        <v>Wallumbilla</v>
      </c>
      <c r="G5341" t="str">
        <f t="shared" si="419"/>
        <v>Quarter</v>
      </c>
      <c r="H5341">
        <f t="shared" si="420"/>
        <v>2023</v>
      </c>
      <c r="I5341">
        <f t="shared" si="421"/>
        <v>92</v>
      </c>
      <c r="J5341">
        <f>D5341*PJ_per_contract*I5341</f>
        <v>0</v>
      </c>
    </row>
    <row r="5342" spans="1:10" x14ac:dyDescent="0.2">
      <c r="A5342" t="s">
        <v>71</v>
      </c>
      <c r="B5342" s="3">
        <v>44407</v>
      </c>
      <c r="C5342">
        <v>0</v>
      </c>
      <c r="D5342">
        <v>0</v>
      </c>
      <c r="E5342">
        <f t="shared" si="418"/>
        <v>2021</v>
      </c>
      <c r="F5342" t="str">
        <f t="shared" si="417"/>
        <v>Wallumbilla</v>
      </c>
      <c r="G5342" t="str">
        <f t="shared" si="419"/>
        <v>Quarter</v>
      </c>
      <c r="H5342">
        <f t="shared" si="420"/>
        <v>2023</v>
      </c>
      <c r="I5342">
        <f t="shared" si="421"/>
        <v>92</v>
      </c>
      <c r="J5342">
        <f>D5342*PJ_per_contract*I5342</f>
        <v>0</v>
      </c>
    </row>
    <row r="5343" spans="1:10" x14ac:dyDescent="0.2">
      <c r="A5343" t="s">
        <v>72</v>
      </c>
      <c r="B5343" s="3">
        <v>44407</v>
      </c>
      <c r="C5343">
        <v>0</v>
      </c>
      <c r="D5343">
        <v>0</v>
      </c>
      <c r="E5343">
        <f t="shared" si="418"/>
        <v>2021</v>
      </c>
      <c r="F5343" t="str">
        <f t="shared" si="417"/>
        <v>Wallumbilla</v>
      </c>
      <c r="G5343" t="str">
        <f t="shared" si="419"/>
        <v>Quarter</v>
      </c>
      <c r="H5343">
        <f t="shared" si="420"/>
        <v>2023</v>
      </c>
      <c r="I5343">
        <f t="shared" si="421"/>
        <v>92</v>
      </c>
      <c r="J5343">
        <f>D5343*PJ_per_contract*I5343</f>
        <v>0</v>
      </c>
    </row>
    <row r="5344" spans="1:10" x14ac:dyDescent="0.2">
      <c r="A5344" t="s">
        <v>65</v>
      </c>
      <c r="B5344" s="3">
        <v>44410</v>
      </c>
      <c r="C5344">
        <v>0</v>
      </c>
      <c r="D5344">
        <v>0</v>
      </c>
      <c r="E5344">
        <f t="shared" si="418"/>
        <v>2021</v>
      </c>
      <c r="F5344" t="str">
        <f t="shared" si="417"/>
        <v>Victorian</v>
      </c>
      <c r="G5344" t="str">
        <f t="shared" si="419"/>
        <v>Month</v>
      </c>
      <c r="H5344">
        <f t="shared" si="420"/>
        <v>2021</v>
      </c>
      <c r="I5344">
        <f t="shared" si="421"/>
        <v>31</v>
      </c>
      <c r="J5344">
        <f>D5344*PJ_per_contract*I5344</f>
        <v>0</v>
      </c>
    </row>
    <row r="5345" spans="1:10" x14ac:dyDescent="0.2">
      <c r="A5345" t="s">
        <v>66</v>
      </c>
      <c r="B5345" s="3">
        <v>44410</v>
      </c>
      <c r="C5345">
        <v>0</v>
      </c>
      <c r="D5345">
        <v>0</v>
      </c>
      <c r="E5345">
        <f t="shared" si="418"/>
        <v>2021</v>
      </c>
      <c r="F5345" t="str">
        <f t="shared" si="417"/>
        <v>Victorian</v>
      </c>
      <c r="G5345" t="str">
        <f t="shared" si="419"/>
        <v>Month</v>
      </c>
      <c r="H5345">
        <f t="shared" si="420"/>
        <v>2021</v>
      </c>
      <c r="I5345">
        <f t="shared" si="421"/>
        <v>31</v>
      </c>
      <c r="J5345">
        <f>D5345*PJ_per_contract*I5345</f>
        <v>0</v>
      </c>
    </row>
    <row r="5346" spans="1:10" x14ac:dyDescent="0.2">
      <c r="A5346" t="s">
        <v>40</v>
      </c>
      <c r="B5346" s="3">
        <v>44410</v>
      </c>
      <c r="C5346">
        <v>0</v>
      </c>
      <c r="D5346">
        <v>0</v>
      </c>
      <c r="E5346">
        <f t="shared" si="418"/>
        <v>2021</v>
      </c>
      <c r="F5346" t="str">
        <f t="shared" si="417"/>
        <v>Wallumbilla</v>
      </c>
      <c r="G5346" t="str">
        <f t="shared" si="419"/>
        <v>Strip</v>
      </c>
      <c r="H5346">
        <f t="shared" si="420"/>
        <v>2022</v>
      </c>
      <c r="I5346">
        <f t="shared" si="421"/>
        <v>365</v>
      </c>
      <c r="J5346">
        <f>D5346*PJ_per_contract*I5346</f>
        <v>0</v>
      </c>
    </row>
    <row r="5347" spans="1:10" x14ac:dyDescent="0.2">
      <c r="A5347" t="s">
        <v>41</v>
      </c>
      <c r="B5347" s="3">
        <v>44410</v>
      </c>
      <c r="C5347">
        <v>0</v>
      </c>
      <c r="D5347">
        <v>0</v>
      </c>
      <c r="E5347">
        <f t="shared" si="418"/>
        <v>2021</v>
      </c>
      <c r="F5347" t="str">
        <f t="shared" si="417"/>
        <v>Victorian</v>
      </c>
      <c r="G5347" t="str">
        <f t="shared" si="419"/>
        <v>Quarter</v>
      </c>
      <c r="H5347">
        <f t="shared" si="420"/>
        <v>2021</v>
      </c>
      <c r="I5347">
        <f t="shared" si="421"/>
        <v>92</v>
      </c>
      <c r="J5347">
        <f>D5347*PJ_per_contract*I5347</f>
        <v>0</v>
      </c>
    </row>
    <row r="5348" spans="1:10" x14ac:dyDescent="0.2">
      <c r="A5348" t="s">
        <v>67</v>
      </c>
      <c r="B5348" s="3">
        <v>44410</v>
      </c>
      <c r="C5348">
        <v>0</v>
      </c>
      <c r="D5348">
        <v>0</v>
      </c>
      <c r="E5348">
        <f t="shared" si="418"/>
        <v>2021</v>
      </c>
      <c r="F5348" t="str">
        <f t="shared" si="417"/>
        <v>Victorian</v>
      </c>
      <c r="G5348" t="str">
        <f t="shared" si="419"/>
        <v>Month</v>
      </c>
      <c r="H5348">
        <f t="shared" si="420"/>
        <v>2021</v>
      </c>
      <c r="I5348">
        <f t="shared" si="421"/>
        <v>31</v>
      </c>
      <c r="J5348">
        <f>D5348*PJ_per_contract*I5348</f>
        <v>0</v>
      </c>
    </row>
    <row r="5349" spans="1:10" x14ac:dyDescent="0.2">
      <c r="A5349" t="s">
        <v>42</v>
      </c>
      <c r="B5349" s="3">
        <v>44410</v>
      </c>
      <c r="C5349">
        <v>152</v>
      </c>
      <c r="D5349">
        <v>0</v>
      </c>
      <c r="E5349">
        <f t="shared" si="418"/>
        <v>2021</v>
      </c>
      <c r="F5349" t="str">
        <f t="shared" si="417"/>
        <v>Wallumbilla</v>
      </c>
      <c r="G5349" t="str">
        <f t="shared" si="419"/>
        <v>Quarter</v>
      </c>
      <c r="H5349">
        <f t="shared" si="420"/>
        <v>2021</v>
      </c>
      <c r="I5349">
        <f t="shared" si="421"/>
        <v>92</v>
      </c>
      <c r="J5349">
        <f>D5349*PJ_per_contract*I5349</f>
        <v>0</v>
      </c>
    </row>
    <row r="5350" spans="1:10" x14ac:dyDescent="0.2">
      <c r="A5350" t="s">
        <v>73</v>
      </c>
      <c r="B5350" s="3">
        <v>44410</v>
      </c>
      <c r="C5350">
        <v>0</v>
      </c>
      <c r="D5350">
        <v>0</v>
      </c>
      <c r="E5350">
        <f t="shared" si="418"/>
        <v>2021</v>
      </c>
      <c r="F5350" t="str">
        <f t="shared" si="417"/>
        <v>Victorian</v>
      </c>
      <c r="G5350" t="str">
        <f t="shared" si="419"/>
        <v>Month</v>
      </c>
      <c r="H5350">
        <f t="shared" si="420"/>
        <v>2021</v>
      </c>
      <c r="I5350">
        <f t="shared" si="421"/>
        <v>31</v>
      </c>
      <c r="J5350">
        <f>D5350*PJ_per_contract*I5350</f>
        <v>0</v>
      </c>
    </row>
    <row r="5351" spans="1:10" x14ac:dyDescent="0.2">
      <c r="A5351" t="s">
        <v>74</v>
      </c>
      <c r="B5351" s="3">
        <v>44410</v>
      </c>
      <c r="C5351">
        <v>0</v>
      </c>
      <c r="D5351">
        <v>0</v>
      </c>
      <c r="E5351">
        <f t="shared" si="418"/>
        <v>2021</v>
      </c>
      <c r="F5351" t="str">
        <f t="shared" si="417"/>
        <v>Victorian</v>
      </c>
      <c r="G5351" t="str">
        <f t="shared" si="419"/>
        <v>Month</v>
      </c>
      <c r="H5351">
        <f t="shared" si="420"/>
        <v>2021</v>
      </c>
      <c r="I5351">
        <f t="shared" si="421"/>
        <v>31</v>
      </c>
      <c r="J5351">
        <f>D5351*PJ_per_contract*I5351</f>
        <v>0</v>
      </c>
    </row>
    <row r="5352" spans="1:10" x14ac:dyDescent="0.2">
      <c r="A5352" t="s">
        <v>43</v>
      </c>
      <c r="B5352" s="3">
        <v>44410</v>
      </c>
      <c r="C5352">
        <v>0</v>
      </c>
      <c r="D5352">
        <v>0</v>
      </c>
      <c r="E5352">
        <f t="shared" si="418"/>
        <v>2021</v>
      </c>
      <c r="F5352" t="str">
        <f t="shared" si="417"/>
        <v>Victorian</v>
      </c>
      <c r="G5352" t="str">
        <f t="shared" si="419"/>
        <v>Quarter</v>
      </c>
      <c r="H5352">
        <f t="shared" si="420"/>
        <v>2021</v>
      </c>
      <c r="I5352">
        <f t="shared" si="421"/>
        <v>92</v>
      </c>
      <c r="J5352">
        <f>D5352*PJ_per_contract*I5352</f>
        <v>0</v>
      </c>
    </row>
    <row r="5353" spans="1:10" x14ac:dyDescent="0.2">
      <c r="A5353" t="s">
        <v>75</v>
      </c>
      <c r="B5353" s="3">
        <v>44410</v>
      </c>
      <c r="C5353">
        <v>0</v>
      </c>
      <c r="D5353">
        <v>0</v>
      </c>
      <c r="E5353">
        <f t="shared" si="418"/>
        <v>2021</v>
      </c>
      <c r="F5353" t="str">
        <f t="shared" si="417"/>
        <v>Victorian</v>
      </c>
      <c r="G5353" t="str">
        <f t="shared" si="419"/>
        <v>Month</v>
      </c>
      <c r="H5353">
        <f t="shared" si="420"/>
        <v>2021</v>
      </c>
      <c r="I5353">
        <f t="shared" si="421"/>
        <v>31</v>
      </c>
      <c r="J5353">
        <f>D5353*PJ_per_contract*I5353</f>
        <v>0</v>
      </c>
    </row>
    <row r="5354" spans="1:10" x14ac:dyDescent="0.2">
      <c r="A5354" t="s">
        <v>44</v>
      </c>
      <c r="B5354" s="3">
        <v>44410</v>
      </c>
      <c r="C5354">
        <v>112</v>
      </c>
      <c r="D5354">
        <v>0</v>
      </c>
      <c r="E5354">
        <f t="shared" si="418"/>
        <v>2021</v>
      </c>
      <c r="F5354" t="str">
        <f t="shared" si="417"/>
        <v>Wallumbilla</v>
      </c>
      <c r="G5354" t="str">
        <f t="shared" si="419"/>
        <v>Quarter</v>
      </c>
      <c r="H5354">
        <f t="shared" si="420"/>
        <v>2021</v>
      </c>
      <c r="I5354">
        <f t="shared" si="421"/>
        <v>92</v>
      </c>
      <c r="J5354">
        <f>D5354*PJ_per_contract*I5354</f>
        <v>0</v>
      </c>
    </row>
    <row r="5355" spans="1:10" x14ac:dyDescent="0.2">
      <c r="A5355" t="s">
        <v>45</v>
      </c>
      <c r="B5355" s="3">
        <v>44410</v>
      </c>
      <c r="C5355">
        <v>0</v>
      </c>
      <c r="D5355">
        <v>0</v>
      </c>
      <c r="E5355">
        <f t="shared" si="418"/>
        <v>2021</v>
      </c>
      <c r="F5355" t="str">
        <f t="shared" si="417"/>
        <v>Wallumbilla</v>
      </c>
      <c r="G5355" t="str">
        <f t="shared" si="419"/>
        <v>Strip</v>
      </c>
      <c r="H5355">
        <f t="shared" si="420"/>
        <v>2022</v>
      </c>
      <c r="I5355">
        <f t="shared" si="421"/>
        <v>365</v>
      </c>
      <c r="J5355">
        <f>D5355*PJ_per_contract*I5355</f>
        <v>0</v>
      </c>
    </row>
    <row r="5356" spans="1:10" x14ac:dyDescent="0.2">
      <c r="A5356" t="s">
        <v>46</v>
      </c>
      <c r="B5356" s="3">
        <v>44410</v>
      </c>
      <c r="C5356">
        <v>0</v>
      </c>
      <c r="D5356">
        <v>0</v>
      </c>
      <c r="E5356">
        <f t="shared" si="418"/>
        <v>2021</v>
      </c>
      <c r="F5356" t="str">
        <f t="shared" si="417"/>
        <v>Victorian</v>
      </c>
      <c r="G5356" t="str">
        <f t="shared" si="419"/>
        <v>Quarter</v>
      </c>
      <c r="H5356">
        <f t="shared" si="420"/>
        <v>2022</v>
      </c>
      <c r="I5356">
        <f t="shared" si="421"/>
        <v>92</v>
      </c>
      <c r="J5356">
        <f>D5356*PJ_per_contract*I5356</f>
        <v>0</v>
      </c>
    </row>
    <row r="5357" spans="1:10" x14ac:dyDescent="0.2">
      <c r="A5357" t="s">
        <v>47</v>
      </c>
      <c r="B5357" s="3">
        <v>44410</v>
      </c>
      <c r="C5357">
        <v>25</v>
      </c>
      <c r="D5357">
        <v>0</v>
      </c>
      <c r="E5357">
        <f t="shared" si="418"/>
        <v>2021</v>
      </c>
      <c r="F5357" t="str">
        <f t="shared" si="417"/>
        <v>Wallumbilla</v>
      </c>
      <c r="G5357" t="str">
        <f t="shared" si="419"/>
        <v>Quarter</v>
      </c>
      <c r="H5357">
        <f t="shared" si="420"/>
        <v>2022</v>
      </c>
      <c r="I5357">
        <f t="shared" si="421"/>
        <v>92</v>
      </c>
      <c r="J5357">
        <f>D5357*PJ_per_contract*I5357</f>
        <v>0</v>
      </c>
    </row>
    <row r="5358" spans="1:10" x14ac:dyDescent="0.2">
      <c r="A5358" t="s">
        <v>48</v>
      </c>
      <c r="B5358" s="3">
        <v>44410</v>
      </c>
      <c r="C5358">
        <v>0</v>
      </c>
      <c r="D5358">
        <v>0</v>
      </c>
      <c r="E5358">
        <f t="shared" si="418"/>
        <v>2021</v>
      </c>
      <c r="F5358" t="str">
        <f t="shared" si="417"/>
        <v>Victorian</v>
      </c>
      <c r="G5358" t="str">
        <f t="shared" si="419"/>
        <v>Quarter</v>
      </c>
      <c r="H5358">
        <f t="shared" si="420"/>
        <v>2022</v>
      </c>
      <c r="I5358">
        <f t="shared" si="421"/>
        <v>92</v>
      </c>
      <c r="J5358">
        <f>D5358*PJ_per_contract*I5358</f>
        <v>0</v>
      </c>
    </row>
    <row r="5359" spans="1:10" x14ac:dyDescent="0.2">
      <c r="A5359" t="s">
        <v>49</v>
      </c>
      <c r="B5359" s="3">
        <v>44410</v>
      </c>
      <c r="C5359">
        <v>40</v>
      </c>
      <c r="D5359">
        <v>0</v>
      </c>
      <c r="E5359">
        <f t="shared" si="418"/>
        <v>2021</v>
      </c>
      <c r="F5359" t="str">
        <f t="shared" si="417"/>
        <v>Wallumbilla</v>
      </c>
      <c r="G5359" t="str">
        <f t="shared" si="419"/>
        <v>Quarter</v>
      </c>
      <c r="H5359">
        <f t="shared" si="420"/>
        <v>2022</v>
      </c>
      <c r="I5359">
        <f t="shared" si="421"/>
        <v>92</v>
      </c>
      <c r="J5359">
        <f>D5359*PJ_per_contract*I5359</f>
        <v>0</v>
      </c>
    </row>
    <row r="5360" spans="1:10" x14ac:dyDescent="0.2">
      <c r="A5360" t="s">
        <v>58</v>
      </c>
      <c r="B5360" s="3">
        <v>44410</v>
      </c>
      <c r="C5360">
        <v>0</v>
      </c>
      <c r="D5360">
        <v>0</v>
      </c>
      <c r="E5360">
        <f t="shared" si="418"/>
        <v>2021</v>
      </c>
      <c r="F5360" t="str">
        <f t="shared" si="417"/>
        <v>Victorian</v>
      </c>
      <c r="G5360" t="str">
        <f t="shared" si="419"/>
        <v>Quarter</v>
      </c>
      <c r="H5360">
        <f t="shared" si="420"/>
        <v>2024</v>
      </c>
      <c r="I5360">
        <f t="shared" si="421"/>
        <v>92</v>
      </c>
      <c r="J5360">
        <f>D5360*PJ_per_contract*I5360</f>
        <v>0</v>
      </c>
    </row>
    <row r="5361" spans="1:10" x14ac:dyDescent="0.2">
      <c r="A5361" t="s">
        <v>56</v>
      </c>
      <c r="B5361" s="3">
        <v>44410</v>
      </c>
      <c r="C5361">
        <v>0</v>
      </c>
      <c r="D5361">
        <v>0</v>
      </c>
      <c r="E5361">
        <f t="shared" si="418"/>
        <v>2021</v>
      </c>
      <c r="F5361" t="str">
        <f t="shared" si="417"/>
        <v>Victorian</v>
      </c>
      <c r="G5361" t="str">
        <f t="shared" si="419"/>
        <v>Quarter</v>
      </c>
      <c r="H5361">
        <f t="shared" si="420"/>
        <v>2023</v>
      </c>
      <c r="I5361">
        <f t="shared" si="421"/>
        <v>92</v>
      </c>
      <c r="J5361">
        <f>D5361*PJ_per_contract*I5361</f>
        <v>0</v>
      </c>
    </row>
    <row r="5362" spans="1:10" x14ac:dyDescent="0.2">
      <c r="A5362" t="s">
        <v>50</v>
      </c>
      <c r="B5362" s="3">
        <v>44410</v>
      </c>
      <c r="C5362">
        <v>0</v>
      </c>
      <c r="D5362">
        <v>0</v>
      </c>
      <c r="E5362">
        <f t="shared" si="418"/>
        <v>2021</v>
      </c>
      <c r="F5362" t="str">
        <f t="shared" si="417"/>
        <v>Victorian</v>
      </c>
      <c r="G5362" t="str">
        <f t="shared" si="419"/>
        <v>Quarter</v>
      </c>
      <c r="H5362">
        <f t="shared" si="420"/>
        <v>2024</v>
      </c>
      <c r="I5362">
        <f t="shared" si="421"/>
        <v>92</v>
      </c>
      <c r="J5362">
        <f>D5362*PJ_per_contract*I5362</f>
        <v>0</v>
      </c>
    </row>
    <row r="5363" spans="1:10" x14ac:dyDescent="0.2">
      <c r="A5363" t="s">
        <v>69</v>
      </c>
      <c r="B5363" s="3">
        <v>44410</v>
      </c>
      <c r="C5363">
        <v>0</v>
      </c>
      <c r="D5363">
        <v>0</v>
      </c>
      <c r="E5363">
        <f t="shared" si="418"/>
        <v>2021</v>
      </c>
      <c r="F5363" t="str">
        <f t="shared" si="417"/>
        <v>Victorian</v>
      </c>
      <c r="G5363" t="str">
        <f t="shared" si="419"/>
        <v>Quarter</v>
      </c>
      <c r="H5363">
        <f t="shared" si="420"/>
        <v>2025</v>
      </c>
      <c r="I5363">
        <f t="shared" si="421"/>
        <v>92</v>
      </c>
      <c r="J5363">
        <f>D5363*PJ_per_contract*I5363</f>
        <v>0</v>
      </c>
    </row>
    <row r="5364" spans="1:10" x14ac:dyDescent="0.2">
      <c r="A5364" t="s">
        <v>53</v>
      </c>
      <c r="B5364" s="3">
        <v>44410</v>
      </c>
      <c r="C5364">
        <v>0</v>
      </c>
      <c r="D5364">
        <v>0</v>
      </c>
      <c r="E5364">
        <f t="shared" si="418"/>
        <v>2021</v>
      </c>
      <c r="F5364" t="str">
        <f t="shared" si="417"/>
        <v>Victorian</v>
      </c>
      <c r="G5364" t="str">
        <f t="shared" si="419"/>
        <v>Quarter</v>
      </c>
      <c r="H5364">
        <f t="shared" si="420"/>
        <v>2023</v>
      </c>
      <c r="I5364">
        <f t="shared" si="421"/>
        <v>92</v>
      </c>
      <c r="J5364">
        <f>D5364*PJ_per_contract*I5364</f>
        <v>0</v>
      </c>
    </row>
    <row r="5365" spans="1:10" x14ac:dyDescent="0.2">
      <c r="A5365" t="s">
        <v>51</v>
      </c>
      <c r="B5365" s="3">
        <v>44410</v>
      </c>
      <c r="C5365">
        <v>0</v>
      </c>
      <c r="D5365">
        <v>0</v>
      </c>
      <c r="E5365">
        <f t="shared" si="418"/>
        <v>2021</v>
      </c>
      <c r="F5365" t="str">
        <f t="shared" si="417"/>
        <v>Victorian</v>
      </c>
      <c r="G5365" t="str">
        <f t="shared" si="419"/>
        <v>Quarter</v>
      </c>
      <c r="H5365">
        <f t="shared" si="420"/>
        <v>2022</v>
      </c>
      <c r="I5365">
        <f t="shared" si="421"/>
        <v>92</v>
      </c>
      <c r="J5365">
        <f>D5365*PJ_per_contract*I5365</f>
        <v>0</v>
      </c>
    </row>
    <row r="5366" spans="1:10" x14ac:dyDescent="0.2">
      <c r="A5366" t="s">
        <v>52</v>
      </c>
      <c r="B5366" s="3">
        <v>44410</v>
      </c>
      <c r="C5366">
        <v>0</v>
      </c>
      <c r="D5366">
        <v>0</v>
      </c>
      <c r="E5366">
        <f t="shared" si="418"/>
        <v>2021</v>
      </c>
      <c r="F5366" t="str">
        <f t="shared" si="417"/>
        <v>Victorian</v>
      </c>
      <c r="G5366" t="str">
        <f t="shared" si="419"/>
        <v>Quarter</v>
      </c>
      <c r="H5366">
        <f t="shared" si="420"/>
        <v>2022</v>
      </c>
      <c r="I5366">
        <f t="shared" si="421"/>
        <v>92</v>
      </c>
      <c r="J5366">
        <f>D5366*PJ_per_contract*I5366</f>
        <v>0</v>
      </c>
    </row>
    <row r="5367" spans="1:10" x14ac:dyDescent="0.2">
      <c r="A5367" t="s">
        <v>57</v>
      </c>
      <c r="B5367" s="3">
        <v>44410</v>
      </c>
      <c r="C5367">
        <v>0</v>
      </c>
      <c r="D5367">
        <v>0</v>
      </c>
      <c r="E5367">
        <f t="shared" si="418"/>
        <v>2021</v>
      </c>
      <c r="F5367" t="str">
        <f t="shared" si="417"/>
        <v>Victorian</v>
      </c>
      <c r="G5367" t="str">
        <f t="shared" si="419"/>
        <v>Quarter</v>
      </c>
      <c r="H5367">
        <f t="shared" si="420"/>
        <v>2024</v>
      </c>
      <c r="I5367">
        <f t="shared" si="421"/>
        <v>92</v>
      </c>
      <c r="J5367">
        <f>D5367*PJ_per_contract*I5367</f>
        <v>0</v>
      </c>
    </row>
    <row r="5368" spans="1:10" x14ac:dyDescent="0.2">
      <c r="A5368" t="s">
        <v>55</v>
      </c>
      <c r="B5368" s="3">
        <v>44410</v>
      </c>
      <c r="C5368">
        <v>0</v>
      </c>
      <c r="D5368">
        <v>0</v>
      </c>
      <c r="E5368">
        <f t="shared" si="418"/>
        <v>2021</v>
      </c>
      <c r="F5368" t="str">
        <f t="shared" si="417"/>
        <v>Victorian</v>
      </c>
      <c r="G5368" t="str">
        <f t="shared" si="419"/>
        <v>Quarter</v>
      </c>
      <c r="H5368">
        <f t="shared" si="420"/>
        <v>2024</v>
      </c>
      <c r="I5368">
        <f t="shared" si="421"/>
        <v>92</v>
      </c>
      <c r="J5368">
        <f>D5368*PJ_per_contract*I5368</f>
        <v>0</v>
      </c>
    </row>
    <row r="5369" spans="1:10" x14ac:dyDescent="0.2">
      <c r="A5369" t="s">
        <v>59</v>
      </c>
      <c r="B5369" s="3">
        <v>44410</v>
      </c>
      <c r="C5369">
        <v>0</v>
      </c>
      <c r="D5369">
        <v>0</v>
      </c>
      <c r="E5369">
        <f t="shared" si="418"/>
        <v>2021</v>
      </c>
      <c r="F5369" t="str">
        <f t="shared" si="417"/>
        <v>Victorian</v>
      </c>
      <c r="G5369" t="str">
        <f t="shared" si="419"/>
        <v>Quarter</v>
      </c>
      <c r="H5369">
        <f t="shared" si="420"/>
        <v>2023</v>
      </c>
      <c r="I5369">
        <f t="shared" si="421"/>
        <v>92</v>
      </c>
      <c r="J5369">
        <f>D5369*PJ_per_contract*I5369</f>
        <v>0</v>
      </c>
    </row>
    <row r="5370" spans="1:10" x14ac:dyDescent="0.2">
      <c r="A5370" t="s">
        <v>68</v>
      </c>
      <c r="B5370" s="3">
        <v>44410</v>
      </c>
      <c r="C5370">
        <v>0</v>
      </c>
      <c r="D5370">
        <v>0</v>
      </c>
      <c r="E5370">
        <f t="shared" si="418"/>
        <v>2021</v>
      </c>
      <c r="F5370" t="str">
        <f t="shared" si="417"/>
        <v>Victorian</v>
      </c>
      <c r="G5370" t="str">
        <f t="shared" si="419"/>
        <v>Quarter</v>
      </c>
      <c r="H5370">
        <f t="shared" si="420"/>
        <v>2025</v>
      </c>
      <c r="I5370">
        <f t="shared" si="421"/>
        <v>92</v>
      </c>
      <c r="J5370">
        <f>D5370*PJ_per_contract*I5370</f>
        <v>0</v>
      </c>
    </row>
    <row r="5371" spans="1:10" x14ac:dyDescent="0.2">
      <c r="A5371" t="s">
        <v>54</v>
      </c>
      <c r="B5371" s="3">
        <v>44410</v>
      </c>
      <c r="C5371">
        <v>0</v>
      </c>
      <c r="D5371">
        <v>0</v>
      </c>
      <c r="E5371">
        <f t="shared" si="418"/>
        <v>2021</v>
      </c>
      <c r="F5371" t="str">
        <f t="shared" si="417"/>
        <v>Victorian</v>
      </c>
      <c r="G5371" t="str">
        <f t="shared" si="419"/>
        <v>Quarter</v>
      </c>
      <c r="H5371">
        <f t="shared" si="420"/>
        <v>2023</v>
      </c>
      <c r="I5371">
        <f t="shared" si="421"/>
        <v>92</v>
      </c>
      <c r="J5371">
        <f>D5371*PJ_per_contract*I5371</f>
        <v>0</v>
      </c>
    </row>
    <row r="5372" spans="1:10" x14ac:dyDescent="0.2">
      <c r="A5372" t="s">
        <v>60</v>
      </c>
      <c r="B5372" s="3">
        <v>44410</v>
      </c>
      <c r="C5372">
        <v>0</v>
      </c>
      <c r="D5372">
        <v>0</v>
      </c>
      <c r="E5372">
        <f t="shared" si="418"/>
        <v>2021</v>
      </c>
      <c r="F5372" t="str">
        <f t="shared" si="417"/>
        <v>Wallumbilla</v>
      </c>
      <c r="G5372" t="str">
        <f t="shared" si="419"/>
        <v>Strip</v>
      </c>
      <c r="H5372">
        <f t="shared" si="420"/>
        <v>2023</v>
      </c>
      <c r="I5372">
        <f t="shared" si="421"/>
        <v>365</v>
      </c>
      <c r="J5372">
        <f>D5372*PJ_per_contract*I5372</f>
        <v>0</v>
      </c>
    </row>
    <row r="5373" spans="1:10" x14ac:dyDescent="0.2">
      <c r="A5373" t="s">
        <v>61</v>
      </c>
      <c r="B5373" s="3">
        <v>44410</v>
      </c>
      <c r="C5373">
        <v>50</v>
      </c>
      <c r="D5373">
        <v>0</v>
      </c>
      <c r="E5373">
        <f t="shared" si="418"/>
        <v>2021</v>
      </c>
      <c r="F5373" t="str">
        <f t="shared" si="417"/>
        <v>Wallumbilla</v>
      </c>
      <c r="G5373" t="str">
        <f t="shared" si="419"/>
        <v>Quarter</v>
      </c>
      <c r="H5373">
        <f t="shared" si="420"/>
        <v>2022</v>
      </c>
      <c r="I5373">
        <f t="shared" si="421"/>
        <v>92</v>
      </c>
      <c r="J5373">
        <f>D5373*PJ_per_contract*I5373</f>
        <v>0</v>
      </c>
    </row>
    <row r="5374" spans="1:10" x14ac:dyDescent="0.2">
      <c r="A5374" t="s">
        <v>62</v>
      </c>
      <c r="B5374" s="3">
        <v>44410</v>
      </c>
      <c r="C5374">
        <v>25</v>
      </c>
      <c r="D5374">
        <v>0</v>
      </c>
      <c r="E5374">
        <f t="shared" si="418"/>
        <v>2021</v>
      </c>
      <c r="F5374" t="str">
        <f t="shared" si="417"/>
        <v>Wallumbilla</v>
      </c>
      <c r="G5374" t="str">
        <f t="shared" si="419"/>
        <v>Quarter</v>
      </c>
      <c r="H5374">
        <f t="shared" si="420"/>
        <v>2022</v>
      </c>
      <c r="I5374">
        <f t="shared" si="421"/>
        <v>92</v>
      </c>
      <c r="J5374">
        <f>D5374*PJ_per_contract*I5374</f>
        <v>0</v>
      </c>
    </row>
    <row r="5375" spans="1:10" x14ac:dyDescent="0.2">
      <c r="A5375" t="s">
        <v>70</v>
      </c>
      <c r="B5375" s="3">
        <v>44410</v>
      </c>
      <c r="C5375">
        <v>0</v>
      </c>
      <c r="D5375">
        <v>0</v>
      </c>
      <c r="E5375">
        <f t="shared" si="418"/>
        <v>2021</v>
      </c>
      <c r="F5375" t="str">
        <f t="shared" si="417"/>
        <v>Wallumbilla</v>
      </c>
      <c r="G5375" t="str">
        <f t="shared" si="419"/>
        <v>Strip</v>
      </c>
      <c r="H5375">
        <f t="shared" si="420"/>
        <v>2023</v>
      </c>
      <c r="I5375">
        <f t="shared" si="421"/>
        <v>365</v>
      </c>
      <c r="J5375">
        <f>D5375*PJ_per_contract*I5375</f>
        <v>0</v>
      </c>
    </row>
    <row r="5376" spans="1:10" x14ac:dyDescent="0.2">
      <c r="A5376" t="s">
        <v>63</v>
      </c>
      <c r="B5376" s="3">
        <v>44410</v>
      </c>
      <c r="C5376">
        <v>0</v>
      </c>
      <c r="D5376">
        <v>0</v>
      </c>
      <c r="E5376">
        <f t="shared" si="418"/>
        <v>2021</v>
      </c>
      <c r="F5376" t="str">
        <f t="shared" si="417"/>
        <v>Wallumbilla</v>
      </c>
      <c r="G5376" t="str">
        <f t="shared" si="419"/>
        <v>Quarter</v>
      </c>
      <c r="H5376">
        <f t="shared" si="420"/>
        <v>2023</v>
      </c>
      <c r="I5376">
        <f t="shared" si="421"/>
        <v>92</v>
      </c>
      <c r="J5376">
        <f>D5376*PJ_per_contract*I5376</f>
        <v>0</v>
      </c>
    </row>
    <row r="5377" spans="1:10" x14ac:dyDescent="0.2">
      <c r="A5377" t="s">
        <v>64</v>
      </c>
      <c r="B5377" s="3">
        <v>44410</v>
      </c>
      <c r="C5377">
        <v>0</v>
      </c>
      <c r="D5377">
        <v>0</v>
      </c>
      <c r="E5377">
        <f t="shared" si="418"/>
        <v>2021</v>
      </c>
      <c r="F5377" t="str">
        <f t="shared" si="417"/>
        <v>Wallumbilla</v>
      </c>
      <c r="G5377" t="str">
        <f t="shared" si="419"/>
        <v>Quarter</v>
      </c>
      <c r="H5377">
        <f t="shared" si="420"/>
        <v>2023</v>
      </c>
      <c r="I5377">
        <f t="shared" si="421"/>
        <v>92</v>
      </c>
      <c r="J5377">
        <f>D5377*PJ_per_contract*I5377</f>
        <v>0</v>
      </c>
    </row>
    <row r="5378" spans="1:10" x14ac:dyDescent="0.2">
      <c r="A5378" t="s">
        <v>71</v>
      </c>
      <c r="B5378" s="3">
        <v>44410</v>
      </c>
      <c r="C5378">
        <v>0</v>
      </c>
      <c r="D5378">
        <v>0</v>
      </c>
      <c r="E5378">
        <f t="shared" si="418"/>
        <v>2021</v>
      </c>
      <c r="F5378" t="str">
        <f t="shared" ref="F5378:F5441" si="422">IF(OR(LEFT(A5378,2)="GJ",LEFT(A5378,2)="GK"),"Victorian",IF(OR(LEFT(A5378,2)="GX",LEFT(A5378,2)="GY"),"Wallumbilla","NA"))</f>
        <v>Wallumbilla</v>
      </c>
      <c r="G5378" t="str">
        <f t="shared" si="419"/>
        <v>Quarter</v>
      </c>
      <c r="H5378">
        <f t="shared" si="420"/>
        <v>2023</v>
      </c>
      <c r="I5378">
        <f t="shared" si="421"/>
        <v>92</v>
      </c>
      <c r="J5378">
        <f>D5378*PJ_per_contract*I5378</f>
        <v>0</v>
      </c>
    </row>
    <row r="5379" spans="1:10" x14ac:dyDescent="0.2">
      <c r="A5379" t="s">
        <v>72</v>
      </c>
      <c r="B5379" s="3">
        <v>44410</v>
      </c>
      <c r="C5379">
        <v>0</v>
      </c>
      <c r="D5379">
        <v>0</v>
      </c>
      <c r="E5379">
        <f t="shared" ref="E5379:E5442" si="423">YEAR(B5379)</f>
        <v>2021</v>
      </c>
      <c r="F5379" t="str">
        <f t="shared" si="422"/>
        <v>Wallumbilla</v>
      </c>
      <c r="G5379" t="str">
        <f t="shared" ref="G5379:G5442" si="424">IF(LEFT(A5379,2)="GJ","Month",IF(OR(LEFT(A5379,2)="GK",LEFT(A5379,2)="GX"),"Quarter",IF(LEFT(A5379,2)="GY","Strip","NA")))</f>
        <v>Quarter</v>
      </c>
      <c r="H5379">
        <f t="shared" ref="H5379:H5442" si="425">VALUE(MID(A5379,4,4))</f>
        <v>2023</v>
      </c>
      <c r="I5379">
        <f t="shared" ref="I5379:I5442" si="426">IF(G5379="Month",_xlfn.DAYS(EOMONTH(B5379,0),EOMONTH(B5379,-1)),IF(G5379="Quarter",_xlfn.DAYS(EOMONTH(B5379,2),EOMONTH(B5379,-1)),365))</f>
        <v>92</v>
      </c>
      <c r="J5379">
        <f>D5379*PJ_per_contract*I5379</f>
        <v>0</v>
      </c>
    </row>
    <row r="5380" spans="1:10" x14ac:dyDescent="0.2">
      <c r="A5380" t="s">
        <v>66</v>
      </c>
      <c r="B5380" s="3">
        <v>44411</v>
      </c>
      <c r="C5380">
        <v>0</v>
      </c>
      <c r="D5380">
        <v>0</v>
      </c>
      <c r="E5380">
        <f t="shared" si="423"/>
        <v>2021</v>
      </c>
      <c r="F5380" t="str">
        <f t="shared" si="422"/>
        <v>Victorian</v>
      </c>
      <c r="G5380" t="str">
        <f t="shared" si="424"/>
        <v>Month</v>
      </c>
      <c r="H5380">
        <f t="shared" si="425"/>
        <v>2021</v>
      </c>
      <c r="I5380">
        <f t="shared" si="426"/>
        <v>31</v>
      </c>
      <c r="J5380">
        <f>D5380*PJ_per_contract*I5380</f>
        <v>0</v>
      </c>
    </row>
    <row r="5381" spans="1:10" x14ac:dyDescent="0.2">
      <c r="A5381" t="s">
        <v>40</v>
      </c>
      <c r="B5381" s="3">
        <v>44411</v>
      </c>
      <c r="C5381">
        <v>0</v>
      </c>
      <c r="D5381">
        <v>0</v>
      </c>
      <c r="E5381">
        <f t="shared" si="423"/>
        <v>2021</v>
      </c>
      <c r="F5381" t="str">
        <f t="shared" si="422"/>
        <v>Wallumbilla</v>
      </c>
      <c r="G5381" t="str">
        <f t="shared" si="424"/>
        <v>Strip</v>
      </c>
      <c r="H5381">
        <f t="shared" si="425"/>
        <v>2022</v>
      </c>
      <c r="I5381">
        <f t="shared" si="426"/>
        <v>365</v>
      </c>
      <c r="J5381">
        <f>D5381*PJ_per_contract*I5381</f>
        <v>0</v>
      </c>
    </row>
    <row r="5382" spans="1:10" x14ac:dyDescent="0.2">
      <c r="A5382" t="s">
        <v>67</v>
      </c>
      <c r="B5382" s="3">
        <v>44411</v>
      </c>
      <c r="C5382">
        <v>0</v>
      </c>
      <c r="D5382">
        <v>0</v>
      </c>
      <c r="E5382">
        <f t="shared" si="423"/>
        <v>2021</v>
      </c>
      <c r="F5382" t="str">
        <f t="shared" si="422"/>
        <v>Victorian</v>
      </c>
      <c r="G5382" t="str">
        <f t="shared" si="424"/>
        <v>Month</v>
      </c>
      <c r="H5382">
        <f t="shared" si="425"/>
        <v>2021</v>
      </c>
      <c r="I5382">
        <f t="shared" si="426"/>
        <v>31</v>
      </c>
      <c r="J5382">
        <f>D5382*PJ_per_contract*I5382</f>
        <v>0</v>
      </c>
    </row>
    <row r="5383" spans="1:10" x14ac:dyDescent="0.2">
      <c r="A5383" t="s">
        <v>41</v>
      </c>
      <c r="B5383" s="3">
        <v>44411</v>
      </c>
      <c r="C5383">
        <v>0</v>
      </c>
      <c r="D5383">
        <v>0</v>
      </c>
      <c r="E5383">
        <f t="shared" si="423"/>
        <v>2021</v>
      </c>
      <c r="F5383" t="str">
        <f t="shared" si="422"/>
        <v>Victorian</v>
      </c>
      <c r="G5383" t="str">
        <f t="shared" si="424"/>
        <v>Quarter</v>
      </c>
      <c r="H5383">
        <f t="shared" si="425"/>
        <v>2021</v>
      </c>
      <c r="I5383">
        <f t="shared" si="426"/>
        <v>92</v>
      </c>
      <c r="J5383">
        <f>D5383*PJ_per_contract*I5383</f>
        <v>0</v>
      </c>
    </row>
    <row r="5384" spans="1:10" x14ac:dyDescent="0.2">
      <c r="A5384" t="s">
        <v>42</v>
      </c>
      <c r="B5384" s="3">
        <v>44411</v>
      </c>
      <c r="C5384">
        <v>152</v>
      </c>
      <c r="D5384">
        <v>0</v>
      </c>
      <c r="E5384">
        <f t="shared" si="423"/>
        <v>2021</v>
      </c>
      <c r="F5384" t="str">
        <f t="shared" si="422"/>
        <v>Wallumbilla</v>
      </c>
      <c r="G5384" t="str">
        <f t="shared" si="424"/>
        <v>Quarter</v>
      </c>
      <c r="H5384">
        <f t="shared" si="425"/>
        <v>2021</v>
      </c>
      <c r="I5384">
        <f t="shared" si="426"/>
        <v>92</v>
      </c>
      <c r="J5384">
        <f>D5384*PJ_per_contract*I5384</f>
        <v>0</v>
      </c>
    </row>
    <row r="5385" spans="1:10" x14ac:dyDescent="0.2">
      <c r="A5385" t="s">
        <v>73</v>
      </c>
      <c r="B5385" s="3">
        <v>44411</v>
      </c>
      <c r="C5385">
        <v>0</v>
      </c>
      <c r="D5385">
        <v>0</v>
      </c>
      <c r="E5385">
        <f t="shared" si="423"/>
        <v>2021</v>
      </c>
      <c r="F5385" t="str">
        <f t="shared" si="422"/>
        <v>Victorian</v>
      </c>
      <c r="G5385" t="str">
        <f t="shared" si="424"/>
        <v>Month</v>
      </c>
      <c r="H5385">
        <f t="shared" si="425"/>
        <v>2021</v>
      </c>
      <c r="I5385">
        <f t="shared" si="426"/>
        <v>31</v>
      </c>
      <c r="J5385">
        <f>D5385*PJ_per_contract*I5385</f>
        <v>0</v>
      </c>
    </row>
    <row r="5386" spans="1:10" x14ac:dyDescent="0.2">
      <c r="A5386" t="s">
        <v>74</v>
      </c>
      <c r="B5386" s="3">
        <v>44411</v>
      </c>
      <c r="C5386">
        <v>0</v>
      </c>
      <c r="D5386">
        <v>0</v>
      </c>
      <c r="E5386">
        <f t="shared" si="423"/>
        <v>2021</v>
      </c>
      <c r="F5386" t="str">
        <f t="shared" si="422"/>
        <v>Victorian</v>
      </c>
      <c r="G5386" t="str">
        <f t="shared" si="424"/>
        <v>Month</v>
      </c>
      <c r="H5386">
        <f t="shared" si="425"/>
        <v>2021</v>
      </c>
      <c r="I5386">
        <f t="shared" si="426"/>
        <v>31</v>
      </c>
      <c r="J5386">
        <f>D5386*PJ_per_contract*I5386</f>
        <v>0</v>
      </c>
    </row>
    <row r="5387" spans="1:10" x14ac:dyDescent="0.2">
      <c r="A5387" t="s">
        <v>75</v>
      </c>
      <c r="B5387" s="3">
        <v>44411</v>
      </c>
      <c r="C5387">
        <v>0</v>
      </c>
      <c r="D5387">
        <v>0</v>
      </c>
      <c r="E5387">
        <f t="shared" si="423"/>
        <v>2021</v>
      </c>
      <c r="F5387" t="str">
        <f t="shared" si="422"/>
        <v>Victorian</v>
      </c>
      <c r="G5387" t="str">
        <f t="shared" si="424"/>
        <v>Month</v>
      </c>
      <c r="H5387">
        <f t="shared" si="425"/>
        <v>2021</v>
      </c>
      <c r="I5387">
        <f t="shared" si="426"/>
        <v>31</v>
      </c>
      <c r="J5387">
        <f>D5387*PJ_per_contract*I5387</f>
        <v>0</v>
      </c>
    </row>
    <row r="5388" spans="1:10" x14ac:dyDescent="0.2">
      <c r="A5388" t="s">
        <v>43</v>
      </c>
      <c r="B5388" s="3">
        <v>44411</v>
      </c>
      <c r="C5388">
        <v>0</v>
      </c>
      <c r="D5388">
        <v>0</v>
      </c>
      <c r="E5388">
        <f t="shared" si="423"/>
        <v>2021</v>
      </c>
      <c r="F5388" t="str">
        <f t="shared" si="422"/>
        <v>Victorian</v>
      </c>
      <c r="G5388" t="str">
        <f t="shared" si="424"/>
        <v>Quarter</v>
      </c>
      <c r="H5388">
        <f t="shared" si="425"/>
        <v>2021</v>
      </c>
      <c r="I5388">
        <f t="shared" si="426"/>
        <v>92</v>
      </c>
      <c r="J5388">
        <f>D5388*PJ_per_contract*I5388</f>
        <v>0</v>
      </c>
    </row>
    <row r="5389" spans="1:10" x14ac:dyDescent="0.2">
      <c r="A5389" t="s">
        <v>44</v>
      </c>
      <c r="B5389" s="3">
        <v>44411</v>
      </c>
      <c r="C5389">
        <v>112</v>
      </c>
      <c r="D5389">
        <v>0</v>
      </c>
      <c r="E5389">
        <f t="shared" si="423"/>
        <v>2021</v>
      </c>
      <c r="F5389" t="str">
        <f t="shared" si="422"/>
        <v>Wallumbilla</v>
      </c>
      <c r="G5389" t="str">
        <f t="shared" si="424"/>
        <v>Quarter</v>
      </c>
      <c r="H5389">
        <f t="shared" si="425"/>
        <v>2021</v>
      </c>
      <c r="I5389">
        <f t="shared" si="426"/>
        <v>92</v>
      </c>
      <c r="J5389">
        <f>D5389*PJ_per_contract*I5389</f>
        <v>0</v>
      </c>
    </row>
    <row r="5390" spans="1:10" x14ac:dyDescent="0.2">
      <c r="A5390" t="s">
        <v>45</v>
      </c>
      <c r="B5390" s="3">
        <v>44411</v>
      </c>
      <c r="C5390">
        <v>0</v>
      </c>
      <c r="D5390">
        <v>0</v>
      </c>
      <c r="E5390">
        <f t="shared" si="423"/>
        <v>2021</v>
      </c>
      <c r="F5390" t="str">
        <f t="shared" si="422"/>
        <v>Wallumbilla</v>
      </c>
      <c r="G5390" t="str">
        <f t="shared" si="424"/>
        <v>Strip</v>
      </c>
      <c r="H5390">
        <f t="shared" si="425"/>
        <v>2022</v>
      </c>
      <c r="I5390">
        <f t="shared" si="426"/>
        <v>365</v>
      </c>
      <c r="J5390">
        <f>D5390*PJ_per_contract*I5390</f>
        <v>0</v>
      </c>
    </row>
    <row r="5391" spans="1:10" x14ac:dyDescent="0.2">
      <c r="A5391" t="s">
        <v>46</v>
      </c>
      <c r="B5391" s="3">
        <v>44411</v>
      </c>
      <c r="C5391">
        <v>0</v>
      </c>
      <c r="D5391">
        <v>0</v>
      </c>
      <c r="E5391">
        <f t="shared" si="423"/>
        <v>2021</v>
      </c>
      <c r="F5391" t="str">
        <f t="shared" si="422"/>
        <v>Victorian</v>
      </c>
      <c r="G5391" t="str">
        <f t="shared" si="424"/>
        <v>Quarter</v>
      </c>
      <c r="H5391">
        <f t="shared" si="425"/>
        <v>2022</v>
      </c>
      <c r="I5391">
        <f t="shared" si="426"/>
        <v>92</v>
      </c>
      <c r="J5391">
        <f>D5391*PJ_per_contract*I5391</f>
        <v>0</v>
      </c>
    </row>
    <row r="5392" spans="1:10" x14ac:dyDescent="0.2">
      <c r="A5392" t="s">
        <v>47</v>
      </c>
      <c r="B5392" s="3">
        <v>44411</v>
      </c>
      <c r="C5392">
        <v>25</v>
      </c>
      <c r="D5392">
        <v>0</v>
      </c>
      <c r="E5392">
        <f t="shared" si="423"/>
        <v>2021</v>
      </c>
      <c r="F5392" t="str">
        <f t="shared" si="422"/>
        <v>Wallumbilla</v>
      </c>
      <c r="G5392" t="str">
        <f t="shared" si="424"/>
        <v>Quarter</v>
      </c>
      <c r="H5392">
        <f t="shared" si="425"/>
        <v>2022</v>
      </c>
      <c r="I5392">
        <f t="shared" si="426"/>
        <v>92</v>
      </c>
      <c r="J5392">
        <f>D5392*PJ_per_contract*I5392</f>
        <v>0</v>
      </c>
    </row>
    <row r="5393" spans="1:10" x14ac:dyDescent="0.2">
      <c r="A5393" t="s">
        <v>48</v>
      </c>
      <c r="B5393" s="3">
        <v>44411</v>
      </c>
      <c r="C5393">
        <v>0</v>
      </c>
      <c r="D5393">
        <v>0</v>
      </c>
      <c r="E5393">
        <f t="shared" si="423"/>
        <v>2021</v>
      </c>
      <c r="F5393" t="str">
        <f t="shared" si="422"/>
        <v>Victorian</v>
      </c>
      <c r="G5393" t="str">
        <f t="shared" si="424"/>
        <v>Quarter</v>
      </c>
      <c r="H5393">
        <f t="shared" si="425"/>
        <v>2022</v>
      </c>
      <c r="I5393">
        <f t="shared" si="426"/>
        <v>92</v>
      </c>
      <c r="J5393">
        <f>D5393*PJ_per_contract*I5393</f>
        <v>0</v>
      </c>
    </row>
    <row r="5394" spans="1:10" x14ac:dyDescent="0.2">
      <c r="A5394" t="s">
        <v>49</v>
      </c>
      <c r="B5394" s="3">
        <v>44411</v>
      </c>
      <c r="C5394">
        <v>40</v>
      </c>
      <c r="D5394">
        <v>0</v>
      </c>
      <c r="E5394">
        <f t="shared" si="423"/>
        <v>2021</v>
      </c>
      <c r="F5394" t="str">
        <f t="shared" si="422"/>
        <v>Wallumbilla</v>
      </c>
      <c r="G5394" t="str">
        <f t="shared" si="424"/>
        <v>Quarter</v>
      </c>
      <c r="H5394">
        <f t="shared" si="425"/>
        <v>2022</v>
      </c>
      <c r="I5394">
        <f t="shared" si="426"/>
        <v>92</v>
      </c>
      <c r="J5394">
        <f>D5394*PJ_per_contract*I5394</f>
        <v>0</v>
      </c>
    </row>
    <row r="5395" spans="1:10" x14ac:dyDescent="0.2">
      <c r="A5395" t="s">
        <v>51</v>
      </c>
      <c r="B5395" s="3">
        <v>44411</v>
      </c>
      <c r="C5395">
        <v>0</v>
      </c>
      <c r="D5395">
        <v>0</v>
      </c>
      <c r="E5395">
        <f t="shared" si="423"/>
        <v>2021</v>
      </c>
      <c r="F5395" t="str">
        <f t="shared" si="422"/>
        <v>Victorian</v>
      </c>
      <c r="G5395" t="str">
        <f t="shared" si="424"/>
        <v>Quarter</v>
      </c>
      <c r="H5395">
        <f t="shared" si="425"/>
        <v>2022</v>
      </c>
      <c r="I5395">
        <f t="shared" si="426"/>
        <v>92</v>
      </c>
      <c r="J5395">
        <f>D5395*PJ_per_contract*I5395</f>
        <v>0</v>
      </c>
    </row>
    <row r="5396" spans="1:10" x14ac:dyDescent="0.2">
      <c r="A5396" t="s">
        <v>50</v>
      </c>
      <c r="B5396" s="3">
        <v>44411</v>
      </c>
      <c r="C5396">
        <v>0</v>
      </c>
      <c r="D5396">
        <v>0</v>
      </c>
      <c r="E5396">
        <f t="shared" si="423"/>
        <v>2021</v>
      </c>
      <c r="F5396" t="str">
        <f t="shared" si="422"/>
        <v>Victorian</v>
      </c>
      <c r="G5396" t="str">
        <f t="shared" si="424"/>
        <v>Quarter</v>
      </c>
      <c r="H5396">
        <f t="shared" si="425"/>
        <v>2024</v>
      </c>
      <c r="I5396">
        <f t="shared" si="426"/>
        <v>92</v>
      </c>
      <c r="J5396">
        <f>D5396*PJ_per_contract*I5396</f>
        <v>0</v>
      </c>
    </row>
    <row r="5397" spans="1:10" x14ac:dyDescent="0.2">
      <c r="A5397" t="s">
        <v>56</v>
      </c>
      <c r="B5397" s="3">
        <v>44411</v>
      </c>
      <c r="C5397">
        <v>0</v>
      </c>
      <c r="D5397">
        <v>0</v>
      </c>
      <c r="E5397">
        <f t="shared" si="423"/>
        <v>2021</v>
      </c>
      <c r="F5397" t="str">
        <f t="shared" si="422"/>
        <v>Victorian</v>
      </c>
      <c r="G5397" t="str">
        <f t="shared" si="424"/>
        <v>Quarter</v>
      </c>
      <c r="H5397">
        <f t="shared" si="425"/>
        <v>2023</v>
      </c>
      <c r="I5397">
        <f t="shared" si="426"/>
        <v>92</v>
      </c>
      <c r="J5397">
        <f>D5397*PJ_per_contract*I5397</f>
        <v>0</v>
      </c>
    </row>
    <row r="5398" spans="1:10" x14ac:dyDescent="0.2">
      <c r="A5398" t="s">
        <v>54</v>
      </c>
      <c r="B5398" s="3">
        <v>44411</v>
      </c>
      <c r="C5398">
        <v>0</v>
      </c>
      <c r="D5398">
        <v>0</v>
      </c>
      <c r="E5398">
        <f t="shared" si="423"/>
        <v>2021</v>
      </c>
      <c r="F5398" t="str">
        <f t="shared" si="422"/>
        <v>Victorian</v>
      </c>
      <c r="G5398" t="str">
        <f t="shared" si="424"/>
        <v>Quarter</v>
      </c>
      <c r="H5398">
        <f t="shared" si="425"/>
        <v>2023</v>
      </c>
      <c r="I5398">
        <f t="shared" si="426"/>
        <v>92</v>
      </c>
      <c r="J5398">
        <f>D5398*PJ_per_contract*I5398</f>
        <v>0</v>
      </c>
    </row>
    <row r="5399" spans="1:10" x14ac:dyDescent="0.2">
      <c r="A5399" t="s">
        <v>55</v>
      </c>
      <c r="B5399" s="3">
        <v>44411</v>
      </c>
      <c r="C5399">
        <v>0</v>
      </c>
      <c r="D5399">
        <v>0</v>
      </c>
      <c r="E5399">
        <f t="shared" si="423"/>
        <v>2021</v>
      </c>
      <c r="F5399" t="str">
        <f t="shared" si="422"/>
        <v>Victorian</v>
      </c>
      <c r="G5399" t="str">
        <f t="shared" si="424"/>
        <v>Quarter</v>
      </c>
      <c r="H5399">
        <f t="shared" si="425"/>
        <v>2024</v>
      </c>
      <c r="I5399">
        <f t="shared" si="426"/>
        <v>92</v>
      </c>
      <c r="J5399">
        <f>D5399*PJ_per_contract*I5399</f>
        <v>0</v>
      </c>
    </row>
    <row r="5400" spans="1:10" x14ac:dyDescent="0.2">
      <c r="A5400" t="s">
        <v>68</v>
      </c>
      <c r="B5400" s="3">
        <v>44411</v>
      </c>
      <c r="C5400">
        <v>0</v>
      </c>
      <c r="D5400">
        <v>0</v>
      </c>
      <c r="E5400">
        <f t="shared" si="423"/>
        <v>2021</v>
      </c>
      <c r="F5400" t="str">
        <f t="shared" si="422"/>
        <v>Victorian</v>
      </c>
      <c r="G5400" t="str">
        <f t="shared" si="424"/>
        <v>Quarter</v>
      </c>
      <c r="H5400">
        <f t="shared" si="425"/>
        <v>2025</v>
      </c>
      <c r="I5400">
        <f t="shared" si="426"/>
        <v>92</v>
      </c>
      <c r="J5400">
        <f>D5400*PJ_per_contract*I5400</f>
        <v>0</v>
      </c>
    </row>
    <row r="5401" spans="1:10" x14ac:dyDescent="0.2">
      <c r="A5401" t="s">
        <v>59</v>
      </c>
      <c r="B5401" s="3">
        <v>44411</v>
      </c>
      <c r="C5401">
        <v>0</v>
      </c>
      <c r="D5401">
        <v>0</v>
      </c>
      <c r="E5401">
        <f t="shared" si="423"/>
        <v>2021</v>
      </c>
      <c r="F5401" t="str">
        <f t="shared" si="422"/>
        <v>Victorian</v>
      </c>
      <c r="G5401" t="str">
        <f t="shared" si="424"/>
        <v>Quarter</v>
      </c>
      <c r="H5401">
        <f t="shared" si="425"/>
        <v>2023</v>
      </c>
      <c r="I5401">
        <f t="shared" si="426"/>
        <v>92</v>
      </c>
      <c r="J5401">
        <f>D5401*PJ_per_contract*I5401</f>
        <v>0</v>
      </c>
    </row>
    <row r="5402" spans="1:10" x14ac:dyDescent="0.2">
      <c r="A5402" t="s">
        <v>57</v>
      </c>
      <c r="B5402" s="3">
        <v>44411</v>
      </c>
      <c r="C5402">
        <v>0</v>
      </c>
      <c r="D5402">
        <v>0</v>
      </c>
      <c r="E5402">
        <f t="shared" si="423"/>
        <v>2021</v>
      </c>
      <c r="F5402" t="str">
        <f t="shared" si="422"/>
        <v>Victorian</v>
      </c>
      <c r="G5402" t="str">
        <f t="shared" si="424"/>
        <v>Quarter</v>
      </c>
      <c r="H5402">
        <f t="shared" si="425"/>
        <v>2024</v>
      </c>
      <c r="I5402">
        <f t="shared" si="426"/>
        <v>92</v>
      </c>
      <c r="J5402">
        <f>D5402*PJ_per_contract*I5402</f>
        <v>0</v>
      </c>
    </row>
    <row r="5403" spans="1:10" x14ac:dyDescent="0.2">
      <c r="A5403" t="s">
        <v>53</v>
      </c>
      <c r="B5403" s="3">
        <v>44411</v>
      </c>
      <c r="C5403">
        <v>0</v>
      </c>
      <c r="D5403">
        <v>0</v>
      </c>
      <c r="E5403">
        <f t="shared" si="423"/>
        <v>2021</v>
      </c>
      <c r="F5403" t="str">
        <f t="shared" si="422"/>
        <v>Victorian</v>
      </c>
      <c r="G5403" t="str">
        <f t="shared" si="424"/>
        <v>Quarter</v>
      </c>
      <c r="H5403">
        <f t="shared" si="425"/>
        <v>2023</v>
      </c>
      <c r="I5403">
        <f t="shared" si="426"/>
        <v>92</v>
      </c>
      <c r="J5403">
        <f>D5403*PJ_per_contract*I5403</f>
        <v>0</v>
      </c>
    </row>
    <row r="5404" spans="1:10" x14ac:dyDescent="0.2">
      <c r="A5404" t="s">
        <v>52</v>
      </c>
      <c r="B5404" s="3">
        <v>44411</v>
      </c>
      <c r="C5404">
        <v>0</v>
      </c>
      <c r="D5404">
        <v>0</v>
      </c>
      <c r="E5404">
        <f t="shared" si="423"/>
        <v>2021</v>
      </c>
      <c r="F5404" t="str">
        <f t="shared" si="422"/>
        <v>Victorian</v>
      </c>
      <c r="G5404" t="str">
        <f t="shared" si="424"/>
        <v>Quarter</v>
      </c>
      <c r="H5404">
        <f t="shared" si="425"/>
        <v>2022</v>
      </c>
      <c r="I5404">
        <f t="shared" si="426"/>
        <v>92</v>
      </c>
      <c r="J5404">
        <f>D5404*PJ_per_contract*I5404</f>
        <v>0</v>
      </c>
    </row>
    <row r="5405" spans="1:10" x14ac:dyDescent="0.2">
      <c r="A5405" t="s">
        <v>58</v>
      </c>
      <c r="B5405" s="3">
        <v>44411</v>
      </c>
      <c r="C5405">
        <v>0</v>
      </c>
      <c r="D5405">
        <v>0</v>
      </c>
      <c r="E5405">
        <f t="shared" si="423"/>
        <v>2021</v>
      </c>
      <c r="F5405" t="str">
        <f t="shared" si="422"/>
        <v>Victorian</v>
      </c>
      <c r="G5405" t="str">
        <f t="shared" si="424"/>
        <v>Quarter</v>
      </c>
      <c r="H5405">
        <f t="shared" si="425"/>
        <v>2024</v>
      </c>
      <c r="I5405">
        <f t="shared" si="426"/>
        <v>92</v>
      </c>
      <c r="J5405">
        <f>D5405*PJ_per_contract*I5405</f>
        <v>0</v>
      </c>
    </row>
    <row r="5406" spans="1:10" x14ac:dyDescent="0.2">
      <c r="A5406" t="s">
        <v>69</v>
      </c>
      <c r="B5406" s="3">
        <v>44411</v>
      </c>
      <c r="C5406">
        <v>0</v>
      </c>
      <c r="D5406">
        <v>0</v>
      </c>
      <c r="E5406">
        <f t="shared" si="423"/>
        <v>2021</v>
      </c>
      <c r="F5406" t="str">
        <f t="shared" si="422"/>
        <v>Victorian</v>
      </c>
      <c r="G5406" t="str">
        <f t="shared" si="424"/>
        <v>Quarter</v>
      </c>
      <c r="H5406">
        <f t="shared" si="425"/>
        <v>2025</v>
      </c>
      <c r="I5406">
        <f t="shared" si="426"/>
        <v>92</v>
      </c>
      <c r="J5406">
        <f>D5406*PJ_per_contract*I5406</f>
        <v>0</v>
      </c>
    </row>
    <row r="5407" spans="1:10" x14ac:dyDescent="0.2">
      <c r="A5407" t="s">
        <v>60</v>
      </c>
      <c r="B5407" s="3">
        <v>44411</v>
      </c>
      <c r="C5407">
        <v>0</v>
      </c>
      <c r="D5407">
        <v>0</v>
      </c>
      <c r="E5407">
        <f t="shared" si="423"/>
        <v>2021</v>
      </c>
      <c r="F5407" t="str">
        <f t="shared" si="422"/>
        <v>Wallumbilla</v>
      </c>
      <c r="G5407" t="str">
        <f t="shared" si="424"/>
        <v>Strip</v>
      </c>
      <c r="H5407">
        <f t="shared" si="425"/>
        <v>2023</v>
      </c>
      <c r="I5407">
        <f t="shared" si="426"/>
        <v>365</v>
      </c>
      <c r="J5407">
        <f>D5407*PJ_per_contract*I5407</f>
        <v>0</v>
      </c>
    </row>
    <row r="5408" spans="1:10" x14ac:dyDescent="0.2">
      <c r="A5408" t="s">
        <v>61</v>
      </c>
      <c r="B5408" s="3">
        <v>44411</v>
      </c>
      <c r="C5408">
        <v>50</v>
      </c>
      <c r="D5408">
        <v>0</v>
      </c>
      <c r="E5408">
        <f t="shared" si="423"/>
        <v>2021</v>
      </c>
      <c r="F5408" t="str">
        <f t="shared" si="422"/>
        <v>Wallumbilla</v>
      </c>
      <c r="G5408" t="str">
        <f t="shared" si="424"/>
        <v>Quarter</v>
      </c>
      <c r="H5408">
        <f t="shared" si="425"/>
        <v>2022</v>
      </c>
      <c r="I5408">
        <f t="shared" si="426"/>
        <v>92</v>
      </c>
      <c r="J5408">
        <f>D5408*PJ_per_contract*I5408</f>
        <v>0</v>
      </c>
    </row>
    <row r="5409" spans="1:10" x14ac:dyDescent="0.2">
      <c r="A5409" t="s">
        <v>62</v>
      </c>
      <c r="B5409" s="3">
        <v>44411</v>
      </c>
      <c r="C5409">
        <v>25</v>
      </c>
      <c r="D5409">
        <v>0</v>
      </c>
      <c r="E5409">
        <f t="shared" si="423"/>
        <v>2021</v>
      </c>
      <c r="F5409" t="str">
        <f t="shared" si="422"/>
        <v>Wallumbilla</v>
      </c>
      <c r="G5409" t="str">
        <f t="shared" si="424"/>
        <v>Quarter</v>
      </c>
      <c r="H5409">
        <f t="shared" si="425"/>
        <v>2022</v>
      </c>
      <c r="I5409">
        <f t="shared" si="426"/>
        <v>92</v>
      </c>
      <c r="J5409">
        <f>D5409*PJ_per_contract*I5409</f>
        <v>0</v>
      </c>
    </row>
    <row r="5410" spans="1:10" x14ac:dyDescent="0.2">
      <c r="A5410" t="s">
        <v>70</v>
      </c>
      <c r="B5410" s="3">
        <v>44411</v>
      </c>
      <c r="C5410">
        <v>0</v>
      </c>
      <c r="D5410">
        <v>0</v>
      </c>
      <c r="E5410">
        <f t="shared" si="423"/>
        <v>2021</v>
      </c>
      <c r="F5410" t="str">
        <f t="shared" si="422"/>
        <v>Wallumbilla</v>
      </c>
      <c r="G5410" t="str">
        <f t="shared" si="424"/>
        <v>Strip</v>
      </c>
      <c r="H5410">
        <f t="shared" si="425"/>
        <v>2023</v>
      </c>
      <c r="I5410">
        <f t="shared" si="426"/>
        <v>365</v>
      </c>
      <c r="J5410">
        <f>D5410*PJ_per_contract*I5410</f>
        <v>0</v>
      </c>
    </row>
    <row r="5411" spans="1:10" x14ac:dyDescent="0.2">
      <c r="A5411" t="s">
        <v>63</v>
      </c>
      <c r="B5411" s="3">
        <v>44411</v>
      </c>
      <c r="C5411">
        <v>0</v>
      </c>
      <c r="D5411">
        <v>0</v>
      </c>
      <c r="E5411">
        <f t="shared" si="423"/>
        <v>2021</v>
      </c>
      <c r="F5411" t="str">
        <f t="shared" si="422"/>
        <v>Wallumbilla</v>
      </c>
      <c r="G5411" t="str">
        <f t="shared" si="424"/>
        <v>Quarter</v>
      </c>
      <c r="H5411">
        <f t="shared" si="425"/>
        <v>2023</v>
      </c>
      <c r="I5411">
        <f t="shared" si="426"/>
        <v>92</v>
      </c>
      <c r="J5411">
        <f>D5411*PJ_per_contract*I5411</f>
        <v>0</v>
      </c>
    </row>
    <row r="5412" spans="1:10" x14ac:dyDescent="0.2">
      <c r="A5412" t="s">
        <v>64</v>
      </c>
      <c r="B5412" s="3">
        <v>44411</v>
      </c>
      <c r="C5412">
        <v>0</v>
      </c>
      <c r="D5412">
        <v>0</v>
      </c>
      <c r="E5412">
        <f t="shared" si="423"/>
        <v>2021</v>
      </c>
      <c r="F5412" t="str">
        <f t="shared" si="422"/>
        <v>Wallumbilla</v>
      </c>
      <c r="G5412" t="str">
        <f t="shared" si="424"/>
        <v>Quarter</v>
      </c>
      <c r="H5412">
        <f t="shared" si="425"/>
        <v>2023</v>
      </c>
      <c r="I5412">
        <f t="shared" si="426"/>
        <v>92</v>
      </c>
      <c r="J5412">
        <f>D5412*PJ_per_contract*I5412</f>
        <v>0</v>
      </c>
    </row>
    <row r="5413" spans="1:10" x14ac:dyDescent="0.2">
      <c r="A5413" t="s">
        <v>71</v>
      </c>
      <c r="B5413" s="3">
        <v>44411</v>
      </c>
      <c r="C5413">
        <v>0</v>
      </c>
      <c r="D5413">
        <v>0</v>
      </c>
      <c r="E5413">
        <f t="shared" si="423"/>
        <v>2021</v>
      </c>
      <c r="F5413" t="str">
        <f t="shared" si="422"/>
        <v>Wallumbilla</v>
      </c>
      <c r="G5413" t="str">
        <f t="shared" si="424"/>
        <v>Quarter</v>
      </c>
      <c r="H5413">
        <f t="shared" si="425"/>
        <v>2023</v>
      </c>
      <c r="I5413">
        <f t="shared" si="426"/>
        <v>92</v>
      </c>
      <c r="J5413">
        <f>D5413*PJ_per_contract*I5413</f>
        <v>0</v>
      </c>
    </row>
    <row r="5414" spans="1:10" x14ac:dyDescent="0.2">
      <c r="A5414" t="s">
        <v>72</v>
      </c>
      <c r="B5414" s="3">
        <v>44411</v>
      </c>
      <c r="C5414">
        <v>0</v>
      </c>
      <c r="D5414">
        <v>0</v>
      </c>
      <c r="E5414">
        <f t="shared" si="423"/>
        <v>2021</v>
      </c>
      <c r="F5414" t="str">
        <f t="shared" si="422"/>
        <v>Wallumbilla</v>
      </c>
      <c r="G5414" t="str">
        <f t="shared" si="424"/>
        <v>Quarter</v>
      </c>
      <c r="H5414">
        <f t="shared" si="425"/>
        <v>2023</v>
      </c>
      <c r="I5414">
        <f t="shared" si="426"/>
        <v>92</v>
      </c>
      <c r="J5414">
        <f>D5414*PJ_per_contract*I5414</f>
        <v>0</v>
      </c>
    </row>
    <row r="5415" spans="1:10" x14ac:dyDescent="0.2">
      <c r="A5415" t="s">
        <v>66</v>
      </c>
      <c r="B5415" s="3">
        <v>44412</v>
      </c>
      <c r="C5415">
        <v>0</v>
      </c>
      <c r="D5415">
        <v>0</v>
      </c>
      <c r="E5415">
        <f t="shared" si="423"/>
        <v>2021</v>
      </c>
      <c r="F5415" t="str">
        <f t="shared" si="422"/>
        <v>Victorian</v>
      </c>
      <c r="G5415" t="str">
        <f t="shared" si="424"/>
        <v>Month</v>
      </c>
      <c r="H5415">
        <f t="shared" si="425"/>
        <v>2021</v>
      </c>
      <c r="I5415">
        <f t="shared" si="426"/>
        <v>31</v>
      </c>
      <c r="J5415">
        <f>D5415*PJ_per_contract*I5415</f>
        <v>0</v>
      </c>
    </row>
    <row r="5416" spans="1:10" x14ac:dyDescent="0.2">
      <c r="A5416" t="s">
        <v>40</v>
      </c>
      <c r="B5416" s="3">
        <v>44412</v>
      </c>
      <c r="C5416">
        <v>0</v>
      </c>
      <c r="D5416">
        <v>0</v>
      </c>
      <c r="E5416">
        <f t="shared" si="423"/>
        <v>2021</v>
      </c>
      <c r="F5416" t="str">
        <f t="shared" si="422"/>
        <v>Wallumbilla</v>
      </c>
      <c r="G5416" t="str">
        <f t="shared" si="424"/>
        <v>Strip</v>
      </c>
      <c r="H5416">
        <f t="shared" si="425"/>
        <v>2022</v>
      </c>
      <c r="I5416">
        <f t="shared" si="426"/>
        <v>365</v>
      </c>
      <c r="J5416">
        <f>D5416*PJ_per_contract*I5416</f>
        <v>0</v>
      </c>
    </row>
    <row r="5417" spans="1:10" x14ac:dyDescent="0.2">
      <c r="A5417" t="s">
        <v>41</v>
      </c>
      <c r="B5417" s="3">
        <v>44412</v>
      </c>
      <c r="C5417">
        <v>0</v>
      </c>
      <c r="D5417">
        <v>0</v>
      </c>
      <c r="E5417">
        <f t="shared" si="423"/>
        <v>2021</v>
      </c>
      <c r="F5417" t="str">
        <f t="shared" si="422"/>
        <v>Victorian</v>
      </c>
      <c r="G5417" t="str">
        <f t="shared" si="424"/>
        <v>Quarter</v>
      </c>
      <c r="H5417">
        <f t="shared" si="425"/>
        <v>2021</v>
      </c>
      <c r="I5417">
        <f t="shared" si="426"/>
        <v>92</v>
      </c>
      <c r="J5417">
        <f>D5417*PJ_per_contract*I5417</f>
        <v>0</v>
      </c>
    </row>
    <row r="5418" spans="1:10" x14ac:dyDescent="0.2">
      <c r="A5418" t="s">
        <v>67</v>
      </c>
      <c r="B5418" s="3">
        <v>44412</v>
      </c>
      <c r="C5418">
        <v>0</v>
      </c>
      <c r="D5418">
        <v>0</v>
      </c>
      <c r="E5418">
        <f t="shared" si="423"/>
        <v>2021</v>
      </c>
      <c r="F5418" t="str">
        <f t="shared" si="422"/>
        <v>Victorian</v>
      </c>
      <c r="G5418" t="str">
        <f t="shared" si="424"/>
        <v>Month</v>
      </c>
      <c r="H5418">
        <f t="shared" si="425"/>
        <v>2021</v>
      </c>
      <c r="I5418">
        <f t="shared" si="426"/>
        <v>31</v>
      </c>
      <c r="J5418">
        <f>D5418*PJ_per_contract*I5418</f>
        <v>0</v>
      </c>
    </row>
    <row r="5419" spans="1:10" x14ac:dyDescent="0.2">
      <c r="A5419" t="s">
        <v>42</v>
      </c>
      <c r="B5419" s="3">
        <v>44412</v>
      </c>
      <c r="C5419">
        <v>152</v>
      </c>
      <c r="D5419">
        <v>0</v>
      </c>
      <c r="E5419">
        <f t="shared" si="423"/>
        <v>2021</v>
      </c>
      <c r="F5419" t="str">
        <f t="shared" si="422"/>
        <v>Wallumbilla</v>
      </c>
      <c r="G5419" t="str">
        <f t="shared" si="424"/>
        <v>Quarter</v>
      </c>
      <c r="H5419">
        <f t="shared" si="425"/>
        <v>2021</v>
      </c>
      <c r="I5419">
        <f t="shared" si="426"/>
        <v>92</v>
      </c>
      <c r="J5419">
        <f>D5419*PJ_per_contract*I5419</f>
        <v>0</v>
      </c>
    </row>
    <row r="5420" spans="1:10" x14ac:dyDescent="0.2">
      <c r="A5420" t="s">
        <v>73</v>
      </c>
      <c r="B5420" s="3">
        <v>44412</v>
      </c>
      <c r="C5420">
        <v>0</v>
      </c>
      <c r="D5420">
        <v>0</v>
      </c>
      <c r="E5420">
        <f t="shared" si="423"/>
        <v>2021</v>
      </c>
      <c r="F5420" t="str">
        <f t="shared" si="422"/>
        <v>Victorian</v>
      </c>
      <c r="G5420" t="str">
        <f t="shared" si="424"/>
        <v>Month</v>
      </c>
      <c r="H5420">
        <f t="shared" si="425"/>
        <v>2021</v>
      </c>
      <c r="I5420">
        <f t="shared" si="426"/>
        <v>31</v>
      </c>
      <c r="J5420">
        <f>D5420*PJ_per_contract*I5420</f>
        <v>0</v>
      </c>
    </row>
    <row r="5421" spans="1:10" x14ac:dyDescent="0.2">
      <c r="A5421" t="s">
        <v>74</v>
      </c>
      <c r="B5421" s="3">
        <v>44412</v>
      </c>
      <c r="C5421">
        <v>0</v>
      </c>
      <c r="D5421">
        <v>0</v>
      </c>
      <c r="E5421">
        <f t="shared" si="423"/>
        <v>2021</v>
      </c>
      <c r="F5421" t="str">
        <f t="shared" si="422"/>
        <v>Victorian</v>
      </c>
      <c r="G5421" t="str">
        <f t="shared" si="424"/>
        <v>Month</v>
      </c>
      <c r="H5421">
        <f t="shared" si="425"/>
        <v>2021</v>
      </c>
      <c r="I5421">
        <f t="shared" si="426"/>
        <v>31</v>
      </c>
      <c r="J5421">
        <f>D5421*PJ_per_contract*I5421</f>
        <v>0</v>
      </c>
    </row>
    <row r="5422" spans="1:10" x14ac:dyDescent="0.2">
      <c r="A5422" t="s">
        <v>43</v>
      </c>
      <c r="B5422" s="3">
        <v>44412</v>
      </c>
      <c r="C5422">
        <v>0</v>
      </c>
      <c r="D5422">
        <v>0</v>
      </c>
      <c r="E5422">
        <f t="shared" si="423"/>
        <v>2021</v>
      </c>
      <c r="F5422" t="str">
        <f t="shared" si="422"/>
        <v>Victorian</v>
      </c>
      <c r="G5422" t="str">
        <f t="shared" si="424"/>
        <v>Quarter</v>
      </c>
      <c r="H5422">
        <f t="shared" si="425"/>
        <v>2021</v>
      </c>
      <c r="I5422">
        <f t="shared" si="426"/>
        <v>92</v>
      </c>
      <c r="J5422">
        <f>D5422*PJ_per_contract*I5422</f>
        <v>0</v>
      </c>
    </row>
    <row r="5423" spans="1:10" x14ac:dyDescent="0.2">
      <c r="A5423" t="s">
        <v>75</v>
      </c>
      <c r="B5423" s="3">
        <v>44412</v>
      </c>
      <c r="C5423">
        <v>0</v>
      </c>
      <c r="D5423">
        <v>0</v>
      </c>
      <c r="E5423">
        <f t="shared" si="423"/>
        <v>2021</v>
      </c>
      <c r="F5423" t="str">
        <f t="shared" si="422"/>
        <v>Victorian</v>
      </c>
      <c r="G5423" t="str">
        <f t="shared" si="424"/>
        <v>Month</v>
      </c>
      <c r="H5423">
        <f t="shared" si="425"/>
        <v>2021</v>
      </c>
      <c r="I5423">
        <f t="shared" si="426"/>
        <v>31</v>
      </c>
      <c r="J5423">
        <f>D5423*PJ_per_contract*I5423</f>
        <v>0</v>
      </c>
    </row>
    <row r="5424" spans="1:10" x14ac:dyDescent="0.2">
      <c r="A5424" t="s">
        <v>44</v>
      </c>
      <c r="B5424" s="3">
        <v>44412</v>
      </c>
      <c r="C5424">
        <v>112</v>
      </c>
      <c r="D5424">
        <v>0</v>
      </c>
      <c r="E5424">
        <f t="shared" si="423"/>
        <v>2021</v>
      </c>
      <c r="F5424" t="str">
        <f t="shared" si="422"/>
        <v>Wallumbilla</v>
      </c>
      <c r="G5424" t="str">
        <f t="shared" si="424"/>
        <v>Quarter</v>
      </c>
      <c r="H5424">
        <f t="shared" si="425"/>
        <v>2021</v>
      </c>
      <c r="I5424">
        <f t="shared" si="426"/>
        <v>92</v>
      </c>
      <c r="J5424">
        <f>D5424*PJ_per_contract*I5424</f>
        <v>0</v>
      </c>
    </row>
    <row r="5425" spans="1:10" x14ac:dyDescent="0.2">
      <c r="A5425" t="s">
        <v>45</v>
      </c>
      <c r="B5425" s="3">
        <v>44412</v>
      </c>
      <c r="C5425">
        <v>0</v>
      </c>
      <c r="D5425">
        <v>0</v>
      </c>
      <c r="E5425">
        <f t="shared" si="423"/>
        <v>2021</v>
      </c>
      <c r="F5425" t="str">
        <f t="shared" si="422"/>
        <v>Wallumbilla</v>
      </c>
      <c r="G5425" t="str">
        <f t="shared" si="424"/>
        <v>Strip</v>
      </c>
      <c r="H5425">
        <f t="shared" si="425"/>
        <v>2022</v>
      </c>
      <c r="I5425">
        <f t="shared" si="426"/>
        <v>365</v>
      </c>
      <c r="J5425">
        <f>D5425*PJ_per_contract*I5425</f>
        <v>0</v>
      </c>
    </row>
    <row r="5426" spans="1:10" x14ac:dyDescent="0.2">
      <c r="A5426" t="s">
        <v>46</v>
      </c>
      <c r="B5426" s="3">
        <v>44412</v>
      </c>
      <c r="C5426">
        <v>0</v>
      </c>
      <c r="D5426">
        <v>0</v>
      </c>
      <c r="E5426">
        <f t="shared" si="423"/>
        <v>2021</v>
      </c>
      <c r="F5426" t="str">
        <f t="shared" si="422"/>
        <v>Victorian</v>
      </c>
      <c r="G5426" t="str">
        <f t="shared" si="424"/>
        <v>Quarter</v>
      </c>
      <c r="H5426">
        <f t="shared" si="425"/>
        <v>2022</v>
      </c>
      <c r="I5426">
        <f t="shared" si="426"/>
        <v>92</v>
      </c>
      <c r="J5426">
        <f>D5426*PJ_per_contract*I5426</f>
        <v>0</v>
      </c>
    </row>
    <row r="5427" spans="1:10" x14ac:dyDescent="0.2">
      <c r="A5427" t="s">
        <v>47</v>
      </c>
      <c r="B5427" s="3">
        <v>44412</v>
      </c>
      <c r="C5427">
        <v>25</v>
      </c>
      <c r="D5427">
        <v>0</v>
      </c>
      <c r="E5427">
        <f t="shared" si="423"/>
        <v>2021</v>
      </c>
      <c r="F5427" t="str">
        <f t="shared" si="422"/>
        <v>Wallumbilla</v>
      </c>
      <c r="G5427" t="str">
        <f t="shared" si="424"/>
        <v>Quarter</v>
      </c>
      <c r="H5427">
        <f t="shared" si="425"/>
        <v>2022</v>
      </c>
      <c r="I5427">
        <f t="shared" si="426"/>
        <v>92</v>
      </c>
      <c r="J5427">
        <f>D5427*PJ_per_contract*I5427</f>
        <v>0</v>
      </c>
    </row>
    <row r="5428" spans="1:10" x14ac:dyDescent="0.2">
      <c r="A5428" t="s">
        <v>48</v>
      </c>
      <c r="B5428" s="3">
        <v>44412</v>
      </c>
      <c r="C5428">
        <v>0</v>
      </c>
      <c r="D5428">
        <v>0</v>
      </c>
      <c r="E5428">
        <f t="shared" si="423"/>
        <v>2021</v>
      </c>
      <c r="F5428" t="str">
        <f t="shared" si="422"/>
        <v>Victorian</v>
      </c>
      <c r="G5428" t="str">
        <f t="shared" si="424"/>
        <v>Quarter</v>
      </c>
      <c r="H5428">
        <f t="shared" si="425"/>
        <v>2022</v>
      </c>
      <c r="I5428">
        <f t="shared" si="426"/>
        <v>92</v>
      </c>
      <c r="J5428">
        <f>D5428*PJ_per_contract*I5428</f>
        <v>0</v>
      </c>
    </row>
    <row r="5429" spans="1:10" x14ac:dyDescent="0.2">
      <c r="A5429" t="s">
        <v>49</v>
      </c>
      <c r="B5429" s="3">
        <v>44412</v>
      </c>
      <c r="C5429">
        <v>40</v>
      </c>
      <c r="D5429">
        <v>0</v>
      </c>
      <c r="E5429">
        <f t="shared" si="423"/>
        <v>2021</v>
      </c>
      <c r="F5429" t="str">
        <f t="shared" si="422"/>
        <v>Wallumbilla</v>
      </c>
      <c r="G5429" t="str">
        <f t="shared" si="424"/>
        <v>Quarter</v>
      </c>
      <c r="H5429">
        <f t="shared" si="425"/>
        <v>2022</v>
      </c>
      <c r="I5429">
        <f t="shared" si="426"/>
        <v>92</v>
      </c>
      <c r="J5429">
        <f>D5429*PJ_per_contract*I5429</f>
        <v>0</v>
      </c>
    </row>
    <row r="5430" spans="1:10" x14ac:dyDescent="0.2">
      <c r="A5430" t="s">
        <v>52</v>
      </c>
      <c r="B5430" s="3">
        <v>44412</v>
      </c>
      <c r="C5430">
        <v>0</v>
      </c>
      <c r="D5430">
        <v>0</v>
      </c>
      <c r="E5430">
        <f t="shared" si="423"/>
        <v>2021</v>
      </c>
      <c r="F5430" t="str">
        <f t="shared" si="422"/>
        <v>Victorian</v>
      </c>
      <c r="G5430" t="str">
        <f t="shared" si="424"/>
        <v>Quarter</v>
      </c>
      <c r="H5430">
        <f t="shared" si="425"/>
        <v>2022</v>
      </c>
      <c r="I5430">
        <f t="shared" si="426"/>
        <v>92</v>
      </c>
      <c r="J5430">
        <f>D5430*PJ_per_contract*I5430</f>
        <v>0</v>
      </c>
    </row>
    <row r="5431" spans="1:10" x14ac:dyDescent="0.2">
      <c r="A5431" t="s">
        <v>57</v>
      </c>
      <c r="B5431" s="3">
        <v>44412</v>
      </c>
      <c r="C5431">
        <v>0</v>
      </c>
      <c r="D5431">
        <v>0</v>
      </c>
      <c r="E5431">
        <f t="shared" si="423"/>
        <v>2021</v>
      </c>
      <c r="F5431" t="str">
        <f t="shared" si="422"/>
        <v>Victorian</v>
      </c>
      <c r="G5431" t="str">
        <f t="shared" si="424"/>
        <v>Quarter</v>
      </c>
      <c r="H5431">
        <f t="shared" si="425"/>
        <v>2024</v>
      </c>
      <c r="I5431">
        <f t="shared" si="426"/>
        <v>92</v>
      </c>
      <c r="J5431">
        <f>D5431*PJ_per_contract*I5431</f>
        <v>0</v>
      </c>
    </row>
    <row r="5432" spans="1:10" x14ac:dyDescent="0.2">
      <c r="A5432" t="s">
        <v>58</v>
      </c>
      <c r="B5432" s="3">
        <v>44412</v>
      </c>
      <c r="C5432">
        <v>0</v>
      </c>
      <c r="D5432">
        <v>0</v>
      </c>
      <c r="E5432">
        <f t="shared" si="423"/>
        <v>2021</v>
      </c>
      <c r="F5432" t="str">
        <f t="shared" si="422"/>
        <v>Victorian</v>
      </c>
      <c r="G5432" t="str">
        <f t="shared" si="424"/>
        <v>Quarter</v>
      </c>
      <c r="H5432">
        <f t="shared" si="425"/>
        <v>2024</v>
      </c>
      <c r="I5432">
        <f t="shared" si="426"/>
        <v>92</v>
      </c>
      <c r="J5432">
        <f>D5432*PJ_per_contract*I5432</f>
        <v>0</v>
      </c>
    </row>
    <row r="5433" spans="1:10" x14ac:dyDescent="0.2">
      <c r="A5433" t="s">
        <v>56</v>
      </c>
      <c r="B5433" s="3">
        <v>44412</v>
      </c>
      <c r="C5433">
        <v>0</v>
      </c>
      <c r="D5433">
        <v>0</v>
      </c>
      <c r="E5433">
        <f t="shared" si="423"/>
        <v>2021</v>
      </c>
      <c r="F5433" t="str">
        <f t="shared" si="422"/>
        <v>Victorian</v>
      </c>
      <c r="G5433" t="str">
        <f t="shared" si="424"/>
        <v>Quarter</v>
      </c>
      <c r="H5433">
        <f t="shared" si="425"/>
        <v>2023</v>
      </c>
      <c r="I5433">
        <f t="shared" si="426"/>
        <v>92</v>
      </c>
      <c r="J5433">
        <f>D5433*PJ_per_contract*I5433</f>
        <v>0</v>
      </c>
    </row>
    <row r="5434" spans="1:10" x14ac:dyDescent="0.2">
      <c r="A5434" t="s">
        <v>69</v>
      </c>
      <c r="B5434" s="3">
        <v>44412</v>
      </c>
      <c r="C5434">
        <v>0</v>
      </c>
      <c r="D5434">
        <v>0</v>
      </c>
      <c r="E5434">
        <f t="shared" si="423"/>
        <v>2021</v>
      </c>
      <c r="F5434" t="str">
        <f t="shared" si="422"/>
        <v>Victorian</v>
      </c>
      <c r="G5434" t="str">
        <f t="shared" si="424"/>
        <v>Quarter</v>
      </c>
      <c r="H5434">
        <f t="shared" si="425"/>
        <v>2025</v>
      </c>
      <c r="I5434">
        <f t="shared" si="426"/>
        <v>92</v>
      </c>
      <c r="J5434">
        <f>D5434*PJ_per_contract*I5434</f>
        <v>0</v>
      </c>
    </row>
    <row r="5435" spans="1:10" x14ac:dyDescent="0.2">
      <c r="A5435" t="s">
        <v>50</v>
      </c>
      <c r="B5435" s="3">
        <v>44412</v>
      </c>
      <c r="C5435">
        <v>0</v>
      </c>
      <c r="D5435">
        <v>0</v>
      </c>
      <c r="E5435">
        <f t="shared" si="423"/>
        <v>2021</v>
      </c>
      <c r="F5435" t="str">
        <f t="shared" si="422"/>
        <v>Victorian</v>
      </c>
      <c r="G5435" t="str">
        <f t="shared" si="424"/>
        <v>Quarter</v>
      </c>
      <c r="H5435">
        <f t="shared" si="425"/>
        <v>2024</v>
      </c>
      <c r="I5435">
        <f t="shared" si="426"/>
        <v>92</v>
      </c>
      <c r="J5435">
        <f>D5435*PJ_per_contract*I5435</f>
        <v>0</v>
      </c>
    </row>
    <row r="5436" spans="1:10" x14ac:dyDescent="0.2">
      <c r="A5436" t="s">
        <v>53</v>
      </c>
      <c r="B5436" s="3">
        <v>44412</v>
      </c>
      <c r="C5436">
        <v>0</v>
      </c>
      <c r="D5436">
        <v>0</v>
      </c>
      <c r="E5436">
        <f t="shared" si="423"/>
        <v>2021</v>
      </c>
      <c r="F5436" t="str">
        <f t="shared" si="422"/>
        <v>Victorian</v>
      </c>
      <c r="G5436" t="str">
        <f t="shared" si="424"/>
        <v>Quarter</v>
      </c>
      <c r="H5436">
        <f t="shared" si="425"/>
        <v>2023</v>
      </c>
      <c r="I5436">
        <f t="shared" si="426"/>
        <v>92</v>
      </c>
      <c r="J5436">
        <f>D5436*PJ_per_contract*I5436</f>
        <v>0</v>
      </c>
    </row>
    <row r="5437" spans="1:10" x14ac:dyDescent="0.2">
      <c r="A5437" t="s">
        <v>59</v>
      </c>
      <c r="B5437" s="3">
        <v>44412</v>
      </c>
      <c r="C5437">
        <v>0</v>
      </c>
      <c r="D5437">
        <v>0</v>
      </c>
      <c r="E5437">
        <f t="shared" si="423"/>
        <v>2021</v>
      </c>
      <c r="F5437" t="str">
        <f t="shared" si="422"/>
        <v>Victorian</v>
      </c>
      <c r="G5437" t="str">
        <f t="shared" si="424"/>
        <v>Quarter</v>
      </c>
      <c r="H5437">
        <f t="shared" si="425"/>
        <v>2023</v>
      </c>
      <c r="I5437">
        <f t="shared" si="426"/>
        <v>92</v>
      </c>
      <c r="J5437">
        <f>D5437*PJ_per_contract*I5437</f>
        <v>0</v>
      </c>
    </row>
    <row r="5438" spans="1:10" x14ac:dyDescent="0.2">
      <c r="A5438" t="s">
        <v>68</v>
      </c>
      <c r="B5438" s="3">
        <v>44412</v>
      </c>
      <c r="C5438">
        <v>0</v>
      </c>
      <c r="D5438">
        <v>0</v>
      </c>
      <c r="E5438">
        <f t="shared" si="423"/>
        <v>2021</v>
      </c>
      <c r="F5438" t="str">
        <f t="shared" si="422"/>
        <v>Victorian</v>
      </c>
      <c r="G5438" t="str">
        <f t="shared" si="424"/>
        <v>Quarter</v>
      </c>
      <c r="H5438">
        <f t="shared" si="425"/>
        <v>2025</v>
      </c>
      <c r="I5438">
        <f t="shared" si="426"/>
        <v>92</v>
      </c>
      <c r="J5438">
        <f>D5438*PJ_per_contract*I5438</f>
        <v>0</v>
      </c>
    </row>
    <row r="5439" spans="1:10" x14ac:dyDescent="0.2">
      <c r="A5439" t="s">
        <v>54</v>
      </c>
      <c r="B5439" s="3">
        <v>44412</v>
      </c>
      <c r="C5439">
        <v>0</v>
      </c>
      <c r="D5439">
        <v>0</v>
      </c>
      <c r="E5439">
        <f t="shared" si="423"/>
        <v>2021</v>
      </c>
      <c r="F5439" t="str">
        <f t="shared" si="422"/>
        <v>Victorian</v>
      </c>
      <c r="G5439" t="str">
        <f t="shared" si="424"/>
        <v>Quarter</v>
      </c>
      <c r="H5439">
        <f t="shared" si="425"/>
        <v>2023</v>
      </c>
      <c r="I5439">
        <f t="shared" si="426"/>
        <v>92</v>
      </c>
      <c r="J5439">
        <f>D5439*PJ_per_contract*I5439</f>
        <v>0</v>
      </c>
    </row>
    <row r="5440" spans="1:10" x14ac:dyDescent="0.2">
      <c r="A5440" t="s">
        <v>51</v>
      </c>
      <c r="B5440" s="3">
        <v>44412</v>
      </c>
      <c r="C5440">
        <v>0</v>
      </c>
      <c r="D5440">
        <v>0</v>
      </c>
      <c r="E5440">
        <f t="shared" si="423"/>
        <v>2021</v>
      </c>
      <c r="F5440" t="str">
        <f t="shared" si="422"/>
        <v>Victorian</v>
      </c>
      <c r="G5440" t="str">
        <f t="shared" si="424"/>
        <v>Quarter</v>
      </c>
      <c r="H5440">
        <f t="shared" si="425"/>
        <v>2022</v>
      </c>
      <c r="I5440">
        <f t="shared" si="426"/>
        <v>92</v>
      </c>
      <c r="J5440">
        <f>D5440*PJ_per_contract*I5440</f>
        <v>0</v>
      </c>
    </row>
    <row r="5441" spans="1:10" x14ac:dyDescent="0.2">
      <c r="A5441" t="s">
        <v>55</v>
      </c>
      <c r="B5441" s="3">
        <v>44412</v>
      </c>
      <c r="C5441">
        <v>0</v>
      </c>
      <c r="D5441">
        <v>0</v>
      </c>
      <c r="E5441">
        <f t="shared" si="423"/>
        <v>2021</v>
      </c>
      <c r="F5441" t="str">
        <f t="shared" si="422"/>
        <v>Victorian</v>
      </c>
      <c r="G5441" t="str">
        <f t="shared" si="424"/>
        <v>Quarter</v>
      </c>
      <c r="H5441">
        <f t="shared" si="425"/>
        <v>2024</v>
      </c>
      <c r="I5441">
        <f t="shared" si="426"/>
        <v>92</v>
      </c>
      <c r="J5441">
        <f>D5441*PJ_per_contract*I5441</f>
        <v>0</v>
      </c>
    </row>
    <row r="5442" spans="1:10" x14ac:dyDescent="0.2">
      <c r="A5442" t="s">
        <v>60</v>
      </c>
      <c r="B5442" s="3">
        <v>44412</v>
      </c>
      <c r="C5442">
        <v>0</v>
      </c>
      <c r="D5442">
        <v>0</v>
      </c>
      <c r="E5442">
        <f t="shared" si="423"/>
        <v>2021</v>
      </c>
      <c r="F5442" t="str">
        <f t="shared" ref="F5442:F5505" si="427">IF(OR(LEFT(A5442,2)="GJ",LEFT(A5442,2)="GK"),"Victorian",IF(OR(LEFT(A5442,2)="GX",LEFT(A5442,2)="GY"),"Wallumbilla","NA"))</f>
        <v>Wallumbilla</v>
      </c>
      <c r="G5442" t="str">
        <f t="shared" si="424"/>
        <v>Strip</v>
      </c>
      <c r="H5442">
        <f t="shared" si="425"/>
        <v>2023</v>
      </c>
      <c r="I5442">
        <f t="shared" si="426"/>
        <v>365</v>
      </c>
      <c r="J5442">
        <f>D5442*PJ_per_contract*I5442</f>
        <v>0</v>
      </c>
    </row>
    <row r="5443" spans="1:10" x14ac:dyDescent="0.2">
      <c r="A5443" t="s">
        <v>61</v>
      </c>
      <c r="B5443" s="3">
        <v>44412</v>
      </c>
      <c r="C5443">
        <v>50</v>
      </c>
      <c r="D5443">
        <v>0</v>
      </c>
      <c r="E5443">
        <f t="shared" ref="E5443:E5506" si="428">YEAR(B5443)</f>
        <v>2021</v>
      </c>
      <c r="F5443" t="str">
        <f t="shared" si="427"/>
        <v>Wallumbilla</v>
      </c>
      <c r="G5443" t="str">
        <f t="shared" ref="G5443:G5506" si="429">IF(LEFT(A5443,2)="GJ","Month",IF(OR(LEFT(A5443,2)="GK",LEFT(A5443,2)="GX"),"Quarter",IF(LEFT(A5443,2)="GY","Strip","NA")))</f>
        <v>Quarter</v>
      </c>
      <c r="H5443">
        <f t="shared" ref="H5443:H5506" si="430">VALUE(MID(A5443,4,4))</f>
        <v>2022</v>
      </c>
      <c r="I5443">
        <f t="shared" ref="I5443:I5506" si="431">IF(G5443="Month",_xlfn.DAYS(EOMONTH(B5443,0),EOMONTH(B5443,-1)),IF(G5443="Quarter",_xlfn.DAYS(EOMONTH(B5443,2),EOMONTH(B5443,-1)),365))</f>
        <v>92</v>
      </c>
      <c r="J5443">
        <f>D5443*PJ_per_contract*I5443</f>
        <v>0</v>
      </c>
    </row>
    <row r="5444" spans="1:10" x14ac:dyDescent="0.2">
      <c r="A5444" t="s">
        <v>62</v>
      </c>
      <c r="B5444" s="3">
        <v>44412</v>
      </c>
      <c r="C5444">
        <v>25</v>
      </c>
      <c r="D5444">
        <v>0</v>
      </c>
      <c r="E5444">
        <f t="shared" si="428"/>
        <v>2021</v>
      </c>
      <c r="F5444" t="str">
        <f t="shared" si="427"/>
        <v>Wallumbilla</v>
      </c>
      <c r="G5444" t="str">
        <f t="shared" si="429"/>
        <v>Quarter</v>
      </c>
      <c r="H5444">
        <f t="shared" si="430"/>
        <v>2022</v>
      </c>
      <c r="I5444">
        <f t="shared" si="431"/>
        <v>92</v>
      </c>
      <c r="J5444">
        <f>D5444*PJ_per_contract*I5444</f>
        <v>0</v>
      </c>
    </row>
    <row r="5445" spans="1:10" x14ac:dyDescent="0.2">
      <c r="A5445" t="s">
        <v>70</v>
      </c>
      <c r="B5445" s="3">
        <v>44412</v>
      </c>
      <c r="C5445">
        <v>0</v>
      </c>
      <c r="D5445">
        <v>0</v>
      </c>
      <c r="E5445">
        <f t="shared" si="428"/>
        <v>2021</v>
      </c>
      <c r="F5445" t="str">
        <f t="shared" si="427"/>
        <v>Wallumbilla</v>
      </c>
      <c r="G5445" t="str">
        <f t="shared" si="429"/>
        <v>Strip</v>
      </c>
      <c r="H5445">
        <f t="shared" si="430"/>
        <v>2023</v>
      </c>
      <c r="I5445">
        <f t="shared" si="431"/>
        <v>365</v>
      </c>
      <c r="J5445">
        <f>D5445*PJ_per_contract*I5445</f>
        <v>0</v>
      </c>
    </row>
    <row r="5446" spans="1:10" x14ac:dyDescent="0.2">
      <c r="A5446" t="s">
        <v>63</v>
      </c>
      <c r="B5446" s="3">
        <v>44412</v>
      </c>
      <c r="C5446">
        <v>0</v>
      </c>
      <c r="D5446">
        <v>0</v>
      </c>
      <c r="E5446">
        <f t="shared" si="428"/>
        <v>2021</v>
      </c>
      <c r="F5446" t="str">
        <f t="shared" si="427"/>
        <v>Wallumbilla</v>
      </c>
      <c r="G5446" t="str">
        <f t="shared" si="429"/>
        <v>Quarter</v>
      </c>
      <c r="H5446">
        <f t="shared" si="430"/>
        <v>2023</v>
      </c>
      <c r="I5446">
        <f t="shared" si="431"/>
        <v>92</v>
      </c>
      <c r="J5446">
        <f>D5446*PJ_per_contract*I5446</f>
        <v>0</v>
      </c>
    </row>
    <row r="5447" spans="1:10" x14ac:dyDescent="0.2">
      <c r="A5447" t="s">
        <v>64</v>
      </c>
      <c r="B5447" s="3">
        <v>44412</v>
      </c>
      <c r="C5447">
        <v>0</v>
      </c>
      <c r="D5447">
        <v>0</v>
      </c>
      <c r="E5447">
        <f t="shared" si="428"/>
        <v>2021</v>
      </c>
      <c r="F5447" t="str">
        <f t="shared" si="427"/>
        <v>Wallumbilla</v>
      </c>
      <c r="G5447" t="str">
        <f t="shared" si="429"/>
        <v>Quarter</v>
      </c>
      <c r="H5447">
        <f t="shared" si="430"/>
        <v>2023</v>
      </c>
      <c r="I5447">
        <f t="shared" si="431"/>
        <v>92</v>
      </c>
      <c r="J5447">
        <f>D5447*PJ_per_contract*I5447</f>
        <v>0</v>
      </c>
    </row>
    <row r="5448" spans="1:10" x14ac:dyDescent="0.2">
      <c r="A5448" t="s">
        <v>71</v>
      </c>
      <c r="B5448" s="3">
        <v>44412</v>
      </c>
      <c r="C5448">
        <v>0</v>
      </c>
      <c r="D5448">
        <v>0</v>
      </c>
      <c r="E5448">
        <f t="shared" si="428"/>
        <v>2021</v>
      </c>
      <c r="F5448" t="str">
        <f t="shared" si="427"/>
        <v>Wallumbilla</v>
      </c>
      <c r="G5448" t="str">
        <f t="shared" si="429"/>
        <v>Quarter</v>
      </c>
      <c r="H5448">
        <f t="shared" si="430"/>
        <v>2023</v>
      </c>
      <c r="I5448">
        <f t="shared" si="431"/>
        <v>92</v>
      </c>
      <c r="J5448">
        <f>D5448*PJ_per_contract*I5448</f>
        <v>0</v>
      </c>
    </row>
    <row r="5449" spans="1:10" x14ac:dyDescent="0.2">
      <c r="A5449" t="s">
        <v>72</v>
      </c>
      <c r="B5449" s="3">
        <v>44412</v>
      </c>
      <c r="C5449">
        <v>0</v>
      </c>
      <c r="D5449">
        <v>0</v>
      </c>
      <c r="E5449">
        <f t="shared" si="428"/>
        <v>2021</v>
      </c>
      <c r="F5449" t="str">
        <f t="shared" si="427"/>
        <v>Wallumbilla</v>
      </c>
      <c r="G5449" t="str">
        <f t="shared" si="429"/>
        <v>Quarter</v>
      </c>
      <c r="H5449">
        <f t="shared" si="430"/>
        <v>2023</v>
      </c>
      <c r="I5449">
        <f t="shared" si="431"/>
        <v>92</v>
      </c>
      <c r="J5449">
        <f>D5449*PJ_per_contract*I5449</f>
        <v>0</v>
      </c>
    </row>
    <row r="5450" spans="1:10" x14ac:dyDescent="0.2">
      <c r="A5450" t="s">
        <v>66</v>
      </c>
      <c r="B5450" s="3">
        <v>44413</v>
      </c>
      <c r="C5450">
        <v>0</v>
      </c>
      <c r="D5450">
        <v>0</v>
      </c>
      <c r="E5450">
        <f t="shared" si="428"/>
        <v>2021</v>
      </c>
      <c r="F5450" t="str">
        <f t="shared" si="427"/>
        <v>Victorian</v>
      </c>
      <c r="G5450" t="str">
        <f t="shared" si="429"/>
        <v>Month</v>
      </c>
      <c r="H5450">
        <f t="shared" si="430"/>
        <v>2021</v>
      </c>
      <c r="I5450">
        <f t="shared" si="431"/>
        <v>31</v>
      </c>
      <c r="J5450">
        <f>D5450*PJ_per_contract*I5450</f>
        <v>0</v>
      </c>
    </row>
    <row r="5451" spans="1:10" x14ac:dyDescent="0.2">
      <c r="A5451" t="s">
        <v>40</v>
      </c>
      <c r="B5451" s="3">
        <v>44413</v>
      </c>
      <c r="C5451">
        <v>0</v>
      </c>
      <c r="D5451">
        <v>0</v>
      </c>
      <c r="E5451">
        <f t="shared" si="428"/>
        <v>2021</v>
      </c>
      <c r="F5451" t="str">
        <f t="shared" si="427"/>
        <v>Wallumbilla</v>
      </c>
      <c r="G5451" t="str">
        <f t="shared" si="429"/>
        <v>Strip</v>
      </c>
      <c r="H5451">
        <f t="shared" si="430"/>
        <v>2022</v>
      </c>
      <c r="I5451">
        <f t="shared" si="431"/>
        <v>365</v>
      </c>
      <c r="J5451">
        <f>D5451*PJ_per_contract*I5451</f>
        <v>0</v>
      </c>
    </row>
    <row r="5452" spans="1:10" x14ac:dyDescent="0.2">
      <c r="A5452" t="s">
        <v>67</v>
      </c>
      <c r="B5452" s="3">
        <v>44413</v>
      </c>
      <c r="C5452">
        <v>0</v>
      </c>
      <c r="D5452">
        <v>0</v>
      </c>
      <c r="E5452">
        <f t="shared" si="428"/>
        <v>2021</v>
      </c>
      <c r="F5452" t="str">
        <f t="shared" si="427"/>
        <v>Victorian</v>
      </c>
      <c r="G5452" t="str">
        <f t="shared" si="429"/>
        <v>Month</v>
      </c>
      <c r="H5452">
        <f t="shared" si="430"/>
        <v>2021</v>
      </c>
      <c r="I5452">
        <f t="shared" si="431"/>
        <v>31</v>
      </c>
      <c r="J5452">
        <f>D5452*PJ_per_contract*I5452</f>
        <v>0</v>
      </c>
    </row>
    <row r="5453" spans="1:10" x14ac:dyDescent="0.2">
      <c r="A5453" t="s">
        <v>41</v>
      </c>
      <c r="B5453" s="3">
        <v>44413</v>
      </c>
      <c r="C5453">
        <v>0</v>
      </c>
      <c r="D5453">
        <v>0</v>
      </c>
      <c r="E5453">
        <f t="shared" si="428"/>
        <v>2021</v>
      </c>
      <c r="F5453" t="str">
        <f t="shared" si="427"/>
        <v>Victorian</v>
      </c>
      <c r="G5453" t="str">
        <f t="shared" si="429"/>
        <v>Quarter</v>
      </c>
      <c r="H5453">
        <f t="shared" si="430"/>
        <v>2021</v>
      </c>
      <c r="I5453">
        <f t="shared" si="431"/>
        <v>92</v>
      </c>
      <c r="J5453">
        <f>D5453*PJ_per_contract*I5453</f>
        <v>0</v>
      </c>
    </row>
    <row r="5454" spans="1:10" x14ac:dyDescent="0.2">
      <c r="A5454" t="s">
        <v>42</v>
      </c>
      <c r="B5454" s="3">
        <v>44413</v>
      </c>
      <c r="C5454">
        <v>152</v>
      </c>
      <c r="D5454">
        <v>0</v>
      </c>
      <c r="E5454">
        <f t="shared" si="428"/>
        <v>2021</v>
      </c>
      <c r="F5454" t="str">
        <f t="shared" si="427"/>
        <v>Wallumbilla</v>
      </c>
      <c r="G5454" t="str">
        <f t="shared" si="429"/>
        <v>Quarter</v>
      </c>
      <c r="H5454">
        <f t="shared" si="430"/>
        <v>2021</v>
      </c>
      <c r="I5454">
        <f t="shared" si="431"/>
        <v>92</v>
      </c>
      <c r="J5454">
        <f>D5454*PJ_per_contract*I5454</f>
        <v>0</v>
      </c>
    </row>
    <row r="5455" spans="1:10" x14ac:dyDescent="0.2">
      <c r="A5455" t="s">
        <v>73</v>
      </c>
      <c r="B5455" s="3">
        <v>44413</v>
      </c>
      <c r="C5455">
        <v>0</v>
      </c>
      <c r="D5455">
        <v>0</v>
      </c>
      <c r="E5455">
        <f t="shared" si="428"/>
        <v>2021</v>
      </c>
      <c r="F5455" t="str">
        <f t="shared" si="427"/>
        <v>Victorian</v>
      </c>
      <c r="G5455" t="str">
        <f t="shared" si="429"/>
        <v>Month</v>
      </c>
      <c r="H5455">
        <f t="shared" si="430"/>
        <v>2021</v>
      </c>
      <c r="I5455">
        <f t="shared" si="431"/>
        <v>31</v>
      </c>
      <c r="J5455">
        <f>D5455*PJ_per_contract*I5455</f>
        <v>0</v>
      </c>
    </row>
    <row r="5456" spans="1:10" x14ac:dyDescent="0.2">
      <c r="A5456" t="s">
        <v>74</v>
      </c>
      <c r="B5456" s="3">
        <v>44413</v>
      </c>
      <c r="C5456">
        <v>0</v>
      </c>
      <c r="D5456">
        <v>0</v>
      </c>
      <c r="E5456">
        <f t="shared" si="428"/>
        <v>2021</v>
      </c>
      <c r="F5456" t="str">
        <f t="shared" si="427"/>
        <v>Victorian</v>
      </c>
      <c r="G5456" t="str">
        <f t="shared" si="429"/>
        <v>Month</v>
      </c>
      <c r="H5456">
        <f t="shared" si="430"/>
        <v>2021</v>
      </c>
      <c r="I5456">
        <f t="shared" si="431"/>
        <v>31</v>
      </c>
      <c r="J5456">
        <f>D5456*PJ_per_contract*I5456</f>
        <v>0</v>
      </c>
    </row>
    <row r="5457" spans="1:10" x14ac:dyDescent="0.2">
      <c r="A5457" t="s">
        <v>43</v>
      </c>
      <c r="B5457" s="3">
        <v>44413</v>
      </c>
      <c r="C5457">
        <v>0</v>
      </c>
      <c r="D5457">
        <v>0</v>
      </c>
      <c r="E5457">
        <f t="shared" si="428"/>
        <v>2021</v>
      </c>
      <c r="F5457" t="str">
        <f t="shared" si="427"/>
        <v>Victorian</v>
      </c>
      <c r="G5457" t="str">
        <f t="shared" si="429"/>
        <v>Quarter</v>
      </c>
      <c r="H5457">
        <f t="shared" si="430"/>
        <v>2021</v>
      </c>
      <c r="I5457">
        <f t="shared" si="431"/>
        <v>92</v>
      </c>
      <c r="J5457">
        <f>D5457*PJ_per_contract*I5457</f>
        <v>0</v>
      </c>
    </row>
    <row r="5458" spans="1:10" x14ac:dyDescent="0.2">
      <c r="A5458" t="s">
        <v>75</v>
      </c>
      <c r="B5458" s="3">
        <v>44413</v>
      </c>
      <c r="C5458">
        <v>0</v>
      </c>
      <c r="D5458">
        <v>0</v>
      </c>
      <c r="E5458">
        <f t="shared" si="428"/>
        <v>2021</v>
      </c>
      <c r="F5458" t="str">
        <f t="shared" si="427"/>
        <v>Victorian</v>
      </c>
      <c r="G5458" t="str">
        <f t="shared" si="429"/>
        <v>Month</v>
      </c>
      <c r="H5458">
        <f t="shared" si="430"/>
        <v>2021</v>
      </c>
      <c r="I5458">
        <f t="shared" si="431"/>
        <v>31</v>
      </c>
      <c r="J5458">
        <f>D5458*PJ_per_contract*I5458</f>
        <v>0</v>
      </c>
    </row>
    <row r="5459" spans="1:10" x14ac:dyDescent="0.2">
      <c r="A5459" t="s">
        <v>44</v>
      </c>
      <c r="B5459" s="3">
        <v>44413</v>
      </c>
      <c r="C5459">
        <v>127</v>
      </c>
      <c r="D5459">
        <v>15</v>
      </c>
      <c r="E5459">
        <f t="shared" si="428"/>
        <v>2021</v>
      </c>
      <c r="F5459" t="str">
        <f t="shared" si="427"/>
        <v>Wallumbilla</v>
      </c>
      <c r="G5459" t="str">
        <f t="shared" si="429"/>
        <v>Quarter</v>
      </c>
      <c r="H5459">
        <f t="shared" si="430"/>
        <v>2021</v>
      </c>
      <c r="I5459">
        <f t="shared" si="431"/>
        <v>92</v>
      </c>
      <c r="J5459">
        <f>D5459*PJ_per_contract*I5459</f>
        <v>0.13800000000000001</v>
      </c>
    </row>
    <row r="5460" spans="1:10" x14ac:dyDescent="0.2">
      <c r="A5460" t="s">
        <v>45</v>
      </c>
      <c r="B5460" s="3">
        <v>44413</v>
      </c>
      <c r="C5460">
        <v>0</v>
      </c>
      <c r="D5460">
        <v>0</v>
      </c>
      <c r="E5460">
        <f t="shared" si="428"/>
        <v>2021</v>
      </c>
      <c r="F5460" t="str">
        <f t="shared" si="427"/>
        <v>Wallumbilla</v>
      </c>
      <c r="G5460" t="str">
        <f t="shared" si="429"/>
        <v>Strip</v>
      </c>
      <c r="H5460">
        <f t="shared" si="430"/>
        <v>2022</v>
      </c>
      <c r="I5460">
        <f t="shared" si="431"/>
        <v>365</v>
      </c>
      <c r="J5460">
        <f>D5460*PJ_per_contract*I5460</f>
        <v>0</v>
      </c>
    </row>
    <row r="5461" spans="1:10" x14ac:dyDescent="0.2">
      <c r="A5461" t="s">
        <v>46</v>
      </c>
      <c r="B5461" s="3">
        <v>44413</v>
      </c>
      <c r="C5461">
        <v>0</v>
      </c>
      <c r="D5461">
        <v>0</v>
      </c>
      <c r="E5461">
        <f t="shared" si="428"/>
        <v>2021</v>
      </c>
      <c r="F5461" t="str">
        <f t="shared" si="427"/>
        <v>Victorian</v>
      </c>
      <c r="G5461" t="str">
        <f t="shared" si="429"/>
        <v>Quarter</v>
      </c>
      <c r="H5461">
        <f t="shared" si="430"/>
        <v>2022</v>
      </c>
      <c r="I5461">
        <f t="shared" si="431"/>
        <v>92</v>
      </c>
      <c r="J5461">
        <f>D5461*PJ_per_contract*I5461</f>
        <v>0</v>
      </c>
    </row>
    <row r="5462" spans="1:10" x14ac:dyDescent="0.2">
      <c r="A5462" t="s">
        <v>47</v>
      </c>
      <c r="B5462" s="3">
        <v>44413</v>
      </c>
      <c r="C5462">
        <v>25</v>
      </c>
      <c r="D5462">
        <v>0</v>
      </c>
      <c r="E5462">
        <f t="shared" si="428"/>
        <v>2021</v>
      </c>
      <c r="F5462" t="str">
        <f t="shared" si="427"/>
        <v>Wallumbilla</v>
      </c>
      <c r="G5462" t="str">
        <f t="shared" si="429"/>
        <v>Quarter</v>
      </c>
      <c r="H5462">
        <f t="shared" si="430"/>
        <v>2022</v>
      </c>
      <c r="I5462">
        <f t="shared" si="431"/>
        <v>92</v>
      </c>
      <c r="J5462">
        <f>D5462*PJ_per_contract*I5462</f>
        <v>0</v>
      </c>
    </row>
    <row r="5463" spans="1:10" x14ac:dyDescent="0.2">
      <c r="A5463" t="s">
        <v>48</v>
      </c>
      <c r="B5463" s="3">
        <v>44413</v>
      </c>
      <c r="C5463">
        <v>0</v>
      </c>
      <c r="D5463">
        <v>0</v>
      </c>
      <c r="E5463">
        <f t="shared" si="428"/>
        <v>2021</v>
      </c>
      <c r="F5463" t="str">
        <f t="shared" si="427"/>
        <v>Victorian</v>
      </c>
      <c r="G5463" t="str">
        <f t="shared" si="429"/>
        <v>Quarter</v>
      </c>
      <c r="H5463">
        <f t="shared" si="430"/>
        <v>2022</v>
      </c>
      <c r="I5463">
        <f t="shared" si="431"/>
        <v>92</v>
      </c>
      <c r="J5463">
        <f>D5463*PJ_per_contract*I5463</f>
        <v>0</v>
      </c>
    </row>
    <row r="5464" spans="1:10" x14ac:dyDescent="0.2">
      <c r="A5464" t="s">
        <v>49</v>
      </c>
      <c r="B5464" s="3">
        <v>44413</v>
      </c>
      <c r="C5464">
        <v>40</v>
      </c>
      <c r="D5464">
        <v>0</v>
      </c>
      <c r="E5464">
        <f t="shared" si="428"/>
        <v>2021</v>
      </c>
      <c r="F5464" t="str">
        <f t="shared" si="427"/>
        <v>Wallumbilla</v>
      </c>
      <c r="G5464" t="str">
        <f t="shared" si="429"/>
        <v>Quarter</v>
      </c>
      <c r="H5464">
        <f t="shared" si="430"/>
        <v>2022</v>
      </c>
      <c r="I5464">
        <f t="shared" si="431"/>
        <v>92</v>
      </c>
      <c r="J5464">
        <f>D5464*PJ_per_contract*I5464</f>
        <v>0</v>
      </c>
    </row>
    <row r="5465" spans="1:10" x14ac:dyDescent="0.2">
      <c r="A5465" t="s">
        <v>69</v>
      </c>
      <c r="B5465" s="3">
        <v>44413</v>
      </c>
      <c r="C5465">
        <v>0</v>
      </c>
      <c r="D5465">
        <v>0</v>
      </c>
      <c r="E5465">
        <f t="shared" si="428"/>
        <v>2021</v>
      </c>
      <c r="F5465" t="str">
        <f t="shared" si="427"/>
        <v>Victorian</v>
      </c>
      <c r="G5465" t="str">
        <f t="shared" si="429"/>
        <v>Quarter</v>
      </c>
      <c r="H5465">
        <f t="shared" si="430"/>
        <v>2025</v>
      </c>
      <c r="I5465">
        <f t="shared" si="431"/>
        <v>92</v>
      </c>
      <c r="J5465">
        <f>D5465*PJ_per_contract*I5465</f>
        <v>0</v>
      </c>
    </row>
    <row r="5466" spans="1:10" x14ac:dyDescent="0.2">
      <c r="A5466" t="s">
        <v>51</v>
      </c>
      <c r="B5466" s="3">
        <v>44413</v>
      </c>
      <c r="C5466">
        <v>0</v>
      </c>
      <c r="D5466">
        <v>0</v>
      </c>
      <c r="E5466">
        <f t="shared" si="428"/>
        <v>2021</v>
      </c>
      <c r="F5466" t="str">
        <f t="shared" si="427"/>
        <v>Victorian</v>
      </c>
      <c r="G5466" t="str">
        <f t="shared" si="429"/>
        <v>Quarter</v>
      </c>
      <c r="H5466">
        <f t="shared" si="430"/>
        <v>2022</v>
      </c>
      <c r="I5466">
        <f t="shared" si="431"/>
        <v>92</v>
      </c>
      <c r="J5466">
        <f>D5466*PJ_per_contract*I5466</f>
        <v>0</v>
      </c>
    </row>
    <row r="5467" spans="1:10" x14ac:dyDescent="0.2">
      <c r="A5467" t="s">
        <v>52</v>
      </c>
      <c r="B5467" s="3">
        <v>44413</v>
      </c>
      <c r="C5467">
        <v>0</v>
      </c>
      <c r="D5467">
        <v>0</v>
      </c>
      <c r="E5467">
        <f t="shared" si="428"/>
        <v>2021</v>
      </c>
      <c r="F5467" t="str">
        <f t="shared" si="427"/>
        <v>Victorian</v>
      </c>
      <c r="G5467" t="str">
        <f t="shared" si="429"/>
        <v>Quarter</v>
      </c>
      <c r="H5467">
        <f t="shared" si="430"/>
        <v>2022</v>
      </c>
      <c r="I5467">
        <f t="shared" si="431"/>
        <v>92</v>
      </c>
      <c r="J5467">
        <f>D5467*PJ_per_contract*I5467</f>
        <v>0</v>
      </c>
    </row>
    <row r="5468" spans="1:10" x14ac:dyDescent="0.2">
      <c r="A5468" t="s">
        <v>57</v>
      </c>
      <c r="B5468" s="3">
        <v>44413</v>
      </c>
      <c r="C5468">
        <v>0</v>
      </c>
      <c r="D5468">
        <v>0</v>
      </c>
      <c r="E5468">
        <f t="shared" si="428"/>
        <v>2021</v>
      </c>
      <c r="F5468" t="str">
        <f t="shared" si="427"/>
        <v>Victorian</v>
      </c>
      <c r="G5468" t="str">
        <f t="shared" si="429"/>
        <v>Quarter</v>
      </c>
      <c r="H5468">
        <f t="shared" si="430"/>
        <v>2024</v>
      </c>
      <c r="I5468">
        <f t="shared" si="431"/>
        <v>92</v>
      </c>
      <c r="J5468">
        <f>D5468*PJ_per_contract*I5468</f>
        <v>0</v>
      </c>
    </row>
    <row r="5469" spans="1:10" x14ac:dyDescent="0.2">
      <c r="A5469" t="s">
        <v>68</v>
      </c>
      <c r="B5469" s="3">
        <v>44413</v>
      </c>
      <c r="C5469">
        <v>0</v>
      </c>
      <c r="D5469">
        <v>0</v>
      </c>
      <c r="E5469">
        <f t="shared" si="428"/>
        <v>2021</v>
      </c>
      <c r="F5469" t="str">
        <f t="shared" si="427"/>
        <v>Victorian</v>
      </c>
      <c r="G5469" t="str">
        <f t="shared" si="429"/>
        <v>Quarter</v>
      </c>
      <c r="H5469">
        <f t="shared" si="430"/>
        <v>2025</v>
      </c>
      <c r="I5469">
        <f t="shared" si="431"/>
        <v>92</v>
      </c>
      <c r="J5469">
        <f>D5469*PJ_per_contract*I5469</f>
        <v>0</v>
      </c>
    </row>
    <row r="5470" spans="1:10" x14ac:dyDescent="0.2">
      <c r="A5470" t="s">
        <v>59</v>
      </c>
      <c r="B5470" s="3">
        <v>44413</v>
      </c>
      <c r="C5470">
        <v>0</v>
      </c>
      <c r="D5470">
        <v>0</v>
      </c>
      <c r="E5470">
        <f t="shared" si="428"/>
        <v>2021</v>
      </c>
      <c r="F5470" t="str">
        <f t="shared" si="427"/>
        <v>Victorian</v>
      </c>
      <c r="G5470" t="str">
        <f t="shared" si="429"/>
        <v>Quarter</v>
      </c>
      <c r="H5470">
        <f t="shared" si="430"/>
        <v>2023</v>
      </c>
      <c r="I5470">
        <f t="shared" si="431"/>
        <v>92</v>
      </c>
      <c r="J5470">
        <f>D5470*PJ_per_contract*I5470</f>
        <v>0</v>
      </c>
    </row>
    <row r="5471" spans="1:10" x14ac:dyDescent="0.2">
      <c r="A5471" t="s">
        <v>56</v>
      </c>
      <c r="B5471" s="3">
        <v>44413</v>
      </c>
      <c r="C5471">
        <v>0</v>
      </c>
      <c r="D5471">
        <v>0</v>
      </c>
      <c r="E5471">
        <f t="shared" si="428"/>
        <v>2021</v>
      </c>
      <c r="F5471" t="str">
        <f t="shared" si="427"/>
        <v>Victorian</v>
      </c>
      <c r="G5471" t="str">
        <f t="shared" si="429"/>
        <v>Quarter</v>
      </c>
      <c r="H5471">
        <f t="shared" si="430"/>
        <v>2023</v>
      </c>
      <c r="I5471">
        <f t="shared" si="431"/>
        <v>92</v>
      </c>
      <c r="J5471">
        <f>D5471*PJ_per_contract*I5471</f>
        <v>0</v>
      </c>
    </row>
    <row r="5472" spans="1:10" x14ac:dyDescent="0.2">
      <c r="A5472" t="s">
        <v>53</v>
      </c>
      <c r="B5472" s="3">
        <v>44413</v>
      </c>
      <c r="C5472">
        <v>0</v>
      </c>
      <c r="D5472">
        <v>0</v>
      </c>
      <c r="E5472">
        <f t="shared" si="428"/>
        <v>2021</v>
      </c>
      <c r="F5472" t="str">
        <f t="shared" si="427"/>
        <v>Victorian</v>
      </c>
      <c r="G5472" t="str">
        <f t="shared" si="429"/>
        <v>Quarter</v>
      </c>
      <c r="H5472">
        <f t="shared" si="430"/>
        <v>2023</v>
      </c>
      <c r="I5472">
        <f t="shared" si="431"/>
        <v>92</v>
      </c>
      <c r="J5472">
        <f>D5472*PJ_per_contract*I5472</f>
        <v>0</v>
      </c>
    </row>
    <row r="5473" spans="1:10" x14ac:dyDescent="0.2">
      <c r="A5473" t="s">
        <v>50</v>
      </c>
      <c r="B5473" s="3">
        <v>44413</v>
      </c>
      <c r="C5473">
        <v>0</v>
      </c>
      <c r="D5473">
        <v>0</v>
      </c>
      <c r="E5473">
        <f t="shared" si="428"/>
        <v>2021</v>
      </c>
      <c r="F5473" t="str">
        <f t="shared" si="427"/>
        <v>Victorian</v>
      </c>
      <c r="G5473" t="str">
        <f t="shared" si="429"/>
        <v>Quarter</v>
      </c>
      <c r="H5473">
        <f t="shared" si="430"/>
        <v>2024</v>
      </c>
      <c r="I5473">
        <f t="shared" si="431"/>
        <v>92</v>
      </c>
      <c r="J5473">
        <f>D5473*PJ_per_contract*I5473</f>
        <v>0</v>
      </c>
    </row>
    <row r="5474" spans="1:10" x14ac:dyDescent="0.2">
      <c r="A5474" t="s">
        <v>58</v>
      </c>
      <c r="B5474" s="3">
        <v>44413</v>
      </c>
      <c r="C5474">
        <v>0</v>
      </c>
      <c r="D5474">
        <v>0</v>
      </c>
      <c r="E5474">
        <f t="shared" si="428"/>
        <v>2021</v>
      </c>
      <c r="F5474" t="str">
        <f t="shared" si="427"/>
        <v>Victorian</v>
      </c>
      <c r="G5474" t="str">
        <f t="shared" si="429"/>
        <v>Quarter</v>
      </c>
      <c r="H5474">
        <f t="shared" si="430"/>
        <v>2024</v>
      </c>
      <c r="I5474">
        <f t="shared" si="431"/>
        <v>92</v>
      </c>
      <c r="J5474">
        <f>D5474*PJ_per_contract*I5474</f>
        <v>0</v>
      </c>
    </row>
    <row r="5475" spans="1:10" x14ac:dyDescent="0.2">
      <c r="A5475" t="s">
        <v>54</v>
      </c>
      <c r="B5475" s="3">
        <v>44413</v>
      </c>
      <c r="C5475">
        <v>0</v>
      </c>
      <c r="D5475">
        <v>0</v>
      </c>
      <c r="E5475">
        <f t="shared" si="428"/>
        <v>2021</v>
      </c>
      <c r="F5475" t="str">
        <f t="shared" si="427"/>
        <v>Victorian</v>
      </c>
      <c r="G5475" t="str">
        <f t="shared" si="429"/>
        <v>Quarter</v>
      </c>
      <c r="H5475">
        <f t="shared" si="430"/>
        <v>2023</v>
      </c>
      <c r="I5475">
        <f t="shared" si="431"/>
        <v>92</v>
      </c>
      <c r="J5475">
        <f>D5475*PJ_per_contract*I5475</f>
        <v>0</v>
      </c>
    </row>
    <row r="5476" spans="1:10" x14ac:dyDescent="0.2">
      <c r="A5476" t="s">
        <v>55</v>
      </c>
      <c r="B5476" s="3">
        <v>44413</v>
      </c>
      <c r="C5476">
        <v>0</v>
      </c>
      <c r="D5476">
        <v>0</v>
      </c>
      <c r="E5476">
        <f t="shared" si="428"/>
        <v>2021</v>
      </c>
      <c r="F5476" t="str">
        <f t="shared" si="427"/>
        <v>Victorian</v>
      </c>
      <c r="G5476" t="str">
        <f t="shared" si="429"/>
        <v>Quarter</v>
      </c>
      <c r="H5476">
        <f t="shared" si="430"/>
        <v>2024</v>
      </c>
      <c r="I5476">
        <f t="shared" si="431"/>
        <v>92</v>
      </c>
      <c r="J5476">
        <f>D5476*PJ_per_contract*I5476</f>
        <v>0</v>
      </c>
    </row>
    <row r="5477" spans="1:10" x14ac:dyDescent="0.2">
      <c r="A5477" t="s">
        <v>60</v>
      </c>
      <c r="B5477" s="3">
        <v>44413</v>
      </c>
      <c r="C5477">
        <v>0</v>
      </c>
      <c r="D5477">
        <v>0</v>
      </c>
      <c r="E5477">
        <f t="shared" si="428"/>
        <v>2021</v>
      </c>
      <c r="F5477" t="str">
        <f t="shared" si="427"/>
        <v>Wallumbilla</v>
      </c>
      <c r="G5477" t="str">
        <f t="shared" si="429"/>
        <v>Strip</v>
      </c>
      <c r="H5477">
        <f t="shared" si="430"/>
        <v>2023</v>
      </c>
      <c r="I5477">
        <f t="shared" si="431"/>
        <v>365</v>
      </c>
      <c r="J5477">
        <f>D5477*PJ_per_contract*I5477</f>
        <v>0</v>
      </c>
    </row>
    <row r="5478" spans="1:10" x14ac:dyDescent="0.2">
      <c r="A5478" t="s">
        <v>61</v>
      </c>
      <c r="B5478" s="3">
        <v>44413</v>
      </c>
      <c r="C5478">
        <v>50</v>
      </c>
      <c r="D5478">
        <v>0</v>
      </c>
      <c r="E5478">
        <f t="shared" si="428"/>
        <v>2021</v>
      </c>
      <c r="F5478" t="str">
        <f t="shared" si="427"/>
        <v>Wallumbilla</v>
      </c>
      <c r="G5478" t="str">
        <f t="shared" si="429"/>
        <v>Quarter</v>
      </c>
      <c r="H5478">
        <f t="shared" si="430"/>
        <v>2022</v>
      </c>
      <c r="I5478">
        <f t="shared" si="431"/>
        <v>92</v>
      </c>
      <c r="J5478">
        <f>D5478*PJ_per_contract*I5478</f>
        <v>0</v>
      </c>
    </row>
    <row r="5479" spans="1:10" x14ac:dyDescent="0.2">
      <c r="A5479" t="s">
        <v>62</v>
      </c>
      <c r="B5479" s="3">
        <v>44413</v>
      </c>
      <c r="C5479">
        <v>25</v>
      </c>
      <c r="D5479">
        <v>0</v>
      </c>
      <c r="E5479">
        <f t="shared" si="428"/>
        <v>2021</v>
      </c>
      <c r="F5479" t="str">
        <f t="shared" si="427"/>
        <v>Wallumbilla</v>
      </c>
      <c r="G5479" t="str">
        <f t="shared" si="429"/>
        <v>Quarter</v>
      </c>
      <c r="H5479">
        <f t="shared" si="430"/>
        <v>2022</v>
      </c>
      <c r="I5479">
        <f t="shared" si="431"/>
        <v>92</v>
      </c>
      <c r="J5479">
        <f>D5479*PJ_per_contract*I5479</f>
        <v>0</v>
      </c>
    </row>
    <row r="5480" spans="1:10" x14ac:dyDescent="0.2">
      <c r="A5480" t="s">
        <v>70</v>
      </c>
      <c r="B5480" s="3">
        <v>44413</v>
      </c>
      <c r="C5480">
        <v>0</v>
      </c>
      <c r="D5480">
        <v>0</v>
      </c>
      <c r="E5480">
        <f t="shared" si="428"/>
        <v>2021</v>
      </c>
      <c r="F5480" t="str">
        <f t="shared" si="427"/>
        <v>Wallumbilla</v>
      </c>
      <c r="G5480" t="str">
        <f t="shared" si="429"/>
        <v>Strip</v>
      </c>
      <c r="H5480">
        <f t="shared" si="430"/>
        <v>2023</v>
      </c>
      <c r="I5480">
        <f t="shared" si="431"/>
        <v>365</v>
      </c>
      <c r="J5480">
        <f>D5480*PJ_per_contract*I5480</f>
        <v>0</v>
      </c>
    </row>
    <row r="5481" spans="1:10" x14ac:dyDescent="0.2">
      <c r="A5481" t="s">
        <v>63</v>
      </c>
      <c r="B5481" s="3">
        <v>44413</v>
      </c>
      <c r="C5481">
        <v>0</v>
      </c>
      <c r="D5481">
        <v>0</v>
      </c>
      <c r="E5481">
        <f t="shared" si="428"/>
        <v>2021</v>
      </c>
      <c r="F5481" t="str">
        <f t="shared" si="427"/>
        <v>Wallumbilla</v>
      </c>
      <c r="G5481" t="str">
        <f t="shared" si="429"/>
        <v>Quarter</v>
      </c>
      <c r="H5481">
        <f t="shared" si="430"/>
        <v>2023</v>
      </c>
      <c r="I5481">
        <f t="shared" si="431"/>
        <v>92</v>
      </c>
      <c r="J5481">
        <f>D5481*PJ_per_contract*I5481</f>
        <v>0</v>
      </c>
    </row>
    <row r="5482" spans="1:10" x14ac:dyDescent="0.2">
      <c r="A5482" t="s">
        <v>64</v>
      </c>
      <c r="B5482" s="3">
        <v>44413</v>
      </c>
      <c r="C5482">
        <v>0</v>
      </c>
      <c r="D5482">
        <v>0</v>
      </c>
      <c r="E5482">
        <f t="shared" si="428"/>
        <v>2021</v>
      </c>
      <c r="F5482" t="str">
        <f t="shared" si="427"/>
        <v>Wallumbilla</v>
      </c>
      <c r="G5482" t="str">
        <f t="shared" si="429"/>
        <v>Quarter</v>
      </c>
      <c r="H5482">
        <f t="shared" si="430"/>
        <v>2023</v>
      </c>
      <c r="I5482">
        <f t="shared" si="431"/>
        <v>92</v>
      </c>
      <c r="J5482">
        <f>D5482*PJ_per_contract*I5482</f>
        <v>0</v>
      </c>
    </row>
    <row r="5483" spans="1:10" x14ac:dyDescent="0.2">
      <c r="A5483" t="s">
        <v>71</v>
      </c>
      <c r="B5483" s="3">
        <v>44413</v>
      </c>
      <c r="C5483">
        <v>0</v>
      </c>
      <c r="D5483">
        <v>0</v>
      </c>
      <c r="E5483">
        <f t="shared" si="428"/>
        <v>2021</v>
      </c>
      <c r="F5483" t="str">
        <f t="shared" si="427"/>
        <v>Wallumbilla</v>
      </c>
      <c r="G5483" t="str">
        <f t="shared" si="429"/>
        <v>Quarter</v>
      </c>
      <c r="H5483">
        <f t="shared" si="430"/>
        <v>2023</v>
      </c>
      <c r="I5483">
        <f t="shared" si="431"/>
        <v>92</v>
      </c>
      <c r="J5483">
        <f>D5483*PJ_per_contract*I5483</f>
        <v>0</v>
      </c>
    </row>
    <row r="5484" spans="1:10" x14ac:dyDescent="0.2">
      <c r="A5484" t="s">
        <v>72</v>
      </c>
      <c r="B5484" s="3">
        <v>44413</v>
      </c>
      <c r="C5484">
        <v>0</v>
      </c>
      <c r="D5484">
        <v>0</v>
      </c>
      <c r="E5484">
        <f t="shared" si="428"/>
        <v>2021</v>
      </c>
      <c r="F5484" t="str">
        <f t="shared" si="427"/>
        <v>Wallumbilla</v>
      </c>
      <c r="G5484" t="str">
        <f t="shared" si="429"/>
        <v>Quarter</v>
      </c>
      <c r="H5484">
        <f t="shared" si="430"/>
        <v>2023</v>
      </c>
      <c r="I5484">
        <f t="shared" si="431"/>
        <v>92</v>
      </c>
      <c r="J5484">
        <f>D5484*PJ_per_contract*I5484</f>
        <v>0</v>
      </c>
    </row>
    <row r="5485" spans="1:10" x14ac:dyDescent="0.2">
      <c r="A5485" t="s">
        <v>66</v>
      </c>
      <c r="B5485" s="3">
        <v>44414</v>
      </c>
      <c r="C5485">
        <v>0</v>
      </c>
      <c r="D5485">
        <v>0</v>
      </c>
      <c r="E5485">
        <f t="shared" si="428"/>
        <v>2021</v>
      </c>
      <c r="F5485" t="str">
        <f t="shared" si="427"/>
        <v>Victorian</v>
      </c>
      <c r="G5485" t="str">
        <f t="shared" si="429"/>
        <v>Month</v>
      </c>
      <c r="H5485">
        <f t="shared" si="430"/>
        <v>2021</v>
      </c>
      <c r="I5485">
        <f t="shared" si="431"/>
        <v>31</v>
      </c>
      <c r="J5485">
        <f>D5485*PJ_per_contract*I5485</f>
        <v>0</v>
      </c>
    </row>
    <row r="5486" spans="1:10" x14ac:dyDescent="0.2">
      <c r="A5486" t="s">
        <v>40</v>
      </c>
      <c r="B5486" s="3">
        <v>44414</v>
      </c>
      <c r="C5486">
        <v>0</v>
      </c>
      <c r="D5486">
        <v>0</v>
      </c>
      <c r="E5486">
        <f t="shared" si="428"/>
        <v>2021</v>
      </c>
      <c r="F5486" t="str">
        <f t="shared" si="427"/>
        <v>Wallumbilla</v>
      </c>
      <c r="G5486" t="str">
        <f t="shared" si="429"/>
        <v>Strip</v>
      </c>
      <c r="H5486">
        <f t="shared" si="430"/>
        <v>2022</v>
      </c>
      <c r="I5486">
        <f t="shared" si="431"/>
        <v>365</v>
      </c>
      <c r="J5486">
        <f>D5486*PJ_per_contract*I5486</f>
        <v>0</v>
      </c>
    </row>
    <row r="5487" spans="1:10" x14ac:dyDescent="0.2">
      <c r="A5487" t="s">
        <v>41</v>
      </c>
      <c r="B5487" s="3">
        <v>44414</v>
      </c>
      <c r="C5487">
        <v>0</v>
      </c>
      <c r="D5487">
        <v>0</v>
      </c>
      <c r="E5487">
        <f t="shared" si="428"/>
        <v>2021</v>
      </c>
      <c r="F5487" t="str">
        <f t="shared" si="427"/>
        <v>Victorian</v>
      </c>
      <c r="G5487" t="str">
        <f t="shared" si="429"/>
        <v>Quarter</v>
      </c>
      <c r="H5487">
        <f t="shared" si="430"/>
        <v>2021</v>
      </c>
      <c r="I5487">
        <f t="shared" si="431"/>
        <v>92</v>
      </c>
      <c r="J5487">
        <f>D5487*PJ_per_contract*I5487</f>
        <v>0</v>
      </c>
    </row>
    <row r="5488" spans="1:10" x14ac:dyDescent="0.2">
      <c r="A5488" t="s">
        <v>67</v>
      </c>
      <c r="B5488" s="3">
        <v>44414</v>
      </c>
      <c r="C5488">
        <v>0</v>
      </c>
      <c r="D5488">
        <v>0</v>
      </c>
      <c r="E5488">
        <f t="shared" si="428"/>
        <v>2021</v>
      </c>
      <c r="F5488" t="str">
        <f t="shared" si="427"/>
        <v>Victorian</v>
      </c>
      <c r="G5488" t="str">
        <f t="shared" si="429"/>
        <v>Month</v>
      </c>
      <c r="H5488">
        <f t="shared" si="430"/>
        <v>2021</v>
      </c>
      <c r="I5488">
        <f t="shared" si="431"/>
        <v>31</v>
      </c>
      <c r="J5488">
        <f>D5488*PJ_per_contract*I5488</f>
        <v>0</v>
      </c>
    </row>
    <row r="5489" spans="1:10" x14ac:dyDescent="0.2">
      <c r="A5489" t="s">
        <v>42</v>
      </c>
      <c r="B5489" s="3">
        <v>44414</v>
      </c>
      <c r="C5489">
        <v>152</v>
      </c>
      <c r="D5489">
        <v>0</v>
      </c>
      <c r="E5489">
        <f t="shared" si="428"/>
        <v>2021</v>
      </c>
      <c r="F5489" t="str">
        <f t="shared" si="427"/>
        <v>Wallumbilla</v>
      </c>
      <c r="G5489" t="str">
        <f t="shared" si="429"/>
        <v>Quarter</v>
      </c>
      <c r="H5489">
        <f t="shared" si="430"/>
        <v>2021</v>
      </c>
      <c r="I5489">
        <f t="shared" si="431"/>
        <v>92</v>
      </c>
      <c r="J5489">
        <f>D5489*PJ_per_contract*I5489</f>
        <v>0</v>
      </c>
    </row>
    <row r="5490" spans="1:10" x14ac:dyDescent="0.2">
      <c r="A5490" t="s">
        <v>73</v>
      </c>
      <c r="B5490" s="3">
        <v>44414</v>
      </c>
      <c r="C5490">
        <v>0</v>
      </c>
      <c r="D5490">
        <v>0</v>
      </c>
      <c r="E5490">
        <f t="shared" si="428"/>
        <v>2021</v>
      </c>
      <c r="F5490" t="str">
        <f t="shared" si="427"/>
        <v>Victorian</v>
      </c>
      <c r="G5490" t="str">
        <f t="shared" si="429"/>
        <v>Month</v>
      </c>
      <c r="H5490">
        <f t="shared" si="430"/>
        <v>2021</v>
      </c>
      <c r="I5490">
        <f t="shared" si="431"/>
        <v>31</v>
      </c>
      <c r="J5490">
        <f>D5490*PJ_per_contract*I5490</f>
        <v>0</v>
      </c>
    </row>
    <row r="5491" spans="1:10" x14ac:dyDescent="0.2">
      <c r="A5491" t="s">
        <v>74</v>
      </c>
      <c r="B5491" s="3">
        <v>44414</v>
      </c>
      <c r="C5491">
        <v>0</v>
      </c>
      <c r="D5491">
        <v>0</v>
      </c>
      <c r="E5491">
        <f t="shared" si="428"/>
        <v>2021</v>
      </c>
      <c r="F5491" t="str">
        <f t="shared" si="427"/>
        <v>Victorian</v>
      </c>
      <c r="G5491" t="str">
        <f t="shared" si="429"/>
        <v>Month</v>
      </c>
      <c r="H5491">
        <f t="shared" si="430"/>
        <v>2021</v>
      </c>
      <c r="I5491">
        <f t="shared" si="431"/>
        <v>31</v>
      </c>
      <c r="J5491">
        <f>D5491*PJ_per_contract*I5491</f>
        <v>0</v>
      </c>
    </row>
    <row r="5492" spans="1:10" x14ac:dyDescent="0.2">
      <c r="A5492" t="s">
        <v>75</v>
      </c>
      <c r="B5492" s="3">
        <v>44414</v>
      </c>
      <c r="C5492">
        <v>0</v>
      </c>
      <c r="D5492">
        <v>0</v>
      </c>
      <c r="E5492">
        <f t="shared" si="428"/>
        <v>2021</v>
      </c>
      <c r="F5492" t="str">
        <f t="shared" si="427"/>
        <v>Victorian</v>
      </c>
      <c r="G5492" t="str">
        <f t="shared" si="429"/>
        <v>Month</v>
      </c>
      <c r="H5492">
        <f t="shared" si="430"/>
        <v>2021</v>
      </c>
      <c r="I5492">
        <f t="shared" si="431"/>
        <v>31</v>
      </c>
      <c r="J5492">
        <f>D5492*PJ_per_contract*I5492</f>
        <v>0</v>
      </c>
    </row>
    <row r="5493" spans="1:10" x14ac:dyDescent="0.2">
      <c r="A5493" t="s">
        <v>43</v>
      </c>
      <c r="B5493" s="3">
        <v>44414</v>
      </c>
      <c r="C5493">
        <v>0</v>
      </c>
      <c r="D5493">
        <v>0</v>
      </c>
      <c r="E5493">
        <f t="shared" si="428"/>
        <v>2021</v>
      </c>
      <c r="F5493" t="str">
        <f t="shared" si="427"/>
        <v>Victorian</v>
      </c>
      <c r="G5493" t="str">
        <f t="shared" si="429"/>
        <v>Quarter</v>
      </c>
      <c r="H5493">
        <f t="shared" si="430"/>
        <v>2021</v>
      </c>
      <c r="I5493">
        <f t="shared" si="431"/>
        <v>92</v>
      </c>
      <c r="J5493">
        <f>D5493*PJ_per_contract*I5493</f>
        <v>0</v>
      </c>
    </row>
    <row r="5494" spans="1:10" x14ac:dyDescent="0.2">
      <c r="A5494" t="s">
        <v>44</v>
      </c>
      <c r="B5494" s="3">
        <v>44414</v>
      </c>
      <c r="C5494">
        <v>117</v>
      </c>
      <c r="D5494">
        <v>0</v>
      </c>
      <c r="E5494">
        <f t="shared" si="428"/>
        <v>2021</v>
      </c>
      <c r="F5494" t="str">
        <f t="shared" si="427"/>
        <v>Wallumbilla</v>
      </c>
      <c r="G5494" t="str">
        <f t="shared" si="429"/>
        <v>Quarter</v>
      </c>
      <c r="H5494">
        <f t="shared" si="430"/>
        <v>2021</v>
      </c>
      <c r="I5494">
        <f t="shared" si="431"/>
        <v>92</v>
      </c>
      <c r="J5494">
        <f>D5494*PJ_per_contract*I5494</f>
        <v>0</v>
      </c>
    </row>
    <row r="5495" spans="1:10" x14ac:dyDescent="0.2">
      <c r="A5495" t="s">
        <v>45</v>
      </c>
      <c r="B5495" s="3">
        <v>44414</v>
      </c>
      <c r="C5495">
        <v>0</v>
      </c>
      <c r="D5495">
        <v>0</v>
      </c>
      <c r="E5495">
        <f t="shared" si="428"/>
        <v>2021</v>
      </c>
      <c r="F5495" t="str">
        <f t="shared" si="427"/>
        <v>Wallumbilla</v>
      </c>
      <c r="G5495" t="str">
        <f t="shared" si="429"/>
        <v>Strip</v>
      </c>
      <c r="H5495">
        <f t="shared" si="430"/>
        <v>2022</v>
      </c>
      <c r="I5495">
        <f t="shared" si="431"/>
        <v>365</v>
      </c>
      <c r="J5495">
        <f>D5495*PJ_per_contract*I5495</f>
        <v>0</v>
      </c>
    </row>
    <row r="5496" spans="1:10" x14ac:dyDescent="0.2">
      <c r="A5496" t="s">
        <v>46</v>
      </c>
      <c r="B5496" s="3">
        <v>44414</v>
      </c>
      <c r="C5496">
        <v>0</v>
      </c>
      <c r="D5496">
        <v>0</v>
      </c>
      <c r="E5496">
        <f t="shared" si="428"/>
        <v>2021</v>
      </c>
      <c r="F5496" t="str">
        <f t="shared" si="427"/>
        <v>Victorian</v>
      </c>
      <c r="G5496" t="str">
        <f t="shared" si="429"/>
        <v>Quarter</v>
      </c>
      <c r="H5496">
        <f t="shared" si="430"/>
        <v>2022</v>
      </c>
      <c r="I5496">
        <f t="shared" si="431"/>
        <v>92</v>
      </c>
      <c r="J5496">
        <f>D5496*PJ_per_contract*I5496</f>
        <v>0</v>
      </c>
    </row>
    <row r="5497" spans="1:10" x14ac:dyDescent="0.2">
      <c r="A5497" t="s">
        <v>47</v>
      </c>
      <c r="B5497" s="3">
        <v>44414</v>
      </c>
      <c r="C5497">
        <v>25</v>
      </c>
      <c r="D5497">
        <v>0</v>
      </c>
      <c r="E5497">
        <f t="shared" si="428"/>
        <v>2021</v>
      </c>
      <c r="F5497" t="str">
        <f t="shared" si="427"/>
        <v>Wallumbilla</v>
      </c>
      <c r="G5497" t="str">
        <f t="shared" si="429"/>
        <v>Quarter</v>
      </c>
      <c r="H5497">
        <f t="shared" si="430"/>
        <v>2022</v>
      </c>
      <c r="I5497">
        <f t="shared" si="431"/>
        <v>92</v>
      </c>
      <c r="J5497">
        <f>D5497*PJ_per_contract*I5497</f>
        <v>0</v>
      </c>
    </row>
    <row r="5498" spans="1:10" x14ac:dyDescent="0.2">
      <c r="A5498" t="s">
        <v>48</v>
      </c>
      <c r="B5498" s="3">
        <v>44414</v>
      </c>
      <c r="C5498">
        <v>0</v>
      </c>
      <c r="D5498">
        <v>0</v>
      </c>
      <c r="E5498">
        <f t="shared" si="428"/>
        <v>2021</v>
      </c>
      <c r="F5498" t="str">
        <f t="shared" si="427"/>
        <v>Victorian</v>
      </c>
      <c r="G5498" t="str">
        <f t="shared" si="429"/>
        <v>Quarter</v>
      </c>
      <c r="H5498">
        <f t="shared" si="430"/>
        <v>2022</v>
      </c>
      <c r="I5498">
        <f t="shared" si="431"/>
        <v>92</v>
      </c>
      <c r="J5498">
        <f>D5498*PJ_per_contract*I5498</f>
        <v>0</v>
      </c>
    </row>
    <row r="5499" spans="1:10" x14ac:dyDescent="0.2">
      <c r="A5499" t="s">
        <v>49</v>
      </c>
      <c r="B5499" s="3">
        <v>44414</v>
      </c>
      <c r="C5499">
        <v>40</v>
      </c>
      <c r="D5499">
        <v>0</v>
      </c>
      <c r="E5499">
        <f t="shared" si="428"/>
        <v>2021</v>
      </c>
      <c r="F5499" t="str">
        <f t="shared" si="427"/>
        <v>Wallumbilla</v>
      </c>
      <c r="G5499" t="str">
        <f t="shared" si="429"/>
        <v>Quarter</v>
      </c>
      <c r="H5499">
        <f t="shared" si="430"/>
        <v>2022</v>
      </c>
      <c r="I5499">
        <f t="shared" si="431"/>
        <v>92</v>
      </c>
      <c r="J5499">
        <f>D5499*PJ_per_contract*I5499</f>
        <v>0</v>
      </c>
    </row>
    <row r="5500" spans="1:10" x14ac:dyDescent="0.2">
      <c r="A5500" t="s">
        <v>51</v>
      </c>
      <c r="B5500" s="3">
        <v>44414</v>
      </c>
      <c r="C5500">
        <v>0</v>
      </c>
      <c r="D5500">
        <v>0</v>
      </c>
      <c r="E5500">
        <f t="shared" si="428"/>
        <v>2021</v>
      </c>
      <c r="F5500" t="str">
        <f t="shared" si="427"/>
        <v>Victorian</v>
      </c>
      <c r="G5500" t="str">
        <f t="shared" si="429"/>
        <v>Quarter</v>
      </c>
      <c r="H5500">
        <f t="shared" si="430"/>
        <v>2022</v>
      </c>
      <c r="I5500">
        <f t="shared" si="431"/>
        <v>92</v>
      </c>
      <c r="J5500">
        <f>D5500*PJ_per_contract*I5500</f>
        <v>0</v>
      </c>
    </row>
    <row r="5501" spans="1:10" x14ac:dyDescent="0.2">
      <c r="A5501" t="s">
        <v>56</v>
      </c>
      <c r="B5501" s="3">
        <v>44414</v>
      </c>
      <c r="C5501">
        <v>0</v>
      </c>
      <c r="D5501">
        <v>0</v>
      </c>
      <c r="E5501">
        <f t="shared" si="428"/>
        <v>2021</v>
      </c>
      <c r="F5501" t="str">
        <f t="shared" si="427"/>
        <v>Victorian</v>
      </c>
      <c r="G5501" t="str">
        <f t="shared" si="429"/>
        <v>Quarter</v>
      </c>
      <c r="H5501">
        <f t="shared" si="430"/>
        <v>2023</v>
      </c>
      <c r="I5501">
        <f t="shared" si="431"/>
        <v>92</v>
      </c>
      <c r="J5501">
        <f>D5501*PJ_per_contract*I5501</f>
        <v>0</v>
      </c>
    </row>
    <row r="5502" spans="1:10" x14ac:dyDescent="0.2">
      <c r="A5502" t="s">
        <v>58</v>
      </c>
      <c r="B5502" s="3">
        <v>44414</v>
      </c>
      <c r="C5502">
        <v>0</v>
      </c>
      <c r="D5502">
        <v>0</v>
      </c>
      <c r="E5502">
        <f t="shared" si="428"/>
        <v>2021</v>
      </c>
      <c r="F5502" t="str">
        <f t="shared" si="427"/>
        <v>Victorian</v>
      </c>
      <c r="G5502" t="str">
        <f t="shared" si="429"/>
        <v>Quarter</v>
      </c>
      <c r="H5502">
        <f t="shared" si="430"/>
        <v>2024</v>
      </c>
      <c r="I5502">
        <f t="shared" si="431"/>
        <v>92</v>
      </c>
      <c r="J5502">
        <f>D5502*PJ_per_contract*I5502</f>
        <v>0</v>
      </c>
    </row>
    <row r="5503" spans="1:10" x14ac:dyDescent="0.2">
      <c r="A5503" t="s">
        <v>57</v>
      </c>
      <c r="B5503" s="3">
        <v>44414</v>
      </c>
      <c r="C5503">
        <v>0</v>
      </c>
      <c r="D5503">
        <v>0</v>
      </c>
      <c r="E5503">
        <f t="shared" si="428"/>
        <v>2021</v>
      </c>
      <c r="F5503" t="str">
        <f t="shared" si="427"/>
        <v>Victorian</v>
      </c>
      <c r="G5503" t="str">
        <f t="shared" si="429"/>
        <v>Quarter</v>
      </c>
      <c r="H5503">
        <f t="shared" si="430"/>
        <v>2024</v>
      </c>
      <c r="I5503">
        <f t="shared" si="431"/>
        <v>92</v>
      </c>
      <c r="J5503">
        <f>D5503*PJ_per_contract*I5503</f>
        <v>0</v>
      </c>
    </row>
    <row r="5504" spans="1:10" x14ac:dyDescent="0.2">
      <c r="A5504" t="s">
        <v>59</v>
      </c>
      <c r="B5504" s="3">
        <v>44414</v>
      </c>
      <c r="C5504">
        <v>0</v>
      </c>
      <c r="D5504">
        <v>0</v>
      </c>
      <c r="E5504">
        <f t="shared" si="428"/>
        <v>2021</v>
      </c>
      <c r="F5504" t="str">
        <f t="shared" si="427"/>
        <v>Victorian</v>
      </c>
      <c r="G5504" t="str">
        <f t="shared" si="429"/>
        <v>Quarter</v>
      </c>
      <c r="H5504">
        <f t="shared" si="430"/>
        <v>2023</v>
      </c>
      <c r="I5504">
        <f t="shared" si="431"/>
        <v>92</v>
      </c>
      <c r="J5504">
        <f>D5504*PJ_per_contract*I5504</f>
        <v>0</v>
      </c>
    </row>
    <row r="5505" spans="1:10" x14ac:dyDescent="0.2">
      <c r="A5505" t="s">
        <v>50</v>
      </c>
      <c r="B5505" s="3">
        <v>44414</v>
      </c>
      <c r="C5505">
        <v>0</v>
      </c>
      <c r="D5505">
        <v>0</v>
      </c>
      <c r="E5505">
        <f t="shared" si="428"/>
        <v>2021</v>
      </c>
      <c r="F5505" t="str">
        <f t="shared" si="427"/>
        <v>Victorian</v>
      </c>
      <c r="G5505" t="str">
        <f t="shared" si="429"/>
        <v>Quarter</v>
      </c>
      <c r="H5505">
        <f t="shared" si="430"/>
        <v>2024</v>
      </c>
      <c r="I5505">
        <f t="shared" si="431"/>
        <v>92</v>
      </c>
      <c r="J5505">
        <f>D5505*PJ_per_contract*I5505</f>
        <v>0</v>
      </c>
    </row>
    <row r="5506" spans="1:10" x14ac:dyDescent="0.2">
      <c r="A5506" t="s">
        <v>54</v>
      </c>
      <c r="B5506" s="3">
        <v>44414</v>
      </c>
      <c r="C5506">
        <v>0</v>
      </c>
      <c r="D5506">
        <v>0</v>
      </c>
      <c r="E5506">
        <f t="shared" si="428"/>
        <v>2021</v>
      </c>
      <c r="F5506" t="str">
        <f t="shared" ref="F5506:F5569" si="432">IF(OR(LEFT(A5506,2)="GJ",LEFT(A5506,2)="GK"),"Victorian",IF(OR(LEFT(A5506,2)="GX",LEFT(A5506,2)="GY"),"Wallumbilla","NA"))</f>
        <v>Victorian</v>
      </c>
      <c r="G5506" t="str">
        <f t="shared" si="429"/>
        <v>Quarter</v>
      </c>
      <c r="H5506">
        <f t="shared" si="430"/>
        <v>2023</v>
      </c>
      <c r="I5506">
        <f t="shared" si="431"/>
        <v>92</v>
      </c>
      <c r="J5506">
        <f>D5506*PJ_per_contract*I5506</f>
        <v>0</v>
      </c>
    </row>
    <row r="5507" spans="1:10" x14ac:dyDescent="0.2">
      <c r="A5507" t="s">
        <v>53</v>
      </c>
      <c r="B5507" s="3">
        <v>44414</v>
      </c>
      <c r="C5507">
        <v>0</v>
      </c>
      <c r="D5507">
        <v>0</v>
      </c>
      <c r="E5507">
        <f t="shared" ref="E5507:E5570" si="433">YEAR(B5507)</f>
        <v>2021</v>
      </c>
      <c r="F5507" t="str">
        <f t="shared" si="432"/>
        <v>Victorian</v>
      </c>
      <c r="G5507" t="str">
        <f t="shared" ref="G5507:G5570" si="434">IF(LEFT(A5507,2)="GJ","Month",IF(OR(LEFT(A5507,2)="GK",LEFT(A5507,2)="GX"),"Quarter",IF(LEFT(A5507,2)="GY","Strip","NA")))</f>
        <v>Quarter</v>
      </c>
      <c r="H5507">
        <f t="shared" ref="H5507:H5570" si="435">VALUE(MID(A5507,4,4))</f>
        <v>2023</v>
      </c>
      <c r="I5507">
        <f t="shared" ref="I5507:I5570" si="436">IF(G5507="Month",_xlfn.DAYS(EOMONTH(B5507,0),EOMONTH(B5507,-1)),IF(G5507="Quarter",_xlfn.DAYS(EOMONTH(B5507,2),EOMONTH(B5507,-1)),365))</f>
        <v>92</v>
      </c>
      <c r="J5507">
        <f>D5507*PJ_per_contract*I5507</f>
        <v>0</v>
      </c>
    </row>
    <row r="5508" spans="1:10" x14ac:dyDescent="0.2">
      <c r="A5508" t="s">
        <v>55</v>
      </c>
      <c r="B5508" s="3">
        <v>44414</v>
      </c>
      <c r="C5508">
        <v>0</v>
      </c>
      <c r="D5508">
        <v>0</v>
      </c>
      <c r="E5508">
        <f t="shared" si="433"/>
        <v>2021</v>
      </c>
      <c r="F5508" t="str">
        <f t="shared" si="432"/>
        <v>Victorian</v>
      </c>
      <c r="G5508" t="str">
        <f t="shared" si="434"/>
        <v>Quarter</v>
      </c>
      <c r="H5508">
        <f t="shared" si="435"/>
        <v>2024</v>
      </c>
      <c r="I5508">
        <f t="shared" si="436"/>
        <v>92</v>
      </c>
      <c r="J5508">
        <f>D5508*PJ_per_contract*I5508</f>
        <v>0</v>
      </c>
    </row>
    <row r="5509" spans="1:10" x14ac:dyDescent="0.2">
      <c r="A5509" t="s">
        <v>52</v>
      </c>
      <c r="B5509" s="3">
        <v>44414</v>
      </c>
      <c r="C5509">
        <v>0</v>
      </c>
      <c r="D5509">
        <v>0</v>
      </c>
      <c r="E5509">
        <f t="shared" si="433"/>
        <v>2021</v>
      </c>
      <c r="F5509" t="str">
        <f t="shared" si="432"/>
        <v>Victorian</v>
      </c>
      <c r="G5509" t="str">
        <f t="shared" si="434"/>
        <v>Quarter</v>
      </c>
      <c r="H5509">
        <f t="shared" si="435"/>
        <v>2022</v>
      </c>
      <c r="I5509">
        <f t="shared" si="436"/>
        <v>92</v>
      </c>
      <c r="J5509">
        <f>D5509*PJ_per_contract*I5509</f>
        <v>0</v>
      </c>
    </row>
    <row r="5510" spans="1:10" x14ac:dyDescent="0.2">
      <c r="A5510" t="s">
        <v>69</v>
      </c>
      <c r="B5510" s="3">
        <v>44414</v>
      </c>
      <c r="C5510">
        <v>0</v>
      </c>
      <c r="D5510">
        <v>0</v>
      </c>
      <c r="E5510">
        <f t="shared" si="433"/>
        <v>2021</v>
      </c>
      <c r="F5510" t="str">
        <f t="shared" si="432"/>
        <v>Victorian</v>
      </c>
      <c r="G5510" t="str">
        <f t="shared" si="434"/>
        <v>Quarter</v>
      </c>
      <c r="H5510">
        <f t="shared" si="435"/>
        <v>2025</v>
      </c>
      <c r="I5510">
        <f t="shared" si="436"/>
        <v>92</v>
      </c>
      <c r="J5510">
        <f>D5510*PJ_per_contract*I5510</f>
        <v>0</v>
      </c>
    </row>
    <row r="5511" spans="1:10" x14ac:dyDescent="0.2">
      <c r="A5511" t="s">
        <v>68</v>
      </c>
      <c r="B5511" s="3">
        <v>44414</v>
      </c>
      <c r="C5511">
        <v>0</v>
      </c>
      <c r="D5511">
        <v>0</v>
      </c>
      <c r="E5511">
        <f t="shared" si="433"/>
        <v>2021</v>
      </c>
      <c r="F5511" t="str">
        <f t="shared" si="432"/>
        <v>Victorian</v>
      </c>
      <c r="G5511" t="str">
        <f t="shared" si="434"/>
        <v>Quarter</v>
      </c>
      <c r="H5511">
        <f t="shared" si="435"/>
        <v>2025</v>
      </c>
      <c r="I5511">
        <f t="shared" si="436"/>
        <v>92</v>
      </c>
      <c r="J5511">
        <f>D5511*PJ_per_contract*I5511</f>
        <v>0</v>
      </c>
    </row>
    <row r="5512" spans="1:10" x14ac:dyDescent="0.2">
      <c r="A5512" t="s">
        <v>60</v>
      </c>
      <c r="B5512" s="3">
        <v>44414</v>
      </c>
      <c r="C5512">
        <v>0</v>
      </c>
      <c r="D5512">
        <v>0</v>
      </c>
      <c r="E5512">
        <f t="shared" si="433"/>
        <v>2021</v>
      </c>
      <c r="F5512" t="str">
        <f t="shared" si="432"/>
        <v>Wallumbilla</v>
      </c>
      <c r="G5512" t="str">
        <f t="shared" si="434"/>
        <v>Strip</v>
      </c>
      <c r="H5512">
        <f t="shared" si="435"/>
        <v>2023</v>
      </c>
      <c r="I5512">
        <f t="shared" si="436"/>
        <v>365</v>
      </c>
      <c r="J5512">
        <f>D5512*PJ_per_contract*I5512</f>
        <v>0</v>
      </c>
    </row>
    <row r="5513" spans="1:10" x14ac:dyDescent="0.2">
      <c r="A5513" t="s">
        <v>61</v>
      </c>
      <c r="B5513" s="3">
        <v>44414</v>
      </c>
      <c r="C5513">
        <v>50</v>
      </c>
      <c r="D5513">
        <v>0</v>
      </c>
      <c r="E5513">
        <f t="shared" si="433"/>
        <v>2021</v>
      </c>
      <c r="F5513" t="str">
        <f t="shared" si="432"/>
        <v>Wallumbilla</v>
      </c>
      <c r="G5513" t="str">
        <f t="shared" si="434"/>
        <v>Quarter</v>
      </c>
      <c r="H5513">
        <f t="shared" si="435"/>
        <v>2022</v>
      </c>
      <c r="I5513">
        <f t="shared" si="436"/>
        <v>92</v>
      </c>
      <c r="J5513">
        <f>D5513*PJ_per_contract*I5513</f>
        <v>0</v>
      </c>
    </row>
    <row r="5514" spans="1:10" x14ac:dyDescent="0.2">
      <c r="A5514" t="s">
        <v>62</v>
      </c>
      <c r="B5514" s="3">
        <v>44414</v>
      </c>
      <c r="C5514">
        <v>25</v>
      </c>
      <c r="D5514">
        <v>0</v>
      </c>
      <c r="E5514">
        <f t="shared" si="433"/>
        <v>2021</v>
      </c>
      <c r="F5514" t="str">
        <f t="shared" si="432"/>
        <v>Wallumbilla</v>
      </c>
      <c r="G5514" t="str">
        <f t="shared" si="434"/>
        <v>Quarter</v>
      </c>
      <c r="H5514">
        <f t="shared" si="435"/>
        <v>2022</v>
      </c>
      <c r="I5514">
        <f t="shared" si="436"/>
        <v>92</v>
      </c>
      <c r="J5514">
        <f>D5514*PJ_per_contract*I5514</f>
        <v>0</v>
      </c>
    </row>
    <row r="5515" spans="1:10" x14ac:dyDescent="0.2">
      <c r="A5515" t="s">
        <v>70</v>
      </c>
      <c r="B5515" s="3">
        <v>44414</v>
      </c>
      <c r="C5515">
        <v>0</v>
      </c>
      <c r="D5515">
        <v>0</v>
      </c>
      <c r="E5515">
        <f t="shared" si="433"/>
        <v>2021</v>
      </c>
      <c r="F5515" t="str">
        <f t="shared" si="432"/>
        <v>Wallumbilla</v>
      </c>
      <c r="G5515" t="str">
        <f t="shared" si="434"/>
        <v>Strip</v>
      </c>
      <c r="H5515">
        <f t="shared" si="435"/>
        <v>2023</v>
      </c>
      <c r="I5515">
        <f t="shared" si="436"/>
        <v>365</v>
      </c>
      <c r="J5515">
        <f>D5515*PJ_per_contract*I5515</f>
        <v>0</v>
      </c>
    </row>
    <row r="5516" spans="1:10" x14ac:dyDescent="0.2">
      <c r="A5516" t="s">
        <v>63</v>
      </c>
      <c r="B5516" s="3">
        <v>44414</v>
      </c>
      <c r="C5516">
        <v>0</v>
      </c>
      <c r="D5516">
        <v>0</v>
      </c>
      <c r="E5516">
        <f t="shared" si="433"/>
        <v>2021</v>
      </c>
      <c r="F5516" t="str">
        <f t="shared" si="432"/>
        <v>Wallumbilla</v>
      </c>
      <c r="G5516" t="str">
        <f t="shared" si="434"/>
        <v>Quarter</v>
      </c>
      <c r="H5516">
        <f t="shared" si="435"/>
        <v>2023</v>
      </c>
      <c r="I5516">
        <f t="shared" si="436"/>
        <v>92</v>
      </c>
      <c r="J5516">
        <f>D5516*PJ_per_contract*I5516</f>
        <v>0</v>
      </c>
    </row>
    <row r="5517" spans="1:10" x14ac:dyDescent="0.2">
      <c r="A5517" t="s">
        <v>64</v>
      </c>
      <c r="B5517" s="3">
        <v>44414</v>
      </c>
      <c r="C5517">
        <v>0</v>
      </c>
      <c r="D5517">
        <v>0</v>
      </c>
      <c r="E5517">
        <f t="shared" si="433"/>
        <v>2021</v>
      </c>
      <c r="F5517" t="str">
        <f t="shared" si="432"/>
        <v>Wallumbilla</v>
      </c>
      <c r="G5517" t="str">
        <f t="shared" si="434"/>
        <v>Quarter</v>
      </c>
      <c r="H5517">
        <f t="shared" si="435"/>
        <v>2023</v>
      </c>
      <c r="I5517">
        <f t="shared" si="436"/>
        <v>92</v>
      </c>
      <c r="J5517">
        <f>D5517*PJ_per_contract*I5517</f>
        <v>0</v>
      </c>
    </row>
    <row r="5518" spans="1:10" x14ac:dyDescent="0.2">
      <c r="A5518" t="s">
        <v>71</v>
      </c>
      <c r="B5518" s="3">
        <v>44414</v>
      </c>
      <c r="C5518">
        <v>0</v>
      </c>
      <c r="D5518">
        <v>0</v>
      </c>
      <c r="E5518">
        <f t="shared" si="433"/>
        <v>2021</v>
      </c>
      <c r="F5518" t="str">
        <f t="shared" si="432"/>
        <v>Wallumbilla</v>
      </c>
      <c r="G5518" t="str">
        <f t="shared" si="434"/>
        <v>Quarter</v>
      </c>
      <c r="H5518">
        <f t="shared" si="435"/>
        <v>2023</v>
      </c>
      <c r="I5518">
        <f t="shared" si="436"/>
        <v>92</v>
      </c>
      <c r="J5518">
        <f>D5518*PJ_per_contract*I5518</f>
        <v>0</v>
      </c>
    </row>
    <row r="5519" spans="1:10" x14ac:dyDescent="0.2">
      <c r="A5519" t="s">
        <v>72</v>
      </c>
      <c r="B5519" s="3">
        <v>44414</v>
      </c>
      <c r="C5519">
        <v>0</v>
      </c>
      <c r="D5519">
        <v>0</v>
      </c>
      <c r="E5519">
        <f t="shared" si="433"/>
        <v>2021</v>
      </c>
      <c r="F5519" t="str">
        <f t="shared" si="432"/>
        <v>Wallumbilla</v>
      </c>
      <c r="G5519" t="str">
        <f t="shared" si="434"/>
        <v>Quarter</v>
      </c>
      <c r="H5519">
        <f t="shared" si="435"/>
        <v>2023</v>
      </c>
      <c r="I5519">
        <f t="shared" si="436"/>
        <v>92</v>
      </c>
      <c r="J5519">
        <f>D5519*PJ_per_contract*I5519</f>
        <v>0</v>
      </c>
    </row>
    <row r="5520" spans="1:10" x14ac:dyDescent="0.2">
      <c r="A5520" t="s">
        <v>66</v>
      </c>
      <c r="B5520" s="3">
        <v>44417</v>
      </c>
      <c r="C5520">
        <v>0</v>
      </c>
      <c r="D5520">
        <v>0</v>
      </c>
      <c r="E5520">
        <f t="shared" si="433"/>
        <v>2021</v>
      </c>
      <c r="F5520" t="str">
        <f t="shared" si="432"/>
        <v>Victorian</v>
      </c>
      <c r="G5520" t="str">
        <f t="shared" si="434"/>
        <v>Month</v>
      </c>
      <c r="H5520">
        <f t="shared" si="435"/>
        <v>2021</v>
      </c>
      <c r="I5520">
        <f t="shared" si="436"/>
        <v>31</v>
      </c>
      <c r="J5520">
        <f>D5520*PJ_per_contract*I5520</f>
        <v>0</v>
      </c>
    </row>
    <row r="5521" spans="1:10" x14ac:dyDescent="0.2">
      <c r="A5521" t="s">
        <v>40</v>
      </c>
      <c r="B5521" s="3">
        <v>44417</v>
      </c>
      <c r="C5521">
        <v>0</v>
      </c>
      <c r="D5521">
        <v>0</v>
      </c>
      <c r="E5521">
        <f t="shared" si="433"/>
        <v>2021</v>
      </c>
      <c r="F5521" t="str">
        <f t="shared" si="432"/>
        <v>Wallumbilla</v>
      </c>
      <c r="G5521" t="str">
        <f t="shared" si="434"/>
        <v>Strip</v>
      </c>
      <c r="H5521">
        <f t="shared" si="435"/>
        <v>2022</v>
      </c>
      <c r="I5521">
        <f t="shared" si="436"/>
        <v>365</v>
      </c>
      <c r="J5521">
        <f>D5521*PJ_per_contract*I5521</f>
        <v>0</v>
      </c>
    </row>
    <row r="5522" spans="1:10" x14ac:dyDescent="0.2">
      <c r="A5522" t="s">
        <v>67</v>
      </c>
      <c r="B5522" s="3">
        <v>44417</v>
      </c>
      <c r="C5522">
        <v>0</v>
      </c>
      <c r="D5522">
        <v>0</v>
      </c>
      <c r="E5522">
        <f t="shared" si="433"/>
        <v>2021</v>
      </c>
      <c r="F5522" t="str">
        <f t="shared" si="432"/>
        <v>Victorian</v>
      </c>
      <c r="G5522" t="str">
        <f t="shared" si="434"/>
        <v>Month</v>
      </c>
      <c r="H5522">
        <f t="shared" si="435"/>
        <v>2021</v>
      </c>
      <c r="I5522">
        <f t="shared" si="436"/>
        <v>31</v>
      </c>
      <c r="J5522">
        <f>D5522*PJ_per_contract*I5522</f>
        <v>0</v>
      </c>
    </row>
    <row r="5523" spans="1:10" x14ac:dyDescent="0.2">
      <c r="A5523" t="s">
        <v>41</v>
      </c>
      <c r="B5523" s="3">
        <v>44417</v>
      </c>
      <c r="C5523">
        <v>0</v>
      </c>
      <c r="D5523">
        <v>0</v>
      </c>
      <c r="E5523">
        <f t="shared" si="433"/>
        <v>2021</v>
      </c>
      <c r="F5523" t="str">
        <f t="shared" si="432"/>
        <v>Victorian</v>
      </c>
      <c r="G5523" t="str">
        <f t="shared" si="434"/>
        <v>Quarter</v>
      </c>
      <c r="H5523">
        <f t="shared" si="435"/>
        <v>2021</v>
      </c>
      <c r="I5523">
        <f t="shared" si="436"/>
        <v>92</v>
      </c>
      <c r="J5523">
        <f>D5523*PJ_per_contract*I5523</f>
        <v>0</v>
      </c>
    </row>
    <row r="5524" spans="1:10" x14ac:dyDescent="0.2">
      <c r="A5524" t="s">
        <v>42</v>
      </c>
      <c r="B5524" s="3">
        <v>44417</v>
      </c>
      <c r="C5524">
        <v>152</v>
      </c>
      <c r="D5524">
        <v>0</v>
      </c>
      <c r="E5524">
        <f t="shared" si="433"/>
        <v>2021</v>
      </c>
      <c r="F5524" t="str">
        <f t="shared" si="432"/>
        <v>Wallumbilla</v>
      </c>
      <c r="G5524" t="str">
        <f t="shared" si="434"/>
        <v>Quarter</v>
      </c>
      <c r="H5524">
        <f t="shared" si="435"/>
        <v>2021</v>
      </c>
      <c r="I5524">
        <f t="shared" si="436"/>
        <v>92</v>
      </c>
      <c r="J5524">
        <f>D5524*PJ_per_contract*I5524</f>
        <v>0</v>
      </c>
    </row>
    <row r="5525" spans="1:10" x14ac:dyDescent="0.2">
      <c r="A5525" t="s">
        <v>73</v>
      </c>
      <c r="B5525" s="3">
        <v>44417</v>
      </c>
      <c r="C5525">
        <v>0</v>
      </c>
      <c r="D5525">
        <v>0</v>
      </c>
      <c r="E5525">
        <f t="shared" si="433"/>
        <v>2021</v>
      </c>
      <c r="F5525" t="str">
        <f t="shared" si="432"/>
        <v>Victorian</v>
      </c>
      <c r="G5525" t="str">
        <f t="shared" si="434"/>
        <v>Month</v>
      </c>
      <c r="H5525">
        <f t="shared" si="435"/>
        <v>2021</v>
      </c>
      <c r="I5525">
        <f t="shared" si="436"/>
        <v>31</v>
      </c>
      <c r="J5525">
        <f>D5525*PJ_per_contract*I5525</f>
        <v>0</v>
      </c>
    </row>
    <row r="5526" spans="1:10" x14ac:dyDescent="0.2">
      <c r="A5526" t="s">
        <v>74</v>
      </c>
      <c r="B5526" s="3">
        <v>44417</v>
      </c>
      <c r="C5526">
        <v>0</v>
      </c>
      <c r="D5526">
        <v>0</v>
      </c>
      <c r="E5526">
        <f t="shared" si="433"/>
        <v>2021</v>
      </c>
      <c r="F5526" t="str">
        <f t="shared" si="432"/>
        <v>Victorian</v>
      </c>
      <c r="G5526" t="str">
        <f t="shared" si="434"/>
        <v>Month</v>
      </c>
      <c r="H5526">
        <f t="shared" si="435"/>
        <v>2021</v>
      </c>
      <c r="I5526">
        <f t="shared" si="436"/>
        <v>31</v>
      </c>
      <c r="J5526">
        <f>D5526*PJ_per_contract*I5526</f>
        <v>0</v>
      </c>
    </row>
    <row r="5527" spans="1:10" x14ac:dyDescent="0.2">
      <c r="A5527" t="s">
        <v>75</v>
      </c>
      <c r="B5527" s="3">
        <v>44417</v>
      </c>
      <c r="C5527">
        <v>0</v>
      </c>
      <c r="D5527">
        <v>0</v>
      </c>
      <c r="E5527">
        <f t="shared" si="433"/>
        <v>2021</v>
      </c>
      <c r="F5527" t="str">
        <f t="shared" si="432"/>
        <v>Victorian</v>
      </c>
      <c r="G5527" t="str">
        <f t="shared" si="434"/>
        <v>Month</v>
      </c>
      <c r="H5527">
        <f t="shared" si="435"/>
        <v>2021</v>
      </c>
      <c r="I5527">
        <f t="shared" si="436"/>
        <v>31</v>
      </c>
      <c r="J5527">
        <f>D5527*PJ_per_contract*I5527</f>
        <v>0</v>
      </c>
    </row>
    <row r="5528" spans="1:10" x14ac:dyDescent="0.2">
      <c r="A5528" t="s">
        <v>43</v>
      </c>
      <c r="B5528" s="3">
        <v>44417</v>
      </c>
      <c r="C5528">
        <v>0</v>
      </c>
      <c r="D5528">
        <v>0</v>
      </c>
      <c r="E5528">
        <f t="shared" si="433"/>
        <v>2021</v>
      </c>
      <c r="F5528" t="str">
        <f t="shared" si="432"/>
        <v>Victorian</v>
      </c>
      <c r="G5528" t="str">
        <f t="shared" si="434"/>
        <v>Quarter</v>
      </c>
      <c r="H5528">
        <f t="shared" si="435"/>
        <v>2021</v>
      </c>
      <c r="I5528">
        <f t="shared" si="436"/>
        <v>92</v>
      </c>
      <c r="J5528">
        <f>D5528*PJ_per_contract*I5528</f>
        <v>0</v>
      </c>
    </row>
    <row r="5529" spans="1:10" x14ac:dyDescent="0.2">
      <c r="A5529" t="s">
        <v>44</v>
      </c>
      <c r="B5529" s="3">
        <v>44417</v>
      </c>
      <c r="C5529">
        <v>117</v>
      </c>
      <c r="D5529">
        <v>0</v>
      </c>
      <c r="E5529">
        <f t="shared" si="433"/>
        <v>2021</v>
      </c>
      <c r="F5529" t="str">
        <f t="shared" si="432"/>
        <v>Wallumbilla</v>
      </c>
      <c r="G5529" t="str">
        <f t="shared" si="434"/>
        <v>Quarter</v>
      </c>
      <c r="H5529">
        <f t="shared" si="435"/>
        <v>2021</v>
      </c>
      <c r="I5529">
        <f t="shared" si="436"/>
        <v>92</v>
      </c>
      <c r="J5529">
        <f>D5529*PJ_per_contract*I5529</f>
        <v>0</v>
      </c>
    </row>
    <row r="5530" spans="1:10" x14ac:dyDescent="0.2">
      <c r="A5530" t="s">
        <v>45</v>
      </c>
      <c r="B5530" s="3">
        <v>44417</v>
      </c>
      <c r="C5530">
        <v>0</v>
      </c>
      <c r="D5530">
        <v>0</v>
      </c>
      <c r="E5530">
        <f t="shared" si="433"/>
        <v>2021</v>
      </c>
      <c r="F5530" t="str">
        <f t="shared" si="432"/>
        <v>Wallumbilla</v>
      </c>
      <c r="G5530" t="str">
        <f t="shared" si="434"/>
        <v>Strip</v>
      </c>
      <c r="H5530">
        <f t="shared" si="435"/>
        <v>2022</v>
      </c>
      <c r="I5530">
        <f t="shared" si="436"/>
        <v>365</v>
      </c>
      <c r="J5530">
        <f>D5530*PJ_per_contract*I5530</f>
        <v>0</v>
      </c>
    </row>
    <row r="5531" spans="1:10" x14ac:dyDescent="0.2">
      <c r="A5531" t="s">
        <v>46</v>
      </c>
      <c r="B5531" s="3">
        <v>44417</v>
      </c>
      <c r="C5531">
        <v>0</v>
      </c>
      <c r="D5531">
        <v>0</v>
      </c>
      <c r="E5531">
        <f t="shared" si="433"/>
        <v>2021</v>
      </c>
      <c r="F5531" t="str">
        <f t="shared" si="432"/>
        <v>Victorian</v>
      </c>
      <c r="G5531" t="str">
        <f t="shared" si="434"/>
        <v>Quarter</v>
      </c>
      <c r="H5531">
        <f t="shared" si="435"/>
        <v>2022</v>
      </c>
      <c r="I5531">
        <f t="shared" si="436"/>
        <v>92</v>
      </c>
      <c r="J5531">
        <f>D5531*PJ_per_contract*I5531</f>
        <v>0</v>
      </c>
    </row>
    <row r="5532" spans="1:10" x14ac:dyDescent="0.2">
      <c r="A5532" t="s">
        <v>47</v>
      </c>
      <c r="B5532" s="3">
        <v>44417</v>
      </c>
      <c r="C5532">
        <v>25</v>
      </c>
      <c r="D5532">
        <v>0</v>
      </c>
      <c r="E5532">
        <f t="shared" si="433"/>
        <v>2021</v>
      </c>
      <c r="F5532" t="str">
        <f t="shared" si="432"/>
        <v>Wallumbilla</v>
      </c>
      <c r="G5532" t="str">
        <f t="shared" si="434"/>
        <v>Quarter</v>
      </c>
      <c r="H5532">
        <f t="shared" si="435"/>
        <v>2022</v>
      </c>
      <c r="I5532">
        <f t="shared" si="436"/>
        <v>92</v>
      </c>
      <c r="J5532">
        <f>D5532*PJ_per_contract*I5532</f>
        <v>0</v>
      </c>
    </row>
    <row r="5533" spans="1:10" x14ac:dyDescent="0.2">
      <c r="A5533" t="s">
        <v>48</v>
      </c>
      <c r="B5533" s="3">
        <v>44417</v>
      </c>
      <c r="C5533">
        <v>0</v>
      </c>
      <c r="D5533">
        <v>0</v>
      </c>
      <c r="E5533">
        <f t="shared" si="433"/>
        <v>2021</v>
      </c>
      <c r="F5533" t="str">
        <f t="shared" si="432"/>
        <v>Victorian</v>
      </c>
      <c r="G5533" t="str">
        <f t="shared" si="434"/>
        <v>Quarter</v>
      </c>
      <c r="H5533">
        <f t="shared" si="435"/>
        <v>2022</v>
      </c>
      <c r="I5533">
        <f t="shared" si="436"/>
        <v>92</v>
      </c>
      <c r="J5533">
        <f>D5533*PJ_per_contract*I5533</f>
        <v>0</v>
      </c>
    </row>
    <row r="5534" spans="1:10" x14ac:dyDescent="0.2">
      <c r="A5534" t="s">
        <v>49</v>
      </c>
      <c r="B5534" s="3">
        <v>44417</v>
      </c>
      <c r="C5534">
        <v>40</v>
      </c>
      <c r="D5534">
        <v>0</v>
      </c>
      <c r="E5534">
        <f t="shared" si="433"/>
        <v>2021</v>
      </c>
      <c r="F5534" t="str">
        <f t="shared" si="432"/>
        <v>Wallumbilla</v>
      </c>
      <c r="G5534" t="str">
        <f t="shared" si="434"/>
        <v>Quarter</v>
      </c>
      <c r="H5534">
        <f t="shared" si="435"/>
        <v>2022</v>
      </c>
      <c r="I5534">
        <f t="shared" si="436"/>
        <v>92</v>
      </c>
      <c r="J5534">
        <f>D5534*PJ_per_contract*I5534</f>
        <v>0</v>
      </c>
    </row>
    <row r="5535" spans="1:10" x14ac:dyDescent="0.2">
      <c r="A5535" t="s">
        <v>53</v>
      </c>
      <c r="B5535" s="3">
        <v>44417</v>
      </c>
      <c r="C5535">
        <v>0</v>
      </c>
      <c r="D5535">
        <v>0</v>
      </c>
      <c r="E5535">
        <f t="shared" si="433"/>
        <v>2021</v>
      </c>
      <c r="F5535" t="str">
        <f t="shared" si="432"/>
        <v>Victorian</v>
      </c>
      <c r="G5535" t="str">
        <f t="shared" si="434"/>
        <v>Quarter</v>
      </c>
      <c r="H5535">
        <f t="shared" si="435"/>
        <v>2023</v>
      </c>
      <c r="I5535">
        <f t="shared" si="436"/>
        <v>92</v>
      </c>
      <c r="J5535">
        <f>D5535*PJ_per_contract*I5535</f>
        <v>0</v>
      </c>
    </row>
    <row r="5536" spans="1:10" x14ac:dyDescent="0.2">
      <c r="A5536" t="s">
        <v>68</v>
      </c>
      <c r="B5536" s="3">
        <v>44417</v>
      </c>
      <c r="C5536">
        <v>0</v>
      </c>
      <c r="D5536">
        <v>0</v>
      </c>
      <c r="E5536">
        <f t="shared" si="433"/>
        <v>2021</v>
      </c>
      <c r="F5536" t="str">
        <f t="shared" si="432"/>
        <v>Victorian</v>
      </c>
      <c r="G5536" t="str">
        <f t="shared" si="434"/>
        <v>Quarter</v>
      </c>
      <c r="H5536">
        <f t="shared" si="435"/>
        <v>2025</v>
      </c>
      <c r="I5536">
        <f t="shared" si="436"/>
        <v>92</v>
      </c>
      <c r="J5536">
        <f>D5536*PJ_per_contract*I5536</f>
        <v>0</v>
      </c>
    </row>
    <row r="5537" spans="1:10" x14ac:dyDescent="0.2">
      <c r="A5537" t="s">
        <v>56</v>
      </c>
      <c r="B5537" s="3">
        <v>44417</v>
      </c>
      <c r="C5537">
        <v>0</v>
      </c>
      <c r="D5537">
        <v>0</v>
      </c>
      <c r="E5537">
        <f t="shared" si="433"/>
        <v>2021</v>
      </c>
      <c r="F5537" t="str">
        <f t="shared" si="432"/>
        <v>Victorian</v>
      </c>
      <c r="G5537" t="str">
        <f t="shared" si="434"/>
        <v>Quarter</v>
      </c>
      <c r="H5537">
        <f t="shared" si="435"/>
        <v>2023</v>
      </c>
      <c r="I5537">
        <f t="shared" si="436"/>
        <v>92</v>
      </c>
      <c r="J5537">
        <f>D5537*PJ_per_contract*I5537</f>
        <v>0</v>
      </c>
    </row>
    <row r="5538" spans="1:10" x14ac:dyDescent="0.2">
      <c r="A5538" t="s">
        <v>69</v>
      </c>
      <c r="B5538" s="3">
        <v>44417</v>
      </c>
      <c r="C5538">
        <v>0</v>
      </c>
      <c r="D5538">
        <v>0</v>
      </c>
      <c r="E5538">
        <f t="shared" si="433"/>
        <v>2021</v>
      </c>
      <c r="F5538" t="str">
        <f t="shared" si="432"/>
        <v>Victorian</v>
      </c>
      <c r="G5538" t="str">
        <f t="shared" si="434"/>
        <v>Quarter</v>
      </c>
      <c r="H5538">
        <f t="shared" si="435"/>
        <v>2025</v>
      </c>
      <c r="I5538">
        <f t="shared" si="436"/>
        <v>92</v>
      </c>
      <c r="J5538">
        <f>D5538*PJ_per_contract*I5538</f>
        <v>0</v>
      </c>
    </row>
    <row r="5539" spans="1:10" x14ac:dyDescent="0.2">
      <c r="A5539" t="s">
        <v>51</v>
      </c>
      <c r="B5539" s="3">
        <v>44417</v>
      </c>
      <c r="C5539">
        <v>0</v>
      </c>
      <c r="D5539">
        <v>0</v>
      </c>
      <c r="E5539">
        <f t="shared" si="433"/>
        <v>2021</v>
      </c>
      <c r="F5539" t="str">
        <f t="shared" si="432"/>
        <v>Victorian</v>
      </c>
      <c r="G5539" t="str">
        <f t="shared" si="434"/>
        <v>Quarter</v>
      </c>
      <c r="H5539">
        <f t="shared" si="435"/>
        <v>2022</v>
      </c>
      <c r="I5539">
        <f t="shared" si="436"/>
        <v>92</v>
      </c>
      <c r="J5539">
        <f>D5539*PJ_per_contract*I5539</f>
        <v>0</v>
      </c>
    </row>
    <row r="5540" spans="1:10" x14ac:dyDescent="0.2">
      <c r="A5540" t="s">
        <v>50</v>
      </c>
      <c r="B5540" s="3">
        <v>44417</v>
      </c>
      <c r="C5540">
        <v>0</v>
      </c>
      <c r="D5540">
        <v>0</v>
      </c>
      <c r="E5540">
        <f t="shared" si="433"/>
        <v>2021</v>
      </c>
      <c r="F5540" t="str">
        <f t="shared" si="432"/>
        <v>Victorian</v>
      </c>
      <c r="G5540" t="str">
        <f t="shared" si="434"/>
        <v>Quarter</v>
      </c>
      <c r="H5540">
        <f t="shared" si="435"/>
        <v>2024</v>
      </c>
      <c r="I5540">
        <f t="shared" si="436"/>
        <v>92</v>
      </c>
      <c r="J5540">
        <f>D5540*PJ_per_contract*I5540</f>
        <v>0</v>
      </c>
    </row>
    <row r="5541" spans="1:10" x14ac:dyDescent="0.2">
      <c r="A5541" t="s">
        <v>55</v>
      </c>
      <c r="B5541" s="3">
        <v>44417</v>
      </c>
      <c r="C5541">
        <v>0</v>
      </c>
      <c r="D5541">
        <v>0</v>
      </c>
      <c r="E5541">
        <f t="shared" si="433"/>
        <v>2021</v>
      </c>
      <c r="F5541" t="str">
        <f t="shared" si="432"/>
        <v>Victorian</v>
      </c>
      <c r="G5541" t="str">
        <f t="shared" si="434"/>
        <v>Quarter</v>
      </c>
      <c r="H5541">
        <f t="shared" si="435"/>
        <v>2024</v>
      </c>
      <c r="I5541">
        <f t="shared" si="436"/>
        <v>92</v>
      </c>
      <c r="J5541">
        <f>D5541*PJ_per_contract*I5541</f>
        <v>0</v>
      </c>
    </row>
    <row r="5542" spans="1:10" x14ac:dyDescent="0.2">
      <c r="A5542" t="s">
        <v>57</v>
      </c>
      <c r="B5542" s="3">
        <v>44417</v>
      </c>
      <c r="C5542">
        <v>0</v>
      </c>
      <c r="D5542">
        <v>0</v>
      </c>
      <c r="E5542">
        <f t="shared" si="433"/>
        <v>2021</v>
      </c>
      <c r="F5542" t="str">
        <f t="shared" si="432"/>
        <v>Victorian</v>
      </c>
      <c r="G5542" t="str">
        <f t="shared" si="434"/>
        <v>Quarter</v>
      </c>
      <c r="H5542">
        <f t="shared" si="435"/>
        <v>2024</v>
      </c>
      <c r="I5542">
        <f t="shared" si="436"/>
        <v>92</v>
      </c>
      <c r="J5542">
        <f>D5542*PJ_per_contract*I5542</f>
        <v>0</v>
      </c>
    </row>
    <row r="5543" spans="1:10" x14ac:dyDescent="0.2">
      <c r="A5543" t="s">
        <v>58</v>
      </c>
      <c r="B5543" s="3">
        <v>44417</v>
      </c>
      <c r="C5543">
        <v>0</v>
      </c>
      <c r="D5543">
        <v>0</v>
      </c>
      <c r="E5543">
        <f t="shared" si="433"/>
        <v>2021</v>
      </c>
      <c r="F5543" t="str">
        <f t="shared" si="432"/>
        <v>Victorian</v>
      </c>
      <c r="G5543" t="str">
        <f t="shared" si="434"/>
        <v>Quarter</v>
      </c>
      <c r="H5543">
        <f t="shared" si="435"/>
        <v>2024</v>
      </c>
      <c r="I5543">
        <f t="shared" si="436"/>
        <v>92</v>
      </c>
      <c r="J5543">
        <f>D5543*PJ_per_contract*I5543</f>
        <v>0</v>
      </c>
    </row>
    <row r="5544" spans="1:10" x14ac:dyDescent="0.2">
      <c r="A5544" t="s">
        <v>52</v>
      </c>
      <c r="B5544" s="3">
        <v>44417</v>
      </c>
      <c r="C5544">
        <v>0</v>
      </c>
      <c r="D5544">
        <v>0</v>
      </c>
      <c r="E5544">
        <f t="shared" si="433"/>
        <v>2021</v>
      </c>
      <c r="F5544" t="str">
        <f t="shared" si="432"/>
        <v>Victorian</v>
      </c>
      <c r="G5544" t="str">
        <f t="shared" si="434"/>
        <v>Quarter</v>
      </c>
      <c r="H5544">
        <f t="shared" si="435"/>
        <v>2022</v>
      </c>
      <c r="I5544">
        <f t="shared" si="436"/>
        <v>92</v>
      </c>
      <c r="J5544">
        <f>D5544*PJ_per_contract*I5544</f>
        <v>0</v>
      </c>
    </row>
    <row r="5545" spans="1:10" x14ac:dyDescent="0.2">
      <c r="A5545" t="s">
        <v>54</v>
      </c>
      <c r="B5545" s="3">
        <v>44417</v>
      </c>
      <c r="C5545">
        <v>0</v>
      </c>
      <c r="D5545">
        <v>0</v>
      </c>
      <c r="E5545">
        <f t="shared" si="433"/>
        <v>2021</v>
      </c>
      <c r="F5545" t="str">
        <f t="shared" si="432"/>
        <v>Victorian</v>
      </c>
      <c r="G5545" t="str">
        <f t="shared" si="434"/>
        <v>Quarter</v>
      </c>
      <c r="H5545">
        <f t="shared" si="435"/>
        <v>2023</v>
      </c>
      <c r="I5545">
        <f t="shared" si="436"/>
        <v>92</v>
      </c>
      <c r="J5545">
        <f>D5545*PJ_per_contract*I5545</f>
        <v>0</v>
      </c>
    </row>
    <row r="5546" spans="1:10" x14ac:dyDescent="0.2">
      <c r="A5546" t="s">
        <v>59</v>
      </c>
      <c r="B5546" s="3">
        <v>44417</v>
      </c>
      <c r="C5546">
        <v>0</v>
      </c>
      <c r="D5546">
        <v>0</v>
      </c>
      <c r="E5546">
        <f t="shared" si="433"/>
        <v>2021</v>
      </c>
      <c r="F5546" t="str">
        <f t="shared" si="432"/>
        <v>Victorian</v>
      </c>
      <c r="G5546" t="str">
        <f t="shared" si="434"/>
        <v>Quarter</v>
      </c>
      <c r="H5546">
        <f t="shared" si="435"/>
        <v>2023</v>
      </c>
      <c r="I5546">
        <f t="shared" si="436"/>
        <v>92</v>
      </c>
      <c r="J5546">
        <f>D5546*PJ_per_contract*I5546</f>
        <v>0</v>
      </c>
    </row>
    <row r="5547" spans="1:10" x14ac:dyDescent="0.2">
      <c r="A5547" t="s">
        <v>60</v>
      </c>
      <c r="B5547" s="3">
        <v>44417</v>
      </c>
      <c r="C5547">
        <v>0</v>
      </c>
      <c r="D5547">
        <v>0</v>
      </c>
      <c r="E5547">
        <f t="shared" si="433"/>
        <v>2021</v>
      </c>
      <c r="F5547" t="str">
        <f t="shared" si="432"/>
        <v>Wallumbilla</v>
      </c>
      <c r="G5547" t="str">
        <f t="shared" si="434"/>
        <v>Strip</v>
      </c>
      <c r="H5547">
        <f t="shared" si="435"/>
        <v>2023</v>
      </c>
      <c r="I5547">
        <f t="shared" si="436"/>
        <v>365</v>
      </c>
      <c r="J5547">
        <f>D5547*PJ_per_contract*I5547</f>
        <v>0</v>
      </c>
    </row>
    <row r="5548" spans="1:10" x14ac:dyDescent="0.2">
      <c r="A5548" t="s">
        <v>61</v>
      </c>
      <c r="B5548" s="3">
        <v>44417</v>
      </c>
      <c r="C5548">
        <v>50</v>
      </c>
      <c r="D5548">
        <v>0</v>
      </c>
      <c r="E5548">
        <f t="shared" si="433"/>
        <v>2021</v>
      </c>
      <c r="F5548" t="str">
        <f t="shared" si="432"/>
        <v>Wallumbilla</v>
      </c>
      <c r="G5548" t="str">
        <f t="shared" si="434"/>
        <v>Quarter</v>
      </c>
      <c r="H5548">
        <f t="shared" si="435"/>
        <v>2022</v>
      </c>
      <c r="I5548">
        <f t="shared" si="436"/>
        <v>92</v>
      </c>
      <c r="J5548">
        <f>D5548*PJ_per_contract*I5548</f>
        <v>0</v>
      </c>
    </row>
    <row r="5549" spans="1:10" x14ac:dyDescent="0.2">
      <c r="A5549" t="s">
        <v>62</v>
      </c>
      <c r="B5549" s="3">
        <v>44417</v>
      </c>
      <c r="C5549">
        <v>25</v>
      </c>
      <c r="D5549">
        <v>0</v>
      </c>
      <c r="E5549">
        <f t="shared" si="433"/>
        <v>2021</v>
      </c>
      <c r="F5549" t="str">
        <f t="shared" si="432"/>
        <v>Wallumbilla</v>
      </c>
      <c r="G5549" t="str">
        <f t="shared" si="434"/>
        <v>Quarter</v>
      </c>
      <c r="H5549">
        <f t="shared" si="435"/>
        <v>2022</v>
      </c>
      <c r="I5549">
        <f t="shared" si="436"/>
        <v>92</v>
      </c>
      <c r="J5549">
        <f>D5549*PJ_per_contract*I5549</f>
        <v>0</v>
      </c>
    </row>
    <row r="5550" spans="1:10" x14ac:dyDescent="0.2">
      <c r="A5550" t="s">
        <v>70</v>
      </c>
      <c r="B5550" s="3">
        <v>44417</v>
      </c>
      <c r="C5550">
        <v>0</v>
      </c>
      <c r="D5550">
        <v>0</v>
      </c>
      <c r="E5550">
        <f t="shared" si="433"/>
        <v>2021</v>
      </c>
      <c r="F5550" t="str">
        <f t="shared" si="432"/>
        <v>Wallumbilla</v>
      </c>
      <c r="G5550" t="str">
        <f t="shared" si="434"/>
        <v>Strip</v>
      </c>
      <c r="H5550">
        <f t="shared" si="435"/>
        <v>2023</v>
      </c>
      <c r="I5550">
        <f t="shared" si="436"/>
        <v>365</v>
      </c>
      <c r="J5550">
        <f>D5550*PJ_per_contract*I5550</f>
        <v>0</v>
      </c>
    </row>
    <row r="5551" spans="1:10" x14ac:dyDescent="0.2">
      <c r="A5551" t="s">
        <v>63</v>
      </c>
      <c r="B5551" s="3">
        <v>44417</v>
      </c>
      <c r="C5551">
        <v>0</v>
      </c>
      <c r="D5551">
        <v>0</v>
      </c>
      <c r="E5551">
        <f t="shared" si="433"/>
        <v>2021</v>
      </c>
      <c r="F5551" t="str">
        <f t="shared" si="432"/>
        <v>Wallumbilla</v>
      </c>
      <c r="G5551" t="str">
        <f t="shared" si="434"/>
        <v>Quarter</v>
      </c>
      <c r="H5551">
        <f t="shared" si="435"/>
        <v>2023</v>
      </c>
      <c r="I5551">
        <f t="shared" si="436"/>
        <v>92</v>
      </c>
      <c r="J5551">
        <f>D5551*PJ_per_contract*I5551</f>
        <v>0</v>
      </c>
    </row>
    <row r="5552" spans="1:10" x14ac:dyDescent="0.2">
      <c r="A5552" t="s">
        <v>64</v>
      </c>
      <c r="B5552" s="3">
        <v>44417</v>
      </c>
      <c r="C5552">
        <v>0</v>
      </c>
      <c r="D5552">
        <v>0</v>
      </c>
      <c r="E5552">
        <f t="shared" si="433"/>
        <v>2021</v>
      </c>
      <c r="F5552" t="str">
        <f t="shared" si="432"/>
        <v>Wallumbilla</v>
      </c>
      <c r="G5552" t="str">
        <f t="shared" si="434"/>
        <v>Quarter</v>
      </c>
      <c r="H5552">
        <f t="shared" si="435"/>
        <v>2023</v>
      </c>
      <c r="I5552">
        <f t="shared" si="436"/>
        <v>92</v>
      </c>
      <c r="J5552">
        <f>D5552*PJ_per_contract*I5552</f>
        <v>0</v>
      </c>
    </row>
    <row r="5553" spans="1:10" x14ac:dyDescent="0.2">
      <c r="A5553" t="s">
        <v>71</v>
      </c>
      <c r="B5553" s="3">
        <v>44417</v>
      </c>
      <c r="C5553">
        <v>0</v>
      </c>
      <c r="D5553">
        <v>0</v>
      </c>
      <c r="E5553">
        <f t="shared" si="433"/>
        <v>2021</v>
      </c>
      <c r="F5553" t="str">
        <f t="shared" si="432"/>
        <v>Wallumbilla</v>
      </c>
      <c r="G5553" t="str">
        <f t="shared" si="434"/>
        <v>Quarter</v>
      </c>
      <c r="H5553">
        <f t="shared" si="435"/>
        <v>2023</v>
      </c>
      <c r="I5553">
        <f t="shared" si="436"/>
        <v>92</v>
      </c>
      <c r="J5553">
        <f>D5553*PJ_per_contract*I5553</f>
        <v>0</v>
      </c>
    </row>
    <row r="5554" spans="1:10" x14ac:dyDescent="0.2">
      <c r="A5554" t="s">
        <v>72</v>
      </c>
      <c r="B5554" s="3">
        <v>44417</v>
      </c>
      <c r="C5554">
        <v>0</v>
      </c>
      <c r="D5554">
        <v>0</v>
      </c>
      <c r="E5554">
        <f t="shared" si="433"/>
        <v>2021</v>
      </c>
      <c r="F5554" t="str">
        <f t="shared" si="432"/>
        <v>Wallumbilla</v>
      </c>
      <c r="G5554" t="str">
        <f t="shared" si="434"/>
        <v>Quarter</v>
      </c>
      <c r="H5554">
        <f t="shared" si="435"/>
        <v>2023</v>
      </c>
      <c r="I5554">
        <f t="shared" si="436"/>
        <v>92</v>
      </c>
      <c r="J5554">
        <f>D5554*PJ_per_contract*I5554</f>
        <v>0</v>
      </c>
    </row>
    <row r="5555" spans="1:10" x14ac:dyDescent="0.2">
      <c r="A5555" t="s">
        <v>66</v>
      </c>
      <c r="B5555" s="3">
        <v>44418</v>
      </c>
      <c r="C5555">
        <v>0</v>
      </c>
      <c r="D5555">
        <v>0</v>
      </c>
      <c r="E5555">
        <f t="shared" si="433"/>
        <v>2021</v>
      </c>
      <c r="F5555" t="str">
        <f t="shared" si="432"/>
        <v>Victorian</v>
      </c>
      <c r="G5555" t="str">
        <f t="shared" si="434"/>
        <v>Month</v>
      </c>
      <c r="H5555">
        <f t="shared" si="435"/>
        <v>2021</v>
      </c>
      <c r="I5555">
        <f t="shared" si="436"/>
        <v>31</v>
      </c>
      <c r="J5555">
        <f>D5555*PJ_per_contract*I5555</f>
        <v>0</v>
      </c>
    </row>
    <row r="5556" spans="1:10" x14ac:dyDescent="0.2">
      <c r="A5556" t="s">
        <v>40</v>
      </c>
      <c r="B5556" s="3">
        <v>44418</v>
      </c>
      <c r="C5556">
        <v>0</v>
      </c>
      <c r="D5556">
        <v>0</v>
      </c>
      <c r="E5556">
        <f t="shared" si="433"/>
        <v>2021</v>
      </c>
      <c r="F5556" t="str">
        <f t="shared" si="432"/>
        <v>Wallumbilla</v>
      </c>
      <c r="G5556" t="str">
        <f t="shared" si="434"/>
        <v>Strip</v>
      </c>
      <c r="H5556">
        <f t="shared" si="435"/>
        <v>2022</v>
      </c>
      <c r="I5556">
        <f t="shared" si="436"/>
        <v>365</v>
      </c>
      <c r="J5556">
        <f>D5556*PJ_per_contract*I5556</f>
        <v>0</v>
      </c>
    </row>
    <row r="5557" spans="1:10" x14ac:dyDescent="0.2">
      <c r="A5557" t="s">
        <v>41</v>
      </c>
      <c r="B5557" s="3">
        <v>44418</v>
      </c>
      <c r="C5557">
        <v>0</v>
      </c>
      <c r="D5557">
        <v>0</v>
      </c>
      <c r="E5557">
        <f t="shared" si="433"/>
        <v>2021</v>
      </c>
      <c r="F5557" t="str">
        <f t="shared" si="432"/>
        <v>Victorian</v>
      </c>
      <c r="G5557" t="str">
        <f t="shared" si="434"/>
        <v>Quarter</v>
      </c>
      <c r="H5557">
        <f t="shared" si="435"/>
        <v>2021</v>
      </c>
      <c r="I5557">
        <f t="shared" si="436"/>
        <v>92</v>
      </c>
      <c r="J5557">
        <f>D5557*PJ_per_contract*I5557</f>
        <v>0</v>
      </c>
    </row>
    <row r="5558" spans="1:10" x14ac:dyDescent="0.2">
      <c r="A5558" t="s">
        <v>67</v>
      </c>
      <c r="B5558" s="3">
        <v>44418</v>
      </c>
      <c r="C5558">
        <v>0</v>
      </c>
      <c r="D5558">
        <v>0</v>
      </c>
      <c r="E5558">
        <f t="shared" si="433"/>
        <v>2021</v>
      </c>
      <c r="F5558" t="str">
        <f t="shared" si="432"/>
        <v>Victorian</v>
      </c>
      <c r="G5558" t="str">
        <f t="shared" si="434"/>
        <v>Month</v>
      </c>
      <c r="H5558">
        <f t="shared" si="435"/>
        <v>2021</v>
      </c>
      <c r="I5558">
        <f t="shared" si="436"/>
        <v>31</v>
      </c>
      <c r="J5558">
        <f>D5558*PJ_per_contract*I5558</f>
        <v>0</v>
      </c>
    </row>
    <row r="5559" spans="1:10" x14ac:dyDescent="0.2">
      <c r="A5559" t="s">
        <v>42</v>
      </c>
      <c r="B5559" s="3">
        <v>44418</v>
      </c>
      <c r="C5559">
        <v>152</v>
      </c>
      <c r="D5559">
        <v>0</v>
      </c>
      <c r="E5559">
        <f t="shared" si="433"/>
        <v>2021</v>
      </c>
      <c r="F5559" t="str">
        <f t="shared" si="432"/>
        <v>Wallumbilla</v>
      </c>
      <c r="G5559" t="str">
        <f t="shared" si="434"/>
        <v>Quarter</v>
      </c>
      <c r="H5559">
        <f t="shared" si="435"/>
        <v>2021</v>
      </c>
      <c r="I5559">
        <f t="shared" si="436"/>
        <v>92</v>
      </c>
      <c r="J5559">
        <f>D5559*PJ_per_contract*I5559</f>
        <v>0</v>
      </c>
    </row>
    <row r="5560" spans="1:10" x14ac:dyDescent="0.2">
      <c r="A5560" t="s">
        <v>73</v>
      </c>
      <c r="B5560" s="3">
        <v>44418</v>
      </c>
      <c r="C5560">
        <v>0</v>
      </c>
      <c r="D5560">
        <v>0</v>
      </c>
      <c r="E5560">
        <f t="shared" si="433"/>
        <v>2021</v>
      </c>
      <c r="F5560" t="str">
        <f t="shared" si="432"/>
        <v>Victorian</v>
      </c>
      <c r="G5560" t="str">
        <f t="shared" si="434"/>
        <v>Month</v>
      </c>
      <c r="H5560">
        <f t="shared" si="435"/>
        <v>2021</v>
      </c>
      <c r="I5560">
        <f t="shared" si="436"/>
        <v>31</v>
      </c>
      <c r="J5560">
        <f>D5560*PJ_per_contract*I5560</f>
        <v>0</v>
      </c>
    </row>
    <row r="5561" spans="1:10" x14ac:dyDescent="0.2">
      <c r="A5561" t="s">
        <v>74</v>
      </c>
      <c r="B5561" s="3">
        <v>44418</v>
      </c>
      <c r="C5561">
        <v>0</v>
      </c>
      <c r="D5561">
        <v>0</v>
      </c>
      <c r="E5561">
        <f t="shared" si="433"/>
        <v>2021</v>
      </c>
      <c r="F5561" t="str">
        <f t="shared" si="432"/>
        <v>Victorian</v>
      </c>
      <c r="G5561" t="str">
        <f t="shared" si="434"/>
        <v>Month</v>
      </c>
      <c r="H5561">
        <f t="shared" si="435"/>
        <v>2021</v>
      </c>
      <c r="I5561">
        <f t="shared" si="436"/>
        <v>31</v>
      </c>
      <c r="J5561">
        <f>D5561*PJ_per_contract*I5561</f>
        <v>0</v>
      </c>
    </row>
    <row r="5562" spans="1:10" x14ac:dyDescent="0.2">
      <c r="A5562" t="s">
        <v>43</v>
      </c>
      <c r="B5562" s="3">
        <v>44418</v>
      </c>
      <c r="C5562">
        <v>0</v>
      </c>
      <c r="D5562">
        <v>0</v>
      </c>
      <c r="E5562">
        <f t="shared" si="433"/>
        <v>2021</v>
      </c>
      <c r="F5562" t="str">
        <f t="shared" si="432"/>
        <v>Victorian</v>
      </c>
      <c r="G5562" t="str">
        <f t="shared" si="434"/>
        <v>Quarter</v>
      </c>
      <c r="H5562">
        <f t="shared" si="435"/>
        <v>2021</v>
      </c>
      <c r="I5562">
        <f t="shared" si="436"/>
        <v>92</v>
      </c>
      <c r="J5562">
        <f>D5562*PJ_per_contract*I5562</f>
        <v>0</v>
      </c>
    </row>
    <row r="5563" spans="1:10" x14ac:dyDescent="0.2">
      <c r="A5563" t="s">
        <v>75</v>
      </c>
      <c r="B5563" s="3">
        <v>44418</v>
      </c>
      <c r="C5563">
        <v>0</v>
      </c>
      <c r="D5563">
        <v>0</v>
      </c>
      <c r="E5563">
        <f t="shared" si="433"/>
        <v>2021</v>
      </c>
      <c r="F5563" t="str">
        <f t="shared" si="432"/>
        <v>Victorian</v>
      </c>
      <c r="G5563" t="str">
        <f t="shared" si="434"/>
        <v>Month</v>
      </c>
      <c r="H5563">
        <f t="shared" si="435"/>
        <v>2021</v>
      </c>
      <c r="I5563">
        <f t="shared" si="436"/>
        <v>31</v>
      </c>
      <c r="J5563">
        <f>D5563*PJ_per_contract*I5563</f>
        <v>0</v>
      </c>
    </row>
    <row r="5564" spans="1:10" x14ac:dyDescent="0.2">
      <c r="A5564" t="s">
        <v>44</v>
      </c>
      <c r="B5564" s="3">
        <v>44418</v>
      </c>
      <c r="C5564">
        <v>117</v>
      </c>
      <c r="D5564">
        <v>0</v>
      </c>
      <c r="E5564">
        <f t="shared" si="433"/>
        <v>2021</v>
      </c>
      <c r="F5564" t="str">
        <f t="shared" si="432"/>
        <v>Wallumbilla</v>
      </c>
      <c r="G5564" t="str">
        <f t="shared" si="434"/>
        <v>Quarter</v>
      </c>
      <c r="H5564">
        <f t="shared" si="435"/>
        <v>2021</v>
      </c>
      <c r="I5564">
        <f t="shared" si="436"/>
        <v>92</v>
      </c>
      <c r="J5564">
        <f>D5564*PJ_per_contract*I5564</f>
        <v>0</v>
      </c>
    </row>
    <row r="5565" spans="1:10" x14ac:dyDescent="0.2">
      <c r="A5565" t="s">
        <v>45</v>
      </c>
      <c r="B5565" s="3">
        <v>44418</v>
      </c>
      <c r="C5565">
        <v>0</v>
      </c>
      <c r="D5565">
        <v>0</v>
      </c>
      <c r="E5565">
        <f t="shared" si="433"/>
        <v>2021</v>
      </c>
      <c r="F5565" t="str">
        <f t="shared" si="432"/>
        <v>Wallumbilla</v>
      </c>
      <c r="G5565" t="str">
        <f t="shared" si="434"/>
        <v>Strip</v>
      </c>
      <c r="H5565">
        <f t="shared" si="435"/>
        <v>2022</v>
      </c>
      <c r="I5565">
        <f t="shared" si="436"/>
        <v>365</v>
      </c>
      <c r="J5565">
        <f>D5565*PJ_per_contract*I5565</f>
        <v>0</v>
      </c>
    </row>
    <row r="5566" spans="1:10" x14ac:dyDescent="0.2">
      <c r="A5566" t="s">
        <v>46</v>
      </c>
      <c r="B5566" s="3">
        <v>44418</v>
      </c>
      <c r="C5566">
        <v>0</v>
      </c>
      <c r="D5566">
        <v>0</v>
      </c>
      <c r="E5566">
        <f t="shared" si="433"/>
        <v>2021</v>
      </c>
      <c r="F5566" t="str">
        <f t="shared" si="432"/>
        <v>Victorian</v>
      </c>
      <c r="G5566" t="str">
        <f t="shared" si="434"/>
        <v>Quarter</v>
      </c>
      <c r="H5566">
        <f t="shared" si="435"/>
        <v>2022</v>
      </c>
      <c r="I5566">
        <f t="shared" si="436"/>
        <v>92</v>
      </c>
      <c r="J5566">
        <f>D5566*PJ_per_contract*I5566</f>
        <v>0</v>
      </c>
    </row>
    <row r="5567" spans="1:10" x14ac:dyDescent="0.2">
      <c r="A5567" t="s">
        <v>47</v>
      </c>
      <c r="B5567" s="3">
        <v>44418</v>
      </c>
      <c r="C5567">
        <v>25</v>
      </c>
      <c r="D5567">
        <v>0</v>
      </c>
      <c r="E5567">
        <f t="shared" si="433"/>
        <v>2021</v>
      </c>
      <c r="F5567" t="str">
        <f t="shared" si="432"/>
        <v>Wallumbilla</v>
      </c>
      <c r="G5567" t="str">
        <f t="shared" si="434"/>
        <v>Quarter</v>
      </c>
      <c r="H5567">
        <f t="shared" si="435"/>
        <v>2022</v>
      </c>
      <c r="I5567">
        <f t="shared" si="436"/>
        <v>92</v>
      </c>
      <c r="J5567">
        <f>D5567*PJ_per_contract*I5567</f>
        <v>0</v>
      </c>
    </row>
    <row r="5568" spans="1:10" x14ac:dyDescent="0.2">
      <c r="A5568" t="s">
        <v>48</v>
      </c>
      <c r="B5568" s="3">
        <v>44418</v>
      </c>
      <c r="C5568">
        <v>0</v>
      </c>
      <c r="D5568">
        <v>0</v>
      </c>
      <c r="E5568">
        <f t="shared" si="433"/>
        <v>2021</v>
      </c>
      <c r="F5568" t="str">
        <f t="shared" si="432"/>
        <v>Victorian</v>
      </c>
      <c r="G5568" t="str">
        <f t="shared" si="434"/>
        <v>Quarter</v>
      </c>
      <c r="H5568">
        <f t="shared" si="435"/>
        <v>2022</v>
      </c>
      <c r="I5568">
        <f t="shared" si="436"/>
        <v>92</v>
      </c>
      <c r="J5568">
        <f>D5568*PJ_per_contract*I5568</f>
        <v>0</v>
      </c>
    </row>
    <row r="5569" spans="1:10" x14ac:dyDescent="0.2">
      <c r="A5569" t="s">
        <v>49</v>
      </c>
      <c r="B5569" s="3">
        <v>44418</v>
      </c>
      <c r="C5569">
        <v>40</v>
      </c>
      <c r="D5569">
        <v>0</v>
      </c>
      <c r="E5569">
        <f t="shared" si="433"/>
        <v>2021</v>
      </c>
      <c r="F5569" t="str">
        <f t="shared" si="432"/>
        <v>Wallumbilla</v>
      </c>
      <c r="G5569" t="str">
        <f t="shared" si="434"/>
        <v>Quarter</v>
      </c>
      <c r="H5569">
        <f t="shared" si="435"/>
        <v>2022</v>
      </c>
      <c r="I5569">
        <f t="shared" si="436"/>
        <v>92</v>
      </c>
      <c r="J5569">
        <f>D5569*PJ_per_contract*I5569</f>
        <v>0</v>
      </c>
    </row>
    <row r="5570" spans="1:10" x14ac:dyDescent="0.2">
      <c r="A5570" t="s">
        <v>58</v>
      </c>
      <c r="B5570" s="3">
        <v>44418</v>
      </c>
      <c r="C5570">
        <v>0</v>
      </c>
      <c r="D5570">
        <v>0</v>
      </c>
      <c r="E5570">
        <f t="shared" si="433"/>
        <v>2021</v>
      </c>
      <c r="F5570" t="str">
        <f t="shared" ref="F5570:F5633" si="437">IF(OR(LEFT(A5570,2)="GJ",LEFT(A5570,2)="GK"),"Victorian",IF(OR(LEFT(A5570,2)="GX",LEFT(A5570,2)="GY"),"Wallumbilla","NA"))</f>
        <v>Victorian</v>
      </c>
      <c r="G5570" t="str">
        <f t="shared" si="434"/>
        <v>Quarter</v>
      </c>
      <c r="H5570">
        <f t="shared" si="435"/>
        <v>2024</v>
      </c>
      <c r="I5570">
        <f t="shared" si="436"/>
        <v>92</v>
      </c>
      <c r="J5570">
        <f>D5570*PJ_per_contract*I5570</f>
        <v>0</v>
      </c>
    </row>
    <row r="5571" spans="1:10" x14ac:dyDescent="0.2">
      <c r="A5571" t="s">
        <v>54</v>
      </c>
      <c r="B5571" s="3">
        <v>44418</v>
      </c>
      <c r="C5571">
        <v>0</v>
      </c>
      <c r="D5571">
        <v>0</v>
      </c>
      <c r="E5571">
        <f t="shared" ref="E5571:E5634" si="438">YEAR(B5571)</f>
        <v>2021</v>
      </c>
      <c r="F5571" t="str">
        <f t="shared" si="437"/>
        <v>Victorian</v>
      </c>
      <c r="G5571" t="str">
        <f t="shared" ref="G5571:G5634" si="439">IF(LEFT(A5571,2)="GJ","Month",IF(OR(LEFT(A5571,2)="GK",LEFT(A5571,2)="GX"),"Quarter",IF(LEFT(A5571,2)="GY","Strip","NA")))</f>
        <v>Quarter</v>
      </c>
      <c r="H5571">
        <f t="shared" ref="H5571:H5634" si="440">VALUE(MID(A5571,4,4))</f>
        <v>2023</v>
      </c>
      <c r="I5571">
        <f t="shared" ref="I5571:I5634" si="441">IF(G5571="Month",_xlfn.DAYS(EOMONTH(B5571,0),EOMONTH(B5571,-1)),IF(G5571="Quarter",_xlfn.DAYS(EOMONTH(B5571,2),EOMONTH(B5571,-1)),365))</f>
        <v>92</v>
      </c>
      <c r="J5571">
        <f>D5571*PJ_per_contract*I5571</f>
        <v>0</v>
      </c>
    </row>
    <row r="5572" spans="1:10" x14ac:dyDescent="0.2">
      <c r="A5572" t="s">
        <v>59</v>
      </c>
      <c r="B5572" s="3">
        <v>44418</v>
      </c>
      <c r="C5572">
        <v>0</v>
      </c>
      <c r="D5572">
        <v>0</v>
      </c>
      <c r="E5572">
        <f t="shared" si="438"/>
        <v>2021</v>
      </c>
      <c r="F5572" t="str">
        <f t="shared" si="437"/>
        <v>Victorian</v>
      </c>
      <c r="G5572" t="str">
        <f t="shared" si="439"/>
        <v>Quarter</v>
      </c>
      <c r="H5572">
        <f t="shared" si="440"/>
        <v>2023</v>
      </c>
      <c r="I5572">
        <f t="shared" si="441"/>
        <v>92</v>
      </c>
      <c r="J5572">
        <f>D5572*PJ_per_contract*I5572</f>
        <v>0</v>
      </c>
    </row>
    <row r="5573" spans="1:10" x14ac:dyDescent="0.2">
      <c r="A5573" t="s">
        <v>50</v>
      </c>
      <c r="B5573" s="3">
        <v>44418</v>
      </c>
      <c r="C5573">
        <v>0</v>
      </c>
      <c r="D5573">
        <v>0</v>
      </c>
      <c r="E5573">
        <f t="shared" si="438"/>
        <v>2021</v>
      </c>
      <c r="F5573" t="str">
        <f t="shared" si="437"/>
        <v>Victorian</v>
      </c>
      <c r="G5573" t="str">
        <f t="shared" si="439"/>
        <v>Quarter</v>
      </c>
      <c r="H5573">
        <f t="shared" si="440"/>
        <v>2024</v>
      </c>
      <c r="I5573">
        <f t="shared" si="441"/>
        <v>92</v>
      </c>
      <c r="J5573">
        <f>D5573*PJ_per_contract*I5573</f>
        <v>0</v>
      </c>
    </row>
    <row r="5574" spans="1:10" x14ac:dyDescent="0.2">
      <c r="A5574" t="s">
        <v>53</v>
      </c>
      <c r="B5574" s="3">
        <v>44418</v>
      </c>
      <c r="C5574">
        <v>0</v>
      </c>
      <c r="D5574">
        <v>0</v>
      </c>
      <c r="E5574">
        <f t="shared" si="438"/>
        <v>2021</v>
      </c>
      <c r="F5574" t="str">
        <f t="shared" si="437"/>
        <v>Victorian</v>
      </c>
      <c r="G5574" t="str">
        <f t="shared" si="439"/>
        <v>Quarter</v>
      </c>
      <c r="H5574">
        <f t="shared" si="440"/>
        <v>2023</v>
      </c>
      <c r="I5574">
        <f t="shared" si="441"/>
        <v>92</v>
      </c>
      <c r="J5574">
        <f>D5574*PJ_per_contract*I5574</f>
        <v>0</v>
      </c>
    </row>
    <row r="5575" spans="1:10" x14ac:dyDescent="0.2">
      <c r="A5575" t="s">
        <v>51</v>
      </c>
      <c r="B5575" s="3">
        <v>44418</v>
      </c>
      <c r="C5575">
        <v>0</v>
      </c>
      <c r="D5575">
        <v>0</v>
      </c>
      <c r="E5575">
        <f t="shared" si="438"/>
        <v>2021</v>
      </c>
      <c r="F5575" t="str">
        <f t="shared" si="437"/>
        <v>Victorian</v>
      </c>
      <c r="G5575" t="str">
        <f t="shared" si="439"/>
        <v>Quarter</v>
      </c>
      <c r="H5575">
        <f t="shared" si="440"/>
        <v>2022</v>
      </c>
      <c r="I5575">
        <f t="shared" si="441"/>
        <v>92</v>
      </c>
      <c r="J5575">
        <f>D5575*PJ_per_contract*I5575</f>
        <v>0</v>
      </c>
    </row>
    <row r="5576" spans="1:10" x14ac:dyDescent="0.2">
      <c r="A5576" t="s">
        <v>68</v>
      </c>
      <c r="B5576" s="3">
        <v>44418</v>
      </c>
      <c r="C5576">
        <v>0</v>
      </c>
      <c r="D5576">
        <v>0</v>
      </c>
      <c r="E5576">
        <f t="shared" si="438"/>
        <v>2021</v>
      </c>
      <c r="F5576" t="str">
        <f t="shared" si="437"/>
        <v>Victorian</v>
      </c>
      <c r="G5576" t="str">
        <f t="shared" si="439"/>
        <v>Quarter</v>
      </c>
      <c r="H5576">
        <f t="shared" si="440"/>
        <v>2025</v>
      </c>
      <c r="I5576">
        <f t="shared" si="441"/>
        <v>92</v>
      </c>
      <c r="J5576">
        <f>D5576*PJ_per_contract*I5576</f>
        <v>0</v>
      </c>
    </row>
    <row r="5577" spans="1:10" x14ac:dyDescent="0.2">
      <c r="A5577" t="s">
        <v>57</v>
      </c>
      <c r="B5577" s="3">
        <v>44418</v>
      </c>
      <c r="C5577">
        <v>0</v>
      </c>
      <c r="D5577">
        <v>0</v>
      </c>
      <c r="E5577">
        <f t="shared" si="438"/>
        <v>2021</v>
      </c>
      <c r="F5577" t="str">
        <f t="shared" si="437"/>
        <v>Victorian</v>
      </c>
      <c r="G5577" t="str">
        <f t="shared" si="439"/>
        <v>Quarter</v>
      </c>
      <c r="H5577">
        <f t="shared" si="440"/>
        <v>2024</v>
      </c>
      <c r="I5577">
        <f t="shared" si="441"/>
        <v>92</v>
      </c>
      <c r="J5577">
        <f>D5577*PJ_per_contract*I5577</f>
        <v>0</v>
      </c>
    </row>
    <row r="5578" spans="1:10" x14ac:dyDescent="0.2">
      <c r="A5578" t="s">
        <v>55</v>
      </c>
      <c r="B5578" s="3">
        <v>44418</v>
      </c>
      <c r="C5578">
        <v>0</v>
      </c>
      <c r="D5578">
        <v>0</v>
      </c>
      <c r="E5578">
        <f t="shared" si="438"/>
        <v>2021</v>
      </c>
      <c r="F5578" t="str">
        <f t="shared" si="437"/>
        <v>Victorian</v>
      </c>
      <c r="G5578" t="str">
        <f t="shared" si="439"/>
        <v>Quarter</v>
      </c>
      <c r="H5578">
        <f t="shared" si="440"/>
        <v>2024</v>
      </c>
      <c r="I5578">
        <f t="shared" si="441"/>
        <v>92</v>
      </c>
      <c r="J5578">
        <f>D5578*PJ_per_contract*I5578</f>
        <v>0</v>
      </c>
    </row>
    <row r="5579" spans="1:10" x14ac:dyDescent="0.2">
      <c r="A5579" t="s">
        <v>52</v>
      </c>
      <c r="B5579" s="3">
        <v>44418</v>
      </c>
      <c r="C5579">
        <v>0</v>
      </c>
      <c r="D5579">
        <v>0</v>
      </c>
      <c r="E5579">
        <f t="shared" si="438"/>
        <v>2021</v>
      </c>
      <c r="F5579" t="str">
        <f t="shared" si="437"/>
        <v>Victorian</v>
      </c>
      <c r="G5579" t="str">
        <f t="shared" si="439"/>
        <v>Quarter</v>
      </c>
      <c r="H5579">
        <f t="shared" si="440"/>
        <v>2022</v>
      </c>
      <c r="I5579">
        <f t="shared" si="441"/>
        <v>92</v>
      </c>
      <c r="J5579">
        <f>D5579*PJ_per_contract*I5579</f>
        <v>0</v>
      </c>
    </row>
    <row r="5580" spans="1:10" x14ac:dyDescent="0.2">
      <c r="A5580" t="s">
        <v>69</v>
      </c>
      <c r="B5580" s="3">
        <v>44418</v>
      </c>
      <c r="C5580">
        <v>0</v>
      </c>
      <c r="D5580">
        <v>0</v>
      </c>
      <c r="E5580">
        <f t="shared" si="438"/>
        <v>2021</v>
      </c>
      <c r="F5580" t="str">
        <f t="shared" si="437"/>
        <v>Victorian</v>
      </c>
      <c r="G5580" t="str">
        <f t="shared" si="439"/>
        <v>Quarter</v>
      </c>
      <c r="H5580">
        <f t="shared" si="440"/>
        <v>2025</v>
      </c>
      <c r="I5580">
        <f t="shared" si="441"/>
        <v>92</v>
      </c>
      <c r="J5580">
        <f>D5580*PJ_per_contract*I5580</f>
        <v>0</v>
      </c>
    </row>
    <row r="5581" spans="1:10" x14ac:dyDescent="0.2">
      <c r="A5581" t="s">
        <v>56</v>
      </c>
      <c r="B5581" s="3">
        <v>44418</v>
      </c>
      <c r="C5581">
        <v>0</v>
      </c>
      <c r="D5581">
        <v>0</v>
      </c>
      <c r="E5581">
        <f t="shared" si="438"/>
        <v>2021</v>
      </c>
      <c r="F5581" t="str">
        <f t="shared" si="437"/>
        <v>Victorian</v>
      </c>
      <c r="G5581" t="str">
        <f t="shared" si="439"/>
        <v>Quarter</v>
      </c>
      <c r="H5581">
        <f t="shared" si="440"/>
        <v>2023</v>
      </c>
      <c r="I5581">
        <f t="shared" si="441"/>
        <v>92</v>
      </c>
      <c r="J5581">
        <f>D5581*PJ_per_contract*I5581</f>
        <v>0</v>
      </c>
    </row>
    <row r="5582" spans="1:10" x14ac:dyDescent="0.2">
      <c r="A5582" t="s">
        <v>60</v>
      </c>
      <c r="B5582" s="3">
        <v>44418</v>
      </c>
      <c r="C5582">
        <v>0</v>
      </c>
      <c r="D5582">
        <v>0</v>
      </c>
      <c r="E5582">
        <f t="shared" si="438"/>
        <v>2021</v>
      </c>
      <c r="F5582" t="str">
        <f t="shared" si="437"/>
        <v>Wallumbilla</v>
      </c>
      <c r="G5582" t="str">
        <f t="shared" si="439"/>
        <v>Strip</v>
      </c>
      <c r="H5582">
        <f t="shared" si="440"/>
        <v>2023</v>
      </c>
      <c r="I5582">
        <f t="shared" si="441"/>
        <v>365</v>
      </c>
      <c r="J5582">
        <f>D5582*PJ_per_contract*I5582</f>
        <v>0</v>
      </c>
    </row>
    <row r="5583" spans="1:10" x14ac:dyDescent="0.2">
      <c r="A5583" t="s">
        <v>61</v>
      </c>
      <c r="B5583" s="3">
        <v>44418</v>
      </c>
      <c r="C5583">
        <v>50</v>
      </c>
      <c r="D5583">
        <v>0</v>
      </c>
      <c r="E5583">
        <f t="shared" si="438"/>
        <v>2021</v>
      </c>
      <c r="F5583" t="str">
        <f t="shared" si="437"/>
        <v>Wallumbilla</v>
      </c>
      <c r="G5583" t="str">
        <f t="shared" si="439"/>
        <v>Quarter</v>
      </c>
      <c r="H5583">
        <f t="shared" si="440"/>
        <v>2022</v>
      </c>
      <c r="I5583">
        <f t="shared" si="441"/>
        <v>92</v>
      </c>
      <c r="J5583">
        <f>D5583*PJ_per_contract*I5583</f>
        <v>0</v>
      </c>
    </row>
    <row r="5584" spans="1:10" x14ac:dyDescent="0.2">
      <c r="A5584" t="s">
        <v>62</v>
      </c>
      <c r="B5584" s="3">
        <v>44418</v>
      </c>
      <c r="C5584">
        <v>25</v>
      </c>
      <c r="D5584">
        <v>0</v>
      </c>
      <c r="E5584">
        <f t="shared" si="438"/>
        <v>2021</v>
      </c>
      <c r="F5584" t="str">
        <f t="shared" si="437"/>
        <v>Wallumbilla</v>
      </c>
      <c r="G5584" t="str">
        <f t="shared" si="439"/>
        <v>Quarter</v>
      </c>
      <c r="H5584">
        <f t="shared" si="440"/>
        <v>2022</v>
      </c>
      <c r="I5584">
        <f t="shared" si="441"/>
        <v>92</v>
      </c>
      <c r="J5584">
        <f>D5584*PJ_per_contract*I5584</f>
        <v>0</v>
      </c>
    </row>
    <row r="5585" spans="1:10" x14ac:dyDescent="0.2">
      <c r="A5585" t="s">
        <v>70</v>
      </c>
      <c r="B5585" s="3">
        <v>44418</v>
      </c>
      <c r="C5585">
        <v>0</v>
      </c>
      <c r="D5585">
        <v>0</v>
      </c>
      <c r="E5585">
        <f t="shared" si="438"/>
        <v>2021</v>
      </c>
      <c r="F5585" t="str">
        <f t="shared" si="437"/>
        <v>Wallumbilla</v>
      </c>
      <c r="G5585" t="str">
        <f t="shared" si="439"/>
        <v>Strip</v>
      </c>
      <c r="H5585">
        <f t="shared" si="440"/>
        <v>2023</v>
      </c>
      <c r="I5585">
        <f t="shared" si="441"/>
        <v>365</v>
      </c>
      <c r="J5585">
        <f>D5585*PJ_per_contract*I5585</f>
        <v>0</v>
      </c>
    </row>
    <row r="5586" spans="1:10" x14ac:dyDescent="0.2">
      <c r="A5586" t="s">
        <v>63</v>
      </c>
      <c r="B5586" s="3">
        <v>44418</v>
      </c>
      <c r="C5586">
        <v>0</v>
      </c>
      <c r="D5586">
        <v>0</v>
      </c>
      <c r="E5586">
        <f t="shared" si="438"/>
        <v>2021</v>
      </c>
      <c r="F5586" t="str">
        <f t="shared" si="437"/>
        <v>Wallumbilla</v>
      </c>
      <c r="G5586" t="str">
        <f t="shared" si="439"/>
        <v>Quarter</v>
      </c>
      <c r="H5586">
        <f t="shared" si="440"/>
        <v>2023</v>
      </c>
      <c r="I5586">
        <f t="shared" si="441"/>
        <v>92</v>
      </c>
      <c r="J5586">
        <f>D5586*PJ_per_contract*I5586</f>
        <v>0</v>
      </c>
    </row>
    <row r="5587" spans="1:10" x14ac:dyDescent="0.2">
      <c r="A5587" t="s">
        <v>64</v>
      </c>
      <c r="B5587" s="3">
        <v>44418</v>
      </c>
      <c r="C5587">
        <v>0</v>
      </c>
      <c r="D5587">
        <v>0</v>
      </c>
      <c r="E5587">
        <f t="shared" si="438"/>
        <v>2021</v>
      </c>
      <c r="F5587" t="str">
        <f t="shared" si="437"/>
        <v>Wallumbilla</v>
      </c>
      <c r="G5587" t="str">
        <f t="shared" si="439"/>
        <v>Quarter</v>
      </c>
      <c r="H5587">
        <f t="shared" si="440"/>
        <v>2023</v>
      </c>
      <c r="I5587">
        <f t="shared" si="441"/>
        <v>92</v>
      </c>
      <c r="J5587">
        <f>D5587*PJ_per_contract*I5587</f>
        <v>0</v>
      </c>
    </row>
    <row r="5588" spans="1:10" x14ac:dyDescent="0.2">
      <c r="A5588" t="s">
        <v>71</v>
      </c>
      <c r="B5588" s="3">
        <v>44418</v>
      </c>
      <c r="C5588">
        <v>0</v>
      </c>
      <c r="D5588">
        <v>0</v>
      </c>
      <c r="E5588">
        <f t="shared" si="438"/>
        <v>2021</v>
      </c>
      <c r="F5588" t="str">
        <f t="shared" si="437"/>
        <v>Wallumbilla</v>
      </c>
      <c r="G5588" t="str">
        <f t="shared" si="439"/>
        <v>Quarter</v>
      </c>
      <c r="H5588">
        <f t="shared" si="440"/>
        <v>2023</v>
      </c>
      <c r="I5588">
        <f t="shared" si="441"/>
        <v>92</v>
      </c>
      <c r="J5588">
        <f>D5588*PJ_per_contract*I5588</f>
        <v>0</v>
      </c>
    </row>
    <row r="5589" spans="1:10" x14ac:dyDescent="0.2">
      <c r="A5589" t="s">
        <v>72</v>
      </c>
      <c r="B5589" s="3">
        <v>44418</v>
      </c>
      <c r="C5589">
        <v>0</v>
      </c>
      <c r="D5589">
        <v>0</v>
      </c>
      <c r="E5589">
        <f t="shared" si="438"/>
        <v>2021</v>
      </c>
      <c r="F5589" t="str">
        <f t="shared" si="437"/>
        <v>Wallumbilla</v>
      </c>
      <c r="G5589" t="str">
        <f t="shared" si="439"/>
        <v>Quarter</v>
      </c>
      <c r="H5589">
        <f t="shared" si="440"/>
        <v>2023</v>
      </c>
      <c r="I5589">
        <f t="shared" si="441"/>
        <v>92</v>
      </c>
      <c r="J5589">
        <f>D5589*PJ_per_contract*I5589</f>
        <v>0</v>
      </c>
    </row>
    <row r="5590" spans="1:10" x14ac:dyDescent="0.2">
      <c r="A5590" t="s">
        <v>66</v>
      </c>
      <c r="B5590" s="3">
        <v>44419</v>
      </c>
      <c r="C5590">
        <v>0</v>
      </c>
      <c r="D5590">
        <v>0</v>
      </c>
      <c r="E5590">
        <f t="shared" si="438"/>
        <v>2021</v>
      </c>
      <c r="F5590" t="str">
        <f t="shared" si="437"/>
        <v>Victorian</v>
      </c>
      <c r="G5590" t="str">
        <f t="shared" si="439"/>
        <v>Month</v>
      </c>
      <c r="H5590">
        <f t="shared" si="440"/>
        <v>2021</v>
      </c>
      <c r="I5590">
        <f t="shared" si="441"/>
        <v>31</v>
      </c>
      <c r="J5590">
        <f>D5590*PJ_per_contract*I5590</f>
        <v>0</v>
      </c>
    </row>
    <row r="5591" spans="1:10" x14ac:dyDescent="0.2">
      <c r="A5591" t="s">
        <v>40</v>
      </c>
      <c r="B5591" s="3">
        <v>44419</v>
      </c>
      <c r="C5591">
        <v>0</v>
      </c>
      <c r="D5591">
        <v>0</v>
      </c>
      <c r="E5591">
        <f t="shared" si="438"/>
        <v>2021</v>
      </c>
      <c r="F5591" t="str">
        <f t="shared" si="437"/>
        <v>Wallumbilla</v>
      </c>
      <c r="G5591" t="str">
        <f t="shared" si="439"/>
        <v>Strip</v>
      </c>
      <c r="H5591">
        <f t="shared" si="440"/>
        <v>2022</v>
      </c>
      <c r="I5591">
        <f t="shared" si="441"/>
        <v>365</v>
      </c>
      <c r="J5591">
        <f>D5591*PJ_per_contract*I5591</f>
        <v>0</v>
      </c>
    </row>
    <row r="5592" spans="1:10" x14ac:dyDescent="0.2">
      <c r="A5592" t="s">
        <v>67</v>
      </c>
      <c r="B5592" s="3">
        <v>44419</v>
      </c>
      <c r="C5592">
        <v>0</v>
      </c>
      <c r="D5592">
        <v>0</v>
      </c>
      <c r="E5592">
        <f t="shared" si="438"/>
        <v>2021</v>
      </c>
      <c r="F5592" t="str">
        <f t="shared" si="437"/>
        <v>Victorian</v>
      </c>
      <c r="G5592" t="str">
        <f t="shared" si="439"/>
        <v>Month</v>
      </c>
      <c r="H5592">
        <f t="shared" si="440"/>
        <v>2021</v>
      </c>
      <c r="I5592">
        <f t="shared" si="441"/>
        <v>31</v>
      </c>
      <c r="J5592">
        <f>D5592*PJ_per_contract*I5592</f>
        <v>0</v>
      </c>
    </row>
    <row r="5593" spans="1:10" x14ac:dyDescent="0.2">
      <c r="A5593" t="s">
        <v>41</v>
      </c>
      <c r="B5593" s="3">
        <v>44419</v>
      </c>
      <c r="C5593">
        <v>0</v>
      </c>
      <c r="D5593">
        <v>0</v>
      </c>
      <c r="E5593">
        <f t="shared" si="438"/>
        <v>2021</v>
      </c>
      <c r="F5593" t="str">
        <f t="shared" si="437"/>
        <v>Victorian</v>
      </c>
      <c r="G5593" t="str">
        <f t="shared" si="439"/>
        <v>Quarter</v>
      </c>
      <c r="H5593">
        <f t="shared" si="440"/>
        <v>2021</v>
      </c>
      <c r="I5593">
        <f t="shared" si="441"/>
        <v>92</v>
      </c>
      <c r="J5593">
        <f>D5593*PJ_per_contract*I5593</f>
        <v>0</v>
      </c>
    </row>
    <row r="5594" spans="1:10" x14ac:dyDescent="0.2">
      <c r="A5594" t="s">
        <v>42</v>
      </c>
      <c r="B5594" s="3">
        <v>44419</v>
      </c>
      <c r="C5594">
        <v>152</v>
      </c>
      <c r="D5594">
        <v>0</v>
      </c>
      <c r="E5594">
        <f t="shared" si="438"/>
        <v>2021</v>
      </c>
      <c r="F5594" t="str">
        <f t="shared" si="437"/>
        <v>Wallumbilla</v>
      </c>
      <c r="G5594" t="str">
        <f t="shared" si="439"/>
        <v>Quarter</v>
      </c>
      <c r="H5594">
        <f t="shared" si="440"/>
        <v>2021</v>
      </c>
      <c r="I5594">
        <f t="shared" si="441"/>
        <v>92</v>
      </c>
      <c r="J5594">
        <f>D5594*PJ_per_contract*I5594</f>
        <v>0</v>
      </c>
    </row>
    <row r="5595" spans="1:10" x14ac:dyDescent="0.2">
      <c r="A5595" t="s">
        <v>73</v>
      </c>
      <c r="B5595" s="3">
        <v>44419</v>
      </c>
      <c r="C5595">
        <v>0</v>
      </c>
      <c r="D5595">
        <v>0</v>
      </c>
      <c r="E5595">
        <f t="shared" si="438"/>
        <v>2021</v>
      </c>
      <c r="F5595" t="str">
        <f t="shared" si="437"/>
        <v>Victorian</v>
      </c>
      <c r="G5595" t="str">
        <f t="shared" si="439"/>
        <v>Month</v>
      </c>
      <c r="H5595">
        <f t="shared" si="440"/>
        <v>2021</v>
      </c>
      <c r="I5595">
        <f t="shared" si="441"/>
        <v>31</v>
      </c>
      <c r="J5595">
        <f>D5595*PJ_per_contract*I5595</f>
        <v>0</v>
      </c>
    </row>
    <row r="5596" spans="1:10" x14ac:dyDescent="0.2">
      <c r="A5596" t="s">
        <v>74</v>
      </c>
      <c r="B5596" s="3">
        <v>44419</v>
      </c>
      <c r="C5596">
        <v>0</v>
      </c>
      <c r="D5596">
        <v>0</v>
      </c>
      <c r="E5596">
        <f t="shared" si="438"/>
        <v>2021</v>
      </c>
      <c r="F5596" t="str">
        <f t="shared" si="437"/>
        <v>Victorian</v>
      </c>
      <c r="G5596" t="str">
        <f t="shared" si="439"/>
        <v>Month</v>
      </c>
      <c r="H5596">
        <f t="shared" si="440"/>
        <v>2021</v>
      </c>
      <c r="I5596">
        <f t="shared" si="441"/>
        <v>31</v>
      </c>
      <c r="J5596">
        <f>D5596*PJ_per_contract*I5596</f>
        <v>0</v>
      </c>
    </row>
    <row r="5597" spans="1:10" x14ac:dyDescent="0.2">
      <c r="A5597" t="s">
        <v>43</v>
      </c>
      <c r="B5597" s="3">
        <v>44419</v>
      </c>
      <c r="C5597">
        <v>0</v>
      </c>
      <c r="D5597">
        <v>0</v>
      </c>
      <c r="E5597">
        <f t="shared" si="438"/>
        <v>2021</v>
      </c>
      <c r="F5597" t="str">
        <f t="shared" si="437"/>
        <v>Victorian</v>
      </c>
      <c r="G5597" t="str">
        <f t="shared" si="439"/>
        <v>Quarter</v>
      </c>
      <c r="H5597">
        <f t="shared" si="440"/>
        <v>2021</v>
      </c>
      <c r="I5597">
        <f t="shared" si="441"/>
        <v>92</v>
      </c>
      <c r="J5597">
        <f>D5597*PJ_per_contract*I5597</f>
        <v>0</v>
      </c>
    </row>
    <row r="5598" spans="1:10" x14ac:dyDescent="0.2">
      <c r="A5598" t="s">
        <v>75</v>
      </c>
      <c r="B5598" s="3">
        <v>44419</v>
      </c>
      <c r="C5598">
        <v>0</v>
      </c>
      <c r="D5598">
        <v>0</v>
      </c>
      <c r="E5598">
        <f t="shared" si="438"/>
        <v>2021</v>
      </c>
      <c r="F5598" t="str">
        <f t="shared" si="437"/>
        <v>Victorian</v>
      </c>
      <c r="G5598" t="str">
        <f t="shared" si="439"/>
        <v>Month</v>
      </c>
      <c r="H5598">
        <f t="shared" si="440"/>
        <v>2021</v>
      </c>
      <c r="I5598">
        <f t="shared" si="441"/>
        <v>31</v>
      </c>
      <c r="J5598">
        <f>D5598*PJ_per_contract*I5598</f>
        <v>0</v>
      </c>
    </row>
    <row r="5599" spans="1:10" x14ac:dyDescent="0.2">
      <c r="A5599" t="s">
        <v>44</v>
      </c>
      <c r="B5599" s="3">
        <v>44419</v>
      </c>
      <c r="C5599">
        <v>117</v>
      </c>
      <c r="D5599">
        <v>0</v>
      </c>
      <c r="E5599">
        <f t="shared" si="438"/>
        <v>2021</v>
      </c>
      <c r="F5599" t="str">
        <f t="shared" si="437"/>
        <v>Wallumbilla</v>
      </c>
      <c r="G5599" t="str">
        <f t="shared" si="439"/>
        <v>Quarter</v>
      </c>
      <c r="H5599">
        <f t="shared" si="440"/>
        <v>2021</v>
      </c>
      <c r="I5599">
        <f t="shared" si="441"/>
        <v>92</v>
      </c>
      <c r="J5599">
        <f>D5599*PJ_per_contract*I5599</f>
        <v>0</v>
      </c>
    </row>
    <row r="5600" spans="1:10" x14ac:dyDescent="0.2">
      <c r="A5600" t="s">
        <v>45</v>
      </c>
      <c r="B5600" s="3">
        <v>44419</v>
      </c>
      <c r="C5600">
        <v>0</v>
      </c>
      <c r="D5600">
        <v>0</v>
      </c>
      <c r="E5600">
        <f t="shared" si="438"/>
        <v>2021</v>
      </c>
      <c r="F5600" t="str">
        <f t="shared" si="437"/>
        <v>Wallumbilla</v>
      </c>
      <c r="G5600" t="str">
        <f t="shared" si="439"/>
        <v>Strip</v>
      </c>
      <c r="H5600">
        <f t="shared" si="440"/>
        <v>2022</v>
      </c>
      <c r="I5600">
        <f t="shared" si="441"/>
        <v>365</v>
      </c>
      <c r="J5600">
        <f>D5600*PJ_per_contract*I5600</f>
        <v>0</v>
      </c>
    </row>
    <row r="5601" spans="1:10" x14ac:dyDescent="0.2">
      <c r="A5601" t="s">
        <v>46</v>
      </c>
      <c r="B5601" s="3">
        <v>44419</v>
      </c>
      <c r="C5601">
        <v>0</v>
      </c>
      <c r="D5601">
        <v>0</v>
      </c>
      <c r="E5601">
        <f t="shared" si="438"/>
        <v>2021</v>
      </c>
      <c r="F5601" t="str">
        <f t="shared" si="437"/>
        <v>Victorian</v>
      </c>
      <c r="G5601" t="str">
        <f t="shared" si="439"/>
        <v>Quarter</v>
      </c>
      <c r="H5601">
        <f t="shared" si="440"/>
        <v>2022</v>
      </c>
      <c r="I5601">
        <f t="shared" si="441"/>
        <v>92</v>
      </c>
      <c r="J5601">
        <f>D5601*PJ_per_contract*I5601</f>
        <v>0</v>
      </c>
    </row>
    <row r="5602" spans="1:10" x14ac:dyDescent="0.2">
      <c r="A5602" t="s">
        <v>47</v>
      </c>
      <c r="B5602" s="3">
        <v>44419</v>
      </c>
      <c r="C5602">
        <v>25</v>
      </c>
      <c r="D5602">
        <v>0</v>
      </c>
      <c r="E5602">
        <f t="shared" si="438"/>
        <v>2021</v>
      </c>
      <c r="F5602" t="str">
        <f t="shared" si="437"/>
        <v>Wallumbilla</v>
      </c>
      <c r="G5602" t="str">
        <f t="shared" si="439"/>
        <v>Quarter</v>
      </c>
      <c r="H5602">
        <f t="shared" si="440"/>
        <v>2022</v>
      </c>
      <c r="I5602">
        <f t="shared" si="441"/>
        <v>92</v>
      </c>
      <c r="J5602">
        <f>D5602*PJ_per_contract*I5602</f>
        <v>0</v>
      </c>
    </row>
    <row r="5603" spans="1:10" x14ac:dyDescent="0.2">
      <c r="A5603" t="s">
        <v>48</v>
      </c>
      <c r="B5603" s="3">
        <v>44419</v>
      </c>
      <c r="C5603">
        <v>0</v>
      </c>
      <c r="D5603">
        <v>0</v>
      </c>
      <c r="E5603">
        <f t="shared" si="438"/>
        <v>2021</v>
      </c>
      <c r="F5603" t="str">
        <f t="shared" si="437"/>
        <v>Victorian</v>
      </c>
      <c r="G5603" t="str">
        <f t="shared" si="439"/>
        <v>Quarter</v>
      </c>
      <c r="H5603">
        <f t="shared" si="440"/>
        <v>2022</v>
      </c>
      <c r="I5603">
        <f t="shared" si="441"/>
        <v>92</v>
      </c>
      <c r="J5603">
        <f>D5603*PJ_per_contract*I5603</f>
        <v>0</v>
      </c>
    </row>
    <row r="5604" spans="1:10" x14ac:dyDescent="0.2">
      <c r="A5604" t="s">
        <v>49</v>
      </c>
      <c r="B5604" s="3">
        <v>44419</v>
      </c>
      <c r="C5604">
        <v>40</v>
      </c>
      <c r="D5604">
        <v>0</v>
      </c>
      <c r="E5604">
        <f t="shared" si="438"/>
        <v>2021</v>
      </c>
      <c r="F5604" t="str">
        <f t="shared" si="437"/>
        <v>Wallumbilla</v>
      </c>
      <c r="G5604" t="str">
        <f t="shared" si="439"/>
        <v>Quarter</v>
      </c>
      <c r="H5604">
        <f t="shared" si="440"/>
        <v>2022</v>
      </c>
      <c r="I5604">
        <f t="shared" si="441"/>
        <v>92</v>
      </c>
      <c r="J5604">
        <f>D5604*PJ_per_contract*I5604</f>
        <v>0</v>
      </c>
    </row>
    <row r="5605" spans="1:10" x14ac:dyDescent="0.2">
      <c r="A5605" t="s">
        <v>59</v>
      </c>
      <c r="B5605" s="3">
        <v>44419</v>
      </c>
      <c r="C5605">
        <v>0</v>
      </c>
      <c r="D5605">
        <v>0</v>
      </c>
      <c r="E5605">
        <f t="shared" si="438"/>
        <v>2021</v>
      </c>
      <c r="F5605" t="str">
        <f t="shared" si="437"/>
        <v>Victorian</v>
      </c>
      <c r="G5605" t="str">
        <f t="shared" si="439"/>
        <v>Quarter</v>
      </c>
      <c r="H5605">
        <f t="shared" si="440"/>
        <v>2023</v>
      </c>
      <c r="I5605">
        <f t="shared" si="441"/>
        <v>92</v>
      </c>
      <c r="J5605">
        <f>D5605*PJ_per_contract*I5605</f>
        <v>0</v>
      </c>
    </row>
    <row r="5606" spans="1:10" x14ac:dyDescent="0.2">
      <c r="A5606" t="s">
        <v>68</v>
      </c>
      <c r="B5606" s="3">
        <v>44419</v>
      </c>
      <c r="C5606">
        <v>0</v>
      </c>
      <c r="D5606">
        <v>0</v>
      </c>
      <c r="E5606">
        <f t="shared" si="438"/>
        <v>2021</v>
      </c>
      <c r="F5606" t="str">
        <f t="shared" si="437"/>
        <v>Victorian</v>
      </c>
      <c r="G5606" t="str">
        <f t="shared" si="439"/>
        <v>Quarter</v>
      </c>
      <c r="H5606">
        <f t="shared" si="440"/>
        <v>2025</v>
      </c>
      <c r="I5606">
        <f t="shared" si="441"/>
        <v>92</v>
      </c>
      <c r="J5606">
        <f>D5606*PJ_per_contract*I5606</f>
        <v>0</v>
      </c>
    </row>
    <row r="5607" spans="1:10" x14ac:dyDescent="0.2">
      <c r="A5607" t="s">
        <v>51</v>
      </c>
      <c r="B5607" s="3">
        <v>44419</v>
      </c>
      <c r="C5607">
        <v>0</v>
      </c>
      <c r="D5607">
        <v>0</v>
      </c>
      <c r="E5607">
        <f t="shared" si="438"/>
        <v>2021</v>
      </c>
      <c r="F5607" t="str">
        <f t="shared" si="437"/>
        <v>Victorian</v>
      </c>
      <c r="G5607" t="str">
        <f t="shared" si="439"/>
        <v>Quarter</v>
      </c>
      <c r="H5607">
        <f t="shared" si="440"/>
        <v>2022</v>
      </c>
      <c r="I5607">
        <f t="shared" si="441"/>
        <v>92</v>
      </c>
      <c r="J5607">
        <f>D5607*PJ_per_contract*I5607</f>
        <v>0</v>
      </c>
    </row>
    <row r="5608" spans="1:10" x14ac:dyDescent="0.2">
      <c r="A5608" t="s">
        <v>56</v>
      </c>
      <c r="B5608" s="3">
        <v>44419</v>
      </c>
      <c r="C5608">
        <v>0</v>
      </c>
      <c r="D5608">
        <v>0</v>
      </c>
      <c r="E5608">
        <f t="shared" si="438"/>
        <v>2021</v>
      </c>
      <c r="F5608" t="str">
        <f t="shared" si="437"/>
        <v>Victorian</v>
      </c>
      <c r="G5608" t="str">
        <f t="shared" si="439"/>
        <v>Quarter</v>
      </c>
      <c r="H5608">
        <f t="shared" si="440"/>
        <v>2023</v>
      </c>
      <c r="I5608">
        <f t="shared" si="441"/>
        <v>92</v>
      </c>
      <c r="J5608">
        <f>D5608*PJ_per_contract*I5608</f>
        <v>0</v>
      </c>
    </row>
    <row r="5609" spans="1:10" x14ac:dyDescent="0.2">
      <c r="A5609" t="s">
        <v>53</v>
      </c>
      <c r="B5609" s="3">
        <v>44419</v>
      </c>
      <c r="C5609">
        <v>0</v>
      </c>
      <c r="D5609">
        <v>0</v>
      </c>
      <c r="E5609">
        <f t="shared" si="438"/>
        <v>2021</v>
      </c>
      <c r="F5609" t="str">
        <f t="shared" si="437"/>
        <v>Victorian</v>
      </c>
      <c r="G5609" t="str">
        <f t="shared" si="439"/>
        <v>Quarter</v>
      </c>
      <c r="H5609">
        <f t="shared" si="440"/>
        <v>2023</v>
      </c>
      <c r="I5609">
        <f t="shared" si="441"/>
        <v>92</v>
      </c>
      <c r="J5609">
        <f>D5609*PJ_per_contract*I5609</f>
        <v>0</v>
      </c>
    </row>
    <row r="5610" spans="1:10" x14ac:dyDescent="0.2">
      <c r="A5610" t="s">
        <v>50</v>
      </c>
      <c r="B5610" s="3">
        <v>44419</v>
      </c>
      <c r="C5610">
        <v>0</v>
      </c>
      <c r="D5610">
        <v>0</v>
      </c>
      <c r="E5610">
        <f t="shared" si="438"/>
        <v>2021</v>
      </c>
      <c r="F5610" t="str">
        <f t="shared" si="437"/>
        <v>Victorian</v>
      </c>
      <c r="G5610" t="str">
        <f t="shared" si="439"/>
        <v>Quarter</v>
      </c>
      <c r="H5610">
        <f t="shared" si="440"/>
        <v>2024</v>
      </c>
      <c r="I5610">
        <f t="shared" si="441"/>
        <v>92</v>
      </c>
      <c r="J5610">
        <f>D5610*PJ_per_contract*I5610</f>
        <v>0</v>
      </c>
    </row>
    <row r="5611" spans="1:10" x14ac:dyDescent="0.2">
      <c r="A5611" t="s">
        <v>69</v>
      </c>
      <c r="B5611" s="3">
        <v>44419</v>
      </c>
      <c r="C5611">
        <v>0</v>
      </c>
      <c r="D5611">
        <v>0</v>
      </c>
      <c r="E5611">
        <f t="shared" si="438"/>
        <v>2021</v>
      </c>
      <c r="F5611" t="str">
        <f t="shared" si="437"/>
        <v>Victorian</v>
      </c>
      <c r="G5611" t="str">
        <f t="shared" si="439"/>
        <v>Quarter</v>
      </c>
      <c r="H5611">
        <f t="shared" si="440"/>
        <v>2025</v>
      </c>
      <c r="I5611">
        <f t="shared" si="441"/>
        <v>92</v>
      </c>
      <c r="J5611">
        <f>D5611*PJ_per_contract*I5611</f>
        <v>0</v>
      </c>
    </row>
    <row r="5612" spans="1:10" x14ac:dyDescent="0.2">
      <c r="A5612" t="s">
        <v>52</v>
      </c>
      <c r="B5612" s="3">
        <v>44419</v>
      </c>
      <c r="C5612">
        <v>0</v>
      </c>
      <c r="D5612">
        <v>0</v>
      </c>
      <c r="E5612">
        <f t="shared" si="438"/>
        <v>2021</v>
      </c>
      <c r="F5612" t="str">
        <f t="shared" si="437"/>
        <v>Victorian</v>
      </c>
      <c r="G5612" t="str">
        <f t="shared" si="439"/>
        <v>Quarter</v>
      </c>
      <c r="H5612">
        <f t="shared" si="440"/>
        <v>2022</v>
      </c>
      <c r="I5612">
        <f t="shared" si="441"/>
        <v>92</v>
      </c>
      <c r="J5612">
        <f>D5612*PJ_per_contract*I5612</f>
        <v>0</v>
      </c>
    </row>
    <row r="5613" spans="1:10" x14ac:dyDescent="0.2">
      <c r="A5613" t="s">
        <v>58</v>
      </c>
      <c r="B5613" s="3">
        <v>44419</v>
      </c>
      <c r="C5613">
        <v>0</v>
      </c>
      <c r="D5613">
        <v>0</v>
      </c>
      <c r="E5613">
        <f t="shared" si="438"/>
        <v>2021</v>
      </c>
      <c r="F5613" t="str">
        <f t="shared" si="437"/>
        <v>Victorian</v>
      </c>
      <c r="G5613" t="str">
        <f t="shared" si="439"/>
        <v>Quarter</v>
      </c>
      <c r="H5613">
        <f t="shared" si="440"/>
        <v>2024</v>
      </c>
      <c r="I5613">
        <f t="shared" si="441"/>
        <v>92</v>
      </c>
      <c r="J5613">
        <f>D5613*PJ_per_contract*I5613</f>
        <v>0</v>
      </c>
    </row>
    <row r="5614" spans="1:10" x14ac:dyDescent="0.2">
      <c r="A5614" t="s">
        <v>54</v>
      </c>
      <c r="B5614" s="3">
        <v>44419</v>
      </c>
      <c r="C5614">
        <v>0</v>
      </c>
      <c r="D5614">
        <v>0</v>
      </c>
      <c r="E5614">
        <f t="shared" si="438"/>
        <v>2021</v>
      </c>
      <c r="F5614" t="str">
        <f t="shared" si="437"/>
        <v>Victorian</v>
      </c>
      <c r="G5614" t="str">
        <f t="shared" si="439"/>
        <v>Quarter</v>
      </c>
      <c r="H5614">
        <f t="shared" si="440"/>
        <v>2023</v>
      </c>
      <c r="I5614">
        <f t="shared" si="441"/>
        <v>92</v>
      </c>
      <c r="J5614">
        <f>D5614*PJ_per_contract*I5614</f>
        <v>0</v>
      </c>
    </row>
    <row r="5615" spans="1:10" x14ac:dyDescent="0.2">
      <c r="A5615" t="s">
        <v>55</v>
      </c>
      <c r="B5615" s="3">
        <v>44419</v>
      </c>
      <c r="C5615">
        <v>0</v>
      </c>
      <c r="D5615">
        <v>0</v>
      </c>
      <c r="E5615">
        <f t="shared" si="438"/>
        <v>2021</v>
      </c>
      <c r="F5615" t="str">
        <f t="shared" si="437"/>
        <v>Victorian</v>
      </c>
      <c r="G5615" t="str">
        <f t="shared" si="439"/>
        <v>Quarter</v>
      </c>
      <c r="H5615">
        <f t="shared" si="440"/>
        <v>2024</v>
      </c>
      <c r="I5615">
        <f t="shared" si="441"/>
        <v>92</v>
      </c>
      <c r="J5615">
        <f>D5615*PJ_per_contract*I5615</f>
        <v>0</v>
      </c>
    </row>
    <row r="5616" spans="1:10" x14ac:dyDescent="0.2">
      <c r="A5616" t="s">
        <v>57</v>
      </c>
      <c r="B5616" s="3">
        <v>44419</v>
      </c>
      <c r="C5616">
        <v>0</v>
      </c>
      <c r="D5616">
        <v>0</v>
      </c>
      <c r="E5616">
        <f t="shared" si="438"/>
        <v>2021</v>
      </c>
      <c r="F5616" t="str">
        <f t="shared" si="437"/>
        <v>Victorian</v>
      </c>
      <c r="G5616" t="str">
        <f t="shared" si="439"/>
        <v>Quarter</v>
      </c>
      <c r="H5616">
        <f t="shared" si="440"/>
        <v>2024</v>
      </c>
      <c r="I5616">
        <f t="shared" si="441"/>
        <v>92</v>
      </c>
      <c r="J5616">
        <f>D5616*PJ_per_contract*I5616</f>
        <v>0</v>
      </c>
    </row>
    <row r="5617" spans="1:10" x14ac:dyDescent="0.2">
      <c r="A5617" t="s">
        <v>60</v>
      </c>
      <c r="B5617" s="3">
        <v>44419</v>
      </c>
      <c r="C5617">
        <v>0</v>
      </c>
      <c r="D5617">
        <v>0</v>
      </c>
      <c r="E5617">
        <f t="shared" si="438"/>
        <v>2021</v>
      </c>
      <c r="F5617" t="str">
        <f t="shared" si="437"/>
        <v>Wallumbilla</v>
      </c>
      <c r="G5617" t="str">
        <f t="shared" si="439"/>
        <v>Strip</v>
      </c>
      <c r="H5617">
        <f t="shared" si="440"/>
        <v>2023</v>
      </c>
      <c r="I5617">
        <f t="shared" si="441"/>
        <v>365</v>
      </c>
      <c r="J5617">
        <f>D5617*PJ_per_contract*I5617</f>
        <v>0</v>
      </c>
    </row>
    <row r="5618" spans="1:10" x14ac:dyDescent="0.2">
      <c r="A5618" t="s">
        <v>61</v>
      </c>
      <c r="B5618" s="3">
        <v>44419</v>
      </c>
      <c r="C5618">
        <v>50</v>
      </c>
      <c r="D5618">
        <v>0</v>
      </c>
      <c r="E5618">
        <f t="shared" si="438"/>
        <v>2021</v>
      </c>
      <c r="F5618" t="str">
        <f t="shared" si="437"/>
        <v>Wallumbilla</v>
      </c>
      <c r="G5618" t="str">
        <f t="shared" si="439"/>
        <v>Quarter</v>
      </c>
      <c r="H5618">
        <f t="shared" si="440"/>
        <v>2022</v>
      </c>
      <c r="I5618">
        <f t="shared" si="441"/>
        <v>92</v>
      </c>
      <c r="J5618">
        <f>D5618*PJ_per_contract*I5618</f>
        <v>0</v>
      </c>
    </row>
    <row r="5619" spans="1:10" x14ac:dyDescent="0.2">
      <c r="A5619" t="s">
        <v>62</v>
      </c>
      <c r="B5619" s="3">
        <v>44419</v>
      </c>
      <c r="C5619">
        <v>25</v>
      </c>
      <c r="D5619">
        <v>0</v>
      </c>
      <c r="E5619">
        <f t="shared" si="438"/>
        <v>2021</v>
      </c>
      <c r="F5619" t="str">
        <f t="shared" si="437"/>
        <v>Wallumbilla</v>
      </c>
      <c r="G5619" t="str">
        <f t="shared" si="439"/>
        <v>Quarter</v>
      </c>
      <c r="H5619">
        <f t="shared" si="440"/>
        <v>2022</v>
      </c>
      <c r="I5619">
        <f t="shared" si="441"/>
        <v>92</v>
      </c>
      <c r="J5619">
        <f>D5619*PJ_per_contract*I5619</f>
        <v>0</v>
      </c>
    </row>
    <row r="5620" spans="1:10" x14ac:dyDescent="0.2">
      <c r="A5620" t="s">
        <v>70</v>
      </c>
      <c r="B5620" s="3">
        <v>44419</v>
      </c>
      <c r="C5620">
        <v>0</v>
      </c>
      <c r="D5620">
        <v>0</v>
      </c>
      <c r="E5620">
        <f t="shared" si="438"/>
        <v>2021</v>
      </c>
      <c r="F5620" t="str">
        <f t="shared" si="437"/>
        <v>Wallumbilla</v>
      </c>
      <c r="G5620" t="str">
        <f t="shared" si="439"/>
        <v>Strip</v>
      </c>
      <c r="H5620">
        <f t="shared" si="440"/>
        <v>2023</v>
      </c>
      <c r="I5620">
        <f t="shared" si="441"/>
        <v>365</v>
      </c>
      <c r="J5620">
        <f>D5620*PJ_per_contract*I5620</f>
        <v>0</v>
      </c>
    </row>
    <row r="5621" spans="1:10" x14ac:dyDescent="0.2">
      <c r="A5621" t="s">
        <v>63</v>
      </c>
      <c r="B5621" s="3">
        <v>44419</v>
      </c>
      <c r="C5621">
        <v>0</v>
      </c>
      <c r="D5621">
        <v>0</v>
      </c>
      <c r="E5621">
        <f t="shared" si="438"/>
        <v>2021</v>
      </c>
      <c r="F5621" t="str">
        <f t="shared" si="437"/>
        <v>Wallumbilla</v>
      </c>
      <c r="G5621" t="str">
        <f t="shared" si="439"/>
        <v>Quarter</v>
      </c>
      <c r="H5621">
        <f t="shared" si="440"/>
        <v>2023</v>
      </c>
      <c r="I5621">
        <f t="shared" si="441"/>
        <v>92</v>
      </c>
      <c r="J5621">
        <f>D5621*PJ_per_contract*I5621</f>
        <v>0</v>
      </c>
    </row>
    <row r="5622" spans="1:10" x14ac:dyDescent="0.2">
      <c r="A5622" t="s">
        <v>64</v>
      </c>
      <c r="B5622" s="3">
        <v>44419</v>
      </c>
      <c r="C5622">
        <v>0</v>
      </c>
      <c r="D5622">
        <v>0</v>
      </c>
      <c r="E5622">
        <f t="shared" si="438"/>
        <v>2021</v>
      </c>
      <c r="F5622" t="str">
        <f t="shared" si="437"/>
        <v>Wallumbilla</v>
      </c>
      <c r="G5622" t="str">
        <f t="shared" si="439"/>
        <v>Quarter</v>
      </c>
      <c r="H5622">
        <f t="shared" si="440"/>
        <v>2023</v>
      </c>
      <c r="I5622">
        <f t="shared" si="441"/>
        <v>92</v>
      </c>
      <c r="J5622">
        <f>D5622*PJ_per_contract*I5622</f>
        <v>0</v>
      </c>
    </row>
    <row r="5623" spans="1:10" x14ac:dyDescent="0.2">
      <c r="A5623" t="s">
        <v>71</v>
      </c>
      <c r="B5623" s="3">
        <v>44419</v>
      </c>
      <c r="C5623">
        <v>0</v>
      </c>
      <c r="D5623">
        <v>0</v>
      </c>
      <c r="E5623">
        <f t="shared" si="438"/>
        <v>2021</v>
      </c>
      <c r="F5623" t="str">
        <f t="shared" si="437"/>
        <v>Wallumbilla</v>
      </c>
      <c r="G5623" t="str">
        <f t="shared" si="439"/>
        <v>Quarter</v>
      </c>
      <c r="H5623">
        <f t="shared" si="440"/>
        <v>2023</v>
      </c>
      <c r="I5623">
        <f t="shared" si="441"/>
        <v>92</v>
      </c>
      <c r="J5623">
        <f>D5623*PJ_per_contract*I5623</f>
        <v>0</v>
      </c>
    </row>
    <row r="5624" spans="1:10" x14ac:dyDescent="0.2">
      <c r="A5624" t="s">
        <v>72</v>
      </c>
      <c r="B5624" s="3">
        <v>44419</v>
      </c>
      <c r="C5624">
        <v>0</v>
      </c>
      <c r="D5624">
        <v>0</v>
      </c>
      <c r="E5624">
        <f t="shared" si="438"/>
        <v>2021</v>
      </c>
      <c r="F5624" t="str">
        <f t="shared" si="437"/>
        <v>Wallumbilla</v>
      </c>
      <c r="G5624" t="str">
        <f t="shared" si="439"/>
        <v>Quarter</v>
      </c>
      <c r="H5624">
        <f t="shared" si="440"/>
        <v>2023</v>
      </c>
      <c r="I5624">
        <f t="shared" si="441"/>
        <v>92</v>
      </c>
      <c r="J5624">
        <f>D5624*PJ_per_contract*I5624</f>
        <v>0</v>
      </c>
    </row>
    <row r="5625" spans="1:10" x14ac:dyDescent="0.2">
      <c r="A5625" t="s">
        <v>66</v>
      </c>
      <c r="B5625" s="3">
        <v>44420</v>
      </c>
      <c r="C5625">
        <v>0</v>
      </c>
      <c r="D5625">
        <v>0</v>
      </c>
      <c r="E5625">
        <f t="shared" si="438"/>
        <v>2021</v>
      </c>
      <c r="F5625" t="str">
        <f t="shared" si="437"/>
        <v>Victorian</v>
      </c>
      <c r="G5625" t="str">
        <f t="shared" si="439"/>
        <v>Month</v>
      </c>
      <c r="H5625">
        <f t="shared" si="440"/>
        <v>2021</v>
      </c>
      <c r="I5625">
        <f t="shared" si="441"/>
        <v>31</v>
      </c>
      <c r="J5625">
        <f>D5625*PJ_per_contract*I5625</f>
        <v>0</v>
      </c>
    </row>
    <row r="5626" spans="1:10" x14ac:dyDescent="0.2">
      <c r="A5626" t="s">
        <v>40</v>
      </c>
      <c r="B5626" s="3">
        <v>44420</v>
      </c>
      <c r="C5626">
        <v>0</v>
      </c>
      <c r="D5626">
        <v>0</v>
      </c>
      <c r="E5626">
        <f t="shared" si="438"/>
        <v>2021</v>
      </c>
      <c r="F5626" t="str">
        <f t="shared" si="437"/>
        <v>Wallumbilla</v>
      </c>
      <c r="G5626" t="str">
        <f t="shared" si="439"/>
        <v>Strip</v>
      </c>
      <c r="H5626">
        <f t="shared" si="440"/>
        <v>2022</v>
      </c>
      <c r="I5626">
        <f t="shared" si="441"/>
        <v>365</v>
      </c>
      <c r="J5626">
        <f>D5626*PJ_per_contract*I5626</f>
        <v>0</v>
      </c>
    </row>
    <row r="5627" spans="1:10" x14ac:dyDescent="0.2">
      <c r="A5627" t="s">
        <v>67</v>
      </c>
      <c r="B5627" s="3">
        <v>44420</v>
      </c>
      <c r="C5627">
        <v>0</v>
      </c>
      <c r="D5627">
        <v>0</v>
      </c>
      <c r="E5627">
        <f t="shared" si="438"/>
        <v>2021</v>
      </c>
      <c r="F5627" t="str">
        <f t="shared" si="437"/>
        <v>Victorian</v>
      </c>
      <c r="G5627" t="str">
        <f t="shared" si="439"/>
        <v>Month</v>
      </c>
      <c r="H5627">
        <f t="shared" si="440"/>
        <v>2021</v>
      </c>
      <c r="I5627">
        <f t="shared" si="441"/>
        <v>31</v>
      </c>
      <c r="J5627">
        <f>D5627*PJ_per_contract*I5627</f>
        <v>0</v>
      </c>
    </row>
    <row r="5628" spans="1:10" x14ac:dyDescent="0.2">
      <c r="A5628" t="s">
        <v>41</v>
      </c>
      <c r="B5628" s="3">
        <v>44420</v>
      </c>
      <c r="C5628">
        <v>0</v>
      </c>
      <c r="D5628">
        <v>0</v>
      </c>
      <c r="E5628">
        <f t="shared" si="438"/>
        <v>2021</v>
      </c>
      <c r="F5628" t="str">
        <f t="shared" si="437"/>
        <v>Victorian</v>
      </c>
      <c r="G5628" t="str">
        <f t="shared" si="439"/>
        <v>Quarter</v>
      </c>
      <c r="H5628">
        <f t="shared" si="440"/>
        <v>2021</v>
      </c>
      <c r="I5628">
        <f t="shared" si="441"/>
        <v>92</v>
      </c>
      <c r="J5628">
        <f>D5628*PJ_per_contract*I5628</f>
        <v>0</v>
      </c>
    </row>
    <row r="5629" spans="1:10" x14ac:dyDescent="0.2">
      <c r="A5629" t="s">
        <v>42</v>
      </c>
      <c r="B5629" s="3">
        <v>44420</v>
      </c>
      <c r="C5629">
        <v>152</v>
      </c>
      <c r="D5629">
        <v>0</v>
      </c>
      <c r="E5629">
        <f t="shared" si="438"/>
        <v>2021</v>
      </c>
      <c r="F5629" t="str">
        <f t="shared" si="437"/>
        <v>Wallumbilla</v>
      </c>
      <c r="G5629" t="str">
        <f t="shared" si="439"/>
        <v>Quarter</v>
      </c>
      <c r="H5629">
        <f t="shared" si="440"/>
        <v>2021</v>
      </c>
      <c r="I5629">
        <f t="shared" si="441"/>
        <v>92</v>
      </c>
      <c r="J5629">
        <f>D5629*PJ_per_contract*I5629</f>
        <v>0</v>
      </c>
    </row>
    <row r="5630" spans="1:10" x14ac:dyDescent="0.2">
      <c r="A5630" t="s">
        <v>73</v>
      </c>
      <c r="B5630" s="3">
        <v>44420</v>
      </c>
      <c r="C5630">
        <v>0</v>
      </c>
      <c r="D5630">
        <v>0</v>
      </c>
      <c r="E5630">
        <f t="shared" si="438"/>
        <v>2021</v>
      </c>
      <c r="F5630" t="str">
        <f t="shared" si="437"/>
        <v>Victorian</v>
      </c>
      <c r="G5630" t="str">
        <f t="shared" si="439"/>
        <v>Month</v>
      </c>
      <c r="H5630">
        <f t="shared" si="440"/>
        <v>2021</v>
      </c>
      <c r="I5630">
        <f t="shared" si="441"/>
        <v>31</v>
      </c>
      <c r="J5630">
        <f>D5630*PJ_per_contract*I5630</f>
        <v>0</v>
      </c>
    </row>
    <row r="5631" spans="1:10" x14ac:dyDescent="0.2">
      <c r="A5631" t="s">
        <v>74</v>
      </c>
      <c r="B5631" s="3">
        <v>44420</v>
      </c>
      <c r="C5631">
        <v>0</v>
      </c>
      <c r="D5631">
        <v>0</v>
      </c>
      <c r="E5631">
        <f t="shared" si="438"/>
        <v>2021</v>
      </c>
      <c r="F5631" t="str">
        <f t="shared" si="437"/>
        <v>Victorian</v>
      </c>
      <c r="G5631" t="str">
        <f t="shared" si="439"/>
        <v>Month</v>
      </c>
      <c r="H5631">
        <f t="shared" si="440"/>
        <v>2021</v>
      </c>
      <c r="I5631">
        <f t="shared" si="441"/>
        <v>31</v>
      </c>
      <c r="J5631">
        <f>D5631*PJ_per_contract*I5631</f>
        <v>0</v>
      </c>
    </row>
    <row r="5632" spans="1:10" x14ac:dyDescent="0.2">
      <c r="A5632" t="s">
        <v>43</v>
      </c>
      <c r="B5632" s="3">
        <v>44420</v>
      </c>
      <c r="C5632">
        <v>0</v>
      </c>
      <c r="D5632">
        <v>0</v>
      </c>
      <c r="E5632">
        <f t="shared" si="438"/>
        <v>2021</v>
      </c>
      <c r="F5632" t="str">
        <f t="shared" si="437"/>
        <v>Victorian</v>
      </c>
      <c r="G5632" t="str">
        <f t="shared" si="439"/>
        <v>Quarter</v>
      </c>
      <c r="H5632">
        <f t="shared" si="440"/>
        <v>2021</v>
      </c>
      <c r="I5632">
        <f t="shared" si="441"/>
        <v>92</v>
      </c>
      <c r="J5632">
        <f>D5632*PJ_per_contract*I5632</f>
        <v>0</v>
      </c>
    </row>
    <row r="5633" spans="1:10" x14ac:dyDescent="0.2">
      <c r="A5633" t="s">
        <v>75</v>
      </c>
      <c r="B5633" s="3">
        <v>44420</v>
      </c>
      <c r="C5633">
        <v>0</v>
      </c>
      <c r="D5633">
        <v>0</v>
      </c>
      <c r="E5633">
        <f t="shared" si="438"/>
        <v>2021</v>
      </c>
      <c r="F5633" t="str">
        <f t="shared" si="437"/>
        <v>Victorian</v>
      </c>
      <c r="G5633" t="str">
        <f t="shared" si="439"/>
        <v>Month</v>
      </c>
      <c r="H5633">
        <f t="shared" si="440"/>
        <v>2021</v>
      </c>
      <c r="I5633">
        <f t="shared" si="441"/>
        <v>31</v>
      </c>
      <c r="J5633">
        <f>D5633*PJ_per_contract*I5633</f>
        <v>0</v>
      </c>
    </row>
    <row r="5634" spans="1:10" x14ac:dyDescent="0.2">
      <c r="A5634" t="s">
        <v>44</v>
      </c>
      <c r="B5634" s="3">
        <v>44420</v>
      </c>
      <c r="C5634">
        <v>117</v>
      </c>
      <c r="D5634">
        <v>0</v>
      </c>
      <c r="E5634">
        <f t="shared" si="438"/>
        <v>2021</v>
      </c>
      <c r="F5634" t="str">
        <f t="shared" ref="F5634:F5697" si="442">IF(OR(LEFT(A5634,2)="GJ",LEFT(A5634,2)="GK"),"Victorian",IF(OR(LEFT(A5634,2)="GX",LEFT(A5634,2)="GY"),"Wallumbilla","NA"))</f>
        <v>Wallumbilla</v>
      </c>
      <c r="G5634" t="str">
        <f t="shared" si="439"/>
        <v>Quarter</v>
      </c>
      <c r="H5634">
        <f t="shared" si="440"/>
        <v>2021</v>
      </c>
      <c r="I5634">
        <f t="shared" si="441"/>
        <v>92</v>
      </c>
      <c r="J5634">
        <f>D5634*PJ_per_contract*I5634</f>
        <v>0</v>
      </c>
    </row>
    <row r="5635" spans="1:10" x14ac:dyDescent="0.2">
      <c r="A5635" t="s">
        <v>45</v>
      </c>
      <c r="B5635" s="3">
        <v>44420</v>
      </c>
      <c r="C5635">
        <v>0</v>
      </c>
      <c r="D5635">
        <v>0</v>
      </c>
      <c r="E5635">
        <f t="shared" ref="E5635:E5698" si="443">YEAR(B5635)</f>
        <v>2021</v>
      </c>
      <c r="F5635" t="str">
        <f t="shared" si="442"/>
        <v>Wallumbilla</v>
      </c>
      <c r="G5635" t="str">
        <f t="shared" ref="G5635:G5698" si="444">IF(LEFT(A5635,2)="GJ","Month",IF(OR(LEFT(A5635,2)="GK",LEFT(A5635,2)="GX"),"Quarter",IF(LEFT(A5635,2)="GY","Strip","NA")))</f>
        <v>Strip</v>
      </c>
      <c r="H5635">
        <f t="shared" ref="H5635:H5698" si="445">VALUE(MID(A5635,4,4))</f>
        <v>2022</v>
      </c>
      <c r="I5635">
        <f t="shared" ref="I5635:I5698" si="446">IF(G5635="Month",_xlfn.DAYS(EOMONTH(B5635,0),EOMONTH(B5635,-1)),IF(G5635="Quarter",_xlfn.DAYS(EOMONTH(B5635,2),EOMONTH(B5635,-1)),365))</f>
        <v>365</v>
      </c>
      <c r="J5635">
        <f>D5635*PJ_per_contract*I5635</f>
        <v>0</v>
      </c>
    </row>
    <row r="5636" spans="1:10" x14ac:dyDescent="0.2">
      <c r="A5636" t="s">
        <v>46</v>
      </c>
      <c r="B5636" s="3">
        <v>44420</v>
      </c>
      <c r="C5636">
        <v>0</v>
      </c>
      <c r="D5636">
        <v>0</v>
      </c>
      <c r="E5636">
        <f t="shared" si="443"/>
        <v>2021</v>
      </c>
      <c r="F5636" t="str">
        <f t="shared" si="442"/>
        <v>Victorian</v>
      </c>
      <c r="G5636" t="str">
        <f t="shared" si="444"/>
        <v>Quarter</v>
      </c>
      <c r="H5636">
        <f t="shared" si="445"/>
        <v>2022</v>
      </c>
      <c r="I5636">
        <f t="shared" si="446"/>
        <v>92</v>
      </c>
      <c r="J5636">
        <f>D5636*PJ_per_contract*I5636</f>
        <v>0</v>
      </c>
    </row>
    <row r="5637" spans="1:10" x14ac:dyDescent="0.2">
      <c r="A5637" t="s">
        <v>47</v>
      </c>
      <c r="B5637" s="3">
        <v>44420</v>
      </c>
      <c r="C5637">
        <v>25</v>
      </c>
      <c r="D5637">
        <v>0</v>
      </c>
      <c r="E5637">
        <f t="shared" si="443"/>
        <v>2021</v>
      </c>
      <c r="F5637" t="str">
        <f t="shared" si="442"/>
        <v>Wallumbilla</v>
      </c>
      <c r="G5637" t="str">
        <f t="shared" si="444"/>
        <v>Quarter</v>
      </c>
      <c r="H5637">
        <f t="shared" si="445"/>
        <v>2022</v>
      </c>
      <c r="I5637">
        <f t="shared" si="446"/>
        <v>92</v>
      </c>
      <c r="J5637">
        <f>D5637*PJ_per_contract*I5637</f>
        <v>0</v>
      </c>
    </row>
    <row r="5638" spans="1:10" x14ac:dyDescent="0.2">
      <c r="A5638" t="s">
        <v>48</v>
      </c>
      <c r="B5638" s="3">
        <v>44420</v>
      </c>
      <c r="C5638">
        <v>0</v>
      </c>
      <c r="D5638">
        <v>0</v>
      </c>
      <c r="E5638">
        <f t="shared" si="443"/>
        <v>2021</v>
      </c>
      <c r="F5638" t="str">
        <f t="shared" si="442"/>
        <v>Victorian</v>
      </c>
      <c r="G5638" t="str">
        <f t="shared" si="444"/>
        <v>Quarter</v>
      </c>
      <c r="H5638">
        <f t="shared" si="445"/>
        <v>2022</v>
      </c>
      <c r="I5638">
        <f t="shared" si="446"/>
        <v>92</v>
      </c>
      <c r="J5638">
        <f>D5638*PJ_per_contract*I5638</f>
        <v>0</v>
      </c>
    </row>
    <row r="5639" spans="1:10" x14ac:dyDescent="0.2">
      <c r="A5639" t="s">
        <v>49</v>
      </c>
      <c r="B5639" s="3">
        <v>44420</v>
      </c>
      <c r="C5639">
        <v>40</v>
      </c>
      <c r="D5639">
        <v>0</v>
      </c>
      <c r="E5639">
        <f t="shared" si="443"/>
        <v>2021</v>
      </c>
      <c r="F5639" t="str">
        <f t="shared" si="442"/>
        <v>Wallumbilla</v>
      </c>
      <c r="G5639" t="str">
        <f t="shared" si="444"/>
        <v>Quarter</v>
      </c>
      <c r="H5639">
        <f t="shared" si="445"/>
        <v>2022</v>
      </c>
      <c r="I5639">
        <f t="shared" si="446"/>
        <v>92</v>
      </c>
      <c r="J5639">
        <f>D5639*PJ_per_contract*I5639</f>
        <v>0</v>
      </c>
    </row>
    <row r="5640" spans="1:10" x14ac:dyDescent="0.2">
      <c r="A5640" t="s">
        <v>53</v>
      </c>
      <c r="B5640" s="3">
        <v>44420</v>
      </c>
      <c r="C5640">
        <v>0</v>
      </c>
      <c r="D5640">
        <v>0</v>
      </c>
      <c r="E5640">
        <f t="shared" si="443"/>
        <v>2021</v>
      </c>
      <c r="F5640" t="str">
        <f t="shared" si="442"/>
        <v>Victorian</v>
      </c>
      <c r="G5640" t="str">
        <f t="shared" si="444"/>
        <v>Quarter</v>
      </c>
      <c r="H5640">
        <f t="shared" si="445"/>
        <v>2023</v>
      </c>
      <c r="I5640">
        <f t="shared" si="446"/>
        <v>92</v>
      </c>
      <c r="J5640">
        <f>D5640*PJ_per_contract*I5640</f>
        <v>0</v>
      </c>
    </row>
    <row r="5641" spans="1:10" x14ac:dyDescent="0.2">
      <c r="A5641" t="s">
        <v>69</v>
      </c>
      <c r="B5641" s="3">
        <v>44420</v>
      </c>
      <c r="C5641">
        <v>0</v>
      </c>
      <c r="D5641">
        <v>0</v>
      </c>
      <c r="E5641">
        <f t="shared" si="443"/>
        <v>2021</v>
      </c>
      <c r="F5641" t="str">
        <f t="shared" si="442"/>
        <v>Victorian</v>
      </c>
      <c r="G5641" t="str">
        <f t="shared" si="444"/>
        <v>Quarter</v>
      </c>
      <c r="H5641">
        <f t="shared" si="445"/>
        <v>2025</v>
      </c>
      <c r="I5641">
        <f t="shared" si="446"/>
        <v>92</v>
      </c>
      <c r="J5641">
        <f>D5641*PJ_per_contract*I5641</f>
        <v>0</v>
      </c>
    </row>
    <row r="5642" spans="1:10" x14ac:dyDescent="0.2">
      <c r="A5642" t="s">
        <v>68</v>
      </c>
      <c r="B5642" s="3">
        <v>44420</v>
      </c>
      <c r="C5642">
        <v>0</v>
      </c>
      <c r="D5642">
        <v>0</v>
      </c>
      <c r="E5642">
        <f t="shared" si="443"/>
        <v>2021</v>
      </c>
      <c r="F5642" t="str">
        <f t="shared" si="442"/>
        <v>Victorian</v>
      </c>
      <c r="G5642" t="str">
        <f t="shared" si="444"/>
        <v>Quarter</v>
      </c>
      <c r="H5642">
        <f t="shared" si="445"/>
        <v>2025</v>
      </c>
      <c r="I5642">
        <f t="shared" si="446"/>
        <v>92</v>
      </c>
      <c r="J5642">
        <f>D5642*PJ_per_contract*I5642</f>
        <v>0</v>
      </c>
    </row>
    <row r="5643" spans="1:10" x14ac:dyDescent="0.2">
      <c r="A5643" t="s">
        <v>50</v>
      </c>
      <c r="B5643" s="3">
        <v>44420</v>
      </c>
      <c r="C5643">
        <v>0</v>
      </c>
      <c r="D5643">
        <v>0</v>
      </c>
      <c r="E5643">
        <f t="shared" si="443"/>
        <v>2021</v>
      </c>
      <c r="F5643" t="str">
        <f t="shared" si="442"/>
        <v>Victorian</v>
      </c>
      <c r="G5643" t="str">
        <f t="shared" si="444"/>
        <v>Quarter</v>
      </c>
      <c r="H5643">
        <f t="shared" si="445"/>
        <v>2024</v>
      </c>
      <c r="I5643">
        <f t="shared" si="446"/>
        <v>92</v>
      </c>
      <c r="J5643">
        <f>D5643*PJ_per_contract*I5643</f>
        <v>0</v>
      </c>
    </row>
    <row r="5644" spans="1:10" x14ac:dyDescent="0.2">
      <c r="A5644" t="s">
        <v>55</v>
      </c>
      <c r="B5644" s="3">
        <v>44420</v>
      </c>
      <c r="C5644">
        <v>0</v>
      </c>
      <c r="D5644">
        <v>0</v>
      </c>
      <c r="E5644">
        <f t="shared" si="443"/>
        <v>2021</v>
      </c>
      <c r="F5644" t="str">
        <f t="shared" si="442"/>
        <v>Victorian</v>
      </c>
      <c r="G5644" t="str">
        <f t="shared" si="444"/>
        <v>Quarter</v>
      </c>
      <c r="H5644">
        <f t="shared" si="445"/>
        <v>2024</v>
      </c>
      <c r="I5644">
        <f t="shared" si="446"/>
        <v>92</v>
      </c>
      <c r="J5644">
        <f>D5644*PJ_per_contract*I5644</f>
        <v>0</v>
      </c>
    </row>
    <row r="5645" spans="1:10" x14ac:dyDescent="0.2">
      <c r="A5645" t="s">
        <v>51</v>
      </c>
      <c r="B5645" s="3">
        <v>44420</v>
      </c>
      <c r="C5645">
        <v>0</v>
      </c>
      <c r="D5645">
        <v>0</v>
      </c>
      <c r="E5645">
        <f t="shared" si="443"/>
        <v>2021</v>
      </c>
      <c r="F5645" t="str">
        <f t="shared" si="442"/>
        <v>Victorian</v>
      </c>
      <c r="G5645" t="str">
        <f t="shared" si="444"/>
        <v>Quarter</v>
      </c>
      <c r="H5645">
        <f t="shared" si="445"/>
        <v>2022</v>
      </c>
      <c r="I5645">
        <f t="shared" si="446"/>
        <v>92</v>
      </c>
      <c r="J5645">
        <f>D5645*PJ_per_contract*I5645</f>
        <v>0</v>
      </c>
    </row>
    <row r="5646" spans="1:10" x14ac:dyDescent="0.2">
      <c r="A5646" t="s">
        <v>59</v>
      </c>
      <c r="B5646" s="3">
        <v>44420</v>
      </c>
      <c r="C5646">
        <v>0</v>
      </c>
      <c r="D5646">
        <v>0</v>
      </c>
      <c r="E5646">
        <f t="shared" si="443"/>
        <v>2021</v>
      </c>
      <c r="F5646" t="str">
        <f t="shared" si="442"/>
        <v>Victorian</v>
      </c>
      <c r="G5646" t="str">
        <f t="shared" si="444"/>
        <v>Quarter</v>
      </c>
      <c r="H5646">
        <f t="shared" si="445"/>
        <v>2023</v>
      </c>
      <c r="I5646">
        <f t="shared" si="446"/>
        <v>92</v>
      </c>
      <c r="J5646">
        <f>D5646*PJ_per_contract*I5646</f>
        <v>0</v>
      </c>
    </row>
    <row r="5647" spans="1:10" x14ac:dyDescent="0.2">
      <c r="A5647" t="s">
        <v>57</v>
      </c>
      <c r="B5647" s="3">
        <v>44420</v>
      </c>
      <c r="C5647">
        <v>0</v>
      </c>
      <c r="D5647">
        <v>0</v>
      </c>
      <c r="E5647">
        <f t="shared" si="443"/>
        <v>2021</v>
      </c>
      <c r="F5647" t="str">
        <f t="shared" si="442"/>
        <v>Victorian</v>
      </c>
      <c r="G5647" t="str">
        <f t="shared" si="444"/>
        <v>Quarter</v>
      </c>
      <c r="H5647">
        <f t="shared" si="445"/>
        <v>2024</v>
      </c>
      <c r="I5647">
        <f t="shared" si="446"/>
        <v>92</v>
      </c>
      <c r="J5647">
        <f>D5647*PJ_per_contract*I5647</f>
        <v>0</v>
      </c>
    </row>
    <row r="5648" spans="1:10" x14ac:dyDescent="0.2">
      <c r="A5648" t="s">
        <v>58</v>
      </c>
      <c r="B5648" s="3">
        <v>44420</v>
      </c>
      <c r="C5648">
        <v>0</v>
      </c>
      <c r="D5648">
        <v>0</v>
      </c>
      <c r="E5648">
        <f t="shared" si="443"/>
        <v>2021</v>
      </c>
      <c r="F5648" t="str">
        <f t="shared" si="442"/>
        <v>Victorian</v>
      </c>
      <c r="G5648" t="str">
        <f t="shared" si="444"/>
        <v>Quarter</v>
      </c>
      <c r="H5648">
        <f t="shared" si="445"/>
        <v>2024</v>
      </c>
      <c r="I5648">
        <f t="shared" si="446"/>
        <v>92</v>
      </c>
      <c r="J5648">
        <f>D5648*PJ_per_contract*I5648</f>
        <v>0</v>
      </c>
    </row>
    <row r="5649" spans="1:10" x14ac:dyDescent="0.2">
      <c r="A5649" t="s">
        <v>54</v>
      </c>
      <c r="B5649" s="3">
        <v>44420</v>
      </c>
      <c r="C5649">
        <v>0</v>
      </c>
      <c r="D5649">
        <v>0</v>
      </c>
      <c r="E5649">
        <f t="shared" si="443"/>
        <v>2021</v>
      </c>
      <c r="F5649" t="str">
        <f t="shared" si="442"/>
        <v>Victorian</v>
      </c>
      <c r="G5649" t="str">
        <f t="shared" si="444"/>
        <v>Quarter</v>
      </c>
      <c r="H5649">
        <f t="shared" si="445"/>
        <v>2023</v>
      </c>
      <c r="I5649">
        <f t="shared" si="446"/>
        <v>92</v>
      </c>
      <c r="J5649">
        <f>D5649*PJ_per_contract*I5649</f>
        <v>0</v>
      </c>
    </row>
    <row r="5650" spans="1:10" x14ac:dyDescent="0.2">
      <c r="A5650" t="s">
        <v>56</v>
      </c>
      <c r="B5650" s="3">
        <v>44420</v>
      </c>
      <c r="C5650">
        <v>0</v>
      </c>
      <c r="D5650">
        <v>0</v>
      </c>
      <c r="E5650">
        <f t="shared" si="443"/>
        <v>2021</v>
      </c>
      <c r="F5650" t="str">
        <f t="shared" si="442"/>
        <v>Victorian</v>
      </c>
      <c r="G5650" t="str">
        <f t="shared" si="444"/>
        <v>Quarter</v>
      </c>
      <c r="H5650">
        <f t="shared" si="445"/>
        <v>2023</v>
      </c>
      <c r="I5650">
        <f t="shared" si="446"/>
        <v>92</v>
      </c>
      <c r="J5650">
        <f>D5650*PJ_per_contract*I5650</f>
        <v>0</v>
      </c>
    </row>
    <row r="5651" spans="1:10" x14ac:dyDescent="0.2">
      <c r="A5651" t="s">
        <v>52</v>
      </c>
      <c r="B5651" s="3">
        <v>44420</v>
      </c>
      <c r="C5651">
        <v>0</v>
      </c>
      <c r="D5651">
        <v>0</v>
      </c>
      <c r="E5651">
        <f t="shared" si="443"/>
        <v>2021</v>
      </c>
      <c r="F5651" t="str">
        <f t="shared" si="442"/>
        <v>Victorian</v>
      </c>
      <c r="G5651" t="str">
        <f t="shared" si="444"/>
        <v>Quarter</v>
      </c>
      <c r="H5651">
        <f t="shared" si="445"/>
        <v>2022</v>
      </c>
      <c r="I5651">
        <f t="shared" si="446"/>
        <v>92</v>
      </c>
      <c r="J5651">
        <f>D5651*PJ_per_contract*I5651</f>
        <v>0</v>
      </c>
    </row>
    <row r="5652" spans="1:10" x14ac:dyDescent="0.2">
      <c r="A5652" t="s">
        <v>60</v>
      </c>
      <c r="B5652" s="3">
        <v>44420</v>
      </c>
      <c r="C5652">
        <v>0</v>
      </c>
      <c r="D5652">
        <v>0</v>
      </c>
      <c r="E5652">
        <f t="shared" si="443"/>
        <v>2021</v>
      </c>
      <c r="F5652" t="str">
        <f t="shared" si="442"/>
        <v>Wallumbilla</v>
      </c>
      <c r="G5652" t="str">
        <f t="shared" si="444"/>
        <v>Strip</v>
      </c>
      <c r="H5652">
        <f t="shared" si="445"/>
        <v>2023</v>
      </c>
      <c r="I5652">
        <f t="shared" si="446"/>
        <v>365</v>
      </c>
      <c r="J5652">
        <f>D5652*PJ_per_contract*I5652</f>
        <v>0</v>
      </c>
    </row>
    <row r="5653" spans="1:10" x14ac:dyDescent="0.2">
      <c r="A5653" t="s">
        <v>61</v>
      </c>
      <c r="B5653" s="3">
        <v>44420</v>
      </c>
      <c r="C5653">
        <v>50</v>
      </c>
      <c r="D5653">
        <v>0</v>
      </c>
      <c r="E5653">
        <f t="shared" si="443"/>
        <v>2021</v>
      </c>
      <c r="F5653" t="str">
        <f t="shared" si="442"/>
        <v>Wallumbilla</v>
      </c>
      <c r="G5653" t="str">
        <f t="shared" si="444"/>
        <v>Quarter</v>
      </c>
      <c r="H5653">
        <f t="shared" si="445"/>
        <v>2022</v>
      </c>
      <c r="I5653">
        <f t="shared" si="446"/>
        <v>92</v>
      </c>
      <c r="J5653">
        <f>D5653*PJ_per_contract*I5653</f>
        <v>0</v>
      </c>
    </row>
    <row r="5654" spans="1:10" x14ac:dyDescent="0.2">
      <c r="A5654" t="s">
        <v>62</v>
      </c>
      <c r="B5654" s="3">
        <v>44420</v>
      </c>
      <c r="C5654">
        <v>25</v>
      </c>
      <c r="D5654">
        <v>0</v>
      </c>
      <c r="E5654">
        <f t="shared" si="443"/>
        <v>2021</v>
      </c>
      <c r="F5654" t="str">
        <f t="shared" si="442"/>
        <v>Wallumbilla</v>
      </c>
      <c r="G5654" t="str">
        <f t="shared" si="444"/>
        <v>Quarter</v>
      </c>
      <c r="H5654">
        <f t="shared" si="445"/>
        <v>2022</v>
      </c>
      <c r="I5654">
        <f t="shared" si="446"/>
        <v>92</v>
      </c>
      <c r="J5654">
        <f>D5654*PJ_per_contract*I5654</f>
        <v>0</v>
      </c>
    </row>
    <row r="5655" spans="1:10" x14ac:dyDescent="0.2">
      <c r="A5655" t="s">
        <v>70</v>
      </c>
      <c r="B5655" s="3">
        <v>44420</v>
      </c>
      <c r="C5655">
        <v>0</v>
      </c>
      <c r="D5655">
        <v>0</v>
      </c>
      <c r="E5655">
        <f t="shared" si="443"/>
        <v>2021</v>
      </c>
      <c r="F5655" t="str">
        <f t="shared" si="442"/>
        <v>Wallumbilla</v>
      </c>
      <c r="G5655" t="str">
        <f t="shared" si="444"/>
        <v>Strip</v>
      </c>
      <c r="H5655">
        <f t="shared" si="445"/>
        <v>2023</v>
      </c>
      <c r="I5655">
        <f t="shared" si="446"/>
        <v>365</v>
      </c>
      <c r="J5655">
        <f>D5655*PJ_per_contract*I5655</f>
        <v>0</v>
      </c>
    </row>
    <row r="5656" spans="1:10" x14ac:dyDescent="0.2">
      <c r="A5656" t="s">
        <v>63</v>
      </c>
      <c r="B5656" s="3">
        <v>44420</v>
      </c>
      <c r="C5656">
        <v>0</v>
      </c>
      <c r="D5656">
        <v>0</v>
      </c>
      <c r="E5656">
        <f t="shared" si="443"/>
        <v>2021</v>
      </c>
      <c r="F5656" t="str">
        <f t="shared" si="442"/>
        <v>Wallumbilla</v>
      </c>
      <c r="G5656" t="str">
        <f t="shared" si="444"/>
        <v>Quarter</v>
      </c>
      <c r="H5656">
        <f t="shared" si="445"/>
        <v>2023</v>
      </c>
      <c r="I5656">
        <f t="shared" si="446"/>
        <v>92</v>
      </c>
      <c r="J5656">
        <f>D5656*PJ_per_contract*I5656</f>
        <v>0</v>
      </c>
    </row>
    <row r="5657" spans="1:10" x14ac:dyDescent="0.2">
      <c r="A5657" t="s">
        <v>64</v>
      </c>
      <c r="B5657" s="3">
        <v>44420</v>
      </c>
      <c r="C5657">
        <v>0</v>
      </c>
      <c r="D5657">
        <v>0</v>
      </c>
      <c r="E5657">
        <f t="shared" si="443"/>
        <v>2021</v>
      </c>
      <c r="F5657" t="str">
        <f t="shared" si="442"/>
        <v>Wallumbilla</v>
      </c>
      <c r="G5657" t="str">
        <f t="shared" si="444"/>
        <v>Quarter</v>
      </c>
      <c r="H5657">
        <f t="shared" si="445"/>
        <v>2023</v>
      </c>
      <c r="I5657">
        <f t="shared" si="446"/>
        <v>92</v>
      </c>
      <c r="J5657">
        <f>D5657*PJ_per_contract*I5657</f>
        <v>0</v>
      </c>
    </row>
    <row r="5658" spans="1:10" x14ac:dyDescent="0.2">
      <c r="A5658" t="s">
        <v>71</v>
      </c>
      <c r="B5658" s="3">
        <v>44420</v>
      </c>
      <c r="C5658">
        <v>0</v>
      </c>
      <c r="D5658">
        <v>0</v>
      </c>
      <c r="E5658">
        <f t="shared" si="443"/>
        <v>2021</v>
      </c>
      <c r="F5658" t="str">
        <f t="shared" si="442"/>
        <v>Wallumbilla</v>
      </c>
      <c r="G5658" t="str">
        <f t="shared" si="444"/>
        <v>Quarter</v>
      </c>
      <c r="H5658">
        <f t="shared" si="445"/>
        <v>2023</v>
      </c>
      <c r="I5658">
        <f t="shared" si="446"/>
        <v>92</v>
      </c>
      <c r="J5658">
        <f>D5658*PJ_per_contract*I5658</f>
        <v>0</v>
      </c>
    </row>
    <row r="5659" spans="1:10" x14ac:dyDescent="0.2">
      <c r="A5659" t="s">
        <v>72</v>
      </c>
      <c r="B5659" s="3">
        <v>44420</v>
      </c>
      <c r="C5659">
        <v>0</v>
      </c>
      <c r="D5659">
        <v>0</v>
      </c>
      <c r="E5659">
        <f t="shared" si="443"/>
        <v>2021</v>
      </c>
      <c r="F5659" t="str">
        <f t="shared" si="442"/>
        <v>Wallumbilla</v>
      </c>
      <c r="G5659" t="str">
        <f t="shared" si="444"/>
        <v>Quarter</v>
      </c>
      <c r="H5659">
        <f t="shared" si="445"/>
        <v>2023</v>
      </c>
      <c r="I5659">
        <f t="shared" si="446"/>
        <v>92</v>
      </c>
      <c r="J5659">
        <f>D5659*PJ_per_contract*I5659</f>
        <v>0</v>
      </c>
    </row>
    <row r="5660" spans="1:10" x14ac:dyDescent="0.2">
      <c r="A5660" t="s">
        <v>66</v>
      </c>
      <c r="B5660" s="3">
        <v>44421</v>
      </c>
      <c r="C5660">
        <v>0</v>
      </c>
      <c r="D5660">
        <v>0</v>
      </c>
      <c r="E5660">
        <f t="shared" si="443"/>
        <v>2021</v>
      </c>
      <c r="F5660" t="str">
        <f t="shared" si="442"/>
        <v>Victorian</v>
      </c>
      <c r="G5660" t="str">
        <f t="shared" si="444"/>
        <v>Month</v>
      </c>
      <c r="H5660">
        <f t="shared" si="445"/>
        <v>2021</v>
      </c>
      <c r="I5660">
        <f t="shared" si="446"/>
        <v>31</v>
      </c>
      <c r="J5660">
        <f>D5660*PJ_per_contract*I5660</f>
        <v>0</v>
      </c>
    </row>
    <row r="5661" spans="1:10" x14ac:dyDescent="0.2">
      <c r="A5661" t="s">
        <v>40</v>
      </c>
      <c r="B5661" s="3">
        <v>44421</v>
      </c>
      <c r="C5661">
        <v>0</v>
      </c>
      <c r="D5661">
        <v>0</v>
      </c>
      <c r="E5661">
        <f t="shared" si="443"/>
        <v>2021</v>
      </c>
      <c r="F5661" t="str">
        <f t="shared" si="442"/>
        <v>Wallumbilla</v>
      </c>
      <c r="G5661" t="str">
        <f t="shared" si="444"/>
        <v>Strip</v>
      </c>
      <c r="H5661">
        <f t="shared" si="445"/>
        <v>2022</v>
      </c>
      <c r="I5661">
        <f t="shared" si="446"/>
        <v>365</v>
      </c>
      <c r="J5661">
        <f>D5661*PJ_per_contract*I5661</f>
        <v>0</v>
      </c>
    </row>
    <row r="5662" spans="1:10" x14ac:dyDescent="0.2">
      <c r="A5662" t="s">
        <v>67</v>
      </c>
      <c r="B5662" s="3">
        <v>44421</v>
      </c>
      <c r="C5662">
        <v>0</v>
      </c>
      <c r="D5662">
        <v>0</v>
      </c>
      <c r="E5662">
        <f t="shared" si="443"/>
        <v>2021</v>
      </c>
      <c r="F5662" t="str">
        <f t="shared" si="442"/>
        <v>Victorian</v>
      </c>
      <c r="G5662" t="str">
        <f t="shared" si="444"/>
        <v>Month</v>
      </c>
      <c r="H5662">
        <f t="shared" si="445"/>
        <v>2021</v>
      </c>
      <c r="I5662">
        <f t="shared" si="446"/>
        <v>31</v>
      </c>
      <c r="J5662">
        <f>D5662*PJ_per_contract*I5662</f>
        <v>0</v>
      </c>
    </row>
    <row r="5663" spans="1:10" x14ac:dyDescent="0.2">
      <c r="A5663" t="s">
        <v>41</v>
      </c>
      <c r="B5663" s="3">
        <v>44421</v>
      </c>
      <c r="C5663">
        <v>0</v>
      </c>
      <c r="D5663">
        <v>0</v>
      </c>
      <c r="E5663">
        <f t="shared" si="443"/>
        <v>2021</v>
      </c>
      <c r="F5663" t="str">
        <f t="shared" si="442"/>
        <v>Victorian</v>
      </c>
      <c r="G5663" t="str">
        <f t="shared" si="444"/>
        <v>Quarter</v>
      </c>
      <c r="H5663">
        <f t="shared" si="445"/>
        <v>2021</v>
      </c>
      <c r="I5663">
        <f t="shared" si="446"/>
        <v>92</v>
      </c>
      <c r="J5663">
        <f>D5663*PJ_per_contract*I5663</f>
        <v>0</v>
      </c>
    </row>
    <row r="5664" spans="1:10" x14ac:dyDescent="0.2">
      <c r="A5664" t="s">
        <v>42</v>
      </c>
      <c r="B5664" s="3">
        <v>44421</v>
      </c>
      <c r="C5664">
        <v>152</v>
      </c>
      <c r="D5664">
        <v>0</v>
      </c>
      <c r="E5664">
        <f t="shared" si="443"/>
        <v>2021</v>
      </c>
      <c r="F5664" t="str">
        <f t="shared" si="442"/>
        <v>Wallumbilla</v>
      </c>
      <c r="G5664" t="str">
        <f t="shared" si="444"/>
        <v>Quarter</v>
      </c>
      <c r="H5664">
        <f t="shared" si="445"/>
        <v>2021</v>
      </c>
      <c r="I5664">
        <f t="shared" si="446"/>
        <v>92</v>
      </c>
      <c r="J5664">
        <f>D5664*PJ_per_contract*I5664</f>
        <v>0</v>
      </c>
    </row>
    <row r="5665" spans="1:10" x14ac:dyDescent="0.2">
      <c r="A5665" t="s">
        <v>73</v>
      </c>
      <c r="B5665" s="3">
        <v>44421</v>
      </c>
      <c r="C5665">
        <v>0</v>
      </c>
      <c r="D5665">
        <v>0</v>
      </c>
      <c r="E5665">
        <f t="shared" si="443"/>
        <v>2021</v>
      </c>
      <c r="F5665" t="str">
        <f t="shared" si="442"/>
        <v>Victorian</v>
      </c>
      <c r="G5665" t="str">
        <f t="shared" si="444"/>
        <v>Month</v>
      </c>
      <c r="H5665">
        <f t="shared" si="445"/>
        <v>2021</v>
      </c>
      <c r="I5665">
        <f t="shared" si="446"/>
        <v>31</v>
      </c>
      <c r="J5665">
        <f>D5665*PJ_per_contract*I5665</f>
        <v>0</v>
      </c>
    </row>
    <row r="5666" spans="1:10" x14ac:dyDescent="0.2">
      <c r="A5666" t="s">
        <v>74</v>
      </c>
      <c r="B5666" s="3">
        <v>44421</v>
      </c>
      <c r="C5666">
        <v>0</v>
      </c>
      <c r="D5666">
        <v>0</v>
      </c>
      <c r="E5666">
        <f t="shared" si="443"/>
        <v>2021</v>
      </c>
      <c r="F5666" t="str">
        <f t="shared" si="442"/>
        <v>Victorian</v>
      </c>
      <c r="G5666" t="str">
        <f t="shared" si="444"/>
        <v>Month</v>
      </c>
      <c r="H5666">
        <f t="shared" si="445"/>
        <v>2021</v>
      </c>
      <c r="I5666">
        <f t="shared" si="446"/>
        <v>31</v>
      </c>
      <c r="J5666">
        <f>D5666*PJ_per_contract*I5666</f>
        <v>0</v>
      </c>
    </row>
    <row r="5667" spans="1:10" x14ac:dyDescent="0.2">
      <c r="A5667" t="s">
        <v>43</v>
      </c>
      <c r="B5667" s="3">
        <v>44421</v>
      </c>
      <c r="C5667">
        <v>0</v>
      </c>
      <c r="D5667">
        <v>0</v>
      </c>
      <c r="E5667">
        <f t="shared" si="443"/>
        <v>2021</v>
      </c>
      <c r="F5667" t="str">
        <f t="shared" si="442"/>
        <v>Victorian</v>
      </c>
      <c r="G5667" t="str">
        <f t="shared" si="444"/>
        <v>Quarter</v>
      </c>
      <c r="H5667">
        <f t="shared" si="445"/>
        <v>2021</v>
      </c>
      <c r="I5667">
        <f t="shared" si="446"/>
        <v>92</v>
      </c>
      <c r="J5667">
        <f>D5667*PJ_per_contract*I5667</f>
        <v>0</v>
      </c>
    </row>
    <row r="5668" spans="1:10" x14ac:dyDescent="0.2">
      <c r="A5668" t="s">
        <v>75</v>
      </c>
      <c r="B5668" s="3">
        <v>44421</v>
      </c>
      <c r="C5668">
        <v>0</v>
      </c>
      <c r="D5668">
        <v>0</v>
      </c>
      <c r="E5668">
        <f t="shared" si="443"/>
        <v>2021</v>
      </c>
      <c r="F5668" t="str">
        <f t="shared" si="442"/>
        <v>Victorian</v>
      </c>
      <c r="G5668" t="str">
        <f t="shared" si="444"/>
        <v>Month</v>
      </c>
      <c r="H5668">
        <f t="shared" si="445"/>
        <v>2021</v>
      </c>
      <c r="I5668">
        <f t="shared" si="446"/>
        <v>31</v>
      </c>
      <c r="J5668">
        <f>D5668*PJ_per_contract*I5668</f>
        <v>0</v>
      </c>
    </row>
    <row r="5669" spans="1:10" x14ac:dyDescent="0.2">
      <c r="A5669" t="s">
        <v>44</v>
      </c>
      <c r="B5669" s="3">
        <v>44421</v>
      </c>
      <c r="C5669">
        <v>117</v>
      </c>
      <c r="D5669">
        <v>0</v>
      </c>
      <c r="E5669">
        <f t="shared" si="443"/>
        <v>2021</v>
      </c>
      <c r="F5669" t="str">
        <f t="shared" si="442"/>
        <v>Wallumbilla</v>
      </c>
      <c r="G5669" t="str">
        <f t="shared" si="444"/>
        <v>Quarter</v>
      </c>
      <c r="H5669">
        <f t="shared" si="445"/>
        <v>2021</v>
      </c>
      <c r="I5669">
        <f t="shared" si="446"/>
        <v>92</v>
      </c>
      <c r="J5669">
        <f>D5669*PJ_per_contract*I5669</f>
        <v>0</v>
      </c>
    </row>
    <row r="5670" spans="1:10" x14ac:dyDescent="0.2">
      <c r="A5670" t="s">
        <v>45</v>
      </c>
      <c r="B5670" s="3">
        <v>44421</v>
      </c>
      <c r="C5670">
        <v>0</v>
      </c>
      <c r="D5670">
        <v>0</v>
      </c>
      <c r="E5670">
        <f t="shared" si="443"/>
        <v>2021</v>
      </c>
      <c r="F5670" t="str">
        <f t="shared" si="442"/>
        <v>Wallumbilla</v>
      </c>
      <c r="G5670" t="str">
        <f t="shared" si="444"/>
        <v>Strip</v>
      </c>
      <c r="H5670">
        <f t="shared" si="445"/>
        <v>2022</v>
      </c>
      <c r="I5670">
        <f t="shared" si="446"/>
        <v>365</v>
      </c>
      <c r="J5670">
        <f>D5670*PJ_per_contract*I5670</f>
        <v>0</v>
      </c>
    </row>
    <row r="5671" spans="1:10" x14ac:dyDescent="0.2">
      <c r="A5671" t="s">
        <v>46</v>
      </c>
      <c r="B5671" s="3">
        <v>44421</v>
      </c>
      <c r="C5671">
        <v>0</v>
      </c>
      <c r="D5671">
        <v>0</v>
      </c>
      <c r="E5671">
        <f t="shared" si="443"/>
        <v>2021</v>
      </c>
      <c r="F5671" t="str">
        <f t="shared" si="442"/>
        <v>Victorian</v>
      </c>
      <c r="G5671" t="str">
        <f t="shared" si="444"/>
        <v>Quarter</v>
      </c>
      <c r="H5671">
        <f t="shared" si="445"/>
        <v>2022</v>
      </c>
      <c r="I5671">
        <f t="shared" si="446"/>
        <v>92</v>
      </c>
      <c r="J5671">
        <f>D5671*PJ_per_contract*I5671</f>
        <v>0</v>
      </c>
    </row>
    <row r="5672" spans="1:10" x14ac:dyDescent="0.2">
      <c r="A5672" t="s">
        <v>47</v>
      </c>
      <c r="B5672" s="3">
        <v>44421</v>
      </c>
      <c r="C5672">
        <v>25</v>
      </c>
      <c r="D5672">
        <v>0</v>
      </c>
      <c r="E5672">
        <f t="shared" si="443"/>
        <v>2021</v>
      </c>
      <c r="F5672" t="str">
        <f t="shared" si="442"/>
        <v>Wallumbilla</v>
      </c>
      <c r="G5672" t="str">
        <f t="shared" si="444"/>
        <v>Quarter</v>
      </c>
      <c r="H5672">
        <f t="shared" si="445"/>
        <v>2022</v>
      </c>
      <c r="I5672">
        <f t="shared" si="446"/>
        <v>92</v>
      </c>
      <c r="J5672">
        <f>D5672*PJ_per_contract*I5672</f>
        <v>0</v>
      </c>
    </row>
    <row r="5673" spans="1:10" x14ac:dyDescent="0.2">
      <c r="A5673" t="s">
        <v>48</v>
      </c>
      <c r="B5673" s="3">
        <v>44421</v>
      </c>
      <c r="C5673">
        <v>0</v>
      </c>
      <c r="D5673">
        <v>0</v>
      </c>
      <c r="E5673">
        <f t="shared" si="443"/>
        <v>2021</v>
      </c>
      <c r="F5673" t="str">
        <f t="shared" si="442"/>
        <v>Victorian</v>
      </c>
      <c r="G5673" t="str">
        <f t="shared" si="444"/>
        <v>Quarter</v>
      </c>
      <c r="H5673">
        <f t="shared" si="445"/>
        <v>2022</v>
      </c>
      <c r="I5673">
        <f t="shared" si="446"/>
        <v>92</v>
      </c>
      <c r="J5673">
        <f>D5673*PJ_per_contract*I5673</f>
        <v>0</v>
      </c>
    </row>
    <row r="5674" spans="1:10" x14ac:dyDescent="0.2">
      <c r="A5674" t="s">
        <v>49</v>
      </c>
      <c r="B5674" s="3">
        <v>44421</v>
      </c>
      <c r="C5674">
        <v>40</v>
      </c>
      <c r="D5674">
        <v>0</v>
      </c>
      <c r="E5674">
        <f t="shared" si="443"/>
        <v>2021</v>
      </c>
      <c r="F5674" t="str">
        <f t="shared" si="442"/>
        <v>Wallumbilla</v>
      </c>
      <c r="G5674" t="str">
        <f t="shared" si="444"/>
        <v>Quarter</v>
      </c>
      <c r="H5674">
        <f t="shared" si="445"/>
        <v>2022</v>
      </c>
      <c r="I5674">
        <f t="shared" si="446"/>
        <v>92</v>
      </c>
      <c r="J5674">
        <f>D5674*PJ_per_contract*I5674</f>
        <v>0</v>
      </c>
    </row>
    <row r="5675" spans="1:10" x14ac:dyDescent="0.2">
      <c r="A5675" t="s">
        <v>53</v>
      </c>
      <c r="B5675" s="3">
        <v>44421</v>
      </c>
      <c r="C5675">
        <v>0</v>
      </c>
      <c r="D5675">
        <v>0</v>
      </c>
      <c r="E5675">
        <f t="shared" si="443"/>
        <v>2021</v>
      </c>
      <c r="F5675" t="str">
        <f t="shared" si="442"/>
        <v>Victorian</v>
      </c>
      <c r="G5675" t="str">
        <f t="shared" si="444"/>
        <v>Quarter</v>
      </c>
      <c r="H5675">
        <f t="shared" si="445"/>
        <v>2023</v>
      </c>
      <c r="I5675">
        <f t="shared" si="446"/>
        <v>92</v>
      </c>
      <c r="J5675">
        <f>D5675*PJ_per_contract*I5675</f>
        <v>0</v>
      </c>
    </row>
    <row r="5676" spans="1:10" x14ac:dyDescent="0.2">
      <c r="A5676" t="s">
        <v>50</v>
      </c>
      <c r="B5676" s="3">
        <v>44421</v>
      </c>
      <c r="C5676">
        <v>0</v>
      </c>
      <c r="D5676">
        <v>0</v>
      </c>
      <c r="E5676">
        <f t="shared" si="443"/>
        <v>2021</v>
      </c>
      <c r="F5676" t="str">
        <f t="shared" si="442"/>
        <v>Victorian</v>
      </c>
      <c r="G5676" t="str">
        <f t="shared" si="444"/>
        <v>Quarter</v>
      </c>
      <c r="H5676">
        <f t="shared" si="445"/>
        <v>2024</v>
      </c>
      <c r="I5676">
        <f t="shared" si="446"/>
        <v>92</v>
      </c>
      <c r="J5676">
        <f>D5676*PJ_per_contract*I5676</f>
        <v>0</v>
      </c>
    </row>
    <row r="5677" spans="1:10" x14ac:dyDescent="0.2">
      <c r="A5677" t="s">
        <v>58</v>
      </c>
      <c r="B5677" s="3">
        <v>44421</v>
      </c>
      <c r="C5677">
        <v>0</v>
      </c>
      <c r="D5677">
        <v>0</v>
      </c>
      <c r="E5677">
        <f t="shared" si="443"/>
        <v>2021</v>
      </c>
      <c r="F5677" t="str">
        <f t="shared" si="442"/>
        <v>Victorian</v>
      </c>
      <c r="G5677" t="str">
        <f t="shared" si="444"/>
        <v>Quarter</v>
      </c>
      <c r="H5677">
        <f t="shared" si="445"/>
        <v>2024</v>
      </c>
      <c r="I5677">
        <f t="shared" si="446"/>
        <v>92</v>
      </c>
      <c r="J5677">
        <f>D5677*PJ_per_contract*I5677</f>
        <v>0</v>
      </c>
    </row>
    <row r="5678" spans="1:10" x14ac:dyDescent="0.2">
      <c r="A5678" t="s">
        <v>56</v>
      </c>
      <c r="B5678" s="3">
        <v>44421</v>
      </c>
      <c r="C5678">
        <v>0</v>
      </c>
      <c r="D5678">
        <v>0</v>
      </c>
      <c r="E5678">
        <f t="shared" si="443"/>
        <v>2021</v>
      </c>
      <c r="F5678" t="str">
        <f t="shared" si="442"/>
        <v>Victorian</v>
      </c>
      <c r="G5678" t="str">
        <f t="shared" si="444"/>
        <v>Quarter</v>
      </c>
      <c r="H5678">
        <f t="shared" si="445"/>
        <v>2023</v>
      </c>
      <c r="I5678">
        <f t="shared" si="446"/>
        <v>92</v>
      </c>
      <c r="J5678">
        <f>D5678*PJ_per_contract*I5678</f>
        <v>0</v>
      </c>
    </row>
    <row r="5679" spans="1:10" x14ac:dyDescent="0.2">
      <c r="A5679" t="s">
        <v>69</v>
      </c>
      <c r="B5679" s="3">
        <v>44421</v>
      </c>
      <c r="C5679">
        <v>0</v>
      </c>
      <c r="D5679">
        <v>0</v>
      </c>
      <c r="E5679">
        <f t="shared" si="443"/>
        <v>2021</v>
      </c>
      <c r="F5679" t="str">
        <f t="shared" si="442"/>
        <v>Victorian</v>
      </c>
      <c r="G5679" t="str">
        <f t="shared" si="444"/>
        <v>Quarter</v>
      </c>
      <c r="H5679">
        <f t="shared" si="445"/>
        <v>2025</v>
      </c>
      <c r="I5679">
        <f t="shared" si="446"/>
        <v>92</v>
      </c>
      <c r="J5679">
        <f>D5679*PJ_per_contract*I5679</f>
        <v>0</v>
      </c>
    </row>
    <row r="5680" spans="1:10" x14ac:dyDescent="0.2">
      <c r="A5680" t="s">
        <v>68</v>
      </c>
      <c r="B5680" s="3">
        <v>44421</v>
      </c>
      <c r="C5680">
        <v>0</v>
      </c>
      <c r="D5680">
        <v>0</v>
      </c>
      <c r="E5680">
        <f t="shared" si="443"/>
        <v>2021</v>
      </c>
      <c r="F5680" t="str">
        <f t="shared" si="442"/>
        <v>Victorian</v>
      </c>
      <c r="G5680" t="str">
        <f t="shared" si="444"/>
        <v>Quarter</v>
      </c>
      <c r="H5680">
        <f t="shared" si="445"/>
        <v>2025</v>
      </c>
      <c r="I5680">
        <f t="shared" si="446"/>
        <v>92</v>
      </c>
      <c r="J5680">
        <f>D5680*PJ_per_contract*I5680</f>
        <v>0</v>
      </c>
    </row>
    <row r="5681" spans="1:10" x14ac:dyDescent="0.2">
      <c r="A5681" t="s">
        <v>55</v>
      </c>
      <c r="B5681" s="3">
        <v>44421</v>
      </c>
      <c r="C5681">
        <v>0</v>
      </c>
      <c r="D5681">
        <v>0</v>
      </c>
      <c r="E5681">
        <f t="shared" si="443"/>
        <v>2021</v>
      </c>
      <c r="F5681" t="str">
        <f t="shared" si="442"/>
        <v>Victorian</v>
      </c>
      <c r="G5681" t="str">
        <f t="shared" si="444"/>
        <v>Quarter</v>
      </c>
      <c r="H5681">
        <f t="shared" si="445"/>
        <v>2024</v>
      </c>
      <c r="I5681">
        <f t="shared" si="446"/>
        <v>92</v>
      </c>
      <c r="J5681">
        <f>D5681*PJ_per_contract*I5681</f>
        <v>0</v>
      </c>
    </row>
    <row r="5682" spans="1:10" x14ac:dyDescent="0.2">
      <c r="A5682" t="s">
        <v>57</v>
      </c>
      <c r="B5682" s="3">
        <v>44421</v>
      </c>
      <c r="C5682">
        <v>0</v>
      </c>
      <c r="D5682">
        <v>0</v>
      </c>
      <c r="E5682">
        <f t="shared" si="443"/>
        <v>2021</v>
      </c>
      <c r="F5682" t="str">
        <f t="shared" si="442"/>
        <v>Victorian</v>
      </c>
      <c r="G5682" t="str">
        <f t="shared" si="444"/>
        <v>Quarter</v>
      </c>
      <c r="H5682">
        <f t="shared" si="445"/>
        <v>2024</v>
      </c>
      <c r="I5682">
        <f t="shared" si="446"/>
        <v>92</v>
      </c>
      <c r="J5682">
        <f>D5682*PJ_per_contract*I5682</f>
        <v>0</v>
      </c>
    </row>
    <row r="5683" spans="1:10" x14ac:dyDescent="0.2">
      <c r="A5683" t="s">
        <v>59</v>
      </c>
      <c r="B5683" s="3">
        <v>44421</v>
      </c>
      <c r="C5683">
        <v>0</v>
      </c>
      <c r="D5683">
        <v>0</v>
      </c>
      <c r="E5683">
        <f t="shared" si="443"/>
        <v>2021</v>
      </c>
      <c r="F5683" t="str">
        <f t="shared" si="442"/>
        <v>Victorian</v>
      </c>
      <c r="G5683" t="str">
        <f t="shared" si="444"/>
        <v>Quarter</v>
      </c>
      <c r="H5683">
        <f t="shared" si="445"/>
        <v>2023</v>
      </c>
      <c r="I5683">
        <f t="shared" si="446"/>
        <v>92</v>
      </c>
      <c r="J5683">
        <f>D5683*PJ_per_contract*I5683</f>
        <v>0</v>
      </c>
    </row>
    <row r="5684" spans="1:10" x14ac:dyDescent="0.2">
      <c r="A5684" t="s">
        <v>52</v>
      </c>
      <c r="B5684" s="3">
        <v>44421</v>
      </c>
      <c r="C5684">
        <v>0</v>
      </c>
      <c r="D5684">
        <v>0</v>
      </c>
      <c r="E5684">
        <f t="shared" si="443"/>
        <v>2021</v>
      </c>
      <c r="F5684" t="str">
        <f t="shared" si="442"/>
        <v>Victorian</v>
      </c>
      <c r="G5684" t="str">
        <f t="shared" si="444"/>
        <v>Quarter</v>
      </c>
      <c r="H5684">
        <f t="shared" si="445"/>
        <v>2022</v>
      </c>
      <c r="I5684">
        <f t="shared" si="446"/>
        <v>92</v>
      </c>
      <c r="J5684">
        <f>D5684*PJ_per_contract*I5684</f>
        <v>0</v>
      </c>
    </row>
    <row r="5685" spans="1:10" x14ac:dyDescent="0.2">
      <c r="A5685" t="s">
        <v>51</v>
      </c>
      <c r="B5685" s="3">
        <v>44421</v>
      </c>
      <c r="C5685">
        <v>0</v>
      </c>
      <c r="D5685">
        <v>0</v>
      </c>
      <c r="E5685">
        <f t="shared" si="443"/>
        <v>2021</v>
      </c>
      <c r="F5685" t="str">
        <f t="shared" si="442"/>
        <v>Victorian</v>
      </c>
      <c r="G5685" t="str">
        <f t="shared" si="444"/>
        <v>Quarter</v>
      </c>
      <c r="H5685">
        <f t="shared" si="445"/>
        <v>2022</v>
      </c>
      <c r="I5685">
        <f t="shared" si="446"/>
        <v>92</v>
      </c>
      <c r="J5685">
        <f>D5685*PJ_per_contract*I5685</f>
        <v>0</v>
      </c>
    </row>
    <row r="5686" spans="1:10" x14ac:dyDescent="0.2">
      <c r="A5686" t="s">
        <v>54</v>
      </c>
      <c r="B5686" s="3">
        <v>44421</v>
      </c>
      <c r="C5686">
        <v>0</v>
      </c>
      <c r="D5686">
        <v>0</v>
      </c>
      <c r="E5686">
        <f t="shared" si="443"/>
        <v>2021</v>
      </c>
      <c r="F5686" t="str">
        <f t="shared" si="442"/>
        <v>Victorian</v>
      </c>
      <c r="G5686" t="str">
        <f t="shared" si="444"/>
        <v>Quarter</v>
      </c>
      <c r="H5686">
        <f t="shared" si="445"/>
        <v>2023</v>
      </c>
      <c r="I5686">
        <f t="shared" si="446"/>
        <v>92</v>
      </c>
      <c r="J5686">
        <f>D5686*PJ_per_contract*I5686</f>
        <v>0</v>
      </c>
    </row>
    <row r="5687" spans="1:10" x14ac:dyDescent="0.2">
      <c r="A5687" t="s">
        <v>60</v>
      </c>
      <c r="B5687" s="3">
        <v>44421</v>
      </c>
      <c r="C5687">
        <v>0</v>
      </c>
      <c r="D5687">
        <v>0</v>
      </c>
      <c r="E5687">
        <f t="shared" si="443"/>
        <v>2021</v>
      </c>
      <c r="F5687" t="str">
        <f t="shared" si="442"/>
        <v>Wallumbilla</v>
      </c>
      <c r="G5687" t="str">
        <f t="shared" si="444"/>
        <v>Strip</v>
      </c>
      <c r="H5687">
        <f t="shared" si="445"/>
        <v>2023</v>
      </c>
      <c r="I5687">
        <f t="shared" si="446"/>
        <v>365</v>
      </c>
      <c r="J5687">
        <f>D5687*PJ_per_contract*I5687</f>
        <v>0</v>
      </c>
    </row>
    <row r="5688" spans="1:10" x14ac:dyDescent="0.2">
      <c r="A5688" t="s">
        <v>61</v>
      </c>
      <c r="B5688" s="3">
        <v>44421</v>
      </c>
      <c r="C5688">
        <v>50</v>
      </c>
      <c r="D5688">
        <v>0</v>
      </c>
      <c r="E5688">
        <f t="shared" si="443"/>
        <v>2021</v>
      </c>
      <c r="F5688" t="str">
        <f t="shared" si="442"/>
        <v>Wallumbilla</v>
      </c>
      <c r="G5688" t="str">
        <f t="shared" si="444"/>
        <v>Quarter</v>
      </c>
      <c r="H5688">
        <f t="shared" si="445"/>
        <v>2022</v>
      </c>
      <c r="I5688">
        <f t="shared" si="446"/>
        <v>92</v>
      </c>
      <c r="J5688">
        <f>D5688*PJ_per_contract*I5688</f>
        <v>0</v>
      </c>
    </row>
    <row r="5689" spans="1:10" x14ac:dyDescent="0.2">
      <c r="A5689" t="s">
        <v>62</v>
      </c>
      <c r="B5689" s="3">
        <v>44421</v>
      </c>
      <c r="C5689">
        <v>25</v>
      </c>
      <c r="D5689">
        <v>0</v>
      </c>
      <c r="E5689">
        <f t="shared" si="443"/>
        <v>2021</v>
      </c>
      <c r="F5689" t="str">
        <f t="shared" si="442"/>
        <v>Wallumbilla</v>
      </c>
      <c r="G5689" t="str">
        <f t="shared" si="444"/>
        <v>Quarter</v>
      </c>
      <c r="H5689">
        <f t="shared" si="445"/>
        <v>2022</v>
      </c>
      <c r="I5689">
        <f t="shared" si="446"/>
        <v>92</v>
      </c>
      <c r="J5689">
        <f>D5689*PJ_per_contract*I5689</f>
        <v>0</v>
      </c>
    </row>
    <row r="5690" spans="1:10" x14ac:dyDescent="0.2">
      <c r="A5690" t="s">
        <v>70</v>
      </c>
      <c r="B5690" s="3">
        <v>44421</v>
      </c>
      <c r="C5690">
        <v>0</v>
      </c>
      <c r="D5690">
        <v>0</v>
      </c>
      <c r="E5690">
        <f t="shared" si="443"/>
        <v>2021</v>
      </c>
      <c r="F5690" t="str">
        <f t="shared" si="442"/>
        <v>Wallumbilla</v>
      </c>
      <c r="G5690" t="str">
        <f t="shared" si="444"/>
        <v>Strip</v>
      </c>
      <c r="H5690">
        <f t="shared" si="445"/>
        <v>2023</v>
      </c>
      <c r="I5690">
        <f t="shared" si="446"/>
        <v>365</v>
      </c>
      <c r="J5690">
        <f>D5690*PJ_per_contract*I5690</f>
        <v>0</v>
      </c>
    </row>
    <row r="5691" spans="1:10" x14ac:dyDescent="0.2">
      <c r="A5691" t="s">
        <v>63</v>
      </c>
      <c r="B5691" s="3">
        <v>44421</v>
      </c>
      <c r="C5691">
        <v>0</v>
      </c>
      <c r="D5691">
        <v>0</v>
      </c>
      <c r="E5691">
        <f t="shared" si="443"/>
        <v>2021</v>
      </c>
      <c r="F5691" t="str">
        <f t="shared" si="442"/>
        <v>Wallumbilla</v>
      </c>
      <c r="G5691" t="str">
        <f t="shared" si="444"/>
        <v>Quarter</v>
      </c>
      <c r="H5691">
        <f t="shared" si="445"/>
        <v>2023</v>
      </c>
      <c r="I5691">
        <f t="shared" si="446"/>
        <v>92</v>
      </c>
      <c r="J5691">
        <f>D5691*PJ_per_contract*I5691</f>
        <v>0</v>
      </c>
    </row>
    <row r="5692" spans="1:10" x14ac:dyDescent="0.2">
      <c r="A5692" t="s">
        <v>64</v>
      </c>
      <c r="B5692" s="3">
        <v>44421</v>
      </c>
      <c r="C5692">
        <v>0</v>
      </c>
      <c r="D5692">
        <v>0</v>
      </c>
      <c r="E5692">
        <f t="shared" si="443"/>
        <v>2021</v>
      </c>
      <c r="F5692" t="str">
        <f t="shared" si="442"/>
        <v>Wallumbilla</v>
      </c>
      <c r="G5692" t="str">
        <f t="shared" si="444"/>
        <v>Quarter</v>
      </c>
      <c r="H5692">
        <f t="shared" si="445"/>
        <v>2023</v>
      </c>
      <c r="I5692">
        <f t="shared" si="446"/>
        <v>92</v>
      </c>
      <c r="J5692">
        <f>D5692*PJ_per_contract*I5692</f>
        <v>0</v>
      </c>
    </row>
    <row r="5693" spans="1:10" x14ac:dyDescent="0.2">
      <c r="A5693" t="s">
        <v>71</v>
      </c>
      <c r="B5693" s="3">
        <v>44421</v>
      </c>
      <c r="C5693">
        <v>0</v>
      </c>
      <c r="D5693">
        <v>0</v>
      </c>
      <c r="E5693">
        <f t="shared" si="443"/>
        <v>2021</v>
      </c>
      <c r="F5693" t="str">
        <f t="shared" si="442"/>
        <v>Wallumbilla</v>
      </c>
      <c r="G5693" t="str">
        <f t="shared" si="444"/>
        <v>Quarter</v>
      </c>
      <c r="H5693">
        <f t="shared" si="445"/>
        <v>2023</v>
      </c>
      <c r="I5693">
        <f t="shared" si="446"/>
        <v>92</v>
      </c>
      <c r="J5693">
        <f>D5693*PJ_per_contract*I5693</f>
        <v>0</v>
      </c>
    </row>
    <row r="5694" spans="1:10" x14ac:dyDescent="0.2">
      <c r="A5694" t="s">
        <v>72</v>
      </c>
      <c r="B5694" s="3">
        <v>44421</v>
      </c>
      <c r="C5694">
        <v>0</v>
      </c>
      <c r="D5694">
        <v>0</v>
      </c>
      <c r="E5694">
        <f t="shared" si="443"/>
        <v>2021</v>
      </c>
      <c r="F5694" t="str">
        <f t="shared" si="442"/>
        <v>Wallumbilla</v>
      </c>
      <c r="G5694" t="str">
        <f t="shared" si="444"/>
        <v>Quarter</v>
      </c>
      <c r="H5694">
        <f t="shared" si="445"/>
        <v>2023</v>
      </c>
      <c r="I5694">
        <f t="shared" si="446"/>
        <v>92</v>
      </c>
      <c r="J5694">
        <f>D5694*PJ_per_contract*I5694</f>
        <v>0</v>
      </c>
    </row>
    <row r="5695" spans="1:10" x14ac:dyDescent="0.2">
      <c r="A5695" t="s">
        <v>66</v>
      </c>
      <c r="B5695" s="3">
        <v>44424</v>
      </c>
      <c r="C5695">
        <v>0</v>
      </c>
      <c r="D5695">
        <v>0</v>
      </c>
      <c r="E5695">
        <f t="shared" si="443"/>
        <v>2021</v>
      </c>
      <c r="F5695" t="str">
        <f t="shared" si="442"/>
        <v>Victorian</v>
      </c>
      <c r="G5695" t="str">
        <f t="shared" si="444"/>
        <v>Month</v>
      </c>
      <c r="H5695">
        <f t="shared" si="445"/>
        <v>2021</v>
      </c>
      <c r="I5695">
        <f t="shared" si="446"/>
        <v>31</v>
      </c>
      <c r="J5695">
        <f>D5695*PJ_per_contract*I5695</f>
        <v>0</v>
      </c>
    </row>
    <row r="5696" spans="1:10" x14ac:dyDescent="0.2">
      <c r="A5696" t="s">
        <v>40</v>
      </c>
      <c r="B5696" s="3">
        <v>44424</v>
      </c>
      <c r="C5696">
        <v>0</v>
      </c>
      <c r="D5696">
        <v>0</v>
      </c>
      <c r="E5696">
        <f t="shared" si="443"/>
        <v>2021</v>
      </c>
      <c r="F5696" t="str">
        <f t="shared" si="442"/>
        <v>Wallumbilla</v>
      </c>
      <c r="G5696" t="str">
        <f t="shared" si="444"/>
        <v>Strip</v>
      </c>
      <c r="H5696">
        <f t="shared" si="445"/>
        <v>2022</v>
      </c>
      <c r="I5696">
        <f t="shared" si="446"/>
        <v>365</v>
      </c>
      <c r="J5696">
        <f>D5696*PJ_per_contract*I5696</f>
        <v>0</v>
      </c>
    </row>
    <row r="5697" spans="1:10" x14ac:dyDescent="0.2">
      <c r="A5697" t="s">
        <v>41</v>
      </c>
      <c r="B5697" s="3">
        <v>44424</v>
      </c>
      <c r="C5697">
        <v>0</v>
      </c>
      <c r="D5697">
        <v>0</v>
      </c>
      <c r="E5697">
        <f t="shared" si="443"/>
        <v>2021</v>
      </c>
      <c r="F5697" t="str">
        <f t="shared" si="442"/>
        <v>Victorian</v>
      </c>
      <c r="G5697" t="str">
        <f t="shared" si="444"/>
        <v>Quarter</v>
      </c>
      <c r="H5697">
        <f t="shared" si="445"/>
        <v>2021</v>
      </c>
      <c r="I5697">
        <f t="shared" si="446"/>
        <v>92</v>
      </c>
      <c r="J5697">
        <f>D5697*PJ_per_contract*I5697</f>
        <v>0</v>
      </c>
    </row>
    <row r="5698" spans="1:10" x14ac:dyDescent="0.2">
      <c r="A5698" t="s">
        <v>67</v>
      </c>
      <c r="B5698" s="3">
        <v>44424</v>
      </c>
      <c r="C5698">
        <v>0</v>
      </c>
      <c r="D5698">
        <v>0</v>
      </c>
      <c r="E5698">
        <f t="shared" si="443"/>
        <v>2021</v>
      </c>
      <c r="F5698" t="str">
        <f t="shared" ref="F5698:F5761" si="447">IF(OR(LEFT(A5698,2)="GJ",LEFT(A5698,2)="GK"),"Victorian",IF(OR(LEFT(A5698,2)="GX",LEFT(A5698,2)="GY"),"Wallumbilla","NA"))</f>
        <v>Victorian</v>
      </c>
      <c r="G5698" t="str">
        <f t="shared" si="444"/>
        <v>Month</v>
      </c>
      <c r="H5698">
        <f t="shared" si="445"/>
        <v>2021</v>
      </c>
      <c r="I5698">
        <f t="shared" si="446"/>
        <v>31</v>
      </c>
      <c r="J5698">
        <f>D5698*PJ_per_contract*I5698</f>
        <v>0</v>
      </c>
    </row>
    <row r="5699" spans="1:10" x14ac:dyDescent="0.2">
      <c r="A5699" t="s">
        <v>42</v>
      </c>
      <c r="B5699" s="3">
        <v>44424</v>
      </c>
      <c r="C5699">
        <v>152</v>
      </c>
      <c r="D5699">
        <v>0</v>
      </c>
      <c r="E5699">
        <f t="shared" ref="E5699:E5762" si="448">YEAR(B5699)</f>
        <v>2021</v>
      </c>
      <c r="F5699" t="str">
        <f t="shared" si="447"/>
        <v>Wallumbilla</v>
      </c>
      <c r="G5699" t="str">
        <f t="shared" ref="G5699:G5762" si="449">IF(LEFT(A5699,2)="GJ","Month",IF(OR(LEFT(A5699,2)="GK",LEFT(A5699,2)="GX"),"Quarter",IF(LEFT(A5699,2)="GY","Strip","NA")))</f>
        <v>Quarter</v>
      </c>
      <c r="H5699">
        <f t="shared" ref="H5699:H5762" si="450">VALUE(MID(A5699,4,4))</f>
        <v>2021</v>
      </c>
      <c r="I5699">
        <f t="shared" ref="I5699:I5762" si="451">IF(G5699="Month",_xlfn.DAYS(EOMONTH(B5699,0),EOMONTH(B5699,-1)),IF(G5699="Quarter",_xlfn.DAYS(EOMONTH(B5699,2),EOMONTH(B5699,-1)),365))</f>
        <v>92</v>
      </c>
      <c r="J5699">
        <f>D5699*PJ_per_contract*I5699</f>
        <v>0</v>
      </c>
    </row>
    <row r="5700" spans="1:10" x14ac:dyDescent="0.2">
      <c r="A5700" t="s">
        <v>73</v>
      </c>
      <c r="B5700" s="3">
        <v>44424</v>
      </c>
      <c r="C5700">
        <v>0</v>
      </c>
      <c r="D5700">
        <v>0</v>
      </c>
      <c r="E5700">
        <f t="shared" si="448"/>
        <v>2021</v>
      </c>
      <c r="F5700" t="str">
        <f t="shared" si="447"/>
        <v>Victorian</v>
      </c>
      <c r="G5700" t="str">
        <f t="shared" si="449"/>
        <v>Month</v>
      </c>
      <c r="H5700">
        <f t="shared" si="450"/>
        <v>2021</v>
      </c>
      <c r="I5700">
        <f t="shared" si="451"/>
        <v>31</v>
      </c>
      <c r="J5700">
        <f>D5700*PJ_per_contract*I5700</f>
        <v>0</v>
      </c>
    </row>
    <row r="5701" spans="1:10" x14ac:dyDescent="0.2">
      <c r="A5701" t="s">
        <v>74</v>
      </c>
      <c r="B5701" s="3">
        <v>44424</v>
      </c>
      <c r="C5701">
        <v>0</v>
      </c>
      <c r="D5701">
        <v>0</v>
      </c>
      <c r="E5701">
        <f t="shared" si="448"/>
        <v>2021</v>
      </c>
      <c r="F5701" t="str">
        <f t="shared" si="447"/>
        <v>Victorian</v>
      </c>
      <c r="G5701" t="str">
        <f t="shared" si="449"/>
        <v>Month</v>
      </c>
      <c r="H5701">
        <f t="shared" si="450"/>
        <v>2021</v>
      </c>
      <c r="I5701">
        <f t="shared" si="451"/>
        <v>31</v>
      </c>
      <c r="J5701">
        <f>D5701*PJ_per_contract*I5701</f>
        <v>0</v>
      </c>
    </row>
    <row r="5702" spans="1:10" x14ac:dyDescent="0.2">
      <c r="A5702" t="s">
        <v>43</v>
      </c>
      <c r="B5702" s="3">
        <v>44424</v>
      </c>
      <c r="C5702">
        <v>0</v>
      </c>
      <c r="D5702">
        <v>0</v>
      </c>
      <c r="E5702">
        <f t="shared" si="448"/>
        <v>2021</v>
      </c>
      <c r="F5702" t="str">
        <f t="shared" si="447"/>
        <v>Victorian</v>
      </c>
      <c r="G5702" t="str">
        <f t="shared" si="449"/>
        <v>Quarter</v>
      </c>
      <c r="H5702">
        <f t="shared" si="450"/>
        <v>2021</v>
      </c>
      <c r="I5702">
        <f t="shared" si="451"/>
        <v>92</v>
      </c>
      <c r="J5702">
        <f>D5702*PJ_per_contract*I5702</f>
        <v>0</v>
      </c>
    </row>
    <row r="5703" spans="1:10" x14ac:dyDescent="0.2">
      <c r="A5703" t="s">
        <v>75</v>
      </c>
      <c r="B5703" s="3">
        <v>44424</v>
      </c>
      <c r="C5703">
        <v>0</v>
      </c>
      <c r="D5703">
        <v>0</v>
      </c>
      <c r="E5703">
        <f t="shared" si="448"/>
        <v>2021</v>
      </c>
      <c r="F5703" t="str">
        <f t="shared" si="447"/>
        <v>Victorian</v>
      </c>
      <c r="G5703" t="str">
        <f t="shared" si="449"/>
        <v>Month</v>
      </c>
      <c r="H5703">
        <f t="shared" si="450"/>
        <v>2021</v>
      </c>
      <c r="I5703">
        <f t="shared" si="451"/>
        <v>31</v>
      </c>
      <c r="J5703">
        <f>D5703*PJ_per_contract*I5703</f>
        <v>0</v>
      </c>
    </row>
    <row r="5704" spans="1:10" x14ac:dyDescent="0.2">
      <c r="A5704" t="s">
        <v>44</v>
      </c>
      <c r="B5704" s="3">
        <v>44424</v>
      </c>
      <c r="C5704">
        <v>117</v>
      </c>
      <c r="D5704">
        <v>0</v>
      </c>
      <c r="E5704">
        <f t="shared" si="448"/>
        <v>2021</v>
      </c>
      <c r="F5704" t="str">
        <f t="shared" si="447"/>
        <v>Wallumbilla</v>
      </c>
      <c r="G5704" t="str">
        <f t="shared" si="449"/>
        <v>Quarter</v>
      </c>
      <c r="H5704">
        <f t="shared" si="450"/>
        <v>2021</v>
      </c>
      <c r="I5704">
        <f t="shared" si="451"/>
        <v>92</v>
      </c>
      <c r="J5704">
        <f>D5704*PJ_per_contract*I5704</f>
        <v>0</v>
      </c>
    </row>
    <row r="5705" spans="1:10" x14ac:dyDescent="0.2">
      <c r="A5705" t="s">
        <v>45</v>
      </c>
      <c r="B5705" s="3">
        <v>44424</v>
      </c>
      <c r="C5705">
        <v>0</v>
      </c>
      <c r="D5705">
        <v>0</v>
      </c>
      <c r="E5705">
        <f t="shared" si="448"/>
        <v>2021</v>
      </c>
      <c r="F5705" t="str">
        <f t="shared" si="447"/>
        <v>Wallumbilla</v>
      </c>
      <c r="G5705" t="str">
        <f t="shared" si="449"/>
        <v>Strip</v>
      </c>
      <c r="H5705">
        <f t="shared" si="450"/>
        <v>2022</v>
      </c>
      <c r="I5705">
        <f t="shared" si="451"/>
        <v>365</v>
      </c>
      <c r="J5705">
        <f>D5705*PJ_per_contract*I5705</f>
        <v>0</v>
      </c>
    </row>
    <row r="5706" spans="1:10" x14ac:dyDescent="0.2">
      <c r="A5706" t="s">
        <v>46</v>
      </c>
      <c r="B5706" s="3">
        <v>44424</v>
      </c>
      <c r="C5706">
        <v>0</v>
      </c>
      <c r="D5706">
        <v>0</v>
      </c>
      <c r="E5706">
        <f t="shared" si="448"/>
        <v>2021</v>
      </c>
      <c r="F5706" t="str">
        <f t="shared" si="447"/>
        <v>Victorian</v>
      </c>
      <c r="G5706" t="str">
        <f t="shared" si="449"/>
        <v>Quarter</v>
      </c>
      <c r="H5706">
        <f t="shared" si="450"/>
        <v>2022</v>
      </c>
      <c r="I5706">
        <f t="shared" si="451"/>
        <v>92</v>
      </c>
      <c r="J5706">
        <f>D5706*PJ_per_contract*I5706</f>
        <v>0</v>
      </c>
    </row>
    <row r="5707" spans="1:10" x14ac:dyDescent="0.2">
      <c r="A5707" t="s">
        <v>47</v>
      </c>
      <c r="B5707" s="3">
        <v>44424</v>
      </c>
      <c r="C5707">
        <v>25</v>
      </c>
      <c r="D5707">
        <v>0</v>
      </c>
      <c r="E5707">
        <f t="shared" si="448"/>
        <v>2021</v>
      </c>
      <c r="F5707" t="str">
        <f t="shared" si="447"/>
        <v>Wallumbilla</v>
      </c>
      <c r="G5707" t="str">
        <f t="shared" si="449"/>
        <v>Quarter</v>
      </c>
      <c r="H5707">
        <f t="shared" si="450"/>
        <v>2022</v>
      </c>
      <c r="I5707">
        <f t="shared" si="451"/>
        <v>92</v>
      </c>
      <c r="J5707">
        <f>D5707*PJ_per_contract*I5707</f>
        <v>0</v>
      </c>
    </row>
    <row r="5708" spans="1:10" x14ac:dyDescent="0.2">
      <c r="A5708" t="s">
        <v>48</v>
      </c>
      <c r="B5708" s="3">
        <v>44424</v>
      </c>
      <c r="C5708">
        <v>0</v>
      </c>
      <c r="D5708">
        <v>0</v>
      </c>
      <c r="E5708">
        <f t="shared" si="448"/>
        <v>2021</v>
      </c>
      <c r="F5708" t="str">
        <f t="shared" si="447"/>
        <v>Victorian</v>
      </c>
      <c r="G5708" t="str">
        <f t="shared" si="449"/>
        <v>Quarter</v>
      </c>
      <c r="H5708">
        <f t="shared" si="450"/>
        <v>2022</v>
      </c>
      <c r="I5708">
        <f t="shared" si="451"/>
        <v>92</v>
      </c>
      <c r="J5708">
        <f>D5708*PJ_per_contract*I5708</f>
        <v>0</v>
      </c>
    </row>
    <row r="5709" spans="1:10" x14ac:dyDescent="0.2">
      <c r="A5709" t="s">
        <v>49</v>
      </c>
      <c r="B5709" s="3">
        <v>44424</v>
      </c>
      <c r="C5709">
        <v>40</v>
      </c>
      <c r="D5709">
        <v>0</v>
      </c>
      <c r="E5709">
        <f t="shared" si="448"/>
        <v>2021</v>
      </c>
      <c r="F5709" t="str">
        <f t="shared" si="447"/>
        <v>Wallumbilla</v>
      </c>
      <c r="G5709" t="str">
        <f t="shared" si="449"/>
        <v>Quarter</v>
      </c>
      <c r="H5709">
        <f t="shared" si="450"/>
        <v>2022</v>
      </c>
      <c r="I5709">
        <f t="shared" si="451"/>
        <v>92</v>
      </c>
      <c r="J5709">
        <f>D5709*PJ_per_contract*I5709</f>
        <v>0</v>
      </c>
    </row>
    <row r="5710" spans="1:10" x14ac:dyDescent="0.2">
      <c r="A5710" t="s">
        <v>59</v>
      </c>
      <c r="B5710" s="3">
        <v>44424</v>
      </c>
      <c r="C5710">
        <v>0</v>
      </c>
      <c r="D5710">
        <v>0</v>
      </c>
      <c r="E5710">
        <f t="shared" si="448"/>
        <v>2021</v>
      </c>
      <c r="F5710" t="str">
        <f t="shared" si="447"/>
        <v>Victorian</v>
      </c>
      <c r="G5710" t="str">
        <f t="shared" si="449"/>
        <v>Quarter</v>
      </c>
      <c r="H5710">
        <f t="shared" si="450"/>
        <v>2023</v>
      </c>
      <c r="I5710">
        <f t="shared" si="451"/>
        <v>92</v>
      </c>
      <c r="J5710">
        <f>D5710*PJ_per_contract*I5710</f>
        <v>0</v>
      </c>
    </row>
    <row r="5711" spans="1:10" x14ac:dyDescent="0.2">
      <c r="A5711" t="s">
        <v>58</v>
      </c>
      <c r="B5711" s="3">
        <v>44424</v>
      </c>
      <c r="C5711">
        <v>0</v>
      </c>
      <c r="D5711">
        <v>0</v>
      </c>
      <c r="E5711">
        <f t="shared" si="448"/>
        <v>2021</v>
      </c>
      <c r="F5711" t="str">
        <f t="shared" si="447"/>
        <v>Victorian</v>
      </c>
      <c r="G5711" t="str">
        <f t="shared" si="449"/>
        <v>Quarter</v>
      </c>
      <c r="H5711">
        <f t="shared" si="450"/>
        <v>2024</v>
      </c>
      <c r="I5711">
        <f t="shared" si="451"/>
        <v>92</v>
      </c>
      <c r="J5711">
        <f>D5711*PJ_per_contract*I5711</f>
        <v>0</v>
      </c>
    </row>
    <row r="5712" spans="1:10" x14ac:dyDescent="0.2">
      <c r="A5712" t="s">
        <v>55</v>
      </c>
      <c r="B5712" s="3">
        <v>44424</v>
      </c>
      <c r="C5712">
        <v>0</v>
      </c>
      <c r="D5712">
        <v>0</v>
      </c>
      <c r="E5712">
        <f t="shared" si="448"/>
        <v>2021</v>
      </c>
      <c r="F5712" t="str">
        <f t="shared" si="447"/>
        <v>Victorian</v>
      </c>
      <c r="G5712" t="str">
        <f t="shared" si="449"/>
        <v>Quarter</v>
      </c>
      <c r="H5712">
        <f t="shared" si="450"/>
        <v>2024</v>
      </c>
      <c r="I5712">
        <f t="shared" si="451"/>
        <v>92</v>
      </c>
      <c r="J5712">
        <f>D5712*PJ_per_contract*I5712</f>
        <v>0</v>
      </c>
    </row>
    <row r="5713" spans="1:10" x14ac:dyDescent="0.2">
      <c r="A5713" t="s">
        <v>53</v>
      </c>
      <c r="B5713" s="3">
        <v>44424</v>
      </c>
      <c r="C5713">
        <v>0</v>
      </c>
      <c r="D5713">
        <v>0</v>
      </c>
      <c r="E5713">
        <f t="shared" si="448"/>
        <v>2021</v>
      </c>
      <c r="F5713" t="str">
        <f t="shared" si="447"/>
        <v>Victorian</v>
      </c>
      <c r="G5713" t="str">
        <f t="shared" si="449"/>
        <v>Quarter</v>
      </c>
      <c r="H5713">
        <f t="shared" si="450"/>
        <v>2023</v>
      </c>
      <c r="I5713">
        <f t="shared" si="451"/>
        <v>92</v>
      </c>
      <c r="J5713">
        <f>D5713*PJ_per_contract*I5713</f>
        <v>0</v>
      </c>
    </row>
    <row r="5714" spans="1:10" x14ac:dyDescent="0.2">
      <c r="A5714" t="s">
        <v>51</v>
      </c>
      <c r="B5714" s="3">
        <v>44424</v>
      </c>
      <c r="C5714">
        <v>0</v>
      </c>
      <c r="D5714">
        <v>0</v>
      </c>
      <c r="E5714">
        <f t="shared" si="448"/>
        <v>2021</v>
      </c>
      <c r="F5714" t="str">
        <f t="shared" si="447"/>
        <v>Victorian</v>
      </c>
      <c r="G5714" t="str">
        <f t="shared" si="449"/>
        <v>Quarter</v>
      </c>
      <c r="H5714">
        <f t="shared" si="450"/>
        <v>2022</v>
      </c>
      <c r="I5714">
        <f t="shared" si="451"/>
        <v>92</v>
      </c>
      <c r="J5714">
        <f>D5714*PJ_per_contract*I5714</f>
        <v>0</v>
      </c>
    </row>
    <row r="5715" spans="1:10" x14ac:dyDescent="0.2">
      <c r="A5715" t="s">
        <v>68</v>
      </c>
      <c r="B5715" s="3">
        <v>44424</v>
      </c>
      <c r="C5715">
        <v>0</v>
      </c>
      <c r="D5715">
        <v>0</v>
      </c>
      <c r="E5715">
        <f t="shared" si="448"/>
        <v>2021</v>
      </c>
      <c r="F5715" t="str">
        <f t="shared" si="447"/>
        <v>Victorian</v>
      </c>
      <c r="G5715" t="str">
        <f t="shared" si="449"/>
        <v>Quarter</v>
      </c>
      <c r="H5715">
        <f t="shared" si="450"/>
        <v>2025</v>
      </c>
      <c r="I5715">
        <f t="shared" si="451"/>
        <v>92</v>
      </c>
      <c r="J5715">
        <f>D5715*PJ_per_contract*I5715</f>
        <v>0</v>
      </c>
    </row>
    <row r="5716" spans="1:10" x14ac:dyDescent="0.2">
      <c r="A5716" t="s">
        <v>54</v>
      </c>
      <c r="B5716" s="3">
        <v>44424</v>
      </c>
      <c r="C5716">
        <v>0</v>
      </c>
      <c r="D5716">
        <v>0</v>
      </c>
      <c r="E5716">
        <f t="shared" si="448"/>
        <v>2021</v>
      </c>
      <c r="F5716" t="str">
        <f t="shared" si="447"/>
        <v>Victorian</v>
      </c>
      <c r="G5716" t="str">
        <f t="shared" si="449"/>
        <v>Quarter</v>
      </c>
      <c r="H5716">
        <f t="shared" si="450"/>
        <v>2023</v>
      </c>
      <c r="I5716">
        <f t="shared" si="451"/>
        <v>92</v>
      </c>
      <c r="J5716">
        <f>D5716*PJ_per_contract*I5716</f>
        <v>0</v>
      </c>
    </row>
    <row r="5717" spans="1:10" x14ac:dyDescent="0.2">
      <c r="A5717" t="s">
        <v>57</v>
      </c>
      <c r="B5717" s="3">
        <v>44424</v>
      </c>
      <c r="C5717">
        <v>0</v>
      </c>
      <c r="D5717">
        <v>0</v>
      </c>
      <c r="E5717">
        <f t="shared" si="448"/>
        <v>2021</v>
      </c>
      <c r="F5717" t="str">
        <f t="shared" si="447"/>
        <v>Victorian</v>
      </c>
      <c r="G5717" t="str">
        <f t="shared" si="449"/>
        <v>Quarter</v>
      </c>
      <c r="H5717">
        <f t="shared" si="450"/>
        <v>2024</v>
      </c>
      <c r="I5717">
        <f t="shared" si="451"/>
        <v>92</v>
      </c>
      <c r="J5717">
        <f>D5717*PJ_per_contract*I5717</f>
        <v>0</v>
      </c>
    </row>
    <row r="5718" spans="1:10" x14ac:dyDescent="0.2">
      <c r="A5718" t="s">
        <v>69</v>
      </c>
      <c r="B5718" s="3">
        <v>44424</v>
      </c>
      <c r="C5718">
        <v>0</v>
      </c>
      <c r="D5718">
        <v>0</v>
      </c>
      <c r="E5718">
        <f t="shared" si="448"/>
        <v>2021</v>
      </c>
      <c r="F5718" t="str">
        <f t="shared" si="447"/>
        <v>Victorian</v>
      </c>
      <c r="G5718" t="str">
        <f t="shared" si="449"/>
        <v>Quarter</v>
      </c>
      <c r="H5718">
        <f t="shared" si="450"/>
        <v>2025</v>
      </c>
      <c r="I5718">
        <f t="shared" si="451"/>
        <v>92</v>
      </c>
      <c r="J5718">
        <f>D5718*PJ_per_contract*I5718</f>
        <v>0</v>
      </c>
    </row>
    <row r="5719" spans="1:10" x14ac:dyDescent="0.2">
      <c r="A5719" t="s">
        <v>56</v>
      </c>
      <c r="B5719" s="3">
        <v>44424</v>
      </c>
      <c r="C5719">
        <v>0</v>
      </c>
      <c r="D5719">
        <v>0</v>
      </c>
      <c r="E5719">
        <f t="shared" si="448"/>
        <v>2021</v>
      </c>
      <c r="F5719" t="str">
        <f t="shared" si="447"/>
        <v>Victorian</v>
      </c>
      <c r="G5719" t="str">
        <f t="shared" si="449"/>
        <v>Quarter</v>
      </c>
      <c r="H5719">
        <f t="shared" si="450"/>
        <v>2023</v>
      </c>
      <c r="I5719">
        <f t="shared" si="451"/>
        <v>92</v>
      </c>
      <c r="J5719">
        <f>D5719*PJ_per_contract*I5719</f>
        <v>0</v>
      </c>
    </row>
    <row r="5720" spans="1:10" x14ac:dyDescent="0.2">
      <c r="A5720" t="s">
        <v>52</v>
      </c>
      <c r="B5720" s="3">
        <v>44424</v>
      </c>
      <c r="C5720">
        <v>0</v>
      </c>
      <c r="D5720">
        <v>0</v>
      </c>
      <c r="E5720">
        <f t="shared" si="448"/>
        <v>2021</v>
      </c>
      <c r="F5720" t="str">
        <f t="shared" si="447"/>
        <v>Victorian</v>
      </c>
      <c r="G5720" t="str">
        <f t="shared" si="449"/>
        <v>Quarter</v>
      </c>
      <c r="H5720">
        <f t="shared" si="450"/>
        <v>2022</v>
      </c>
      <c r="I5720">
        <f t="shared" si="451"/>
        <v>92</v>
      </c>
      <c r="J5720">
        <f>D5720*PJ_per_contract*I5720</f>
        <v>0</v>
      </c>
    </row>
    <row r="5721" spans="1:10" x14ac:dyDescent="0.2">
      <c r="A5721" t="s">
        <v>50</v>
      </c>
      <c r="B5721" s="3">
        <v>44424</v>
      </c>
      <c r="C5721">
        <v>0</v>
      </c>
      <c r="D5721">
        <v>0</v>
      </c>
      <c r="E5721">
        <f t="shared" si="448"/>
        <v>2021</v>
      </c>
      <c r="F5721" t="str">
        <f t="shared" si="447"/>
        <v>Victorian</v>
      </c>
      <c r="G5721" t="str">
        <f t="shared" si="449"/>
        <v>Quarter</v>
      </c>
      <c r="H5721">
        <f t="shared" si="450"/>
        <v>2024</v>
      </c>
      <c r="I5721">
        <f t="shared" si="451"/>
        <v>92</v>
      </c>
      <c r="J5721">
        <f>D5721*PJ_per_contract*I5721</f>
        <v>0</v>
      </c>
    </row>
    <row r="5722" spans="1:10" x14ac:dyDescent="0.2">
      <c r="A5722" t="s">
        <v>60</v>
      </c>
      <c r="B5722" s="3">
        <v>44424</v>
      </c>
      <c r="C5722">
        <v>0</v>
      </c>
      <c r="D5722">
        <v>0</v>
      </c>
      <c r="E5722">
        <f t="shared" si="448"/>
        <v>2021</v>
      </c>
      <c r="F5722" t="str">
        <f t="shared" si="447"/>
        <v>Wallumbilla</v>
      </c>
      <c r="G5722" t="str">
        <f t="shared" si="449"/>
        <v>Strip</v>
      </c>
      <c r="H5722">
        <f t="shared" si="450"/>
        <v>2023</v>
      </c>
      <c r="I5722">
        <f t="shared" si="451"/>
        <v>365</v>
      </c>
      <c r="J5722">
        <f>D5722*PJ_per_contract*I5722</f>
        <v>0</v>
      </c>
    </row>
    <row r="5723" spans="1:10" x14ac:dyDescent="0.2">
      <c r="A5723" t="s">
        <v>61</v>
      </c>
      <c r="B5723" s="3">
        <v>44424</v>
      </c>
      <c r="C5723">
        <v>50</v>
      </c>
      <c r="D5723">
        <v>0</v>
      </c>
      <c r="E5723">
        <f t="shared" si="448"/>
        <v>2021</v>
      </c>
      <c r="F5723" t="str">
        <f t="shared" si="447"/>
        <v>Wallumbilla</v>
      </c>
      <c r="G5723" t="str">
        <f t="shared" si="449"/>
        <v>Quarter</v>
      </c>
      <c r="H5723">
        <f t="shared" si="450"/>
        <v>2022</v>
      </c>
      <c r="I5723">
        <f t="shared" si="451"/>
        <v>92</v>
      </c>
      <c r="J5723">
        <f>D5723*PJ_per_contract*I5723</f>
        <v>0</v>
      </c>
    </row>
    <row r="5724" spans="1:10" x14ac:dyDescent="0.2">
      <c r="A5724" t="s">
        <v>62</v>
      </c>
      <c r="B5724" s="3">
        <v>44424</v>
      </c>
      <c r="C5724">
        <v>25</v>
      </c>
      <c r="D5724">
        <v>0</v>
      </c>
      <c r="E5724">
        <f t="shared" si="448"/>
        <v>2021</v>
      </c>
      <c r="F5724" t="str">
        <f t="shared" si="447"/>
        <v>Wallumbilla</v>
      </c>
      <c r="G5724" t="str">
        <f t="shared" si="449"/>
        <v>Quarter</v>
      </c>
      <c r="H5724">
        <f t="shared" si="450"/>
        <v>2022</v>
      </c>
      <c r="I5724">
        <f t="shared" si="451"/>
        <v>92</v>
      </c>
      <c r="J5724">
        <f>D5724*PJ_per_contract*I5724</f>
        <v>0</v>
      </c>
    </row>
    <row r="5725" spans="1:10" x14ac:dyDescent="0.2">
      <c r="A5725" t="s">
        <v>70</v>
      </c>
      <c r="B5725" s="3">
        <v>44424</v>
      </c>
      <c r="C5725">
        <v>0</v>
      </c>
      <c r="D5725">
        <v>0</v>
      </c>
      <c r="E5725">
        <f t="shared" si="448"/>
        <v>2021</v>
      </c>
      <c r="F5725" t="str">
        <f t="shared" si="447"/>
        <v>Wallumbilla</v>
      </c>
      <c r="G5725" t="str">
        <f t="shared" si="449"/>
        <v>Strip</v>
      </c>
      <c r="H5725">
        <f t="shared" si="450"/>
        <v>2023</v>
      </c>
      <c r="I5725">
        <f t="shared" si="451"/>
        <v>365</v>
      </c>
      <c r="J5725">
        <f>D5725*PJ_per_contract*I5725</f>
        <v>0</v>
      </c>
    </row>
    <row r="5726" spans="1:10" x14ac:dyDescent="0.2">
      <c r="A5726" t="s">
        <v>63</v>
      </c>
      <c r="B5726" s="3">
        <v>44424</v>
      </c>
      <c r="C5726">
        <v>0</v>
      </c>
      <c r="D5726">
        <v>0</v>
      </c>
      <c r="E5726">
        <f t="shared" si="448"/>
        <v>2021</v>
      </c>
      <c r="F5726" t="str">
        <f t="shared" si="447"/>
        <v>Wallumbilla</v>
      </c>
      <c r="G5726" t="str">
        <f t="shared" si="449"/>
        <v>Quarter</v>
      </c>
      <c r="H5726">
        <f t="shared" si="450"/>
        <v>2023</v>
      </c>
      <c r="I5726">
        <f t="shared" si="451"/>
        <v>92</v>
      </c>
      <c r="J5726">
        <f>D5726*PJ_per_contract*I5726</f>
        <v>0</v>
      </c>
    </row>
    <row r="5727" spans="1:10" x14ac:dyDescent="0.2">
      <c r="A5727" t="s">
        <v>64</v>
      </c>
      <c r="B5727" s="3">
        <v>44424</v>
      </c>
      <c r="C5727">
        <v>0</v>
      </c>
      <c r="D5727">
        <v>0</v>
      </c>
      <c r="E5727">
        <f t="shared" si="448"/>
        <v>2021</v>
      </c>
      <c r="F5727" t="str">
        <f t="shared" si="447"/>
        <v>Wallumbilla</v>
      </c>
      <c r="G5727" t="str">
        <f t="shared" si="449"/>
        <v>Quarter</v>
      </c>
      <c r="H5727">
        <f t="shared" si="450"/>
        <v>2023</v>
      </c>
      <c r="I5727">
        <f t="shared" si="451"/>
        <v>92</v>
      </c>
      <c r="J5727">
        <f>D5727*PJ_per_contract*I5727</f>
        <v>0</v>
      </c>
    </row>
    <row r="5728" spans="1:10" x14ac:dyDescent="0.2">
      <c r="A5728" t="s">
        <v>71</v>
      </c>
      <c r="B5728" s="3">
        <v>44424</v>
      </c>
      <c r="C5728">
        <v>0</v>
      </c>
      <c r="D5728">
        <v>0</v>
      </c>
      <c r="E5728">
        <f t="shared" si="448"/>
        <v>2021</v>
      </c>
      <c r="F5728" t="str">
        <f t="shared" si="447"/>
        <v>Wallumbilla</v>
      </c>
      <c r="G5728" t="str">
        <f t="shared" si="449"/>
        <v>Quarter</v>
      </c>
      <c r="H5728">
        <f t="shared" si="450"/>
        <v>2023</v>
      </c>
      <c r="I5728">
        <f t="shared" si="451"/>
        <v>92</v>
      </c>
      <c r="J5728">
        <f>D5728*PJ_per_contract*I5728</f>
        <v>0</v>
      </c>
    </row>
    <row r="5729" spans="1:10" x14ac:dyDescent="0.2">
      <c r="A5729" t="s">
        <v>72</v>
      </c>
      <c r="B5729" s="3">
        <v>44424</v>
      </c>
      <c r="C5729">
        <v>0</v>
      </c>
      <c r="D5729">
        <v>0</v>
      </c>
      <c r="E5729">
        <f t="shared" si="448"/>
        <v>2021</v>
      </c>
      <c r="F5729" t="str">
        <f t="shared" si="447"/>
        <v>Wallumbilla</v>
      </c>
      <c r="G5729" t="str">
        <f t="shared" si="449"/>
        <v>Quarter</v>
      </c>
      <c r="H5729">
        <f t="shared" si="450"/>
        <v>2023</v>
      </c>
      <c r="I5729">
        <f t="shared" si="451"/>
        <v>92</v>
      </c>
      <c r="J5729">
        <f>D5729*PJ_per_contract*I5729</f>
        <v>0</v>
      </c>
    </row>
    <row r="5730" spans="1:10" x14ac:dyDescent="0.2">
      <c r="A5730" t="s">
        <v>66</v>
      </c>
      <c r="B5730" s="3">
        <v>44425</v>
      </c>
      <c r="C5730">
        <v>0</v>
      </c>
      <c r="D5730">
        <v>0</v>
      </c>
      <c r="E5730">
        <f t="shared" si="448"/>
        <v>2021</v>
      </c>
      <c r="F5730" t="str">
        <f t="shared" si="447"/>
        <v>Victorian</v>
      </c>
      <c r="G5730" t="str">
        <f t="shared" si="449"/>
        <v>Month</v>
      </c>
      <c r="H5730">
        <f t="shared" si="450"/>
        <v>2021</v>
      </c>
      <c r="I5730">
        <f t="shared" si="451"/>
        <v>31</v>
      </c>
      <c r="J5730">
        <f>D5730*PJ_per_contract*I5730</f>
        <v>0</v>
      </c>
    </row>
    <row r="5731" spans="1:10" x14ac:dyDescent="0.2">
      <c r="A5731" t="s">
        <v>40</v>
      </c>
      <c r="B5731" s="3">
        <v>44425</v>
      </c>
      <c r="C5731">
        <v>0</v>
      </c>
      <c r="D5731">
        <v>0</v>
      </c>
      <c r="E5731">
        <f t="shared" si="448"/>
        <v>2021</v>
      </c>
      <c r="F5731" t="str">
        <f t="shared" si="447"/>
        <v>Wallumbilla</v>
      </c>
      <c r="G5731" t="str">
        <f t="shared" si="449"/>
        <v>Strip</v>
      </c>
      <c r="H5731">
        <f t="shared" si="450"/>
        <v>2022</v>
      </c>
      <c r="I5731">
        <f t="shared" si="451"/>
        <v>365</v>
      </c>
      <c r="J5731">
        <f>D5731*PJ_per_contract*I5731</f>
        <v>0</v>
      </c>
    </row>
    <row r="5732" spans="1:10" x14ac:dyDescent="0.2">
      <c r="A5732" t="s">
        <v>41</v>
      </c>
      <c r="B5732" s="3">
        <v>44425</v>
      </c>
      <c r="C5732">
        <v>0</v>
      </c>
      <c r="D5732">
        <v>0</v>
      </c>
      <c r="E5732">
        <f t="shared" si="448"/>
        <v>2021</v>
      </c>
      <c r="F5732" t="str">
        <f t="shared" si="447"/>
        <v>Victorian</v>
      </c>
      <c r="G5732" t="str">
        <f t="shared" si="449"/>
        <v>Quarter</v>
      </c>
      <c r="H5732">
        <f t="shared" si="450"/>
        <v>2021</v>
      </c>
      <c r="I5732">
        <f t="shared" si="451"/>
        <v>92</v>
      </c>
      <c r="J5732">
        <f>D5732*PJ_per_contract*I5732</f>
        <v>0</v>
      </c>
    </row>
    <row r="5733" spans="1:10" x14ac:dyDescent="0.2">
      <c r="A5733" t="s">
        <v>67</v>
      </c>
      <c r="B5733" s="3">
        <v>44425</v>
      </c>
      <c r="C5733">
        <v>0</v>
      </c>
      <c r="D5733">
        <v>0</v>
      </c>
      <c r="E5733">
        <f t="shared" si="448"/>
        <v>2021</v>
      </c>
      <c r="F5733" t="str">
        <f t="shared" si="447"/>
        <v>Victorian</v>
      </c>
      <c r="G5733" t="str">
        <f t="shared" si="449"/>
        <v>Month</v>
      </c>
      <c r="H5733">
        <f t="shared" si="450"/>
        <v>2021</v>
      </c>
      <c r="I5733">
        <f t="shared" si="451"/>
        <v>31</v>
      </c>
      <c r="J5733">
        <f>D5733*PJ_per_contract*I5733</f>
        <v>0</v>
      </c>
    </row>
    <row r="5734" spans="1:10" x14ac:dyDescent="0.2">
      <c r="A5734" t="s">
        <v>42</v>
      </c>
      <c r="B5734" s="3">
        <v>44425</v>
      </c>
      <c r="C5734">
        <v>152</v>
      </c>
      <c r="D5734">
        <v>0</v>
      </c>
      <c r="E5734">
        <f t="shared" si="448"/>
        <v>2021</v>
      </c>
      <c r="F5734" t="str">
        <f t="shared" si="447"/>
        <v>Wallumbilla</v>
      </c>
      <c r="G5734" t="str">
        <f t="shared" si="449"/>
        <v>Quarter</v>
      </c>
      <c r="H5734">
        <f t="shared" si="450"/>
        <v>2021</v>
      </c>
      <c r="I5734">
        <f t="shared" si="451"/>
        <v>92</v>
      </c>
      <c r="J5734">
        <f>D5734*PJ_per_contract*I5734</f>
        <v>0</v>
      </c>
    </row>
    <row r="5735" spans="1:10" x14ac:dyDescent="0.2">
      <c r="A5735" t="s">
        <v>73</v>
      </c>
      <c r="B5735" s="3">
        <v>44425</v>
      </c>
      <c r="C5735">
        <v>0</v>
      </c>
      <c r="D5735">
        <v>0</v>
      </c>
      <c r="E5735">
        <f t="shared" si="448"/>
        <v>2021</v>
      </c>
      <c r="F5735" t="str">
        <f t="shared" si="447"/>
        <v>Victorian</v>
      </c>
      <c r="G5735" t="str">
        <f t="shared" si="449"/>
        <v>Month</v>
      </c>
      <c r="H5735">
        <f t="shared" si="450"/>
        <v>2021</v>
      </c>
      <c r="I5735">
        <f t="shared" si="451"/>
        <v>31</v>
      </c>
      <c r="J5735">
        <f>D5735*PJ_per_contract*I5735</f>
        <v>0</v>
      </c>
    </row>
    <row r="5736" spans="1:10" x14ac:dyDescent="0.2">
      <c r="A5736" t="s">
        <v>74</v>
      </c>
      <c r="B5736" s="3">
        <v>44425</v>
      </c>
      <c r="C5736">
        <v>0</v>
      </c>
      <c r="D5736">
        <v>0</v>
      </c>
      <c r="E5736">
        <f t="shared" si="448"/>
        <v>2021</v>
      </c>
      <c r="F5736" t="str">
        <f t="shared" si="447"/>
        <v>Victorian</v>
      </c>
      <c r="G5736" t="str">
        <f t="shared" si="449"/>
        <v>Month</v>
      </c>
      <c r="H5736">
        <f t="shared" si="450"/>
        <v>2021</v>
      </c>
      <c r="I5736">
        <f t="shared" si="451"/>
        <v>31</v>
      </c>
      <c r="J5736">
        <f>D5736*PJ_per_contract*I5736</f>
        <v>0</v>
      </c>
    </row>
    <row r="5737" spans="1:10" x14ac:dyDescent="0.2">
      <c r="A5737" t="s">
        <v>75</v>
      </c>
      <c r="B5737" s="3">
        <v>44425</v>
      </c>
      <c r="C5737">
        <v>0</v>
      </c>
      <c r="D5737">
        <v>0</v>
      </c>
      <c r="E5737">
        <f t="shared" si="448"/>
        <v>2021</v>
      </c>
      <c r="F5737" t="str">
        <f t="shared" si="447"/>
        <v>Victorian</v>
      </c>
      <c r="G5737" t="str">
        <f t="shared" si="449"/>
        <v>Month</v>
      </c>
      <c r="H5737">
        <f t="shared" si="450"/>
        <v>2021</v>
      </c>
      <c r="I5737">
        <f t="shared" si="451"/>
        <v>31</v>
      </c>
      <c r="J5737">
        <f>D5737*PJ_per_contract*I5737</f>
        <v>0</v>
      </c>
    </row>
    <row r="5738" spans="1:10" x14ac:dyDescent="0.2">
      <c r="A5738" t="s">
        <v>43</v>
      </c>
      <c r="B5738" s="3">
        <v>44425</v>
      </c>
      <c r="C5738">
        <v>0</v>
      </c>
      <c r="D5738">
        <v>0</v>
      </c>
      <c r="E5738">
        <f t="shared" si="448"/>
        <v>2021</v>
      </c>
      <c r="F5738" t="str">
        <f t="shared" si="447"/>
        <v>Victorian</v>
      </c>
      <c r="G5738" t="str">
        <f t="shared" si="449"/>
        <v>Quarter</v>
      </c>
      <c r="H5738">
        <f t="shared" si="450"/>
        <v>2021</v>
      </c>
      <c r="I5738">
        <f t="shared" si="451"/>
        <v>92</v>
      </c>
      <c r="J5738">
        <f>D5738*PJ_per_contract*I5738</f>
        <v>0</v>
      </c>
    </row>
    <row r="5739" spans="1:10" x14ac:dyDescent="0.2">
      <c r="A5739" t="s">
        <v>44</v>
      </c>
      <c r="B5739" s="3">
        <v>44425</v>
      </c>
      <c r="C5739">
        <v>117</v>
      </c>
      <c r="D5739">
        <v>0</v>
      </c>
      <c r="E5739">
        <f t="shared" si="448"/>
        <v>2021</v>
      </c>
      <c r="F5739" t="str">
        <f t="shared" si="447"/>
        <v>Wallumbilla</v>
      </c>
      <c r="G5739" t="str">
        <f t="shared" si="449"/>
        <v>Quarter</v>
      </c>
      <c r="H5739">
        <f t="shared" si="450"/>
        <v>2021</v>
      </c>
      <c r="I5739">
        <f t="shared" si="451"/>
        <v>92</v>
      </c>
      <c r="J5739">
        <f>D5739*PJ_per_contract*I5739</f>
        <v>0</v>
      </c>
    </row>
    <row r="5740" spans="1:10" x14ac:dyDescent="0.2">
      <c r="A5740" t="s">
        <v>45</v>
      </c>
      <c r="B5740" s="3">
        <v>44425</v>
      </c>
      <c r="C5740">
        <v>0</v>
      </c>
      <c r="D5740">
        <v>0</v>
      </c>
      <c r="E5740">
        <f t="shared" si="448"/>
        <v>2021</v>
      </c>
      <c r="F5740" t="str">
        <f t="shared" si="447"/>
        <v>Wallumbilla</v>
      </c>
      <c r="G5740" t="str">
        <f t="shared" si="449"/>
        <v>Strip</v>
      </c>
      <c r="H5740">
        <f t="shared" si="450"/>
        <v>2022</v>
      </c>
      <c r="I5740">
        <f t="shared" si="451"/>
        <v>365</v>
      </c>
      <c r="J5740">
        <f>D5740*PJ_per_contract*I5740</f>
        <v>0</v>
      </c>
    </row>
    <row r="5741" spans="1:10" x14ac:dyDescent="0.2">
      <c r="A5741" t="s">
        <v>46</v>
      </c>
      <c r="B5741" s="3">
        <v>44425</v>
      </c>
      <c r="C5741">
        <v>0</v>
      </c>
      <c r="D5741">
        <v>0</v>
      </c>
      <c r="E5741">
        <f t="shared" si="448"/>
        <v>2021</v>
      </c>
      <c r="F5741" t="str">
        <f t="shared" si="447"/>
        <v>Victorian</v>
      </c>
      <c r="G5741" t="str">
        <f t="shared" si="449"/>
        <v>Quarter</v>
      </c>
      <c r="H5741">
        <f t="shared" si="450"/>
        <v>2022</v>
      </c>
      <c r="I5741">
        <f t="shared" si="451"/>
        <v>92</v>
      </c>
      <c r="J5741">
        <f>D5741*PJ_per_contract*I5741</f>
        <v>0</v>
      </c>
    </row>
    <row r="5742" spans="1:10" x14ac:dyDescent="0.2">
      <c r="A5742" t="s">
        <v>47</v>
      </c>
      <c r="B5742" s="3">
        <v>44425</v>
      </c>
      <c r="C5742">
        <v>25</v>
      </c>
      <c r="D5742">
        <v>0</v>
      </c>
      <c r="E5742">
        <f t="shared" si="448"/>
        <v>2021</v>
      </c>
      <c r="F5742" t="str">
        <f t="shared" si="447"/>
        <v>Wallumbilla</v>
      </c>
      <c r="G5742" t="str">
        <f t="shared" si="449"/>
        <v>Quarter</v>
      </c>
      <c r="H5742">
        <f t="shared" si="450"/>
        <v>2022</v>
      </c>
      <c r="I5742">
        <f t="shared" si="451"/>
        <v>92</v>
      </c>
      <c r="J5742">
        <f>D5742*PJ_per_contract*I5742</f>
        <v>0</v>
      </c>
    </row>
    <row r="5743" spans="1:10" x14ac:dyDescent="0.2">
      <c r="A5743" t="s">
        <v>48</v>
      </c>
      <c r="B5743" s="3">
        <v>44425</v>
      </c>
      <c r="C5743">
        <v>0</v>
      </c>
      <c r="D5743">
        <v>0</v>
      </c>
      <c r="E5743">
        <f t="shared" si="448"/>
        <v>2021</v>
      </c>
      <c r="F5743" t="str">
        <f t="shared" si="447"/>
        <v>Victorian</v>
      </c>
      <c r="G5743" t="str">
        <f t="shared" si="449"/>
        <v>Quarter</v>
      </c>
      <c r="H5743">
        <f t="shared" si="450"/>
        <v>2022</v>
      </c>
      <c r="I5743">
        <f t="shared" si="451"/>
        <v>92</v>
      </c>
      <c r="J5743">
        <f>D5743*PJ_per_contract*I5743</f>
        <v>0</v>
      </c>
    </row>
    <row r="5744" spans="1:10" x14ac:dyDescent="0.2">
      <c r="A5744" t="s">
        <v>49</v>
      </c>
      <c r="B5744" s="3">
        <v>44425</v>
      </c>
      <c r="C5744">
        <v>40</v>
      </c>
      <c r="D5744">
        <v>0</v>
      </c>
      <c r="E5744">
        <f t="shared" si="448"/>
        <v>2021</v>
      </c>
      <c r="F5744" t="str">
        <f t="shared" si="447"/>
        <v>Wallumbilla</v>
      </c>
      <c r="G5744" t="str">
        <f t="shared" si="449"/>
        <v>Quarter</v>
      </c>
      <c r="H5744">
        <f t="shared" si="450"/>
        <v>2022</v>
      </c>
      <c r="I5744">
        <f t="shared" si="451"/>
        <v>92</v>
      </c>
      <c r="J5744">
        <f>D5744*PJ_per_contract*I5744</f>
        <v>0</v>
      </c>
    </row>
    <row r="5745" spans="1:10" x14ac:dyDescent="0.2">
      <c r="A5745" t="s">
        <v>51</v>
      </c>
      <c r="B5745" s="3">
        <v>44425</v>
      </c>
      <c r="C5745">
        <v>0</v>
      </c>
      <c r="D5745">
        <v>0</v>
      </c>
      <c r="E5745">
        <f t="shared" si="448"/>
        <v>2021</v>
      </c>
      <c r="F5745" t="str">
        <f t="shared" si="447"/>
        <v>Victorian</v>
      </c>
      <c r="G5745" t="str">
        <f t="shared" si="449"/>
        <v>Quarter</v>
      </c>
      <c r="H5745">
        <f t="shared" si="450"/>
        <v>2022</v>
      </c>
      <c r="I5745">
        <f t="shared" si="451"/>
        <v>92</v>
      </c>
      <c r="J5745">
        <f>D5745*PJ_per_contract*I5745</f>
        <v>0</v>
      </c>
    </row>
    <row r="5746" spans="1:10" x14ac:dyDescent="0.2">
      <c r="A5746" t="s">
        <v>50</v>
      </c>
      <c r="B5746" s="3">
        <v>44425</v>
      </c>
      <c r="C5746">
        <v>0</v>
      </c>
      <c r="D5746">
        <v>0</v>
      </c>
      <c r="E5746">
        <f t="shared" si="448"/>
        <v>2021</v>
      </c>
      <c r="F5746" t="str">
        <f t="shared" si="447"/>
        <v>Victorian</v>
      </c>
      <c r="G5746" t="str">
        <f t="shared" si="449"/>
        <v>Quarter</v>
      </c>
      <c r="H5746">
        <f t="shared" si="450"/>
        <v>2024</v>
      </c>
      <c r="I5746">
        <f t="shared" si="451"/>
        <v>92</v>
      </c>
      <c r="J5746">
        <f>D5746*PJ_per_contract*I5746</f>
        <v>0</v>
      </c>
    </row>
    <row r="5747" spans="1:10" x14ac:dyDescent="0.2">
      <c r="A5747" t="s">
        <v>68</v>
      </c>
      <c r="B5747" s="3">
        <v>44425</v>
      </c>
      <c r="C5747">
        <v>0</v>
      </c>
      <c r="D5747">
        <v>0</v>
      </c>
      <c r="E5747">
        <f t="shared" si="448"/>
        <v>2021</v>
      </c>
      <c r="F5747" t="str">
        <f t="shared" si="447"/>
        <v>Victorian</v>
      </c>
      <c r="G5747" t="str">
        <f t="shared" si="449"/>
        <v>Quarter</v>
      </c>
      <c r="H5747">
        <f t="shared" si="450"/>
        <v>2025</v>
      </c>
      <c r="I5747">
        <f t="shared" si="451"/>
        <v>92</v>
      </c>
      <c r="J5747">
        <f>D5747*PJ_per_contract*I5747</f>
        <v>0</v>
      </c>
    </row>
    <row r="5748" spans="1:10" x14ac:dyDescent="0.2">
      <c r="A5748" t="s">
        <v>57</v>
      </c>
      <c r="B5748" s="3">
        <v>44425</v>
      </c>
      <c r="C5748">
        <v>0</v>
      </c>
      <c r="D5748">
        <v>0</v>
      </c>
      <c r="E5748">
        <f t="shared" si="448"/>
        <v>2021</v>
      </c>
      <c r="F5748" t="str">
        <f t="shared" si="447"/>
        <v>Victorian</v>
      </c>
      <c r="G5748" t="str">
        <f t="shared" si="449"/>
        <v>Quarter</v>
      </c>
      <c r="H5748">
        <f t="shared" si="450"/>
        <v>2024</v>
      </c>
      <c r="I5748">
        <f t="shared" si="451"/>
        <v>92</v>
      </c>
      <c r="J5748">
        <f>D5748*PJ_per_contract*I5748</f>
        <v>0</v>
      </c>
    </row>
    <row r="5749" spans="1:10" x14ac:dyDescent="0.2">
      <c r="A5749" t="s">
        <v>54</v>
      </c>
      <c r="B5749" s="3">
        <v>44425</v>
      </c>
      <c r="C5749">
        <v>0</v>
      </c>
      <c r="D5749">
        <v>0</v>
      </c>
      <c r="E5749">
        <f t="shared" si="448"/>
        <v>2021</v>
      </c>
      <c r="F5749" t="str">
        <f t="shared" si="447"/>
        <v>Victorian</v>
      </c>
      <c r="G5749" t="str">
        <f t="shared" si="449"/>
        <v>Quarter</v>
      </c>
      <c r="H5749">
        <f t="shared" si="450"/>
        <v>2023</v>
      </c>
      <c r="I5749">
        <f t="shared" si="451"/>
        <v>92</v>
      </c>
      <c r="J5749">
        <f>D5749*PJ_per_contract*I5749</f>
        <v>0</v>
      </c>
    </row>
    <row r="5750" spans="1:10" x14ac:dyDescent="0.2">
      <c r="A5750" t="s">
        <v>59</v>
      </c>
      <c r="B5750" s="3">
        <v>44425</v>
      </c>
      <c r="C5750">
        <v>0</v>
      </c>
      <c r="D5750">
        <v>0</v>
      </c>
      <c r="E5750">
        <f t="shared" si="448"/>
        <v>2021</v>
      </c>
      <c r="F5750" t="str">
        <f t="shared" si="447"/>
        <v>Victorian</v>
      </c>
      <c r="G5750" t="str">
        <f t="shared" si="449"/>
        <v>Quarter</v>
      </c>
      <c r="H5750">
        <f t="shared" si="450"/>
        <v>2023</v>
      </c>
      <c r="I5750">
        <f t="shared" si="451"/>
        <v>92</v>
      </c>
      <c r="J5750">
        <f>D5750*PJ_per_contract*I5750</f>
        <v>0</v>
      </c>
    </row>
    <row r="5751" spans="1:10" x14ac:dyDescent="0.2">
      <c r="A5751" t="s">
        <v>52</v>
      </c>
      <c r="B5751" s="3">
        <v>44425</v>
      </c>
      <c r="C5751">
        <v>0</v>
      </c>
      <c r="D5751">
        <v>0</v>
      </c>
      <c r="E5751">
        <f t="shared" si="448"/>
        <v>2021</v>
      </c>
      <c r="F5751" t="str">
        <f t="shared" si="447"/>
        <v>Victorian</v>
      </c>
      <c r="G5751" t="str">
        <f t="shared" si="449"/>
        <v>Quarter</v>
      </c>
      <c r="H5751">
        <f t="shared" si="450"/>
        <v>2022</v>
      </c>
      <c r="I5751">
        <f t="shared" si="451"/>
        <v>92</v>
      </c>
      <c r="J5751">
        <f>D5751*PJ_per_contract*I5751</f>
        <v>0</v>
      </c>
    </row>
    <row r="5752" spans="1:10" x14ac:dyDescent="0.2">
      <c r="A5752" t="s">
        <v>56</v>
      </c>
      <c r="B5752" s="3">
        <v>44425</v>
      </c>
      <c r="C5752">
        <v>0</v>
      </c>
      <c r="D5752">
        <v>0</v>
      </c>
      <c r="E5752">
        <f t="shared" si="448"/>
        <v>2021</v>
      </c>
      <c r="F5752" t="str">
        <f t="shared" si="447"/>
        <v>Victorian</v>
      </c>
      <c r="G5752" t="str">
        <f t="shared" si="449"/>
        <v>Quarter</v>
      </c>
      <c r="H5752">
        <f t="shared" si="450"/>
        <v>2023</v>
      </c>
      <c r="I5752">
        <f t="shared" si="451"/>
        <v>92</v>
      </c>
      <c r="J5752">
        <f>D5752*PJ_per_contract*I5752</f>
        <v>0</v>
      </c>
    </row>
    <row r="5753" spans="1:10" x14ac:dyDescent="0.2">
      <c r="A5753" t="s">
        <v>55</v>
      </c>
      <c r="B5753" s="3">
        <v>44425</v>
      </c>
      <c r="C5753">
        <v>0</v>
      </c>
      <c r="D5753">
        <v>0</v>
      </c>
      <c r="E5753">
        <f t="shared" si="448"/>
        <v>2021</v>
      </c>
      <c r="F5753" t="str">
        <f t="shared" si="447"/>
        <v>Victorian</v>
      </c>
      <c r="G5753" t="str">
        <f t="shared" si="449"/>
        <v>Quarter</v>
      </c>
      <c r="H5753">
        <f t="shared" si="450"/>
        <v>2024</v>
      </c>
      <c r="I5753">
        <f t="shared" si="451"/>
        <v>92</v>
      </c>
      <c r="J5753">
        <f>D5753*PJ_per_contract*I5753</f>
        <v>0</v>
      </c>
    </row>
    <row r="5754" spans="1:10" x14ac:dyDescent="0.2">
      <c r="A5754" t="s">
        <v>53</v>
      </c>
      <c r="B5754" s="3">
        <v>44425</v>
      </c>
      <c r="C5754">
        <v>0</v>
      </c>
      <c r="D5754">
        <v>0</v>
      </c>
      <c r="E5754">
        <f t="shared" si="448"/>
        <v>2021</v>
      </c>
      <c r="F5754" t="str">
        <f t="shared" si="447"/>
        <v>Victorian</v>
      </c>
      <c r="G5754" t="str">
        <f t="shared" si="449"/>
        <v>Quarter</v>
      </c>
      <c r="H5754">
        <f t="shared" si="450"/>
        <v>2023</v>
      </c>
      <c r="I5754">
        <f t="shared" si="451"/>
        <v>92</v>
      </c>
      <c r="J5754">
        <f>D5754*PJ_per_contract*I5754</f>
        <v>0</v>
      </c>
    </row>
    <row r="5755" spans="1:10" x14ac:dyDescent="0.2">
      <c r="A5755" t="s">
        <v>58</v>
      </c>
      <c r="B5755" s="3">
        <v>44425</v>
      </c>
      <c r="C5755">
        <v>0</v>
      </c>
      <c r="D5755">
        <v>0</v>
      </c>
      <c r="E5755">
        <f t="shared" si="448"/>
        <v>2021</v>
      </c>
      <c r="F5755" t="str">
        <f t="shared" si="447"/>
        <v>Victorian</v>
      </c>
      <c r="G5755" t="str">
        <f t="shared" si="449"/>
        <v>Quarter</v>
      </c>
      <c r="H5755">
        <f t="shared" si="450"/>
        <v>2024</v>
      </c>
      <c r="I5755">
        <f t="shared" si="451"/>
        <v>92</v>
      </c>
      <c r="J5755">
        <f>D5755*PJ_per_contract*I5755</f>
        <v>0</v>
      </c>
    </row>
    <row r="5756" spans="1:10" x14ac:dyDescent="0.2">
      <c r="A5756" t="s">
        <v>69</v>
      </c>
      <c r="B5756" s="3">
        <v>44425</v>
      </c>
      <c r="C5756">
        <v>0</v>
      </c>
      <c r="D5756">
        <v>0</v>
      </c>
      <c r="E5756">
        <f t="shared" si="448"/>
        <v>2021</v>
      </c>
      <c r="F5756" t="str">
        <f t="shared" si="447"/>
        <v>Victorian</v>
      </c>
      <c r="G5756" t="str">
        <f t="shared" si="449"/>
        <v>Quarter</v>
      </c>
      <c r="H5756">
        <f t="shared" si="450"/>
        <v>2025</v>
      </c>
      <c r="I5756">
        <f t="shared" si="451"/>
        <v>92</v>
      </c>
      <c r="J5756">
        <f>D5756*PJ_per_contract*I5756</f>
        <v>0</v>
      </c>
    </row>
    <row r="5757" spans="1:10" x14ac:dyDescent="0.2">
      <c r="A5757" t="s">
        <v>60</v>
      </c>
      <c r="B5757" s="3">
        <v>44425</v>
      </c>
      <c r="C5757">
        <v>0</v>
      </c>
      <c r="D5757">
        <v>0</v>
      </c>
      <c r="E5757">
        <f t="shared" si="448"/>
        <v>2021</v>
      </c>
      <c r="F5757" t="str">
        <f t="shared" si="447"/>
        <v>Wallumbilla</v>
      </c>
      <c r="G5757" t="str">
        <f t="shared" si="449"/>
        <v>Strip</v>
      </c>
      <c r="H5757">
        <f t="shared" si="450"/>
        <v>2023</v>
      </c>
      <c r="I5757">
        <f t="shared" si="451"/>
        <v>365</v>
      </c>
      <c r="J5757">
        <f>D5757*PJ_per_contract*I5757</f>
        <v>0</v>
      </c>
    </row>
    <row r="5758" spans="1:10" x14ac:dyDescent="0.2">
      <c r="A5758" t="s">
        <v>61</v>
      </c>
      <c r="B5758" s="3">
        <v>44425</v>
      </c>
      <c r="C5758">
        <v>50</v>
      </c>
      <c r="D5758">
        <v>0</v>
      </c>
      <c r="E5758">
        <f t="shared" si="448"/>
        <v>2021</v>
      </c>
      <c r="F5758" t="str">
        <f t="shared" si="447"/>
        <v>Wallumbilla</v>
      </c>
      <c r="G5758" t="str">
        <f t="shared" si="449"/>
        <v>Quarter</v>
      </c>
      <c r="H5758">
        <f t="shared" si="450"/>
        <v>2022</v>
      </c>
      <c r="I5758">
        <f t="shared" si="451"/>
        <v>92</v>
      </c>
      <c r="J5758">
        <f>D5758*PJ_per_contract*I5758</f>
        <v>0</v>
      </c>
    </row>
    <row r="5759" spans="1:10" x14ac:dyDescent="0.2">
      <c r="A5759" t="s">
        <v>62</v>
      </c>
      <c r="B5759" s="3">
        <v>44425</v>
      </c>
      <c r="C5759">
        <v>25</v>
      </c>
      <c r="D5759">
        <v>0</v>
      </c>
      <c r="E5759">
        <f t="shared" si="448"/>
        <v>2021</v>
      </c>
      <c r="F5759" t="str">
        <f t="shared" si="447"/>
        <v>Wallumbilla</v>
      </c>
      <c r="G5759" t="str">
        <f t="shared" si="449"/>
        <v>Quarter</v>
      </c>
      <c r="H5759">
        <f t="shared" si="450"/>
        <v>2022</v>
      </c>
      <c r="I5759">
        <f t="shared" si="451"/>
        <v>92</v>
      </c>
      <c r="J5759">
        <f>D5759*PJ_per_contract*I5759</f>
        <v>0</v>
      </c>
    </row>
    <row r="5760" spans="1:10" x14ac:dyDescent="0.2">
      <c r="A5760" t="s">
        <v>70</v>
      </c>
      <c r="B5760" s="3">
        <v>44425</v>
      </c>
      <c r="C5760">
        <v>0</v>
      </c>
      <c r="D5760">
        <v>0</v>
      </c>
      <c r="E5760">
        <f t="shared" si="448"/>
        <v>2021</v>
      </c>
      <c r="F5760" t="str">
        <f t="shared" si="447"/>
        <v>Wallumbilla</v>
      </c>
      <c r="G5760" t="str">
        <f t="shared" si="449"/>
        <v>Strip</v>
      </c>
      <c r="H5760">
        <f t="shared" si="450"/>
        <v>2023</v>
      </c>
      <c r="I5760">
        <f t="shared" si="451"/>
        <v>365</v>
      </c>
      <c r="J5760">
        <f>D5760*PJ_per_contract*I5760</f>
        <v>0</v>
      </c>
    </row>
    <row r="5761" spans="1:10" x14ac:dyDescent="0.2">
      <c r="A5761" t="s">
        <v>63</v>
      </c>
      <c r="B5761" s="3">
        <v>44425</v>
      </c>
      <c r="C5761">
        <v>0</v>
      </c>
      <c r="D5761">
        <v>0</v>
      </c>
      <c r="E5761">
        <f t="shared" si="448"/>
        <v>2021</v>
      </c>
      <c r="F5761" t="str">
        <f t="shared" si="447"/>
        <v>Wallumbilla</v>
      </c>
      <c r="G5761" t="str">
        <f t="shared" si="449"/>
        <v>Quarter</v>
      </c>
      <c r="H5761">
        <f t="shared" si="450"/>
        <v>2023</v>
      </c>
      <c r="I5761">
        <f t="shared" si="451"/>
        <v>92</v>
      </c>
      <c r="J5761">
        <f>D5761*PJ_per_contract*I5761</f>
        <v>0</v>
      </c>
    </row>
    <row r="5762" spans="1:10" x14ac:dyDescent="0.2">
      <c r="A5762" t="s">
        <v>64</v>
      </c>
      <c r="B5762" s="3">
        <v>44425</v>
      </c>
      <c r="C5762">
        <v>0</v>
      </c>
      <c r="D5762">
        <v>0</v>
      </c>
      <c r="E5762">
        <f t="shared" si="448"/>
        <v>2021</v>
      </c>
      <c r="F5762" t="str">
        <f t="shared" ref="F5762:F5825" si="452">IF(OR(LEFT(A5762,2)="GJ",LEFT(A5762,2)="GK"),"Victorian",IF(OR(LEFT(A5762,2)="GX",LEFT(A5762,2)="GY"),"Wallumbilla","NA"))</f>
        <v>Wallumbilla</v>
      </c>
      <c r="G5762" t="str">
        <f t="shared" si="449"/>
        <v>Quarter</v>
      </c>
      <c r="H5762">
        <f t="shared" si="450"/>
        <v>2023</v>
      </c>
      <c r="I5762">
        <f t="shared" si="451"/>
        <v>92</v>
      </c>
      <c r="J5762">
        <f>D5762*PJ_per_contract*I5762</f>
        <v>0</v>
      </c>
    </row>
    <row r="5763" spans="1:10" x14ac:dyDescent="0.2">
      <c r="A5763" t="s">
        <v>71</v>
      </c>
      <c r="B5763" s="3">
        <v>44425</v>
      </c>
      <c r="C5763">
        <v>0</v>
      </c>
      <c r="D5763">
        <v>0</v>
      </c>
      <c r="E5763">
        <f t="shared" ref="E5763:E5826" si="453">YEAR(B5763)</f>
        <v>2021</v>
      </c>
      <c r="F5763" t="str">
        <f t="shared" si="452"/>
        <v>Wallumbilla</v>
      </c>
      <c r="G5763" t="str">
        <f t="shared" ref="G5763:G5826" si="454">IF(LEFT(A5763,2)="GJ","Month",IF(OR(LEFT(A5763,2)="GK",LEFT(A5763,2)="GX"),"Quarter",IF(LEFT(A5763,2)="GY","Strip","NA")))</f>
        <v>Quarter</v>
      </c>
      <c r="H5763">
        <f t="shared" ref="H5763:H5826" si="455">VALUE(MID(A5763,4,4))</f>
        <v>2023</v>
      </c>
      <c r="I5763">
        <f t="shared" ref="I5763:I5826" si="456">IF(G5763="Month",_xlfn.DAYS(EOMONTH(B5763,0),EOMONTH(B5763,-1)),IF(G5763="Quarter",_xlfn.DAYS(EOMONTH(B5763,2),EOMONTH(B5763,-1)),365))</f>
        <v>92</v>
      </c>
      <c r="J5763">
        <f>D5763*PJ_per_contract*I5763</f>
        <v>0</v>
      </c>
    </row>
    <row r="5764" spans="1:10" x14ac:dyDescent="0.2">
      <c r="A5764" t="s">
        <v>72</v>
      </c>
      <c r="B5764" s="3">
        <v>44425</v>
      </c>
      <c r="C5764">
        <v>0</v>
      </c>
      <c r="D5764">
        <v>0</v>
      </c>
      <c r="E5764">
        <f t="shared" si="453"/>
        <v>2021</v>
      </c>
      <c r="F5764" t="str">
        <f t="shared" si="452"/>
        <v>Wallumbilla</v>
      </c>
      <c r="G5764" t="str">
        <f t="shared" si="454"/>
        <v>Quarter</v>
      </c>
      <c r="H5764">
        <f t="shared" si="455"/>
        <v>2023</v>
      </c>
      <c r="I5764">
        <f t="shared" si="456"/>
        <v>92</v>
      </c>
      <c r="J5764">
        <f>D5764*PJ_per_contract*I5764</f>
        <v>0</v>
      </c>
    </row>
    <row r="5765" spans="1:10" x14ac:dyDescent="0.2">
      <c r="A5765" t="s">
        <v>66</v>
      </c>
      <c r="B5765" s="3">
        <v>44426</v>
      </c>
      <c r="C5765">
        <v>0</v>
      </c>
      <c r="D5765">
        <v>0</v>
      </c>
      <c r="E5765">
        <f t="shared" si="453"/>
        <v>2021</v>
      </c>
      <c r="F5765" t="str">
        <f t="shared" si="452"/>
        <v>Victorian</v>
      </c>
      <c r="G5765" t="str">
        <f t="shared" si="454"/>
        <v>Month</v>
      </c>
      <c r="H5765">
        <f t="shared" si="455"/>
        <v>2021</v>
      </c>
      <c r="I5765">
        <f t="shared" si="456"/>
        <v>31</v>
      </c>
      <c r="J5765">
        <f>D5765*PJ_per_contract*I5765</f>
        <v>0</v>
      </c>
    </row>
    <row r="5766" spans="1:10" x14ac:dyDescent="0.2">
      <c r="A5766" t="s">
        <v>40</v>
      </c>
      <c r="B5766" s="3">
        <v>44426</v>
      </c>
      <c r="C5766">
        <v>0</v>
      </c>
      <c r="D5766">
        <v>0</v>
      </c>
      <c r="E5766">
        <f t="shared" si="453"/>
        <v>2021</v>
      </c>
      <c r="F5766" t="str">
        <f t="shared" si="452"/>
        <v>Wallumbilla</v>
      </c>
      <c r="G5766" t="str">
        <f t="shared" si="454"/>
        <v>Strip</v>
      </c>
      <c r="H5766">
        <f t="shared" si="455"/>
        <v>2022</v>
      </c>
      <c r="I5766">
        <f t="shared" si="456"/>
        <v>365</v>
      </c>
      <c r="J5766">
        <f>D5766*PJ_per_contract*I5766</f>
        <v>0</v>
      </c>
    </row>
    <row r="5767" spans="1:10" x14ac:dyDescent="0.2">
      <c r="A5767" t="s">
        <v>41</v>
      </c>
      <c r="B5767" s="3">
        <v>44426</v>
      </c>
      <c r="C5767">
        <v>0</v>
      </c>
      <c r="D5767">
        <v>0</v>
      </c>
      <c r="E5767">
        <f t="shared" si="453"/>
        <v>2021</v>
      </c>
      <c r="F5767" t="str">
        <f t="shared" si="452"/>
        <v>Victorian</v>
      </c>
      <c r="G5767" t="str">
        <f t="shared" si="454"/>
        <v>Quarter</v>
      </c>
      <c r="H5767">
        <f t="shared" si="455"/>
        <v>2021</v>
      </c>
      <c r="I5767">
        <f t="shared" si="456"/>
        <v>92</v>
      </c>
      <c r="J5767">
        <f>D5767*PJ_per_contract*I5767</f>
        <v>0</v>
      </c>
    </row>
    <row r="5768" spans="1:10" x14ac:dyDescent="0.2">
      <c r="A5768" t="s">
        <v>67</v>
      </c>
      <c r="B5768" s="3">
        <v>44426</v>
      </c>
      <c r="C5768">
        <v>0</v>
      </c>
      <c r="D5768">
        <v>0</v>
      </c>
      <c r="E5768">
        <f t="shared" si="453"/>
        <v>2021</v>
      </c>
      <c r="F5768" t="str">
        <f t="shared" si="452"/>
        <v>Victorian</v>
      </c>
      <c r="G5768" t="str">
        <f t="shared" si="454"/>
        <v>Month</v>
      </c>
      <c r="H5768">
        <f t="shared" si="455"/>
        <v>2021</v>
      </c>
      <c r="I5768">
        <f t="shared" si="456"/>
        <v>31</v>
      </c>
      <c r="J5768">
        <f>D5768*PJ_per_contract*I5768</f>
        <v>0</v>
      </c>
    </row>
    <row r="5769" spans="1:10" x14ac:dyDescent="0.2">
      <c r="A5769" t="s">
        <v>42</v>
      </c>
      <c r="B5769" s="3">
        <v>44426</v>
      </c>
      <c r="C5769">
        <v>152</v>
      </c>
      <c r="D5769">
        <v>0</v>
      </c>
      <c r="E5769">
        <f t="shared" si="453"/>
        <v>2021</v>
      </c>
      <c r="F5769" t="str">
        <f t="shared" si="452"/>
        <v>Wallumbilla</v>
      </c>
      <c r="G5769" t="str">
        <f t="shared" si="454"/>
        <v>Quarter</v>
      </c>
      <c r="H5769">
        <f t="shared" si="455"/>
        <v>2021</v>
      </c>
      <c r="I5769">
        <f t="shared" si="456"/>
        <v>92</v>
      </c>
      <c r="J5769">
        <f>D5769*PJ_per_contract*I5769</f>
        <v>0</v>
      </c>
    </row>
    <row r="5770" spans="1:10" x14ac:dyDescent="0.2">
      <c r="A5770" t="s">
        <v>73</v>
      </c>
      <c r="B5770" s="3">
        <v>44426</v>
      </c>
      <c r="C5770">
        <v>0</v>
      </c>
      <c r="D5770">
        <v>0</v>
      </c>
      <c r="E5770">
        <f t="shared" si="453"/>
        <v>2021</v>
      </c>
      <c r="F5770" t="str">
        <f t="shared" si="452"/>
        <v>Victorian</v>
      </c>
      <c r="G5770" t="str">
        <f t="shared" si="454"/>
        <v>Month</v>
      </c>
      <c r="H5770">
        <f t="shared" si="455"/>
        <v>2021</v>
      </c>
      <c r="I5770">
        <f t="shared" si="456"/>
        <v>31</v>
      </c>
      <c r="J5770">
        <f>D5770*PJ_per_contract*I5770</f>
        <v>0</v>
      </c>
    </row>
    <row r="5771" spans="1:10" x14ac:dyDescent="0.2">
      <c r="A5771" t="s">
        <v>74</v>
      </c>
      <c r="B5771" s="3">
        <v>44426</v>
      </c>
      <c r="C5771">
        <v>0</v>
      </c>
      <c r="D5771">
        <v>0</v>
      </c>
      <c r="E5771">
        <f t="shared" si="453"/>
        <v>2021</v>
      </c>
      <c r="F5771" t="str">
        <f t="shared" si="452"/>
        <v>Victorian</v>
      </c>
      <c r="G5771" t="str">
        <f t="shared" si="454"/>
        <v>Month</v>
      </c>
      <c r="H5771">
        <f t="shared" si="455"/>
        <v>2021</v>
      </c>
      <c r="I5771">
        <f t="shared" si="456"/>
        <v>31</v>
      </c>
      <c r="J5771">
        <f>D5771*PJ_per_contract*I5771</f>
        <v>0</v>
      </c>
    </row>
    <row r="5772" spans="1:10" x14ac:dyDescent="0.2">
      <c r="A5772" t="s">
        <v>43</v>
      </c>
      <c r="B5772" s="3">
        <v>44426</v>
      </c>
      <c r="C5772">
        <v>0</v>
      </c>
      <c r="D5772">
        <v>0</v>
      </c>
      <c r="E5772">
        <f t="shared" si="453"/>
        <v>2021</v>
      </c>
      <c r="F5772" t="str">
        <f t="shared" si="452"/>
        <v>Victorian</v>
      </c>
      <c r="G5772" t="str">
        <f t="shared" si="454"/>
        <v>Quarter</v>
      </c>
      <c r="H5772">
        <f t="shared" si="455"/>
        <v>2021</v>
      </c>
      <c r="I5772">
        <f t="shared" si="456"/>
        <v>92</v>
      </c>
      <c r="J5772">
        <f>D5772*PJ_per_contract*I5772</f>
        <v>0</v>
      </c>
    </row>
    <row r="5773" spans="1:10" x14ac:dyDescent="0.2">
      <c r="A5773" t="s">
        <v>75</v>
      </c>
      <c r="B5773" s="3">
        <v>44426</v>
      </c>
      <c r="C5773">
        <v>0</v>
      </c>
      <c r="D5773">
        <v>0</v>
      </c>
      <c r="E5773">
        <f t="shared" si="453"/>
        <v>2021</v>
      </c>
      <c r="F5773" t="str">
        <f t="shared" si="452"/>
        <v>Victorian</v>
      </c>
      <c r="G5773" t="str">
        <f t="shared" si="454"/>
        <v>Month</v>
      </c>
      <c r="H5773">
        <f t="shared" si="455"/>
        <v>2021</v>
      </c>
      <c r="I5773">
        <f t="shared" si="456"/>
        <v>31</v>
      </c>
      <c r="J5773">
        <f>D5773*PJ_per_contract*I5773</f>
        <v>0</v>
      </c>
    </row>
    <row r="5774" spans="1:10" x14ac:dyDescent="0.2">
      <c r="A5774" t="s">
        <v>44</v>
      </c>
      <c r="B5774" s="3">
        <v>44426</v>
      </c>
      <c r="C5774">
        <v>117</v>
      </c>
      <c r="D5774">
        <v>0</v>
      </c>
      <c r="E5774">
        <f t="shared" si="453"/>
        <v>2021</v>
      </c>
      <c r="F5774" t="str">
        <f t="shared" si="452"/>
        <v>Wallumbilla</v>
      </c>
      <c r="G5774" t="str">
        <f t="shared" si="454"/>
        <v>Quarter</v>
      </c>
      <c r="H5774">
        <f t="shared" si="455"/>
        <v>2021</v>
      </c>
      <c r="I5774">
        <f t="shared" si="456"/>
        <v>92</v>
      </c>
      <c r="J5774">
        <f>D5774*PJ_per_contract*I5774</f>
        <v>0</v>
      </c>
    </row>
    <row r="5775" spans="1:10" x14ac:dyDescent="0.2">
      <c r="A5775" t="s">
        <v>45</v>
      </c>
      <c r="B5775" s="3">
        <v>44426</v>
      </c>
      <c r="C5775">
        <v>0</v>
      </c>
      <c r="D5775">
        <v>0</v>
      </c>
      <c r="E5775">
        <f t="shared" si="453"/>
        <v>2021</v>
      </c>
      <c r="F5775" t="str">
        <f t="shared" si="452"/>
        <v>Wallumbilla</v>
      </c>
      <c r="G5775" t="str">
        <f t="shared" si="454"/>
        <v>Strip</v>
      </c>
      <c r="H5775">
        <f t="shared" si="455"/>
        <v>2022</v>
      </c>
      <c r="I5775">
        <f t="shared" si="456"/>
        <v>365</v>
      </c>
      <c r="J5775">
        <f>D5775*PJ_per_contract*I5775</f>
        <v>0</v>
      </c>
    </row>
    <row r="5776" spans="1:10" x14ac:dyDescent="0.2">
      <c r="A5776" t="s">
        <v>46</v>
      </c>
      <c r="B5776" s="3">
        <v>44426</v>
      </c>
      <c r="C5776">
        <v>0</v>
      </c>
      <c r="D5776">
        <v>0</v>
      </c>
      <c r="E5776">
        <f t="shared" si="453"/>
        <v>2021</v>
      </c>
      <c r="F5776" t="str">
        <f t="shared" si="452"/>
        <v>Victorian</v>
      </c>
      <c r="G5776" t="str">
        <f t="shared" si="454"/>
        <v>Quarter</v>
      </c>
      <c r="H5776">
        <f t="shared" si="455"/>
        <v>2022</v>
      </c>
      <c r="I5776">
        <f t="shared" si="456"/>
        <v>92</v>
      </c>
      <c r="J5776">
        <f>D5776*PJ_per_contract*I5776</f>
        <v>0</v>
      </c>
    </row>
    <row r="5777" spans="1:10" x14ac:dyDescent="0.2">
      <c r="A5777" t="s">
        <v>47</v>
      </c>
      <c r="B5777" s="3">
        <v>44426</v>
      </c>
      <c r="C5777">
        <v>25</v>
      </c>
      <c r="D5777">
        <v>0</v>
      </c>
      <c r="E5777">
        <f t="shared" si="453"/>
        <v>2021</v>
      </c>
      <c r="F5777" t="str">
        <f t="shared" si="452"/>
        <v>Wallumbilla</v>
      </c>
      <c r="G5777" t="str">
        <f t="shared" si="454"/>
        <v>Quarter</v>
      </c>
      <c r="H5777">
        <f t="shared" si="455"/>
        <v>2022</v>
      </c>
      <c r="I5777">
        <f t="shared" si="456"/>
        <v>92</v>
      </c>
      <c r="J5777">
        <f>D5777*PJ_per_contract*I5777</f>
        <v>0</v>
      </c>
    </row>
    <row r="5778" spans="1:10" x14ac:dyDescent="0.2">
      <c r="A5778" t="s">
        <v>48</v>
      </c>
      <c r="B5778" s="3">
        <v>44426</v>
      </c>
      <c r="C5778">
        <v>0</v>
      </c>
      <c r="D5778">
        <v>0</v>
      </c>
      <c r="E5778">
        <f t="shared" si="453"/>
        <v>2021</v>
      </c>
      <c r="F5778" t="str">
        <f t="shared" si="452"/>
        <v>Victorian</v>
      </c>
      <c r="G5778" t="str">
        <f t="shared" si="454"/>
        <v>Quarter</v>
      </c>
      <c r="H5778">
        <f t="shared" si="455"/>
        <v>2022</v>
      </c>
      <c r="I5778">
        <f t="shared" si="456"/>
        <v>92</v>
      </c>
      <c r="J5778">
        <f>D5778*PJ_per_contract*I5778</f>
        <v>0</v>
      </c>
    </row>
    <row r="5779" spans="1:10" x14ac:dyDescent="0.2">
      <c r="A5779" t="s">
        <v>49</v>
      </c>
      <c r="B5779" s="3">
        <v>44426</v>
      </c>
      <c r="C5779">
        <v>40</v>
      </c>
      <c r="D5779">
        <v>0</v>
      </c>
      <c r="E5779">
        <f t="shared" si="453"/>
        <v>2021</v>
      </c>
      <c r="F5779" t="str">
        <f t="shared" si="452"/>
        <v>Wallumbilla</v>
      </c>
      <c r="G5779" t="str">
        <f t="shared" si="454"/>
        <v>Quarter</v>
      </c>
      <c r="H5779">
        <f t="shared" si="455"/>
        <v>2022</v>
      </c>
      <c r="I5779">
        <f t="shared" si="456"/>
        <v>92</v>
      </c>
      <c r="J5779">
        <f>D5779*PJ_per_contract*I5779</f>
        <v>0</v>
      </c>
    </row>
    <row r="5780" spans="1:10" x14ac:dyDescent="0.2">
      <c r="A5780" t="s">
        <v>58</v>
      </c>
      <c r="B5780" s="3">
        <v>44426</v>
      </c>
      <c r="C5780">
        <v>0</v>
      </c>
      <c r="D5780">
        <v>0</v>
      </c>
      <c r="E5780">
        <f t="shared" si="453"/>
        <v>2021</v>
      </c>
      <c r="F5780" t="str">
        <f t="shared" si="452"/>
        <v>Victorian</v>
      </c>
      <c r="G5780" t="str">
        <f t="shared" si="454"/>
        <v>Quarter</v>
      </c>
      <c r="H5780">
        <f t="shared" si="455"/>
        <v>2024</v>
      </c>
      <c r="I5780">
        <f t="shared" si="456"/>
        <v>92</v>
      </c>
      <c r="J5780">
        <f>D5780*PJ_per_contract*I5780</f>
        <v>0</v>
      </c>
    </row>
    <row r="5781" spans="1:10" x14ac:dyDescent="0.2">
      <c r="A5781" t="s">
        <v>55</v>
      </c>
      <c r="B5781" s="3">
        <v>44426</v>
      </c>
      <c r="C5781">
        <v>0</v>
      </c>
      <c r="D5781">
        <v>0</v>
      </c>
      <c r="E5781">
        <f t="shared" si="453"/>
        <v>2021</v>
      </c>
      <c r="F5781" t="str">
        <f t="shared" si="452"/>
        <v>Victorian</v>
      </c>
      <c r="G5781" t="str">
        <f t="shared" si="454"/>
        <v>Quarter</v>
      </c>
      <c r="H5781">
        <f t="shared" si="455"/>
        <v>2024</v>
      </c>
      <c r="I5781">
        <f t="shared" si="456"/>
        <v>92</v>
      </c>
      <c r="J5781">
        <f>D5781*PJ_per_contract*I5781</f>
        <v>0</v>
      </c>
    </row>
    <row r="5782" spans="1:10" x14ac:dyDescent="0.2">
      <c r="A5782" t="s">
        <v>52</v>
      </c>
      <c r="B5782" s="3">
        <v>44426</v>
      </c>
      <c r="C5782">
        <v>0</v>
      </c>
      <c r="D5782">
        <v>0</v>
      </c>
      <c r="E5782">
        <f t="shared" si="453"/>
        <v>2021</v>
      </c>
      <c r="F5782" t="str">
        <f t="shared" si="452"/>
        <v>Victorian</v>
      </c>
      <c r="G5782" t="str">
        <f t="shared" si="454"/>
        <v>Quarter</v>
      </c>
      <c r="H5782">
        <f t="shared" si="455"/>
        <v>2022</v>
      </c>
      <c r="I5782">
        <f t="shared" si="456"/>
        <v>92</v>
      </c>
      <c r="J5782">
        <f>D5782*PJ_per_contract*I5782</f>
        <v>0</v>
      </c>
    </row>
    <row r="5783" spans="1:10" x14ac:dyDescent="0.2">
      <c r="A5783" t="s">
        <v>57</v>
      </c>
      <c r="B5783" s="3">
        <v>44426</v>
      </c>
      <c r="C5783">
        <v>0</v>
      </c>
      <c r="D5783">
        <v>0</v>
      </c>
      <c r="E5783">
        <f t="shared" si="453"/>
        <v>2021</v>
      </c>
      <c r="F5783" t="str">
        <f t="shared" si="452"/>
        <v>Victorian</v>
      </c>
      <c r="G5783" t="str">
        <f t="shared" si="454"/>
        <v>Quarter</v>
      </c>
      <c r="H5783">
        <f t="shared" si="455"/>
        <v>2024</v>
      </c>
      <c r="I5783">
        <f t="shared" si="456"/>
        <v>92</v>
      </c>
      <c r="J5783">
        <f>D5783*PJ_per_contract*I5783</f>
        <v>0</v>
      </c>
    </row>
    <row r="5784" spans="1:10" x14ac:dyDescent="0.2">
      <c r="A5784" t="s">
        <v>53</v>
      </c>
      <c r="B5784" s="3">
        <v>44426</v>
      </c>
      <c r="C5784">
        <v>0</v>
      </c>
      <c r="D5784">
        <v>0</v>
      </c>
      <c r="E5784">
        <f t="shared" si="453"/>
        <v>2021</v>
      </c>
      <c r="F5784" t="str">
        <f t="shared" si="452"/>
        <v>Victorian</v>
      </c>
      <c r="G5784" t="str">
        <f t="shared" si="454"/>
        <v>Quarter</v>
      </c>
      <c r="H5784">
        <f t="shared" si="455"/>
        <v>2023</v>
      </c>
      <c r="I5784">
        <f t="shared" si="456"/>
        <v>92</v>
      </c>
      <c r="J5784">
        <f>D5784*PJ_per_contract*I5784</f>
        <v>0</v>
      </c>
    </row>
    <row r="5785" spans="1:10" x14ac:dyDescent="0.2">
      <c r="A5785" t="s">
        <v>51</v>
      </c>
      <c r="B5785" s="3">
        <v>44426</v>
      </c>
      <c r="C5785">
        <v>0</v>
      </c>
      <c r="D5785">
        <v>0</v>
      </c>
      <c r="E5785">
        <f t="shared" si="453"/>
        <v>2021</v>
      </c>
      <c r="F5785" t="str">
        <f t="shared" si="452"/>
        <v>Victorian</v>
      </c>
      <c r="G5785" t="str">
        <f t="shared" si="454"/>
        <v>Quarter</v>
      </c>
      <c r="H5785">
        <f t="shared" si="455"/>
        <v>2022</v>
      </c>
      <c r="I5785">
        <f t="shared" si="456"/>
        <v>92</v>
      </c>
      <c r="J5785">
        <f>D5785*PJ_per_contract*I5785</f>
        <v>0</v>
      </c>
    </row>
    <row r="5786" spans="1:10" x14ac:dyDescent="0.2">
      <c r="A5786" t="s">
        <v>68</v>
      </c>
      <c r="B5786" s="3">
        <v>44426</v>
      </c>
      <c r="C5786">
        <v>0</v>
      </c>
      <c r="D5786">
        <v>0</v>
      </c>
      <c r="E5786">
        <f t="shared" si="453"/>
        <v>2021</v>
      </c>
      <c r="F5786" t="str">
        <f t="shared" si="452"/>
        <v>Victorian</v>
      </c>
      <c r="G5786" t="str">
        <f t="shared" si="454"/>
        <v>Quarter</v>
      </c>
      <c r="H5786">
        <f t="shared" si="455"/>
        <v>2025</v>
      </c>
      <c r="I5786">
        <f t="shared" si="456"/>
        <v>92</v>
      </c>
      <c r="J5786">
        <f>D5786*PJ_per_contract*I5786</f>
        <v>0</v>
      </c>
    </row>
    <row r="5787" spans="1:10" x14ac:dyDescent="0.2">
      <c r="A5787" t="s">
        <v>59</v>
      </c>
      <c r="B5787" s="3">
        <v>44426</v>
      </c>
      <c r="C5787">
        <v>0</v>
      </c>
      <c r="D5787">
        <v>0</v>
      </c>
      <c r="E5787">
        <f t="shared" si="453"/>
        <v>2021</v>
      </c>
      <c r="F5787" t="str">
        <f t="shared" si="452"/>
        <v>Victorian</v>
      </c>
      <c r="G5787" t="str">
        <f t="shared" si="454"/>
        <v>Quarter</v>
      </c>
      <c r="H5787">
        <f t="shared" si="455"/>
        <v>2023</v>
      </c>
      <c r="I5787">
        <f t="shared" si="456"/>
        <v>92</v>
      </c>
      <c r="J5787">
        <f>D5787*PJ_per_contract*I5787</f>
        <v>0</v>
      </c>
    </row>
    <row r="5788" spans="1:10" x14ac:dyDescent="0.2">
      <c r="A5788" t="s">
        <v>69</v>
      </c>
      <c r="B5788" s="3">
        <v>44426</v>
      </c>
      <c r="C5788">
        <v>0</v>
      </c>
      <c r="D5788">
        <v>0</v>
      </c>
      <c r="E5788">
        <f t="shared" si="453"/>
        <v>2021</v>
      </c>
      <c r="F5788" t="str">
        <f t="shared" si="452"/>
        <v>Victorian</v>
      </c>
      <c r="G5788" t="str">
        <f t="shared" si="454"/>
        <v>Quarter</v>
      </c>
      <c r="H5788">
        <f t="shared" si="455"/>
        <v>2025</v>
      </c>
      <c r="I5788">
        <f t="shared" si="456"/>
        <v>92</v>
      </c>
      <c r="J5788">
        <f>D5788*PJ_per_contract*I5788</f>
        <v>0</v>
      </c>
    </row>
    <row r="5789" spans="1:10" x14ac:dyDescent="0.2">
      <c r="A5789" t="s">
        <v>56</v>
      </c>
      <c r="B5789" s="3">
        <v>44426</v>
      </c>
      <c r="C5789">
        <v>0</v>
      </c>
      <c r="D5789">
        <v>0</v>
      </c>
      <c r="E5789">
        <f t="shared" si="453"/>
        <v>2021</v>
      </c>
      <c r="F5789" t="str">
        <f t="shared" si="452"/>
        <v>Victorian</v>
      </c>
      <c r="G5789" t="str">
        <f t="shared" si="454"/>
        <v>Quarter</v>
      </c>
      <c r="H5789">
        <f t="shared" si="455"/>
        <v>2023</v>
      </c>
      <c r="I5789">
        <f t="shared" si="456"/>
        <v>92</v>
      </c>
      <c r="J5789">
        <f>D5789*PJ_per_contract*I5789</f>
        <v>0</v>
      </c>
    </row>
    <row r="5790" spans="1:10" x14ac:dyDescent="0.2">
      <c r="A5790" t="s">
        <v>54</v>
      </c>
      <c r="B5790" s="3">
        <v>44426</v>
      </c>
      <c r="C5790">
        <v>0</v>
      </c>
      <c r="D5790">
        <v>0</v>
      </c>
      <c r="E5790">
        <f t="shared" si="453"/>
        <v>2021</v>
      </c>
      <c r="F5790" t="str">
        <f t="shared" si="452"/>
        <v>Victorian</v>
      </c>
      <c r="G5790" t="str">
        <f t="shared" si="454"/>
        <v>Quarter</v>
      </c>
      <c r="H5790">
        <f t="shared" si="455"/>
        <v>2023</v>
      </c>
      <c r="I5790">
        <f t="shared" si="456"/>
        <v>92</v>
      </c>
      <c r="J5790">
        <f>D5790*PJ_per_contract*I5790</f>
        <v>0</v>
      </c>
    </row>
    <row r="5791" spans="1:10" x14ac:dyDescent="0.2">
      <c r="A5791" t="s">
        <v>50</v>
      </c>
      <c r="B5791" s="3">
        <v>44426</v>
      </c>
      <c r="C5791">
        <v>0</v>
      </c>
      <c r="D5791">
        <v>0</v>
      </c>
      <c r="E5791">
        <f t="shared" si="453"/>
        <v>2021</v>
      </c>
      <c r="F5791" t="str">
        <f t="shared" si="452"/>
        <v>Victorian</v>
      </c>
      <c r="G5791" t="str">
        <f t="shared" si="454"/>
        <v>Quarter</v>
      </c>
      <c r="H5791">
        <f t="shared" si="455"/>
        <v>2024</v>
      </c>
      <c r="I5791">
        <f t="shared" si="456"/>
        <v>92</v>
      </c>
      <c r="J5791">
        <f>D5791*PJ_per_contract*I5791</f>
        <v>0</v>
      </c>
    </row>
    <row r="5792" spans="1:10" x14ac:dyDescent="0.2">
      <c r="A5792" t="s">
        <v>60</v>
      </c>
      <c r="B5792" s="3">
        <v>44426</v>
      </c>
      <c r="C5792">
        <v>0</v>
      </c>
      <c r="D5792">
        <v>0</v>
      </c>
      <c r="E5792">
        <f t="shared" si="453"/>
        <v>2021</v>
      </c>
      <c r="F5792" t="str">
        <f t="shared" si="452"/>
        <v>Wallumbilla</v>
      </c>
      <c r="G5792" t="str">
        <f t="shared" si="454"/>
        <v>Strip</v>
      </c>
      <c r="H5792">
        <f t="shared" si="455"/>
        <v>2023</v>
      </c>
      <c r="I5792">
        <f t="shared" si="456"/>
        <v>365</v>
      </c>
      <c r="J5792">
        <f>D5792*PJ_per_contract*I5792</f>
        <v>0</v>
      </c>
    </row>
    <row r="5793" spans="1:10" x14ac:dyDescent="0.2">
      <c r="A5793" t="s">
        <v>61</v>
      </c>
      <c r="B5793" s="3">
        <v>44426</v>
      </c>
      <c r="C5793">
        <v>50</v>
      </c>
      <c r="D5793">
        <v>0</v>
      </c>
      <c r="E5793">
        <f t="shared" si="453"/>
        <v>2021</v>
      </c>
      <c r="F5793" t="str">
        <f t="shared" si="452"/>
        <v>Wallumbilla</v>
      </c>
      <c r="G5793" t="str">
        <f t="shared" si="454"/>
        <v>Quarter</v>
      </c>
      <c r="H5793">
        <f t="shared" si="455"/>
        <v>2022</v>
      </c>
      <c r="I5793">
        <f t="shared" si="456"/>
        <v>92</v>
      </c>
      <c r="J5793">
        <f>D5793*PJ_per_contract*I5793</f>
        <v>0</v>
      </c>
    </row>
    <row r="5794" spans="1:10" x14ac:dyDescent="0.2">
      <c r="A5794" t="s">
        <v>62</v>
      </c>
      <c r="B5794" s="3">
        <v>44426</v>
      </c>
      <c r="C5794">
        <v>25</v>
      </c>
      <c r="D5794">
        <v>0</v>
      </c>
      <c r="E5794">
        <f t="shared" si="453"/>
        <v>2021</v>
      </c>
      <c r="F5794" t="str">
        <f t="shared" si="452"/>
        <v>Wallumbilla</v>
      </c>
      <c r="G5794" t="str">
        <f t="shared" si="454"/>
        <v>Quarter</v>
      </c>
      <c r="H5794">
        <f t="shared" si="455"/>
        <v>2022</v>
      </c>
      <c r="I5794">
        <f t="shared" si="456"/>
        <v>92</v>
      </c>
      <c r="J5794">
        <f>D5794*PJ_per_contract*I5794</f>
        <v>0</v>
      </c>
    </row>
    <row r="5795" spans="1:10" x14ac:dyDescent="0.2">
      <c r="A5795" t="s">
        <v>70</v>
      </c>
      <c r="B5795" s="3">
        <v>44426</v>
      </c>
      <c r="C5795">
        <v>0</v>
      </c>
      <c r="D5795">
        <v>3</v>
      </c>
      <c r="E5795">
        <f t="shared" si="453"/>
        <v>2021</v>
      </c>
      <c r="F5795" t="str">
        <f t="shared" si="452"/>
        <v>Wallumbilla</v>
      </c>
      <c r="G5795" t="str">
        <f t="shared" si="454"/>
        <v>Strip</v>
      </c>
      <c r="H5795">
        <f t="shared" si="455"/>
        <v>2023</v>
      </c>
      <c r="I5795">
        <f t="shared" si="456"/>
        <v>365</v>
      </c>
      <c r="J5795">
        <f>D5795*PJ_per_contract*I5795</f>
        <v>0.10950000000000001</v>
      </c>
    </row>
    <row r="5796" spans="1:10" x14ac:dyDescent="0.2">
      <c r="A5796" t="s">
        <v>63</v>
      </c>
      <c r="B5796" s="3">
        <v>44426</v>
      </c>
      <c r="C5796">
        <v>3</v>
      </c>
      <c r="D5796">
        <v>3</v>
      </c>
      <c r="E5796">
        <f t="shared" si="453"/>
        <v>2021</v>
      </c>
      <c r="F5796" t="str">
        <f t="shared" si="452"/>
        <v>Wallumbilla</v>
      </c>
      <c r="G5796" t="str">
        <f t="shared" si="454"/>
        <v>Quarter</v>
      </c>
      <c r="H5796">
        <f t="shared" si="455"/>
        <v>2023</v>
      </c>
      <c r="I5796">
        <f t="shared" si="456"/>
        <v>92</v>
      </c>
      <c r="J5796">
        <f>D5796*PJ_per_contract*I5796</f>
        <v>2.7600000000000003E-2</v>
      </c>
    </row>
    <row r="5797" spans="1:10" x14ac:dyDescent="0.2">
      <c r="A5797" t="s">
        <v>64</v>
      </c>
      <c r="B5797" s="3">
        <v>44426</v>
      </c>
      <c r="C5797">
        <v>3</v>
      </c>
      <c r="D5797">
        <v>3</v>
      </c>
      <c r="E5797">
        <f t="shared" si="453"/>
        <v>2021</v>
      </c>
      <c r="F5797" t="str">
        <f t="shared" si="452"/>
        <v>Wallumbilla</v>
      </c>
      <c r="G5797" t="str">
        <f t="shared" si="454"/>
        <v>Quarter</v>
      </c>
      <c r="H5797">
        <f t="shared" si="455"/>
        <v>2023</v>
      </c>
      <c r="I5797">
        <f t="shared" si="456"/>
        <v>92</v>
      </c>
      <c r="J5797">
        <f>D5797*PJ_per_contract*I5797</f>
        <v>2.7600000000000003E-2</v>
      </c>
    </row>
    <row r="5798" spans="1:10" x14ac:dyDescent="0.2">
      <c r="A5798" t="s">
        <v>71</v>
      </c>
      <c r="B5798" s="3">
        <v>44426</v>
      </c>
      <c r="C5798">
        <v>3</v>
      </c>
      <c r="D5798">
        <v>3</v>
      </c>
      <c r="E5798">
        <f t="shared" si="453"/>
        <v>2021</v>
      </c>
      <c r="F5798" t="str">
        <f t="shared" si="452"/>
        <v>Wallumbilla</v>
      </c>
      <c r="G5798" t="str">
        <f t="shared" si="454"/>
        <v>Quarter</v>
      </c>
      <c r="H5798">
        <f t="shared" si="455"/>
        <v>2023</v>
      </c>
      <c r="I5798">
        <f t="shared" si="456"/>
        <v>92</v>
      </c>
      <c r="J5798">
        <f>D5798*PJ_per_contract*I5798</f>
        <v>2.7600000000000003E-2</v>
      </c>
    </row>
    <row r="5799" spans="1:10" x14ac:dyDescent="0.2">
      <c r="A5799" t="s">
        <v>72</v>
      </c>
      <c r="B5799" s="3">
        <v>44426</v>
      </c>
      <c r="C5799">
        <v>3</v>
      </c>
      <c r="D5799">
        <v>3</v>
      </c>
      <c r="E5799">
        <f t="shared" si="453"/>
        <v>2021</v>
      </c>
      <c r="F5799" t="str">
        <f t="shared" si="452"/>
        <v>Wallumbilla</v>
      </c>
      <c r="G5799" t="str">
        <f t="shared" si="454"/>
        <v>Quarter</v>
      </c>
      <c r="H5799">
        <f t="shared" si="455"/>
        <v>2023</v>
      </c>
      <c r="I5799">
        <f t="shared" si="456"/>
        <v>92</v>
      </c>
      <c r="J5799">
        <f>D5799*PJ_per_contract*I5799</f>
        <v>2.7600000000000003E-2</v>
      </c>
    </row>
    <row r="5800" spans="1:10" x14ac:dyDescent="0.2">
      <c r="A5800" t="s">
        <v>66</v>
      </c>
      <c r="B5800" s="3">
        <v>44427</v>
      </c>
      <c r="C5800">
        <v>0</v>
      </c>
      <c r="D5800">
        <v>0</v>
      </c>
      <c r="E5800">
        <f t="shared" si="453"/>
        <v>2021</v>
      </c>
      <c r="F5800" t="str">
        <f t="shared" si="452"/>
        <v>Victorian</v>
      </c>
      <c r="G5800" t="str">
        <f t="shared" si="454"/>
        <v>Month</v>
      </c>
      <c r="H5800">
        <f t="shared" si="455"/>
        <v>2021</v>
      </c>
      <c r="I5800">
        <f t="shared" si="456"/>
        <v>31</v>
      </c>
      <c r="J5800">
        <f>D5800*PJ_per_contract*I5800</f>
        <v>0</v>
      </c>
    </row>
    <row r="5801" spans="1:10" x14ac:dyDescent="0.2">
      <c r="A5801" t="s">
        <v>40</v>
      </c>
      <c r="B5801" s="3">
        <v>44427</v>
      </c>
      <c r="C5801">
        <v>0</v>
      </c>
      <c r="D5801">
        <v>0</v>
      </c>
      <c r="E5801">
        <f t="shared" si="453"/>
        <v>2021</v>
      </c>
      <c r="F5801" t="str">
        <f t="shared" si="452"/>
        <v>Wallumbilla</v>
      </c>
      <c r="G5801" t="str">
        <f t="shared" si="454"/>
        <v>Strip</v>
      </c>
      <c r="H5801">
        <f t="shared" si="455"/>
        <v>2022</v>
      </c>
      <c r="I5801">
        <f t="shared" si="456"/>
        <v>365</v>
      </c>
      <c r="J5801">
        <f>D5801*PJ_per_contract*I5801</f>
        <v>0</v>
      </c>
    </row>
    <row r="5802" spans="1:10" x14ac:dyDescent="0.2">
      <c r="A5802" t="s">
        <v>67</v>
      </c>
      <c r="B5802" s="3">
        <v>44427</v>
      </c>
      <c r="C5802">
        <v>0</v>
      </c>
      <c r="D5802">
        <v>0</v>
      </c>
      <c r="E5802">
        <f t="shared" si="453"/>
        <v>2021</v>
      </c>
      <c r="F5802" t="str">
        <f t="shared" si="452"/>
        <v>Victorian</v>
      </c>
      <c r="G5802" t="str">
        <f t="shared" si="454"/>
        <v>Month</v>
      </c>
      <c r="H5802">
        <f t="shared" si="455"/>
        <v>2021</v>
      </c>
      <c r="I5802">
        <f t="shared" si="456"/>
        <v>31</v>
      </c>
      <c r="J5802">
        <f>D5802*PJ_per_contract*I5802</f>
        <v>0</v>
      </c>
    </row>
    <row r="5803" spans="1:10" x14ac:dyDescent="0.2">
      <c r="A5803" t="s">
        <v>41</v>
      </c>
      <c r="B5803" s="3">
        <v>44427</v>
      </c>
      <c r="C5803">
        <v>0</v>
      </c>
      <c r="D5803">
        <v>0</v>
      </c>
      <c r="E5803">
        <f t="shared" si="453"/>
        <v>2021</v>
      </c>
      <c r="F5803" t="str">
        <f t="shared" si="452"/>
        <v>Victorian</v>
      </c>
      <c r="G5803" t="str">
        <f t="shared" si="454"/>
        <v>Quarter</v>
      </c>
      <c r="H5803">
        <f t="shared" si="455"/>
        <v>2021</v>
      </c>
      <c r="I5803">
        <f t="shared" si="456"/>
        <v>92</v>
      </c>
      <c r="J5803">
        <f>D5803*PJ_per_contract*I5803</f>
        <v>0</v>
      </c>
    </row>
    <row r="5804" spans="1:10" x14ac:dyDescent="0.2">
      <c r="A5804" t="s">
        <v>42</v>
      </c>
      <c r="B5804" s="3">
        <v>44427</v>
      </c>
      <c r="C5804">
        <v>152</v>
      </c>
      <c r="D5804">
        <v>0</v>
      </c>
      <c r="E5804">
        <f t="shared" si="453"/>
        <v>2021</v>
      </c>
      <c r="F5804" t="str">
        <f t="shared" si="452"/>
        <v>Wallumbilla</v>
      </c>
      <c r="G5804" t="str">
        <f t="shared" si="454"/>
        <v>Quarter</v>
      </c>
      <c r="H5804">
        <f t="shared" si="455"/>
        <v>2021</v>
      </c>
      <c r="I5804">
        <f t="shared" si="456"/>
        <v>92</v>
      </c>
      <c r="J5804">
        <f>D5804*PJ_per_contract*I5804</f>
        <v>0</v>
      </c>
    </row>
    <row r="5805" spans="1:10" x14ac:dyDescent="0.2">
      <c r="A5805" t="s">
        <v>73</v>
      </c>
      <c r="B5805" s="3">
        <v>44427</v>
      </c>
      <c r="C5805">
        <v>0</v>
      </c>
      <c r="D5805">
        <v>0</v>
      </c>
      <c r="E5805">
        <f t="shared" si="453"/>
        <v>2021</v>
      </c>
      <c r="F5805" t="str">
        <f t="shared" si="452"/>
        <v>Victorian</v>
      </c>
      <c r="G5805" t="str">
        <f t="shared" si="454"/>
        <v>Month</v>
      </c>
      <c r="H5805">
        <f t="shared" si="455"/>
        <v>2021</v>
      </c>
      <c r="I5805">
        <f t="shared" si="456"/>
        <v>31</v>
      </c>
      <c r="J5805">
        <f>D5805*PJ_per_contract*I5805</f>
        <v>0</v>
      </c>
    </row>
    <row r="5806" spans="1:10" x14ac:dyDescent="0.2">
      <c r="A5806" t="s">
        <v>74</v>
      </c>
      <c r="B5806" s="3">
        <v>44427</v>
      </c>
      <c r="C5806">
        <v>0</v>
      </c>
      <c r="D5806">
        <v>0</v>
      </c>
      <c r="E5806">
        <f t="shared" si="453"/>
        <v>2021</v>
      </c>
      <c r="F5806" t="str">
        <f t="shared" si="452"/>
        <v>Victorian</v>
      </c>
      <c r="G5806" t="str">
        <f t="shared" si="454"/>
        <v>Month</v>
      </c>
      <c r="H5806">
        <f t="shared" si="455"/>
        <v>2021</v>
      </c>
      <c r="I5806">
        <f t="shared" si="456"/>
        <v>31</v>
      </c>
      <c r="J5806">
        <f>D5806*PJ_per_contract*I5806</f>
        <v>0</v>
      </c>
    </row>
    <row r="5807" spans="1:10" x14ac:dyDescent="0.2">
      <c r="A5807" t="s">
        <v>43</v>
      </c>
      <c r="B5807" s="3">
        <v>44427</v>
      </c>
      <c r="C5807">
        <v>0</v>
      </c>
      <c r="D5807">
        <v>0</v>
      </c>
      <c r="E5807">
        <f t="shared" si="453"/>
        <v>2021</v>
      </c>
      <c r="F5807" t="str">
        <f t="shared" si="452"/>
        <v>Victorian</v>
      </c>
      <c r="G5807" t="str">
        <f t="shared" si="454"/>
        <v>Quarter</v>
      </c>
      <c r="H5807">
        <f t="shared" si="455"/>
        <v>2021</v>
      </c>
      <c r="I5807">
        <f t="shared" si="456"/>
        <v>92</v>
      </c>
      <c r="J5807">
        <f>D5807*PJ_per_contract*I5807</f>
        <v>0</v>
      </c>
    </row>
    <row r="5808" spans="1:10" x14ac:dyDescent="0.2">
      <c r="A5808" t="s">
        <v>75</v>
      </c>
      <c r="B5808" s="3">
        <v>44427</v>
      </c>
      <c r="C5808">
        <v>0</v>
      </c>
      <c r="D5808">
        <v>0</v>
      </c>
      <c r="E5808">
        <f t="shared" si="453"/>
        <v>2021</v>
      </c>
      <c r="F5808" t="str">
        <f t="shared" si="452"/>
        <v>Victorian</v>
      </c>
      <c r="G5808" t="str">
        <f t="shared" si="454"/>
        <v>Month</v>
      </c>
      <c r="H5808">
        <f t="shared" si="455"/>
        <v>2021</v>
      </c>
      <c r="I5808">
        <f t="shared" si="456"/>
        <v>31</v>
      </c>
      <c r="J5808">
        <f>D5808*PJ_per_contract*I5808</f>
        <v>0</v>
      </c>
    </row>
    <row r="5809" spans="1:10" x14ac:dyDescent="0.2">
      <c r="A5809" t="s">
        <v>44</v>
      </c>
      <c r="B5809" s="3">
        <v>44427</v>
      </c>
      <c r="C5809">
        <v>117</v>
      </c>
      <c r="D5809">
        <v>0</v>
      </c>
      <c r="E5809">
        <f t="shared" si="453"/>
        <v>2021</v>
      </c>
      <c r="F5809" t="str">
        <f t="shared" si="452"/>
        <v>Wallumbilla</v>
      </c>
      <c r="G5809" t="str">
        <f t="shared" si="454"/>
        <v>Quarter</v>
      </c>
      <c r="H5809">
        <f t="shared" si="455"/>
        <v>2021</v>
      </c>
      <c r="I5809">
        <f t="shared" si="456"/>
        <v>92</v>
      </c>
      <c r="J5809">
        <f>D5809*PJ_per_contract*I5809</f>
        <v>0</v>
      </c>
    </row>
    <row r="5810" spans="1:10" x14ac:dyDescent="0.2">
      <c r="A5810" t="s">
        <v>45</v>
      </c>
      <c r="B5810" s="3">
        <v>44427</v>
      </c>
      <c r="C5810">
        <v>0</v>
      </c>
      <c r="D5810">
        <v>5</v>
      </c>
      <c r="E5810">
        <f t="shared" si="453"/>
        <v>2021</v>
      </c>
      <c r="F5810" t="str">
        <f t="shared" si="452"/>
        <v>Wallumbilla</v>
      </c>
      <c r="G5810" t="str">
        <f t="shared" si="454"/>
        <v>Strip</v>
      </c>
      <c r="H5810">
        <f t="shared" si="455"/>
        <v>2022</v>
      </c>
      <c r="I5810">
        <f t="shared" si="456"/>
        <v>365</v>
      </c>
      <c r="J5810">
        <f>D5810*PJ_per_contract*I5810</f>
        <v>0.1825</v>
      </c>
    </row>
    <row r="5811" spans="1:10" x14ac:dyDescent="0.2">
      <c r="A5811" t="s">
        <v>46</v>
      </c>
      <c r="B5811" s="3">
        <v>44427</v>
      </c>
      <c r="C5811">
        <v>0</v>
      </c>
      <c r="D5811">
        <v>0</v>
      </c>
      <c r="E5811">
        <f t="shared" si="453"/>
        <v>2021</v>
      </c>
      <c r="F5811" t="str">
        <f t="shared" si="452"/>
        <v>Victorian</v>
      </c>
      <c r="G5811" t="str">
        <f t="shared" si="454"/>
        <v>Quarter</v>
      </c>
      <c r="H5811">
        <f t="shared" si="455"/>
        <v>2022</v>
      </c>
      <c r="I5811">
        <f t="shared" si="456"/>
        <v>92</v>
      </c>
      <c r="J5811">
        <f>D5811*PJ_per_contract*I5811</f>
        <v>0</v>
      </c>
    </row>
    <row r="5812" spans="1:10" x14ac:dyDescent="0.2">
      <c r="A5812" t="s">
        <v>47</v>
      </c>
      <c r="B5812" s="3">
        <v>44427</v>
      </c>
      <c r="C5812">
        <v>20</v>
      </c>
      <c r="D5812">
        <v>5</v>
      </c>
      <c r="E5812">
        <f t="shared" si="453"/>
        <v>2021</v>
      </c>
      <c r="F5812" t="str">
        <f t="shared" si="452"/>
        <v>Wallumbilla</v>
      </c>
      <c r="G5812" t="str">
        <f t="shared" si="454"/>
        <v>Quarter</v>
      </c>
      <c r="H5812">
        <f t="shared" si="455"/>
        <v>2022</v>
      </c>
      <c r="I5812">
        <f t="shared" si="456"/>
        <v>92</v>
      </c>
      <c r="J5812">
        <f>D5812*PJ_per_contract*I5812</f>
        <v>4.5999999999999999E-2</v>
      </c>
    </row>
    <row r="5813" spans="1:10" x14ac:dyDescent="0.2">
      <c r="A5813" t="s">
        <v>48</v>
      </c>
      <c r="B5813" s="3">
        <v>44427</v>
      </c>
      <c r="C5813">
        <v>0</v>
      </c>
      <c r="D5813">
        <v>0</v>
      </c>
      <c r="E5813">
        <f t="shared" si="453"/>
        <v>2021</v>
      </c>
      <c r="F5813" t="str">
        <f t="shared" si="452"/>
        <v>Victorian</v>
      </c>
      <c r="G5813" t="str">
        <f t="shared" si="454"/>
        <v>Quarter</v>
      </c>
      <c r="H5813">
        <f t="shared" si="455"/>
        <v>2022</v>
      </c>
      <c r="I5813">
        <f t="shared" si="456"/>
        <v>92</v>
      </c>
      <c r="J5813">
        <f>D5813*PJ_per_contract*I5813</f>
        <v>0</v>
      </c>
    </row>
    <row r="5814" spans="1:10" x14ac:dyDescent="0.2">
      <c r="A5814" t="s">
        <v>49</v>
      </c>
      <c r="B5814" s="3">
        <v>44427</v>
      </c>
      <c r="C5814">
        <v>35</v>
      </c>
      <c r="D5814">
        <v>5</v>
      </c>
      <c r="E5814">
        <f t="shared" si="453"/>
        <v>2021</v>
      </c>
      <c r="F5814" t="str">
        <f t="shared" si="452"/>
        <v>Wallumbilla</v>
      </c>
      <c r="G5814" t="str">
        <f t="shared" si="454"/>
        <v>Quarter</v>
      </c>
      <c r="H5814">
        <f t="shared" si="455"/>
        <v>2022</v>
      </c>
      <c r="I5814">
        <f t="shared" si="456"/>
        <v>92</v>
      </c>
      <c r="J5814">
        <f>D5814*PJ_per_contract*I5814</f>
        <v>4.5999999999999999E-2</v>
      </c>
    </row>
    <row r="5815" spans="1:10" x14ac:dyDescent="0.2">
      <c r="A5815" t="s">
        <v>53</v>
      </c>
      <c r="B5815" s="3">
        <v>44427</v>
      </c>
      <c r="C5815">
        <v>0</v>
      </c>
      <c r="D5815">
        <v>0</v>
      </c>
      <c r="E5815">
        <f t="shared" si="453"/>
        <v>2021</v>
      </c>
      <c r="F5815" t="str">
        <f t="shared" si="452"/>
        <v>Victorian</v>
      </c>
      <c r="G5815" t="str">
        <f t="shared" si="454"/>
        <v>Quarter</v>
      </c>
      <c r="H5815">
        <f t="shared" si="455"/>
        <v>2023</v>
      </c>
      <c r="I5815">
        <f t="shared" si="456"/>
        <v>92</v>
      </c>
      <c r="J5815">
        <f>D5815*PJ_per_contract*I5815</f>
        <v>0</v>
      </c>
    </row>
    <row r="5816" spans="1:10" x14ac:dyDescent="0.2">
      <c r="A5816" t="s">
        <v>52</v>
      </c>
      <c r="B5816" s="3">
        <v>44427</v>
      </c>
      <c r="C5816">
        <v>0</v>
      </c>
      <c r="D5816">
        <v>0</v>
      </c>
      <c r="E5816">
        <f t="shared" si="453"/>
        <v>2021</v>
      </c>
      <c r="F5816" t="str">
        <f t="shared" si="452"/>
        <v>Victorian</v>
      </c>
      <c r="G5816" t="str">
        <f t="shared" si="454"/>
        <v>Quarter</v>
      </c>
      <c r="H5816">
        <f t="shared" si="455"/>
        <v>2022</v>
      </c>
      <c r="I5816">
        <f t="shared" si="456"/>
        <v>92</v>
      </c>
      <c r="J5816">
        <f>D5816*PJ_per_contract*I5816</f>
        <v>0</v>
      </c>
    </row>
    <row r="5817" spans="1:10" x14ac:dyDescent="0.2">
      <c r="A5817" t="s">
        <v>51</v>
      </c>
      <c r="B5817" s="3">
        <v>44427</v>
      </c>
      <c r="C5817">
        <v>0</v>
      </c>
      <c r="D5817">
        <v>0</v>
      </c>
      <c r="E5817">
        <f t="shared" si="453"/>
        <v>2021</v>
      </c>
      <c r="F5817" t="str">
        <f t="shared" si="452"/>
        <v>Victorian</v>
      </c>
      <c r="G5817" t="str">
        <f t="shared" si="454"/>
        <v>Quarter</v>
      </c>
      <c r="H5817">
        <f t="shared" si="455"/>
        <v>2022</v>
      </c>
      <c r="I5817">
        <f t="shared" si="456"/>
        <v>92</v>
      </c>
      <c r="J5817">
        <f>D5817*PJ_per_contract*I5817</f>
        <v>0</v>
      </c>
    </row>
    <row r="5818" spans="1:10" x14ac:dyDescent="0.2">
      <c r="A5818" t="s">
        <v>50</v>
      </c>
      <c r="B5818" s="3">
        <v>44427</v>
      </c>
      <c r="C5818">
        <v>0</v>
      </c>
      <c r="D5818">
        <v>0</v>
      </c>
      <c r="E5818">
        <f t="shared" si="453"/>
        <v>2021</v>
      </c>
      <c r="F5818" t="str">
        <f t="shared" si="452"/>
        <v>Victorian</v>
      </c>
      <c r="G5818" t="str">
        <f t="shared" si="454"/>
        <v>Quarter</v>
      </c>
      <c r="H5818">
        <f t="shared" si="455"/>
        <v>2024</v>
      </c>
      <c r="I5818">
        <f t="shared" si="456"/>
        <v>92</v>
      </c>
      <c r="J5818">
        <f>D5818*PJ_per_contract*I5818</f>
        <v>0</v>
      </c>
    </row>
    <row r="5819" spans="1:10" x14ac:dyDescent="0.2">
      <c r="A5819" t="s">
        <v>58</v>
      </c>
      <c r="B5819" s="3">
        <v>44427</v>
      </c>
      <c r="C5819">
        <v>0</v>
      </c>
      <c r="D5819">
        <v>0</v>
      </c>
      <c r="E5819">
        <f t="shared" si="453"/>
        <v>2021</v>
      </c>
      <c r="F5819" t="str">
        <f t="shared" si="452"/>
        <v>Victorian</v>
      </c>
      <c r="G5819" t="str">
        <f t="shared" si="454"/>
        <v>Quarter</v>
      </c>
      <c r="H5819">
        <f t="shared" si="455"/>
        <v>2024</v>
      </c>
      <c r="I5819">
        <f t="shared" si="456"/>
        <v>92</v>
      </c>
      <c r="J5819">
        <f>D5819*PJ_per_contract*I5819</f>
        <v>0</v>
      </c>
    </row>
    <row r="5820" spans="1:10" x14ac:dyDescent="0.2">
      <c r="A5820" t="s">
        <v>68</v>
      </c>
      <c r="B5820" s="3">
        <v>44427</v>
      </c>
      <c r="C5820">
        <v>0</v>
      </c>
      <c r="D5820">
        <v>0</v>
      </c>
      <c r="E5820">
        <f t="shared" si="453"/>
        <v>2021</v>
      </c>
      <c r="F5820" t="str">
        <f t="shared" si="452"/>
        <v>Victorian</v>
      </c>
      <c r="G5820" t="str">
        <f t="shared" si="454"/>
        <v>Quarter</v>
      </c>
      <c r="H5820">
        <f t="shared" si="455"/>
        <v>2025</v>
      </c>
      <c r="I5820">
        <f t="shared" si="456"/>
        <v>92</v>
      </c>
      <c r="J5820">
        <f>D5820*PJ_per_contract*I5820</f>
        <v>0</v>
      </c>
    </row>
    <row r="5821" spans="1:10" x14ac:dyDescent="0.2">
      <c r="A5821" t="s">
        <v>59</v>
      </c>
      <c r="B5821" s="3">
        <v>44427</v>
      </c>
      <c r="C5821">
        <v>0</v>
      </c>
      <c r="D5821">
        <v>0</v>
      </c>
      <c r="E5821">
        <f t="shared" si="453"/>
        <v>2021</v>
      </c>
      <c r="F5821" t="str">
        <f t="shared" si="452"/>
        <v>Victorian</v>
      </c>
      <c r="G5821" t="str">
        <f t="shared" si="454"/>
        <v>Quarter</v>
      </c>
      <c r="H5821">
        <f t="shared" si="455"/>
        <v>2023</v>
      </c>
      <c r="I5821">
        <f t="shared" si="456"/>
        <v>92</v>
      </c>
      <c r="J5821">
        <f>D5821*PJ_per_contract*I5821</f>
        <v>0</v>
      </c>
    </row>
    <row r="5822" spans="1:10" x14ac:dyDescent="0.2">
      <c r="A5822" t="s">
        <v>56</v>
      </c>
      <c r="B5822" s="3">
        <v>44427</v>
      </c>
      <c r="C5822">
        <v>0</v>
      </c>
      <c r="D5822">
        <v>0</v>
      </c>
      <c r="E5822">
        <f t="shared" si="453"/>
        <v>2021</v>
      </c>
      <c r="F5822" t="str">
        <f t="shared" si="452"/>
        <v>Victorian</v>
      </c>
      <c r="G5822" t="str">
        <f t="shared" si="454"/>
        <v>Quarter</v>
      </c>
      <c r="H5822">
        <f t="shared" si="455"/>
        <v>2023</v>
      </c>
      <c r="I5822">
        <f t="shared" si="456"/>
        <v>92</v>
      </c>
      <c r="J5822">
        <f>D5822*PJ_per_contract*I5822</f>
        <v>0</v>
      </c>
    </row>
    <row r="5823" spans="1:10" x14ac:dyDescent="0.2">
      <c r="A5823" t="s">
        <v>55</v>
      </c>
      <c r="B5823" s="3">
        <v>44427</v>
      </c>
      <c r="C5823">
        <v>0</v>
      </c>
      <c r="D5823">
        <v>0</v>
      </c>
      <c r="E5823">
        <f t="shared" si="453"/>
        <v>2021</v>
      </c>
      <c r="F5823" t="str">
        <f t="shared" si="452"/>
        <v>Victorian</v>
      </c>
      <c r="G5823" t="str">
        <f t="shared" si="454"/>
        <v>Quarter</v>
      </c>
      <c r="H5823">
        <f t="shared" si="455"/>
        <v>2024</v>
      </c>
      <c r="I5823">
        <f t="shared" si="456"/>
        <v>92</v>
      </c>
      <c r="J5823">
        <f>D5823*PJ_per_contract*I5823</f>
        <v>0</v>
      </c>
    </row>
    <row r="5824" spans="1:10" x14ac:dyDescent="0.2">
      <c r="A5824" t="s">
        <v>54</v>
      </c>
      <c r="B5824" s="3">
        <v>44427</v>
      </c>
      <c r="C5824">
        <v>0</v>
      </c>
      <c r="D5824">
        <v>0</v>
      </c>
      <c r="E5824">
        <f t="shared" si="453"/>
        <v>2021</v>
      </c>
      <c r="F5824" t="str">
        <f t="shared" si="452"/>
        <v>Victorian</v>
      </c>
      <c r="G5824" t="str">
        <f t="shared" si="454"/>
        <v>Quarter</v>
      </c>
      <c r="H5824">
        <f t="shared" si="455"/>
        <v>2023</v>
      </c>
      <c r="I5824">
        <f t="shared" si="456"/>
        <v>92</v>
      </c>
      <c r="J5824">
        <f>D5824*PJ_per_contract*I5824</f>
        <v>0</v>
      </c>
    </row>
    <row r="5825" spans="1:10" x14ac:dyDescent="0.2">
      <c r="A5825" t="s">
        <v>69</v>
      </c>
      <c r="B5825" s="3">
        <v>44427</v>
      </c>
      <c r="C5825">
        <v>0</v>
      </c>
      <c r="D5825">
        <v>0</v>
      </c>
      <c r="E5825">
        <f t="shared" si="453"/>
        <v>2021</v>
      </c>
      <c r="F5825" t="str">
        <f t="shared" si="452"/>
        <v>Victorian</v>
      </c>
      <c r="G5825" t="str">
        <f t="shared" si="454"/>
        <v>Quarter</v>
      </c>
      <c r="H5825">
        <f t="shared" si="455"/>
        <v>2025</v>
      </c>
      <c r="I5825">
        <f t="shared" si="456"/>
        <v>92</v>
      </c>
      <c r="J5825">
        <f>D5825*PJ_per_contract*I5825</f>
        <v>0</v>
      </c>
    </row>
    <row r="5826" spans="1:10" x14ac:dyDescent="0.2">
      <c r="A5826" t="s">
        <v>57</v>
      </c>
      <c r="B5826" s="3">
        <v>44427</v>
      </c>
      <c r="C5826">
        <v>0</v>
      </c>
      <c r="D5826">
        <v>0</v>
      </c>
      <c r="E5826">
        <f t="shared" si="453"/>
        <v>2021</v>
      </c>
      <c r="F5826" t="str">
        <f t="shared" ref="F5826:F5889" si="457">IF(OR(LEFT(A5826,2)="GJ",LEFT(A5826,2)="GK"),"Victorian",IF(OR(LEFT(A5826,2)="GX",LEFT(A5826,2)="GY"),"Wallumbilla","NA"))</f>
        <v>Victorian</v>
      </c>
      <c r="G5826" t="str">
        <f t="shared" si="454"/>
        <v>Quarter</v>
      </c>
      <c r="H5826">
        <f t="shared" si="455"/>
        <v>2024</v>
      </c>
      <c r="I5826">
        <f t="shared" si="456"/>
        <v>92</v>
      </c>
      <c r="J5826">
        <f>D5826*PJ_per_contract*I5826</f>
        <v>0</v>
      </c>
    </row>
    <row r="5827" spans="1:10" x14ac:dyDescent="0.2">
      <c r="A5827" t="s">
        <v>60</v>
      </c>
      <c r="B5827" s="3">
        <v>44427</v>
      </c>
      <c r="C5827">
        <v>0</v>
      </c>
      <c r="D5827">
        <v>0</v>
      </c>
      <c r="E5827">
        <f t="shared" ref="E5827:E5890" si="458">YEAR(B5827)</f>
        <v>2021</v>
      </c>
      <c r="F5827" t="str">
        <f t="shared" si="457"/>
        <v>Wallumbilla</v>
      </c>
      <c r="G5827" t="str">
        <f t="shared" ref="G5827:G5890" si="459">IF(LEFT(A5827,2)="GJ","Month",IF(OR(LEFT(A5827,2)="GK",LEFT(A5827,2)="GX"),"Quarter",IF(LEFT(A5827,2)="GY","Strip","NA")))</f>
        <v>Strip</v>
      </c>
      <c r="H5827">
        <f t="shared" ref="H5827:H5890" si="460">VALUE(MID(A5827,4,4))</f>
        <v>2023</v>
      </c>
      <c r="I5827">
        <f t="shared" ref="I5827:I5890" si="461">IF(G5827="Month",_xlfn.DAYS(EOMONTH(B5827,0),EOMONTH(B5827,-1)),IF(G5827="Quarter",_xlfn.DAYS(EOMONTH(B5827,2),EOMONTH(B5827,-1)),365))</f>
        <v>365</v>
      </c>
      <c r="J5827">
        <f>D5827*PJ_per_contract*I5827</f>
        <v>0</v>
      </c>
    </row>
    <row r="5828" spans="1:10" x14ac:dyDescent="0.2">
      <c r="A5828" t="s">
        <v>61</v>
      </c>
      <c r="B5828" s="3">
        <v>44427</v>
      </c>
      <c r="C5828">
        <v>45</v>
      </c>
      <c r="D5828">
        <v>5</v>
      </c>
      <c r="E5828">
        <f t="shared" si="458"/>
        <v>2021</v>
      </c>
      <c r="F5828" t="str">
        <f t="shared" si="457"/>
        <v>Wallumbilla</v>
      </c>
      <c r="G5828" t="str">
        <f t="shared" si="459"/>
        <v>Quarter</v>
      </c>
      <c r="H5828">
        <f t="shared" si="460"/>
        <v>2022</v>
      </c>
      <c r="I5828">
        <f t="shared" si="461"/>
        <v>92</v>
      </c>
      <c r="J5828">
        <f>D5828*PJ_per_contract*I5828</f>
        <v>4.5999999999999999E-2</v>
      </c>
    </row>
    <row r="5829" spans="1:10" x14ac:dyDescent="0.2">
      <c r="A5829" t="s">
        <v>62</v>
      </c>
      <c r="B5829" s="3">
        <v>44427</v>
      </c>
      <c r="C5829">
        <v>20</v>
      </c>
      <c r="D5829">
        <v>5</v>
      </c>
      <c r="E5829">
        <f t="shared" si="458"/>
        <v>2021</v>
      </c>
      <c r="F5829" t="str">
        <f t="shared" si="457"/>
        <v>Wallumbilla</v>
      </c>
      <c r="G5829" t="str">
        <f t="shared" si="459"/>
        <v>Quarter</v>
      </c>
      <c r="H5829">
        <f t="shared" si="460"/>
        <v>2022</v>
      </c>
      <c r="I5829">
        <f t="shared" si="461"/>
        <v>92</v>
      </c>
      <c r="J5829">
        <f>D5829*PJ_per_contract*I5829</f>
        <v>4.5999999999999999E-2</v>
      </c>
    </row>
    <row r="5830" spans="1:10" x14ac:dyDescent="0.2">
      <c r="A5830" t="s">
        <v>70</v>
      </c>
      <c r="B5830" s="3">
        <v>44427</v>
      </c>
      <c r="C5830">
        <v>0</v>
      </c>
      <c r="D5830">
        <v>0</v>
      </c>
      <c r="E5830">
        <f t="shared" si="458"/>
        <v>2021</v>
      </c>
      <c r="F5830" t="str">
        <f t="shared" si="457"/>
        <v>Wallumbilla</v>
      </c>
      <c r="G5830" t="str">
        <f t="shared" si="459"/>
        <v>Strip</v>
      </c>
      <c r="H5830">
        <f t="shared" si="460"/>
        <v>2023</v>
      </c>
      <c r="I5830">
        <f t="shared" si="461"/>
        <v>365</v>
      </c>
      <c r="J5830">
        <f>D5830*PJ_per_contract*I5830</f>
        <v>0</v>
      </c>
    </row>
    <row r="5831" spans="1:10" x14ac:dyDescent="0.2">
      <c r="A5831" t="s">
        <v>63</v>
      </c>
      <c r="B5831" s="3">
        <v>44427</v>
      </c>
      <c r="C5831">
        <v>3</v>
      </c>
      <c r="D5831">
        <v>0</v>
      </c>
      <c r="E5831">
        <f t="shared" si="458"/>
        <v>2021</v>
      </c>
      <c r="F5831" t="str">
        <f t="shared" si="457"/>
        <v>Wallumbilla</v>
      </c>
      <c r="G5831" t="str">
        <f t="shared" si="459"/>
        <v>Quarter</v>
      </c>
      <c r="H5831">
        <f t="shared" si="460"/>
        <v>2023</v>
      </c>
      <c r="I5831">
        <f t="shared" si="461"/>
        <v>92</v>
      </c>
      <c r="J5831">
        <f>D5831*PJ_per_contract*I5831</f>
        <v>0</v>
      </c>
    </row>
    <row r="5832" spans="1:10" x14ac:dyDescent="0.2">
      <c r="A5832" t="s">
        <v>64</v>
      </c>
      <c r="B5832" s="3">
        <v>44427</v>
      </c>
      <c r="C5832">
        <v>3</v>
      </c>
      <c r="D5832">
        <v>0</v>
      </c>
      <c r="E5832">
        <f t="shared" si="458"/>
        <v>2021</v>
      </c>
      <c r="F5832" t="str">
        <f t="shared" si="457"/>
        <v>Wallumbilla</v>
      </c>
      <c r="G5832" t="str">
        <f t="shared" si="459"/>
        <v>Quarter</v>
      </c>
      <c r="H5832">
        <f t="shared" si="460"/>
        <v>2023</v>
      </c>
      <c r="I5832">
        <f t="shared" si="461"/>
        <v>92</v>
      </c>
      <c r="J5832">
        <f>D5832*PJ_per_contract*I5832</f>
        <v>0</v>
      </c>
    </row>
    <row r="5833" spans="1:10" x14ac:dyDescent="0.2">
      <c r="A5833" t="s">
        <v>71</v>
      </c>
      <c r="B5833" s="3">
        <v>44427</v>
      </c>
      <c r="C5833">
        <v>3</v>
      </c>
      <c r="D5833">
        <v>0</v>
      </c>
      <c r="E5833">
        <f t="shared" si="458"/>
        <v>2021</v>
      </c>
      <c r="F5833" t="str">
        <f t="shared" si="457"/>
        <v>Wallumbilla</v>
      </c>
      <c r="G5833" t="str">
        <f t="shared" si="459"/>
        <v>Quarter</v>
      </c>
      <c r="H5833">
        <f t="shared" si="460"/>
        <v>2023</v>
      </c>
      <c r="I5833">
        <f t="shared" si="461"/>
        <v>92</v>
      </c>
      <c r="J5833">
        <f>D5833*PJ_per_contract*I5833</f>
        <v>0</v>
      </c>
    </row>
    <row r="5834" spans="1:10" x14ac:dyDescent="0.2">
      <c r="A5834" t="s">
        <v>72</v>
      </c>
      <c r="B5834" s="3">
        <v>44427</v>
      </c>
      <c r="C5834">
        <v>3</v>
      </c>
      <c r="D5834">
        <v>0</v>
      </c>
      <c r="E5834">
        <f t="shared" si="458"/>
        <v>2021</v>
      </c>
      <c r="F5834" t="str">
        <f t="shared" si="457"/>
        <v>Wallumbilla</v>
      </c>
      <c r="G5834" t="str">
        <f t="shared" si="459"/>
        <v>Quarter</v>
      </c>
      <c r="H5834">
        <f t="shared" si="460"/>
        <v>2023</v>
      </c>
      <c r="I5834">
        <f t="shared" si="461"/>
        <v>92</v>
      </c>
      <c r="J5834">
        <f>D5834*PJ_per_contract*I5834</f>
        <v>0</v>
      </c>
    </row>
    <row r="5835" spans="1:10" x14ac:dyDescent="0.2">
      <c r="A5835" t="s">
        <v>66</v>
      </c>
      <c r="B5835" s="3">
        <v>44428</v>
      </c>
      <c r="C5835">
        <v>0</v>
      </c>
      <c r="D5835">
        <v>0</v>
      </c>
      <c r="E5835">
        <f t="shared" si="458"/>
        <v>2021</v>
      </c>
      <c r="F5835" t="str">
        <f t="shared" si="457"/>
        <v>Victorian</v>
      </c>
      <c r="G5835" t="str">
        <f t="shared" si="459"/>
        <v>Month</v>
      </c>
      <c r="H5835">
        <f t="shared" si="460"/>
        <v>2021</v>
      </c>
      <c r="I5835">
        <f t="shared" si="461"/>
        <v>31</v>
      </c>
      <c r="J5835">
        <f>D5835*PJ_per_contract*I5835</f>
        <v>0</v>
      </c>
    </row>
    <row r="5836" spans="1:10" x14ac:dyDescent="0.2">
      <c r="A5836" t="s">
        <v>40</v>
      </c>
      <c r="B5836" s="3">
        <v>44428</v>
      </c>
      <c r="C5836">
        <v>0</v>
      </c>
      <c r="D5836">
        <v>0</v>
      </c>
      <c r="E5836">
        <f t="shared" si="458"/>
        <v>2021</v>
      </c>
      <c r="F5836" t="str">
        <f t="shared" si="457"/>
        <v>Wallumbilla</v>
      </c>
      <c r="G5836" t="str">
        <f t="shared" si="459"/>
        <v>Strip</v>
      </c>
      <c r="H5836">
        <f t="shared" si="460"/>
        <v>2022</v>
      </c>
      <c r="I5836">
        <f t="shared" si="461"/>
        <v>365</v>
      </c>
      <c r="J5836">
        <f>D5836*PJ_per_contract*I5836</f>
        <v>0</v>
      </c>
    </row>
    <row r="5837" spans="1:10" x14ac:dyDescent="0.2">
      <c r="A5837" t="s">
        <v>67</v>
      </c>
      <c r="B5837" s="3">
        <v>44428</v>
      </c>
      <c r="C5837">
        <v>0</v>
      </c>
      <c r="D5837">
        <v>0</v>
      </c>
      <c r="E5837">
        <f t="shared" si="458"/>
        <v>2021</v>
      </c>
      <c r="F5837" t="str">
        <f t="shared" si="457"/>
        <v>Victorian</v>
      </c>
      <c r="G5837" t="str">
        <f t="shared" si="459"/>
        <v>Month</v>
      </c>
      <c r="H5837">
        <f t="shared" si="460"/>
        <v>2021</v>
      </c>
      <c r="I5837">
        <f t="shared" si="461"/>
        <v>31</v>
      </c>
      <c r="J5837">
        <f>D5837*PJ_per_contract*I5837</f>
        <v>0</v>
      </c>
    </row>
    <row r="5838" spans="1:10" x14ac:dyDescent="0.2">
      <c r="A5838" t="s">
        <v>41</v>
      </c>
      <c r="B5838" s="3">
        <v>44428</v>
      </c>
      <c r="C5838">
        <v>0</v>
      </c>
      <c r="D5838">
        <v>0</v>
      </c>
      <c r="E5838">
        <f t="shared" si="458"/>
        <v>2021</v>
      </c>
      <c r="F5838" t="str">
        <f t="shared" si="457"/>
        <v>Victorian</v>
      </c>
      <c r="G5838" t="str">
        <f t="shared" si="459"/>
        <v>Quarter</v>
      </c>
      <c r="H5838">
        <f t="shared" si="460"/>
        <v>2021</v>
      </c>
      <c r="I5838">
        <f t="shared" si="461"/>
        <v>92</v>
      </c>
      <c r="J5838">
        <f>D5838*PJ_per_contract*I5838</f>
        <v>0</v>
      </c>
    </row>
    <row r="5839" spans="1:10" x14ac:dyDescent="0.2">
      <c r="A5839" t="s">
        <v>42</v>
      </c>
      <c r="B5839" s="3">
        <v>44428</v>
      </c>
      <c r="C5839">
        <v>152</v>
      </c>
      <c r="D5839">
        <v>0</v>
      </c>
      <c r="E5839">
        <f t="shared" si="458"/>
        <v>2021</v>
      </c>
      <c r="F5839" t="str">
        <f t="shared" si="457"/>
        <v>Wallumbilla</v>
      </c>
      <c r="G5839" t="str">
        <f t="shared" si="459"/>
        <v>Quarter</v>
      </c>
      <c r="H5839">
        <f t="shared" si="460"/>
        <v>2021</v>
      </c>
      <c r="I5839">
        <f t="shared" si="461"/>
        <v>92</v>
      </c>
      <c r="J5839">
        <f>D5839*PJ_per_contract*I5839</f>
        <v>0</v>
      </c>
    </row>
    <row r="5840" spans="1:10" x14ac:dyDescent="0.2">
      <c r="A5840" t="s">
        <v>73</v>
      </c>
      <c r="B5840" s="3">
        <v>44428</v>
      </c>
      <c r="C5840">
        <v>0</v>
      </c>
      <c r="D5840">
        <v>0</v>
      </c>
      <c r="E5840">
        <f t="shared" si="458"/>
        <v>2021</v>
      </c>
      <c r="F5840" t="str">
        <f t="shared" si="457"/>
        <v>Victorian</v>
      </c>
      <c r="G5840" t="str">
        <f t="shared" si="459"/>
        <v>Month</v>
      </c>
      <c r="H5840">
        <f t="shared" si="460"/>
        <v>2021</v>
      </c>
      <c r="I5840">
        <f t="shared" si="461"/>
        <v>31</v>
      </c>
      <c r="J5840">
        <f>D5840*PJ_per_contract*I5840</f>
        <v>0</v>
      </c>
    </row>
    <row r="5841" spans="1:10" x14ac:dyDescent="0.2">
      <c r="A5841" t="s">
        <v>74</v>
      </c>
      <c r="B5841" s="3">
        <v>44428</v>
      </c>
      <c r="C5841">
        <v>0</v>
      </c>
      <c r="D5841">
        <v>0</v>
      </c>
      <c r="E5841">
        <f t="shared" si="458"/>
        <v>2021</v>
      </c>
      <c r="F5841" t="str">
        <f t="shared" si="457"/>
        <v>Victorian</v>
      </c>
      <c r="G5841" t="str">
        <f t="shared" si="459"/>
        <v>Month</v>
      </c>
      <c r="H5841">
        <f t="shared" si="460"/>
        <v>2021</v>
      </c>
      <c r="I5841">
        <f t="shared" si="461"/>
        <v>31</v>
      </c>
      <c r="J5841">
        <f>D5841*PJ_per_contract*I5841</f>
        <v>0</v>
      </c>
    </row>
    <row r="5842" spans="1:10" x14ac:dyDescent="0.2">
      <c r="A5842" t="s">
        <v>43</v>
      </c>
      <c r="B5842" s="3">
        <v>44428</v>
      </c>
      <c r="C5842">
        <v>0</v>
      </c>
      <c r="D5842">
        <v>0</v>
      </c>
      <c r="E5842">
        <f t="shared" si="458"/>
        <v>2021</v>
      </c>
      <c r="F5842" t="str">
        <f t="shared" si="457"/>
        <v>Victorian</v>
      </c>
      <c r="G5842" t="str">
        <f t="shared" si="459"/>
        <v>Quarter</v>
      </c>
      <c r="H5842">
        <f t="shared" si="460"/>
        <v>2021</v>
      </c>
      <c r="I5842">
        <f t="shared" si="461"/>
        <v>92</v>
      </c>
      <c r="J5842">
        <f>D5842*PJ_per_contract*I5842</f>
        <v>0</v>
      </c>
    </row>
    <row r="5843" spans="1:10" x14ac:dyDescent="0.2">
      <c r="A5843" t="s">
        <v>75</v>
      </c>
      <c r="B5843" s="3">
        <v>44428</v>
      </c>
      <c r="C5843">
        <v>0</v>
      </c>
      <c r="D5843">
        <v>0</v>
      </c>
      <c r="E5843">
        <f t="shared" si="458"/>
        <v>2021</v>
      </c>
      <c r="F5843" t="str">
        <f t="shared" si="457"/>
        <v>Victorian</v>
      </c>
      <c r="G5843" t="str">
        <f t="shared" si="459"/>
        <v>Month</v>
      </c>
      <c r="H5843">
        <f t="shared" si="460"/>
        <v>2021</v>
      </c>
      <c r="I5843">
        <f t="shared" si="461"/>
        <v>31</v>
      </c>
      <c r="J5843">
        <f>D5843*PJ_per_contract*I5843</f>
        <v>0</v>
      </c>
    </row>
    <row r="5844" spans="1:10" x14ac:dyDescent="0.2">
      <c r="A5844" t="s">
        <v>44</v>
      </c>
      <c r="B5844" s="3">
        <v>44428</v>
      </c>
      <c r="C5844">
        <v>117</v>
      </c>
      <c r="D5844">
        <v>0</v>
      </c>
      <c r="E5844">
        <f t="shared" si="458"/>
        <v>2021</v>
      </c>
      <c r="F5844" t="str">
        <f t="shared" si="457"/>
        <v>Wallumbilla</v>
      </c>
      <c r="G5844" t="str">
        <f t="shared" si="459"/>
        <v>Quarter</v>
      </c>
      <c r="H5844">
        <f t="shared" si="460"/>
        <v>2021</v>
      </c>
      <c r="I5844">
        <f t="shared" si="461"/>
        <v>92</v>
      </c>
      <c r="J5844">
        <f>D5844*PJ_per_contract*I5844</f>
        <v>0</v>
      </c>
    </row>
    <row r="5845" spans="1:10" x14ac:dyDescent="0.2">
      <c r="A5845" t="s">
        <v>45</v>
      </c>
      <c r="B5845" s="3">
        <v>44428</v>
      </c>
      <c r="C5845">
        <v>0</v>
      </c>
      <c r="D5845">
        <v>0</v>
      </c>
      <c r="E5845">
        <f t="shared" si="458"/>
        <v>2021</v>
      </c>
      <c r="F5845" t="str">
        <f t="shared" si="457"/>
        <v>Wallumbilla</v>
      </c>
      <c r="G5845" t="str">
        <f t="shared" si="459"/>
        <v>Strip</v>
      </c>
      <c r="H5845">
        <f t="shared" si="460"/>
        <v>2022</v>
      </c>
      <c r="I5845">
        <f t="shared" si="461"/>
        <v>365</v>
      </c>
      <c r="J5845">
        <f>D5845*PJ_per_contract*I5845</f>
        <v>0</v>
      </c>
    </row>
    <row r="5846" spans="1:10" x14ac:dyDescent="0.2">
      <c r="A5846" t="s">
        <v>46</v>
      </c>
      <c r="B5846" s="3">
        <v>44428</v>
      </c>
      <c r="C5846">
        <v>0</v>
      </c>
      <c r="D5846">
        <v>0</v>
      </c>
      <c r="E5846">
        <f t="shared" si="458"/>
        <v>2021</v>
      </c>
      <c r="F5846" t="str">
        <f t="shared" si="457"/>
        <v>Victorian</v>
      </c>
      <c r="G5846" t="str">
        <f t="shared" si="459"/>
        <v>Quarter</v>
      </c>
      <c r="H5846">
        <f t="shared" si="460"/>
        <v>2022</v>
      </c>
      <c r="I5846">
        <f t="shared" si="461"/>
        <v>92</v>
      </c>
      <c r="J5846">
        <f>D5846*PJ_per_contract*I5846</f>
        <v>0</v>
      </c>
    </row>
    <row r="5847" spans="1:10" x14ac:dyDescent="0.2">
      <c r="A5847" t="s">
        <v>47</v>
      </c>
      <c r="B5847" s="3">
        <v>44428</v>
      </c>
      <c r="C5847">
        <v>20</v>
      </c>
      <c r="D5847">
        <v>0</v>
      </c>
      <c r="E5847">
        <f t="shared" si="458"/>
        <v>2021</v>
      </c>
      <c r="F5847" t="str">
        <f t="shared" si="457"/>
        <v>Wallumbilla</v>
      </c>
      <c r="G5847" t="str">
        <f t="shared" si="459"/>
        <v>Quarter</v>
      </c>
      <c r="H5847">
        <f t="shared" si="460"/>
        <v>2022</v>
      </c>
      <c r="I5847">
        <f t="shared" si="461"/>
        <v>92</v>
      </c>
      <c r="J5847">
        <f>D5847*PJ_per_contract*I5847</f>
        <v>0</v>
      </c>
    </row>
    <row r="5848" spans="1:10" x14ac:dyDescent="0.2">
      <c r="A5848" t="s">
        <v>48</v>
      </c>
      <c r="B5848" s="3">
        <v>44428</v>
      </c>
      <c r="C5848">
        <v>0</v>
      </c>
      <c r="D5848">
        <v>0</v>
      </c>
      <c r="E5848">
        <f t="shared" si="458"/>
        <v>2021</v>
      </c>
      <c r="F5848" t="str">
        <f t="shared" si="457"/>
        <v>Victorian</v>
      </c>
      <c r="G5848" t="str">
        <f t="shared" si="459"/>
        <v>Quarter</v>
      </c>
      <c r="H5848">
        <f t="shared" si="460"/>
        <v>2022</v>
      </c>
      <c r="I5848">
        <f t="shared" si="461"/>
        <v>92</v>
      </c>
      <c r="J5848">
        <f>D5848*PJ_per_contract*I5848</f>
        <v>0</v>
      </c>
    </row>
    <row r="5849" spans="1:10" x14ac:dyDescent="0.2">
      <c r="A5849" t="s">
        <v>49</v>
      </c>
      <c r="B5849" s="3">
        <v>44428</v>
      </c>
      <c r="C5849">
        <v>35</v>
      </c>
      <c r="D5849">
        <v>0</v>
      </c>
      <c r="E5849">
        <f t="shared" si="458"/>
        <v>2021</v>
      </c>
      <c r="F5849" t="str">
        <f t="shared" si="457"/>
        <v>Wallumbilla</v>
      </c>
      <c r="G5849" t="str">
        <f t="shared" si="459"/>
        <v>Quarter</v>
      </c>
      <c r="H5849">
        <f t="shared" si="460"/>
        <v>2022</v>
      </c>
      <c r="I5849">
        <f t="shared" si="461"/>
        <v>92</v>
      </c>
      <c r="J5849">
        <f>D5849*PJ_per_contract*I5849</f>
        <v>0</v>
      </c>
    </row>
    <row r="5850" spans="1:10" x14ac:dyDescent="0.2">
      <c r="A5850" t="s">
        <v>55</v>
      </c>
      <c r="B5850" s="3">
        <v>44428</v>
      </c>
      <c r="C5850">
        <v>0</v>
      </c>
      <c r="D5850">
        <v>0</v>
      </c>
      <c r="E5850">
        <f t="shared" si="458"/>
        <v>2021</v>
      </c>
      <c r="F5850" t="str">
        <f t="shared" si="457"/>
        <v>Victorian</v>
      </c>
      <c r="G5850" t="str">
        <f t="shared" si="459"/>
        <v>Quarter</v>
      </c>
      <c r="H5850">
        <f t="shared" si="460"/>
        <v>2024</v>
      </c>
      <c r="I5850">
        <f t="shared" si="461"/>
        <v>92</v>
      </c>
      <c r="J5850">
        <f>D5850*PJ_per_contract*I5850</f>
        <v>0</v>
      </c>
    </row>
    <row r="5851" spans="1:10" x14ac:dyDescent="0.2">
      <c r="A5851" t="s">
        <v>58</v>
      </c>
      <c r="B5851" s="3">
        <v>44428</v>
      </c>
      <c r="C5851">
        <v>0</v>
      </c>
      <c r="D5851">
        <v>0</v>
      </c>
      <c r="E5851">
        <f t="shared" si="458"/>
        <v>2021</v>
      </c>
      <c r="F5851" t="str">
        <f t="shared" si="457"/>
        <v>Victorian</v>
      </c>
      <c r="G5851" t="str">
        <f t="shared" si="459"/>
        <v>Quarter</v>
      </c>
      <c r="H5851">
        <f t="shared" si="460"/>
        <v>2024</v>
      </c>
      <c r="I5851">
        <f t="shared" si="461"/>
        <v>92</v>
      </c>
      <c r="J5851">
        <f>D5851*PJ_per_contract*I5851</f>
        <v>0</v>
      </c>
    </row>
    <row r="5852" spans="1:10" x14ac:dyDescent="0.2">
      <c r="A5852" t="s">
        <v>68</v>
      </c>
      <c r="B5852" s="3">
        <v>44428</v>
      </c>
      <c r="C5852">
        <v>0</v>
      </c>
      <c r="D5852">
        <v>0</v>
      </c>
      <c r="E5852">
        <f t="shared" si="458"/>
        <v>2021</v>
      </c>
      <c r="F5852" t="str">
        <f t="shared" si="457"/>
        <v>Victorian</v>
      </c>
      <c r="G5852" t="str">
        <f t="shared" si="459"/>
        <v>Quarter</v>
      </c>
      <c r="H5852">
        <f t="shared" si="460"/>
        <v>2025</v>
      </c>
      <c r="I5852">
        <f t="shared" si="461"/>
        <v>92</v>
      </c>
      <c r="J5852">
        <f>D5852*PJ_per_contract*I5852</f>
        <v>0</v>
      </c>
    </row>
    <row r="5853" spans="1:10" x14ac:dyDescent="0.2">
      <c r="A5853" t="s">
        <v>54</v>
      </c>
      <c r="B5853" s="3">
        <v>44428</v>
      </c>
      <c r="C5853">
        <v>0</v>
      </c>
      <c r="D5853">
        <v>0</v>
      </c>
      <c r="E5853">
        <f t="shared" si="458"/>
        <v>2021</v>
      </c>
      <c r="F5853" t="str">
        <f t="shared" si="457"/>
        <v>Victorian</v>
      </c>
      <c r="G5853" t="str">
        <f t="shared" si="459"/>
        <v>Quarter</v>
      </c>
      <c r="H5853">
        <f t="shared" si="460"/>
        <v>2023</v>
      </c>
      <c r="I5853">
        <f t="shared" si="461"/>
        <v>92</v>
      </c>
      <c r="J5853">
        <f>D5853*PJ_per_contract*I5853</f>
        <v>0</v>
      </c>
    </row>
    <row r="5854" spans="1:10" x14ac:dyDescent="0.2">
      <c r="A5854" t="s">
        <v>53</v>
      </c>
      <c r="B5854" s="3">
        <v>44428</v>
      </c>
      <c r="C5854">
        <v>0</v>
      </c>
      <c r="D5854">
        <v>0</v>
      </c>
      <c r="E5854">
        <f t="shared" si="458"/>
        <v>2021</v>
      </c>
      <c r="F5854" t="str">
        <f t="shared" si="457"/>
        <v>Victorian</v>
      </c>
      <c r="G5854" t="str">
        <f t="shared" si="459"/>
        <v>Quarter</v>
      </c>
      <c r="H5854">
        <f t="shared" si="460"/>
        <v>2023</v>
      </c>
      <c r="I5854">
        <f t="shared" si="461"/>
        <v>92</v>
      </c>
      <c r="J5854">
        <f>D5854*PJ_per_contract*I5854</f>
        <v>0</v>
      </c>
    </row>
    <row r="5855" spans="1:10" x14ac:dyDescent="0.2">
      <c r="A5855" t="s">
        <v>69</v>
      </c>
      <c r="B5855" s="3">
        <v>44428</v>
      </c>
      <c r="C5855">
        <v>0</v>
      </c>
      <c r="D5855">
        <v>0</v>
      </c>
      <c r="E5855">
        <f t="shared" si="458"/>
        <v>2021</v>
      </c>
      <c r="F5855" t="str">
        <f t="shared" si="457"/>
        <v>Victorian</v>
      </c>
      <c r="G5855" t="str">
        <f t="shared" si="459"/>
        <v>Quarter</v>
      </c>
      <c r="H5855">
        <f t="shared" si="460"/>
        <v>2025</v>
      </c>
      <c r="I5855">
        <f t="shared" si="461"/>
        <v>92</v>
      </c>
      <c r="J5855">
        <f>D5855*PJ_per_contract*I5855</f>
        <v>0</v>
      </c>
    </row>
    <row r="5856" spans="1:10" x14ac:dyDescent="0.2">
      <c r="A5856" t="s">
        <v>52</v>
      </c>
      <c r="B5856" s="3">
        <v>44428</v>
      </c>
      <c r="C5856">
        <v>0</v>
      </c>
      <c r="D5856">
        <v>0</v>
      </c>
      <c r="E5856">
        <f t="shared" si="458"/>
        <v>2021</v>
      </c>
      <c r="F5856" t="str">
        <f t="shared" si="457"/>
        <v>Victorian</v>
      </c>
      <c r="G5856" t="str">
        <f t="shared" si="459"/>
        <v>Quarter</v>
      </c>
      <c r="H5856">
        <f t="shared" si="460"/>
        <v>2022</v>
      </c>
      <c r="I5856">
        <f t="shared" si="461"/>
        <v>92</v>
      </c>
      <c r="J5856">
        <f>D5856*PJ_per_contract*I5856</f>
        <v>0</v>
      </c>
    </row>
    <row r="5857" spans="1:10" x14ac:dyDescent="0.2">
      <c r="A5857" t="s">
        <v>57</v>
      </c>
      <c r="B5857" s="3">
        <v>44428</v>
      </c>
      <c r="C5857">
        <v>0</v>
      </c>
      <c r="D5857">
        <v>0</v>
      </c>
      <c r="E5857">
        <f t="shared" si="458"/>
        <v>2021</v>
      </c>
      <c r="F5857" t="str">
        <f t="shared" si="457"/>
        <v>Victorian</v>
      </c>
      <c r="G5857" t="str">
        <f t="shared" si="459"/>
        <v>Quarter</v>
      </c>
      <c r="H5857">
        <f t="shared" si="460"/>
        <v>2024</v>
      </c>
      <c r="I5857">
        <f t="shared" si="461"/>
        <v>92</v>
      </c>
      <c r="J5857">
        <f>D5857*PJ_per_contract*I5857</f>
        <v>0</v>
      </c>
    </row>
    <row r="5858" spans="1:10" x14ac:dyDescent="0.2">
      <c r="A5858" t="s">
        <v>56</v>
      </c>
      <c r="B5858" s="3">
        <v>44428</v>
      </c>
      <c r="C5858">
        <v>0</v>
      </c>
      <c r="D5858">
        <v>0</v>
      </c>
      <c r="E5858">
        <f t="shared" si="458"/>
        <v>2021</v>
      </c>
      <c r="F5858" t="str">
        <f t="shared" si="457"/>
        <v>Victorian</v>
      </c>
      <c r="G5858" t="str">
        <f t="shared" si="459"/>
        <v>Quarter</v>
      </c>
      <c r="H5858">
        <f t="shared" si="460"/>
        <v>2023</v>
      </c>
      <c r="I5858">
        <f t="shared" si="461"/>
        <v>92</v>
      </c>
      <c r="J5858">
        <f>D5858*PJ_per_contract*I5858</f>
        <v>0</v>
      </c>
    </row>
    <row r="5859" spans="1:10" x14ac:dyDescent="0.2">
      <c r="A5859" t="s">
        <v>50</v>
      </c>
      <c r="B5859" s="3">
        <v>44428</v>
      </c>
      <c r="C5859">
        <v>0</v>
      </c>
      <c r="D5859">
        <v>0</v>
      </c>
      <c r="E5859">
        <f t="shared" si="458"/>
        <v>2021</v>
      </c>
      <c r="F5859" t="str">
        <f t="shared" si="457"/>
        <v>Victorian</v>
      </c>
      <c r="G5859" t="str">
        <f t="shared" si="459"/>
        <v>Quarter</v>
      </c>
      <c r="H5859">
        <f t="shared" si="460"/>
        <v>2024</v>
      </c>
      <c r="I5859">
        <f t="shared" si="461"/>
        <v>92</v>
      </c>
      <c r="J5859">
        <f>D5859*PJ_per_contract*I5859</f>
        <v>0</v>
      </c>
    </row>
    <row r="5860" spans="1:10" x14ac:dyDescent="0.2">
      <c r="A5860" t="s">
        <v>59</v>
      </c>
      <c r="B5860" s="3">
        <v>44428</v>
      </c>
      <c r="C5860">
        <v>0</v>
      </c>
      <c r="D5860">
        <v>0</v>
      </c>
      <c r="E5860">
        <f t="shared" si="458"/>
        <v>2021</v>
      </c>
      <c r="F5860" t="str">
        <f t="shared" si="457"/>
        <v>Victorian</v>
      </c>
      <c r="G5860" t="str">
        <f t="shared" si="459"/>
        <v>Quarter</v>
      </c>
      <c r="H5860">
        <f t="shared" si="460"/>
        <v>2023</v>
      </c>
      <c r="I5860">
        <f t="shared" si="461"/>
        <v>92</v>
      </c>
      <c r="J5860">
        <f>D5860*PJ_per_contract*I5860</f>
        <v>0</v>
      </c>
    </row>
    <row r="5861" spans="1:10" x14ac:dyDescent="0.2">
      <c r="A5861" t="s">
        <v>51</v>
      </c>
      <c r="B5861" s="3">
        <v>44428</v>
      </c>
      <c r="C5861">
        <v>0</v>
      </c>
      <c r="D5861">
        <v>0</v>
      </c>
      <c r="E5861">
        <f t="shared" si="458"/>
        <v>2021</v>
      </c>
      <c r="F5861" t="str">
        <f t="shared" si="457"/>
        <v>Victorian</v>
      </c>
      <c r="G5861" t="str">
        <f t="shared" si="459"/>
        <v>Quarter</v>
      </c>
      <c r="H5861">
        <f t="shared" si="460"/>
        <v>2022</v>
      </c>
      <c r="I5861">
        <f t="shared" si="461"/>
        <v>92</v>
      </c>
      <c r="J5861">
        <f>D5861*PJ_per_contract*I5861</f>
        <v>0</v>
      </c>
    </row>
    <row r="5862" spans="1:10" x14ac:dyDescent="0.2">
      <c r="A5862" t="s">
        <v>60</v>
      </c>
      <c r="B5862" s="3">
        <v>44428</v>
      </c>
      <c r="C5862">
        <v>0</v>
      </c>
      <c r="D5862">
        <v>0</v>
      </c>
      <c r="E5862">
        <f t="shared" si="458"/>
        <v>2021</v>
      </c>
      <c r="F5862" t="str">
        <f t="shared" si="457"/>
        <v>Wallumbilla</v>
      </c>
      <c r="G5862" t="str">
        <f t="shared" si="459"/>
        <v>Strip</v>
      </c>
      <c r="H5862">
        <f t="shared" si="460"/>
        <v>2023</v>
      </c>
      <c r="I5862">
        <f t="shared" si="461"/>
        <v>365</v>
      </c>
      <c r="J5862">
        <f>D5862*PJ_per_contract*I5862</f>
        <v>0</v>
      </c>
    </row>
    <row r="5863" spans="1:10" x14ac:dyDescent="0.2">
      <c r="A5863" t="s">
        <v>61</v>
      </c>
      <c r="B5863" s="3">
        <v>44428</v>
      </c>
      <c r="C5863">
        <v>45</v>
      </c>
      <c r="D5863">
        <v>0</v>
      </c>
      <c r="E5863">
        <f t="shared" si="458"/>
        <v>2021</v>
      </c>
      <c r="F5863" t="str">
        <f t="shared" si="457"/>
        <v>Wallumbilla</v>
      </c>
      <c r="G5863" t="str">
        <f t="shared" si="459"/>
        <v>Quarter</v>
      </c>
      <c r="H5863">
        <f t="shared" si="460"/>
        <v>2022</v>
      </c>
      <c r="I5863">
        <f t="shared" si="461"/>
        <v>92</v>
      </c>
      <c r="J5863">
        <f>D5863*PJ_per_contract*I5863</f>
        <v>0</v>
      </c>
    </row>
    <row r="5864" spans="1:10" x14ac:dyDescent="0.2">
      <c r="A5864" t="s">
        <v>62</v>
      </c>
      <c r="B5864" s="3">
        <v>44428</v>
      </c>
      <c r="C5864">
        <v>20</v>
      </c>
      <c r="D5864">
        <v>0</v>
      </c>
      <c r="E5864">
        <f t="shared" si="458"/>
        <v>2021</v>
      </c>
      <c r="F5864" t="str">
        <f t="shared" si="457"/>
        <v>Wallumbilla</v>
      </c>
      <c r="G5864" t="str">
        <f t="shared" si="459"/>
        <v>Quarter</v>
      </c>
      <c r="H5864">
        <f t="shared" si="460"/>
        <v>2022</v>
      </c>
      <c r="I5864">
        <f t="shared" si="461"/>
        <v>92</v>
      </c>
      <c r="J5864">
        <f>D5864*PJ_per_contract*I5864</f>
        <v>0</v>
      </c>
    </row>
    <row r="5865" spans="1:10" x14ac:dyDescent="0.2">
      <c r="A5865" t="s">
        <v>70</v>
      </c>
      <c r="B5865" s="3">
        <v>44428</v>
      </c>
      <c r="C5865">
        <v>0</v>
      </c>
      <c r="D5865">
        <v>0</v>
      </c>
      <c r="E5865">
        <f t="shared" si="458"/>
        <v>2021</v>
      </c>
      <c r="F5865" t="str">
        <f t="shared" si="457"/>
        <v>Wallumbilla</v>
      </c>
      <c r="G5865" t="str">
        <f t="shared" si="459"/>
        <v>Strip</v>
      </c>
      <c r="H5865">
        <f t="shared" si="460"/>
        <v>2023</v>
      </c>
      <c r="I5865">
        <f t="shared" si="461"/>
        <v>365</v>
      </c>
      <c r="J5865">
        <f>D5865*PJ_per_contract*I5865</f>
        <v>0</v>
      </c>
    </row>
    <row r="5866" spans="1:10" x14ac:dyDescent="0.2">
      <c r="A5866" t="s">
        <v>63</v>
      </c>
      <c r="B5866" s="3">
        <v>44428</v>
      </c>
      <c r="C5866">
        <v>3</v>
      </c>
      <c r="D5866">
        <v>0</v>
      </c>
      <c r="E5866">
        <f t="shared" si="458"/>
        <v>2021</v>
      </c>
      <c r="F5866" t="str">
        <f t="shared" si="457"/>
        <v>Wallumbilla</v>
      </c>
      <c r="G5866" t="str">
        <f t="shared" si="459"/>
        <v>Quarter</v>
      </c>
      <c r="H5866">
        <f t="shared" si="460"/>
        <v>2023</v>
      </c>
      <c r="I5866">
        <f t="shared" si="461"/>
        <v>92</v>
      </c>
      <c r="J5866">
        <f>D5866*PJ_per_contract*I5866</f>
        <v>0</v>
      </c>
    </row>
    <row r="5867" spans="1:10" x14ac:dyDescent="0.2">
      <c r="A5867" t="s">
        <v>64</v>
      </c>
      <c r="B5867" s="3">
        <v>44428</v>
      </c>
      <c r="C5867">
        <v>3</v>
      </c>
      <c r="D5867">
        <v>0</v>
      </c>
      <c r="E5867">
        <f t="shared" si="458"/>
        <v>2021</v>
      </c>
      <c r="F5867" t="str">
        <f t="shared" si="457"/>
        <v>Wallumbilla</v>
      </c>
      <c r="G5867" t="str">
        <f t="shared" si="459"/>
        <v>Quarter</v>
      </c>
      <c r="H5867">
        <f t="shared" si="460"/>
        <v>2023</v>
      </c>
      <c r="I5867">
        <f t="shared" si="461"/>
        <v>92</v>
      </c>
      <c r="J5867">
        <f>D5867*PJ_per_contract*I5867</f>
        <v>0</v>
      </c>
    </row>
    <row r="5868" spans="1:10" x14ac:dyDescent="0.2">
      <c r="A5868" t="s">
        <v>71</v>
      </c>
      <c r="B5868" s="3">
        <v>44428</v>
      </c>
      <c r="C5868">
        <v>3</v>
      </c>
      <c r="D5868">
        <v>0</v>
      </c>
      <c r="E5868">
        <f t="shared" si="458"/>
        <v>2021</v>
      </c>
      <c r="F5868" t="str">
        <f t="shared" si="457"/>
        <v>Wallumbilla</v>
      </c>
      <c r="G5868" t="str">
        <f t="shared" si="459"/>
        <v>Quarter</v>
      </c>
      <c r="H5868">
        <f t="shared" si="460"/>
        <v>2023</v>
      </c>
      <c r="I5868">
        <f t="shared" si="461"/>
        <v>92</v>
      </c>
      <c r="J5868">
        <f>D5868*PJ_per_contract*I5868</f>
        <v>0</v>
      </c>
    </row>
    <row r="5869" spans="1:10" x14ac:dyDescent="0.2">
      <c r="A5869" t="s">
        <v>72</v>
      </c>
      <c r="B5869" s="3">
        <v>44428</v>
      </c>
      <c r="C5869">
        <v>3</v>
      </c>
      <c r="D5869">
        <v>0</v>
      </c>
      <c r="E5869">
        <f t="shared" si="458"/>
        <v>2021</v>
      </c>
      <c r="F5869" t="str">
        <f t="shared" si="457"/>
        <v>Wallumbilla</v>
      </c>
      <c r="G5869" t="str">
        <f t="shared" si="459"/>
        <v>Quarter</v>
      </c>
      <c r="H5869">
        <f t="shared" si="460"/>
        <v>2023</v>
      </c>
      <c r="I5869">
        <f t="shared" si="461"/>
        <v>92</v>
      </c>
      <c r="J5869">
        <f>D5869*PJ_per_contract*I5869</f>
        <v>0</v>
      </c>
    </row>
    <row r="5870" spans="1:10" x14ac:dyDescent="0.2">
      <c r="A5870" t="s">
        <v>66</v>
      </c>
      <c r="B5870" s="3">
        <v>44431</v>
      </c>
      <c r="C5870">
        <v>0</v>
      </c>
      <c r="D5870">
        <v>0</v>
      </c>
      <c r="E5870">
        <f t="shared" si="458"/>
        <v>2021</v>
      </c>
      <c r="F5870" t="str">
        <f t="shared" si="457"/>
        <v>Victorian</v>
      </c>
      <c r="G5870" t="str">
        <f t="shared" si="459"/>
        <v>Month</v>
      </c>
      <c r="H5870">
        <f t="shared" si="460"/>
        <v>2021</v>
      </c>
      <c r="I5870">
        <f t="shared" si="461"/>
        <v>31</v>
      </c>
      <c r="J5870">
        <f>D5870*PJ_per_contract*I5870</f>
        <v>0</v>
      </c>
    </row>
    <row r="5871" spans="1:10" x14ac:dyDescent="0.2">
      <c r="A5871" t="s">
        <v>40</v>
      </c>
      <c r="B5871" s="3">
        <v>44431</v>
      </c>
      <c r="C5871">
        <v>0</v>
      </c>
      <c r="D5871">
        <v>0</v>
      </c>
      <c r="E5871">
        <f t="shared" si="458"/>
        <v>2021</v>
      </c>
      <c r="F5871" t="str">
        <f t="shared" si="457"/>
        <v>Wallumbilla</v>
      </c>
      <c r="G5871" t="str">
        <f t="shared" si="459"/>
        <v>Strip</v>
      </c>
      <c r="H5871">
        <f t="shared" si="460"/>
        <v>2022</v>
      </c>
      <c r="I5871">
        <f t="shared" si="461"/>
        <v>365</v>
      </c>
      <c r="J5871">
        <f>D5871*PJ_per_contract*I5871</f>
        <v>0</v>
      </c>
    </row>
    <row r="5872" spans="1:10" x14ac:dyDescent="0.2">
      <c r="A5872" t="s">
        <v>67</v>
      </c>
      <c r="B5872" s="3">
        <v>44431</v>
      </c>
      <c r="C5872">
        <v>0</v>
      </c>
      <c r="D5872">
        <v>0</v>
      </c>
      <c r="E5872">
        <f t="shared" si="458"/>
        <v>2021</v>
      </c>
      <c r="F5872" t="str">
        <f t="shared" si="457"/>
        <v>Victorian</v>
      </c>
      <c r="G5872" t="str">
        <f t="shared" si="459"/>
        <v>Month</v>
      </c>
      <c r="H5872">
        <f t="shared" si="460"/>
        <v>2021</v>
      </c>
      <c r="I5872">
        <f t="shared" si="461"/>
        <v>31</v>
      </c>
      <c r="J5872">
        <f>D5872*PJ_per_contract*I5872</f>
        <v>0</v>
      </c>
    </row>
    <row r="5873" spans="1:10" x14ac:dyDescent="0.2">
      <c r="A5873" t="s">
        <v>41</v>
      </c>
      <c r="B5873" s="3">
        <v>44431</v>
      </c>
      <c r="C5873">
        <v>0</v>
      </c>
      <c r="D5873">
        <v>0</v>
      </c>
      <c r="E5873">
        <f t="shared" si="458"/>
        <v>2021</v>
      </c>
      <c r="F5873" t="str">
        <f t="shared" si="457"/>
        <v>Victorian</v>
      </c>
      <c r="G5873" t="str">
        <f t="shared" si="459"/>
        <v>Quarter</v>
      </c>
      <c r="H5873">
        <f t="shared" si="460"/>
        <v>2021</v>
      </c>
      <c r="I5873">
        <f t="shared" si="461"/>
        <v>92</v>
      </c>
      <c r="J5873">
        <f>D5873*PJ_per_contract*I5873</f>
        <v>0</v>
      </c>
    </row>
    <row r="5874" spans="1:10" x14ac:dyDescent="0.2">
      <c r="A5874" t="s">
        <v>42</v>
      </c>
      <c r="B5874" s="3">
        <v>44431</v>
      </c>
      <c r="C5874">
        <v>152</v>
      </c>
      <c r="D5874">
        <v>0</v>
      </c>
      <c r="E5874">
        <f t="shared" si="458"/>
        <v>2021</v>
      </c>
      <c r="F5874" t="str">
        <f t="shared" si="457"/>
        <v>Wallumbilla</v>
      </c>
      <c r="G5874" t="str">
        <f t="shared" si="459"/>
        <v>Quarter</v>
      </c>
      <c r="H5874">
        <f t="shared" si="460"/>
        <v>2021</v>
      </c>
      <c r="I5874">
        <f t="shared" si="461"/>
        <v>92</v>
      </c>
      <c r="J5874">
        <f>D5874*PJ_per_contract*I5874</f>
        <v>0</v>
      </c>
    </row>
    <row r="5875" spans="1:10" x14ac:dyDescent="0.2">
      <c r="A5875" t="s">
        <v>73</v>
      </c>
      <c r="B5875" s="3">
        <v>44431</v>
      </c>
      <c r="C5875">
        <v>0</v>
      </c>
      <c r="D5875">
        <v>0</v>
      </c>
      <c r="E5875">
        <f t="shared" si="458"/>
        <v>2021</v>
      </c>
      <c r="F5875" t="str">
        <f t="shared" si="457"/>
        <v>Victorian</v>
      </c>
      <c r="G5875" t="str">
        <f t="shared" si="459"/>
        <v>Month</v>
      </c>
      <c r="H5875">
        <f t="shared" si="460"/>
        <v>2021</v>
      </c>
      <c r="I5875">
        <f t="shared" si="461"/>
        <v>31</v>
      </c>
      <c r="J5875">
        <f>D5875*PJ_per_contract*I5875</f>
        <v>0</v>
      </c>
    </row>
    <row r="5876" spans="1:10" x14ac:dyDescent="0.2">
      <c r="A5876" t="s">
        <v>74</v>
      </c>
      <c r="B5876" s="3">
        <v>44431</v>
      </c>
      <c r="C5876">
        <v>0</v>
      </c>
      <c r="D5876">
        <v>0</v>
      </c>
      <c r="E5876">
        <f t="shared" si="458"/>
        <v>2021</v>
      </c>
      <c r="F5876" t="str">
        <f t="shared" si="457"/>
        <v>Victorian</v>
      </c>
      <c r="G5876" t="str">
        <f t="shared" si="459"/>
        <v>Month</v>
      </c>
      <c r="H5876">
        <f t="shared" si="460"/>
        <v>2021</v>
      </c>
      <c r="I5876">
        <f t="shared" si="461"/>
        <v>31</v>
      </c>
      <c r="J5876">
        <f>D5876*PJ_per_contract*I5876</f>
        <v>0</v>
      </c>
    </row>
    <row r="5877" spans="1:10" x14ac:dyDescent="0.2">
      <c r="A5877" t="s">
        <v>75</v>
      </c>
      <c r="B5877" s="3">
        <v>44431</v>
      </c>
      <c r="C5877">
        <v>0</v>
      </c>
      <c r="D5877">
        <v>0</v>
      </c>
      <c r="E5877">
        <f t="shared" si="458"/>
        <v>2021</v>
      </c>
      <c r="F5877" t="str">
        <f t="shared" si="457"/>
        <v>Victorian</v>
      </c>
      <c r="G5877" t="str">
        <f t="shared" si="459"/>
        <v>Month</v>
      </c>
      <c r="H5877">
        <f t="shared" si="460"/>
        <v>2021</v>
      </c>
      <c r="I5877">
        <f t="shared" si="461"/>
        <v>31</v>
      </c>
      <c r="J5877">
        <f>D5877*PJ_per_contract*I5877</f>
        <v>0</v>
      </c>
    </row>
    <row r="5878" spans="1:10" x14ac:dyDescent="0.2">
      <c r="A5878" t="s">
        <v>43</v>
      </c>
      <c r="B5878" s="3">
        <v>44431</v>
      </c>
      <c r="C5878">
        <v>0</v>
      </c>
      <c r="D5878">
        <v>0</v>
      </c>
      <c r="E5878">
        <f t="shared" si="458"/>
        <v>2021</v>
      </c>
      <c r="F5878" t="str">
        <f t="shared" si="457"/>
        <v>Victorian</v>
      </c>
      <c r="G5878" t="str">
        <f t="shared" si="459"/>
        <v>Quarter</v>
      </c>
      <c r="H5878">
        <f t="shared" si="460"/>
        <v>2021</v>
      </c>
      <c r="I5878">
        <f t="shared" si="461"/>
        <v>92</v>
      </c>
      <c r="J5878">
        <f>D5878*PJ_per_contract*I5878</f>
        <v>0</v>
      </c>
    </row>
    <row r="5879" spans="1:10" x14ac:dyDescent="0.2">
      <c r="A5879" t="s">
        <v>44</v>
      </c>
      <c r="B5879" s="3">
        <v>44431</v>
      </c>
      <c r="C5879">
        <v>117</v>
      </c>
      <c r="D5879">
        <v>0</v>
      </c>
      <c r="E5879">
        <f t="shared" si="458"/>
        <v>2021</v>
      </c>
      <c r="F5879" t="str">
        <f t="shared" si="457"/>
        <v>Wallumbilla</v>
      </c>
      <c r="G5879" t="str">
        <f t="shared" si="459"/>
        <v>Quarter</v>
      </c>
      <c r="H5879">
        <f t="shared" si="460"/>
        <v>2021</v>
      </c>
      <c r="I5879">
        <f t="shared" si="461"/>
        <v>92</v>
      </c>
      <c r="J5879">
        <f>D5879*PJ_per_contract*I5879</f>
        <v>0</v>
      </c>
    </row>
    <row r="5880" spans="1:10" x14ac:dyDescent="0.2">
      <c r="A5880" t="s">
        <v>45</v>
      </c>
      <c r="B5880" s="3">
        <v>44431</v>
      </c>
      <c r="C5880">
        <v>0</v>
      </c>
      <c r="D5880">
        <v>0</v>
      </c>
      <c r="E5880">
        <f t="shared" si="458"/>
        <v>2021</v>
      </c>
      <c r="F5880" t="str">
        <f t="shared" si="457"/>
        <v>Wallumbilla</v>
      </c>
      <c r="G5880" t="str">
        <f t="shared" si="459"/>
        <v>Strip</v>
      </c>
      <c r="H5880">
        <f t="shared" si="460"/>
        <v>2022</v>
      </c>
      <c r="I5880">
        <f t="shared" si="461"/>
        <v>365</v>
      </c>
      <c r="J5880">
        <f>D5880*PJ_per_contract*I5880</f>
        <v>0</v>
      </c>
    </row>
    <row r="5881" spans="1:10" x14ac:dyDescent="0.2">
      <c r="A5881" t="s">
        <v>46</v>
      </c>
      <c r="B5881" s="3">
        <v>44431</v>
      </c>
      <c r="C5881">
        <v>0</v>
      </c>
      <c r="D5881">
        <v>0</v>
      </c>
      <c r="E5881">
        <f t="shared" si="458"/>
        <v>2021</v>
      </c>
      <c r="F5881" t="str">
        <f t="shared" si="457"/>
        <v>Victorian</v>
      </c>
      <c r="G5881" t="str">
        <f t="shared" si="459"/>
        <v>Quarter</v>
      </c>
      <c r="H5881">
        <f t="shared" si="460"/>
        <v>2022</v>
      </c>
      <c r="I5881">
        <f t="shared" si="461"/>
        <v>92</v>
      </c>
      <c r="J5881">
        <f>D5881*PJ_per_contract*I5881</f>
        <v>0</v>
      </c>
    </row>
    <row r="5882" spans="1:10" x14ac:dyDescent="0.2">
      <c r="A5882" t="s">
        <v>47</v>
      </c>
      <c r="B5882" s="3">
        <v>44431</v>
      </c>
      <c r="C5882">
        <v>20</v>
      </c>
      <c r="D5882">
        <v>0</v>
      </c>
      <c r="E5882">
        <f t="shared" si="458"/>
        <v>2021</v>
      </c>
      <c r="F5882" t="str">
        <f t="shared" si="457"/>
        <v>Wallumbilla</v>
      </c>
      <c r="G5882" t="str">
        <f t="shared" si="459"/>
        <v>Quarter</v>
      </c>
      <c r="H5882">
        <f t="shared" si="460"/>
        <v>2022</v>
      </c>
      <c r="I5882">
        <f t="shared" si="461"/>
        <v>92</v>
      </c>
      <c r="J5882">
        <f>D5882*PJ_per_contract*I5882</f>
        <v>0</v>
      </c>
    </row>
    <row r="5883" spans="1:10" x14ac:dyDescent="0.2">
      <c r="A5883" t="s">
        <v>48</v>
      </c>
      <c r="B5883" s="3">
        <v>44431</v>
      </c>
      <c r="C5883">
        <v>0</v>
      </c>
      <c r="D5883">
        <v>0</v>
      </c>
      <c r="E5883">
        <f t="shared" si="458"/>
        <v>2021</v>
      </c>
      <c r="F5883" t="str">
        <f t="shared" si="457"/>
        <v>Victorian</v>
      </c>
      <c r="G5883" t="str">
        <f t="shared" si="459"/>
        <v>Quarter</v>
      </c>
      <c r="H5883">
        <f t="shared" si="460"/>
        <v>2022</v>
      </c>
      <c r="I5883">
        <f t="shared" si="461"/>
        <v>92</v>
      </c>
      <c r="J5883">
        <f>D5883*PJ_per_contract*I5883</f>
        <v>0</v>
      </c>
    </row>
    <row r="5884" spans="1:10" x14ac:dyDescent="0.2">
      <c r="A5884" t="s">
        <v>49</v>
      </c>
      <c r="B5884" s="3">
        <v>44431</v>
      </c>
      <c r="C5884">
        <v>35</v>
      </c>
      <c r="D5884">
        <v>0</v>
      </c>
      <c r="E5884">
        <f t="shared" si="458"/>
        <v>2021</v>
      </c>
      <c r="F5884" t="str">
        <f t="shared" si="457"/>
        <v>Wallumbilla</v>
      </c>
      <c r="G5884" t="str">
        <f t="shared" si="459"/>
        <v>Quarter</v>
      </c>
      <c r="H5884">
        <f t="shared" si="460"/>
        <v>2022</v>
      </c>
      <c r="I5884">
        <f t="shared" si="461"/>
        <v>92</v>
      </c>
      <c r="J5884">
        <f>D5884*PJ_per_contract*I5884</f>
        <v>0</v>
      </c>
    </row>
    <row r="5885" spans="1:10" x14ac:dyDescent="0.2">
      <c r="A5885" t="s">
        <v>54</v>
      </c>
      <c r="B5885" s="3">
        <v>44431</v>
      </c>
      <c r="C5885">
        <v>0</v>
      </c>
      <c r="D5885">
        <v>0</v>
      </c>
      <c r="E5885">
        <f t="shared" si="458"/>
        <v>2021</v>
      </c>
      <c r="F5885" t="str">
        <f t="shared" si="457"/>
        <v>Victorian</v>
      </c>
      <c r="G5885" t="str">
        <f t="shared" si="459"/>
        <v>Quarter</v>
      </c>
      <c r="H5885">
        <f t="shared" si="460"/>
        <v>2023</v>
      </c>
      <c r="I5885">
        <f t="shared" si="461"/>
        <v>92</v>
      </c>
      <c r="J5885">
        <f>D5885*PJ_per_contract*I5885</f>
        <v>0</v>
      </c>
    </row>
    <row r="5886" spans="1:10" x14ac:dyDescent="0.2">
      <c r="A5886" t="s">
        <v>51</v>
      </c>
      <c r="B5886" s="3">
        <v>44431</v>
      </c>
      <c r="C5886">
        <v>0</v>
      </c>
      <c r="D5886">
        <v>0</v>
      </c>
      <c r="E5886">
        <f t="shared" si="458"/>
        <v>2021</v>
      </c>
      <c r="F5886" t="str">
        <f t="shared" si="457"/>
        <v>Victorian</v>
      </c>
      <c r="G5886" t="str">
        <f t="shared" si="459"/>
        <v>Quarter</v>
      </c>
      <c r="H5886">
        <f t="shared" si="460"/>
        <v>2022</v>
      </c>
      <c r="I5886">
        <f t="shared" si="461"/>
        <v>92</v>
      </c>
      <c r="J5886">
        <f>D5886*PJ_per_contract*I5886</f>
        <v>0</v>
      </c>
    </row>
    <row r="5887" spans="1:10" x14ac:dyDescent="0.2">
      <c r="A5887" t="s">
        <v>52</v>
      </c>
      <c r="B5887" s="3">
        <v>44431</v>
      </c>
      <c r="C5887">
        <v>0</v>
      </c>
      <c r="D5887">
        <v>0</v>
      </c>
      <c r="E5887">
        <f t="shared" si="458"/>
        <v>2021</v>
      </c>
      <c r="F5887" t="str">
        <f t="shared" si="457"/>
        <v>Victorian</v>
      </c>
      <c r="G5887" t="str">
        <f t="shared" si="459"/>
        <v>Quarter</v>
      </c>
      <c r="H5887">
        <f t="shared" si="460"/>
        <v>2022</v>
      </c>
      <c r="I5887">
        <f t="shared" si="461"/>
        <v>92</v>
      </c>
      <c r="J5887">
        <f>D5887*PJ_per_contract*I5887</f>
        <v>0</v>
      </c>
    </row>
    <row r="5888" spans="1:10" x14ac:dyDescent="0.2">
      <c r="A5888" t="s">
        <v>58</v>
      </c>
      <c r="B5888" s="3">
        <v>44431</v>
      </c>
      <c r="C5888">
        <v>0</v>
      </c>
      <c r="D5888">
        <v>0</v>
      </c>
      <c r="E5888">
        <f t="shared" si="458"/>
        <v>2021</v>
      </c>
      <c r="F5888" t="str">
        <f t="shared" si="457"/>
        <v>Victorian</v>
      </c>
      <c r="G5888" t="str">
        <f t="shared" si="459"/>
        <v>Quarter</v>
      </c>
      <c r="H5888">
        <f t="shared" si="460"/>
        <v>2024</v>
      </c>
      <c r="I5888">
        <f t="shared" si="461"/>
        <v>92</v>
      </c>
      <c r="J5888">
        <f>D5888*PJ_per_contract*I5888</f>
        <v>0</v>
      </c>
    </row>
    <row r="5889" spans="1:10" x14ac:dyDescent="0.2">
      <c r="A5889" t="s">
        <v>50</v>
      </c>
      <c r="B5889" s="3">
        <v>44431</v>
      </c>
      <c r="C5889">
        <v>0</v>
      </c>
      <c r="D5889">
        <v>0</v>
      </c>
      <c r="E5889">
        <f t="shared" si="458"/>
        <v>2021</v>
      </c>
      <c r="F5889" t="str">
        <f t="shared" si="457"/>
        <v>Victorian</v>
      </c>
      <c r="G5889" t="str">
        <f t="shared" si="459"/>
        <v>Quarter</v>
      </c>
      <c r="H5889">
        <f t="shared" si="460"/>
        <v>2024</v>
      </c>
      <c r="I5889">
        <f t="shared" si="461"/>
        <v>92</v>
      </c>
      <c r="J5889">
        <f>D5889*PJ_per_contract*I5889</f>
        <v>0</v>
      </c>
    </row>
    <row r="5890" spans="1:10" x14ac:dyDescent="0.2">
      <c r="A5890" t="s">
        <v>59</v>
      </c>
      <c r="B5890" s="3">
        <v>44431</v>
      </c>
      <c r="C5890">
        <v>0</v>
      </c>
      <c r="D5890">
        <v>0</v>
      </c>
      <c r="E5890">
        <f t="shared" si="458"/>
        <v>2021</v>
      </c>
      <c r="F5890" t="str">
        <f t="shared" ref="F5890:F5953" si="462">IF(OR(LEFT(A5890,2)="GJ",LEFT(A5890,2)="GK"),"Victorian",IF(OR(LEFT(A5890,2)="GX",LEFT(A5890,2)="GY"),"Wallumbilla","NA"))</f>
        <v>Victorian</v>
      </c>
      <c r="G5890" t="str">
        <f t="shared" si="459"/>
        <v>Quarter</v>
      </c>
      <c r="H5890">
        <f t="shared" si="460"/>
        <v>2023</v>
      </c>
      <c r="I5890">
        <f t="shared" si="461"/>
        <v>92</v>
      </c>
      <c r="J5890">
        <f>D5890*PJ_per_contract*I5890</f>
        <v>0</v>
      </c>
    </row>
    <row r="5891" spans="1:10" x14ac:dyDescent="0.2">
      <c r="A5891" t="s">
        <v>68</v>
      </c>
      <c r="B5891" s="3">
        <v>44431</v>
      </c>
      <c r="C5891">
        <v>0</v>
      </c>
      <c r="D5891">
        <v>0</v>
      </c>
      <c r="E5891">
        <f t="shared" ref="E5891:E5954" si="463">YEAR(B5891)</f>
        <v>2021</v>
      </c>
      <c r="F5891" t="str">
        <f t="shared" si="462"/>
        <v>Victorian</v>
      </c>
      <c r="G5891" t="str">
        <f t="shared" ref="G5891:G5954" si="464">IF(LEFT(A5891,2)="GJ","Month",IF(OR(LEFT(A5891,2)="GK",LEFT(A5891,2)="GX"),"Quarter",IF(LEFT(A5891,2)="GY","Strip","NA")))</f>
        <v>Quarter</v>
      </c>
      <c r="H5891">
        <f t="shared" ref="H5891:H5954" si="465">VALUE(MID(A5891,4,4))</f>
        <v>2025</v>
      </c>
      <c r="I5891">
        <f t="shared" ref="I5891:I5954" si="466">IF(G5891="Month",_xlfn.DAYS(EOMONTH(B5891,0),EOMONTH(B5891,-1)),IF(G5891="Quarter",_xlfn.DAYS(EOMONTH(B5891,2),EOMONTH(B5891,-1)),365))</f>
        <v>92</v>
      </c>
      <c r="J5891">
        <f>D5891*PJ_per_contract*I5891</f>
        <v>0</v>
      </c>
    </row>
    <row r="5892" spans="1:10" x14ac:dyDescent="0.2">
      <c r="A5892" t="s">
        <v>53</v>
      </c>
      <c r="B5892" s="3">
        <v>44431</v>
      </c>
      <c r="C5892">
        <v>0</v>
      </c>
      <c r="D5892">
        <v>0</v>
      </c>
      <c r="E5892">
        <f t="shared" si="463"/>
        <v>2021</v>
      </c>
      <c r="F5892" t="str">
        <f t="shared" si="462"/>
        <v>Victorian</v>
      </c>
      <c r="G5892" t="str">
        <f t="shared" si="464"/>
        <v>Quarter</v>
      </c>
      <c r="H5892">
        <f t="shared" si="465"/>
        <v>2023</v>
      </c>
      <c r="I5892">
        <f t="shared" si="466"/>
        <v>92</v>
      </c>
      <c r="J5892">
        <f>D5892*PJ_per_contract*I5892</f>
        <v>0</v>
      </c>
    </row>
    <row r="5893" spans="1:10" x14ac:dyDescent="0.2">
      <c r="A5893" t="s">
        <v>56</v>
      </c>
      <c r="B5893" s="3">
        <v>44431</v>
      </c>
      <c r="C5893">
        <v>0</v>
      </c>
      <c r="D5893">
        <v>0</v>
      </c>
      <c r="E5893">
        <f t="shared" si="463"/>
        <v>2021</v>
      </c>
      <c r="F5893" t="str">
        <f t="shared" si="462"/>
        <v>Victorian</v>
      </c>
      <c r="G5893" t="str">
        <f t="shared" si="464"/>
        <v>Quarter</v>
      </c>
      <c r="H5893">
        <f t="shared" si="465"/>
        <v>2023</v>
      </c>
      <c r="I5893">
        <f t="shared" si="466"/>
        <v>92</v>
      </c>
      <c r="J5893">
        <f>D5893*PJ_per_contract*I5893</f>
        <v>0</v>
      </c>
    </row>
    <row r="5894" spans="1:10" x14ac:dyDescent="0.2">
      <c r="A5894" t="s">
        <v>55</v>
      </c>
      <c r="B5894" s="3">
        <v>44431</v>
      </c>
      <c r="C5894">
        <v>0</v>
      </c>
      <c r="D5894">
        <v>0</v>
      </c>
      <c r="E5894">
        <f t="shared" si="463"/>
        <v>2021</v>
      </c>
      <c r="F5894" t="str">
        <f t="shared" si="462"/>
        <v>Victorian</v>
      </c>
      <c r="G5894" t="str">
        <f t="shared" si="464"/>
        <v>Quarter</v>
      </c>
      <c r="H5894">
        <f t="shared" si="465"/>
        <v>2024</v>
      </c>
      <c r="I5894">
        <f t="shared" si="466"/>
        <v>92</v>
      </c>
      <c r="J5894">
        <f>D5894*PJ_per_contract*I5894</f>
        <v>0</v>
      </c>
    </row>
    <row r="5895" spans="1:10" x14ac:dyDescent="0.2">
      <c r="A5895" t="s">
        <v>57</v>
      </c>
      <c r="B5895" s="3">
        <v>44431</v>
      </c>
      <c r="C5895">
        <v>0</v>
      </c>
      <c r="D5895">
        <v>0</v>
      </c>
      <c r="E5895">
        <f t="shared" si="463"/>
        <v>2021</v>
      </c>
      <c r="F5895" t="str">
        <f t="shared" si="462"/>
        <v>Victorian</v>
      </c>
      <c r="G5895" t="str">
        <f t="shared" si="464"/>
        <v>Quarter</v>
      </c>
      <c r="H5895">
        <f t="shared" si="465"/>
        <v>2024</v>
      </c>
      <c r="I5895">
        <f t="shared" si="466"/>
        <v>92</v>
      </c>
      <c r="J5895">
        <f>D5895*PJ_per_contract*I5895</f>
        <v>0</v>
      </c>
    </row>
    <row r="5896" spans="1:10" x14ac:dyDescent="0.2">
      <c r="A5896" t="s">
        <v>69</v>
      </c>
      <c r="B5896" s="3">
        <v>44431</v>
      </c>
      <c r="C5896">
        <v>0</v>
      </c>
      <c r="D5896">
        <v>0</v>
      </c>
      <c r="E5896">
        <f t="shared" si="463"/>
        <v>2021</v>
      </c>
      <c r="F5896" t="str">
        <f t="shared" si="462"/>
        <v>Victorian</v>
      </c>
      <c r="G5896" t="str">
        <f t="shared" si="464"/>
        <v>Quarter</v>
      </c>
      <c r="H5896">
        <f t="shared" si="465"/>
        <v>2025</v>
      </c>
      <c r="I5896">
        <f t="shared" si="466"/>
        <v>92</v>
      </c>
      <c r="J5896">
        <f>D5896*PJ_per_contract*I5896</f>
        <v>0</v>
      </c>
    </row>
    <row r="5897" spans="1:10" x14ac:dyDescent="0.2">
      <c r="A5897" t="s">
        <v>60</v>
      </c>
      <c r="B5897" s="3">
        <v>44431</v>
      </c>
      <c r="C5897">
        <v>0</v>
      </c>
      <c r="D5897">
        <v>0</v>
      </c>
      <c r="E5897">
        <f t="shared" si="463"/>
        <v>2021</v>
      </c>
      <c r="F5897" t="str">
        <f t="shared" si="462"/>
        <v>Wallumbilla</v>
      </c>
      <c r="G5897" t="str">
        <f t="shared" si="464"/>
        <v>Strip</v>
      </c>
      <c r="H5897">
        <f t="shared" si="465"/>
        <v>2023</v>
      </c>
      <c r="I5897">
        <f t="shared" si="466"/>
        <v>365</v>
      </c>
      <c r="J5897">
        <f>D5897*PJ_per_contract*I5897</f>
        <v>0</v>
      </c>
    </row>
    <row r="5898" spans="1:10" x14ac:dyDescent="0.2">
      <c r="A5898" t="s">
        <v>61</v>
      </c>
      <c r="B5898" s="3">
        <v>44431</v>
      </c>
      <c r="C5898">
        <v>45</v>
      </c>
      <c r="D5898">
        <v>0</v>
      </c>
      <c r="E5898">
        <f t="shared" si="463"/>
        <v>2021</v>
      </c>
      <c r="F5898" t="str">
        <f t="shared" si="462"/>
        <v>Wallumbilla</v>
      </c>
      <c r="G5898" t="str">
        <f t="shared" si="464"/>
        <v>Quarter</v>
      </c>
      <c r="H5898">
        <f t="shared" si="465"/>
        <v>2022</v>
      </c>
      <c r="I5898">
        <f t="shared" si="466"/>
        <v>92</v>
      </c>
      <c r="J5898">
        <f>D5898*PJ_per_contract*I5898</f>
        <v>0</v>
      </c>
    </row>
    <row r="5899" spans="1:10" x14ac:dyDescent="0.2">
      <c r="A5899" t="s">
        <v>62</v>
      </c>
      <c r="B5899" s="3">
        <v>44431</v>
      </c>
      <c r="C5899">
        <v>20</v>
      </c>
      <c r="D5899">
        <v>0</v>
      </c>
      <c r="E5899">
        <f t="shared" si="463"/>
        <v>2021</v>
      </c>
      <c r="F5899" t="str">
        <f t="shared" si="462"/>
        <v>Wallumbilla</v>
      </c>
      <c r="G5899" t="str">
        <f t="shared" si="464"/>
        <v>Quarter</v>
      </c>
      <c r="H5899">
        <f t="shared" si="465"/>
        <v>2022</v>
      </c>
      <c r="I5899">
        <f t="shared" si="466"/>
        <v>92</v>
      </c>
      <c r="J5899">
        <f>D5899*PJ_per_contract*I5899</f>
        <v>0</v>
      </c>
    </row>
    <row r="5900" spans="1:10" x14ac:dyDescent="0.2">
      <c r="A5900" t="s">
        <v>70</v>
      </c>
      <c r="B5900" s="3">
        <v>44431</v>
      </c>
      <c r="C5900">
        <v>0</v>
      </c>
      <c r="D5900">
        <v>0</v>
      </c>
      <c r="E5900">
        <f t="shared" si="463"/>
        <v>2021</v>
      </c>
      <c r="F5900" t="str">
        <f t="shared" si="462"/>
        <v>Wallumbilla</v>
      </c>
      <c r="G5900" t="str">
        <f t="shared" si="464"/>
        <v>Strip</v>
      </c>
      <c r="H5900">
        <f t="shared" si="465"/>
        <v>2023</v>
      </c>
      <c r="I5900">
        <f t="shared" si="466"/>
        <v>365</v>
      </c>
      <c r="J5900">
        <f>D5900*PJ_per_contract*I5900</f>
        <v>0</v>
      </c>
    </row>
    <row r="5901" spans="1:10" x14ac:dyDescent="0.2">
      <c r="A5901" t="s">
        <v>63</v>
      </c>
      <c r="B5901" s="3">
        <v>44431</v>
      </c>
      <c r="C5901">
        <v>3</v>
      </c>
      <c r="D5901">
        <v>0</v>
      </c>
      <c r="E5901">
        <f t="shared" si="463"/>
        <v>2021</v>
      </c>
      <c r="F5901" t="str">
        <f t="shared" si="462"/>
        <v>Wallumbilla</v>
      </c>
      <c r="G5901" t="str">
        <f t="shared" si="464"/>
        <v>Quarter</v>
      </c>
      <c r="H5901">
        <f t="shared" si="465"/>
        <v>2023</v>
      </c>
      <c r="I5901">
        <f t="shared" si="466"/>
        <v>92</v>
      </c>
      <c r="J5901">
        <f>D5901*PJ_per_contract*I5901</f>
        <v>0</v>
      </c>
    </row>
    <row r="5902" spans="1:10" x14ac:dyDescent="0.2">
      <c r="A5902" t="s">
        <v>64</v>
      </c>
      <c r="B5902" s="3">
        <v>44431</v>
      </c>
      <c r="C5902">
        <v>3</v>
      </c>
      <c r="D5902">
        <v>0</v>
      </c>
      <c r="E5902">
        <f t="shared" si="463"/>
        <v>2021</v>
      </c>
      <c r="F5902" t="str">
        <f t="shared" si="462"/>
        <v>Wallumbilla</v>
      </c>
      <c r="G5902" t="str">
        <f t="shared" si="464"/>
        <v>Quarter</v>
      </c>
      <c r="H5902">
        <f t="shared" si="465"/>
        <v>2023</v>
      </c>
      <c r="I5902">
        <f t="shared" si="466"/>
        <v>92</v>
      </c>
      <c r="J5902">
        <f>D5902*PJ_per_contract*I5902</f>
        <v>0</v>
      </c>
    </row>
    <row r="5903" spans="1:10" x14ac:dyDescent="0.2">
      <c r="A5903" t="s">
        <v>71</v>
      </c>
      <c r="B5903" s="3">
        <v>44431</v>
      </c>
      <c r="C5903">
        <v>3</v>
      </c>
      <c r="D5903">
        <v>0</v>
      </c>
      <c r="E5903">
        <f t="shared" si="463"/>
        <v>2021</v>
      </c>
      <c r="F5903" t="str">
        <f t="shared" si="462"/>
        <v>Wallumbilla</v>
      </c>
      <c r="G5903" t="str">
        <f t="shared" si="464"/>
        <v>Quarter</v>
      </c>
      <c r="H5903">
        <f t="shared" si="465"/>
        <v>2023</v>
      </c>
      <c r="I5903">
        <f t="shared" si="466"/>
        <v>92</v>
      </c>
      <c r="J5903">
        <f>D5903*PJ_per_contract*I5903</f>
        <v>0</v>
      </c>
    </row>
    <row r="5904" spans="1:10" x14ac:dyDescent="0.2">
      <c r="A5904" t="s">
        <v>72</v>
      </c>
      <c r="B5904" s="3">
        <v>44431</v>
      </c>
      <c r="C5904">
        <v>3</v>
      </c>
      <c r="D5904">
        <v>0</v>
      </c>
      <c r="E5904">
        <f t="shared" si="463"/>
        <v>2021</v>
      </c>
      <c r="F5904" t="str">
        <f t="shared" si="462"/>
        <v>Wallumbilla</v>
      </c>
      <c r="G5904" t="str">
        <f t="shared" si="464"/>
        <v>Quarter</v>
      </c>
      <c r="H5904">
        <f t="shared" si="465"/>
        <v>2023</v>
      </c>
      <c r="I5904">
        <f t="shared" si="466"/>
        <v>92</v>
      </c>
      <c r="J5904">
        <f>D5904*PJ_per_contract*I5904</f>
        <v>0</v>
      </c>
    </row>
    <row r="5905" spans="1:10" x14ac:dyDescent="0.2">
      <c r="A5905" t="s">
        <v>66</v>
      </c>
      <c r="B5905" s="3">
        <v>44432</v>
      </c>
      <c r="C5905">
        <v>0</v>
      </c>
      <c r="D5905">
        <v>0</v>
      </c>
      <c r="E5905">
        <f t="shared" si="463"/>
        <v>2021</v>
      </c>
      <c r="F5905" t="str">
        <f t="shared" si="462"/>
        <v>Victorian</v>
      </c>
      <c r="G5905" t="str">
        <f t="shared" si="464"/>
        <v>Month</v>
      </c>
      <c r="H5905">
        <f t="shared" si="465"/>
        <v>2021</v>
      </c>
      <c r="I5905">
        <f t="shared" si="466"/>
        <v>31</v>
      </c>
      <c r="J5905">
        <f>D5905*PJ_per_contract*I5905</f>
        <v>0</v>
      </c>
    </row>
    <row r="5906" spans="1:10" x14ac:dyDescent="0.2">
      <c r="A5906" t="s">
        <v>40</v>
      </c>
      <c r="B5906" s="3">
        <v>44432</v>
      </c>
      <c r="C5906">
        <v>0</v>
      </c>
      <c r="D5906">
        <v>0</v>
      </c>
      <c r="E5906">
        <f t="shared" si="463"/>
        <v>2021</v>
      </c>
      <c r="F5906" t="str">
        <f t="shared" si="462"/>
        <v>Wallumbilla</v>
      </c>
      <c r="G5906" t="str">
        <f t="shared" si="464"/>
        <v>Strip</v>
      </c>
      <c r="H5906">
        <f t="shared" si="465"/>
        <v>2022</v>
      </c>
      <c r="I5906">
        <f t="shared" si="466"/>
        <v>365</v>
      </c>
      <c r="J5906">
        <f>D5906*PJ_per_contract*I5906</f>
        <v>0</v>
      </c>
    </row>
    <row r="5907" spans="1:10" x14ac:dyDescent="0.2">
      <c r="A5907" t="s">
        <v>41</v>
      </c>
      <c r="B5907" s="3">
        <v>44432</v>
      </c>
      <c r="C5907">
        <v>0</v>
      </c>
      <c r="D5907">
        <v>0</v>
      </c>
      <c r="E5907">
        <f t="shared" si="463"/>
        <v>2021</v>
      </c>
      <c r="F5907" t="str">
        <f t="shared" si="462"/>
        <v>Victorian</v>
      </c>
      <c r="G5907" t="str">
        <f t="shared" si="464"/>
        <v>Quarter</v>
      </c>
      <c r="H5907">
        <f t="shared" si="465"/>
        <v>2021</v>
      </c>
      <c r="I5907">
        <f t="shared" si="466"/>
        <v>92</v>
      </c>
      <c r="J5907">
        <f>D5907*PJ_per_contract*I5907</f>
        <v>0</v>
      </c>
    </row>
    <row r="5908" spans="1:10" x14ac:dyDescent="0.2">
      <c r="A5908" t="s">
        <v>67</v>
      </c>
      <c r="B5908" s="3">
        <v>44432</v>
      </c>
      <c r="C5908">
        <v>0</v>
      </c>
      <c r="D5908">
        <v>0</v>
      </c>
      <c r="E5908">
        <f t="shared" si="463"/>
        <v>2021</v>
      </c>
      <c r="F5908" t="str">
        <f t="shared" si="462"/>
        <v>Victorian</v>
      </c>
      <c r="G5908" t="str">
        <f t="shared" si="464"/>
        <v>Month</v>
      </c>
      <c r="H5908">
        <f t="shared" si="465"/>
        <v>2021</v>
      </c>
      <c r="I5908">
        <f t="shared" si="466"/>
        <v>31</v>
      </c>
      <c r="J5908">
        <f>D5908*PJ_per_contract*I5908</f>
        <v>0</v>
      </c>
    </row>
    <row r="5909" spans="1:10" x14ac:dyDescent="0.2">
      <c r="A5909" t="s">
        <v>42</v>
      </c>
      <c r="B5909" s="3">
        <v>44432</v>
      </c>
      <c r="C5909">
        <v>152</v>
      </c>
      <c r="D5909">
        <v>0</v>
      </c>
      <c r="E5909">
        <f t="shared" si="463"/>
        <v>2021</v>
      </c>
      <c r="F5909" t="str">
        <f t="shared" si="462"/>
        <v>Wallumbilla</v>
      </c>
      <c r="G5909" t="str">
        <f t="shared" si="464"/>
        <v>Quarter</v>
      </c>
      <c r="H5909">
        <f t="shared" si="465"/>
        <v>2021</v>
      </c>
      <c r="I5909">
        <f t="shared" si="466"/>
        <v>92</v>
      </c>
      <c r="J5909">
        <f>D5909*PJ_per_contract*I5909</f>
        <v>0</v>
      </c>
    </row>
    <row r="5910" spans="1:10" x14ac:dyDescent="0.2">
      <c r="A5910" t="s">
        <v>73</v>
      </c>
      <c r="B5910" s="3">
        <v>44432</v>
      </c>
      <c r="C5910">
        <v>0</v>
      </c>
      <c r="D5910">
        <v>0</v>
      </c>
      <c r="E5910">
        <f t="shared" si="463"/>
        <v>2021</v>
      </c>
      <c r="F5910" t="str">
        <f t="shared" si="462"/>
        <v>Victorian</v>
      </c>
      <c r="G5910" t="str">
        <f t="shared" si="464"/>
        <v>Month</v>
      </c>
      <c r="H5910">
        <f t="shared" si="465"/>
        <v>2021</v>
      </c>
      <c r="I5910">
        <f t="shared" si="466"/>
        <v>31</v>
      </c>
      <c r="J5910">
        <f>D5910*PJ_per_contract*I5910</f>
        <v>0</v>
      </c>
    </row>
    <row r="5911" spans="1:10" x14ac:dyDescent="0.2">
      <c r="A5911" t="s">
        <v>74</v>
      </c>
      <c r="B5911" s="3">
        <v>44432</v>
      </c>
      <c r="C5911">
        <v>0</v>
      </c>
      <c r="D5911">
        <v>0</v>
      </c>
      <c r="E5911">
        <f t="shared" si="463"/>
        <v>2021</v>
      </c>
      <c r="F5911" t="str">
        <f t="shared" si="462"/>
        <v>Victorian</v>
      </c>
      <c r="G5911" t="str">
        <f t="shared" si="464"/>
        <v>Month</v>
      </c>
      <c r="H5911">
        <f t="shared" si="465"/>
        <v>2021</v>
      </c>
      <c r="I5911">
        <f t="shared" si="466"/>
        <v>31</v>
      </c>
      <c r="J5911">
        <f>D5911*PJ_per_contract*I5911</f>
        <v>0</v>
      </c>
    </row>
    <row r="5912" spans="1:10" x14ac:dyDescent="0.2">
      <c r="A5912" t="s">
        <v>43</v>
      </c>
      <c r="B5912" s="3">
        <v>44432</v>
      </c>
      <c r="C5912">
        <v>0</v>
      </c>
      <c r="D5912">
        <v>0</v>
      </c>
      <c r="E5912">
        <f t="shared" si="463"/>
        <v>2021</v>
      </c>
      <c r="F5912" t="str">
        <f t="shared" si="462"/>
        <v>Victorian</v>
      </c>
      <c r="G5912" t="str">
        <f t="shared" si="464"/>
        <v>Quarter</v>
      </c>
      <c r="H5912">
        <f t="shared" si="465"/>
        <v>2021</v>
      </c>
      <c r="I5912">
        <f t="shared" si="466"/>
        <v>92</v>
      </c>
      <c r="J5912">
        <f>D5912*PJ_per_contract*I5912</f>
        <v>0</v>
      </c>
    </row>
    <row r="5913" spans="1:10" x14ac:dyDescent="0.2">
      <c r="A5913" t="s">
        <v>75</v>
      </c>
      <c r="B5913" s="3">
        <v>44432</v>
      </c>
      <c r="C5913">
        <v>0</v>
      </c>
      <c r="D5913">
        <v>0</v>
      </c>
      <c r="E5913">
        <f t="shared" si="463"/>
        <v>2021</v>
      </c>
      <c r="F5913" t="str">
        <f t="shared" si="462"/>
        <v>Victorian</v>
      </c>
      <c r="G5913" t="str">
        <f t="shared" si="464"/>
        <v>Month</v>
      </c>
      <c r="H5913">
        <f t="shared" si="465"/>
        <v>2021</v>
      </c>
      <c r="I5913">
        <f t="shared" si="466"/>
        <v>31</v>
      </c>
      <c r="J5913">
        <f>D5913*PJ_per_contract*I5913</f>
        <v>0</v>
      </c>
    </row>
    <row r="5914" spans="1:10" x14ac:dyDescent="0.2">
      <c r="A5914" t="s">
        <v>44</v>
      </c>
      <c r="B5914" s="3">
        <v>44432</v>
      </c>
      <c r="C5914">
        <v>117</v>
      </c>
      <c r="D5914">
        <v>0</v>
      </c>
      <c r="E5914">
        <f t="shared" si="463"/>
        <v>2021</v>
      </c>
      <c r="F5914" t="str">
        <f t="shared" si="462"/>
        <v>Wallumbilla</v>
      </c>
      <c r="G5914" t="str">
        <f t="shared" si="464"/>
        <v>Quarter</v>
      </c>
      <c r="H5914">
        <f t="shared" si="465"/>
        <v>2021</v>
      </c>
      <c r="I5914">
        <f t="shared" si="466"/>
        <v>92</v>
      </c>
      <c r="J5914">
        <f>D5914*PJ_per_contract*I5914</f>
        <v>0</v>
      </c>
    </row>
    <row r="5915" spans="1:10" x14ac:dyDescent="0.2">
      <c r="A5915" t="s">
        <v>45</v>
      </c>
      <c r="B5915" s="3">
        <v>44432</v>
      </c>
      <c r="C5915">
        <v>0</v>
      </c>
      <c r="D5915">
        <v>0</v>
      </c>
      <c r="E5915">
        <f t="shared" si="463"/>
        <v>2021</v>
      </c>
      <c r="F5915" t="str">
        <f t="shared" si="462"/>
        <v>Wallumbilla</v>
      </c>
      <c r="G5915" t="str">
        <f t="shared" si="464"/>
        <v>Strip</v>
      </c>
      <c r="H5915">
        <f t="shared" si="465"/>
        <v>2022</v>
      </c>
      <c r="I5915">
        <f t="shared" si="466"/>
        <v>365</v>
      </c>
      <c r="J5915">
        <f>D5915*PJ_per_contract*I5915</f>
        <v>0</v>
      </c>
    </row>
    <row r="5916" spans="1:10" x14ac:dyDescent="0.2">
      <c r="A5916" t="s">
        <v>46</v>
      </c>
      <c r="B5916" s="3">
        <v>44432</v>
      </c>
      <c r="C5916">
        <v>0</v>
      </c>
      <c r="D5916">
        <v>0</v>
      </c>
      <c r="E5916">
        <f t="shared" si="463"/>
        <v>2021</v>
      </c>
      <c r="F5916" t="str">
        <f t="shared" si="462"/>
        <v>Victorian</v>
      </c>
      <c r="G5916" t="str">
        <f t="shared" si="464"/>
        <v>Quarter</v>
      </c>
      <c r="H5916">
        <f t="shared" si="465"/>
        <v>2022</v>
      </c>
      <c r="I5916">
        <f t="shared" si="466"/>
        <v>92</v>
      </c>
      <c r="J5916">
        <f>D5916*PJ_per_contract*I5916</f>
        <v>0</v>
      </c>
    </row>
    <row r="5917" spans="1:10" x14ac:dyDescent="0.2">
      <c r="A5917" t="s">
        <v>47</v>
      </c>
      <c r="B5917" s="3">
        <v>44432</v>
      </c>
      <c r="C5917">
        <v>20</v>
      </c>
      <c r="D5917">
        <v>0</v>
      </c>
      <c r="E5917">
        <f t="shared" si="463"/>
        <v>2021</v>
      </c>
      <c r="F5917" t="str">
        <f t="shared" si="462"/>
        <v>Wallumbilla</v>
      </c>
      <c r="G5917" t="str">
        <f t="shared" si="464"/>
        <v>Quarter</v>
      </c>
      <c r="H5917">
        <f t="shared" si="465"/>
        <v>2022</v>
      </c>
      <c r="I5917">
        <f t="shared" si="466"/>
        <v>92</v>
      </c>
      <c r="J5917">
        <f>D5917*PJ_per_contract*I5917</f>
        <v>0</v>
      </c>
    </row>
    <row r="5918" spans="1:10" x14ac:dyDescent="0.2">
      <c r="A5918" t="s">
        <v>48</v>
      </c>
      <c r="B5918" s="3">
        <v>44432</v>
      </c>
      <c r="C5918">
        <v>0</v>
      </c>
      <c r="D5918">
        <v>0</v>
      </c>
      <c r="E5918">
        <f t="shared" si="463"/>
        <v>2021</v>
      </c>
      <c r="F5918" t="str">
        <f t="shared" si="462"/>
        <v>Victorian</v>
      </c>
      <c r="G5918" t="str">
        <f t="shared" si="464"/>
        <v>Quarter</v>
      </c>
      <c r="H5918">
        <f t="shared" si="465"/>
        <v>2022</v>
      </c>
      <c r="I5918">
        <f t="shared" si="466"/>
        <v>92</v>
      </c>
      <c r="J5918">
        <f>D5918*PJ_per_contract*I5918</f>
        <v>0</v>
      </c>
    </row>
    <row r="5919" spans="1:10" x14ac:dyDescent="0.2">
      <c r="A5919" t="s">
        <v>49</v>
      </c>
      <c r="B5919" s="3">
        <v>44432</v>
      </c>
      <c r="C5919">
        <v>35</v>
      </c>
      <c r="D5919">
        <v>0</v>
      </c>
      <c r="E5919">
        <f t="shared" si="463"/>
        <v>2021</v>
      </c>
      <c r="F5919" t="str">
        <f t="shared" si="462"/>
        <v>Wallumbilla</v>
      </c>
      <c r="G5919" t="str">
        <f t="shared" si="464"/>
        <v>Quarter</v>
      </c>
      <c r="H5919">
        <f t="shared" si="465"/>
        <v>2022</v>
      </c>
      <c r="I5919">
        <f t="shared" si="466"/>
        <v>92</v>
      </c>
      <c r="J5919">
        <f>D5919*PJ_per_contract*I5919</f>
        <v>0</v>
      </c>
    </row>
    <row r="5920" spans="1:10" x14ac:dyDescent="0.2">
      <c r="A5920" t="s">
        <v>69</v>
      </c>
      <c r="B5920" s="3">
        <v>44432</v>
      </c>
      <c r="C5920">
        <v>0</v>
      </c>
      <c r="D5920">
        <v>0</v>
      </c>
      <c r="E5920">
        <f t="shared" si="463"/>
        <v>2021</v>
      </c>
      <c r="F5920" t="str">
        <f t="shared" si="462"/>
        <v>Victorian</v>
      </c>
      <c r="G5920" t="str">
        <f t="shared" si="464"/>
        <v>Quarter</v>
      </c>
      <c r="H5920">
        <f t="shared" si="465"/>
        <v>2025</v>
      </c>
      <c r="I5920">
        <f t="shared" si="466"/>
        <v>92</v>
      </c>
      <c r="J5920">
        <f>D5920*PJ_per_contract*I5920</f>
        <v>0</v>
      </c>
    </row>
    <row r="5921" spans="1:10" x14ac:dyDescent="0.2">
      <c r="A5921" t="s">
        <v>68</v>
      </c>
      <c r="B5921" s="3">
        <v>44432</v>
      </c>
      <c r="C5921">
        <v>0</v>
      </c>
      <c r="D5921">
        <v>0</v>
      </c>
      <c r="E5921">
        <f t="shared" si="463"/>
        <v>2021</v>
      </c>
      <c r="F5921" t="str">
        <f t="shared" si="462"/>
        <v>Victorian</v>
      </c>
      <c r="G5921" t="str">
        <f t="shared" si="464"/>
        <v>Quarter</v>
      </c>
      <c r="H5921">
        <f t="shared" si="465"/>
        <v>2025</v>
      </c>
      <c r="I5921">
        <f t="shared" si="466"/>
        <v>92</v>
      </c>
      <c r="J5921">
        <f>D5921*PJ_per_contract*I5921</f>
        <v>0</v>
      </c>
    </row>
    <row r="5922" spans="1:10" x14ac:dyDescent="0.2">
      <c r="A5922" t="s">
        <v>54</v>
      </c>
      <c r="B5922" s="3">
        <v>44432</v>
      </c>
      <c r="C5922">
        <v>0</v>
      </c>
      <c r="D5922">
        <v>0</v>
      </c>
      <c r="E5922">
        <f t="shared" si="463"/>
        <v>2021</v>
      </c>
      <c r="F5922" t="str">
        <f t="shared" si="462"/>
        <v>Victorian</v>
      </c>
      <c r="G5922" t="str">
        <f t="shared" si="464"/>
        <v>Quarter</v>
      </c>
      <c r="H5922">
        <f t="shared" si="465"/>
        <v>2023</v>
      </c>
      <c r="I5922">
        <f t="shared" si="466"/>
        <v>92</v>
      </c>
      <c r="J5922">
        <f>D5922*PJ_per_contract*I5922</f>
        <v>0</v>
      </c>
    </row>
    <row r="5923" spans="1:10" x14ac:dyDescent="0.2">
      <c r="A5923" t="s">
        <v>53</v>
      </c>
      <c r="B5923" s="3">
        <v>44432</v>
      </c>
      <c r="C5923">
        <v>0</v>
      </c>
      <c r="D5923">
        <v>0</v>
      </c>
      <c r="E5923">
        <f t="shared" si="463"/>
        <v>2021</v>
      </c>
      <c r="F5923" t="str">
        <f t="shared" si="462"/>
        <v>Victorian</v>
      </c>
      <c r="G5923" t="str">
        <f t="shared" si="464"/>
        <v>Quarter</v>
      </c>
      <c r="H5923">
        <f t="shared" si="465"/>
        <v>2023</v>
      </c>
      <c r="I5923">
        <f t="shared" si="466"/>
        <v>92</v>
      </c>
      <c r="J5923">
        <f>D5923*PJ_per_contract*I5923</f>
        <v>0</v>
      </c>
    </row>
    <row r="5924" spans="1:10" x14ac:dyDescent="0.2">
      <c r="A5924" t="s">
        <v>51</v>
      </c>
      <c r="B5924" s="3">
        <v>44432</v>
      </c>
      <c r="C5924">
        <v>0</v>
      </c>
      <c r="D5924">
        <v>0</v>
      </c>
      <c r="E5924">
        <f t="shared" si="463"/>
        <v>2021</v>
      </c>
      <c r="F5924" t="str">
        <f t="shared" si="462"/>
        <v>Victorian</v>
      </c>
      <c r="G5924" t="str">
        <f t="shared" si="464"/>
        <v>Quarter</v>
      </c>
      <c r="H5924">
        <f t="shared" si="465"/>
        <v>2022</v>
      </c>
      <c r="I5924">
        <f t="shared" si="466"/>
        <v>92</v>
      </c>
      <c r="J5924">
        <f>D5924*PJ_per_contract*I5924</f>
        <v>0</v>
      </c>
    </row>
    <row r="5925" spans="1:10" x14ac:dyDescent="0.2">
      <c r="A5925" t="s">
        <v>56</v>
      </c>
      <c r="B5925" s="3">
        <v>44432</v>
      </c>
      <c r="C5925">
        <v>0</v>
      </c>
      <c r="D5925">
        <v>0</v>
      </c>
      <c r="E5925">
        <f t="shared" si="463"/>
        <v>2021</v>
      </c>
      <c r="F5925" t="str">
        <f t="shared" si="462"/>
        <v>Victorian</v>
      </c>
      <c r="G5925" t="str">
        <f t="shared" si="464"/>
        <v>Quarter</v>
      </c>
      <c r="H5925">
        <f t="shared" si="465"/>
        <v>2023</v>
      </c>
      <c r="I5925">
        <f t="shared" si="466"/>
        <v>92</v>
      </c>
      <c r="J5925">
        <f>D5925*PJ_per_contract*I5925</f>
        <v>0</v>
      </c>
    </row>
    <row r="5926" spans="1:10" x14ac:dyDescent="0.2">
      <c r="A5926" t="s">
        <v>50</v>
      </c>
      <c r="B5926" s="3">
        <v>44432</v>
      </c>
      <c r="C5926">
        <v>0</v>
      </c>
      <c r="D5926">
        <v>0</v>
      </c>
      <c r="E5926">
        <f t="shared" si="463"/>
        <v>2021</v>
      </c>
      <c r="F5926" t="str">
        <f t="shared" si="462"/>
        <v>Victorian</v>
      </c>
      <c r="G5926" t="str">
        <f t="shared" si="464"/>
        <v>Quarter</v>
      </c>
      <c r="H5926">
        <f t="shared" si="465"/>
        <v>2024</v>
      </c>
      <c r="I5926">
        <f t="shared" si="466"/>
        <v>92</v>
      </c>
      <c r="J5926">
        <f>D5926*PJ_per_contract*I5926</f>
        <v>0</v>
      </c>
    </row>
    <row r="5927" spans="1:10" x14ac:dyDescent="0.2">
      <c r="A5927" t="s">
        <v>57</v>
      </c>
      <c r="B5927" s="3">
        <v>44432</v>
      </c>
      <c r="C5927">
        <v>0</v>
      </c>
      <c r="D5927">
        <v>0</v>
      </c>
      <c r="E5927">
        <f t="shared" si="463"/>
        <v>2021</v>
      </c>
      <c r="F5927" t="str">
        <f t="shared" si="462"/>
        <v>Victorian</v>
      </c>
      <c r="G5927" t="str">
        <f t="shared" si="464"/>
        <v>Quarter</v>
      </c>
      <c r="H5927">
        <f t="shared" si="465"/>
        <v>2024</v>
      </c>
      <c r="I5927">
        <f t="shared" si="466"/>
        <v>92</v>
      </c>
      <c r="J5927">
        <f>D5927*PJ_per_contract*I5927</f>
        <v>0</v>
      </c>
    </row>
    <row r="5928" spans="1:10" x14ac:dyDescent="0.2">
      <c r="A5928" t="s">
        <v>59</v>
      </c>
      <c r="B5928" s="3">
        <v>44432</v>
      </c>
      <c r="C5928">
        <v>0</v>
      </c>
      <c r="D5928">
        <v>0</v>
      </c>
      <c r="E5928">
        <f t="shared" si="463"/>
        <v>2021</v>
      </c>
      <c r="F5928" t="str">
        <f t="shared" si="462"/>
        <v>Victorian</v>
      </c>
      <c r="G5928" t="str">
        <f t="shared" si="464"/>
        <v>Quarter</v>
      </c>
      <c r="H5928">
        <f t="shared" si="465"/>
        <v>2023</v>
      </c>
      <c r="I5928">
        <f t="shared" si="466"/>
        <v>92</v>
      </c>
      <c r="J5928">
        <f>D5928*PJ_per_contract*I5928</f>
        <v>0</v>
      </c>
    </row>
    <row r="5929" spans="1:10" x14ac:dyDescent="0.2">
      <c r="A5929" t="s">
        <v>58</v>
      </c>
      <c r="B5929" s="3">
        <v>44432</v>
      </c>
      <c r="C5929">
        <v>0</v>
      </c>
      <c r="D5929">
        <v>0</v>
      </c>
      <c r="E5929">
        <f t="shared" si="463"/>
        <v>2021</v>
      </c>
      <c r="F5929" t="str">
        <f t="shared" si="462"/>
        <v>Victorian</v>
      </c>
      <c r="G5929" t="str">
        <f t="shared" si="464"/>
        <v>Quarter</v>
      </c>
      <c r="H5929">
        <f t="shared" si="465"/>
        <v>2024</v>
      </c>
      <c r="I5929">
        <f t="shared" si="466"/>
        <v>92</v>
      </c>
      <c r="J5929">
        <f>D5929*PJ_per_contract*I5929</f>
        <v>0</v>
      </c>
    </row>
    <row r="5930" spans="1:10" x14ac:dyDescent="0.2">
      <c r="A5930" t="s">
        <v>55</v>
      </c>
      <c r="B5930" s="3">
        <v>44432</v>
      </c>
      <c r="C5930">
        <v>0</v>
      </c>
      <c r="D5930">
        <v>0</v>
      </c>
      <c r="E5930">
        <f t="shared" si="463"/>
        <v>2021</v>
      </c>
      <c r="F5930" t="str">
        <f t="shared" si="462"/>
        <v>Victorian</v>
      </c>
      <c r="G5930" t="str">
        <f t="shared" si="464"/>
        <v>Quarter</v>
      </c>
      <c r="H5930">
        <f t="shared" si="465"/>
        <v>2024</v>
      </c>
      <c r="I5930">
        <f t="shared" si="466"/>
        <v>92</v>
      </c>
      <c r="J5930">
        <f>D5930*PJ_per_contract*I5930</f>
        <v>0</v>
      </c>
    </row>
    <row r="5931" spans="1:10" x14ac:dyDescent="0.2">
      <c r="A5931" t="s">
        <v>52</v>
      </c>
      <c r="B5931" s="3">
        <v>44432</v>
      </c>
      <c r="C5931">
        <v>0</v>
      </c>
      <c r="D5931">
        <v>0</v>
      </c>
      <c r="E5931">
        <f t="shared" si="463"/>
        <v>2021</v>
      </c>
      <c r="F5931" t="str">
        <f t="shared" si="462"/>
        <v>Victorian</v>
      </c>
      <c r="G5931" t="str">
        <f t="shared" si="464"/>
        <v>Quarter</v>
      </c>
      <c r="H5931">
        <f t="shared" si="465"/>
        <v>2022</v>
      </c>
      <c r="I5931">
        <f t="shared" si="466"/>
        <v>92</v>
      </c>
      <c r="J5931">
        <f>D5931*PJ_per_contract*I5931</f>
        <v>0</v>
      </c>
    </row>
    <row r="5932" spans="1:10" x14ac:dyDescent="0.2">
      <c r="A5932" t="s">
        <v>60</v>
      </c>
      <c r="B5932" s="3">
        <v>44432</v>
      </c>
      <c r="C5932">
        <v>0</v>
      </c>
      <c r="D5932">
        <v>0</v>
      </c>
      <c r="E5932">
        <f t="shared" si="463"/>
        <v>2021</v>
      </c>
      <c r="F5932" t="str">
        <f t="shared" si="462"/>
        <v>Wallumbilla</v>
      </c>
      <c r="G5932" t="str">
        <f t="shared" si="464"/>
        <v>Strip</v>
      </c>
      <c r="H5932">
        <f t="shared" si="465"/>
        <v>2023</v>
      </c>
      <c r="I5932">
        <f t="shared" si="466"/>
        <v>365</v>
      </c>
      <c r="J5932">
        <f>D5932*PJ_per_contract*I5932</f>
        <v>0</v>
      </c>
    </row>
    <row r="5933" spans="1:10" x14ac:dyDescent="0.2">
      <c r="A5933" t="s">
        <v>61</v>
      </c>
      <c r="B5933" s="3">
        <v>44432</v>
      </c>
      <c r="C5933">
        <v>45</v>
      </c>
      <c r="D5933">
        <v>0</v>
      </c>
      <c r="E5933">
        <f t="shared" si="463"/>
        <v>2021</v>
      </c>
      <c r="F5933" t="str">
        <f t="shared" si="462"/>
        <v>Wallumbilla</v>
      </c>
      <c r="G5933" t="str">
        <f t="shared" si="464"/>
        <v>Quarter</v>
      </c>
      <c r="H5933">
        <f t="shared" si="465"/>
        <v>2022</v>
      </c>
      <c r="I5933">
        <f t="shared" si="466"/>
        <v>92</v>
      </c>
      <c r="J5933">
        <f>D5933*PJ_per_contract*I5933</f>
        <v>0</v>
      </c>
    </row>
    <row r="5934" spans="1:10" x14ac:dyDescent="0.2">
      <c r="A5934" t="s">
        <v>62</v>
      </c>
      <c r="B5934" s="3">
        <v>44432</v>
      </c>
      <c r="C5934">
        <v>20</v>
      </c>
      <c r="D5934">
        <v>0</v>
      </c>
      <c r="E5934">
        <f t="shared" si="463"/>
        <v>2021</v>
      </c>
      <c r="F5934" t="str">
        <f t="shared" si="462"/>
        <v>Wallumbilla</v>
      </c>
      <c r="G5934" t="str">
        <f t="shared" si="464"/>
        <v>Quarter</v>
      </c>
      <c r="H5934">
        <f t="shared" si="465"/>
        <v>2022</v>
      </c>
      <c r="I5934">
        <f t="shared" si="466"/>
        <v>92</v>
      </c>
      <c r="J5934">
        <f>D5934*PJ_per_contract*I5934</f>
        <v>0</v>
      </c>
    </row>
    <row r="5935" spans="1:10" x14ac:dyDescent="0.2">
      <c r="A5935" t="s">
        <v>70</v>
      </c>
      <c r="B5935" s="3">
        <v>44432</v>
      </c>
      <c r="C5935">
        <v>0</v>
      </c>
      <c r="D5935">
        <v>0</v>
      </c>
      <c r="E5935">
        <f t="shared" si="463"/>
        <v>2021</v>
      </c>
      <c r="F5935" t="str">
        <f t="shared" si="462"/>
        <v>Wallumbilla</v>
      </c>
      <c r="G5935" t="str">
        <f t="shared" si="464"/>
        <v>Strip</v>
      </c>
      <c r="H5935">
        <f t="shared" si="465"/>
        <v>2023</v>
      </c>
      <c r="I5935">
        <f t="shared" si="466"/>
        <v>365</v>
      </c>
      <c r="J5935">
        <f>D5935*PJ_per_contract*I5935</f>
        <v>0</v>
      </c>
    </row>
    <row r="5936" spans="1:10" x14ac:dyDescent="0.2">
      <c r="A5936" t="s">
        <v>63</v>
      </c>
      <c r="B5936" s="3">
        <v>44432</v>
      </c>
      <c r="C5936">
        <v>3</v>
      </c>
      <c r="D5936">
        <v>0</v>
      </c>
      <c r="E5936">
        <f t="shared" si="463"/>
        <v>2021</v>
      </c>
      <c r="F5936" t="str">
        <f t="shared" si="462"/>
        <v>Wallumbilla</v>
      </c>
      <c r="G5936" t="str">
        <f t="shared" si="464"/>
        <v>Quarter</v>
      </c>
      <c r="H5936">
        <f t="shared" si="465"/>
        <v>2023</v>
      </c>
      <c r="I5936">
        <f t="shared" si="466"/>
        <v>92</v>
      </c>
      <c r="J5936">
        <f>D5936*PJ_per_contract*I5936</f>
        <v>0</v>
      </c>
    </row>
    <row r="5937" spans="1:10" x14ac:dyDescent="0.2">
      <c r="A5937" t="s">
        <v>64</v>
      </c>
      <c r="B5937" s="3">
        <v>44432</v>
      </c>
      <c r="C5937">
        <v>3</v>
      </c>
      <c r="D5937">
        <v>0</v>
      </c>
      <c r="E5937">
        <f t="shared" si="463"/>
        <v>2021</v>
      </c>
      <c r="F5937" t="str">
        <f t="shared" si="462"/>
        <v>Wallumbilla</v>
      </c>
      <c r="G5937" t="str">
        <f t="shared" si="464"/>
        <v>Quarter</v>
      </c>
      <c r="H5937">
        <f t="shared" si="465"/>
        <v>2023</v>
      </c>
      <c r="I5937">
        <f t="shared" si="466"/>
        <v>92</v>
      </c>
      <c r="J5937">
        <f>D5937*PJ_per_contract*I5937</f>
        <v>0</v>
      </c>
    </row>
    <row r="5938" spans="1:10" x14ac:dyDescent="0.2">
      <c r="A5938" t="s">
        <v>71</v>
      </c>
      <c r="B5938" s="3">
        <v>44432</v>
      </c>
      <c r="C5938">
        <v>3</v>
      </c>
      <c r="D5938">
        <v>0</v>
      </c>
      <c r="E5938">
        <f t="shared" si="463"/>
        <v>2021</v>
      </c>
      <c r="F5938" t="str">
        <f t="shared" si="462"/>
        <v>Wallumbilla</v>
      </c>
      <c r="G5938" t="str">
        <f t="shared" si="464"/>
        <v>Quarter</v>
      </c>
      <c r="H5938">
        <f t="shared" si="465"/>
        <v>2023</v>
      </c>
      <c r="I5938">
        <f t="shared" si="466"/>
        <v>92</v>
      </c>
      <c r="J5938">
        <f>D5938*PJ_per_contract*I5938</f>
        <v>0</v>
      </c>
    </row>
    <row r="5939" spans="1:10" x14ac:dyDescent="0.2">
      <c r="A5939" t="s">
        <v>72</v>
      </c>
      <c r="B5939" s="3">
        <v>44432</v>
      </c>
      <c r="C5939">
        <v>3</v>
      </c>
      <c r="D5939">
        <v>0</v>
      </c>
      <c r="E5939">
        <f t="shared" si="463"/>
        <v>2021</v>
      </c>
      <c r="F5939" t="str">
        <f t="shared" si="462"/>
        <v>Wallumbilla</v>
      </c>
      <c r="G5939" t="str">
        <f t="shared" si="464"/>
        <v>Quarter</v>
      </c>
      <c r="H5939">
        <f t="shared" si="465"/>
        <v>2023</v>
      </c>
      <c r="I5939">
        <f t="shared" si="466"/>
        <v>92</v>
      </c>
      <c r="J5939">
        <f>D5939*PJ_per_contract*I5939</f>
        <v>0</v>
      </c>
    </row>
    <row r="5940" spans="1:10" x14ac:dyDescent="0.2">
      <c r="A5940" t="s">
        <v>66</v>
      </c>
      <c r="B5940" s="3">
        <v>44433</v>
      </c>
      <c r="C5940">
        <v>0</v>
      </c>
      <c r="D5940">
        <v>0</v>
      </c>
      <c r="E5940">
        <f t="shared" si="463"/>
        <v>2021</v>
      </c>
      <c r="F5940" t="str">
        <f t="shared" si="462"/>
        <v>Victorian</v>
      </c>
      <c r="G5940" t="str">
        <f t="shared" si="464"/>
        <v>Month</v>
      </c>
      <c r="H5940">
        <f t="shared" si="465"/>
        <v>2021</v>
      </c>
      <c r="I5940">
        <f t="shared" si="466"/>
        <v>31</v>
      </c>
      <c r="J5940">
        <f>D5940*PJ_per_contract*I5940</f>
        <v>0</v>
      </c>
    </row>
    <row r="5941" spans="1:10" x14ac:dyDescent="0.2">
      <c r="A5941" t="s">
        <v>40</v>
      </c>
      <c r="B5941" s="3">
        <v>44433</v>
      </c>
      <c r="C5941">
        <v>0</v>
      </c>
      <c r="D5941">
        <v>0</v>
      </c>
      <c r="E5941">
        <f t="shared" si="463"/>
        <v>2021</v>
      </c>
      <c r="F5941" t="str">
        <f t="shared" si="462"/>
        <v>Wallumbilla</v>
      </c>
      <c r="G5941" t="str">
        <f t="shared" si="464"/>
        <v>Strip</v>
      </c>
      <c r="H5941">
        <f t="shared" si="465"/>
        <v>2022</v>
      </c>
      <c r="I5941">
        <f t="shared" si="466"/>
        <v>365</v>
      </c>
      <c r="J5941">
        <f>D5941*PJ_per_contract*I5941</f>
        <v>0</v>
      </c>
    </row>
    <row r="5942" spans="1:10" x14ac:dyDescent="0.2">
      <c r="A5942" t="s">
        <v>41</v>
      </c>
      <c r="B5942" s="3">
        <v>44433</v>
      </c>
      <c r="C5942">
        <v>0</v>
      </c>
      <c r="D5942">
        <v>0</v>
      </c>
      <c r="E5942">
        <f t="shared" si="463"/>
        <v>2021</v>
      </c>
      <c r="F5942" t="str">
        <f t="shared" si="462"/>
        <v>Victorian</v>
      </c>
      <c r="G5942" t="str">
        <f t="shared" si="464"/>
        <v>Quarter</v>
      </c>
      <c r="H5942">
        <f t="shared" si="465"/>
        <v>2021</v>
      </c>
      <c r="I5942">
        <f t="shared" si="466"/>
        <v>92</v>
      </c>
      <c r="J5942">
        <f>D5942*PJ_per_contract*I5942</f>
        <v>0</v>
      </c>
    </row>
    <row r="5943" spans="1:10" x14ac:dyDescent="0.2">
      <c r="A5943" t="s">
        <v>67</v>
      </c>
      <c r="B5943" s="3">
        <v>44433</v>
      </c>
      <c r="C5943">
        <v>0</v>
      </c>
      <c r="D5943">
        <v>0</v>
      </c>
      <c r="E5943">
        <f t="shared" si="463"/>
        <v>2021</v>
      </c>
      <c r="F5943" t="str">
        <f t="shared" si="462"/>
        <v>Victorian</v>
      </c>
      <c r="G5943" t="str">
        <f t="shared" si="464"/>
        <v>Month</v>
      </c>
      <c r="H5943">
        <f t="shared" si="465"/>
        <v>2021</v>
      </c>
      <c r="I5943">
        <f t="shared" si="466"/>
        <v>31</v>
      </c>
      <c r="J5943">
        <f>D5943*PJ_per_contract*I5943</f>
        <v>0</v>
      </c>
    </row>
    <row r="5944" spans="1:10" x14ac:dyDescent="0.2">
      <c r="A5944" t="s">
        <v>42</v>
      </c>
      <c r="B5944" s="3">
        <v>44433</v>
      </c>
      <c r="C5944">
        <v>152</v>
      </c>
      <c r="D5944">
        <v>0</v>
      </c>
      <c r="E5944">
        <f t="shared" si="463"/>
        <v>2021</v>
      </c>
      <c r="F5944" t="str">
        <f t="shared" si="462"/>
        <v>Wallumbilla</v>
      </c>
      <c r="G5944" t="str">
        <f t="shared" si="464"/>
        <v>Quarter</v>
      </c>
      <c r="H5944">
        <f t="shared" si="465"/>
        <v>2021</v>
      </c>
      <c r="I5944">
        <f t="shared" si="466"/>
        <v>92</v>
      </c>
      <c r="J5944">
        <f>D5944*PJ_per_contract*I5944</f>
        <v>0</v>
      </c>
    </row>
    <row r="5945" spans="1:10" x14ac:dyDescent="0.2">
      <c r="A5945" t="s">
        <v>73</v>
      </c>
      <c r="B5945" s="3">
        <v>44433</v>
      </c>
      <c r="C5945">
        <v>0</v>
      </c>
      <c r="D5945">
        <v>0</v>
      </c>
      <c r="E5945">
        <f t="shared" si="463"/>
        <v>2021</v>
      </c>
      <c r="F5945" t="str">
        <f t="shared" si="462"/>
        <v>Victorian</v>
      </c>
      <c r="G5945" t="str">
        <f t="shared" si="464"/>
        <v>Month</v>
      </c>
      <c r="H5945">
        <f t="shared" si="465"/>
        <v>2021</v>
      </c>
      <c r="I5945">
        <f t="shared" si="466"/>
        <v>31</v>
      </c>
      <c r="J5945">
        <f>D5945*PJ_per_contract*I5945</f>
        <v>0</v>
      </c>
    </row>
    <row r="5946" spans="1:10" x14ac:dyDescent="0.2">
      <c r="A5946" t="s">
        <v>74</v>
      </c>
      <c r="B5946" s="3">
        <v>44433</v>
      </c>
      <c r="C5946">
        <v>0</v>
      </c>
      <c r="D5946">
        <v>0</v>
      </c>
      <c r="E5946">
        <f t="shared" si="463"/>
        <v>2021</v>
      </c>
      <c r="F5946" t="str">
        <f t="shared" si="462"/>
        <v>Victorian</v>
      </c>
      <c r="G5946" t="str">
        <f t="shared" si="464"/>
        <v>Month</v>
      </c>
      <c r="H5946">
        <f t="shared" si="465"/>
        <v>2021</v>
      </c>
      <c r="I5946">
        <f t="shared" si="466"/>
        <v>31</v>
      </c>
      <c r="J5946">
        <f>D5946*PJ_per_contract*I5946</f>
        <v>0</v>
      </c>
    </row>
    <row r="5947" spans="1:10" x14ac:dyDescent="0.2">
      <c r="A5947" t="s">
        <v>75</v>
      </c>
      <c r="B5947" s="3">
        <v>44433</v>
      </c>
      <c r="C5947">
        <v>0</v>
      </c>
      <c r="D5947">
        <v>0</v>
      </c>
      <c r="E5947">
        <f t="shared" si="463"/>
        <v>2021</v>
      </c>
      <c r="F5947" t="str">
        <f t="shared" si="462"/>
        <v>Victorian</v>
      </c>
      <c r="G5947" t="str">
        <f t="shared" si="464"/>
        <v>Month</v>
      </c>
      <c r="H5947">
        <f t="shared" si="465"/>
        <v>2021</v>
      </c>
      <c r="I5947">
        <f t="shared" si="466"/>
        <v>31</v>
      </c>
      <c r="J5947">
        <f>D5947*PJ_per_contract*I5947</f>
        <v>0</v>
      </c>
    </row>
    <row r="5948" spans="1:10" x14ac:dyDescent="0.2">
      <c r="A5948" t="s">
        <v>43</v>
      </c>
      <c r="B5948" s="3">
        <v>44433</v>
      </c>
      <c r="C5948">
        <v>0</v>
      </c>
      <c r="D5948">
        <v>0</v>
      </c>
      <c r="E5948">
        <f t="shared" si="463"/>
        <v>2021</v>
      </c>
      <c r="F5948" t="str">
        <f t="shared" si="462"/>
        <v>Victorian</v>
      </c>
      <c r="G5948" t="str">
        <f t="shared" si="464"/>
        <v>Quarter</v>
      </c>
      <c r="H5948">
        <f t="shared" si="465"/>
        <v>2021</v>
      </c>
      <c r="I5948">
        <f t="shared" si="466"/>
        <v>92</v>
      </c>
      <c r="J5948">
        <f>D5948*PJ_per_contract*I5948</f>
        <v>0</v>
      </c>
    </row>
    <row r="5949" spans="1:10" x14ac:dyDescent="0.2">
      <c r="A5949" t="s">
        <v>44</v>
      </c>
      <c r="B5949" s="3">
        <v>44433</v>
      </c>
      <c r="C5949">
        <v>117</v>
      </c>
      <c r="D5949">
        <v>0</v>
      </c>
      <c r="E5949">
        <f t="shared" si="463"/>
        <v>2021</v>
      </c>
      <c r="F5949" t="str">
        <f t="shared" si="462"/>
        <v>Wallumbilla</v>
      </c>
      <c r="G5949" t="str">
        <f t="shared" si="464"/>
        <v>Quarter</v>
      </c>
      <c r="H5949">
        <f t="shared" si="465"/>
        <v>2021</v>
      </c>
      <c r="I5949">
        <f t="shared" si="466"/>
        <v>92</v>
      </c>
      <c r="J5949">
        <f>D5949*PJ_per_contract*I5949</f>
        <v>0</v>
      </c>
    </row>
    <row r="5950" spans="1:10" x14ac:dyDescent="0.2">
      <c r="A5950" t="s">
        <v>45</v>
      </c>
      <c r="B5950" s="3">
        <v>44433</v>
      </c>
      <c r="C5950">
        <v>0</v>
      </c>
      <c r="D5950">
        <v>0</v>
      </c>
      <c r="E5950">
        <f t="shared" si="463"/>
        <v>2021</v>
      </c>
      <c r="F5950" t="str">
        <f t="shared" si="462"/>
        <v>Wallumbilla</v>
      </c>
      <c r="G5950" t="str">
        <f t="shared" si="464"/>
        <v>Strip</v>
      </c>
      <c r="H5950">
        <f t="shared" si="465"/>
        <v>2022</v>
      </c>
      <c r="I5950">
        <f t="shared" si="466"/>
        <v>365</v>
      </c>
      <c r="J5950">
        <f>D5950*PJ_per_contract*I5950</f>
        <v>0</v>
      </c>
    </row>
    <row r="5951" spans="1:10" x14ac:dyDescent="0.2">
      <c r="A5951" t="s">
        <v>46</v>
      </c>
      <c r="B5951" s="3">
        <v>44433</v>
      </c>
      <c r="C5951">
        <v>0</v>
      </c>
      <c r="D5951">
        <v>0</v>
      </c>
      <c r="E5951">
        <f t="shared" si="463"/>
        <v>2021</v>
      </c>
      <c r="F5951" t="str">
        <f t="shared" si="462"/>
        <v>Victorian</v>
      </c>
      <c r="G5951" t="str">
        <f t="shared" si="464"/>
        <v>Quarter</v>
      </c>
      <c r="H5951">
        <f t="shared" si="465"/>
        <v>2022</v>
      </c>
      <c r="I5951">
        <f t="shared" si="466"/>
        <v>92</v>
      </c>
      <c r="J5951">
        <f>D5951*PJ_per_contract*I5951</f>
        <v>0</v>
      </c>
    </row>
    <row r="5952" spans="1:10" x14ac:dyDescent="0.2">
      <c r="A5952" t="s">
        <v>47</v>
      </c>
      <c r="B5952" s="3">
        <v>44433</v>
      </c>
      <c r="C5952">
        <v>20</v>
      </c>
      <c r="D5952">
        <v>0</v>
      </c>
      <c r="E5952">
        <f t="shared" si="463"/>
        <v>2021</v>
      </c>
      <c r="F5952" t="str">
        <f t="shared" si="462"/>
        <v>Wallumbilla</v>
      </c>
      <c r="G5952" t="str">
        <f t="shared" si="464"/>
        <v>Quarter</v>
      </c>
      <c r="H5952">
        <f t="shared" si="465"/>
        <v>2022</v>
      </c>
      <c r="I5952">
        <f t="shared" si="466"/>
        <v>92</v>
      </c>
      <c r="J5952">
        <f>D5952*PJ_per_contract*I5952</f>
        <v>0</v>
      </c>
    </row>
    <row r="5953" spans="1:10" x14ac:dyDescent="0.2">
      <c r="A5953" t="s">
        <v>48</v>
      </c>
      <c r="B5953" s="3">
        <v>44433</v>
      </c>
      <c r="C5953">
        <v>0</v>
      </c>
      <c r="D5953">
        <v>0</v>
      </c>
      <c r="E5953">
        <f t="shared" si="463"/>
        <v>2021</v>
      </c>
      <c r="F5953" t="str">
        <f t="shared" si="462"/>
        <v>Victorian</v>
      </c>
      <c r="G5953" t="str">
        <f t="shared" si="464"/>
        <v>Quarter</v>
      </c>
      <c r="H5953">
        <f t="shared" si="465"/>
        <v>2022</v>
      </c>
      <c r="I5953">
        <f t="shared" si="466"/>
        <v>92</v>
      </c>
      <c r="J5953">
        <f>D5953*PJ_per_contract*I5953</f>
        <v>0</v>
      </c>
    </row>
    <row r="5954" spans="1:10" x14ac:dyDescent="0.2">
      <c r="A5954" t="s">
        <v>49</v>
      </c>
      <c r="B5954" s="3">
        <v>44433</v>
      </c>
      <c r="C5954">
        <v>35</v>
      </c>
      <c r="D5954">
        <v>0</v>
      </c>
      <c r="E5954">
        <f t="shared" si="463"/>
        <v>2021</v>
      </c>
      <c r="F5954" t="str">
        <f t="shared" ref="F5954:F6017" si="467">IF(OR(LEFT(A5954,2)="GJ",LEFT(A5954,2)="GK"),"Victorian",IF(OR(LEFT(A5954,2)="GX",LEFT(A5954,2)="GY"),"Wallumbilla","NA"))</f>
        <v>Wallumbilla</v>
      </c>
      <c r="G5954" t="str">
        <f t="shared" si="464"/>
        <v>Quarter</v>
      </c>
      <c r="H5954">
        <f t="shared" si="465"/>
        <v>2022</v>
      </c>
      <c r="I5954">
        <f t="shared" si="466"/>
        <v>92</v>
      </c>
      <c r="J5954">
        <f>D5954*PJ_per_contract*I5954</f>
        <v>0</v>
      </c>
    </row>
    <row r="5955" spans="1:10" x14ac:dyDescent="0.2">
      <c r="A5955" t="s">
        <v>55</v>
      </c>
      <c r="B5955" s="3">
        <v>44433</v>
      </c>
      <c r="C5955">
        <v>0</v>
      </c>
      <c r="D5955">
        <v>0</v>
      </c>
      <c r="E5955">
        <f t="shared" ref="E5955:E6018" si="468">YEAR(B5955)</f>
        <v>2021</v>
      </c>
      <c r="F5955" t="str">
        <f t="shared" si="467"/>
        <v>Victorian</v>
      </c>
      <c r="G5955" t="str">
        <f t="shared" ref="G5955:G6018" si="469">IF(LEFT(A5955,2)="GJ","Month",IF(OR(LEFT(A5955,2)="GK",LEFT(A5955,2)="GX"),"Quarter",IF(LEFT(A5955,2)="GY","Strip","NA")))</f>
        <v>Quarter</v>
      </c>
      <c r="H5955">
        <f t="shared" ref="H5955:H6018" si="470">VALUE(MID(A5955,4,4))</f>
        <v>2024</v>
      </c>
      <c r="I5955">
        <f t="shared" ref="I5955:I6018" si="471">IF(G5955="Month",_xlfn.DAYS(EOMONTH(B5955,0),EOMONTH(B5955,-1)),IF(G5955="Quarter",_xlfn.DAYS(EOMONTH(B5955,2),EOMONTH(B5955,-1)),365))</f>
        <v>92</v>
      </c>
      <c r="J5955">
        <f>D5955*PJ_per_contract*I5955</f>
        <v>0</v>
      </c>
    </row>
    <row r="5956" spans="1:10" x14ac:dyDescent="0.2">
      <c r="A5956" t="s">
        <v>59</v>
      </c>
      <c r="B5956" s="3">
        <v>44433</v>
      </c>
      <c r="C5956">
        <v>0</v>
      </c>
      <c r="D5956">
        <v>0</v>
      </c>
      <c r="E5956">
        <f t="shared" si="468"/>
        <v>2021</v>
      </c>
      <c r="F5956" t="str">
        <f t="shared" si="467"/>
        <v>Victorian</v>
      </c>
      <c r="G5956" t="str">
        <f t="shared" si="469"/>
        <v>Quarter</v>
      </c>
      <c r="H5956">
        <f t="shared" si="470"/>
        <v>2023</v>
      </c>
      <c r="I5956">
        <f t="shared" si="471"/>
        <v>92</v>
      </c>
      <c r="J5956">
        <f>D5956*PJ_per_contract*I5956</f>
        <v>0</v>
      </c>
    </row>
    <row r="5957" spans="1:10" x14ac:dyDescent="0.2">
      <c r="A5957" t="s">
        <v>58</v>
      </c>
      <c r="B5957" s="3">
        <v>44433</v>
      </c>
      <c r="C5957">
        <v>0</v>
      </c>
      <c r="D5957">
        <v>0</v>
      </c>
      <c r="E5957">
        <f t="shared" si="468"/>
        <v>2021</v>
      </c>
      <c r="F5957" t="str">
        <f t="shared" si="467"/>
        <v>Victorian</v>
      </c>
      <c r="G5957" t="str">
        <f t="shared" si="469"/>
        <v>Quarter</v>
      </c>
      <c r="H5957">
        <f t="shared" si="470"/>
        <v>2024</v>
      </c>
      <c r="I5957">
        <f t="shared" si="471"/>
        <v>92</v>
      </c>
      <c r="J5957">
        <f>D5957*PJ_per_contract*I5957</f>
        <v>0</v>
      </c>
    </row>
    <row r="5958" spans="1:10" x14ac:dyDescent="0.2">
      <c r="A5958" t="s">
        <v>53</v>
      </c>
      <c r="B5958" s="3">
        <v>44433</v>
      </c>
      <c r="C5958">
        <v>0</v>
      </c>
      <c r="D5958">
        <v>0</v>
      </c>
      <c r="E5958">
        <f t="shared" si="468"/>
        <v>2021</v>
      </c>
      <c r="F5958" t="str">
        <f t="shared" si="467"/>
        <v>Victorian</v>
      </c>
      <c r="G5958" t="str">
        <f t="shared" si="469"/>
        <v>Quarter</v>
      </c>
      <c r="H5958">
        <f t="shared" si="470"/>
        <v>2023</v>
      </c>
      <c r="I5958">
        <f t="shared" si="471"/>
        <v>92</v>
      </c>
      <c r="J5958">
        <f>D5958*PJ_per_contract*I5958</f>
        <v>0</v>
      </c>
    </row>
    <row r="5959" spans="1:10" x14ac:dyDescent="0.2">
      <c r="A5959" t="s">
        <v>54</v>
      </c>
      <c r="B5959" s="3">
        <v>44433</v>
      </c>
      <c r="C5959">
        <v>0</v>
      </c>
      <c r="D5959">
        <v>0</v>
      </c>
      <c r="E5959">
        <f t="shared" si="468"/>
        <v>2021</v>
      </c>
      <c r="F5959" t="str">
        <f t="shared" si="467"/>
        <v>Victorian</v>
      </c>
      <c r="G5959" t="str">
        <f t="shared" si="469"/>
        <v>Quarter</v>
      </c>
      <c r="H5959">
        <f t="shared" si="470"/>
        <v>2023</v>
      </c>
      <c r="I5959">
        <f t="shared" si="471"/>
        <v>92</v>
      </c>
      <c r="J5959">
        <f>D5959*PJ_per_contract*I5959</f>
        <v>0</v>
      </c>
    </row>
    <row r="5960" spans="1:10" x14ac:dyDescent="0.2">
      <c r="A5960" t="s">
        <v>50</v>
      </c>
      <c r="B5960" s="3">
        <v>44433</v>
      </c>
      <c r="C5960">
        <v>0</v>
      </c>
      <c r="D5960">
        <v>0</v>
      </c>
      <c r="E5960">
        <f t="shared" si="468"/>
        <v>2021</v>
      </c>
      <c r="F5960" t="str">
        <f t="shared" si="467"/>
        <v>Victorian</v>
      </c>
      <c r="G5960" t="str">
        <f t="shared" si="469"/>
        <v>Quarter</v>
      </c>
      <c r="H5960">
        <f t="shared" si="470"/>
        <v>2024</v>
      </c>
      <c r="I5960">
        <f t="shared" si="471"/>
        <v>92</v>
      </c>
      <c r="J5960">
        <f>D5960*PJ_per_contract*I5960</f>
        <v>0</v>
      </c>
    </row>
    <row r="5961" spans="1:10" x14ac:dyDescent="0.2">
      <c r="A5961" t="s">
        <v>68</v>
      </c>
      <c r="B5961" s="3">
        <v>44433</v>
      </c>
      <c r="C5961">
        <v>0</v>
      </c>
      <c r="D5961">
        <v>0</v>
      </c>
      <c r="E5961">
        <f t="shared" si="468"/>
        <v>2021</v>
      </c>
      <c r="F5961" t="str">
        <f t="shared" si="467"/>
        <v>Victorian</v>
      </c>
      <c r="G5961" t="str">
        <f t="shared" si="469"/>
        <v>Quarter</v>
      </c>
      <c r="H5961">
        <f t="shared" si="470"/>
        <v>2025</v>
      </c>
      <c r="I5961">
        <f t="shared" si="471"/>
        <v>92</v>
      </c>
      <c r="J5961">
        <f>D5961*PJ_per_contract*I5961</f>
        <v>0</v>
      </c>
    </row>
    <row r="5962" spans="1:10" x14ac:dyDescent="0.2">
      <c r="A5962" t="s">
        <v>57</v>
      </c>
      <c r="B5962" s="3">
        <v>44433</v>
      </c>
      <c r="C5962">
        <v>0</v>
      </c>
      <c r="D5962">
        <v>0</v>
      </c>
      <c r="E5962">
        <f t="shared" si="468"/>
        <v>2021</v>
      </c>
      <c r="F5962" t="str">
        <f t="shared" si="467"/>
        <v>Victorian</v>
      </c>
      <c r="G5962" t="str">
        <f t="shared" si="469"/>
        <v>Quarter</v>
      </c>
      <c r="H5962">
        <f t="shared" si="470"/>
        <v>2024</v>
      </c>
      <c r="I5962">
        <f t="shared" si="471"/>
        <v>92</v>
      </c>
      <c r="J5962">
        <f>D5962*PJ_per_contract*I5962</f>
        <v>0</v>
      </c>
    </row>
    <row r="5963" spans="1:10" x14ac:dyDescent="0.2">
      <c r="A5963" t="s">
        <v>51</v>
      </c>
      <c r="B5963" s="3">
        <v>44433</v>
      </c>
      <c r="C5963">
        <v>0</v>
      </c>
      <c r="D5963">
        <v>0</v>
      </c>
      <c r="E5963">
        <f t="shared" si="468"/>
        <v>2021</v>
      </c>
      <c r="F5963" t="str">
        <f t="shared" si="467"/>
        <v>Victorian</v>
      </c>
      <c r="G5963" t="str">
        <f t="shared" si="469"/>
        <v>Quarter</v>
      </c>
      <c r="H5963">
        <f t="shared" si="470"/>
        <v>2022</v>
      </c>
      <c r="I5963">
        <f t="shared" si="471"/>
        <v>92</v>
      </c>
      <c r="J5963">
        <f>D5963*PJ_per_contract*I5963</f>
        <v>0</v>
      </c>
    </row>
    <row r="5964" spans="1:10" x14ac:dyDescent="0.2">
      <c r="A5964" t="s">
        <v>52</v>
      </c>
      <c r="B5964" s="3">
        <v>44433</v>
      </c>
      <c r="C5964">
        <v>0</v>
      </c>
      <c r="D5964">
        <v>0</v>
      </c>
      <c r="E5964">
        <f t="shared" si="468"/>
        <v>2021</v>
      </c>
      <c r="F5964" t="str">
        <f t="shared" si="467"/>
        <v>Victorian</v>
      </c>
      <c r="G5964" t="str">
        <f t="shared" si="469"/>
        <v>Quarter</v>
      </c>
      <c r="H5964">
        <f t="shared" si="470"/>
        <v>2022</v>
      </c>
      <c r="I5964">
        <f t="shared" si="471"/>
        <v>92</v>
      </c>
      <c r="J5964">
        <f>D5964*PJ_per_contract*I5964</f>
        <v>0</v>
      </c>
    </row>
    <row r="5965" spans="1:10" x14ac:dyDescent="0.2">
      <c r="A5965" t="s">
        <v>69</v>
      </c>
      <c r="B5965" s="3">
        <v>44433</v>
      </c>
      <c r="C5965">
        <v>0</v>
      </c>
      <c r="D5965">
        <v>0</v>
      </c>
      <c r="E5965">
        <f t="shared" si="468"/>
        <v>2021</v>
      </c>
      <c r="F5965" t="str">
        <f t="shared" si="467"/>
        <v>Victorian</v>
      </c>
      <c r="G5965" t="str">
        <f t="shared" si="469"/>
        <v>Quarter</v>
      </c>
      <c r="H5965">
        <f t="shared" si="470"/>
        <v>2025</v>
      </c>
      <c r="I5965">
        <f t="shared" si="471"/>
        <v>92</v>
      </c>
      <c r="J5965">
        <f>D5965*PJ_per_contract*I5965</f>
        <v>0</v>
      </c>
    </row>
    <row r="5966" spans="1:10" x14ac:dyDescent="0.2">
      <c r="A5966" t="s">
        <v>56</v>
      </c>
      <c r="B5966" s="3">
        <v>44433</v>
      </c>
      <c r="C5966">
        <v>0</v>
      </c>
      <c r="D5966">
        <v>0</v>
      </c>
      <c r="E5966">
        <f t="shared" si="468"/>
        <v>2021</v>
      </c>
      <c r="F5966" t="str">
        <f t="shared" si="467"/>
        <v>Victorian</v>
      </c>
      <c r="G5966" t="str">
        <f t="shared" si="469"/>
        <v>Quarter</v>
      </c>
      <c r="H5966">
        <f t="shared" si="470"/>
        <v>2023</v>
      </c>
      <c r="I5966">
        <f t="shared" si="471"/>
        <v>92</v>
      </c>
      <c r="J5966">
        <f>D5966*PJ_per_contract*I5966</f>
        <v>0</v>
      </c>
    </row>
    <row r="5967" spans="1:10" x14ac:dyDescent="0.2">
      <c r="A5967" t="s">
        <v>60</v>
      </c>
      <c r="B5967" s="3">
        <v>44433</v>
      </c>
      <c r="C5967">
        <v>0</v>
      </c>
      <c r="D5967">
        <v>0</v>
      </c>
      <c r="E5967">
        <f t="shared" si="468"/>
        <v>2021</v>
      </c>
      <c r="F5967" t="str">
        <f t="shared" si="467"/>
        <v>Wallumbilla</v>
      </c>
      <c r="G5967" t="str">
        <f t="shared" si="469"/>
        <v>Strip</v>
      </c>
      <c r="H5967">
        <f t="shared" si="470"/>
        <v>2023</v>
      </c>
      <c r="I5967">
        <f t="shared" si="471"/>
        <v>365</v>
      </c>
      <c r="J5967">
        <f>D5967*PJ_per_contract*I5967</f>
        <v>0</v>
      </c>
    </row>
    <row r="5968" spans="1:10" x14ac:dyDescent="0.2">
      <c r="A5968" t="s">
        <v>61</v>
      </c>
      <c r="B5968" s="3">
        <v>44433</v>
      </c>
      <c r="C5968">
        <v>45</v>
      </c>
      <c r="D5968">
        <v>0</v>
      </c>
      <c r="E5968">
        <f t="shared" si="468"/>
        <v>2021</v>
      </c>
      <c r="F5968" t="str">
        <f t="shared" si="467"/>
        <v>Wallumbilla</v>
      </c>
      <c r="G5968" t="str">
        <f t="shared" si="469"/>
        <v>Quarter</v>
      </c>
      <c r="H5968">
        <f t="shared" si="470"/>
        <v>2022</v>
      </c>
      <c r="I5968">
        <f t="shared" si="471"/>
        <v>92</v>
      </c>
      <c r="J5968">
        <f>D5968*PJ_per_contract*I5968</f>
        <v>0</v>
      </c>
    </row>
    <row r="5969" spans="1:10" x14ac:dyDescent="0.2">
      <c r="A5969" t="s">
        <v>62</v>
      </c>
      <c r="B5969" s="3">
        <v>44433</v>
      </c>
      <c r="C5969">
        <v>20</v>
      </c>
      <c r="D5969">
        <v>0</v>
      </c>
      <c r="E5969">
        <f t="shared" si="468"/>
        <v>2021</v>
      </c>
      <c r="F5969" t="str">
        <f t="shared" si="467"/>
        <v>Wallumbilla</v>
      </c>
      <c r="G5969" t="str">
        <f t="shared" si="469"/>
        <v>Quarter</v>
      </c>
      <c r="H5969">
        <f t="shared" si="470"/>
        <v>2022</v>
      </c>
      <c r="I5969">
        <f t="shared" si="471"/>
        <v>92</v>
      </c>
      <c r="J5969">
        <f>D5969*PJ_per_contract*I5969</f>
        <v>0</v>
      </c>
    </row>
    <row r="5970" spans="1:10" x14ac:dyDescent="0.2">
      <c r="A5970" t="s">
        <v>70</v>
      </c>
      <c r="B5970" s="3">
        <v>44433</v>
      </c>
      <c r="C5970">
        <v>0</v>
      </c>
      <c r="D5970">
        <v>0</v>
      </c>
      <c r="E5970">
        <f t="shared" si="468"/>
        <v>2021</v>
      </c>
      <c r="F5970" t="str">
        <f t="shared" si="467"/>
        <v>Wallumbilla</v>
      </c>
      <c r="G5970" t="str">
        <f t="shared" si="469"/>
        <v>Strip</v>
      </c>
      <c r="H5970">
        <f t="shared" si="470"/>
        <v>2023</v>
      </c>
      <c r="I5970">
        <f t="shared" si="471"/>
        <v>365</v>
      </c>
      <c r="J5970">
        <f>D5970*PJ_per_contract*I5970</f>
        <v>0</v>
      </c>
    </row>
    <row r="5971" spans="1:10" x14ac:dyDescent="0.2">
      <c r="A5971" t="s">
        <v>63</v>
      </c>
      <c r="B5971" s="3">
        <v>44433</v>
      </c>
      <c r="C5971">
        <v>3</v>
      </c>
      <c r="D5971">
        <v>0</v>
      </c>
      <c r="E5971">
        <f t="shared" si="468"/>
        <v>2021</v>
      </c>
      <c r="F5971" t="str">
        <f t="shared" si="467"/>
        <v>Wallumbilla</v>
      </c>
      <c r="G5971" t="str">
        <f t="shared" si="469"/>
        <v>Quarter</v>
      </c>
      <c r="H5971">
        <f t="shared" si="470"/>
        <v>2023</v>
      </c>
      <c r="I5971">
        <f t="shared" si="471"/>
        <v>92</v>
      </c>
      <c r="J5971">
        <f>D5971*PJ_per_contract*I5971</f>
        <v>0</v>
      </c>
    </row>
    <row r="5972" spans="1:10" x14ac:dyDescent="0.2">
      <c r="A5972" t="s">
        <v>64</v>
      </c>
      <c r="B5972" s="3">
        <v>44433</v>
      </c>
      <c r="C5972">
        <v>3</v>
      </c>
      <c r="D5972">
        <v>0</v>
      </c>
      <c r="E5972">
        <f t="shared" si="468"/>
        <v>2021</v>
      </c>
      <c r="F5972" t="str">
        <f t="shared" si="467"/>
        <v>Wallumbilla</v>
      </c>
      <c r="G5972" t="str">
        <f t="shared" si="469"/>
        <v>Quarter</v>
      </c>
      <c r="H5972">
        <f t="shared" si="470"/>
        <v>2023</v>
      </c>
      <c r="I5972">
        <f t="shared" si="471"/>
        <v>92</v>
      </c>
      <c r="J5972">
        <f>D5972*PJ_per_contract*I5972</f>
        <v>0</v>
      </c>
    </row>
    <row r="5973" spans="1:10" x14ac:dyDescent="0.2">
      <c r="A5973" t="s">
        <v>71</v>
      </c>
      <c r="B5973" s="3">
        <v>44433</v>
      </c>
      <c r="C5973">
        <v>3</v>
      </c>
      <c r="D5973">
        <v>0</v>
      </c>
      <c r="E5973">
        <f t="shared" si="468"/>
        <v>2021</v>
      </c>
      <c r="F5973" t="str">
        <f t="shared" si="467"/>
        <v>Wallumbilla</v>
      </c>
      <c r="G5973" t="str">
        <f t="shared" si="469"/>
        <v>Quarter</v>
      </c>
      <c r="H5973">
        <f t="shared" si="470"/>
        <v>2023</v>
      </c>
      <c r="I5973">
        <f t="shared" si="471"/>
        <v>92</v>
      </c>
      <c r="J5973">
        <f>D5973*PJ_per_contract*I5973</f>
        <v>0</v>
      </c>
    </row>
    <row r="5974" spans="1:10" x14ac:dyDescent="0.2">
      <c r="A5974" t="s">
        <v>72</v>
      </c>
      <c r="B5974" s="3">
        <v>44433</v>
      </c>
      <c r="C5974">
        <v>3</v>
      </c>
      <c r="D5974">
        <v>0</v>
      </c>
      <c r="E5974">
        <f t="shared" si="468"/>
        <v>2021</v>
      </c>
      <c r="F5974" t="str">
        <f t="shared" si="467"/>
        <v>Wallumbilla</v>
      </c>
      <c r="G5974" t="str">
        <f t="shared" si="469"/>
        <v>Quarter</v>
      </c>
      <c r="H5974">
        <f t="shared" si="470"/>
        <v>2023</v>
      </c>
      <c r="I5974">
        <f t="shared" si="471"/>
        <v>92</v>
      </c>
      <c r="J5974">
        <f>D5974*PJ_per_contract*I5974</f>
        <v>0</v>
      </c>
    </row>
    <row r="5975" spans="1:10" x14ac:dyDescent="0.2">
      <c r="A5975" t="s">
        <v>66</v>
      </c>
      <c r="B5975" s="3">
        <v>44434</v>
      </c>
      <c r="C5975">
        <v>0</v>
      </c>
      <c r="D5975">
        <v>0</v>
      </c>
      <c r="E5975">
        <f t="shared" si="468"/>
        <v>2021</v>
      </c>
      <c r="F5975" t="str">
        <f t="shared" si="467"/>
        <v>Victorian</v>
      </c>
      <c r="G5975" t="str">
        <f t="shared" si="469"/>
        <v>Month</v>
      </c>
      <c r="H5975">
        <f t="shared" si="470"/>
        <v>2021</v>
      </c>
      <c r="I5975">
        <f t="shared" si="471"/>
        <v>31</v>
      </c>
      <c r="J5975">
        <f>D5975*PJ_per_contract*I5975</f>
        <v>0</v>
      </c>
    </row>
    <row r="5976" spans="1:10" x14ac:dyDescent="0.2">
      <c r="A5976" t="s">
        <v>40</v>
      </c>
      <c r="B5976" s="3">
        <v>44434</v>
      </c>
      <c r="C5976">
        <v>0</v>
      </c>
      <c r="D5976">
        <v>0</v>
      </c>
      <c r="E5976">
        <f t="shared" si="468"/>
        <v>2021</v>
      </c>
      <c r="F5976" t="str">
        <f t="shared" si="467"/>
        <v>Wallumbilla</v>
      </c>
      <c r="G5976" t="str">
        <f t="shared" si="469"/>
        <v>Strip</v>
      </c>
      <c r="H5976">
        <f t="shared" si="470"/>
        <v>2022</v>
      </c>
      <c r="I5976">
        <f t="shared" si="471"/>
        <v>365</v>
      </c>
      <c r="J5976">
        <f>D5976*PJ_per_contract*I5976</f>
        <v>0</v>
      </c>
    </row>
    <row r="5977" spans="1:10" x14ac:dyDescent="0.2">
      <c r="A5977" t="s">
        <v>41</v>
      </c>
      <c r="B5977" s="3">
        <v>44434</v>
      </c>
      <c r="C5977">
        <v>0</v>
      </c>
      <c r="D5977">
        <v>0</v>
      </c>
      <c r="E5977">
        <f t="shared" si="468"/>
        <v>2021</v>
      </c>
      <c r="F5977" t="str">
        <f t="shared" si="467"/>
        <v>Victorian</v>
      </c>
      <c r="G5977" t="str">
        <f t="shared" si="469"/>
        <v>Quarter</v>
      </c>
      <c r="H5977">
        <f t="shared" si="470"/>
        <v>2021</v>
      </c>
      <c r="I5977">
        <f t="shared" si="471"/>
        <v>92</v>
      </c>
      <c r="J5977">
        <f>D5977*PJ_per_contract*I5977</f>
        <v>0</v>
      </c>
    </row>
    <row r="5978" spans="1:10" x14ac:dyDescent="0.2">
      <c r="A5978" t="s">
        <v>67</v>
      </c>
      <c r="B5978" s="3">
        <v>44434</v>
      </c>
      <c r="C5978">
        <v>0</v>
      </c>
      <c r="D5978">
        <v>0</v>
      </c>
      <c r="E5978">
        <f t="shared" si="468"/>
        <v>2021</v>
      </c>
      <c r="F5978" t="str">
        <f t="shared" si="467"/>
        <v>Victorian</v>
      </c>
      <c r="G5978" t="str">
        <f t="shared" si="469"/>
        <v>Month</v>
      </c>
      <c r="H5978">
        <f t="shared" si="470"/>
        <v>2021</v>
      </c>
      <c r="I5978">
        <f t="shared" si="471"/>
        <v>31</v>
      </c>
      <c r="J5978">
        <f>D5978*PJ_per_contract*I5978</f>
        <v>0</v>
      </c>
    </row>
    <row r="5979" spans="1:10" x14ac:dyDescent="0.2">
      <c r="A5979" t="s">
        <v>42</v>
      </c>
      <c r="B5979" s="3">
        <v>44434</v>
      </c>
      <c r="C5979">
        <v>152</v>
      </c>
      <c r="D5979">
        <v>0</v>
      </c>
      <c r="E5979">
        <f t="shared" si="468"/>
        <v>2021</v>
      </c>
      <c r="F5979" t="str">
        <f t="shared" si="467"/>
        <v>Wallumbilla</v>
      </c>
      <c r="G5979" t="str">
        <f t="shared" si="469"/>
        <v>Quarter</v>
      </c>
      <c r="H5979">
        <f t="shared" si="470"/>
        <v>2021</v>
      </c>
      <c r="I5979">
        <f t="shared" si="471"/>
        <v>92</v>
      </c>
      <c r="J5979">
        <f>D5979*PJ_per_contract*I5979</f>
        <v>0</v>
      </c>
    </row>
    <row r="5980" spans="1:10" x14ac:dyDescent="0.2">
      <c r="A5980" t="s">
        <v>73</v>
      </c>
      <c r="B5980" s="3">
        <v>44434</v>
      </c>
      <c r="C5980">
        <v>0</v>
      </c>
      <c r="D5980">
        <v>0</v>
      </c>
      <c r="E5980">
        <f t="shared" si="468"/>
        <v>2021</v>
      </c>
      <c r="F5980" t="str">
        <f t="shared" si="467"/>
        <v>Victorian</v>
      </c>
      <c r="G5980" t="str">
        <f t="shared" si="469"/>
        <v>Month</v>
      </c>
      <c r="H5980">
        <f t="shared" si="470"/>
        <v>2021</v>
      </c>
      <c r="I5980">
        <f t="shared" si="471"/>
        <v>31</v>
      </c>
      <c r="J5980">
        <f>D5980*PJ_per_contract*I5980</f>
        <v>0</v>
      </c>
    </row>
    <row r="5981" spans="1:10" x14ac:dyDescent="0.2">
      <c r="A5981" t="s">
        <v>74</v>
      </c>
      <c r="B5981" s="3">
        <v>44434</v>
      </c>
      <c r="C5981">
        <v>0</v>
      </c>
      <c r="D5981">
        <v>0</v>
      </c>
      <c r="E5981">
        <f t="shared" si="468"/>
        <v>2021</v>
      </c>
      <c r="F5981" t="str">
        <f t="shared" si="467"/>
        <v>Victorian</v>
      </c>
      <c r="G5981" t="str">
        <f t="shared" si="469"/>
        <v>Month</v>
      </c>
      <c r="H5981">
        <f t="shared" si="470"/>
        <v>2021</v>
      </c>
      <c r="I5981">
        <f t="shared" si="471"/>
        <v>31</v>
      </c>
      <c r="J5981">
        <f>D5981*PJ_per_contract*I5981</f>
        <v>0</v>
      </c>
    </row>
    <row r="5982" spans="1:10" x14ac:dyDescent="0.2">
      <c r="A5982" t="s">
        <v>43</v>
      </c>
      <c r="B5982" s="3">
        <v>44434</v>
      </c>
      <c r="C5982">
        <v>0</v>
      </c>
      <c r="D5982">
        <v>0</v>
      </c>
      <c r="E5982">
        <f t="shared" si="468"/>
        <v>2021</v>
      </c>
      <c r="F5982" t="str">
        <f t="shared" si="467"/>
        <v>Victorian</v>
      </c>
      <c r="G5982" t="str">
        <f t="shared" si="469"/>
        <v>Quarter</v>
      </c>
      <c r="H5982">
        <f t="shared" si="470"/>
        <v>2021</v>
      </c>
      <c r="I5982">
        <f t="shared" si="471"/>
        <v>92</v>
      </c>
      <c r="J5982">
        <f>D5982*PJ_per_contract*I5982</f>
        <v>0</v>
      </c>
    </row>
    <row r="5983" spans="1:10" x14ac:dyDescent="0.2">
      <c r="A5983" t="s">
        <v>75</v>
      </c>
      <c r="B5983" s="3">
        <v>44434</v>
      </c>
      <c r="C5983">
        <v>0</v>
      </c>
      <c r="D5983">
        <v>0</v>
      </c>
      <c r="E5983">
        <f t="shared" si="468"/>
        <v>2021</v>
      </c>
      <c r="F5983" t="str">
        <f t="shared" si="467"/>
        <v>Victorian</v>
      </c>
      <c r="G5983" t="str">
        <f t="shared" si="469"/>
        <v>Month</v>
      </c>
      <c r="H5983">
        <f t="shared" si="470"/>
        <v>2021</v>
      </c>
      <c r="I5983">
        <f t="shared" si="471"/>
        <v>31</v>
      </c>
      <c r="J5983">
        <f>D5983*PJ_per_contract*I5983</f>
        <v>0</v>
      </c>
    </row>
    <row r="5984" spans="1:10" x14ac:dyDescent="0.2">
      <c r="A5984" t="s">
        <v>44</v>
      </c>
      <c r="B5984" s="3">
        <v>44434</v>
      </c>
      <c r="C5984">
        <v>117</v>
      </c>
      <c r="D5984">
        <v>0</v>
      </c>
      <c r="E5984">
        <f t="shared" si="468"/>
        <v>2021</v>
      </c>
      <c r="F5984" t="str">
        <f t="shared" si="467"/>
        <v>Wallumbilla</v>
      </c>
      <c r="G5984" t="str">
        <f t="shared" si="469"/>
        <v>Quarter</v>
      </c>
      <c r="H5984">
        <f t="shared" si="470"/>
        <v>2021</v>
      </c>
      <c r="I5984">
        <f t="shared" si="471"/>
        <v>92</v>
      </c>
      <c r="J5984">
        <f>D5984*PJ_per_contract*I5984</f>
        <v>0</v>
      </c>
    </row>
    <row r="5985" spans="1:10" x14ac:dyDescent="0.2">
      <c r="A5985" t="s">
        <v>45</v>
      </c>
      <c r="B5985" s="3">
        <v>44434</v>
      </c>
      <c r="C5985">
        <v>0</v>
      </c>
      <c r="D5985">
        <v>0</v>
      </c>
      <c r="E5985">
        <f t="shared" si="468"/>
        <v>2021</v>
      </c>
      <c r="F5985" t="str">
        <f t="shared" si="467"/>
        <v>Wallumbilla</v>
      </c>
      <c r="G5985" t="str">
        <f t="shared" si="469"/>
        <v>Strip</v>
      </c>
      <c r="H5985">
        <f t="shared" si="470"/>
        <v>2022</v>
      </c>
      <c r="I5985">
        <f t="shared" si="471"/>
        <v>365</v>
      </c>
      <c r="J5985">
        <f>D5985*PJ_per_contract*I5985</f>
        <v>0</v>
      </c>
    </row>
    <row r="5986" spans="1:10" x14ac:dyDescent="0.2">
      <c r="A5986" t="s">
        <v>46</v>
      </c>
      <c r="B5986" s="3">
        <v>44434</v>
      </c>
      <c r="C5986">
        <v>0</v>
      </c>
      <c r="D5986">
        <v>0</v>
      </c>
      <c r="E5986">
        <f t="shared" si="468"/>
        <v>2021</v>
      </c>
      <c r="F5986" t="str">
        <f t="shared" si="467"/>
        <v>Victorian</v>
      </c>
      <c r="G5986" t="str">
        <f t="shared" si="469"/>
        <v>Quarter</v>
      </c>
      <c r="H5986">
        <f t="shared" si="470"/>
        <v>2022</v>
      </c>
      <c r="I5986">
        <f t="shared" si="471"/>
        <v>92</v>
      </c>
      <c r="J5986">
        <f>D5986*PJ_per_contract*I5986</f>
        <v>0</v>
      </c>
    </row>
    <row r="5987" spans="1:10" x14ac:dyDescent="0.2">
      <c r="A5987" t="s">
        <v>47</v>
      </c>
      <c r="B5987" s="3">
        <v>44434</v>
      </c>
      <c r="C5987">
        <v>20</v>
      </c>
      <c r="D5987">
        <v>0</v>
      </c>
      <c r="E5987">
        <f t="shared" si="468"/>
        <v>2021</v>
      </c>
      <c r="F5987" t="str">
        <f t="shared" si="467"/>
        <v>Wallumbilla</v>
      </c>
      <c r="G5987" t="str">
        <f t="shared" si="469"/>
        <v>Quarter</v>
      </c>
      <c r="H5987">
        <f t="shared" si="470"/>
        <v>2022</v>
      </c>
      <c r="I5987">
        <f t="shared" si="471"/>
        <v>92</v>
      </c>
      <c r="J5987">
        <f>D5987*PJ_per_contract*I5987</f>
        <v>0</v>
      </c>
    </row>
    <row r="5988" spans="1:10" x14ac:dyDescent="0.2">
      <c r="A5988" t="s">
        <v>48</v>
      </c>
      <c r="B5988" s="3">
        <v>44434</v>
      </c>
      <c r="C5988">
        <v>0</v>
      </c>
      <c r="D5988">
        <v>0</v>
      </c>
      <c r="E5988">
        <f t="shared" si="468"/>
        <v>2021</v>
      </c>
      <c r="F5988" t="str">
        <f t="shared" si="467"/>
        <v>Victorian</v>
      </c>
      <c r="G5988" t="str">
        <f t="shared" si="469"/>
        <v>Quarter</v>
      </c>
      <c r="H5988">
        <f t="shared" si="470"/>
        <v>2022</v>
      </c>
      <c r="I5988">
        <f t="shared" si="471"/>
        <v>92</v>
      </c>
      <c r="J5988">
        <f>D5988*PJ_per_contract*I5988</f>
        <v>0</v>
      </c>
    </row>
    <row r="5989" spans="1:10" x14ac:dyDescent="0.2">
      <c r="A5989" t="s">
        <v>49</v>
      </c>
      <c r="B5989" s="3">
        <v>44434</v>
      </c>
      <c r="C5989">
        <v>35</v>
      </c>
      <c r="D5989">
        <v>0</v>
      </c>
      <c r="E5989">
        <f t="shared" si="468"/>
        <v>2021</v>
      </c>
      <c r="F5989" t="str">
        <f t="shared" si="467"/>
        <v>Wallumbilla</v>
      </c>
      <c r="G5989" t="str">
        <f t="shared" si="469"/>
        <v>Quarter</v>
      </c>
      <c r="H5989">
        <f t="shared" si="470"/>
        <v>2022</v>
      </c>
      <c r="I5989">
        <f t="shared" si="471"/>
        <v>92</v>
      </c>
      <c r="J5989">
        <f>D5989*PJ_per_contract*I5989</f>
        <v>0</v>
      </c>
    </row>
    <row r="5990" spans="1:10" x14ac:dyDescent="0.2">
      <c r="A5990" t="s">
        <v>68</v>
      </c>
      <c r="B5990" s="3">
        <v>44434</v>
      </c>
      <c r="C5990">
        <v>0</v>
      </c>
      <c r="D5990">
        <v>0</v>
      </c>
      <c r="E5990">
        <f t="shared" si="468"/>
        <v>2021</v>
      </c>
      <c r="F5990" t="str">
        <f t="shared" si="467"/>
        <v>Victorian</v>
      </c>
      <c r="G5990" t="str">
        <f t="shared" si="469"/>
        <v>Quarter</v>
      </c>
      <c r="H5990">
        <f t="shared" si="470"/>
        <v>2025</v>
      </c>
      <c r="I5990">
        <f t="shared" si="471"/>
        <v>92</v>
      </c>
      <c r="J5990">
        <f>D5990*PJ_per_contract*I5990</f>
        <v>0</v>
      </c>
    </row>
    <row r="5991" spans="1:10" x14ac:dyDescent="0.2">
      <c r="A5991" t="s">
        <v>56</v>
      </c>
      <c r="B5991" s="3">
        <v>44434</v>
      </c>
      <c r="C5991">
        <v>0</v>
      </c>
      <c r="D5991">
        <v>0</v>
      </c>
      <c r="E5991">
        <f t="shared" si="468"/>
        <v>2021</v>
      </c>
      <c r="F5991" t="str">
        <f t="shared" si="467"/>
        <v>Victorian</v>
      </c>
      <c r="G5991" t="str">
        <f t="shared" si="469"/>
        <v>Quarter</v>
      </c>
      <c r="H5991">
        <f t="shared" si="470"/>
        <v>2023</v>
      </c>
      <c r="I5991">
        <f t="shared" si="471"/>
        <v>92</v>
      </c>
      <c r="J5991">
        <f>D5991*PJ_per_contract*I5991</f>
        <v>0</v>
      </c>
    </row>
    <row r="5992" spans="1:10" x14ac:dyDescent="0.2">
      <c r="A5992" t="s">
        <v>52</v>
      </c>
      <c r="B5992" s="3">
        <v>44434</v>
      </c>
      <c r="C5992">
        <v>0</v>
      </c>
      <c r="D5992">
        <v>0</v>
      </c>
      <c r="E5992">
        <f t="shared" si="468"/>
        <v>2021</v>
      </c>
      <c r="F5992" t="str">
        <f t="shared" si="467"/>
        <v>Victorian</v>
      </c>
      <c r="G5992" t="str">
        <f t="shared" si="469"/>
        <v>Quarter</v>
      </c>
      <c r="H5992">
        <f t="shared" si="470"/>
        <v>2022</v>
      </c>
      <c r="I5992">
        <f t="shared" si="471"/>
        <v>92</v>
      </c>
      <c r="J5992">
        <f>D5992*PJ_per_contract*I5992</f>
        <v>0</v>
      </c>
    </row>
    <row r="5993" spans="1:10" x14ac:dyDescent="0.2">
      <c r="A5993" t="s">
        <v>59</v>
      </c>
      <c r="B5993" s="3">
        <v>44434</v>
      </c>
      <c r="C5993">
        <v>0</v>
      </c>
      <c r="D5993">
        <v>0</v>
      </c>
      <c r="E5993">
        <f t="shared" si="468"/>
        <v>2021</v>
      </c>
      <c r="F5993" t="str">
        <f t="shared" si="467"/>
        <v>Victorian</v>
      </c>
      <c r="G5993" t="str">
        <f t="shared" si="469"/>
        <v>Quarter</v>
      </c>
      <c r="H5993">
        <f t="shared" si="470"/>
        <v>2023</v>
      </c>
      <c r="I5993">
        <f t="shared" si="471"/>
        <v>92</v>
      </c>
      <c r="J5993">
        <f>D5993*PJ_per_contract*I5993</f>
        <v>0</v>
      </c>
    </row>
    <row r="5994" spans="1:10" x14ac:dyDescent="0.2">
      <c r="A5994" t="s">
        <v>53</v>
      </c>
      <c r="B5994" s="3">
        <v>44434</v>
      </c>
      <c r="C5994">
        <v>0</v>
      </c>
      <c r="D5994">
        <v>0</v>
      </c>
      <c r="E5994">
        <f t="shared" si="468"/>
        <v>2021</v>
      </c>
      <c r="F5994" t="str">
        <f t="shared" si="467"/>
        <v>Victorian</v>
      </c>
      <c r="G5994" t="str">
        <f t="shared" si="469"/>
        <v>Quarter</v>
      </c>
      <c r="H5994">
        <f t="shared" si="470"/>
        <v>2023</v>
      </c>
      <c r="I5994">
        <f t="shared" si="471"/>
        <v>92</v>
      </c>
      <c r="J5994">
        <f>D5994*PJ_per_contract*I5994</f>
        <v>0</v>
      </c>
    </row>
    <row r="5995" spans="1:10" x14ac:dyDescent="0.2">
      <c r="A5995" t="s">
        <v>55</v>
      </c>
      <c r="B5995" s="3">
        <v>44434</v>
      </c>
      <c r="C5995">
        <v>0</v>
      </c>
      <c r="D5995">
        <v>0</v>
      </c>
      <c r="E5995">
        <f t="shared" si="468"/>
        <v>2021</v>
      </c>
      <c r="F5995" t="str">
        <f t="shared" si="467"/>
        <v>Victorian</v>
      </c>
      <c r="G5995" t="str">
        <f t="shared" si="469"/>
        <v>Quarter</v>
      </c>
      <c r="H5995">
        <f t="shared" si="470"/>
        <v>2024</v>
      </c>
      <c r="I5995">
        <f t="shared" si="471"/>
        <v>92</v>
      </c>
      <c r="J5995">
        <f>D5995*PJ_per_contract*I5995</f>
        <v>0</v>
      </c>
    </row>
    <row r="5996" spans="1:10" x14ac:dyDescent="0.2">
      <c r="A5996" t="s">
        <v>58</v>
      </c>
      <c r="B5996" s="3">
        <v>44434</v>
      </c>
      <c r="C5996">
        <v>0</v>
      </c>
      <c r="D5996">
        <v>0</v>
      </c>
      <c r="E5996">
        <f t="shared" si="468"/>
        <v>2021</v>
      </c>
      <c r="F5996" t="str">
        <f t="shared" si="467"/>
        <v>Victorian</v>
      </c>
      <c r="G5996" t="str">
        <f t="shared" si="469"/>
        <v>Quarter</v>
      </c>
      <c r="H5996">
        <f t="shared" si="470"/>
        <v>2024</v>
      </c>
      <c r="I5996">
        <f t="shared" si="471"/>
        <v>92</v>
      </c>
      <c r="J5996">
        <f>D5996*PJ_per_contract*I5996</f>
        <v>0</v>
      </c>
    </row>
    <row r="5997" spans="1:10" x14ac:dyDescent="0.2">
      <c r="A5997" t="s">
        <v>50</v>
      </c>
      <c r="B5997" s="3">
        <v>44434</v>
      </c>
      <c r="C5997">
        <v>0</v>
      </c>
      <c r="D5997">
        <v>0</v>
      </c>
      <c r="E5997">
        <f t="shared" si="468"/>
        <v>2021</v>
      </c>
      <c r="F5997" t="str">
        <f t="shared" si="467"/>
        <v>Victorian</v>
      </c>
      <c r="G5997" t="str">
        <f t="shared" si="469"/>
        <v>Quarter</v>
      </c>
      <c r="H5997">
        <f t="shared" si="470"/>
        <v>2024</v>
      </c>
      <c r="I5997">
        <f t="shared" si="471"/>
        <v>92</v>
      </c>
      <c r="J5997">
        <f>D5997*PJ_per_contract*I5997</f>
        <v>0</v>
      </c>
    </row>
    <row r="5998" spans="1:10" x14ac:dyDescent="0.2">
      <c r="A5998" t="s">
        <v>51</v>
      </c>
      <c r="B5998" s="3">
        <v>44434</v>
      </c>
      <c r="C5998">
        <v>0</v>
      </c>
      <c r="D5998">
        <v>0</v>
      </c>
      <c r="E5998">
        <f t="shared" si="468"/>
        <v>2021</v>
      </c>
      <c r="F5998" t="str">
        <f t="shared" si="467"/>
        <v>Victorian</v>
      </c>
      <c r="G5998" t="str">
        <f t="shared" si="469"/>
        <v>Quarter</v>
      </c>
      <c r="H5998">
        <f t="shared" si="470"/>
        <v>2022</v>
      </c>
      <c r="I5998">
        <f t="shared" si="471"/>
        <v>92</v>
      </c>
      <c r="J5998">
        <f>D5998*PJ_per_contract*I5998</f>
        <v>0</v>
      </c>
    </row>
    <row r="5999" spans="1:10" x14ac:dyDescent="0.2">
      <c r="A5999" t="s">
        <v>57</v>
      </c>
      <c r="B5999" s="3">
        <v>44434</v>
      </c>
      <c r="C5999">
        <v>0</v>
      </c>
      <c r="D5999">
        <v>0</v>
      </c>
      <c r="E5999">
        <f t="shared" si="468"/>
        <v>2021</v>
      </c>
      <c r="F5999" t="str">
        <f t="shared" si="467"/>
        <v>Victorian</v>
      </c>
      <c r="G5999" t="str">
        <f t="shared" si="469"/>
        <v>Quarter</v>
      </c>
      <c r="H5999">
        <f t="shared" si="470"/>
        <v>2024</v>
      </c>
      <c r="I5999">
        <f t="shared" si="471"/>
        <v>92</v>
      </c>
      <c r="J5999">
        <f>D5999*PJ_per_contract*I5999</f>
        <v>0</v>
      </c>
    </row>
    <row r="6000" spans="1:10" x14ac:dyDescent="0.2">
      <c r="A6000" t="s">
        <v>54</v>
      </c>
      <c r="B6000" s="3">
        <v>44434</v>
      </c>
      <c r="C6000">
        <v>0</v>
      </c>
      <c r="D6000">
        <v>0</v>
      </c>
      <c r="E6000">
        <f t="shared" si="468"/>
        <v>2021</v>
      </c>
      <c r="F6000" t="str">
        <f t="shared" si="467"/>
        <v>Victorian</v>
      </c>
      <c r="G6000" t="str">
        <f t="shared" si="469"/>
        <v>Quarter</v>
      </c>
      <c r="H6000">
        <f t="shared" si="470"/>
        <v>2023</v>
      </c>
      <c r="I6000">
        <f t="shared" si="471"/>
        <v>92</v>
      </c>
      <c r="J6000">
        <f>D6000*PJ_per_contract*I6000</f>
        <v>0</v>
      </c>
    </row>
    <row r="6001" spans="1:10" x14ac:dyDescent="0.2">
      <c r="A6001" t="s">
        <v>69</v>
      </c>
      <c r="B6001" s="3">
        <v>44434</v>
      </c>
      <c r="C6001">
        <v>0</v>
      </c>
      <c r="D6001">
        <v>0</v>
      </c>
      <c r="E6001">
        <f t="shared" si="468"/>
        <v>2021</v>
      </c>
      <c r="F6001" t="str">
        <f t="shared" si="467"/>
        <v>Victorian</v>
      </c>
      <c r="G6001" t="str">
        <f t="shared" si="469"/>
        <v>Quarter</v>
      </c>
      <c r="H6001">
        <f t="shared" si="470"/>
        <v>2025</v>
      </c>
      <c r="I6001">
        <f t="shared" si="471"/>
        <v>92</v>
      </c>
      <c r="J6001">
        <f>D6001*PJ_per_contract*I6001</f>
        <v>0</v>
      </c>
    </row>
    <row r="6002" spans="1:10" x14ac:dyDescent="0.2">
      <c r="A6002" t="s">
        <v>60</v>
      </c>
      <c r="B6002" s="3">
        <v>44434</v>
      </c>
      <c r="C6002">
        <v>0</v>
      </c>
      <c r="D6002">
        <v>0</v>
      </c>
      <c r="E6002">
        <f t="shared" si="468"/>
        <v>2021</v>
      </c>
      <c r="F6002" t="str">
        <f t="shared" si="467"/>
        <v>Wallumbilla</v>
      </c>
      <c r="G6002" t="str">
        <f t="shared" si="469"/>
        <v>Strip</v>
      </c>
      <c r="H6002">
        <f t="shared" si="470"/>
        <v>2023</v>
      </c>
      <c r="I6002">
        <f t="shared" si="471"/>
        <v>365</v>
      </c>
      <c r="J6002">
        <f>D6002*PJ_per_contract*I6002</f>
        <v>0</v>
      </c>
    </row>
    <row r="6003" spans="1:10" x14ac:dyDescent="0.2">
      <c r="A6003" t="s">
        <v>61</v>
      </c>
      <c r="B6003" s="3">
        <v>44434</v>
      </c>
      <c r="C6003">
        <v>45</v>
      </c>
      <c r="D6003">
        <v>0</v>
      </c>
      <c r="E6003">
        <f t="shared" si="468"/>
        <v>2021</v>
      </c>
      <c r="F6003" t="str">
        <f t="shared" si="467"/>
        <v>Wallumbilla</v>
      </c>
      <c r="G6003" t="str">
        <f t="shared" si="469"/>
        <v>Quarter</v>
      </c>
      <c r="H6003">
        <f t="shared" si="470"/>
        <v>2022</v>
      </c>
      <c r="I6003">
        <f t="shared" si="471"/>
        <v>92</v>
      </c>
      <c r="J6003">
        <f>D6003*PJ_per_contract*I6003</f>
        <v>0</v>
      </c>
    </row>
    <row r="6004" spans="1:10" x14ac:dyDescent="0.2">
      <c r="A6004" t="s">
        <v>62</v>
      </c>
      <c r="B6004" s="3">
        <v>44434</v>
      </c>
      <c r="C6004">
        <v>20</v>
      </c>
      <c r="D6004">
        <v>0</v>
      </c>
      <c r="E6004">
        <f t="shared" si="468"/>
        <v>2021</v>
      </c>
      <c r="F6004" t="str">
        <f t="shared" si="467"/>
        <v>Wallumbilla</v>
      </c>
      <c r="G6004" t="str">
        <f t="shared" si="469"/>
        <v>Quarter</v>
      </c>
      <c r="H6004">
        <f t="shared" si="470"/>
        <v>2022</v>
      </c>
      <c r="I6004">
        <f t="shared" si="471"/>
        <v>92</v>
      </c>
      <c r="J6004">
        <f>D6004*PJ_per_contract*I6004</f>
        <v>0</v>
      </c>
    </row>
    <row r="6005" spans="1:10" x14ac:dyDescent="0.2">
      <c r="A6005" t="s">
        <v>70</v>
      </c>
      <c r="B6005" s="3">
        <v>44434</v>
      </c>
      <c r="C6005">
        <v>0</v>
      </c>
      <c r="D6005">
        <v>0</v>
      </c>
      <c r="E6005">
        <f t="shared" si="468"/>
        <v>2021</v>
      </c>
      <c r="F6005" t="str">
        <f t="shared" si="467"/>
        <v>Wallumbilla</v>
      </c>
      <c r="G6005" t="str">
        <f t="shared" si="469"/>
        <v>Strip</v>
      </c>
      <c r="H6005">
        <f t="shared" si="470"/>
        <v>2023</v>
      </c>
      <c r="I6005">
        <f t="shared" si="471"/>
        <v>365</v>
      </c>
      <c r="J6005">
        <f>D6005*PJ_per_contract*I6005</f>
        <v>0</v>
      </c>
    </row>
    <row r="6006" spans="1:10" x14ac:dyDescent="0.2">
      <c r="A6006" t="s">
        <v>63</v>
      </c>
      <c r="B6006" s="3">
        <v>44434</v>
      </c>
      <c r="C6006">
        <v>3</v>
      </c>
      <c r="D6006">
        <v>0</v>
      </c>
      <c r="E6006">
        <f t="shared" si="468"/>
        <v>2021</v>
      </c>
      <c r="F6006" t="str">
        <f t="shared" si="467"/>
        <v>Wallumbilla</v>
      </c>
      <c r="G6006" t="str">
        <f t="shared" si="469"/>
        <v>Quarter</v>
      </c>
      <c r="H6006">
        <f t="shared" si="470"/>
        <v>2023</v>
      </c>
      <c r="I6006">
        <f t="shared" si="471"/>
        <v>92</v>
      </c>
      <c r="J6006">
        <f>D6006*PJ_per_contract*I6006</f>
        <v>0</v>
      </c>
    </row>
    <row r="6007" spans="1:10" x14ac:dyDescent="0.2">
      <c r="A6007" t="s">
        <v>64</v>
      </c>
      <c r="B6007" s="3">
        <v>44434</v>
      </c>
      <c r="C6007">
        <v>3</v>
      </c>
      <c r="D6007">
        <v>0</v>
      </c>
      <c r="E6007">
        <f t="shared" si="468"/>
        <v>2021</v>
      </c>
      <c r="F6007" t="str">
        <f t="shared" si="467"/>
        <v>Wallumbilla</v>
      </c>
      <c r="G6007" t="str">
        <f t="shared" si="469"/>
        <v>Quarter</v>
      </c>
      <c r="H6007">
        <f t="shared" si="470"/>
        <v>2023</v>
      </c>
      <c r="I6007">
        <f t="shared" si="471"/>
        <v>92</v>
      </c>
      <c r="J6007">
        <f>D6007*PJ_per_contract*I6007</f>
        <v>0</v>
      </c>
    </row>
    <row r="6008" spans="1:10" x14ac:dyDescent="0.2">
      <c r="A6008" t="s">
        <v>71</v>
      </c>
      <c r="B6008" s="3">
        <v>44434</v>
      </c>
      <c r="C6008">
        <v>3</v>
      </c>
      <c r="D6008">
        <v>0</v>
      </c>
      <c r="E6008">
        <f t="shared" si="468"/>
        <v>2021</v>
      </c>
      <c r="F6008" t="str">
        <f t="shared" si="467"/>
        <v>Wallumbilla</v>
      </c>
      <c r="G6008" t="str">
        <f t="shared" si="469"/>
        <v>Quarter</v>
      </c>
      <c r="H6008">
        <f t="shared" si="470"/>
        <v>2023</v>
      </c>
      <c r="I6008">
        <f t="shared" si="471"/>
        <v>92</v>
      </c>
      <c r="J6008">
        <f>D6008*PJ_per_contract*I6008</f>
        <v>0</v>
      </c>
    </row>
    <row r="6009" spans="1:10" x14ac:dyDescent="0.2">
      <c r="A6009" t="s">
        <v>72</v>
      </c>
      <c r="B6009" s="3">
        <v>44434</v>
      </c>
      <c r="C6009">
        <v>3</v>
      </c>
      <c r="D6009">
        <v>0</v>
      </c>
      <c r="E6009">
        <f t="shared" si="468"/>
        <v>2021</v>
      </c>
      <c r="F6009" t="str">
        <f t="shared" si="467"/>
        <v>Wallumbilla</v>
      </c>
      <c r="G6009" t="str">
        <f t="shared" si="469"/>
        <v>Quarter</v>
      </c>
      <c r="H6009">
        <f t="shared" si="470"/>
        <v>2023</v>
      </c>
      <c r="I6009">
        <f t="shared" si="471"/>
        <v>92</v>
      </c>
      <c r="J6009">
        <f>D6009*PJ_per_contract*I6009</f>
        <v>0</v>
      </c>
    </row>
    <row r="6010" spans="1:10" x14ac:dyDescent="0.2">
      <c r="A6010" t="s">
        <v>66</v>
      </c>
      <c r="B6010" s="3">
        <v>44435</v>
      </c>
      <c r="C6010">
        <v>0</v>
      </c>
      <c r="D6010">
        <v>0</v>
      </c>
      <c r="E6010">
        <f t="shared" si="468"/>
        <v>2021</v>
      </c>
      <c r="F6010" t="str">
        <f t="shared" si="467"/>
        <v>Victorian</v>
      </c>
      <c r="G6010" t="str">
        <f t="shared" si="469"/>
        <v>Month</v>
      </c>
      <c r="H6010">
        <f t="shared" si="470"/>
        <v>2021</v>
      </c>
      <c r="I6010">
        <f t="shared" si="471"/>
        <v>31</v>
      </c>
      <c r="J6010">
        <f>D6010*PJ_per_contract*I6010</f>
        <v>0</v>
      </c>
    </row>
    <row r="6011" spans="1:10" x14ac:dyDescent="0.2">
      <c r="A6011" t="s">
        <v>40</v>
      </c>
      <c r="B6011" s="3">
        <v>44435</v>
      </c>
      <c r="C6011">
        <v>0</v>
      </c>
      <c r="D6011">
        <v>0</v>
      </c>
      <c r="E6011">
        <f t="shared" si="468"/>
        <v>2021</v>
      </c>
      <c r="F6011" t="str">
        <f t="shared" si="467"/>
        <v>Wallumbilla</v>
      </c>
      <c r="G6011" t="str">
        <f t="shared" si="469"/>
        <v>Strip</v>
      </c>
      <c r="H6011">
        <f t="shared" si="470"/>
        <v>2022</v>
      </c>
      <c r="I6011">
        <f t="shared" si="471"/>
        <v>365</v>
      </c>
      <c r="J6011">
        <f>D6011*PJ_per_contract*I6011</f>
        <v>0</v>
      </c>
    </row>
    <row r="6012" spans="1:10" x14ac:dyDescent="0.2">
      <c r="A6012" t="s">
        <v>67</v>
      </c>
      <c r="B6012" s="3">
        <v>44435</v>
      </c>
      <c r="C6012">
        <v>0</v>
      </c>
      <c r="D6012">
        <v>0</v>
      </c>
      <c r="E6012">
        <f t="shared" si="468"/>
        <v>2021</v>
      </c>
      <c r="F6012" t="str">
        <f t="shared" si="467"/>
        <v>Victorian</v>
      </c>
      <c r="G6012" t="str">
        <f t="shared" si="469"/>
        <v>Month</v>
      </c>
      <c r="H6012">
        <f t="shared" si="470"/>
        <v>2021</v>
      </c>
      <c r="I6012">
        <f t="shared" si="471"/>
        <v>31</v>
      </c>
      <c r="J6012">
        <f>D6012*PJ_per_contract*I6012</f>
        <v>0</v>
      </c>
    </row>
    <row r="6013" spans="1:10" x14ac:dyDescent="0.2">
      <c r="A6013" t="s">
        <v>41</v>
      </c>
      <c r="B6013" s="3">
        <v>44435</v>
      </c>
      <c r="C6013">
        <v>0</v>
      </c>
      <c r="D6013">
        <v>0</v>
      </c>
      <c r="E6013">
        <f t="shared" si="468"/>
        <v>2021</v>
      </c>
      <c r="F6013" t="str">
        <f t="shared" si="467"/>
        <v>Victorian</v>
      </c>
      <c r="G6013" t="str">
        <f t="shared" si="469"/>
        <v>Quarter</v>
      </c>
      <c r="H6013">
        <f t="shared" si="470"/>
        <v>2021</v>
      </c>
      <c r="I6013">
        <f t="shared" si="471"/>
        <v>92</v>
      </c>
      <c r="J6013">
        <f>D6013*PJ_per_contract*I6013</f>
        <v>0</v>
      </c>
    </row>
    <row r="6014" spans="1:10" x14ac:dyDescent="0.2">
      <c r="A6014" t="s">
        <v>42</v>
      </c>
      <c r="B6014" s="3">
        <v>44435</v>
      </c>
      <c r="C6014">
        <v>152</v>
      </c>
      <c r="D6014">
        <v>0</v>
      </c>
      <c r="E6014">
        <f t="shared" si="468"/>
        <v>2021</v>
      </c>
      <c r="F6014" t="str">
        <f t="shared" si="467"/>
        <v>Wallumbilla</v>
      </c>
      <c r="G6014" t="str">
        <f t="shared" si="469"/>
        <v>Quarter</v>
      </c>
      <c r="H6014">
        <f t="shared" si="470"/>
        <v>2021</v>
      </c>
      <c r="I6014">
        <f t="shared" si="471"/>
        <v>92</v>
      </c>
      <c r="J6014">
        <f>D6014*PJ_per_contract*I6014</f>
        <v>0</v>
      </c>
    </row>
    <row r="6015" spans="1:10" x14ac:dyDescent="0.2">
      <c r="A6015" t="s">
        <v>73</v>
      </c>
      <c r="B6015" s="3">
        <v>44435</v>
      </c>
      <c r="C6015">
        <v>0</v>
      </c>
      <c r="D6015">
        <v>0</v>
      </c>
      <c r="E6015">
        <f t="shared" si="468"/>
        <v>2021</v>
      </c>
      <c r="F6015" t="str">
        <f t="shared" si="467"/>
        <v>Victorian</v>
      </c>
      <c r="G6015" t="str">
        <f t="shared" si="469"/>
        <v>Month</v>
      </c>
      <c r="H6015">
        <f t="shared" si="470"/>
        <v>2021</v>
      </c>
      <c r="I6015">
        <f t="shared" si="471"/>
        <v>31</v>
      </c>
      <c r="J6015">
        <f>D6015*PJ_per_contract*I6015</f>
        <v>0</v>
      </c>
    </row>
    <row r="6016" spans="1:10" x14ac:dyDescent="0.2">
      <c r="A6016" t="s">
        <v>74</v>
      </c>
      <c r="B6016" s="3">
        <v>44435</v>
      </c>
      <c r="C6016">
        <v>0</v>
      </c>
      <c r="D6016">
        <v>0</v>
      </c>
      <c r="E6016">
        <f t="shared" si="468"/>
        <v>2021</v>
      </c>
      <c r="F6016" t="str">
        <f t="shared" si="467"/>
        <v>Victorian</v>
      </c>
      <c r="G6016" t="str">
        <f t="shared" si="469"/>
        <v>Month</v>
      </c>
      <c r="H6016">
        <f t="shared" si="470"/>
        <v>2021</v>
      </c>
      <c r="I6016">
        <f t="shared" si="471"/>
        <v>31</v>
      </c>
      <c r="J6016">
        <f>D6016*PJ_per_contract*I6016</f>
        <v>0</v>
      </c>
    </row>
    <row r="6017" spans="1:10" x14ac:dyDescent="0.2">
      <c r="A6017" t="s">
        <v>43</v>
      </c>
      <c r="B6017" s="3">
        <v>44435</v>
      </c>
      <c r="C6017">
        <v>0</v>
      </c>
      <c r="D6017">
        <v>0</v>
      </c>
      <c r="E6017">
        <f t="shared" si="468"/>
        <v>2021</v>
      </c>
      <c r="F6017" t="str">
        <f t="shared" si="467"/>
        <v>Victorian</v>
      </c>
      <c r="G6017" t="str">
        <f t="shared" si="469"/>
        <v>Quarter</v>
      </c>
      <c r="H6017">
        <f t="shared" si="470"/>
        <v>2021</v>
      </c>
      <c r="I6017">
        <f t="shared" si="471"/>
        <v>92</v>
      </c>
      <c r="J6017">
        <f>D6017*PJ_per_contract*I6017</f>
        <v>0</v>
      </c>
    </row>
    <row r="6018" spans="1:10" x14ac:dyDescent="0.2">
      <c r="A6018" t="s">
        <v>75</v>
      </c>
      <c r="B6018" s="3">
        <v>44435</v>
      </c>
      <c r="C6018">
        <v>0</v>
      </c>
      <c r="D6018">
        <v>0</v>
      </c>
      <c r="E6018">
        <f t="shared" si="468"/>
        <v>2021</v>
      </c>
      <c r="F6018" t="str">
        <f t="shared" ref="F6018:F6081" si="472">IF(OR(LEFT(A6018,2)="GJ",LEFT(A6018,2)="GK"),"Victorian",IF(OR(LEFT(A6018,2)="GX",LEFT(A6018,2)="GY"),"Wallumbilla","NA"))</f>
        <v>Victorian</v>
      </c>
      <c r="G6018" t="str">
        <f t="shared" si="469"/>
        <v>Month</v>
      </c>
      <c r="H6018">
        <f t="shared" si="470"/>
        <v>2021</v>
      </c>
      <c r="I6018">
        <f t="shared" si="471"/>
        <v>31</v>
      </c>
      <c r="J6018">
        <f>D6018*PJ_per_contract*I6018</f>
        <v>0</v>
      </c>
    </row>
    <row r="6019" spans="1:10" x14ac:dyDescent="0.2">
      <c r="A6019" t="s">
        <v>44</v>
      </c>
      <c r="B6019" s="3">
        <v>44435</v>
      </c>
      <c r="C6019">
        <v>117</v>
      </c>
      <c r="D6019">
        <v>0</v>
      </c>
      <c r="E6019">
        <f t="shared" ref="E6019:E6082" si="473">YEAR(B6019)</f>
        <v>2021</v>
      </c>
      <c r="F6019" t="str">
        <f t="shared" si="472"/>
        <v>Wallumbilla</v>
      </c>
      <c r="G6019" t="str">
        <f t="shared" ref="G6019:G6082" si="474">IF(LEFT(A6019,2)="GJ","Month",IF(OR(LEFT(A6019,2)="GK",LEFT(A6019,2)="GX"),"Quarter",IF(LEFT(A6019,2)="GY","Strip","NA")))</f>
        <v>Quarter</v>
      </c>
      <c r="H6019">
        <f t="shared" ref="H6019:H6082" si="475">VALUE(MID(A6019,4,4))</f>
        <v>2021</v>
      </c>
      <c r="I6019">
        <f t="shared" ref="I6019:I6082" si="476">IF(G6019="Month",_xlfn.DAYS(EOMONTH(B6019,0),EOMONTH(B6019,-1)),IF(G6019="Quarter",_xlfn.DAYS(EOMONTH(B6019,2),EOMONTH(B6019,-1)),365))</f>
        <v>92</v>
      </c>
      <c r="J6019">
        <f>D6019*PJ_per_contract*I6019</f>
        <v>0</v>
      </c>
    </row>
    <row r="6020" spans="1:10" x14ac:dyDescent="0.2">
      <c r="A6020" t="s">
        <v>45</v>
      </c>
      <c r="B6020" s="3">
        <v>44435</v>
      </c>
      <c r="C6020">
        <v>0</v>
      </c>
      <c r="D6020">
        <v>0</v>
      </c>
      <c r="E6020">
        <f t="shared" si="473"/>
        <v>2021</v>
      </c>
      <c r="F6020" t="str">
        <f t="shared" si="472"/>
        <v>Wallumbilla</v>
      </c>
      <c r="G6020" t="str">
        <f t="shared" si="474"/>
        <v>Strip</v>
      </c>
      <c r="H6020">
        <f t="shared" si="475"/>
        <v>2022</v>
      </c>
      <c r="I6020">
        <f t="shared" si="476"/>
        <v>365</v>
      </c>
      <c r="J6020">
        <f>D6020*PJ_per_contract*I6020</f>
        <v>0</v>
      </c>
    </row>
    <row r="6021" spans="1:10" x14ac:dyDescent="0.2">
      <c r="A6021" t="s">
        <v>46</v>
      </c>
      <c r="B6021" s="3">
        <v>44435</v>
      </c>
      <c r="C6021">
        <v>0</v>
      </c>
      <c r="D6021">
        <v>0</v>
      </c>
      <c r="E6021">
        <f t="shared" si="473"/>
        <v>2021</v>
      </c>
      <c r="F6021" t="str">
        <f t="shared" si="472"/>
        <v>Victorian</v>
      </c>
      <c r="G6021" t="str">
        <f t="shared" si="474"/>
        <v>Quarter</v>
      </c>
      <c r="H6021">
        <f t="shared" si="475"/>
        <v>2022</v>
      </c>
      <c r="I6021">
        <f t="shared" si="476"/>
        <v>92</v>
      </c>
      <c r="J6021">
        <f>D6021*PJ_per_contract*I6021</f>
        <v>0</v>
      </c>
    </row>
    <row r="6022" spans="1:10" x14ac:dyDescent="0.2">
      <c r="A6022" t="s">
        <v>47</v>
      </c>
      <c r="B6022" s="3">
        <v>44435</v>
      </c>
      <c r="C6022">
        <v>20</v>
      </c>
      <c r="D6022">
        <v>0</v>
      </c>
      <c r="E6022">
        <f t="shared" si="473"/>
        <v>2021</v>
      </c>
      <c r="F6022" t="str">
        <f t="shared" si="472"/>
        <v>Wallumbilla</v>
      </c>
      <c r="G6022" t="str">
        <f t="shared" si="474"/>
        <v>Quarter</v>
      </c>
      <c r="H6022">
        <f t="shared" si="475"/>
        <v>2022</v>
      </c>
      <c r="I6022">
        <f t="shared" si="476"/>
        <v>92</v>
      </c>
      <c r="J6022">
        <f>D6022*PJ_per_contract*I6022</f>
        <v>0</v>
      </c>
    </row>
    <row r="6023" spans="1:10" x14ac:dyDescent="0.2">
      <c r="A6023" t="s">
        <v>48</v>
      </c>
      <c r="B6023" s="3">
        <v>44435</v>
      </c>
      <c r="C6023">
        <v>0</v>
      </c>
      <c r="D6023">
        <v>0</v>
      </c>
      <c r="E6023">
        <f t="shared" si="473"/>
        <v>2021</v>
      </c>
      <c r="F6023" t="str">
        <f t="shared" si="472"/>
        <v>Victorian</v>
      </c>
      <c r="G6023" t="str">
        <f t="shared" si="474"/>
        <v>Quarter</v>
      </c>
      <c r="H6023">
        <f t="shared" si="475"/>
        <v>2022</v>
      </c>
      <c r="I6023">
        <f t="shared" si="476"/>
        <v>92</v>
      </c>
      <c r="J6023">
        <f>D6023*PJ_per_contract*I6023</f>
        <v>0</v>
      </c>
    </row>
    <row r="6024" spans="1:10" x14ac:dyDescent="0.2">
      <c r="A6024" t="s">
        <v>49</v>
      </c>
      <c r="B6024" s="3">
        <v>44435</v>
      </c>
      <c r="C6024">
        <v>35</v>
      </c>
      <c r="D6024">
        <v>0</v>
      </c>
      <c r="E6024">
        <f t="shared" si="473"/>
        <v>2021</v>
      </c>
      <c r="F6024" t="str">
        <f t="shared" si="472"/>
        <v>Wallumbilla</v>
      </c>
      <c r="G6024" t="str">
        <f t="shared" si="474"/>
        <v>Quarter</v>
      </c>
      <c r="H6024">
        <f t="shared" si="475"/>
        <v>2022</v>
      </c>
      <c r="I6024">
        <f t="shared" si="476"/>
        <v>92</v>
      </c>
      <c r="J6024">
        <f>D6024*PJ_per_contract*I6024</f>
        <v>0</v>
      </c>
    </row>
    <row r="6025" spans="1:10" x14ac:dyDescent="0.2">
      <c r="A6025" t="s">
        <v>58</v>
      </c>
      <c r="B6025" s="3">
        <v>44435</v>
      </c>
      <c r="C6025">
        <v>0</v>
      </c>
      <c r="D6025">
        <v>0</v>
      </c>
      <c r="E6025">
        <f t="shared" si="473"/>
        <v>2021</v>
      </c>
      <c r="F6025" t="str">
        <f t="shared" si="472"/>
        <v>Victorian</v>
      </c>
      <c r="G6025" t="str">
        <f t="shared" si="474"/>
        <v>Quarter</v>
      </c>
      <c r="H6025">
        <f t="shared" si="475"/>
        <v>2024</v>
      </c>
      <c r="I6025">
        <f t="shared" si="476"/>
        <v>92</v>
      </c>
      <c r="J6025">
        <f>D6025*PJ_per_contract*I6025</f>
        <v>0</v>
      </c>
    </row>
    <row r="6026" spans="1:10" x14ac:dyDescent="0.2">
      <c r="A6026" t="s">
        <v>52</v>
      </c>
      <c r="B6026" s="3">
        <v>44435</v>
      </c>
      <c r="C6026">
        <v>0</v>
      </c>
      <c r="D6026">
        <v>0</v>
      </c>
      <c r="E6026">
        <f t="shared" si="473"/>
        <v>2021</v>
      </c>
      <c r="F6026" t="str">
        <f t="shared" si="472"/>
        <v>Victorian</v>
      </c>
      <c r="G6026" t="str">
        <f t="shared" si="474"/>
        <v>Quarter</v>
      </c>
      <c r="H6026">
        <f t="shared" si="475"/>
        <v>2022</v>
      </c>
      <c r="I6026">
        <f t="shared" si="476"/>
        <v>92</v>
      </c>
      <c r="J6026">
        <f>D6026*PJ_per_contract*I6026</f>
        <v>0</v>
      </c>
    </row>
    <row r="6027" spans="1:10" x14ac:dyDescent="0.2">
      <c r="A6027" t="s">
        <v>56</v>
      </c>
      <c r="B6027" s="3">
        <v>44435</v>
      </c>
      <c r="C6027">
        <v>0</v>
      </c>
      <c r="D6027">
        <v>0</v>
      </c>
      <c r="E6027">
        <f t="shared" si="473"/>
        <v>2021</v>
      </c>
      <c r="F6027" t="str">
        <f t="shared" si="472"/>
        <v>Victorian</v>
      </c>
      <c r="G6027" t="str">
        <f t="shared" si="474"/>
        <v>Quarter</v>
      </c>
      <c r="H6027">
        <f t="shared" si="475"/>
        <v>2023</v>
      </c>
      <c r="I6027">
        <f t="shared" si="476"/>
        <v>92</v>
      </c>
      <c r="J6027">
        <f>D6027*PJ_per_contract*I6027</f>
        <v>0</v>
      </c>
    </row>
    <row r="6028" spans="1:10" x14ac:dyDescent="0.2">
      <c r="A6028" t="s">
        <v>50</v>
      </c>
      <c r="B6028" s="3">
        <v>44435</v>
      </c>
      <c r="C6028">
        <v>0</v>
      </c>
      <c r="D6028">
        <v>0</v>
      </c>
      <c r="E6028">
        <f t="shared" si="473"/>
        <v>2021</v>
      </c>
      <c r="F6028" t="str">
        <f t="shared" si="472"/>
        <v>Victorian</v>
      </c>
      <c r="G6028" t="str">
        <f t="shared" si="474"/>
        <v>Quarter</v>
      </c>
      <c r="H6028">
        <f t="shared" si="475"/>
        <v>2024</v>
      </c>
      <c r="I6028">
        <f t="shared" si="476"/>
        <v>92</v>
      </c>
      <c r="J6028">
        <f>D6028*PJ_per_contract*I6028</f>
        <v>0</v>
      </c>
    </row>
    <row r="6029" spans="1:10" x14ac:dyDescent="0.2">
      <c r="A6029" t="s">
        <v>53</v>
      </c>
      <c r="B6029" s="3">
        <v>44435</v>
      </c>
      <c r="C6029">
        <v>0</v>
      </c>
      <c r="D6029">
        <v>0</v>
      </c>
      <c r="E6029">
        <f t="shared" si="473"/>
        <v>2021</v>
      </c>
      <c r="F6029" t="str">
        <f t="shared" si="472"/>
        <v>Victorian</v>
      </c>
      <c r="G6029" t="str">
        <f t="shared" si="474"/>
        <v>Quarter</v>
      </c>
      <c r="H6029">
        <f t="shared" si="475"/>
        <v>2023</v>
      </c>
      <c r="I6029">
        <f t="shared" si="476"/>
        <v>92</v>
      </c>
      <c r="J6029">
        <f>D6029*PJ_per_contract*I6029</f>
        <v>0</v>
      </c>
    </row>
    <row r="6030" spans="1:10" x14ac:dyDescent="0.2">
      <c r="A6030" t="s">
        <v>68</v>
      </c>
      <c r="B6030" s="3">
        <v>44435</v>
      </c>
      <c r="C6030">
        <v>0</v>
      </c>
      <c r="D6030">
        <v>0</v>
      </c>
      <c r="E6030">
        <f t="shared" si="473"/>
        <v>2021</v>
      </c>
      <c r="F6030" t="str">
        <f t="shared" si="472"/>
        <v>Victorian</v>
      </c>
      <c r="G6030" t="str">
        <f t="shared" si="474"/>
        <v>Quarter</v>
      </c>
      <c r="H6030">
        <f t="shared" si="475"/>
        <v>2025</v>
      </c>
      <c r="I6030">
        <f t="shared" si="476"/>
        <v>92</v>
      </c>
      <c r="J6030">
        <f>D6030*PJ_per_contract*I6030</f>
        <v>0</v>
      </c>
    </row>
    <row r="6031" spans="1:10" x14ac:dyDescent="0.2">
      <c r="A6031" t="s">
        <v>55</v>
      </c>
      <c r="B6031" s="3">
        <v>44435</v>
      </c>
      <c r="C6031">
        <v>0</v>
      </c>
      <c r="D6031">
        <v>0</v>
      </c>
      <c r="E6031">
        <f t="shared" si="473"/>
        <v>2021</v>
      </c>
      <c r="F6031" t="str">
        <f t="shared" si="472"/>
        <v>Victorian</v>
      </c>
      <c r="G6031" t="str">
        <f t="shared" si="474"/>
        <v>Quarter</v>
      </c>
      <c r="H6031">
        <f t="shared" si="475"/>
        <v>2024</v>
      </c>
      <c r="I6031">
        <f t="shared" si="476"/>
        <v>92</v>
      </c>
      <c r="J6031">
        <f>D6031*PJ_per_contract*I6031</f>
        <v>0</v>
      </c>
    </row>
    <row r="6032" spans="1:10" x14ac:dyDescent="0.2">
      <c r="A6032" t="s">
        <v>57</v>
      </c>
      <c r="B6032" s="3">
        <v>44435</v>
      </c>
      <c r="C6032">
        <v>0</v>
      </c>
      <c r="D6032">
        <v>0</v>
      </c>
      <c r="E6032">
        <f t="shared" si="473"/>
        <v>2021</v>
      </c>
      <c r="F6032" t="str">
        <f t="shared" si="472"/>
        <v>Victorian</v>
      </c>
      <c r="G6032" t="str">
        <f t="shared" si="474"/>
        <v>Quarter</v>
      </c>
      <c r="H6032">
        <f t="shared" si="475"/>
        <v>2024</v>
      </c>
      <c r="I6032">
        <f t="shared" si="476"/>
        <v>92</v>
      </c>
      <c r="J6032">
        <f>D6032*PJ_per_contract*I6032</f>
        <v>0</v>
      </c>
    </row>
    <row r="6033" spans="1:10" x14ac:dyDescent="0.2">
      <c r="A6033" t="s">
        <v>59</v>
      </c>
      <c r="B6033" s="3">
        <v>44435</v>
      </c>
      <c r="C6033">
        <v>0</v>
      </c>
      <c r="D6033">
        <v>0</v>
      </c>
      <c r="E6033">
        <f t="shared" si="473"/>
        <v>2021</v>
      </c>
      <c r="F6033" t="str">
        <f t="shared" si="472"/>
        <v>Victorian</v>
      </c>
      <c r="G6033" t="str">
        <f t="shared" si="474"/>
        <v>Quarter</v>
      </c>
      <c r="H6033">
        <f t="shared" si="475"/>
        <v>2023</v>
      </c>
      <c r="I6033">
        <f t="shared" si="476"/>
        <v>92</v>
      </c>
      <c r="J6033">
        <f>D6033*PJ_per_contract*I6033</f>
        <v>0</v>
      </c>
    </row>
    <row r="6034" spans="1:10" x14ac:dyDescent="0.2">
      <c r="A6034" t="s">
        <v>54</v>
      </c>
      <c r="B6034" s="3">
        <v>44435</v>
      </c>
      <c r="C6034">
        <v>0</v>
      </c>
      <c r="D6034">
        <v>0</v>
      </c>
      <c r="E6034">
        <f t="shared" si="473"/>
        <v>2021</v>
      </c>
      <c r="F6034" t="str">
        <f t="shared" si="472"/>
        <v>Victorian</v>
      </c>
      <c r="G6034" t="str">
        <f t="shared" si="474"/>
        <v>Quarter</v>
      </c>
      <c r="H6034">
        <f t="shared" si="475"/>
        <v>2023</v>
      </c>
      <c r="I6034">
        <f t="shared" si="476"/>
        <v>92</v>
      </c>
      <c r="J6034">
        <f>D6034*PJ_per_contract*I6034</f>
        <v>0</v>
      </c>
    </row>
    <row r="6035" spans="1:10" x14ac:dyDescent="0.2">
      <c r="A6035" t="s">
        <v>51</v>
      </c>
      <c r="B6035" s="3">
        <v>44435</v>
      </c>
      <c r="C6035">
        <v>0</v>
      </c>
      <c r="D6035">
        <v>0</v>
      </c>
      <c r="E6035">
        <f t="shared" si="473"/>
        <v>2021</v>
      </c>
      <c r="F6035" t="str">
        <f t="shared" si="472"/>
        <v>Victorian</v>
      </c>
      <c r="G6035" t="str">
        <f t="shared" si="474"/>
        <v>Quarter</v>
      </c>
      <c r="H6035">
        <f t="shared" si="475"/>
        <v>2022</v>
      </c>
      <c r="I6035">
        <f t="shared" si="476"/>
        <v>92</v>
      </c>
      <c r="J6035">
        <f>D6035*PJ_per_contract*I6035</f>
        <v>0</v>
      </c>
    </row>
    <row r="6036" spans="1:10" x14ac:dyDescent="0.2">
      <c r="A6036" t="s">
        <v>69</v>
      </c>
      <c r="B6036" s="3">
        <v>44435</v>
      </c>
      <c r="C6036">
        <v>0</v>
      </c>
      <c r="D6036">
        <v>0</v>
      </c>
      <c r="E6036">
        <f t="shared" si="473"/>
        <v>2021</v>
      </c>
      <c r="F6036" t="str">
        <f t="shared" si="472"/>
        <v>Victorian</v>
      </c>
      <c r="G6036" t="str">
        <f t="shared" si="474"/>
        <v>Quarter</v>
      </c>
      <c r="H6036">
        <f t="shared" si="475"/>
        <v>2025</v>
      </c>
      <c r="I6036">
        <f t="shared" si="476"/>
        <v>92</v>
      </c>
      <c r="J6036">
        <f>D6036*PJ_per_contract*I6036</f>
        <v>0</v>
      </c>
    </row>
    <row r="6037" spans="1:10" x14ac:dyDescent="0.2">
      <c r="A6037" t="s">
        <v>60</v>
      </c>
      <c r="B6037" s="3">
        <v>44435</v>
      </c>
      <c r="C6037">
        <v>0</v>
      </c>
      <c r="D6037">
        <v>0</v>
      </c>
      <c r="E6037">
        <f t="shared" si="473"/>
        <v>2021</v>
      </c>
      <c r="F6037" t="str">
        <f t="shared" si="472"/>
        <v>Wallumbilla</v>
      </c>
      <c r="G6037" t="str">
        <f t="shared" si="474"/>
        <v>Strip</v>
      </c>
      <c r="H6037">
        <f t="shared" si="475"/>
        <v>2023</v>
      </c>
      <c r="I6037">
        <f t="shared" si="476"/>
        <v>365</v>
      </c>
      <c r="J6037">
        <f>D6037*PJ_per_contract*I6037</f>
        <v>0</v>
      </c>
    </row>
    <row r="6038" spans="1:10" x14ac:dyDescent="0.2">
      <c r="A6038" t="s">
        <v>61</v>
      </c>
      <c r="B6038" s="3">
        <v>44435</v>
      </c>
      <c r="C6038">
        <v>45</v>
      </c>
      <c r="D6038">
        <v>0</v>
      </c>
      <c r="E6038">
        <f t="shared" si="473"/>
        <v>2021</v>
      </c>
      <c r="F6038" t="str">
        <f t="shared" si="472"/>
        <v>Wallumbilla</v>
      </c>
      <c r="G6038" t="str">
        <f t="shared" si="474"/>
        <v>Quarter</v>
      </c>
      <c r="H6038">
        <f t="shared" si="475"/>
        <v>2022</v>
      </c>
      <c r="I6038">
        <f t="shared" si="476"/>
        <v>92</v>
      </c>
      <c r="J6038">
        <f>D6038*PJ_per_contract*I6038</f>
        <v>0</v>
      </c>
    </row>
    <row r="6039" spans="1:10" x14ac:dyDescent="0.2">
      <c r="A6039" t="s">
        <v>62</v>
      </c>
      <c r="B6039" s="3">
        <v>44435</v>
      </c>
      <c r="C6039">
        <v>20</v>
      </c>
      <c r="D6039">
        <v>0</v>
      </c>
      <c r="E6039">
        <f t="shared" si="473"/>
        <v>2021</v>
      </c>
      <c r="F6039" t="str">
        <f t="shared" si="472"/>
        <v>Wallumbilla</v>
      </c>
      <c r="G6039" t="str">
        <f t="shared" si="474"/>
        <v>Quarter</v>
      </c>
      <c r="H6039">
        <f t="shared" si="475"/>
        <v>2022</v>
      </c>
      <c r="I6039">
        <f t="shared" si="476"/>
        <v>92</v>
      </c>
      <c r="J6039">
        <f>D6039*PJ_per_contract*I6039</f>
        <v>0</v>
      </c>
    </row>
    <row r="6040" spans="1:10" x14ac:dyDescent="0.2">
      <c r="A6040" t="s">
        <v>70</v>
      </c>
      <c r="B6040" s="3">
        <v>44435</v>
      </c>
      <c r="C6040">
        <v>0</v>
      </c>
      <c r="D6040">
        <v>0</v>
      </c>
      <c r="E6040">
        <f t="shared" si="473"/>
        <v>2021</v>
      </c>
      <c r="F6040" t="str">
        <f t="shared" si="472"/>
        <v>Wallumbilla</v>
      </c>
      <c r="G6040" t="str">
        <f t="shared" si="474"/>
        <v>Strip</v>
      </c>
      <c r="H6040">
        <f t="shared" si="475"/>
        <v>2023</v>
      </c>
      <c r="I6040">
        <f t="shared" si="476"/>
        <v>365</v>
      </c>
      <c r="J6040">
        <f>D6040*PJ_per_contract*I6040</f>
        <v>0</v>
      </c>
    </row>
    <row r="6041" spans="1:10" x14ac:dyDescent="0.2">
      <c r="A6041" t="s">
        <v>63</v>
      </c>
      <c r="B6041" s="3">
        <v>44435</v>
      </c>
      <c r="C6041">
        <v>3</v>
      </c>
      <c r="D6041">
        <v>0</v>
      </c>
      <c r="E6041">
        <f t="shared" si="473"/>
        <v>2021</v>
      </c>
      <c r="F6041" t="str">
        <f t="shared" si="472"/>
        <v>Wallumbilla</v>
      </c>
      <c r="G6041" t="str">
        <f t="shared" si="474"/>
        <v>Quarter</v>
      </c>
      <c r="H6041">
        <f t="shared" si="475"/>
        <v>2023</v>
      </c>
      <c r="I6041">
        <f t="shared" si="476"/>
        <v>92</v>
      </c>
      <c r="J6041">
        <f>D6041*PJ_per_contract*I6041</f>
        <v>0</v>
      </c>
    </row>
    <row r="6042" spans="1:10" x14ac:dyDescent="0.2">
      <c r="A6042" t="s">
        <v>64</v>
      </c>
      <c r="B6042" s="3">
        <v>44435</v>
      </c>
      <c r="C6042">
        <v>3</v>
      </c>
      <c r="D6042">
        <v>0</v>
      </c>
      <c r="E6042">
        <f t="shared" si="473"/>
        <v>2021</v>
      </c>
      <c r="F6042" t="str">
        <f t="shared" si="472"/>
        <v>Wallumbilla</v>
      </c>
      <c r="G6042" t="str">
        <f t="shared" si="474"/>
        <v>Quarter</v>
      </c>
      <c r="H6042">
        <f t="shared" si="475"/>
        <v>2023</v>
      </c>
      <c r="I6042">
        <f t="shared" si="476"/>
        <v>92</v>
      </c>
      <c r="J6042">
        <f>D6042*PJ_per_contract*I6042</f>
        <v>0</v>
      </c>
    </row>
    <row r="6043" spans="1:10" x14ac:dyDescent="0.2">
      <c r="A6043" t="s">
        <v>71</v>
      </c>
      <c r="B6043" s="3">
        <v>44435</v>
      </c>
      <c r="C6043">
        <v>3</v>
      </c>
      <c r="D6043">
        <v>0</v>
      </c>
      <c r="E6043">
        <f t="shared" si="473"/>
        <v>2021</v>
      </c>
      <c r="F6043" t="str">
        <f t="shared" si="472"/>
        <v>Wallumbilla</v>
      </c>
      <c r="G6043" t="str">
        <f t="shared" si="474"/>
        <v>Quarter</v>
      </c>
      <c r="H6043">
        <f t="shared" si="475"/>
        <v>2023</v>
      </c>
      <c r="I6043">
        <f t="shared" si="476"/>
        <v>92</v>
      </c>
      <c r="J6043">
        <f>D6043*PJ_per_contract*I6043</f>
        <v>0</v>
      </c>
    </row>
    <row r="6044" spans="1:10" x14ac:dyDescent="0.2">
      <c r="A6044" t="s">
        <v>72</v>
      </c>
      <c r="B6044" s="3">
        <v>44435</v>
      </c>
      <c r="C6044">
        <v>3</v>
      </c>
      <c r="D6044">
        <v>0</v>
      </c>
      <c r="E6044">
        <f t="shared" si="473"/>
        <v>2021</v>
      </c>
      <c r="F6044" t="str">
        <f t="shared" si="472"/>
        <v>Wallumbilla</v>
      </c>
      <c r="G6044" t="str">
        <f t="shared" si="474"/>
        <v>Quarter</v>
      </c>
      <c r="H6044">
        <f t="shared" si="475"/>
        <v>2023</v>
      </c>
      <c r="I6044">
        <f t="shared" si="476"/>
        <v>92</v>
      </c>
      <c r="J6044">
        <f>D6044*PJ_per_contract*I6044</f>
        <v>0</v>
      </c>
    </row>
    <row r="6045" spans="1:10" x14ac:dyDescent="0.2">
      <c r="A6045" t="s">
        <v>66</v>
      </c>
      <c r="B6045" s="3">
        <v>44438</v>
      </c>
      <c r="C6045">
        <v>0</v>
      </c>
      <c r="D6045">
        <v>0</v>
      </c>
      <c r="E6045">
        <f t="shared" si="473"/>
        <v>2021</v>
      </c>
      <c r="F6045" t="str">
        <f t="shared" si="472"/>
        <v>Victorian</v>
      </c>
      <c r="G6045" t="str">
        <f t="shared" si="474"/>
        <v>Month</v>
      </c>
      <c r="H6045">
        <f t="shared" si="475"/>
        <v>2021</v>
      </c>
      <c r="I6045">
        <f t="shared" si="476"/>
        <v>31</v>
      </c>
      <c r="J6045">
        <f>D6045*PJ_per_contract*I6045</f>
        <v>0</v>
      </c>
    </row>
    <row r="6046" spans="1:10" x14ac:dyDescent="0.2">
      <c r="A6046" t="s">
        <v>40</v>
      </c>
      <c r="B6046" s="3">
        <v>44438</v>
      </c>
      <c r="C6046">
        <v>0</v>
      </c>
      <c r="D6046">
        <v>0</v>
      </c>
      <c r="E6046">
        <f t="shared" si="473"/>
        <v>2021</v>
      </c>
      <c r="F6046" t="str">
        <f t="shared" si="472"/>
        <v>Wallumbilla</v>
      </c>
      <c r="G6046" t="str">
        <f t="shared" si="474"/>
        <v>Strip</v>
      </c>
      <c r="H6046">
        <f t="shared" si="475"/>
        <v>2022</v>
      </c>
      <c r="I6046">
        <f t="shared" si="476"/>
        <v>365</v>
      </c>
      <c r="J6046">
        <f>D6046*PJ_per_contract*I6046</f>
        <v>0</v>
      </c>
    </row>
    <row r="6047" spans="1:10" x14ac:dyDescent="0.2">
      <c r="A6047" t="s">
        <v>41</v>
      </c>
      <c r="B6047" s="3">
        <v>44438</v>
      </c>
      <c r="C6047">
        <v>0</v>
      </c>
      <c r="D6047">
        <v>0</v>
      </c>
      <c r="E6047">
        <f t="shared" si="473"/>
        <v>2021</v>
      </c>
      <c r="F6047" t="str">
        <f t="shared" si="472"/>
        <v>Victorian</v>
      </c>
      <c r="G6047" t="str">
        <f t="shared" si="474"/>
        <v>Quarter</v>
      </c>
      <c r="H6047">
        <f t="shared" si="475"/>
        <v>2021</v>
      </c>
      <c r="I6047">
        <f t="shared" si="476"/>
        <v>92</v>
      </c>
      <c r="J6047">
        <f>D6047*PJ_per_contract*I6047</f>
        <v>0</v>
      </c>
    </row>
    <row r="6048" spans="1:10" x14ac:dyDescent="0.2">
      <c r="A6048" t="s">
        <v>67</v>
      </c>
      <c r="B6048" s="3">
        <v>44438</v>
      </c>
      <c r="C6048">
        <v>0</v>
      </c>
      <c r="D6048">
        <v>0</v>
      </c>
      <c r="E6048">
        <f t="shared" si="473"/>
        <v>2021</v>
      </c>
      <c r="F6048" t="str">
        <f t="shared" si="472"/>
        <v>Victorian</v>
      </c>
      <c r="G6048" t="str">
        <f t="shared" si="474"/>
        <v>Month</v>
      </c>
      <c r="H6048">
        <f t="shared" si="475"/>
        <v>2021</v>
      </c>
      <c r="I6048">
        <f t="shared" si="476"/>
        <v>31</v>
      </c>
      <c r="J6048">
        <f>D6048*PJ_per_contract*I6048</f>
        <v>0</v>
      </c>
    </row>
    <row r="6049" spans="1:10" x14ac:dyDescent="0.2">
      <c r="A6049" t="s">
        <v>42</v>
      </c>
      <c r="B6049" s="3">
        <v>44438</v>
      </c>
      <c r="C6049">
        <v>152</v>
      </c>
      <c r="D6049">
        <v>0</v>
      </c>
      <c r="E6049">
        <f t="shared" si="473"/>
        <v>2021</v>
      </c>
      <c r="F6049" t="str">
        <f t="shared" si="472"/>
        <v>Wallumbilla</v>
      </c>
      <c r="G6049" t="str">
        <f t="shared" si="474"/>
        <v>Quarter</v>
      </c>
      <c r="H6049">
        <f t="shared" si="475"/>
        <v>2021</v>
      </c>
      <c r="I6049">
        <f t="shared" si="476"/>
        <v>92</v>
      </c>
      <c r="J6049">
        <f>D6049*PJ_per_contract*I6049</f>
        <v>0</v>
      </c>
    </row>
    <row r="6050" spans="1:10" x14ac:dyDescent="0.2">
      <c r="A6050" t="s">
        <v>73</v>
      </c>
      <c r="B6050" s="3">
        <v>44438</v>
      </c>
      <c r="C6050">
        <v>0</v>
      </c>
      <c r="D6050">
        <v>0</v>
      </c>
      <c r="E6050">
        <f t="shared" si="473"/>
        <v>2021</v>
      </c>
      <c r="F6050" t="str">
        <f t="shared" si="472"/>
        <v>Victorian</v>
      </c>
      <c r="G6050" t="str">
        <f t="shared" si="474"/>
        <v>Month</v>
      </c>
      <c r="H6050">
        <f t="shared" si="475"/>
        <v>2021</v>
      </c>
      <c r="I6050">
        <f t="shared" si="476"/>
        <v>31</v>
      </c>
      <c r="J6050">
        <f>D6050*PJ_per_contract*I6050</f>
        <v>0</v>
      </c>
    </row>
    <row r="6051" spans="1:10" x14ac:dyDescent="0.2">
      <c r="A6051" t="s">
        <v>74</v>
      </c>
      <c r="B6051" s="3">
        <v>44438</v>
      </c>
      <c r="C6051">
        <v>0</v>
      </c>
      <c r="D6051">
        <v>0</v>
      </c>
      <c r="E6051">
        <f t="shared" si="473"/>
        <v>2021</v>
      </c>
      <c r="F6051" t="str">
        <f t="shared" si="472"/>
        <v>Victorian</v>
      </c>
      <c r="G6051" t="str">
        <f t="shared" si="474"/>
        <v>Month</v>
      </c>
      <c r="H6051">
        <f t="shared" si="475"/>
        <v>2021</v>
      </c>
      <c r="I6051">
        <f t="shared" si="476"/>
        <v>31</v>
      </c>
      <c r="J6051">
        <f>D6051*PJ_per_contract*I6051</f>
        <v>0</v>
      </c>
    </row>
    <row r="6052" spans="1:10" x14ac:dyDescent="0.2">
      <c r="A6052" t="s">
        <v>43</v>
      </c>
      <c r="B6052" s="3">
        <v>44438</v>
      </c>
      <c r="C6052">
        <v>0</v>
      </c>
      <c r="D6052">
        <v>0</v>
      </c>
      <c r="E6052">
        <f t="shared" si="473"/>
        <v>2021</v>
      </c>
      <c r="F6052" t="str">
        <f t="shared" si="472"/>
        <v>Victorian</v>
      </c>
      <c r="G6052" t="str">
        <f t="shared" si="474"/>
        <v>Quarter</v>
      </c>
      <c r="H6052">
        <f t="shared" si="475"/>
        <v>2021</v>
      </c>
      <c r="I6052">
        <f t="shared" si="476"/>
        <v>92</v>
      </c>
      <c r="J6052">
        <f>D6052*PJ_per_contract*I6052</f>
        <v>0</v>
      </c>
    </row>
    <row r="6053" spans="1:10" x14ac:dyDescent="0.2">
      <c r="A6053" t="s">
        <v>75</v>
      </c>
      <c r="B6053" s="3">
        <v>44438</v>
      </c>
      <c r="C6053">
        <v>0</v>
      </c>
      <c r="D6053">
        <v>0</v>
      </c>
      <c r="E6053">
        <f t="shared" si="473"/>
        <v>2021</v>
      </c>
      <c r="F6053" t="str">
        <f t="shared" si="472"/>
        <v>Victorian</v>
      </c>
      <c r="G6053" t="str">
        <f t="shared" si="474"/>
        <v>Month</v>
      </c>
      <c r="H6053">
        <f t="shared" si="475"/>
        <v>2021</v>
      </c>
      <c r="I6053">
        <f t="shared" si="476"/>
        <v>31</v>
      </c>
      <c r="J6053">
        <f>D6053*PJ_per_contract*I6053</f>
        <v>0</v>
      </c>
    </row>
    <row r="6054" spans="1:10" x14ac:dyDescent="0.2">
      <c r="A6054" t="s">
        <v>44</v>
      </c>
      <c r="B6054" s="3">
        <v>44438</v>
      </c>
      <c r="C6054">
        <v>117</v>
      </c>
      <c r="D6054">
        <v>0</v>
      </c>
      <c r="E6054">
        <f t="shared" si="473"/>
        <v>2021</v>
      </c>
      <c r="F6054" t="str">
        <f t="shared" si="472"/>
        <v>Wallumbilla</v>
      </c>
      <c r="G6054" t="str">
        <f t="shared" si="474"/>
        <v>Quarter</v>
      </c>
      <c r="H6054">
        <f t="shared" si="475"/>
        <v>2021</v>
      </c>
      <c r="I6054">
        <f t="shared" si="476"/>
        <v>92</v>
      </c>
      <c r="J6054">
        <f>D6054*PJ_per_contract*I6054</f>
        <v>0</v>
      </c>
    </row>
    <row r="6055" spans="1:10" x14ac:dyDescent="0.2">
      <c r="A6055" t="s">
        <v>45</v>
      </c>
      <c r="B6055" s="3">
        <v>44438</v>
      </c>
      <c r="C6055">
        <v>0</v>
      </c>
      <c r="D6055">
        <v>0</v>
      </c>
      <c r="E6055">
        <f t="shared" si="473"/>
        <v>2021</v>
      </c>
      <c r="F6055" t="str">
        <f t="shared" si="472"/>
        <v>Wallumbilla</v>
      </c>
      <c r="G6055" t="str">
        <f t="shared" si="474"/>
        <v>Strip</v>
      </c>
      <c r="H6055">
        <f t="shared" si="475"/>
        <v>2022</v>
      </c>
      <c r="I6055">
        <f t="shared" si="476"/>
        <v>365</v>
      </c>
      <c r="J6055">
        <f>D6055*PJ_per_contract*I6055</f>
        <v>0</v>
      </c>
    </row>
    <row r="6056" spans="1:10" x14ac:dyDescent="0.2">
      <c r="A6056" t="s">
        <v>46</v>
      </c>
      <c r="B6056" s="3">
        <v>44438</v>
      </c>
      <c r="C6056">
        <v>0</v>
      </c>
      <c r="D6056">
        <v>0</v>
      </c>
      <c r="E6056">
        <f t="shared" si="473"/>
        <v>2021</v>
      </c>
      <c r="F6056" t="str">
        <f t="shared" si="472"/>
        <v>Victorian</v>
      </c>
      <c r="G6056" t="str">
        <f t="shared" si="474"/>
        <v>Quarter</v>
      </c>
      <c r="H6056">
        <f t="shared" si="475"/>
        <v>2022</v>
      </c>
      <c r="I6056">
        <f t="shared" si="476"/>
        <v>92</v>
      </c>
      <c r="J6056">
        <f>D6056*PJ_per_contract*I6056</f>
        <v>0</v>
      </c>
    </row>
    <row r="6057" spans="1:10" x14ac:dyDescent="0.2">
      <c r="A6057" t="s">
        <v>47</v>
      </c>
      <c r="B6057" s="3">
        <v>44438</v>
      </c>
      <c r="C6057">
        <v>20</v>
      </c>
      <c r="D6057">
        <v>0</v>
      </c>
      <c r="E6057">
        <f t="shared" si="473"/>
        <v>2021</v>
      </c>
      <c r="F6057" t="str">
        <f t="shared" si="472"/>
        <v>Wallumbilla</v>
      </c>
      <c r="G6057" t="str">
        <f t="shared" si="474"/>
        <v>Quarter</v>
      </c>
      <c r="H6057">
        <f t="shared" si="475"/>
        <v>2022</v>
      </c>
      <c r="I6057">
        <f t="shared" si="476"/>
        <v>92</v>
      </c>
      <c r="J6057">
        <f>D6057*PJ_per_contract*I6057</f>
        <v>0</v>
      </c>
    </row>
    <row r="6058" spans="1:10" x14ac:dyDescent="0.2">
      <c r="A6058" t="s">
        <v>48</v>
      </c>
      <c r="B6058" s="3">
        <v>44438</v>
      </c>
      <c r="C6058">
        <v>0</v>
      </c>
      <c r="D6058">
        <v>0</v>
      </c>
      <c r="E6058">
        <f t="shared" si="473"/>
        <v>2021</v>
      </c>
      <c r="F6058" t="str">
        <f t="shared" si="472"/>
        <v>Victorian</v>
      </c>
      <c r="G6058" t="str">
        <f t="shared" si="474"/>
        <v>Quarter</v>
      </c>
      <c r="H6058">
        <f t="shared" si="475"/>
        <v>2022</v>
      </c>
      <c r="I6058">
        <f t="shared" si="476"/>
        <v>92</v>
      </c>
      <c r="J6058">
        <f>D6058*PJ_per_contract*I6058</f>
        <v>0</v>
      </c>
    </row>
    <row r="6059" spans="1:10" x14ac:dyDescent="0.2">
      <c r="A6059" t="s">
        <v>49</v>
      </c>
      <c r="B6059" s="3">
        <v>44438</v>
      </c>
      <c r="C6059">
        <v>35</v>
      </c>
      <c r="D6059">
        <v>0</v>
      </c>
      <c r="E6059">
        <f t="shared" si="473"/>
        <v>2021</v>
      </c>
      <c r="F6059" t="str">
        <f t="shared" si="472"/>
        <v>Wallumbilla</v>
      </c>
      <c r="G6059" t="str">
        <f t="shared" si="474"/>
        <v>Quarter</v>
      </c>
      <c r="H6059">
        <f t="shared" si="475"/>
        <v>2022</v>
      </c>
      <c r="I6059">
        <f t="shared" si="476"/>
        <v>92</v>
      </c>
      <c r="J6059">
        <f>D6059*PJ_per_contract*I6059</f>
        <v>0</v>
      </c>
    </row>
    <row r="6060" spans="1:10" x14ac:dyDescent="0.2">
      <c r="A6060" t="s">
        <v>50</v>
      </c>
      <c r="B6060" s="3">
        <v>44438</v>
      </c>
      <c r="C6060">
        <v>0</v>
      </c>
      <c r="D6060">
        <v>0</v>
      </c>
      <c r="E6060">
        <f t="shared" si="473"/>
        <v>2021</v>
      </c>
      <c r="F6060" t="str">
        <f t="shared" si="472"/>
        <v>Victorian</v>
      </c>
      <c r="G6060" t="str">
        <f t="shared" si="474"/>
        <v>Quarter</v>
      </c>
      <c r="H6060">
        <f t="shared" si="475"/>
        <v>2024</v>
      </c>
      <c r="I6060">
        <f t="shared" si="476"/>
        <v>92</v>
      </c>
      <c r="J6060">
        <f>D6060*PJ_per_contract*I6060</f>
        <v>0</v>
      </c>
    </row>
    <row r="6061" spans="1:10" x14ac:dyDescent="0.2">
      <c r="A6061" t="s">
        <v>56</v>
      </c>
      <c r="B6061" s="3">
        <v>44438</v>
      </c>
      <c r="C6061">
        <v>0</v>
      </c>
      <c r="D6061">
        <v>0</v>
      </c>
      <c r="E6061">
        <f t="shared" si="473"/>
        <v>2021</v>
      </c>
      <c r="F6061" t="str">
        <f t="shared" si="472"/>
        <v>Victorian</v>
      </c>
      <c r="G6061" t="str">
        <f t="shared" si="474"/>
        <v>Quarter</v>
      </c>
      <c r="H6061">
        <f t="shared" si="475"/>
        <v>2023</v>
      </c>
      <c r="I6061">
        <f t="shared" si="476"/>
        <v>92</v>
      </c>
      <c r="J6061">
        <f>D6061*PJ_per_contract*I6061</f>
        <v>0</v>
      </c>
    </row>
    <row r="6062" spans="1:10" x14ac:dyDescent="0.2">
      <c r="A6062" t="s">
        <v>69</v>
      </c>
      <c r="B6062" s="3">
        <v>44438</v>
      </c>
      <c r="C6062">
        <v>0</v>
      </c>
      <c r="D6062">
        <v>0</v>
      </c>
      <c r="E6062">
        <f t="shared" si="473"/>
        <v>2021</v>
      </c>
      <c r="F6062" t="str">
        <f t="shared" si="472"/>
        <v>Victorian</v>
      </c>
      <c r="G6062" t="str">
        <f t="shared" si="474"/>
        <v>Quarter</v>
      </c>
      <c r="H6062">
        <f t="shared" si="475"/>
        <v>2025</v>
      </c>
      <c r="I6062">
        <f t="shared" si="476"/>
        <v>92</v>
      </c>
      <c r="J6062">
        <f>D6062*PJ_per_contract*I6062</f>
        <v>0</v>
      </c>
    </row>
    <row r="6063" spans="1:10" x14ac:dyDescent="0.2">
      <c r="A6063" t="s">
        <v>58</v>
      </c>
      <c r="B6063" s="3">
        <v>44438</v>
      </c>
      <c r="C6063">
        <v>0</v>
      </c>
      <c r="D6063">
        <v>0</v>
      </c>
      <c r="E6063">
        <f t="shared" si="473"/>
        <v>2021</v>
      </c>
      <c r="F6063" t="str">
        <f t="shared" si="472"/>
        <v>Victorian</v>
      </c>
      <c r="G6063" t="str">
        <f t="shared" si="474"/>
        <v>Quarter</v>
      </c>
      <c r="H6063">
        <f t="shared" si="475"/>
        <v>2024</v>
      </c>
      <c r="I6063">
        <f t="shared" si="476"/>
        <v>92</v>
      </c>
      <c r="J6063">
        <f>D6063*PJ_per_contract*I6063</f>
        <v>0</v>
      </c>
    </row>
    <row r="6064" spans="1:10" x14ac:dyDescent="0.2">
      <c r="A6064" t="s">
        <v>68</v>
      </c>
      <c r="B6064" s="3">
        <v>44438</v>
      </c>
      <c r="C6064">
        <v>0</v>
      </c>
      <c r="D6064">
        <v>0</v>
      </c>
      <c r="E6064">
        <f t="shared" si="473"/>
        <v>2021</v>
      </c>
      <c r="F6064" t="str">
        <f t="shared" si="472"/>
        <v>Victorian</v>
      </c>
      <c r="G6064" t="str">
        <f t="shared" si="474"/>
        <v>Quarter</v>
      </c>
      <c r="H6064">
        <f t="shared" si="475"/>
        <v>2025</v>
      </c>
      <c r="I6064">
        <f t="shared" si="476"/>
        <v>92</v>
      </c>
      <c r="J6064">
        <f>D6064*PJ_per_contract*I6064</f>
        <v>0</v>
      </c>
    </row>
    <row r="6065" spans="1:10" x14ac:dyDescent="0.2">
      <c r="A6065" t="s">
        <v>54</v>
      </c>
      <c r="B6065" s="3">
        <v>44438</v>
      </c>
      <c r="C6065">
        <v>0</v>
      </c>
      <c r="D6065">
        <v>0</v>
      </c>
      <c r="E6065">
        <f t="shared" si="473"/>
        <v>2021</v>
      </c>
      <c r="F6065" t="str">
        <f t="shared" si="472"/>
        <v>Victorian</v>
      </c>
      <c r="G6065" t="str">
        <f t="shared" si="474"/>
        <v>Quarter</v>
      </c>
      <c r="H6065">
        <f t="shared" si="475"/>
        <v>2023</v>
      </c>
      <c r="I6065">
        <f t="shared" si="476"/>
        <v>92</v>
      </c>
      <c r="J6065">
        <f>D6065*PJ_per_contract*I6065</f>
        <v>0</v>
      </c>
    </row>
    <row r="6066" spans="1:10" x14ac:dyDescent="0.2">
      <c r="A6066" t="s">
        <v>55</v>
      </c>
      <c r="B6066" s="3">
        <v>44438</v>
      </c>
      <c r="C6066">
        <v>0</v>
      </c>
      <c r="D6066">
        <v>0</v>
      </c>
      <c r="E6066">
        <f t="shared" si="473"/>
        <v>2021</v>
      </c>
      <c r="F6066" t="str">
        <f t="shared" si="472"/>
        <v>Victorian</v>
      </c>
      <c r="G6066" t="str">
        <f t="shared" si="474"/>
        <v>Quarter</v>
      </c>
      <c r="H6066">
        <f t="shared" si="475"/>
        <v>2024</v>
      </c>
      <c r="I6066">
        <f t="shared" si="476"/>
        <v>92</v>
      </c>
      <c r="J6066">
        <f>D6066*PJ_per_contract*I6066</f>
        <v>0</v>
      </c>
    </row>
    <row r="6067" spans="1:10" x14ac:dyDescent="0.2">
      <c r="A6067" t="s">
        <v>59</v>
      </c>
      <c r="B6067" s="3">
        <v>44438</v>
      </c>
      <c r="C6067">
        <v>0</v>
      </c>
      <c r="D6067">
        <v>0</v>
      </c>
      <c r="E6067">
        <f t="shared" si="473"/>
        <v>2021</v>
      </c>
      <c r="F6067" t="str">
        <f t="shared" si="472"/>
        <v>Victorian</v>
      </c>
      <c r="G6067" t="str">
        <f t="shared" si="474"/>
        <v>Quarter</v>
      </c>
      <c r="H6067">
        <f t="shared" si="475"/>
        <v>2023</v>
      </c>
      <c r="I6067">
        <f t="shared" si="476"/>
        <v>92</v>
      </c>
      <c r="J6067">
        <f>D6067*PJ_per_contract*I6067</f>
        <v>0</v>
      </c>
    </row>
    <row r="6068" spans="1:10" x14ac:dyDescent="0.2">
      <c r="A6068" t="s">
        <v>51</v>
      </c>
      <c r="B6068" s="3">
        <v>44438</v>
      </c>
      <c r="C6068">
        <v>0</v>
      </c>
      <c r="D6068">
        <v>0</v>
      </c>
      <c r="E6068">
        <f t="shared" si="473"/>
        <v>2021</v>
      </c>
      <c r="F6068" t="str">
        <f t="shared" si="472"/>
        <v>Victorian</v>
      </c>
      <c r="G6068" t="str">
        <f t="shared" si="474"/>
        <v>Quarter</v>
      </c>
      <c r="H6068">
        <f t="shared" si="475"/>
        <v>2022</v>
      </c>
      <c r="I6068">
        <f t="shared" si="476"/>
        <v>92</v>
      </c>
      <c r="J6068">
        <f>D6068*PJ_per_contract*I6068</f>
        <v>0</v>
      </c>
    </row>
    <row r="6069" spans="1:10" x14ac:dyDescent="0.2">
      <c r="A6069" t="s">
        <v>52</v>
      </c>
      <c r="B6069" s="3">
        <v>44438</v>
      </c>
      <c r="C6069">
        <v>0</v>
      </c>
      <c r="D6069">
        <v>0</v>
      </c>
      <c r="E6069">
        <f t="shared" si="473"/>
        <v>2021</v>
      </c>
      <c r="F6069" t="str">
        <f t="shared" si="472"/>
        <v>Victorian</v>
      </c>
      <c r="G6069" t="str">
        <f t="shared" si="474"/>
        <v>Quarter</v>
      </c>
      <c r="H6069">
        <f t="shared" si="475"/>
        <v>2022</v>
      </c>
      <c r="I6069">
        <f t="shared" si="476"/>
        <v>92</v>
      </c>
      <c r="J6069">
        <f>D6069*PJ_per_contract*I6069</f>
        <v>0</v>
      </c>
    </row>
    <row r="6070" spans="1:10" x14ac:dyDescent="0.2">
      <c r="A6070" t="s">
        <v>57</v>
      </c>
      <c r="B6070" s="3">
        <v>44438</v>
      </c>
      <c r="C6070">
        <v>0</v>
      </c>
      <c r="D6070">
        <v>0</v>
      </c>
      <c r="E6070">
        <f t="shared" si="473"/>
        <v>2021</v>
      </c>
      <c r="F6070" t="str">
        <f t="shared" si="472"/>
        <v>Victorian</v>
      </c>
      <c r="G6070" t="str">
        <f t="shared" si="474"/>
        <v>Quarter</v>
      </c>
      <c r="H6070">
        <f t="shared" si="475"/>
        <v>2024</v>
      </c>
      <c r="I6070">
        <f t="shared" si="476"/>
        <v>92</v>
      </c>
      <c r="J6070">
        <f>D6070*PJ_per_contract*I6070</f>
        <v>0</v>
      </c>
    </row>
    <row r="6071" spans="1:10" x14ac:dyDescent="0.2">
      <c r="A6071" t="s">
        <v>53</v>
      </c>
      <c r="B6071" s="3">
        <v>44438</v>
      </c>
      <c r="C6071">
        <v>0</v>
      </c>
      <c r="D6071">
        <v>0</v>
      </c>
      <c r="E6071">
        <f t="shared" si="473"/>
        <v>2021</v>
      </c>
      <c r="F6071" t="str">
        <f t="shared" si="472"/>
        <v>Victorian</v>
      </c>
      <c r="G6071" t="str">
        <f t="shared" si="474"/>
        <v>Quarter</v>
      </c>
      <c r="H6071">
        <f t="shared" si="475"/>
        <v>2023</v>
      </c>
      <c r="I6071">
        <f t="shared" si="476"/>
        <v>92</v>
      </c>
      <c r="J6071">
        <f>D6071*PJ_per_contract*I6071</f>
        <v>0</v>
      </c>
    </row>
    <row r="6072" spans="1:10" x14ac:dyDescent="0.2">
      <c r="A6072" t="s">
        <v>60</v>
      </c>
      <c r="B6072" s="3">
        <v>44438</v>
      </c>
      <c r="C6072">
        <v>0</v>
      </c>
      <c r="D6072">
        <v>0</v>
      </c>
      <c r="E6072">
        <f t="shared" si="473"/>
        <v>2021</v>
      </c>
      <c r="F6072" t="str">
        <f t="shared" si="472"/>
        <v>Wallumbilla</v>
      </c>
      <c r="G6072" t="str">
        <f t="shared" si="474"/>
        <v>Strip</v>
      </c>
      <c r="H6072">
        <f t="shared" si="475"/>
        <v>2023</v>
      </c>
      <c r="I6072">
        <f t="shared" si="476"/>
        <v>365</v>
      </c>
      <c r="J6072">
        <f>D6072*PJ_per_contract*I6072</f>
        <v>0</v>
      </c>
    </row>
    <row r="6073" spans="1:10" x14ac:dyDescent="0.2">
      <c r="A6073" t="s">
        <v>61</v>
      </c>
      <c r="B6073" s="3">
        <v>44438</v>
      </c>
      <c r="C6073">
        <v>45</v>
      </c>
      <c r="D6073">
        <v>0</v>
      </c>
      <c r="E6073">
        <f t="shared" si="473"/>
        <v>2021</v>
      </c>
      <c r="F6073" t="str">
        <f t="shared" si="472"/>
        <v>Wallumbilla</v>
      </c>
      <c r="G6073" t="str">
        <f t="shared" si="474"/>
        <v>Quarter</v>
      </c>
      <c r="H6073">
        <f t="shared" si="475"/>
        <v>2022</v>
      </c>
      <c r="I6073">
        <f t="shared" si="476"/>
        <v>92</v>
      </c>
      <c r="J6073">
        <f>D6073*PJ_per_contract*I6073</f>
        <v>0</v>
      </c>
    </row>
    <row r="6074" spans="1:10" x14ac:dyDescent="0.2">
      <c r="A6074" t="s">
        <v>62</v>
      </c>
      <c r="B6074" s="3">
        <v>44438</v>
      </c>
      <c r="C6074">
        <v>20</v>
      </c>
      <c r="D6074">
        <v>0</v>
      </c>
      <c r="E6074">
        <f t="shared" si="473"/>
        <v>2021</v>
      </c>
      <c r="F6074" t="str">
        <f t="shared" si="472"/>
        <v>Wallumbilla</v>
      </c>
      <c r="G6074" t="str">
        <f t="shared" si="474"/>
        <v>Quarter</v>
      </c>
      <c r="H6074">
        <f t="shared" si="475"/>
        <v>2022</v>
      </c>
      <c r="I6074">
        <f t="shared" si="476"/>
        <v>92</v>
      </c>
      <c r="J6074">
        <f>D6074*PJ_per_contract*I6074</f>
        <v>0</v>
      </c>
    </row>
    <row r="6075" spans="1:10" x14ac:dyDescent="0.2">
      <c r="A6075" t="s">
        <v>70</v>
      </c>
      <c r="B6075" s="3">
        <v>44438</v>
      </c>
      <c r="C6075">
        <v>0</v>
      </c>
      <c r="D6075">
        <v>0</v>
      </c>
      <c r="E6075">
        <f t="shared" si="473"/>
        <v>2021</v>
      </c>
      <c r="F6075" t="str">
        <f t="shared" si="472"/>
        <v>Wallumbilla</v>
      </c>
      <c r="G6075" t="str">
        <f t="shared" si="474"/>
        <v>Strip</v>
      </c>
      <c r="H6075">
        <f t="shared" si="475"/>
        <v>2023</v>
      </c>
      <c r="I6075">
        <f t="shared" si="476"/>
        <v>365</v>
      </c>
      <c r="J6075">
        <f>D6075*PJ_per_contract*I6075</f>
        <v>0</v>
      </c>
    </row>
    <row r="6076" spans="1:10" x14ac:dyDescent="0.2">
      <c r="A6076" t="s">
        <v>63</v>
      </c>
      <c r="B6076" s="3">
        <v>44438</v>
      </c>
      <c r="C6076">
        <v>3</v>
      </c>
      <c r="D6076">
        <v>0</v>
      </c>
      <c r="E6076">
        <f t="shared" si="473"/>
        <v>2021</v>
      </c>
      <c r="F6076" t="str">
        <f t="shared" si="472"/>
        <v>Wallumbilla</v>
      </c>
      <c r="G6076" t="str">
        <f t="shared" si="474"/>
        <v>Quarter</v>
      </c>
      <c r="H6076">
        <f t="shared" si="475"/>
        <v>2023</v>
      </c>
      <c r="I6076">
        <f t="shared" si="476"/>
        <v>92</v>
      </c>
      <c r="J6076">
        <f>D6076*PJ_per_contract*I6076</f>
        <v>0</v>
      </c>
    </row>
    <row r="6077" spans="1:10" x14ac:dyDescent="0.2">
      <c r="A6077" t="s">
        <v>64</v>
      </c>
      <c r="B6077" s="3">
        <v>44438</v>
      </c>
      <c r="C6077">
        <v>3</v>
      </c>
      <c r="D6077">
        <v>0</v>
      </c>
      <c r="E6077">
        <f t="shared" si="473"/>
        <v>2021</v>
      </c>
      <c r="F6077" t="str">
        <f t="shared" si="472"/>
        <v>Wallumbilla</v>
      </c>
      <c r="G6077" t="str">
        <f t="shared" si="474"/>
        <v>Quarter</v>
      </c>
      <c r="H6077">
        <f t="shared" si="475"/>
        <v>2023</v>
      </c>
      <c r="I6077">
        <f t="shared" si="476"/>
        <v>92</v>
      </c>
      <c r="J6077">
        <f>D6077*PJ_per_contract*I6077</f>
        <v>0</v>
      </c>
    </row>
    <row r="6078" spans="1:10" x14ac:dyDescent="0.2">
      <c r="A6078" t="s">
        <v>71</v>
      </c>
      <c r="B6078" s="3">
        <v>44438</v>
      </c>
      <c r="C6078">
        <v>3</v>
      </c>
      <c r="D6078">
        <v>0</v>
      </c>
      <c r="E6078">
        <f t="shared" si="473"/>
        <v>2021</v>
      </c>
      <c r="F6078" t="str">
        <f t="shared" si="472"/>
        <v>Wallumbilla</v>
      </c>
      <c r="G6078" t="str">
        <f t="shared" si="474"/>
        <v>Quarter</v>
      </c>
      <c r="H6078">
        <f t="shared" si="475"/>
        <v>2023</v>
      </c>
      <c r="I6078">
        <f t="shared" si="476"/>
        <v>92</v>
      </c>
      <c r="J6078">
        <f>D6078*PJ_per_contract*I6078</f>
        <v>0</v>
      </c>
    </row>
    <row r="6079" spans="1:10" x14ac:dyDescent="0.2">
      <c r="A6079" t="s">
        <v>72</v>
      </c>
      <c r="B6079" s="3">
        <v>44438</v>
      </c>
      <c r="C6079">
        <v>3</v>
      </c>
      <c r="D6079">
        <v>0</v>
      </c>
      <c r="E6079">
        <f t="shared" si="473"/>
        <v>2021</v>
      </c>
      <c r="F6079" t="str">
        <f t="shared" si="472"/>
        <v>Wallumbilla</v>
      </c>
      <c r="G6079" t="str">
        <f t="shared" si="474"/>
        <v>Quarter</v>
      </c>
      <c r="H6079">
        <f t="shared" si="475"/>
        <v>2023</v>
      </c>
      <c r="I6079">
        <f t="shared" si="476"/>
        <v>92</v>
      </c>
      <c r="J6079">
        <f>D6079*PJ_per_contract*I6079</f>
        <v>0</v>
      </c>
    </row>
    <row r="6080" spans="1:10" x14ac:dyDescent="0.2">
      <c r="A6080" t="s">
        <v>66</v>
      </c>
      <c r="B6080" s="3">
        <v>44439</v>
      </c>
      <c r="C6080">
        <v>0</v>
      </c>
      <c r="D6080">
        <v>0</v>
      </c>
      <c r="E6080">
        <f t="shared" si="473"/>
        <v>2021</v>
      </c>
      <c r="F6080" t="str">
        <f t="shared" si="472"/>
        <v>Victorian</v>
      </c>
      <c r="G6080" t="str">
        <f t="shared" si="474"/>
        <v>Month</v>
      </c>
      <c r="H6080">
        <f t="shared" si="475"/>
        <v>2021</v>
      </c>
      <c r="I6080">
        <f t="shared" si="476"/>
        <v>31</v>
      </c>
      <c r="J6080">
        <f>D6080*PJ_per_contract*I6080</f>
        <v>0</v>
      </c>
    </row>
    <row r="6081" spans="1:10" x14ac:dyDescent="0.2">
      <c r="A6081" t="s">
        <v>40</v>
      </c>
      <c r="B6081" s="3">
        <v>44439</v>
      </c>
      <c r="C6081">
        <v>0</v>
      </c>
      <c r="D6081">
        <v>0</v>
      </c>
      <c r="E6081">
        <f t="shared" si="473"/>
        <v>2021</v>
      </c>
      <c r="F6081" t="str">
        <f t="shared" si="472"/>
        <v>Wallumbilla</v>
      </c>
      <c r="G6081" t="str">
        <f t="shared" si="474"/>
        <v>Strip</v>
      </c>
      <c r="H6081">
        <f t="shared" si="475"/>
        <v>2022</v>
      </c>
      <c r="I6081">
        <f t="shared" si="476"/>
        <v>365</v>
      </c>
      <c r="J6081">
        <f>D6081*PJ_per_contract*I6081</f>
        <v>0</v>
      </c>
    </row>
    <row r="6082" spans="1:10" x14ac:dyDescent="0.2">
      <c r="A6082" t="s">
        <v>67</v>
      </c>
      <c r="B6082" s="3">
        <v>44439</v>
      </c>
      <c r="C6082">
        <v>0</v>
      </c>
      <c r="D6082">
        <v>0</v>
      </c>
      <c r="E6082">
        <f t="shared" si="473"/>
        <v>2021</v>
      </c>
      <c r="F6082" t="str">
        <f t="shared" ref="F6082:F6145" si="477">IF(OR(LEFT(A6082,2)="GJ",LEFT(A6082,2)="GK"),"Victorian",IF(OR(LEFT(A6082,2)="GX",LEFT(A6082,2)="GY"),"Wallumbilla","NA"))</f>
        <v>Victorian</v>
      </c>
      <c r="G6082" t="str">
        <f t="shared" si="474"/>
        <v>Month</v>
      </c>
      <c r="H6082">
        <f t="shared" si="475"/>
        <v>2021</v>
      </c>
      <c r="I6082">
        <f t="shared" si="476"/>
        <v>31</v>
      </c>
      <c r="J6082">
        <f>D6082*PJ_per_contract*I6082</f>
        <v>0</v>
      </c>
    </row>
    <row r="6083" spans="1:10" x14ac:dyDescent="0.2">
      <c r="A6083" t="s">
        <v>41</v>
      </c>
      <c r="B6083" s="3">
        <v>44439</v>
      </c>
      <c r="C6083">
        <v>0</v>
      </c>
      <c r="D6083">
        <v>0</v>
      </c>
      <c r="E6083">
        <f t="shared" ref="E6083:E6146" si="478">YEAR(B6083)</f>
        <v>2021</v>
      </c>
      <c r="F6083" t="str">
        <f t="shared" si="477"/>
        <v>Victorian</v>
      </c>
      <c r="G6083" t="str">
        <f t="shared" ref="G6083:G6146" si="479">IF(LEFT(A6083,2)="GJ","Month",IF(OR(LEFT(A6083,2)="GK",LEFT(A6083,2)="GX"),"Quarter",IF(LEFT(A6083,2)="GY","Strip","NA")))</f>
        <v>Quarter</v>
      </c>
      <c r="H6083">
        <f t="shared" ref="H6083:H6146" si="480">VALUE(MID(A6083,4,4))</f>
        <v>2021</v>
      </c>
      <c r="I6083">
        <f t="shared" ref="I6083:I6146" si="481">IF(G6083="Month",_xlfn.DAYS(EOMONTH(B6083,0),EOMONTH(B6083,-1)),IF(G6083="Quarter",_xlfn.DAYS(EOMONTH(B6083,2),EOMONTH(B6083,-1)),365))</f>
        <v>92</v>
      </c>
      <c r="J6083">
        <f>D6083*PJ_per_contract*I6083</f>
        <v>0</v>
      </c>
    </row>
    <row r="6084" spans="1:10" x14ac:dyDescent="0.2">
      <c r="A6084" t="s">
        <v>42</v>
      </c>
      <c r="B6084" s="3">
        <v>44439</v>
      </c>
      <c r="C6084">
        <v>152</v>
      </c>
      <c r="D6084">
        <v>0</v>
      </c>
      <c r="E6084">
        <f t="shared" si="478"/>
        <v>2021</v>
      </c>
      <c r="F6084" t="str">
        <f t="shared" si="477"/>
        <v>Wallumbilla</v>
      </c>
      <c r="G6084" t="str">
        <f t="shared" si="479"/>
        <v>Quarter</v>
      </c>
      <c r="H6084">
        <f t="shared" si="480"/>
        <v>2021</v>
      </c>
      <c r="I6084">
        <f t="shared" si="481"/>
        <v>92</v>
      </c>
      <c r="J6084">
        <f>D6084*PJ_per_contract*I6084</f>
        <v>0</v>
      </c>
    </row>
    <row r="6085" spans="1:10" x14ac:dyDescent="0.2">
      <c r="A6085" t="s">
        <v>73</v>
      </c>
      <c r="B6085" s="3">
        <v>44439</v>
      </c>
      <c r="C6085">
        <v>0</v>
      </c>
      <c r="D6085">
        <v>0</v>
      </c>
      <c r="E6085">
        <f t="shared" si="478"/>
        <v>2021</v>
      </c>
      <c r="F6085" t="str">
        <f t="shared" si="477"/>
        <v>Victorian</v>
      </c>
      <c r="G6085" t="str">
        <f t="shared" si="479"/>
        <v>Month</v>
      </c>
      <c r="H6085">
        <f t="shared" si="480"/>
        <v>2021</v>
      </c>
      <c r="I6085">
        <f t="shared" si="481"/>
        <v>31</v>
      </c>
      <c r="J6085">
        <f>D6085*PJ_per_contract*I6085</f>
        <v>0</v>
      </c>
    </row>
    <row r="6086" spans="1:10" x14ac:dyDescent="0.2">
      <c r="A6086" t="s">
        <v>74</v>
      </c>
      <c r="B6086" s="3">
        <v>44439</v>
      </c>
      <c r="C6086">
        <v>0</v>
      </c>
      <c r="D6086">
        <v>0</v>
      </c>
      <c r="E6086">
        <f t="shared" si="478"/>
        <v>2021</v>
      </c>
      <c r="F6086" t="str">
        <f t="shared" si="477"/>
        <v>Victorian</v>
      </c>
      <c r="G6086" t="str">
        <f t="shared" si="479"/>
        <v>Month</v>
      </c>
      <c r="H6086">
        <f t="shared" si="480"/>
        <v>2021</v>
      </c>
      <c r="I6086">
        <f t="shared" si="481"/>
        <v>31</v>
      </c>
      <c r="J6086">
        <f>D6086*PJ_per_contract*I6086</f>
        <v>0</v>
      </c>
    </row>
    <row r="6087" spans="1:10" x14ac:dyDescent="0.2">
      <c r="A6087" t="s">
        <v>43</v>
      </c>
      <c r="B6087" s="3">
        <v>44439</v>
      </c>
      <c r="C6087">
        <v>0</v>
      </c>
      <c r="D6087">
        <v>0</v>
      </c>
      <c r="E6087">
        <f t="shared" si="478"/>
        <v>2021</v>
      </c>
      <c r="F6087" t="str">
        <f t="shared" si="477"/>
        <v>Victorian</v>
      </c>
      <c r="G6087" t="str">
        <f t="shared" si="479"/>
        <v>Quarter</v>
      </c>
      <c r="H6087">
        <f t="shared" si="480"/>
        <v>2021</v>
      </c>
      <c r="I6087">
        <f t="shared" si="481"/>
        <v>92</v>
      </c>
      <c r="J6087">
        <f>D6087*PJ_per_contract*I6087</f>
        <v>0</v>
      </c>
    </row>
    <row r="6088" spans="1:10" x14ac:dyDescent="0.2">
      <c r="A6088" t="s">
        <v>75</v>
      </c>
      <c r="B6088" s="3">
        <v>44439</v>
      </c>
      <c r="C6088">
        <v>0</v>
      </c>
      <c r="D6088">
        <v>0</v>
      </c>
      <c r="E6088">
        <f t="shared" si="478"/>
        <v>2021</v>
      </c>
      <c r="F6088" t="str">
        <f t="shared" si="477"/>
        <v>Victorian</v>
      </c>
      <c r="G6088" t="str">
        <f t="shared" si="479"/>
        <v>Month</v>
      </c>
      <c r="H6088">
        <f t="shared" si="480"/>
        <v>2021</v>
      </c>
      <c r="I6088">
        <f t="shared" si="481"/>
        <v>31</v>
      </c>
      <c r="J6088">
        <f>D6088*PJ_per_contract*I6088</f>
        <v>0</v>
      </c>
    </row>
    <row r="6089" spans="1:10" x14ac:dyDescent="0.2">
      <c r="A6089" t="s">
        <v>44</v>
      </c>
      <c r="B6089" s="3">
        <v>44439</v>
      </c>
      <c r="C6089">
        <v>117</v>
      </c>
      <c r="D6089">
        <v>0</v>
      </c>
      <c r="E6089">
        <f t="shared" si="478"/>
        <v>2021</v>
      </c>
      <c r="F6089" t="str">
        <f t="shared" si="477"/>
        <v>Wallumbilla</v>
      </c>
      <c r="G6089" t="str">
        <f t="shared" si="479"/>
        <v>Quarter</v>
      </c>
      <c r="H6089">
        <f t="shared" si="480"/>
        <v>2021</v>
      </c>
      <c r="I6089">
        <f t="shared" si="481"/>
        <v>92</v>
      </c>
      <c r="J6089">
        <f>D6089*PJ_per_contract*I6089</f>
        <v>0</v>
      </c>
    </row>
    <row r="6090" spans="1:10" x14ac:dyDescent="0.2">
      <c r="A6090" t="s">
        <v>45</v>
      </c>
      <c r="B6090" s="3">
        <v>44439</v>
      </c>
      <c r="C6090">
        <v>0</v>
      </c>
      <c r="D6090">
        <v>0</v>
      </c>
      <c r="E6090">
        <f t="shared" si="478"/>
        <v>2021</v>
      </c>
      <c r="F6090" t="str">
        <f t="shared" si="477"/>
        <v>Wallumbilla</v>
      </c>
      <c r="G6090" t="str">
        <f t="shared" si="479"/>
        <v>Strip</v>
      </c>
      <c r="H6090">
        <f t="shared" si="480"/>
        <v>2022</v>
      </c>
      <c r="I6090">
        <f t="shared" si="481"/>
        <v>365</v>
      </c>
      <c r="J6090">
        <f>D6090*PJ_per_contract*I6090</f>
        <v>0</v>
      </c>
    </row>
    <row r="6091" spans="1:10" x14ac:dyDescent="0.2">
      <c r="A6091" t="s">
        <v>46</v>
      </c>
      <c r="B6091" s="3">
        <v>44439</v>
      </c>
      <c r="C6091">
        <v>0</v>
      </c>
      <c r="D6091">
        <v>0</v>
      </c>
      <c r="E6091">
        <f t="shared" si="478"/>
        <v>2021</v>
      </c>
      <c r="F6091" t="str">
        <f t="shared" si="477"/>
        <v>Victorian</v>
      </c>
      <c r="G6091" t="str">
        <f t="shared" si="479"/>
        <v>Quarter</v>
      </c>
      <c r="H6091">
        <f t="shared" si="480"/>
        <v>2022</v>
      </c>
      <c r="I6091">
        <f t="shared" si="481"/>
        <v>92</v>
      </c>
      <c r="J6091">
        <f>D6091*PJ_per_contract*I6091</f>
        <v>0</v>
      </c>
    </row>
    <row r="6092" spans="1:10" x14ac:dyDescent="0.2">
      <c r="A6092" t="s">
        <v>47</v>
      </c>
      <c r="B6092" s="3">
        <v>44439</v>
      </c>
      <c r="C6092">
        <v>20</v>
      </c>
      <c r="D6092">
        <v>0</v>
      </c>
      <c r="E6092">
        <f t="shared" si="478"/>
        <v>2021</v>
      </c>
      <c r="F6092" t="str">
        <f t="shared" si="477"/>
        <v>Wallumbilla</v>
      </c>
      <c r="G6092" t="str">
        <f t="shared" si="479"/>
        <v>Quarter</v>
      </c>
      <c r="H6092">
        <f t="shared" si="480"/>
        <v>2022</v>
      </c>
      <c r="I6092">
        <f t="shared" si="481"/>
        <v>92</v>
      </c>
      <c r="J6092">
        <f>D6092*PJ_per_contract*I6092</f>
        <v>0</v>
      </c>
    </row>
    <row r="6093" spans="1:10" x14ac:dyDescent="0.2">
      <c r="A6093" t="s">
        <v>48</v>
      </c>
      <c r="B6093" s="3">
        <v>44439</v>
      </c>
      <c r="C6093">
        <v>0</v>
      </c>
      <c r="D6093">
        <v>0</v>
      </c>
      <c r="E6093">
        <f t="shared" si="478"/>
        <v>2021</v>
      </c>
      <c r="F6093" t="str">
        <f t="shared" si="477"/>
        <v>Victorian</v>
      </c>
      <c r="G6093" t="str">
        <f t="shared" si="479"/>
        <v>Quarter</v>
      </c>
      <c r="H6093">
        <f t="shared" si="480"/>
        <v>2022</v>
      </c>
      <c r="I6093">
        <f t="shared" si="481"/>
        <v>92</v>
      </c>
      <c r="J6093">
        <f>D6093*PJ_per_contract*I6093</f>
        <v>0</v>
      </c>
    </row>
    <row r="6094" spans="1:10" x14ac:dyDescent="0.2">
      <c r="A6094" t="s">
        <v>49</v>
      </c>
      <c r="B6094" s="3">
        <v>44439</v>
      </c>
      <c r="C6094">
        <v>35</v>
      </c>
      <c r="D6094">
        <v>0</v>
      </c>
      <c r="E6094">
        <f t="shared" si="478"/>
        <v>2021</v>
      </c>
      <c r="F6094" t="str">
        <f t="shared" si="477"/>
        <v>Wallumbilla</v>
      </c>
      <c r="G6094" t="str">
        <f t="shared" si="479"/>
        <v>Quarter</v>
      </c>
      <c r="H6094">
        <f t="shared" si="480"/>
        <v>2022</v>
      </c>
      <c r="I6094">
        <f t="shared" si="481"/>
        <v>92</v>
      </c>
      <c r="J6094">
        <f>D6094*PJ_per_contract*I6094</f>
        <v>0</v>
      </c>
    </row>
    <row r="6095" spans="1:10" x14ac:dyDescent="0.2">
      <c r="A6095" t="s">
        <v>54</v>
      </c>
      <c r="B6095" s="3">
        <v>44439</v>
      </c>
      <c r="C6095">
        <v>0</v>
      </c>
      <c r="D6095">
        <v>0</v>
      </c>
      <c r="E6095">
        <f t="shared" si="478"/>
        <v>2021</v>
      </c>
      <c r="F6095" t="str">
        <f t="shared" si="477"/>
        <v>Victorian</v>
      </c>
      <c r="G6095" t="str">
        <f t="shared" si="479"/>
        <v>Quarter</v>
      </c>
      <c r="H6095">
        <f t="shared" si="480"/>
        <v>2023</v>
      </c>
      <c r="I6095">
        <f t="shared" si="481"/>
        <v>92</v>
      </c>
      <c r="J6095">
        <f>D6095*PJ_per_contract*I6095</f>
        <v>0</v>
      </c>
    </row>
    <row r="6096" spans="1:10" x14ac:dyDescent="0.2">
      <c r="A6096" t="s">
        <v>51</v>
      </c>
      <c r="B6096" s="3">
        <v>44439</v>
      </c>
      <c r="C6096">
        <v>0</v>
      </c>
      <c r="D6096">
        <v>0</v>
      </c>
      <c r="E6096">
        <f t="shared" si="478"/>
        <v>2021</v>
      </c>
      <c r="F6096" t="str">
        <f t="shared" si="477"/>
        <v>Victorian</v>
      </c>
      <c r="G6096" t="str">
        <f t="shared" si="479"/>
        <v>Quarter</v>
      </c>
      <c r="H6096">
        <f t="shared" si="480"/>
        <v>2022</v>
      </c>
      <c r="I6096">
        <f t="shared" si="481"/>
        <v>92</v>
      </c>
      <c r="J6096">
        <f>D6096*PJ_per_contract*I6096</f>
        <v>0</v>
      </c>
    </row>
    <row r="6097" spans="1:10" x14ac:dyDescent="0.2">
      <c r="A6097" t="s">
        <v>52</v>
      </c>
      <c r="B6097" s="3">
        <v>44439</v>
      </c>
      <c r="C6097">
        <v>0</v>
      </c>
      <c r="D6097">
        <v>0</v>
      </c>
      <c r="E6097">
        <f t="shared" si="478"/>
        <v>2021</v>
      </c>
      <c r="F6097" t="str">
        <f t="shared" si="477"/>
        <v>Victorian</v>
      </c>
      <c r="G6097" t="str">
        <f t="shared" si="479"/>
        <v>Quarter</v>
      </c>
      <c r="H6097">
        <f t="shared" si="480"/>
        <v>2022</v>
      </c>
      <c r="I6097">
        <f t="shared" si="481"/>
        <v>92</v>
      </c>
      <c r="J6097">
        <f>D6097*PJ_per_contract*I6097</f>
        <v>0</v>
      </c>
    </row>
    <row r="6098" spans="1:10" x14ac:dyDescent="0.2">
      <c r="A6098" t="s">
        <v>58</v>
      </c>
      <c r="B6098" s="3">
        <v>44439</v>
      </c>
      <c r="C6098">
        <v>0</v>
      </c>
      <c r="D6098">
        <v>0</v>
      </c>
      <c r="E6098">
        <f t="shared" si="478"/>
        <v>2021</v>
      </c>
      <c r="F6098" t="str">
        <f t="shared" si="477"/>
        <v>Victorian</v>
      </c>
      <c r="G6098" t="str">
        <f t="shared" si="479"/>
        <v>Quarter</v>
      </c>
      <c r="H6098">
        <f t="shared" si="480"/>
        <v>2024</v>
      </c>
      <c r="I6098">
        <f t="shared" si="481"/>
        <v>92</v>
      </c>
      <c r="J6098">
        <f>D6098*PJ_per_contract*I6098</f>
        <v>0</v>
      </c>
    </row>
    <row r="6099" spans="1:10" x14ac:dyDescent="0.2">
      <c r="A6099" t="s">
        <v>50</v>
      </c>
      <c r="B6099" s="3">
        <v>44439</v>
      </c>
      <c r="C6099">
        <v>0</v>
      </c>
      <c r="D6099">
        <v>0</v>
      </c>
      <c r="E6099">
        <f t="shared" si="478"/>
        <v>2021</v>
      </c>
      <c r="F6099" t="str">
        <f t="shared" si="477"/>
        <v>Victorian</v>
      </c>
      <c r="G6099" t="str">
        <f t="shared" si="479"/>
        <v>Quarter</v>
      </c>
      <c r="H6099">
        <f t="shared" si="480"/>
        <v>2024</v>
      </c>
      <c r="I6099">
        <f t="shared" si="481"/>
        <v>92</v>
      </c>
      <c r="J6099">
        <f>D6099*PJ_per_contract*I6099</f>
        <v>0</v>
      </c>
    </row>
    <row r="6100" spans="1:10" x14ac:dyDescent="0.2">
      <c r="A6100" t="s">
        <v>69</v>
      </c>
      <c r="B6100" s="3">
        <v>44439</v>
      </c>
      <c r="C6100">
        <v>0</v>
      </c>
      <c r="D6100">
        <v>0</v>
      </c>
      <c r="E6100">
        <f t="shared" si="478"/>
        <v>2021</v>
      </c>
      <c r="F6100" t="str">
        <f t="shared" si="477"/>
        <v>Victorian</v>
      </c>
      <c r="G6100" t="str">
        <f t="shared" si="479"/>
        <v>Quarter</v>
      </c>
      <c r="H6100">
        <f t="shared" si="480"/>
        <v>2025</v>
      </c>
      <c r="I6100">
        <f t="shared" si="481"/>
        <v>92</v>
      </c>
      <c r="J6100">
        <f>D6100*PJ_per_contract*I6100</f>
        <v>0</v>
      </c>
    </row>
    <row r="6101" spans="1:10" x14ac:dyDescent="0.2">
      <c r="A6101" t="s">
        <v>68</v>
      </c>
      <c r="B6101" s="3">
        <v>44439</v>
      </c>
      <c r="C6101">
        <v>0</v>
      </c>
      <c r="D6101">
        <v>0</v>
      </c>
      <c r="E6101">
        <f t="shared" si="478"/>
        <v>2021</v>
      </c>
      <c r="F6101" t="str">
        <f t="shared" si="477"/>
        <v>Victorian</v>
      </c>
      <c r="G6101" t="str">
        <f t="shared" si="479"/>
        <v>Quarter</v>
      </c>
      <c r="H6101">
        <f t="shared" si="480"/>
        <v>2025</v>
      </c>
      <c r="I6101">
        <f t="shared" si="481"/>
        <v>92</v>
      </c>
      <c r="J6101">
        <f>D6101*PJ_per_contract*I6101</f>
        <v>0</v>
      </c>
    </row>
    <row r="6102" spans="1:10" x14ac:dyDescent="0.2">
      <c r="A6102" t="s">
        <v>53</v>
      </c>
      <c r="B6102" s="3">
        <v>44439</v>
      </c>
      <c r="C6102">
        <v>0</v>
      </c>
      <c r="D6102">
        <v>0</v>
      </c>
      <c r="E6102">
        <f t="shared" si="478"/>
        <v>2021</v>
      </c>
      <c r="F6102" t="str">
        <f t="shared" si="477"/>
        <v>Victorian</v>
      </c>
      <c r="G6102" t="str">
        <f t="shared" si="479"/>
        <v>Quarter</v>
      </c>
      <c r="H6102">
        <f t="shared" si="480"/>
        <v>2023</v>
      </c>
      <c r="I6102">
        <f t="shared" si="481"/>
        <v>92</v>
      </c>
      <c r="J6102">
        <f>D6102*PJ_per_contract*I6102</f>
        <v>0</v>
      </c>
    </row>
    <row r="6103" spans="1:10" x14ac:dyDescent="0.2">
      <c r="A6103" t="s">
        <v>56</v>
      </c>
      <c r="B6103" s="3">
        <v>44439</v>
      </c>
      <c r="C6103">
        <v>0</v>
      </c>
      <c r="D6103">
        <v>0</v>
      </c>
      <c r="E6103">
        <f t="shared" si="478"/>
        <v>2021</v>
      </c>
      <c r="F6103" t="str">
        <f t="shared" si="477"/>
        <v>Victorian</v>
      </c>
      <c r="G6103" t="str">
        <f t="shared" si="479"/>
        <v>Quarter</v>
      </c>
      <c r="H6103">
        <f t="shared" si="480"/>
        <v>2023</v>
      </c>
      <c r="I6103">
        <f t="shared" si="481"/>
        <v>92</v>
      </c>
      <c r="J6103">
        <f>D6103*PJ_per_contract*I6103</f>
        <v>0</v>
      </c>
    </row>
    <row r="6104" spans="1:10" x14ac:dyDescent="0.2">
      <c r="A6104" t="s">
        <v>59</v>
      </c>
      <c r="B6104" s="3">
        <v>44439</v>
      </c>
      <c r="C6104">
        <v>0</v>
      </c>
      <c r="D6104">
        <v>0</v>
      </c>
      <c r="E6104">
        <f t="shared" si="478"/>
        <v>2021</v>
      </c>
      <c r="F6104" t="str">
        <f t="shared" si="477"/>
        <v>Victorian</v>
      </c>
      <c r="G6104" t="str">
        <f t="shared" si="479"/>
        <v>Quarter</v>
      </c>
      <c r="H6104">
        <f t="shared" si="480"/>
        <v>2023</v>
      </c>
      <c r="I6104">
        <f t="shared" si="481"/>
        <v>92</v>
      </c>
      <c r="J6104">
        <f>D6104*PJ_per_contract*I6104</f>
        <v>0</v>
      </c>
    </row>
    <row r="6105" spans="1:10" x14ac:dyDescent="0.2">
      <c r="A6105" t="s">
        <v>57</v>
      </c>
      <c r="B6105" s="3">
        <v>44439</v>
      </c>
      <c r="C6105">
        <v>0</v>
      </c>
      <c r="D6105">
        <v>0</v>
      </c>
      <c r="E6105">
        <f t="shared" si="478"/>
        <v>2021</v>
      </c>
      <c r="F6105" t="str">
        <f t="shared" si="477"/>
        <v>Victorian</v>
      </c>
      <c r="G6105" t="str">
        <f t="shared" si="479"/>
        <v>Quarter</v>
      </c>
      <c r="H6105">
        <f t="shared" si="480"/>
        <v>2024</v>
      </c>
      <c r="I6105">
        <f t="shared" si="481"/>
        <v>92</v>
      </c>
      <c r="J6105">
        <f>D6105*PJ_per_contract*I6105</f>
        <v>0</v>
      </c>
    </row>
    <row r="6106" spans="1:10" x14ac:dyDescent="0.2">
      <c r="A6106" t="s">
        <v>55</v>
      </c>
      <c r="B6106" s="3">
        <v>44439</v>
      </c>
      <c r="C6106">
        <v>0</v>
      </c>
      <c r="D6106">
        <v>0</v>
      </c>
      <c r="E6106">
        <f t="shared" si="478"/>
        <v>2021</v>
      </c>
      <c r="F6106" t="str">
        <f t="shared" si="477"/>
        <v>Victorian</v>
      </c>
      <c r="G6106" t="str">
        <f t="shared" si="479"/>
        <v>Quarter</v>
      </c>
      <c r="H6106">
        <f t="shared" si="480"/>
        <v>2024</v>
      </c>
      <c r="I6106">
        <f t="shared" si="481"/>
        <v>92</v>
      </c>
      <c r="J6106">
        <f>D6106*PJ_per_contract*I6106</f>
        <v>0</v>
      </c>
    </row>
    <row r="6107" spans="1:10" x14ac:dyDescent="0.2">
      <c r="A6107" t="s">
        <v>60</v>
      </c>
      <c r="B6107" s="3">
        <v>44439</v>
      </c>
      <c r="C6107">
        <v>0</v>
      </c>
      <c r="D6107">
        <v>0</v>
      </c>
      <c r="E6107">
        <f t="shared" si="478"/>
        <v>2021</v>
      </c>
      <c r="F6107" t="str">
        <f t="shared" si="477"/>
        <v>Wallumbilla</v>
      </c>
      <c r="G6107" t="str">
        <f t="shared" si="479"/>
        <v>Strip</v>
      </c>
      <c r="H6107">
        <f t="shared" si="480"/>
        <v>2023</v>
      </c>
      <c r="I6107">
        <f t="shared" si="481"/>
        <v>365</v>
      </c>
      <c r="J6107">
        <f>D6107*PJ_per_contract*I6107</f>
        <v>0</v>
      </c>
    </row>
    <row r="6108" spans="1:10" x14ac:dyDescent="0.2">
      <c r="A6108" t="s">
        <v>61</v>
      </c>
      <c r="B6108" s="3">
        <v>44439</v>
      </c>
      <c r="C6108">
        <v>45</v>
      </c>
      <c r="D6108">
        <v>0</v>
      </c>
      <c r="E6108">
        <f t="shared" si="478"/>
        <v>2021</v>
      </c>
      <c r="F6108" t="str">
        <f t="shared" si="477"/>
        <v>Wallumbilla</v>
      </c>
      <c r="G6108" t="str">
        <f t="shared" si="479"/>
        <v>Quarter</v>
      </c>
      <c r="H6108">
        <f t="shared" si="480"/>
        <v>2022</v>
      </c>
      <c r="I6108">
        <f t="shared" si="481"/>
        <v>92</v>
      </c>
      <c r="J6108">
        <f>D6108*PJ_per_contract*I6108</f>
        <v>0</v>
      </c>
    </row>
    <row r="6109" spans="1:10" x14ac:dyDescent="0.2">
      <c r="A6109" t="s">
        <v>62</v>
      </c>
      <c r="B6109" s="3">
        <v>44439</v>
      </c>
      <c r="C6109">
        <v>20</v>
      </c>
      <c r="D6109">
        <v>0</v>
      </c>
      <c r="E6109">
        <f t="shared" si="478"/>
        <v>2021</v>
      </c>
      <c r="F6109" t="str">
        <f t="shared" si="477"/>
        <v>Wallumbilla</v>
      </c>
      <c r="G6109" t="str">
        <f t="shared" si="479"/>
        <v>Quarter</v>
      </c>
      <c r="H6109">
        <f t="shared" si="480"/>
        <v>2022</v>
      </c>
      <c r="I6109">
        <f t="shared" si="481"/>
        <v>92</v>
      </c>
      <c r="J6109">
        <f>D6109*PJ_per_contract*I6109</f>
        <v>0</v>
      </c>
    </row>
    <row r="6110" spans="1:10" x14ac:dyDescent="0.2">
      <c r="A6110" t="s">
        <v>70</v>
      </c>
      <c r="B6110" s="3">
        <v>44439</v>
      </c>
      <c r="C6110">
        <v>0</v>
      </c>
      <c r="D6110">
        <v>0</v>
      </c>
      <c r="E6110">
        <f t="shared" si="478"/>
        <v>2021</v>
      </c>
      <c r="F6110" t="str">
        <f t="shared" si="477"/>
        <v>Wallumbilla</v>
      </c>
      <c r="G6110" t="str">
        <f t="shared" si="479"/>
        <v>Strip</v>
      </c>
      <c r="H6110">
        <f t="shared" si="480"/>
        <v>2023</v>
      </c>
      <c r="I6110">
        <f t="shared" si="481"/>
        <v>365</v>
      </c>
      <c r="J6110">
        <f>D6110*PJ_per_contract*I6110</f>
        <v>0</v>
      </c>
    </row>
    <row r="6111" spans="1:10" x14ac:dyDescent="0.2">
      <c r="A6111" t="s">
        <v>63</v>
      </c>
      <c r="B6111" s="3">
        <v>44439</v>
      </c>
      <c r="C6111">
        <v>3</v>
      </c>
      <c r="D6111">
        <v>0</v>
      </c>
      <c r="E6111">
        <f t="shared" si="478"/>
        <v>2021</v>
      </c>
      <c r="F6111" t="str">
        <f t="shared" si="477"/>
        <v>Wallumbilla</v>
      </c>
      <c r="G6111" t="str">
        <f t="shared" si="479"/>
        <v>Quarter</v>
      </c>
      <c r="H6111">
        <f t="shared" si="480"/>
        <v>2023</v>
      </c>
      <c r="I6111">
        <f t="shared" si="481"/>
        <v>92</v>
      </c>
      <c r="J6111">
        <f>D6111*PJ_per_contract*I6111</f>
        <v>0</v>
      </c>
    </row>
    <row r="6112" spans="1:10" x14ac:dyDescent="0.2">
      <c r="A6112" t="s">
        <v>64</v>
      </c>
      <c r="B6112" s="3">
        <v>44439</v>
      </c>
      <c r="C6112">
        <v>3</v>
      </c>
      <c r="D6112">
        <v>0</v>
      </c>
      <c r="E6112">
        <f t="shared" si="478"/>
        <v>2021</v>
      </c>
      <c r="F6112" t="str">
        <f t="shared" si="477"/>
        <v>Wallumbilla</v>
      </c>
      <c r="G6112" t="str">
        <f t="shared" si="479"/>
        <v>Quarter</v>
      </c>
      <c r="H6112">
        <f t="shared" si="480"/>
        <v>2023</v>
      </c>
      <c r="I6112">
        <f t="shared" si="481"/>
        <v>92</v>
      </c>
      <c r="J6112">
        <f>D6112*PJ_per_contract*I6112</f>
        <v>0</v>
      </c>
    </row>
    <row r="6113" spans="1:10" x14ac:dyDescent="0.2">
      <c r="A6113" t="s">
        <v>71</v>
      </c>
      <c r="B6113" s="3">
        <v>44439</v>
      </c>
      <c r="C6113">
        <v>3</v>
      </c>
      <c r="D6113">
        <v>0</v>
      </c>
      <c r="E6113">
        <f t="shared" si="478"/>
        <v>2021</v>
      </c>
      <c r="F6113" t="str">
        <f t="shared" si="477"/>
        <v>Wallumbilla</v>
      </c>
      <c r="G6113" t="str">
        <f t="shared" si="479"/>
        <v>Quarter</v>
      </c>
      <c r="H6113">
        <f t="shared" si="480"/>
        <v>2023</v>
      </c>
      <c r="I6113">
        <f t="shared" si="481"/>
        <v>92</v>
      </c>
      <c r="J6113">
        <f>D6113*PJ_per_contract*I6113</f>
        <v>0</v>
      </c>
    </row>
    <row r="6114" spans="1:10" x14ac:dyDescent="0.2">
      <c r="A6114" t="s">
        <v>72</v>
      </c>
      <c r="B6114" s="3">
        <v>44439</v>
      </c>
      <c r="C6114">
        <v>3</v>
      </c>
      <c r="D6114">
        <v>0</v>
      </c>
      <c r="E6114">
        <f t="shared" si="478"/>
        <v>2021</v>
      </c>
      <c r="F6114" t="str">
        <f t="shared" si="477"/>
        <v>Wallumbilla</v>
      </c>
      <c r="G6114" t="str">
        <f t="shared" si="479"/>
        <v>Quarter</v>
      </c>
      <c r="H6114">
        <f t="shared" si="480"/>
        <v>2023</v>
      </c>
      <c r="I6114">
        <f t="shared" si="481"/>
        <v>92</v>
      </c>
      <c r="J6114">
        <f>D6114*PJ_per_contract*I6114</f>
        <v>0</v>
      </c>
    </row>
    <row r="6115" spans="1:10" x14ac:dyDescent="0.2">
      <c r="A6115" t="s">
        <v>66</v>
      </c>
      <c r="B6115" s="3">
        <v>44440</v>
      </c>
      <c r="C6115">
        <v>0</v>
      </c>
      <c r="D6115">
        <v>0</v>
      </c>
      <c r="E6115">
        <f t="shared" si="478"/>
        <v>2021</v>
      </c>
      <c r="F6115" t="str">
        <f t="shared" si="477"/>
        <v>Victorian</v>
      </c>
      <c r="G6115" t="str">
        <f t="shared" si="479"/>
        <v>Month</v>
      </c>
      <c r="H6115">
        <f t="shared" si="480"/>
        <v>2021</v>
      </c>
      <c r="I6115">
        <f t="shared" si="481"/>
        <v>30</v>
      </c>
      <c r="J6115">
        <f>D6115*PJ_per_contract*I6115</f>
        <v>0</v>
      </c>
    </row>
    <row r="6116" spans="1:10" x14ac:dyDescent="0.2">
      <c r="A6116" t="s">
        <v>40</v>
      </c>
      <c r="B6116" s="3">
        <v>44440</v>
      </c>
      <c r="C6116">
        <v>0</v>
      </c>
      <c r="D6116">
        <v>0</v>
      </c>
      <c r="E6116">
        <f t="shared" si="478"/>
        <v>2021</v>
      </c>
      <c r="F6116" t="str">
        <f t="shared" si="477"/>
        <v>Wallumbilla</v>
      </c>
      <c r="G6116" t="str">
        <f t="shared" si="479"/>
        <v>Strip</v>
      </c>
      <c r="H6116">
        <f t="shared" si="480"/>
        <v>2022</v>
      </c>
      <c r="I6116">
        <f t="shared" si="481"/>
        <v>365</v>
      </c>
      <c r="J6116">
        <f>D6116*PJ_per_contract*I6116</f>
        <v>0</v>
      </c>
    </row>
    <row r="6117" spans="1:10" x14ac:dyDescent="0.2">
      <c r="A6117" t="s">
        <v>41</v>
      </c>
      <c r="B6117" s="3">
        <v>44440</v>
      </c>
      <c r="C6117">
        <v>0</v>
      </c>
      <c r="D6117">
        <v>0</v>
      </c>
      <c r="E6117">
        <f t="shared" si="478"/>
        <v>2021</v>
      </c>
      <c r="F6117" t="str">
        <f t="shared" si="477"/>
        <v>Victorian</v>
      </c>
      <c r="G6117" t="str">
        <f t="shared" si="479"/>
        <v>Quarter</v>
      </c>
      <c r="H6117">
        <f t="shared" si="480"/>
        <v>2021</v>
      </c>
      <c r="I6117">
        <f t="shared" si="481"/>
        <v>91</v>
      </c>
      <c r="J6117">
        <f>D6117*PJ_per_contract*I6117</f>
        <v>0</v>
      </c>
    </row>
    <row r="6118" spans="1:10" x14ac:dyDescent="0.2">
      <c r="A6118" t="s">
        <v>67</v>
      </c>
      <c r="B6118" s="3">
        <v>44440</v>
      </c>
      <c r="C6118">
        <v>0</v>
      </c>
      <c r="D6118">
        <v>0</v>
      </c>
      <c r="E6118">
        <f t="shared" si="478"/>
        <v>2021</v>
      </c>
      <c r="F6118" t="str">
        <f t="shared" si="477"/>
        <v>Victorian</v>
      </c>
      <c r="G6118" t="str">
        <f t="shared" si="479"/>
        <v>Month</v>
      </c>
      <c r="H6118">
        <f t="shared" si="480"/>
        <v>2021</v>
      </c>
      <c r="I6118">
        <f t="shared" si="481"/>
        <v>30</v>
      </c>
      <c r="J6118">
        <f>D6118*PJ_per_contract*I6118</f>
        <v>0</v>
      </c>
    </row>
    <row r="6119" spans="1:10" x14ac:dyDescent="0.2">
      <c r="A6119" t="s">
        <v>42</v>
      </c>
      <c r="B6119" s="3">
        <v>44440</v>
      </c>
      <c r="C6119">
        <v>152</v>
      </c>
      <c r="D6119">
        <v>0</v>
      </c>
      <c r="E6119">
        <f t="shared" si="478"/>
        <v>2021</v>
      </c>
      <c r="F6119" t="str">
        <f t="shared" si="477"/>
        <v>Wallumbilla</v>
      </c>
      <c r="G6119" t="str">
        <f t="shared" si="479"/>
        <v>Quarter</v>
      </c>
      <c r="H6119">
        <f t="shared" si="480"/>
        <v>2021</v>
      </c>
      <c r="I6119">
        <f t="shared" si="481"/>
        <v>91</v>
      </c>
      <c r="J6119">
        <f>D6119*PJ_per_contract*I6119</f>
        <v>0</v>
      </c>
    </row>
    <row r="6120" spans="1:10" x14ac:dyDescent="0.2">
      <c r="A6120" t="s">
        <v>73</v>
      </c>
      <c r="B6120" s="3">
        <v>44440</v>
      </c>
      <c r="C6120">
        <v>0</v>
      </c>
      <c r="D6120">
        <v>0</v>
      </c>
      <c r="E6120">
        <f t="shared" si="478"/>
        <v>2021</v>
      </c>
      <c r="F6120" t="str">
        <f t="shared" si="477"/>
        <v>Victorian</v>
      </c>
      <c r="G6120" t="str">
        <f t="shared" si="479"/>
        <v>Month</v>
      </c>
      <c r="H6120">
        <f t="shared" si="480"/>
        <v>2021</v>
      </c>
      <c r="I6120">
        <f t="shared" si="481"/>
        <v>30</v>
      </c>
      <c r="J6120">
        <f>D6120*PJ_per_contract*I6120</f>
        <v>0</v>
      </c>
    </row>
    <row r="6121" spans="1:10" x14ac:dyDescent="0.2">
      <c r="A6121" t="s">
        <v>74</v>
      </c>
      <c r="B6121" s="3">
        <v>44440</v>
      </c>
      <c r="C6121">
        <v>0</v>
      </c>
      <c r="D6121">
        <v>0</v>
      </c>
      <c r="E6121">
        <f t="shared" si="478"/>
        <v>2021</v>
      </c>
      <c r="F6121" t="str">
        <f t="shared" si="477"/>
        <v>Victorian</v>
      </c>
      <c r="G6121" t="str">
        <f t="shared" si="479"/>
        <v>Month</v>
      </c>
      <c r="H6121">
        <f t="shared" si="480"/>
        <v>2021</v>
      </c>
      <c r="I6121">
        <f t="shared" si="481"/>
        <v>30</v>
      </c>
      <c r="J6121">
        <f>D6121*PJ_per_contract*I6121</f>
        <v>0</v>
      </c>
    </row>
    <row r="6122" spans="1:10" x14ac:dyDescent="0.2">
      <c r="A6122" t="s">
        <v>43</v>
      </c>
      <c r="B6122" s="3">
        <v>44440</v>
      </c>
      <c r="C6122">
        <v>0</v>
      </c>
      <c r="D6122">
        <v>0</v>
      </c>
      <c r="E6122">
        <f t="shared" si="478"/>
        <v>2021</v>
      </c>
      <c r="F6122" t="str">
        <f t="shared" si="477"/>
        <v>Victorian</v>
      </c>
      <c r="G6122" t="str">
        <f t="shared" si="479"/>
        <v>Quarter</v>
      </c>
      <c r="H6122">
        <f t="shared" si="480"/>
        <v>2021</v>
      </c>
      <c r="I6122">
        <f t="shared" si="481"/>
        <v>91</v>
      </c>
      <c r="J6122">
        <f>D6122*PJ_per_contract*I6122</f>
        <v>0</v>
      </c>
    </row>
    <row r="6123" spans="1:10" x14ac:dyDescent="0.2">
      <c r="A6123" t="s">
        <v>75</v>
      </c>
      <c r="B6123" s="3">
        <v>44440</v>
      </c>
      <c r="C6123">
        <v>0</v>
      </c>
      <c r="D6123">
        <v>0</v>
      </c>
      <c r="E6123">
        <f t="shared" si="478"/>
        <v>2021</v>
      </c>
      <c r="F6123" t="str">
        <f t="shared" si="477"/>
        <v>Victorian</v>
      </c>
      <c r="G6123" t="str">
        <f t="shared" si="479"/>
        <v>Month</v>
      </c>
      <c r="H6123">
        <f t="shared" si="480"/>
        <v>2021</v>
      </c>
      <c r="I6123">
        <f t="shared" si="481"/>
        <v>30</v>
      </c>
      <c r="J6123">
        <f>D6123*PJ_per_contract*I6123</f>
        <v>0</v>
      </c>
    </row>
    <row r="6124" spans="1:10" x14ac:dyDescent="0.2">
      <c r="A6124" t="s">
        <v>44</v>
      </c>
      <c r="B6124" s="3">
        <v>44440</v>
      </c>
      <c r="C6124">
        <v>117</v>
      </c>
      <c r="D6124">
        <v>0</v>
      </c>
      <c r="E6124">
        <f t="shared" si="478"/>
        <v>2021</v>
      </c>
      <c r="F6124" t="str">
        <f t="shared" si="477"/>
        <v>Wallumbilla</v>
      </c>
      <c r="G6124" t="str">
        <f t="shared" si="479"/>
        <v>Quarter</v>
      </c>
      <c r="H6124">
        <f t="shared" si="480"/>
        <v>2021</v>
      </c>
      <c r="I6124">
        <f t="shared" si="481"/>
        <v>91</v>
      </c>
      <c r="J6124">
        <f>D6124*PJ_per_contract*I6124</f>
        <v>0</v>
      </c>
    </row>
    <row r="6125" spans="1:10" x14ac:dyDescent="0.2">
      <c r="A6125" t="s">
        <v>45</v>
      </c>
      <c r="B6125" s="3">
        <v>44440</v>
      </c>
      <c r="C6125">
        <v>0</v>
      </c>
      <c r="D6125">
        <v>0</v>
      </c>
      <c r="E6125">
        <f t="shared" si="478"/>
        <v>2021</v>
      </c>
      <c r="F6125" t="str">
        <f t="shared" si="477"/>
        <v>Wallumbilla</v>
      </c>
      <c r="G6125" t="str">
        <f t="shared" si="479"/>
        <v>Strip</v>
      </c>
      <c r="H6125">
        <f t="shared" si="480"/>
        <v>2022</v>
      </c>
      <c r="I6125">
        <f t="shared" si="481"/>
        <v>365</v>
      </c>
      <c r="J6125">
        <f>D6125*PJ_per_contract*I6125</f>
        <v>0</v>
      </c>
    </row>
    <row r="6126" spans="1:10" x14ac:dyDescent="0.2">
      <c r="A6126" t="s">
        <v>46</v>
      </c>
      <c r="B6126" s="3">
        <v>44440</v>
      </c>
      <c r="C6126">
        <v>0</v>
      </c>
      <c r="D6126">
        <v>0</v>
      </c>
      <c r="E6126">
        <f t="shared" si="478"/>
        <v>2021</v>
      </c>
      <c r="F6126" t="str">
        <f t="shared" si="477"/>
        <v>Victorian</v>
      </c>
      <c r="G6126" t="str">
        <f t="shared" si="479"/>
        <v>Quarter</v>
      </c>
      <c r="H6126">
        <f t="shared" si="480"/>
        <v>2022</v>
      </c>
      <c r="I6126">
        <f t="shared" si="481"/>
        <v>91</v>
      </c>
      <c r="J6126">
        <f>D6126*PJ_per_contract*I6126</f>
        <v>0</v>
      </c>
    </row>
    <row r="6127" spans="1:10" x14ac:dyDescent="0.2">
      <c r="A6127" t="s">
        <v>47</v>
      </c>
      <c r="B6127" s="3">
        <v>44440</v>
      </c>
      <c r="C6127">
        <v>20</v>
      </c>
      <c r="D6127">
        <v>0</v>
      </c>
      <c r="E6127">
        <f t="shared" si="478"/>
        <v>2021</v>
      </c>
      <c r="F6127" t="str">
        <f t="shared" si="477"/>
        <v>Wallumbilla</v>
      </c>
      <c r="G6127" t="str">
        <f t="shared" si="479"/>
        <v>Quarter</v>
      </c>
      <c r="H6127">
        <f t="shared" si="480"/>
        <v>2022</v>
      </c>
      <c r="I6127">
        <f t="shared" si="481"/>
        <v>91</v>
      </c>
      <c r="J6127">
        <f>D6127*PJ_per_contract*I6127</f>
        <v>0</v>
      </c>
    </row>
    <row r="6128" spans="1:10" x14ac:dyDescent="0.2">
      <c r="A6128" t="s">
        <v>48</v>
      </c>
      <c r="B6128" s="3">
        <v>44440</v>
      </c>
      <c r="C6128">
        <v>0</v>
      </c>
      <c r="D6128">
        <v>0</v>
      </c>
      <c r="E6128">
        <f t="shared" si="478"/>
        <v>2021</v>
      </c>
      <c r="F6128" t="str">
        <f t="shared" si="477"/>
        <v>Victorian</v>
      </c>
      <c r="G6128" t="str">
        <f t="shared" si="479"/>
        <v>Quarter</v>
      </c>
      <c r="H6128">
        <f t="shared" si="480"/>
        <v>2022</v>
      </c>
      <c r="I6128">
        <f t="shared" si="481"/>
        <v>91</v>
      </c>
      <c r="J6128">
        <f>D6128*PJ_per_contract*I6128</f>
        <v>0</v>
      </c>
    </row>
    <row r="6129" spans="1:10" x14ac:dyDescent="0.2">
      <c r="A6129" t="s">
        <v>49</v>
      </c>
      <c r="B6129" s="3">
        <v>44440</v>
      </c>
      <c r="C6129">
        <v>35</v>
      </c>
      <c r="D6129">
        <v>0</v>
      </c>
      <c r="E6129">
        <f t="shared" si="478"/>
        <v>2021</v>
      </c>
      <c r="F6129" t="str">
        <f t="shared" si="477"/>
        <v>Wallumbilla</v>
      </c>
      <c r="G6129" t="str">
        <f t="shared" si="479"/>
        <v>Quarter</v>
      </c>
      <c r="H6129">
        <f t="shared" si="480"/>
        <v>2022</v>
      </c>
      <c r="I6129">
        <f t="shared" si="481"/>
        <v>91</v>
      </c>
      <c r="J6129">
        <f>D6129*PJ_per_contract*I6129</f>
        <v>0</v>
      </c>
    </row>
    <row r="6130" spans="1:10" x14ac:dyDescent="0.2">
      <c r="A6130" t="s">
        <v>69</v>
      </c>
      <c r="B6130" s="3">
        <v>44440</v>
      </c>
      <c r="C6130">
        <v>0</v>
      </c>
      <c r="D6130">
        <v>0</v>
      </c>
      <c r="E6130">
        <f t="shared" si="478"/>
        <v>2021</v>
      </c>
      <c r="F6130" t="str">
        <f t="shared" si="477"/>
        <v>Victorian</v>
      </c>
      <c r="G6130" t="str">
        <f t="shared" si="479"/>
        <v>Quarter</v>
      </c>
      <c r="H6130">
        <f t="shared" si="480"/>
        <v>2025</v>
      </c>
      <c r="I6130">
        <f t="shared" si="481"/>
        <v>91</v>
      </c>
      <c r="J6130">
        <f>D6130*PJ_per_contract*I6130</f>
        <v>0</v>
      </c>
    </row>
    <row r="6131" spans="1:10" x14ac:dyDescent="0.2">
      <c r="A6131" t="s">
        <v>68</v>
      </c>
      <c r="B6131" s="3">
        <v>44440</v>
      </c>
      <c r="C6131">
        <v>0</v>
      </c>
      <c r="D6131">
        <v>0</v>
      </c>
      <c r="E6131">
        <f t="shared" si="478"/>
        <v>2021</v>
      </c>
      <c r="F6131" t="str">
        <f t="shared" si="477"/>
        <v>Victorian</v>
      </c>
      <c r="G6131" t="str">
        <f t="shared" si="479"/>
        <v>Quarter</v>
      </c>
      <c r="H6131">
        <f t="shared" si="480"/>
        <v>2025</v>
      </c>
      <c r="I6131">
        <f t="shared" si="481"/>
        <v>91</v>
      </c>
      <c r="J6131">
        <f>D6131*PJ_per_contract*I6131</f>
        <v>0</v>
      </c>
    </row>
    <row r="6132" spans="1:10" x14ac:dyDescent="0.2">
      <c r="A6132" t="s">
        <v>54</v>
      </c>
      <c r="B6132" s="3">
        <v>44440</v>
      </c>
      <c r="C6132">
        <v>0</v>
      </c>
      <c r="D6132">
        <v>0</v>
      </c>
      <c r="E6132">
        <f t="shared" si="478"/>
        <v>2021</v>
      </c>
      <c r="F6132" t="str">
        <f t="shared" si="477"/>
        <v>Victorian</v>
      </c>
      <c r="G6132" t="str">
        <f t="shared" si="479"/>
        <v>Quarter</v>
      </c>
      <c r="H6132">
        <f t="shared" si="480"/>
        <v>2023</v>
      </c>
      <c r="I6132">
        <f t="shared" si="481"/>
        <v>91</v>
      </c>
      <c r="J6132">
        <f>D6132*PJ_per_contract*I6132</f>
        <v>0</v>
      </c>
    </row>
    <row r="6133" spans="1:10" x14ac:dyDescent="0.2">
      <c r="A6133" t="s">
        <v>53</v>
      </c>
      <c r="B6133" s="3">
        <v>44440</v>
      </c>
      <c r="C6133">
        <v>0</v>
      </c>
      <c r="D6133">
        <v>0</v>
      </c>
      <c r="E6133">
        <f t="shared" si="478"/>
        <v>2021</v>
      </c>
      <c r="F6133" t="str">
        <f t="shared" si="477"/>
        <v>Victorian</v>
      </c>
      <c r="G6133" t="str">
        <f t="shared" si="479"/>
        <v>Quarter</v>
      </c>
      <c r="H6133">
        <f t="shared" si="480"/>
        <v>2023</v>
      </c>
      <c r="I6133">
        <f t="shared" si="481"/>
        <v>91</v>
      </c>
      <c r="J6133">
        <f>D6133*PJ_per_contract*I6133</f>
        <v>0</v>
      </c>
    </row>
    <row r="6134" spans="1:10" x14ac:dyDescent="0.2">
      <c r="A6134" t="s">
        <v>51</v>
      </c>
      <c r="B6134" s="3">
        <v>44440</v>
      </c>
      <c r="C6134">
        <v>0</v>
      </c>
      <c r="D6134">
        <v>0</v>
      </c>
      <c r="E6134">
        <f t="shared" si="478"/>
        <v>2021</v>
      </c>
      <c r="F6134" t="str">
        <f t="shared" si="477"/>
        <v>Victorian</v>
      </c>
      <c r="G6134" t="str">
        <f t="shared" si="479"/>
        <v>Quarter</v>
      </c>
      <c r="H6134">
        <f t="shared" si="480"/>
        <v>2022</v>
      </c>
      <c r="I6134">
        <f t="shared" si="481"/>
        <v>91</v>
      </c>
      <c r="J6134">
        <f>D6134*PJ_per_contract*I6134</f>
        <v>0</v>
      </c>
    </row>
    <row r="6135" spans="1:10" x14ac:dyDescent="0.2">
      <c r="A6135" t="s">
        <v>52</v>
      </c>
      <c r="B6135" s="3">
        <v>44440</v>
      </c>
      <c r="C6135">
        <v>0</v>
      </c>
      <c r="D6135">
        <v>0</v>
      </c>
      <c r="E6135">
        <f t="shared" si="478"/>
        <v>2021</v>
      </c>
      <c r="F6135" t="str">
        <f t="shared" si="477"/>
        <v>Victorian</v>
      </c>
      <c r="G6135" t="str">
        <f t="shared" si="479"/>
        <v>Quarter</v>
      </c>
      <c r="H6135">
        <f t="shared" si="480"/>
        <v>2022</v>
      </c>
      <c r="I6135">
        <f t="shared" si="481"/>
        <v>91</v>
      </c>
      <c r="J6135">
        <f>D6135*PJ_per_contract*I6135</f>
        <v>0</v>
      </c>
    </row>
    <row r="6136" spans="1:10" x14ac:dyDescent="0.2">
      <c r="A6136" t="s">
        <v>55</v>
      </c>
      <c r="B6136" s="3">
        <v>44440</v>
      </c>
      <c r="C6136">
        <v>0</v>
      </c>
      <c r="D6136">
        <v>0</v>
      </c>
      <c r="E6136">
        <f t="shared" si="478"/>
        <v>2021</v>
      </c>
      <c r="F6136" t="str">
        <f t="shared" si="477"/>
        <v>Victorian</v>
      </c>
      <c r="G6136" t="str">
        <f t="shared" si="479"/>
        <v>Quarter</v>
      </c>
      <c r="H6136">
        <f t="shared" si="480"/>
        <v>2024</v>
      </c>
      <c r="I6136">
        <f t="shared" si="481"/>
        <v>91</v>
      </c>
      <c r="J6136">
        <f>D6136*PJ_per_contract*I6136</f>
        <v>0</v>
      </c>
    </row>
    <row r="6137" spans="1:10" x14ac:dyDescent="0.2">
      <c r="A6137" t="s">
        <v>57</v>
      </c>
      <c r="B6137" s="3">
        <v>44440</v>
      </c>
      <c r="C6137">
        <v>0</v>
      </c>
      <c r="D6137">
        <v>0</v>
      </c>
      <c r="E6137">
        <f t="shared" si="478"/>
        <v>2021</v>
      </c>
      <c r="F6137" t="str">
        <f t="shared" si="477"/>
        <v>Victorian</v>
      </c>
      <c r="G6137" t="str">
        <f t="shared" si="479"/>
        <v>Quarter</v>
      </c>
      <c r="H6137">
        <f t="shared" si="480"/>
        <v>2024</v>
      </c>
      <c r="I6137">
        <f t="shared" si="481"/>
        <v>91</v>
      </c>
      <c r="J6137">
        <f>D6137*PJ_per_contract*I6137</f>
        <v>0</v>
      </c>
    </row>
    <row r="6138" spans="1:10" x14ac:dyDescent="0.2">
      <c r="A6138" t="s">
        <v>59</v>
      </c>
      <c r="B6138" s="3">
        <v>44440</v>
      </c>
      <c r="C6138">
        <v>0</v>
      </c>
      <c r="D6138">
        <v>0</v>
      </c>
      <c r="E6138">
        <f t="shared" si="478"/>
        <v>2021</v>
      </c>
      <c r="F6138" t="str">
        <f t="shared" si="477"/>
        <v>Victorian</v>
      </c>
      <c r="G6138" t="str">
        <f t="shared" si="479"/>
        <v>Quarter</v>
      </c>
      <c r="H6138">
        <f t="shared" si="480"/>
        <v>2023</v>
      </c>
      <c r="I6138">
        <f t="shared" si="481"/>
        <v>91</v>
      </c>
      <c r="J6138">
        <f>D6138*PJ_per_contract*I6138</f>
        <v>0</v>
      </c>
    </row>
    <row r="6139" spans="1:10" x14ac:dyDescent="0.2">
      <c r="A6139" t="s">
        <v>58</v>
      </c>
      <c r="B6139" s="3">
        <v>44440</v>
      </c>
      <c r="C6139">
        <v>0</v>
      </c>
      <c r="D6139">
        <v>0</v>
      </c>
      <c r="E6139">
        <f t="shared" si="478"/>
        <v>2021</v>
      </c>
      <c r="F6139" t="str">
        <f t="shared" si="477"/>
        <v>Victorian</v>
      </c>
      <c r="G6139" t="str">
        <f t="shared" si="479"/>
        <v>Quarter</v>
      </c>
      <c r="H6139">
        <f t="shared" si="480"/>
        <v>2024</v>
      </c>
      <c r="I6139">
        <f t="shared" si="481"/>
        <v>91</v>
      </c>
      <c r="J6139">
        <f>D6139*PJ_per_contract*I6139</f>
        <v>0</v>
      </c>
    </row>
    <row r="6140" spans="1:10" x14ac:dyDescent="0.2">
      <c r="A6140" t="s">
        <v>50</v>
      </c>
      <c r="B6140" s="3">
        <v>44440</v>
      </c>
      <c r="C6140">
        <v>0</v>
      </c>
      <c r="D6140">
        <v>0</v>
      </c>
      <c r="E6140">
        <f t="shared" si="478"/>
        <v>2021</v>
      </c>
      <c r="F6140" t="str">
        <f t="shared" si="477"/>
        <v>Victorian</v>
      </c>
      <c r="G6140" t="str">
        <f t="shared" si="479"/>
        <v>Quarter</v>
      </c>
      <c r="H6140">
        <f t="shared" si="480"/>
        <v>2024</v>
      </c>
      <c r="I6140">
        <f t="shared" si="481"/>
        <v>91</v>
      </c>
      <c r="J6140">
        <f>D6140*PJ_per_contract*I6140</f>
        <v>0</v>
      </c>
    </row>
    <row r="6141" spans="1:10" x14ac:dyDescent="0.2">
      <c r="A6141" t="s">
        <v>56</v>
      </c>
      <c r="B6141" s="3">
        <v>44440</v>
      </c>
      <c r="C6141">
        <v>0</v>
      </c>
      <c r="D6141">
        <v>0</v>
      </c>
      <c r="E6141">
        <f t="shared" si="478"/>
        <v>2021</v>
      </c>
      <c r="F6141" t="str">
        <f t="shared" si="477"/>
        <v>Victorian</v>
      </c>
      <c r="G6141" t="str">
        <f t="shared" si="479"/>
        <v>Quarter</v>
      </c>
      <c r="H6141">
        <f t="shared" si="480"/>
        <v>2023</v>
      </c>
      <c r="I6141">
        <f t="shared" si="481"/>
        <v>91</v>
      </c>
      <c r="J6141">
        <f>D6141*PJ_per_contract*I6141</f>
        <v>0</v>
      </c>
    </row>
    <row r="6142" spans="1:10" x14ac:dyDescent="0.2">
      <c r="A6142" t="s">
        <v>60</v>
      </c>
      <c r="B6142" s="3">
        <v>44440</v>
      </c>
      <c r="C6142">
        <v>0</v>
      </c>
      <c r="D6142">
        <v>0</v>
      </c>
      <c r="E6142">
        <f t="shared" si="478"/>
        <v>2021</v>
      </c>
      <c r="F6142" t="str">
        <f t="shared" si="477"/>
        <v>Wallumbilla</v>
      </c>
      <c r="G6142" t="str">
        <f t="shared" si="479"/>
        <v>Strip</v>
      </c>
      <c r="H6142">
        <f t="shared" si="480"/>
        <v>2023</v>
      </c>
      <c r="I6142">
        <f t="shared" si="481"/>
        <v>365</v>
      </c>
      <c r="J6142">
        <f>D6142*PJ_per_contract*I6142</f>
        <v>0</v>
      </c>
    </row>
    <row r="6143" spans="1:10" x14ac:dyDescent="0.2">
      <c r="A6143" t="s">
        <v>61</v>
      </c>
      <c r="B6143" s="3">
        <v>44440</v>
      </c>
      <c r="C6143">
        <v>45</v>
      </c>
      <c r="D6143">
        <v>0</v>
      </c>
      <c r="E6143">
        <f t="shared" si="478"/>
        <v>2021</v>
      </c>
      <c r="F6143" t="str">
        <f t="shared" si="477"/>
        <v>Wallumbilla</v>
      </c>
      <c r="G6143" t="str">
        <f t="shared" si="479"/>
        <v>Quarter</v>
      </c>
      <c r="H6143">
        <f t="shared" si="480"/>
        <v>2022</v>
      </c>
      <c r="I6143">
        <f t="shared" si="481"/>
        <v>91</v>
      </c>
      <c r="J6143">
        <f>D6143*PJ_per_contract*I6143</f>
        <v>0</v>
      </c>
    </row>
    <row r="6144" spans="1:10" x14ac:dyDescent="0.2">
      <c r="A6144" t="s">
        <v>62</v>
      </c>
      <c r="B6144" s="3">
        <v>44440</v>
      </c>
      <c r="C6144">
        <v>20</v>
      </c>
      <c r="D6144">
        <v>0</v>
      </c>
      <c r="E6144">
        <f t="shared" si="478"/>
        <v>2021</v>
      </c>
      <c r="F6144" t="str">
        <f t="shared" si="477"/>
        <v>Wallumbilla</v>
      </c>
      <c r="G6144" t="str">
        <f t="shared" si="479"/>
        <v>Quarter</v>
      </c>
      <c r="H6144">
        <f t="shared" si="480"/>
        <v>2022</v>
      </c>
      <c r="I6144">
        <f t="shared" si="481"/>
        <v>91</v>
      </c>
      <c r="J6144">
        <f>D6144*PJ_per_contract*I6144</f>
        <v>0</v>
      </c>
    </row>
    <row r="6145" spans="1:10" x14ac:dyDescent="0.2">
      <c r="A6145" t="s">
        <v>70</v>
      </c>
      <c r="B6145" s="3">
        <v>44440</v>
      </c>
      <c r="C6145">
        <v>0</v>
      </c>
      <c r="D6145">
        <v>0</v>
      </c>
      <c r="E6145">
        <f t="shared" si="478"/>
        <v>2021</v>
      </c>
      <c r="F6145" t="str">
        <f t="shared" si="477"/>
        <v>Wallumbilla</v>
      </c>
      <c r="G6145" t="str">
        <f t="shared" si="479"/>
        <v>Strip</v>
      </c>
      <c r="H6145">
        <f t="shared" si="480"/>
        <v>2023</v>
      </c>
      <c r="I6145">
        <f t="shared" si="481"/>
        <v>365</v>
      </c>
      <c r="J6145">
        <f>D6145*PJ_per_contract*I6145</f>
        <v>0</v>
      </c>
    </row>
    <row r="6146" spans="1:10" x14ac:dyDescent="0.2">
      <c r="A6146" t="s">
        <v>63</v>
      </c>
      <c r="B6146" s="3">
        <v>44440</v>
      </c>
      <c r="C6146">
        <v>3</v>
      </c>
      <c r="D6146">
        <v>0</v>
      </c>
      <c r="E6146">
        <f t="shared" si="478"/>
        <v>2021</v>
      </c>
      <c r="F6146" t="str">
        <f t="shared" ref="F6146:F6209" si="482">IF(OR(LEFT(A6146,2)="GJ",LEFT(A6146,2)="GK"),"Victorian",IF(OR(LEFT(A6146,2)="GX",LEFT(A6146,2)="GY"),"Wallumbilla","NA"))</f>
        <v>Wallumbilla</v>
      </c>
      <c r="G6146" t="str">
        <f t="shared" si="479"/>
        <v>Quarter</v>
      </c>
      <c r="H6146">
        <f t="shared" si="480"/>
        <v>2023</v>
      </c>
      <c r="I6146">
        <f t="shared" si="481"/>
        <v>91</v>
      </c>
      <c r="J6146">
        <f>D6146*PJ_per_contract*I6146</f>
        <v>0</v>
      </c>
    </row>
    <row r="6147" spans="1:10" x14ac:dyDescent="0.2">
      <c r="A6147" t="s">
        <v>64</v>
      </c>
      <c r="B6147" s="3">
        <v>44440</v>
      </c>
      <c r="C6147">
        <v>3</v>
      </c>
      <c r="D6147">
        <v>0</v>
      </c>
      <c r="E6147">
        <f t="shared" ref="E6147:E6210" si="483">YEAR(B6147)</f>
        <v>2021</v>
      </c>
      <c r="F6147" t="str">
        <f t="shared" si="482"/>
        <v>Wallumbilla</v>
      </c>
      <c r="G6147" t="str">
        <f t="shared" ref="G6147:G6210" si="484">IF(LEFT(A6147,2)="GJ","Month",IF(OR(LEFT(A6147,2)="GK",LEFT(A6147,2)="GX"),"Quarter",IF(LEFT(A6147,2)="GY","Strip","NA")))</f>
        <v>Quarter</v>
      </c>
      <c r="H6147">
        <f t="shared" ref="H6147:H6210" si="485">VALUE(MID(A6147,4,4))</f>
        <v>2023</v>
      </c>
      <c r="I6147">
        <f t="shared" ref="I6147:I6210" si="486">IF(G6147="Month",_xlfn.DAYS(EOMONTH(B6147,0),EOMONTH(B6147,-1)),IF(G6147="Quarter",_xlfn.DAYS(EOMONTH(B6147,2),EOMONTH(B6147,-1)),365))</f>
        <v>91</v>
      </c>
      <c r="J6147">
        <f>D6147*PJ_per_contract*I6147</f>
        <v>0</v>
      </c>
    </row>
    <row r="6148" spans="1:10" x14ac:dyDescent="0.2">
      <c r="A6148" t="s">
        <v>71</v>
      </c>
      <c r="B6148" s="3">
        <v>44440</v>
      </c>
      <c r="C6148">
        <v>3</v>
      </c>
      <c r="D6148">
        <v>0</v>
      </c>
      <c r="E6148">
        <f t="shared" si="483"/>
        <v>2021</v>
      </c>
      <c r="F6148" t="str">
        <f t="shared" si="482"/>
        <v>Wallumbilla</v>
      </c>
      <c r="G6148" t="str">
        <f t="shared" si="484"/>
        <v>Quarter</v>
      </c>
      <c r="H6148">
        <f t="shared" si="485"/>
        <v>2023</v>
      </c>
      <c r="I6148">
        <f t="shared" si="486"/>
        <v>91</v>
      </c>
      <c r="J6148">
        <f>D6148*PJ_per_contract*I6148</f>
        <v>0</v>
      </c>
    </row>
    <row r="6149" spans="1:10" x14ac:dyDescent="0.2">
      <c r="A6149" t="s">
        <v>72</v>
      </c>
      <c r="B6149" s="3">
        <v>44440</v>
      </c>
      <c r="C6149">
        <v>3</v>
      </c>
      <c r="D6149">
        <v>0</v>
      </c>
      <c r="E6149">
        <f t="shared" si="483"/>
        <v>2021</v>
      </c>
      <c r="F6149" t="str">
        <f t="shared" si="482"/>
        <v>Wallumbilla</v>
      </c>
      <c r="G6149" t="str">
        <f t="shared" si="484"/>
        <v>Quarter</v>
      </c>
      <c r="H6149">
        <f t="shared" si="485"/>
        <v>2023</v>
      </c>
      <c r="I6149">
        <f t="shared" si="486"/>
        <v>91</v>
      </c>
      <c r="J6149">
        <f>D6149*PJ_per_contract*I6149</f>
        <v>0</v>
      </c>
    </row>
    <row r="6150" spans="1:10" x14ac:dyDescent="0.2">
      <c r="A6150" t="s">
        <v>40</v>
      </c>
      <c r="B6150" s="3">
        <v>44441</v>
      </c>
      <c r="C6150">
        <v>0</v>
      </c>
      <c r="D6150">
        <v>0</v>
      </c>
      <c r="E6150">
        <f t="shared" si="483"/>
        <v>2021</v>
      </c>
      <c r="F6150" t="str">
        <f t="shared" si="482"/>
        <v>Wallumbilla</v>
      </c>
      <c r="G6150" t="str">
        <f t="shared" si="484"/>
        <v>Strip</v>
      </c>
      <c r="H6150">
        <f t="shared" si="485"/>
        <v>2022</v>
      </c>
      <c r="I6150">
        <f t="shared" si="486"/>
        <v>365</v>
      </c>
      <c r="J6150">
        <f>D6150*PJ_per_contract*I6150</f>
        <v>0</v>
      </c>
    </row>
    <row r="6151" spans="1:10" x14ac:dyDescent="0.2">
      <c r="A6151" t="s">
        <v>41</v>
      </c>
      <c r="B6151" s="3">
        <v>44441</v>
      </c>
      <c r="C6151">
        <v>0</v>
      </c>
      <c r="D6151">
        <v>0</v>
      </c>
      <c r="E6151">
        <f t="shared" si="483"/>
        <v>2021</v>
      </c>
      <c r="F6151" t="str">
        <f t="shared" si="482"/>
        <v>Victorian</v>
      </c>
      <c r="G6151" t="str">
        <f t="shared" si="484"/>
        <v>Quarter</v>
      </c>
      <c r="H6151">
        <f t="shared" si="485"/>
        <v>2021</v>
      </c>
      <c r="I6151">
        <f t="shared" si="486"/>
        <v>91</v>
      </c>
      <c r="J6151">
        <f>D6151*PJ_per_contract*I6151</f>
        <v>0</v>
      </c>
    </row>
    <row r="6152" spans="1:10" x14ac:dyDescent="0.2">
      <c r="A6152" t="s">
        <v>67</v>
      </c>
      <c r="B6152" s="3">
        <v>44441</v>
      </c>
      <c r="C6152">
        <v>0</v>
      </c>
      <c r="D6152">
        <v>0</v>
      </c>
      <c r="E6152">
        <f t="shared" si="483"/>
        <v>2021</v>
      </c>
      <c r="F6152" t="str">
        <f t="shared" si="482"/>
        <v>Victorian</v>
      </c>
      <c r="G6152" t="str">
        <f t="shared" si="484"/>
        <v>Month</v>
      </c>
      <c r="H6152">
        <f t="shared" si="485"/>
        <v>2021</v>
      </c>
      <c r="I6152">
        <f t="shared" si="486"/>
        <v>30</v>
      </c>
      <c r="J6152">
        <f>D6152*PJ_per_contract*I6152</f>
        <v>0</v>
      </c>
    </row>
    <row r="6153" spans="1:10" x14ac:dyDescent="0.2">
      <c r="A6153" t="s">
        <v>42</v>
      </c>
      <c r="B6153" s="3">
        <v>44441</v>
      </c>
      <c r="C6153">
        <v>152</v>
      </c>
      <c r="D6153">
        <v>0</v>
      </c>
      <c r="E6153">
        <f t="shared" si="483"/>
        <v>2021</v>
      </c>
      <c r="F6153" t="str">
        <f t="shared" si="482"/>
        <v>Wallumbilla</v>
      </c>
      <c r="G6153" t="str">
        <f t="shared" si="484"/>
        <v>Quarter</v>
      </c>
      <c r="H6153">
        <f t="shared" si="485"/>
        <v>2021</v>
      </c>
      <c r="I6153">
        <f t="shared" si="486"/>
        <v>91</v>
      </c>
      <c r="J6153">
        <f>D6153*PJ_per_contract*I6153</f>
        <v>0</v>
      </c>
    </row>
    <row r="6154" spans="1:10" x14ac:dyDescent="0.2">
      <c r="A6154" t="s">
        <v>73</v>
      </c>
      <c r="B6154" s="3">
        <v>44441</v>
      </c>
      <c r="C6154">
        <v>0</v>
      </c>
      <c r="D6154">
        <v>0</v>
      </c>
      <c r="E6154">
        <f t="shared" si="483"/>
        <v>2021</v>
      </c>
      <c r="F6154" t="str">
        <f t="shared" si="482"/>
        <v>Victorian</v>
      </c>
      <c r="G6154" t="str">
        <f t="shared" si="484"/>
        <v>Month</v>
      </c>
      <c r="H6154">
        <f t="shared" si="485"/>
        <v>2021</v>
      </c>
      <c r="I6154">
        <f t="shared" si="486"/>
        <v>30</v>
      </c>
      <c r="J6154">
        <f>D6154*PJ_per_contract*I6154</f>
        <v>0</v>
      </c>
    </row>
    <row r="6155" spans="1:10" x14ac:dyDescent="0.2">
      <c r="A6155" t="s">
        <v>74</v>
      </c>
      <c r="B6155" s="3">
        <v>44441</v>
      </c>
      <c r="C6155">
        <v>0</v>
      </c>
      <c r="D6155">
        <v>0</v>
      </c>
      <c r="E6155">
        <f t="shared" si="483"/>
        <v>2021</v>
      </c>
      <c r="F6155" t="str">
        <f t="shared" si="482"/>
        <v>Victorian</v>
      </c>
      <c r="G6155" t="str">
        <f t="shared" si="484"/>
        <v>Month</v>
      </c>
      <c r="H6155">
        <f t="shared" si="485"/>
        <v>2021</v>
      </c>
      <c r="I6155">
        <f t="shared" si="486"/>
        <v>30</v>
      </c>
      <c r="J6155">
        <f>D6155*PJ_per_contract*I6155</f>
        <v>0</v>
      </c>
    </row>
    <row r="6156" spans="1:10" x14ac:dyDescent="0.2">
      <c r="A6156" t="s">
        <v>75</v>
      </c>
      <c r="B6156" s="3">
        <v>44441</v>
      </c>
      <c r="C6156">
        <v>0</v>
      </c>
      <c r="D6156">
        <v>0</v>
      </c>
      <c r="E6156">
        <f t="shared" si="483"/>
        <v>2021</v>
      </c>
      <c r="F6156" t="str">
        <f t="shared" si="482"/>
        <v>Victorian</v>
      </c>
      <c r="G6156" t="str">
        <f t="shared" si="484"/>
        <v>Month</v>
      </c>
      <c r="H6156">
        <f t="shared" si="485"/>
        <v>2021</v>
      </c>
      <c r="I6156">
        <f t="shared" si="486"/>
        <v>30</v>
      </c>
      <c r="J6156">
        <f>D6156*PJ_per_contract*I6156</f>
        <v>0</v>
      </c>
    </row>
    <row r="6157" spans="1:10" x14ac:dyDescent="0.2">
      <c r="A6157" t="s">
        <v>43</v>
      </c>
      <c r="B6157" s="3">
        <v>44441</v>
      </c>
      <c r="C6157">
        <v>0</v>
      </c>
      <c r="D6157">
        <v>0</v>
      </c>
      <c r="E6157">
        <f t="shared" si="483"/>
        <v>2021</v>
      </c>
      <c r="F6157" t="str">
        <f t="shared" si="482"/>
        <v>Victorian</v>
      </c>
      <c r="G6157" t="str">
        <f t="shared" si="484"/>
        <v>Quarter</v>
      </c>
      <c r="H6157">
        <f t="shared" si="485"/>
        <v>2021</v>
      </c>
      <c r="I6157">
        <f t="shared" si="486"/>
        <v>91</v>
      </c>
      <c r="J6157">
        <f>D6157*PJ_per_contract*I6157</f>
        <v>0</v>
      </c>
    </row>
    <row r="6158" spans="1:10" x14ac:dyDescent="0.2">
      <c r="A6158" t="s">
        <v>44</v>
      </c>
      <c r="B6158" s="3">
        <v>44441</v>
      </c>
      <c r="C6158">
        <v>117</v>
      </c>
      <c r="D6158">
        <v>0</v>
      </c>
      <c r="E6158">
        <f t="shared" si="483"/>
        <v>2021</v>
      </c>
      <c r="F6158" t="str">
        <f t="shared" si="482"/>
        <v>Wallumbilla</v>
      </c>
      <c r="G6158" t="str">
        <f t="shared" si="484"/>
        <v>Quarter</v>
      </c>
      <c r="H6158">
        <f t="shared" si="485"/>
        <v>2021</v>
      </c>
      <c r="I6158">
        <f t="shared" si="486"/>
        <v>91</v>
      </c>
      <c r="J6158">
        <f>D6158*PJ_per_contract*I6158</f>
        <v>0</v>
      </c>
    </row>
    <row r="6159" spans="1:10" x14ac:dyDescent="0.2">
      <c r="A6159" t="s">
        <v>45</v>
      </c>
      <c r="B6159" s="3">
        <v>44441</v>
      </c>
      <c r="C6159">
        <v>0</v>
      </c>
      <c r="D6159">
        <v>0</v>
      </c>
      <c r="E6159">
        <f t="shared" si="483"/>
        <v>2021</v>
      </c>
      <c r="F6159" t="str">
        <f t="shared" si="482"/>
        <v>Wallumbilla</v>
      </c>
      <c r="G6159" t="str">
        <f t="shared" si="484"/>
        <v>Strip</v>
      </c>
      <c r="H6159">
        <f t="shared" si="485"/>
        <v>2022</v>
      </c>
      <c r="I6159">
        <f t="shared" si="486"/>
        <v>365</v>
      </c>
      <c r="J6159">
        <f>D6159*PJ_per_contract*I6159</f>
        <v>0</v>
      </c>
    </row>
    <row r="6160" spans="1:10" x14ac:dyDescent="0.2">
      <c r="A6160" t="s">
        <v>46</v>
      </c>
      <c r="B6160" s="3">
        <v>44441</v>
      </c>
      <c r="C6160">
        <v>0</v>
      </c>
      <c r="D6160">
        <v>0</v>
      </c>
      <c r="E6160">
        <f t="shared" si="483"/>
        <v>2021</v>
      </c>
      <c r="F6160" t="str">
        <f t="shared" si="482"/>
        <v>Victorian</v>
      </c>
      <c r="G6160" t="str">
        <f t="shared" si="484"/>
        <v>Quarter</v>
      </c>
      <c r="H6160">
        <f t="shared" si="485"/>
        <v>2022</v>
      </c>
      <c r="I6160">
        <f t="shared" si="486"/>
        <v>91</v>
      </c>
      <c r="J6160">
        <f>D6160*PJ_per_contract*I6160</f>
        <v>0</v>
      </c>
    </row>
    <row r="6161" spans="1:10" x14ac:dyDescent="0.2">
      <c r="A6161" t="s">
        <v>47</v>
      </c>
      <c r="B6161" s="3">
        <v>44441</v>
      </c>
      <c r="C6161">
        <v>20</v>
      </c>
      <c r="D6161">
        <v>0</v>
      </c>
      <c r="E6161">
        <f t="shared" si="483"/>
        <v>2021</v>
      </c>
      <c r="F6161" t="str">
        <f t="shared" si="482"/>
        <v>Wallumbilla</v>
      </c>
      <c r="G6161" t="str">
        <f t="shared" si="484"/>
        <v>Quarter</v>
      </c>
      <c r="H6161">
        <f t="shared" si="485"/>
        <v>2022</v>
      </c>
      <c r="I6161">
        <f t="shared" si="486"/>
        <v>91</v>
      </c>
      <c r="J6161">
        <f>D6161*PJ_per_contract*I6161</f>
        <v>0</v>
      </c>
    </row>
    <row r="6162" spans="1:10" x14ac:dyDescent="0.2">
      <c r="A6162" t="s">
        <v>48</v>
      </c>
      <c r="B6162" s="3">
        <v>44441</v>
      </c>
      <c r="C6162">
        <v>0</v>
      </c>
      <c r="D6162">
        <v>0</v>
      </c>
      <c r="E6162">
        <f t="shared" si="483"/>
        <v>2021</v>
      </c>
      <c r="F6162" t="str">
        <f t="shared" si="482"/>
        <v>Victorian</v>
      </c>
      <c r="G6162" t="str">
        <f t="shared" si="484"/>
        <v>Quarter</v>
      </c>
      <c r="H6162">
        <f t="shared" si="485"/>
        <v>2022</v>
      </c>
      <c r="I6162">
        <f t="shared" si="486"/>
        <v>91</v>
      </c>
      <c r="J6162">
        <f>D6162*PJ_per_contract*I6162</f>
        <v>0</v>
      </c>
    </row>
    <row r="6163" spans="1:10" x14ac:dyDescent="0.2">
      <c r="A6163" t="s">
        <v>49</v>
      </c>
      <c r="B6163" s="3">
        <v>44441</v>
      </c>
      <c r="C6163">
        <v>35</v>
      </c>
      <c r="D6163">
        <v>0</v>
      </c>
      <c r="E6163">
        <f t="shared" si="483"/>
        <v>2021</v>
      </c>
      <c r="F6163" t="str">
        <f t="shared" si="482"/>
        <v>Wallumbilla</v>
      </c>
      <c r="G6163" t="str">
        <f t="shared" si="484"/>
        <v>Quarter</v>
      </c>
      <c r="H6163">
        <f t="shared" si="485"/>
        <v>2022</v>
      </c>
      <c r="I6163">
        <f t="shared" si="486"/>
        <v>91</v>
      </c>
      <c r="J6163">
        <f>D6163*PJ_per_contract*I6163</f>
        <v>0</v>
      </c>
    </row>
    <row r="6164" spans="1:10" x14ac:dyDescent="0.2">
      <c r="A6164" t="s">
        <v>55</v>
      </c>
      <c r="B6164" s="3">
        <v>44441</v>
      </c>
      <c r="C6164">
        <v>0</v>
      </c>
      <c r="D6164">
        <v>0</v>
      </c>
      <c r="E6164">
        <f t="shared" si="483"/>
        <v>2021</v>
      </c>
      <c r="F6164" t="str">
        <f t="shared" si="482"/>
        <v>Victorian</v>
      </c>
      <c r="G6164" t="str">
        <f t="shared" si="484"/>
        <v>Quarter</v>
      </c>
      <c r="H6164">
        <f t="shared" si="485"/>
        <v>2024</v>
      </c>
      <c r="I6164">
        <f t="shared" si="486"/>
        <v>91</v>
      </c>
      <c r="J6164">
        <f>D6164*PJ_per_contract*I6164</f>
        <v>0</v>
      </c>
    </row>
    <row r="6165" spans="1:10" x14ac:dyDescent="0.2">
      <c r="A6165" t="s">
        <v>59</v>
      </c>
      <c r="B6165" s="3">
        <v>44441</v>
      </c>
      <c r="C6165">
        <v>0</v>
      </c>
      <c r="D6165">
        <v>0</v>
      </c>
      <c r="E6165">
        <f t="shared" si="483"/>
        <v>2021</v>
      </c>
      <c r="F6165" t="str">
        <f t="shared" si="482"/>
        <v>Victorian</v>
      </c>
      <c r="G6165" t="str">
        <f t="shared" si="484"/>
        <v>Quarter</v>
      </c>
      <c r="H6165">
        <f t="shared" si="485"/>
        <v>2023</v>
      </c>
      <c r="I6165">
        <f t="shared" si="486"/>
        <v>91</v>
      </c>
      <c r="J6165">
        <f>D6165*PJ_per_contract*I6165</f>
        <v>0</v>
      </c>
    </row>
    <row r="6166" spans="1:10" x14ac:dyDescent="0.2">
      <c r="A6166" t="s">
        <v>58</v>
      </c>
      <c r="B6166" s="3">
        <v>44441</v>
      </c>
      <c r="C6166">
        <v>0</v>
      </c>
      <c r="D6166">
        <v>0</v>
      </c>
      <c r="E6166">
        <f t="shared" si="483"/>
        <v>2021</v>
      </c>
      <c r="F6166" t="str">
        <f t="shared" si="482"/>
        <v>Victorian</v>
      </c>
      <c r="G6166" t="str">
        <f t="shared" si="484"/>
        <v>Quarter</v>
      </c>
      <c r="H6166">
        <f t="shared" si="485"/>
        <v>2024</v>
      </c>
      <c r="I6166">
        <f t="shared" si="486"/>
        <v>91</v>
      </c>
      <c r="J6166">
        <f>D6166*PJ_per_contract*I6166</f>
        <v>0</v>
      </c>
    </row>
    <row r="6167" spans="1:10" x14ac:dyDescent="0.2">
      <c r="A6167" t="s">
        <v>53</v>
      </c>
      <c r="B6167" s="3">
        <v>44441</v>
      </c>
      <c r="C6167">
        <v>0</v>
      </c>
      <c r="D6167">
        <v>0</v>
      </c>
      <c r="E6167">
        <f t="shared" si="483"/>
        <v>2021</v>
      </c>
      <c r="F6167" t="str">
        <f t="shared" si="482"/>
        <v>Victorian</v>
      </c>
      <c r="G6167" t="str">
        <f t="shared" si="484"/>
        <v>Quarter</v>
      </c>
      <c r="H6167">
        <f t="shared" si="485"/>
        <v>2023</v>
      </c>
      <c r="I6167">
        <f t="shared" si="486"/>
        <v>91</v>
      </c>
      <c r="J6167">
        <f>D6167*PJ_per_contract*I6167</f>
        <v>0</v>
      </c>
    </row>
    <row r="6168" spans="1:10" x14ac:dyDescent="0.2">
      <c r="A6168" t="s">
        <v>51</v>
      </c>
      <c r="B6168" s="3">
        <v>44441</v>
      </c>
      <c r="C6168">
        <v>0</v>
      </c>
      <c r="D6168">
        <v>0</v>
      </c>
      <c r="E6168">
        <f t="shared" si="483"/>
        <v>2021</v>
      </c>
      <c r="F6168" t="str">
        <f t="shared" si="482"/>
        <v>Victorian</v>
      </c>
      <c r="G6168" t="str">
        <f t="shared" si="484"/>
        <v>Quarter</v>
      </c>
      <c r="H6168">
        <f t="shared" si="485"/>
        <v>2022</v>
      </c>
      <c r="I6168">
        <f t="shared" si="486"/>
        <v>91</v>
      </c>
      <c r="J6168">
        <f>D6168*PJ_per_contract*I6168</f>
        <v>0</v>
      </c>
    </row>
    <row r="6169" spans="1:10" x14ac:dyDescent="0.2">
      <c r="A6169" t="s">
        <v>50</v>
      </c>
      <c r="B6169" s="3">
        <v>44441</v>
      </c>
      <c r="C6169">
        <v>0</v>
      </c>
      <c r="D6169">
        <v>0</v>
      </c>
      <c r="E6169">
        <f t="shared" si="483"/>
        <v>2021</v>
      </c>
      <c r="F6169" t="str">
        <f t="shared" si="482"/>
        <v>Victorian</v>
      </c>
      <c r="G6169" t="str">
        <f t="shared" si="484"/>
        <v>Quarter</v>
      </c>
      <c r="H6169">
        <f t="shared" si="485"/>
        <v>2024</v>
      </c>
      <c r="I6169">
        <f t="shared" si="486"/>
        <v>91</v>
      </c>
      <c r="J6169">
        <f>D6169*PJ_per_contract*I6169</f>
        <v>0</v>
      </c>
    </row>
    <row r="6170" spans="1:10" x14ac:dyDescent="0.2">
      <c r="A6170" t="s">
        <v>68</v>
      </c>
      <c r="B6170" s="3">
        <v>44441</v>
      </c>
      <c r="C6170">
        <v>0</v>
      </c>
      <c r="D6170">
        <v>0</v>
      </c>
      <c r="E6170">
        <f t="shared" si="483"/>
        <v>2021</v>
      </c>
      <c r="F6170" t="str">
        <f t="shared" si="482"/>
        <v>Victorian</v>
      </c>
      <c r="G6170" t="str">
        <f t="shared" si="484"/>
        <v>Quarter</v>
      </c>
      <c r="H6170">
        <f t="shared" si="485"/>
        <v>2025</v>
      </c>
      <c r="I6170">
        <f t="shared" si="486"/>
        <v>91</v>
      </c>
      <c r="J6170">
        <f>D6170*PJ_per_contract*I6170</f>
        <v>0</v>
      </c>
    </row>
    <row r="6171" spans="1:10" x14ac:dyDescent="0.2">
      <c r="A6171" t="s">
        <v>57</v>
      </c>
      <c r="B6171" s="3">
        <v>44441</v>
      </c>
      <c r="C6171">
        <v>0</v>
      </c>
      <c r="D6171">
        <v>0</v>
      </c>
      <c r="E6171">
        <f t="shared" si="483"/>
        <v>2021</v>
      </c>
      <c r="F6171" t="str">
        <f t="shared" si="482"/>
        <v>Victorian</v>
      </c>
      <c r="G6171" t="str">
        <f t="shared" si="484"/>
        <v>Quarter</v>
      </c>
      <c r="H6171">
        <f t="shared" si="485"/>
        <v>2024</v>
      </c>
      <c r="I6171">
        <f t="shared" si="486"/>
        <v>91</v>
      </c>
      <c r="J6171">
        <f>D6171*PJ_per_contract*I6171</f>
        <v>0</v>
      </c>
    </row>
    <row r="6172" spans="1:10" x14ac:dyDescent="0.2">
      <c r="A6172" t="s">
        <v>54</v>
      </c>
      <c r="B6172" s="3">
        <v>44441</v>
      </c>
      <c r="C6172">
        <v>0</v>
      </c>
      <c r="D6172">
        <v>0</v>
      </c>
      <c r="E6172">
        <f t="shared" si="483"/>
        <v>2021</v>
      </c>
      <c r="F6172" t="str">
        <f t="shared" si="482"/>
        <v>Victorian</v>
      </c>
      <c r="G6172" t="str">
        <f t="shared" si="484"/>
        <v>Quarter</v>
      </c>
      <c r="H6172">
        <f t="shared" si="485"/>
        <v>2023</v>
      </c>
      <c r="I6172">
        <f t="shared" si="486"/>
        <v>91</v>
      </c>
      <c r="J6172">
        <f>D6172*PJ_per_contract*I6172</f>
        <v>0</v>
      </c>
    </row>
    <row r="6173" spans="1:10" x14ac:dyDescent="0.2">
      <c r="A6173" t="s">
        <v>52</v>
      </c>
      <c r="B6173" s="3">
        <v>44441</v>
      </c>
      <c r="C6173">
        <v>0</v>
      </c>
      <c r="D6173">
        <v>0</v>
      </c>
      <c r="E6173">
        <f t="shared" si="483"/>
        <v>2021</v>
      </c>
      <c r="F6173" t="str">
        <f t="shared" si="482"/>
        <v>Victorian</v>
      </c>
      <c r="G6173" t="str">
        <f t="shared" si="484"/>
        <v>Quarter</v>
      </c>
      <c r="H6173">
        <f t="shared" si="485"/>
        <v>2022</v>
      </c>
      <c r="I6173">
        <f t="shared" si="486"/>
        <v>91</v>
      </c>
      <c r="J6173">
        <f>D6173*PJ_per_contract*I6173</f>
        <v>0</v>
      </c>
    </row>
    <row r="6174" spans="1:10" x14ac:dyDescent="0.2">
      <c r="A6174" t="s">
        <v>69</v>
      </c>
      <c r="B6174" s="3">
        <v>44441</v>
      </c>
      <c r="C6174">
        <v>0</v>
      </c>
      <c r="D6174">
        <v>0</v>
      </c>
      <c r="E6174">
        <f t="shared" si="483"/>
        <v>2021</v>
      </c>
      <c r="F6174" t="str">
        <f t="shared" si="482"/>
        <v>Victorian</v>
      </c>
      <c r="G6174" t="str">
        <f t="shared" si="484"/>
        <v>Quarter</v>
      </c>
      <c r="H6174">
        <f t="shared" si="485"/>
        <v>2025</v>
      </c>
      <c r="I6174">
        <f t="shared" si="486"/>
        <v>91</v>
      </c>
      <c r="J6174">
        <f>D6174*PJ_per_contract*I6174</f>
        <v>0</v>
      </c>
    </row>
    <row r="6175" spans="1:10" x14ac:dyDescent="0.2">
      <c r="A6175" t="s">
        <v>56</v>
      </c>
      <c r="B6175" s="3">
        <v>44441</v>
      </c>
      <c r="C6175">
        <v>0</v>
      </c>
      <c r="D6175">
        <v>0</v>
      </c>
      <c r="E6175">
        <f t="shared" si="483"/>
        <v>2021</v>
      </c>
      <c r="F6175" t="str">
        <f t="shared" si="482"/>
        <v>Victorian</v>
      </c>
      <c r="G6175" t="str">
        <f t="shared" si="484"/>
        <v>Quarter</v>
      </c>
      <c r="H6175">
        <f t="shared" si="485"/>
        <v>2023</v>
      </c>
      <c r="I6175">
        <f t="shared" si="486"/>
        <v>91</v>
      </c>
      <c r="J6175">
        <f>D6175*PJ_per_contract*I6175</f>
        <v>0</v>
      </c>
    </row>
    <row r="6176" spans="1:10" x14ac:dyDescent="0.2">
      <c r="A6176" t="s">
        <v>60</v>
      </c>
      <c r="B6176" s="3">
        <v>44441</v>
      </c>
      <c r="C6176">
        <v>0</v>
      </c>
      <c r="D6176">
        <v>0</v>
      </c>
      <c r="E6176">
        <f t="shared" si="483"/>
        <v>2021</v>
      </c>
      <c r="F6176" t="str">
        <f t="shared" si="482"/>
        <v>Wallumbilla</v>
      </c>
      <c r="G6176" t="str">
        <f t="shared" si="484"/>
        <v>Strip</v>
      </c>
      <c r="H6176">
        <f t="shared" si="485"/>
        <v>2023</v>
      </c>
      <c r="I6176">
        <f t="shared" si="486"/>
        <v>365</v>
      </c>
      <c r="J6176">
        <f>D6176*PJ_per_contract*I6176</f>
        <v>0</v>
      </c>
    </row>
    <row r="6177" spans="1:10" x14ac:dyDescent="0.2">
      <c r="A6177" t="s">
        <v>61</v>
      </c>
      <c r="B6177" s="3">
        <v>44441</v>
      </c>
      <c r="C6177">
        <v>45</v>
      </c>
      <c r="D6177">
        <v>0</v>
      </c>
      <c r="E6177">
        <f t="shared" si="483"/>
        <v>2021</v>
      </c>
      <c r="F6177" t="str">
        <f t="shared" si="482"/>
        <v>Wallumbilla</v>
      </c>
      <c r="G6177" t="str">
        <f t="shared" si="484"/>
        <v>Quarter</v>
      </c>
      <c r="H6177">
        <f t="shared" si="485"/>
        <v>2022</v>
      </c>
      <c r="I6177">
        <f t="shared" si="486"/>
        <v>91</v>
      </c>
      <c r="J6177">
        <f>D6177*PJ_per_contract*I6177</f>
        <v>0</v>
      </c>
    </row>
    <row r="6178" spans="1:10" x14ac:dyDescent="0.2">
      <c r="A6178" t="s">
        <v>62</v>
      </c>
      <c r="B6178" s="3">
        <v>44441</v>
      </c>
      <c r="C6178">
        <v>20</v>
      </c>
      <c r="D6178">
        <v>0</v>
      </c>
      <c r="E6178">
        <f t="shared" si="483"/>
        <v>2021</v>
      </c>
      <c r="F6178" t="str">
        <f t="shared" si="482"/>
        <v>Wallumbilla</v>
      </c>
      <c r="G6178" t="str">
        <f t="shared" si="484"/>
        <v>Quarter</v>
      </c>
      <c r="H6178">
        <f t="shared" si="485"/>
        <v>2022</v>
      </c>
      <c r="I6178">
        <f t="shared" si="486"/>
        <v>91</v>
      </c>
      <c r="J6178">
        <f>D6178*PJ_per_contract*I6178</f>
        <v>0</v>
      </c>
    </row>
    <row r="6179" spans="1:10" x14ac:dyDescent="0.2">
      <c r="A6179" t="s">
        <v>70</v>
      </c>
      <c r="B6179" s="3">
        <v>44441</v>
      </c>
      <c r="C6179">
        <v>0</v>
      </c>
      <c r="D6179">
        <v>0</v>
      </c>
      <c r="E6179">
        <f t="shared" si="483"/>
        <v>2021</v>
      </c>
      <c r="F6179" t="str">
        <f t="shared" si="482"/>
        <v>Wallumbilla</v>
      </c>
      <c r="G6179" t="str">
        <f t="shared" si="484"/>
        <v>Strip</v>
      </c>
      <c r="H6179">
        <f t="shared" si="485"/>
        <v>2023</v>
      </c>
      <c r="I6179">
        <f t="shared" si="486"/>
        <v>365</v>
      </c>
      <c r="J6179">
        <f>D6179*PJ_per_contract*I6179</f>
        <v>0</v>
      </c>
    </row>
    <row r="6180" spans="1:10" x14ac:dyDescent="0.2">
      <c r="A6180" t="s">
        <v>63</v>
      </c>
      <c r="B6180" s="3">
        <v>44441</v>
      </c>
      <c r="C6180">
        <v>3</v>
      </c>
      <c r="D6180">
        <v>0</v>
      </c>
      <c r="E6180">
        <f t="shared" si="483"/>
        <v>2021</v>
      </c>
      <c r="F6180" t="str">
        <f t="shared" si="482"/>
        <v>Wallumbilla</v>
      </c>
      <c r="G6180" t="str">
        <f t="shared" si="484"/>
        <v>Quarter</v>
      </c>
      <c r="H6180">
        <f t="shared" si="485"/>
        <v>2023</v>
      </c>
      <c r="I6180">
        <f t="shared" si="486"/>
        <v>91</v>
      </c>
      <c r="J6180">
        <f>D6180*PJ_per_contract*I6180</f>
        <v>0</v>
      </c>
    </row>
    <row r="6181" spans="1:10" x14ac:dyDescent="0.2">
      <c r="A6181" t="s">
        <v>64</v>
      </c>
      <c r="B6181" s="3">
        <v>44441</v>
      </c>
      <c r="C6181">
        <v>3</v>
      </c>
      <c r="D6181">
        <v>0</v>
      </c>
      <c r="E6181">
        <f t="shared" si="483"/>
        <v>2021</v>
      </c>
      <c r="F6181" t="str">
        <f t="shared" si="482"/>
        <v>Wallumbilla</v>
      </c>
      <c r="G6181" t="str">
        <f t="shared" si="484"/>
        <v>Quarter</v>
      </c>
      <c r="H6181">
        <f t="shared" si="485"/>
        <v>2023</v>
      </c>
      <c r="I6181">
        <f t="shared" si="486"/>
        <v>91</v>
      </c>
      <c r="J6181">
        <f>D6181*PJ_per_contract*I6181</f>
        <v>0</v>
      </c>
    </row>
    <row r="6182" spans="1:10" x14ac:dyDescent="0.2">
      <c r="A6182" t="s">
        <v>71</v>
      </c>
      <c r="B6182" s="3">
        <v>44441</v>
      </c>
      <c r="C6182">
        <v>3</v>
      </c>
      <c r="D6182">
        <v>0</v>
      </c>
      <c r="E6182">
        <f t="shared" si="483"/>
        <v>2021</v>
      </c>
      <c r="F6182" t="str">
        <f t="shared" si="482"/>
        <v>Wallumbilla</v>
      </c>
      <c r="G6182" t="str">
        <f t="shared" si="484"/>
        <v>Quarter</v>
      </c>
      <c r="H6182">
        <f t="shared" si="485"/>
        <v>2023</v>
      </c>
      <c r="I6182">
        <f t="shared" si="486"/>
        <v>91</v>
      </c>
      <c r="J6182">
        <f>D6182*PJ_per_contract*I6182</f>
        <v>0</v>
      </c>
    </row>
    <row r="6183" spans="1:10" x14ac:dyDescent="0.2">
      <c r="A6183" t="s">
        <v>72</v>
      </c>
      <c r="B6183" s="3">
        <v>44441</v>
      </c>
      <c r="C6183">
        <v>3</v>
      </c>
      <c r="D6183">
        <v>0</v>
      </c>
      <c r="E6183">
        <f t="shared" si="483"/>
        <v>2021</v>
      </c>
      <c r="F6183" t="str">
        <f t="shared" si="482"/>
        <v>Wallumbilla</v>
      </c>
      <c r="G6183" t="str">
        <f t="shared" si="484"/>
        <v>Quarter</v>
      </c>
      <c r="H6183">
        <f t="shared" si="485"/>
        <v>2023</v>
      </c>
      <c r="I6183">
        <f t="shared" si="486"/>
        <v>91</v>
      </c>
      <c r="J6183">
        <f>D6183*PJ_per_contract*I6183</f>
        <v>0</v>
      </c>
    </row>
    <row r="6184" spans="1:10" x14ac:dyDescent="0.2">
      <c r="A6184" t="s">
        <v>40</v>
      </c>
      <c r="B6184" s="3">
        <v>44442</v>
      </c>
      <c r="C6184">
        <v>0</v>
      </c>
      <c r="D6184">
        <v>0</v>
      </c>
      <c r="E6184">
        <f t="shared" si="483"/>
        <v>2021</v>
      </c>
      <c r="F6184" t="str">
        <f t="shared" si="482"/>
        <v>Wallumbilla</v>
      </c>
      <c r="G6184" t="str">
        <f t="shared" si="484"/>
        <v>Strip</v>
      </c>
      <c r="H6184">
        <f t="shared" si="485"/>
        <v>2022</v>
      </c>
      <c r="I6184">
        <f t="shared" si="486"/>
        <v>365</v>
      </c>
      <c r="J6184">
        <f>D6184*PJ_per_contract*I6184</f>
        <v>0</v>
      </c>
    </row>
    <row r="6185" spans="1:10" x14ac:dyDescent="0.2">
      <c r="A6185" t="s">
        <v>41</v>
      </c>
      <c r="B6185" s="3">
        <v>44442</v>
      </c>
      <c r="C6185">
        <v>0</v>
      </c>
      <c r="D6185">
        <v>0</v>
      </c>
      <c r="E6185">
        <f t="shared" si="483"/>
        <v>2021</v>
      </c>
      <c r="F6185" t="str">
        <f t="shared" si="482"/>
        <v>Victorian</v>
      </c>
      <c r="G6185" t="str">
        <f t="shared" si="484"/>
        <v>Quarter</v>
      </c>
      <c r="H6185">
        <f t="shared" si="485"/>
        <v>2021</v>
      </c>
      <c r="I6185">
        <f t="shared" si="486"/>
        <v>91</v>
      </c>
      <c r="J6185">
        <f>D6185*PJ_per_contract*I6185</f>
        <v>0</v>
      </c>
    </row>
    <row r="6186" spans="1:10" x14ac:dyDescent="0.2">
      <c r="A6186" t="s">
        <v>67</v>
      </c>
      <c r="B6186" s="3">
        <v>44442</v>
      </c>
      <c r="C6186">
        <v>0</v>
      </c>
      <c r="D6186">
        <v>0</v>
      </c>
      <c r="E6186">
        <f t="shared" si="483"/>
        <v>2021</v>
      </c>
      <c r="F6186" t="str">
        <f t="shared" si="482"/>
        <v>Victorian</v>
      </c>
      <c r="G6186" t="str">
        <f t="shared" si="484"/>
        <v>Month</v>
      </c>
      <c r="H6186">
        <f t="shared" si="485"/>
        <v>2021</v>
      </c>
      <c r="I6186">
        <f t="shared" si="486"/>
        <v>30</v>
      </c>
      <c r="J6186">
        <f>D6186*PJ_per_contract*I6186</f>
        <v>0</v>
      </c>
    </row>
    <row r="6187" spans="1:10" x14ac:dyDescent="0.2">
      <c r="A6187" t="s">
        <v>42</v>
      </c>
      <c r="B6187" s="3">
        <v>44442</v>
      </c>
      <c r="C6187">
        <v>152</v>
      </c>
      <c r="D6187">
        <v>0</v>
      </c>
      <c r="E6187">
        <f t="shared" si="483"/>
        <v>2021</v>
      </c>
      <c r="F6187" t="str">
        <f t="shared" si="482"/>
        <v>Wallumbilla</v>
      </c>
      <c r="G6187" t="str">
        <f t="shared" si="484"/>
        <v>Quarter</v>
      </c>
      <c r="H6187">
        <f t="shared" si="485"/>
        <v>2021</v>
      </c>
      <c r="I6187">
        <f t="shared" si="486"/>
        <v>91</v>
      </c>
      <c r="J6187">
        <f>D6187*PJ_per_contract*I6187</f>
        <v>0</v>
      </c>
    </row>
    <row r="6188" spans="1:10" x14ac:dyDescent="0.2">
      <c r="A6188" t="s">
        <v>73</v>
      </c>
      <c r="B6188" s="3">
        <v>44442</v>
      </c>
      <c r="C6188">
        <v>0</v>
      </c>
      <c r="D6188">
        <v>0</v>
      </c>
      <c r="E6188">
        <f t="shared" si="483"/>
        <v>2021</v>
      </c>
      <c r="F6188" t="str">
        <f t="shared" si="482"/>
        <v>Victorian</v>
      </c>
      <c r="G6188" t="str">
        <f t="shared" si="484"/>
        <v>Month</v>
      </c>
      <c r="H6188">
        <f t="shared" si="485"/>
        <v>2021</v>
      </c>
      <c r="I6188">
        <f t="shared" si="486"/>
        <v>30</v>
      </c>
      <c r="J6188">
        <f>D6188*PJ_per_contract*I6188</f>
        <v>0</v>
      </c>
    </row>
    <row r="6189" spans="1:10" x14ac:dyDescent="0.2">
      <c r="A6189" t="s">
        <v>74</v>
      </c>
      <c r="B6189" s="3">
        <v>44442</v>
      </c>
      <c r="C6189">
        <v>0</v>
      </c>
      <c r="D6189">
        <v>0</v>
      </c>
      <c r="E6189">
        <f t="shared" si="483"/>
        <v>2021</v>
      </c>
      <c r="F6189" t="str">
        <f t="shared" si="482"/>
        <v>Victorian</v>
      </c>
      <c r="G6189" t="str">
        <f t="shared" si="484"/>
        <v>Month</v>
      </c>
      <c r="H6189">
        <f t="shared" si="485"/>
        <v>2021</v>
      </c>
      <c r="I6189">
        <f t="shared" si="486"/>
        <v>30</v>
      </c>
      <c r="J6189">
        <f>D6189*PJ_per_contract*I6189</f>
        <v>0</v>
      </c>
    </row>
    <row r="6190" spans="1:10" x14ac:dyDescent="0.2">
      <c r="A6190" t="s">
        <v>43</v>
      </c>
      <c r="B6190" s="3">
        <v>44442</v>
      </c>
      <c r="C6190">
        <v>0</v>
      </c>
      <c r="D6190">
        <v>0</v>
      </c>
      <c r="E6190">
        <f t="shared" si="483"/>
        <v>2021</v>
      </c>
      <c r="F6190" t="str">
        <f t="shared" si="482"/>
        <v>Victorian</v>
      </c>
      <c r="G6190" t="str">
        <f t="shared" si="484"/>
        <v>Quarter</v>
      </c>
      <c r="H6190">
        <f t="shared" si="485"/>
        <v>2021</v>
      </c>
      <c r="I6190">
        <f t="shared" si="486"/>
        <v>91</v>
      </c>
      <c r="J6190">
        <f>D6190*PJ_per_contract*I6190</f>
        <v>0</v>
      </c>
    </row>
    <row r="6191" spans="1:10" x14ac:dyDescent="0.2">
      <c r="A6191" t="s">
        <v>75</v>
      </c>
      <c r="B6191" s="3">
        <v>44442</v>
      </c>
      <c r="C6191">
        <v>0</v>
      </c>
      <c r="D6191">
        <v>0</v>
      </c>
      <c r="E6191">
        <f t="shared" si="483"/>
        <v>2021</v>
      </c>
      <c r="F6191" t="str">
        <f t="shared" si="482"/>
        <v>Victorian</v>
      </c>
      <c r="G6191" t="str">
        <f t="shared" si="484"/>
        <v>Month</v>
      </c>
      <c r="H6191">
        <f t="shared" si="485"/>
        <v>2021</v>
      </c>
      <c r="I6191">
        <f t="shared" si="486"/>
        <v>30</v>
      </c>
      <c r="J6191">
        <f>D6191*PJ_per_contract*I6191</f>
        <v>0</v>
      </c>
    </row>
    <row r="6192" spans="1:10" x14ac:dyDescent="0.2">
      <c r="A6192" t="s">
        <v>44</v>
      </c>
      <c r="B6192" s="3">
        <v>44442</v>
      </c>
      <c r="C6192">
        <v>117</v>
      </c>
      <c r="D6192">
        <v>0</v>
      </c>
      <c r="E6192">
        <f t="shared" si="483"/>
        <v>2021</v>
      </c>
      <c r="F6192" t="str">
        <f t="shared" si="482"/>
        <v>Wallumbilla</v>
      </c>
      <c r="G6192" t="str">
        <f t="shared" si="484"/>
        <v>Quarter</v>
      </c>
      <c r="H6192">
        <f t="shared" si="485"/>
        <v>2021</v>
      </c>
      <c r="I6192">
        <f t="shared" si="486"/>
        <v>91</v>
      </c>
      <c r="J6192">
        <f>D6192*PJ_per_contract*I6192</f>
        <v>0</v>
      </c>
    </row>
    <row r="6193" spans="1:10" x14ac:dyDescent="0.2">
      <c r="A6193" t="s">
        <v>45</v>
      </c>
      <c r="B6193" s="3">
        <v>44442</v>
      </c>
      <c r="C6193">
        <v>0</v>
      </c>
      <c r="D6193">
        <v>0</v>
      </c>
      <c r="E6193">
        <f t="shared" si="483"/>
        <v>2021</v>
      </c>
      <c r="F6193" t="str">
        <f t="shared" si="482"/>
        <v>Wallumbilla</v>
      </c>
      <c r="G6193" t="str">
        <f t="shared" si="484"/>
        <v>Strip</v>
      </c>
      <c r="H6193">
        <f t="shared" si="485"/>
        <v>2022</v>
      </c>
      <c r="I6193">
        <f t="shared" si="486"/>
        <v>365</v>
      </c>
      <c r="J6193">
        <f>D6193*PJ_per_contract*I6193</f>
        <v>0</v>
      </c>
    </row>
    <row r="6194" spans="1:10" x14ac:dyDescent="0.2">
      <c r="A6194" t="s">
        <v>46</v>
      </c>
      <c r="B6194" s="3">
        <v>44442</v>
      </c>
      <c r="C6194">
        <v>0</v>
      </c>
      <c r="D6194">
        <v>0</v>
      </c>
      <c r="E6194">
        <f t="shared" si="483"/>
        <v>2021</v>
      </c>
      <c r="F6194" t="str">
        <f t="shared" si="482"/>
        <v>Victorian</v>
      </c>
      <c r="G6194" t="str">
        <f t="shared" si="484"/>
        <v>Quarter</v>
      </c>
      <c r="H6194">
        <f t="shared" si="485"/>
        <v>2022</v>
      </c>
      <c r="I6194">
        <f t="shared" si="486"/>
        <v>91</v>
      </c>
      <c r="J6194">
        <f>D6194*PJ_per_contract*I6194</f>
        <v>0</v>
      </c>
    </row>
    <row r="6195" spans="1:10" x14ac:dyDescent="0.2">
      <c r="A6195" t="s">
        <v>47</v>
      </c>
      <c r="B6195" s="3">
        <v>44442</v>
      </c>
      <c r="C6195">
        <v>20</v>
      </c>
      <c r="D6195">
        <v>0</v>
      </c>
      <c r="E6195">
        <f t="shared" si="483"/>
        <v>2021</v>
      </c>
      <c r="F6195" t="str">
        <f t="shared" si="482"/>
        <v>Wallumbilla</v>
      </c>
      <c r="G6195" t="str">
        <f t="shared" si="484"/>
        <v>Quarter</v>
      </c>
      <c r="H6195">
        <f t="shared" si="485"/>
        <v>2022</v>
      </c>
      <c r="I6195">
        <f t="shared" si="486"/>
        <v>91</v>
      </c>
      <c r="J6195">
        <f>D6195*PJ_per_contract*I6195</f>
        <v>0</v>
      </c>
    </row>
    <row r="6196" spans="1:10" x14ac:dyDescent="0.2">
      <c r="A6196" t="s">
        <v>48</v>
      </c>
      <c r="B6196" s="3">
        <v>44442</v>
      </c>
      <c r="C6196">
        <v>0</v>
      </c>
      <c r="D6196">
        <v>0</v>
      </c>
      <c r="E6196">
        <f t="shared" si="483"/>
        <v>2021</v>
      </c>
      <c r="F6196" t="str">
        <f t="shared" si="482"/>
        <v>Victorian</v>
      </c>
      <c r="G6196" t="str">
        <f t="shared" si="484"/>
        <v>Quarter</v>
      </c>
      <c r="H6196">
        <f t="shared" si="485"/>
        <v>2022</v>
      </c>
      <c r="I6196">
        <f t="shared" si="486"/>
        <v>91</v>
      </c>
      <c r="J6196">
        <f>D6196*PJ_per_contract*I6196</f>
        <v>0</v>
      </c>
    </row>
    <row r="6197" spans="1:10" x14ac:dyDescent="0.2">
      <c r="A6197" t="s">
        <v>49</v>
      </c>
      <c r="B6197" s="3">
        <v>44442</v>
      </c>
      <c r="C6197">
        <v>35</v>
      </c>
      <c r="D6197">
        <v>0</v>
      </c>
      <c r="E6197">
        <f t="shared" si="483"/>
        <v>2021</v>
      </c>
      <c r="F6197" t="str">
        <f t="shared" si="482"/>
        <v>Wallumbilla</v>
      </c>
      <c r="G6197" t="str">
        <f t="shared" si="484"/>
        <v>Quarter</v>
      </c>
      <c r="H6197">
        <f t="shared" si="485"/>
        <v>2022</v>
      </c>
      <c r="I6197">
        <f t="shared" si="486"/>
        <v>91</v>
      </c>
      <c r="J6197">
        <f>D6197*PJ_per_contract*I6197</f>
        <v>0</v>
      </c>
    </row>
    <row r="6198" spans="1:10" x14ac:dyDescent="0.2">
      <c r="A6198" t="s">
        <v>53</v>
      </c>
      <c r="B6198" s="3">
        <v>44442</v>
      </c>
      <c r="C6198">
        <v>0</v>
      </c>
      <c r="D6198">
        <v>0</v>
      </c>
      <c r="E6198">
        <f t="shared" si="483"/>
        <v>2021</v>
      </c>
      <c r="F6198" t="str">
        <f t="shared" si="482"/>
        <v>Victorian</v>
      </c>
      <c r="G6198" t="str">
        <f t="shared" si="484"/>
        <v>Quarter</v>
      </c>
      <c r="H6198">
        <f t="shared" si="485"/>
        <v>2023</v>
      </c>
      <c r="I6198">
        <f t="shared" si="486"/>
        <v>91</v>
      </c>
      <c r="J6198">
        <f>D6198*PJ_per_contract*I6198</f>
        <v>0</v>
      </c>
    </row>
    <row r="6199" spans="1:10" x14ac:dyDescent="0.2">
      <c r="A6199" t="s">
        <v>56</v>
      </c>
      <c r="B6199" s="3">
        <v>44442</v>
      </c>
      <c r="C6199">
        <v>0</v>
      </c>
      <c r="D6199">
        <v>0</v>
      </c>
      <c r="E6199">
        <f t="shared" si="483"/>
        <v>2021</v>
      </c>
      <c r="F6199" t="str">
        <f t="shared" si="482"/>
        <v>Victorian</v>
      </c>
      <c r="G6199" t="str">
        <f t="shared" si="484"/>
        <v>Quarter</v>
      </c>
      <c r="H6199">
        <f t="shared" si="485"/>
        <v>2023</v>
      </c>
      <c r="I6199">
        <f t="shared" si="486"/>
        <v>91</v>
      </c>
      <c r="J6199">
        <f>D6199*PJ_per_contract*I6199</f>
        <v>0</v>
      </c>
    </row>
    <row r="6200" spans="1:10" x14ac:dyDescent="0.2">
      <c r="A6200" t="s">
        <v>52</v>
      </c>
      <c r="B6200" s="3">
        <v>44442</v>
      </c>
      <c r="C6200">
        <v>0</v>
      </c>
      <c r="D6200">
        <v>0</v>
      </c>
      <c r="E6200">
        <f t="shared" si="483"/>
        <v>2021</v>
      </c>
      <c r="F6200" t="str">
        <f t="shared" si="482"/>
        <v>Victorian</v>
      </c>
      <c r="G6200" t="str">
        <f t="shared" si="484"/>
        <v>Quarter</v>
      </c>
      <c r="H6200">
        <f t="shared" si="485"/>
        <v>2022</v>
      </c>
      <c r="I6200">
        <f t="shared" si="486"/>
        <v>91</v>
      </c>
      <c r="J6200">
        <f>D6200*PJ_per_contract*I6200</f>
        <v>0</v>
      </c>
    </row>
    <row r="6201" spans="1:10" x14ac:dyDescent="0.2">
      <c r="A6201" t="s">
        <v>59</v>
      </c>
      <c r="B6201" s="3">
        <v>44442</v>
      </c>
      <c r="C6201">
        <v>0</v>
      </c>
      <c r="D6201">
        <v>0</v>
      </c>
      <c r="E6201">
        <f t="shared" si="483"/>
        <v>2021</v>
      </c>
      <c r="F6201" t="str">
        <f t="shared" si="482"/>
        <v>Victorian</v>
      </c>
      <c r="G6201" t="str">
        <f t="shared" si="484"/>
        <v>Quarter</v>
      </c>
      <c r="H6201">
        <f t="shared" si="485"/>
        <v>2023</v>
      </c>
      <c r="I6201">
        <f t="shared" si="486"/>
        <v>91</v>
      </c>
      <c r="J6201">
        <f>D6201*PJ_per_contract*I6201</f>
        <v>0</v>
      </c>
    </row>
    <row r="6202" spans="1:10" x14ac:dyDescent="0.2">
      <c r="A6202" t="s">
        <v>68</v>
      </c>
      <c r="B6202" s="3">
        <v>44442</v>
      </c>
      <c r="C6202">
        <v>0</v>
      </c>
      <c r="D6202">
        <v>0</v>
      </c>
      <c r="E6202">
        <f t="shared" si="483"/>
        <v>2021</v>
      </c>
      <c r="F6202" t="str">
        <f t="shared" si="482"/>
        <v>Victorian</v>
      </c>
      <c r="G6202" t="str">
        <f t="shared" si="484"/>
        <v>Quarter</v>
      </c>
      <c r="H6202">
        <f t="shared" si="485"/>
        <v>2025</v>
      </c>
      <c r="I6202">
        <f t="shared" si="486"/>
        <v>91</v>
      </c>
      <c r="J6202">
        <f>D6202*PJ_per_contract*I6202</f>
        <v>0</v>
      </c>
    </row>
    <row r="6203" spans="1:10" x14ac:dyDescent="0.2">
      <c r="A6203" t="s">
        <v>54</v>
      </c>
      <c r="B6203" s="3">
        <v>44442</v>
      </c>
      <c r="C6203">
        <v>0</v>
      </c>
      <c r="D6203">
        <v>0</v>
      </c>
      <c r="E6203">
        <f t="shared" si="483"/>
        <v>2021</v>
      </c>
      <c r="F6203" t="str">
        <f t="shared" si="482"/>
        <v>Victorian</v>
      </c>
      <c r="G6203" t="str">
        <f t="shared" si="484"/>
        <v>Quarter</v>
      </c>
      <c r="H6203">
        <f t="shared" si="485"/>
        <v>2023</v>
      </c>
      <c r="I6203">
        <f t="shared" si="486"/>
        <v>91</v>
      </c>
      <c r="J6203">
        <f>D6203*PJ_per_contract*I6203</f>
        <v>0</v>
      </c>
    </row>
    <row r="6204" spans="1:10" x14ac:dyDescent="0.2">
      <c r="A6204" t="s">
        <v>58</v>
      </c>
      <c r="B6204" s="3">
        <v>44442</v>
      </c>
      <c r="C6204">
        <v>0</v>
      </c>
      <c r="D6204">
        <v>0</v>
      </c>
      <c r="E6204">
        <f t="shared" si="483"/>
        <v>2021</v>
      </c>
      <c r="F6204" t="str">
        <f t="shared" si="482"/>
        <v>Victorian</v>
      </c>
      <c r="G6204" t="str">
        <f t="shared" si="484"/>
        <v>Quarter</v>
      </c>
      <c r="H6204">
        <f t="shared" si="485"/>
        <v>2024</v>
      </c>
      <c r="I6204">
        <f t="shared" si="486"/>
        <v>91</v>
      </c>
      <c r="J6204">
        <f>D6204*PJ_per_contract*I6204</f>
        <v>0</v>
      </c>
    </row>
    <row r="6205" spans="1:10" x14ac:dyDescent="0.2">
      <c r="A6205" t="s">
        <v>50</v>
      </c>
      <c r="B6205" s="3">
        <v>44442</v>
      </c>
      <c r="C6205">
        <v>0</v>
      </c>
      <c r="D6205">
        <v>0</v>
      </c>
      <c r="E6205">
        <f t="shared" si="483"/>
        <v>2021</v>
      </c>
      <c r="F6205" t="str">
        <f t="shared" si="482"/>
        <v>Victorian</v>
      </c>
      <c r="G6205" t="str">
        <f t="shared" si="484"/>
        <v>Quarter</v>
      </c>
      <c r="H6205">
        <f t="shared" si="485"/>
        <v>2024</v>
      </c>
      <c r="I6205">
        <f t="shared" si="486"/>
        <v>91</v>
      </c>
      <c r="J6205">
        <f>D6205*PJ_per_contract*I6205</f>
        <v>0</v>
      </c>
    </row>
    <row r="6206" spans="1:10" x14ac:dyDescent="0.2">
      <c r="A6206" t="s">
        <v>51</v>
      </c>
      <c r="B6206" s="3">
        <v>44442</v>
      </c>
      <c r="C6206">
        <v>0</v>
      </c>
      <c r="D6206">
        <v>0</v>
      </c>
      <c r="E6206">
        <f t="shared" si="483"/>
        <v>2021</v>
      </c>
      <c r="F6206" t="str">
        <f t="shared" si="482"/>
        <v>Victorian</v>
      </c>
      <c r="G6206" t="str">
        <f t="shared" si="484"/>
        <v>Quarter</v>
      </c>
      <c r="H6206">
        <f t="shared" si="485"/>
        <v>2022</v>
      </c>
      <c r="I6206">
        <f t="shared" si="486"/>
        <v>91</v>
      </c>
      <c r="J6206">
        <f>D6206*PJ_per_contract*I6206</f>
        <v>0</v>
      </c>
    </row>
    <row r="6207" spans="1:10" x14ac:dyDescent="0.2">
      <c r="A6207" t="s">
        <v>57</v>
      </c>
      <c r="B6207" s="3">
        <v>44442</v>
      </c>
      <c r="C6207">
        <v>0</v>
      </c>
      <c r="D6207">
        <v>0</v>
      </c>
      <c r="E6207">
        <f t="shared" si="483"/>
        <v>2021</v>
      </c>
      <c r="F6207" t="str">
        <f t="shared" si="482"/>
        <v>Victorian</v>
      </c>
      <c r="G6207" t="str">
        <f t="shared" si="484"/>
        <v>Quarter</v>
      </c>
      <c r="H6207">
        <f t="shared" si="485"/>
        <v>2024</v>
      </c>
      <c r="I6207">
        <f t="shared" si="486"/>
        <v>91</v>
      </c>
      <c r="J6207">
        <f>D6207*PJ_per_contract*I6207</f>
        <v>0</v>
      </c>
    </row>
    <row r="6208" spans="1:10" x14ac:dyDescent="0.2">
      <c r="A6208" t="s">
        <v>69</v>
      </c>
      <c r="B6208" s="3">
        <v>44442</v>
      </c>
      <c r="C6208">
        <v>0</v>
      </c>
      <c r="D6208">
        <v>0</v>
      </c>
      <c r="E6208">
        <f t="shared" si="483"/>
        <v>2021</v>
      </c>
      <c r="F6208" t="str">
        <f t="shared" si="482"/>
        <v>Victorian</v>
      </c>
      <c r="G6208" t="str">
        <f t="shared" si="484"/>
        <v>Quarter</v>
      </c>
      <c r="H6208">
        <f t="shared" si="485"/>
        <v>2025</v>
      </c>
      <c r="I6208">
        <f t="shared" si="486"/>
        <v>91</v>
      </c>
      <c r="J6208">
        <f>D6208*PJ_per_contract*I6208</f>
        <v>0</v>
      </c>
    </row>
    <row r="6209" spans="1:10" x14ac:dyDescent="0.2">
      <c r="A6209" t="s">
        <v>55</v>
      </c>
      <c r="B6209" s="3">
        <v>44442</v>
      </c>
      <c r="C6209">
        <v>0</v>
      </c>
      <c r="D6209">
        <v>0</v>
      </c>
      <c r="E6209">
        <f t="shared" si="483"/>
        <v>2021</v>
      </c>
      <c r="F6209" t="str">
        <f t="shared" si="482"/>
        <v>Victorian</v>
      </c>
      <c r="G6209" t="str">
        <f t="shared" si="484"/>
        <v>Quarter</v>
      </c>
      <c r="H6209">
        <f t="shared" si="485"/>
        <v>2024</v>
      </c>
      <c r="I6209">
        <f t="shared" si="486"/>
        <v>91</v>
      </c>
      <c r="J6209">
        <f>D6209*PJ_per_contract*I6209</f>
        <v>0</v>
      </c>
    </row>
    <row r="6210" spans="1:10" x14ac:dyDescent="0.2">
      <c r="A6210" t="s">
        <v>60</v>
      </c>
      <c r="B6210" s="3">
        <v>44442</v>
      </c>
      <c r="C6210">
        <v>0</v>
      </c>
      <c r="D6210">
        <v>0</v>
      </c>
      <c r="E6210">
        <f t="shared" si="483"/>
        <v>2021</v>
      </c>
      <c r="F6210" t="str">
        <f t="shared" ref="F6210:F6273" si="487">IF(OR(LEFT(A6210,2)="GJ",LEFT(A6210,2)="GK"),"Victorian",IF(OR(LEFT(A6210,2)="GX",LEFT(A6210,2)="GY"),"Wallumbilla","NA"))</f>
        <v>Wallumbilla</v>
      </c>
      <c r="G6210" t="str">
        <f t="shared" si="484"/>
        <v>Strip</v>
      </c>
      <c r="H6210">
        <f t="shared" si="485"/>
        <v>2023</v>
      </c>
      <c r="I6210">
        <f t="shared" si="486"/>
        <v>365</v>
      </c>
      <c r="J6210">
        <f>D6210*PJ_per_contract*I6210</f>
        <v>0</v>
      </c>
    </row>
    <row r="6211" spans="1:10" x14ac:dyDescent="0.2">
      <c r="A6211" t="s">
        <v>61</v>
      </c>
      <c r="B6211" s="3">
        <v>44442</v>
      </c>
      <c r="C6211">
        <v>45</v>
      </c>
      <c r="D6211">
        <v>0</v>
      </c>
      <c r="E6211">
        <f t="shared" ref="E6211:E6274" si="488">YEAR(B6211)</f>
        <v>2021</v>
      </c>
      <c r="F6211" t="str">
        <f t="shared" si="487"/>
        <v>Wallumbilla</v>
      </c>
      <c r="G6211" t="str">
        <f t="shared" ref="G6211:G6274" si="489">IF(LEFT(A6211,2)="GJ","Month",IF(OR(LEFT(A6211,2)="GK",LEFT(A6211,2)="GX"),"Quarter",IF(LEFT(A6211,2)="GY","Strip","NA")))</f>
        <v>Quarter</v>
      </c>
      <c r="H6211">
        <f t="shared" ref="H6211:H6274" si="490">VALUE(MID(A6211,4,4))</f>
        <v>2022</v>
      </c>
      <c r="I6211">
        <f t="shared" ref="I6211:I6274" si="491">IF(G6211="Month",_xlfn.DAYS(EOMONTH(B6211,0),EOMONTH(B6211,-1)),IF(G6211="Quarter",_xlfn.DAYS(EOMONTH(B6211,2),EOMONTH(B6211,-1)),365))</f>
        <v>91</v>
      </c>
      <c r="J6211">
        <f>D6211*PJ_per_contract*I6211</f>
        <v>0</v>
      </c>
    </row>
    <row r="6212" spans="1:10" x14ac:dyDescent="0.2">
      <c r="A6212" t="s">
        <v>62</v>
      </c>
      <c r="B6212" s="3">
        <v>44442</v>
      </c>
      <c r="C6212">
        <v>20</v>
      </c>
      <c r="D6212">
        <v>0</v>
      </c>
      <c r="E6212">
        <f t="shared" si="488"/>
        <v>2021</v>
      </c>
      <c r="F6212" t="str">
        <f t="shared" si="487"/>
        <v>Wallumbilla</v>
      </c>
      <c r="G6212" t="str">
        <f t="shared" si="489"/>
        <v>Quarter</v>
      </c>
      <c r="H6212">
        <f t="shared" si="490"/>
        <v>2022</v>
      </c>
      <c r="I6212">
        <f t="shared" si="491"/>
        <v>91</v>
      </c>
      <c r="J6212">
        <f>D6212*PJ_per_contract*I6212</f>
        <v>0</v>
      </c>
    </row>
    <row r="6213" spans="1:10" x14ac:dyDescent="0.2">
      <c r="A6213" t="s">
        <v>70</v>
      </c>
      <c r="B6213" s="3">
        <v>44442</v>
      </c>
      <c r="C6213">
        <v>0</v>
      </c>
      <c r="D6213">
        <v>0</v>
      </c>
      <c r="E6213">
        <f t="shared" si="488"/>
        <v>2021</v>
      </c>
      <c r="F6213" t="str">
        <f t="shared" si="487"/>
        <v>Wallumbilla</v>
      </c>
      <c r="G6213" t="str">
        <f t="shared" si="489"/>
        <v>Strip</v>
      </c>
      <c r="H6213">
        <f t="shared" si="490"/>
        <v>2023</v>
      </c>
      <c r="I6213">
        <f t="shared" si="491"/>
        <v>365</v>
      </c>
      <c r="J6213">
        <f>D6213*PJ_per_contract*I6213</f>
        <v>0</v>
      </c>
    </row>
    <row r="6214" spans="1:10" x14ac:dyDescent="0.2">
      <c r="A6214" t="s">
        <v>63</v>
      </c>
      <c r="B6214" s="3">
        <v>44442</v>
      </c>
      <c r="C6214">
        <v>3</v>
      </c>
      <c r="D6214">
        <v>0</v>
      </c>
      <c r="E6214">
        <f t="shared" si="488"/>
        <v>2021</v>
      </c>
      <c r="F6214" t="str">
        <f t="shared" si="487"/>
        <v>Wallumbilla</v>
      </c>
      <c r="G6214" t="str">
        <f t="shared" si="489"/>
        <v>Quarter</v>
      </c>
      <c r="H6214">
        <f t="shared" si="490"/>
        <v>2023</v>
      </c>
      <c r="I6214">
        <f t="shared" si="491"/>
        <v>91</v>
      </c>
      <c r="J6214">
        <f>D6214*PJ_per_contract*I6214</f>
        <v>0</v>
      </c>
    </row>
    <row r="6215" spans="1:10" x14ac:dyDescent="0.2">
      <c r="A6215" t="s">
        <v>64</v>
      </c>
      <c r="B6215" s="3">
        <v>44442</v>
      </c>
      <c r="C6215">
        <v>3</v>
      </c>
      <c r="D6215">
        <v>0</v>
      </c>
      <c r="E6215">
        <f t="shared" si="488"/>
        <v>2021</v>
      </c>
      <c r="F6215" t="str">
        <f t="shared" si="487"/>
        <v>Wallumbilla</v>
      </c>
      <c r="G6215" t="str">
        <f t="shared" si="489"/>
        <v>Quarter</v>
      </c>
      <c r="H6215">
        <f t="shared" si="490"/>
        <v>2023</v>
      </c>
      <c r="I6215">
        <f t="shared" si="491"/>
        <v>91</v>
      </c>
      <c r="J6215">
        <f>D6215*PJ_per_contract*I6215</f>
        <v>0</v>
      </c>
    </row>
    <row r="6216" spans="1:10" x14ac:dyDescent="0.2">
      <c r="A6216" t="s">
        <v>71</v>
      </c>
      <c r="B6216" s="3">
        <v>44442</v>
      </c>
      <c r="C6216">
        <v>3</v>
      </c>
      <c r="D6216">
        <v>0</v>
      </c>
      <c r="E6216">
        <f t="shared" si="488"/>
        <v>2021</v>
      </c>
      <c r="F6216" t="str">
        <f t="shared" si="487"/>
        <v>Wallumbilla</v>
      </c>
      <c r="G6216" t="str">
        <f t="shared" si="489"/>
        <v>Quarter</v>
      </c>
      <c r="H6216">
        <f t="shared" si="490"/>
        <v>2023</v>
      </c>
      <c r="I6216">
        <f t="shared" si="491"/>
        <v>91</v>
      </c>
      <c r="J6216">
        <f>D6216*PJ_per_contract*I6216</f>
        <v>0</v>
      </c>
    </row>
    <row r="6217" spans="1:10" x14ac:dyDescent="0.2">
      <c r="A6217" t="s">
        <v>72</v>
      </c>
      <c r="B6217" s="3">
        <v>44442</v>
      </c>
      <c r="C6217">
        <v>3</v>
      </c>
      <c r="D6217">
        <v>0</v>
      </c>
      <c r="E6217">
        <f t="shared" si="488"/>
        <v>2021</v>
      </c>
      <c r="F6217" t="str">
        <f t="shared" si="487"/>
        <v>Wallumbilla</v>
      </c>
      <c r="G6217" t="str">
        <f t="shared" si="489"/>
        <v>Quarter</v>
      </c>
      <c r="H6217">
        <f t="shared" si="490"/>
        <v>2023</v>
      </c>
      <c r="I6217">
        <f t="shared" si="491"/>
        <v>91</v>
      </c>
      <c r="J6217">
        <f>D6217*PJ_per_contract*I6217</f>
        <v>0</v>
      </c>
    </row>
    <row r="6218" spans="1:10" x14ac:dyDescent="0.2">
      <c r="A6218" t="s">
        <v>40</v>
      </c>
      <c r="B6218" s="3">
        <v>44445</v>
      </c>
      <c r="C6218">
        <v>0</v>
      </c>
      <c r="D6218">
        <v>0</v>
      </c>
      <c r="E6218">
        <f t="shared" si="488"/>
        <v>2021</v>
      </c>
      <c r="F6218" t="str">
        <f t="shared" si="487"/>
        <v>Wallumbilla</v>
      </c>
      <c r="G6218" t="str">
        <f t="shared" si="489"/>
        <v>Strip</v>
      </c>
      <c r="H6218">
        <f t="shared" si="490"/>
        <v>2022</v>
      </c>
      <c r="I6218">
        <f t="shared" si="491"/>
        <v>365</v>
      </c>
      <c r="J6218">
        <f>D6218*PJ_per_contract*I6218</f>
        <v>0</v>
      </c>
    </row>
    <row r="6219" spans="1:10" x14ac:dyDescent="0.2">
      <c r="A6219" t="s">
        <v>67</v>
      </c>
      <c r="B6219" s="3">
        <v>44445</v>
      </c>
      <c r="C6219">
        <v>0</v>
      </c>
      <c r="D6219">
        <v>0</v>
      </c>
      <c r="E6219">
        <f t="shared" si="488"/>
        <v>2021</v>
      </c>
      <c r="F6219" t="str">
        <f t="shared" si="487"/>
        <v>Victorian</v>
      </c>
      <c r="G6219" t="str">
        <f t="shared" si="489"/>
        <v>Month</v>
      </c>
      <c r="H6219">
        <f t="shared" si="490"/>
        <v>2021</v>
      </c>
      <c r="I6219">
        <f t="shared" si="491"/>
        <v>30</v>
      </c>
      <c r="J6219">
        <f>D6219*PJ_per_contract*I6219</f>
        <v>0</v>
      </c>
    </row>
    <row r="6220" spans="1:10" x14ac:dyDescent="0.2">
      <c r="A6220" t="s">
        <v>41</v>
      </c>
      <c r="B6220" s="3">
        <v>44445</v>
      </c>
      <c r="C6220">
        <v>0</v>
      </c>
      <c r="D6220">
        <v>0</v>
      </c>
      <c r="E6220">
        <f t="shared" si="488"/>
        <v>2021</v>
      </c>
      <c r="F6220" t="str">
        <f t="shared" si="487"/>
        <v>Victorian</v>
      </c>
      <c r="G6220" t="str">
        <f t="shared" si="489"/>
        <v>Quarter</v>
      </c>
      <c r="H6220">
        <f t="shared" si="490"/>
        <v>2021</v>
      </c>
      <c r="I6220">
        <f t="shared" si="491"/>
        <v>91</v>
      </c>
      <c r="J6220">
        <f>D6220*PJ_per_contract*I6220</f>
        <v>0</v>
      </c>
    </row>
    <row r="6221" spans="1:10" x14ac:dyDescent="0.2">
      <c r="A6221" t="s">
        <v>42</v>
      </c>
      <c r="B6221" s="3">
        <v>44445</v>
      </c>
      <c r="C6221">
        <v>152</v>
      </c>
      <c r="D6221">
        <v>0</v>
      </c>
      <c r="E6221">
        <f t="shared" si="488"/>
        <v>2021</v>
      </c>
      <c r="F6221" t="str">
        <f t="shared" si="487"/>
        <v>Wallumbilla</v>
      </c>
      <c r="G6221" t="str">
        <f t="shared" si="489"/>
        <v>Quarter</v>
      </c>
      <c r="H6221">
        <f t="shared" si="490"/>
        <v>2021</v>
      </c>
      <c r="I6221">
        <f t="shared" si="491"/>
        <v>91</v>
      </c>
      <c r="J6221">
        <f>D6221*PJ_per_contract*I6221</f>
        <v>0</v>
      </c>
    </row>
    <row r="6222" spans="1:10" x14ac:dyDescent="0.2">
      <c r="A6222" t="s">
        <v>73</v>
      </c>
      <c r="B6222" s="3">
        <v>44445</v>
      </c>
      <c r="C6222">
        <v>0</v>
      </c>
      <c r="D6222">
        <v>0</v>
      </c>
      <c r="E6222">
        <f t="shared" si="488"/>
        <v>2021</v>
      </c>
      <c r="F6222" t="str">
        <f t="shared" si="487"/>
        <v>Victorian</v>
      </c>
      <c r="G6222" t="str">
        <f t="shared" si="489"/>
        <v>Month</v>
      </c>
      <c r="H6222">
        <f t="shared" si="490"/>
        <v>2021</v>
      </c>
      <c r="I6222">
        <f t="shared" si="491"/>
        <v>30</v>
      </c>
      <c r="J6222">
        <f>D6222*PJ_per_contract*I6222</f>
        <v>0</v>
      </c>
    </row>
    <row r="6223" spans="1:10" x14ac:dyDescent="0.2">
      <c r="A6223" t="s">
        <v>74</v>
      </c>
      <c r="B6223" s="3">
        <v>44445</v>
      </c>
      <c r="C6223">
        <v>0</v>
      </c>
      <c r="D6223">
        <v>0</v>
      </c>
      <c r="E6223">
        <f t="shared" si="488"/>
        <v>2021</v>
      </c>
      <c r="F6223" t="str">
        <f t="shared" si="487"/>
        <v>Victorian</v>
      </c>
      <c r="G6223" t="str">
        <f t="shared" si="489"/>
        <v>Month</v>
      </c>
      <c r="H6223">
        <f t="shared" si="490"/>
        <v>2021</v>
      </c>
      <c r="I6223">
        <f t="shared" si="491"/>
        <v>30</v>
      </c>
      <c r="J6223">
        <f>D6223*PJ_per_contract*I6223</f>
        <v>0</v>
      </c>
    </row>
    <row r="6224" spans="1:10" x14ac:dyDescent="0.2">
      <c r="A6224" t="s">
        <v>43</v>
      </c>
      <c r="B6224" s="3">
        <v>44445</v>
      </c>
      <c r="C6224">
        <v>0</v>
      </c>
      <c r="D6224">
        <v>0</v>
      </c>
      <c r="E6224">
        <f t="shared" si="488"/>
        <v>2021</v>
      </c>
      <c r="F6224" t="str">
        <f t="shared" si="487"/>
        <v>Victorian</v>
      </c>
      <c r="G6224" t="str">
        <f t="shared" si="489"/>
        <v>Quarter</v>
      </c>
      <c r="H6224">
        <f t="shared" si="490"/>
        <v>2021</v>
      </c>
      <c r="I6224">
        <f t="shared" si="491"/>
        <v>91</v>
      </c>
      <c r="J6224">
        <f>D6224*PJ_per_contract*I6224</f>
        <v>0</v>
      </c>
    </row>
    <row r="6225" spans="1:10" x14ac:dyDescent="0.2">
      <c r="A6225" t="s">
        <v>75</v>
      </c>
      <c r="B6225" s="3">
        <v>44445</v>
      </c>
      <c r="C6225">
        <v>0</v>
      </c>
      <c r="D6225">
        <v>0</v>
      </c>
      <c r="E6225">
        <f t="shared" si="488"/>
        <v>2021</v>
      </c>
      <c r="F6225" t="str">
        <f t="shared" si="487"/>
        <v>Victorian</v>
      </c>
      <c r="G6225" t="str">
        <f t="shared" si="489"/>
        <v>Month</v>
      </c>
      <c r="H6225">
        <f t="shared" si="490"/>
        <v>2021</v>
      </c>
      <c r="I6225">
        <f t="shared" si="491"/>
        <v>30</v>
      </c>
      <c r="J6225">
        <f>D6225*PJ_per_contract*I6225</f>
        <v>0</v>
      </c>
    </row>
    <row r="6226" spans="1:10" x14ac:dyDescent="0.2">
      <c r="A6226" t="s">
        <v>44</v>
      </c>
      <c r="B6226" s="3">
        <v>44445</v>
      </c>
      <c r="C6226">
        <v>117</v>
      </c>
      <c r="D6226">
        <v>0</v>
      </c>
      <c r="E6226">
        <f t="shared" si="488"/>
        <v>2021</v>
      </c>
      <c r="F6226" t="str">
        <f t="shared" si="487"/>
        <v>Wallumbilla</v>
      </c>
      <c r="G6226" t="str">
        <f t="shared" si="489"/>
        <v>Quarter</v>
      </c>
      <c r="H6226">
        <f t="shared" si="490"/>
        <v>2021</v>
      </c>
      <c r="I6226">
        <f t="shared" si="491"/>
        <v>91</v>
      </c>
      <c r="J6226">
        <f>D6226*PJ_per_contract*I6226</f>
        <v>0</v>
      </c>
    </row>
    <row r="6227" spans="1:10" x14ac:dyDescent="0.2">
      <c r="A6227" t="s">
        <v>45</v>
      </c>
      <c r="B6227" s="3">
        <v>44445</v>
      </c>
      <c r="C6227">
        <v>0</v>
      </c>
      <c r="D6227">
        <v>0</v>
      </c>
      <c r="E6227">
        <f t="shared" si="488"/>
        <v>2021</v>
      </c>
      <c r="F6227" t="str">
        <f t="shared" si="487"/>
        <v>Wallumbilla</v>
      </c>
      <c r="G6227" t="str">
        <f t="shared" si="489"/>
        <v>Strip</v>
      </c>
      <c r="H6227">
        <f t="shared" si="490"/>
        <v>2022</v>
      </c>
      <c r="I6227">
        <f t="shared" si="491"/>
        <v>365</v>
      </c>
      <c r="J6227">
        <f>D6227*PJ_per_contract*I6227</f>
        <v>0</v>
      </c>
    </row>
    <row r="6228" spans="1:10" x14ac:dyDescent="0.2">
      <c r="A6228" t="s">
        <v>46</v>
      </c>
      <c r="B6228" s="3">
        <v>44445</v>
      </c>
      <c r="C6228">
        <v>0</v>
      </c>
      <c r="D6228">
        <v>0</v>
      </c>
      <c r="E6228">
        <f t="shared" si="488"/>
        <v>2021</v>
      </c>
      <c r="F6228" t="str">
        <f t="shared" si="487"/>
        <v>Victorian</v>
      </c>
      <c r="G6228" t="str">
        <f t="shared" si="489"/>
        <v>Quarter</v>
      </c>
      <c r="H6228">
        <f t="shared" si="490"/>
        <v>2022</v>
      </c>
      <c r="I6228">
        <f t="shared" si="491"/>
        <v>91</v>
      </c>
      <c r="J6228">
        <f>D6228*PJ_per_contract*I6228</f>
        <v>0</v>
      </c>
    </row>
    <row r="6229" spans="1:10" x14ac:dyDescent="0.2">
      <c r="A6229" t="s">
        <v>47</v>
      </c>
      <c r="B6229" s="3">
        <v>44445</v>
      </c>
      <c r="C6229">
        <v>20</v>
      </c>
      <c r="D6229">
        <v>0</v>
      </c>
      <c r="E6229">
        <f t="shared" si="488"/>
        <v>2021</v>
      </c>
      <c r="F6229" t="str">
        <f t="shared" si="487"/>
        <v>Wallumbilla</v>
      </c>
      <c r="G6229" t="str">
        <f t="shared" si="489"/>
        <v>Quarter</v>
      </c>
      <c r="H6229">
        <f t="shared" si="490"/>
        <v>2022</v>
      </c>
      <c r="I6229">
        <f t="shared" si="491"/>
        <v>91</v>
      </c>
      <c r="J6229">
        <f>D6229*PJ_per_contract*I6229</f>
        <v>0</v>
      </c>
    </row>
    <row r="6230" spans="1:10" x14ac:dyDescent="0.2">
      <c r="A6230" t="s">
        <v>48</v>
      </c>
      <c r="B6230" s="3">
        <v>44445</v>
      </c>
      <c r="C6230">
        <v>0</v>
      </c>
      <c r="D6230">
        <v>0</v>
      </c>
      <c r="E6230">
        <f t="shared" si="488"/>
        <v>2021</v>
      </c>
      <c r="F6230" t="str">
        <f t="shared" si="487"/>
        <v>Victorian</v>
      </c>
      <c r="G6230" t="str">
        <f t="shared" si="489"/>
        <v>Quarter</v>
      </c>
      <c r="H6230">
        <f t="shared" si="490"/>
        <v>2022</v>
      </c>
      <c r="I6230">
        <f t="shared" si="491"/>
        <v>91</v>
      </c>
      <c r="J6230">
        <f>D6230*PJ_per_contract*I6230</f>
        <v>0</v>
      </c>
    </row>
    <row r="6231" spans="1:10" x14ac:dyDescent="0.2">
      <c r="A6231" t="s">
        <v>49</v>
      </c>
      <c r="B6231" s="3">
        <v>44445</v>
      </c>
      <c r="C6231">
        <v>35</v>
      </c>
      <c r="D6231">
        <v>0</v>
      </c>
      <c r="E6231">
        <f t="shared" si="488"/>
        <v>2021</v>
      </c>
      <c r="F6231" t="str">
        <f t="shared" si="487"/>
        <v>Wallumbilla</v>
      </c>
      <c r="G6231" t="str">
        <f t="shared" si="489"/>
        <v>Quarter</v>
      </c>
      <c r="H6231">
        <f t="shared" si="490"/>
        <v>2022</v>
      </c>
      <c r="I6231">
        <f t="shared" si="491"/>
        <v>91</v>
      </c>
      <c r="J6231">
        <f>D6231*PJ_per_contract*I6231</f>
        <v>0</v>
      </c>
    </row>
    <row r="6232" spans="1:10" x14ac:dyDescent="0.2">
      <c r="A6232" t="s">
        <v>69</v>
      </c>
      <c r="B6232" s="3">
        <v>44445</v>
      </c>
      <c r="C6232">
        <v>0</v>
      </c>
      <c r="D6232">
        <v>0</v>
      </c>
      <c r="E6232">
        <f t="shared" si="488"/>
        <v>2021</v>
      </c>
      <c r="F6232" t="str">
        <f t="shared" si="487"/>
        <v>Victorian</v>
      </c>
      <c r="G6232" t="str">
        <f t="shared" si="489"/>
        <v>Quarter</v>
      </c>
      <c r="H6232">
        <f t="shared" si="490"/>
        <v>2025</v>
      </c>
      <c r="I6232">
        <f t="shared" si="491"/>
        <v>91</v>
      </c>
      <c r="J6232">
        <f>D6232*PJ_per_contract*I6232</f>
        <v>0</v>
      </c>
    </row>
    <row r="6233" spans="1:10" x14ac:dyDescent="0.2">
      <c r="A6233" t="s">
        <v>68</v>
      </c>
      <c r="B6233" s="3">
        <v>44445</v>
      </c>
      <c r="C6233">
        <v>0</v>
      </c>
      <c r="D6233">
        <v>0</v>
      </c>
      <c r="E6233">
        <f t="shared" si="488"/>
        <v>2021</v>
      </c>
      <c r="F6233" t="str">
        <f t="shared" si="487"/>
        <v>Victorian</v>
      </c>
      <c r="G6233" t="str">
        <f t="shared" si="489"/>
        <v>Quarter</v>
      </c>
      <c r="H6233">
        <f t="shared" si="490"/>
        <v>2025</v>
      </c>
      <c r="I6233">
        <f t="shared" si="491"/>
        <v>91</v>
      </c>
      <c r="J6233">
        <f>D6233*PJ_per_contract*I6233</f>
        <v>0</v>
      </c>
    </row>
    <row r="6234" spans="1:10" x14ac:dyDescent="0.2">
      <c r="A6234" t="s">
        <v>56</v>
      </c>
      <c r="B6234" s="3">
        <v>44445</v>
      </c>
      <c r="C6234">
        <v>0</v>
      </c>
      <c r="D6234">
        <v>0</v>
      </c>
      <c r="E6234">
        <f t="shared" si="488"/>
        <v>2021</v>
      </c>
      <c r="F6234" t="str">
        <f t="shared" si="487"/>
        <v>Victorian</v>
      </c>
      <c r="G6234" t="str">
        <f t="shared" si="489"/>
        <v>Quarter</v>
      </c>
      <c r="H6234">
        <f t="shared" si="490"/>
        <v>2023</v>
      </c>
      <c r="I6234">
        <f t="shared" si="491"/>
        <v>91</v>
      </c>
      <c r="J6234">
        <f>D6234*PJ_per_contract*I6234</f>
        <v>0</v>
      </c>
    </row>
    <row r="6235" spans="1:10" x14ac:dyDescent="0.2">
      <c r="A6235" t="s">
        <v>54</v>
      </c>
      <c r="B6235" s="3">
        <v>44445</v>
      </c>
      <c r="C6235">
        <v>0</v>
      </c>
      <c r="D6235">
        <v>0</v>
      </c>
      <c r="E6235">
        <f t="shared" si="488"/>
        <v>2021</v>
      </c>
      <c r="F6235" t="str">
        <f t="shared" si="487"/>
        <v>Victorian</v>
      </c>
      <c r="G6235" t="str">
        <f t="shared" si="489"/>
        <v>Quarter</v>
      </c>
      <c r="H6235">
        <f t="shared" si="490"/>
        <v>2023</v>
      </c>
      <c r="I6235">
        <f t="shared" si="491"/>
        <v>91</v>
      </c>
      <c r="J6235">
        <f>D6235*PJ_per_contract*I6235</f>
        <v>0</v>
      </c>
    </row>
    <row r="6236" spans="1:10" x14ac:dyDescent="0.2">
      <c r="A6236" t="s">
        <v>58</v>
      </c>
      <c r="B6236" s="3">
        <v>44445</v>
      </c>
      <c r="C6236">
        <v>0</v>
      </c>
      <c r="D6236">
        <v>0</v>
      </c>
      <c r="E6236">
        <f t="shared" si="488"/>
        <v>2021</v>
      </c>
      <c r="F6236" t="str">
        <f t="shared" si="487"/>
        <v>Victorian</v>
      </c>
      <c r="G6236" t="str">
        <f t="shared" si="489"/>
        <v>Quarter</v>
      </c>
      <c r="H6236">
        <f t="shared" si="490"/>
        <v>2024</v>
      </c>
      <c r="I6236">
        <f t="shared" si="491"/>
        <v>91</v>
      </c>
      <c r="J6236">
        <f>D6236*PJ_per_contract*I6236</f>
        <v>0</v>
      </c>
    </row>
    <row r="6237" spans="1:10" x14ac:dyDescent="0.2">
      <c r="A6237" t="s">
        <v>50</v>
      </c>
      <c r="B6237" s="3">
        <v>44445</v>
      </c>
      <c r="C6237">
        <v>0</v>
      </c>
      <c r="D6237">
        <v>0</v>
      </c>
      <c r="E6237">
        <f t="shared" si="488"/>
        <v>2021</v>
      </c>
      <c r="F6237" t="str">
        <f t="shared" si="487"/>
        <v>Victorian</v>
      </c>
      <c r="G6237" t="str">
        <f t="shared" si="489"/>
        <v>Quarter</v>
      </c>
      <c r="H6237">
        <f t="shared" si="490"/>
        <v>2024</v>
      </c>
      <c r="I6237">
        <f t="shared" si="491"/>
        <v>91</v>
      </c>
      <c r="J6237">
        <f>D6237*PJ_per_contract*I6237</f>
        <v>0</v>
      </c>
    </row>
    <row r="6238" spans="1:10" x14ac:dyDescent="0.2">
      <c r="A6238" t="s">
        <v>59</v>
      </c>
      <c r="B6238" s="3">
        <v>44445</v>
      </c>
      <c r="C6238">
        <v>0</v>
      </c>
      <c r="D6238">
        <v>0</v>
      </c>
      <c r="E6238">
        <f t="shared" si="488"/>
        <v>2021</v>
      </c>
      <c r="F6238" t="str">
        <f t="shared" si="487"/>
        <v>Victorian</v>
      </c>
      <c r="G6238" t="str">
        <f t="shared" si="489"/>
        <v>Quarter</v>
      </c>
      <c r="H6238">
        <f t="shared" si="490"/>
        <v>2023</v>
      </c>
      <c r="I6238">
        <f t="shared" si="491"/>
        <v>91</v>
      </c>
      <c r="J6238">
        <f>D6238*PJ_per_contract*I6238</f>
        <v>0</v>
      </c>
    </row>
    <row r="6239" spans="1:10" x14ac:dyDescent="0.2">
      <c r="A6239" t="s">
        <v>57</v>
      </c>
      <c r="B6239" s="3">
        <v>44445</v>
      </c>
      <c r="C6239">
        <v>0</v>
      </c>
      <c r="D6239">
        <v>0</v>
      </c>
      <c r="E6239">
        <f t="shared" si="488"/>
        <v>2021</v>
      </c>
      <c r="F6239" t="str">
        <f t="shared" si="487"/>
        <v>Victorian</v>
      </c>
      <c r="G6239" t="str">
        <f t="shared" si="489"/>
        <v>Quarter</v>
      </c>
      <c r="H6239">
        <f t="shared" si="490"/>
        <v>2024</v>
      </c>
      <c r="I6239">
        <f t="shared" si="491"/>
        <v>91</v>
      </c>
      <c r="J6239">
        <f>D6239*PJ_per_contract*I6239</f>
        <v>0</v>
      </c>
    </row>
    <row r="6240" spans="1:10" x14ac:dyDescent="0.2">
      <c r="A6240" t="s">
        <v>55</v>
      </c>
      <c r="B6240" s="3">
        <v>44445</v>
      </c>
      <c r="C6240">
        <v>0</v>
      </c>
      <c r="D6240">
        <v>0</v>
      </c>
      <c r="E6240">
        <f t="shared" si="488"/>
        <v>2021</v>
      </c>
      <c r="F6240" t="str">
        <f t="shared" si="487"/>
        <v>Victorian</v>
      </c>
      <c r="G6240" t="str">
        <f t="shared" si="489"/>
        <v>Quarter</v>
      </c>
      <c r="H6240">
        <f t="shared" si="490"/>
        <v>2024</v>
      </c>
      <c r="I6240">
        <f t="shared" si="491"/>
        <v>91</v>
      </c>
      <c r="J6240">
        <f>D6240*PJ_per_contract*I6240</f>
        <v>0</v>
      </c>
    </row>
    <row r="6241" spans="1:10" x14ac:dyDescent="0.2">
      <c r="A6241" t="s">
        <v>52</v>
      </c>
      <c r="B6241" s="3">
        <v>44445</v>
      </c>
      <c r="C6241">
        <v>0</v>
      </c>
      <c r="D6241">
        <v>0</v>
      </c>
      <c r="E6241">
        <f t="shared" si="488"/>
        <v>2021</v>
      </c>
      <c r="F6241" t="str">
        <f t="shared" si="487"/>
        <v>Victorian</v>
      </c>
      <c r="G6241" t="str">
        <f t="shared" si="489"/>
        <v>Quarter</v>
      </c>
      <c r="H6241">
        <f t="shared" si="490"/>
        <v>2022</v>
      </c>
      <c r="I6241">
        <f t="shared" si="491"/>
        <v>91</v>
      </c>
      <c r="J6241">
        <f>D6241*PJ_per_contract*I6241</f>
        <v>0</v>
      </c>
    </row>
    <row r="6242" spans="1:10" x14ac:dyDescent="0.2">
      <c r="A6242" t="s">
        <v>51</v>
      </c>
      <c r="B6242" s="3">
        <v>44445</v>
      </c>
      <c r="C6242">
        <v>0</v>
      </c>
      <c r="D6242">
        <v>0</v>
      </c>
      <c r="E6242">
        <f t="shared" si="488"/>
        <v>2021</v>
      </c>
      <c r="F6242" t="str">
        <f t="shared" si="487"/>
        <v>Victorian</v>
      </c>
      <c r="G6242" t="str">
        <f t="shared" si="489"/>
        <v>Quarter</v>
      </c>
      <c r="H6242">
        <f t="shared" si="490"/>
        <v>2022</v>
      </c>
      <c r="I6242">
        <f t="shared" si="491"/>
        <v>91</v>
      </c>
      <c r="J6242">
        <f>D6242*PJ_per_contract*I6242</f>
        <v>0</v>
      </c>
    </row>
    <row r="6243" spans="1:10" x14ac:dyDescent="0.2">
      <c r="A6243" t="s">
        <v>53</v>
      </c>
      <c r="B6243" s="3">
        <v>44445</v>
      </c>
      <c r="C6243">
        <v>0</v>
      </c>
      <c r="D6243">
        <v>0</v>
      </c>
      <c r="E6243">
        <f t="shared" si="488"/>
        <v>2021</v>
      </c>
      <c r="F6243" t="str">
        <f t="shared" si="487"/>
        <v>Victorian</v>
      </c>
      <c r="G6243" t="str">
        <f t="shared" si="489"/>
        <v>Quarter</v>
      </c>
      <c r="H6243">
        <f t="shared" si="490"/>
        <v>2023</v>
      </c>
      <c r="I6243">
        <f t="shared" si="491"/>
        <v>91</v>
      </c>
      <c r="J6243">
        <f>D6243*PJ_per_contract*I6243</f>
        <v>0</v>
      </c>
    </row>
    <row r="6244" spans="1:10" x14ac:dyDescent="0.2">
      <c r="A6244" t="s">
        <v>60</v>
      </c>
      <c r="B6244" s="3">
        <v>44445</v>
      </c>
      <c r="C6244">
        <v>0</v>
      </c>
      <c r="D6244">
        <v>0</v>
      </c>
      <c r="E6244">
        <f t="shared" si="488"/>
        <v>2021</v>
      </c>
      <c r="F6244" t="str">
        <f t="shared" si="487"/>
        <v>Wallumbilla</v>
      </c>
      <c r="G6244" t="str">
        <f t="shared" si="489"/>
        <v>Strip</v>
      </c>
      <c r="H6244">
        <f t="shared" si="490"/>
        <v>2023</v>
      </c>
      <c r="I6244">
        <f t="shared" si="491"/>
        <v>365</v>
      </c>
      <c r="J6244">
        <f>D6244*PJ_per_contract*I6244</f>
        <v>0</v>
      </c>
    </row>
    <row r="6245" spans="1:10" x14ac:dyDescent="0.2">
      <c r="A6245" t="s">
        <v>61</v>
      </c>
      <c r="B6245" s="3">
        <v>44445</v>
      </c>
      <c r="C6245">
        <v>45</v>
      </c>
      <c r="D6245">
        <v>0</v>
      </c>
      <c r="E6245">
        <f t="shared" si="488"/>
        <v>2021</v>
      </c>
      <c r="F6245" t="str">
        <f t="shared" si="487"/>
        <v>Wallumbilla</v>
      </c>
      <c r="G6245" t="str">
        <f t="shared" si="489"/>
        <v>Quarter</v>
      </c>
      <c r="H6245">
        <f t="shared" si="490"/>
        <v>2022</v>
      </c>
      <c r="I6245">
        <f t="shared" si="491"/>
        <v>91</v>
      </c>
      <c r="J6245">
        <f>D6245*PJ_per_contract*I6245</f>
        <v>0</v>
      </c>
    </row>
    <row r="6246" spans="1:10" x14ac:dyDescent="0.2">
      <c r="A6246" t="s">
        <v>62</v>
      </c>
      <c r="B6246" s="3">
        <v>44445</v>
      </c>
      <c r="C6246">
        <v>20</v>
      </c>
      <c r="D6246">
        <v>0</v>
      </c>
      <c r="E6246">
        <f t="shared" si="488"/>
        <v>2021</v>
      </c>
      <c r="F6246" t="str">
        <f t="shared" si="487"/>
        <v>Wallumbilla</v>
      </c>
      <c r="G6246" t="str">
        <f t="shared" si="489"/>
        <v>Quarter</v>
      </c>
      <c r="H6246">
        <f t="shared" si="490"/>
        <v>2022</v>
      </c>
      <c r="I6246">
        <f t="shared" si="491"/>
        <v>91</v>
      </c>
      <c r="J6246">
        <f>D6246*PJ_per_contract*I6246</f>
        <v>0</v>
      </c>
    </row>
    <row r="6247" spans="1:10" x14ac:dyDescent="0.2">
      <c r="A6247" t="s">
        <v>70</v>
      </c>
      <c r="B6247" s="3">
        <v>44445</v>
      </c>
      <c r="C6247">
        <v>0</v>
      </c>
      <c r="D6247">
        <v>0</v>
      </c>
      <c r="E6247">
        <f t="shared" si="488"/>
        <v>2021</v>
      </c>
      <c r="F6247" t="str">
        <f t="shared" si="487"/>
        <v>Wallumbilla</v>
      </c>
      <c r="G6247" t="str">
        <f t="shared" si="489"/>
        <v>Strip</v>
      </c>
      <c r="H6247">
        <f t="shared" si="490"/>
        <v>2023</v>
      </c>
      <c r="I6247">
        <f t="shared" si="491"/>
        <v>365</v>
      </c>
      <c r="J6247">
        <f>D6247*PJ_per_contract*I6247</f>
        <v>0</v>
      </c>
    </row>
    <row r="6248" spans="1:10" x14ac:dyDescent="0.2">
      <c r="A6248" t="s">
        <v>63</v>
      </c>
      <c r="B6248" s="3">
        <v>44445</v>
      </c>
      <c r="C6248">
        <v>3</v>
      </c>
      <c r="D6248">
        <v>0</v>
      </c>
      <c r="E6248">
        <f t="shared" si="488"/>
        <v>2021</v>
      </c>
      <c r="F6248" t="str">
        <f t="shared" si="487"/>
        <v>Wallumbilla</v>
      </c>
      <c r="G6248" t="str">
        <f t="shared" si="489"/>
        <v>Quarter</v>
      </c>
      <c r="H6248">
        <f t="shared" si="490"/>
        <v>2023</v>
      </c>
      <c r="I6248">
        <f t="shared" si="491"/>
        <v>91</v>
      </c>
      <c r="J6248">
        <f>D6248*PJ_per_contract*I6248</f>
        <v>0</v>
      </c>
    </row>
    <row r="6249" spans="1:10" x14ac:dyDescent="0.2">
      <c r="A6249" t="s">
        <v>64</v>
      </c>
      <c r="B6249" s="3">
        <v>44445</v>
      </c>
      <c r="C6249">
        <v>3</v>
      </c>
      <c r="D6249">
        <v>0</v>
      </c>
      <c r="E6249">
        <f t="shared" si="488"/>
        <v>2021</v>
      </c>
      <c r="F6249" t="str">
        <f t="shared" si="487"/>
        <v>Wallumbilla</v>
      </c>
      <c r="G6249" t="str">
        <f t="shared" si="489"/>
        <v>Quarter</v>
      </c>
      <c r="H6249">
        <f t="shared" si="490"/>
        <v>2023</v>
      </c>
      <c r="I6249">
        <f t="shared" si="491"/>
        <v>91</v>
      </c>
      <c r="J6249">
        <f>D6249*PJ_per_contract*I6249</f>
        <v>0</v>
      </c>
    </row>
    <row r="6250" spans="1:10" x14ac:dyDescent="0.2">
      <c r="A6250" t="s">
        <v>71</v>
      </c>
      <c r="B6250" s="3">
        <v>44445</v>
      </c>
      <c r="C6250">
        <v>3</v>
      </c>
      <c r="D6250">
        <v>0</v>
      </c>
      <c r="E6250">
        <f t="shared" si="488"/>
        <v>2021</v>
      </c>
      <c r="F6250" t="str">
        <f t="shared" si="487"/>
        <v>Wallumbilla</v>
      </c>
      <c r="G6250" t="str">
        <f t="shared" si="489"/>
        <v>Quarter</v>
      </c>
      <c r="H6250">
        <f t="shared" si="490"/>
        <v>2023</v>
      </c>
      <c r="I6250">
        <f t="shared" si="491"/>
        <v>91</v>
      </c>
      <c r="J6250">
        <f>D6250*PJ_per_contract*I6250</f>
        <v>0</v>
      </c>
    </row>
    <row r="6251" spans="1:10" x14ac:dyDescent="0.2">
      <c r="A6251" t="s">
        <v>72</v>
      </c>
      <c r="B6251" s="3">
        <v>44445</v>
      </c>
      <c r="C6251">
        <v>3</v>
      </c>
      <c r="D6251">
        <v>0</v>
      </c>
      <c r="E6251">
        <f t="shared" si="488"/>
        <v>2021</v>
      </c>
      <c r="F6251" t="str">
        <f t="shared" si="487"/>
        <v>Wallumbilla</v>
      </c>
      <c r="G6251" t="str">
        <f t="shared" si="489"/>
        <v>Quarter</v>
      </c>
      <c r="H6251">
        <f t="shared" si="490"/>
        <v>2023</v>
      </c>
      <c r="I6251">
        <f t="shared" si="491"/>
        <v>91</v>
      </c>
      <c r="J6251">
        <f>D6251*PJ_per_contract*I6251</f>
        <v>0</v>
      </c>
    </row>
    <row r="6252" spans="1:10" x14ac:dyDescent="0.2">
      <c r="A6252" t="s">
        <v>40</v>
      </c>
      <c r="B6252" s="3">
        <v>44446</v>
      </c>
      <c r="C6252">
        <v>0</v>
      </c>
      <c r="D6252">
        <v>0</v>
      </c>
      <c r="E6252">
        <f t="shared" si="488"/>
        <v>2021</v>
      </c>
      <c r="F6252" t="str">
        <f t="shared" si="487"/>
        <v>Wallumbilla</v>
      </c>
      <c r="G6252" t="str">
        <f t="shared" si="489"/>
        <v>Strip</v>
      </c>
      <c r="H6252">
        <f t="shared" si="490"/>
        <v>2022</v>
      </c>
      <c r="I6252">
        <f t="shared" si="491"/>
        <v>365</v>
      </c>
      <c r="J6252">
        <f>D6252*PJ_per_contract*I6252</f>
        <v>0</v>
      </c>
    </row>
    <row r="6253" spans="1:10" x14ac:dyDescent="0.2">
      <c r="A6253" t="s">
        <v>41</v>
      </c>
      <c r="B6253" s="3">
        <v>44446</v>
      </c>
      <c r="C6253">
        <v>0</v>
      </c>
      <c r="D6253">
        <v>0</v>
      </c>
      <c r="E6253">
        <f t="shared" si="488"/>
        <v>2021</v>
      </c>
      <c r="F6253" t="str">
        <f t="shared" si="487"/>
        <v>Victorian</v>
      </c>
      <c r="G6253" t="str">
        <f t="shared" si="489"/>
        <v>Quarter</v>
      </c>
      <c r="H6253">
        <f t="shared" si="490"/>
        <v>2021</v>
      </c>
      <c r="I6253">
        <f t="shared" si="491"/>
        <v>91</v>
      </c>
      <c r="J6253">
        <f>D6253*PJ_per_contract*I6253</f>
        <v>0</v>
      </c>
    </row>
    <row r="6254" spans="1:10" x14ac:dyDescent="0.2">
      <c r="A6254" t="s">
        <v>67</v>
      </c>
      <c r="B6254" s="3">
        <v>44446</v>
      </c>
      <c r="C6254">
        <v>0</v>
      </c>
      <c r="D6254">
        <v>0</v>
      </c>
      <c r="E6254">
        <f t="shared" si="488"/>
        <v>2021</v>
      </c>
      <c r="F6254" t="str">
        <f t="shared" si="487"/>
        <v>Victorian</v>
      </c>
      <c r="G6254" t="str">
        <f t="shared" si="489"/>
        <v>Month</v>
      </c>
      <c r="H6254">
        <f t="shared" si="490"/>
        <v>2021</v>
      </c>
      <c r="I6254">
        <f t="shared" si="491"/>
        <v>30</v>
      </c>
      <c r="J6254">
        <f>D6254*PJ_per_contract*I6254</f>
        <v>0</v>
      </c>
    </row>
    <row r="6255" spans="1:10" x14ac:dyDescent="0.2">
      <c r="A6255" t="s">
        <v>42</v>
      </c>
      <c r="B6255" s="3">
        <v>44446</v>
      </c>
      <c r="C6255">
        <v>152</v>
      </c>
      <c r="D6255">
        <v>0</v>
      </c>
      <c r="E6255">
        <f t="shared" si="488"/>
        <v>2021</v>
      </c>
      <c r="F6255" t="str">
        <f t="shared" si="487"/>
        <v>Wallumbilla</v>
      </c>
      <c r="G6255" t="str">
        <f t="shared" si="489"/>
        <v>Quarter</v>
      </c>
      <c r="H6255">
        <f t="shared" si="490"/>
        <v>2021</v>
      </c>
      <c r="I6255">
        <f t="shared" si="491"/>
        <v>91</v>
      </c>
      <c r="J6255">
        <f>D6255*PJ_per_contract*I6255</f>
        <v>0</v>
      </c>
    </row>
    <row r="6256" spans="1:10" x14ac:dyDescent="0.2">
      <c r="A6256" t="s">
        <v>73</v>
      </c>
      <c r="B6256" s="3">
        <v>44446</v>
      </c>
      <c r="C6256">
        <v>0</v>
      </c>
      <c r="D6256">
        <v>0</v>
      </c>
      <c r="E6256">
        <f t="shared" si="488"/>
        <v>2021</v>
      </c>
      <c r="F6256" t="str">
        <f t="shared" si="487"/>
        <v>Victorian</v>
      </c>
      <c r="G6256" t="str">
        <f t="shared" si="489"/>
        <v>Month</v>
      </c>
      <c r="H6256">
        <f t="shared" si="490"/>
        <v>2021</v>
      </c>
      <c r="I6256">
        <f t="shared" si="491"/>
        <v>30</v>
      </c>
      <c r="J6256">
        <f>D6256*PJ_per_contract*I6256</f>
        <v>0</v>
      </c>
    </row>
    <row r="6257" spans="1:10" x14ac:dyDescent="0.2">
      <c r="A6257" t="s">
        <v>74</v>
      </c>
      <c r="B6257" s="3">
        <v>44446</v>
      </c>
      <c r="C6257">
        <v>0</v>
      </c>
      <c r="D6257">
        <v>0</v>
      </c>
      <c r="E6257">
        <f t="shared" si="488"/>
        <v>2021</v>
      </c>
      <c r="F6257" t="str">
        <f t="shared" si="487"/>
        <v>Victorian</v>
      </c>
      <c r="G6257" t="str">
        <f t="shared" si="489"/>
        <v>Month</v>
      </c>
      <c r="H6257">
        <f t="shared" si="490"/>
        <v>2021</v>
      </c>
      <c r="I6257">
        <f t="shared" si="491"/>
        <v>30</v>
      </c>
      <c r="J6257">
        <f>D6257*PJ_per_contract*I6257</f>
        <v>0</v>
      </c>
    </row>
    <row r="6258" spans="1:10" x14ac:dyDescent="0.2">
      <c r="A6258" t="s">
        <v>43</v>
      </c>
      <c r="B6258" s="3">
        <v>44446</v>
      </c>
      <c r="C6258">
        <v>0</v>
      </c>
      <c r="D6258">
        <v>0</v>
      </c>
      <c r="E6258">
        <f t="shared" si="488"/>
        <v>2021</v>
      </c>
      <c r="F6258" t="str">
        <f t="shared" si="487"/>
        <v>Victorian</v>
      </c>
      <c r="G6258" t="str">
        <f t="shared" si="489"/>
        <v>Quarter</v>
      </c>
      <c r="H6258">
        <f t="shared" si="490"/>
        <v>2021</v>
      </c>
      <c r="I6258">
        <f t="shared" si="491"/>
        <v>91</v>
      </c>
      <c r="J6258">
        <f>D6258*PJ_per_contract*I6258</f>
        <v>0</v>
      </c>
    </row>
    <row r="6259" spans="1:10" x14ac:dyDescent="0.2">
      <c r="A6259" t="s">
        <v>75</v>
      </c>
      <c r="B6259" s="3">
        <v>44446</v>
      </c>
      <c r="C6259">
        <v>0</v>
      </c>
      <c r="D6259">
        <v>0</v>
      </c>
      <c r="E6259">
        <f t="shared" si="488"/>
        <v>2021</v>
      </c>
      <c r="F6259" t="str">
        <f t="shared" si="487"/>
        <v>Victorian</v>
      </c>
      <c r="G6259" t="str">
        <f t="shared" si="489"/>
        <v>Month</v>
      </c>
      <c r="H6259">
        <f t="shared" si="490"/>
        <v>2021</v>
      </c>
      <c r="I6259">
        <f t="shared" si="491"/>
        <v>30</v>
      </c>
      <c r="J6259">
        <f>D6259*PJ_per_contract*I6259</f>
        <v>0</v>
      </c>
    </row>
    <row r="6260" spans="1:10" x14ac:dyDescent="0.2">
      <c r="A6260" t="s">
        <v>44</v>
      </c>
      <c r="B6260" s="3">
        <v>44446</v>
      </c>
      <c r="C6260">
        <v>117</v>
      </c>
      <c r="D6260">
        <v>0</v>
      </c>
      <c r="E6260">
        <f t="shared" si="488"/>
        <v>2021</v>
      </c>
      <c r="F6260" t="str">
        <f t="shared" si="487"/>
        <v>Wallumbilla</v>
      </c>
      <c r="G6260" t="str">
        <f t="shared" si="489"/>
        <v>Quarter</v>
      </c>
      <c r="H6260">
        <f t="shared" si="490"/>
        <v>2021</v>
      </c>
      <c r="I6260">
        <f t="shared" si="491"/>
        <v>91</v>
      </c>
      <c r="J6260">
        <f>D6260*PJ_per_contract*I6260</f>
        <v>0</v>
      </c>
    </row>
    <row r="6261" spans="1:10" x14ac:dyDescent="0.2">
      <c r="A6261" t="s">
        <v>45</v>
      </c>
      <c r="B6261" s="3">
        <v>44446</v>
      </c>
      <c r="C6261">
        <v>0</v>
      </c>
      <c r="D6261">
        <v>0</v>
      </c>
      <c r="E6261">
        <f t="shared" si="488"/>
        <v>2021</v>
      </c>
      <c r="F6261" t="str">
        <f t="shared" si="487"/>
        <v>Wallumbilla</v>
      </c>
      <c r="G6261" t="str">
        <f t="shared" si="489"/>
        <v>Strip</v>
      </c>
      <c r="H6261">
        <f t="shared" si="490"/>
        <v>2022</v>
      </c>
      <c r="I6261">
        <f t="shared" si="491"/>
        <v>365</v>
      </c>
      <c r="J6261">
        <f>D6261*PJ_per_contract*I6261</f>
        <v>0</v>
      </c>
    </row>
    <row r="6262" spans="1:10" x14ac:dyDescent="0.2">
      <c r="A6262" t="s">
        <v>46</v>
      </c>
      <c r="B6262" s="3">
        <v>44446</v>
      </c>
      <c r="C6262">
        <v>0</v>
      </c>
      <c r="D6262">
        <v>0</v>
      </c>
      <c r="E6262">
        <f t="shared" si="488"/>
        <v>2021</v>
      </c>
      <c r="F6262" t="str">
        <f t="shared" si="487"/>
        <v>Victorian</v>
      </c>
      <c r="G6262" t="str">
        <f t="shared" si="489"/>
        <v>Quarter</v>
      </c>
      <c r="H6262">
        <f t="shared" si="490"/>
        <v>2022</v>
      </c>
      <c r="I6262">
        <f t="shared" si="491"/>
        <v>91</v>
      </c>
      <c r="J6262">
        <f>D6262*PJ_per_contract*I6262</f>
        <v>0</v>
      </c>
    </row>
    <row r="6263" spans="1:10" x14ac:dyDescent="0.2">
      <c r="A6263" t="s">
        <v>47</v>
      </c>
      <c r="B6263" s="3">
        <v>44446</v>
      </c>
      <c r="C6263">
        <v>20</v>
      </c>
      <c r="D6263">
        <v>0</v>
      </c>
      <c r="E6263">
        <f t="shared" si="488"/>
        <v>2021</v>
      </c>
      <c r="F6263" t="str">
        <f t="shared" si="487"/>
        <v>Wallumbilla</v>
      </c>
      <c r="G6263" t="str">
        <f t="shared" si="489"/>
        <v>Quarter</v>
      </c>
      <c r="H6263">
        <f t="shared" si="490"/>
        <v>2022</v>
      </c>
      <c r="I6263">
        <f t="shared" si="491"/>
        <v>91</v>
      </c>
      <c r="J6263">
        <f>D6263*PJ_per_contract*I6263</f>
        <v>0</v>
      </c>
    </row>
    <row r="6264" spans="1:10" x14ac:dyDescent="0.2">
      <c r="A6264" t="s">
        <v>48</v>
      </c>
      <c r="B6264" s="3">
        <v>44446</v>
      </c>
      <c r="C6264">
        <v>0</v>
      </c>
      <c r="D6264">
        <v>0</v>
      </c>
      <c r="E6264">
        <f t="shared" si="488"/>
        <v>2021</v>
      </c>
      <c r="F6264" t="str">
        <f t="shared" si="487"/>
        <v>Victorian</v>
      </c>
      <c r="G6264" t="str">
        <f t="shared" si="489"/>
        <v>Quarter</v>
      </c>
      <c r="H6264">
        <f t="shared" si="490"/>
        <v>2022</v>
      </c>
      <c r="I6264">
        <f t="shared" si="491"/>
        <v>91</v>
      </c>
      <c r="J6264">
        <f>D6264*PJ_per_contract*I6264</f>
        <v>0</v>
      </c>
    </row>
    <row r="6265" spans="1:10" x14ac:dyDescent="0.2">
      <c r="A6265" t="s">
        <v>49</v>
      </c>
      <c r="B6265" s="3">
        <v>44446</v>
      </c>
      <c r="C6265">
        <v>35</v>
      </c>
      <c r="D6265">
        <v>0</v>
      </c>
      <c r="E6265">
        <f t="shared" si="488"/>
        <v>2021</v>
      </c>
      <c r="F6265" t="str">
        <f t="shared" si="487"/>
        <v>Wallumbilla</v>
      </c>
      <c r="G6265" t="str">
        <f t="shared" si="489"/>
        <v>Quarter</v>
      </c>
      <c r="H6265">
        <f t="shared" si="490"/>
        <v>2022</v>
      </c>
      <c r="I6265">
        <f t="shared" si="491"/>
        <v>91</v>
      </c>
      <c r="J6265">
        <f>D6265*PJ_per_contract*I6265</f>
        <v>0</v>
      </c>
    </row>
    <row r="6266" spans="1:10" x14ac:dyDescent="0.2">
      <c r="A6266" t="s">
        <v>50</v>
      </c>
      <c r="B6266" s="3">
        <v>44446</v>
      </c>
      <c r="C6266">
        <v>0</v>
      </c>
      <c r="D6266">
        <v>0</v>
      </c>
      <c r="E6266">
        <f t="shared" si="488"/>
        <v>2021</v>
      </c>
      <c r="F6266" t="str">
        <f t="shared" si="487"/>
        <v>Victorian</v>
      </c>
      <c r="G6266" t="str">
        <f t="shared" si="489"/>
        <v>Quarter</v>
      </c>
      <c r="H6266">
        <f t="shared" si="490"/>
        <v>2024</v>
      </c>
      <c r="I6266">
        <f t="shared" si="491"/>
        <v>91</v>
      </c>
      <c r="J6266">
        <f>D6266*PJ_per_contract*I6266</f>
        <v>0</v>
      </c>
    </row>
    <row r="6267" spans="1:10" x14ac:dyDescent="0.2">
      <c r="A6267" t="s">
        <v>56</v>
      </c>
      <c r="B6267" s="3">
        <v>44446</v>
      </c>
      <c r="C6267">
        <v>0</v>
      </c>
      <c r="D6267">
        <v>0</v>
      </c>
      <c r="E6267">
        <f t="shared" si="488"/>
        <v>2021</v>
      </c>
      <c r="F6267" t="str">
        <f t="shared" si="487"/>
        <v>Victorian</v>
      </c>
      <c r="G6267" t="str">
        <f t="shared" si="489"/>
        <v>Quarter</v>
      </c>
      <c r="H6267">
        <f t="shared" si="490"/>
        <v>2023</v>
      </c>
      <c r="I6267">
        <f t="shared" si="491"/>
        <v>91</v>
      </c>
      <c r="J6267">
        <f>D6267*PJ_per_contract*I6267</f>
        <v>0</v>
      </c>
    </row>
    <row r="6268" spans="1:10" x14ac:dyDescent="0.2">
      <c r="A6268" t="s">
        <v>58</v>
      </c>
      <c r="B6268" s="3">
        <v>44446</v>
      </c>
      <c r="C6268">
        <v>0</v>
      </c>
      <c r="D6268">
        <v>0</v>
      </c>
      <c r="E6268">
        <f t="shared" si="488"/>
        <v>2021</v>
      </c>
      <c r="F6268" t="str">
        <f t="shared" si="487"/>
        <v>Victorian</v>
      </c>
      <c r="G6268" t="str">
        <f t="shared" si="489"/>
        <v>Quarter</v>
      </c>
      <c r="H6268">
        <f t="shared" si="490"/>
        <v>2024</v>
      </c>
      <c r="I6268">
        <f t="shared" si="491"/>
        <v>91</v>
      </c>
      <c r="J6268">
        <f>D6268*PJ_per_contract*I6268</f>
        <v>0</v>
      </c>
    </row>
    <row r="6269" spans="1:10" x14ac:dyDescent="0.2">
      <c r="A6269" t="s">
        <v>59</v>
      </c>
      <c r="B6269" s="3">
        <v>44446</v>
      </c>
      <c r="C6269">
        <v>0</v>
      </c>
      <c r="D6269">
        <v>0</v>
      </c>
      <c r="E6269">
        <f t="shared" si="488"/>
        <v>2021</v>
      </c>
      <c r="F6269" t="str">
        <f t="shared" si="487"/>
        <v>Victorian</v>
      </c>
      <c r="G6269" t="str">
        <f t="shared" si="489"/>
        <v>Quarter</v>
      </c>
      <c r="H6269">
        <f t="shared" si="490"/>
        <v>2023</v>
      </c>
      <c r="I6269">
        <f t="shared" si="491"/>
        <v>91</v>
      </c>
      <c r="J6269">
        <f>D6269*PJ_per_contract*I6269</f>
        <v>0</v>
      </c>
    </row>
    <row r="6270" spans="1:10" x14ac:dyDescent="0.2">
      <c r="A6270" t="s">
        <v>68</v>
      </c>
      <c r="B6270" s="3">
        <v>44446</v>
      </c>
      <c r="C6270">
        <v>0</v>
      </c>
      <c r="D6270">
        <v>0</v>
      </c>
      <c r="E6270">
        <f t="shared" si="488"/>
        <v>2021</v>
      </c>
      <c r="F6270" t="str">
        <f t="shared" si="487"/>
        <v>Victorian</v>
      </c>
      <c r="G6270" t="str">
        <f t="shared" si="489"/>
        <v>Quarter</v>
      </c>
      <c r="H6270">
        <f t="shared" si="490"/>
        <v>2025</v>
      </c>
      <c r="I6270">
        <f t="shared" si="491"/>
        <v>91</v>
      </c>
      <c r="J6270">
        <f>D6270*PJ_per_contract*I6270</f>
        <v>0</v>
      </c>
    </row>
    <row r="6271" spans="1:10" x14ac:dyDescent="0.2">
      <c r="A6271" t="s">
        <v>54</v>
      </c>
      <c r="B6271" s="3">
        <v>44446</v>
      </c>
      <c r="C6271">
        <v>0</v>
      </c>
      <c r="D6271">
        <v>0</v>
      </c>
      <c r="E6271">
        <f t="shared" si="488"/>
        <v>2021</v>
      </c>
      <c r="F6271" t="str">
        <f t="shared" si="487"/>
        <v>Victorian</v>
      </c>
      <c r="G6271" t="str">
        <f t="shared" si="489"/>
        <v>Quarter</v>
      </c>
      <c r="H6271">
        <f t="shared" si="490"/>
        <v>2023</v>
      </c>
      <c r="I6271">
        <f t="shared" si="491"/>
        <v>91</v>
      </c>
      <c r="J6271">
        <f>D6271*PJ_per_contract*I6271</f>
        <v>0</v>
      </c>
    </row>
    <row r="6272" spans="1:10" x14ac:dyDescent="0.2">
      <c r="A6272" t="s">
        <v>55</v>
      </c>
      <c r="B6272" s="3">
        <v>44446</v>
      </c>
      <c r="C6272">
        <v>0</v>
      </c>
      <c r="D6272">
        <v>0</v>
      </c>
      <c r="E6272">
        <f t="shared" si="488"/>
        <v>2021</v>
      </c>
      <c r="F6272" t="str">
        <f t="shared" si="487"/>
        <v>Victorian</v>
      </c>
      <c r="G6272" t="str">
        <f t="shared" si="489"/>
        <v>Quarter</v>
      </c>
      <c r="H6272">
        <f t="shared" si="490"/>
        <v>2024</v>
      </c>
      <c r="I6272">
        <f t="shared" si="491"/>
        <v>91</v>
      </c>
      <c r="J6272">
        <f>D6272*PJ_per_contract*I6272</f>
        <v>0</v>
      </c>
    </row>
    <row r="6273" spans="1:10" x14ac:dyDescent="0.2">
      <c r="A6273" t="s">
        <v>53</v>
      </c>
      <c r="B6273" s="3">
        <v>44446</v>
      </c>
      <c r="C6273">
        <v>0</v>
      </c>
      <c r="D6273">
        <v>0</v>
      </c>
      <c r="E6273">
        <f t="shared" si="488"/>
        <v>2021</v>
      </c>
      <c r="F6273" t="str">
        <f t="shared" si="487"/>
        <v>Victorian</v>
      </c>
      <c r="G6273" t="str">
        <f t="shared" si="489"/>
        <v>Quarter</v>
      </c>
      <c r="H6273">
        <f t="shared" si="490"/>
        <v>2023</v>
      </c>
      <c r="I6273">
        <f t="shared" si="491"/>
        <v>91</v>
      </c>
      <c r="J6273">
        <f>D6273*PJ_per_contract*I6273</f>
        <v>0</v>
      </c>
    </row>
    <row r="6274" spans="1:10" x14ac:dyDescent="0.2">
      <c r="A6274" t="s">
        <v>69</v>
      </c>
      <c r="B6274" s="3">
        <v>44446</v>
      </c>
      <c r="C6274">
        <v>0</v>
      </c>
      <c r="D6274">
        <v>0</v>
      </c>
      <c r="E6274">
        <f t="shared" si="488"/>
        <v>2021</v>
      </c>
      <c r="F6274" t="str">
        <f t="shared" ref="F6274:F6337" si="492">IF(OR(LEFT(A6274,2)="GJ",LEFT(A6274,2)="GK"),"Victorian",IF(OR(LEFT(A6274,2)="GX",LEFT(A6274,2)="GY"),"Wallumbilla","NA"))</f>
        <v>Victorian</v>
      </c>
      <c r="G6274" t="str">
        <f t="shared" si="489"/>
        <v>Quarter</v>
      </c>
      <c r="H6274">
        <f t="shared" si="490"/>
        <v>2025</v>
      </c>
      <c r="I6274">
        <f t="shared" si="491"/>
        <v>91</v>
      </c>
      <c r="J6274">
        <f>D6274*PJ_per_contract*I6274</f>
        <v>0</v>
      </c>
    </row>
    <row r="6275" spans="1:10" x14ac:dyDescent="0.2">
      <c r="A6275" t="s">
        <v>52</v>
      </c>
      <c r="B6275" s="3">
        <v>44446</v>
      </c>
      <c r="C6275">
        <v>0</v>
      </c>
      <c r="D6275">
        <v>0</v>
      </c>
      <c r="E6275">
        <f t="shared" ref="E6275:E6338" si="493">YEAR(B6275)</f>
        <v>2021</v>
      </c>
      <c r="F6275" t="str">
        <f t="shared" si="492"/>
        <v>Victorian</v>
      </c>
      <c r="G6275" t="str">
        <f t="shared" ref="G6275:G6338" si="494">IF(LEFT(A6275,2)="GJ","Month",IF(OR(LEFT(A6275,2)="GK",LEFT(A6275,2)="GX"),"Quarter",IF(LEFT(A6275,2)="GY","Strip","NA")))</f>
        <v>Quarter</v>
      </c>
      <c r="H6275">
        <f t="shared" ref="H6275:H6338" si="495">VALUE(MID(A6275,4,4))</f>
        <v>2022</v>
      </c>
      <c r="I6275">
        <f t="shared" ref="I6275:I6338" si="496">IF(G6275="Month",_xlfn.DAYS(EOMONTH(B6275,0),EOMONTH(B6275,-1)),IF(G6275="Quarter",_xlfn.DAYS(EOMONTH(B6275,2),EOMONTH(B6275,-1)),365))</f>
        <v>91</v>
      </c>
      <c r="J6275">
        <f>D6275*PJ_per_contract*I6275</f>
        <v>0</v>
      </c>
    </row>
    <row r="6276" spans="1:10" x14ac:dyDescent="0.2">
      <c r="A6276" t="s">
        <v>51</v>
      </c>
      <c r="B6276" s="3">
        <v>44446</v>
      </c>
      <c r="C6276">
        <v>0</v>
      </c>
      <c r="D6276">
        <v>0</v>
      </c>
      <c r="E6276">
        <f t="shared" si="493"/>
        <v>2021</v>
      </c>
      <c r="F6276" t="str">
        <f t="shared" si="492"/>
        <v>Victorian</v>
      </c>
      <c r="G6276" t="str">
        <f t="shared" si="494"/>
        <v>Quarter</v>
      </c>
      <c r="H6276">
        <f t="shared" si="495"/>
        <v>2022</v>
      </c>
      <c r="I6276">
        <f t="shared" si="496"/>
        <v>91</v>
      </c>
      <c r="J6276">
        <f>D6276*PJ_per_contract*I6276</f>
        <v>0</v>
      </c>
    </row>
    <row r="6277" spans="1:10" x14ac:dyDescent="0.2">
      <c r="A6277" t="s">
        <v>57</v>
      </c>
      <c r="B6277" s="3">
        <v>44446</v>
      </c>
      <c r="C6277">
        <v>0</v>
      </c>
      <c r="D6277">
        <v>0</v>
      </c>
      <c r="E6277">
        <f t="shared" si="493"/>
        <v>2021</v>
      </c>
      <c r="F6277" t="str">
        <f t="shared" si="492"/>
        <v>Victorian</v>
      </c>
      <c r="G6277" t="str">
        <f t="shared" si="494"/>
        <v>Quarter</v>
      </c>
      <c r="H6277">
        <f t="shared" si="495"/>
        <v>2024</v>
      </c>
      <c r="I6277">
        <f t="shared" si="496"/>
        <v>91</v>
      </c>
      <c r="J6277">
        <f>D6277*PJ_per_contract*I6277</f>
        <v>0</v>
      </c>
    </row>
    <row r="6278" spans="1:10" x14ac:dyDescent="0.2">
      <c r="A6278" t="s">
        <v>60</v>
      </c>
      <c r="B6278" s="3">
        <v>44446</v>
      </c>
      <c r="C6278">
        <v>0</v>
      </c>
      <c r="D6278">
        <v>0</v>
      </c>
      <c r="E6278">
        <f t="shared" si="493"/>
        <v>2021</v>
      </c>
      <c r="F6278" t="str">
        <f t="shared" si="492"/>
        <v>Wallumbilla</v>
      </c>
      <c r="G6278" t="str">
        <f t="shared" si="494"/>
        <v>Strip</v>
      </c>
      <c r="H6278">
        <f t="shared" si="495"/>
        <v>2023</v>
      </c>
      <c r="I6278">
        <f t="shared" si="496"/>
        <v>365</v>
      </c>
      <c r="J6278">
        <f>D6278*PJ_per_contract*I6278</f>
        <v>0</v>
      </c>
    </row>
    <row r="6279" spans="1:10" x14ac:dyDescent="0.2">
      <c r="A6279" t="s">
        <v>61</v>
      </c>
      <c r="B6279" s="3">
        <v>44446</v>
      </c>
      <c r="C6279">
        <v>45</v>
      </c>
      <c r="D6279">
        <v>0</v>
      </c>
      <c r="E6279">
        <f t="shared" si="493"/>
        <v>2021</v>
      </c>
      <c r="F6279" t="str">
        <f t="shared" si="492"/>
        <v>Wallumbilla</v>
      </c>
      <c r="G6279" t="str">
        <f t="shared" si="494"/>
        <v>Quarter</v>
      </c>
      <c r="H6279">
        <f t="shared" si="495"/>
        <v>2022</v>
      </c>
      <c r="I6279">
        <f t="shared" si="496"/>
        <v>91</v>
      </c>
      <c r="J6279">
        <f>D6279*PJ_per_contract*I6279</f>
        <v>0</v>
      </c>
    </row>
    <row r="6280" spans="1:10" x14ac:dyDescent="0.2">
      <c r="A6280" t="s">
        <v>62</v>
      </c>
      <c r="B6280" s="3">
        <v>44446</v>
      </c>
      <c r="C6280">
        <v>20</v>
      </c>
      <c r="D6280">
        <v>0</v>
      </c>
      <c r="E6280">
        <f t="shared" si="493"/>
        <v>2021</v>
      </c>
      <c r="F6280" t="str">
        <f t="shared" si="492"/>
        <v>Wallumbilla</v>
      </c>
      <c r="G6280" t="str">
        <f t="shared" si="494"/>
        <v>Quarter</v>
      </c>
      <c r="H6280">
        <f t="shared" si="495"/>
        <v>2022</v>
      </c>
      <c r="I6280">
        <f t="shared" si="496"/>
        <v>91</v>
      </c>
      <c r="J6280">
        <f>D6280*PJ_per_contract*I6280</f>
        <v>0</v>
      </c>
    </row>
    <row r="6281" spans="1:10" x14ac:dyDescent="0.2">
      <c r="A6281" t="s">
        <v>70</v>
      </c>
      <c r="B6281" s="3">
        <v>44446</v>
      </c>
      <c r="C6281">
        <v>0</v>
      </c>
      <c r="D6281">
        <v>0</v>
      </c>
      <c r="E6281">
        <f t="shared" si="493"/>
        <v>2021</v>
      </c>
      <c r="F6281" t="str">
        <f t="shared" si="492"/>
        <v>Wallumbilla</v>
      </c>
      <c r="G6281" t="str">
        <f t="shared" si="494"/>
        <v>Strip</v>
      </c>
      <c r="H6281">
        <f t="shared" si="495"/>
        <v>2023</v>
      </c>
      <c r="I6281">
        <f t="shared" si="496"/>
        <v>365</v>
      </c>
      <c r="J6281">
        <f>D6281*PJ_per_contract*I6281</f>
        <v>0</v>
      </c>
    </row>
    <row r="6282" spans="1:10" x14ac:dyDescent="0.2">
      <c r="A6282" t="s">
        <v>63</v>
      </c>
      <c r="B6282" s="3">
        <v>44446</v>
      </c>
      <c r="C6282">
        <v>3</v>
      </c>
      <c r="D6282">
        <v>0</v>
      </c>
      <c r="E6282">
        <f t="shared" si="493"/>
        <v>2021</v>
      </c>
      <c r="F6282" t="str">
        <f t="shared" si="492"/>
        <v>Wallumbilla</v>
      </c>
      <c r="G6282" t="str">
        <f t="shared" si="494"/>
        <v>Quarter</v>
      </c>
      <c r="H6282">
        <f t="shared" si="495"/>
        <v>2023</v>
      </c>
      <c r="I6282">
        <f t="shared" si="496"/>
        <v>91</v>
      </c>
      <c r="J6282">
        <f>D6282*PJ_per_contract*I6282</f>
        <v>0</v>
      </c>
    </row>
    <row r="6283" spans="1:10" x14ac:dyDescent="0.2">
      <c r="A6283" t="s">
        <v>64</v>
      </c>
      <c r="B6283" s="3">
        <v>44446</v>
      </c>
      <c r="C6283">
        <v>3</v>
      </c>
      <c r="D6283">
        <v>0</v>
      </c>
      <c r="E6283">
        <f t="shared" si="493"/>
        <v>2021</v>
      </c>
      <c r="F6283" t="str">
        <f t="shared" si="492"/>
        <v>Wallumbilla</v>
      </c>
      <c r="G6283" t="str">
        <f t="shared" si="494"/>
        <v>Quarter</v>
      </c>
      <c r="H6283">
        <f t="shared" si="495"/>
        <v>2023</v>
      </c>
      <c r="I6283">
        <f t="shared" si="496"/>
        <v>91</v>
      </c>
      <c r="J6283">
        <f>D6283*PJ_per_contract*I6283</f>
        <v>0</v>
      </c>
    </row>
    <row r="6284" spans="1:10" x14ac:dyDescent="0.2">
      <c r="A6284" t="s">
        <v>71</v>
      </c>
      <c r="B6284" s="3">
        <v>44446</v>
      </c>
      <c r="C6284">
        <v>3</v>
      </c>
      <c r="D6284">
        <v>0</v>
      </c>
      <c r="E6284">
        <f t="shared" si="493"/>
        <v>2021</v>
      </c>
      <c r="F6284" t="str">
        <f t="shared" si="492"/>
        <v>Wallumbilla</v>
      </c>
      <c r="G6284" t="str">
        <f t="shared" si="494"/>
        <v>Quarter</v>
      </c>
      <c r="H6284">
        <f t="shared" si="495"/>
        <v>2023</v>
      </c>
      <c r="I6284">
        <f t="shared" si="496"/>
        <v>91</v>
      </c>
      <c r="J6284">
        <f>D6284*PJ_per_contract*I6284</f>
        <v>0</v>
      </c>
    </row>
    <row r="6285" spans="1:10" x14ac:dyDescent="0.2">
      <c r="A6285" t="s">
        <v>72</v>
      </c>
      <c r="B6285" s="3">
        <v>44446</v>
      </c>
      <c r="C6285">
        <v>3</v>
      </c>
      <c r="D6285">
        <v>0</v>
      </c>
      <c r="E6285">
        <f t="shared" si="493"/>
        <v>2021</v>
      </c>
      <c r="F6285" t="str">
        <f t="shared" si="492"/>
        <v>Wallumbilla</v>
      </c>
      <c r="G6285" t="str">
        <f t="shared" si="494"/>
        <v>Quarter</v>
      </c>
      <c r="H6285">
        <f t="shared" si="495"/>
        <v>2023</v>
      </c>
      <c r="I6285">
        <f t="shared" si="496"/>
        <v>91</v>
      </c>
      <c r="J6285">
        <f>D6285*PJ_per_contract*I6285</f>
        <v>0</v>
      </c>
    </row>
    <row r="6286" spans="1:10" x14ac:dyDescent="0.2">
      <c r="A6286" t="s">
        <v>40</v>
      </c>
      <c r="B6286" s="3">
        <v>44447</v>
      </c>
      <c r="C6286">
        <v>0</v>
      </c>
      <c r="D6286">
        <v>0</v>
      </c>
      <c r="E6286">
        <f t="shared" si="493"/>
        <v>2021</v>
      </c>
      <c r="F6286" t="str">
        <f t="shared" si="492"/>
        <v>Wallumbilla</v>
      </c>
      <c r="G6286" t="str">
        <f t="shared" si="494"/>
        <v>Strip</v>
      </c>
      <c r="H6286">
        <f t="shared" si="495"/>
        <v>2022</v>
      </c>
      <c r="I6286">
        <f t="shared" si="496"/>
        <v>365</v>
      </c>
      <c r="J6286">
        <f>D6286*PJ_per_contract*I6286</f>
        <v>0</v>
      </c>
    </row>
    <row r="6287" spans="1:10" x14ac:dyDescent="0.2">
      <c r="A6287" t="s">
        <v>67</v>
      </c>
      <c r="B6287" s="3">
        <v>44447</v>
      </c>
      <c r="C6287">
        <v>0</v>
      </c>
      <c r="D6287">
        <v>0</v>
      </c>
      <c r="E6287">
        <f t="shared" si="493"/>
        <v>2021</v>
      </c>
      <c r="F6287" t="str">
        <f t="shared" si="492"/>
        <v>Victorian</v>
      </c>
      <c r="G6287" t="str">
        <f t="shared" si="494"/>
        <v>Month</v>
      </c>
      <c r="H6287">
        <f t="shared" si="495"/>
        <v>2021</v>
      </c>
      <c r="I6287">
        <f t="shared" si="496"/>
        <v>30</v>
      </c>
      <c r="J6287">
        <f>D6287*PJ_per_contract*I6287</f>
        <v>0</v>
      </c>
    </row>
    <row r="6288" spans="1:10" x14ac:dyDescent="0.2">
      <c r="A6288" t="s">
        <v>41</v>
      </c>
      <c r="B6288" s="3">
        <v>44447</v>
      </c>
      <c r="C6288">
        <v>0</v>
      </c>
      <c r="D6288">
        <v>0</v>
      </c>
      <c r="E6288">
        <f t="shared" si="493"/>
        <v>2021</v>
      </c>
      <c r="F6288" t="str">
        <f t="shared" si="492"/>
        <v>Victorian</v>
      </c>
      <c r="G6288" t="str">
        <f t="shared" si="494"/>
        <v>Quarter</v>
      </c>
      <c r="H6288">
        <f t="shared" si="495"/>
        <v>2021</v>
      </c>
      <c r="I6288">
        <f t="shared" si="496"/>
        <v>91</v>
      </c>
      <c r="J6288">
        <f>D6288*PJ_per_contract*I6288</f>
        <v>0</v>
      </c>
    </row>
    <row r="6289" spans="1:10" x14ac:dyDescent="0.2">
      <c r="A6289" t="s">
        <v>42</v>
      </c>
      <c r="B6289" s="3">
        <v>44447</v>
      </c>
      <c r="C6289">
        <v>152</v>
      </c>
      <c r="D6289">
        <v>0</v>
      </c>
      <c r="E6289">
        <f t="shared" si="493"/>
        <v>2021</v>
      </c>
      <c r="F6289" t="str">
        <f t="shared" si="492"/>
        <v>Wallumbilla</v>
      </c>
      <c r="G6289" t="str">
        <f t="shared" si="494"/>
        <v>Quarter</v>
      </c>
      <c r="H6289">
        <f t="shared" si="495"/>
        <v>2021</v>
      </c>
      <c r="I6289">
        <f t="shared" si="496"/>
        <v>91</v>
      </c>
      <c r="J6289">
        <f>D6289*PJ_per_contract*I6289</f>
        <v>0</v>
      </c>
    </row>
    <row r="6290" spans="1:10" x14ac:dyDescent="0.2">
      <c r="A6290" t="s">
        <v>73</v>
      </c>
      <c r="B6290" s="3">
        <v>44447</v>
      </c>
      <c r="C6290">
        <v>0</v>
      </c>
      <c r="D6290">
        <v>0</v>
      </c>
      <c r="E6290">
        <f t="shared" si="493"/>
        <v>2021</v>
      </c>
      <c r="F6290" t="str">
        <f t="shared" si="492"/>
        <v>Victorian</v>
      </c>
      <c r="G6290" t="str">
        <f t="shared" si="494"/>
        <v>Month</v>
      </c>
      <c r="H6290">
        <f t="shared" si="495"/>
        <v>2021</v>
      </c>
      <c r="I6290">
        <f t="shared" si="496"/>
        <v>30</v>
      </c>
      <c r="J6290">
        <f>D6290*PJ_per_contract*I6290</f>
        <v>0</v>
      </c>
    </row>
    <row r="6291" spans="1:10" x14ac:dyDescent="0.2">
      <c r="A6291" t="s">
        <v>74</v>
      </c>
      <c r="B6291" s="3">
        <v>44447</v>
      </c>
      <c r="C6291">
        <v>0</v>
      </c>
      <c r="D6291">
        <v>0</v>
      </c>
      <c r="E6291">
        <f t="shared" si="493"/>
        <v>2021</v>
      </c>
      <c r="F6291" t="str">
        <f t="shared" si="492"/>
        <v>Victorian</v>
      </c>
      <c r="G6291" t="str">
        <f t="shared" si="494"/>
        <v>Month</v>
      </c>
      <c r="H6291">
        <f t="shared" si="495"/>
        <v>2021</v>
      </c>
      <c r="I6291">
        <f t="shared" si="496"/>
        <v>30</v>
      </c>
      <c r="J6291">
        <f>D6291*PJ_per_contract*I6291</f>
        <v>0</v>
      </c>
    </row>
    <row r="6292" spans="1:10" x14ac:dyDescent="0.2">
      <c r="A6292" t="s">
        <v>43</v>
      </c>
      <c r="B6292" s="3">
        <v>44447</v>
      </c>
      <c r="C6292">
        <v>0</v>
      </c>
      <c r="D6292">
        <v>0</v>
      </c>
      <c r="E6292">
        <f t="shared" si="493"/>
        <v>2021</v>
      </c>
      <c r="F6292" t="str">
        <f t="shared" si="492"/>
        <v>Victorian</v>
      </c>
      <c r="G6292" t="str">
        <f t="shared" si="494"/>
        <v>Quarter</v>
      </c>
      <c r="H6292">
        <f t="shared" si="495"/>
        <v>2021</v>
      </c>
      <c r="I6292">
        <f t="shared" si="496"/>
        <v>91</v>
      </c>
      <c r="J6292">
        <f>D6292*PJ_per_contract*I6292</f>
        <v>0</v>
      </c>
    </row>
    <row r="6293" spans="1:10" x14ac:dyDescent="0.2">
      <c r="A6293" t="s">
        <v>75</v>
      </c>
      <c r="B6293" s="3">
        <v>44447</v>
      </c>
      <c r="C6293">
        <v>0</v>
      </c>
      <c r="D6293">
        <v>0</v>
      </c>
      <c r="E6293">
        <f t="shared" si="493"/>
        <v>2021</v>
      </c>
      <c r="F6293" t="str">
        <f t="shared" si="492"/>
        <v>Victorian</v>
      </c>
      <c r="G6293" t="str">
        <f t="shared" si="494"/>
        <v>Month</v>
      </c>
      <c r="H6293">
        <f t="shared" si="495"/>
        <v>2021</v>
      </c>
      <c r="I6293">
        <f t="shared" si="496"/>
        <v>30</v>
      </c>
      <c r="J6293">
        <f>D6293*PJ_per_contract*I6293</f>
        <v>0</v>
      </c>
    </row>
    <row r="6294" spans="1:10" x14ac:dyDescent="0.2">
      <c r="A6294" t="s">
        <v>44</v>
      </c>
      <c r="B6294" s="3">
        <v>44447</v>
      </c>
      <c r="C6294">
        <v>117</v>
      </c>
      <c r="D6294">
        <v>0</v>
      </c>
      <c r="E6294">
        <f t="shared" si="493"/>
        <v>2021</v>
      </c>
      <c r="F6294" t="str">
        <f t="shared" si="492"/>
        <v>Wallumbilla</v>
      </c>
      <c r="G6294" t="str">
        <f t="shared" si="494"/>
        <v>Quarter</v>
      </c>
      <c r="H6294">
        <f t="shared" si="495"/>
        <v>2021</v>
      </c>
      <c r="I6294">
        <f t="shared" si="496"/>
        <v>91</v>
      </c>
      <c r="J6294">
        <f>D6294*PJ_per_contract*I6294</f>
        <v>0</v>
      </c>
    </row>
    <row r="6295" spans="1:10" x14ac:dyDescent="0.2">
      <c r="A6295" t="s">
        <v>45</v>
      </c>
      <c r="B6295" s="3">
        <v>44447</v>
      </c>
      <c r="C6295">
        <v>0</v>
      </c>
      <c r="D6295">
        <v>3</v>
      </c>
      <c r="E6295">
        <f t="shared" si="493"/>
        <v>2021</v>
      </c>
      <c r="F6295" t="str">
        <f t="shared" si="492"/>
        <v>Wallumbilla</v>
      </c>
      <c r="G6295" t="str">
        <f t="shared" si="494"/>
        <v>Strip</v>
      </c>
      <c r="H6295">
        <f t="shared" si="495"/>
        <v>2022</v>
      </c>
      <c r="I6295">
        <f t="shared" si="496"/>
        <v>365</v>
      </c>
      <c r="J6295">
        <f>D6295*PJ_per_contract*I6295</f>
        <v>0.10950000000000001</v>
      </c>
    </row>
    <row r="6296" spans="1:10" x14ac:dyDescent="0.2">
      <c r="A6296" t="s">
        <v>46</v>
      </c>
      <c r="B6296" s="3">
        <v>44447</v>
      </c>
      <c r="C6296">
        <v>0</v>
      </c>
      <c r="D6296">
        <v>0</v>
      </c>
      <c r="E6296">
        <f t="shared" si="493"/>
        <v>2021</v>
      </c>
      <c r="F6296" t="str">
        <f t="shared" si="492"/>
        <v>Victorian</v>
      </c>
      <c r="G6296" t="str">
        <f t="shared" si="494"/>
        <v>Quarter</v>
      </c>
      <c r="H6296">
        <f t="shared" si="495"/>
        <v>2022</v>
      </c>
      <c r="I6296">
        <f t="shared" si="496"/>
        <v>91</v>
      </c>
      <c r="J6296">
        <f>D6296*PJ_per_contract*I6296</f>
        <v>0</v>
      </c>
    </row>
    <row r="6297" spans="1:10" x14ac:dyDescent="0.2">
      <c r="A6297" t="s">
        <v>47</v>
      </c>
      <c r="B6297" s="3">
        <v>44447</v>
      </c>
      <c r="C6297">
        <v>22</v>
      </c>
      <c r="D6297">
        <v>6</v>
      </c>
      <c r="E6297">
        <f t="shared" si="493"/>
        <v>2021</v>
      </c>
      <c r="F6297" t="str">
        <f t="shared" si="492"/>
        <v>Wallumbilla</v>
      </c>
      <c r="G6297" t="str">
        <f t="shared" si="494"/>
        <v>Quarter</v>
      </c>
      <c r="H6297">
        <f t="shared" si="495"/>
        <v>2022</v>
      </c>
      <c r="I6297">
        <f t="shared" si="496"/>
        <v>91</v>
      </c>
      <c r="J6297">
        <f>D6297*PJ_per_contract*I6297</f>
        <v>5.4600000000000003E-2</v>
      </c>
    </row>
    <row r="6298" spans="1:10" x14ac:dyDescent="0.2">
      <c r="A6298" t="s">
        <v>48</v>
      </c>
      <c r="B6298" s="3">
        <v>44447</v>
      </c>
      <c r="C6298">
        <v>0</v>
      </c>
      <c r="D6298">
        <v>0</v>
      </c>
      <c r="E6298">
        <f t="shared" si="493"/>
        <v>2021</v>
      </c>
      <c r="F6298" t="str">
        <f t="shared" si="492"/>
        <v>Victorian</v>
      </c>
      <c r="G6298" t="str">
        <f t="shared" si="494"/>
        <v>Quarter</v>
      </c>
      <c r="H6298">
        <f t="shared" si="495"/>
        <v>2022</v>
      </c>
      <c r="I6298">
        <f t="shared" si="496"/>
        <v>91</v>
      </c>
      <c r="J6298">
        <f>D6298*PJ_per_contract*I6298</f>
        <v>0</v>
      </c>
    </row>
    <row r="6299" spans="1:10" x14ac:dyDescent="0.2">
      <c r="A6299" t="s">
        <v>49</v>
      </c>
      <c r="B6299" s="3">
        <v>44447</v>
      </c>
      <c r="C6299">
        <v>35</v>
      </c>
      <c r="D6299">
        <v>3</v>
      </c>
      <c r="E6299">
        <f t="shared" si="493"/>
        <v>2021</v>
      </c>
      <c r="F6299" t="str">
        <f t="shared" si="492"/>
        <v>Wallumbilla</v>
      </c>
      <c r="G6299" t="str">
        <f t="shared" si="494"/>
        <v>Quarter</v>
      </c>
      <c r="H6299">
        <f t="shared" si="495"/>
        <v>2022</v>
      </c>
      <c r="I6299">
        <f t="shared" si="496"/>
        <v>91</v>
      </c>
      <c r="J6299">
        <f>D6299*PJ_per_contract*I6299</f>
        <v>2.7300000000000001E-2</v>
      </c>
    </row>
    <row r="6300" spans="1:10" x14ac:dyDescent="0.2">
      <c r="A6300" t="s">
        <v>50</v>
      </c>
      <c r="B6300" s="3">
        <v>44447</v>
      </c>
      <c r="C6300">
        <v>0</v>
      </c>
      <c r="D6300">
        <v>0</v>
      </c>
      <c r="E6300">
        <f t="shared" si="493"/>
        <v>2021</v>
      </c>
      <c r="F6300" t="str">
        <f t="shared" si="492"/>
        <v>Victorian</v>
      </c>
      <c r="G6300" t="str">
        <f t="shared" si="494"/>
        <v>Quarter</v>
      </c>
      <c r="H6300">
        <f t="shared" si="495"/>
        <v>2024</v>
      </c>
      <c r="I6300">
        <f t="shared" si="496"/>
        <v>91</v>
      </c>
      <c r="J6300">
        <f>D6300*PJ_per_contract*I6300</f>
        <v>0</v>
      </c>
    </row>
    <row r="6301" spans="1:10" x14ac:dyDescent="0.2">
      <c r="A6301" t="s">
        <v>51</v>
      </c>
      <c r="B6301" s="3">
        <v>44447</v>
      </c>
      <c r="C6301">
        <v>0</v>
      </c>
      <c r="D6301">
        <v>0</v>
      </c>
      <c r="E6301">
        <f t="shared" si="493"/>
        <v>2021</v>
      </c>
      <c r="F6301" t="str">
        <f t="shared" si="492"/>
        <v>Victorian</v>
      </c>
      <c r="G6301" t="str">
        <f t="shared" si="494"/>
        <v>Quarter</v>
      </c>
      <c r="H6301">
        <f t="shared" si="495"/>
        <v>2022</v>
      </c>
      <c r="I6301">
        <f t="shared" si="496"/>
        <v>91</v>
      </c>
      <c r="J6301">
        <f>D6301*PJ_per_contract*I6301</f>
        <v>0</v>
      </c>
    </row>
    <row r="6302" spans="1:10" x14ac:dyDescent="0.2">
      <c r="A6302" t="s">
        <v>52</v>
      </c>
      <c r="B6302" s="3">
        <v>44447</v>
      </c>
      <c r="C6302">
        <v>0</v>
      </c>
      <c r="D6302">
        <v>0</v>
      </c>
      <c r="E6302">
        <f t="shared" si="493"/>
        <v>2021</v>
      </c>
      <c r="F6302" t="str">
        <f t="shared" si="492"/>
        <v>Victorian</v>
      </c>
      <c r="G6302" t="str">
        <f t="shared" si="494"/>
        <v>Quarter</v>
      </c>
      <c r="H6302">
        <f t="shared" si="495"/>
        <v>2022</v>
      </c>
      <c r="I6302">
        <f t="shared" si="496"/>
        <v>91</v>
      </c>
      <c r="J6302">
        <f>D6302*PJ_per_contract*I6302</f>
        <v>0</v>
      </c>
    </row>
    <row r="6303" spans="1:10" x14ac:dyDescent="0.2">
      <c r="A6303" t="s">
        <v>57</v>
      </c>
      <c r="B6303" s="3">
        <v>44447</v>
      </c>
      <c r="C6303">
        <v>0</v>
      </c>
      <c r="D6303">
        <v>0</v>
      </c>
      <c r="E6303">
        <f t="shared" si="493"/>
        <v>2021</v>
      </c>
      <c r="F6303" t="str">
        <f t="shared" si="492"/>
        <v>Victorian</v>
      </c>
      <c r="G6303" t="str">
        <f t="shared" si="494"/>
        <v>Quarter</v>
      </c>
      <c r="H6303">
        <f t="shared" si="495"/>
        <v>2024</v>
      </c>
      <c r="I6303">
        <f t="shared" si="496"/>
        <v>91</v>
      </c>
      <c r="J6303">
        <f>D6303*PJ_per_contract*I6303</f>
        <v>0</v>
      </c>
    </row>
    <row r="6304" spans="1:10" x14ac:dyDescent="0.2">
      <c r="A6304" t="s">
        <v>54</v>
      </c>
      <c r="B6304" s="3">
        <v>44447</v>
      </c>
      <c r="C6304">
        <v>0</v>
      </c>
      <c r="D6304">
        <v>0</v>
      </c>
      <c r="E6304">
        <f t="shared" si="493"/>
        <v>2021</v>
      </c>
      <c r="F6304" t="str">
        <f t="shared" si="492"/>
        <v>Victorian</v>
      </c>
      <c r="G6304" t="str">
        <f t="shared" si="494"/>
        <v>Quarter</v>
      </c>
      <c r="H6304">
        <f t="shared" si="495"/>
        <v>2023</v>
      </c>
      <c r="I6304">
        <f t="shared" si="496"/>
        <v>91</v>
      </c>
      <c r="J6304">
        <f>D6304*PJ_per_contract*I6304</f>
        <v>0</v>
      </c>
    </row>
    <row r="6305" spans="1:10" x14ac:dyDescent="0.2">
      <c r="A6305" t="s">
        <v>55</v>
      </c>
      <c r="B6305" s="3">
        <v>44447</v>
      </c>
      <c r="C6305">
        <v>0</v>
      </c>
      <c r="D6305">
        <v>0</v>
      </c>
      <c r="E6305">
        <f t="shared" si="493"/>
        <v>2021</v>
      </c>
      <c r="F6305" t="str">
        <f t="shared" si="492"/>
        <v>Victorian</v>
      </c>
      <c r="G6305" t="str">
        <f t="shared" si="494"/>
        <v>Quarter</v>
      </c>
      <c r="H6305">
        <f t="shared" si="495"/>
        <v>2024</v>
      </c>
      <c r="I6305">
        <f t="shared" si="496"/>
        <v>91</v>
      </c>
      <c r="J6305">
        <f>D6305*PJ_per_contract*I6305</f>
        <v>0</v>
      </c>
    </row>
    <row r="6306" spans="1:10" x14ac:dyDescent="0.2">
      <c r="A6306" t="s">
        <v>68</v>
      </c>
      <c r="B6306" s="3">
        <v>44447</v>
      </c>
      <c r="C6306">
        <v>0</v>
      </c>
      <c r="D6306">
        <v>0</v>
      </c>
      <c r="E6306">
        <f t="shared" si="493"/>
        <v>2021</v>
      </c>
      <c r="F6306" t="str">
        <f t="shared" si="492"/>
        <v>Victorian</v>
      </c>
      <c r="G6306" t="str">
        <f t="shared" si="494"/>
        <v>Quarter</v>
      </c>
      <c r="H6306">
        <f t="shared" si="495"/>
        <v>2025</v>
      </c>
      <c r="I6306">
        <f t="shared" si="496"/>
        <v>91</v>
      </c>
      <c r="J6306">
        <f>D6306*PJ_per_contract*I6306</f>
        <v>0</v>
      </c>
    </row>
    <row r="6307" spans="1:10" x14ac:dyDescent="0.2">
      <c r="A6307" t="s">
        <v>53</v>
      </c>
      <c r="B6307" s="3">
        <v>44447</v>
      </c>
      <c r="C6307">
        <v>0</v>
      </c>
      <c r="D6307">
        <v>0</v>
      </c>
      <c r="E6307">
        <f t="shared" si="493"/>
        <v>2021</v>
      </c>
      <c r="F6307" t="str">
        <f t="shared" si="492"/>
        <v>Victorian</v>
      </c>
      <c r="G6307" t="str">
        <f t="shared" si="494"/>
        <v>Quarter</v>
      </c>
      <c r="H6307">
        <f t="shared" si="495"/>
        <v>2023</v>
      </c>
      <c r="I6307">
        <f t="shared" si="496"/>
        <v>91</v>
      </c>
      <c r="J6307">
        <f>D6307*PJ_per_contract*I6307</f>
        <v>0</v>
      </c>
    </row>
    <row r="6308" spans="1:10" x14ac:dyDescent="0.2">
      <c r="A6308" t="s">
        <v>56</v>
      </c>
      <c r="B6308" s="3">
        <v>44447</v>
      </c>
      <c r="C6308">
        <v>0</v>
      </c>
      <c r="D6308">
        <v>0</v>
      </c>
      <c r="E6308">
        <f t="shared" si="493"/>
        <v>2021</v>
      </c>
      <c r="F6308" t="str">
        <f t="shared" si="492"/>
        <v>Victorian</v>
      </c>
      <c r="G6308" t="str">
        <f t="shared" si="494"/>
        <v>Quarter</v>
      </c>
      <c r="H6308">
        <f t="shared" si="495"/>
        <v>2023</v>
      </c>
      <c r="I6308">
        <f t="shared" si="496"/>
        <v>91</v>
      </c>
      <c r="J6308">
        <f>D6308*PJ_per_contract*I6308</f>
        <v>0</v>
      </c>
    </row>
    <row r="6309" spans="1:10" x14ac:dyDescent="0.2">
      <c r="A6309" t="s">
        <v>58</v>
      </c>
      <c r="B6309" s="3">
        <v>44447</v>
      </c>
      <c r="C6309">
        <v>0</v>
      </c>
      <c r="D6309">
        <v>0</v>
      </c>
      <c r="E6309">
        <f t="shared" si="493"/>
        <v>2021</v>
      </c>
      <c r="F6309" t="str">
        <f t="shared" si="492"/>
        <v>Victorian</v>
      </c>
      <c r="G6309" t="str">
        <f t="shared" si="494"/>
        <v>Quarter</v>
      </c>
      <c r="H6309">
        <f t="shared" si="495"/>
        <v>2024</v>
      </c>
      <c r="I6309">
        <f t="shared" si="496"/>
        <v>91</v>
      </c>
      <c r="J6309">
        <f>D6309*PJ_per_contract*I6309</f>
        <v>0</v>
      </c>
    </row>
    <row r="6310" spans="1:10" x14ac:dyDescent="0.2">
      <c r="A6310" t="s">
        <v>59</v>
      </c>
      <c r="B6310" s="3">
        <v>44447</v>
      </c>
      <c r="C6310">
        <v>0</v>
      </c>
      <c r="D6310">
        <v>0</v>
      </c>
      <c r="E6310">
        <f t="shared" si="493"/>
        <v>2021</v>
      </c>
      <c r="F6310" t="str">
        <f t="shared" si="492"/>
        <v>Victorian</v>
      </c>
      <c r="G6310" t="str">
        <f t="shared" si="494"/>
        <v>Quarter</v>
      </c>
      <c r="H6310">
        <f t="shared" si="495"/>
        <v>2023</v>
      </c>
      <c r="I6310">
        <f t="shared" si="496"/>
        <v>91</v>
      </c>
      <c r="J6310">
        <f>D6310*PJ_per_contract*I6310</f>
        <v>0</v>
      </c>
    </row>
    <row r="6311" spans="1:10" x14ac:dyDescent="0.2">
      <c r="A6311" t="s">
        <v>69</v>
      </c>
      <c r="B6311" s="3">
        <v>44447</v>
      </c>
      <c r="C6311">
        <v>0</v>
      </c>
      <c r="D6311">
        <v>0</v>
      </c>
      <c r="E6311">
        <f t="shared" si="493"/>
        <v>2021</v>
      </c>
      <c r="F6311" t="str">
        <f t="shared" si="492"/>
        <v>Victorian</v>
      </c>
      <c r="G6311" t="str">
        <f t="shared" si="494"/>
        <v>Quarter</v>
      </c>
      <c r="H6311">
        <f t="shared" si="495"/>
        <v>2025</v>
      </c>
      <c r="I6311">
        <f t="shared" si="496"/>
        <v>91</v>
      </c>
      <c r="J6311">
        <f>D6311*PJ_per_contract*I6311</f>
        <v>0</v>
      </c>
    </row>
    <row r="6312" spans="1:10" x14ac:dyDescent="0.2">
      <c r="A6312" t="s">
        <v>60</v>
      </c>
      <c r="B6312" s="3">
        <v>44447</v>
      </c>
      <c r="C6312">
        <v>0</v>
      </c>
      <c r="D6312">
        <v>0</v>
      </c>
      <c r="E6312">
        <f t="shared" si="493"/>
        <v>2021</v>
      </c>
      <c r="F6312" t="str">
        <f t="shared" si="492"/>
        <v>Wallumbilla</v>
      </c>
      <c r="G6312" t="str">
        <f t="shared" si="494"/>
        <v>Strip</v>
      </c>
      <c r="H6312">
        <f t="shared" si="495"/>
        <v>2023</v>
      </c>
      <c r="I6312">
        <f t="shared" si="496"/>
        <v>365</v>
      </c>
      <c r="J6312">
        <f>D6312*PJ_per_contract*I6312</f>
        <v>0</v>
      </c>
    </row>
    <row r="6313" spans="1:10" x14ac:dyDescent="0.2">
      <c r="A6313" t="s">
        <v>61</v>
      </c>
      <c r="B6313" s="3">
        <v>44447</v>
      </c>
      <c r="C6313">
        <v>45</v>
      </c>
      <c r="D6313">
        <v>3</v>
      </c>
      <c r="E6313">
        <f t="shared" si="493"/>
        <v>2021</v>
      </c>
      <c r="F6313" t="str">
        <f t="shared" si="492"/>
        <v>Wallumbilla</v>
      </c>
      <c r="G6313" t="str">
        <f t="shared" si="494"/>
        <v>Quarter</v>
      </c>
      <c r="H6313">
        <f t="shared" si="495"/>
        <v>2022</v>
      </c>
      <c r="I6313">
        <f t="shared" si="496"/>
        <v>91</v>
      </c>
      <c r="J6313">
        <f>D6313*PJ_per_contract*I6313</f>
        <v>2.7300000000000001E-2</v>
      </c>
    </row>
    <row r="6314" spans="1:10" x14ac:dyDescent="0.2">
      <c r="A6314" t="s">
        <v>62</v>
      </c>
      <c r="B6314" s="3">
        <v>44447</v>
      </c>
      <c r="C6314">
        <v>25</v>
      </c>
      <c r="D6314">
        <v>6</v>
      </c>
      <c r="E6314">
        <f t="shared" si="493"/>
        <v>2021</v>
      </c>
      <c r="F6314" t="str">
        <f t="shared" si="492"/>
        <v>Wallumbilla</v>
      </c>
      <c r="G6314" t="str">
        <f t="shared" si="494"/>
        <v>Quarter</v>
      </c>
      <c r="H6314">
        <f t="shared" si="495"/>
        <v>2022</v>
      </c>
      <c r="I6314">
        <f t="shared" si="496"/>
        <v>91</v>
      </c>
      <c r="J6314">
        <f>D6314*PJ_per_contract*I6314</f>
        <v>5.4600000000000003E-2</v>
      </c>
    </row>
    <row r="6315" spans="1:10" x14ac:dyDescent="0.2">
      <c r="A6315" t="s">
        <v>70</v>
      </c>
      <c r="B6315" s="3">
        <v>44447</v>
      </c>
      <c r="C6315">
        <v>0</v>
      </c>
      <c r="D6315">
        <v>0</v>
      </c>
      <c r="E6315">
        <f t="shared" si="493"/>
        <v>2021</v>
      </c>
      <c r="F6315" t="str">
        <f t="shared" si="492"/>
        <v>Wallumbilla</v>
      </c>
      <c r="G6315" t="str">
        <f t="shared" si="494"/>
        <v>Strip</v>
      </c>
      <c r="H6315">
        <f t="shared" si="495"/>
        <v>2023</v>
      </c>
      <c r="I6315">
        <f t="shared" si="496"/>
        <v>365</v>
      </c>
      <c r="J6315">
        <f>D6315*PJ_per_contract*I6315</f>
        <v>0</v>
      </c>
    </row>
    <row r="6316" spans="1:10" x14ac:dyDescent="0.2">
      <c r="A6316" t="s">
        <v>63</v>
      </c>
      <c r="B6316" s="3">
        <v>44447</v>
      </c>
      <c r="C6316">
        <v>3</v>
      </c>
      <c r="D6316">
        <v>0</v>
      </c>
      <c r="E6316">
        <f t="shared" si="493"/>
        <v>2021</v>
      </c>
      <c r="F6316" t="str">
        <f t="shared" si="492"/>
        <v>Wallumbilla</v>
      </c>
      <c r="G6316" t="str">
        <f t="shared" si="494"/>
        <v>Quarter</v>
      </c>
      <c r="H6316">
        <f t="shared" si="495"/>
        <v>2023</v>
      </c>
      <c r="I6316">
        <f t="shared" si="496"/>
        <v>91</v>
      </c>
      <c r="J6316">
        <f>D6316*PJ_per_contract*I6316</f>
        <v>0</v>
      </c>
    </row>
    <row r="6317" spans="1:10" x14ac:dyDescent="0.2">
      <c r="A6317" t="s">
        <v>64</v>
      </c>
      <c r="B6317" s="3">
        <v>44447</v>
      </c>
      <c r="C6317">
        <v>3</v>
      </c>
      <c r="D6317">
        <v>0</v>
      </c>
      <c r="E6317">
        <f t="shared" si="493"/>
        <v>2021</v>
      </c>
      <c r="F6317" t="str">
        <f t="shared" si="492"/>
        <v>Wallumbilla</v>
      </c>
      <c r="G6317" t="str">
        <f t="shared" si="494"/>
        <v>Quarter</v>
      </c>
      <c r="H6317">
        <f t="shared" si="495"/>
        <v>2023</v>
      </c>
      <c r="I6317">
        <f t="shared" si="496"/>
        <v>91</v>
      </c>
      <c r="J6317">
        <f>D6317*PJ_per_contract*I6317</f>
        <v>0</v>
      </c>
    </row>
    <row r="6318" spans="1:10" x14ac:dyDescent="0.2">
      <c r="A6318" t="s">
        <v>71</v>
      </c>
      <c r="B6318" s="3">
        <v>44447</v>
      </c>
      <c r="C6318">
        <v>3</v>
      </c>
      <c r="D6318">
        <v>0</v>
      </c>
      <c r="E6318">
        <f t="shared" si="493"/>
        <v>2021</v>
      </c>
      <c r="F6318" t="str">
        <f t="shared" si="492"/>
        <v>Wallumbilla</v>
      </c>
      <c r="G6318" t="str">
        <f t="shared" si="494"/>
        <v>Quarter</v>
      </c>
      <c r="H6318">
        <f t="shared" si="495"/>
        <v>2023</v>
      </c>
      <c r="I6318">
        <f t="shared" si="496"/>
        <v>91</v>
      </c>
      <c r="J6318">
        <f>D6318*PJ_per_contract*I6318</f>
        <v>0</v>
      </c>
    </row>
    <row r="6319" spans="1:10" x14ac:dyDescent="0.2">
      <c r="A6319" t="s">
        <v>72</v>
      </c>
      <c r="B6319" s="3">
        <v>44447</v>
      </c>
      <c r="C6319">
        <v>3</v>
      </c>
      <c r="D6319">
        <v>0</v>
      </c>
      <c r="E6319">
        <f t="shared" si="493"/>
        <v>2021</v>
      </c>
      <c r="F6319" t="str">
        <f t="shared" si="492"/>
        <v>Wallumbilla</v>
      </c>
      <c r="G6319" t="str">
        <f t="shared" si="494"/>
        <v>Quarter</v>
      </c>
      <c r="H6319">
        <f t="shared" si="495"/>
        <v>2023</v>
      </c>
      <c r="I6319">
        <f t="shared" si="496"/>
        <v>91</v>
      </c>
      <c r="J6319">
        <f>D6319*PJ_per_contract*I6319</f>
        <v>0</v>
      </c>
    </row>
    <row r="6320" spans="1:10" x14ac:dyDescent="0.2">
      <c r="A6320" t="s">
        <v>40</v>
      </c>
      <c r="B6320" s="3">
        <v>44448</v>
      </c>
      <c r="C6320">
        <v>0</v>
      </c>
      <c r="D6320">
        <v>0</v>
      </c>
      <c r="E6320">
        <f t="shared" si="493"/>
        <v>2021</v>
      </c>
      <c r="F6320" t="str">
        <f t="shared" si="492"/>
        <v>Wallumbilla</v>
      </c>
      <c r="G6320" t="str">
        <f t="shared" si="494"/>
        <v>Strip</v>
      </c>
      <c r="H6320">
        <f t="shared" si="495"/>
        <v>2022</v>
      </c>
      <c r="I6320">
        <f t="shared" si="496"/>
        <v>365</v>
      </c>
      <c r="J6320">
        <f>D6320*PJ_per_contract*I6320</f>
        <v>0</v>
      </c>
    </row>
    <row r="6321" spans="1:10" x14ac:dyDescent="0.2">
      <c r="A6321" t="s">
        <v>41</v>
      </c>
      <c r="B6321" s="3">
        <v>44448</v>
      </c>
      <c r="C6321">
        <v>0</v>
      </c>
      <c r="D6321">
        <v>0</v>
      </c>
      <c r="E6321">
        <f t="shared" si="493"/>
        <v>2021</v>
      </c>
      <c r="F6321" t="str">
        <f t="shared" si="492"/>
        <v>Victorian</v>
      </c>
      <c r="G6321" t="str">
        <f t="shared" si="494"/>
        <v>Quarter</v>
      </c>
      <c r="H6321">
        <f t="shared" si="495"/>
        <v>2021</v>
      </c>
      <c r="I6321">
        <f t="shared" si="496"/>
        <v>91</v>
      </c>
      <c r="J6321">
        <f>D6321*PJ_per_contract*I6321</f>
        <v>0</v>
      </c>
    </row>
    <row r="6322" spans="1:10" x14ac:dyDescent="0.2">
      <c r="A6322" t="s">
        <v>67</v>
      </c>
      <c r="B6322" s="3">
        <v>44448</v>
      </c>
      <c r="C6322">
        <v>0</v>
      </c>
      <c r="D6322">
        <v>0</v>
      </c>
      <c r="E6322">
        <f t="shared" si="493"/>
        <v>2021</v>
      </c>
      <c r="F6322" t="str">
        <f t="shared" si="492"/>
        <v>Victorian</v>
      </c>
      <c r="G6322" t="str">
        <f t="shared" si="494"/>
        <v>Month</v>
      </c>
      <c r="H6322">
        <f t="shared" si="495"/>
        <v>2021</v>
      </c>
      <c r="I6322">
        <f t="shared" si="496"/>
        <v>30</v>
      </c>
      <c r="J6322">
        <f>D6322*PJ_per_contract*I6322</f>
        <v>0</v>
      </c>
    </row>
    <row r="6323" spans="1:10" x14ac:dyDescent="0.2">
      <c r="A6323" t="s">
        <v>42</v>
      </c>
      <c r="B6323" s="3">
        <v>44448</v>
      </c>
      <c r="C6323">
        <v>152</v>
      </c>
      <c r="D6323">
        <v>0</v>
      </c>
      <c r="E6323">
        <f t="shared" si="493"/>
        <v>2021</v>
      </c>
      <c r="F6323" t="str">
        <f t="shared" si="492"/>
        <v>Wallumbilla</v>
      </c>
      <c r="G6323" t="str">
        <f t="shared" si="494"/>
        <v>Quarter</v>
      </c>
      <c r="H6323">
        <f t="shared" si="495"/>
        <v>2021</v>
      </c>
      <c r="I6323">
        <f t="shared" si="496"/>
        <v>91</v>
      </c>
      <c r="J6323">
        <f>D6323*PJ_per_contract*I6323</f>
        <v>0</v>
      </c>
    </row>
    <row r="6324" spans="1:10" x14ac:dyDescent="0.2">
      <c r="A6324" t="s">
        <v>73</v>
      </c>
      <c r="B6324" s="3">
        <v>44448</v>
      </c>
      <c r="C6324">
        <v>0</v>
      </c>
      <c r="D6324">
        <v>0</v>
      </c>
      <c r="E6324">
        <f t="shared" si="493"/>
        <v>2021</v>
      </c>
      <c r="F6324" t="str">
        <f t="shared" si="492"/>
        <v>Victorian</v>
      </c>
      <c r="G6324" t="str">
        <f t="shared" si="494"/>
        <v>Month</v>
      </c>
      <c r="H6324">
        <f t="shared" si="495"/>
        <v>2021</v>
      </c>
      <c r="I6324">
        <f t="shared" si="496"/>
        <v>30</v>
      </c>
      <c r="J6324">
        <f>D6324*PJ_per_contract*I6324</f>
        <v>0</v>
      </c>
    </row>
    <row r="6325" spans="1:10" x14ac:dyDescent="0.2">
      <c r="A6325" t="s">
        <v>74</v>
      </c>
      <c r="B6325" s="3">
        <v>44448</v>
      </c>
      <c r="C6325">
        <v>0</v>
      </c>
      <c r="D6325">
        <v>0</v>
      </c>
      <c r="E6325">
        <f t="shared" si="493"/>
        <v>2021</v>
      </c>
      <c r="F6325" t="str">
        <f t="shared" si="492"/>
        <v>Victorian</v>
      </c>
      <c r="G6325" t="str">
        <f t="shared" si="494"/>
        <v>Month</v>
      </c>
      <c r="H6325">
        <f t="shared" si="495"/>
        <v>2021</v>
      </c>
      <c r="I6325">
        <f t="shared" si="496"/>
        <v>30</v>
      </c>
      <c r="J6325">
        <f>D6325*PJ_per_contract*I6325</f>
        <v>0</v>
      </c>
    </row>
    <row r="6326" spans="1:10" x14ac:dyDescent="0.2">
      <c r="A6326" t="s">
        <v>43</v>
      </c>
      <c r="B6326" s="3">
        <v>44448</v>
      </c>
      <c r="C6326">
        <v>0</v>
      </c>
      <c r="D6326">
        <v>0</v>
      </c>
      <c r="E6326">
        <f t="shared" si="493"/>
        <v>2021</v>
      </c>
      <c r="F6326" t="str">
        <f t="shared" si="492"/>
        <v>Victorian</v>
      </c>
      <c r="G6326" t="str">
        <f t="shared" si="494"/>
        <v>Quarter</v>
      </c>
      <c r="H6326">
        <f t="shared" si="495"/>
        <v>2021</v>
      </c>
      <c r="I6326">
        <f t="shared" si="496"/>
        <v>91</v>
      </c>
      <c r="J6326">
        <f>D6326*PJ_per_contract*I6326</f>
        <v>0</v>
      </c>
    </row>
    <row r="6327" spans="1:10" x14ac:dyDescent="0.2">
      <c r="A6327" t="s">
        <v>75</v>
      </c>
      <c r="B6327" s="3">
        <v>44448</v>
      </c>
      <c r="C6327">
        <v>0</v>
      </c>
      <c r="D6327">
        <v>0</v>
      </c>
      <c r="E6327">
        <f t="shared" si="493"/>
        <v>2021</v>
      </c>
      <c r="F6327" t="str">
        <f t="shared" si="492"/>
        <v>Victorian</v>
      </c>
      <c r="G6327" t="str">
        <f t="shared" si="494"/>
        <v>Month</v>
      </c>
      <c r="H6327">
        <f t="shared" si="495"/>
        <v>2021</v>
      </c>
      <c r="I6327">
        <f t="shared" si="496"/>
        <v>30</v>
      </c>
      <c r="J6327">
        <f>D6327*PJ_per_contract*I6327</f>
        <v>0</v>
      </c>
    </row>
    <row r="6328" spans="1:10" x14ac:dyDescent="0.2">
      <c r="A6328" t="s">
        <v>44</v>
      </c>
      <c r="B6328" s="3">
        <v>44448</v>
      </c>
      <c r="C6328">
        <v>117</v>
      </c>
      <c r="D6328">
        <v>0</v>
      </c>
      <c r="E6328">
        <f t="shared" si="493"/>
        <v>2021</v>
      </c>
      <c r="F6328" t="str">
        <f t="shared" si="492"/>
        <v>Wallumbilla</v>
      </c>
      <c r="G6328" t="str">
        <f t="shared" si="494"/>
        <v>Quarter</v>
      </c>
      <c r="H6328">
        <f t="shared" si="495"/>
        <v>2021</v>
      </c>
      <c r="I6328">
        <f t="shared" si="496"/>
        <v>91</v>
      </c>
      <c r="J6328">
        <f>D6328*PJ_per_contract*I6328</f>
        <v>0</v>
      </c>
    </row>
    <row r="6329" spans="1:10" x14ac:dyDescent="0.2">
      <c r="A6329" t="s">
        <v>45</v>
      </c>
      <c r="B6329" s="3">
        <v>44448</v>
      </c>
      <c r="C6329">
        <v>0</v>
      </c>
      <c r="D6329">
        <v>0</v>
      </c>
      <c r="E6329">
        <f t="shared" si="493"/>
        <v>2021</v>
      </c>
      <c r="F6329" t="str">
        <f t="shared" si="492"/>
        <v>Wallumbilla</v>
      </c>
      <c r="G6329" t="str">
        <f t="shared" si="494"/>
        <v>Strip</v>
      </c>
      <c r="H6329">
        <f t="shared" si="495"/>
        <v>2022</v>
      </c>
      <c r="I6329">
        <f t="shared" si="496"/>
        <v>365</v>
      </c>
      <c r="J6329">
        <f>D6329*PJ_per_contract*I6329</f>
        <v>0</v>
      </c>
    </row>
    <row r="6330" spans="1:10" x14ac:dyDescent="0.2">
      <c r="A6330" t="s">
        <v>46</v>
      </c>
      <c r="B6330" s="3">
        <v>44448</v>
      </c>
      <c r="C6330">
        <v>0</v>
      </c>
      <c r="D6330">
        <v>0</v>
      </c>
      <c r="E6330">
        <f t="shared" si="493"/>
        <v>2021</v>
      </c>
      <c r="F6330" t="str">
        <f t="shared" si="492"/>
        <v>Victorian</v>
      </c>
      <c r="G6330" t="str">
        <f t="shared" si="494"/>
        <v>Quarter</v>
      </c>
      <c r="H6330">
        <f t="shared" si="495"/>
        <v>2022</v>
      </c>
      <c r="I6330">
        <f t="shared" si="496"/>
        <v>91</v>
      </c>
      <c r="J6330">
        <f>D6330*PJ_per_contract*I6330</f>
        <v>0</v>
      </c>
    </row>
    <row r="6331" spans="1:10" x14ac:dyDescent="0.2">
      <c r="A6331" t="s">
        <v>47</v>
      </c>
      <c r="B6331" s="3">
        <v>44448</v>
      </c>
      <c r="C6331">
        <v>22</v>
      </c>
      <c r="D6331">
        <v>0</v>
      </c>
      <c r="E6331">
        <f t="shared" si="493"/>
        <v>2021</v>
      </c>
      <c r="F6331" t="str">
        <f t="shared" si="492"/>
        <v>Wallumbilla</v>
      </c>
      <c r="G6331" t="str">
        <f t="shared" si="494"/>
        <v>Quarter</v>
      </c>
      <c r="H6331">
        <f t="shared" si="495"/>
        <v>2022</v>
      </c>
      <c r="I6331">
        <f t="shared" si="496"/>
        <v>91</v>
      </c>
      <c r="J6331">
        <f>D6331*PJ_per_contract*I6331</f>
        <v>0</v>
      </c>
    </row>
    <row r="6332" spans="1:10" x14ac:dyDescent="0.2">
      <c r="A6332" t="s">
        <v>48</v>
      </c>
      <c r="B6332" s="3">
        <v>44448</v>
      </c>
      <c r="C6332">
        <v>0</v>
      </c>
      <c r="D6332">
        <v>0</v>
      </c>
      <c r="E6332">
        <f t="shared" si="493"/>
        <v>2021</v>
      </c>
      <c r="F6332" t="str">
        <f t="shared" si="492"/>
        <v>Victorian</v>
      </c>
      <c r="G6332" t="str">
        <f t="shared" si="494"/>
        <v>Quarter</v>
      </c>
      <c r="H6332">
        <f t="shared" si="495"/>
        <v>2022</v>
      </c>
      <c r="I6332">
        <f t="shared" si="496"/>
        <v>91</v>
      </c>
      <c r="J6332">
        <f>D6332*PJ_per_contract*I6332</f>
        <v>0</v>
      </c>
    </row>
    <row r="6333" spans="1:10" x14ac:dyDescent="0.2">
      <c r="A6333" t="s">
        <v>49</v>
      </c>
      <c r="B6333" s="3">
        <v>44448</v>
      </c>
      <c r="C6333">
        <v>35</v>
      </c>
      <c r="D6333">
        <v>0</v>
      </c>
      <c r="E6333">
        <f t="shared" si="493"/>
        <v>2021</v>
      </c>
      <c r="F6333" t="str">
        <f t="shared" si="492"/>
        <v>Wallumbilla</v>
      </c>
      <c r="G6333" t="str">
        <f t="shared" si="494"/>
        <v>Quarter</v>
      </c>
      <c r="H6333">
        <f t="shared" si="495"/>
        <v>2022</v>
      </c>
      <c r="I6333">
        <f t="shared" si="496"/>
        <v>91</v>
      </c>
      <c r="J6333">
        <f>D6333*PJ_per_contract*I6333</f>
        <v>0</v>
      </c>
    </row>
    <row r="6334" spans="1:10" x14ac:dyDescent="0.2">
      <c r="A6334" t="s">
        <v>59</v>
      </c>
      <c r="B6334" s="3">
        <v>44448</v>
      </c>
      <c r="C6334">
        <v>0</v>
      </c>
      <c r="D6334">
        <v>0</v>
      </c>
      <c r="E6334">
        <f t="shared" si="493"/>
        <v>2021</v>
      </c>
      <c r="F6334" t="str">
        <f t="shared" si="492"/>
        <v>Victorian</v>
      </c>
      <c r="G6334" t="str">
        <f t="shared" si="494"/>
        <v>Quarter</v>
      </c>
      <c r="H6334">
        <f t="shared" si="495"/>
        <v>2023</v>
      </c>
      <c r="I6334">
        <f t="shared" si="496"/>
        <v>91</v>
      </c>
      <c r="J6334">
        <f>D6334*PJ_per_contract*I6334</f>
        <v>0</v>
      </c>
    </row>
    <row r="6335" spans="1:10" x14ac:dyDescent="0.2">
      <c r="A6335" t="s">
        <v>56</v>
      </c>
      <c r="B6335" s="3">
        <v>44448</v>
      </c>
      <c r="C6335">
        <v>0</v>
      </c>
      <c r="D6335">
        <v>0</v>
      </c>
      <c r="E6335">
        <f t="shared" si="493"/>
        <v>2021</v>
      </c>
      <c r="F6335" t="str">
        <f t="shared" si="492"/>
        <v>Victorian</v>
      </c>
      <c r="G6335" t="str">
        <f t="shared" si="494"/>
        <v>Quarter</v>
      </c>
      <c r="H6335">
        <f t="shared" si="495"/>
        <v>2023</v>
      </c>
      <c r="I6335">
        <f t="shared" si="496"/>
        <v>91</v>
      </c>
      <c r="J6335">
        <f>D6335*PJ_per_contract*I6335</f>
        <v>0</v>
      </c>
    </row>
    <row r="6336" spans="1:10" x14ac:dyDescent="0.2">
      <c r="A6336" t="s">
        <v>54</v>
      </c>
      <c r="B6336" s="3">
        <v>44448</v>
      </c>
      <c r="C6336">
        <v>0</v>
      </c>
      <c r="D6336">
        <v>0</v>
      </c>
      <c r="E6336">
        <f t="shared" si="493"/>
        <v>2021</v>
      </c>
      <c r="F6336" t="str">
        <f t="shared" si="492"/>
        <v>Victorian</v>
      </c>
      <c r="G6336" t="str">
        <f t="shared" si="494"/>
        <v>Quarter</v>
      </c>
      <c r="H6336">
        <f t="shared" si="495"/>
        <v>2023</v>
      </c>
      <c r="I6336">
        <f t="shared" si="496"/>
        <v>91</v>
      </c>
      <c r="J6336">
        <f>D6336*PJ_per_contract*I6336</f>
        <v>0</v>
      </c>
    </row>
    <row r="6337" spans="1:10" x14ac:dyDescent="0.2">
      <c r="A6337" t="s">
        <v>53</v>
      </c>
      <c r="B6337" s="3">
        <v>44448</v>
      </c>
      <c r="C6337">
        <v>0</v>
      </c>
      <c r="D6337">
        <v>0</v>
      </c>
      <c r="E6337">
        <f t="shared" si="493"/>
        <v>2021</v>
      </c>
      <c r="F6337" t="str">
        <f t="shared" si="492"/>
        <v>Victorian</v>
      </c>
      <c r="G6337" t="str">
        <f t="shared" si="494"/>
        <v>Quarter</v>
      </c>
      <c r="H6337">
        <f t="shared" si="495"/>
        <v>2023</v>
      </c>
      <c r="I6337">
        <f t="shared" si="496"/>
        <v>91</v>
      </c>
      <c r="J6337">
        <f>D6337*PJ_per_contract*I6337</f>
        <v>0</v>
      </c>
    </row>
    <row r="6338" spans="1:10" x14ac:dyDescent="0.2">
      <c r="A6338" t="s">
        <v>51</v>
      </c>
      <c r="B6338" s="3">
        <v>44448</v>
      </c>
      <c r="C6338">
        <v>0</v>
      </c>
      <c r="D6338">
        <v>0</v>
      </c>
      <c r="E6338">
        <f t="shared" si="493"/>
        <v>2021</v>
      </c>
      <c r="F6338" t="str">
        <f t="shared" ref="F6338:F6401" si="497">IF(OR(LEFT(A6338,2)="GJ",LEFT(A6338,2)="GK"),"Victorian",IF(OR(LEFT(A6338,2)="GX",LEFT(A6338,2)="GY"),"Wallumbilla","NA"))</f>
        <v>Victorian</v>
      </c>
      <c r="G6338" t="str">
        <f t="shared" si="494"/>
        <v>Quarter</v>
      </c>
      <c r="H6338">
        <f t="shared" si="495"/>
        <v>2022</v>
      </c>
      <c r="I6338">
        <f t="shared" si="496"/>
        <v>91</v>
      </c>
      <c r="J6338">
        <f>D6338*PJ_per_contract*I6338</f>
        <v>0</v>
      </c>
    </row>
    <row r="6339" spans="1:10" x14ac:dyDescent="0.2">
      <c r="A6339" t="s">
        <v>52</v>
      </c>
      <c r="B6339" s="3">
        <v>44448</v>
      </c>
      <c r="C6339">
        <v>0</v>
      </c>
      <c r="D6339">
        <v>0</v>
      </c>
      <c r="E6339">
        <f t="shared" ref="E6339:E6402" si="498">YEAR(B6339)</f>
        <v>2021</v>
      </c>
      <c r="F6339" t="str">
        <f t="shared" si="497"/>
        <v>Victorian</v>
      </c>
      <c r="G6339" t="str">
        <f t="shared" ref="G6339:G6402" si="499">IF(LEFT(A6339,2)="GJ","Month",IF(OR(LEFT(A6339,2)="GK",LEFT(A6339,2)="GX"),"Quarter",IF(LEFT(A6339,2)="GY","Strip","NA")))</f>
        <v>Quarter</v>
      </c>
      <c r="H6339">
        <f t="shared" ref="H6339:H6402" si="500">VALUE(MID(A6339,4,4))</f>
        <v>2022</v>
      </c>
      <c r="I6339">
        <f t="shared" ref="I6339:I6402" si="501">IF(G6339="Month",_xlfn.DAYS(EOMONTH(B6339,0),EOMONTH(B6339,-1)),IF(G6339="Quarter",_xlfn.DAYS(EOMONTH(B6339,2),EOMONTH(B6339,-1)),365))</f>
        <v>91</v>
      </c>
      <c r="J6339">
        <f>D6339*PJ_per_contract*I6339</f>
        <v>0</v>
      </c>
    </row>
    <row r="6340" spans="1:10" x14ac:dyDescent="0.2">
      <c r="A6340" t="s">
        <v>55</v>
      </c>
      <c r="B6340" s="3">
        <v>44448</v>
      </c>
      <c r="C6340">
        <v>0</v>
      </c>
      <c r="D6340">
        <v>0</v>
      </c>
      <c r="E6340">
        <f t="shared" si="498"/>
        <v>2021</v>
      </c>
      <c r="F6340" t="str">
        <f t="shared" si="497"/>
        <v>Victorian</v>
      </c>
      <c r="G6340" t="str">
        <f t="shared" si="499"/>
        <v>Quarter</v>
      </c>
      <c r="H6340">
        <f t="shared" si="500"/>
        <v>2024</v>
      </c>
      <c r="I6340">
        <f t="shared" si="501"/>
        <v>91</v>
      </c>
      <c r="J6340">
        <f>D6340*PJ_per_contract*I6340</f>
        <v>0</v>
      </c>
    </row>
    <row r="6341" spans="1:10" x14ac:dyDescent="0.2">
      <c r="A6341" t="s">
        <v>57</v>
      </c>
      <c r="B6341" s="3">
        <v>44448</v>
      </c>
      <c r="C6341">
        <v>0</v>
      </c>
      <c r="D6341">
        <v>0</v>
      </c>
      <c r="E6341">
        <f t="shared" si="498"/>
        <v>2021</v>
      </c>
      <c r="F6341" t="str">
        <f t="shared" si="497"/>
        <v>Victorian</v>
      </c>
      <c r="G6341" t="str">
        <f t="shared" si="499"/>
        <v>Quarter</v>
      </c>
      <c r="H6341">
        <f t="shared" si="500"/>
        <v>2024</v>
      </c>
      <c r="I6341">
        <f t="shared" si="501"/>
        <v>91</v>
      </c>
      <c r="J6341">
        <f>D6341*PJ_per_contract*I6341</f>
        <v>0</v>
      </c>
    </row>
    <row r="6342" spans="1:10" x14ac:dyDescent="0.2">
      <c r="A6342" t="s">
        <v>69</v>
      </c>
      <c r="B6342" s="3">
        <v>44448</v>
      </c>
      <c r="C6342">
        <v>0</v>
      </c>
      <c r="D6342">
        <v>0</v>
      </c>
      <c r="E6342">
        <f t="shared" si="498"/>
        <v>2021</v>
      </c>
      <c r="F6342" t="str">
        <f t="shared" si="497"/>
        <v>Victorian</v>
      </c>
      <c r="G6342" t="str">
        <f t="shared" si="499"/>
        <v>Quarter</v>
      </c>
      <c r="H6342">
        <f t="shared" si="500"/>
        <v>2025</v>
      </c>
      <c r="I6342">
        <f t="shared" si="501"/>
        <v>91</v>
      </c>
      <c r="J6342">
        <f>D6342*PJ_per_contract*I6342</f>
        <v>0</v>
      </c>
    </row>
    <row r="6343" spans="1:10" x14ac:dyDescent="0.2">
      <c r="A6343" t="s">
        <v>68</v>
      </c>
      <c r="B6343" s="3">
        <v>44448</v>
      </c>
      <c r="C6343">
        <v>0</v>
      </c>
      <c r="D6343">
        <v>0</v>
      </c>
      <c r="E6343">
        <f t="shared" si="498"/>
        <v>2021</v>
      </c>
      <c r="F6343" t="str">
        <f t="shared" si="497"/>
        <v>Victorian</v>
      </c>
      <c r="G6343" t="str">
        <f t="shared" si="499"/>
        <v>Quarter</v>
      </c>
      <c r="H6343">
        <f t="shared" si="500"/>
        <v>2025</v>
      </c>
      <c r="I6343">
        <f t="shared" si="501"/>
        <v>91</v>
      </c>
      <c r="J6343">
        <f>D6343*PJ_per_contract*I6343</f>
        <v>0</v>
      </c>
    </row>
    <row r="6344" spans="1:10" x14ac:dyDescent="0.2">
      <c r="A6344" t="s">
        <v>58</v>
      </c>
      <c r="B6344" s="3">
        <v>44448</v>
      </c>
      <c r="C6344">
        <v>0</v>
      </c>
      <c r="D6344">
        <v>0</v>
      </c>
      <c r="E6344">
        <f t="shared" si="498"/>
        <v>2021</v>
      </c>
      <c r="F6344" t="str">
        <f t="shared" si="497"/>
        <v>Victorian</v>
      </c>
      <c r="G6344" t="str">
        <f t="shared" si="499"/>
        <v>Quarter</v>
      </c>
      <c r="H6344">
        <f t="shared" si="500"/>
        <v>2024</v>
      </c>
      <c r="I6344">
        <f t="shared" si="501"/>
        <v>91</v>
      </c>
      <c r="J6344">
        <f>D6344*PJ_per_contract*I6344</f>
        <v>0</v>
      </c>
    </row>
    <row r="6345" spans="1:10" x14ac:dyDescent="0.2">
      <c r="A6345" t="s">
        <v>50</v>
      </c>
      <c r="B6345" s="3">
        <v>44448</v>
      </c>
      <c r="C6345">
        <v>0</v>
      </c>
      <c r="D6345">
        <v>0</v>
      </c>
      <c r="E6345">
        <f t="shared" si="498"/>
        <v>2021</v>
      </c>
      <c r="F6345" t="str">
        <f t="shared" si="497"/>
        <v>Victorian</v>
      </c>
      <c r="G6345" t="str">
        <f t="shared" si="499"/>
        <v>Quarter</v>
      </c>
      <c r="H6345">
        <f t="shared" si="500"/>
        <v>2024</v>
      </c>
      <c r="I6345">
        <f t="shared" si="501"/>
        <v>91</v>
      </c>
      <c r="J6345">
        <f>D6345*PJ_per_contract*I6345</f>
        <v>0</v>
      </c>
    </row>
    <row r="6346" spans="1:10" x14ac:dyDescent="0.2">
      <c r="A6346" t="s">
        <v>60</v>
      </c>
      <c r="B6346" s="3">
        <v>44448</v>
      </c>
      <c r="C6346">
        <v>0</v>
      </c>
      <c r="D6346">
        <v>0</v>
      </c>
      <c r="E6346">
        <f t="shared" si="498"/>
        <v>2021</v>
      </c>
      <c r="F6346" t="str">
        <f t="shared" si="497"/>
        <v>Wallumbilla</v>
      </c>
      <c r="G6346" t="str">
        <f t="shared" si="499"/>
        <v>Strip</v>
      </c>
      <c r="H6346">
        <f t="shared" si="500"/>
        <v>2023</v>
      </c>
      <c r="I6346">
        <f t="shared" si="501"/>
        <v>365</v>
      </c>
      <c r="J6346">
        <f>D6346*PJ_per_contract*I6346</f>
        <v>0</v>
      </c>
    </row>
    <row r="6347" spans="1:10" x14ac:dyDescent="0.2">
      <c r="A6347" t="s">
        <v>61</v>
      </c>
      <c r="B6347" s="3">
        <v>44448</v>
      </c>
      <c r="C6347">
        <v>45</v>
      </c>
      <c r="D6347">
        <v>0</v>
      </c>
      <c r="E6347">
        <f t="shared" si="498"/>
        <v>2021</v>
      </c>
      <c r="F6347" t="str">
        <f t="shared" si="497"/>
        <v>Wallumbilla</v>
      </c>
      <c r="G6347" t="str">
        <f t="shared" si="499"/>
        <v>Quarter</v>
      </c>
      <c r="H6347">
        <f t="shared" si="500"/>
        <v>2022</v>
      </c>
      <c r="I6347">
        <f t="shared" si="501"/>
        <v>91</v>
      </c>
      <c r="J6347">
        <f>D6347*PJ_per_contract*I6347</f>
        <v>0</v>
      </c>
    </row>
    <row r="6348" spans="1:10" x14ac:dyDescent="0.2">
      <c r="A6348" t="s">
        <v>62</v>
      </c>
      <c r="B6348" s="3">
        <v>44448</v>
      </c>
      <c r="C6348">
        <v>25</v>
      </c>
      <c r="D6348">
        <v>0</v>
      </c>
      <c r="E6348">
        <f t="shared" si="498"/>
        <v>2021</v>
      </c>
      <c r="F6348" t="str">
        <f t="shared" si="497"/>
        <v>Wallumbilla</v>
      </c>
      <c r="G6348" t="str">
        <f t="shared" si="499"/>
        <v>Quarter</v>
      </c>
      <c r="H6348">
        <f t="shared" si="500"/>
        <v>2022</v>
      </c>
      <c r="I6348">
        <f t="shared" si="501"/>
        <v>91</v>
      </c>
      <c r="J6348">
        <f>D6348*PJ_per_contract*I6348</f>
        <v>0</v>
      </c>
    </row>
    <row r="6349" spans="1:10" x14ac:dyDescent="0.2">
      <c r="A6349" t="s">
        <v>70</v>
      </c>
      <c r="B6349" s="3">
        <v>44448</v>
      </c>
      <c r="C6349">
        <v>0</v>
      </c>
      <c r="D6349">
        <v>0</v>
      </c>
      <c r="E6349">
        <f t="shared" si="498"/>
        <v>2021</v>
      </c>
      <c r="F6349" t="str">
        <f t="shared" si="497"/>
        <v>Wallumbilla</v>
      </c>
      <c r="G6349" t="str">
        <f t="shared" si="499"/>
        <v>Strip</v>
      </c>
      <c r="H6349">
        <f t="shared" si="500"/>
        <v>2023</v>
      </c>
      <c r="I6349">
        <f t="shared" si="501"/>
        <v>365</v>
      </c>
      <c r="J6349">
        <f>D6349*PJ_per_contract*I6349</f>
        <v>0</v>
      </c>
    </row>
    <row r="6350" spans="1:10" x14ac:dyDescent="0.2">
      <c r="A6350" t="s">
        <v>63</v>
      </c>
      <c r="B6350" s="3">
        <v>44448</v>
      </c>
      <c r="C6350">
        <v>3</v>
      </c>
      <c r="D6350">
        <v>0</v>
      </c>
      <c r="E6350">
        <f t="shared" si="498"/>
        <v>2021</v>
      </c>
      <c r="F6350" t="str">
        <f t="shared" si="497"/>
        <v>Wallumbilla</v>
      </c>
      <c r="G6350" t="str">
        <f t="shared" si="499"/>
        <v>Quarter</v>
      </c>
      <c r="H6350">
        <f t="shared" si="500"/>
        <v>2023</v>
      </c>
      <c r="I6350">
        <f t="shared" si="501"/>
        <v>91</v>
      </c>
      <c r="J6350">
        <f>D6350*PJ_per_contract*I6350</f>
        <v>0</v>
      </c>
    </row>
    <row r="6351" spans="1:10" x14ac:dyDescent="0.2">
      <c r="A6351" t="s">
        <v>64</v>
      </c>
      <c r="B6351" s="3">
        <v>44448</v>
      </c>
      <c r="C6351">
        <v>3</v>
      </c>
      <c r="D6351">
        <v>0</v>
      </c>
      <c r="E6351">
        <f t="shared" si="498"/>
        <v>2021</v>
      </c>
      <c r="F6351" t="str">
        <f t="shared" si="497"/>
        <v>Wallumbilla</v>
      </c>
      <c r="G6351" t="str">
        <f t="shared" si="499"/>
        <v>Quarter</v>
      </c>
      <c r="H6351">
        <f t="shared" si="500"/>
        <v>2023</v>
      </c>
      <c r="I6351">
        <f t="shared" si="501"/>
        <v>91</v>
      </c>
      <c r="J6351">
        <f>D6351*PJ_per_contract*I6351</f>
        <v>0</v>
      </c>
    </row>
    <row r="6352" spans="1:10" x14ac:dyDescent="0.2">
      <c r="A6352" t="s">
        <v>71</v>
      </c>
      <c r="B6352" s="3">
        <v>44448</v>
      </c>
      <c r="C6352">
        <v>3</v>
      </c>
      <c r="D6352">
        <v>0</v>
      </c>
      <c r="E6352">
        <f t="shared" si="498"/>
        <v>2021</v>
      </c>
      <c r="F6352" t="str">
        <f t="shared" si="497"/>
        <v>Wallumbilla</v>
      </c>
      <c r="G6352" t="str">
        <f t="shared" si="499"/>
        <v>Quarter</v>
      </c>
      <c r="H6352">
        <f t="shared" si="500"/>
        <v>2023</v>
      </c>
      <c r="I6352">
        <f t="shared" si="501"/>
        <v>91</v>
      </c>
      <c r="J6352">
        <f>D6352*PJ_per_contract*I6352</f>
        <v>0</v>
      </c>
    </row>
    <row r="6353" spans="1:10" x14ac:dyDescent="0.2">
      <c r="A6353" t="s">
        <v>72</v>
      </c>
      <c r="B6353" s="3">
        <v>44448</v>
      </c>
      <c r="C6353">
        <v>3</v>
      </c>
      <c r="D6353">
        <v>0</v>
      </c>
      <c r="E6353">
        <f t="shared" si="498"/>
        <v>2021</v>
      </c>
      <c r="F6353" t="str">
        <f t="shared" si="497"/>
        <v>Wallumbilla</v>
      </c>
      <c r="G6353" t="str">
        <f t="shared" si="499"/>
        <v>Quarter</v>
      </c>
      <c r="H6353">
        <f t="shared" si="500"/>
        <v>2023</v>
      </c>
      <c r="I6353">
        <f t="shared" si="501"/>
        <v>91</v>
      </c>
      <c r="J6353">
        <f>D6353*PJ_per_contract*I6353</f>
        <v>0</v>
      </c>
    </row>
    <row r="6354" spans="1:10" x14ac:dyDescent="0.2">
      <c r="A6354" t="s">
        <v>40</v>
      </c>
      <c r="B6354" s="3">
        <v>44449</v>
      </c>
      <c r="C6354">
        <v>0</v>
      </c>
      <c r="D6354">
        <v>0</v>
      </c>
      <c r="E6354">
        <f t="shared" si="498"/>
        <v>2021</v>
      </c>
      <c r="F6354" t="str">
        <f t="shared" si="497"/>
        <v>Wallumbilla</v>
      </c>
      <c r="G6354" t="str">
        <f t="shared" si="499"/>
        <v>Strip</v>
      </c>
      <c r="H6354">
        <f t="shared" si="500"/>
        <v>2022</v>
      </c>
      <c r="I6354">
        <f t="shared" si="501"/>
        <v>365</v>
      </c>
      <c r="J6354">
        <f>D6354*PJ_per_contract*I6354</f>
        <v>0</v>
      </c>
    </row>
    <row r="6355" spans="1:10" x14ac:dyDescent="0.2">
      <c r="A6355" t="s">
        <v>41</v>
      </c>
      <c r="B6355" s="3">
        <v>44449</v>
      </c>
      <c r="C6355">
        <v>0</v>
      </c>
      <c r="D6355">
        <v>0</v>
      </c>
      <c r="E6355">
        <f t="shared" si="498"/>
        <v>2021</v>
      </c>
      <c r="F6355" t="str">
        <f t="shared" si="497"/>
        <v>Victorian</v>
      </c>
      <c r="G6355" t="str">
        <f t="shared" si="499"/>
        <v>Quarter</v>
      </c>
      <c r="H6355">
        <f t="shared" si="500"/>
        <v>2021</v>
      </c>
      <c r="I6355">
        <f t="shared" si="501"/>
        <v>91</v>
      </c>
      <c r="J6355">
        <f>D6355*PJ_per_contract*I6355</f>
        <v>0</v>
      </c>
    </row>
    <row r="6356" spans="1:10" x14ac:dyDescent="0.2">
      <c r="A6356" t="s">
        <v>67</v>
      </c>
      <c r="B6356" s="3">
        <v>44449</v>
      </c>
      <c r="C6356">
        <v>0</v>
      </c>
      <c r="D6356">
        <v>0</v>
      </c>
      <c r="E6356">
        <f t="shared" si="498"/>
        <v>2021</v>
      </c>
      <c r="F6356" t="str">
        <f t="shared" si="497"/>
        <v>Victorian</v>
      </c>
      <c r="G6356" t="str">
        <f t="shared" si="499"/>
        <v>Month</v>
      </c>
      <c r="H6356">
        <f t="shared" si="500"/>
        <v>2021</v>
      </c>
      <c r="I6356">
        <f t="shared" si="501"/>
        <v>30</v>
      </c>
      <c r="J6356">
        <f>D6356*PJ_per_contract*I6356</f>
        <v>0</v>
      </c>
    </row>
    <row r="6357" spans="1:10" x14ac:dyDescent="0.2">
      <c r="A6357" t="s">
        <v>42</v>
      </c>
      <c r="B6357" s="3">
        <v>44449</v>
      </c>
      <c r="C6357">
        <v>152</v>
      </c>
      <c r="D6357">
        <v>0</v>
      </c>
      <c r="E6357">
        <f t="shared" si="498"/>
        <v>2021</v>
      </c>
      <c r="F6357" t="str">
        <f t="shared" si="497"/>
        <v>Wallumbilla</v>
      </c>
      <c r="G6357" t="str">
        <f t="shared" si="499"/>
        <v>Quarter</v>
      </c>
      <c r="H6357">
        <f t="shared" si="500"/>
        <v>2021</v>
      </c>
      <c r="I6357">
        <f t="shared" si="501"/>
        <v>91</v>
      </c>
      <c r="J6357">
        <f>D6357*PJ_per_contract*I6357</f>
        <v>0</v>
      </c>
    </row>
    <row r="6358" spans="1:10" x14ac:dyDescent="0.2">
      <c r="A6358" t="s">
        <v>73</v>
      </c>
      <c r="B6358" s="3">
        <v>44449</v>
      </c>
      <c r="C6358">
        <v>0</v>
      </c>
      <c r="D6358">
        <v>0</v>
      </c>
      <c r="E6358">
        <f t="shared" si="498"/>
        <v>2021</v>
      </c>
      <c r="F6358" t="str">
        <f t="shared" si="497"/>
        <v>Victorian</v>
      </c>
      <c r="G6358" t="str">
        <f t="shared" si="499"/>
        <v>Month</v>
      </c>
      <c r="H6358">
        <f t="shared" si="500"/>
        <v>2021</v>
      </c>
      <c r="I6358">
        <f t="shared" si="501"/>
        <v>30</v>
      </c>
      <c r="J6358">
        <f>D6358*PJ_per_contract*I6358</f>
        <v>0</v>
      </c>
    </row>
    <row r="6359" spans="1:10" x14ac:dyDescent="0.2">
      <c r="A6359" t="s">
        <v>74</v>
      </c>
      <c r="B6359" s="3">
        <v>44449</v>
      </c>
      <c r="C6359">
        <v>0</v>
      </c>
      <c r="D6359">
        <v>0</v>
      </c>
      <c r="E6359">
        <f t="shared" si="498"/>
        <v>2021</v>
      </c>
      <c r="F6359" t="str">
        <f t="shared" si="497"/>
        <v>Victorian</v>
      </c>
      <c r="G6359" t="str">
        <f t="shared" si="499"/>
        <v>Month</v>
      </c>
      <c r="H6359">
        <f t="shared" si="500"/>
        <v>2021</v>
      </c>
      <c r="I6359">
        <f t="shared" si="501"/>
        <v>30</v>
      </c>
      <c r="J6359">
        <f>D6359*PJ_per_contract*I6359</f>
        <v>0</v>
      </c>
    </row>
    <row r="6360" spans="1:10" x14ac:dyDescent="0.2">
      <c r="A6360" t="s">
        <v>43</v>
      </c>
      <c r="B6360" s="3">
        <v>44449</v>
      </c>
      <c r="C6360">
        <v>0</v>
      </c>
      <c r="D6360">
        <v>0</v>
      </c>
      <c r="E6360">
        <f t="shared" si="498"/>
        <v>2021</v>
      </c>
      <c r="F6360" t="str">
        <f t="shared" si="497"/>
        <v>Victorian</v>
      </c>
      <c r="G6360" t="str">
        <f t="shared" si="499"/>
        <v>Quarter</v>
      </c>
      <c r="H6360">
        <f t="shared" si="500"/>
        <v>2021</v>
      </c>
      <c r="I6360">
        <f t="shared" si="501"/>
        <v>91</v>
      </c>
      <c r="J6360">
        <f>D6360*PJ_per_contract*I6360</f>
        <v>0</v>
      </c>
    </row>
    <row r="6361" spans="1:10" x14ac:dyDescent="0.2">
      <c r="A6361" t="s">
        <v>75</v>
      </c>
      <c r="B6361" s="3">
        <v>44449</v>
      </c>
      <c r="C6361">
        <v>0</v>
      </c>
      <c r="D6361">
        <v>0</v>
      </c>
      <c r="E6361">
        <f t="shared" si="498"/>
        <v>2021</v>
      </c>
      <c r="F6361" t="str">
        <f t="shared" si="497"/>
        <v>Victorian</v>
      </c>
      <c r="G6361" t="str">
        <f t="shared" si="499"/>
        <v>Month</v>
      </c>
      <c r="H6361">
        <f t="shared" si="500"/>
        <v>2021</v>
      </c>
      <c r="I6361">
        <f t="shared" si="501"/>
        <v>30</v>
      </c>
      <c r="J6361">
        <f>D6361*PJ_per_contract*I6361</f>
        <v>0</v>
      </c>
    </row>
    <row r="6362" spans="1:10" x14ac:dyDescent="0.2">
      <c r="A6362" t="s">
        <v>44</v>
      </c>
      <c r="B6362" s="3">
        <v>44449</v>
      </c>
      <c r="C6362">
        <v>117</v>
      </c>
      <c r="D6362">
        <v>0</v>
      </c>
      <c r="E6362">
        <f t="shared" si="498"/>
        <v>2021</v>
      </c>
      <c r="F6362" t="str">
        <f t="shared" si="497"/>
        <v>Wallumbilla</v>
      </c>
      <c r="G6362" t="str">
        <f t="shared" si="499"/>
        <v>Quarter</v>
      </c>
      <c r="H6362">
        <f t="shared" si="500"/>
        <v>2021</v>
      </c>
      <c r="I6362">
        <f t="shared" si="501"/>
        <v>91</v>
      </c>
      <c r="J6362">
        <f>D6362*PJ_per_contract*I6362</f>
        <v>0</v>
      </c>
    </row>
    <row r="6363" spans="1:10" x14ac:dyDescent="0.2">
      <c r="A6363" t="s">
        <v>45</v>
      </c>
      <c r="B6363" s="3">
        <v>44449</v>
      </c>
      <c r="C6363">
        <v>0</v>
      </c>
      <c r="D6363">
        <v>0</v>
      </c>
      <c r="E6363">
        <f t="shared" si="498"/>
        <v>2021</v>
      </c>
      <c r="F6363" t="str">
        <f t="shared" si="497"/>
        <v>Wallumbilla</v>
      </c>
      <c r="G6363" t="str">
        <f t="shared" si="499"/>
        <v>Strip</v>
      </c>
      <c r="H6363">
        <f t="shared" si="500"/>
        <v>2022</v>
      </c>
      <c r="I6363">
        <f t="shared" si="501"/>
        <v>365</v>
      </c>
      <c r="J6363">
        <f>D6363*PJ_per_contract*I6363</f>
        <v>0</v>
      </c>
    </row>
    <row r="6364" spans="1:10" x14ac:dyDescent="0.2">
      <c r="A6364" t="s">
        <v>46</v>
      </c>
      <c r="B6364" s="3">
        <v>44449</v>
      </c>
      <c r="C6364">
        <v>0</v>
      </c>
      <c r="D6364">
        <v>0</v>
      </c>
      <c r="E6364">
        <f t="shared" si="498"/>
        <v>2021</v>
      </c>
      <c r="F6364" t="str">
        <f t="shared" si="497"/>
        <v>Victorian</v>
      </c>
      <c r="G6364" t="str">
        <f t="shared" si="499"/>
        <v>Quarter</v>
      </c>
      <c r="H6364">
        <f t="shared" si="500"/>
        <v>2022</v>
      </c>
      <c r="I6364">
        <f t="shared" si="501"/>
        <v>91</v>
      </c>
      <c r="J6364">
        <f>D6364*PJ_per_contract*I6364</f>
        <v>0</v>
      </c>
    </row>
    <row r="6365" spans="1:10" x14ac:dyDescent="0.2">
      <c r="A6365" t="s">
        <v>47</v>
      </c>
      <c r="B6365" s="3">
        <v>44449</v>
      </c>
      <c r="C6365">
        <v>22</v>
      </c>
      <c r="D6365">
        <v>6</v>
      </c>
      <c r="E6365">
        <f t="shared" si="498"/>
        <v>2021</v>
      </c>
      <c r="F6365" t="str">
        <f t="shared" si="497"/>
        <v>Wallumbilla</v>
      </c>
      <c r="G6365" t="str">
        <f t="shared" si="499"/>
        <v>Quarter</v>
      </c>
      <c r="H6365">
        <f t="shared" si="500"/>
        <v>2022</v>
      </c>
      <c r="I6365">
        <f t="shared" si="501"/>
        <v>91</v>
      </c>
      <c r="J6365">
        <f>D6365*PJ_per_contract*I6365</f>
        <v>5.4600000000000003E-2</v>
      </c>
    </row>
    <row r="6366" spans="1:10" x14ac:dyDescent="0.2">
      <c r="A6366" t="s">
        <v>48</v>
      </c>
      <c r="B6366" s="3">
        <v>44449</v>
      </c>
      <c r="C6366">
        <v>0</v>
      </c>
      <c r="D6366">
        <v>0</v>
      </c>
      <c r="E6366">
        <f t="shared" si="498"/>
        <v>2021</v>
      </c>
      <c r="F6366" t="str">
        <f t="shared" si="497"/>
        <v>Victorian</v>
      </c>
      <c r="G6366" t="str">
        <f t="shared" si="499"/>
        <v>Quarter</v>
      </c>
      <c r="H6366">
        <f t="shared" si="500"/>
        <v>2022</v>
      </c>
      <c r="I6366">
        <f t="shared" si="501"/>
        <v>91</v>
      </c>
      <c r="J6366">
        <f>D6366*PJ_per_contract*I6366</f>
        <v>0</v>
      </c>
    </row>
    <row r="6367" spans="1:10" x14ac:dyDescent="0.2">
      <c r="A6367" t="s">
        <v>49</v>
      </c>
      <c r="B6367" s="3">
        <v>44449</v>
      </c>
      <c r="C6367">
        <v>35</v>
      </c>
      <c r="D6367">
        <v>0</v>
      </c>
      <c r="E6367">
        <f t="shared" si="498"/>
        <v>2021</v>
      </c>
      <c r="F6367" t="str">
        <f t="shared" si="497"/>
        <v>Wallumbilla</v>
      </c>
      <c r="G6367" t="str">
        <f t="shared" si="499"/>
        <v>Quarter</v>
      </c>
      <c r="H6367">
        <f t="shared" si="500"/>
        <v>2022</v>
      </c>
      <c r="I6367">
        <f t="shared" si="501"/>
        <v>91</v>
      </c>
      <c r="J6367">
        <f>D6367*PJ_per_contract*I6367</f>
        <v>0</v>
      </c>
    </row>
    <row r="6368" spans="1:10" x14ac:dyDescent="0.2">
      <c r="A6368" t="s">
        <v>54</v>
      </c>
      <c r="B6368" s="3">
        <v>44449</v>
      </c>
      <c r="C6368">
        <v>0</v>
      </c>
      <c r="D6368">
        <v>0</v>
      </c>
      <c r="E6368">
        <f t="shared" si="498"/>
        <v>2021</v>
      </c>
      <c r="F6368" t="str">
        <f t="shared" si="497"/>
        <v>Victorian</v>
      </c>
      <c r="G6368" t="str">
        <f t="shared" si="499"/>
        <v>Quarter</v>
      </c>
      <c r="H6368">
        <f t="shared" si="500"/>
        <v>2023</v>
      </c>
      <c r="I6368">
        <f t="shared" si="501"/>
        <v>91</v>
      </c>
      <c r="J6368">
        <f>D6368*PJ_per_contract*I6368</f>
        <v>0</v>
      </c>
    </row>
    <row r="6369" spans="1:10" x14ac:dyDescent="0.2">
      <c r="A6369" t="s">
        <v>50</v>
      </c>
      <c r="B6369" s="3">
        <v>44449</v>
      </c>
      <c r="C6369">
        <v>0</v>
      </c>
      <c r="D6369">
        <v>0</v>
      </c>
      <c r="E6369">
        <f t="shared" si="498"/>
        <v>2021</v>
      </c>
      <c r="F6369" t="str">
        <f t="shared" si="497"/>
        <v>Victorian</v>
      </c>
      <c r="G6369" t="str">
        <f t="shared" si="499"/>
        <v>Quarter</v>
      </c>
      <c r="H6369">
        <f t="shared" si="500"/>
        <v>2024</v>
      </c>
      <c r="I6369">
        <f t="shared" si="501"/>
        <v>91</v>
      </c>
      <c r="J6369">
        <f>D6369*PJ_per_contract*I6369</f>
        <v>0</v>
      </c>
    </row>
    <row r="6370" spans="1:10" x14ac:dyDescent="0.2">
      <c r="A6370" t="s">
        <v>52</v>
      </c>
      <c r="B6370" s="3">
        <v>44449</v>
      </c>
      <c r="C6370">
        <v>0</v>
      </c>
      <c r="D6370">
        <v>0</v>
      </c>
      <c r="E6370">
        <f t="shared" si="498"/>
        <v>2021</v>
      </c>
      <c r="F6370" t="str">
        <f t="shared" si="497"/>
        <v>Victorian</v>
      </c>
      <c r="G6370" t="str">
        <f t="shared" si="499"/>
        <v>Quarter</v>
      </c>
      <c r="H6370">
        <f t="shared" si="500"/>
        <v>2022</v>
      </c>
      <c r="I6370">
        <f t="shared" si="501"/>
        <v>91</v>
      </c>
      <c r="J6370">
        <f>D6370*PJ_per_contract*I6370</f>
        <v>0</v>
      </c>
    </row>
    <row r="6371" spans="1:10" x14ac:dyDescent="0.2">
      <c r="A6371" t="s">
        <v>53</v>
      </c>
      <c r="B6371" s="3">
        <v>44449</v>
      </c>
      <c r="C6371">
        <v>0</v>
      </c>
      <c r="D6371">
        <v>0</v>
      </c>
      <c r="E6371">
        <f t="shared" si="498"/>
        <v>2021</v>
      </c>
      <c r="F6371" t="str">
        <f t="shared" si="497"/>
        <v>Victorian</v>
      </c>
      <c r="G6371" t="str">
        <f t="shared" si="499"/>
        <v>Quarter</v>
      </c>
      <c r="H6371">
        <f t="shared" si="500"/>
        <v>2023</v>
      </c>
      <c r="I6371">
        <f t="shared" si="501"/>
        <v>91</v>
      </c>
      <c r="J6371">
        <f>D6371*PJ_per_contract*I6371</f>
        <v>0</v>
      </c>
    </row>
    <row r="6372" spans="1:10" x14ac:dyDescent="0.2">
      <c r="A6372" t="s">
        <v>58</v>
      </c>
      <c r="B6372" s="3">
        <v>44449</v>
      </c>
      <c r="C6372">
        <v>0</v>
      </c>
      <c r="D6372">
        <v>0</v>
      </c>
      <c r="E6372">
        <f t="shared" si="498"/>
        <v>2021</v>
      </c>
      <c r="F6372" t="str">
        <f t="shared" si="497"/>
        <v>Victorian</v>
      </c>
      <c r="G6372" t="str">
        <f t="shared" si="499"/>
        <v>Quarter</v>
      </c>
      <c r="H6372">
        <f t="shared" si="500"/>
        <v>2024</v>
      </c>
      <c r="I6372">
        <f t="shared" si="501"/>
        <v>91</v>
      </c>
      <c r="J6372">
        <f>D6372*PJ_per_contract*I6372</f>
        <v>0</v>
      </c>
    </row>
    <row r="6373" spans="1:10" x14ac:dyDescent="0.2">
      <c r="A6373" t="s">
        <v>59</v>
      </c>
      <c r="B6373" s="3">
        <v>44449</v>
      </c>
      <c r="C6373">
        <v>0</v>
      </c>
      <c r="D6373">
        <v>0</v>
      </c>
      <c r="E6373">
        <f t="shared" si="498"/>
        <v>2021</v>
      </c>
      <c r="F6373" t="str">
        <f t="shared" si="497"/>
        <v>Victorian</v>
      </c>
      <c r="G6373" t="str">
        <f t="shared" si="499"/>
        <v>Quarter</v>
      </c>
      <c r="H6373">
        <f t="shared" si="500"/>
        <v>2023</v>
      </c>
      <c r="I6373">
        <f t="shared" si="501"/>
        <v>91</v>
      </c>
      <c r="J6373">
        <f>D6373*PJ_per_contract*I6373</f>
        <v>0</v>
      </c>
    </row>
    <row r="6374" spans="1:10" x14ac:dyDescent="0.2">
      <c r="A6374" t="s">
        <v>68</v>
      </c>
      <c r="B6374" s="3">
        <v>44449</v>
      </c>
      <c r="C6374">
        <v>0</v>
      </c>
      <c r="D6374">
        <v>0</v>
      </c>
      <c r="E6374">
        <f t="shared" si="498"/>
        <v>2021</v>
      </c>
      <c r="F6374" t="str">
        <f t="shared" si="497"/>
        <v>Victorian</v>
      </c>
      <c r="G6374" t="str">
        <f t="shared" si="499"/>
        <v>Quarter</v>
      </c>
      <c r="H6374">
        <f t="shared" si="500"/>
        <v>2025</v>
      </c>
      <c r="I6374">
        <f t="shared" si="501"/>
        <v>91</v>
      </c>
      <c r="J6374">
        <f>D6374*PJ_per_contract*I6374</f>
        <v>0</v>
      </c>
    </row>
    <row r="6375" spans="1:10" x14ac:dyDescent="0.2">
      <c r="A6375" t="s">
        <v>57</v>
      </c>
      <c r="B6375" s="3">
        <v>44449</v>
      </c>
      <c r="C6375">
        <v>0</v>
      </c>
      <c r="D6375">
        <v>0</v>
      </c>
      <c r="E6375">
        <f t="shared" si="498"/>
        <v>2021</v>
      </c>
      <c r="F6375" t="str">
        <f t="shared" si="497"/>
        <v>Victorian</v>
      </c>
      <c r="G6375" t="str">
        <f t="shared" si="499"/>
        <v>Quarter</v>
      </c>
      <c r="H6375">
        <f t="shared" si="500"/>
        <v>2024</v>
      </c>
      <c r="I6375">
        <f t="shared" si="501"/>
        <v>91</v>
      </c>
      <c r="J6375">
        <f>D6375*PJ_per_contract*I6375</f>
        <v>0</v>
      </c>
    </row>
    <row r="6376" spans="1:10" x14ac:dyDescent="0.2">
      <c r="A6376" t="s">
        <v>69</v>
      </c>
      <c r="B6376" s="3">
        <v>44449</v>
      </c>
      <c r="C6376">
        <v>0</v>
      </c>
      <c r="D6376">
        <v>0</v>
      </c>
      <c r="E6376">
        <f t="shared" si="498"/>
        <v>2021</v>
      </c>
      <c r="F6376" t="str">
        <f t="shared" si="497"/>
        <v>Victorian</v>
      </c>
      <c r="G6376" t="str">
        <f t="shared" si="499"/>
        <v>Quarter</v>
      </c>
      <c r="H6376">
        <f t="shared" si="500"/>
        <v>2025</v>
      </c>
      <c r="I6376">
        <f t="shared" si="501"/>
        <v>91</v>
      </c>
      <c r="J6376">
        <f>D6376*PJ_per_contract*I6376</f>
        <v>0</v>
      </c>
    </row>
    <row r="6377" spans="1:10" x14ac:dyDescent="0.2">
      <c r="A6377" t="s">
        <v>56</v>
      </c>
      <c r="B6377" s="3">
        <v>44449</v>
      </c>
      <c r="C6377">
        <v>0</v>
      </c>
      <c r="D6377">
        <v>0</v>
      </c>
      <c r="E6377">
        <f t="shared" si="498"/>
        <v>2021</v>
      </c>
      <c r="F6377" t="str">
        <f t="shared" si="497"/>
        <v>Victorian</v>
      </c>
      <c r="G6377" t="str">
        <f t="shared" si="499"/>
        <v>Quarter</v>
      </c>
      <c r="H6377">
        <f t="shared" si="500"/>
        <v>2023</v>
      </c>
      <c r="I6377">
        <f t="shared" si="501"/>
        <v>91</v>
      </c>
      <c r="J6377">
        <f>D6377*PJ_per_contract*I6377</f>
        <v>0</v>
      </c>
    </row>
    <row r="6378" spans="1:10" x14ac:dyDescent="0.2">
      <c r="A6378" t="s">
        <v>51</v>
      </c>
      <c r="B6378" s="3">
        <v>44449</v>
      </c>
      <c r="C6378">
        <v>0</v>
      </c>
      <c r="D6378">
        <v>0</v>
      </c>
      <c r="E6378">
        <f t="shared" si="498"/>
        <v>2021</v>
      </c>
      <c r="F6378" t="str">
        <f t="shared" si="497"/>
        <v>Victorian</v>
      </c>
      <c r="G6378" t="str">
        <f t="shared" si="499"/>
        <v>Quarter</v>
      </c>
      <c r="H6378">
        <f t="shared" si="500"/>
        <v>2022</v>
      </c>
      <c r="I6378">
        <f t="shared" si="501"/>
        <v>91</v>
      </c>
      <c r="J6378">
        <f>D6378*PJ_per_contract*I6378</f>
        <v>0</v>
      </c>
    </row>
    <row r="6379" spans="1:10" x14ac:dyDescent="0.2">
      <c r="A6379" t="s">
        <v>55</v>
      </c>
      <c r="B6379" s="3">
        <v>44449</v>
      </c>
      <c r="C6379">
        <v>0</v>
      </c>
      <c r="D6379">
        <v>0</v>
      </c>
      <c r="E6379">
        <f t="shared" si="498"/>
        <v>2021</v>
      </c>
      <c r="F6379" t="str">
        <f t="shared" si="497"/>
        <v>Victorian</v>
      </c>
      <c r="G6379" t="str">
        <f t="shared" si="499"/>
        <v>Quarter</v>
      </c>
      <c r="H6379">
        <f t="shared" si="500"/>
        <v>2024</v>
      </c>
      <c r="I6379">
        <f t="shared" si="501"/>
        <v>91</v>
      </c>
      <c r="J6379">
        <f>D6379*PJ_per_contract*I6379</f>
        <v>0</v>
      </c>
    </row>
    <row r="6380" spans="1:10" x14ac:dyDescent="0.2">
      <c r="A6380" t="s">
        <v>60</v>
      </c>
      <c r="B6380" s="3">
        <v>44449</v>
      </c>
      <c r="C6380">
        <v>0</v>
      </c>
      <c r="D6380">
        <v>0</v>
      </c>
      <c r="E6380">
        <f t="shared" si="498"/>
        <v>2021</v>
      </c>
      <c r="F6380" t="str">
        <f t="shared" si="497"/>
        <v>Wallumbilla</v>
      </c>
      <c r="G6380" t="str">
        <f t="shared" si="499"/>
        <v>Strip</v>
      </c>
      <c r="H6380">
        <f t="shared" si="500"/>
        <v>2023</v>
      </c>
      <c r="I6380">
        <f t="shared" si="501"/>
        <v>365</v>
      </c>
      <c r="J6380">
        <f>D6380*PJ_per_contract*I6380</f>
        <v>0</v>
      </c>
    </row>
    <row r="6381" spans="1:10" x14ac:dyDescent="0.2">
      <c r="A6381" t="s">
        <v>61</v>
      </c>
      <c r="B6381" s="3">
        <v>44449</v>
      </c>
      <c r="C6381">
        <v>45</v>
      </c>
      <c r="D6381">
        <v>0</v>
      </c>
      <c r="E6381">
        <f t="shared" si="498"/>
        <v>2021</v>
      </c>
      <c r="F6381" t="str">
        <f t="shared" si="497"/>
        <v>Wallumbilla</v>
      </c>
      <c r="G6381" t="str">
        <f t="shared" si="499"/>
        <v>Quarter</v>
      </c>
      <c r="H6381">
        <f t="shared" si="500"/>
        <v>2022</v>
      </c>
      <c r="I6381">
        <f t="shared" si="501"/>
        <v>91</v>
      </c>
      <c r="J6381">
        <f>D6381*PJ_per_contract*I6381</f>
        <v>0</v>
      </c>
    </row>
    <row r="6382" spans="1:10" x14ac:dyDescent="0.2">
      <c r="A6382" t="s">
        <v>62</v>
      </c>
      <c r="B6382" s="3">
        <v>44449</v>
      </c>
      <c r="C6382">
        <v>25</v>
      </c>
      <c r="D6382">
        <v>0</v>
      </c>
      <c r="E6382">
        <f t="shared" si="498"/>
        <v>2021</v>
      </c>
      <c r="F6382" t="str">
        <f t="shared" si="497"/>
        <v>Wallumbilla</v>
      </c>
      <c r="G6382" t="str">
        <f t="shared" si="499"/>
        <v>Quarter</v>
      </c>
      <c r="H6382">
        <f t="shared" si="500"/>
        <v>2022</v>
      </c>
      <c r="I6382">
        <f t="shared" si="501"/>
        <v>91</v>
      </c>
      <c r="J6382">
        <f>D6382*PJ_per_contract*I6382</f>
        <v>0</v>
      </c>
    </row>
    <row r="6383" spans="1:10" x14ac:dyDescent="0.2">
      <c r="A6383" t="s">
        <v>70</v>
      </c>
      <c r="B6383" s="3">
        <v>44449</v>
      </c>
      <c r="C6383">
        <v>0</v>
      </c>
      <c r="D6383">
        <v>0</v>
      </c>
      <c r="E6383">
        <f t="shared" si="498"/>
        <v>2021</v>
      </c>
      <c r="F6383" t="str">
        <f t="shared" si="497"/>
        <v>Wallumbilla</v>
      </c>
      <c r="G6383" t="str">
        <f t="shared" si="499"/>
        <v>Strip</v>
      </c>
      <c r="H6383">
        <f t="shared" si="500"/>
        <v>2023</v>
      </c>
      <c r="I6383">
        <f t="shared" si="501"/>
        <v>365</v>
      </c>
      <c r="J6383">
        <f>D6383*PJ_per_contract*I6383</f>
        <v>0</v>
      </c>
    </row>
    <row r="6384" spans="1:10" x14ac:dyDescent="0.2">
      <c r="A6384" t="s">
        <v>63</v>
      </c>
      <c r="B6384" s="3">
        <v>44449</v>
      </c>
      <c r="C6384">
        <v>3</v>
      </c>
      <c r="D6384">
        <v>0</v>
      </c>
      <c r="E6384">
        <f t="shared" si="498"/>
        <v>2021</v>
      </c>
      <c r="F6384" t="str">
        <f t="shared" si="497"/>
        <v>Wallumbilla</v>
      </c>
      <c r="G6384" t="str">
        <f t="shared" si="499"/>
        <v>Quarter</v>
      </c>
      <c r="H6384">
        <f t="shared" si="500"/>
        <v>2023</v>
      </c>
      <c r="I6384">
        <f t="shared" si="501"/>
        <v>91</v>
      </c>
      <c r="J6384">
        <f>D6384*PJ_per_contract*I6384</f>
        <v>0</v>
      </c>
    </row>
    <row r="6385" spans="1:10" x14ac:dyDescent="0.2">
      <c r="A6385" t="s">
        <v>64</v>
      </c>
      <c r="B6385" s="3">
        <v>44449</v>
      </c>
      <c r="C6385">
        <v>3</v>
      </c>
      <c r="D6385">
        <v>0</v>
      </c>
      <c r="E6385">
        <f t="shared" si="498"/>
        <v>2021</v>
      </c>
      <c r="F6385" t="str">
        <f t="shared" si="497"/>
        <v>Wallumbilla</v>
      </c>
      <c r="G6385" t="str">
        <f t="shared" si="499"/>
        <v>Quarter</v>
      </c>
      <c r="H6385">
        <f t="shared" si="500"/>
        <v>2023</v>
      </c>
      <c r="I6385">
        <f t="shared" si="501"/>
        <v>91</v>
      </c>
      <c r="J6385">
        <f>D6385*PJ_per_contract*I6385</f>
        <v>0</v>
      </c>
    </row>
    <row r="6386" spans="1:10" x14ac:dyDescent="0.2">
      <c r="A6386" t="s">
        <v>71</v>
      </c>
      <c r="B6386" s="3">
        <v>44449</v>
      </c>
      <c r="C6386">
        <v>3</v>
      </c>
      <c r="D6386">
        <v>0</v>
      </c>
      <c r="E6386">
        <f t="shared" si="498"/>
        <v>2021</v>
      </c>
      <c r="F6386" t="str">
        <f t="shared" si="497"/>
        <v>Wallumbilla</v>
      </c>
      <c r="G6386" t="str">
        <f t="shared" si="499"/>
        <v>Quarter</v>
      </c>
      <c r="H6386">
        <f t="shared" si="500"/>
        <v>2023</v>
      </c>
      <c r="I6386">
        <f t="shared" si="501"/>
        <v>91</v>
      </c>
      <c r="J6386">
        <f>D6386*PJ_per_contract*I6386</f>
        <v>0</v>
      </c>
    </row>
    <row r="6387" spans="1:10" x14ac:dyDescent="0.2">
      <c r="A6387" t="s">
        <v>72</v>
      </c>
      <c r="B6387" s="3">
        <v>44449</v>
      </c>
      <c r="C6387">
        <v>3</v>
      </c>
      <c r="D6387">
        <v>0</v>
      </c>
      <c r="E6387">
        <f t="shared" si="498"/>
        <v>2021</v>
      </c>
      <c r="F6387" t="str">
        <f t="shared" si="497"/>
        <v>Wallumbilla</v>
      </c>
      <c r="G6387" t="str">
        <f t="shared" si="499"/>
        <v>Quarter</v>
      </c>
      <c r="H6387">
        <f t="shared" si="500"/>
        <v>2023</v>
      </c>
      <c r="I6387">
        <f t="shared" si="501"/>
        <v>91</v>
      </c>
      <c r="J6387">
        <f>D6387*PJ_per_contract*I6387</f>
        <v>0</v>
      </c>
    </row>
    <row r="6388" spans="1:10" x14ac:dyDescent="0.2">
      <c r="A6388" t="s">
        <v>40</v>
      </c>
      <c r="B6388" s="3">
        <v>44452</v>
      </c>
      <c r="C6388">
        <v>0</v>
      </c>
      <c r="D6388">
        <v>0</v>
      </c>
      <c r="E6388">
        <f t="shared" si="498"/>
        <v>2021</v>
      </c>
      <c r="F6388" t="str">
        <f t="shared" si="497"/>
        <v>Wallumbilla</v>
      </c>
      <c r="G6388" t="str">
        <f t="shared" si="499"/>
        <v>Strip</v>
      </c>
      <c r="H6388">
        <f t="shared" si="500"/>
        <v>2022</v>
      </c>
      <c r="I6388">
        <f t="shared" si="501"/>
        <v>365</v>
      </c>
      <c r="J6388">
        <f>D6388*PJ_per_contract*I6388</f>
        <v>0</v>
      </c>
    </row>
    <row r="6389" spans="1:10" x14ac:dyDescent="0.2">
      <c r="A6389" t="s">
        <v>67</v>
      </c>
      <c r="B6389" s="3">
        <v>44452</v>
      </c>
      <c r="C6389">
        <v>0</v>
      </c>
      <c r="D6389">
        <v>0</v>
      </c>
      <c r="E6389">
        <f t="shared" si="498"/>
        <v>2021</v>
      </c>
      <c r="F6389" t="str">
        <f t="shared" si="497"/>
        <v>Victorian</v>
      </c>
      <c r="G6389" t="str">
        <f t="shared" si="499"/>
        <v>Month</v>
      </c>
      <c r="H6389">
        <f t="shared" si="500"/>
        <v>2021</v>
      </c>
      <c r="I6389">
        <f t="shared" si="501"/>
        <v>30</v>
      </c>
      <c r="J6389">
        <f>D6389*PJ_per_contract*I6389</f>
        <v>0</v>
      </c>
    </row>
    <row r="6390" spans="1:10" x14ac:dyDescent="0.2">
      <c r="A6390" t="s">
        <v>41</v>
      </c>
      <c r="B6390" s="3">
        <v>44452</v>
      </c>
      <c r="C6390">
        <v>0</v>
      </c>
      <c r="D6390">
        <v>0</v>
      </c>
      <c r="E6390">
        <f t="shared" si="498"/>
        <v>2021</v>
      </c>
      <c r="F6390" t="str">
        <f t="shared" si="497"/>
        <v>Victorian</v>
      </c>
      <c r="G6390" t="str">
        <f t="shared" si="499"/>
        <v>Quarter</v>
      </c>
      <c r="H6390">
        <f t="shared" si="500"/>
        <v>2021</v>
      </c>
      <c r="I6390">
        <f t="shared" si="501"/>
        <v>91</v>
      </c>
      <c r="J6390">
        <f>D6390*PJ_per_contract*I6390</f>
        <v>0</v>
      </c>
    </row>
    <row r="6391" spans="1:10" x14ac:dyDescent="0.2">
      <c r="A6391" t="s">
        <v>42</v>
      </c>
      <c r="B6391" s="3">
        <v>44452</v>
      </c>
      <c r="C6391">
        <v>152</v>
      </c>
      <c r="D6391">
        <v>0</v>
      </c>
      <c r="E6391">
        <f t="shared" si="498"/>
        <v>2021</v>
      </c>
      <c r="F6391" t="str">
        <f t="shared" si="497"/>
        <v>Wallumbilla</v>
      </c>
      <c r="G6391" t="str">
        <f t="shared" si="499"/>
        <v>Quarter</v>
      </c>
      <c r="H6391">
        <f t="shared" si="500"/>
        <v>2021</v>
      </c>
      <c r="I6391">
        <f t="shared" si="501"/>
        <v>91</v>
      </c>
      <c r="J6391">
        <f>D6391*PJ_per_contract*I6391</f>
        <v>0</v>
      </c>
    </row>
    <row r="6392" spans="1:10" x14ac:dyDescent="0.2">
      <c r="A6392" t="s">
        <v>73</v>
      </c>
      <c r="B6392" s="3">
        <v>44452</v>
      </c>
      <c r="C6392">
        <v>0</v>
      </c>
      <c r="D6392">
        <v>0</v>
      </c>
      <c r="E6392">
        <f t="shared" si="498"/>
        <v>2021</v>
      </c>
      <c r="F6392" t="str">
        <f t="shared" si="497"/>
        <v>Victorian</v>
      </c>
      <c r="G6392" t="str">
        <f t="shared" si="499"/>
        <v>Month</v>
      </c>
      <c r="H6392">
        <f t="shared" si="500"/>
        <v>2021</v>
      </c>
      <c r="I6392">
        <f t="shared" si="501"/>
        <v>30</v>
      </c>
      <c r="J6392">
        <f>D6392*PJ_per_contract*I6392</f>
        <v>0</v>
      </c>
    </row>
    <row r="6393" spans="1:10" x14ac:dyDescent="0.2">
      <c r="A6393" t="s">
        <v>74</v>
      </c>
      <c r="B6393" s="3">
        <v>44452</v>
      </c>
      <c r="C6393">
        <v>0</v>
      </c>
      <c r="D6393">
        <v>0</v>
      </c>
      <c r="E6393">
        <f t="shared" si="498"/>
        <v>2021</v>
      </c>
      <c r="F6393" t="str">
        <f t="shared" si="497"/>
        <v>Victorian</v>
      </c>
      <c r="G6393" t="str">
        <f t="shared" si="499"/>
        <v>Month</v>
      </c>
      <c r="H6393">
        <f t="shared" si="500"/>
        <v>2021</v>
      </c>
      <c r="I6393">
        <f t="shared" si="501"/>
        <v>30</v>
      </c>
      <c r="J6393">
        <f>D6393*PJ_per_contract*I6393</f>
        <v>0</v>
      </c>
    </row>
    <row r="6394" spans="1:10" x14ac:dyDescent="0.2">
      <c r="A6394" t="s">
        <v>43</v>
      </c>
      <c r="B6394" s="3">
        <v>44452</v>
      </c>
      <c r="C6394">
        <v>0</v>
      </c>
      <c r="D6394">
        <v>0</v>
      </c>
      <c r="E6394">
        <f t="shared" si="498"/>
        <v>2021</v>
      </c>
      <c r="F6394" t="str">
        <f t="shared" si="497"/>
        <v>Victorian</v>
      </c>
      <c r="G6394" t="str">
        <f t="shared" si="499"/>
        <v>Quarter</v>
      </c>
      <c r="H6394">
        <f t="shared" si="500"/>
        <v>2021</v>
      </c>
      <c r="I6394">
        <f t="shared" si="501"/>
        <v>91</v>
      </c>
      <c r="J6394">
        <f>D6394*PJ_per_contract*I6394</f>
        <v>0</v>
      </c>
    </row>
    <row r="6395" spans="1:10" x14ac:dyDescent="0.2">
      <c r="A6395" t="s">
        <v>75</v>
      </c>
      <c r="B6395" s="3">
        <v>44452</v>
      </c>
      <c r="C6395">
        <v>0</v>
      </c>
      <c r="D6395">
        <v>0</v>
      </c>
      <c r="E6395">
        <f t="shared" si="498"/>
        <v>2021</v>
      </c>
      <c r="F6395" t="str">
        <f t="shared" si="497"/>
        <v>Victorian</v>
      </c>
      <c r="G6395" t="str">
        <f t="shared" si="499"/>
        <v>Month</v>
      </c>
      <c r="H6395">
        <f t="shared" si="500"/>
        <v>2021</v>
      </c>
      <c r="I6395">
        <f t="shared" si="501"/>
        <v>30</v>
      </c>
      <c r="J6395">
        <f>D6395*PJ_per_contract*I6395</f>
        <v>0</v>
      </c>
    </row>
    <row r="6396" spans="1:10" x14ac:dyDescent="0.2">
      <c r="A6396" t="s">
        <v>44</v>
      </c>
      <c r="B6396" s="3">
        <v>44452</v>
      </c>
      <c r="C6396">
        <v>117</v>
      </c>
      <c r="D6396">
        <v>0</v>
      </c>
      <c r="E6396">
        <f t="shared" si="498"/>
        <v>2021</v>
      </c>
      <c r="F6396" t="str">
        <f t="shared" si="497"/>
        <v>Wallumbilla</v>
      </c>
      <c r="G6396" t="str">
        <f t="shared" si="499"/>
        <v>Quarter</v>
      </c>
      <c r="H6396">
        <f t="shared" si="500"/>
        <v>2021</v>
      </c>
      <c r="I6396">
        <f t="shared" si="501"/>
        <v>91</v>
      </c>
      <c r="J6396">
        <f>D6396*PJ_per_contract*I6396</f>
        <v>0</v>
      </c>
    </row>
    <row r="6397" spans="1:10" x14ac:dyDescent="0.2">
      <c r="A6397" t="s">
        <v>45</v>
      </c>
      <c r="B6397" s="3">
        <v>44452</v>
      </c>
      <c r="C6397">
        <v>0</v>
      </c>
      <c r="D6397">
        <v>3</v>
      </c>
      <c r="E6397">
        <f t="shared" si="498"/>
        <v>2021</v>
      </c>
      <c r="F6397" t="str">
        <f t="shared" si="497"/>
        <v>Wallumbilla</v>
      </c>
      <c r="G6397" t="str">
        <f t="shared" si="499"/>
        <v>Strip</v>
      </c>
      <c r="H6397">
        <f t="shared" si="500"/>
        <v>2022</v>
      </c>
      <c r="I6397">
        <f t="shared" si="501"/>
        <v>365</v>
      </c>
      <c r="J6397">
        <f>D6397*PJ_per_contract*I6397</f>
        <v>0.10950000000000001</v>
      </c>
    </row>
    <row r="6398" spans="1:10" x14ac:dyDescent="0.2">
      <c r="A6398" t="s">
        <v>46</v>
      </c>
      <c r="B6398" s="3">
        <v>44452</v>
      </c>
      <c r="C6398">
        <v>0</v>
      </c>
      <c r="D6398">
        <v>0</v>
      </c>
      <c r="E6398">
        <f t="shared" si="498"/>
        <v>2021</v>
      </c>
      <c r="F6398" t="str">
        <f t="shared" si="497"/>
        <v>Victorian</v>
      </c>
      <c r="G6398" t="str">
        <f t="shared" si="499"/>
        <v>Quarter</v>
      </c>
      <c r="H6398">
        <f t="shared" si="500"/>
        <v>2022</v>
      </c>
      <c r="I6398">
        <f t="shared" si="501"/>
        <v>91</v>
      </c>
      <c r="J6398">
        <f>D6398*PJ_per_contract*I6398</f>
        <v>0</v>
      </c>
    </row>
    <row r="6399" spans="1:10" x14ac:dyDescent="0.2">
      <c r="A6399" t="s">
        <v>47</v>
      </c>
      <c r="B6399" s="3">
        <v>44452</v>
      </c>
      <c r="C6399">
        <v>25</v>
      </c>
      <c r="D6399">
        <v>3</v>
      </c>
      <c r="E6399">
        <f t="shared" si="498"/>
        <v>2021</v>
      </c>
      <c r="F6399" t="str">
        <f t="shared" si="497"/>
        <v>Wallumbilla</v>
      </c>
      <c r="G6399" t="str">
        <f t="shared" si="499"/>
        <v>Quarter</v>
      </c>
      <c r="H6399">
        <f t="shared" si="500"/>
        <v>2022</v>
      </c>
      <c r="I6399">
        <f t="shared" si="501"/>
        <v>91</v>
      </c>
      <c r="J6399">
        <f>D6399*PJ_per_contract*I6399</f>
        <v>2.7300000000000001E-2</v>
      </c>
    </row>
    <row r="6400" spans="1:10" x14ac:dyDescent="0.2">
      <c r="A6400" t="s">
        <v>48</v>
      </c>
      <c r="B6400" s="3">
        <v>44452</v>
      </c>
      <c r="C6400">
        <v>0</v>
      </c>
      <c r="D6400">
        <v>0</v>
      </c>
      <c r="E6400">
        <f t="shared" si="498"/>
        <v>2021</v>
      </c>
      <c r="F6400" t="str">
        <f t="shared" si="497"/>
        <v>Victorian</v>
      </c>
      <c r="G6400" t="str">
        <f t="shared" si="499"/>
        <v>Quarter</v>
      </c>
      <c r="H6400">
        <f t="shared" si="500"/>
        <v>2022</v>
      </c>
      <c r="I6400">
        <f t="shared" si="501"/>
        <v>91</v>
      </c>
      <c r="J6400">
        <f>D6400*PJ_per_contract*I6400</f>
        <v>0</v>
      </c>
    </row>
    <row r="6401" spans="1:10" x14ac:dyDescent="0.2">
      <c r="A6401" t="s">
        <v>49</v>
      </c>
      <c r="B6401" s="3">
        <v>44452</v>
      </c>
      <c r="C6401">
        <v>35</v>
      </c>
      <c r="D6401">
        <v>3</v>
      </c>
      <c r="E6401">
        <f t="shared" si="498"/>
        <v>2021</v>
      </c>
      <c r="F6401" t="str">
        <f t="shared" si="497"/>
        <v>Wallumbilla</v>
      </c>
      <c r="G6401" t="str">
        <f t="shared" si="499"/>
        <v>Quarter</v>
      </c>
      <c r="H6401">
        <f t="shared" si="500"/>
        <v>2022</v>
      </c>
      <c r="I6401">
        <f t="shared" si="501"/>
        <v>91</v>
      </c>
      <c r="J6401">
        <f>D6401*PJ_per_contract*I6401</f>
        <v>2.7300000000000001E-2</v>
      </c>
    </row>
    <row r="6402" spans="1:10" x14ac:dyDescent="0.2">
      <c r="A6402" t="s">
        <v>58</v>
      </c>
      <c r="B6402" s="3">
        <v>44452</v>
      </c>
      <c r="C6402">
        <v>0</v>
      </c>
      <c r="D6402">
        <v>0</v>
      </c>
      <c r="E6402">
        <f t="shared" si="498"/>
        <v>2021</v>
      </c>
      <c r="F6402" t="str">
        <f t="shared" ref="F6402:F6465" si="502">IF(OR(LEFT(A6402,2)="GJ",LEFT(A6402,2)="GK"),"Victorian",IF(OR(LEFT(A6402,2)="GX",LEFT(A6402,2)="GY"),"Wallumbilla","NA"))</f>
        <v>Victorian</v>
      </c>
      <c r="G6402" t="str">
        <f t="shared" si="499"/>
        <v>Quarter</v>
      </c>
      <c r="H6402">
        <f t="shared" si="500"/>
        <v>2024</v>
      </c>
      <c r="I6402">
        <f t="shared" si="501"/>
        <v>91</v>
      </c>
      <c r="J6402">
        <f>D6402*PJ_per_contract*I6402</f>
        <v>0</v>
      </c>
    </row>
    <row r="6403" spans="1:10" x14ac:dyDescent="0.2">
      <c r="A6403" t="s">
        <v>55</v>
      </c>
      <c r="B6403" s="3">
        <v>44452</v>
      </c>
      <c r="C6403">
        <v>0</v>
      </c>
      <c r="D6403">
        <v>0</v>
      </c>
      <c r="E6403">
        <f t="shared" ref="E6403:E6466" si="503">YEAR(B6403)</f>
        <v>2021</v>
      </c>
      <c r="F6403" t="str">
        <f t="shared" si="502"/>
        <v>Victorian</v>
      </c>
      <c r="G6403" t="str">
        <f t="shared" ref="G6403:G6466" si="504">IF(LEFT(A6403,2)="GJ","Month",IF(OR(LEFT(A6403,2)="GK",LEFT(A6403,2)="GX"),"Quarter",IF(LEFT(A6403,2)="GY","Strip","NA")))</f>
        <v>Quarter</v>
      </c>
      <c r="H6403">
        <f t="shared" ref="H6403:H6466" si="505">VALUE(MID(A6403,4,4))</f>
        <v>2024</v>
      </c>
      <c r="I6403">
        <f t="shared" ref="I6403:I6466" si="506">IF(G6403="Month",_xlfn.DAYS(EOMONTH(B6403,0),EOMONTH(B6403,-1)),IF(G6403="Quarter",_xlfn.DAYS(EOMONTH(B6403,2),EOMONTH(B6403,-1)),365))</f>
        <v>91</v>
      </c>
      <c r="J6403">
        <f>D6403*PJ_per_contract*I6403</f>
        <v>0</v>
      </c>
    </row>
    <row r="6404" spans="1:10" x14ac:dyDescent="0.2">
      <c r="A6404" t="s">
        <v>68</v>
      </c>
      <c r="B6404" s="3">
        <v>44452</v>
      </c>
      <c r="C6404">
        <v>0</v>
      </c>
      <c r="D6404">
        <v>0</v>
      </c>
      <c r="E6404">
        <f t="shared" si="503"/>
        <v>2021</v>
      </c>
      <c r="F6404" t="str">
        <f t="shared" si="502"/>
        <v>Victorian</v>
      </c>
      <c r="G6404" t="str">
        <f t="shared" si="504"/>
        <v>Quarter</v>
      </c>
      <c r="H6404">
        <f t="shared" si="505"/>
        <v>2025</v>
      </c>
      <c r="I6404">
        <f t="shared" si="506"/>
        <v>91</v>
      </c>
      <c r="J6404">
        <f>D6404*PJ_per_contract*I6404</f>
        <v>0</v>
      </c>
    </row>
    <row r="6405" spans="1:10" x14ac:dyDescent="0.2">
      <c r="A6405" t="s">
        <v>56</v>
      </c>
      <c r="B6405" s="3">
        <v>44452</v>
      </c>
      <c r="C6405">
        <v>0</v>
      </c>
      <c r="D6405">
        <v>0</v>
      </c>
      <c r="E6405">
        <f t="shared" si="503"/>
        <v>2021</v>
      </c>
      <c r="F6405" t="str">
        <f t="shared" si="502"/>
        <v>Victorian</v>
      </c>
      <c r="G6405" t="str">
        <f t="shared" si="504"/>
        <v>Quarter</v>
      </c>
      <c r="H6405">
        <f t="shared" si="505"/>
        <v>2023</v>
      </c>
      <c r="I6405">
        <f t="shared" si="506"/>
        <v>91</v>
      </c>
      <c r="J6405">
        <f>D6405*PJ_per_contract*I6405</f>
        <v>0</v>
      </c>
    </row>
    <row r="6406" spans="1:10" x14ac:dyDescent="0.2">
      <c r="A6406" t="s">
        <v>59</v>
      </c>
      <c r="B6406" s="3">
        <v>44452</v>
      </c>
      <c r="C6406">
        <v>0</v>
      </c>
      <c r="D6406">
        <v>0</v>
      </c>
      <c r="E6406">
        <f t="shared" si="503"/>
        <v>2021</v>
      </c>
      <c r="F6406" t="str">
        <f t="shared" si="502"/>
        <v>Victorian</v>
      </c>
      <c r="G6406" t="str">
        <f t="shared" si="504"/>
        <v>Quarter</v>
      </c>
      <c r="H6406">
        <f t="shared" si="505"/>
        <v>2023</v>
      </c>
      <c r="I6406">
        <f t="shared" si="506"/>
        <v>91</v>
      </c>
      <c r="J6406">
        <f>D6406*PJ_per_contract*I6406</f>
        <v>0</v>
      </c>
    </row>
    <row r="6407" spans="1:10" x14ac:dyDescent="0.2">
      <c r="A6407" t="s">
        <v>69</v>
      </c>
      <c r="B6407" s="3">
        <v>44452</v>
      </c>
      <c r="C6407">
        <v>0</v>
      </c>
      <c r="D6407">
        <v>0</v>
      </c>
      <c r="E6407">
        <f t="shared" si="503"/>
        <v>2021</v>
      </c>
      <c r="F6407" t="str">
        <f t="shared" si="502"/>
        <v>Victorian</v>
      </c>
      <c r="G6407" t="str">
        <f t="shared" si="504"/>
        <v>Quarter</v>
      </c>
      <c r="H6407">
        <f t="shared" si="505"/>
        <v>2025</v>
      </c>
      <c r="I6407">
        <f t="shared" si="506"/>
        <v>91</v>
      </c>
      <c r="J6407">
        <f>D6407*PJ_per_contract*I6407</f>
        <v>0</v>
      </c>
    </row>
    <row r="6408" spans="1:10" x14ac:dyDescent="0.2">
      <c r="A6408" t="s">
        <v>53</v>
      </c>
      <c r="B6408" s="3">
        <v>44452</v>
      </c>
      <c r="C6408">
        <v>0</v>
      </c>
      <c r="D6408">
        <v>0</v>
      </c>
      <c r="E6408">
        <f t="shared" si="503"/>
        <v>2021</v>
      </c>
      <c r="F6408" t="str">
        <f t="shared" si="502"/>
        <v>Victorian</v>
      </c>
      <c r="G6408" t="str">
        <f t="shared" si="504"/>
        <v>Quarter</v>
      </c>
      <c r="H6408">
        <f t="shared" si="505"/>
        <v>2023</v>
      </c>
      <c r="I6408">
        <f t="shared" si="506"/>
        <v>91</v>
      </c>
      <c r="J6408">
        <f>D6408*PJ_per_contract*I6408</f>
        <v>0</v>
      </c>
    </row>
    <row r="6409" spans="1:10" x14ac:dyDescent="0.2">
      <c r="A6409" t="s">
        <v>57</v>
      </c>
      <c r="B6409" s="3">
        <v>44452</v>
      </c>
      <c r="C6409">
        <v>0</v>
      </c>
      <c r="D6409">
        <v>0</v>
      </c>
      <c r="E6409">
        <f t="shared" si="503"/>
        <v>2021</v>
      </c>
      <c r="F6409" t="str">
        <f t="shared" si="502"/>
        <v>Victorian</v>
      </c>
      <c r="G6409" t="str">
        <f t="shared" si="504"/>
        <v>Quarter</v>
      </c>
      <c r="H6409">
        <f t="shared" si="505"/>
        <v>2024</v>
      </c>
      <c r="I6409">
        <f t="shared" si="506"/>
        <v>91</v>
      </c>
      <c r="J6409">
        <f>D6409*PJ_per_contract*I6409</f>
        <v>0</v>
      </c>
    </row>
    <row r="6410" spans="1:10" x14ac:dyDescent="0.2">
      <c r="A6410" t="s">
        <v>51</v>
      </c>
      <c r="B6410" s="3">
        <v>44452</v>
      </c>
      <c r="C6410">
        <v>0</v>
      </c>
      <c r="D6410">
        <v>0</v>
      </c>
      <c r="E6410">
        <f t="shared" si="503"/>
        <v>2021</v>
      </c>
      <c r="F6410" t="str">
        <f t="shared" si="502"/>
        <v>Victorian</v>
      </c>
      <c r="G6410" t="str">
        <f t="shared" si="504"/>
        <v>Quarter</v>
      </c>
      <c r="H6410">
        <f t="shared" si="505"/>
        <v>2022</v>
      </c>
      <c r="I6410">
        <f t="shared" si="506"/>
        <v>91</v>
      </c>
      <c r="J6410">
        <f>D6410*PJ_per_contract*I6410</f>
        <v>0</v>
      </c>
    </row>
    <row r="6411" spans="1:10" x14ac:dyDescent="0.2">
      <c r="A6411" t="s">
        <v>52</v>
      </c>
      <c r="B6411" s="3">
        <v>44452</v>
      </c>
      <c r="C6411">
        <v>0</v>
      </c>
      <c r="D6411">
        <v>0</v>
      </c>
      <c r="E6411">
        <f t="shared" si="503"/>
        <v>2021</v>
      </c>
      <c r="F6411" t="str">
        <f t="shared" si="502"/>
        <v>Victorian</v>
      </c>
      <c r="G6411" t="str">
        <f t="shared" si="504"/>
        <v>Quarter</v>
      </c>
      <c r="H6411">
        <f t="shared" si="505"/>
        <v>2022</v>
      </c>
      <c r="I6411">
        <f t="shared" si="506"/>
        <v>91</v>
      </c>
      <c r="J6411">
        <f>D6411*PJ_per_contract*I6411</f>
        <v>0</v>
      </c>
    </row>
    <row r="6412" spans="1:10" x14ac:dyDescent="0.2">
      <c r="A6412" t="s">
        <v>54</v>
      </c>
      <c r="B6412" s="3">
        <v>44452</v>
      </c>
      <c r="C6412">
        <v>0</v>
      </c>
      <c r="D6412">
        <v>0</v>
      </c>
      <c r="E6412">
        <f t="shared" si="503"/>
        <v>2021</v>
      </c>
      <c r="F6412" t="str">
        <f t="shared" si="502"/>
        <v>Victorian</v>
      </c>
      <c r="G6412" t="str">
        <f t="shared" si="504"/>
        <v>Quarter</v>
      </c>
      <c r="H6412">
        <f t="shared" si="505"/>
        <v>2023</v>
      </c>
      <c r="I6412">
        <f t="shared" si="506"/>
        <v>91</v>
      </c>
      <c r="J6412">
        <f>D6412*PJ_per_contract*I6412</f>
        <v>0</v>
      </c>
    </row>
    <row r="6413" spans="1:10" x14ac:dyDescent="0.2">
      <c r="A6413" t="s">
        <v>50</v>
      </c>
      <c r="B6413" s="3">
        <v>44452</v>
      </c>
      <c r="C6413">
        <v>0</v>
      </c>
      <c r="D6413">
        <v>0</v>
      </c>
      <c r="E6413">
        <f t="shared" si="503"/>
        <v>2021</v>
      </c>
      <c r="F6413" t="str">
        <f t="shared" si="502"/>
        <v>Victorian</v>
      </c>
      <c r="G6413" t="str">
        <f t="shared" si="504"/>
        <v>Quarter</v>
      </c>
      <c r="H6413">
        <f t="shared" si="505"/>
        <v>2024</v>
      </c>
      <c r="I6413">
        <f t="shared" si="506"/>
        <v>91</v>
      </c>
      <c r="J6413">
        <f>D6413*PJ_per_contract*I6413</f>
        <v>0</v>
      </c>
    </row>
    <row r="6414" spans="1:10" x14ac:dyDescent="0.2">
      <c r="A6414" t="s">
        <v>60</v>
      </c>
      <c r="B6414" s="3">
        <v>44452</v>
      </c>
      <c r="C6414">
        <v>0</v>
      </c>
      <c r="D6414">
        <v>0</v>
      </c>
      <c r="E6414">
        <f t="shared" si="503"/>
        <v>2021</v>
      </c>
      <c r="F6414" t="str">
        <f t="shared" si="502"/>
        <v>Wallumbilla</v>
      </c>
      <c r="G6414" t="str">
        <f t="shared" si="504"/>
        <v>Strip</v>
      </c>
      <c r="H6414">
        <f t="shared" si="505"/>
        <v>2023</v>
      </c>
      <c r="I6414">
        <f t="shared" si="506"/>
        <v>365</v>
      </c>
      <c r="J6414">
        <f>D6414*PJ_per_contract*I6414</f>
        <v>0</v>
      </c>
    </row>
    <row r="6415" spans="1:10" x14ac:dyDescent="0.2">
      <c r="A6415" t="s">
        <v>61</v>
      </c>
      <c r="B6415" s="3">
        <v>44452</v>
      </c>
      <c r="C6415">
        <v>45</v>
      </c>
      <c r="D6415">
        <v>3</v>
      </c>
      <c r="E6415">
        <f t="shared" si="503"/>
        <v>2021</v>
      </c>
      <c r="F6415" t="str">
        <f t="shared" si="502"/>
        <v>Wallumbilla</v>
      </c>
      <c r="G6415" t="str">
        <f t="shared" si="504"/>
        <v>Quarter</v>
      </c>
      <c r="H6415">
        <f t="shared" si="505"/>
        <v>2022</v>
      </c>
      <c r="I6415">
        <f t="shared" si="506"/>
        <v>91</v>
      </c>
      <c r="J6415">
        <f>D6415*PJ_per_contract*I6415</f>
        <v>2.7300000000000001E-2</v>
      </c>
    </row>
    <row r="6416" spans="1:10" x14ac:dyDescent="0.2">
      <c r="A6416" t="s">
        <v>62</v>
      </c>
      <c r="B6416" s="3">
        <v>44452</v>
      </c>
      <c r="C6416">
        <v>28</v>
      </c>
      <c r="D6416">
        <v>3</v>
      </c>
      <c r="E6416">
        <f t="shared" si="503"/>
        <v>2021</v>
      </c>
      <c r="F6416" t="str">
        <f t="shared" si="502"/>
        <v>Wallumbilla</v>
      </c>
      <c r="G6416" t="str">
        <f t="shared" si="504"/>
        <v>Quarter</v>
      </c>
      <c r="H6416">
        <f t="shared" si="505"/>
        <v>2022</v>
      </c>
      <c r="I6416">
        <f t="shared" si="506"/>
        <v>91</v>
      </c>
      <c r="J6416">
        <f>D6416*PJ_per_contract*I6416</f>
        <v>2.7300000000000001E-2</v>
      </c>
    </row>
    <row r="6417" spans="1:10" x14ac:dyDescent="0.2">
      <c r="A6417" t="s">
        <v>70</v>
      </c>
      <c r="B6417" s="3">
        <v>44452</v>
      </c>
      <c r="C6417">
        <v>0</v>
      </c>
      <c r="D6417">
        <v>0</v>
      </c>
      <c r="E6417">
        <f t="shared" si="503"/>
        <v>2021</v>
      </c>
      <c r="F6417" t="str">
        <f t="shared" si="502"/>
        <v>Wallumbilla</v>
      </c>
      <c r="G6417" t="str">
        <f t="shared" si="504"/>
        <v>Strip</v>
      </c>
      <c r="H6417">
        <f t="shared" si="505"/>
        <v>2023</v>
      </c>
      <c r="I6417">
        <f t="shared" si="506"/>
        <v>365</v>
      </c>
      <c r="J6417">
        <f>D6417*PJ_per_contract*I6417</f>
        <v>0</v>
      </c>
    </row>
    <row r="6418" spans="1:10" x14ac:dyDescent="0.2">
      <c r="A6418" t="s">
        <v>63</v>
      </c>
      <c r="B6418" s="3">
        <v>44452</v>
      </c>
      <c r="C6418">
        <v>3</v>
      </c>
      <c r="D6418">
        <v>0</v>
      </c>
      <c r="E6418">
        <f t="shared" si="503"/>
        <v>2021</v>
      </c>
      <c r="F6418" t="str">
        <f t="shared" si="502"/>
        <v>Wallumbilla</v>
      </c>
      <c r="G6418" t="str">
        <f t="shared" si="504"/>
        <v>Quarter</v>
      </c>
      <c r="H6418">
        <f t="shared" si="505"/>
        <v>2023</v>
      </c>
      <c r="I6418">
        <f t="shared" si="506"/>
        <v>91</v>
      </c>
      <c r="J6418">
        <f>D6418*PJ_per_contract*I6418</f>
        <v>0</v>
      </c>
    </row>
    <row r="6419" spans="1:10" x14ac:dyDescent="0.2">
      <c r="A6419" t="s">
        <v>64</v>
      </c>
      <c r="B6419" s="3">
        <v>44452</v>
      </c>
      <c r="C6419">
        <v>3</v>
      </c>
      <c r="D6419">
        <v>0</v>
      </c>
      <c r="E6419">
        <f t="shared" si="503"/>
        <v>2021</v>
      </c>
      <c r="F6419" t="str">
        <f t="shared" si="502"/>
        <v>Wallumbilla</v>
      </c>
      <c r="G6419" t="str">
        <f t="shared" si="504"/>
        <v>Quarter</v>
      </c>
      <c r="H6419">
        <f t="shared" si="505"/>
        <v>2023</v>
      </c>
      <c r="I6419">
        <f t="shared" si="506"/>
        <v>91</v>
      </c>
      <c r="J6419">
        <f>D6419*PJ_per_contract*I6419</f>
        <v>0</v>
      </c>
    </row>
    <row r="6420" spans="1:10" x14ac:dyDescent="0.2">
      <c r="A6420" t="s">
        <v>71</v>
      </c>
      <c r="B6420" s="3">
        <v>44452</v>
      </c>
      <c r="C6420">
        <v>3</v>
      </c>
      <c r="D6420">
        <v>0</v>
      </c>
      <c r="E6420">
        <f t="shared" si="503"/>
        <v>2021</v>
      </c>
      <c r="F6420" t="str">
        <f t="shared" si="502"/>
        <v>Wallumbilla</v>
      </c>
      <c r="G6420" t="str">
        <f t="shared" si="504"/>
        <v>Quarter</v>
      </c>
      <c r="H6420">
        <f t="shared" si="505"/>
        <v>2023</v>
      </c>
      <c r="I6420">
        <f t="shared" si="506"/>
        <v>91</v>
      </c>
      <c r="J6420">
        <f>D6420*PJ_per_contract*I6420</f>
        <v>0</v>
      </c>
    </row>
    <row r="6421" spans="1:10" x14ac:dyDescent="0.2">
      <c r="A6421" t="s">
        <v>72</v>
      </c>
      <c r="B6421" s="3">
        <v>44452</v>
      </c>
      <c r="C6421">
        <v>3</v>
      </c>
      <c r="D6421">
        <v>0</v>
      </c>
      <c r="E6421">
        <f t="shared" si="503"/>
        <v>2021</v>
      </c>
      <c r="F6421" t="str">
        <f t="shared" si="502"/>
        <v>Wallumbilla</v>
      </c>
      <c r="G6421" t="str">
        <f t="shared" si="504"/>
        <v>Quarter</v>
      </c>
      <c r="H6421">
        <f t="shared" si="505"/>
        <v>2023</v>
      </c>
      <c r="I6421">
        <f t="shared" si="506"/>
        <v>91</v>
      </c>
      <c r="J6421">
        <f>D6421*PJ_per_contract*I6421</f>
        <v>0</v>
      </c>
    </row>
    <row r="6422" spans="1:10" x14ac:dyDescent="0.2">
      <c r="A6422" t="s">
        <v>40</v>
      </c>
      <c r="B6422" s="3">
        <v>44453</v>
      </c>
      <c r="C6422">
        <v>0</v>
      </c>
      <c r="D6422">
        <v>0</v>
      </c>
      <c r="E6422">
        <f t="shared" si="503"/>
        <v>2021</v>
      </c>
      <c r="F6422" t="str">
        <f t="shared" si="502"/>
        <v>Wallumbilla</v>
      </c>
      <c r="G6422" t="str">
        <f t="shared" si="504"/>
        <v>Strip</v>
      </c>
      <c r="H6422">
        <f t="shared" si="505"/>
        <v>2022</v>
      </c>
      <c r="I6422">
        <f t="shared" si="506"/>
        <v>365</v>
      </c>
      <c r="J6422">
        <f>D6422*PJ_per_contract*I6422</f>
        <v>0</v>
      </c>
    </row>
    <row r="6423" spans="1:10" x14ac:dyDescent="0.2">
      <c r="A6423" t="s">
        <v>67</v>
      </c>
      <c r="B6423" s="3">
        <v>44453</v>
      </c>
      <c r="C6423">
        <v>0</v>
      </c>
      <c r="D6423">
        <v>0</v>
      </c>
      <c r="E6423">
        <f t="shared" si="503"/>
        <v>2021</v>
      </c>
      <c r="F6423" t="str">
        <f t="shared" si="502"/>
        <v>Victorian</v>
      </c>
      <c r="G6423" t="str">
        <f t="shared" si="504"/>
        <v>Month</v>
      </c>
      <c r="H6423">
        <f t="shared" si="505"/>
        <v>2021</v>
      </c>
      <c r="I6423">
        <f t="shared" si="506"/>
        <v>30</v>
      </c>
      <c r="J6423">
        <f>D6423*PJ_per_contract*I6423</f>
        <v>0</v>
      </c>
    </row>
    <row r="6424" spans="1:10" x14ac:dyDescent="0.2">
      <c r="A6424" t="s">
        <v>41</v>
      </c>
      <c r="B6424" s="3">
        <v>44453</v>
      </c>
      <c r="C6424">
        <v>0</v>
      </c>
      <c r="D6424">
        <v>0</v>
      </c>
      <c r="E6424">
        <f t="shared" si="503"/>
        <v>2021</v>
      </c>
      <c r="F6424" t="str">
        <f t="shared" si="502"/>
        <v>Victorian</v>
      </c>
      <c r="G6424" t="str">
        <f t="shared" si="504"/>
        <v>Quarter</v>
      </c>
      <c r="H6424">
        <f t="shared" si="505"/>
        <v>2021</v>
      </c>
      <c r="I6424">
        <f t="shared" si="506"/>
        <v>91</v>
      </c>
      <c r="J6424">
        <f>D6424*PJ_per_contract*I6424</f>
        <v>0</v>
      </c>
    </row>
    <row r="6425" spans="1:10" x14ac:dyDescent="0.2">
      <c r="A6425" t="s">
        <v>42</v>
      </c>
      <c r="B6425" s="3">
        <v>44453</v>
      </c>
      <c r="C6425">
        <v>152</v>
      </c>
      <c r="D6425">
        <v>0</v>
      </c>
      <c r="E6425">
        <f t="shared" si="503"/>
        <v>2021</v>
      </c>
      <c r="F6425" t="str">
        <f t="shared" si="502"/>
        <v>Wallumbilla</v>
      </c>
      <c r="G6425" t="str">
        <f t="shared" si="504"/>
        <v>Quarter</v>
      </c>
      <c r="H6425">
        <f t="shared" si="505"/>
        <v>2021</v>
      </c>
      <c r="I6425">
        <f t="shared" si="506"/>
        <v>91</v>
      </c>
      <c r="J6425">
        <f>D6425*PJ_per_contract*I6425</f>
        <v>0</v>
      </c>
    </row>
    <row r="6426" spans="1:10" x14ac:dyDescent="0.2">
      <c r="A6426" t="s">
        <v>73</v>
      </c>
      <c r="B6426" s="3">
        <v>44453</v>
      </c>
      <c r="C6426">
        <v>0</v>
      </c>
      <c r="D6426">
        <v>0</v>
      </c>
      <c r="E6426">
        <f t="shared" si="503"/>
        <v>2021</v>
      </c>
      <c r="F6426" t="str">
        <f t="shared" si="502"/>
        <v>Victorian</v>
      </c>
      <c r="G6426" t="str">
        <f t="shared" si="504"/>
        <v>Month</v>
      </c>
      <c r="H6426">
        <f t="shared" si="505"/>
        <v>2021</v>
      </c>
      <c r="I6426">
        <f t="shared" si="506"/>
        <v>30</v>
      </c>
      <c r="J6426">
        <f>D6426*PJ_per_contract*I6426</f>
        <v>0</v>
      </c>
    </row>
    <row r="6427" spans="1:10" x14ac:dyDescent="0.2">
      <c r="A6427" t="s">
        <v>74</v>
      </c>
      <c r="B6427" s="3">
        <v>44453</v>
      </c>
      <c r="C6427">
        <v>0</v>
      </c>
      <c r="D6427">
        <v>0</v>
      </c>
      <c r="E6427">
        <f t="shared" si="503"/>
        <v>2021</v>
      </c>
      <c r="F6427" t="str">
        <f t="shared" si="502"/>
        <v>Victorian</v>
      </c>
      <c r="G6427" t="str">
        <f t="shared" si="504"/>
        <v>Month</v>
      </c>
      <c r="H6427">
        <f t="shared" si="505"/>
        <v>2021</v>
      </c>
      <c r="I6427">
        <f t="shared" si="506"/>
        <v>30</v>
      </c>
      <c r="J6427">
        <f>D6427*PJ_per_contract*I6427</f>
        <v>0</v>
      </c>
    </row>
    <row r="6428" spans="1:10" x14ac:dyDescent="0.2">
      <c r="A6428" t="s">
        <v>75</v>
      </c>
      <c r="B6428" s="3">
        <v>44453</v>
      </c>
      <c r="C6428">
        <v>0</v>
      </c>
      <c r="D6428">
        <v>0</v>
      </c>
      <c r="E6428">
        <f t="shared" si="503"/>
        <v>2021</v>
      </c>
      <c r="F6428" t="str">
        <f t="shared" si="502"/>
        <v>Victorian</v>
      </c>
      <c r="G6428" t="str">
        <f t="shared" si="504"/>
        <v>Month</v>
      </c>
      <c r="H6428">
        <f t="shared" si="505"/>
        <v>2021</v>
      </c>
      <c r="I6428">
        <f t="shared" si="506"/>
        <v>30</v>
      </c>
      <c r="J6428">
        <f>D6428*PJ_per_contract*I6428</f>
        <v>0</v>
      </c>
    </row>
    <row r="6429" spans="1:10" x14ac:dyDescent="0.2">
      <c r="A6429" t="s">
        <v>43</v>
      </c>
      <c r="B6429" s="3">
        <v>44453</v>
      </c>
      <c r="C6429">
        <v>0</v>
      </c>
      <c r="D6429">
        <v>0</v>
      </c>
      <c r="E6429">
        <f t="shared" si="503"/>
        <v>2021</v>
      </c>
      <c r="F6429" t="str">
        <f t="shared" si="502"/>
        <v>Victorian</v>
      </c>
      <c r="G6429" t="str">
        <f t="shared" si="504"/>
        <v>Quarter</v>
      </c>
      <c r="H6429">
        <f t="shared" si="505"/>
        <v>2021</v>
      </c>
      <c r="I6429">
        <f t="shared" si="506"/>
        <v>91</v>
      </c>
      <c r="J6429">
        <f>D6429*PJ_per_contract*I6429</f>
        <v>0</v>
      </c>
    </row>
    <row r="6430" spans="1:10" x14ac:dyDescent="0.2">
      <c r="A6430" t="s">
        <v>44</v>
      </c>
      <c r="B6430" s="3">
        <v>44453</v>
      </c>
      <c r="C6430">
        <v>117</v>
      </c>
      <c r="D6430">
        <v>0</v>
      </c>
      <c r="E6430">
        <f t="shared" si="503"/>
        <v>2021</v>
      </c>
      <c r="F6430" t="str">
        <f t="shared" si="502"/>
        <v>Wallumbilla</v>
      </c>
      <c r="G6430" t="str">
        <f t="shared" si="504"/>
        <v>Quarter</v>
      </c>
      <c r="H6430">
        <f t="shared" si="505"/>
        <v>2021</v>
      </c>
      <c r="I6430">
        <f t="shared" si="506"/>
        <v>91</v>
      </c>
      <c r="J6430">
        <f>D6430*PJ_per_contract*I6430</f>
        <v>0</v>
      </c>
    </row>
    <row r="6431" spans="1:10" x14ac:dyDescent="0.2">
      <c r="A6431" t="s">
        <v>45</v>
      </c>
      <c r="B6431" s="3">
        <v>44453</v>
      </c>
      <c r="C6431">
        <v>0</v>
      </c>
      <c r="D6431">
        <v>5</v>
      </c>
      <c r="E6431">
        <f t="shared" si="503"/>
        <v>2021</v>
      </c>
      <c r="F6431" t="str">
        <f t="shared" si="502"/>
        <v>Wallumbilla</v>
      </c>
      <c r="G6431" t="str">
        <f t="shared" si="504"/>
        <v>Strip</v>
      </c>
      <c r="H6431">
        <f t="shared" si="505"/>
        <v>2022</v>
      </c>
      <c r="I6431">
        <f t="shared" si="506"/>
        <v>365</v>
      </c>
      <c r="J6431">
        <f>D6431*PJ_per_contract*I6431</f>
        <v>0.1825</v>
      </c>
    </row>
    <row r="6432" spans="1:10" x14ac:dyDescent="0.2">
      <c r="A6432" t="s">
        <v>46</v>
      </c>
      <c r="B6432" s="3">
        <v>44453</v>
      </c>
      <c r="C6432">
        <v>0</v>
      </c>
      <c r="D6432">
        <v>0</v>
      </c>
      <c r="E6432">
        <f t="shared" si="503"/>
        <v>2021</v>
      </c>
      <c r="F6432" t="str">
        <f t="shared" si="502"/>
        <v>Victorian</v>
      </c>
      <c r="G6432" t="str">
        <f t="shared" si="504"/>
        <v>Quarter</v>
      </c>
      <c r="H6432">
        <f t="shared" si="505"/>
        <v>2022</v>
      </c>
      <c r="I6432">
        <f t="shared" si="506"/>
        <v>91</v>
      </c>
      <c r="J6432">
        <f>D6432*PJ_per_contract*I6432</f>
        <v>0</v>
      </c>
    </row>
    <row r="6433" spans="1:10" x14ac:dyDescent="0.2">
      <c r="A6433" t="s">
        <v>47</v>
      </c>
      <c r="B6433" s="3">
        <v>44453</v>
      </c>
      <c r="C6433">
        <v>25</v>
      </c>
      <c r="D6433">
        <v>5</v>
      </c>
      <c r="E6433">
        <f t="shared" si="503"/>
        <v>2021</v>
      </c>
      <c r="F6433" t="str">
        <f t="shared" si="502"/>
        <v>Wallumbilla</v>
      </c>
      <c r="G6433" t="str">
        <f t="shared" si="504"/>
        <v>Quarter</v>
      </c>
      <c r="H6433">
        <f t="shared" si="505"/>
        <v>2022</v>
      </c>
      <c r="I6433">
        <f t="shared" si="506"/>
        <v>91</v>
      </c>
      <c r="J6433">
        <f>D6433*PJ_per_contract*I6433</f>
        <v>4.5499999999999999E-2</v>
      </c>
    </row>
    <row r="6434" spans="1:10" x14ac:dyDescent="0.2">
      <c r="A6434" t="s">
        <v>48</v>
      </c>
      <c r="B6434" s="3">
        <v>44453</v>
      </c>
      <c r="C6434">
        <v>0</v>
      </c>
      <c r="D6434">
        <v>0</v>
      </c>
      <c r="E6434">
        <f t="shared" si="503"/>
        <v>2021</v>
      </c>
      <c r="F6434" t="str">
        <f t="shared" si="502"/>
        <v>Victorian</v>
      </c>
      <c r="G6434" t="str">
        <f t="shared" si="504"/>
        <v>Quarter</v>
      </c>
      <c r="H6434">
        <f t="shared" si="505"/>
        <v>2022</v>
      </c>
      <c r="I6434">
        <f t="shared" si="506"/>
        <v>91</v>
      </c>
      <c r="J6434">
        <f>D6434*PJ_per_contract*I6434</f>
        <v>0</v>
      </c>
    </row>
    <row r="6435" spans="1:10" x14ac:dyDescent="0.2">
      <c r="A6435" t="s">
        <v>49</v>
      </c>
      <c r="B6435" s="3">
        <v>44453</v>
      </c>
      <c r="C6435">
        <v>35</v>
      </c>
      <c r="D6435">
        <v>5</v>
      </c>
      <c r="E6435">
        <f t="shared" si="503"/>
        <v>2021</v>
      </c>
      <c r="F6435" t="str">
        <f t="shared" si="502"/>
        <v>Wallumbilla</v>
      </c>
      <c r="G6435" t="str">
        <f t="shared" si="504"/>
        <v>Quarter</v>
      </c>
      <c r="H6435">
        <f t="shared" si="505"/>
        <v>2022</v>
      </c>
      <c r="I6435">
        <f t="shared" si="506"/>
        <v>91</v>
      </c>
      <c r="J6435">
        <f>D6435*PJ_per_contract*I6435</f>
        <v>4.5499999999999999E-2</v>
      </c>
    </row>
    <row r="6436" spans="1:10" x14ac:dyDescent="0.2">
      <c r="A6436" t="s">
        <v>59</v>
      </c>
      <c r="B6436" s="3">
        <v>44453</v>
      </c>
      <c r="C6436">
        <v>0</v>
      </c>
      <c r="D6436">
        <v>0</v>
      </c>
      <c r="E6436">
        <f t="shared" si="503"/>
        <v>2021</v>
      </c>
      <c r="F6436" t="str">
        <f t="shared" si="502"/>
        <v>Victorian</v>
      </c>
      <c r="G6436" t="str">
        <f t="shared" si="504"/>
        <v>Quarter</v>
      </c>
      <c r="H6436">
        <f t="shared" si="505"/>
        <v>2023</v>
      </c>
      <c r="I6436">
        <f t="shared" si="506"/>
        <v>91</v>
      </c>
      <c r="J6436">
        <f>D6436*PJ_per_contract*I6436</f>
        <v>0</v>
      </c>
    </row>
    <row r="6437" spans="1:10" x14ac:dyDescent="0.2">
      <c r="A6437" t="s">
        <v>68</v>
      </c>
      <c r="B6437" s="3">
        <v>44453</v>
      </c>
      <c r="C6437">
        <v>0</v>
      </c>
      <c r="D6437">
        <v>0</v>
      </c>
      <c r="E6437">
        <f t="shared" si="503"/>
        <v>2021</v>
      </c>
      <c r="F6437" t="str">
        <f t="shared" si="502"/>
        <v>Victorian</v>
      </c>
      <c r="G6437" t="str">
        <f t="shared" si="504"/>
        <v>Quarter</v>
      </c>
      <c r="H6437">
        <f t="shared" si="505"/>
        <v>2025</v>
      </c>
      <c r="I6437">
        <f t="shared" si="506"/>
        <v>91</v>
      </c>
      <c r="J6437">
        <f>D6437*PJ_per_contract*I6437</f>
        <v>0</v>
      </c>
    </row>
    <row r="6438" spans="1:10" x14ac:dyDescent="0.2">
      <c r="A6438" t="s">
        <v>58</v>
      </c>
      <c r="B6438" s="3">
        <v>44453</v>
      </c>
      <c r="C6438">
        <v>0</v>
      </c>
      <c r="D6438">
        <v>0</v>
      </c>
      <c r="E6438">
        <f t="shared" si="503"/>
        <v>2021</v>
      </c>
      <c r="F6438" t="str">
        <f t="shared" si="502"/>
        <v>Victorian</v>
      </c>
      <c r="G6438" t="str">
        <f t="shared" si="504"/>
        <v>Quarter</v>
      </c>
      <c r="H6438">
        <f t="shared" si="505"/>
        <v>2024</v>
      </c>
      <c r="I6438">
        <f t="shared" si="506"/>
        <v>91</v>
      </c>
      <c r="J6438">
        <f>D6438*PJ_per_contract*I6438</f>
        <v>0</v>
      </c>
    </row>
    <row r="6439" spans="1:10" x14ac:dyDescent="0.2">
      <c r="A6439" t="s">
        <v>50</v>
      </c>
      <c r="B6439" s="3">
        <v>44453</v>
      </c>
      <c r="C6439">
        <v>0</v>
      </c>
      <c r="D6439">
        <v>0</v>
      </c>
      <c r="E6439">
        <f t="shared" si="503"/>
        <v>2021</v>
      </c>
      <c r="F6439" t="str">
        <f t="shared" si="502"/>
        <v>Victorian</v>
      </c>
      <c r="G6439" t="str">
        <f t="shared" si="504"/>
        <v>Quarter</v>
      </c>
      <c r="H6439">
        <f t="shared" si="505"/>
        <v>2024</v>
      </c>
      <c r="I6439">
        <f t="shared" si="506"/>
        <v>91</v>
      </c>
      <c r="J6439">
        <f>D6439*PJ_per_contract*I6439</f>
        <v>0</v>
      </c>
    </row>
    <row r="6440" spans="1:10" x14ac:dyDescent="0.2">
      <c r="A6440" t="s">
        <v>55</v>
      </c>
      <c r="B6440" s="3">
        <v>44453</v>
      </c>
      <c r="C6440">
        <v>0</v>
      </c>
      <c r="D6440">
        <v>0</v>
      </c>
      <c r="E6440">
        <f t="shared" si="503"/>
        <v>2021</v>
      </c>
      <c r="F6440" t="str">
        <f t="shared" si="502"/>
        <v>Victorian</v>
      </c>
      <c r="G6440" t="str">
        <f t="shared" si="504"/>
        <v>Quarter</v>
      </c>
      <c r="H6440">
        <f t="shared" si="505"/>
        <v>2024</v>
      </c>
      <c r="I6440">
        <f t="shared" si="506"/>
        <v>91</v>
      </c>
      <c r="J6440">
        <f>D6440*PJ_per_contract*I6440</f>
        <v>0</v>
      </c>
    </row>
    <row r="6441" spans="1:10" x14ac:dyDescent="0.2">
      <c r="A6441" t="s">
        <v>52</v>
      </c>
      <c r="B6441" s="3">
        <v>44453</v>
      </c>
      <c r="C6441">
        <v>0</v>
      </c>
      <c r="D6441">
        <v>0</v>
      </c>
      <c r="E6441">
        <f t="shared" si="503"/>
        <v>2021</v>
      </c>
      <c r="F6441" t="str">
        <f t="shared" si="502"/>
        <v>Victorian</v>
      </c>
      <c r="G6441" t="str">
        <f t="shared" si="504"/>
        <v>Quarter</v>
      </c>
      <c r="H6441">
        <f t="shared" si="505"/>
        <v>2022</v>
      </c>
      <c r="I6441">
        <f t="shared" si="506"/>
        <v>91</v>
      </c>
      <c r="J6441">
        <f>D6441*PJ_per_contract*I6441</f>
        <v>0</v>
      </c>
    </row>
    <row r="6442" spans="1:10" x14ac:dyDescent="0.2">
      <c r="A6442" t="s">
        <v>54</v>
      </c>
      <c r="B6442" s="3">
        <v>44453</v>
      </c>
      <c r="C6442">
        <v>0</v>
      </c>
      <c r="D6442">
        <v>0</v>
      </c>
      <c r="E6442">
        <f t="shared" si="503"/>
        <v>2021</v>
      </c>
      <c r="F6442" t="str">
        <f t="shared" si="502"/>
        <v>Victorian</v>
      </c>
      <c r="G6442" t="str">
        <f t="shared" si="504"/>
        <v>Quarter</v>
      </c>
      <c r="H6442">
        <f t="shared" si="505"/>
        <v>2023</v>
      </c>
      <c r="I6442">
        <f t="shared" si="506"/>
        <v>91</v>
      </c>
      <c r="J6442">
        <f>D6442*PJ_per_contract*I6442</f>
        <v>0</v>
      </c>
    </row>
    <row r="6443" spans="1:10" x14ac:dyDescent="0.2">
      <c r="A6443" t="s">
        <v>57</v>
      </c>
      <c r="B6443" s="3">
        <v>44453</v>
      </c>
      <c r="C6443">
        <v>0</v>
      </c>
      <c r="D6443">
        <v>0</v>
      </c>
      <c r="E6443">
        <f t="shared" si="503"/>
        <v>2021</v>
      </c>
      <c r="F6443" t="str">
        <f t="shared" si="502"/>
        <v>Victorian</v>
      </c>
      <c r="G6443" t="str">
        <f t="shared" si="504"/>
        <v>Quarter</v>
      </c>
      <c r="H6443">
        <f t="shared" si="505"/>
        <v>2024</v>
      </c>
      <c r="I6443">
        <f t="shared" si="506"/>
        <v>91</v>
      </c>
      <c r="J6443">
        <f>D6443*PJ_per_contract*I6443</f>
        <v>0</v>
      </c>
    </row>
    <row r="6444" spans="1:10" x14ac:dyDescent="0.2">
      <c r="A6444" t="s">
        <v>53</v>
      </c>
      <c r="B6444" s="3">
        <v>44453</v>
      </c>
      <c r="C6444">
        <v>0</v>
      </c>
      <c r="D6444">
        <v>0</v>
      </c>
      <c r="E6444">
        <f t="shared" si="503"/>
        <v>2021</v>
      </c>
      <c r="F6444" t="str">
        <f t="shared" si="502"/>
        <v>Victorian</v>
      </c>
      <c r="G6444" t="str">
        <f t="shared" si="504"/>
        <v>Quarter</v>
      </c>
      <c r="H6444">
        <f t="shared" si="505"/>
        <v>2023</v>
      </c>
      <c r="I6444">
        <f t="shared" si="506"/>
        <v>91</v>
      </c>
      <c r="J6444">
        <f>D6444*PJ_per_contract*I6444</f>
        <v>0</v>
      </c>
    </row>
    <row r="6445" spans="1:10" x14ac:dyDescent="0.2">
      <c r="A6445" t="s">
        <v>56</v>
      </c>
      <c r="B6445" s="3">
        <v>44453</v>
      </c>
      <c r="C6445">
        <v>0</v>
      </c>
      <c r="D6445">
        <v>0</v>
      </c>
      <c r="E6445">
        <f t="shared" si="503"/>
        <v>2021</v>
      </c>
      <c r="F6445" t="str">
        <f t="shared" si="502"/>
        <v>Victorian</v>
      </c>
      <c r="G6445" t="str">
        <f t="shared" si="504"/>
        <v>Quarter</v>
      </c>
      <c r="H6445">
        <f t="shared" si="505"/>
        <v>2023</v>
      </c>
      <c r="I6445">
        <f t="shared" si="506"/>
        <v>91</v>
      </c>
      <c r="J6445">
        <f>D6445*PJ_per_contract*I6445</f>
        <v>0</v>
      </c>
    </row>
    <row r="6446" spans="1:10" x14ac:dyDescent="0.2">
      <c r="A6446" t="s">
        <v>69</v>
      </c>
      <c r="B6446" s="3">
        <v>44453</v>
      </c>
      <c r="C6446">
        <v>0</v>
      </c>
      <c r="D6446">
        <v>0</v>
      </c>
      <c r="E6446">
        <f t="shared" si="503"/>
        <v>2021</v>
      </c>
      <c r="F6446" t="str">
        <f t="shared" si="502"/>
        <v>Victorian</v>
      </c>
      <c r="G6446" t="str">
        <f t="shared" si="504"/>
        <v>Quarter</v>
      </c>
      <c r="H6446">
        <f t="shared" si="505"/>
        <v>2025</v>
      </c>
      <c r="I6446">
        <f t="shared" si="506"/>
        <v>91</v>
      </c>
      <c r="J6446">
        <f>D6446*PJ_per_contract*I6446</f>
        <v>0</v>
      </c>
    </row>
    <row r="6447" spans="1:10" x14ac:dyDescent="0.2">
      <c r="A6447" t="s">
        <v>51</v>
      </c>
      <c r="B6447" s="3">
        <v>44453</v>
      </c>
      <c r="C6447">
        <v>0</v>
      </c>
      <c r="D6447">
        <v>0</v>
      </c>
      <c r="E6447">
        <f t="shared" si="503"/>
        <v>2021</v>
      </c>
      <c r="F6447" t="str">
        <f t="shared" si="502"/>
        <v>Victorian</v>
      </c>
      <c r="G6447" t="str">
        <f t="shared" si="504"/>
        <v>Quarter</v>
      </c>
      <c r="H6447">
        <f t="shared" si="505"/>
        <v>2022</v>
      </c>
      <c r="I6447">
        <f t="shared" si="506"/>
        <v>91</v>
      </c>
      <c r="J6447">
        <f>D6447*PJ_per_contract*I6447</f>
        <v>0</v>
      </c>
    </row>
    <row r="6448" spans="1:10" x14ac:dyDescent="0.2">
      <c r="A6448" t="s">
        <v>60</v>
      </c>
      <c r="B6448" s="3">
        <v>44453</v>
      </c>
      <c r="C6448">
        <v>0</v>
      </c>
      <c r="D6448">
        <v>0</v>
      </c>
      <c r="E6448">
        <f t="shared" si="503"/>
        <v>2021</v>
      </c>
      <c r="F6448" t="str">
        <f t="shared" si="502"/>
        <v>Wallumbilla</v>
      </c>
      <c r="G6448" t="str">
        <f t="shared" si="504"/>
        <v>Strip</v>
      </c>
      <c r="H6448">
        <f t="shared" si="505"/>
        <v>2023</v>
      </c>
      <c r="I6448">
        <f t="shared" si="506"/>
        <v>365</v>
      </c>
      <c r="J6448">
        <f>D6448*PJ_per_contract*I6448</f>
        <v>0</v>
      </c>
    </row>
    <row r="6449" spans="1:10" x14ac:dyDescent="0.2">
      <c r="A6449" t="s">
        <v>61</v>
      </c>
      <c r="B6449" s="3">
        <v>44453</v>
      </c>
      <c r="C6449">
        <v>45</v>
      </c>
      <c r="D6449">
        <v>5</v>
      </c>
      <c r="E6449">
        <f t="shared" si="503"/>
        <v>2021</v>
      </c>
      <c r="F6449" t="str">
        <f t="shared" si="502"/>
        <v>Wallumbilla</v>
      </c>
      <c r="G6449" t="str">
        <f t="shared" si="504"/>
        <v>Quarter</v>
      </c>
      <c r="H6449">
        <f t="shared" si="505"/>
        <v>2022</v>
      </c>
      <c r="I6449">
        <f t="shared" si="506"/>
        <v>91</v>
      </c>
      <c r="J6449">
        <f>D6449*PJ_per_contract*I6449</f>
        <v>4.5499999999999999E-2</v>
      </c>
    </row>
    <row r="6450" spans="1:10" x14ac:dyDescent="0.2">
      <c r="A6450" t="s">
        <v>62</v>
      </c>
      <c r="B6450" s="3">
        <v>44453</v>
      </c>
      <c r="C6450">
        <v>28</v>
      </c>
      <c r="D6450">
        <v>5</v>
      </c>
      <c r="E6450">
        <f t="shared" si="503"/>
        <v>2021</v>
      </c>
      <c r="F6450" t="str">
        <f t="shared" si="502"/>
        <v>Wallumbilla</v>
      </c>
      <c r="G6450" t="str">
        <f t="shared" si="504"/>
        <v>Quarter</v>
      </c>
      <c r="H6450">
        <f t="shared" si="505"/>
        <v>2022</v>
      </c>
      <c r="I6450">
        <f t="shared" si="506"/>
        <v>91</v>
      </c>
      <c r="J6450">
        <f>D6450*PJ_per_contract*I6450</f>
        <v>4.5499999999999999E-2</v>
      </c>
    </row>
    <row r="6451" spans="1:10" x14ac:dyDescent="0.2">
      <c r="A6451" t="s">
        <v>70</v>
      </c>
      <c r="B6451" s="3">
        <v>44453</v>
      </c>
      <c r="C6451">
        <v>0</v>
      </c>
      <c r="D6451">
        <v>0</v>
      </c>
      <c r="E6451">
        <f t="shared" si="503"/>
        <v>2021</v>
      </c>
      <c r="F6451" t="str">
        <f t="shared" si="502"/>
        <v>Wallumbilla</v>
      </c>
      <c r="G6451" t="str">
        <f t="shared" si="504"/>
        <v>Strip</v>
      </c>
      <c r="H6451">
        <f t="shared" si="505"/>
        <v>2023</v>
      </c>
      <c r="I6451">
        <f t="shared" si="506"/>
        <v>365</v>
      </c>
      <c r="J6451">
        <f>D6451*PJ_per_contract*I6451</f>
        <v>0</v>
      </c>
    </row>
    <row r="6452" spans="1:10" x14ac:dyDescent="0.2">
      <c r="A6452" t="s">
        <v>63</v>
      </c>
      <c r="B6452" s="3">
        <v>44453</v>
      </c>
      <c r="C6452">
        <v>3</v>
      </c>
      <c r="D6452">
        <v>0</v>
      </c>
      <c r="E6452">
        <f t="shared" si="503"/>
        <v>2021</v>
      </c>
      <c r="F6452" t="str">
        <f t="shared" si="502"/>
        <v>Wallumbilla</v>
      </c>
      <c r="G6452" t="str">
        <f t="shared" si="504"/>
        <v>Quarter</v>
      </c>
      <c r="H6452">
        <f t="shared" si="505"/>
        <v>2023</v>
      </c>
      <c r="I6452">
        <f t="shared" si="506"/>
        <v>91</v>
      </c>
      <c r="J6452">
        <f>D6452*PJ_per_contract*I6452</f>
        <v>0</v>
      </c>
    </row>
    <row r="6453" spans="1:10" x14ac:dyDescent="0.2">
      <c r="A6453" t="s">
        <v>64</v>
      </c>
      <c r="B6453" s="3">
        <v>44453</v>
      </c>
      <c r="C6453">
        <v>3</v>
      </c>
      <c r="D6453">
        <v>0</v>
      </c>
      <c r="E6453">
        <f t="shared" si="503"/>
        <v>2021</v>
      </c>
      <c r="F6453" t="str">
        <f t="shared" si="502"/>
        <v>Wallumbilla</v>
      </c>
      <c r="G6453" t="str">
        <f t="shared" si="504"/>
        <v>Quarter</v>
      </c>
      <c r="H6453">
        <f t="shared" si="505"/>
        <v>2023</v>
      </c>
      <c r="I6453">
        <f t="shared" si="506"/>
        <v>91</v>
      </c>
      <c r="J6453">
        <f>D6453*PJ_per_contract*I6453</f>
        <v>0</v>
      </c>
    </row>
    <row r="6454" spans="1:10" x14ac:dyDescent="0.2">
      <c r="A6454" t="s">
        <v>71</v>
      </c>
      <c r="B6454" s="3">
        <v>44453</v>
      </c>
      <c r="C6454">
        <v>3</v>
      </c>
      <c r="D6454">
        <v>0</v>
      </c>
      <c r="E6454">
        <f t="shared" si="503"/>
        <v>2021</v>
      </c>
      <c r="F6454" t="str">
        <f t="shared" si="502"/>
        <v>Wallumbilla</v>
      </c>
      <c r="G6454" t="str">
        <f t="shared" si="504"/>
        <v>Quarter</v>
      </c>
      <c r="H6454">
        <f t="shared" si="505"/>
        <v>2023</v>
      </c>
      <c r="I6454">
        <f t="shared" si="506"/>
        <v>91</v>
      </c>
      <c r="J6454">
        <f>D6454*PJ_per_contract*I6454</f>
        <v>0</v>
      </c>
    </row>
    <row r="6455" spans="1:10" x14ac:dyDescent="0.2">
      <c r="A6455" t="s">
        <v>72</v>
      </c>
      <c r="B6455" s="3">
        <v>44453</v>
      </c>
      <c r="C6455">
        <v>3</v>
      </c>
      <c r="D6455">
        <v>0</v>
      </c>
      <c r="E6455">
        <f t="shared" si="503"/>
        <v>2021</v>
      </c>
      <c r="F6455" t="str">
        <f t="shared" si="502"/>
        <v>Wallumbilla</v>
      </c>
      <c r="G6455" t="str">
        <f t="shared" si="504"/>
        <v>Quarter</v>
      </c>
      <c r="H6455">
        <f t="shared" si="505"/>
        <v>2023</v>
      </c>
      <c r="I6455">
        <f t="shared" si="506"/>
        <v>91</v>
      </c>
      <c r="J6455">
        <f>D6455*PJ_per_contract*I6455</f>
        <v>0</v>
      </c>
    </row>
    <row r="6456" spans="1:10" x14ac:dyDescent="0.2">
      <c r="A6456" t="s">
        <v>40</v>
      </c>
      <c r="B6456" s="3">
        <v>44454</v>
      </c>
      <c r="C6456">
        <v>0</v>
      </c>
      <c r="D6456">
        <v>0</v>
      </c>
      <c r="E6456">
        <f t="shared" si="503"/>
        <v>2021</v>
      </c>
      <c r="F6456" t="str">
        <f t="shared" si="502"/>
        <v>Wallumbilla</v>
      </c>
      <c r="G6456" t="str">
        <f t="shared" si="504"/>
        <v>Strip</v>
      </c>
      <c r="H6456">
        <f t="shared" si="505"/>
        <v>2022</v>
      </c>
      <c r="I6456">
        <f t="shared" si="506"/>
        <v>365</v>
      </c>
      <c r="J6456">
        <f>D6456*PJ_per_contract*I6456</f>
        <v>0</v>
      </c>
    </row>
    <row r="6457" spans="1:10" x14ac:dyDescent="0.2">
      <c r="A6457" t="s">
        <v>67</v>
      </c>
      <c r="B6457" s="3">
        <v>44454</v>
      </c>
      <c r="C6457">
        <v>0</v>
      </c>
      <c r="D6457">
        <v>0</v>
      </c>
      <c r="E6457">
        <f t="shared" si="503"/>
        <v>2021</v>
      </c>
      <c r="F6457" t="str">
        <f t="shared" si="502"/>
        <v>Victorian</v>
      </c>
      <c r="G6457" t="str">
        <f t="shared" si="504"/>
        <v>Month</v>
      </c>
      <c r="H6457">
        <f t="shared" si="505"/>
        <v>2021</v>
      </c>
      <c r="I6457">
        <f t="shared" si="506"/>
        <v>30</v>
      </c>
      <c r="J6457">
        <f>D6457*PJ_per_contract*I6457</f>
        <v>0</v>
      </c>
    </row>
    <row r="6458" spans="1:10" x14ac:dyDescent="0.2">
      <c r="A6458" t="s">
        <v>41</v>
      </c>
      <c r="B6458" s="3">
        <v>44454</v>
      </c>
      <c r="C6458">
        <v>0</v>
      </c>
      <c r="D6458">
        <v>0</v>
      </c>
      <c r="E6458">
        <f t="shared" si="503"/>
        <v>2021</v>
      </c>
      <c r="F6458" t="str">
        <f t="shared" si="502"/>
        <v>Victorian</v>
      </c>
      <c r="G6458" t="str">
        <f t="shared" si="504"/>
        <v>Quarter</v>
      </c>
      <c r="H6458">
        <f t="shared" si="505"/>
        <v>2021</v>
      </c>
      <c r="I6458">
        <f t="shared" si="506"/>
        <v>91</v>
      </c>
      <c r="J6458">
        <f>D6458*PJ_per_contract*I6458</f>
        <v>0</v>
      </c>
    </row>
    <row r="6459" spans="1:10" x14ac:dyDescent="0.2">
      <c r="A6459" t="s">
        <v>42</v>
      </c>
      <c r="B6459" s="3">
        <v>44454</v>
      </c>
      <c r="C6459">
        <v>152</v>
      </c>
      <c r="D6459">
        <v>0</v>
      </c>
      <c r="E6459">
        <f t="shared" si="503"/>
        <v>2021</v>
      </c>
      <c r="F6459" t="str">
        <f t="shared" si="502"/>
        <v>Wallumbilla</v>
      </c>
      <c r="G6459" t="str">
        <f t="shared" si="504"/>
        <v>Quarter</v>
      </c>
      <c r="H6459">
        <f t="shared" si="505"/>
        <v>2021</v>
      </c>
      <c r="I6459">
        <f t="shared" si="506"/>
        <v>91</v>
      </c>
      <c r="J6459">
        <f>D6459*PJ_per_contract*I6459</f>
        <v>0</v>
      </c>
    </row>
    <row r="6460" spans="1:10" x14ac:dyDescent="0.2">
      <c r="A6460" t="s">
        <v>73</v>
      </c>
      <c r="B6460" s="3">
        <v>44454</v>
      </c>
      <c r="C6460">
        <v>0</v>
      </c>
      <c r="D6460">
        <v>0</v>
      </c>
      <c r="E6460">
        <f t="shared" si="503"/>
        <v>2021</v>
      </c>
      <c r="F6460" t="str">
        <f t="shared" si="502"/>
        <v>Victorian</v>
      </c>
      <c r="G6460" t="str">
        <f t="shared" si="504"/>
        <v>Month</v>
      </c>
      <c r="H6460">
        <f t="shared" si="505"/>
        <v>2021</v>
      </c>
      <c r="I6460">
        <f t="shared" si="506"/>
        <v>30</v>
      </c>
      <c r="J6460">
        <f>D6460*PJ_per_contract*I6460</f>
        <v>0</v>
      </c>
    </row>
    <row r="6461" spans="1:10" x14ac:dyDescent="0.2">
      <c r="A6461" t="s">
        <v>74</v>
      </c>
      <c r="B6461" s="3">
        <v>44454</v>
      </c>
      <c r="C6461">
        <v>0</v>
      </c>
      <c r="D6461">
        <v>0</v>
      </c>
      <c r="E6461">
        <f t="shared" si="503"/>
        <v>2021</v>
      </c>
      <c r="F6461" t="str">
        <f t="shared" si="502"/>
        <v>Victorian</v>
      </c>
      <c r="G6461" t="str">
        <f t="shared" si="504"/>
        <v>Month</v>
      </c>
      <c r="H6461">
        <f t="shared" si="505"/>
        <v>2021</v>
      </c>
      <c r="I6461">
        <f t="shared" si="506"/>
        <v>30</v>
      </c>
      <c r="J6461">
        <f>D6461*PJ_per_contract*I6461</f>
        <v>0</v>
      </c>
    </row>
    <row r="6462" spans="1:10" x14ac:dyDescent="0.2">
      <c r="A6462" t="s">
        <v>43</v>
      </c>
      <c r="B6462" s="3">
        <v>44454</v>
      </c>
      <c r="C6462">
        <v>0</v>
      </c>
      <c r="D6462">
        <v>0</v>
      </c>
      <c r="E6462">
        <f t="shared" si="503"/>
        <v>2021</v>
      </c>
      <c r="F6462" t="str">
        <f t="shared" si="502"/>
        <v>Victorian</v>
      </c>
      <c r="G6462" t="str">
        <f t="shared" si="504"/>
        <v>Quarter</v>
      </c>
      <c r="H6462">
        <f t="shared" si="505"/>
        <v>2021</v>
      </c>
      <c r="I6462">
        <f t="shared" si="506"/>
        <v>91</v>
      </c>
      <c r="J6462">
        <f>D6462*PJ_per_contract*I6462</f>
        <v>0</v>
      </c>
    </row>
    <row r="6463" spans="1:10" x14ac:dyDescent="0.2">
      <c r="A6463" t="s">
        <v>75</v>
      </c>
      <c r="B6463" s="3">
        <v>44454</v>
      </c>
      <c r="C6463">
        <v>0</v>
      </c>
      <c r="D6463">
        <v>0</v>
      </c>
      <c r="E6463">
        <f t="shared" si="503"/>
        <v>2021</v>
      </c>
      <c r="F6463" t="str">
        <f t="shared" si="502"/>
        <v>Victorian</v>
      </c>
      <c r="G6463" t="str">
        <f t="shared" si="504"/>
        <v>Month</v>
      </c>
      <c r="H6463">
        <f t="shared" si="505"/>
        <v>2021</v>
      </c>
      <c r="I6463">
        <f t="shared" si="506"/>
        <v>30</v>
      </c>
      <c r="J6463">
        <f>D6463*PJ_per_contract*I6463</f>
        <v>0</v>
      </c>
    </row>
    <row r="6464" spans="1:10" x14ac:dyDescent="0.2">
      <c r="A6464" t="s">
        <v>44</v>
      </c>
      <c r="B6464" s="3">
        <v>44454</v>
      </c>
      <c r="C6464">
        <v>117</v>
      </c>
      <c r="D6464">
        <v>0</v>
      </c>
      <c r="E6464">
        <f t="shared" si="503"/>
        <v>2021</v>
      </c>
      <c r="F6464" t="str">
        <f t="shared" si="502"/>
        <v>Wallumbilla</v>
      </c>
      <c r="G6464" t="str">
        <f t="shared" si="504"/>
        <v>Quarter</v>
      </c>
      <c r="H6464">
        <f t="shared" si="505"/>
        <v>2021</v>
      </c>
      <c r="I6464">
        <f t="shared" si="506"/>
        <v>91</v>
      </c>
      <c r="J6464">
        <f>D6464*PJ_per_contract*I6464</f>
        <v>0</v>
      </c>
    </row>
    <row r="6465" spans="1:10" x14ac:dyDescent="0.2">
      <c r="A6465" t="s">
        <v>45</v>
      </c>
      <c r="B6465" s="3">
        <v>44454</v>
      </c>
      <c r="C6465">
        <v>0</v>
      </c>
      <c r="D6465">
        <v>5</v>
      </c>
      <c r="E6465">
        <f t="shared" si="503"/>
        <v>2021</v>
      </c>
      <c r="F6465" t="str">
        <f t="shared" si="502"/>
        <v>Wallumbilla</v>
      </c>
      <c r="G6465" t="str">
        <f t="shared" si="504"/>
        <v>Strip</v>
      </c>
      <c r="H6465">
        <f t="shared" si="505"/>
        <v>2022</v>
      </c>
      <c r="I6465">
        <f t="shared" si="506"/>
        <v>365</v>
      </c>
      <c r="J6465">
        <f>D6465*PJ_per_contract*I6465</f>
        <v>0.1825</v>
      </c>
    </row>
    <row r="6466" spans="1:10" x14ac:dyDescent="0.2">
      <c r="A6466" t="s">
        <v>46</v>
      </c>
      <c r="B6466" s="3">
        <v>44454</v>
      </c>
      <c r="C6466">
        <v>0</v>
      </c>
      <c r="D6466">
        <v>0</v>
      </c>
      <c r="E6466">
        <f t="shared" si="503"/>
        <v>2021</v>
      </c>
      <c r="F6466" t="str">
        <f t="shared" ref="F6466:F6529" si="507">IF(OR(LEFT(A6466,2)="GJ",LEFT(A6466,2)="GK"),"Victorian",IF(OR(LEFT(A6466,2)="GX",LEFT(A6466,2)="GY"),"Wallumbilla","NA"))</f>
        <v>Victorian</v>
      </c>
      <c r="G6466" t="str">
        <f t="shared" si="504"/>
        <v>Quarter</v>
      </c>
      <c r="H6466">
        <f t="shared" si="505"/>
        <v>2022</v>
      </c>
      <c r="I6466">
        <f t="shared" si="506"/>
        <v>91</v>
      </c>
      <c r="J6466">
        <f>D6466*PJ_per_contract*I6466</f>
        <v>0</v>
      </c>
    </row>
    <row r="6467" spans="1:10" x14ac:dyDescent="0.2">
      <c r="A6467" t="s">
        <v>47</v>
      </c>
      <c r="B6467" s="3">
        <v>44454</v>
      </c>
      <c r="C6467">
        <v>25</v>
      </c>
      <c r="D6467">
        <v>5</v>
      </c>
      <c r="E6467">
        <f t="shared" ref="E6467:E6530" si="508">YEAR(B6467)</f>
        <v>2021</v>
      </c>
      <c r="F6467" t="str">
        <f t="shared" si="507"/>
        <v>Wallumbilla</v>
      </c>
      <c r="G6467" t="str">
        <f t="shared" ref="G6467:G6530" si="509">IF(LEFT(A6467,2)="GJ","Month",IF(OR(LEFT(A6467,2)="GK",LEFT(A6467,2)="GX"),"Quarter",IF(LEFT(A6467,2)="GY","Strip","NA")))</f>
        <v>Quarter</v>
      </c>
      <c r="H6467">
        <f t="shared" ref="H6467:H6530" si="510">VALUE(MID(A6467,4,4))</f>
        <v>2022</v>
      </c>
      <c r="I6467">
        <f t="shared" ref="I6467:I6530" si="511">IF(G6467="Month",_xlfn.DAYS(EOMONTH(B6467,0),EOMONTH(B6467,-1)),IF(G6467="Quarter",_xlfn.DAYS(EOMONTH(B6467,2),EOMONTH(B6467,-1)),365))</f>
        <v>91</v>
      </c>
      <c r="J6467">
        <f>D6467*PJ_per_contract*I6467</f>
        <v>4.5499999999999999E-2</v>
      </c>
    </row>
    <row r="6468" spans="1:10" x14ac:dyDescent="0.2">
      <c r="A6468" t="s">
        <v>48</v>
      </c>
      <c r="B6468" s="3">
        <v>44454</v>
      </c>
      <c r="C6468">
        <v>0</v>
      </c>
      <c r="D6468">
        <v>0</v>
      </c>
      <c r="E6468">
        <f t="shared" si="508"/>
        <v>2021</v>
      </c>
      <c r="F6468" t="str">
        <f t="shared" si="507"/>
        <v>Victorian</v>
      </c>
      <c r="G6468" t="str">
        <f t="shared" si="509"/>
        <v>Quarter</v>
      </c>
      <c r="H6468">
        <f t="shared" si="510"/>
        <v>2022</v>
      </c>
      <c r="I6468">
        <f t="shared" si="511"/>
        <v>91</v>
      </c>
      <c r="J6468">
        <f>D6468*PJ_per_contract*I6468</f>
        <v>0</v>
      </c>
    </row>
    <row r="6469" spans="1:10" x14ac:dyDescent="0.2">
      <c r="A6469" t="s">
        <v>49</v>
      </c>
      <c r="B6469" s="3">
        <v>44454</v>
      </c>
      <c r="C6469">
        <v>30</v>
      </c>
      <c r="D6469">
        <v>5</v>
      </c>
      <c r="E6469">
        <f t="shared" si="508"/>
        <v>2021</v>
      </c>
      <c r="F6469" t="str">
        <f t="shared" si="507"/>
        <v>Wallumbilla</v>
      </c>
      <c r="G6469" t="str">
        <f t="shared" si="509"/>
        <v>Quarter</v>
      </c>
      <c r="H6469">
        <f t="shared" si="510"/>
        <v>2022</v>
      </c>
      <c r="I6469">
        <f t="shared" si="511"/>
        <v>91</v>
      </c>
      <c r="J6469">
        <f>D6469*PJ_per_contract*I6469</f>
        <v>4.5499999999999999E-2</v>
      </c>
    </row>
    <row r="6470" spans="1:10" x14ac:dyDescent="0.2">
      <c r="A6470" t="s">
        <v>68</v>
      </c>
      <c r="B6470" s="3">
        <v>44454</v>
      </c>
      <c r="C6470">
        <v>0</v>
      </c>
      <c r="D6470">
        <v>0</v>
      </c>
      <c r="E6470">
        <f t="shared" si="508"/>
        <v>2021</v>
      </c>
      <c r="F6470" t="str">
        <f t="shared" si="507"/>
        <v>Victorian</v>
      </c>
      <c r="G6470" t="str">
        <f t="shared" si="509"/>
        <v>Quarter</v>
      </c>
      <c r="H6470">
        <f t="shared" si="510"/>
        <v>2025</v>
      </c>
      <c r="I6470">
        <f t="shared" si="511"/>
        <v>91</v>
      </c>
      <c r="J6470">
        <f>D6470*PJ_per_contract*I6470</f>
        <v>0</v>
      </c>
    </row>
    <row r="6471" spans="1:10" x14ac:dyDescent="0.2">
      <c r="A6471" t="s">
        <v>69</v>
      </c>
      <c r="B6471" s="3">
        <v>44454</v>
      </c>
      <c r="C6471">
        <v>0</v>
      </c>
      <c r="D6471">
        <v>0</v>
      </c>
      <c r="E6471">
        <f t="shared" si="508"/>
        <v>2021</v>
      </c>
      <c r="F6471" t="str">
        <f t="shared" si="507"/>
        <v>Victorian</v>
      </c>
      <c r="G6471" t="str">
        <f t="shared" si="509"/>
        <v>Quarter</v>
      </c>
      <c r="H6471">
        <f t="shared" si="510"/>
        <v>2025</v>
      </c>
      <c r="I6471">
        <f t="shared" si="511"/>
        <v>91</v>
      </c>
      <c r="J6471">
        <f>D6471*PJ_per_contract*I6471</f>
        <v>0</v>
      </c>
    </row>
    <row r="6472" spans="1:10" x14ac:dyDescent="0.2">
      <c r="A6472" t="s">
        <v>53</v>
      </c>
      <c r="B6472" s="3">
        <v>44454</v>
      </c>
      <c r="C6472">
        <v>0</v>
      </c>
      <c r="D6472">
        <v>0</v>
      </c>
      <c r="E6472">
        <f t="shared" si="508"/>
        <v>2021</v>
      </c>
      <c r="F6472" t="str">
        <f t="shared" si="507"/>
        <v>Victorian</v>
      </c>
      <c r="G6472" t="str">
        <f t="shared" si="509"/>
        <v>Quarter</v>
      </c>
      <c r="H6472">
        <f t="shared" si="510"/>
        <v>2023</v>
      </c>
      <c r="I6472">
        <f t="shared" si="511"/>
        <v>91</v>
      </c>
      <c r="J6472">
        <f>D6472*PJ_per_contract*I6472</f>
        <v>0</v>
      </c>
    </row>
    <row r="6473" spans="1:10" x14ac:dyDescent="0.2">
      <c r="A6473" t="s">
        <v>50</v>
      </c>
      <c r="B6473" s="3">
        <v>44454</v>
      </c>
      <c r="C6473">
        <v>0</v>
      </c>
      <c r="D6473">
        <v>0</v>
      </c>
      <c r="E6473">
        <f t="shared" si="508"/>
        <v>2021</v>
      </c>
      <c r="F6473" t="str">
        <f t="shared" si="507"/>
        <v>Victorian</v>
      </c>
      <c r="G6473" t="str">
        <f t="shared" si="509"/>
        <v>Quarter</v>
      </c>
      <c r="H6473">
        <f t="shared" si="510"/>
        <v>2024</v>
      </c>
      <c r="I6473">
        <f t="shared" si="511"/>
        <v>91</v>
      </c>
      <c r="J6473">
        <f>D6473*PJ_per_contract*I6473</f>
        <v>0</v>
      </c>
    </row>
    <row r="6474" spans="1:10" x14ac:dyDescent="0.2">
      <c r="A6474" t="s">
        <v>55</v>
      </c>
      <c r="B6474" s="3">
        <v>44454</v>
      </c>
      <c r="C6474">
        <v>0</v>
      </c>
      <c r="D6474">
        <v>0</v>
      </c>
      <c r="E6474">
        <f t="shared" si="508"/>
        <v>2021</v>
      </c>
      <c r="F6474" t="str">
        <f t="shared" si="507"/>
        <v>Victorian</v>
      </c>
      <c r="G6474" t="str">
        <f t="shared" si="509"/>
        <v>Quarter</v>
      </c>
      <c r="H6474">
        <f t="shared" si="510"/>
        <v>2024</v>
      </c>
      <c r="I6474">
        <f t="shared" si="511"/>
        <v>91</v>
      </c>
      <c r="J6474">
        <f>D6474*PJ_per_contract*I6474</f>
        <v>0</v>
      </c>
    </row>
    <row r="6475" spans="1:10" x14ac:dyDescent="0.2">
      <c r="A6475" t="s">
        <v>58</v>
      </c>
      <c r="B6475" s="3">
        <v>44454</v>
      </c>
      <c r="C6475">
        <v>0</v>
      </c>
      <c r="D6475">
        <v>0</v>
      </c>
      <c r="E6475">
        <f t="shared" si="508"/>
        <v>2021</v>
      </c>
      <c r="F6475" t="str">
        <f t="shared" si="507"/>
        <v>Victorian</v>
      </c>
      <c r="G6475" t="str">
        <f t="shared" si="509"/>
        <v>Quarter</v>
      </c>
      <c r="H6475">
        <f t="shared" si="510"/>
        <v>2024</v>
      </c>
      <c r="I6475">
        <f t="shared" si="511"/>
        <v>91</v>
      </c>
      <c r="J6475">
        <f>D6475*PJ_per_contract*I6475</f>
        <v>0</v>
      </c>
    </row>
    <row r="6476" spans="1:10" x14ac:dyDescent="0.2">
      <c r="A6476" t="s">
        <v>59</v>
      </c>
      <c r="B6476" s="3">
        <v>44454</v>
      </c>
      <c r="C6476">
        <v>0</v>
      </c>
      <c r="D6476">
        <v>0</v>
      </c>
      <c r="E6476">
        <f t="shared" si="508"/>
        <v>2021</v>
      </c>
      <c r="F6476" t="str">
        <f t="shared" si="507"/>
        <v>Victorian</v>
      </c>
      <c r="G6476" t="str">
        <f t="shared" si="509"/>
        <v>Quarter</v>
      </c>
      <c r="H6476">
        <f t="shared" si="510"/>
        <v>2023</v>
      </c>
      <c r="I6476">
        <f t="shared" si="511"/>
        <v>91</v>
      </c>
      <c r="J6476">
        <f>D6476*PJ_per_contract*I6476</f>
        <v>0</v>
      </c>
    </row>
    <row r="6477" spans="1:10" x14ac:dyDescent="0.2">
      <c r="A6477" t="s">
        <v>57</v>
      </c>
      <c r="B6477" s="3">
        <v>44454</v>
      </c>
      <c r="C6477">
        <v>0</v>
      </c>
      <c r="D6477">
        <v>0</v>
      </c>
      <c r="E6477">
        <f t="shared" si="508"/>
        <v>2021</v>
      </c>
      <c r="F6477" t="str">
        <f t="shared" si="507"/>
        <v>Victorian</v>
      </c>
      <c r="G6477" t="str">
        <f t="shared" si="509"/>
        <v>Quarter</v>
      </c>
      <c r="H6477">
        <f t="shared" si="510"/>
        <v>2024</v>
      </c>
      <c r="I6477">
        <f t="shared" si="511"/>
        <v>91</v>
      </c>
      <c r="J6477">
        <f>D6477*PJ_per_contract*I6477</f>
        <v>0</v>
      </c>
    </row>
    <row r="6478" spans="1:10" x14ac:dyDescent="0.2">
      <c r="A6478" t="s">
        <v>54</v>
      </c>
      <c r="B6478" s="3">
        <v>44454</v>
      </c>
      <c r="C6478">
        <v>0</v>
      </c>
      <c r="D6478">
        <v>0</v>
      </c>
      <c r="E6478">
        <f t="shared" si="508"/>
        <v>2021</v>
      </c>
      <c r="F6478" t="str">
        <f t="shared" si="507"/>
        <v>Victorian</v>
      </c>
      <c r="G6478" t="str">
        <f t="shared" si="509"/>
        <v>Quarter</v>
      </c>
      <c r="H6478">
        <f t="shared" si="510"/>
        <v>2023</v>
      </c>
      <c r="I6478">
        <f t="shared" si="511"/>
        <v>91</v>
      </c>
      <c r="J6478">
        <f>D6478*PJ_per_contract*I6478</f>
        <v>0</v>
      </c>
    </row>
    <row r="6479" spans="1:10" x14ac:dyDescent="0.2">
      <c r="A6479" t="s">
        <v>52</v>
      </c>
      <c r="B6479" s="3">
        <v>44454</v>
      </c>
      <c r="C6479">
        <v>0</v>
      </c>
      <c r="D6479">
        <v>0</v>
      </c>
      <c r="E6479">
        <f t="shared" si="508"/>
        <v>2021</v>
      </c>
      <c r="F6479" t="str">
        <f t="shared" si="507"/>
        <v>Victorian</v>
      </c>
      <c r="G6479" t="str">
        <f t="shared" si="509"/>
        <v>Quarter</v>
      </c>
      <c r="H6479">
        <f t="shared" si="510"/>
        <v>2022</v>
      </c>
      <c r="I6479">
        <f t="shared" si="511"/>
        <v>91</v>
      </c>
      <c r="J6479">
        <f>D6479*PJ_per_contract*I6479</f>
        <v>0</v>
      </c>
    </row>
    <row r="6480" spans="1:10" x14ac:dyDescent="0.2">
      <c r="A6480" t="s">
        <v>51</v>
      </c>
      <c r="B6480" s="3">
        <v>44454</v>
      </c>
      <c r="C6480">
        <v>0</v>
      </c>
      <c r="D6480">
        <v>0</v>
      </c>
      <c r="E6480">
        <f t="shared" si="508"/>
        <v>2021</v>
      </c>
      <c r="F6480" t="str">
        <f t="shared" si="507"/>
        <v>Victorian</v>
      </c>
      <c r="G6480" t="str">
        <f t="shared" si="509"/>
        <v>Quarter</v>
      </c>
      <c r="H6480">
        <f t="shared" si="510"/>
        <v>2022</v>
      </c>
      <c r="I6480">
        <f t="shared" si="511"/>
        <v>91</v>
      </c>
      <c r="J6480">
        <f>D6480*PJ_per_contract*I6480</f>
        <v>0</v>
      </c>
    </row>
    <row r="6481" spans="1:10" x14ac:dyDescent="0.2">
      <c r="A6481" t="s">
        <v>56</v>
      </c>
      <c r="B6481" s="3">
        <v>44454</v>
      </c>
      <c r="C6481">
        <v>0</v>
      </c>
      <c r="D6481">
        <v>0</v>
      </c>
      <c r="E6481">
        <f t="shared" si="508"/>
        <v>2021</v>
      </c>
      <c r="F6481" t="str">
        <f t="shared" si="507"/>
        <v>Victorian</v>
      </c>
      <c r="G6481" t="str">
        <f t="shared" si="509"/>
        <v>Quarter</v>
      </c>
      <c r="H6481">
        <f t="shared" si="510"/>
        <v>2023</v>
      </c>
      <c r="I6481">
        <f t="shared" si="511"/>
        <v>91</v>
      </c>
      <c r="J6481">
        <f>D6481*PJ_per_contract*I6481</f>
        <v>0</v>
      </c>
    </row>
    <row r="6482" spans="1:10" x14ac:dyDescent="0.2">
      <c r="A6482" t="s">
        <v>60</v>
      </c>
      <c r="B6482" s="3">
        <v>44454</v>
      </c>
      <c r="C6482">
        <v>0</v>
      </c>
      <c r="D6482">
        <v>0</v>
      </c>
      <c r="E6482">
        <f t="shared" si="508"/>
        <v>2021</v>
      </c>
      <c r="F6482" t="str">
        <f t="shared" si="507"/>
        <v>Wallumbilla</v>
      </c>
      <c r="G6482" t="str">
        <f t="shared" si="509"/>
        <v>Strip</v>
      </c>
      <c r="H6482">
        <f t="shared" si="510"/>
        <v>2023</v>
      </c>
      <c r="I6482">
        <f t="shared" si="511"/>
        <v>365</v>
      </c>
      <c r="J6482">
        <f>D6482*PJ_per_contract*I6482</f>
        <v>0</v>
      </c>
    </row>
    <row r="6483" spans="1:10" x14ac:dyDescent="0.2">
      <c r="A6483" t="s">
        <v>61</v>
      </c>
      <c r="B6483" s="3">
        <v>44454</v>
      </c>
      <c r="C6483">
        <v>40</v>
      </c>
      <c r="D6483">
        <v>5</v>
      </c>
      <c r="E6483">
        <f t="shared" si="508"/>
        <v>2021</v>
      </c>
      <c r="F6483" t="str">
        <f t="shared" si="507"/>
        <v>Wallumbilla</v>
      </c>
      <c r="G6483" t="str">
        <f t="shared" si="509"/>
        <v>Quarter</v>
      </c>
      <c r="H6483">
        <f t="shared" si="510"/>
        <v>2022</v>
      </c>
      <c r="I6483">
        <f t="shared" si="511"/>
        <v>91</v>
      </c>
      <c r="J6483">
        <f>D6483*PJ_per_contract*I6483</f>
        <v>4.5499999999999999E-2</v>
      </c>
    </row>
    <row r="6484" spans="1:10" x14ac:dyDescent="0.2">
      <c r="A6484" t="s">
        <v>62</v>
      </c>
      <c r="B6484" s="3">
        <v>44454</v>
      </c>
      <c r="C6484">
        <v>28</v>
      </c>
      <c r="D6484">
        <v>5</v>
      </c>
      <c r="E6484">
        <f t="shared" si="508"/>
        <v>2021</v>
      </c>
      <c r="F6484" t="str">
        <f t="shared" si="507"/>
        <v>Wallumbilla</v>
      </c>
      <c r="G6484" t="str">
        <f t="shared" si="509"/>
        <v>Quarter</v>
      </c>
      <c r="H6484">
        <f t="shared" si="510"/>
        <v>2022</v>
      </c>
      <c r="I6484">
        <f t="shared" si="511"/>
        <v>91</v>
      </c>
      <c r="J6484">
        <f>D6484*PJ_per_contract*I6484</f>
        <v>4.5499999999999999E-2</v>
      </c>
    </row>
    <row r="6485" spans="1:10" x14ac:dyDescent="0.2">
      <c r="A6485" t="s">
        <v>70</v>
      </c>
      <c r="B6485" s="3">
        <v>44454</v>
      </c>
      <c r="C6485">
        <v>0</v>
      </c>
      <c r="D6485">
        <v>0</v>
      </c>
      <c r="E6485">
        <f t="shared" si="508"/>
        <v>2021</v>
      </c>
      <c r="F6485" t="str">
        <f t="shared" si="507"/>
        <v>Wallumbilla</v>
      </c>
      <c r="G6485" t="str">
        <f t="shared" si="509"/>
        <v>Strip</v>
      </c>
      <c r="H6485">
        <f t="shared" si="510"/>
        <v>2023</v>
      </c>
      <c r="I6485">
        <f t="shared" si="511"/>
        <v>365</v>
      </c>
      <c r="J6485">
        <f>D6485*PJ_per_contract*I6485</f>
        <v>0</v>
      </c>
    </row>
    <row r="6486" spans="1:10" x14ac:dyDescent="0.2">
      <c r="A6486" t="s">
        <v>63</v>
      </c>
      <c r="B6486" s="3">
        <v>44454</v>
      </c>
      <c r="C6486">
        <v>3</v>
      </c>
      <c r="D6486">
        <v>0</v>
      </c>
      <c r="E6486">
        <f t="shared" si="508"/>
        <v>2021</v>
      </c>
      <c r="F6486" t="str">
        <f t="shared" si="507"/>
        <v>Wallumbilla</v>
      </c>
      <c r="G6486" t="str">
        <f t="shared" si="509"/>
        <v>Quarter</v>
      </c>
      <c r="H6486">
        <f t="shared" si="510"/>
        <v>2023</v>
      </c>
      <c r="I6486">
        <f t="shared" si="511"/>
        <v>91</v>
      </c>
      <c r="J6486">
        <f>D6486*PJ_per_contract*I6486</f>
        <v>0</v>
      </c>
    </row>
    <row r="6487" spans="1:10" x14ac:dyDescent="0.2">
      <c r="A6487" t="s">
        <v>64</v>
      </c>
      <c r="B6487" s="3">
        <v>44454</v>
      </c>
      <c r="C6487">
        <v>3</v>
      </c>
      <c r="D6487">
        <v>0</v>
      </c>
      <c r="E6487">
        <f t="shared" si="508"/>
        <v>2021</v>
      </c>
      <c r="F6487" t="str">
        <f t="shared" si="507"/>
        <v>Wallumbilla</v>
      </c>
      <c r="G6487" t="str">
        <f t="shared" si="509"/>
        <v>Quarter</v>
      </c>
      <c r="H6487">
        <f t="shared" si="510"/>
        <v>2023</v>
      </c>
      <c r="I6487">
        <f t="shared" si="511"/>
        <v>91</v>
      </c>
      <c r="J6487">
        <f>D6487*PJ_per_contract*I6487</f>
        <v>0</v>
      </c>
    </row>
    <row r="6488" spans="1:10" x14ac:dyDescent="0.2">
      <c r="A6488" t="s">
        <v>71</v>
      </c>
      <c r="B6488" s="3">
        <v>44454</v>
      </c>
      <c r="C6488">
        <v>3</v>
      </c>
      <c r="D6488">
        <v>0</v>
      </c>
      <c r="E6488">
        <f t="shared" si="508"/>
        <v>2021</v>
      </c>
      <c r="F6488" t="str">
        <f t="shared" si="507"/>
        <v>Wallumbilla</v>
      </c>
      <c r="G6488" t="str">
        <f t="shared" si="509"/>
        <v>Quarter</v>
      </c>
      <c r="H6488">
        <f t="shared" si="510"/>
        <v>2023</v>
      </c>
      <c r="I6488">
        <f t="shared" si="511"/>
        <v>91</v>
      </c>
      <c r="J6488">
        <f>D6488*PJ_per_contract*I6488</f>
        <v>0</v>
      </c>
    </row>
    <row r="6489" spans="1:10" x14ac:dyDescent="0.2">
      <c r="A6489" t="s">
        <v>72</v>
      </c>
      <c r="B6489" s="3">
        <v>44454</v>
      </c>
      <c r="C6489">
        <v>3</v>
      </c>
      <c r="D6489">
        <v>0</v>
      </c>
      <c r="E6489">
        <f t="shared" si="508"/>
        <v>2021</v>
      </c>
      <c r="F6489" t="str">
        <f t="shared" si="507"/>
        <v>Wallumbilla</v>
      </c>
      <c r="G6489" t="str">
        <f t="shared" si="509"/>
        <v>Quarter</v>
      </c>
      <c r="H6489">
        <f t="shared" si="510"/>
        <v>2023</v>
      </c>
      <c r="I6489">
        <f t="shared" si="511"/>
        <v>91</v>
      </c>
      <c r="J6489">
        <f>D6489*PJ_per_contract*I6489</f>
        <v>0</v>
      </c>
    </row>
    <row r="6490" spans="1:10" x14ac:dyDescent="0.2">
      <c r="A6490" t="s">
        <v>40</v>
      </c>
      <c r="B6490" s="3">
        <v>44455</v>
      </c>
      <c r="C6490">
        <v>0</v>
      </c>
      <c r="D6490">
        <v>0</v>
      </c>
      <c r="E6490">
        <f t="shared" si="508"/>
        <v>2021</v>
      </c>
      <c r="F6490" t="str">
        <f t="shared" si="507"/>
        <v>Wallumbilla</v>
      </c>
      <c r="G6490" t="str">
        <f t="shared" si="509"/>
        <v>Strip</v>
      </c>
      <c r="H6490">
        <f t="shared" si="510"/>
        <v>2022</v>
      </c>
      <c r="I6490">
        <f t="shared" si="511"/>
        <v>365</v>
      </c>
      <c r="J6490">
        <f>D6490*PJ_per_contract*I6490</f>
        <v>0</v>
      </c>
    </row>
    <row r="6491" spans="1:10" x14ac:dyDescent="0.2">
      <c r="A6491" t="s">
        <v>67</v>
      </c>
      <c r="B6491" s="3">
        <v>44455</v>
      </c>
      <c r="C6491">
        <v>0</v>
      </c>
      <c r="D6491">
        <v>0</v>
      </c>
      <c r="E6491">
        <f t="shared" si="508"/>
        <v>2021</v>
      </c>
      <c r="F6491" t="str">
        <f t="shared" si="507"/>
        <v>Victorian</v>
      </c>
      <c r="G6491" t="str">
        <f t="shared" si="509"/>
        <v>Month</v>
      </c>
      <c r="H6491">
        <f t="shared" si="510"/>
        <v>2021</v>
      </c>
      <c r="I6491">
        <f t="shared" si="511"/>
        <v>30</v>
      </c>
      <c r="J6491">
        <f>D6491*PJ_per_contract*I6491</f>
        <v>0</v>
      </c>
    </row>
    <row r="6492" spans="1:10" x14ac:dyDescent="0.2">
      <c r="A6492" t="s">
        <v>41</v>
      </c>
      <c r="B6492" s="3">
        <v>44455</v>
      </c>
      <c r="C6492">
        <v>0</v>
      </c>
      <c r="D6492">
        <v>0</v>
      </c>
      <c r="E6492">
        <f t="shared" si="508"/>
        <v>2021</v>
      </c>
      <c r="F6492" t="str">
        <f t="shared" si="507"/>
        <v>Victorian</v>
      </c>
      <c r="G6492" t="str">
        <f t="shared" si="509"/>
        <v>Quarter</v>
      </c>
      <c r="H6492">
        <f t="shared" si="510"/>
        <v>2021</v>
      </c>
      <c r="I6492">
        <f t="shared" si="511"/>
        <v>91</v>
      </c>
      <c r="J6492">
        <f>D6492*PJ_per_contract*I6492</f>
        <v>0</v>
      </c>
    </row>
    <row r="6493" spans="1:10" x14ac:dyDescent="0.2">
      <c r="A6493" t="s">
        <v>42</v>
      </c>
      <c r="B6493" s="3">
        <v>44455</v>
      </c>
      <c r="C6493">
        <v>152</v>
      </c>
      <c r="D6493">
        <v>0</v>
      </c>
      <c r="E6493">
        <f t="shared" si="508"/>
        <v>2021</v>
      </c>
      <c r="F6493" t="str">
        <f t="shared" si="507"/>
        <v>Wallumbilla</v>
      </c>
      <c r="G6493" t="str">
        <f t="shared" si="509"/>
        <v>Quarter</v>
      </c>
      <c r="H6493">
        <f t="shared" si="510"/>
        <v>2021</v>
      </c>
      <c r="I6493">
        <f t="shared" si="511"/>
        <v>91</v>
      </c>
      <c r="J6493">
        <f>D6493*PJ_per_contract*I6493</f>
        <v>0</v>
      </c>
    </row>
    <row r="6494" spans="1:10" x14ac:dyDescent="0.2">
      <c r="A6494" t="s">
        <v>73</v>
      </c>
      <c r="B6494" s="3">
        <v>44455</v>
      </c>
      <c r="C6494">
        <v>0</v>
      </c>
      <c r="D6494">
        <v>0</v>
      </c>
      <c r="E6494">
        <f t="shared" si="508"/>
        <v>2021</v>
      </c>
      <c r="F6494" t="str">
        <f t="shared" si="507"/>
        <v>Victorian</v>
      </c>
      <c r="G6494" t="str">
        <f t="shared" si="509"/>
        <v>Month</v>
      </c>
      <c r="H6494">
        <f t="shared" si="510"/>
        <v>2021</v>
      </c>
      <c r="I6494">
        <f t="shared" si="511"/>
        <v>30</v>
      </c>
      <c r="J6494">
        <f>D6494*PJ_per_contract*I6494</f>
        <v>0</v>
      </c>
    </row>
    <row r="6495" spans="1:10" x14ac:dyDescent="0.2">
      <c r="A6495" t="s">
        <v>74</v>
      </c>
      <c r="B6495" s="3">
        <v>44455</v>
      </c>
      <c r="C6495">
        <v>0</v>
      </c>
      <c r="D6495">
        <v>0</v>
      </c>
      <c r="E6495">
        <f t="shared" si="508"/>
        <v>2021</v>
      </c>
      <c r="F6495" t="str">
        <f t="shared" si="507"/>
        <v>Victorian</v>
      </c>
      <c r="G6495" t="str">
        <f t="shared" si="509"/>
        <v>Month</v>
      </c>
      <c r="H6495">
        <f t="shared" si="510"/>
        <v>2021</v>
      </c>
      <c r="I6495">
        <f t="shared" si="511"/>
        <v>30</v>
      </c>
      <c r="J6495">
        <f>D6495*PJ_per_contract*I6495</f>
        <v>0</v>
      </c>
    </row>
    <row r="6496" spans="1:10" x14ac:dyDescent="0.2">
      <c r="A6496" t="s">
        <v>75</v>
      </c>
      <c r="B6496" s="3">
        <v>44455</v>
      </c>
      <c r="C6496">
        <v>0</v>
      </c>
      <c r="D6496">
        <v>0</v>
      </c>
      <c r="E6496">
        <f t="shared" si="508"/>
        <v>2021</v>
      </c>
      <c r="F6496" t="str">
        <f t="shared" si="507"/>
        <v>Victorian</v>
      </c>
      <c r="G6496" t="str">
        <f t="shared" si="509"/>
        <v>Month</v>
      </c>
      <c r="H6496">
        <f t="shared" si="510"/>
        <v>2021</v>
      </c>
      <c r="I6496">
        <f t="shared" si="511"/>
        <v>30</v>
      </c>
      <c r="J6496">
        <f>D6496*PJ_per_contract*I6496</f>
        <v>0</v>
      </c>
    </row>
    <row r="6497" spans="1:10" x14ac:dyDescent="0.2">
      <c r="A6497" t="s">
        <v>43</v>
      </c>
      <c r="B6497" s="3">
        <v>44455</v>
      </c>
      <c r="C6497">
        <v>0</v>
      </c>
      <c r="D6497">
        <v>0</v>
      </c>
      <c r="E6497">
        <f t="shared" si="508"/>
        <v>2021</v>
      </c>
      <c r="F6497" t="str">
        <f t="shared" si="507"/>
        <v>Victorian</v>
      </c>
      <c r="G6497" t="str">
        <f t="shared" si="509"/>
        <v>Quarter</v>
      </c>
      <c r="H6497">
        <f t="shared" si="510"/>
        <v>2021</v>
      </c>
      <c r="I6497">
        <f t="shared" si="511"/>
        <v>91</v>
      </c>
      <c r="J6497">
        <f>D6497*PJ_per_contract*I6497</f>
        <v>0</v>
      </c>
    </row>
    <row r="6498" spans="1:10" x14ac:dyDescent="0.2">
      <c r="A6498" t="s">
        <v>44</v>
      </c>
      <c r="B6498" s="3">
        <v>44455</v>
      </c>
      <c r="C6498">
        <v>117</v>
      </c>
      <c r="D6498">
        <v>0</v>
      </c>
      <c r="E6498">
        <f t="shared" si="508"/>
        <v>2021</v>
      </c>
      <c r="F6498" t="str">
        <f t="shared" si="507"/>
        <v>Wallumbilla</v>
      </c>
      <c r="G6498" t="str">
        <f t="shared" si="509"/>
        <v>Quarter</v>
      </c>
      <c r="H6498">
        <f t="shared" si="510"/>
        <v>2021</v>
      </c>
      <c r="I6498">
        <f t="shared" si="511"/>
        <v>91</v>
      </c>
      <c r="J6498">
        <f>D6498*PJ_per_contract*I6498</f>
        <v>0</v>
      </c>
    </row>
    <row r="6499" spans="1:10" x14ac:dyDescent="0.2">
      <c r="A6499" t="s">
        <v>45</v>
      </c>
      <c r="B6499" s="3">
        <v>44455</v>
      </c>
      <c r="C6499">
        <v>0</v>
      </c>
      <c r="D6499">
        <v>5</v>
      </c>
      <c r="E6499">
        <f t="shared" si="508"/>
        <v>2021</v>
      </c>
      <c r="F6499" t="str">
        <f t="shared" si="507"/>
        <v>Wallumbilla</v>
      </c>
      <c r="G6499" t="str">
        <f t="shared" si="509"/>
        <v>Strip</v>
      </c>
      <c r="H6499">
        <f t="shared" si="510"/>
        <v>2022</v>
      </c>
      <c r="I6499">
        <f t="shared" si="511"/>
        <v>365</v>
      </c>
      <c r="J6499">
        <f>D6499*PJ_per_contract*I6499</f>
        <v>0.1825</v>
      </c>
    </row>
    <row r="6500" spans="1:10" x14ac:dyDescent="0.2">
      <c r="A6500" t="s">
        <v>46</v>
      </c>
      <c r="B6500" s="3">
        <v>44455</v>
      </c>
      <c r="C6500">
        <v>0</v>
      </c>
      <c r="D6500">
        <v>0</v>
      </c>
      <c r="E6500">
        <f t="shared" si="508"/>
        <v>2021</v>
      </c>
      <c r="F6500" t="str">
        <f t="shared" si="507"/>
        <v>Victorian</v>
      </c>
      <c r="G6500" t="str">
        <f t="shared" si="509"/>
        <v>Quarter</v>
      </c>
      <c r="H6500">
        <f t="shared" si="510"/>
        <v>2022</v>
      </c>
      <c r="I6500">
        <f t="shared" si="511"/>
        <v>91</v>
      </c>
      <c r="J6500">
        <f>D6500*PJ_per_contract*I6500</f>
        <v>0</v>
      </c>
    </row>
    <row r="6501" spans="1:10" x14ac:dyDescent="0.2">
      <c r="A6501" t="s">
        <v>47</v>
      </c>
      <c r="B6501" s="3">
        <v>44455</v>
      </c>
      <c r="C6501">
        <v>35</v>
      </c>
      <c r="D6501">
        <v>10</v>
      </c>
      <c r="E6501">
        <f t="shared" si="508"/>
        <v>2021</v>
      </c>
      <c r="F6501" t="str">
        <f t="shared" si="507"/>
        <v>Wallumbilla</v>
      </c>
      <c r="G6501" t="str">
        <f t="shared" si="509"/>
        <v>Quarter</v>
      </c>
      <c r="H6501">
        <f t="shared" si="510"/>
        <v>2022</v>
      </c>
      <c r="I6501">
        <f t="shared" si="511"/>
        <v>91</v>
      </c>
      <c r="J6501">
        <f>D6501*PJ_per_contract*I6501</f>
        <v>9.0999999999999998E-2</v>
      </c>
    </row>
    <row r="6502" spans="1:10" x14ac:dyDescent="0.2">
      <c r="A6502" t="s">
        <v>48</v>
      </c>
      <c r="B6502" s="3">
        <v>44455</v>
      </c>
      <c r="C6502">
        <v>0</v>
      </c>
      <c r="D6502">
        <v>0</v>
      </c>
      <c r="E6502">
        <f t="shared" si="508"/>
        <v>2021</v>
      </c>
      <c r="F6502" t="str">
        <f t="shared" si="507"/>
        <v>Victorian</v>
      </c>
      <c r="G6502" t="str">
        <f t="shared" si="509"/>
        <v>Quarter</v>
      </c>
      <c r="H6502">
        <f t="shared" si="510"/>
        <v>2022</v>
      </c>
      <c r="I6502">
        <f t="shared" si="511"/>
        <v>91</v>
      </c>
      <c r="J6502">
        <f>D6502*PJ_per_contract*I6502</f>
        <v>0</v>
      </c>
    </row>
    <row r="6503" spans="1:10" x14ac:dyDescent="0.2">
      <c r="A6503" t="s">
        <v>49</v>
      </c>
      <c r="B6503" s="3">
        <v>44455</v>
      </c>
      <c r="C6503">
        <v>35</v>
      </c>
      <c r="D6503">
        <v>5</v>
      </c>
      <c r="E6503">
        <f t="shared" si="508"/>
        <v>2021</v>
      </c>
      <c r="F6503" t="str">
        <f t="shared" si="507"/>
        <v>Wallumbilla</v>
      </c>
      <c r="G6503" t="str">
        <f t="shared" si="509"/>
        <v>Quarter</v>
      </c>
      <c r="H6503">
        <f t="shared" si="510"/>
        <v>2022</v>
      </c>
      <c r="I6503">
        <f t="shared" si="511"/>
        <v>91</v>
      </c>
      <c r="J6503">
        <f>D6503*PJ_per_contract*I6503</f>
        <v>4.5499999999999999E-2</v>
      </c>
    </row>
    <row r="6504" spans="1:10" x14ac:dyDescent="0.2">
      <c r="A6504" t="s">
        <v>50</v>
      </c>
      <c r="B6504" s="3">
        <v>44455</v>
      </c>
      <c r="C6504">
        <v>0</v>
      </c>
      <c r="D6504">
        <v>0</v>
      </c>
      <c r="E6504">
        <f t="shared" si="508"/>
        <v>2021</v>
      </c>
      <c r="F6504" t="str">
        <f t="shared" si="507"/>
        <v>Victorian</v>
      </c>
      <c r="G6504" t="str">
        <f t="shared" si="509"/>
        <v>Quarter</v>
      </c>
      <c r="H6504">
        <f t="shared" si="510"/>
        <v>2024</v>
      </c>
      <c r="I6504">
        <f t="shared" si="511"/>
        <v>91</v>
      </c>
      <c r="J6504">
        <f>D6504*PJ_per_contract*I6504</f>
        <v>0</v>
      </c>
    </row>
    <row r="6505" spans="1:10" x14ac:dyDescent="0.2">
      <c r="A6505" t="s">
        <v>69</v>
      </c>
      <c r="B6505" s="3">
        <v>44455</v>
      </c>
      <c r="C6505">
        <v>0</v>
      </c>
      <c r="D6505">
        <v>0</v>
      </c>
      <c r="E6505">
        <f t="shared" si="508"/>
        <v>2021</v>
      </c>
      <c r="F6505" t="str">
        <f t="shared" si="507"/>
        <v>Victorian</v>
      </c>
      <c r="G6505" t="str">
        <f t="shared" si="509"/>
        <v>Quarter</v>
      </c>
      <c r="H6505">
        <f t="shared" si="510"/>
        <v>2025</v>
      </c>
      <c r="I6505">
        <f t="shared" si="511"/>
        <v>91</v>
      </c>
      <c r="J6505">
        <f>D6505*PJ_per_contract*I6505</f>
        <v>0</v>
      </c>
    </row>
    <row r="6506" spans="1:10" x14ac:dyDescent="0.2">
      <c r="A6506" t="s">
        <v>57</v>
      </c>
      <c r="B6506" s="3">
        <v>44455</v>
      </c>
      <c r="C6506">
        <v>0</v>
      </c>
      <c r="D6506">
        <v>0</v>
      </c>
      <c r="E6506">
        <f t="shared" si="508"/>
        <v>2021</v>
      </c>
      <c r="F6506" t="str">
        <f t="shared" si="507"/>
        <v>Victorian</v>
      </c>
      <c r="G6506" t="str">
        <f t="shared" si="509"/>
        <v>Quarter</v>
      </c>
      <c r="H6506">
        <f t="shared" si="510"/>
        <v>2024</v>
      </c>
      <c r="I6506">
        <f t="shared" si="511"/>
        <v>91</v>
      </c>
      <c r="J6506">
        <f>D6506*PJ_per_contract*I6506</f>
        <v>0</v>
      </c>
    </row>
    <row r="6507" spans="1:10" x14ac:dyDescent="0.2">
      <c r="A6507" t="s">
        <v>51</v>
      </c>
      <c r="B6507" s="3">
        <v>44455</v>
      </c>
      <c r="C6507">
        <v>0</v>
      </c>
      <c r="D6507">
        <v>0</v>
      </c>
      <c r="E6507">
        <f t="shared" si="508"/>
        <v>2021</v>
      </c>
      <c r="F6507" t="str">
        <f t="shared" si="507"/>
        <v>Victorian</v>
      </c>
      <c r="G6507" t="str">
        <f t="shared" si="509"/>
        <v>Quarter</v>
      </c>
      <c r="H6507">
        <f t="shared" si="510"/>
        <v>2022</v>
      </c>
      <c r="I6507">
        <f t="shared" si="511"/>
        <v>91</v>
      </c>
      <c r="J6507">
        <f>D6507*PJ_per_contract*I6507</f>
        <v>0</v>
      </c>
    </row>
    <row r="6508" spans="1:10" x14ac:dyDescent="0.2">
      <c r="A6508" t="s">
        <v>68</v>
      </c>
      <c r="B6508" s="3">
        <v>44455</v>
      </c>
      <c r="C6508">
        <v>0</v>
      </c>
      <c r="D6508">
        <v>0</v>
      </c>
      <c r="E6508">
        <f t="shared" si="508"/>
        <v>2021</v>
      </c>
      <c r="F6508" t="str">
        <f t="shared" si="507"/>
        <v>Victorian</v>
      </c>
      <c r="G6508" t="str">
        <f t="shared" si="509"/>
        <v>Quarter</v>
      </c>
      <c r="H6508">
        <f t="shared" si="510"/>
        <v>2025</v>
      </c>
      <c r="I6508">
        <f t="shared" si="511"/>
        <v>91</v>
      </c>
      <c r="J6508">
        <f>D6508*PJ_per_contract*I6508</f>
        <v>0</v>
      </c>
    </row>
    <row r="6509" spans="1:10" x14ac:dyDescent="0.2">
      <c r="A6509" t="s">
        <v>53</v>
      </c>
      <c r="B6509" s="3">
        <v>44455</v>
      </c>
      <c r="C6509">
        <v>0</v>
      </c>
      <c r="D6509">
        <v>0</v>
      </c>
      <c r="E6509">
        <f t="shared" si="508"/>
        <v>2021</v>
      </c>
      <c r="F6509" t="str">
        <f t="shared" si="507"/>
        <v>Victorian</v>
      </c>
      <c r="G6509" t="str">
        <f t="shared" si="509"/>
        <v>Quarter</v>
      </c>
      <c r="H6509">
        <f t="shared" si="510"/>
        <v>2023</v>
      </c>
      <c r="I6509">
        <f t="shared" si="511"/>
        <v>91</v>
      </c>
      <c r="J6509">
        <f>D6509*PJ_per_contract*I6509</f>
        <v>0</v>
      </c>
    </row>
    <row r="6510" spans="1:10" x14ac:dyDescent="0.2">
      <c r="A6510" t="s">
        <v>56</v>
      </c>
      <c r="B6510" s="3">
        <v>44455</v>
      </c>
      <c r="C6510">
        <v>0</v>
      </c>
      <c r="D6510">
        <v>0</v>
      </c>
      <c r="E6510">
        <f t="shared" si="508"/>
        <v>2021</v>
      </c>
      <c r="F6510" t="str">
        <f t="shared" si="507"/>
        <v>Victorian</v>
      </c>
      <c r="G6510" t="str">
        <f t="shared" si="509"/>
        <v>Quarter</v>
      </c>
      <c r="H6510">
        <f t="shared" si="510"/>
        <v>2023</v>
      </c>
      <c r="I6510">
        <f t="shared" si="511"/>
        <v>91</v>
      </c>
      <c r="J6510">
        <f>D6510*PJ_per_contract*I6510</f>
        <v>0</v>
      </c>
    </row>
    <row r="6511" spans="1:10" x14ac:dyDescent="0.2">
      <c r="A6511" t="s">
        <v>58</v>
      </c>
      <c r="B6511" s="3">
        <v>44455</v>
      </c>
      <c r="C6511">
        <v>0</v>
      </c>
      <c r="D6511">
        <v>0</v>
      </c>
      <c r="E6511">
        <f t="shared" si="508"/>
        <v>2021</v>
      </c>
      <c r="F6511" t="str">
        <f t="shared" si="507"/>
        <v>Victorian</v>
      </c>
      <c r="G6511" t="str">
        <f t="shared" si="509"/>
        <v>Quarter</v>
      </c>
      <c r="H6511">
        <f t="shared" si="510"/>
        <v>2024</v>
      </c>
      <c r="I6511">
        <f t="shared" si="511"/>
        <v>91</v>
      </c>
      <c r="J6511">
        <f>D6511*PJ_per_contract*I6511</f>
        <v>0</v>
      </c>
    </row>
    <row r="6512" spans="1:10" x14ac:dyDescent="0.2">
      <c r="A6512" t="s">
        <v>52</v>
      </c>
      <c r="B6512" s="3">
        <v>44455</v>
      </c>
      <c r="C6512">
        <v>0</v>
      </c>
      <c r="D6512">
        <v>0</v>
      </c>
      <c r="E6512">
        <f t="shared" si="508"/>
        <v>2021</v>
      </c>
      <c r="F6512" t="str">
        <f t="shared" si="507"/>
        <v>Victorian</v>
      </c>
      <c r="G6512" t="str">
        <f t="shared" si="509"/>
        <v>Quarter</v>
      </c>
      <c r="H6512">
        <f t="shared" si="510"/>
        <v>2022</v>
      </c>
      <c r="I6512">
        <f t="shared" si="511"/>
        <v>91</v>
      </c>
      <c r="J6512">
        <f>D6512*PJ_per_contract*I6512</f>
        <v>0</v>
      </c>
    </row>
    <row r="6513" spans="1:10" x14ac:dyDescent="0.2">
      <c r="A6513" t="s">
        <v>59</v>
      </c>
      <c r="B6513" s="3">
        <v>44455</v>
      </c>
      <c r="C6513">
        <v>0</v>
      </c>
      <c r="D6513">
        <v>0</v>
      </c>
      <c r="E6513">
        <f t="shared" si="508"/>
        <v>2021</v>
      </c>
      <c r="F6513" t="str">
        <f t="shared" si="507"/>
        <v>Victorian</v>
      </c>
      <c r="G6513" t="str">
        <f t="shared" si="509"/>
        <v>Quarter</v>
      </c>
      <c r="H6513">
        <f t="shared" si="510"/>
        <v>2023</v>
      </c>
      <c r="I6513">
        <f t="shared" si="511"/>
        <v>91</v>
      </c>
      <c r="J6513">
        <f>D6513*PJ_per_contract*I6513</f>
        <v>0</v>
      </c>
    </row>
    <row r="6514" spans="1:10" x14ac:dyDescent="0.2">
      <c r="A6514" t="s">
        <v>54</v>
      </c>
      <c r="B6514" s="3">
        <v>44455</v>
      </c>
      <c r="C6514">
        <v>0</v>
      </c>
      <c r="D6514">
        <v>0</v>
      </c>
      <c r="E6514">
        <f t="shared" si="508"/>
        <v>2021</v>
      </c>
      <c r="F6514" t="str">
        <f t="shared" si="507"/>
        <v>Victorian</v>
      </c>
      <c r="G6514" t="str">
        <f t="shared" si="509"/>
        <v>Quarter</v>
      </c>
      <c r="H6514">
        <f t="shared" si="510"/>
        <v>2023</v>
      </c>
      <c r="I6514">
        <f t="shared" si="511"/>
        <v>91</v>
      </c>
      <c r="J6514">
        <f>D6514*PJ_per_contract*I6514</f>
        <v>0</v>
      </c>
    </row>
    <row r="6515" spans="1:10" x14ac:dyDescent="0.2">
      <c r="A6515" t="s">
        <v>55</v>
      </c>
      <c r="B6515" s="3">
        <v>44455</v>
      </c>
      <c r="C6515">
        <v>0</v>
      </c>
      <c r="D6515">
        <v>0</v>
      </c>
      <c r="E6515">
        <f t="shared" si="508"/>
        <v>2021</v>
      </c>
      <c r="F6515" t="str">
        <f t="shared" si="507"/>
        <v>Victorian</v>
      </c>
      <c r="G6515" t="str">
        <f t="shared" si="509"/>
        <v>Quarter</v>
      </c>
      <c r="H6515">
        <f t="shared" si="510"/>
        <v>2024</v>
      </c>
      <c r="I6515">
        <f t="shared" si="511"/>
        <v>91</v>
      </c>
      <c r="J6515">
        <f>D6515*PJ_per_contract*I6515</f>
        <v>0</v>
      </c>
    </row>
    <row r="6516" spans="1:10" x14ac:dyDescent="0.2">
      <c r="A6516" t="s">
        <v>60</v>
      </c>
      <c r="B6516" s="3">
        <v>44455</v>
      </c>
      <c r="C6516">
        <v>0</v>
      </c>
      <c r="D6516">
        <v>0</v>
      </c>
      <c r="E6516">
        <f t="shared" si="508"/>
        <v>2021</v>
      </c>
      <c r="F6516" t="str">
        <f t="shared" si="507"/>
        <v>Wallumbilla</v>
      </c>
      <c r="G6516" t="str">
        <f t="shared" si="509"/>
        <v>Strip</v>
      </c>
      <c r="H6516">
        <f t="shared" si="510"/>
        <v>2023</v>
      </c>
      <c r="I6516">
        <f t="shared" si="511"/>
        <v>365</v>
      </c>
      <c r="J6516">
        <f>D6516*PJ_per_contract*I6516</f>
        <v>0</v>
      </c>
    </row>
    <row r="6517" spans="1:10" x14ac:dyDescent="0.2">
      <c r="A6517" t="s">
        <v>61</v>
      </c>
      <c r="B6517" s="3">
        <v>44455</v>
      </c>
      <c r="C6517">
        <v>45</v>
      </c>
      <c r="D6517">
        <v>5</v>
      </c>
      <c r="E6517">
        <f t="shared" si="508"/>
        <v>2021</v>
      </c>
      <c r="F6517" t="str">
        <f t="shared" si="507"/>
        <v>Wallumbilla</v>
      </c>
      <c r="G6517" t="str">
        <f t="shared" si="509"/>
        <v>Quarter</v>
      </c>
      <c r="H6517">
        <f t="shared" si="510"/>
        <v>2022</v>
      </c>
      <c r="I6517">
        <f t="shared" si="511"/>
        <v>91</v>
      </c>
      <c r="J6517">
        <f>D6517*PJ_per_contract*I6517</f>
        <v>4.5499999999999999E-2</v>
      </c>
    </row>
    <row r="6518" spans="1:10" x14ac:dyDescent="0.2">
      <c r="A6518" t="s">
        <v>62</v>
      </c>
      <c r="B6518" s="3">
        <v>44455</v>
      </c>
      <c r="C6518">
        <v>33</v>
      </c>
      <c r="D6518">
        <v>5</v>
      </c>
      <c r="E6518">
        <f t="shared" si="508"/>
        <v>2021</v>
      </c>
      <c r="F6518" t="str">
        <f t="shared" si="507"/>
        <v>Wallumbilla</v>
      </c>
      <c r="G6518" t="str">
        <f t="shared" si="509"/>
        <v>Quarter</v>
      </c>
      <c r="H6518">
        <f t="shared" si="510"/>
        <v>2022</v>
      </c>
      <c r="I6518">
        <f t="shared" si="511"/>
        <v>91</v>
      </c>
      <c r="J6518">
        <f>D6518*PJ_per_contract*I6518</f>
        <v>4.5499999999999999E-2</v>
      </c>
    </row>
    <row r="6519" spans="1:10" x14ac:dyDescent="0.2">
      <c r="A6519" t="s">
        <v>70</v>
      </c>
      <c r="B6519" s="3">
        <v>44455</v>
      </c>
      <c r="C6519">
        <v>0</v>
      </c>
      <c r="D6519">
        <v>0</v>
      </c>
      <c r="E6519">
        <f t="shared" si="508"/>
        <v>2021</v>
      </c>
      <c r="F6519" t="str">
        <f t="shared" si="507"/>
        <v>Wallumbilla</v>
      </c>
      <c r="G6519" t="str">
        <f t="shared" si="509"/>
        <v>Strip</v>
      </c>
      <c r="H6519">
        <f t="shared" si="510"/>
        <v>2023</v>
      </c>
      <c r="I6519">
        <f t="shared" si="511"/>
        <v>365</v>
      </c>
      <c r="J6519">
        <f>D6519*PJ_per_contract*I6519</f>
        <v>0</v>
      </c>
    </row>
    <row r="6520" spans="1:10" x14ac:dyDescent="0.2">
      <c r="A6520" t="s">
        <v>63</v>
      </c>
      <c r="B6520" s="3">
        <v>44455</v>
      </c>
      <c r="C6520">
        <v>3</v>
      </c>
      <c r="D6520">
        <v>0</v>
      </c>
      <c r="E6520">
        <f t="shared" si="508"/>
        <v>2021</v>
      </c>
      <c r="F6520" t="str">
        <f t="shared" si="507"/>
        <v>Wallumbilla</v>
      </c>
      <c r="G6520" t="str">
        <f t="shared" si="509"/>
        <v>Quarter</v>
      </c>
      <c r="H6520">
        <f t="shared" si="510"/>
        <v>2023</v>
      </c>
      <c r="I6520">
        <f t="shared" si="511"/>
        <v>91</v>
      </c>
      <c r="J6520">
        <f>D6520*PJ_per_contract*I6520</f>
        <v>0</v>
      </c>
    </row>
    <row r="6521" spans="1:10" x14ac:dyDescent="0.2">
      <c r="A6521" t="s">
        <v>64</v>
      </c>
      <c r="B6521" s="3">
        <v>44455</v>
      </c>
      <c r="C6521">
        <v>3</v>
      </c>
      <c r="D6521">
        <v>0</v>
      </c>
      <c r="E6521">
        <f t="shared" si="508"/>
        <v>2021</v>
      </c>
      <c r="F6521" t="str">
        <f t="shared" si="507"/>
        <v>Wallumbilla</v>
      </c>
      <c r="G6521" t="str">
        <f t="shared" si="509"/>
        <v>Quarter</v>
      </c>
      <c r="H6521">
        <f t="shared" si="510"/>
        <v>2023</v>
      </c>
      <c r="I6521">
        <f t="shared" si="511"/>
        <v>91</v>
      </c>
      <c r="J6521">
        <f>D6521*PJ_per_contract*I6521</f>
        <v>0</v>
      </c>
    </row>
    <row r="6522" spans="1:10" x14ac:dyDescent="0.2">
      <c r="A6522" t="s">
        <v>71</v>
      </c>
      <c r="B6522" s="3">
        <v>44455</v>
      </c>
      <c r="C6522">
        <v>3</v>
      </c>
      <c r="D6522">
        <v>0</v>
      </c>
      <c r="E6522">
        <f t="shared" si="508"/>
        <v>2021</v>
      </c>
      <c r="F6522" t="str">
        <f t="shared" si="507"/>
        <v>Wallumbilla</v>
      </c>
      <c r="G6522" t="str">
        <f t="shared" si="509"/>
        <v>Quarter</v>
      </c>
      <c r="H6522">
        <f t="shared" si="510"/>
        <v>2023</v>
      </c>
      <c r="I6522">
        <f t="shared" si="511"/>
        <v>91</v>
      </c>
      <c r="J6522">
        <f>D6522*PJ_per_contract*I6522</f>
        <v>0</v>
      </c>
    </row>
    <row r="6523" spans="1:10" x14ac:dyDescent="0.2">
      <c r="A6523" t="s">
        <v>72</v>
      </c>
      <c r="B6523" s="3">
        <v>44455</v>
      </c>
      <c r="C6523">
        <v>3</v>
      </c>
      <c r="D6523">
        <v>0</v>
      </c>
      <c r="E6523">
        <f t="shared" si="508"/>
        <v>2021</v>
      </c>
      <c r="F6523" t="str">
        <f t="shared" si="507"/>
        <v>Wallumbilla</v>
      </c>
      <c r="G6523" t="str">
        <f t="shared" si="509"/>
        <v>Quarter</v>
      </c>
      <c r="H6523">
        <f t="shared" si="510"/>
        <v>2023</v>
      </c>
      <c r="I6523">
        <f t="shared" si="511"/>
        <v>91</v>
      </c>
      <c r="J6523">
        <f>D6523*PJ_per_contract*I6523</f>
        <v>0</v>
      </c>
    </row>
    <row r="6524" spans="1:10" x14ac:dyDescent="0.2">
      <c r="A6524" t="s">
        <v>40</v>
      </c>
      <c r="B6524" s="3">
        <v>44456</v>
      </c>
      <c r="C6524">
        <v>0</v>
      </c>
      <c r="D6524">
        <v>0</v>
      </c>
      <c r="E6524">
        <f t="shared" si="508"/>
        <v>2021</v>
      </c>
      <c r="F6524" t="str">
        <f t="shared" si="507"/>
        <v>Wallumbilla</v>
      </c>
      <c r="G6524" t="str">
        <f t="shared" si="509"/>
        <v>Strip</v>
      </c>
      <c r="H6524">
        <f t="shared" si="510"/>
        <v>2022</v>
      </c>
      <c r="I6524">
        <f t="shared" si="511"/>
        <v>365</v>
      </c>
      <c r="J6524">
        <f>D6524*PJ_per_contract*I6524</f>
        <v>0</v>
      </c>
    </row>
    <row r="6525" spans="1:10" x14ac:dyDescent="0.2">
      <c r="A6525" t="s">
        <v>41</v>
      </c>
      <c r="B6525" s="3">
        <v>44456</v>
      </c>
      <c r="C6525">
        <v>0</v>
      </c>
      <c r="D6525">
        <v>0</v>
      </c>
      <c r="E6525">
        <f t="shared" si="508"/>
        <v>2021</v>
      </c>
      <c r="F6525" t="str">
        <f t="shared" si="507"/>
        <v>Victorian</v>
      </c>
      <c r="G6525" t="str">
        <f t="shared" si="509"/>
        <v>Quarter</v>
      </c>
      <c r="H6525">
        <f t="shared" si="510"/>
        <v>2021</v>
      </c>
      <c r="I6525">
        <f t="shared" si="511"/>
        <v>91</v>
      </c>
      <c r="J6525">
        <f>D6525*PJ_per_contract*I6525</f>
        <v>0</v>
      </c>
    </row>
    <row r="6526" spans="1:10" x14ac:dyDescent="0.2">
      <c r="A6526" t="s">
        <v>67</v>
      </c>
      <c r="B6526" s="3">
        <v>44456</v>
      </c>
      <c r="C6526">
        <v>0</v>
      </c>
      <c r="D6526">
        <v>0</v>
      </c>
      <c r="E6526">
        <f t="shared" si="508"/>
        <v>2021</v>
      </c>
      <c r="F6526" t="str">
        <f t="shared" si="507"/>
        <v>Victorian</v>
      </c>
      <c r="G6526" t="str">
        <f t="shared" si="509"/>
        <v>Month</v>
      </c>
      <c r="H6526">
        <f t="shared" si="510"/>
        <v>2021</v>
      </c>
      <c r="I6526">
        <f t="shared" si="511"/>
        <v>30</v>
      </c>
      <c r="J6526">
        <f>D6526*PJ_per_contract*I6526</f>
        <v>0</v>
      </c>
    </row>
    <row r="6527" spans="1:10" x14ac:dyDescent="0.2">
      <c r="A6527" t="s">
        <v>42</v>
      </c>
      <c r="B6527" s="3">
        <v>44456</v>
      </c>
      <c r="C6527">
        <v>152</v>
      </c>
      <c r="D6527">
        <v>0</v>
      </c>
      <c r="E6527">
        <f t="shared" si="508"/>
        <v>2021</v>
      </c>
      <c r="F6527" t="str">
        <f t="shared" si="507"/>
        <v>Wallumbilla</v>
      </c>
      <c r="G6527" t="str">
        <f t="shared" si="509"/>
        <v>Quarter</v>
      </c>
      <c r="H6527">
        <f t="shared" si="510"/>
        <v>2021</v>
      </c>
      <c r="I6527">
        <f t="shared" si="511"/>
        <v>91</v>
      </c>
      <c r="J6527">
        <f>D6527*PJ_per_contract*I6527</f>
        <v>0</v>
      </c>
    </row>
    <row r="6528" spans="1:10" x14ac:dyDescent="0.2">
      <c r="A6528" t="s">
        <v>73</v>
      </c>
      <c r="B6528" s="3">
        <v>44456</v>
      </c>
      <c r="C6528">
        <v>0</v>
      </c>
      <c r="D6528">
        <v>0</v>
      </c>
      <c r="E6528">
        <f t="shared" si="508"/>
        <v>2021</v>
      </c>
      <c r="F6528" t="str">
        <f t="shared" si="507"/>
        <v>Victorian</v>
      </c>
      <c r="G6528" t="str">
        <f t="shared" si="509"/>
        <v>Month</v>
      </c>
      <c r="H6528">
        <f t="shared" si="510"/>
        <v>2021</v>
      </c>
      <c r="I6528">
        <f t="shared" si="511"/>
        <v>30</v>
      </c>
      <c r="J6528">
        <f>D6528*PJ_per_contract*I6528</f>
        <v>0</v>
      </c>
    </row>
    <row r="6529" spans="1:10" x14ac:dyDescent="0.2">
      <c r="A6529" t="s">
        <v>74</v>
      </c>
      <c r="B6529" s="3">
        <v>44456</v>
      </c>
      <c r="C6529">
        <v>0</v>
      </c>
      <c r="D6529">
        <v>0</v>
      </c>
      <c r="E6529">
        <f t="shared" si="508"/>
        <v>2021</v>
      </c>
      <c r="F6529" t="str">
        <f t="shared" si="507"/>
        <v>Victorian</v>
      </c>
      <c r="G6529" t="str">
        <f t="shared" si="509"/>
        <v>Month</v>
      </c>
      <c r="H6529">
        <f t="shared" si="510"/>
        <v>2021</v>
      </c>
      <c r="I6529">
        <f t="shared" si="511"/>
        <v>30</v>
      </c>
      <c r="J6529">
        <f>D6529*PJ_per_contract*I6529</f>
        <v>0</v>
      </c>
    </row>
    <row r="6530" spans="1:10" x14ac:dyDescent="0.2">
      <c r="A6530" t="s">
        <v>75</v>
      </c>
      <c r="B6530" s="3">
        <v>44456</v>
      </c>
      <c r="C6530">
        <v>0</v>
      </c>
      <c r="D6530">
        <v>0</v>
      </c>
      <c r="E6530">
        <f t="shared" si="508"/>
        <v>2021</v>
      </c>
      <c r="F6530" t="str">
        <f t="shared" ref="F6530:F6593" si="512">IF(OR(LEFT(A6530,2)="GJ",LEFT(A6530,2)="GK"),"Victorian",IF(OR(LEFT(A6530,2)="GX",LEFT(A6530,2)="GY"),"Wallumbilla","NA"))</f>
        <v>Victorian</v>
      </c>
      <c r="G6530" t="str">
        <f t="shared" si="509"/>
        <v>Month</v>
      </c>
      <c r="H6530">
        <f t="shared" si="510"/>
        <v>2021</v>
      </c>
      <c r="I6530">
        <f t="shared" si="511"/>
        <v>30</v>
      </c>
      <c r="J6530">
        <f>D6530*PJ_per_contract*I6530</f>
        <v>0</v>
      </c>
    </row>
    <row r="6531" spans="1:10" x14ac:dyDescent="0.2">
      <c r="A6531" t="s">
        <v>43</v>
      </c>
      <c r="B6531" s="3">
        <v>44456</v>
      </c>
      <c r="C6531">
        <v>0</v>
      </c>
      <c r="D6531">
        <v>0</v>
      </c>
      <c r="E6531">
        <f t="shared" ref="E6531:E6594" si="513">YEAR(B6531)</f>
        <v>2021</v>
      </c>
      <c r="F6531" t="str">
        <f t="shared" si="512"/>
        <v>Victorian</v>
      </c>
      <c r="G6531" t="str">
        <f t="shared" ref="G6531:G6594" si="514">IF(LEFT(A6531,2)="GJ","Month",IF(OR(LEFT(A6531,2)="GK",LEFT(A6531,2)="GX"),"Quarter",IF(LEFT(A6531,2)="GY","Strip","NA")))</f>
        <v>Quarter</v>
      </c>
      <c r="H6531">
        <f t="shared" ref="H6531:H6594" si="515">VALUE(MID(A6531,4,4))</f>
        <v>2021</v>
      </c>
      <c r="I6531">
        <f t="shared" ref="I6531:I6594" si="516">IF(G6531="Month",_xlfn.DAYS(EOMONTH(B6531,0),EOMONTH(B6531,-1)),IF(G6531="Quarter",_xlfn.DAYS(EOMONTH(B6531,2),EOMONTH(B6531,-1)),365))</f>
        <v>91</v>
      </c>
      <c r="J6531">
        <f>D6531*PJ_per_contract*I6531</f>
        <v>0</v>
      </c>
    </row>
    <row r="6532" spans="1:10" x14ac:dyDescent="0.2">
      <c r="A6532" t="s">
        <v>44</v>
      </c>
      <c r="B6532" s="3">
        <v>44456</v>
      </c>
      <c r="C6532">
        <v>117</v>
      </c>
      <c r="D6532">
        <v>0</v>
      </c>
      <c r="E6532">
        <f t="shared" si="513"/>
        <v>2021</v>
      </c>
      <c r="F6532" t="str">
        <f t="shared" si="512"/>
        <v>Wallumbilla</v>
      </c>
      <c r="G6532" t="str">
        <f t="shared" si="514"/>
        <v>Quarter</v>
      </c>
      <c r="H6532">
        <f t="shared" si="515"/>
        <v>2021</v>
      </c>
      <c r="I6532">
        <f t="shared" si="516"/>
        <v>91</v>
      </c>
      <c r="J6532">
        <f>D6532*PJ_per_contract*I6532</f>
        <v>0</v>
      </c>
    </row>
    <row r="6533" spans="1:10" x14ac:dyDescent="0.2">
      <c r="A6533" t="s">
        <v>45</v>
      </c>
      <c r="B6533" s="3">
        <v>44456</v>
      </c>
      <c r="C6533">
        <v>0</v>
      </c>
      <c r="D6533">
        <v>0</v>
      </c>
      <c r="E6533">
        <f t="shared" si="513"/>
        <v>2021</v>
      </c>
      <c r="F6533" t="str">
        <f t="shared" si="512"/>
        <v>Wallumbilla</v>
      </c>
      <c r="G6533" t="str">
        <f t="shared" si="514"/>
        <v>Strip</v>
      </c>
      <c r="H6533">
        <f t="shared" si="515"/>
        <v>2022</v>
      </c>
      <c r="I6533">
        <f t="shared" si="516"/>
        <v>365</v>
      </c>
      <c r="J6533">
        <f>D6533*PJ_per_contract*I6533</f>
        <v>0</v>
      </c>
    </row>
    <row r="6534" spans="1:10" x14ac:dyDescent="0.2">
      <c r="A6534" t="s">
        <v>46</v>
      </c>
      <c r="B6534" s="3">
        <v>44456</v>
      </c>
      <c r="C6534">
        <v>0</v>
      </c>
      <c r="D6534">
        <v>0</v>
      </c>
      <c r="E6534">
        <f t="shared" si="513"/>
        <v>2021</v>
      </c>
      <c r="F6534" t="str">
        <f t="shared" si="512"/>
        <v>Victorian</v>
      </c>
      <c r="G6534" t="str">
        <f t="shared" si="514"/>
        <v>Quarter</v>
      </c>
      <c r="H6534">
        <f t="shared" si="515"/>
        <v>2022</v>
      </c>
      <c r="I6534">
        <f t="shared" si="516"/>
        <v>91</v>
      </c>
      <c r="J6534">
        <f>D6534*PJ_per_contract*I6534</f>
        <v>0</v>
      </c>
    </row>
    <row r="6535" spans="1:10" x14ac:dyDescent="0.2">
      <c r="A6535" t="s">
        <v>47</v>
      </c>
      <c r="B6535" s="3">
        <v>44456</v>
      </c>
      <c r="C6535">
        <v>30</v>
      </c>
      <c r="D6535">
        <v>0</v>
      </c>
      <c r="E6535">
        <f t="shared" si="513"/>
        <v>2021</v>
      </c>
      <c r="F6535" t="str">
        <f t="shared" si="512"/>
        <v>Wallumbilla</v>
      </c>
      <c r="G6535" t="str">
        <f t="shared" si="514"/>
        <v>Quarter</v>
      </c>
      <c r="H6535">
        <f t="shared" si="515"/>
        <v>2022</v>
      </c>
      <c r="I6535">
        <f t="shared" si="516"/>
        <v>91</v>
      </c>
      <c r="J6535">
        <f>D6535*PJ_per_contract*I6535</f>
        <v>0</v>
      </c>
    </row>
    <row r="6536" spans="1:10" x14ac:dyDescent="0.2">
      <c r="A6536" t="s">
        <v>48</v>
      </c>
      <c r="B6536" s="3">
        <v>44456</v>
      </c>
      <c r="C6536">
        <v>0</v>
      </c>
      <c r="D6536">
        <v>0</v>
      </c>
      <c r="E6536">
        <f t="shared" si="513"/>
        <v>2021</v>
      </c>
      <c r="F6536" t="str">
        <f t="shared" si="512"/>
        <v>Victorian</v>
      </c>
      <c r="G6536" t="str">
        <f t="shared" si="514"/>
        <v>Quarter</v>
      </c>
      <c r="H6536">
        <f t="shared" si="515"/>
        <v>2022</v>
      </c>
      <c r="I6536">
        <f t="shared" si="516"/>
        <v>91</v>
      </c>
      <c r="J6536">
        <f>D6536*PJ_per_contract*I6536</f>
        <v>0</v>
      </c>
    </row>
    <row r="6537" spans="1:10" x14ac:dyDescent="0.2">
      <c r="A6537" t="s">
        <v>49</v>
      </c>
      <c r="B6537" s="3">
        <v>44456</v>
      </c>
      <c r="C6537">
        <v>35</v>
      </c>
      <c r="D6537">
        <v>0</v>
      </c>
      <c r="E6537">
        <f t="shared" si="513"/>
        <v>2021</v>
      </c>
      <c r="F6537" t="str">
        <f t="shared" si="512"/>
        <v>Wallumbilla</v>
      </c>
      <c r="G6537" t="str">
        <f t="shared" si="514"/>
        <v>Quarter</v>
      </c>
      <c r="H6537">
        <f t="shared" si="515"/>
        <v>2022</v>
      </c>
      <c r="I6537">
        <f t="shared" si="516"/>
        <v>91</v>
      </c>
      <c r="J6537">
        <f>D6537*PJ_per_contract*I6537</f>
        <v>0</v>
      </c>
    </row>
    <row r="6538" spans="1:10" x14ac:dyDescent="0.2">
      <c r="A6538" t="s">
        <v>50</v>
      </c>
      <c r="B6538" s="3">
        <v>44456</v>
      </c>
      <c r="C6538">
        <v>0</v>
      </c>
      <c r="D6538">
        <v>0</v>
      </c>
      <c r="E6538">
        <f t="shared" si="513"/>
        <v>2021</v>
      </c>
      <c r="F6538" t="str">
        <f t="shared" si="512"/>
        <v>Victorian</v>
      </c>
      <c r="G6538" t="str">
        <f t="shared" si="514"/>
        <v>Quarter</v>
      </c>
      <c r="H6538">
        <f t="shared" si="515"/>
        <v>2024</v>
      </c>
      <c r="I6538">
        <f t="shared" si="516"/>
        <v>91</v>
      </c>
      <c r="J6538">
        <f>D6538*PJ_per_contract*I6538</f>
        <v>0</v>
      </c>
    </row>
    <row r="6539" spans="1:10" x14ac:dyDescent="0.2">
      <c r="A6539" t="s">
        <v>68</v>
      </c>
      <c r="B6539" s="3">
        <v>44456</v>
      </c>
      <c r="C6539">
        <v>0</v>
      </c>
      <c r="D6539">
        <v>0</v>
      </c>
      <c r="E6539">
        <f t="shared" si="513"/>
        <v>2021</v>
      </c>
      <c r="F6539" t="str">
        <f t="shared" si="512"/>
        <v>Victorian</v>
      </c>
      <c r="G6539" t="str">
        <f t="shared" si="514"/>
        <v>Quarter</v>
      </c>
      <c r="H6539">
        <f t="shared" si="515"/>
        <v>2025</v>
      </c>
      <c r="I6539">
        <f t="shared" si="516"/>
        <v>91</v>
      </c>
      <c r="J6539">
        <f>D6539*PJ_per_contract*I6539</f>
        <v>0</v>
      </c>
    </row>
    <row r="6540" spans="1:10" x14ac:dyDescent="0.2">
      <c r="A6540" t="s">
        <v>55</v>
      </c>
      <c r="B6540" s="3">
        <v>44456</v>
      </c>
      <c r="C6540">
        <v>0</v>
      </c>
      <c r="D6540">
        <v>0</v>
      </c>
      <c r="E6540">
        <f t="shared" si="513"/>
        <v>2021</v>
      </c>
      <c r="F6540" t="str">
        <f t="shared" si="512"/>
        <v>Victorian</v>
      </c>
      <c r="G6540" t="str">
        <f t="shared" si="514"/>
        <v>Quarter</v>
      </c>
      <c r="H6540">
        <f t="shared" si="515"/>
        <v>2024</v>
      </c>
      <c r="I6540">
        <f t="shared" si="516"/>
        <v>91</v>
      </c>
      <c r="J6540">
        <f>D6540*PJ_per_contract*I6540</f>
        <v>0</v>
      </c>
    </row>
    <row r="6541" spans="1:10" x14ac:dyDescent="0.2">
      <c r="A6541" t="s">
        <v>56</v>
      </c>
      <c r="B6541" s="3">
        <v>44456</v>
      </c>
      <c r="C6541">
        <v>0</v>
      </c>
      <c r="D6541">
        <v>0</v>
      </c>
      <c r="E6541">
        <f t="shared" si="513"/>
        <v>2021</v>
      </c>
      <c r="F6541" t="str">
        <f t="shared" si="512"/>
        <v>Victorian</v>
      </c>
      <c r="G6541" t="str">
        <f t="shared" si="514"/>
        <v>Quarter</v>
      </c>
      <c r="H6541">
        <f t="shared" si="515"/>
        <v>2023</v>
      </c>
      <c r="I6541">
        <f t="shared" si="516"/>
        <v>91</v>
      </c>
      <c r="J6541">
        <f>D6541*PJ_per_contract*I6541</f>
        <v>0</v>
      </c>
    </row>
    <row r="6542" spans="1:10" x14ac:dyDescent="0.2">
      <c r="A6542" t="s">
        <v>52</v>
      </c>
      <c r="B6542" s="3">
        <v>44456</v>
      </c>
      <c r="C6542">
        <v>0</v>
      </c>
      <c r="D6542">
        <v>0</v>
      </c>
      <c r="E6542">
        <f t="shared" si="513"/>
        <v>2021</v>
      </c>
      <c r="F6542" t="str">
        <f t="shared" si="512"/>
        <v>Victorian</v>
      </c>
      <c r="G6542" t="str">
        <f t="shared" si="514"/>
        <v>Quarter</v>
      </c>
      <c r="H6542">
        <f t="shared" si="515"/>
        <v>2022</v>
      </c>
      <c r="I6542">
        <f t="shared" si="516"/>
        <v>91</v>
      </c>
      <c r="J6542">
        <f>D6542*PJ_per_contract*I6542</f>
        <v>0</v>
      </c>
    </row>
    <row r="6543" spans="1:10" x14ac:dyDescent="0.2">
      <c r="A6543" t="s">
        <v>58</v>
      </c>
      <c r="B6543" s="3">
        <v>44456</v>
      </c>
      <c r="C6543">
        <v>0</v>
      </c>
      <c r="D6543">
        <v>0</v>
      </c>
      <c r="E6543">
        <f t="shared" si="513"/>
        <v>2021</v>
      </c>
      <c r="F6543" t="str">
        <f t="shared" si="512"/>
        <v>Victorian</v>
      </c>
      <c r="G6543" t="str">
        <f t="shared" si="514"/>
        <v>Quarter</v>
      </c>
      <c r="H6543">
        <f t="shared" si="515"/>
        <v>2024</v>
      </c>
      <c r="I6543">
        <f t="shared" si="516"/>
        <v>91</v>
      </c>
      <c r="J6543">
        <f>D6543*PJ_per_contract*I6543</f>
        <v>0</v>
      </c>
    </row>
    <row r="6544" spans="1:10" x14ac:dyDescent="0.2">
      <c r="A6544" t="s">
        <v>69</v>
      </c>
      <c r="B6544" s="3">
        <v>44456</v>
      </c>
      <c r="C6544">
        <v>0</v>
      </c>
      <c r="D6544">
        <v>0</v>
      </c>
      <c r="E6544">
        <f t="shared" si="513"/>
        <v>2021</v>
      </c>
      <c r="F6544" t="str">
        <f t="shared" si="512"/>
        <v>Victorian</v>
      </c>
      <c r="G6544" t="str">
        <f t="shared" si="514"/>
        <v>Quarter</v>
      </c>
      <c r="H6544">
        <f t="shared" si="515"/>
        <v>2025</v>
      </c>
      <c r="I6544">
        <f t="shared" si="516"/>
        <v>91</v>
      </c>
      <c r="J6544">
        <f>D6544*PJ_per_contract*I6544</f>
        <v>0</v>
      </c>
    </row>
    <row r="6545" spans="1:10" x14ac:dyDescent="0.2">
      <c r="A6545" t="s">
        <v>59</v>
      </c>
      <c r="B6545" s="3">
        <v>44456</v>
      </c>
      <c r="C6545">
        <v>0</v>
      </c>
      <c r="D6545">
        <v>0</v>
      </c>
      <c r="E6545">
        <f t="shared" si="513"/>
        <v>2021</v>
      </c>
      <c r="F6545" t="str">
        <f t="shared" si="512"/>
        <v>Victorian</v>
      </c>
      <c r="G6545" t="str">
        <f t="shared" si="514"/>
        <v>Quarter</v>
      </c>
      <c r="H6545">
        <f t="shared" si="515"/>
        <v>2023</v>
      </c>
      <c r="I6545">
        <f t="shared" si="516"/>
        <v>91</v>
      </c>
      <c r="J6545">
        <f>D6545*PJ_per_contract*I6545</f>
        <v>0</v>
      </c>
    </row>
    <row r="6546" spans="1:10" x14ac:dyDescent="0.2">
      <c r="A6546" t="s">
        <v>54</v>
      </c>
      <c r="B6546" s="3">
        <v>44456</v>
      </c>
      <c r="C6546">
        <v>0</v>
      </c>
      <c r="D6546">
        <v>0</v>
      </c>
      <c r="E6546">
        <f t="shared" si="513"/>
        <v>2021</v>
      </c>
      <c r="F6546" t="str">
        <f t="shared" si="512"/>
        <v>Victorian</v>
      </c>
      <c r="G6546" t="str">
        <f t="shared" si="514"/>
        <v>Quarter</v>
      </c>
      <c r="H6546">
        <f t="shared" si="515"/>
        <v>2023</v>
      </c>
      <c r="I6546">
        <f t="shared" si="516"/>
        <v>91</v>
      </c>
      <c r="J6546">
        <f>D6546*PJ_per_contract*I6546</f>
        <v>0</v>
      </c>
    </row>
    <row r="6547" spans="1:10" x14ac:dyDescent="0.2">
      <c r="A6547" t="s">
        <v>57</v>
      </c>
      <c r="B6547" s="3">
        <v>44456</v>
      </c>
      <c r="C6547">
        <v>0</v>
      </c>
      <c r="D6547">
        <v>0</v>
      </c>
      <c r="E6547">
        <f t="shared" si="513"/>
        <v>2021</v>
      </c>
      <c r="F6547" t="str">
        <f t="shared" si="512"/>
        <v>Victorian</v>
      </c>
      <c r="G6547" t="str">
        <f t="shared" si="514"/>
        <v>Quarter</v>
      </c>
      <c r="H6547">
        <f t="shared" si="515"/>
        <v>2024</v>
      </c>
      <c r="I6547">
        <f t="shared" si="516"/>
        <v>91</v>
      </c>
      <c r="J6547">
        <f>D6547*PJ_per_contract*I6547</f>
        <v>0</v>
      </c>
    </row>
    <row r="6548" spans="1:10" x14ac:dyDescent="0.2">
      <c r="A6548" t="s">
        <v>51</v>
      </c>
      <c r="B6548" s="3">
        <v>44456</v>
      </c>
      <c r="C6548">
        <v>0</v>
      </c>
      <c r="D6548">
        <v>0</v>
      </c>
      <c r="E6548">
        <f t="shared" si="513"/>
        <v>2021</v>
      </c>
      <c r="F6548" t="str">
        <f t="shared" si="512"/>
        <v>Victorian</v>
      </c>
      <c r="G6548" t="str">
        <f t="shared" si="514"/>
        <v>Quarter</v>
      </c>
      <c r="H6548">
        <f t="shared" si="515"/>
        <v>2022</v>
      </c>
      <c r="I6548">
        <f t="shared" si="516"/>
        <v>91</v>
      </c>
      <c r="J6548">
        <f>D6548*PJ_per_contract*I6548</f>
        <v>0</v>
      </c>
    </row>
    <row r="6549" spans="1:10" x14ac:dyDescent="0.2">
      <c r="A6549" t="s">
        <v>53</v>
      </c>
      <c r="B6549" s="3">
        <v>44456</v>
      </c>
      <c r="C6549">
        <v>0</v>
      </c>
      <c r="D6549">
        <v>0</v>
      </c>
      <c r="E6549">
        <f t="shared" si="513"/>
        <v>2021</v>
      </c>
      <c r="F6549" t="str">
        <f t="shared" si="512"/>
        <v>Victorian</v>
      </c>
      <c r="G6549" t="str">
        <f t="shared" si="514"/>
        <v>Quarter</v>
      </c>
      <c r="H6549">
        <f t="shared" si="515"/>
        <v>2023</v>
      </c>
      <c r="I6549">
        <f t="shared" si="516"/>
        <v>91</v>
      </c>
      <c r="J6549">
        <f>D6549*PJ_per_contract*I6549</f>
        <v>0</v>
      </c>
    </row>
    <row r="6550" spans="1:10" x14ac:dyDescent="0.2">
      <c r="A6550" t="s">
        <v>60</v>
      </c>
      <c r="B6550" s="3">
        <v>44456</v>
      </c>
      <c r="C6550">
        <v>0</v>
      </c>
      <c r="D6550">
        <v>0</v>
      </c>
      <c r="E6550">
        <f t="shared" si="513"/>
        <v>2021</v>
      </c>
      <c r="F6550" t="str">
        <f t="shared" si="512"/>
        <v>Wallumbilla</v>
      </c>
      <c r="G6550" t="str">
        <f t="shared" si="514"/>
        <v>Strip</v>
      </c>
      <c r="H6550">
        <f t="shared" si="515"/>
        <v>2023</v>
      </c>
      <c r="I6550">
        <f t="shared" si="516"/>
        <v>365</v>
      </c>
      <c r="J6550">
        <f>D6550*PJ_per_contract*I6550</f>
        <v>0</v>
      </c>
    </row>
    <row r="6551" spans="1:10" x14ac:dyDescent="0.2">
      <c r="A6551" t="s">
        <v>61</v>
      </c>
      <c r="B6551" s="3">
        <v>44456</v>
      </c>
      <c r="C6551">
        <v>45</v>
      </c>
      <c r="D6551">
        <v>0</v>
      </c>
      <c r="E6551">
        <f t="shared" si="513"/>
        <v>2021</v>
      </c>
      <c r="F6551" t="str">
        <f t="shared" si="512"/>
        <v>Wallumbilla</v>
      </c>
      <c r="G6551" t="str">
        <f t="shared" si="514"/>
        <v>Quarter</v>
      </c>
      <c r="H6551">
        <f t="shared" si="515"/>
        <v>2022</v>
      </c>
      <c r="I6551">
        <f t="shared" si="516"/>
        <v>91</v>
      </c>
      <c r="J6551">
        <f>D6551*PJ_per_contract*I6551</f>
        <v>0</v>
      </c>
    </row>
    <row r="6552" spans="1:10" x14ac:dyDescent="0.2">
      <c r="A6552" t="s">
        <v>62</v>
      </c>
      <c r="B6552" s="3">
        <v>44456</v>
      </c>
      <c r="C6552">
        <v>33</v>
      </c>
      <c r="D6552">
        <v>0</v>
      </c>
      <c r="E6552">
        <f t="shared" si="513"/>
        <v>2021</v>
      </c>
      <c r="F6552" t="str">
        <f t="shared" si="512"/>
        <v>Wallumbilla</v>
      </c>
      <c r="G6552" t="str">
        <f t="shared" si="514"/>
        <v>Quarter</v>
      </c>
      <c r="H6552">
        <f t="shared" si="515"/>
        <v>2022</v>
      </c>
      <c r="I6552">
        <f t="shared" si="516"/>
        <v>91</v>
      </c>
      <c r="J6552">
        <f>D6552*PJ_per_contract*I6552</f>
        <v>0</v>
      </c>
    </row>
    <row r="6553" spans="1:10" x14ac:dyDescent="0.2">
      <c r="A6553" t="s">
        <v>70</v>
      </c>
      <c r="B6553" s="3">
        <v>44456</v>
      </c>
      <c r="C6553">
        <v>0</v>
      </c>
      <c r="D6553">
        <v>0</v>
      </c>
      <c r="E6553">
        <f t="shared" si="513"/>
        <v>2021</v>
      </c>
      <c r="F6553" t="str">
        <f t="shared" si="512"/>
        <v>Wallumbilla</v>
      </c>
      <c r="G6553" t="str">
        <f t="shared" si="514"/>
        <v>Strip</v>
      </c>
      <c r="H6553">
        <f t="shared" si="515"/>
        <v>2023</v>
      </c>
      <c r="I6553">
        <f t="shared" si="516"/>
        <v>365</v>
      </c>
      <c r="J6553">
        <f>D6553*PJ_per_contract*I6553</f>
        <v>0</v>
      </c>
    </row>
    <row r="6554" spans="1:10" x14ac:dyDescent="0.2">
      <c r="A6554" t="s">
        <v>63</v>
      </c>
      <c r="B6554" s="3">
        <v>44456</v>
      </c>
      <c r="C6554">
        <v>3</v>
      </c>
      <c r="D6554">
        <v>0</v>
      </c>
      <c r="E6554">
        <f t="shared" si="513"/>
        <v>2021</v>
      </c>
      <c r="F6554" t="str">
        <f t="shared" si="512"/>
        <v>Wallumbilla</v>
      </c>
      <c r="G6554" t="str">
        <f t="shared" si="514"/>
        <v>Quarter</v>
      </c>
      <c r="H6554">
        <f t="shared" si="515"/>
        <v>2023</v>
      </c>
      <c r="I6554">
        <f t="shared" si="516"/>
        <v>91</v>
      </c>
      <c r="J6554">
        <f>D6554*PJ_per_contract*I6554</f>
        <v>0</v>
      </c>
    </row>
    <row r="6555" spans="1:10" x14ac:dyDescent="0.2">
      <c r="A6555" t="s">
        <v>64</v>
      </c>
      <c r="B6555" s="3">
        <v>44456</v>
      </c>
      <c r="C6555">
        <v>3</v>
      </c>
      <c r="D6555">
        <v>0</v>
      </c>
      <c r="E6555">
        <f t="shared" si="513"/>
        <v>2021</v>
      </c>
      <c r="F6555" t="str">
        <f t="shared" si="512"/>
        <v>Wallumbilla</v>
      </c>
      <c r="G6555" t="str">
        <f t="shared" si="514"/>
        <v>Quarter</v>
      </c>
      <c r="H6555">
        <f t="shared" si="515"/>
        <v>2023</v>
      </c>
      <c r="I6555">
        <f t="shared" si="516"/>
        <v>91</v>
      </c>
      <c r="J6555">
        <f>D6555*PJ_per_contract*I6555</f>
        <v>0</v>
      </c>
    </row>
    <row r="6556" spans="1:10" x14ac:dyDescent="0.2">
      <c r="A6556" t="s">
        <v>71</v>
      </c>
      <c r="B6556" s="3">
        <v>44456</v>
      </c>
      <c r="C6556">
        <v>3</v>
      </c>
      <c r="D6556">
        <v>0</v>
      </c>
      <c r="E6556">
        <f t="shared" si="513"/>
        <v>2021</v>
      </c>
      <c r="F6556" t="str">
        <f t="shared" si="512"/>
        <v>Wallumbilla</v>
      </c>
      <c r="G6556" t="str">
        <f t="shared" si="514"/>
        <v>Quarter</v>
      </c>
      <c r="H6556">
        <f t="shared" si="515"/>
        <v>2023</v>
      </c>
      <c r="I6556">
        <f t="shared" si="516"/>
        <v>91</v>
      </c>
      <c r="J6556">
        <f>D6556*PJ_per_contract*I6556</f>
        <v>0</v>
      </c>
    </row>
    <row r="6557" spans="1:10" x14ac:dyDescent="0.2">
      <c r="A6557" t="s">
        <v>72</v>
      </c>
      <c r="B6557" s="3">
        <v>44456</v>
      </c>
      <c r="C6557">
        <v>3</v>
      </c>
      <c r="D6557">
        <v>0</v>
      </c>
      <c r="E6557">
        <f t="shared" si="513"/>
        <v>2021</v>
      </c>
      <c r="F6557" t="str">
        <f t="shared" si="512"/>
        <v>Wallumbilla</v>
      </c>
      <c r="G6557" t="str">
        <f t="shared" si="514"/>
        <v>Quarter</v>
      </c>
      <c r="H6557">
        <f t="shared" si="515"/>
        <v>2023</v>
      </c>
      <c r="I6557">
        <f t="shared" si="516"/>
        <v>91</v>
      </c>
      <c r="J6557">
        <f>D6557*PJ_per_contract*I6557</f>
        <v>0</v>
      </c>
    </row>
    <row r="6558" spans="1:10" x14ac:dyDescent="0.2">
      <c r="A6558" t="s">
        <v>40</v>
      </c>
      <c r="B6558" s="3">
        <v>44459</v>
      </c>
      <c r="C6558">
        <v>0</v>
      </c>
      <c r="D6558">
        <v>0</v>
      </c>
      <c r="E6558">
        <f t="shared" si="513"/>
        <v>2021</v>
      </c>
      <c r="F6558" t="str">
        <f t="shared" si="512"/>
        <v>Wallumbilla</v>
      </c>
      <c r="G6558" t="str">
        <f t="shared" si="514"/>
        <v>Strip</v>
      </c>
      <c r="H6558">
        <f t="shared" si="515"/>
        <v>2022</v>
      </c>
      <c r="I6558">
        <f t="shared" si="516"/>
        <v>365</v>
      </c>
      <c r="J6558">
        <f>D6558*PJ_per_contract*I6558</f>
        <v>0</v>
      </c>
    </row>
    <row r="6559" spans="1:10" x14ac:dyDescent="0.2">
      <c r="A6559" t="s">
        <v>41</v>
      </c>
      <c r="B6559" s="3">
        <v>44459</v>
      </c>
      <c r="C6559">
        <v>0</v>
      </c>
      <c r="D6559">
        <v>0</v>
      </c>
      <c r="E6559">
        <f t="shared" si="513"/>
        <v>2021</v>
      </c>
      <c r="F6559" t="str">
        <f t="shared" si="512"/>
        <v>Victorian</v>
      </c>
      <c r="G6559" t="str">
        <f t="shared" si="514"/>
        <v>Quarter</v>
      </c>
      <c r="H6559">
        <f t="shared" si="515"/>
        <v>2021</v>
      </c>
      <c r="I6559">
        <f t="shared" si="516"/>
        <v>91</v>
      </c>
      <c r="J6559">
        <f>D6559*PJ_per_contract*I6559</f>
        <v>0</v>
      </c>
    </row>
    <row r="6560" spans="1:10" x14ac:dyDescent="0.2">
      <c r="A6560" t="s">
        <v>67</v>
      </c>
      <c r="B6560" s="3">
        <v>44459</v>
      </c>
      <c r="C6560">
        <v>0</v>
      </c>
      <c r="D6560">
        <v>0</v>
      </c>
      <c r="E6560">
        <f t="shared" si="513"/>
        <v>2021</v>
      </c>
      <c r="F6560" t="str">
        <f t="shared" si="512"/>
        <v>Victorian</v>
      </c>
      <c r="G6560" t="str">
        <f t="shared" si="514"/>
        <v>Month</v>
      </c>
      <c r="H6560">
        <f t="shared" si="515"/>
        <v>2021</v>
      </c>
      <c r="I6560">
        <f t="shared" si="516"/>
        <v>30</v>
      </c>
      <c r="J6560">
        <f>D6560*PJ_per_contract*I6560</f>
        <v>0</v>
      </c>
    </row>
    <row r="6561" spans="1:10" x14ac:dyDescent="0.2">
      <c r="A6561" t="s">
        <v>42</v>
      </c>
      <c r="B6561" s="3">
        <v>44459</v>
      </c>
      <c r="C6561">
        <v>152</v>
      </c>
      <c r="D6561">
        <v>0</v>
      </c>
      <c r="E6561">
        <f t="shared" si="513"/>
        <v>2021</v>
      </c>
      <c r="F6561" t="str">
        <f t="shared" si="512"/>
        <v>Wallumbilla</v>
      </c>
      <c r="G6561" t="str">
        <f t="shared" si="514"/>
        <v>Quarter</v>
      </c>
      <c r="H6561">
        <f t="shared" si="515"/>
        <v>2021</v>
      </c>
      <c r="I6561">
        <f t="shared" si="516"/>
        <v>91</v>
      </c>
      <c r="J6561">
        <f>D6561*PJ_per_contract*I6561</f>
        <v>0</v>
      </c>
    </row>
    <row r="6562" spans="1:10" x14ac:dyDescent="0.2">
      <c r="A6562" t="s">
        <v>73</v>
      </c>
      <c r="B6562" s="3">
        <v>44459</v>
      </c>
      <c r="C6562">
        <v>0</v>
      </c>
      <c r="D6562">
        <v>0</v>
      </c>
      <c r="E6562">
        <f t="shared" si="513"/>
        <v>2021</v>
      </c>
      <c r="F6562" t="str">
        <f t="shared" si="512"/>
        <v>Victorian</v>
      </c>
      <c r="G6562" t="str">
        <f t="shared" si="514"/>
        <v>Month</v>
      </c>
      <c r="H6562">
        <f t="shared" si="515"/>
        <v>2021</v>
      </c>
      <c r="I6562">
        <f t="shared" si="516"/>
        <v>30</v>
      </c>
      <c r="J6562">
        <f>D6562*PJ_per_contract*I6562</f>
        <v>0</v>
      </c>
    </row>
    <row r="6563" spans="1:10" x14ac:dyDescent="0.2">
      <c r="A6563" t="s">
        <v>74</v>
      </c>
      <c r="B6563" s="3">
        <v>44459</v>
      </c>
      <c r="C6563">
        <v>0</v>
      </c>
      <c r="D6563">
        <v>0</v>
      </c>
      <c r="E6563">
        <f t="shared" si="513"/>
        <v>2021</v>
      </c>
      <c r="F6563" t="str">
        <f t="shared" si="512"/>
        <v>Victorian</v>
      </c>
      <c r="G6563" t="str">
        <f t="shared" si="514"/>
        <v>Month</v>
      </c>
      <c r="H6563">
        <f t="shared" si="515"/>
        <v>2021</v>
      </c>
      <c r="I6563">
        <f t="shared" si="516"/>
        <v>30</v>
      </c>
      <c r="J6563">
        <f>D6563*PJ_per_contract*I6563</f>
        <v>0</v>
      </c>
    </row>
    <row r="6564" spans="1:10" x14ac:dyDescent="0.2">
      <c r="A6564" t="s">
        <v>75</v>
      </c>
      <c r="B6564" s="3">
        <v>44459</v>
      </c>
      <c r="C6564">
        <v>0</v>
      </c>
      <c r="D6564">
        <v>0</v>
      </c>
      <c r="E6564">
        <f t="shared" si="513"/>
        <v>2021</v>
      </c>
      <c r="F6564" t="str">
        <f t="shared" si="512"/>
        <v>Victorian</v>
      </c>
      <c r="G6564" t="str">
        <f t="shared" si="514"/>
        <v>Month</v>
      </c>
      <c r="H6564">
        <f t="shared" si="515"/>
        <v>2021</v>
      </c>
      <c r="I6564">
        <f t="shared" si="516"/>
        <v>30</v>
      </c>
      <c r="J6564">
        <f>D6564*PJ_per_contract*I6564</f>
        <v>0</v>
      </c>
    </row>
    <row r="6565" spans="1:10" x14ac:dyDescent="0.2">
      <c r="A6565" t="s">
        <v>43</v>
      </c>
      <c r="B6565" s="3">
        <v>44459</v>
      </c>
      <c r="C6565">
        <v>0</v>
      </c>
      <c r="D6565">
        <v>0</v>
      </c>
      <c r="E6565">
        <f t="shared" si="513"/>
        <v>2021</v>
      </c>
      <c r="F6565" t="str">
        <f t="shared" si="512"/>
        <v>Victorian</v>
      </c>
      <c r="G6565" t="str">
        <f t="shared" si="514"/>
        <v>Quarter</v>
      </c>
      <c r="H6565">
        <f t="shared" si="515"/>
        <v>2021</v>
      </c>
      <c r="I6565">
        <f t="shared" si="516"/>
        <v>91</v>
      </c>
      <c r="J6565">
        <f>D6565*PJ_per_contract*I6565</f>
        <v>0</v>
      </c>
    </row>
    <row r="6566" spans="1:10" x14ac:dyDescent="0.2">
      <c r="A6566" t="s">
        <v>44</v>
      </c>
      <c r="B6566" s="3">
        <v>44459</v>
      </c>
      <c r="C6566">
        <v>117</v>
      </c>
      <c r="D6566">
        <v>0</v>
      </c>
      <c r="E6566">
        <f t="shared" si="513"/>
        <v>2021</v>
      </c>
      <c r="F6566" t="str">
        <f t="shared" si="512"/>
        <v>Wallumbilla</v>
      </c>
      <c r="G6566" t="str">
        <f t="shared" si="514"/>
        <v>Quarter</v>
      </c>
      <c r="H6566">
        <f t="shared" si="515"/>
        <v>2021</v>
      </c>
      <c r="I6566">
        <f t="shared" si="516"/>
        <v>91</v>
      </c>
      <c r="J6566">
        <f>D6566*PJ_per_contract*I6566</f>
        <v>0</v>
      </c>
    </row>
    <row r="6567" spans="1:10" x14ac:dyDescent="0.2">
      <c r="A6567" t="s">
        <v>45</v>
      </c>
      <c r="B6567" s="3">
        <v>44459</v>
      </c>
      <c r="C6567">
        <v>0</v>
      </c>
      <c r="D6567">
        <v>0</v>
      </c>
      <c r="E6567">
        <f t="shared" si="513"/>
        <v>2021</v>
      </c>
      <c r="F6567" t="str">
        <f t="shared" si="512"/>
        <v>Wallumbilla</v>
      </c>
      <c r="G6567" t="str">
        <f t="shared" si="514"/>
        <v>Strip</v>
      </c>
      <c r="H6567">
        <f t="shared" si="515"/>
        <v>2022</v>
      </c>
      <c r="I6567">
        <f t="shared" si="516"/>
        <v>365</v>
      </c>
      <c r="J6567">
        <f>D6567*PJ_per_contract*I6567</f>
        <v>0</v>
      </c>
    </row>
    <row r="6568" spans="1:10" x14ac:dyDescent="0.2">
      <c r="A6568" t="s">
        <v>46</v>
      </c>
      <c r="B6568" s="3">
        <v>44459</v>
      </c>
      <c r="C6568">
        <v>0</v>
      </c>
      <c r="D6568">
        <v>0</v>
      </c>
      <c r="E6568">
        <f t="shared" si="513"/>
        <v>2021</v>
      </c>
      <c r="F6568" t="str">
        <f t="shared" si="512"/>
        <v>Victorian</v>
      </c>
      <c r="G6568" t="str">
        <f t="shared" si="514"/>
        <v>Quarter</v>
      </c>
      <c r="H6568">
        <f t="shared" si="515"/>
        <v>2022</v>
      </c>
      <c r="I6568">
        <f t="shared" si="516"/>
        <v>91</v>
      </c>
      <c r="J6568">
        <f>D6568*PJ_per_contract*I6568</f>
        <v>0</v>
      </c>
    </row>
    <row r="6569" spans="1:10" x14ac:dyDescent="0.2">
      <c r="A6569" t="s">
        <v>47</v>
      </c>
      <c r="B6569" s="3">
        <v>44459</v>
      </c>
      <c r="C6569">
        <v>30</v>
      </c>
      <c r="D6569">
        <v>0</v>
      </c>
      <c r="E6569">
        <f t="shared" si="513"/>
        <v>2021</v>
      </c>
      <c r="F6569" t="str">
        <f t="shared" si="512"/>
        <v>Wallumbilla</v>
      </c>
      <c r="G6569" t="str">
        <f t="shared" si="514"/>
        <v>Quarter</v>
      </c>
      <c r="H6569">
        <f t="shared" si="515"/>
        <v>2022</v>
      </c>
      <c r="I6569">
        <f t="shared" si="516"/>
        <v>91</v>
      </c>
      <c r="J6569">
        <f>D6569*PJ_per_contract*I6569</f>
        <v>0</v>
      </c>
    </row>
    <row r="6570" spans="1:10" x14ac:dyDescent="0.2">
      <c r="A6570" t="s">
        <v>48</v>
      </c>
      <c r="B6570" s="3">
        <v>44459</v>
      </c>
      <c r="C6570">
        <v>0</v>
      </c>
      <c r="D6570">
        <v>0</v>
      </c>
      <c r="E6570">
        <f t="shared" si="513"/>
        <v>2021</v>
      </c>
      <c r="F6570" t="str">
        <f t="shared" si="512"/>
        <v>Victorian</v>
      </c>
      <c r="G6570" t="str">
        <f t="shared" si="514"/>
        <v>Quarter</v>
      </c>
      <c r="H6570">
        <f t="shared" si="515"/>
        <v>2022</v>
      </c>
      <c r="I6570">
        <f t="shared" si="516"/>
        <v>91</v>
      </c>
      <c r="J6570">
        <f>D6570*PJ_per_contract*I6570</f>
        <v>0</v>
      </c>
    </row>
    <row r="6571" spans="1:10" x14ac:dyDescent="0.2">
      <c r="A6571" t="s">
        <v>49</v>
      </c>
      <c r="B6571" s="3">
        <v>44459</v>
      </c>
      <c r="C6571">
        <v>35</v>
      </c>
      <c r="D6571">
        <v>0</v>
      </c>
      <c r="E6571">
        <f t="shared" si="513"/>
        <v>2021</v>
      </c>
      <c r="F6571" t="str">
        <f t="shared" si="512"/>
        <v>Wallumbilla</v>
      </c>
      <c r="G6571" t="str">
        <f t="shared" si="514"/>
        <v>Quarter</v>
      </c>
      <c r="H6571">
        <f t="shared" si="515"/>
        <v>2022</v>
      </c>
      <c r="I6571">
        <f t="shared" si="516"/>
        <v>91</v>
      </c>
      <c r="J6571">
        <f>D6571*PJ_per_contract*I6571</f>
        <v>0</v>
      </c>
    </row>
    <row r="6572" spans="1:10" x14ac:dyDescent="0.2">
      <c r="A6572" t="s">
        <v>52</v>
      </c>
      <c r="B6572" s="3">
        <v>44459</v>
      </c>
      <c r="C6572">
        <v>0</v>
      </c>
      <c r="D6572">
        <v>0</v>
      </c>
      <c r="E6572">
        <f t="shared" si="513"/>
        <v>2021</v>
      </c>
      <c r="F6572" t="str">
        <f t="shared" si="512"/>
        <v>Victorian</v>
      </c>
      <c r="G6572" t="str">
        <f t="shared" si="514"/>
        <v>Quarter</v>
      </c>
      <c r="H6572">
        <f t="shared" si="515"/>
        <v>2022</v>
      </c>
      <c r="I6572">
        <f t="shared" si="516"/>
        <v>91</v>
      </c>
      <c r="J6572">
        <f>D6572*PJ_per_contract*I6572</f>
        <v>0</v>
      </c>
    </row>
    <row r="6573" spans="1:10" x14ac:dyDescent="0.2">
      <c r="A6573" t="s">
        <v>53</v>
      </c>
      <c r="B6573" s="3">
        <v>44459</v>
      </c>
      <c r="C6573">
        <v>0</v>
      </c>
      <c r="D6573">
        <v>0</v>
      </c>
      <c r="E6573">
        <f t="shared" si="513"/>
        <v>2021</v>
      </c>
      <c r="F6573" t="str">
        <f t="shared" si="512"/>
        <v>Victorian</v>
      </c>
      <c r="G6573" t="str">
        <f t="shared" si="514"/>
        <v>Quarter</v>
      </c>
      <c r="H6573">
        <f t="shared" si="515"/>
        <v>2023</v>
      </c>
      <c r="I6573">
        <f t="shared" si="516"/>
        <v>91</v>
      </c>
      <c r="J6573">
        <f>D6573*PJ_per_contract*I6573</f>
        <v>0</v>
      </c>
    </row>
    <row r="6574" spans="1:10" x14ac:dyDescent="0.2">
      <c r="A6574" t="s">
        <v>58</v>
      </c>
      <c r="B6574" s="3">
        <v>44459</v>
      </c>
      <c r="C6574">
        <v>0</v>
      </c>
      <c r="D6574">
        <v>0</v>
      </c>
      <c r="E6574">
        <f t="shared" si="513"/>
        <v>2021</v>
      </c>
      <c r="F6574" t="str">
        <f t="shared" si="512"/>
        <v>Victorian</v>
      </c>
      <c r="G6574" t="str">
        <f t="shared" si="514"/>
        <v>Quarter</v>
      </c>
      <c r="H6574">
        <f t="shared" si="515"/>
        <v>2024</v>
      </c>
      <c r="I6574">
        <f t="shared" si="516"/>
        <v>91</v>
      </c>
      <c r="J6574">
        <f>D6574*PJ_per_contract*I6574</f>
        <v>0</v>
      </c>
    </row>
    <row r="6575" spans="1:10" x14ac:dyDescent="0.2">
      <c r="A6575" t="s">
        <v>50</v>
      </c>
      <c r="B6575" s="3">
        <v>44459</v>
      </c>
      <c r="C6575">
        <v>0</v>
      </c>
      <c r="D6575">
        <v>0</v>
      </c>
      <c r="E6575">
        <f t="shared" si="513"/>
        <v>2021</v>
      </c>
      <c r="F6575" t="str">
        <f t="shared" si="512"/>
        <v>Victorian</v>
      </c>
      <c r="G6575" t="str">
        <f t="shared" si="514"/>
        <v>Quarter</v>
      </c>
      <c r="H6575">
        <f t="shared" si="515"/>
        <v>2024</v>
      </c>
      <c r="I6575">
        <f t="shared" si="516"/>
        <v>91</v>
      </c>
      <c r="J6575">
        <f>D6575*PJ_per_contract*I6575</f>
        <v>0</v>
      </c>
    </row>
    <row r="6576" spans="1:10" x14ac:dyDescent="0.2">
      <c r="A6576" t="s">
        <v>54</v>
      </c>
      <c r="B6576" s="3">
        <v>44459</v>
      </c>
      <c r="C6576">
        <v>0</v>
      </c>
      <c r="D6576">
        <v>0</v>
      </c>
      <c r="E6576">
        <f t="shared" si="513"/>
        <v>2021</v>
      </c>
      <c r="F6576" t="str">
        <f t="shared" si="512"/>
        <v>Victorian</v>
      </c>
      <c r="G6576" t="str">
        <f t="shared" si="514"/>
        <v>Quarter</v>
      </c>
      <c r="H6576">
        <f t="shared" si="515"/>
        <v>2023</v>
      </c>
      <c r="I6576">
        <f t="shared" si="516"/>
        <v>91</v>
      </c>
      <c r="J6576">
        <f>D6576*PJ_per_contract*I6576</f>
        <v>0</v>
      </c>
    </row>
    <row r="6577" spans="1:10" x14ac:dyDescent="0.2">
      <c r="A6577" t="s">
        <v>56</v>
      </c>
      <c r="B6577" s="3">
        <v>44459</v>
      </c>
      <c r="C6577">
        <v>0</v>
      </c>
      <c r="D6577">
        <v>0</v>
      </c>
      <c r="E6577">
        <f t="shared" si="513"/>
        <v>2021</v>
      </c>
      <c r="F6577" t="str">
        <f t="shared" si="512"/>
        <v>Victorian</v>
      </c>
      <c r="G6577" t="str">
        <f t="shared" si="514"/>
        <v>Quarter</v>
      </c>
      <c r="H6577">
        <f t="shared" si="515"/>
        <v>2023</v>
      </c>
      <c r="I6577">
        <f t="shared" si="516"/>
        <v>91</v>
      </c>
      <c r="J6577">
        <f>D6577*PJ_per_contract*I6577</f>
        <v>0</v>
      </c>
    </row>
    <row r="6578" spans="1:10" x14ac:dyDescent="0.2">
      <c r="A6578" t="s">
        <v>51</v>
      </c>
      <c r="B6578" s="3">
        <v>44459</v>
      </c>
      <c r="C6578">
        <v>0</v>
      </c>
      <c r="D6578">
        <v>0</v>
      </c>
      <c r="E6578">
        <f t="shared" si="513"/>
        <v>2021</v>
      </c>
      <c r="F6578" t="str">
        <f t="shared" si="512"/>
        <v>Victorian</v>
      </c>
      <c r="G6578" t="str">
        <f t="shared" si="514"/>
        <v>Quarter</v>
      </c>
      <c r="H6578">
        <f t="shared" si="515"/>
        <v>2022</v>
      </c>
      <c r="I6578">
        <f t="shared" si="516"/>
        <v>91</v>
      </c>
      <c r="J6578">
        <f>D6578*PJ_per_contract*I6578</f>
        <v>0</v>
      </c>
    </row>
    <row r="6579" spans="1:10" x14ac:dyDescent="0.2">
      <c r="A6579" t="s">
        <v>57</v>
      </c>
      <c r="B6579" s="3">
        <v>44459</v>
      </c>
      <c r="C6579">
        <v>0</v>
      </c>
      <c r="D6579">
        <v>0</v>
      </c>
      <c r="E6579">
        <f t="shared" si="513"/>
        <v>2021</v>
      </c>
      <c r="F6579" t="str">
        <f t="shared" si="512"/>
        <v>Victorian</v>
      </c>
      <c r="G6579" t="str">
        <f t="shared" si="514"/>
        <v>Quarter</v>
      </c>
      <c r="H6579">
        <f t="shared" si="515"/>
        <v>2024</v>
      </c>
      <c r="I6579">
        <f t="shared" si="516"/>
        <v>91</v>
      </c>
      <c r="J6579">
        <f>D6579*PJ_per_contract*I6579</f>
        <v>0</v>
      </c>
    </row>
    <row r="6580" spans="1:10" x14ac:dyDescent="0.2">
      <c r="A6580" t="s">
        <v>69</v>
      </c>
      <c r="B6580" s="3">
        <v>44459</v>
      </c>
      <c r="C6580">
        <v>0</v>
      </c>
      <c r="D6580">
        <v>0</v>
      </c>
      <c r="E6580">
        <f t="shared" si="513"/>
        <v>2021</v>
      </c>
      <c r="F6580" t="str">
        <f t="shared" si="512"/>
        <v>Victorian</v>
      </c>
      <c r="G6580" t="str">
        <f t="shared" si="514"/>
        <v>Quarter</v>
      </c>
      <c r="H6580">
        <f t="shared" si="515"/>
        <v>2025</v>
      </c>
      <c r="I6580">
        <f t="shared" si="516"/>
        <v>91</v>
      </c>
      <c r="J6580">
        <f>D6580*PJ_per_contract*I6580</f>
        <v>0</v>
      </c>
    </row>
    <row r="6581" spans="1:10" x14ac:dyDescent="0.2">
      <c r="A6581" t="s">
        <v>59</v>
      </c>
      <c r="B6581" s="3">
        <v>44459</v>
      </c>
      <c r="C6581">
        <v>0</v>
      </c>
      <c r="D6581">
        <v>0</v>
      </c>
      <c r="E6581">
        <f t="shared" si="513"/>
        <v>2021</v>
      </c>
      <c r="F6581" t="str">
        <f t="shared" si="512"/>
        <v>Victorian</v>
      </c>
      <c r="G6581" t="str">
        <f t="shared" si="514"/>
        <v>Quarter</v>
      </c>
      <c r="H6581">
        <f t="shared" si="515"/>
        <v>2023</v>
      </c>
      <c r="I6581">
        <f t="shared" si="516"/>
        <v>91</v>
      </c>
      <c r="J6581">
        <f>D6581*PJ_per_contract*I6581</f>
        <v>0</v>
      </c>
    </row>
    <row r="6582" spans="1:10" x14ac:dyDescent="0.2">
      <c r="A6582" t="s">
        <v>68</v>
      </c>
      <c r="B6582" s="3">
        <v>44459</v>
      </c>
      <c r="C6582">
        <v>0</v>
      </c>
      <c r="D6582">
        <v>0</v>
      </c>
      <c r="E6582">
        <f t="shared" si="513"/>
        <v>2021</v>
      </c>
      <c r="F6582" t="str">
        <f t="shared" si="512"/>
        <v>Victorian</v>
      </c>
      <c r="G6582" t="str">
        <f t="shared" si="514"/>
        <v>Quarter</v>
      </c>
      <c r="H6582">
        <f t="shared" si="515"/>
        <v>2025</v>
      </c>
      <c r="I6582">
        <f t="shared" si="516"/>
        <v>91</v>
      </c>
      <c r="J6582">
        <f>D6582*PJ_per_contract*I6582</f>
        <v>0</v>
      </c>
    </row>
    <row r="6583" spans="1:10" x14ac:dyDescent="0.2">
      <c r="A6583" t="s">
        <v>55</v>
      </c>
      <c r="B6583" s="3">
        <v>44459</v>
      </c>
      <c r="C6583">
        <v>0</v>
      </c>
      <c r="D6583">
        <v>0</v>
      </c>
      <c r="E6583">
        <f t="shared" si="513"/>
        <v>2021</v>
      </c>
      <c r="F6583" t="str">
        <f t="shared" si="512"/>
        <v>Victorian</v>
      </c>
      <c r="G6583" t="str">
        <f t="shared" si="514"/>
        <v>Quarter</v>
      </c>
      <c r="H6583">
        <f t="shared" si="515"/>
        <v>2024</v>
      </c>
      <c r="I6583">
        <f t="shared" si="516"/>
        <v>91</v>
      </c>
      <c r="J6583">
        <f>D6583*PJ_per_contract*I6583</f>
        <v>0</v>
      </c>
    </row>
    <row r="6584" spans="1:10" x14ac:dyDescent="0.2">
      <c r="A6584" t="s">
        <v>60</v>
      </c>
      <c r="B6584" s="3">
        <v>44459</v>
      </c>
      <c r="C6584">
        <v>0</v>
      </c>
      <c r="D6584">
        <v>0</v>
      </c>
      <c r="E6584">
        <f t="shared" si="513"/>
        <v>2021</v>
      </c>
      <c r="F6584" t="str">
        <f t="shared" si="512"/>
        <v>Wallumbilla</v>
      </c>
      <c r="G6584" t="str">
        <f t="shared" si="514"/>
        <v>Strip</v>
      </c>
      <c r="H6584">
        <f t="shared" si="515"/>
        <v>2023</v>
      </c>
      <c r="I6584">
        <f t="shared" si="516"/>
        <v>365</v>
      </c>
      <c r="J6584">
        <f>D6584*PJ_per_contract*I6584</f>
        <v>0</v>
      </c>
    </row>
    <row r="6585" spans="1:10" x14ac:dyDescent="0.2">
      <c r="A6585" t="s">
        <v>61</v>
      </c>
      <c r="B6585" s="3">
        <v>44459</v>
      </c>
      <c r="C6585">
        <v>45</v>
      </c>
      <c r="D6585">
        <v>0</v>
      </c>
      <c r="E6585">
        <f t="shared" si="513"/>
        <v>2021</v>
      </c>
      <c r="F6585" t="str">
        <f t="shared" si="512"/>
        <v>Wallumbilla</v>
      </c>
      <c r="G6585" t="str">
        <f t="shared" si="514"/>
        <v>Quarter</v>
      </c>
      <c r="H6585">
        <f t="shared" si="515"/>
        <v>2022</v>
      </c>
      <c r="I6585">
        <f t="shared" si="516"/>
        <v>91</v>
      </c>
      <c r="J6585">
        <f>D6585*PJ_per_contract*I6585</f>
        <v>0</v>
      </c>
    </row>
    <row r="6586" spans="1:10" x14ac:dyDescent="0.2">
      <c r="A6586" t="s">
        <v>62</v>
      </c>
      <c r="B6586" s="3">
        <v>44459</v>
      </c>
      <c r="C6586">
        <v>33</v>
      </c>
      <c r="D6586">
        <v>0</v>
      </c>
      <c r="E6586">
        <f t="shared" si="513"/>
        <v>2021</v>
      </c>
      <c r="F6586" t="str">
        <f t="shared" si="512"/>
        <v>Wallumbilla</v>
      </c>
      <c r="G6586" t="str">
        <f t="shared" si="514"/>
        <v>Quarter</v>
      </c>
      <c r="H6586">
        <f t="shared" si="515"/>
        <v>2022</v>
      </c>
      <c r="I6586">
        <f t="shared" si="516"/>
        <v>91</v>
      </c>
      <c r="J6586">
        <f>D6586*PJ_per_contract*I6586</f>
        <v>0</v>
      </c>
    </row>
    <row r="6587" spans="1:10" x14ac:dyDescent="0.2">
      <c r="A6587" t="s">
        <v>70</v>
      </c>
      <c r="B6587" s="3">
        <v>44459</v>
      </c>
      <c r="C6587">
        <v>0</v>
      </c>
      <c r="D6587">
        <v>0</v>
      </c>
      <c r="E6587">
        <f t="shared" si="513"/>
        <v>2021</v>
      </c>
      <c r="F6587" t="str">
        <f t="shared" si="512"/>
        <v>Wallumbilla</v>
      </c>
      <c r="G6587" t="str">
        <f t="shared" si="514"/>
        <v>Strip</v>
      </c>
      <c r="H6587">
        <f t="shared" si="515"/>
        <v>2023</v>
      </c>
      <c r="I6587">
        <f t="shared" si="516"/>
        <v>365</v>
      </c>
      <c r="J6587">
        <f>D6587*PJ_per_contract*I6587</f>
        <v>0</v>
      </c>
    </row>
    <row r="6588" spans="1:10" x14ac:dyDescent="0.2">
      <c r="A6588" t="s">
        <v>63</v>
      </c>
      <c r="B6588" s="3">
        <v>44459</v>
      </c>
      <c r="C6588">
        <v>3</v>
      </c>
      <c r="D6588">
        <v>0</v>
      </c>
      <c r="E6588">
        <f t="shared" si="513"/>
        <v>2021</v>
      </c>
      <c r="F6588" t="str">
        <f t="shared" si="512"/>
        <v>Wallumbilla</v>
      </c>
      <c r="G6588" t="str">
        <f t="shared" si="514"/>
        <v>Quarter</v>
      </c>
      <c r="H6588">
        <f t="shared" si="515"/>
        <v>2023</v>
      </c>
      <c r="I6588">
        <f t="shared" si="516"/>
        <v>91</v>
      </c>
      <c r="J6588">
        <f>D6588*PJ_per_contract*I6588</f>
        <v>0</v>
      </c>
    </row>
    <row r="6589" spans="1:10" x14ac:dyDescent="0.2">
      <c r="A6589" t="s">
        <v>64</v>
      </c>
      <c r="B6589" s="3">
        <v>44459</v>
      </c>
      <c r="C6589">
        <v>3</v>
      </c>
      <c r="D6589">
        <v>0</v>
      </c>
      <c r="E6589">
        <f t="shared" si="513"/>
        <v>2021</v>
      </c>
      <c r="F6589" t="str">
        <f t="shared" si="512"/>
        <v>Wallumbilla</v>
      </c>
      <c r="G6589" t="str">
        <f t="shared" si="514"/>
        <v>Quarter</v>
      </c>
      <c r="H6589">
        <f t="shared" si="515"/>
        <v>2023</v>
      </c>
      <c r="I6589">
        <f t="shared" si="516"/>
        <v>91</v>
      </c>
      <c r="J6589">
        <f>D6589*PJ_per_contract*I6589</f>
        <v>0</v>
      </c>
    </row>
    <row r="6590" spans="1:10" x14ac:dyDescent="0.2">
      <c r="A6590" t="s">
        <v>71</v>
      </c>
      <c r="B6590" s="3">
        <v>44459</v>
      </c>
      <c r="C6590">
        <v>3</v>
      </c>
      <c r="D6590">
        <v>0</v>
      </c>
      <c r="E6590">
        <f t="shared" si="513"/>
        <v>2021</v>
      </c>
      <c r="F6590" t="str">
        <f t="shared" si="512"/>
        <v>Wallumbilla</v>
      </c>
      <c r="G6590" t="str">
        <f t="shared" si="514"/>
        <v>Quarter</v>
      </c>
      <c r="H6590">
        <f t="shared" si="515"/>
        <v>2023</v>
      </c>
      <c r="I6590">
        <f t="shared" si="516"/>
        <v>91</v>
      </c>
      <c r="J6590">
        <f>D6590*PJ_per_contract*I6590</f>
        <v>0</v>
      </c>
    </row>
    <row r="6591" spans="1:10" x14ac:dyDescent="0.2">
      <c r="A6591" t="s">
        <v>72</v>
      </c>
      <c r="B6591" s="3">
        <v>44459</v>
      </c>
      <c r="C6591">
        <v>3</v>
      </c>
      <c r="D6591">
        <v>0</v>
      </c>
      <c r="E6591">
        <f t="shared" si="513"/>
        <v>2021</v>
      </c>
      <c r="F6591" t="str">
        <f t="shared" si="512"/>
        <v>Wallumbilla</v>
      </c>
      <c r="G6591" t="str">
        <f t="shared" si="514"/>
        <v>Quarter</v>
      </c>
      <c r="H6591">
        <f t="shared" si="515"/>
        <v>2023</v>
      </c>
      <c r="I6591">
        <f t="shared" si="516"/>
        <v>91</v>
      </c>
      <c r="J6591">
        <f>D6591*PJ_per_contract*I6591</f>
        <v>0</v>
      </c>
    </row>
    <row r="6592" spans="1:10" x14ac:dyDescent="0.2">
      <c r="A6592" t="s">
        <v>40</v>
      </c>
      <c r="B6592" s="3">
        <v>44460</v>
      </c>
      <c r="C6592">
        <v>0</v>
      </c>
      <c r="D6592">
        <v>0</v>
      </c>
      <c r="E6592">
        <f t="shared" si="513"/>
        <v>2021</v>
      </c>
      <c r="F6592" t="str">
        <f t="shared" si="512"/>
        <v>Wallumbilla</v>
      </c>
      <c r="G6592" t="str">
        <f t="shared" si="514"/>
        <v>Strip</v>
      </c>
      <c r="H6592">
        <f t="shared" si="515"/>
        <v>2022</v>
      </c>
      <c r="I6592">
        <f t="shared" si="516"/>
        <v>365</v>
      </c>
      <c r="J6592">
        <f>D6592*PJ_per_contract*I6592</f>
        <v>0</v>
      </c>
    </row>
    <row r="6593" spans="1:10" x14ac:dyDescent="0.2">
      <c r="A6593" t="s">
        <v>41</v>
      </c>
      <c r="B6593" s="3">
        <v>44460</v>
      </c>
      <c r="C6593">
        <v>0</v>
      </c>
      <c r="D6593">
        <v>0</v>
      </c>
      <c r="E6593">
        <f t="shared" si="513"/>
        <v>2021</v>
      </c>
      <c r="F6593" t="str">
        <f t="shared" si="512"/>
        <v>Victorian</v>
      </c>
      <c r="G6593" t="str">
        <f t="shared" si="514"/>
        <v>Quarter</v>
      </c>
      <c r="H6593">
        <f t="shared" si="515"/>
        <v>2021</v>
      </c>
      <c r="I6593">
        <f t="shared" si="516"/>
        <v>91</v>
      </c>
      <c r="J6593">
        <f>D6593*PJ_per_contract*I6593</f>
        <v>0</v>
      </c>
    </row>
    <row r="6594" spans="1:10" x14ac:dyDescent="0.2">
      <c r="A6594" t="s">
        <v>67</v>
      </c>
      <c r="B6594" s="3">
        <v>44460</v>
      </c>
      <c r="C6594">
        <v>0</v>
      </c>
      <c r="D6594">
        <v>0</v>
      </c>
      <c r="E6594">
        <f t="shared" si="513"/>
        <v>2021</v>
      </c>
      <c r="F6594" t="str">
        <f t="shared" ref="F6594:F6657" si="517">IF(OR(LEFT(A6594,2)="GJ",LEFT(A6594,2)="GK"),"Victorian",IF(OR(LEFT(A6594,2)="GX",LEFT(A6594,2)="GY"),"Wallumbilla","NA"))</f>
        <v>Victorian</v>
      </c>
      <c r="G6594" t="str">
        <f t="shared" si="514"/>
        <v>Month</v>
      </c>
      <c r="H6594">
        <f t="shared" si="515"/>
        <v>2021</v>
      </c>
      <c r="I6594">
        <f t="shared" si="516"/>
        <v>30</v>
      </c>
      <c r="J6594">
        <f>D6594*PJ_per_contract*I6594</f>
        <v>0</v>
      </c>
    </row>
    <row r="6595" spans="1:10" x14ac:dyDescent="0.2">
      <c r="A6595" t="s">
        <v>42</v>
      </c>
      <c r="B6595" s="3">
        <v>44460</v>
      </c>
      <c r="C6595">
        <v>152</v>
      </c>
      <c r="D6595">
        <v>0</v>
      </c>
      <c r="E6595">
        <f t="shared" ref="E6595:E6658" si="518">YEAR(B6595)</f>
        <v>2021</v>
      </c>
      <c r="F6595" t="str">
        <f t="shared" si="517"/>
        <v>Wallumbilla</v>
      </c>
      <c r="G6595" t="str">
        <f t="shared" ref="G6595:G6658" si="519">IF(LEFT(A6595,2)="GJ","Month",IF(OR(LEFT(A6595,2)="GK",LEFT(A6595,2)="GX"),"Quarter",IF(LEFT(A6595,2)="GY","Strip","NA")))</f>
        <v>Quarter</v>
      </c>
      <c r="H6595">
        <f t="shared" ref="H6595:H6658" si="520">VALUE(MID(A6595,4,4))</f>
        <v>2021</v>
      </c>
      <c r="I6595">
        <f t="shared" ref="I6595:I6658" si="521">IF(G6595="Month",_xlfn.DAYS(EOMONTH(B6595,0),EOMONTH(B6595,-1)),IF(G6595="Quarter",_xlfn.DAYS(EOMONTH(B6595,2),EOMONTH(B6595,-1)),365))</f>
        <v>91</v>
      </c>
      <c r="J6595">
        <f>D6595*PJ_per_contract*I6595</f>
        <v>0</v>
      </c>
    </row>
    <row r="6596" spans="1:10" x14ac:dyDescent="0.2">
      <c r="A6596" t="s">
        <v>73</v>
      </c>
      <c r="B6596" s="3">
        <v>44460</v>
      </c>
      <c r="C6596">
        <v>0</v>
      </c>
      <c r="D6596">
        <v>0</v>
      </c>
      <c r="E6596">
        <f t="shared" si="518"/>
        <v>2021</v>
      </c>
      <c r="F6596" t="str">
        <f t="shared" si="517"/>
        <v>Victorian</v>
      </c>
      <c r="G6596" t="str">
        <f t="shared" si="519"/>
        <v>Month</v>
      </c>
      <c r="H6596">
        <f t="shared" si="520"/>
        <v>2021</v>
      </c>
      <c r="I6596">
        <f t="shared" si="521"/>
        <v>30</v>
      </c>
      <c r="J6596">
        <f>D6596*PJ_per_contract*I6596</f>
        <v>0</v>
      </c>
    </row>
    <row r="6597" spans="1:10" x14ac:dyDescent="0.2">
      <c r="A6597" t="s">
        <v>74</v>
      </c>
      <c r="B6597" s="3">
        <v>44460</v>
      </c>
      <c r="C6597">
        <v>0</v>
      </c>
      <c r="D6597">
        <v>0</v>
      </c>
      <c r="E6597">
        <f t="shared" si="518"/>
        <v>2021</v>
      </c>
      <c r="F6597" t="str">
        <f t="shared" si="517"/>
        <v>Victorian</v>
      </c>
      <c r="G6597" t="str">
        <f t="shared" si="519"/>
        <v>Month</v>
      </c>
      <c r="H6597">
        <f t="shared" si="520"/>
        <v>2021</v>
      </c>
      <c r="I6597">
        <f t="shared" si="521"/>
        <v>30</v>
      </c>
      <c r="J6597">
        <f>D6597*PJ_per_contract*I6597</f>
        <v>0</v>
      </c>
    </row>
    <row r="6598" spans="1:10" x14ac:dyDescent="0.2">
      <c r="A6598" t="s">
        <v>43</v>
      </c>
      <c r="B6598" s="3">
        <v>44460</v>
      </c>
      <c r="C6598">
        <v>0</v>
      </c>
      <c r="D6598">
        <v>0</v>
      </c>
      <c r="E6598">
        <f t="shared" si="518"/>
        <v>2021</v>
      </c>
      <c r="F6598" t="str">
        <f t="shared" si="517"/>
        <v>Victorian</v>
      </c>
      <c r="G6598" t="str">
        <f t="shared" si="519"/>
        <v>Quarter</v>
      </c>
      <c r="H6598">
        <f t="shared" si="520"/>
        <v>2021</v>
      </c>
      <c r="I6598">
        <f t="shared" si="521"/>
        <v>91</v>
      </c>
      <c r="J6598">
        <f>D6598*PJ_per_contract*I6598</f>
        <v>0</v>
      </c>
    </row>
    <row r="6599" spans="1:10" x14ac:dyDescent="0.2">
      <c r="A6599" t="s">
        <v>75</v>
      </c>
      <c r="B6599" s="3">
        <v>44460</v>
      </c>
      <c r="C6599">
        <v>0</v>
      </c>
      <c r="D6599">
        <v>0</v>
      </c>
      <c r="E6599">
        <f t="shared" si="518"/>
        <v>2021</v>
      </c>
      <c r="F6599" t="str">
        <f t="shared" si="517"/>
        <v>Victorian</v>
      </c>
      <c r="G6599" t="str">
        <f t="shared" si="519"/>
        <v>Month</v>
      </c>
      <c r="H6599">
        <f t="shared" si="520"/>
        <v>2021</v>
      </c>
      <c r="I6599">
        <f t="shared" si="521"/>
        <v>30</v>
      </c>
      <c r="J6599">
        <f>D6599*PJ_per_contract*I6599</f>
        <v>0</v>
      </c>
    </row>
    <row r="6600" spans="1:10" x14ac:dyDescent="0.2">
      <c r="A6600" t="s">
        <v>44</v>
      </c>
      <c r="B6600" s="3">
        <v>44460</v>
      </c>
      <c r="C6600">
        <v>117</v>
      </c>
      <c r="D6600">
        <v>0</v>
      </c>
      <c r="E6600">
        <f t="shared" si="518"/>
        <v>2021</v>
      </c>
      <c r="F6600" t="str">
        <f t="shared" si="517"/>
        <v>Wallumbilla</v>
      </c>
      <c r="G6600" t="str">
        <f t="shared" si="519"/>
        <v>Quarter</v>
      </c>
      <c r="H6600">
        <f t="shared" si="520"/>
        <v>2021</v>
      </c>
      <c r="I6600">
        <f t="shared" si="521"/>
        <v>91</v>
      </c>
      <c r="J6600">
        <f>D6600*PJ_per_contract*I6600</f>
        <v>0</v>
      </c>
    </row>
    <row r="6601" spans="1:10" x14ac:dyDescent="0.2">
      <c r="A6601" t="s">
        <v>45</v>
      </c>
      <c r="B6601" s="3">
        <v>44460</v>
      </c>
      <c r="C6601">
        <v>0</v>
      </c>
      <c r="D6601">
        <v>0</v>
      </c>
      <c r="E6601">
        <f t="shared" si="518"/>
        <v>2021</v>
      </c>
      <c r="F6601" t="str">
        <f t="shared" si="517"/>
        <v>Wallumbilla</v>
      </c>
      <c r="G6601" t="str">
        <f t="shared" si="519"/>
        <v>Strip</v>
      </c>
      <c r="H6601">
        <f t="shared" si="520"/>
        <v>2022</v>
      </c>
      <c r="I6601">
        <f t="shared" si="521"/>
        <v>365</v>
      </c>
      <c r="J6601">
        <f>D6601*PJ_per_contract*I6601</f>
        <v>0</v>
      </c>
    </row>
    <row r="6602" spans="1:10" x14ac:dyDescent="0.2">
      <c r="A6602" t="s">
        <v>46</v>
      </c>
      <c r="B6602" s="3">
        <v>44460</v>
      </c>
      <c r="C6602">
        <v>0</v>
      </c>
      <c r="D6602">
        <v>0</v>
      </c>
      <c r="E6602">
        <f t="shared" si="518"/>
        <v>2021</v>
      </c>
      <c r="F6602" t="str">
        <f t="shared" si="517"/>
        <v>Victorian</v>
      </c>
      <c r="G6602" t="str">
        <f t="shared" si="519"/>
        <v>Quarter</v>
      </c>
      <c r="H6602">
        <f t="shared" si="520"/>
        <v>2022</v>
      </c>
      <c r="I6602">
        <f t="shared" si="521"/>
        <v>91</v>
      </c>
      <c r="J6602">
        <f>D6602*PJ_per_contract*I6602</f>
        <v>0</v>
      </c>
    </row>
    <row r="6603" spans="1:10" x14ac:dyDescent="0.2">
      <c r="A6603" t="s">
        <v>47</v>
      </c>
      <c r="B6603" s="3">
        <v>44460</v>
      </c>
      <c r="C6603">
        <v>30</v>
      </c>
      <c r="D6603">
        <v>0</v>
      </c>
      <c r="E6603">
        <f t="shared" si="518"/>
        <v>2021</v>
      </c>
      <c r="F6603" t="str">
        <f t="shared" si="517"/>
        <v>Wallumbilla</v>
      </c>
      <c r="G6603" t="str">
        <f t="shared" si="519"/>
        <v>Quarter</v>
      </c>
      <c r="H6603">
        <f t="shared" si="520"/>
        <v>2022</v>
      </c>
      <c r="I6603">
        <f t="shared" si="521"/>
        <v>91</v>
      </c>
      <c r="J6603">
        <f>D6603*PJ_per_contract*I6603</f>
        <v>0</v>
      </c>
    </row>
    <row r="6604" spans="1:10" x14ac:dyDescent="0.2">
      <c r="A6604" t="s">
        <v>48</v>
      </c>
      <c r="B6604" s="3">
        <v>44460</v>
      </c>
      <c r="C6604">
        <v>0</v>
      </c>
      <c r="D6604">
        <v>0</v>
      </c>
      <c r="E6604">
        <f t="shared" si="518"/>
        <v>2021</v>
      </c>
      <c r="F6604" t="str">
        <f t="shared" si="517"/>
        <v>Victorian</v>
      </c>
      <c r="G6604" t="str">
        <f t="shared" si="519"/>
        <v>Quarter</v>
      </c>
      <c r="H6604">
        <f t="shared" si="520"/>
        <v>2022</v>
      </c>
      <c r="I6604">
        <f t="shared" si="521"/>
        <v>91</v>
      </c>
      <c r="J6604">
        <f>D6604*PJ_per_contract*I6604</f>
        <v>0</v>
      </c>
    </row>
    <row r="6605" spans="1:10" x14ac:dyDescent="0.2">
      <c r="A6605" t="s">
        <v>49</v>
      </c>
      <c r="B6605" s="3">
        <v>44460</v>
      </c>
      <c r="C6605">
        <v>35</v>
      </c>
      <c r="D6605">
        <v>0</v>
      </c>
      <c r="E6605">
        <f t="shared" si="518"/>
        <v>2021</v>
      </c>
      <c r="F6605" t="str">
        <f t="shared" si="517"/>
        <v>Wallumbilla</v>
      </c>
      <c r="G6605" t="str">
        <f t="shared" si="519"/>
        <v>Quarter</v>
      </c>
      <c r="H6605">
        <f t="shared" si="520"/>
        <v>2022</v>
      </c>
      <c r="I6605">
        <f t="shared" si="521"/>
        <v>91</v>
      </c>
      <c r="J6605">
        <f>D6605*PJ_per_contract*I6605</f>
        <v>0</v>
      </c>
    </row>
    <row r="6606" spans="1:10" x14ac:dyDescent="0.2">
      <c r="A6606" t="s">
        <v>51</v>
      </c>
      <c r="B6606" s="3">
        <v>44460</v>
      </c>
      <c r="C6606">
        <v>0</v>
      </c>
      <c r="D6606">
        <v>0</v>
      </c>
      <c r="E6606">
        <f t="shared" si="518"/>
        <v>2021</v>
      </c>
      <c r="F6606" t="str">
        <f t="shared" si="517"/>
        <v>Victorian</v>
      </c>
      <c r="G6606" t="str">
        <f t="shared" si="519"/>
        <v>Quarter</v>
      </c>
      <c r="H6606">
        <f t="shared" si="520"/>
        <v>2022</v>
      </c>
      <c r="I6606">
        <f t="shared" si="521"/>
        <v>91</v>
      </c>
      <c r="J6606">
        <f>D6606*PJ_per_contract*I6606</f>
        <v>0</v>
      </c>
    </row>
    <row r="6607" spans="1:10" x14ac:dyDescent="0.2">
      <c r="A6607" t="s">
        <v>55</v>
      </c>
      <c r="B6607" s="3">
        <v>44460</v>
      </c>
      <c r="C6607">
        <v>0</v>
      </c>
      <c r="D6607">
        <v>0</v>
      </c>
      <c r="E6607">
        <f t="shared" si="518"/>
        <v>2021</v>
      </c>
      <c r="F6607" t="str">
        <f t="shared" si="517"/>
        <v>Victorian</v>
      </c>
      <c r="G6607" t="str">
        <f t="shared" si="519"/>
        <v>Quarter</v>
      </c>
      <c r="H6607">
        <f t="shared" si="520"/>
        <v>2024</v>
      </c>
      <c r="I6607">
        <f t="shared" si="521"/>
        <v>91</v>
      </c>
      <c r="J6607">
        <f>D6607*PJ_per_contract*I6607</f>
        <v>0</v>
      </c>
    </row>
    <row r="6608" spans="1:10" x14ac:dyDescent="0.2">
      <c r="A6608" t="s">
        <v>68</v>
      </c>
      <c r="B6608" s="3">
        <v>44460</v>
      </c>
      <c r="C6608">
        <v>0</v>
      </c>
      <c r="D6608">
        <v>0</v>
      </c>
      <c r="E6608">
        <f t="shared" si="518"/>
        <v>2021</v>
      </c>
      <c r="F6608" t="str">
        <f t="shared" si="517"/>
        <v>Victorian</v>
      </c>
      <c r="G6608" t="str">
        <f t="shared" si="519"/>
        <v>Quarter</v>
      </c>
      <c r="H6608">
        <f t="shared" si="520"/>
        <v>2025</v>
      </c>
      <c r="I6608">
        <f t="shared" si="521"/>
        <v>91</v>
      </c>
      <c r="J6608">
        <f>D6608*PJ_per_contract*I6608</f>
        <v>0</v>
      </c>
    </row>
    <row r="6609" spans="1:10" x14ac:dyDescent="0.2">
      <c r="A6609" t="s">
        <v>50</v>
      </c>
      <c r="B6609" s="3">
        <v>44460</v>
      </c>
      <c r="C6609">
        <v>0</v>
      </c>
      <c r="D6609">
        <v>0</v>
      </c>
      <c r="E6609">
        <f t="shared" si="518"/>
        <v>2021</v>
      </c>
      <c r="F6609" t="str">
        <f t="shared" si="517"/>
        <v>Victorian</v>
      </c>
      <c r="G6609" t="str">
        <f t="shared" si="519"/>
        <v>Quarter</v>
      </c>
      <c r="H6609">
        <f t="shared" si="520"/>
        <v>2024</v>
      </c>
      <c r="I6609">
        <f t="shared" si="521"/>
        <v>91</v>
      </c>
      <c r="J6609">
        <f>D6609*PJ_per_contract*I6609</f>
        <v>0</v>
      </c>
    </row>
    <row r="6610" spans="1:10" x14ac:dyDescent="0.2">
      <c r="A6610" t="s">
        <v>59</v>
      </c>
      <c r="B6610" s="3">
        <v>44460</v>
      </c>
      <c r="C6610">
        <v>0</v>
      </c>
      <c r="D6610">
        <v>0</v>
      </c>
      <c r="E6610">
        <f t="shared" si="518"/>
        <v>2021</v>
      </c>
      <c r="F6610" t="str">
        <f t="shared" si="517"/>
        <v>Victorian</v>
      </c>
      <c r="G6610" t="str">
        <f t="shared" si="519"/>
        <v>Quarter</v>
      </c>
      <c r="H6610">
        <f t="shared" si="520"/>
        <v>2023</v>
      </c>
      <c r="I6610">
        <f t="shared" si="521"/>
        <v>91</v>
      </c>
      <c r="J6610">
        <f>D6610*PJ_per_contract*I6610</f>
        <v>0</v>
      </c>
    </row>
    <row r="6611" spans="1:10" x14ac:dyDescent="0.2">
      <c r="A6611" t="s">
        <v>69</v>
      </c>
      <c r="B6611" s="3">
        <v>44460</v>
      </c>
      <c r="C6611">
        <v>0</v>
      </c>
      <c r="D6611">
        <v>0</v>
      </c>
      <c r="E6611">
        <f t="shared" si="518"/>
        <v>2021</v>
      </c>
      <c r="F6611" t="str">
        <f t="shared" si="517"/>
        <v>Victorian</v>
      </c>
      <c r="G6611" t="str">
        <f t="shared" si="519"/>
        <v>Quarter</v>
      </c>
      <c r="H6611">
        <f t="shared" si="520"/>
        <v>2025</v>
      </c>
      <c r="I6611">
        <f t="shared" si="521"/>
        <v>91</v>
      </c>
      <c r="J6611">
        <f>D6611*PJ_per_contract*I6611</f>
        <v>0</v>
      </c>
    </row>
    <row r="6612" spans="1:10" x14ac:dyDescent="0.2">
      <c r="A6612" t="s">
        <v>53</v>
      </c>
      <c r="B6612" s="3">
        <v>44460</v>
      </c>
      <c r="C6612">
        <v>0</v>
      </c>
      <c r="D6612">
        <v>0</v>
      </c>
      <c r="E6612">
        <f t="shared" si="518"/>
        <v>2021</v>
      </c>
      <c r="F6612" t="str">
        <f t="shared" si="517"/>
        <v>Victorian</v>
      </c>
      <c r="G6612" t="str">
        <f t="shared" si="519"/>
        <v>Quarter</v>
      </c>
      <c r="H6612">
        <f t="shared" si="520"/>
        <v>2023</v>
      </c>
      <c r="I6612">
        <f t="shared" si="521"/>
        <v>91</v>
      </c>
      <c r="J6612">
        <f>D6612*PJ_per_contract*I6612</f>
        <v>0</v>
      </c>
    </row>
    <row r="6613" spans="1:10" x14ac:dyDescent="0.2">
      <c r="A6613" t="s">
        <v>57</v>
      </c>
      <c r="B6613" s="3">
        <v>44460</v>
      </c>
      <c r="C6613">
        <v>0</v>
      </c>
      <c r="D6613">
        <v>0</v>
      </c>
      <c r="E6613">
        <f t="shared" si="518"/>
        <v>2021</v>
      </c>
      <c r="F6613" t="str">
        <f t="shared" si="517"/>
        <v>Victorian</v>
      </c>
      <c r="G6613" t="str">
        <f t="shared" si="519"/>
        <v>Quarter</v>
      </c>
      <c r="H6613">
        <f t="shared" si="520"/>
        <v>2024</v>
      </c>
      <c r="I6613">
        <f t="shared" si="521"/>
        <v>91</v>
      </c>
      <c r="J6613">
        <f>D6613*PJ_per_contract*I6613</f>
        <v>0</v>
      </c>
    </row>
    <row r="6614" spans="1:10" x14ac:dyDescent="0.2">
      <c r="A6614" t="s">
        <v>58</v>
      </c>
      <c r="B6614" s="3">
        <v>44460</v>
      </c>
      <c r="C6614">
        <v>0</v>
      </c>
      <c r="D6614">
        <v>0</v>
      </c>
      <c r="E6614">
        <f t="shared" si="518"/>
        <v>2021</v>
      </c>
      <c r="F6614" t="str">
        <f t="shared" si="517"/>
        <v>Victorian</v>
      </c>
      <c r="G6614" t="str">
        <f t="shared" si="519"/>
        <v>Quarter</v>
      </c>
      <c r="H6614">
        <f t="shared" si="520"/>
        <v>2024</v>
      </c>
      <c r="I6614">
        <f t="shared" si="521"/>
        <v>91</v>
      </c>
      <c r="J6614">
        <f>D6614*PJ_per_contract*I6614</f>
        <v>0</v>
      </c>
    </row>
    <row r="6615" spans="1:10" x14ac:dyDescent="0.2">
      <c r="A6615" t="s">
        <v>54</v>
      </c>
      <c r="B6615" s="3">
        <v>44460</v>
      </c>
      <c r="C6615">
        <v>0</v>
      </c>
      <c r="D6615">
        <v>0</v>
      </c>
      <c r="E6615">
        <f t="shared" si="518"/>
        <v>2021</v>
      </c>
      <c r="F6615" t="str">
        <f t="shared" si="517"/>
        <v>Victorian</v>
      </c>
      <c r="G6615" t="str">
        <f t="shared" si="519"/>
        <v>Quarter</v>
      </c>
      <c r="H6615">
        <f t="shared" si="520"/>
        <v>2023</v>
      </c>
      <c r="I6615">
        <f t="shared" si="521"/>
        <v>91</v>
      </c>
      <c r="J6615">
        <f>D6615*PJ_per_contract*I6615</f>
        <v>0</v>
      </c>
    </row>
    <row r="6616" spans="1:10" x14ac:dyDescent="0.2">
      <c r="A6616" t="s">
        <v>56</v>
      </c>
      <c r="B6616" s="3">
        <v>44460</v>
      </c>
      <c r="C6616">
        <v>0</v>
      </c>
      <c r="D6616">
        <v>0</v>
      </c>
      <c r="E6616">
        <f t="shared" si="518"/>
        <v>2021</v>
      </c>
      <c r="F6616" t="str">
        <f t="shared" si="517"/>
        <v>Victorian</v>
      </c>
      <c r="G6616" t="str">
        <f t="shared" si="519"/>
        <v>Quarter</v>
      </c>
      <c r="H6616">
        <f t="shared" si="520"/>
        <v>2023</v>
      </c>
      <c r="I6616">
        <f t="shared" si="521"/>
        <v>91</v>
      </c>
      <c r="J6616">
        <f>D6616*PJ_per_contract*I6616</f>
        <v>0</v>
      </c>
    </row>
    <row r="6617" spans="1:10" x14ac:dyDescent="0.2">
      <c r="A6617" t="s">
        <v>52</v>
      </c>
      <c r="B6617" s="3">
        <v>44460</v>
      </c>
      <c r="C6617">
        <v>0</v>
      </c>
      <c r="D6617">
        <v>0</v>
      </c>
      <c r="E6617">
        <f t="shared" si="518"/>
        <v>2021</v>
      </c>
      <c r="F6617" t="str">
        <f t="shared" si="517"/>
        <v>Victorian</v>
      </c>
      <c r="G6617" t="str">
        <f t="shared" si="519"/>
        <v>Quarter</v>
      </c>
      <c r="H6617">
        <f t="shared" si="520"/>
        <v>2022</v>
      </c>
      <c r="I6617">
        <f t="shared" si="521"/>
        <v>91</v>
      </c>
      <c r="J6617">
        <f>D6617*PJ_per_contract*I6617</f>
        <v>0</v>
      </c>
    </row>
    <row r="6618" spans="1:10" x14ac:dyDescent="0.2">
      <c r="A6618" t="s">
        <v>60</v>
      </c>
      <c r="B6618" s="3">
        <v>44460</v>
      </c>
      <c r="C6618">
        <v>0</v>
      </c>
      <c r="D6618">
        <v>0</v>
      </c>
      <c r="E6618">
        <f t="shared" si="518"/>
        <v>2021</v>
      </c>
      <c r="F6618" t="str">
        <f t="shared" si="517"/>
        <v>Wallumbilla</v>
      </c>
      <c r="G6618" t="str">
        <f t="shared" si="519"/>
        <v>Strip</v>
      </c>
      <c r="H6618">
        <f t="shared" si="520"/>
        <v>2023</v>
      </c>
      <c r="I6618">
        <f t="shared" si="521"/>
        <v>365</v>
      </c>
      <c r="J6618">
        <f>D6618*PJ_per_contract*I6618</f>
        <v>0</v>
      </c>
    </row>
    <row r="6619" spans="1:10" x14ac:dyDescent="0.2">
      <c r="A6619" t="s">
        <v>61</v>
      </c>
      <c r="B6619" s="3">
        <v>44460</v>
      </c>
      <c r="C6619">
        <v>45</v>
      </c>
      <c r="D6619">
        <v>0</v>
      </c>
      <c r="E6619">
        <f t="shared" si="518"/>
        <v>2021</v>
      </c>
      <c r="F6619" t="str">
        <f t="shared" si="517"/>
        <v>Wallumbilla</v>
      </c>
      <c r="G6619" t="str">
        <f t="shared" si="519"/>
        <v>Quarter</v>
      </c>
      <c r="H6619">
        <f t="shared" si="520"/>
        <v>2022</v>
      </c>
      <c r="I6619">
        <f t="shared" si="521"/>
        <v>91</v>
      </c>
      <c r="J6619">
        <f>D6619*PJ_per_contract*I6619</f>
        <v>0</v>
      </c>
    </row>
    <row r="6620" spans="1:10" x14ac:dyDescent="0.2">
      <c r="A6620" t="s">
        <v>62</v>
      </c>
      <c r="B6620" s="3">
        <v>44460</v>
      </c>
      <c r="C6620">
        <v>33</v>
      </c>
      <c r="D6620">
        <v>0</v>
      </c>
      <c r="E6620">
        <f t="shared" si="518"/>
        <v>2021</v>
      </c>
      <c r="F6620" t="str">
        <f t="shared" si="517"/>
        <v>Wallumbilla</v>
      </c>
      <c r="G6620" t="str">
        <f t="shared" si="519"/>
        <v>Quarter</v>
      </c>
      <c r="H6620">
        <f t="shared" si="520"/>
        <v>2022</v>
      </c>
      <c r="I6620">
        <f t="shared" si="521"/>
        <v>91</v>
      </c>
      <c r="J6620">
        <f>D6620*PJ_per_contract*I6620</f>
        <v>0</v>
      </c>
    </row>
    <row r="6621" spans="1:10" x14ac:dyDescent="0.2">
      <c r="A6621" t="s">
        <v>70</v>
      </c>
      <c r="B6621" s="3">
        <v>44460</v>
      </c>
      <c r="C6621">
        <v>0</v>
      </c>
      <c r="D6621">
        <v>0</v>
      </c>
      <c r="E6621">
        <f t="shared" si="518"/>
        <v>2021</v>
      </c>
      <c r="F6621" t="str">
        <f t="shared" si="517"/>
        <v>Wallumbilla</v>
      </c>
      <c r="G6621" t="str">
        <f t="shared" si="519"/>
        <v>Strip</v>
      </c>
      <c r="H6621">
        <f t="shared" si="520"/>
        <v>2023</v>
      </c>
      <c r="I6621">
        <f t="shared" si="521"/>
        <v>365</v>
      </c>
      <c r="J6621">
        <f>D6621*PJ_per_contract*I6621</f>
        <v>0</v>
      </c>
    </row>
    <row r="6622" spans="1:10" x14ac:dyDescent="0.2">
      <c r="A6622" t="s">
        <v>63</v>
      </c>
      <c r="B6622" s="3">
        <v>44460</v>
      </c>
      <c r="C6622">
        <v>3</v>
      </c>
      <c r="D6622">
        <v>0</v>
      </c>
      <c r="E6622">
        <f t="shared" si="518"/>
        <v>2021</v>
      </c>
      <c r="F6622" t="str">
        <f t="shared" si="517"/>
        <v>Wallumbilla</v>
      </c>
      <c r="G6622" t="str">
        <f t="shared" si="519"/>
        <v>Quarter</v>
      </c>
      <c r="H6622">
        <f t="shared" si="520"/>
        <v>2023</v>
      </c>
      <c r="I6622">
        <f t="shared" si="521"/>
        <v>91</v>
      </c>
      <c r="J6622">
        <f>D6622*PJ_per_contract*I6622</f>
        <v>0</v>
      </c>
    </row>
    <row r="6623" spans="1:10" x14ac:dyDescent="0.2">
      <c r="A6623" t="s">
        <v>64</v>
      </c>
      <c r="B6623" s="3">
        <v>44460</v>
      </c>
      <c r="C6623">
        <v>3</v>
      </c>
      <c r="D6623">
        <v>0</v>
      </c>
      <c r="E6623">
        <f t="shared" si="518"/>
        <v>2021</v>
      </c>
      <c r="F6623" t="str">
        <f t="shared" si="517"/>
        <v>Wallumbilla</v>
      </c>
      <c r="G6623" t="str">
        <f t="shared" si="519"/>
        <v>Quarter</v>
      </c>
      <c r="H6623">
        <f t="shared" si="520"/>
        <v>2023</v>
      </c>
      <c r="I6623">
        <f t="shared" si="521"/>
        <v>91</v>
      </c>
      <c r="J6623">
        <f>D6623*PJ_per_contract*I6623</f>
        <v>0</v>
      </c>
    </row>
    <row r="6624" spans="1:10" x14ac:dyDescent="0.2">
      <c r="A6624" t="s">
        <v>71</v>
      </c>
      <c r="B6624" s="3">
        <v>44460</v>
      </c>
      <c r="C6624">
        <v>3</v>
      </c>
      <c r="D6624">
        <v>0</v>
      </c>
      <c r="E6624">
        <f t="shared" si="518"/>
        <v>2021</v>
      </c>
      <c r="F6624" t="str">
        <f t="shared" si="517"/>
        <v>Wallumbilla</v>
      </c>
      <c r="G6624" t="str">
        <f t="shared" si="519"/>
        <v>Quarter</v>
      </c>
      <c r="H6624">
        <f t="shared" si="520"/>
        <v>2023</v>
      </c>
      <c r="I6624">
        <f t="shared" si="521"/>
        <v>91</v>
      </c>
      <c r="J6624">
        <f>D6624*PJ_per_contract*I6624</f>
        <v>0</v>
      </c>
    </row>
    <row r="6625" spans="1:10" x14ac:dyDescent="0.2">
      <c r="A6625" t="s">
        <v>72</v>
      </c>
      <c r="B6625" s="3">
        <v>44460</v>
      </c>
      <c r="C6625">
        <v>3</v>
      </c>
      <c r="D6625">
        <v>0</v>
      </c>
      <c r="E6625">
        <f t="shared" si="518"/>
        <v>2021</v>
      </c>
      <c r="F6625" t="str">
        <f t="shared" si="517"/>
        <v>Wallumbilla</v>
      </c>
      <c r="G6625" t="str">
        <f t="shared" si="519"/>
        <v>Quarter</v>
      </c>
      <c r="H6625">
        <f t="shared" si="520"/>
        <v>2023</v>
      </c>
      <c r="I6625">
        <f t="shared" si="521"/>
        <v>91</v>
      </c>
      <c r="J6625">
        <f>D6625*PJ_per_contract*I6625</f>
        <v>0</v>
      </c>
    </row>
    <row r="6626" spans="1:10" x14ac:dyDescent="0.2">
      <c r="A6626" t="s">
        <v>40</v>
      </c>
      <c r="B6626" s="3">
        <v>44461</v>
      </c>
      <c r="C6626">
        <v>0</v>
      </c>
      <c r="D6626">
        <v>0</v>
      </c>
      <c r="E6626">
        <f t="shared" si="518"/>
        <v>2021</v>
      </c>
      <c r="F6626" t="str">
        <f t="shared" si="517"/>
        <v>Wallumbilla</v>
      </c>
      <c r="G6626" t="str">
        <f t="shared" si="519"/>
        <v>Strip</v>
      </c>
      <c r="H6626">
        <f t="shared" si="520"/>
        <v>2022</v>
      </c>
      <c r="I6626">
        <f t="shared" si="521"/>
        <v>365</v>
      </c>
      <c r="J6626">
        <f>D6626*PJ_per_contract*I6626</f>
        <v>0</v>
      </c>
    </row>
    <row r="6627" spans="1:10" x14ac:dyDescent="0.2">
      <c r="A6627" t="s">
        <v>67</v>
      </c>
      <c r="B6627" s="3">
        <v>44461</v>
      </c>
      <c r="C6627">
        <v>0</v>
      </c>
      <c r="D6627">
        <v>0</v>
      </c>
      <c r="E6627">
        <f t="shared" si="518"/>
        <v>2021</v>
      </c>
      <c r="F6627" t="str">
        <f t="shared" si="517"/>
        <v>Victorian</v>
      </c>
      <c r="G6627" t="str">
        <f t="shared" si="519"/>
        <v>Month</v>
      </c>
      <c r="H6627">
        <f t="shared" si="520"/>
        <v>2021</v>
      </c>
      <c r="I6627">
        <f t="shared" si="521"/>
        <v>30</v>
      </c>
      <c r="J6627">
        <f>D6627*PJ_per_contract*I6627</f>
        <v>0</v>
      </c>
    </row>
    <row r="6628" spans="1:10" x14ac:dyDescent="0.2">
      <c r="A6628" t="s">
        <v>41</v>
      </c>
      <c r="B6628" s="3">
        <v>44461</v>
      </c>
      <c r="C6628">
        <v>0</v>
      </c>
      <c r="D6628">
        <v>0</v>
      </c>
      <c r="E6628">
        <f t="shared" si="518"/>
        <v>2021</v>
      </c>
      <c r="F6628" t="str">
        <f t="shared" si="517"/>
        <v>Victorian</v>
      </c>
      <c r="G6628" t="str">
        <f t="shared" si="519"/>
        <v>Quarter</v>
      </c>
      <c r="H6628">
        <f t="shared" si="520"/>
        <v>2021</v>
      </c>
      <c r="I6628">
        <f t="shared" si="521"/>
        <v>91</v>
      </c>
      <c r="J6628">
        <f>D6628*PJ_per_contract*I6628</f>
        <v>0</v>
      </c>
    </row>
    <row r="6629" spans="1:10" x14ac:dyDescent="0.2">
      <c r="A6629" t="s">
        <v>42</v>
      </c>
      <c r="B6629" s="3">
        <v>44461</v>
      </c>
      <c r="C6629">
        <v>152</v>
      </c>
      <c r="D6629">
        <v>0</v>
      </c>
      <c r="E6629">
        <f t="shared" si="518"/>
        <v>2021</v>
      </c>
      <c r="F6629" t="str">
        <f t="shared" si="517"/>
        <v>Wallumbilla</v>
      </c>
      <c r="G6629" t="str">
        <f t="shared" si="519"/>
        <v>Quarter</v>
      </c>
      <c r="H6629">
        <f t="shared" si="520"/>
        <v>2021</v>
      </c>
      <c r="I6629">
        <f t="shared" si="521"/>
        <v>91</v>
      </c>
      <c r="J6629">
        <f>D6629*PJ_per_contract*I6629</f>
        <v>0</v>
      </c>
    </row>
    <row r="6630" spans="1:10" x14ac:dyDescent="0.2">
      <c r="A6630" t="s">
        <v>73</v>
      </c>
      <c r="B6630" s="3">
        <v>44461</v>
      </c>
      <c r="C6630">
        <v>0</v>
      </c>
      <c r="D6630">
        <v>0</v>
      </c>
      <c r="E6630">
        <f t="shared" si="518"/>
        <v>2021</v>
      </c>
      <c r="F6630" t="str">
        <f t="shared" si="517"/>
        <v>Victorian</v>
      </c>
      <c r="G6630" t="str">
        <f t="shared" si="519"/>
        <v>Month</v>
      </c>
      <c r="H6630">
        <f t="shared" si="520"/>
        <v>2021</v>
      </c>
      <c r="I6630">
        <f t="shared" si="521"/>
        <v>30</v>
      </c>
      <c r="J6630">
        <f>D6630*PJ_per_contract*I6630</f>
        <v>0</v>
      </c>
    </row>
    <row r="6631" spans="1:10" x14ac:dyDescent="0.2">
      <c r="A6631" t="s">
        <v>74</v>
      </c>
      <c r="B6631" s="3">
        <v>44461</v>
      </c>
      <c r="C6631">
        <v>0</v>
      </c>
      <c r="D6631">
        <v>0</v>
      </c>
      <c r="E6631">
        <f t="shared" si="518"/>
        <v>2021</v>
      </c>
      <c r="F6631" t="str">
        <f t="shared" si="517"/>
        <v>Victorian</v>
      </c>
      <c r="G6631" t="str">
        <f t="shared" si="519"/>
        <v>Month</v>
      </c>
      <c r="H6631">
        <f t="shared" si="520"/>
        <v>2021</v>
      </c>
      <c r="I6631">
        <f t="shared" si="521"/>
        <v>30</v>
      </c>
      <c r="J6631">
        <f>D6631*PJ_per_contract*I6631</f>
        <v>0</v>
      </c>
    </row>
    <row r="6632" spans="1:10" x14ac:dyDescent="0.2">
      <c r="A6632" t="s">
        <v>75</v>
      </c>
      <c r="B6632" s="3">
        <v>44461</v>
      </c>
      <c r="C6632">
        <v>0</v>
      </c>
      <c r="D6632">
        <v>0</v>
      </c>
      <c r="E6632">
        <f t="shared" si="518"/>
        <v>2021</v>
      </c>
      <c r="F6632" t="str">
        <f t="shared" si="517"/>
        <v>Victorian</v>
      </c>
      <c r="G6632" t="str">
        <f t="shared" si="519"/>
        <v>Month</v>
      </c>
      <c r="H6632">
        <f t="shared" si="520"/>
        <v>2021</v>
      </c>
      <c r="I6632">
        <f t="shared" si="521"/>
        <v>30</v>
      </c>
      <c r="J6632">
        <f>D6632*PJ_per_contract*I6632</f>
        <v>0</v>
      </c>
    </row>
    <row r="6633" spans="1:10" x14ac:dyDescent="0.2">
      <c r="A6633" t="s">
        <v>43</v>
      </c>
      <c r="B6633" s="3">
        <v>44461</v>
      </c>
      <c r="C6633">
        <v>0</v>
      </c>
      <c r="D6633">
        <v>0</v>
      </c>
      <c r="E6633">
        <f t="shared" si="518"/>
        <v>2021</v>
      </c>
      <c r="F6633" t="str">
        <f t="shared" si="517"/>
        <v>Victorian</v>
      </c>
      <c r="G6633" t="str">
        <f t="shared" si="519"/>
        <v>Quarter</v>
      </c>
      <c r="H6633">
        <f t="shared" si="520"/>
        <v>2021</v>
      </c>
      <c r="I6633">
        <f t="shared" si="521"/>
        <v>91</v>
      </c>
      <c r="J6633">
        <f>D6633*PJ_per_contract*I6633</f>
        <v>0</v>
      </c>
    </row>
    <row r="6634" spans="1:10" x14ac:dyDescent="0.2">
      <c r="A6634" t="s">
        <v>44</v>
      </c>
      <c r="B6634" s="3">
        <v>44461</v>
      </c>
      <c r="C6634">
        <v>117</v>
      </c>
      <c r="D6634">
        <v>10</v>
      </c>
      <c r="E6634">
        <f t="shared" si="518"/>
        <v>2021</v>
      </c>
      <c r="F6634" t="str">
        <f t="shared" si="517"/>
        <v>Wallumbilla</v>
      </c>
      <c r="G6634" t="str">
        <f t="shared" si="519"/>
        <v>Quarter</v>
      </c>
      <c r="H6634">
        <f t="shared" si="520"/>
        <v>2021</v>
      </c>
      <c r="I6634">
        <f t="shared" si="521"/>
        <v>91</v>
      </c>
      <c r="J6634">
        <f>D6634*PJ_per_contract*I6634</f>
        <v>9.0999999999999998E-2</v>
      </c>
    </row>
    <row r="6635" spans="1:10" x14ac:dyDescent="0.2">
      <c r="A6635" t="s">
        <v>45</v>
      </c>
      <c r="B6635" s="3">
        <v>44461</v>
      </c>
      <c r="C6635">
        <v>0</v>
      </c>
      <c r="D6635">
        <v>0</v>
      </c>
      <c r="E6635">
        <f t="shared" si="518"/>
        <v>2021</v>
      </c>
      <c r="F6635" t="str">
        <f t="shared" si="517"/>
        <v>Wallumbilla</v>
      </c>
      <c r="G6635" t="str">
        <f t="shared" si="519"/>
        <v>Strip</v>
      </c>
      <c r="H6635">
        <f t="shared" si="520"/>
        <v>2022</v>
      </c>
      <c r="I6635">
        <f t="shared" si="521"/>
        <v>365</v>
      </c>
      <c r="J6635">
        <f>D6635*PJ_per_contract*I6635</f>
        <v>0</v>
      </c>
    </row>
    <row r="6636" spans="1:10" x14ac:dyDescent="0.2">
      <c r="A6636" t="s">
        <v>46</v>
      </c>
      <c r="B6636" s="3">
        <v>44461</v>
      </c>
      <c r="C6636">
        <v>0</v>
      </c>
      <c r="D6636">
        <v>0</v>
      </c>
      <c r="E6636">
        <f t="shared" si="518"/>
        <v>2021</v>
      </c>
      <c r="F6636" t="str">
        <f t="shared" si="517"/>
        <v>Victorian</v>
      </c>
      <c r="G6636" t="str">
        <f t="shared" si="519"/>
        <v>Quarter</v>
      </c>
      <c r="H6636">
        <f t="shared" si="520"/>
        <v>2022</v>
      </c>
      <c r="I6636">
        <f t="shared" si="521"/>
        <v>91</v>
      </c>
      <c r="J6636">
        <f>D6636*PJ_per_contract*I6636</f>
        <v>0</v>
      </c>
    </row>
    <row r="6637" spans="1:10" x14ac:dyDescent="0.2">
      <c r="A6637" t="s">
        <v>47</v>
      </c>
      <c r="B6637" s="3">
        <v>44461</v>
      </c>
      <c r="C6637">
        <v>35</v>
      </c>
      <c r="D6637">
        <v>5</v>
      </c>
      <c r="E6637">
        <f t="shared" si="518"/>
        <v>2021</v>
      </c>
      <c r="F6637" t="str">
        <f t="shared" si="517"/>
        <v>Wallumbilla</v>
      </c>
      <c r="G6637" t="str">
        <f t="shared" si="519"/>
        <v>Quarter</v>
      </c>
      <c r="H6637">
        <f t="shared" si="520"/>
        <v>2022</v>
      </c>
      <c r="I6637">
        <f t="shared" si="521"/>
        <v>91</v>
      </c>
      <c r="J6637">
        <f>D6637*PJ_per_contract*I6637</f>
        <v>4.5499999999999999E-2</v>
      </c>
    </row>
    <row r="6638" spans="1:10" x14ac:dyDescent="0.2">
      <c r="A6638" t="s">
        <v>48</v>
      </c>
      <c r="B6638" s="3">
        <v>44461</v>
      </c>
      <c r="C6638">
        <v>0</v>
      </c>
      <c r="D6638">
        <v>0</v>
      </c>
      <c r="E6638">
        <f t="shared" si="518"/>
        <v>2021</v>
      </c>
      <c r="F6638" t="str">
        <f t="shared" si="517"/>
        <v>Victorian</v>
      </c>
      <c r="G6638" t="str">
        <f t="shared" si="519"/>
        <v>Quarter</v>
      </c>
      <c r="H6638">
        <f t="shared" si="520"/>
        <v>2022</v>
      </c>
      <c r="I6638">
        <f t="shared" si="521"/>
        <v>91</v>
      </c>
      <c r="J6638">
        <f>D6638*PJ_per_contract*I6638</f>
        <v>0</v>
      </c>
    </row>
    <row r="6639" spans="1:10" x14ac:dyDescent="0.2">
      <c r="A6639" t="s">
        <v>49</v>
      </c>
      <c r="B6639" s="3">
        <v>44461</v>
      </c>
      <c r="C6639">
        <v>35</v>
      </c>
      <c r="D6639">
        <v>0</v>
      </c>
      <c r="E6639">
        <f t="shared" si="518"/>
        <v>2021</v>
      </c>
      <c r="F6639" t="str">
        <f t="shared" si="517"/>
        <v>Wallumbilla</v>
      </c>
      <c r="G6639" t="str">
        <f t="shared" si="519"/>
        <v>Quarter</v>
      </c>
      <c r="H6639">
        <f t="shared" si="520"/>
        <v>2022</v>
      </c>
      <c r="I6639">
        <f t="shared" si="521"/>
        <v>91</v>
      </c>
      <c r="J6639">
        <f>D6639*PJ_per_contract*I6639</f>
        <v>0</v>
      </c>
    </row>
    <row r="6640" spans="1:10" x14ac:dyDescent="0.2">
      <c r="A6640" t="s">
        <v>59</v>
      </c>
      <c r="B6640" s="3">
        <v>44461</v>
      </c>
      <c r="C6640">
        <v>0</v>
      </c>
      <c r="D6640">
        <v>0</v>
      </c>
      <c r="E6640">
        <f t="shared" si="518"/>
        <v>2021</v>
      </c>
      <c r="F6640" t="str">
        <f t="shared" si="517"/>
        <v>Victorian</v>
      </c>
      <c r="G6640" t="str">
        <f t="shared" si="519"/>
        <v>Quarter</v>
      </c>
      <c r="H6640">
        <f t="shared" si="520"/>
        <v>2023</v>
      </c>
      <c r="I6640">
        <f t="shared" si="521"/>
        <v>91</v>
      </c>
      <c r="J6640">
        <f>D6640*PJ_per_contract*I6640</f>
        <v>0</v>
      </c>
    </row>
    <row r="6641" spans="1:10" x14ac:dyDescent="0.2">
      <c r="A6641" t="s">
        <v>68</v>
      </c>
      <c r="B6641" s="3">
        <v>44461</v>
      </c>
      <c r="C6641">
        <v>0</v>
      </c>
      <c r="D6641">
        <v>0</v>
      </c>
      <c r="E6641">
        <f t="shared" si="518"/>
        <v>2021</v>
      </c>
      <c r="F6641" t="str">
        <f t="shared" si="517"/>
        <v>Victorian</v>
      </c>
      <c r="G6641" t="str">
        <f t="shared" si="519"/>
        <v>Quarter</v>
      </c>
      <c r="H6641">
        <f t="shared" si="520"/>
        <v>2025</v>
      </c>
      <c r="I6641">
        <f t="shared" si="521"/>
        <v>91</v>
      </c>
      <c r="J6641">
        <f>D6641*PJ_per_contract*I6641</f>
        <v>0</v>
      </c>
    </row>
    <row r="6642" spans="1:10" x14ac:dyDescent="0.2">
      <c r="A6642" t="s">
        <v>58</v>
      </c>
      <c r="B6642" s="3">
        <v>44461</v>
      </c>
      <c r="C6642">
        <v>0</v>
      </c>
      <c r="D6642">
        <v>0</v>
      </c>
      <c r="E6642">
        <f t="shared" si="518"/>
        <v>2021</v>
      </c>
      <c r="F6642" t="str">
        <f t="shared" si="517"/>
        <v>Victorian</v>
      </c>
      <c r="G6642" t="str">
        <f t="shared" si="519"/>
        <v>Quarter</v>
      </c>
      <c r="H6642">
        <f t="shared" si="520"/>
        <v>2024</v>
      </c>
      <c r="I6642">
        <f t="shared" si="521"/>
        <v>91</v>
      </c>
      <c r="J6642">
        <f>D6642*PJ_per_contract*I6642</f>
        <v>0</v>
      </c>
    </row>
    <row r="6643" spans="1:10" x14ac:dyDescent="0.2">
      <c r="A6643" t="s">
        <v>57</v>
      </c>
      <c r="B6643" s="3">
        <v>44461</v>
      </c>
      <c r="C6643">
        <v>0</v>
      </c>
      <c r="D6643">
        <v>0</v>
      </c>
      <c r="E6643">
        <f t="shared" si="518"/>
        <v>2021</v>
      </c>
      <c r="F6643" t="str">
        <f t="shared" si="517"/>
        <v>Victorian</v>
      </c>
      <c r="G6643" t="str">
        <f t="shared" si="519"/>
        <v>Quarter</v>
      </c>
      <c r="H6643">
        <f t="shared" si="520"/>
        <v>2024</v>
      </c>
      <c r="I6643">
        <f t="shared" si="521"/>
        <v>91</v>
      </c>
      <c r="J6643">
        <f>D6643*PJ_per_contract*I6643</f>
        <v>0</v>
      </c>
    </row>
    <row r="6644" spans="1:10" x14ac:dyDescent="0.2">
      <c r="A6644" t="s">
        <v>53</v>
      </c>
      <c r="B6644" s="3">
        <v>44461</v>
      </c>
      <c r="C6644">
        <v>0</v>
      </c>
      <c r="D6644">
        <v>0</v>
      </c>
      <c r="E6644">
        <f t="shared" si="518"/>
        <v>2021</v>
      </c>
      <c r="F6644" t="str">
        <f t="shared" si="517"/>
        <v>Victorian</v>
      </c>
      <c r="G6644" t="str">
        <f t="shared" si="519"/>
        <v>Quarter</v>
      </c>
      <c r="H6644">
        <f t="shared" si="520"/>
        <v>2023</v>
      </c>
      <c r="I6644">
        <f t="shared" si="521"/>
        <v>91</v>
      </c>
      <c r="J6644">
        <f>D6644*PJ_per_contract*I6644</f>
        <v>0</v>
      </c>
    </row>
    <row r="6645" spans="1:10" x14ac:dyDescent="0.2">
      <c r="A6645" t="s">
        <v>52</v>
      </c>
      <c r="B6645" s="3">
        <v>44461</v>
      </c>
      <c r="C6645">
        <v>0</v>
      </c>
      <c r="D6645">
        <v>0</v>
      </c>
      <c r="E6645">
        <f t="shared" si="518"/>
        <v>2021</v>
      </c>
      <c r="F6645" t="str">
        <f t="shared" si="517"/>
        <v>Victorian</v>
      </c>
      <c r="G6645" t="str">
        <f t="shared" si="519"/>
        <v>Quarter</v>
      </c>
      <c r="H6645">
        <f t="shared" si="520"/>
        <v>2022</v>
      </c>
      <c r="I6645">
        <f t="shared" si="521"/>
        <v>91</v>
      </c>
      <c r="J6645">
        <f>D6645*PJ_per_contract*I6645</f>
        <v>0</v>
      </c>
    </row>
    <row r="6646" spans="1:10" x14ac:dyDescent="0.2">
      <c r="A6646" t="s">
        <v>69</v>
      </c>
      <c r="B6646" s="3">
        <v>44461</v>
      </c>
      <c r="C6646">
        <v>0</v>
      </c>
      <c r="D6646">
        <v>0</v>
      </c>
      <c r="E6646">
        <f t="shared" si="518"/>
        <v>2021</v>
      </c>
      <c r="F6646" t="str">
        <f t="shared" si="517"/>
        <v>Victorian</v>
      </c>
      <c r="G6646" t="str">
        <f t="shared" si="519"/>
        <v>Quarter</v>
      </c>
      <c r="H6646">
        <f t="shared" si="520"/>
        <v>2025</v>
      </c>
      <c r="I6646">
        <f t="shared" si="521"/>
        <v>91</v>
      </c>
      <c r="J6646">
        <f>D6646*PJ_per_contract*I6646</f>
        <v>0</v>
      </c>
    </row>
    <row r="6647" spans="1:10" x14ac:dyDescent="0.2">
      <c r="A6647" t="s">
        <v>50</v>
      </c>
      <c r="B6647" s="3">
        <v>44461</v>
      </c>
      <c r="C6647">
        <v>0</v>
      </c>
      <c r="D6647">
        <v>0</v>
      </c>
      <c r="E6647">
        <f t="shared" si="518"/>
        <v>2021</v>
      </c>
      <c r="F6647" t="str">
        <f t="shared" si="517"/>
        <v>Victorian</v>
      </c>
      <c r="G6647" t="str">
        <f t="shared" si="519"/>
        <v>Quarter</v>
      </c>
      <c r="H6647">
        <f t="shared" si="520"/>
        <v>2024</v>
      </c>
      <c r="I6647">
        <f t="shared" si="521"/>
        <v>91</v>
      </c>
      <c r="J6647">
        <f>D6647*PJ_per_contract*I6647</f>
        <v>0</v>
      </c>
    </row>
    <row r="6648" spans="1:10" x14ac:dyDescent="0.2">
      <c r="A6648" t="s">
        <v>51</v>
      </c>
      <c r="B6648" s="3">
        <v>44461</v>
      </c>
      <c r="C6648">
        <v>0</v>
      </c>
      <c r="D6648">
        <v>0</v>
      </c>
      <c r="E6648">
        <f t="shared" si="518"/>
        <v>2021</v>
      </c>
      <c r="F6648" t="str">
        <f t="shared" si="517"/>
        <v>Victorian</v>
      </c>
      <c r="G6648" t="str">
        <f t="shared" si="519"/>
        <v>Quarter</v>
      </c>
      <c r="H6648">
        <f t="shared" si="520"/>
        <v>2022</v>
      </c>
      <c r="I6648">
        <f t="shared" si="521"/>
        <v>91</v>
      </c>
      <c r="J6648">
        <f>D6648*PJ_per_contract*I6648</f>
        <v>0</v>
      </c>
    </row>
    <row r="6649" spans="1:10" x14ac:dyDescent="0.2">
      <c r="A6649" t="s">
        <v>56</v>
      </c>
      <c r="B6649" s="3">
        <v>44461</v>
      </c>
      <c r="C6649">
        <v>0</v>
      </c>
      <c r="D6649">
        <v>0</v>
      </c>
      <c r="E6649">
        <f t="shared" si="518"/>
        <v>2021</v>
      </c>
      <c r="F6649" t="str">
        <f t="shared" si="517"/>
        <v>Victorian</v>
      </c>
      <c r="G6649" t="str">
        <f t="shared" si="519"/>
        <v>Quarter</v>
      </c>
      <c r="H6649">
        <f t="shared" si="520"/>
        <v>2023</v>
      </c>
      <c r="I6649">
        <f t="shared" si="521"/>
        <v>91</v>
      </c>
      <c r="J6649">
        <f>D6649*PJ_per_contract*I6649</f>
        <v>0</v>
      </c>
    </row>
    <row r="6650" spans="1:10" x14ac:dyDescent="0.2">
      <c r="A6650" t="s">
        <v>55</v>
      </c>
      <c r="B6650" s="3">
        <v>44461</v>
      </c>
      <c r="C6650">
        <v>0</v>
      </c>
      <c r="D6650">
        <v>0</v>
      </c>
      <c r="E6650">
        <f t="shared" si="518"/>
        <v>2021</v>
      </c>
      <c r="F6650" t="str">
        <f t="shared" si="517"/>
        <v>Victorian</v>
      </c>
      <c r="G6650" t="str">
        <f t="shared" si="519"/>
        <v>Quarter</v>
      </c>
      <c r="H6650">
        <f t="shared" si="520"/>
        <v>2024</v>
      </c>
      <c r="I6650">
        <f t="shared" si="521"/>
        <v>91</v>
      </c>
      <c r="J6650">
        <f>D6650*PJ_per_contract*I6650</f>
        <v>0</v>
      </c>
    </row>
    <row r="6651" spans="1:10" x14ac:dyDescent="0.2">
      <c r="A6651" t="s">
        <v>54</v>
      </c>
      <c r="B6651" s="3">
        <v>44461</v>
      </c>
      <c r="C6651">
        <v>0</v>
      </c>
      <c r="D6651">
        <v>0</v>
      </c>
      <c r="E6651">
        <f t="shared" si="518"/>
        <v>2021</v>
      </c>
      <c r="F6651" t="str">
        <f t="shared" si="517"/>
        <v>Victorian</v>
      </c>
      <c r="G6651" t="str">
        <f t="shared" si="519"/>
        <v>Quarter</v>
      </c>
      <c r="H6651">
        <f t="shared" si="520"/>
        <v>2023</v>
      </c>
      <c r="I6651">
        <f t="shared" si="521"/>
        <v>91</v>
      </c>
      <c r="J6651">
        <f>D6651*PJ_per_contract*I6651</f>
        <v>0</v>
      </c>
    </row>
    <row r="6652" spans="1:10" x14ac:dyDescent="0.2">
      <c r="A6652" t="s">
        <v>60</v>
      </c>
      <c r="B6652" s="3">
        <v>44461</v>
      </c>
      <c r="C6652">
        <v>0</v>
      </c>
      <c r="D6652">
        <v>0</v>
      </c>
      <c r="E6652">
        <f t="shared" si="518"/>
        <v>2021</v>
      </c>
      <c r="F6652" t="str">
        <f t="shared" si="517"/>
        <v>Wallumbilla</v>
      </c>
      <c r="G6652" t="str">
        <f t="shared" si="519"/>
        <v>Strip</v>
      </c>
      <c r="H6652">
        <f t="shared" si="520"/>
        <v>2023</v>
      </c>
      <c r="I6652">
        <f t="shared" si="521"/>
        <v>365</v>
      </c>
      <c r="J6652">
        <f>D6652*PJ_per_contract*I6652</f>
        <v>0</v>
      </c>
    </row>
    <row r="6653" spans="1:10" x14ac:dyDescent="0.2">
      <c r="A6653" t="s">
        <v>61</v>
      </c>
      <c r="B6653" s="3">
        <v>44461</v>
      </c>
      <c r="C6653">
        <v>45</v>
      </c>
      <c r="D6653">
        <v>0</v>
      </c>
      <c r="E6653">
        <f t="shared" si="518"/>
        <v>2021</v>
      </c>
      <c r="F6653" t="str">
        <f t="shared" si="517"/>
        <v>Wallumbilla</v>
      </c>
      <c r="G6653" t="str">
        <f t="shared" si="519"/>
        <v>Quarter</v>
      </c>
      <c r="H6653">
        <f t="shared" si="520"/>
        <v>2022</v>
      </c>
      <c r="I6653">
        <f t="shared" si="521"/>
        <v>91</v>
      </c>
      <c r="J6653">
        <f>D6653*PJ_per_contract*I6653</f>
        <v>0</v>
      </c>
    </row>
    <row r="6654" spans="1:10" x14ac:dyDescent="0.2">
      <c r="A6654" t="s">
        <v>62</v>
      </c>
      <c r="B6654" s="3">
        <v>44461</v>
      </c>
      <c r="C6654">
        <v>33</v>
      </c>
      <c r="D6654">
        <v>0</v>
      </c>
      <c r="E6654">
        <f t="shared" si="518"/>
        <v>2021</v>
      </c>
      <c r="F6654" t="str">
        <f t="shared" si="517"/>
        <v>Wallumbilla</v>
      </c>
      <c r="G6654" t="str">
        <f t="shared" si="519"/>
        <v>Quarter</v>
      </c>
      <c r="H6654">
        <f t="shared" si="520"/>
        <v>2022</v>
      </c>
      <c r="I6654">
        <f t="shared" si="521"/>
        <v>91</v>
      </c>
      <c r="J6654">
        <f>D6654*PJ_per_contract*I6654</f>
        <v>0</v>
      </c>
    </row>
    <row r="6655" spans="1:10" x14ac:dyDescent="0.2">
      <c r="A6655" t="s">
        <v>70</v>
      </c>
      <c r="B6655" s="3">
        <v>44461</v>
      </c>
      <c r="C6655">
        <v>0</v>
      </c>
      <c r="D6655">
        <v>0</v>
      </c>
      <c r="E6655">
        <f t="shared" si="518"/>
        <v>2021</v>
      </c>
      <c r="F6655" t="str">
        <f t="shared" si="517"/>
        <v>Wallumbilla</v>
      </c>
      <c r="G6655" t="str">
        <f t="shared" si="519"/>
        <v>Strip</v>
      </c>
      <c r="H6655">
        <f t="shared" si="520"/>
        <v>2023</v>
      </c>
      <c r="I6655">
        <f t="shared" si="521"/>
        <v>365</v>
      </c>
      <c r="J6655">
        <f>D6655*PJ_per_contract*I6655</f>
        <v>0</v>
      </c>
    </row>
    <row r="6656" spans="1:10" x14ac:dyDescent="0.2">
      <c r="A6656" t="s">
        <v>63</v>
      </c>
      <c r="B6656" s="3">
        <v>44461</v>
      </c>
      <c r="C6656">
        <v>3</v>
      </c>
      <c r="D6656">
        <v>0</v>
      </c>
      <c r="E6656">
        <f t="shared" si="518"/>
        <v>2021</v>
      </c>
      <c r="F6656" t="str">
        <f t="shared" si="517"/>
        <v>Wallumbilla</v>
      </c>
      <c r="G6656" t="str">
        <f t="shared" si="519"/>
        <v>Quarter</v>
      </c>
      <c r="H6656">
        <f t="shared" si="520"/>
        <v>2023</v>
      </c>
      <c r="I6656">
        <f t="shared" si="521"/>
        <v>91</v>
      </c>
      <c r="J6656">
        <f>D6656*PJ_per_contract*I6656</f>
        <v>0</v>
      </c>
    </row>
    <row r="6657" spans="1:10" x14ac:dyDescent="0.2">
      <c r="A6657" t="s">
        <v>64</v>
      </c>
      <c r="B6657" s="3">
        <v>44461</v>
      </c>
      <c r="C6657">
        <v>3</v>
      </c>
      <c r="D6657">
        <v>0</v>
      </c>
      <c r="E6657">
        <f t="shared" si="518"/>
        <v>2021</v>
      </c>
      <c r="F6657" t="str">
        <f t="shared" si="517"/>
        <v>Wallumbilla</v>
      </c>
      <c r="G6657" t="str">
        <f t="shared" si="519"/>
        <v>Quarter</v>
      </c>
      <c r="H6657">
        <f t="shared" si="520"/>
        <v>2023</v>
      </c>
      <c r="I6657">
        <f t="shared" si="521"/>
        <v>91</v>
      </c>
      <c r="J6657">
        <f>D6657*PJ_per_contract*I6657</f>
        <v>0</v>
      </c>
    </row>
    <row r="6658" spans="1:10" x14ac:dyDescent="0.2">
      <c r="A6658" t="s">
        <v>71</v>
      </c>
      <c r="B6658" s="3">
        <v>44461</v>
      </c>
      <c r="C6658">
        <v>3</v>
      </c>
      <c r="D6658">
        <v>0</v>
      </c>
      <c r="E6658">
        <f t="shared" si="518"/>
        <v>2021</v>
      </c>
      <c r="F6658" t="str">
        <f t="shared" ref="F6658:F6721" si="522">IF(OR(LEFT(A6658,2)="GJ",LEFT(A6658,2)="GK"),"Victorian",IF(OR(LEFT(A6658,2)="GX",LEFT(A6658,2)="GY"),"Wallumbilla","NA"))</f>
        <v>Wallumbilla</v>
      </c>
      <c r="G6658" t="str">
        <f t="shared" si="519"/>
        <v>Quarter</v>
      </c>
      <c r="H6658">
        <f t="shared" si="520"/>
        <v>2023</v>
      </c>
      <c r="I6658">
        <f t="shared" si="521"/>
        <v>91</v>
      </c>
      <c r="J6658">
        <f>D6658*PJ_per_contract*I6658</f>
        <v>0</v>
      </c>
    </row>
    <row r="6659" spans="1:10" x14ac:dyDescent="0.2">
      <c r="A6659" t="s">
        <v>72</v>
      </c>
      <c r="B6659" s="3">
        <v>44461</v>
      </c>
      <c r="C6659">
        <v>3</v>
      </c>
      <c r="D6659">
        <v>0</v>
      </c>
      <c r="E6659">
        <f t="shared" ref="E6659:E6722" si="523">YEAR(B6659)</f>
        <v>2021</v>
      </c>
      <c r="F6659" t="str">
        <f t="shared" si="522"/>
        <v>Wallumbilla</v>
      </c>
      <c r="G6659" t="str">
        <f t="shared" ref="G6659:G6722" si="524">IF(LEFT(A6659,2)="GJ","Month",IF(OR(LEFT(A6659,2)="GK",LEFT(A6659,2)="GX"),"Quarter",IF(LEFT(A6659,2)="GY","Strip","NA")))</f>
        <v>Quarter</v>
      </c>
      <c r="H6659">
        <f t="shared" ref="H6659:H6722" si="525">VALUE(MID(A6659,4,4))</f>
        <v>2023</v>
      </c>
      <c r="I6659">
        <f t="shared" ref="I6659:I6722" si="526">IF(G6659="Month",_xlfn.DAYS(EOMONTH(B6659,0),EOMONTH(B6659,-1)),IF(G6659="Quarter",_xlfn.DAYS(EOMONTH(B6659,2),EOMONTH(B6659,-1)),365))</f>
        <v>91</v>
      </c>
      <c r="J6659">
        <f>D6659*PJ_per_contract*I6659</f>
        <v>0</v>
      </c>
    </row>
    <row r="6660" spans="1:10" x14ac:dyDescent="0.2">
      <c r="A6660" t="s">
        <v>40</v>
      </c>
      <c r="B6660" s="3">
        <v>44462</v>
      </c>
      <c r="C6660">
        <v>0</v>
      </c>
      <c r="D6660">
        <v>0</v>
      </c>
      <c r="E6660">
        <f t="shared" si="523"/>
        <v>2021</v>
      </c>
      <c r="F6660" t="str">
        <f t="shared" si="522"/>
        <v>Wallumbilla</v>
      </c>
      <c r="G6660" t="str">
        <f t="shared" si="524"/>
        <v>Strip</v>
      </c>
      <c r="H6660">
        <f t="shared" si="525"/>
        <v>2022</v>
      </c>
      <c r="I6660">
        <f t="shared" si="526"/>
        <v>365</v>
      </c>
      <c r="J6660">
        <f>D6660*PJ_per_contract*I6660</f>
        <v>0</v>
      </c>
    </row>
    <row r="6661" spans="1:10" x14ac:dyDescent="0.2">
      <c r="A6661" t="s">
        <v>67</v>
      </c>
      <c r="B6661" s="3">
        <v>44462</v>
      </c>
      <c r="C6661">
        <v>0</v>
      </c>
      <c r="D6661">
        <v>0</v>
      </c>
      <c r="E6661">
        <f t="shared" si="523"/>
        <v>2021</v>
      </c>
      <c r="F6661" t="str">
        <f t="shared" si="522"/>
        <v>Victorian</v>
      </c>
      <c r="G6661" t="str">
        <f t="shared" si="524"/>
        <v>Month</v>
      </c>
      <c r="H6661">
        <f t="shared" si="525"/>
        <v>2021</v>
      </c>
      <c r="I6661">
        <f t="shared" si="526"/>
        <v>30</v>
      </c>
      <c r="J6661">
        <f>D6661*PJ_per_contract*I6661</f>
        <v>0</v>
      </c>
    </row>
    <row r="6662" spans="1:10" x14ac:dyDescent="0.2">
      <c r="A6662" t="s">
        <v>41</v>
      </c>
      <c r="B6662" s="3">
        <v>44462</v>
      </c>
      <c r="C6662">
        <v>0</v>
      </c>
      <c r="D6662">
        <v>0</v>
      </c>
      <c r="E6662">
        <f t="shared" si="523"/>
        <v>2021</v>
      </c>
      <c r="F6662" t="str">
        <f t="shared" si="522"/>
        <v>Victorian</v>
      </c>
      <c r="G6662" t="str">
        <f t="shared" si="524"/>
        <v>Quarter</v>
      </c>
      <c r="H6662">
        <f t="shared" si="525"/>
        <v>2021</v>
      </c>
      <c r="I6662">
        <f t="shared" si="526"/>
        <v>91</v>
      </c>
      <c r="J6662">
        <f>D6662*PJ_per_contract*I6662</f>
        <v>0</v>
      </c>
    </row>
    <row r="6663" spans="1:10" x14ac:dyDescent="0.2">
      <c r="A6663" t="s">
        <v>42</v>
      </c>
      <c r="B6663" s="3">
        <v>44462</v>
      </c>
      <c r="C6663">
        <v>152</v>
      </c>
      <c r="D6663">
        <v>0</v>
      </c>
      <c r="E6663">
        <f t="shared" si="523"/>
        <v>2021</v>
      </c>
      <c r="F6663" t="str">
        <f t="shared" si="522"/>
        <v>Wallumbilla</v>
      </c>
      <c r="G6663" t="str">
        <f t="shared" si="524"/>
        <v>Quarter</v>
      </c>
      <c r="H6663">
        <f t="shared" si="525"/>
        <v>2021</v>
      </c>
      <c r="I6663">
        <f t="shared" si="526"/>
        <v>91</v>
      </c>
      <c r="J6663">
        <f>D6663*PJ_per_contract*I6663</f>
        <v>0</v>
      </c>
    </row>
    <row r="6664" spans="1:10" x14ac:dyDescent="0.2">
      <c r="A6664" t="s">
        <v>73</v>
      </c>
      <c r="B6664" s="3">
        <v>44462</v>
      </c>
      <c r="C6664">
        <v>0</v>
      </c>
      <c r="D6664">
        <v>0</v>
      </c>
      <c r="E6664">
        <f t="shared" si="523"/>
        <v>2021</v>
      </c>
      <c r="F6664" t="str">
        <f t="shared" si="522"/>
        <v>Victorian</v>
      </c>
      <c r="G6664" t="str">
        <f t="shared" si="524"/>
        <v>Month</v>
      </c>
      <c r="H6664">
        <f t="shared" si="525"/>
        <v>2021</v>
      </c>
      <c r="I6664">
        <f t="shared" si="526"/>
        <v>30</v>
      </c>
      <c r="J6664">
        <f>D6664*PJ_per_contract*I6664</f>
        <v>0</v>
      </c>
    </row>
    <row r="6665" spans="1:10" x14ac:dyDescent="0.2">
      <c r="A6665" t="s">
        <v>74</v>
      </c>
      <c r="B6665" s="3">
        <v>44462</v>
      </c>
      <c r="C6665">
        <v>0</v>
      </c>
      <c r="D6665">
        <v>0</v>
      </c>
      <c r="E6665">
        <f t="shared" si="523"/>
        <v>2021</v>
      </c>
      <c r="F6665" t="str">
        <f t="shared" si="522"/>
        <v>Victorian</v>
      </c>
      <c r="G6665" t="str">
        <f t="shared" si="524"/>
        <v>Month</v>
      </c>
      <c r="H6665">
        <f t="shared" si="525"/>
        <v>2021</v>
      </c>
      <c r="I6665">
        <f t="shared" si="526"/>
        <v>30</v>
      </c>
      <c r="J6665">
        <f>D6665*PJ_per_contract*I6665</f>
        <v>0</v>
      </c>
    </row>
    <row r="6666" spans="1:10" x14ac:dyDescent="0.2">
      <c r="A6666" t="s">
        <v>43</v>
      </c>
      <c r="B6666" s="3">
        <v>44462</v>
      </c>
      <c r="C6666">
        <v>0</v>
      </c>
      <c r="D6666">
        <v>0</v>
      </c>
      <c r="E6666">
        <f t="shared" si="523"/>
        <v>2021</v>
      </c>
      <c r="F6666" t="str">
        <f t="shared" si="522"/>
        <v>Victorian</v>
      </c>
      <c r="G6666" t="str">
        <f t="shared" si="524"/>
        <v>Quarter</v>
      </c>
      <c r="H6666">
        <f t="shared" si="525"/>
        <v>2021</v>
      </c>
      <c r="I6666">
        <f t="shared" si="526"/>
        <v>91</v>
      </c>
      <c r="J6666">
        <f>D6666*PJ_per_contract*I6666</f>
        <v>0</v>
      </c>
    </row>
    <row r="6667" spans="1:10" x14ac:dyDescent="0.2">
      <c r="A6667" t="s">
        <v>75</v>
      </c>
      <c r="B6667" s="3">
        <v>44462</v>
      </c>
      <c r="C6667">
        <v>0</v>
      </c>
      <c r="D6667">
        <v>0</v>
      </c>
      <c r="E6667">
        <f t="shared" si="523"/>
        <v>2021</v>
      </c>
      <c r="F6667" t="str">
        <f t="shared" si="522"/>
        <v>Victorian</v>
      </c>
      <c r="G6667" t="str">
        <f t="shared" si="524"/>
        <v>Month</v>
      </c>
      <c r="H6667">
        <f t="shared" si="525"/>
        <v>2021</v>
      </c>
      <c r="I6667">
        <f t="shared" si="526"/>
        <v>30</v>
      </c>
      <c r="J6667">
        <f>D6667*PJ_per_contract*I6667</f>
        <v>0</v>
      </c>
    </row>
    <row r="6668" spans="1:10" x14ac:dyDescent="0.2">
      <c r="A6668" t="s">
        <v>44</v>
      </c>
      <c r="B6668" s="3">
        <v>44462</v>
      </c>
      <c r="C6668">
        <v>117</v>
      </c>
      <c r="D6668">
        <v>0</v>
      </c>
      <c r="E6668">
        <f t="shared" si="523"/>
        <v>2021</v>
      </c>
      <c r="F6668" t="str">
        <f t="shared" si="522"/>
        <v>Wallumbilla</v>
      </c>
      <c r="G6668" t="str">
        <f t="shared" si="524"/>
        <v>Quarter</v>
      </c>
      <c r="H6668">
        <f t="shared" si="525"/>
        <v>2021</v>
      </c>
      <c r="I6668">
        <f t="shared" si="526"/>
        <v>91</v>
      </c>
      <c r="J6668">
        <f>D6668*PJ_per_contract*I6668</f>
        <v>0</v>
      </c>
    </row>
    <row r="6669" spans="1:10" x14ac:dyDescent="0.2">
      <c r="A6669" t="s">
        <v>45</v>
      </c>
      <c r="B6669" s="3">
        <v>44462</v>
      </c>
      <c r="C6669">
        <v>0</v>
      </c>
      <c r="D6669">
        <v>5</v>
      </c>
      <c r="E6669">
        <f t="shared" si="523"/>
        <v>2021</v>
      </c>
      <c r="F6669" t="str">
        <f t="shared" si="522"/>
        <v>Wallumbilla</v>
      </c>
      <c r="G6669" t="str">
        <f t="shared" si="524"/>
        <v>Strip</v>
      </c>
      <c r="H6669">
        <f t="shared" si="525"/>
        <v>2022</v>
      </c>
      <c r="I6669">
        <f t="shared" si="526"/>
        <v>365</v>
      </c>
      <c r="J6669">
        <f>D6669*PJ_per_contract*I6669</f>
        <v>0.1825</v>
      </c>
    </row>
    <row r="6670" spans="1:10" x14ac:dyDescent="0.2">
      <c r="A6670" t="s">
        <v>46</v>
      </c>
      <c r="B6670" s="3">
        <v>44462</v>
      </c>
      <c r="C6670">
        <v>0</v>
      </c>
      <c r="D6670">
        <v>0</v>
      </c>
      <c r="E6670">
        <f t="shared" si="523"/>
        <v>2021</v>
      </c>
      <c r="F6670" t="str">
        <f t="shared" si="522"/>
        <v>Victorian</v>
      </c>
      <c r="G6670" t="str">
        <f t="shared" si="524"/>
        <v>Quarter</v>
      </c>
      <c r="H6670">
        <f t="shared" si="525"/>
        <v>2022</v>
      </c>
      <c r="I6670">
        <f t="shared" si="526"/>
        <v>91</v>
      </c>
      <c r="J6670">
        <f>D6670*PJ_per_contract*I6670</f>
        <v>0</v>
      </c>
    </row>
    <row r="6671" spans="1:10" x14ac:dyDescent="0.2">
      <c r="A6671" t="s">
        <v>47</v>
      </c>
      <c r="B6671" s="3">
        <v>44462</v>
      </c>
      <c r="C6671">
        <v>40</v>
      </c>
      <c r="D6671">
        <v>5</v>
      </c>
      <c r="E6671">
        <f t="shared" si="523"/>
        <v>2021</v>
      </c>
      <c r="F6671" t="str">
        <f t="shared" si="522"/>
        <v>Wallumbilla</v>
      </c>
      <c r="G6671" t="str">
        <f t="shared" si="524"/>
        <v>Quarter</v>
      </c>
      <c r="H6671">
        <f t="shared" si="525"/>
        <v>2022</v>
      </c>
      <c r="I6671">
        <f t="shared" si="526"/>
        <v>91</v>
      </c>
      <c r="J6671">
        <f>D6671*PJ_per_contract*I6671</f>
        <v>4.5499999999999999E-2</v>
      </c>
    </row>
    <row r="6672" spans="1:10" x14ac:dyDescent="0.2">
      <c r="A6672" t="s">
        <v>48</v>
      </c>
      <c r="B6672" s="3">
        <v>44462</v>
      </c>
      <c r="C6672">
        <v>0</v>
      </c>
      <c r="D6672">
        <v>0</v>
      </c>
      <c r="E6672">
        <f t="shared" si="523"/>
        <v>2021</v>
      </c>
      <c r="F6672" t="str">
        <f t="shared" si="522"/>
        <v>Victorian</v>
      </c>
      <c r="G6672" t="str">
        <f t="shared" si="524"/>
        <v>Quarter</v>
      </c>
      <c r="H6672">
        <f t="shared" si="525"/>
        <v>2022</v>
      </c>
      <c r="I6672">
        <f t="shared" si="526"/>
        <v>91</v>
      </c>
      <c r="J6672">
        <f>D6672*PJ_per_contract*I6672</f>
        <v>0</v>
      </c>
    </row>
    <row r="6673" spans="1:10" x14ac:dyDescent="0.2">
      <c r="A6673" t="s">
        <v>49</v>
      </c>
      <c r="B6673" s="3">
        <v>44462</v>
      </c>
      <c r="C6673">
        <v>40</v>
      </c>
      <c r="D6673">
        <v>5</v>
      </c>
      <c r="E6673">
        <f t="shared" si="523"/>
        <v>2021</v>
      </c>
      <c r="F6673" t="str">
        <f t="shared" si="522"/>
        <v>Wallumbilla</v>
      </c>
      <c r="G6673" t="str">
        <f t="shared" si="524"/>
        <v>Quarter</v>
      </c>
      <c r="H6673">
        <f t="shared" si="525"/>
        <v>2022</v>
      </c>
      <c r="I6673">
        <f t="shared" si="526"/>
        <v>91</v>
      </c>
      <c r="J6673">
        <f>D6673*PJ_per_contract*I6673</f>
        <v>4.5499999999999999E-2</v>
      </c>
    </row>
    <row r="6674" spans="1:10" x14ac:dyDescent="0.2">
      <c r="A6674" t="s">
        <v>68</v>
      </c>
      <c r="B6674" s="3">
        <v>44462</v>
      </c>
      <c r="C6674">
        <v>0</v>
      </c>
      <c r="D6674">
        <v>0</v>
      </c>
      <c r="E6674">
        <f t="shared" si="523"/>
        <v>2021</v>
      </c>
      <c r="F6674" t="str">
        <f t="shared" si="522"/>
        <v>Victorian</v>
      </c>
      <c r="G6674" t="str">
        <f t="shared" si="524"/>
        <v>Quarter</v>
      </c>
      <c r="H6674">
        <f t="shared" si="525"/>
        <v>2025</v>
      </c>
      <c r="I6674">
        <f t="shared" si="526"/>
        <v>91</v>
      </c>
      <c r="J6674">
        <f>D6674*PJ_per_contract*I6674</f>
        <v>0</v>
      </c>
    </row>
    <row r="6675" spans="1:10" x14ac:dyDescent="0.2">
      <c r="A6675" t="s">
        <v>69</v>
      </c>
      <c r="B6675" s="3">
        <v>44462</v>
      </c>
      <c r="C6675">
        <v>0</v>
      </c>
      <c r="D6675">
        <v>0</v>
      </c>
      <c r="E6675">
        <f t="shared" si="523"/>
        <v>2021</v>
      </c>
      <c r="F6675" t="str">
        <f t="shared" si="522"/>
        <v>Victorian</v>
      </c>
      <c r="G6675" t="str">
        <f t="shared" si="524"/>
        <v>Quarter</v>
      </c>
      <c r="H6675">
        <f t="shared" si="525"/>
        <v>2025</v>
      </c>
      <c r="I6675">
        <f t="shared" si="526"/>
        <v>91</v>
      </c>
      <c r="J6675">
        <f>D6675*PJ_per_contract*I6675</f>
        <v>0</v>
      </c>
    </row>
    <row r="6676" spans="1:10" x14ac:dyDescent="0.2">
      <c r="A6676" t="s">
        <v>53</v>
      </c>
      <c r="B6676" s="3">
        <v>44462</v>
      </c>
      <c r="C6676">
        <v>0</v>
      </c>
      <c r="D6676">
        <v>0</v>
      </c>
      <c r="E6676">
        <f t="shared" si="523"/>
        <v>2021</v>
      </c>
      <c r="F6676" t="str">
        <f t="shared" si="522"/>
        <v>Victorian</v>
      </c>
      <c r="G6676" t="str">
        <f t="shared" si="524"/>
        <v>Quarter</v>
      </c>
      <c r="H6676">
        <f t="shared" si="525"/>
        <v>2023</v>
      </c>
      <c r="I6676">
        <f t="shared" si="526"/>
        <v>91</v>
      </c>
      <c r="J6676">
        <f>D6676*PJ_per_contract*I6676</f>
        <v>0</v>
      </c>
    </row>
    <row r="6677" spans="1:10" x14ac:dyDescent="0.2">
      <c r="A6677" t="s">
        <v>52</v>
      </c>
      <c r="B6677" s="3">
        <v>44462</v>
      </c>
      <c r="C6677">
        <v>0</v>
      </c>
      <c r="D6677">
        <v>0</v>
      </c>
      <c r="E6677">
        <f t="shared" si="523"/>
        <v>2021</v>
      </c>
      <c r="F6677" t="str">
        <f t="shared" si="522"/>
        <v>Victorian</v>
      </c>
      <c r="G6677" t="str">
        <f t="shared" si="524"/>
        <v>Quarter</v>
      </c>
      <c r="H6677">
        <f t="shared" si="525"/>
        <v>2022</v>
      </c>
      <c r="I6677">
        <f t="shared" si="526"/>
        <v>91</v>
      </c>
      <c r="J6677">
        <f>D6677*PJ_per_contract*I6677</f>
        <v>0</v>
      </c>
    </row>
    <row r="6678" spans="1:10" x14ac:dyDescent="0.2">
      <c r="A6678" t="s">
        <v>59</v>
      </c>
      <c r="B6678" s="3">
        <v>44462</v>
      </c>
      <c r="C6678">
        <v>0</v>
      </c>
      <c r="D6678">
        <v>0</v>
      </c>
      <c r="E6678">
        <f t="shared" si="523"/>
        <v>2021</v>
      </c>
      <c r="F6678" t="str">
        <f t="shared" si="522"/>
        <v>Victorian</v>
      </c>
      <c r="G6678" t="str">
        <f t="shared" si="524"/>
        <v>Quarter</v>
      </c>
      <c r="H6678">
        <f t="shared" si="525"/>
        <v>2023</v>
      </c>
      <c r="I6678">
        <f t="shared" si="526"/>
        <v>91</v>
      </c>
      <c r="J6678">
        <f>D6678*PJ_per_contract*I6678</f>
        <v>0</v>
      </c>
    </row>
    <row r="6679" spans="1:10" x14ac:dyDescent="0.2">
      <c r="A6679" t="s">
        <v>51</v>
      </c>
      <c r="B6679" s="3">
        <v>44462</v>
      </c>
      <c r="C6679">
        <v>0</v>
      </c>
      <c r="D6679">
        <v>0</v>
      </c>
      <c r="E6679">
        <f t="shared" si="523"/>
        <v>2021</v>
      </c>
      <c r="F6679" t="str">
        <f t="shared" si="522"/>
        <v>Victorian</v>
      </c>
      <c r="G6679" t="str">
        <f t="shared" si="524"/>
        <v>Quarter</v>
      </c>
      <c r="H6679">
        <f t="shared" si="525"/>
        <v>2022</v>
      </c>
      <c r="I6679">
        <f t="shared" si="526"/>
        <v>91</v>
      </c>
      <c r="J6679">
        <f>D6679*PJ_per_contract*I6679</f>
        <v>0</v>
      </c>
    </row>
    <row r="6680" spans="1:10" x14ac:dyDescent="0.2">
      <c r="A6680" t="s">
        <v>55</v>
      </c>
      <c r="B6680" s="3">
        <v>44462</v>
      </c>
      <c r="C6680">
        <v>0</v>
      </c>
      <c r="D6680">
        <v>0</v>
      </c>
      <c r="E6680">
        <f t="shared" si="523"/>
        <v>2021</v>
      </c>
      <c r="F6680" t="str">
        <f t="shared" si="522"/>
        <v>Victorian</v>
      </c>
      <c r="G6680" t="str">
        <f t="shared" si="524"/>
        <v>Quarter</v>
      </c>
      <c r="H6680">
        <f t="shared" si="525"/>
        <v>2024</v>
      </c>
      <c r="I6680">
        <f t="shared" si="526"/>
        <v>91</v>
      </c>
      <c r="J6680">
        <f>D6680*PJ_per_contract*I6680</f>
        <v>0</v>
      </c>
    </row>
    <row r="6681" spans="1:10" x14ac:dyDescent="0.2">
      <c r="A6681" t="s">
        <v>57</v>
      </c>
      <c r="B6681" s="3">
        <v>44462</v>
      </c>
      <c r="C6681">
        <v>0</v>
      </c>
      <c r="D6681">
        <v>0</v>
      </c>
      <c r="E6681">
        <f t="shared" si="523"/>
        <v>2021</v>
      </c>
      <c r="F6681" t="str">
        <f t="shared" si="522"/>
        <v>Victorian</v>
      </c>
      <c r="G6681" t="str">
        <f t="shared" si="524"/>
        <v>Quarter</v>
      </c>
      <c r="H6681">
        <f t="shared" si="525"/>
        <v>2024</v>
      </c>
      <c r="I6681">
        <f t="shared" si="526"/>
        <v>91</v>
      </c>
      <c r="J6681">
        <f>D6681*PJ_per_contract*I6681</f>
        <v>0</v>
      </c>
    </row>
    <row r="6682" spans="1:10" x14ac:dyDescent="0.2">
      <c r="A6682" t="s">
        <v>58</v>
      </c>
      <c r="B6682" s="3">
        <v>44462</v>
      </c>
      <c r="C6682">
        <v>0</v>
      </c>
      <c r="D6682">
        <v>0</v>
      </c>
      <c r="E6682">
        <f t="shared" si="523"/>
        <v>2021</v>
      </c>
      <c r="F6682" t="str">
        <f t="shared" si="522"/>
        <v>Victorian</v>
      </c>
      <c r="G6682" t="str">
        <f t="shared" si="524"/>
        <v>Quarter</v>
      </c>
      <c r="H6682">
        <f t="shared" si="525"/>
        <v>2024</v>
      </c>
      <c r="I6682">
        <f t="shared" si="526"/>
        <v>91</v>
      </c>
      <c r="J6682">
        <f>D6682*PJ_per_contract*I6682</f>
        <v>0</v>
      </c>
    </row>
    <row r="6683" spans="1:10" x14ac:dyDescent="0.2">
      <c r="A6683" t="s">
        <v>54</v>
      </c>
      <c r="B6683" s="3">
        <v>44462</v>
      </c>
      <c r="C6683">
        <v>0</v>
      </c>
      <c r="D6683">
        <v>0</v>
      </c>
      <c r="E6683">
        <f t="shared" si="523"/>
        <v>2021</v>
      </c>
      <c r="F6683" t="str">
        <f t="shared" si="522"/>
        <v>Victorian</v>
      </c>
      <c r="G6683" t="str">
        <f t="shared" si="524"/>
        <v>Quarter</v>
      </c>
      <c r="H6683">
        <f t="shared" si="525"/>
        <v>2023</v>
      </c>
      <c r="I6683">
        <f t="shared" si="526"/>
        <v>91</v>
      </c>
      <c r="J6683">
        <f>D6683*PJ_per_contract*I6683</f>
        <v>0</v>
      </c>
    </row>
    <row r="6684" spans="1:10" x14ac:dyDescent="0.2">
      <c r="A6684" t="s">
        <v>56</v>
      </c>
      <c r="B6684" s="3">
        <v>44462</v>
      </c>
      <c r="C6684">
        <v>0</v>
      </c>
      <c r="D6684">
        <v>0</v>
      </c>
      <c r="E6684">
        <f t="shared" si="523"/>
        <v>2021</v>
      </c>
      <c r="F6684" t="str">
        <f t="shared" si="522"/>
        <v>Victorian</v>
      </c>
      <c r="G6684" t="str">
        <f t="shared" si="524"/>
        <v>Quarter</v>
      </c>
      <c r="H6684">
        <f t="shared" si="525"/>
        <v>2023</v>
      </c>
      <c r="I6684">
        <f t="shared" si="526"/>
        <v>91</v>
      </c>
      <c r="J6684">
        <f>D6684*PJ_per_contract*I6684</f>
        <v>0</v>
      </c>
    </row>
    <row r="6685" spans="1:10" x14ac:dyDescent="0.2">
      <c r="A6685" t="s">
        <v>50</v>
      </c>
      <c r="B6685" s="3">
        <v>44462</v>
      </c>
      <c r="C6685">
        <v>0</v>
      </c>
      <c r="D6685">
        <v>0</v>
      </c>
      <c r="E6685">
        <f t="shared" si="523"/>
        <v>2021</v>
      </c>
      <c r="F6685" t="str">
        <f t="shared" si="522"/>
        <v>Victorian</v>
      </c>
      <c r="G6685" t="str">
        <f t="shared" si="524"/>
        <v>Quarter</v>
      </c>
      <c r="H6685">
        <f t="shared" si="525"/>
        <v>2024</v>
      </c>
      <c r="I6685">
        <f t="shared" si="526"/>
        <v>91</v>
      </c>
      <c r="J6685">
        <f>D6685*PJ_per_contract*I6685</f>
        <v>0</v>
      </c>
    </row>
    <row r="6686" spans="1:10" x14ac:dyDescent="0.2">
      <c r="A6686" t="s">
        <v>60</v>
      </c>
      <c r="B6686" s="3">
        <v>44462</v>
      </c>
      <c r="C6686">
        <v>0</v>
      </c>
      <c r="D6686">
        <v>0</v>
      </c>
      <c r="E6686">
        <f t="shared" si="523"/>
        <v>2021</v>
      </c>
      <c r="F6686" t="str">
        <f t="shared" si="522"/>
        <v>Wallumbilla</v>
      </c>
      <c r="G6686" t="str">
        <f t="shared" si="524"/>
        <v>Strip</v>
      </c>
      <c r="H6686">
        <f t="shared" si="525"/>
        <v>2023</v>
      </c>
      <c r="I6686">
        <f t="shared" si="526"/>
        <v>365</v>
      </c>
      <c r="J6686">
        <f>D6686*PJ_per_contract*I6686</f>
        <v>0</v>
      </c>
    </row>
    <row r="6687" spans="1:10" x14ac:dyDescent="0.2">
      <c r="A6687" t="s">
        <v>61</v>
      </c>
      <c r="B6687" s="3">
        <v>44462</v>
      </c>
      <c r="C6687">
        <v>50</v>
      </c>
      <c r="D6687">
        <v>5</v>
      </c>
      <c r="E6687">
        <f t="shared" si="523"/>
        <v>2021</v>
      </c>
      <c r="F6687" t="str">
        <f t="shared" si="522"/>
        <v>Wallumbilla</v>
      </c>
      <c r="G6687" t="str">
        <f t="shared" si="524"/>
        <v>Quarter</v>
      </c>
      <c r="H6687">
        <f t="shared" si="525"/>
        <v>2022</v>
      </c>
      <c r="I6687">
        <f t="shared" si="526"/>
        <v>91</v>
      </c>
      <c r="J6687">
        <f>D6687*PJ_per_contract*I6687</f>
        <v>4.5499999999999999E-2</v>
      </c>
    </row>
    <row r="6688" spans="1:10" x14ac:dyDescent="0.2">
      <c r="A6688" t="s">
        <v>62</v>
      </c>
      <c r="B6688" s="3">
        <v>44462</v>
      </c>
      <c r="C6688">
        <v>38</v>
      </c>
      <c r="D6688">
        <v>5</v>
      </c>
      <c r="E6688">
        <f t="shared" si="523"/>
        <v>2021</v>
      </c>
      <c r="F6688" t="str">
        <f t="shared" si="522"/>
        <v>Wallumbilla</v>
      </c>
      <c r="G6688" t="str">
        <f t="shared" si="524"/>
        <v>Quarter</v>
      </c>
      <c r="H6688">
        <f t="shared" si="525"/>
        <v>2022</v>
      </c>
      <c r="I6688">
        <f t="shared" si="526"/>
        <v>91</v>
      </c>
      <c r="J6688">
        <f>D6688*PJ_per_contract*I6688</f>
        <v>4.5499999999999999E-2</v>
      </c>
    </row>
    <row r="6689" spans="1:10" x14ac:dyDescent="0.2">
      <c r="A6689" t="s">
        <v>70</v>
      </c>
      <c r="B6689" s="3">
        <v>44462</v>
      </c>
      <c r="C6689">
        <v>0</v>
      </c>
      <c r="D6689">
        <v>0</v>
      </c>
      <c r="E6689">
        <f t="shared" si="523"/>
        <v>2021</v>
      </c>
      <c r="F6689" t="str">
        <f t="shared" si="522"/>
        <v>Wallumbilla</v>
      </c>
      <c r="G6689" t="str">
        <f t="shared" si="524"/>
        <v>Strip</v>
      </c>
      <c r="H6689">
        <f t="shared" si="525"/>
        <v>2023</v>
      </c>
      <c r="I6689">
        <f t="shared" si="526"/>
        <v>365</v>
      </c>
      <c r="J6689">
        <f>D6689*PJ_per_contract*I6689</f>
        <v>0</v>
      </c>
    </row>
    <row r="6690" spans="1:10" x14ac:dyDescent="0.2">
      <c r="A6690" t="s">
        <v>63</v>
      </c>
      <c r="B6690" s="3">
        <v>44462</v>
      </c>
      <c r="C6690">
        <v>3</v>
      </c>
      <c r="D6690">
        <v>0</v>
      </c>
      <c r="E6690">
        <f t="shared" si="523"/>
        <v>2021</v>
      </c>
      <c r="F6690" t="str">
        <f t="shared" si="522"/>
        <v>Wallumbilla</v>
      </c>
      <c r="G6690" t="str">
        <f t="shared" si="524"/>
        <v>Quarter</v>
      </c>
      <c r="H6690">
        <f t="shared" si="525"/>
        <v>2023</v>
      </c>
      <c r="I6690">
        <f t="shared" si="526"/>
        <v>91</v>
      </c>
      <c r="J6690">
        <f>D6690*PJ_per_contract*I6690</f>
        <v>0</v>
      </c>
    </row>
    <row r="6691" spans="1:10" x14ac:dyDescent="0.2">
      <c r="A6691" t="s">
        <v>64</v>
      </c>
      <c r="B6691" s="3">
        <v>44462</v>
      </c>
      <c r="C6691">
        <v>3</v>
      </c>
      <c r="D6691">
        <v>0</v>
      </c>
      <c r="E6691">
        <f t="shared" si="523"/>
        <v>2021</v>
      </c>
      <c r="F6691" t="str">
        <f t="shared" si="522"/>
        <v>Wallumbilla</v>
      </c>
      <c r="G6691" t="str">
        <f t="shared" si="524"/>
        <v>Quarter</v>
      </c>
      <c r="H6691">
        <f t="shared" si="525"/>
        <v>2023</v>
      </c>
      <c r="I6691">
        <f t="shared" si="526"/>
        <v>91</v>
      </c>
      <c r="J6691">
        <f>D6691*PJ_per_contract*I6691</f>
        <v>0</v>
      </c>
    </row>
    <row r="6692" spans="1:10" x14ac:dyDescent="0.2">
      <c r="A6692" t="s">
        <v>71</v>
      </c>
      <c r="B6692" s="3">
        <v>44462</v>
      </c>
      <c r="C6692">
        <v>3</v>
      </c>
      <c r="D6692">
        <v>0</v>
      </c>
      <c r="E6692">
        <f t="shared" si="523"/>
        <v>2021</v>
      </c>
      <c r="F6692" t="str">
        <f t="shared" si="522"/>
        <v>Wallumbilla</v>
      </c>
      <c r="G6692" t="str">
        <f t="shared" si="524"/>
        <v>Quarter</v>
      </c>
      <c r="H6692">
        <f t="shared" si="525"/>
        <v>2023</v>
      </c>
      <c r="I6692">
        <f t="shared" si="526"/>
        <v>91</v>
      </c>
      <c r="J6692">
        <f>D6692*PJ_per_contract*I6692</f>
        <v>0</v>
      </c>
    </row>
    <row r="6693" spans="1:10" x14ac:dyDescent="0.2">
      <c r="A6693" t="s">
        <v>72</v>
      </c>
      <c r="B6693" s="3">
        <v>44462</v>
      </c>
      <c r="C6693">
        <v>3</v>
      </c>
      <c r="D6693">
        <v>0</v>
      </c>
      <c r="E6693">
        <f t="shared" si="523"/>
        <v>2021</v>
      </c>
      <c r="F6693" t="str">
        <f t="shared" si="522"/>
        <v>Wallumbilla</v>
      </c>
      <c r="G6693" t="str">
        <f t="shared" si="524"/>
        <v>Quarter</v>
      </c>
      <c r="H6693">
        <f t="shared" si="525"/>
        <v>2023</v>
      </c>
      <c r="I6693">
        <f t="shared" si="526"/>
        <v>91</v>
      </c>
      <c r="J6693">
        <f>D6693*PJ_per_contract*I6693</f>
        <v>0</v>
      </c>
    </row>
    <row r="6694" spans="1:10" x14ac:dyDescent="0.2">
      <c r="A6694" t="s">
        <v>40</v>
      </c>
      <c r="B6694" s="3">
        <v>44463</v>
      </c>
      <c r="C6694">
        <v>0</v>
      </c>
      <c r="D6694">
        <v>0</v>
      </c>
      <c r="E6694">
        <f t="shared" si="523"/>
        <v>2021</v>
      </c>
      <c r="F6694" t="str">
        <f t="shared" si="522"/>
        <v>Wallumbilla</v>
      </c>
      <c r="G6694" t="str">
        <f t="shared" si="524"/>
        <v>Strip</v>
      </c>
      <c r="H6694">
        <f t="shared" si="525"/>
        <v>2022</v>
      </c>
      <c r="I6694">
        <f t="shared" si="526"/>
        <v>365</v>
      </c>
      <c r="J6694">
        <f>D6694*PJ_per_contract*I6694</f>
        <v>0</v>
      </c>
    </row>
    <row r="6695" spans="1:10" x14ac:dyDescent="0.2">
      <c r="A6695" t="s">
        <v>67</v>
      </c>
      <c r="B6695" s="3">
        <v>44463</v>
      </c>
      <c r="C6695">
        <v>0</v>
      </c>
      <c r="D6695">
        <v>0</v>
      </c>
      <c r="E6695">
        <f t="shared" si="523"/>
        <v>2021</v>
      </c>
      <c r="F6695" t="str">
        <f t="shared" si="522"/>
        <v>Victorian</v>
      </c>
      <c r="G6695" t="str">
        <f t="shared" si="524"/>
        <v>Month</v>
      </c>
      <c r="H6695">
        <f t="shared" si="525"/>
        <v>2021</v>
      </c>
      <c r="I6695">
        <f t="shared" si="526"/>
        <v>30</v>
      </c>
      <c r="J6695">
        <f>D6695*PJ_per_contract*I6695</f>
        <v>0</v>
      </c>
    </row>
    <row r="6696" spans="1:10" x14ac:dyDescent="0.2">
      <c r="A6696" t="s">
        <v>41</v>
      </c>
      <c r="B6696" s="3">
        <v>44463</v>
      </c>
      <c r="C6696">
        <v>0</v>
      </c>
      <c r="D6696">
        <v>0</v>
      </c>
      <c r="E6696">
        <f t="shared" si="523"/>
        <v>2021</v>
      </c>
      <c r="F6696" t="str">
        <f t="shared" si="522"/>
        <v>Victorian</v>
      </c>
      <c r="G6696" t="str">
        <f t="shared" si="524"/>
        <v>Quarter</v>
      </c>
      <c r="H6696">
        <f t="shared" si="525"/>
        <v>2021</v>
      </c>
      <c r="I6696">
        <f t="shared" si="526"/>
        <v>91</v>
      </c>
      <c r="J6696">
        <f>D6696*PJ_per_contract*I6696</f>
        <v>0</v>
      </c>
    </row>
    <row r="6697" spans="1:10" x14ac:dyDescent="0.2">
      <c r="A6697" t="s">
        <v>42</v>
      </c>
      <c r="B6697" s="3">
        <v>44463</v>
      </c>
      <c r="C6697">
        <v>152</v>
      </c>
      <c r="D6697">
        <v>0</v>
      </c>
      <c r="E6697">
        <f t="shared" si="523"/>
        <v>2021</v>
      </c>
      <c r="F6697" t="str">
        <f t="shared" si="522"/>
        <v>Wallumbilla</v>
      </c>
      <c r="G6697" t="str">
        <f t="shared" si="524"/>
        <v>Quarter</v>
      </c>
      <c r="H6697">
        <f t="shared" si="525"/>
        <v>2021</v>
      </c>
      <c r="I6697">
        <f t="shared" si="526"/>
        <v>91</v>
      </c>
      <c r="J6697">
        <f>D6697*PJ_per_contract*I6697</f>
        <v>0</v>
      </c>
    </row>
    <row r="6698" spans="1:10" x14ac:dyDescent="0.2">
      <c r="A6698" t="s">
        <v>73</v>
      </c>
      <c r="B6698" s="3">
        <v>44463</v>
      </c>
      <c r="C6698">
        <v>0</v>
      </c>
      <c r="D6698">
        <v>0</v>
      </c>
      <c r="E6698">
        <f t="shared" si="523"/>
        <v>2021</v>
      </c>
      <c r="F6698" t="str">
        <f t="shared" si="522"/>
        <v>Victorian</v>
      </c>
      <c r="G6698" t="str">
        <f t="shared" si="524"/>
        <v>Month</v>
      </c>
      <c r="H6698">
        <f t="shared" si="525"/>
        <v>2021</v>
      </c>
      <c r="I6698">
        <f t="shared" si="526"/>
        <v>30</v>
      </c>
      <c r="J6698">
        <f>D6698*PJ_per_contract*I6698</f>
        <v>0</v>
      </c>
    </row>
    <row r="6699" spans="1:10" x14ac:dyDescent="0.2">
      <c r="A6699" t="s">
        <v>74</v>
      </c>
      <c r="B6699" s="3">
        <v>44463</v>
      </c>
      <c r="C6699">
        <v>0</v>
      </c>
      <c r="D6699">
        <v>0</v>
      </c>
      <c r="E6699">
        <f t="shared" si="523"/>
        <v>2021</v>
      </c>
      <c r="F6699" t="str">
        <f t="shared" si="522"/>
        <v>Victorian</v>
      </c>
      <c r="G6699" t="str">
        <f t="shared" si="524"/>
        <v>Month</v>
      </c>
      <c r="H6699">
        <f t="shared" si="525"/>
        <v>2021</v>
      </c>
      <c r="I6699">
        <f t="shared" si="526"/>
        <v>30</v>
      </c>
      <c r="J6699">
        <f>D6699*PJ_per_contract*I6699</f>
        <v>0</v>
      </c>
    </row>
    <row r="6700" spans="1:10" x14ac:dyDescent="0.2">
      <c r="A6700" t="s">
        <v>75</v>
      </c>
      <c r="B6700" s="3">
        <v>44463</v>
      </c>
      <c r="C6700">
        <v>0</v>
      </c>
      <c r="D6700">
        <v>0</v>
      </c>
      <c r="E6700">
        <f t="shared" si="523"/>
        <v>2021</v>
      </c>
      <c r="F6700" t="str">
        <f t="shared" si="522"/>
        <v>Victorian</v>
      </c>
      <c r="G6700" t="str">
        <f t="shared" si="524"/>
        <v>Month</v>
      </c>
      <c r="H6700">
        <f t="shared" si="525"/>
        <v>2021</v>
      </c>
      <c r="I6700">
        <f t="shared" si="526"/>
        <v>30</v>
      </c>
      <c r="J6700">
        <f>D6700*PJ_per_contract*I6700</f>
        <v>0</v>
      </c>
    </row>
    <row r="6701" spans="1:10" x14ac:dyDescent="0.2">
      <c r="A6701" t="s">
        <v>43</v>
      </c>
      <c r="B6701" s="3">
        <v>44463</v>
      </c>
      <c r="C6701">
        <v>0</v>
      </c>
      <c r="D6701">
        <v>0</v>
      </c>
      <c r="E6701">
        <f t="shared" si="523"/>
        <v>2021</v>
      </c>
      <c r="F6701" t="str">
        <f t="shared" si="522"/>
        <v>Victorian</v>
      </c>
      <c r="G6701" t="str">
        <f t="shared" si="524"/>
        <v>Quarter</v>
      </c>
      <c r="H6701">
        <f t="shared" si="525"/>
        <v>2021</v>
      </c>
      <c r="I6701">
        <f t="shared" si="526"/>
        <v>91</v>
      </c>
      <c r="J6701">
        <f>D6701*PJ_per_contract*I6701</f>
        <v>0</v>
      </c>
    </row>
    <row r="6702" spans="1:10" x14ac:dyDescent="0.2">
      <c r="A6702" t="s">
        <v>44</v>
      </c>
      <c r="B6702" s="3">
        <v>44463</v>
      </c>
      <c r="C6702">
        <v>117</v>
      </c>
      <c r="D6702">
        <v>0</v>
      </c>
      <c r="E6702">
        <f t="shared" si="523"/>
        <v>2021</v>
      </c>
      <c r="F6702" t="str">
        <f t="shared" si="522"/>
        <v>Wallumbilla</v>
      </c>
      <c r="G6702" t="str">
        <f t="shared" si="524"/>
        <v>Quarter</v>
      </c>
      <c r="H6702">
        <f t="shared" si="525"/>
        <v>2021</v>
      </c>
      <c r="I6702">
        <f t="shared" si="526"/>
        <v>91</v>
      </c>
      <c r="J6702">
        <f>D6702*PJ_per_contract*I6702</f>
        <v>0</v>
      </c>
    </row>
    <row r="6703" spans="1:10" x14ac:dyDescent="0.2">
      <c r="A6703" t="s">
        <v>45</v>
      </c>
      <c r="B6703" s="3">
        <v>44463</v>
      </c>
      <c r="C6703">
        <v>0</v>
      </c>
      <c r="D6703">
        <v>5</v>
      </c>
      <c r="E6703">
        <f t="shared" si="523"/>
        <v>2021</v>
      </c>
      <c r="F6703" t="str">
        <f t="shared" si="522"/>
        <v>Wallumbilla</v>
      </c>
      <c r="G6703" t="str">
        <f t="shared" si="524"/>
        <v>Strip</v>
      </c>
      <c r="H6703">
        <f t="shared" si="525"/>
        <v>2022</v>
      </c>
      <c r="I6703">
        <f t="shared" si="526"/>
        <v>365</v>
      </c>
      <c r="J6703">
        <f>D6703*PJ_per_contract*I6703</f>
        <v>0.1825</v>
      </c>
    </row>
    <row r="6704" spans="1:10" x14ac:dyDescent="0.2">
      <c r="A6704" t="s">
        <v>46</v>
      </c>
      <c r="B6704" s="3">
        <v>44463</v>
      </c>
      <c r="C6704">
        <v>0</v>
      </c>
      <c r="D6704">
        <v>0</v>
      </c>
      <c r="E6704">
        <f t="shared" si="523"/>
        <v>2021</v>
      </c>
      <c r="F6704" t="str">
        <f t="shared" si="522"/>
        <v>Victorian</v>
      </c>
      <c r="G6704" t="str">
        <f t="shared" si="524"/>
        <v>Quarter</v>
      </c>
      <c r="H6704">
        <f t="shared" si="525"/>
        <v>2022</v>
      </c>
      <c r="I6704">
        <f t="shared" si="526"/>
        <v>91</v>
      </c>
      <c r="J6704">
        <f>D6704*PJ_per_contract*I6704</f>
        <v>0</v>
      </c>
    </row>
    <row r="6705" spans="1:10" x14ac:dyDescent="0.2">
      <c r="A6705" t="s">
        <v>47</v>
      </c>
      <c r="B6705" s="3">
        <v>44463</v>
      </c>
      <c r="C6705">
        <v>45</v>
      </c>
      <c r="D6705">
        <v>5</v>
      </c>
      <c r="E6705">
        <f t="shared" si="523"/>
        <v>2021</v>
      </c>
      <c r="F6705" t="str">
        <f t="shared" si="522"/>
        <v>Wallumbilla</v>
      </c>
      <c r="G6705" t="str">
        <f t="shared" si="524"/>
        <v>Quarter</v>
      </c>
      <c r="H6705">
        <f t="shared" si="525"/>
        <v>2022</v>
      </c>
      <c r="I6705">
        <f t="shared" si="526"/>
        <v>91</v>
      </c>
      <c r="J6705">
        <f>D6705*PJ_per_contract*I6705</f>
        <v>4.5499999999999999E-2</v>
      </c>
    </row>
    <row r="6706" spans="1:10" x14ac:dyDescent="0.2">
      <c r="A6706" t="s">
        <v>48</v>
      </c>
      <c r="B6706" s="3">
        <v>44463</v>
      </c>
      <c r="C6706">
        <v>0</v>
      </c>
      <c r="D6706">
        <v>0</v>
      </c>
      <c r="E6706">
        <f t="shared" si="523"/>
        <v>2021</v>
      </c>
      <c r="F6706" t="str">
        <f t="shared" si="522"/>
        <v>Victorian</v>
      </c>
      <c r="G6706" t="str">
        <f t="shared" si="524"/>
        <v>Quarter</v>
      </c>
      <c r="H6706">
        <f t="shared" si="525"/>
        <v>2022</v>
      </c>
      <c r="I6706">
        <f t="shared" si="526"/>
        <v>91</v>
      </c>
      <c r="J6706">
        <f>D6706*PJ_per_contract*I6706</f>
        <v>0</v>
      </c>
    </row>
    <row r="6707" spans="1:10" x14ac:dyDescent="0.2">
      <c r="A6707" t="s">
        <v>49</v>
      </c>
      <c r="B6707" s="3">
        <v>44463</v>
      </c>
      <c r="C6707">
        <v>45</v>
      </c>
      <c r="D6707">
        <v>5</v>
      </c>
      <c r="E6707">
        <f t="shared" si="523"/>
        <v>2021</v>
      </c>
      <c r="F6707" t="str">
        <f t="shared" si="522"/>
        <v>Wallumbilla</v>
      </c>
      <c r="G6707" t="str">
        <f t="shared" si="524"/>
        <v>Quarter</v>
      </c>
      <c r="H6707">
        <f t="shared" si="525"/>
        <v>2022</v>
      </c>
      <c r="I6707">
        <f t="shared" si="526"/>
        <v>91</v>
      </c>
      <c r="J6707">
        <f>D6707*PJ_per_contract*I6707</f>
        <v>4.5499999999999999E-2</v>
      </c>
    </row>
    <row r="6708" spans="1:10" x14ac:dyDescent="0.2">
      <c r="A6708" t="s">
        <v>50</v>
      </c>
      <c r="B6708" s="3">
        <v>44463</v>
      </c>
      <c r="C6708">
        <v>0</v>
      </c>
      <c r="D6708">
        <v>0</v>
      </c>
      <c r="E6708">
        <f t="shared" si="523"/>
        <v>2021</v>
      </c>
      <c r="F6708" t="str">
        <f t="shared" si="522"/>
        <v>Victorian</v>
      </c>
      <c r="G6708" t="str">
        <f t="shared" si="524"/>
        <v>Quarter</v>
      </c>
      <c r="H6708">
        <f t="shared" si="525"/>
        <v>2024</v>
      </c>
      <c r="I6708">
        <f t="shared" si="526"/>
        <v>91</v>
      </c>
      <c r="J6708">
        <f>D6708*PJ_per_contract*I6708</f>
        <v>0</v>
      </c>
    </row>
    <row r="6709" spans="1:10" x14ac:dyDescent="0.2">
      <c r="A6709" t="s">
        <v>59</v>
      </c>
      <c r="B6709" s="3">
        <v>44463</v>
      </c>
      <c r="C6709">
        <v>0</v>
      </c>
      <c r="D6709">
        <v>0</v>
      </c>
      <c r="E6709">
        <f t="shared" si="523"/>
        <v>2021</v>
      </c>
      <c r="F6709" t="str">
        <f t="shared" si="522"/>
        <v>Victorian</v>
      </c>
      <c r="G6709" t="str">
        <f t="shared" si="524"/>
        <v>Quarter</v>
      </c>
      <c r="H6709">
        <f t="shared" si="525"/>
        <v>2023</v>
      </c>
      <c r="I6709">
        <f t="shared" si="526"/>
        <v>91</v>
      </c>
      <c r="J6709">
        <f>D6709*PJ_per_contract*I6709</f>
        <v>0</v>
      </c>
    </row>
    <row r="6710" spans="1:10" x14ac:dyDescent="0.2">
      <c r="A6710" t="s">
        <v>57</v>
      </c>
      <c r="B6710" s="3">
        <v>44463</v>
      </c>
      <c r="C6710">
        <v>0</v>
      </c>
      <c r="D6710">
        <v>0</v>
      </c>
      <c r="E6710">
        <f t="shared" si="523"/>
        <v>2021</v>
      </c>
      <c r="F6710" t="str">
        <f t="shared" si="522"/>
        <v>Victorian</v>
      </c>
      <c r="G6710" t="str">
        <f t="shared" si="524"/>
        <v>Quarter</v>
      </c>
      <c r="H6710">
        <f t="shared" si="525"/>
        <v>2024</v>
      </c>
      <c r="I6710">
        <f t="shared" si="526"/>
        <v>91</v>
      </c>
      <c r="J6710">
        <f>D6710*PJ_per_contract*I6710</f>
        <v>0</v>
      </c>
    </row>
    <row r="6711" spans="1:10" x14ac:dyDescent="0.2">
      <c r="A6711" t="s">
        <v>51</v>
      </c>
      <c r="B6711" s="3">
        <v>44463</v>
      </c>
      <c r="C6711">
        <v>0</v>
      </c>
      <c r="D6711">
        <v>0</v>
      </c>
      <c r="E6711">
        <f t="shared" si="523"/>
        <v>2021</v>
      </c>
      <c r="F6711" t="str">
        <f t="shared" si="522"/>
        <v>Victorian</v>
      </c>
      <c r="G6711" t="str">
        <f t="shared" si="524"/>
        <v>Quarter</v>
      </c>
      <c r="H6711">
        <f t="shared" si="525"/>
        <v>2022</v>
      </c>
      <c r="I6711">
        <f t="shared" si="526"/>
        <v>91</v>
      </c>
      <c r="J6711">
        <f>D6711*PJ_per_contract*I6711</f>
        <v>0</v>
      </c>
    </row>
    <row r="6712" spans="1:10" x14ac:dyDescent="0.2">
      <c r="A6712" t="s">
        <v>68</v>
      </c>
      <c r="B6712" s="3">
        <v>44463</v>
      </c>
      <c r="C6712">
        <v>0</v>
      </c>
      <c r="D6712">
        <v>0</v>
      </c>
      <c r="E6712">
        <f t="shared" si="523"/>
        <v>2021</v>
      </c>
      <c r="F6712" t="str">
        <f t="shared" si="522"/>
        <v>Victorian</v>
      </c>
      <c r="G6712" t="str">
        <f t="shared" si="524"/>
        <v>Quarter</v>
      </c>
      <c r="H6712">
        <f t="shared" si="525"/>
        <v>2025</v>
      </c>
      <c r="I6712">
        <f t="shared" si="526"/>
        <v>91</v>
      </c>
      <c r="J6712">
        <f>D6712*PJ_per_contract*I6712</f>
        <v>0</v>
      </c>
    </row>
    <row r="6713" spans="1:10" x14ac:dyDescent="0.2">
      <c r="A6713" t="s">
        <v>53</v>
      </c>
      <c r="B6713" s="3">
        <v>44463</v>
      </c>
      <c r="C6713">
        <v>0</v>
      </c>
      <c r="D6713">
        <v>0</v>
      </c>
      <c r="E6713">
        <f t="shared" si="523"/>
        <v>2021</v>
      </c>
      <c r="F6713" t="str">
        <f t="shared" si="522"/>
        <v>Victorian</v>
      </c>
      <c r="G6713" t="str">
        <f t="shared" si="524"/>
        <v>Quarter</v>
      </c>
      <c r="H6713">
        <f t="shared" si="525"/>
        <v>2023</v>
      </c>
      <c r="I6713">
        <f t="shared" si="526"/>
        <v>91</v>
      </c>
      <c r="J6713">
        <f>D6713*PJ_per_contract*I6713</f>
        <v>0</v>
      </c>
    </row>
    <row r="6714" spans="1:10" x14ac:dyDescent="0.2">
      <c r="A6714" t="s">
        <v>56</v>
      </c>
      <c r="B6714" s="3">
        <v>44463</v>
      </c>
      <c r="C6714">
        <v>0</v>
      </c>
      <c r="D6714">
        <v>0</v>
      </c>
      <c r="E6714">
        <f t="shared" si="523"/>
        <v>2021</v>
      </c>
      <c r="F6714" t="str">
        <f t="shared" si="522"/>
        <v>Victorian</v>
      </c>
      <c r="G6714" t="str">
        <f t="shared" si="524"/>
        <v>Quarter</v>
      </c>
      <c r="H6714">
        <f t="shared" si="525"/>
        <v>2023</v>
      </c>
      <c r="I6714">
        <f t="shared" si="526"/>
        <v>91</v>
      </c>
      <c r="J6714">
        <f>D6714*PJ_per_contract*I6714</f>
        <v>0</v>
      </c>
    </row>
    <row r="6715" spans="1:10" x14ac:dyDescent="0.2">
      <c r="A6715" t="s">
        <v>58</v>
      </c>
      <c r="B6715" s="3">
        <v>44463</v>
      </c>
      <c r="C6715">
        <v>0</v>
      </c>
      <c r="D6715">
        <v>0</v>
      </c>
      <c r="E6715">
        <f t="shared" si="523"/>
        <v>2021</v>
      </c>
      <c r="F6715" t="str">
        <f t="shared" si="522"/>
        <v>Victorian</v>
      </c>
      <c r="G6715" t="str">
        <f t="shared" si="524"/>
        <v>Quarter</v>
      </c>
      <c r="H6715">
        <f t="shared" si="525"/>
        <v>2024</v>
      </c>
      <c r="I6715">
        <f t="shared" si="526"/>
        <v>91</v>
      </c>
      <c r="J6715">
        <f>D6715*PJ_per_contract*I6715</f>
        <v>0</v>
      </c>
    </row>
    <row r="6716" spans="1:10" x14ac:dyDescent="0.2">
      <c r="A6716" t="s">
        <v>54</v>
      </c>
      <c r="B6716" s="3">
        <v>44463</v>
      </c>
      <c r="C6716">
        <v>0</v>
      </c>
      <c r="D6716">
        <v>0</v>
      </c>
      <c r="E6716">
        <f t="shared" si="523"/>
        <v>2021</v>
      </c>
      <c r="F6716" t="str">
        <f t="shared" si="522"/>
        <v>Victorian</v>
      </c>
      <c r="G6716" t="str">
        <f t="shared" si="524"/>
        <v>Quarter</v>
      </c>
      <c r="H6716">
        <f t="shared" si="525"/>
        <v>2023</v>
      </c>
      <c r="I6716">
        <f t="shared" si="526"/>
        <v>91</v>
      </c>
      <c r="J6716">
        <f>D6716*PJ_per_contract*I6716</f>
        <v>0</v>
      </c>
    </row>
    <row r="6717" spans="1:10" x14ac:dyDescent="0.2">
      <c r="A6717" t="s">
        <v>55</v>
      </c>
      <c r="B6717" s="3">
        <v>44463</v>
      </c>
      <c r="C6717">
        <v>0</v>
      </c>
      <c r="D6717">
        <v>0</v>
      </c>
      <c r="E6717">
        <f t="shared" si="523"/>
        <v>2021</v>
      </c>
      <c r="F6717" t="str">
        <f t="shared" si="522"/>
        <v>Victorian</v>
      </c>
      <c r="G6717" t="str">
        <f t="shared" si="524"/>
        <v>Quarter</v>
      </c>
      <c r="H6717">
        <f t="shared" si="525"/>
        <v>2024</v>
      </c>
      <c r="I6717">
        <f t="shared" si="526"/>
        <v>91</v>
      </c>
      <c r="J6717">
        <f>D6717*PJ_per_contract*I6717</f>
        <v>0</v>
      </c>
    </row>
    <row r="6718" spans="1:10" x14ac:dyDescent="0.2">
      <c r="A6718" t="s">
        <v>52</v>
      </c>
      <c r="B6718" s="3">
        <v>44463</v>
      </c>
      <c r="C6718">
        <v>0</v>
      </c>
      <c r="D6718">
        <v>0</v>
      </c>
      <c r="E6718">
        <f t="shared" si="523"/>
        <v>2021</v>
      </c>
      <c r="F6718" t="str">
        <f t="shared" si="522"/>
        <v>Victorian</v>
      </c>
      <c r="G6718" t="str">
        <f t="shared" si="524"/>
        <v>Quarter</v>
      </c>
      <c r="H6718">
        <f t="shared" si="525"/>
        <v>2022</v>
      </c>
      <c r="I6718">
        <f t="shared" si="526"/>
        <v>91</v>
      </c>
      <c r="J6718">
        <f>D6718*PJ_per_contract*I6718</f>
        <v>0</v>
      </c>
    </row>
    <row r="6719" spans="1:10" x14ac:dyDescent="0.2">
      <c r="A6719" t="s">
        <v>69</v>
      </c>
      <c r="B6719" s="3">
        <v>44463</v>
      </c>
      <c r="C6719">
        <v>0</v>
      </c>
      <c r="D6719">
        <v>0</v>
      </c>
      <c r="E6719">
        <f t="shared" si="523"/>
        <v>2021</v>
      </c>
      <c r="F6719" t="str">
        <f t="shared" si="522"/>
        <v>Victorian</v>
      </c>
      <c r="G6719" t="str">
        <f t="shared" si="524"/>
        <v>Quarter</v>
      </c>
      <c r="H6719">
        <f t="shared" si="525"/>
        <v>2025</v>
      </c>
      <c r="I6719">
        <f t="shared" si="526"/>
        <v>91</v>
      </c>
      <c r="J6719">
        <f>D6719*PJ_per_contract*I6719</f>
        <v>0</v>
      </c>
    </row>
    <row r="6720" spans="1:10" x14ac:dyDescent="0.2">
      <c r="A6720" t="s">
        <v>60</v>
      </c>
      <c r="B6720" s="3">
        <v>44463</v>
      </c>
      <c r="C6720">
        <v>0</v>
      </c>
      <c r="D6720">
        <v>0</v>
      </c>
      <c r="E6720">
        <f t="shared" si="523"/>
        <v>2021</v>
      </c>
      <c r="F6720" t="str">
        <f t="shared" si="522"/>
        <v>Wallumbilla</v>
      </c>
      <c r="G6720" t="str">
        <f t="shared" si="524"/>
        <v>Strip</v>
      </c>
      <c r="H6720">
        <f t="shared" si="525"/>
        <v>2023</v>
      </c>
      <c r="I6720">
        <f t="shared" si="526"/>
        <v>365</v>
      </c>
      <c r="J6720">
        <f>D6720*PJ_per_contract*I6720</f>
        <v>0</v>
      </c>
    </row>
    <row r="6721" spans="1:10" x14ac:dyDescent="0.2">
      <c r="A6721" t="s">
        <v>61</v>
      </c>
      <c r="B6721" s="3">
        <v>44463</v>
      </c>
      <c r="C6721">
        <v>50</v>
      </c>
      <c r="D6721">
        <v>5</v>
      </c>
      <c r="E6721">
        <f t="shared" si="523"/>
        <v>2021</v>
      </c>
      <c r="F6721" t="str">
        <f t="shared" si="522"/>
        <v>Wallumbilla</v>
      </c>
      <c r="G6721" t="str">
        <f t="shared" si="524"/>
        <v>Quarter</v>
      </c>
      <c r="H6721">
        <f t="shared" si="525"/>
        <v>2022</v>
      </c>
      <c r="I6721">
        <f t="shared" si="526"/>
        <v>91</v>
      </c>
      <c r="J6721">
        <f>D6721*PJ_per_contract*I6721</f>
        <v>4.5499999999999999E-2</v>
      </c>
    </row>
    <row r="6722" spans="1:10" x14ac:dyDescent="0.2">
      <c r="A6722" t="s">
        <v>62</v>
      </c>
      <c r="B6722" s="3">
        <v>44463</v>
      </c>
      <c r="C6722">
        <v>43</v>
      </c>
      <c r="D6722">
        <v>5</v>
      </c>
      <c r="E6722">
        <f t="shared" si="523"/>
        <v>2021</v>
      </c>
      <c r="F6722" t="str">
        <f t="shared" ref="F6722:F6785" si="527">IF(OR(LEFT(A6722,2)="GJ",LEFT(A6722,2)="GK"),"Victorian",IF(OR(LEFT(A6722,2)="GX",LEFT(A6722,2)="GY"),"Wallumbilla","NA"))</f>
        <v>Wallumbilla</v>
      </c>
      <c r="G6722" t="str">
        <f t="shared" si="524"/>
        <v>Quarter</v>
      </c>
      <c r="H6722">
        <f t="shared" si="525"/>
        <v>2022</v>
      </c>
      <c r="I6722">
        <f t="shared" si="526"/>
        <v>91</v>
      </c>
      <c r="J6722">
        <f>D6722*PJ_per_contract*I6722</f>
        <v>4.5499999999999999E-2</v>
      </c>
    </row>
    <row r="6723" spans="1:10" x14ac:dyDescent="0.2">
      <c r="A6723" t="s">
        <v>70</v>
      </c>
      <c r="B6723" s="3">
        <v>44463</v>
      </c>
      <c r="C6723">
        <v>0</v>
      </c>
      <c r="D6723">
        <v>0</v>
      </c>
      <c r="E6723">
        <f t="shared" ref="E6723:E6786" si="528">YEAR(B6723)</f>
        <v>2021</v>
      </c>
      <c r="F6723" t="str">
        <f t="shared" si="527"/>
        <v>Wallumbilla</v>
      </c>
      <c r="G6723" t="str">
        <f t="shared" ref="G6723:G6786" si="529">IF(LEFT(A6723,2)="GJ","Month",IF(OR(LEFT(A6723,2)="GK",LEFT(A6723,2)="GX"),"Quarter",IF(LEFT(A6723,2)="GY","Strip","NA")))</f>
        <v>Strip</v>
      </c>
      <c r="H6723">
        <f t="shared" ref="H6723:H6786" si="530">VALUE(MID(A6723,4,4))</f>
        <v>2023</v>
      </c>
      <c r="I6723">
        <f t="shared" ref="I6723:I6786" si="531">IF(G6723="Month",_xlfn.DAYS(EOMONTH(B6723,0),EOMONTH(B6723,-1)),IF(G6723="Quarter",_xlfn.DAYS(EOMONTH(B6723,2),EOMONTH(B6723,-1)),365))</f>
        <v>365</v>
      </c>
      <c r="J6723">
        <f>D6723*PJ_per_contract*I6723</f>
        <v>0</v>
      </c>
    </row>
    <row r="6724" spans="1:10" x14ac:dyDescent="0.2">
      <c r="A6724" t="s">
        <v>63</v>
      </c>
      <c r="B6724" s="3">
        <v>44463</v>
      </c>
      <c r="C6724">
        <v>3</v>
      </c>
      <c r="D6724">
        <v>0</v>
      </c>
      <c r="E6724">
        <f t="shared" si="528"/>
        <v>2021</v>
      </c>
      <c r="F6724" t="str">
        <f t="shared" si="527"/>
        <v>Wallumbilla</v>
      </c>
      <c r="G6724" t="str">
        <f t="shared" si="529"/>
        <v>Quarter</v>
      </c>
      <c r="H6724">
        <f t="shared" si="530"/>
        <v>2023</v>
      </c>
      <c r="I6724">
        <f t="shared" si="531"/>
        <v>91</v>
      </c>
      <c r="J6724">
        <f>D6724*PJ_per_contract*I6724</f>
        <v>0</v>
      </c>
    </row>
    <row r="6725" spans="1:10" x14ac:dyDescent="0.2">
      <c r="A6725" t="s">
        <v>64</v>
      </c>
      <c r="B6725" s="3">
        <v>44463</v>
      </c>
      <c r="C6725">
        <v>3</v>
      </c>
      <c r="D6725">
        <v>0</v>
      </c>
      <c r="E6725">
        <f t="shared" si="528"/>
        <v>2021</v>
      </c>
      <c r="F6725" t="str">
        <f t="shared" si="527"/>
        <v>Wallumbilla</v>
      </c>
      <c r="G6725" t="str">
        <f t="shared" si="529"/>
        <v>Quarter</v>
      </c>
      <c r="H6725">
        <f t="shared" si="530"/>
        <v>2023</v>
      </c>
      <c r="I6725">
        <f t="shared" si="531"/>
        <v>91</v>
      </c>
      <c r="J6725">
        <f>D6725*PJ_per_contract*I6725</f>
        <v>0</v>
      </c>
    </row>
    <row r="6726" spans="1:10" x14ac:dyDescent="0.2">
      <c r="A6726" t="s">
        <v>71</v>
      </c>
      <c r="B6726" s="3">
        <v>44463</v>
      </c>
      <c r="C6726">
        <v>3</v>
      </c>
      <c r="D6726">
        <v>0</v>
      </c>
      <c r="E6726">
        <f t="shared" si="528"/>
        <v>2021</v>
      </c>
      <c r="F6726" t="str">
        <f t="shared" si="527"/>
        <v>Wallumbilla</v>
      </c>
      <c r="G6726" t="str">
        <f t="shared" si="529"/>
        <v>Quarter</v>
      </c>
      <c r="H6726">
        <f t="shared" si="530"/>
        <v>2023</v>
      </c>
      <c r="I6726">
        <f t="shared" si="531"/>
        <v>91</v>
      </c>
      <c r="J6726">
        <f>D6726*PJ_per_contract*I6726</f>
        <v>0</v>
      </c>
    </row>
    <row r="6727" spans="1:10" x14ac:dyDescent="0.2">
      <c r="A6727" t="s">
        <v>72</v>
      </c>
      <c r="B6727" s="3">
        <v>44463</v>
      </c>
      <c r="C6727">
        <v>3</v>
      </c>
      <c r="D6727">
        <v>0</v>
      </c>
      <c r="E6727">
        <f t="shared" si="528"/>
        <v>2021</v>
      </c>
      <c r="F6727" t="str">
        <f t="shared" si="527"/>
        <v>Wallumbilla</v>
      </c>
      <c r="G6727" t="str">
        <f t="shared" si="529"/>
        <v>Quarter</v>
      </c>
      <c r="H6727">
        <f t="shared" si="530"/>
        <v>2023</v>
      </c>
      <c r="I6727">
        <f t="shared" si="531"/>
        <v>91</v>
      </c>
      <c r="J6727">
        <f>D6727*PJ_per_contract*I6727</f>
        <v>0</v>
      </c>
    </row>
    <row r="6728" spans="1:10" x14ac:dyDescent="0.2">
      <c r="A6728" t="s">
        <v>40</v>
      </c>
      <c r="B6728" s="3">
        <v>44466</v>
      </c>
      <c r="C6728">
        <v>0</v>
      </c>
      <c r="D6728">
        <v>0</v>
      </c>
      <c r="E6728">
        <f t="shared" si="528"/>
        <v>2021</v>
      </c>
      <c r="F6728" t="str">
        <f t="shared" si="527"/>
        <v>Wallumbilla</v>
      </c>
      <c r="G6728" t="str">
        <f t="shared" si="529"/>
        <v>Strip</v>
      </c>
      <c r="H6728">
        <f t="shared" si="530"/>
        <v>2022</v>
      </c>
      <c r="I6728">
        <f t="shared" si="531"/>
        <v>365</v>
      </c>
      <c r="J6728">
        <f>D6728*PJ_per_contract*I6728</f>
        <v>0</v>
      </c>
    </row>
    <row r="6729" spans="1:10" x14ac:dyDescent="0.2">
      <c r="A6729" t="s">
        <v>41</v>
      </c>
      <c r="B6729" s="3">
        <v>44466</v>
      </c>
      <c r="C6729">
        <v>0</v>
      </c>
      <c r="D6729">
        <v>0</v>
      </c>
      <c r="E6729">
        <f t="shared" si="528"/>
        <v>2021</v>
      </c>
      <c r="F6729" t="str">
        <f t="shared" si="527"/>
        <v>Victorian</v>
      </c>
      <c r="G6729" t="str">
        <f t="shared" si="529"/>
        <v>Quarter</v>
      </c>
      <c r="H6729">
        <f t="shared" si="530"/>
        <v>2021</v>
      </c>
      <c r="I6729">
        <f t="shared" si="531"/>
        <v>91</v>
      </c>
      <c r="J6729">
        <f>D6729*PJ_per_contract*I6729</f>
        <v>0</v>
      </c>
    </row>
    <row r="6730" spans="1:10" x14ac:dyDescent="0.2">
      <c r="A6730" t="s">
        <v>67</v>
      </c>
      <c r="B6730" s="3">
        <v>44466</v>
      </c>
      <c r="C6730">
        <v>0</v>
      </c>
      <c r="D6730">
        <v>0</v>
      </c>
      <c r="E6730">
        <f t="shared" si="528"/>
        <v>2021</v>
      </c>
      <c r="F6730" t="str">
        <f t="shared" si="527"/>
        <v>Victorian</v>
      </c>
      <c r="G6730" t="str">
        <f t="shared" si="529"/>
        <v>Month</v>
      </c>
      <c r="H6730">
        <f t="shared" si="530"/>
        <v>2021</v>
      </c>
      <c r="I6730">
        <f t="shared" si="531"/>
        <v>30</v>
      </c>
      <c r="J6730">
        <f>D6730*PJ_per_contract*I6730</f>
        <v>0</v>
      </c>
    </row>
    <row r="6731" spans="1:10" x14ac:dyDescent="0.2">
      <c r="A6731" t="s">
        <v>42</v>
      </c>
      <c r="B6731" s="3">
        <v>44466</v>
      </c>
      <c r="C6731">
        <v>152</v>
      </c>
      <c r="D6731">
        <v>0</v>
      </c>
      <c r="E6731">
        <f t="shared" si="528"/>
        <v>2021</v>
      </c>
      <c r="F6731" t="str">
        <f t="shared" si="527"/>
        <v>Wallumbilla</v>
      </c>
      <c r="G6731" t="str">
        <f t="shared" si="529"/>
        <v>Quarter</v>
      </c>
      <c r="H6731">
        <f t="shared" si="530"/>
        <v>2021</v>
      </c>
      <c r="I6731">
        <f t="shared" si="531"/>
        <v>91</v>
      </c>
      <c r="J6731">
        <f>D6731*PJ_per_contract*I6731</f>
        <v>0</v>
      </c>
    </row>
    <row r="6732" spans="1:10" x14ac:dyDescent="0.2">
      <c r="A6732" t="s">
        <v>73</v>
      </c>
      <c r="B6732" s="3">
        <v>44466</v>
      </c>
      <c r="C6732">
        <v>0</v>
      </c>
      <c r="D6732">
        <v>0</v>
      </c>
      <c r="E6732">
        <f t="shared" si="528"/>
        <v>2021</v>
      </c>
      <c r="F6732" t="str">
        <f t="shared" si="527"/>
        <v>Victorian</v>
      </c>
      <c r="G6732" t="str">
        <f t="shared" si="529"/>
        <v>Month</v>
      </c>
      <c r="H6732">
        <f t="shared" si="530"/>
        <v>2021</v>
      </c>
      <c r="I6732">
        <f t="shared" si="531"/>
        <v>30</v>
      </c>
      <c r="J6732">
        <f>D6732*PJ_per_contract*I6732</f>
        <v>0</v>
      </c>
    </row>
    <row r="6733" spans="1:10" x14ac:dyDescent="0.2">
      <c r="A6733" t="s">
        <v>74</v>
      </c>
      <c r="B6733" s="3">
        <v>44466</v>
      </c>
      <c r="C6733">
        <v>0</v>
      </c>
      <c r="D6733">
        <v>0</v>
      </c>
      <c r="E6733">
        <f t="shared" si="528"/>
        <v>2021</v>
      </c>
      <c r="F6733" t="str">
        <f t="shared" si="527"/>
        <v>Victorian</v>
      </c>
      <c r="G6733" t="str">
        <f t="shared" si="529"/>
        <v>Month</v>
      </c>
      <c r="H6733">
        <f t="shared" si="530"/>
        <v>2021</v>
      </c>
      <c r="I6733">
        <f t="shared" si="531"/>
        <v>30</v>
      </c>
      <c r="J6733">
        <f>D6733*PJ_per_contract*I6733</f>
        <v>0</v>
      </c>
    </row>
    <row r="6734" spans="1:10" x14ac:dyDescent="0.2">
      <c r="A6734" t="s">
        <v>75</v>
      </c>
      <c r="B6734" s="3">
        <v>44466</v>
      </c>
      <c r="C6734">
        <v>0</v>
      </c>
      <c r="D6734">
        <v>0</v>
      </c>
      <c r="E6734">
        <f t="shared" si="528"/>
        <v>2021</v>
      </c>
      <c r="F6734" t="str">
        <f t="shared" si="527"/>
        <v>Victorian</v>
      </c>
      <c r="G6734" t="str">
        <f t="shared" si="529"/>
        <v>Month</v>
      </c>
      <c r="H6734">
        <f t="shared" si="530"/>
        <v>2021</v>
      </c>
      <c r="I6734">
        <f t="shared" si="531"/>
        <v>30</v>
      </c>
      <c r="J6734">
        <f>D6734*PJ_per_contract*I6734</f>
        <v>0</v>
      </c>
    </row>
    <row r="6735" spans="1:10" x14ac:dyDescent="0.2">
      <c r="A6735" t="s">
        <v>43</v>
      </c>
      <c r="B6735" s="3">
        <v>44466</v>
      </c>
      <c r="C6735">
        <v>0</v>
      </c>
      <c r="D6735">
        <v>0</v>
      </c>
      <c r="E6735">
        <f t="shared" si="528"/>
        <v>2021</v>
      </c>
      <c r="F6735" t="str">
        <f t="shared" si="527"/>
        <v>Victorian</v>
      </c>
      <c r="G6735" t="str">
        <f t="shared" si="529"/>
        <v>Quarter</v>
      </c>
      <c r="H6735">
        <f t="shared" si="530"/>
        <v>2021</v>
      </c>
      <c r="I6735">
        <f t="shared" si="531"/>
        <v>91</v>
      </c>
      <c r="J6735">
        <f>D6735*PJ_per_contract*I6735</f>
        <v>0</v>
      </c>
    </row>
    <row r="6736" spans="1:10" x14ac:dyDescent="0.2">
      <c r="A6736" t="s">
        <v>44</v>
      </c>
      <c r="B6736" s="3">
        <v>44466</v>
      </c>
      <c r="C6736">
        <v>117</v>
      </c>
      <c r="D6736">
        <v>0</v>
      </c>
      <c r="E6736">
        <f t="shared" si="528"/>
        <v>2021</v>
      </c>
      <c r="F6736" t="str">
        <f t="shared" si="527"/>
        <v>Wallumbilla</v>
      </c>
      <c r="G6736" t="str">
        <f t="shared" si="529"/>
        <v>Quarter</v>
      </c>
      <c r="H6736">
        <f t="shared" si="530"/>
        <v>2021</v>
      </c>
      <c r="I6736">
        <f t="shared" si="531"/>
        <v>91</v>
      </c>
      <c r="J6736">
        <f>D6736*PJ_per_contract*I6736</f>
        <v>0</v>
      </c>
    </row>
    <row r="6737" spans="1:10" x14ac:dyDescent="0.2">
      <c r="A6737" t="s">
        <v>45</v>
      </c>
      <c r="B6737" s="3">
        <v>44466</v>
      </c>
      <c r="C6737">
        <v>0</v>
      </c>
      <c r="D6737">
        <v>0</v>
      </c>
      <c r="E6737">
        <f t="shared" si="528"/>
        <v>2021</v>
      </c>
      <c r="F6737" t="str">
        <f t="shared" si="527"/>
        <v>Wallumbilla</v>
      </c>
      <c r="G6737" t="str">
        <f t="shared" si="529"/>
        <v>Strip</v>
      </c>
      <c r="H6737">
        <f t="shared" si="530"/>
        <v>2022</v>
      </c>
      <c r="I6737">
        <f t="shared" si="531"/>
        <v>365</v>
      </c>
      <c r="J6737">
        <f>D6737*PJ_per_contract*I6737</f>
        <v>0</v>
      </c>
    </row>
    <row r="6738" spans="1:10" x14ac:dyDescent="0.2">
      <c r="A6738" t="s">
        <v>46</v>
      </c>
      <c r="B6738" s="3">
        <v>44466</v>
      </c>
      <c r="C6738">
        <v>0</v>
      </c>
      <c r="D6738">
        <v>0</v>
      </c>
      <c r="E6738">
        <f t="shared" si="528"/>
        <v>2021</v>
      </c>
      <c r="F6738" t="str">
        <f t="shared" si="527"/>
        <v>Victorian</v>
      </c>
      <c r="G6738" t="str">
        <f t="shared" si="529"/>
        <v>Quarter</v>
      </c>
      <c r="H6738">
        <f t="shared" si="530"/>
        <v>2022</v>
      </c>
      <c r="I6738">
        <f t="shared" si="531"/>
        <v>91</v>
      </c>
      <c r="J6738">
        <f>D6738*PJ_per_contract*I6738</f>
        <v>0</v>
      </c>
    </row>
    <row r="6739" spans="1:10" x14ac:dyDescent="0.2">
      <c r="A6739" t="s">
        <v>47</v>
      </c>
      <c r="B6739" s="3">
        <v>44466</v>
      </c>
      <c r="C6739">
        <v>45</v>
      </c>
      <c r="D6739">
        <v>0</v>
      </c>
      <c r="E6739">
        <f t="shared" si="528"/>
        <v>2021</v>
      </c>
      <c r="F6739" t="str">
        <f t="shared" si="527"/>
        <v>Wallumbilla</v>
      </c>
      <c r="G6739" t="str">
        <f t="shared" si="529"/>
        <v>Quarter</v>
      </c>
      <c r="H6739">
        <f t="shared" si="530"/>
        <v>2022</v>
      </c>
      <c r="I6739">
        <f t="shared" si="531"/>
        <v>91</v>
      </c>
      <c r="J6739">
        <f>D6739*PJ_per_contract*I6739</f>
        <v>0</v>
      </c>
    </row>
    <row r="6740" spans="1:10" x14ac:dyDescent="0.2">
      <c r="A6740" t="s">
        <v>48</v>
      </c>
      <c r="B6740" s="3">
        <v>44466</v>
      </c>
      <c r="C6740">
        <v>0</v>
      </c>
      <c r="D6740">
        <v>0</v>
      </c>
      <c r="E6740">
        <f t="shared" si="528"/>
        <v>2021</v>
      </c>
      <c r="F6740" t="str">
        <f t="shared" si="527"/>
        <v>Victorian</v>
      </c>
      <c r="G6740" t="str">
        <f t="shared" si="529"/>
        <v>Quarter</v>
      </c>
      <c r="H6740">
        <f t="shared" si="530"/>
        <v>2022</v>
      </c>
      <c r="I6740">
        <f t="shared" si="531"/>
        <v>91</v>
      </c>
      <c r="J6740">
        <f>D6740*PJ_per_contract*I6740</f>
        <v>0</v>
      </c>
    </row>
    <row r="6741" spans="1:10" x14ac:dyDescent="0.2">
      <c r="A6741" t="s">
        <v>49</v>
      </c>
      <c r="B6741" s="3">
        <v>44466</v>
      </c>
      <c r="C6741">
        <v>45</v>
      </c>
      <c r="D6741">
        <v>0</v>
      </c>
      <c r="E6741">
        <f t="shared" si="528"/>
        <v>2021</v>
      </c>
      <c r="F6741" t="str">
        <f t="shared" si="527"/>
        <v>Wallumbilla</v>
      </c>
      <c r="G6741" t="str">
        <f t="shared" si="529"/>
        <v>Quarter</v>
      </c>
      <c r="H6741">
        <f t="shared" si="530"/>
        <v>2022</v>
      </c>
      <c r="I6741">
        <f t="shared" si="531"/>
        <v>91</v>
      </c>
      <c r="J6741">
        <f>D6741*PJ_per_contract*I6741</f>
        <v>0</v>
      </c>
    </row>
    <row r="6742" spans="1:10" x14ac:dyDescent="0.2">
      <c r="A6742" t="s">
        <v>69</v>
      </c>
      <c r="B6742" s="3">
        <v>44466</v>
      </c>
      <c r="C6742">
        <v>0</v>
      </c>
      <c r="D6742">
        <v>0</v>
      </c>
      <c r="E6742">
        <f t="shared" si="528"/>
        <v>2021</v>
      </c>
      <c r="F6742" t="str">
        <f t="shared" si="527"/>
        <v>Victorian</v>
      </c>
      <c r="G6742" t="str">
        <f t="shared" si="529"/>
        <v>Quarter</v>
      </c>
      <c r="H6742">
        <f t="shared" si="530"/>
        <v>2025</v>
      </c>
      <c r="I6742">
        <f t="shared" si="531"/>
        <v>91</v>
      </c>
      <c r="J6742">
        <f>D6742*PJ_per_contract*I6742</f>
        <v>0</v>
      </c>
    </row>
    <row r="6743" spans="1:10" x14ac:dyDescent="0.2">
      <c r="A6743" t="s">
        <v>68</v>
      </c>
      <c r="B6743" s="3">
        <v>44466</v>
      </c>
      <c r="C6743">
        <v>0</v>
      </c>
      <c r="D6743">
        <v>0</v>
      </c>
      <c r="E6743">
        <f t="shared" si="528"/>
        <v>2021</v>
      </c>
      <c r="F6743" t="str">
        <f t="shared" si="527"/>
        <v>Victorian</v>
      </c>
      <c r="G6743" t="str">
        <f t="shared" si="529"/>
        <v>Quarter</v>
      </c>
      <c r="H6743">
        <f t="shared" si="530"/>
        <v>2025</v>
      </c>
      <c r="I6743">
        <f t="shared" si="531"/>
        <v>91</v>
      </c>
      <c r="J6743">
        <f>D6743*PJ_per_contract*I6743</f>
        <v>0</v>
      </c>
    </row>
    <row r="6744" spans="1:10" x14ac:dyDescent="0.2">
      <c r="A6744" t="s">
        <v>54</v>
      </c>
      <c r="B6744" s="3">
        <v>44466</v>
      </c>
      <c r="C6744">
        <v>0</v>
      </c>
      <c r="D6744">
        <v>0</v>
      </c>
      <c r="E6744">
        <f t="shared" si="528"/>
        <v>2021</v>
      </c>
      <c r="F6744" t="str">
        <f t="shared" si="527"/>
        <v>Victorian</v>
      </c>
      <c r="G6744" t="str">
        <f t="shared" si="529"/>
        <v>Quarter</v>
      </c>
      <c r="H6744">
        <f t="shared" si="530"/>
        <v>2023</v>
      </c>
      <c r="I6744">
        <f t="shared" si="531"/>
        <v>91</v>
      </c>
      <c r="J6744">
        <f>D6744*PJ_per_contract*I6744</f>
        <v>0</v>
      </c>
    </row>
    <row r="6745" spans="1:10" x14ac:dyDescent="0.2">
      <c r="A6745" t="s">
        <v>56</v>
      </c>
      <c r="B6745" s="3">
        <v>44466</v>
      </c>
      <c r="C6745">
        <v>0</v>
      </c>
      <c r="D6745">
        <v>0</v>
      </c>
      <c r="E6745">
        <f t="shared" si="528"/>
        <v>2021</v>
      </c>
      <c r="F6745" t="str">
        <f t="shared" si="527"/>
        <v>Victorian</v>
      </c>
      <c r="G6745" t="str">
        <f t="shared" si="529"/>
        <v>Quarter</v>
      </c>
      <c r="H6745">
        <f t="shared" si="530"/>
        <v>2023</v>
      </c>
      <c r="I6745">
        <f t="shared" si="531"/>
        <v>91</v>
      </c>
      <c r="J6745">
        <f>D6745*PJ_per_contract*I6745</f>
        <v>0</v>
      </c>
    </row>
    <row r="6746" spans="1:10" x14ac:dyDescent="0.2">
      <c r="A6746" t="s">
        <v>51</v>
      </c>
      <c r="B6746" s="3">
        <v>44466</v>
      </c>
      <c r="C6746">
        <v>0</v>
      </c>
      <c r="D6746">
        <v>0</v>
      </c>
      <c r="E6746">
        <f t="shared" si="528"/>
        <v>2021</v>
      </c>
      <c r="F6746" t="str">
        <f t="shared" si="527"/>
        <v>Victorian</v>
      </c>
      <c r="G6746" t="str">
        <f t="shared" si="529"/>
        <v>Quarter</v>
      </c>
      <c r="H6746">
        <f t="shared" si="530"/>
        <v>2022</v>
      </c>
      <c r="I6746">
        <f t="shared" si="531"/>
        <v>91</v>
      </c>
      <c r="J6746">
        <f>D6746*PJ_per_contract*I6746</f>
        <v>0</v>
      </c>
    </row>
    <row r="6747" spans="1:10" x14ac:dyDescent="0.2">
      <c r="A6747" t="s">
        <v>58</v>
      </c>
      <c r="B6747" s="3">
        <v>44466</v>
      </c>
      <c r="C6747">
        <v>0</v>
      </c>
      <c r="D6747">
        <v>0</v>
      </c>
      <c r="E6747">
        <f t="shared" si="528"/>
        <v>2021</v>
      </c>
      <c r="F6747" t="str">
        <f t="shared" si="527"/>
        <v>Victorian</v>
      </c>
      <c r="G6747" t="str">
        <f t="shared" si="529"/>
        <v>Quarter</v>
      </c>
      <c r="H6747">
        <f t="shared" si="530"/>
        <v>2024</v>
      </c>
      <c r="I6747">
        <f t="shared" si="531"/>
        <v>91</v>
      </c>
      <c r="J6747">
        <f>D6747*PJ_per_contract*I6747</f>
        <v>0</v>
      </c>
    </row>
    <row r="6748" spans="1:10" x14ac:dyDescent="0.2">
      <c r="A6748" t="s">
        <v>50</v>
      </c>
      <c r="B6748" s="3">
        <v>44466</v>
      </c>
      <c r="C6748">
        <v>0</v>
      </c>
      <c r="D6748">
        <v>0</v>
      </c>
      <c r="E6748">
        <f t="shared" si="528"/>
        <v>2021</v>
      </c>
      <c r="F6748" t="str">
        <f t="shared" si="527"/>
        <v>Victorian</v>
      </c>
      <c r="G6748" t="str">
        <f t="shared" si="529"/>
        <v>Quarter</v>
      </c>
      <c r="H6748">
        <f t="shared" si="530"/>
        <v>2024</v>
      </c>
      <c r="I6748">
        <f t="shared" si="531"/>
        <v>91</v>
      </c>
      <c r="J6748">
        <f>D6748*PJ_per_contract*I6748</f>
        <v>0</v>
      </c>
    </row>
    <row r="6749" spans="1:10" x14ac:dyDescent="0.2">
      <c r="A6749" t="s">
        <v>53</v>
      </c>
      <c r="B6749" s="3">
        <v>44466</v>
      </c>
      <c r="C6749">
        <v>0</v>
      </c>
      <c r="D6749">
        <v>0</v>
      </c>
      <c r="E6749">
        <f t="shared" si="528"/>
        <v>2021</v>
      </c>
      <c r="F6749" t="str">
        <f t="shared" si="527"/>
        <v>Victorian</v>
      </c>
      <c r="G6749" t="str">
        <f t="shared" si="529"/>
        <v>Quarter</v>
      </c>
      <c r="H6749">
        <f t="shared" si="530"/>
        <v>2023</v>
      </c>
      <c r="I6749">
        <f t="shared" si="531"/>
        <v>91</v>
      </c>
      <c r="J6749">
        <f>D6749*PJ_per_contract*I6749</f>
        <v>0</v>
      </c>
    </row>
    <row r="6750" spans="1:10" x14ac:dyDescent="0.2">
      <c r="A6750" t="s">
        <v>55</v>
      </c>
      <c r="B6750" s="3">
        <v>44466</v>
      </c>
      <c r="C6750">
        <v>0</v>
      </c>
      <c r="D6750">
        <v>0</v>
      </c>
      <c r="E6750">
        <f t="shared" si="528"/>
        <v>2021</v>
      </c>
      <c r="F6750" t="str">
        <f t="shared" si="527"/>
        <v>Victorian</v>
      </c>
      <c r="G6750" t="str">
        <f t="shared" si="529"/>
        <v>Quarter</v>
      </c>
      <c r="H6750">
        <f t="shared" si="530"/>
        <v>2024</v>
      </c>
      <c r="I6750">
        <f t="shared" si="531"/>
        <v>91</v>
      </c>
      <c r="J6750">
        <f>D6750*PJ_per_contract*I6750</f>
        <v>0</v>
      </c>
    </row>
    <row r="6751" spans="1:10" x14ac:dyDescent="0.2">
      <c r="A6751" t="s">
        <v>59</v>
      </c>
      <c r="B6751" s="3">
        <v>44466</v>
      </c>
      <c r="C6751">
        <v>0</v>
      </c>
      <c r="D6751">
        <v>0</v>
      </c>
      <c r="E6751">
        <f t="shared" si="528"/>
        <v>2021</v>
      </c>
      <c r="F6751" t="str">
        <f t="shared" si="527"/>
        <v>Victorian</v>
      </c>
      <c r="G6751" t="str">
        <f t="shared" si="529"/>
        <v>Quarter</v>
      </c>
      <c r="H6751">
        <f t="shared" si="530"/>
        <v>2023</v>
      </c>
      <c r="I6751">
        <f t="shared" si="531"/>
        <v>91</v>
      </c>
      <c r="J6751">
        <f>D6751*PJ_per_contract*I6751</f>
        <v>0</v>
      </c>
    </row>
    <row r="6752" spans="1:10" x14ac:dyDescent="0.2">
      <c r="A6752" t="s">
        <v>52</v>
      </c>
      <c r="B6752" s="3">
        <v>44466</v>
      </c>
      <c r="C6752">
        <v>0</v>
      </c>
      <c r="D6752">
        <v>0</v>
      </c>
      <c r="E6752">
        <f t="shared" si="528"/>
        <v>2021</v>
      </c>
      <c r="F6752" t="str">
        <f t="shared" si="527"/>
        <v>Victorian</v>
      </c>
      <c r="G6752" t="str">
        <f t="shared" si="529"/>
        <v>Quarter</v>
      </c>
      <c r="H6752">
        <f t="shared" si="530"/>
        <v>2022</v>
      </c>
      <c r="I6752">
        <f t="shared" si="531"/>
        <v>91</v>
      </c>
      <c r="J6752">
        <f>D6752*PJ_per_contract*I6752</f>
        <v>0</v>
      </c>
    </row>
    <row r="6753" spans="1:10" x14ac:dyDescent="0.2">
      <c r="A6753" t="s">
        <v>57</v>
      </c>
      <c r="B6753" s="3">
        <v>44466</v>
      </c>
      <c r="C6753">
        <v>0</v>
      </c>
      <c r="D6753">
        <v>0</v>
      </c>
      <c r="E6753">
        <f t="shared" si="528"/>
        <v>2021</v>
      </c>
      <c r="F6753" t="str">
        <f t="shared" si="527"/>
        <v>Victorian</v>
      </c>
      <c r="G6753" t="str">
        <f t="shared" si="529"/>
        <v>Quarter</v>
      </c>
      <c r="H6753">
        <f t="shared" si="530"/>
        <v>2024</v>
      </c>
      <c r="I6753">
        <f t="shared" si="531"/>
        <v>91</v>
      </c>
      <c r="J6753">
        <f>D6753*PJ_per_contract*I6753</f>
        <v>0</v>
      </c>
    </row>
    <row r="6754" spans="1:10" x14ac:dyDescent="0.2">
      <c r="A6754" t="s">
        <v>60</v>
      </c>
      <c r="B6754" s="3">
        <v>44466</v>
      </c>
      <c r="C6754">
        <v>0</v>
      </c>
      <c r="D6754">
        <v>0</v>
      </c>
      <c r="E6754">
        <f t="shared" si="528"/>
        <v>2021</v>
      </c>
      <c r="F6754" t="str">
        <f t="shared" si="527"/>
        <v>Wallumbilla</v>
      </c>
      <c r="G6754" t="str">
        <f t="shared" si="529"/>
        <v>Strip</v>
      </c>
      <c r="H6754">
        <f t="shared" si="530"/>
        <v>2023</v>
      </c>
      <c r="I6754">
        <f t="shared" si="531"/>
        <v>365</v>
      </c>
      <c r="J6754">
        <f>D6754*PJ_per_contract*I6754</f>
        <v>0</v>
      </c>
    </row>
    <row r="6755" spans="1:10" x14ac:dyDescent="0.2">
      <c r="A6755" t="s">
        <v>61</v>
      </c>
      <c r="B6755" s="3">
        <v>44466</v>
      </c>
      <c r="C6755">
        <v>50</v>
      </c>
      <c r="D6755">
        <v>0</v>
      </c>
      <c r="E6755">
        <f t="shared" si="528"/>
        <v>2021</v>
      </c>
      <c r="F6755" t="str">
        <f t="shared" si="527"/>
        <v>Wallumbilla</v>
      </c>
      <c r="G6755" t="str">
        <f t="shared" si="529"/>
        <v>Quarter</v>
      </c>
      <c r="H6755">
        <f t="shared" si="530"/>
        <v>2022</v>
      </c>
      <c r="I6755">
        <f t="shared" si="531"/>
        <v>91</v>
      </c>
      <c r="J6755">
        <f>D6755*PJ_per_contract*I6755</f>
        <v>0</v>
      </c>
    </row>
    <row r="6756" spans="1:10" x14ac:dyDescent="0.2">
      <c r="A6756" t="s">
        <v>62</v>
      </c>
      <c r="B6756" s="3">
        <v>44466</v>
      </c>
      <c r="C6756">
        <v>43</v>
      </c>
      <c r="D6756">
        <v>0</v>
      </c>
      <c r="E6756">
        <f t="shared" si="528"/>
        <v>2021</v>
      </c>
      <c r="F6756" t="str">
        <f t="shared" si="527"/>
        <v>Wallumbilla</v>
      </c>
      <c r="G6756" t="str">
        <f t="shared" si="529"/>
        <v>Quarter</v>
      </c>
      <c r="H6756">
        <f t="shared" si="530"/>
        <v>2022</v>
      </c>
      <c r="I6756">
        <f t="shared" si="531"/>
        <v>91</v>
      </c>
      <c r="J6756">
        <f>D6756*PJ_per_contract*I6756</f>
        <v>0</v>
      </c>
    </row>
    <row r="6757" spans="1:10" x14ac:dyDescent="0.2">
      <c r="A6757" t="s">
        <v>70</v>
      </c>
      <c r="B6757" s="3">
        <v>44466</v>
      </c>
      <c r="C6757">
        <v>0</v>
      </c>
      <c r="D6757">
        <v>0</v>
      </c>
      <c r="E6757">
        <f t="shared" si="528"/>
        <v>2021</v>
      </c>
      <c r="F6757" t="str">
        <f t="shared" si="527"/>
        <v>Wallumbilla</v>
      </c>
      <c r="G6757" t="str">
        <f t="shared" si="529"/>
        <v>Strip</v>
      </c>
      <c r="H6757">
        <f t="shared" si="530"/>
        <v>2023</v>
      </c>
      <c r="I6757">
        <f t="shared" si="531"/>
        <v>365</v>
      </c>
      <c r="J6757">
        <f>D6757*PJ_per_contract*I6757</f>
        <v>0</v>
      </c>
    </row>
    <row r="6758" spans="1:10" x14ac:dyDescent="0.2">
      <c r="A6758" t="s">
        <v>63</v>
      </c>
      <c r="B6758" s="3">
        <v>44466</v>
      </c>
      <c r="C6758">
        <v>3</v>
      </c>
      <c r="D6758">
        <v>0</v>
      </c>
      <c r="E6758">
        <f t="shared" si="528"/>
        <v>2021</v>
      </c>
      <c r="F6758" t="str">
        <f t="shared" si="527"/>
        <v>Wallumbilla</v>
      </c>
      <c r="G6758" t="str">
        <f t="shared" si="529"/>
        <v>Quarter</v>
      </c>
      <c r="H6758">
        <f t="shared" si="530"/>
        <v>2023</v>
      </c>
      <c r="I6758">
        <f t="shared" si="531"/>
        <v>91</v>
      </c>
      <c r="J6758">
        <f>D6758*PJ_per_contract*I6758</f>
        <v>0</v>
      </c>
    </row>
    <row r="6759" spans="1:10" x14ac:dyDescent="0.2">
      <c r="A6759" t="s">
        <v>64</v>
      </c>
      <c r="B6759" s="3">
        <v>44466</v>
      </c>
      <c r="C6759">
        <v>3</v>
      </c>
      <c r="D6759">
        <v>0</v>
      </c>
      <c r="E6759">
        <f t="shared" si="528"/>
        <v>2021</v>
      </c>
      <c r="F6759" t="str">
        <f t="shared" si="527"/>
        <v>Wallumbilla</v>
      </c>
      <c r="G6759" t="str">
        <f t="shared" si="529"/>
        <v>Quarter</v>
      </c>
      <c r="H6759">
        <f t="shared" si="530"/>
        <v>2023</v>
      </c>
      <c r="I6759">
        <f t="shared" si="531"/>
        <v>91</v>
      </c>
      <c r="J6759">
        <f>D6759*PJ_per_contract*I6759</f>
        <v>0</v>
      </c>
    </row>
    <row r="6760" spans="1:10" x14ac:dyDescent="0.2">
      <c r="A6760" t="s">
        <v>71</v>
      </c>
      <c r="B6760" s="3">
        <v>44466</v>
      </c>
      <c r="C6760">
        <v>3</v>
      </c>
      <c r="D6760">
        <v>0</v>
      </c>
      <c r="E6760">
        <f t="shared" si="528"/>
        <v>2021</v>
      </c>
      <c r="F6760" t="str">
        <f t="shared" si="527"/>
        <v>Wallumbilla</v>
      </c>
      <c r="G6760" t="str">
        <f t="shared" si="529"/>
        <v>Quarter</v>
      </c>
      <c r="H6760">
        <f t="shared" si="530"/>
        <v>2023</v>
      </c>
      <c r="I6760">
        <f t="shared" si="531"/>
        <v>91</v>
      </c>
      <c r="J6760">
        <f>D6760*PJ_per_contract*I6760</f>
        <v>0</v>
      </c>
    </row>
    <row r="6761" spans="1:10" x14ac:dyDescent="0.2">
      <c r="A6761" t="s">
        <v>72</v>
      </c>
      <c r="B6761" s="3">
        <v>44466</v>
      </c>
      <c r="C6761">
        <v>3</v>
      </c>
      <c r="D6761">
        <v>0</v>
      </c>
      <c r="E6761">
        <f t="shared" si="528"/>
        <v>2021</v>
      </c>
      <c r="F6761" t="str">
        <f t="shared" si="527"/>
        <v>Wallumbilla</v>
      </c>
      <c r="G6761" t="str">
        <f t="shared" si="529"/>
        <v>Quarter</v>
      </c>
      <c r="H6761">
        <f t="shared" si="530"/>
        <v>2023</v>
      </c>
      <c r="I6761">
        <f t="shared" si="531"/>
        <v>91</v>
      </c>
      <c r="J6761">
        <f>D6761*PJ_per_contract*I6761</f>
        <v>0</v>
      </c>
    </row>
    <row r="6762" spans="1:10" x14ac:dyDescent="0.2">
      <c r="A6762" t="s">
        <v>40</v>
      </c>
      <c r="B6762" s="3">
        <v>44467</v>
      </c>
      <c r="C6762">
        <v>0</v>
      </c>
      <c r="D6762">
        <v>0</v>
      </c>
      <c r="E6762">
        <f t="shared" si="528"/>
        <v>2021</v>
      </c>
      <c r="F6762" t="str">
        <f t="shared" si="527"/>
        <v>Wallumbilla</v>
      </c>
      <c r="G6762" t="str">
        <f t="shared" si="529"/>
        <v>Strip</v>
      </c>
      <c r="H6762">
        <f t="shared" si="530"/>
        <v>2022</v>
      </c>
      <c r="I6762">
        <f t="shared" si="531"/>
        <v>365</v>
      </c>
      <c r="J6762">
        <f>D6762*PJ_per_contract*I6762</f>
        <v>0</v>
      </c>
    </row>
    <row r="6763" spans="1:10" x14ac:dyDescent="0.2">
      <c r="A6763" t="s">
        <v>41</v>
      </c>
      <c r="B6763" s="3">
        <v>44467</v>
      </c>
      <c r="C6763">
        <v>0</v>
      </c>
      <c r="D6763">
        <v>0</v>
      </c>
      <c r="E6763">
        <f t="shared" si="528"/>
        <v>2021</v>
      </c>
      <c r="F6763" t="str">
        <f t="shared" si="527"/>
        <v>Victorian</v>
      </c>
      <c r="G6763" t="str">
        <f t="shared" si="529"/>
        <v>Quarter</v>
      </c>
      <c r="H6763">
        <f t="shared" si="530"/>
        <v>2021</v>
      </c>
      <c r="I6763">
        <f t="shared" si="531"/>
        <v>91</v>
      </c>
      <c r="J6763">
        <f>D6763*PJ_per_contract*I6763</f>
        <v>0</v>
      </c>
    </row>
    <row r="6764" spans="1:10" x14ac:dyDescent="0.2">
      <c r="A6764" t="s">
        <v>67</v>
      </c>
      <c r="B6764" s="3">
        <v>44467</v>
      </c>
      <c r="C6764">
        <v>0</v>
      </c>
      <c r="D6764">
        <v>0</v>
      </c>
      <c r="E6764">
        <f t="shared" si="528"/>
        <v>2021</v>
      </c>
      <c r="F6764" t="str">
        <f t="shared" si="527"/>
        <v>Victorian</v>
      </c>
      <c r="G6764" t="str">
        <f t="shared" si="529"/>
        <v>Month</v>
      </c>
      <c r="H6764">
        <f t="shared" si="530"/>
        <v>2021</v>
      </c>
      <c r="I6764">
        <f t="shared" si="531"/>
        <v>30</v>
      </c>
      <c r="J6764">
        <f>D6764*PJ_per_contract*I6764</f>
        <v>0</v>
      </c>
    </row>
    <row r="6765" spans="1:10" x14ac:dyDescent="0.2">
      <c r="A6765" t="s">
        <v>42</v>
      </c>
      <c r="B6765" s="3">
        <v>44467</v>
      </c>
      <c r="C6765">
        <v>152</v>
      </c>
      <c r="D6765">
        <v>0</v>
      </c>
      <c r="E6765">
        <f t="shared" si="528"/>
        <v>2021</v>
      </c>
      <c r="F6765" t="str">
        <f t="shared" si="527"/>
        <v>Wallumbilla</v>
      </c>
      <c r="G6765" t="str">
        <f t="shared" si="529"/>
        <v>Quarter</v>
      </c>
      <c r="H6765">
        <f t="shared" si="530"/>
        <v>2021</v>
      </c>
      <c r="I6765">
        <f t="shared" si="531"/>
        <v>91</v>
      </c>
      <c r="J6765">
        <f>D6765*PJ_per_contract*I6765</f>
        <v>0</v>
      </c>
    </row>
    <row r="6766" spans="1:10" x14ac:dyDescent="0.2">
      <c r="A6766" t="s">
        <v>73</v>
      </c>
      <c r="B6766" s="3">
        <v>44467</v>
      </c>
      <c r="C6766">
        <v>0</v>
      </c>
      <c r="D6766">
        <v>0</v>
      </c>
      <c r="E6766">
        <f t="shared" si="528"/>
        <v>2021</v>
      </c>
      <c r="F6766" t="str">
        <f t="shared" si="527"/>
        <v>Victorian</v>
      </c>
      <c r="G6766" t="str">
        <f t="shared" si="529"/>
        <v>Month</v>
      </c>
      <c r="H6766">
        <f t="shared" si="530"/>
        <v>2021</v>
      </c>
      <c r="I6766">
        <f t="shared" si="531"/>
        <v>30</v>
      </c>
      <c r="J6766">
        <f>D6766*PJ_per_contract*I6766</f>
        <v>0</v>
      </c>
    </row>
    <row r="6767" spans="1:10" x14ac:dyDescent="0.2">
      <c r="A6767" t="s">
        <v>74</v>
      </c>
      <c r="B6767" s="3">
        <v>44467</v>
      </c>
      <c r="C6767">
        <v>0</v>
      </c>
      <c r="D6767">
        <v>0</v>
      </c>
      <c r="E6767">
        <f t="shared" si="528"/>
        <v>2021</v>
      </c>
      <c r="F6767" t="str">
        <f t="shared" si="527"/>
        <v>Victorian</v>
      </c>
      <c r="G6767" t="str">
        <f t="shared" si="529"/>
        <v>Month</v>
      </c>
      <c r="H6767">
        <f t="shared" si="530"/>
        <v>2021</v>
      </c>
      <c r="I6767">
        <f t="shared" si="531"/>
        <v>30</v>
      </c>
      <c r="J6767">
        <f>D6767*PJ_per_contract*I6767</f>
        <v>0</v>
      </c>
    </row>
    <row r="6768" spans="1:10" x14ac:dyDescent="0.2">
      <c r="A6768" t="s">
        <v>75</v>
      </c>
      <c r="B6768" s="3">
        <v>44467</v>
      </c>
      <c r="C6768">
        <v>0</v>
      </c>
      <c r="D6768">
        <v>0</v>
      </c>
      <c r="E6768">
        <f t="shared" si="528"/>
        <v>2021</v>
      </c>
      <c r="F6768" t="str">
        <f t="shared" si="527"/>
        <v>Victorian</v>
      </c>
      <c r="G6768" t="str">
        <f t="shared" si="529"/>
        <v>Month</v>
      </c>
      <c r="H6768">
        <f t="shared" si="530"/>
        <v>2021</v>
      </c>
      <c r="I6768">
        <f t="shared" si="531"/>
        <v>30</v>
      </c>
      <c r="J6768">
        <f>D6768*PJ_per_contract*I6768</f>
        <v>0</v>
      </c>
    </row>
    <row r="6769" spans="1:10" x14ac:dyDescent="0.2">
      <c r="A6769" t="s">
        <v>43</v>
      </c>
      <c r="B6769" s="3">
        <v>44467</v>
      </c>
      <c r="C6769">
        <v>0</v>
      </c>
      <c r="D6769">
        <v>0</v>
      </c>
      <c r="E6769">
        <f t="shared" si="528"/>
        <v>2021</v>
      </c>
      <c r="F6769" t="str">
        <f t="shared" si="527"/>
        <v>Victorian</v>
      </c>
      <c r="G6769" t="str">
        <f t="shared" si="529"/>
        <v>Quarter</v>
      </c>
      <c r="H6769">
        <f t="shared" si="530"/>
        <v>2021</v>
      </c>
      <c r="I6769">
        <f t="shared" si="531"/>
        <v>91</v>
      </c>
      <c r="J6769">
        <f>D6769*PJ_per_contract*I6769</f>
        <v>0</v>
      </c>
    </row>
    <row r="6770" spans="1:10" x14ac:dyDescent="0.2">
      <c r="A6770" t="s">
        <v>44</v>
      </c>
      <c r="B6770" s="3">
        <v>44467</v>
      </c>
      <c r="C6770">
        <v>117</v>
      </c>
      <c r="D6770">
        <v>0</v>
      </c>
      <c r="E6770">
        <f t="shared" si="528"/>
        <v>2021</v>
      </c>
      <c r="F6770" t="str">
        <f t="shared" si="527"/>
        <v>Wallumbilla</v>
      </c>
      <c r="G6770" t="str">
        <f t="shared" si="529"/>
        <v>Quarter</v>
      </c>
      <c r="H6770">
        <f t="shared" si="530"/>
        <v>2021</v>
      </c>
      <c r="I6770">
        <f t="shared" si="531"/>
        <v>91</v>
      </c>
      <c r="J6770">
        <f>D6770*PJ_per_contract*I6770</f>
        <v>0</v>
      </c>
    </row>
    <row r="6771" spans="1:10" x14ac:dyDescent="0.2">
      <c r="A6771" t="s">
        <v>45</v>
      </c>
      <c r="B6771" s="3">
        <v>44467</v>
      </c>
      <c r="C6771">
        <v>0</v>
      </c>
      <c r="D6771">
        <v>0</v>
      </c>
      <c r="E6771">
        <f t="shared" si="528"/>
        <v>2021</v>
      </c>
      <c r="F6771" t="str">
        <f t="shared" si="527"/>
        <v>Wallumbilla</v>
      </c>
      <c r="G6771" t="str">
        <f t="shared" si="529"/>
        <v>Strip</v>
      </c>
      <c r="H6771">
        <f t="shared" si="530"/>
        <v>2022</v>
      </c>
      <c r="I6771">
        <f t="shared" si="531"/>
        <v>365</v>
      </c>
      <c r="J6771">
        <f>D6771*PJ_per_contract*I6771</f>
        <v>0</v>
      </c>
    </row>
    <row r="6772" spans="1:10" x14ac:dyDescent="0.2">
      <c r="A6772" t="s">
        <v>46</v>
      </c>
      <c r="B6772" s="3">
        <v>44467</v>
      </c>
      <c r="C6772">
        <v>0</v>
      </c>
      <c r="D6772">
        <v>0</v>
      </c>
      <c r="E6772">
        <f t="shared" si="528"/>
        <v>2021</v>
      </c>
      <c r="F6772" t="str">
        <f t="shared" si="527"/>
        <v>Victorian</v>
      </c>
      <c r="G6772" t="str">
        <f t="shared" si="529"/>
        <v>Quarter</v>
      </c>
      <c r="H6772">
        <f t="shared" si="530"/>
        <v>2022</v>
      </c>
      <c r="I6772">
        <f t="shared" si="531"/>
        <v>91</v>
      </c>
      <c r="J6772">
        <f>D6772*PJ_per_contract*I6772</f>
        <v>0</v>
      </c>
    </row>
    <row r="6773" spans="1:10" x14ac:dyDescent="0.2">
      <c r="A6773" t="s">
        <v>47</v>
      </c>
      <c r="B6773" s="3">
        <v>44467</v>
      </c>
      <c r="C6773">
        <v>45</v>
      </c>
      <c r="D6773">
        <v>0</v>
      </c>
      <c r="E6773">
        <f t="shared" si="528"/>
        <v>2021</v>
      </c>
      <c r="F6773" t="str">
        <f t="shared" si="527"/>
        <v>Wallumbilla</v>
      </c>
      <c r="G6773" t="str">
        <f t="shared" si="529"/>
        <v>Quarter</v>
      </c>
      <c r="H6773">
        <f t="shared" si="530"/>
        <v>2022</v>
      </c>
      <c r="I6773">
        <f t="shared" si="531"/>
        <v>91</v>
      </c>
      <c r="J6773">
        <f>D6773*PJ_per_contract*I6773</f>
        <v>0</v>
      </c>
    </row>
    <row r="6774" spans="1:10" x14ac:dyDescent="0.2">
      <c r="A6774" t="s">
        <v>48</v>
      </c>
      <c r="B6774" s="3">
        <v>44467</v>
      </c>
      <c r="C6774">
        <v>0</v>
      </c>
      <c r="D6774">
        <v>0</v>
      </c>
      <c r="E6774">
        <f t="shared" si="528"/>
        <v>2021</v>
      </c>
      <c r="F6774" t="str">
        <f t="shared" si="527"/>
        <v>Victorian</v>
      </c>
      <c r="G6774" t="str">
        <f t="shared" si="529"/>
        <v>Quarter</v>
      </c>
      <c r="H6774">
        <f t="shared" si="530"/>
        <v>2022</v>
      </c>
      <c r="I6774">
        <f t="shared" si="531"/>
        <v>91</v>
      </c>
      <c r="J6774">
        <f>D6774*PJ_per_contract*I6774</f>
        <v>0</v>
      </c>
    </row>
    <row r="6775" spans="1:10" x14ac:dyDescent="0.2">
      <c r="A6775" t="s">
        <v>49</v>
      </c>
      <c r="B6775" s="3">
        <v>44467</v>
      </c>
      <c r="C6775">
        <v>45</v>
      </c>
      <c r="D6775">
        <v>0</v>
      </c>
      <c r="E6775">
        <f t="shared" si="528"/>
        <v>2021</v>
      </c>
      <c r="F6775" t="str">
        <f t="shared" si="527"/>
        <v>Wallumbilla</v>
      </c>
      <c r="G6775" t="str">
        <f t="shared" si="529"/>
        <v>Quarter</v>
      </c>
      <c r="H6775">
        <f t="shared" si="530"/>
        <v>2022</v>
      </c>
      <c r="I6775">
        <f t="shared" si="531"/>
        <v>91</v>
      </c>
      <c r="J6775">
        <f>D6775*PJ_per_contract*I6775</f>
        <v>0</v>
      </c>
    </row>
    <row r="6776" spans="1:10" x14ac:dyDescent="0.2">
      <c r="A6776" t="s">
        <v>52</v>
      </c>
      <c r="B6776" s="3">
        <v>44467</v>
      </c>
      <c r="C6776">
        <v>0</v>
      </c>
      <c r="D6776">
        <v>0</v>
      </c>
      <c r="E6776">
        <f t="shared" si="528"/>
        <v>2021</v>
      </c>
      <c r="F6776" t="str">
        <f t="shared" si="527"/>
        <v>Victorian</v>
      </c>
      <c r="G6776" t="str">
        <f t="shared" si="529"/>
        <v>Quarter</v>
      </c>
      <c r="H6776">
        <f t="shared" si="530"/>
        <v>2022</v>
      </c>
      <c r="I6776">
        <f t="shared" si="531"/>
        <v>91</v>
      </c>
      <c r="J6776">
        <f>D6776*PJ_per_contract*I6776</f>
        <v>0</v>
      </c>
    </row>
    <row r="6777" spans="1:10" x14ac:dyDescent="0.2">
      <c r="A6777" t="s">
        <v>57</v>
      </c>
      <c r="B6777" s="3">
        <v>44467</v>
      </c>
      <c r="C6777">
        <v>0</v>
      </c>
      <c r="D6777">
        <v>0</v>
      </c>
      <c r="E6777">
        <f t="shared" si="528"/>
        <v>2021</v>
      </c>
      <c r="F6777" t="str">
        <f t="shared" si="527"/>
        <v>Victorian</v>
      </c>
      <c r="G6777" t="str">
        <f t="shared" si="529"/>
        <v>Quarter</v>
      </c>
      <c r="H6777">
        <f t="shared" si="530"/>
        <v>2024</v>
      </c>
      <c r="I6777">
        <f t="shared" si="531"/>
        <v>91</v>
      </c>
      <c r="J6777">
        <f>D6777*PJ_per_contract*I6777</f>
        <v>0</v>
      </c>
    </row>
    <row r="6778" spans="1:10" x14ac:dyDescent="0.2">
      <c r="A6778" t="s">
        <v>68</v>
      </c>
      <c r="B6778" s="3">
        <v>44467</v>
      </c>
      <c r="C6778">
        <v>0</v>
      </c>
      <c r="D6778">
        <v>0</v>
      </c>
      <c r="E6778">
        <f t="shared" si="528"/>
        <v>2021</v>
      </c>
      <c r="F6778" t="str">
        <f t="shared" si="527"/>
        <v>Victorian</v>
      </c>
      <c r="G6778" t="str">
        <f t="shared" si="529"/>
        <v>Quarter</v>
      </c>
      <c r="H6778">
        <f t="shared" si="530"/>
        <v>2025</v>
      </c>
      <c r="I6778">
        <f t="shared" si="531"/>
        <v>91</v>
      </c>
      <c r="J6778">
        <f>D6778*PJ_per_contract*I6778</f>
        <v>0</v>
      </c>
    </row>
    <row r="6779" spans="1:10" x14ac:dyDescent="0.2">
      <c r="A6779" t="s">
        <v>50</v>
      </c>
      <c r="B6779" s="3">
        <v>44467</v>
      </c>
      <c r="C6779">
        <v>0</v>
      </c>
      <c r="D6779">
        <v>0</v>
      </c>
      <c r="E6779">
        <f t="shared" si="528"/>
        <v>2021</v>
      </c>
      <c r="F6779" t="str">
        <f t="shared" si="527"/>
        <v>Victorian</v>
      </c>
      <c r="G6779" t="str">
        <f t="shared" si="529"/>
        <v>Quarter</v>
      </c>
      <c r="H6779">
        <f t="shared" si="530"/>
        <v>2024</v>
      </c>
      <c r="I6779">
        <f t="shared" si="531"/>
        <v>91</v>
      </c>
      <c r="J6779">
        <f>D6779*PJ_per_contract*I6779</f>
        <v>0</v>
      </c>
    </row>
    <row r="6780" spans="1:10" x14ac:dyDescent="0.2">
      <c r="A6780" t="s">
        <v>54</v>
      </c>
      <c r="B6780" s="3">
        <v>44467</v>
      </c>
      <c r="C6780">
        <v>0</v>
      </c>
      <c r="D6780">
        <v>0</v>
      </c>
      <c r="E6780">
        <f t="shared" si="528"/>
        <v>2021</v>
      </c>
      <c r="F6780" t="str">
        <f t="shared" si="527"/>
        <v>Victorian</v>
      </c>
      <c r="G6780" t="str">
        <f t="shared" si="529"/>
        <v>Quarter</v>
      </c>
      <c r="H6780">
        <f t="shared" si="530"/>
        <v>2023</v>
      </c>
      <c r="I6780">
        <f t="shared" si="531"/>
        <v>91</v>
      </c>
      <c r="J6780">
        <f>D6780*PJ_per_contract*I6780</f>
        <v>0</v>
      </c>
    </row>
    <row r="6781" spans="1:10" x14ac:dyDescent="0.2">
      <c r="A6781" t="s">
        <v>56</v>
      </c>
      <c r="B6781" s="3">
        <v>44467</v>
      </c>
      <c r="C6781">
        <v>0</v>
      </c>
      <c r="D6781">
        <v>0</v>
      </c>
      <c r="E6781">
        <f t="shared" si="528"/>
        <v>2021</v>
      </c>
      <c r="F6781" t="str">
        <f t="shared" si="527"/>
        <v>Victorian</v>
      </c>
      <c r="G6781" t="str">
        <f t="shared" si="529"/>
        <v>Quarter</v>
      </c>
      <c r="H6781">
        <f t="shared" si="530"/>
        <v>2023</v>
      </c>
      <c r="I6781">
        <f t="shared" si="531"/>
        <v>91</v>
      </c>
      <c r="J6781">
        <f>D6781*PJ_per_contract*I6781</f>
        <v>0</v>
      </c>
    </row>
    <row r="6782" spans="1:10" x14ac:dyDescent="0.2">
      <c r="A6782" t="s">
        <v>58</v>
      </c>
      <c r="B6782" s="3">
        <v>44467</v>
      </c>
      <c r="C6782">
        <v>0</v>
      </c>
      <c r="D6782">
        <v>0</v>
      </c>
      <c r="E6782">
        <f t="shared" si="528"/>
        <v>2021</v>
      </c>
      <c r="F6782" t="str">
        <f t="shared" si="527"/>
        <v>Victorian</v>
      </c>
      <c r="G6782" t="str">
        <f t="shared" si="529"/>
        <v>Quarter</v>
      </c>
      <c r="H6782">
        <f t="shared" si="530"/>
        <v>2024</v>
      </c>
      <c r="I6782">
        <f t="shared" si="531"/>
        <v>91</v>
      </c>
      <c r="J6782">
        <f>D6782*PJ_per_contract*I6782</f>
        <v>0</v>
      </c>
    </row>
    <row r="6783" spans="1:10" x14ac:dyDescent="0.2">
      <c r="A6783" t="s">
        <v>53</v>
      </c>
      <c r="B6783" s="3">
        <v>44467</v>
      </c>
      <c r="C6783">
        <v>0</v>
      </c>
      <c r="D6783">
        <v>0</v>
      </c>
      <c r="E6783">
        <f t="shared" si="528"/>
        <v>2021</v>
      </c>
      <c r="F6783" t="str">
        <f t="shared" si="527"/>
        <v>Victorian</v>
      </c>
      <c r="G6783" t="str">
        <f t="shared" si="529"/>
        <v>Quarter</v>
      </c>
      <c r="H6783">
        <f t="shared" si="530"/>
        <v>2023</v>
      </c>
      <c r="I6783">
        <f t="shared" si="531"/>
        <v>91</v>
      </c>
      <c r="J6783">
        <f>D6783*PJ_per_contract*I6783</f>
        <v>0</v>
      </c>
    </row>
    <row r="6784" spans="1:10" x14ac:dyDescent="0.2">
      <c r="A6784" t="s">
        <v>51</v>
      </c>
      <c r="B6784" s="3">
        <v>44467</v>
      </c>
      <c r="C6784">
        <v>0</v>
      </c>
      <c r="D6784">
        <v>0</v>
      </c>
      <c r="E6784">
        <f t="shared" si="528"/>
        <v>2021</v>
      </c>
      <c r="F6784" t="str">
        <f t="shared" si="527"/>
        <v>Victorian</v>
      </c>
      <c r="G6784" t="str">
        <f t="shared" si="529"/>
        <v>Quarter</v>
      </c>
      <c r="H6784">
        <f t="shared" si="530"/>
        <v>2022</v>
      </c>
      <c r="I6784">
        <f t="shared" si="531"/>
        <v>91</v>
      </c>
      <c r="J6784">
        <f>D6784*PJ_per_contract*I6784</f>
        <v>0</v>
      </c>
    </row>
    <row r="6785" spans="1:10" x14ac:dyDescent="0.2">
      <c r="A6785" t="s">
        <v>59</v>
      </c>
      <c r="B6785" s="3">
        <v>44467</v>
      </c>
      <c r="C6785">
        <v>0</v>
      </c>
      <c r="D6785">
        <v>0</v>
      </c>
      <c r="E6785">
        <f t="shared" si="528"/>
        <v>2021</v>
      </c>
      <c r="F6785" t="str">
        <f t="shared" si="527"/>
        <v>Victorian</v>
      </c>
      <c r="G6785" t="str">
        <f t="shared" si="529"/>
        <v>Quarter</v>
      </c>
      <c r="H6785">
        <f t="shared" si="530"/>
        <v>2023</v>
      </c>
      <c r="I6785">
        <f t="shared" si="531"/>
        <v>91</v>
      </c>
      <c r="J6785">
        <f>D6785*PJ_per_contract*I6785</f>
        <v>0</v>
      </c>
    </row>
    <row r="6786" spans="1:10" x14ac:dyDescent="0.2">
      <c r="A6786" t="s">
        <v>55</v>
      </c>
      <c r="B6786" s="3">
        <v>44467</v>
      </c>
      <c r="C6786">
        <v>0</v>
      </c>
      <c r="D6786">
        <v>0</v>
      </c>
      <c r="E6786">
        <f t="shared" si="528"/>
        <v>2021</v>
      </c>
      <c r="F6786" t="str">
        <f t="shared" ref="F6786:F6849" si="532">IF(OR(LEFT(A6786,2)="GJ",LEFT(A6786,2)="GK"),"Victorian",IF(OR(LEFT(A6786,2)="GX",LEFT(A6786,2)="GY"),"Wallumbilla","NA"))</f>
        <v>Victorian</v>
      </c>
      <c r="G6786" t="str">
        <f t="shared" si="529"/>
        <v>Quarter</v>
      </c>
      <c r="H6786">
        <f t="shared" si="530"/>
        <v>2024</v>
      </c>
      <c r="I6786">
        <f t="shared" si="531"/>
        <v>91</v>
      </c>
      <c r="J6786">
        <f>D6786*PJ_per_contract*I6786</f>
        <v>0</v>
      </c>
    </row>
    <row r="6787" spans="1:10" x14ac:dyDescent="0.2">
      <c r="A6787" t="s">
        <v>69</v>
      </c>
      <c r="B6787" s="3">
        <v>44467</v>
      </c>
      <c r="C6787">
        <v>0</v>
      </c>
      <c r="D6787">
        <v>0</v>
      </c>
      <c r="E6787">
        <f t="shared" ref="E6787:E6850" si="533">YEAR(B6787)</f>
        <v>2021</v>
      </c>
      <c r="F6787" t="str">
        <f t="shared" si="532"/>
        <v>Victorian</v>
      </c>
      <c r="G6787" t="str">
        <f t="shared" ref="G6787:G6850" si="534">IF(LEFT(A6787,2)="GJ","Month",IF(OR(LEFT(A6787,2)="GK",LEFT(A6787,2)="GX"),"Quarter",IF(LEFT(A6787,2)="GY","Strip","NA")))</f>
        <v>Quarter</v>
      </c>
      <c r="H6787">
        <f t="shared" ref="H6787:H6850" si="535">VALUE(MID(A6787,4,4))</f>
        <v>2025</v>
      </c>
      <c r="I6787">
        <f t="shared" ref="I6787:I6850" si="536">IF(G6787="Month",_xlfn.DAYS(EOMONTH(B6787,0),EOMONTH(B6787,-1)),IF(G6787="Quarter",_xlfn.DAYS(EOMONTH(B6787,2),EOMONTH(B6787,-1)),365))</f>
        <v>91</v>
      </c>
      <c r="J6787">
        <f>D6787*PJ_per_contract*I6787</f>
        <v>0</v>
      </c>
    </row>
    <row r="6788" spans="1:10" x14ac:dyDescent="0.2">
      <c r="A6788" t="s">
        <v>60</v>
      </c>
      <c r="B6788" s="3">
        <v>44467</v>
      </c>
      <c r="C6788">
        <v>0</v>
      </c>
      <c r="D6788">
        <v>0</v>
      </c>
      <c r="E6788">
        <f t="shared" si="533"/>
        <v>2021</v>
      </c>
      <c r="F6788" t="str">
        <f t="shared" si="532"/>
        <v>Wallumbilla</v>
      </c>
      <c r="G6788" t="str">
        <f t="shared" si="534"/>
        <v>Strip</v>
      </c>
      <c r="H6788">
        <f t="shared" si="535"/>
        <v>2023</v>
      </c>
      <c r="I6788">
        <f t="shared" si="536"/>
        <v>365</v>
      </c>
      <c r="J6788">
        <f>D6788*PJ_per_contract*I6788</f>
        <v>0</v>
      </c>
    </row>
    <row r="6789" spans="1:10" x14ac:dyDescent="0.2">
      <c r="A6789" t="s">
        <v>61</v>
      </c>
      <c r="B6789" s="3">
        <v>44467</v>
      </c>
      <c r="C6789">
        <v>50</v>
      </c>
      <c r="D6789">
        <v>0</v>
      </c>
      <c r="E6789">
        <f t="shared" si="533"/>
        <v>2021</v>
      </c>
      <c r="F6789" t="str">
        <f t="shared" si="532"/>
        <v>Wallumbilla</v>
      </c>
      <c r="G6789" t="str">
        <f t="shared" si="534"/>
        <v>Quarter</v>
      </c>
      <c r="H6789">
        <f t="shared" si="535"/>
        <v>2022</v>
      </c>
      <c r="I6789">
        <f t="shared" si="536"/>
        <v>91</v>
      </c>
      <c r="J6789">
        <f>D6789*PJ_per_contract*I6789</f>
        <v>0</v>
      </c>
    </row>
    <row r="6790" spans="1:10" x14ac:dyDescent="0.2">
      <c r="A6790" t="s">
        <v>62</v>
      </c>
      <c r="B6790" s="3">
        <v>44467</v>
      </c>
      <c r="C6790">
        <v>43</v>
      </c>
      <c r="D6790">
        <v>0</v>
      </c>
      <c r="E6790">
        <f t="shared" si="533"/>
        <v>2021</v>
      </c>
      <c r="F6790" t="str">
        <f t="shared" si="532"/>
        <v>Wallumbilla</v>
      </c>
      <c r="G6790" t="str">
        <f t="shared" si="534"/>
        <v>Quarter</v>
      </c>
      <c r="H6790">
        <f t="shared" si="535"/>
        <v>2022</v>
      </c>
      <c r="I6790">
        <f t="shared" si="536"/>
        <v>91</v>
      </c>
      <c r="J6790">
        <f>D6790*PJ_per_contract*I6790</f>
        <v>0</v>
      </c>
    </row>
    <row r="6791" spans="1:10" x14ac:dyDescent="0.2">
      <c r="A6791" t="s">
        <v>70</v>
      </c>
      <c r="B6791" s="3">
        <v>44467</v>
      </c>
      <c r="C6791">
        <v>0</v>
      </c>
      <c r="D6791">
        <v>0</v>
      </c>
      <c r="E6791">
        <f t="shared" si="533"/>
        <v>2021</v>
      </c>
      <c r="F6791" t="str">
        <f t="shared" si="532"/>
        <v>Wallumbilla</v>
      </c>
      <c r="G6791" t="str">
        <f t="shared" si="534"/>
        <v>Strip</v>
      </c>
      <c r="H6791">
        <f t="shared" si="535"/>
        <v>2023</v>
      </c>
      <c r="I6791">
        <f t="shared" si="536"/>
        <v>365</v>
      </c>
      <c r="J6791">
        <f>D6791*PJ_per_contract*I6791</f>
        <v>0</v>
      </c>
    </row>
    <row r="6792" spans="1:10" x14ac:dyDescent="0.2">
      <c r="A6792" t="s">
        <v>63</v>
      </c>
      <c r="B6792" s="3">
        <v>44467</v>
      </c>
      <c r="C6792">
        <v>3</v>
      </c>
      <c r="D6792">
        <v>0</v>
      </c>
      <c r="E6792">
        <f t="shared" si="533"/>
        <v>2021</v>
      </c>
      <c r="F6792" t="str">
        <f t="shared" si="532"/>
        <v>Wallumbilla</v>
      </c>
      <c r="G6792" t="str">
        <f t="shared" si="534"/>
        <v>Quarter</v>
      </c>
      <c r="H6792">
        <f t="shared" si="535"/>
        <v>2023</v>
      </c>
      <c r="I6792">
        <f t="shared" si="536"/>
        <v>91</v>
      </c>
      <c r="J6792">
        <f>D6792*PJ_per_contract*I6792</f>
        <v>0</v>
      </c>
    </row>
    <row r="6793" spans="1:10" x14ac:dyDescent="0.2">
      <c r="A6793" t="s">
        <v>64</v>
      </c>
      <c r="B6793" s="3">
        <v>44467</v>
      </c>
      <c r="C6793">
        <v>3</v>
      </c>
      <c r="D6793">
        <v>0</v>
      </c>
      <c r="E6793">
        <f t="shared" si="533"/>
        <v>2021</v>
      </c>
      <c r="F6793" t="str">
        <f t="shared" si="532"/>
        <v>Wallumbilla</v>
      </c>
      <c r="G6793" t="str">
        <f t="shared" si="534"/>
        <v>Quarter</v>
      </c>
      <c r="H6793">
        <f t="shared" si="535"/>
        <v>2023</v>
      </c>
      <c r="I6793">
        <f t="shared" si="536"/>
        <v>91</v>
      </c>
      <c r="J6793">
        <f>D6793*PJ_per_contract*I6793</f>
        <v>0</v>
      </c>
    </row>
    <row r="6794" spans="1:10" x14ac:dyDescent="0.2">
      <c r="A6794" t="s">
        <v>71</v>
      </c>
      <c r="B6794" s="3">
        <v>44467</v>
      </c>
      <c r="C6794">
        <v>3</v>
      </c>
      <c r="D6794">
        <v>0</v>
      </c>
      <c r="E6794">
        <f t="shared" si="533"/>
        <v>2021</v>
      </c>
      <c r="F6794" t="str">
        <f t="shared" si="532"/>
        <v>Wallumbilla</v>
      </c>
      <c r="G6794" t="str">
        <f t="shared" si="534"/>
        <v>Quarter</v>
      </c>
      <c r="H6794">
        <f t="shared" si="535"/>
        <v>2023</v>
      </c>
      <c r="I6794">
        <f t="shared" si="536"/>
        <v>91</v>
      </c>
      <c r="J6794">
        <f>D6794*PJ_per_contract*I6794</f>
        <v>0</v>
      </c>
    </row>
    <row r="6795" spans="1:10" x14ac:dyDescent="0.2">
      <c r="A6795" t="s">
        <v>72</v>
      </c>
      <c r="B6795" s="3">
        <v>44467</v>
      </c>
      <c r="C6795">
        <v>3</v>
      </c>
      <c r="D6795">
        <v>0</v>
      </c>
      <c r="E6795">
        <f t="shared" si="533"/>
        <v>2021</v>
      </c>
      <c r="F6795" t="str">
        <f t="shared" si="532"/>
        <v>Wallumbilla</v>
      </c>
      <c r="G6795" t="str">
        <f t="shared" si="534"/>
        <v>Quarter</v>
      </c>
      <c r="H6795">
        <f t="shared" si="535"/>
        <v>2023</v>
      </c>
      <c r="I6795">
        <f t="shared" si="536"/>
        <v>91</v>
      </c>
      <c r="J6795">
        <f>D6795*PJ_per_contract*I6795</f>
        <v>0</v>
      </c>
    </row>
    <row r="6796" spans="1:10" x14ac:dyDescent="0.2">
      <c r="A6796" t="s">
        <v>40</v>
      </c>
      <c r="B6796" s="3">
        <v>44468</v>
      </c>
      <c r="C6796">
        <v>0</v>
      </c>
      <c r="D6796">
        <v>0</v>
      </c>
      <c r="E6796">
        <f t="shared" si="533"/>
        <v>2021</v>
      </c>
      <c r="F6796" t="str">
        <f t="shared" si="532"/>
        <v>Wallumbilla</v>
      </c>
      <c r="G6796" t="str">
        <f t="shared" si="534"/>
        <v>Strip</v>
      </c>
      <c r="H6796">
        <f t="shared" si="535"/>
        <v>2022</v>
      </c>
      <c r="I6796">
        <f t="shared" si="536"/>
        <v>365</v>
      </c>
      <c r="J6796">
        <f>D6796*PJ_per_contract*I6796</f>
        <v>0</v>
      </c>
    </row>
    <row r="6797" spans="1:10" x14ac:dyDescent="0.2">
      <c r="A6797" t="s">
        <v>41</v>
      </c>
      <c r="B6797" s="3">
        <v>44468</v>
      </c>
      <c r="C6797">
        <v>0</v>
      </c>
      <c r="D6797">
        <v>0</v>
      </c>
      <c r="E6797">
        <f t="shared" si="533"/>
        <v>2021</v>
      </c>
      <c r="F6797" t="str">
        <f t="shared" si="532"/>
        <v>Victorian</v>
      </c>
      <c r="G6797" t="str">
        <f t="shared" si="534"/>
        <v>Quarter</v>
      </c>
      <c r="H6797">
        <f t="shared" si="535"/>
        <v>2021</v>
      </c>
      <c r="I6797">
        <f t="shared" si="536"/>
        <v>91</v>
      </c>
      <c r="J6797">
        <f>D6797*PJ_per_contract*I6797</f>
        <v>0</v>
      </c>
    </row>
    <row r="6798" spans="1:10" x14ac:dyDescent="0.2">
      <c r="A6798" t="s">
        <v>67</v>
      </c>
      <c r="B6798" s="3">
        <v>44468</v>
      </c>
      <c r="C6798">
        <v>0</v>
      </c>
      <c r="D6798">
        <v>0</v>
      </c>
      <c r="E6798">
        <f t="shared" si="533"/>
        <v>2021</v>
      </c>
      <c r="F6798" t="str">
        <f t="shared" si="532"/>
        <v>Victorian</v>
      </c>
      <c r="G6798" t="str">
        <f t="shared" si="534"/>
        <v>Month</v>
      </c>
      <c r="H6798">
        <f t="shared" si="535"/>
        <v>2021</v>
      </c>
      <c r="I6798">
        <f t="shared" si="536"/>
        <v>30</v>
      </c>
      <c r="J6798">
        <f>D6798*PJ_per_contract*I6798</f>
        <v>0</v>
      </c>
    </row>
    <row r="6799" spans="1:10" x14ac:dyDescent="0.2">
      <c r="A6799" t="s">
        <v>42</v>
      </c>
      <c r="B6799" s="3">
        <v>44468</v>
      </c>
      <c r="C6799">
        <v>152</v>
      </c>
      <c r="D6799">
        <v>0</v>
      </c>
      <c r="E6799">
        <f t="shared" si="533"/>
        <v>2021</v>
      </c>
      <c r="F6799" t="str">
        <f t="shared" si="532"/>
        <v>Wallumbilla</v>
      </c>
      <c r="G6799" t="str">
        <f t="shared" si="534"/>
        <v>Quarter</v>
      </c>
      <c r="H6799">
        <f t="shared" si="535"/>
        <v>2021</v>
      </c>
      <c r="I6799">
        <f t="shared" si="536"/>
        <v>91</v>
      </c>
      <c r="J6799">
        <f>D6799*PJ_per_contract*I6799</f>
        <v>0</v>
      </c>
    </row>
    <row r="6800" spans="1:10" x14ac:dyDescent="0.2">
      <c r="A6800" t="s">
        <v>73</v>
      </c>
      <c r="B6800" s="3">
        <v>44468</v>
      </c>
      <c r="C6800">
        <v>0</v>
      </c>
      <c r="D6800">
        <v>0</v>
      </c>
      <c r="E6800">
        <f t="shared" si="533"/>
        <v>2021</v>
      </c>
      <c r="F6800" t="str">
        <f t="shared" si="532"/>
        <v>Victorian</v>
      </c>
      <c r="G6800" t="str">
        <f t="shared" si="534"/>
        <v>Month</v>
      </c>
      <c r="H6800">
        <f t="shared" si="535"/>
        <v>2021</v>
      </c>
      <c r="I6800">
        <f t="shared" si="536"/>
        <v>30</v>
      </c>
      <c r="J6800">
        <f>D6800*PJ_per_contract*I6800</f>
        <v>0</v>
      </c>
    </row>
    <row r="6801" spans="1:10" x14ac:dyDescent="0.2">
      <c r="A6801" t="s">
        <v>74</v>
      </c>
      <c r="B6801" s="3">
        <v>44468</v>
      </c>
      <c r="C6801">
        <v>0</v>
      </c>
      <c r="D6801">
        <v>0</v>
      </c>
      <c r="E6801">
        <f t="shared" si="533"/>
        <v>2021</v>
      </c>
      <c r="F6801" t="str">
        <f t="shared" si="532"/>
        <v>Victorian</v>
      </c>
      <c r="G6801" t="str">
        <f t="shared" si="534"/>
        <v>Month</v>
      </c>
      <c r="H6801">
        <f t="shared" si="535"/>
        <v>2021</v>
      </c>
      <c r="I6801">
        <f t="shared" si="536"/>
        <v>30</v>
      </c>
      <c r="J6801">
        <f>D6801*PJ_per_contract*I6801</f>
        <v>0</v>
      </c>
    </row>
    <row r="6802" spans="1:10" x14ac:dyDescent="0.2">
      <c r="A6802" t="s">
        <v>43</v>
      </c>
      <c r="B6802" s="3">
        <v>44468</v>
      </c>
      <c r="C6802">
        <v>0</v>
      </c>
      <c r="D6802">
        <v>0</v>
      </c>
      <c r="E6802">
        <f t="shared" si="533"/>
        <v>2021</v>
      </c>
      <c r="F6802" t="str">
        <f t="shared" si="532"/>
        <v>Victorian</v>
      </c>
      <c r="G6802" t="str">
        <f t="shared" si="534"/>
        <v>Quarter</v>
      </c>
      <c r="H6802">
        <f t="shared" si="535"/>
        <v>2021</v>
      </c>
      <c r="I6802">
        <f t="shared" si="536"/>
        <v>91</v>
      </c>
      <c r="J6802">
        <f>D6802*PJ_per_contract*I6802</f>
        <v>0</v>
      </c>
    </row>
    <row r="6803" spans="1:10" x14ac:dyDescent="0.2">
      <c r="A6803" t="s">
        <v>75</v>
      </c>
      <c r="B6803" s="3">
        <v>44468</v>
      </c>
      <c r="C6803">
        <v>0</v>
      </c>
      <c r="D6803">
        <v>0</v>
      </c>
      <c r="E6803">
        <f t="shared" si="533"/>
        <v>2021</v>
      </c>
      <c r="F6803" t="str">
        <f t="shared" si="532"/>
        <v>Victorian</v>
      </c>
      <c r="G6803" t="str">
        <f t="shared" si="534"/>
        <v>Month</v>
      </c>
      <c r="H6803">
        <f t="shared" si="535"/>
        <v>2021</v>
      </c>
      <c r="I6803">
        <f t="shared" si="536"/>
        <v>30</v>
      </c>
      <c r="J6803">
        <f>D6803*PJ_per_contract*I6803</f>
        <v>0</v>
      </c>
    </row>
    <row r="6804" spans="1:10" x14ac:dyDescent="0.2">
      <c r="A6804" t="s">
        <v>44</v>
      </c>
      <c r="B6804" s="3">
        <v>44468</v>
      </c>
      <c r="C6804">
        <v>117</v>
      </c>
      <c r="D6804">
        <v>0</v>
      </c>
      <c r="E6804">
        <f t="shared" si="533"/>
        <v>2021</v>
      </c>
      <c r="F6804" t="str">
        <f t="shared" si="532"/>
        <v>Wallumbilla</v>
      </c>
      <c r="G6804" t="str">
        <f t="shared" si="534"/>
        <v>Quarter</v>
      </c>
      <c r="H6804">
        <f t="shared" si="535"/>
        <v>2021</v>
      </c>
      <c r="I6804">
        <f t="shared" si="536"/>
        <v>91</v>
      </c>
      <c r="J6804">
        <f>D6804*PJ_per_contract*I6804</f>
        <v>0</v>
      </c>
    </row>
    <row r="6805" spans="1:10" x14ac:dyDescent="0.2">
      <c r="A6805" t="s">
        <v>45</v>
      </c>
      <c r="B6805" s="3">
        <v>44468</v>
      </c>
      <c r="C6805">
        <v>0</v>
      </c>
      <c r="D6805">
        <v>0</v>
      </c>
      <c r="E6805">
        <f t="shared" si="533"/>
        <v>2021</v>
      </c>
      <c r="F6805" t="str">
        <f t="shared" si="532"/>
        <v>Wallumbilla</v>
      </c>
      <c r="G6805" t="str">
        <f t="shared" si="534"/>
        <v>Strip</v>
      </c>
      <c r="H6805">
        <f t="shared" si="535"/>
        <v>2022</v>
      </c>
      <c r="I6805">
        <f t="shared" si="536"/>
        <v>365</v>
      </c>
      <c r="J6805">
        <f>D6805*PJ_per_contract*I6805</f>
        <v>0</v>
      </c>
    </row>
    <row r="6806" spans="1:10" x14ac:dyDescent="0.2">
      <c r="A6806" t="s">
        <v>46</v>
      </c>
      <c r="B6806" s="3">
        <v>44468</v>
      </c>
      <c r="C6806">
        <v>0</v>
      </c>
      <c r="D6806">
        <v>0</v>
      </c>
      <c r="E6806">
        <f t="shared" si="533"/>
        <v>2021</v>
      </c>
      <c r="F6806" t="str">
        <f t="shared" si="532"/>
        <v>Victorian</v>
      </c>
      <c r="G6806" t="str">
        <f t="shared" si="534"/>
        <v>Quarter</v>
      </c>
      <c r="H6806">
        <f t="shared" si="535"/>
        <v>2022</v>
      </c>
      <c r="I6806">
        <f t="shared" si="536"/>
        <v>91</v>
      </c>
      <c r="J6806">
        <f>D6806*PJ_per_contract*I6806</f>
        <v>0</v>
      </c>
    </row>
    <row r="6807" spans="1:10" x14ac:dyDescent="0.2">
      <c r="A6807" t="s">
        <v>47</v>
      </c>
      <c r="B6807" s="3">
        <v>44468</v>
      </c>
      <c r="C6807">
        <v>45</v>
      </c>
      <c r="D6807">
        <v>0</v>
      </c>
      <c r="E6807">
        <f t="shared" si="533"/>
        <v>2021</v>
      </c>
      <c r="F6807" t="str">
        <f t="shared" si="532"/>
        <v>Wallumbilla</v>
      </c>
      <c r="G6807" t="str">
        <f t="shared" si="534"/>
        <v>Quarter</v>
      </c>
      <c r="H6807">
        <f t="shared" si="535"/>
        <v>2022</v>
      </c>
      <c r="I6807">
        <f t="shared" si="536"/>
        <v>91</v>
      </c>
      <c r="J6807">
        <f>D6807*PJ_per_contract*I6807</f>
        <v>0</v>
      </c>
    </row>
    <row r="6808" spans="1:10" x14ac:dyDescent="0.2">
      <c r="A6808" t="s">
        <v>48</v>
      </c>
      <c r="B6808" s="3">
        <v>44468</v>
      </c>
      <c r="C6808">
        <v>0</v>
      </c>
      <c r="D6808">
        <v>0</v>
      </c>
      <c r="E6808">
        <f t="shared" si="533"/>
        <v>2021</v>
      </c>
      <c r="F6808" t="str">
        <f t="shared" si="532"/>
        <v>Victorian</v>
      </c>
      <c r="G6808" t="str">
        <f t="shared" si="534"/>
        <v>Quarter</v>
      </c>
      <c r="H6808">
        <f t="shared" si="535"/>
        <v>2022</v>
      </c>
      <c r="I6808">
        <f t="shared" si="536"/>
        <v>91</v>
      </c>
      <c r="J6808">
        <f>D6808*PJ_per_contract*I6808</f>
        <v>0</v>
      </c>
    </row>
    <row r="6809" spans="1:10" x14ac:dyDescent="0.2">
      <c r="A6809" t="s">
        <v>49</v>
      </c>
      <c r="B6809" s="3">
        <v>44468</v>
      </c>
      <c r="C6809">
        <v>45</v>
      </c>
      <c r="D6809">
        <v>0</v>
      </c>
      <c r="E6809">
        <f t="shared" si="533"/>
        <v>2021</v>
      </c>
      <c r="F6809" t="str">
        <f t="shared" si="532"/>
        <v>Wallumbilla</v>
      </c>
      <c r="G6809" t="str">
        <f t="shared" si="534"/>
        <v>Quarter</v>
      </c>
      <c r="H6809">
        <f t="shared" si="535"/>
        <v>2022</v>
      </c>
      <c r="I6809">
        <f t="shared" si="536"/>
        <v>91</v>
      </c>
      <c r="J6809">
        <f>D6809*PJ_per_contract*I6809</f>
        <v>0</v>
      </c>
    </row>
    <row r="6810" spans="1:10" x14ac:dyDescent="0.2">
      <c r="A6810" t="s">
        <v>53</v>
      </c>
      <c r="B6810" s="3">
        <v>44468</v>
      </c>
      <c r="C6810">
        <v>0</v>
      </c>
      <c r="D6810">
        <v>0</v>
      </c>
      <c r="E6810">
        <f t="shared" si="533"/>
        <v>2021</v>
      </c>
      <c r="F6810" t="str">
        <f t="shared" si="532"/>
        <v>Victorian</v>
      </c>
      <c r="G6810" t="str">
        <f t="shared" si="534"/>
        <v>Quarter</v>
      </c>
      <c r="H6810">
        <f t="shared" si="535"/>
        <v>2023</v>
      </c>
      <c r="I6810">
        <f t="shared" si="536"/>
        <v>91</v>
      </c>
      <c r="J6810">
        <f>D6810*PJ_per_contract*I6810</f>
        <v>0</v>
      </c>
    </row>
    <row r="6811" spans="1:10" x14ac:dyDescent="0.2">
      <c r="A6811" t="s">
        <v>69</v>
      </c>
      <c r="B6811" s="3">
        <v>44468</v>
      </c>
      <c r="C6811">
        <v>0</v>
      </c>
      <c r="D6811">
        <v>0</v>
      </c>
      <c r="E6811">
        <f t="shared" si="533"/>
        <v>2021</v>
      </c>
      <c r="F6811" t="str">
        <f t="shared" si="532"/>
        <v>Victorian</v>
      </c>
      <c r="G6811" t="str">
        <f t="shared" si="534"/>
        <v>Quarter</v>
      </c>
      <c r="H6811">
        <f t="shared" si="535"/>
        <v>2025</v>
      </c>
      <c r="I6811">
        <f t="shared" si="536"/>
        <v>91</v>
      </c>
      <c r="J6811">
        <f>D6811*PJ_per_contract*I6811</f>
        <v>0</v>
      </c>
    </row>
    <row r="6812" spans="1:10" x14ac:dyDescent="0.2">
      <c r="A6812" t="s">
        <v>68</v>
      </c>
      <c r="B6812" s="3">
        <v>44468</v>
      </c>
      <c r="C6812">
        <v>0</v>
      </c>
      <c r="D6812">
        <v>0</v>
      </c>
      <c r="E6812">
        <f t="shared" si="533"/>
        <v>2021</v>
      </c>
      <c r="F6812" t="str">
        <f t="shared" si="532"/>
        <v>Victorian</v>
      </c>
      <c r="G6812" t="str">
        <f t="shared" si="534"/>
        <v>Quarter</v>
      </c>
      <c r="H6812">
        <f t="shared" si="535"/>
        <v>2025</v>
      </c>
      <c r="I6812">
        <f t="shared" si="536"/>
        <v>91</v>
      </c>
      <c r="J6812">
        <f>D6812*PJ_per_contract*I6812</f>
        <v>0</v>
      </c>
    </row>
    <row r="6813" spans="1:10" x14ac:dyDescent="0.2">
      <c r="A6813" t="s">
        <v>56</v>
      </c>
      <c r="B6813" s="3">
        <v>44468</v>
      </c>
      <c r="C6813">
        <v>0</v>
      </c>
      <c r="D6813">
        <v>0</v>
      </c>
      <c r="E6813">
        <f t="shared" si="533"/>
        <v>2021</v>
      </c>
      <c r="F6813" t="str">
        <f t="shared" si="532"/>
        <v>Victorian</v>
      </c>
      <c r="G6813" t="str">
        <f t="shared" si="534"/>
        <v>Quarter</v>
      </c>
      <c r="H6813">
        <f t="shared" si="535"/>
        <v>2023</v>
      </c>
      <c r="I6813">
        <f t="shared" si="536"/>
        <v>91</v>
      </c>
      <c r="J6813">
        <f>D6813*PJ_per_contract*I6813</f>
        <v>0</v>
      </c>
    </row>
    <row r="6814" spans="1:10" x14ac:dyDescent="0.2">
      <c r="A6814" t="s">
        <v>59</v>
      </c>
      <c r="B6814" s="3">
        <v>44468</v>
      </c>
      <c r="C6814">
        <v>0</v>
      </c>
      <c r="D6814">
        <v>0</v>
      </c>
      <c r="E6814">
        <f t="shared" si="533"/>
        <v>2021</v>
      </c>
      <c r="F6814" t="str">
        <f t="shared" si="532"/>
        <v>Victorian</v>
      </c>
      <c r="G6814" t="str">
        <f t="shared" si="534"/>
        <v>Quarter</v>
      </c>
      <c r="H6814">
        <f t="shared" si="535"/>
        <v>2023</v>
      </c>
      <c r="I6814">
        <f t="shared" si="536"/>
        <v>91</v>
      </c>
      <c r="J6814">
        <f>D6814*PJ_per_contract*I6814</f>
        <v>0</v>
      </c>
    </row>
    <row r="6815" spans="1:10" x14ac:dyDescent="0.2">
      <c r="A6815" t="s">
        <v>55</v>
      </c>
      <c r="B6815" s="3">
        <v>44468</v>
      </c>
      <c r="C6815">
        <v>0</v>
      </c>
      <c r="D6815">
        <v>0</v>
      </c>
      <c r="E6815">
        <f t="shared" si="533"/>
        <v>2021</v>
      </c>
      <c r="F6815" t="str">
        <f t="shared" si="532"/>
        <v>Victorian</v>
      </c>
      <c r="G6815" t="str">
        <f t="shared" si="534"/>
        <v>Quarter</v>
      </c>
      <c r="H6815">
        <f t="shared" si="535"/>
        <v>2024</v>
      </c>
      <c r="I6815">
        <f t="shared" si="536"/>
        <v>91</v>
      </c>
      <c r="J6815">
        <f>D6815*PJ_per_contract*I6815</f>
        <v>0</v>
      </c>
    </row>
    <row r="6816" spans="1:10" x14ac:dyDescent="0.2">
      <c r="A6816" t="s">
        <v>58</v>
      </c>
      <c r="B6816" s="3">
        <v>44468</v>
      </c>
      <c r="C6816">
        <v>0</v>
      </c>
      <c r="D6816">
        <v>0</v>
      </c>
      <c r="E6816">
        <f t="shared" si="533"/>
        <v>2021</v>
      </c>
      <c r="F6816" t="str">
        <f t="shared" si="532"/>
        <v>Victorian</v>
      </c>
      <c r="G6816" t="str">
        <f t="shared" si="534"/>
        <v>Quarter</v>
      </c>
      <c r="H6816">
        <f t="shared" si="535"/>
        <v>2024</v>
      </c>
      <c r="I6816">
        <f t="shared" si="536"/>
        <v>91</v>
      </c>
      <c r="J6816">
        <f>D6816*PJ_per_contract*I6816</f>
        <v>0</v>
      </c>
    </row>
    <row r="6817" spans="1:10" x14ac:dyDescent="0.2">
      <c r="A6817" t="s">
        <v>57</v>
      </c>
      <c r="B6817" s="3">
        <v>44468</v>
      </c>
      <c r="C6817">
        <v>0</v>
      </c>
      <c r="D6817">
        <v>0</v>
      </c>
      <c r="E6817">
        <f t="shared" si="533"/>
        <v>2021</v>
      </c>
      <c r="F6817" t="str">
        <f t="shared" si="532"/>
        <v>Victorian</v>
      </c>
      <c r="G6817" t="str">
        <f t="shared" si="534"/>
        <v>Quarter</v>
      </c>
      <c r="H6817">
        <f t="shared" si="535"/>
        <v>2024</v>
      </c>
      <c r="I6817">
        <f t="shared" si="536"/>
        <v>91</v>
      </c>
      <c r="J6817">
        <f>D6817*PJ_per_contract*I6817</f>
        <v>0</v>
      </c>
    </row>
    <row r="6818" spans="1:10" x14ac:dyDescent="0.2">
      <c r="A6818" t="s">
        <v>54</v>
      </c>
      <c r="B6818" s="3">
        <v>44468</v>
      </c>
      <c r="C6818">
        <v>0</v>
      </c>
      <c r="D6818">
        <v>0</v>
      </c>
      <c r="E6818">
        <f t="shared" si="533"/>
        <v>2021</v>
      </c>
      <c r="F6818" t="str">
        <f t="shared" si="532"/>
        <v>Victorian</v>
      </c>
      <c r="G6818" t="str">
        <f t="shared" si="534"/>
        <v>Quarter</v>
      </c>
      <c r="H6818">
        <f t="shared" si="535"/>
        <v>2023</v>
      </c>
      <c r="I6818">
        <f t="shared" si="536"/>
        <v>91</v>
      </c>
      <c r="J6818">
        <f>D6818*PJ_per_contract*I6818</f>
        <v>0</v>
      </c>
    </row>
    <row r="6819" spans="1:10" x14ac:dyDescent="0.2">
      <c r="A6819" t="s">
        <v>52</v>
      </c>
      <c r="B6819" s="3">
        <v>44468</v>
      </c>
      <c r="C6819">
        <v>0</v>
      </c>
      <c r="D6819">
        <v>0</v>
      </c>
      <c r="E6819">
        <f t="shared" si="533"/>
        <v>2021</v>
      </c>
      <c r="F6819" t="str">
        <f t="shared" si="532"/>
        <v>Victorian</v>
      </c>
      <c r="G6819" t="str">
        <f t="shared" si="534"/>
        <v>Quarter</v>
      </c>
      <c r="H6819">
        <f t="shared" si="535"/>
        <v>2022</v>
      </c>
      <c r="I6819">
        <f t="shared" si="536"/>
        <v>91</v>
      </c>
      <c r="J6819">
        <f>D6819*PJ_per_contract*I6819</f>
        <v>0</v>
      </c>
    </row>
    <row r="6820" spans="1:10" x14ac:dyDescent="0.2">
      <c r="A6820" t="s">
        <v>51</v>
      </c>
      <c r="B6820" s="3">
        <v>44468</v>
      </c>
      <c r="C6820">
        <v>0</v>
      </c>
      <c r="D6820">
        <v>0</v>
      </c>
      <c r="E6820">
        <f t="shared" si="533"/>
        <v>2021</v>
      </c>
      <c r="F6820" t="str">
        <f t="shared" si="532"/>
        <v>Victorian</v>
      </c>
      <c r="G6820" t="str">
        <f t="shared" si="534"/>
        <v>Quarter</v>
      </c>
      <c r="H6820">
        <f t="shared" si="535"/>
        <v>2022</v>
      </c>
      <c r="I6820">
        <f t="shared" si="536"/>
        <v>91</v>
      </c>
      <c r="J6820">
        <f>D6820*PJ_per_contract*I6820</f>
        <v>0</v>
      </c>
    </row>
    <row r="6821" spans="1:10" x14ac:dyDescent="0.2">
      <c r="A6821" t="s">
        <v>50</v>
      </c>
      <c r="B6821" s="3">
        <v>44468</v>
      </c>
      <c r="C6821">
        <v>0</v>
      </c>
      <c r="D6821">
        <v>0</v>
      </c>
      <c r="E6821">
        <f t="shared" si="533"/>
        <v>2021</v>
      </c>
      <c r="F6821" t="str">
        <f t="shared" si="532"/>
        <v>Victorian</v>
      </c>
      <c r="G6821" t="str">
        <f t="shared" si="534"/>
        <v>Quarter</v>
      </c>
      <c r="H6821">
        <f t="shared" si="535"/>
        <v>2024</v>
      </c>
      <c r="I6821">
        <f t="shared" si="536"/>
        <v>91</v>
      </c>
      <c r="J6821">
        <f>D6821*PJ_per_contract*I6821</f>
        <v>0</v>
      </c>
    </row>
    <row r="6822" spans="1:10" x14ac:dyDescent="0.2">
      <c r="A6822" t="s">
        <v>60</v>
      </c>
      <c r="B6822" s="3">
        <v>44468</v>
      </c>
      <c r="C6822">
        <v>0</v>
      </c>
      <c r="D6822">
        <v>0</v>
      </c>
      <c r="E6822">
        <f t="shared" si="533"/>
        <v>2021</v>
      </c>
      <c r="F6822" t="str">
        <f t="shared" si="532"/>
        <v>Wallumbilla</v>
      </c>
      <c r="G6822" t="str">
        <f t="shared" si="534"/>
        <v>Strip</v>
      </c>
      <c r="H6822">
        <f t="shared" si="535"/>
        <v>2023</v>
      </c>
      <c r="I6822">
        <f t="shared" si="536"/>
        <v>365</v>
      </c>
      <c r="J6822">
        <f>D6822*PJ_per_contract*I6822</f>
        <v>0</v>
      </c>
    </row>
    <row r="6823" spans="1:10" x14ac:dyDescent="0.2">
      <c r="A6823" t="s">
        <v>61</v>
      </c>
      <c r="B6823" s="3">
        <v>44468</v>
      </c>
      <c r="C6823">
        <v>50</v>
      </c>
      <c r="D6823">
        <v>0</v>
      </c>
      <c r="E6823">
        <f t="shared" si="533"/>
        <v>2021</v>
      </c>
      <c r="F6823" t="str">
        <f t="shared" si="532"/>
        <v>Wallumbilla</v>
      </c>
      <c r="G6823" t="str">
        <f t="shared" si="534"/>
        <v>Quarter</v>
      </c>
      <c r="H6823">
        <f t="shared" si="535"/>
        <v>2022</v>
      </c>
      <c r="I6823">
        <f t="shared" si="536"/>
        <v>91</v>
      </c>
      <c r="J6823">
        <f>D6823*PJ_per_contract*I6823</f>
        <v>0</v>
      </c>
    </row>
    <row r="6824" spans="1:10" x14ac:dyDescent="0.2">
      <c r="A6824" t="s">
        <v>62</v>
      </c>
      <c r="B6824" s="3">
        <v>44468</v>
      </c>
      <c r="C6824">
        <v>43</v>
      </c>
      <c r="D6824">
        <v>0</v>
      </c>
      <c r="E6824">
        <f t="shared" si="533"/>
        <v>2021</v>
      </c>
      <c r="F6824" t="str">
        <f t="shared" si="532"/>
        <v>Wallumbilla</v>
      </c>
      <c r="G6824" t="str">
        <f t="shared" si="534"/>
        <v>Quarter</v>
      </c>
      <c r="H6824">
        <f t="shared" si="535"/>
        <v>2022</v>
      </c>
      <c r="I6824">
        <f t="shared" si="536"/>
        <v>91</v>
      </c>
      <c r="J6824">
        <f>D6824*PJ_per_contract*I6824</f>
        <v>0</v>
      </c>
    </row>
    <row r="6825" spans="1:10" x14ac:dyDescent="0.2">
      <c r="A6825" t="s">
        <v>70</v>
      </c>
      <c r="B6825" s="3">
        <v>44468</v>
      </c>
      <c r="C6825">
        <v>0</v>
      </c>
      <c r="D6825">
        <v>0</v>
      </c>
      <c r="E6825">
        <f t="shared" si="533"/>
        <v>2021</v>
      </c>
      <c r="F6825" t="str">
        <f t="shared" si="532"/>
        <v>Wallumbilla</v>
      </c>
      <c r="G6825" t="str">
        <f t="shared" si="534"/>
        <v>Strip</v>
      </c>
      <c r="H6825">
        <f t="shared" si="535"/>
        <v>2023</v>
      </c>
      <c r="I6825">
        <f t="shared" si="536"/>
        <v>365</v>
      </c>
      <c r="J6825">
        <f>D6825*PJ_per_contract*I6825</f>
        <v>0</v>
      </c>
    </row>
    <row r="6826" spans="1:10" x14ac:dyDescent="0.2">
      <c r="A6826" t="s">
        <v>63</v>
      </c>
      <c r="B6826" s="3">
        <v>44468</v>
      </c>
      <c r="C6826">
        <v>3</v>
      </c>
      <c r="D6826">
        <v>0</v>
      </c>
      <c r="E6826">
        <f t="shared" si="533"/>
        <v>2021</v>
      </c>
      <c r="F6826" t="str">
        <f t="shared" si="532"/>
        <v>Wallumbilla</v>
      </c>
      <c r="G6826" t="str">
        <f t="shared" si="534"/>
        <v>Quarter</v>
      </c>
      <c r="H6826">
        <f t="shared" si="535"/>
        <v>2023</v>
      </c>
      <c r="I6826">
        <f t="shared" si="536"/>
        <v>91</v>
      </c>
      <c r="J6826">
        <f>D6826*PJ_per_contract*I6826</f>
        <v>0</v>
      </c>
    </row>
    <row r="6827" spans="1:10" x14ac:dyDescent="0.2">
      <c r="A6827" t="s">
        <v>64</v>
      </c>
      <c r="B6827" s="3">
        <v>44468</v>
      </c>
      <c r="C6827">
        <v>3</v>
      </c>
      <c r="D6827">
        <v>0</v>
      </c>
      <c r="E6827">
        <f t="shared" si="533"/>
        <v>2021</v>
      </c>
      <c r="F6827" t="str">
        <f t="shared" si="532"/>
        <v>Wallumbilla</v>
      </c>
      <c r="G6827" t="str">
        <f t="shared" si="534"/>
        <v>Quarter</v>
      </c>
      <c r="H6827">
        <f t="shared" si="535"/>
        <v>2023</v>
      </c>
      <c r="I6827">
        <f t="shared" si="536"/>
        <v>91</v>
      </c>
      <c r="J6827">
        <f>D6827*PJ_per_contract*I6827</f>
        <v>0</v>
      </c>
    </row>
    <row r="6828" spans="1:10" x14ac:dyDescent="0.2">
      <c r="A6828" t="s">
        <v>71</v>
      </c>
      <c r="B6828" s="3">
        <v>44468</v>
      </c>
      <c r="C6828">
        <v>3</v>
      </c>
      <c r="D6828">
        <v>0</v>
      </c>
      <c r="E6828">
        <f t="shared" si="533"/>
        <v>2021</v>
      </c>
      <c r="F6828" t="str">
        <f t="shared" si="532"/>
        <v>Wallumbilla</v>
      </c>
      <c r="G6828" t="str">
        <f t="shared" si="534"/>
        <v>Quarter</v>
      </c>
      <c r="H6828">
        <f t="shared" si="535"/>
        <v>2023</v>
      </c>
      <c r="I6828">
        <f t="shared" si="536"/>
        <v>91</v>
      </c>
      <c r="J6828">
        <f>D6828*PJ_per_contract*I6828</f>
        <v>0</v>
      </c>
    </row>
    <row r="6829" spans="1:10" x14ac:dyDescent="0.2">
      <c r="A6829" t="s">
        <v>72</v>
      </c>
      <c r="B6829" s="3">
        <v>44468</v>
      </c>
      <c r="C6829">
        <v>3</v>
      </c>
      <c r="D6829">
        <v>0</v>
      </c>
      <c r="E6829">
        <f t="shared" si="533"/>
        <v>2021</v>
      </c>
      <c r="F6829" t="str">
        <f t="shared" si="532"/>
        <v>Wallumbilla</v>
      </c>
      <c r="G6829" t="str">
        <f t="shared" si="534"/>
        <v>Quarter</v>
      </c>
      <c r="H6829">
        <f t="shared" si="535"/>
        <v>2023</v>
      </c>
      <c r="I6829">
        <f t="shared" si="536"/>
        <v>91</v>
      </c>
      <c r="J6829">
        <f>D6829*PJ_per_contract*I6829</f>
        <v>0</v>
      </c>
    </row>
    <row r="6830" spans="1:10" x14ac:dyDescent="0.2">
      <c r="A6830" t="s">
        <v>40</v>
      </c>
      <c r="B6830" s="3">
        <v>44469</v>
      </c>
      <c r="C6830">
        <v>0</v>
      </c>
      <c r="D6830">
        <v>0</v>
      </c>
      <c r="E6830">
        <f t="shared" si="533"/>
        <v>2021</v>
      </c>
      <c r="F6830" t="str">
        <f t="shared" si="532"/>
        <v>Wallumbilla</v>
      </c>
      <c r="G6830" t="str">
        <f t="shared" si="534"/>
        <v>Strip</v>
      </c>
      <c r="H6830">
        <f t="shared" si="535"/>
        <v>2022</v>
      </c>
      <c r="I6830">
        <f t="shared" si="536"/>
        <v>365</v>
      </c>
      <c r="J6830">
        <f>D6830*PJ_per_contract*I6830</f>
        <v>0</v>
      </c>
    </row>
    <row r="6831" spans="1:10" x14ac:dyDescent="0.2">
      <c r="A6831" t="s">
        <v>67</v>
      </c>
      <c r="B6831" s="3">
        <v>44469</v>
      </c>
      <c r="C6831">
        <v>0</v>
      </c>
      <c r="D6831">
        <v>0</v>
      </c>
      <c r="E6831">
        <f t="shared" si="533"/>
        <v>2021</v>
      </c>
      <c r="F6831" t="str">
        <f t="shared" si="532"/>
        <v>Victorian</v>
      </c>
      <c r="G6831" t="str">
        <f t="shared" si="534"/>
        <v>Month</v>
      </c>
      <c r="H6831">
        <f t="shared" si="535"/>
        <v>2021</v>
      </c>
      <c r="I6831">
        <f t="shared" si="536"/>
        <v>30</v>
      </c>
      <c r="J6831">
        <f>D6831*PJ_per_contract*I6831</f>
        <v>0</v>
      </c>
    </row>
    <row r="6832" spans="1:10" x14ac:dyDescent="0.2">
      <c r="A6832" t="s">
        <v>41</v>
      </c>
      <c r="B6832" s="3">
        <v>44469</v>
      </c>
      <c r="C6832">
        <v>0</v>
      </c>
      <c r="D6832">
        <v>0</v>
      </c>
      <c r="E6832">
        <f t="shared" si="533"/>
        <v>2021</v>
      </c>
      <c r="F6832" t="str">
        <f t="shared" si="532"/>
        <v>Victorian</v>
      </c>
      <c r="G6832" t="str">
        <f t="shared" si="534"/>
        <v>Quarter</v>
      </c>
      <c r="H6832">
        <f t="shared" si="535"/>
        <v>2021</v>
      </c>
      <c r="I6832">
        <f t="shared" si="536"/>
        <v>91</v>
      </c>
      <c r="J6832">
        <f>D6832*PJ_per_contract*I6832</f>
        <v>0</v>
      </c>
    </row>
    <row r="6833" spans="1:10" x14ac:dyDescent="0.2">
      <c r="A6833" t="s">
        <v>42</v>
      </c>
      <c r="B6833" s="3">
        <v>44469</v>
      </c>
      <c r="C6833">
        <v>152</v>
      </c>
      <c r="D6833">
        <v>0</v>
      </c>
      <c r="E6833">
        <f t="shared" si="533"/>
        <v>2021</v>
      </c>
      <c r="F6833" t="str">
        <f t="shared" si="532"/>
        <v>Wallumbilla</v>
      </c>
      <c r="G6833" t="str">
        <f t="shared" si="534"/>
        <v>Quarter</v>
      </c>
      <c r="H6833">
        <f t="shared" si="535"/>
        <v>2021</v>
      </c>
      <c r="I6833">
        <f t="shared" si="536"/>
        <v>91</v>
      </c>
      <c r="J6833">
        <f>D6833*PJ_per_contract*I6833</f>
        <v>0</v>
      </c>
    </row>
    <row r="6834" spans="1:10" x14ac:dyDescent="0.2">
      <c r="A6834" t="s">
        <v>73</v>
      </c>
      <c r="B6834" s="3">
        <v>44469</v>
      </c>
      <c r="C6834">
        <v>0</v>
      </c>
      <c r="D6834">
        <v>0</v>
      </c>
      <c r="E6834">
        <f t="shared" si="533"/>
        <v>2021</v>
      </c>
      <c r="F6834" t="str">
        <f t="shared" si="532"/>
        <v>Victorian</v>
      </c>
      <c r="G6834" t="str">
        <f t="shared" si="534"/>
        <v>Month</v>
      </c>
      <c r="H6834">
        <f t="shared" si="535"/>
        <v>2021</v>
      </c>
      <c r="I6834">
        <f t="shared" si="536"/>
        <v>30</v>
      </c>
      <c r="J6834">
        <f>D6834*PJ_per_contract*I6834</f>
        <v>0</v>
      </c>
    </row>
    <row r="6835" spans="1:10" x14ac:dyDescent="0.2">
      <c r="A6835" t="s">
        <v>74</v>
      </c>
      <c r="B6835" s="3">
        <v>44469</v>
      </c>
      <c r="C6835">
        <v>0</v>
      </c>
      <c r="D6835">
        <v>0</v>
      </c>
      <c r="E6835">
        <f t="shared" si="533"/>
        <v>2021</v>
      </c>
      <c r="F6835" t="str">
        <f t="shared" si="532"/>
        <v>Victorian</v>
      </c>
      <c r="G6835" t="str">
        <f t="shared" si="534"/>
        <v>Month</v>
      </c>
      <c r="H6835">
        <f t="shared" si="535"/>
        <v>2021</v>
      </c>
      <c r="I6835">
        <f t="shared" si="536"/>
        <v>30</v>
      </c>
      <c r="J6835">
        <f>D6835*PJ_per_contract*I6835</f>
        <v>0</v>
      </c>
    </row>
    <row r="6836" spans="1:10" x14ac:dyDescent="0.2">
      <c r="A6836" t="s">
        <v>75</v>
      </c>
      <c r="B6836" s="3">
        <v>44469</v>
      </c>
      <c r="C6836">
        <v>0</v>
      </c>
      <c r="D6836">
        <v>0</v>
      </c>
      <c r="E6836">
        <f t="shared" si="533"/>
        <v>2021</v>
      </c>
      <c r="F6836" t="str">
        <f t="shared" si="532"/>
        <v>Victorian</v>
      </c>
      <c r="G6836" t="str">
        <f t="shared" si="534"/>
        <v>Month</v>
      </c>
      <c r="H6836">
        <f t="shared" si="535"/>
        <v>2021</v>
      </c>
      <c r="I6836">
        <f t="shared" si="536"/>
        <v>30</v>
      </c>
      <c r="J6836">
        <f>D6836*PJ_per_contract*I6836</f>
        <v>0</v>
      </c>
    </row>
    <row r="6837" spans="1:10" x14ac:dyDescent="0.2">
      <c r="A6837" t="s">
        <v>43</v>
      </c>
      <c r="B6837" s="3">
        <v>44469</v>
      </c>
      <c r="C6837">
        <v>0</v>
      </c>
      <c r="D6837">
        <v>0</v>
      </c>
      <c r="E6837">
        <f t="shared" si="533"/>
        <v>2021</v>
      </c>
      <c r="F6837" t="str">
        <f t="shared" si="532"/>
        <v>Victorian</v>
      </c>
      <c r="G6837" t="str">
        <f t="shared" si="534"/>
        <v>Quarter</v>
      </c>
      <c r="H6837">
        <f t="shared" si="535"/>
        <v>2021</v>
      </c>
      <c r="I6837">
        <f t="shared" si="536"/>
        <v>91</v>
      </c>
      <c r="J6837">
        <f>D6837*PJ_per_contract*I6837</f>
        <v>0</v>
      </c>
    </row>
    <row r="6838" spans="1:10" x14ac:dyDescent="0.2">
      <c r="A6838" t="s">
        <v>44</v>
      </c>
      <c r="B6838" s="3">
        <v>44469</v>
      </c>
      <c r="C6838">
        <v>127</v>
      </c>
      <c r="D6838">
        <v>10</v>
      </c>
      <c r="E6838">
        <f t="shared" si="533"/>
        <v>2021</v>
      </c>
      <c r="F6838" t="str">
        <f t="shared" si="532"/>
        <v>Wallumbilla</v>
      </c>
      <c r="G6838" t="str">
        <f t="shared" si="534"/>
        <v>Quarter</v>
      </c>
      <c r="H6838">
        <f t="shared" si="535"/>
        <v>2021</v>
      </c>
      <c r="I6838">
        <f t="shared" si="536"/>
        <v>91</v>
      </c>
      <c r="J6838">
        <f>D6838*PJ_per_contract*I6838</f>
        <v>9.0999999999999998E-2</v>
      </c>
    </row>
    <row r="6839" spans="1:10" x14ac:dyDescent="0.2">
      <c r="A6839" t="s">
        <v>45</v>
      </c>
      <c r="B6839" s="3">
        <v>44469</v>
      </c>
      <c r="C6839">
        <v>0</v>
      </c>
      <c r="D6839">
        <v>10</v>
      </c>
      <c r="E6839">
        <f t="shared" si="533"/>
        <v>2021</v>
      </c>
      <c r="F6839" t="str">
        <f t="shared" si="532"/>
        <v>Wallumbilla</v>
      </c>
      <c r="G6839" t="str">
        <f t="shared" si="534"/>
        <v>Strip</v>
      </c>
      <c r="H6839">
        <f t="shared" si="535"/>
        <v>2022</v>
      </c>
      <c r="I6839">
        <f t="shared" si="536"/>
        <v>365</v>
      </c>
      <c r="J6839">
        <f>D6839*PJ_per_contract*I6839</f>
        <v>0.36499999999999999</v>
      </c>
    </row>
    <row r="6840" spans="1:10" x14ac:dyDescent="0.2">
      <c r="A6840" t="s">
        <v>46</v>
      </c>
      <c r="B6840" s="3">
        <v>44469</v>
      </c>
      <c r="C6840">
        <v>0</v>
      </c>
      <c r="D6840">
        <v>0</v>
      </c>
      <c r="E6840">
        <f t="shared" si="533"/>
        <v>2021</v>
      </c>
      <c r="F6840" t="str">
        <f t="shared" si="532"/>
        <v>Victorian</v>
      </c>
      <c r="G6840" t="str">
        <f t="shared" si="534"/>
        <v>Quarter</v>
      </c>
      <c r="H6840">
        <f t="shared" si="535"/>
        <v>2022</v>
      </c>
      <c r="I6840">
        <f t="shared" si="536"/>
        <v>91</v>
      </c>
      <c r="J6840">
        <f>D6840*PJ_per_contract*I6840</f>
        <v>0</v>
      </c>
    </row>
    <row r="6841" spans="1:10" x14ac:dyDescent="0.2">
      <c r="A6841" t="s">
        <v>47</v>
      </c>
      <c r="B6841" s="3">
        <v>44469</v>
      </c>
      <c r="C6841">
        <v>55</v>
      </c>
      <c r="D6841">
        <v>10</v>
      </c>
      <c r="E6841">
        <f t="shared" si="533"/>
        <v>2021</v>
      </c>
      <c r="F6841" t="str">
        <f t="shared" si="532"/>
        <v>Wallumbilla</v>
      </c>
      <c r="G6841" t="str">
        <f t="shared" si="534"/>
        <v>Quarter</v>
      </c>
      <c r="H6841">
        <f t="shared" si="535"/>
        <v>2022</v>
      </c>
      <c r="I6841">
        <f t="shared" si="536"/>
        <v>91</v>
      </c>
      <c r="J6841">
        <f>D6841*PJ_per_contract*I6841</f>
        <v>9.0999999999999998E-2</v>
      </c>
    </row>
    <row r="6842" spans="1:10" x14ac:dyDescent="0.2">
      <c r="A6842" t="s">
        <v>48</v>
      </c>
      <c r="B6842" s="3">
        <v>44469</v>
      </c>
      <c r="C6842">
        <v>0</v>
      </c>
      <c r="D6842">
        <v>0</v>
      </c>
      <c r="E6842">
        <f t="shared" si="533"/>
        <v>2021</v>
      </c>
      <c r="F6842" t="str">
        <f t="shared" si="532"/>
        <v>Victorian</v>
      </c>
      <c r="G6842" t="str">
        <f t="shared" si="534"/>
        <v>Quarter</v>
      </c>
      <c r="H6842">
        <f t="shared" si="535"/>
        <v>2022</v>
      </c>
      <c r="I6842">
        <f t="shared" si="536"/>
        <v>91</v>
      </c>
      <c r="J6842">
        <f>D6842*PJ_per_contract*I6842</f>
        <v>0</v>
      </c>
    </row>
    <row r="6843" spans="1:10" x14ac:dyDescent="0.2">
      <c r="A6843" t="s">
        <v>49</v>
      </c>
      <c r="B6843" s="3">
        <v>44469</v>
      </c>
      <c r="C6843">
        <v>55</v>
      </c>
      <c r="D6843">
        <v>10</v>
      </c>
      <c r="E6843">
        <f t="shared" si="533"/>
        <v>2021</v>
      </c>
      <c r="F6843" t="str">
        <f t="shared" si="532"/>
        <v>Wallumbilla</v>
      </c>
      <c r="G6843" t="str">
        <f t="shared" si="534"/>
        <v>Quarter</v>
      </c>
      <c r="H6843">
        <f t="shared" si="535"/>
        <v>2022</v>
      </c>
      <c r="I6843">
        <f t="shared" si="536"/>
        <v>91</v>
      </c>
      <c r="J6843">
        <f>D6843*PJ_per_contract*I6843</f>
        <v>9.0999999999999998E-2</v>
      </c>
    </row>
    <row r="6844" spans="1:10" x14ac:dyDescent="0.2">
      <c r="A6844" t="s">
        <v>59</v>
      </c>
      <c r="B6844" s="3">
        <v>44469</v>
      </c>
      <c r="C6844">
        <v>0</v>
      </c>
      <c r="D6844">
        <v>0</v>
      </c>
      <c r="E6844">
        <f t="shared" si="533"/>
        <v>2021</v>
      </c>
      <c r="F6844" t="str">
        <f t="shared" si="532"/>
        <v>Victorian</v>
      </c>
      <c r="G6844" t="str">
        <f t="shared" si="534"/>
        <v>Quarter</v>
      </c>
      <c r="H6844">
        <f t="shared" si="535"/>
        <v>2023</v>
      </c>
      <c r="I6844">
        <f t="shared" si="536"/>
        <v>91</v>
      </c>
      <c r="J6844">
        <f>D6844*PJ_per_contract*I6844</f>
        <v>0</v>
      </c>
    </row>
    <row r="6845" spans="1:10" x14ac:dyDescent="0.2">
      <c r="A6845" t="s">
        <v>68</v>
      </c>
      <c r="B6845" s="3">
        <v>44469</v>
      </c>
      <c r="C6845">
        <v>0</v>
      </c>
      <c r="D6845">
        <v>0</v>
      </c>
      <c r="E6845">
        <f t="shared" si="533"/>
        <v>2021</v>
      </c>
      <c r="F6845" t="str">
        <f t="shared" si="532"/>
        <v>Victorian</v>
      </c>
      <c r="G6845" t="str">
        <f t="shared" si="534"/>
        <v>Quarter</v>
      </c>
      <c r="H6845">
        <f t="shared" si="535"/>
        <v>2025</v>
      </c>
      <c r="I6845">
        <f t="shared" si="536"/>
        <v>91</v>
      </c>
      <c r="J6845">
        <f>D6845*PJ_per_contract*I6845</f>
        <v>0</v>
      </c>
    </row>
    <row r="6846" spans="1:10" x14ac:dyDescent="0.2">
      <c r="A6846" t="s">
        <v>51</v>
      </c>
      <c r="B6846" s="3">
        <v>44469</v>
      </c>
      <c r="C6846">
        <v>0</v>
      </c>
      <c r="D6846">
        <v>0</v>
      </c>
      <c r="E6846">
        <f t="shared" si="533"/>
        <v>2021</v>
      </c>
      <c r="F6846" t="str">
        <f t="shared" si="532"/>
        <v>Victorian</v>
      </c>
      <c r="G6846" t="str">
        <f t="shared" si="534"/>
        <v>Quarter</v>
      </c>
      <c r="H6846">
        <f t="shared" si="535"/>
        <v>2022</v>
      </c>
      <c r="I6846">
        <f t="shared" si="536"/>
        <v>91</v>
      </c>
      <c r="J6846">
        <f>D6846*PJ_per_contract*I6846</f>
        <v>0</v>
      </c>
    </row>
    <row r="6847" spans="1:10" x14ac:dyDescent="0.2">
      <c r="A6847" t="s">
        <v>50</v>
      </c>
      <c r="B6847" s="3">
        <v>44469</v>
      </c>
      <c r="C6847">
        <v>0</v>
      </c>
      <c r="D6847">
        <v>0</v>
      </c>
      <c r="E6847">
        <f t="shared" si="533"/>
        <v>2021</v>
      </c>
      <c r="F6847" t="str">
        <f t="shared" si="532"/>
        <v>Victorian</v>
      </c>
      <c r="G6847" t="str">
        <f t="shared" si="534"/>
        <v>Quarter</v>
      </c>
      <c r="H6847">
        <f t="shared" si="535"/>
        <v>2024</v>
      </c>
      <c r="I6847">
        <f t="shared" si="536"/>
        <v>91</v>
      </c>
      <c r="J6847">
        <f>D6847*PJ_per_contract*I6847</f>
        <v>0</v>
      </c>
    </row>
    <row r="6848" spans="1:10" x14ac:dyDescent="0.2">
      <c r="A6848" t="s">
        <v>53</v>
      </c>
      <c r="B6848" s="3">
        <v>44469</v>
      </c>
      <c r="C6848">
        <v>0</v>
      </c>
      <c r="D6848">
        <v>0</v>
      </c>
      <c r="E6848">
        <f t="shared" si="533"/>
        <v>2021</v>
      </c>
      <c r="F6848" t="str">
        <f t="shared" si="532"/>
        <v>Victorian</v>
      </c>
      <c r="G6848" t="str">
        <f t="shared" si="534"/>
        <v>Quarter</v>
      </c>
      <c r="H6848">
        <f t="shared" si="535"/>
        <v>2023</v>
      </c>
      <c r="I6848">
        <f t="shared" si="536"/>
        <v>91</v>
      </c>
      <c r="J6848">
        <f>D6848*PJ_per_contract*I6848</f>
        <v>0</v>
      </c>
    </row>
    <row r="6849" spans="1:10" x14ac:dyDescent="0.2">
      <c r="A6849" t="s">
        <v>56</v>
      </c>
      <c r="B6849" s="3">
        <v>44469</v>
      </c>
      <c r="C6849">
        <v>0</v>
      </c>
      <c r="D6849">
        <v>0</v>
      </c>
      <c r="E6849">
        <f t="shared" si="533"/>
        <v>2021</v>
      </c>
      <c r="F6849" t="str">
        <f t="shared" si="532"/>
        <v>Victorian</v>
      </c>
      <c r="G6849" t="str">
        <f t="shared" si="534"/>
        <v>Quarter</v>
      </c>
      <c r="H6849">
        <f t="shared" si="535"/>
        <v>2023</v>
      </c>
      <c r="I6849">
        <f t="shared" si="536"/>
        <v>91</v>
      </c>
      <c r="J6849">
        <f>D6849*PJ_per_contract*I6849</f>
        <v>0</v>
      </c>
    </row>
    <row r="6850" spans="1:10" x14ac:dyDescent="0.2">
      <c r="A6850" t="s">
        <v>69</v>
      </c>
      <c r="B6850" s="3">
        <v>44469</v>
      </c>
      <c r="C6850">
        <v>0</v>
      </c>
      <c r="D6850">
        <v>0</v>
      </c>
      <c r="E6850">
        <f t="shared" si="533"/>
        <v>2021</v>
      </c>
      <c r="F6850" t="str">
        <f t="shared" ref="F6850:F6913" si="537">IF(OR(LEFT(A6850,2)="GJ",LEFT(A6850,2)="GK"),"Victorian",IF(OR(LEFT(A6850,2)="GX",LEFT(A6850,2)="GY"),"Wallumbilla","NA"))</f>
        <v>Victorian</v>
      </c>
      <c r="G6850" t="str">
        <f t="shared" si="534"/>
        <v>Quarter</v>
      </c>
      <c r="H6850">
        <f t="shared" si="535"/>
        <v>2025</v>
      </c>
      <c r="I6850">
        <f t="shared" si="536"/>
        <v>91</v>
      </c>
      <c r="J6850">
        <f>D6850*PJ_per_contract*I6850</f>
        <v>0</v>
      </c>
    </row>
    <row r="6851" spans="1:10" x14ac:dyDescent="0.2">
      <c r="A6851" t="s">
        <v>54</v>
      </c>
      <c r="B6851" s="3">
        <v>44469</v>
      </c>
      <c r="C6851">
        <v>0</v>
      </c>
      <c r="D6851">
        <v>0</v>
      </c>
      <c r="E6851">
        <f t="shared" ref="E6851:E6914" si="538">YEAR(B6851)</f>
        <v>2021</v>
      </c>
      <c r="F6851" t="str">
        <f t="shared" si="537"/>
        <v>Victorian</v>
      </c>
      <c r="G6851" t="str">
        <f t="shared" ref="G6851:G6914" si="539">IF(LEFT(A6851,2)="GJ","Month",IF(OR(LEFT(A6851,2)="GK",LEFT(A6851,2)="GX"),"Quarter",IF(LEFT(A6851,2)="GY","Strip","NA")))</f>
        <v>Quarter</v>
      </c>
      <c r="H6851">
        <f t="shared" ref="H6851:H6914" si="540">VALUE(MID(A6851,4,4))</f>
        <v>2023</v>
      </c>
      <c r="I6851">
        <f t="shared" ref="I6851:I6914" si="541">IF(G6851="Month",_xlfn.DAYS(EOMONTH(B6851,0),EOMONTH(B6851,-1)),IF(G6851="Quarter",_xlfn.DAYS(EOMONTH(B6851,2),EOMONTH(B6851,-1)),365))</f>
        <v>91</v>
      </c>
      <c r="J6851">
        <f>D6851*PJ_per_contract*I6851</f>
        <v>0</v>
      </c>
    </row>
    <row r="6852" spans="1:10" x14ac:dyDescent="0.2">
      <c r="A6852" t="s">
        <v>55</v>
      </c>
      <c r="B6852" s="3">
        <v>44469</v>
      </c>
      <c r="C6852">
        <v>0</v>
      </c>
      <c r="D6852">
        <v>0</v>
      </c>
      <c r="E6852">
        <f t="shared" si="538"/>
        <v>2021</v>
      </c>
      <c r="F6852" t="str">
        <f t="shared" si="537"/>
        <v>Victorian</v>
      </c>
      <c r="G6852" t="str">
        <f t="shared" si="539"/>
        <v>Quarter</v>
      </c>
      <c r="H6852">
        <f t="shared" si="540"/>
        <v>2024</v>
      </c>
      <c r="I6852">
        <f t="shared" si="541"/>
        <v>91</v>
      </c>
      <c r="J6852">
        <f>D6852*PJ_per_contract*I6852</f>
        <v>0</v>
      </c>
    </row>
    <row r="6853" spans="1:10" x14ac:dyDescent="0.2">
      <c r="A6853" t="s">
        <v>52</v>
      </c>
      <c r="B6853" s="3">
        <v>44469</v>
      </c>
      <c r="C6853">
        <v>0</v>
      </c>
      <c r="D6853">
        <v>0</v>
      </c>
      <c r="E6853">
        <f t="shared" si="538"/>
        <v>2021</v>
      </c>
      <c r="F6853" t="str">
        <f t="shared" si="537"/>
        <v>Victorian</v>
      </c>
      <c r="G6853" t="str">
        <f t="shared" si="539"/>
        <v>Quarter</v>
      </c>
      <c r="H6853">
        <f t="shared" si="540"/>
        <v>2022</v>
      </c>
      <c r="I6853">
        <f t="shared" si="541"/>
        <v>91</v>
      </c>
      <c r="J6853">
        <f>D6853*PJ_per_contract*I6853</f>
        <v>0</v>
      </c>
    </row>
    <row r="6854" spans="1:10" x14ac:dyDescent="0.2">
      <c r="A6854" t="s">
        <v>58</v>
      </c>
      <c r="B6854" s="3">
        <v>44469</v>
      </c>
      <c r="C6854">
        <v>0</v>
      </c>
      <c r="D6854">
        <v>0</v>
      </c>
      <c r="E6854">
        <f t="shared" si="538"/>
        <v>2021</v>
      </c>
      <c r="F6854" t="str">
        <f t="shared" si="537"/>
        <v>Victorian</v>
      </c>
      <c r="G6854" t="str">
        <f t="shared" si="539"/>
        <v>Quarter</v>
      </c>
      <c r="H6854">
        <f t="shared" si="540"/>
        <v>2024</v>
      </c>
      <c r="I6854">
        <f t="shared" si="541"/>
        <v>91</v>
      </c>
      <c r="J6854">
        <f>D6854*PJ_per_contract*I6854</f>
        <v>0</v>
      </c>
    </row>
    <row r="6855" spans="1:10" x14ac:dyDescent="0.2">
      <c r="A6855" t="s">
        <v>57</v>
      </c>
      <c r="B6855" s="3">
        <v>44469</v>
      </c>
      <c r="C6855">
        <v>0</v>
      </c>
      <c r="D6855">
        <v>0</v>
      </c>
      <c r="E6855">
        <f t="shared" si="538"/>
        <v>2021</v>
      </c>
      <c r="F6855" t="str">
        <f t="shared" si="537"/>
        <v>Victorian</v>
      </c>
      <c r="G6855" t="str">
        <f t="shared" si="539"/>
        <v>Quarter</v>
      </c>
      <c r="H6855">
        <f t="shared" si="540"/>
        <v>2024</v>
      </c>
      <c r="I6855">
        <f t="shared" si="541"/>
        <v>91</v>
      </c>
      <c r="J6855">
        <f>D6855*PJ_per_contract*I6855</f>
        <v>0</v>
      </c>
    </row>
    <row r="6856" spans="1:10" x14ac:dyDescent="0.2">
      <c r="A6856" t="s">
        <v>60</v>
      </c>
      <c r="B6856" s="3">
        <v>44469</v>
      </c>
      <c r="C6856">
        <v>0</v>
      </c>
      <c r="D6856">
        <v>0</v>
      </c>
      <c r="E6856">
        <f t="shared" si="538"/>
        <v>2021</v>
      </c>
      <c r="F6856" t="str">
        <f t="shared" si="537"/>
        <v>Wallumbilla</v>
      </c>
      <c r="G6856" t="str">
        <f t="shared" si="539"/>
        <v>Strip</v>
      </c>
      <c r="H6856">
        <f t="shared" si="540"/>
        <v>2023</v>
      </c>
      <c r="I6856">
        <f t="shared" si="541"/>
        <v>365</v>
      </c>
      <c r="J6856">
        <f>D6856*PJ_per_contract*I6856</f>
        <v>0</v>
      </c>
    </row>
    <row r="6857" spans="1:10" x14ac:dyDescent="0.2">
      <c r="A6857" t="s">
        <v>61</v>
      </c>
      <c r="B6857" s="3">
        <v>44469</v>
      </c>
      <c r="C6857">
        <v>60</v>
      </c>
      <c r="D6857">
        <v>10</v>
      </c>
      <c r="E6857">
        <f t="shared" si="538"/>
        <v>2021</v>
      </c>
      <c r="F6857" t="str">
        <f t="shared" si="537"/>
        <v>Wallumbilla</v>
      </c>
      <c r="G6857" t="str">
        <f t="shared" si="539"/>
        <v>Quarter</v>
      </c>
      <c r="H6857">
        <f t="shared" si="540"/>
        <v>2022</v>
      </c>
      <c r="I6857">
        <f t="shared" si="541"/>
        <v>91</v>
      </c>
      <c r="J6857">
        <f>D6857*PJ_per_contract*I6857</f>
        <v>9.0999999999999998E-2</v>
      </c>
    </row>
    <row r="6858" spans="1:10" x14ac:dyDescent="0.2">
      <c r="A6858" t="s">
        <v>62</v>
      </c>
      <c r="B6858" s="3">
        <v>44469</v>
      </c>
      <c r="C6858">
        <v>53</v>
      </c>
      <c r="D6858">
        <v>10</v>
      </c>
      <c r="E6858">
        <f t="shared" si="538"/>
        <v>2021</v>
      </c>
      <c r="F6858" t="str">
        <f t="shared" si="537"/>
        <v>Wallumbilla</v>
      </c>
      <c r="G6858" t="str">
        <f t="shared" si="539"/>
        <v>Quarter</v>
      </c>
      <c r="H6858">
        <f t="shared" si="540"/>
        <v>2022</v>
      </c>
      <c r="I6858">
        <f t="shared" si="541"/>
        <v>91</v>
      </c>
      <c r="J6858">
        <f>D6858*PJ_per_contract*I6858</f>
        <v>9.0999999999999998E-2</v>
      </c>
    </row>
    <row r="6859" spans="1:10" x14ac:dyDescent="0.2">
      <c r="A6859" t="s">
        <v>70</v>
      </c>
      <c r="B6859" s="3">
        <v>44469</v>
      </c>
      <c r="C6859">
        <v>0</v>
      </c>
      <c r="D6859">
        <v>0</v>
      </c>
      <c r="E6859">
        <f t="shared" si="538"/>
        <v>2021</v>
      </c>
      <c r="F6859" t="str">
        <f t="shared" si="537"/>
        <v>Wallumbilla</v>
      </c>
      <c r="G6859" t="str">
        <f t="shared" si="539"/>
        <v>Strip</v>
      </c>
      <c r="H6859">
        <f t="shared" si="540"/>
        <v>2023</v>
      </c>
      <c r="I6859">
        <f t="shared" si="541"/>
        <v>365</v>
      </c>
      <c r="J6859">
        <f>D6859*PJ_per_contract*I6859</f>
        <v>0</v>
      </c>
    </row>
    <row r="6860" spans="1:10" x14ac:dyDescent="0.2">
      <c r="A6860" t="s">
        <v>63</v>
      </c>
      <c r="B6860" s="3">
        <v>44469</v>
      </c>
      <c r="C6860">
        <v>3</v>
      </c>
      <c r="D6860">
        <v>0</v>
      </c>
      <c r="E6860">
        <f t="shared" si="538"/>
        <v>2021</v>
      </c>
      <c r="F6860" t="str">
        <f t="shared" si="537"/>
        <v>Wallumbilla</v>
      </c>
      <c r="G6860" t="str">
        <f t="shared" si="539"/>
        <v>Quarter</v>
      </c>
      <c r="H6860">
        <f t="shared" si="540"/>
        <v>2023</v>
      </c>
      <c r="I6860">
        <f t="shared" si="541"/>
        <v>91</v>
      </c>
      <c r="J6860">
        <f>D6860*PJ_per_contract*I6860</f>
        <v>0</v>
      </c>
    </row>
    <row r="6861" spans="1:10" x14ac:dyDescent="0.2">
      <c r="A6861" t="s">
        <v>64</v>
      </c>
      <c r="B6861" s="3">
        <v>44469</v>
      </c>
      <c r="C6861">
        <v>3</v>
      </c>
      <c r="D6861">
        <v>0</v>
      </c>
      <c r="E6861">
        <f t="shared" si="538"/>
        <v>2021</v>
      </c>
      <c r="F6861" t="str">
        <f t="shared" si="537"/>
        <v>Wallumbilla</v>
      </c>
      <c r="G6861" t="str">
        <f t="shared" si="539"/>
        <v>Quarter</v>
      </c>
      <c r="H6861">
        <f t="shared" si="540"/>
        <v>2023</v>
      </c>
      <c r="I6861">
        <f t="shared" si="541"/>
        <v>91</v>
      </c>
      <c r="J6861">
        <f>D6861*PJ_per_contract*I6861</f>
        <v>0</v>
      </c>
    </row>
    <row r="6862" spans="1:10" x14ac:dyDescent="0.2">
      <c r="A6862" t="s">
        <v>71</v>
      </c>
      <c r="B6862" s="3">
        <v>44469</v>
      </c>
      <c r="C6862">
        <v>3</v>
      </c>
      <c r="D6862">
        <v>0</v>
      </c>
      <c r="E6862">
        <f t="shared" si="538"/>
        <v>2021</v>
      </c>
      <c r="F6862" t="str">
        <f t="shared" si="537"/>
        <v>Wallumbilla</v>
      </c>
      <c r="G6862" t="str">
        <f t="shared" si="539"/>
        <v>Quarter</v>
      </c>
      <c r="H6862">
        <f t="shared" si="540"/>
        <v>2023</v>
      </c>
      <c r="I6862">
        <f t="shared" si="541"/>
        <v>91</v>
      </c>
      <c r="J6862">
        <f>D6862*PJ_per_contract*I6862</f>
        <v>0</v>
      </c>
    </row>
    <row r="6863" spans="1:10" x14ac:dyDescent="0.2">
      <c r="A6863" t="s">
        <v>72</v>
      </c>
      <c r="B6863" s="3">
        <v>44469</v>
      </c>
      <c r="C6863">
        <v>3</v>
      </c>
      <c r="D6863">
        <v>0</v>
      </c>
      <c r="E6863">
        <f t="shared" si="538"/>
        <v>2021</v>
      </c>
      <c r="F6863" t="str">
        <f t="shared" si="537"/>
        <v>Wallumbilla</v>
      </c>
      <c r="G6863" t="str">
        <f t="shared" si="539"/>
        <v>Quarter</v>
      </c>
      <c r="H6863">
        <f t="shared" si="540"/>
        <v>2023</v>
      </c>
      <c r="I6863">
        <f t="shared" si="541"/>
        <v>91</v>
      </c>
      <c r="J6863">
        <f>D6863*PJ_per_contract*I6863</f>
        <v>0</v>
      </c>
    </row>
    <row r="6864" spans="1:10" x14ac:dyDescent="0.2">
      <c r="A6864" t="s">
        <v>67</v>
      </c>
      <c r="B6864" s="3">
        <v>44470</v>
      </c>
      <c r="C6864">
        <v>0</v>
      </c>
      <c r="D6864">
        <v>0</v>
      </c>
      <c r="E6864">
        <f t="shared" si="538"/>
        <v>2021</v>
      </c>
      <c r="F6864" t="str">
        <f t="shared" si="537"/>
        <v>Victorian</v>
      </c>
      <c r="G6864" t="str">
        <f t="shared" si="539"/>
        <v>Month</v>
      </c>
      <c r="H6864">
        <f t="shared" si="540"/>
        <v>2021</v>
      </c>
      <c r="I6864">
        <f t="shared" si="541"/>
        <v>31</v>
      </c>
      <c r="J6864">
        <f>D6864*PJ_per_contract*I6864</f>
        <v>0</v>
      </c>
    </row>
    <row r="6865" spans="1:10" x14ac:dyDescent="0.2">
      <c r="A6865" t="s">
        <v>41</v>
      </c>
      <c r="B6865" s="3">
        <v>44470</v>
      </c>
      <c r="C6865">
        <v>0</v>
      </c>
      <c r="D6865">
        <v>0</v>
      </c>
      <c r="E6865">
        <f t="shared" si="538"/>
        <v>2021</v>
      </c>
      <c r="F6865" t="str">
        <f t="shared" si="537"/>
        <v>Victorian</v>
      </c>
      <c r="G6865" t="str">
        <f t="shared" si="539"/>
        <v>Quarter</v>
      </c>
      <c r="H6865">
        <f t="shared" si="540"/>
        <v>2021</v>
      </c>
      <c r="I6865">
        <f t="shared" si="541"/>
        <v>92</v>
      </c>
      <c r="J6865">
        <f>D6865*PJ_per_contract*I6865</f>
        <v>0</v>
      </c>
    </row>
    <row r="6866" spans="1:10" x14ac:dyDescent="0.2">
      <c r="A6866" t="s">
        <v>42</v>
      </c>
      <c r="B6866" s="3">
        <v>44470</v>
      </c>
      <c r="C6866">
        <v>152</v>
      </c>
      <c r="D6866">
        <v>0</v>
      </c>
      <c r="E6866">
        <f t="shared" si="538"/>
        <v>2021</v>
      </c>
      <c r="F6866" t="str">
        <f t="shared" si="537"/>
        <v>Wallumbilla</v>
      </c>
      <c r="G6866" t="str">
        <f t="shared" si="539"/>
        <v>Quarter</v>
      </c>
      <c r="H6866">
        <f t="shared" si="540"/>
        <v>2021</v>
      </c>
      <c r="I6866">
        <f t="shared" si="541"/>
        <v>92</v>
      </c>
      <c r="J6866">
        <f>D6866*PJ_per_contract*I6866</f>
        <v>0</v>
      </c>
    </row>
    <row r="6867" spans="1:10" x14ac:dyDescent="0.2">
      <c r="A6867" t="s">
        <v>73</v>
      </c>
      <c r="B6867" s="3">
        <v>44470</v>
      </c>
      <c r="C6867">
        <v>0</v>
      </c>
      <c r="D6867">
        <v>0</v>
      </c>
      <c r="E6867">
        <f t="shared" si="538"/>
        <v>2021</v>
      </c>
      <c r="F6867" t="str">
        <f t="shared" si="537"/>
        <v>Victorian</v>
      </c>
      <c r="G6867" t="str">
        <f t="shared" si="539"/>
        <v>Month</v>
      </c>
      <c r="H6867">
        <f t="shared" si="540"/>
        <v>2021</v>
      </c>
      <c r="I6867">
        <f t="shared" si="541"/>
        <v>31</v>
      </c>
      <c r="J6867">
        <f>D6867*PJ_per_contract*I6867</f>
        <v>0</v>
      </c>
    </row>
    <row r="6868" spans="1:10" x14ac:dyDescent="0.2">
      <c r="A6868" t="s">
        <v>74</v>
      </c>
      <c r="B6868" s="3">
        <v>44470</v>
      </c>
      <c r="C6868">
        <v>0</v>
      </c>
      <c r="D6868">
        <v>0</v>
      </c>
      <c r="E6868">
        <f t="shared" si="538"/>
        <v>2021</v>
      </c>
      <c r="F6868" t="str">
        <f t="shared" si="537"/>
        <v>Victorian</v>
      </c>
      <c r="G6868" t="str">
        <f t="shared" si="539"/>
        <v>Month</v>
      </c>
      <c r="H6868">
        <f t="shared" si="540"/>
        <v>2021</v>
      </c>
      <c r="I6868">
        <f t="shared" si="541"/>
        <v>31</v>
      </c>
      <c r="J6868">
        <f>D6868*PJ_per_contract*I6868</f>
        <v>0</v>
      </c>
    </row>
    <row r="6869" spans="1:10" x14ac:dyDescent="0.2">
      <c r="A6869" t="s">
        <v>43</v>
      </c>
      <c r="B6869" s="3">
        <v>44470</v>
      </c>
      <c r="C6869">
        <v>0</v>
      </c>
      <c r="D6869">
        <v>0</v>
      </c>
      <c r="E6869">
        <f t="shared" si="538"/>
        <v>2021</v>
      </c>
      <c r="F6869" t="str">
        <f t="shared" si="537"/>
        <v>Victorian</v>
      </c>
      <c r="G6869" t="str">
        <f t="shared" si="539"/>
        <v>Quarter</v>
      </c>
      <c r="H6869">
        <f t="shared" si="540"/>
        <v>2021</v>
      </c>
      <c r="I6869">
        <f t="shared" si="541"/>
        <v>92</v>
      </c>
      <c r="J6869">
        <f>D6869*PJ_per_contract*I6869</f>
        <v>0</v>
      </c>
    </row>
    <row r="6870" spans="1:10" x14ac:dyDescent="0.2">
      <c r="A6870" t="s">
        <v>75</v>
      </c>
      <c r="B6870" s="3">
        <v>44470</v>
      </c>
      <c r="C6870">
        <v>0</v>
      </c>
      <c r="D6870">
        <v>0</v>
      </c>
      <c r="E6870">
        <f t="shared" si="538"/>
        <v>2021</v>
      </c>
      <c r="F6870" t="str">
        <f t="shared" si="537"/>
        <v>Victorian</v>
      </c>
      <c r="G6870" t="str">
        <f t="shared" si="539"/>
        <v>Month</v>
      </c>
      <c r="H6870">
        <f t="shared" si="540"/>
        <v>2021</v>
      </c>
      <c r="I6870">
        <f t="shared" si="541"/>
        <v>31</v>
      </c>
      <c r="J6870">
        <f>D6870*PJ_per_contract*I6870</f>
        <v>0</v>
      </c>
    </row>
    <row r="6871" spans="1:10" x14ac:dyDescent="0.2">
      <c r="A6871" t="s">
        <v>44</v>
      </c>
      <c r="B6871" s="3">
        <v>44470</v>
      </c>
      <c r="C6871">
        <v>122</v>
      </c>
      <c r="D6871">
        <v>0</v>
      </c>
      <c r="E6871">
        <f t="shared" si="538"/>
        <v>2021</v>
      </c>
      <c r="F6871" t="str">
        <f t="shared" si="537"/>
        <v>Wallumbilla</v>
      </c>
      <c r="G6871" t="str">
        <f t="shared" si="539"/>
        <v>Quarter</v>
      </c>
      <c r="H6871">
        <f t="shared" si="540"/>
        <v>2021</v>
      </c>
      <c r="I6871">
        <f t="shared" si="541"/>
        <v>92</v>
      </c>
      <c r="J6871">
        <f>D6871*PJ_per_contract*I6871</f>
        <v>0</v>
      </c>
    </row>
    <row r="6872" spans="1:10" x14ac:dyDescent="0.2">
      <c r="A6872" t="s">
        <v>76</v>
      </c>
      <c r="B6872" s="3">
        <v>44470</v>
      </c>
      <c r="C6872">
        <v>0</v>
      </c>
      <c r="D6872">
        <v>0</v>
      </c>
      <c r="E6872">
        <f t="shared" si="538"/>
        <v>2021</v>
      </c>
      <c r="F6872" t="str">
        <f t="shared" si="537"/>
        <v>Victorian</v>
      </c>
      <c r="G6872" t="str">
        <f t="shared" si="539"/>
        <v>Month</v>
      </c>
      <c r="H6872">
        <f t="shared" si="540"/>
        <v>2022</v>
      </c>
      <c r="I6872">
        <f t="shared" si="541"/>
        <v>31</v>
      </c>
      <c r="J6872">
        <f>D6872*PJ_per_contract*I6872</f>
        <v>0</v>
      </c>
    </row>
    <row r="6873" spans="1:10" x14ac:dyDescent="0.2">
      <c r="A6873" t="s">
        <v>77</v>
      </c>
      <c r="B6873" s="3">
        <v>44470</v>
      </c>
      <c r="C6873">
        <v>0</v>
      </c>
      <c r="D6873">
        <v>0</v>
      </c>
      <c r="E6873">
        <f t="shared" si="538"/>
        <v>2021</v>
      </c>
      <c r="F6873" t="str">
        <f t="shared" si="537"/>
        <v>Victorian</v>
      </c>
      <c r="G6873" t="str">
        <f t="shared" si="539"/>
        <v>Month</v>
      </c>
      <c r="H6873">
        <f t="shared" si="540"/>
        <v>2022</v>
      </c>
      <c r="I6873">
        <f t="shared" si="541"/>
        <v>31</v>
      </c>
      <c r="J6873">
        <f>D6873*PJ_per_contract*I6873</f>
        <v>0</v>
      </c>
    </row>
    <row r="6874" spans="1:10" x14ac:dyDescent="0.2">
      <c r="A6874" t="s">
        <v>45</v>
      </c>
      <c r="B6874" s="3">
        <v>44470</v>
      </c>
      <c r="C6874">
        <v>0</v>
      </c>
      <c r="D6874">
        <v>0</v>
      </c>
      <c r="E6874">
        <f t="shared" si="538"/>
        <v>2021</v>
      </c>
      <c r="F6874" t="str">
        <f t="shared" si="537"/>
        <v>Wallumbilla</v>
      </c>
      <c r="G6874" t="str">
        <f t="shared" si="539"/>
        <v>Strip</v>
      </c>
      <c r="H6874">
        <f t="shared" si="540"/>
        <v>2022</v>
      </c>
      <c r="I6874">
        <f t="shared" si="541"/>
        <v>365</v>
      </c>
      <c r="J6874">
        <f>D6874*PJ_per_contract*I6874</f>
        <v>0</v>
      </c>
    </row>
    <row r="6875" spans="1:10" x14ac:dyDescent="0.2">
      <c r="A6875" t="s">
        <v>78</v>
      </c>
      <c r="B6875" s="3">
        <v>44470</v>
      </c>
      <c r="C6875">
        <v>0</v>
      </c>
      <c r="D6875">
        <v>0</v>
      </c>
      <c r="E6875">
        <f t="shared" si="538"/>
        <v>2021</v>
      </c>
      <c r="F6875" t="str">
        <f t="shared" si="537"/>
        <v>Victorian</v>
      </c>
      <c r="G6875" t="str">
        <f t="shared" si="539"/>
        <v>Month</v>
      </c>
      <c r="H6875">
        <f t="shared" si="540"/>
        <v>2022</v>
      </c>
      <c r="I6875">
        <f t="shared" si="541"/>
        <v>31</v>
      </c>
      <c r="J6875">
        <f>D6875*PJ_per_contract*I6875</f>
        <v>0</v>
      </c>
    </row>
    <row r="6876" spans="1:10" x14ac:dyDescent="0.2">
      <c r="A6876" t="s">
        <v>46</v>
      </c>
      <c r="B6876" s="3">
        <v>44470</v>
      </c>
      <c r="C6876">
        <v>0</v>
      </c>
      <c r="D6876">
        <v>0</v>
      </c>
      <c r="E6876">
        <f t="shared" si="538"/>
        <v>2021</v>
      </c>
      <c r="F6876" t="str">
        <f t="shared" si="537"/>
        <v>Victorian</v>
      </c>
      <c r="G6876" t="str">
        <f t="shared" si="539"/>
        <v>Quarter</v>
      </c>
      <c r="H6876">
        <f t="shared" si="540"/>
        <v>2022</v>
      </c>
      <c r="I6876">
        <f t="shared" si="541"/>
        <v>92</v>
      </c>
      <c r="J6876">
        <f>D6876*PJ_per_contract*I6876</f>
        <v>0</v>
      </c>
    </row>
    <row r="6877" spans="1:10" x14ac:dyDescent="0.2">
      <c r="A6877" t="s">
        <v>47</v>
      </c>
      <c r="B6877" s="3">
        <v>44470</v>
      </c>
      <c r="C6877">
        <v>55</v>
      </c>
      <c r="D6877">
        <v>0</v>
      </c>
      <c r="E6877">
        <f t="shared" si="538"/>
        <v>2021</v>
      </c>
      <c r="F6877" t="str">
        <f t="shared" si="537"/>
        <v>Wallumbilla</v>
      </c>
      <c r="G6877" t="str">
        <f t="shared" si="539"/>
        <v>Quarter</v>
      </c>
      <c r="H6877">
        <f t="shared" si="540"/>
        <v>2022</v>
      </c>
      <c r="I6877">
        <f t="shared" si="541"/>
        <v>92</v>
      </c>
      <c r="J6877">
        <f>D6877*PJ_per_contract*I6877</f>
        <v>0</v>
      </c>
    </row>
    <row r="6878" spans="1:10" x14ac:dyDescent="0.2">
      <c r="A6878" t="s">
        <v>48</v>
      </c>
      <c r="B6878" s="3">
        <v>44470</v>
      </c>
      <c r="C6878">
        <v>0</v>
      </c>
      <c r="D6878">
        <v>0</v>
      </c>
      <c r="E6878">
        <f t="shared" si="538"/>
        <v>2021</v>
      </c>
      <c r="F6878" t="str">
        <f t="shared" si="537"/>
        <v>Victorian</v>
      </c>
      <c r="G6878" t="str">
        <f t="shared" si="539"/>
        <v>Quarter</v>
      </c>
      <c r="H6878">
        <f t="shared" si="540"/>
        <v>2022</v>
      </c>
      <c r="I6878">
        <f t="shared" si="541"/>
        <v>92</v>
      </c>
      <c r="J6878">
        <f>D6878*PJ_per_contract*I6878</f>
        <v>0</v>
      </c>
    </row>
    <row r="6879" spans="1:10" x14ac:dyDescent="0.2">
      <c r="A6879" t="s">
        <v>49</v>
      </c>
      <c r="B6879" s="3">
        <v>44470</v>
      </c>
      <c r="C6879">
        <v>55</v>
      </c>
      <c r="D6879">
        <v>0</v>
      </c>
      <c r="E6879">
        <f t="shared" si="538"/>
        <v>2021</v>
      </c>
      <c r="F6879" t="str">
        <f t="shared" si="537"/>
        <v>Wallumbilla</v>
      </c>
      <c r="G6879" t="str">
        <f t="shared" si="539"/>
        <v>Quarter</v>
      </c>
      <c r="H6879">
        <f t="shared" si="540"/>
        <v>2022</v>
      </c>
      <c r="I6879">
        <f t="shared" si="541"/>
        <v>92</v>
      </c>
      <c r="J6879">
        <f>D6879*PJ_per_contract*I6879</f>
        <v>0</v>
      </c>
    </row>
    <row r="6880" spans="1:10" x14ac:dyDescent="0.2">
      <c r="A6880" t="s">
        <v>68</v>
      </c>
      <c r="B6880" s="3">
        <v>44470</v>
      </c>
      <c r="C6880">
        <v>0</v>
      </c>
      <c r="D6880">
        <v>0</v>
      </c>
      <c r="E6880">
        <f t="shared" si="538"/>
        <v>2021</v>
      </c>
      <c r="F6880" t="str">
        <f t="shared" si="537"/>
        <v>Victorian</v>
      </c>
      <c r="G6880" t="str">
        <f t="shared" si="539"/>
        <v>Quarter</v>
      </c>
      <c r="H6880">
        <f t="shared" si="540"/>
        <v>2025</v>
      </c>
      <c r="I6880">
        <f t="shared" si="541"/>
        <v>92</v>
      </c>
      <c r="J6880">
        <f>D6880*PJ_per_contract*I6880</f>
        <v>0</v>
      </c>
    </row>
    <row r="6881" spans="1:10" x14ac:dyDescent="0.2">
      <c r="A6881" t="s">
        <v>69</v>
      </c>
      <c r="B6881" s="3">
        <v>44470</v>
      </c>
      <c r="C6881">
        <v>0</v>
      </c>
      <c r="D6881">
        <v>0</v>
      </c>
      <c r="E6881">
        <f t="shared" si="538"/>
        <v>2021</v>
      </c>
      <c r="F6881" t="str">
        <f t="shared" si="537"/>
        <v>Victorian</v>
      </c>
      <c r="G6881" t="str">
        <f t="shared" si="539"/>
        <v>Quarter</v>
      </c>
      <c r="H6881">
        <f t="shared" si="540"/>
        <v>2025</v>
      </c>
      <c r="I6881">
        <f t="shared" si="541"/>
        <v>92</v>
      </c>
      <c r="J6881">
        <f>D6881*PJ_per_contract*I6881</f>
        <v>0</v>
      </c>
    </row>
    <row r="6882" spans="1:10" x14ac:dyDescent="0.2">
      <c r="A6882" t="s">
        <v>53</v>
      </c>
      <c r="B6882" s="3">
        <v>44470</v>
      </c>
      <c r="C6882">
        <v>0</v>
      </c>
      <c r="D6882">
        <v>0</v>
      </c>
      <c r="E6882">
        <f t="shared" si="538"/>
        <v>2021</v>
      </c>
      <c r="F6882" t="str">
        <f t="shared" si="537"/>
        <v>Victorian</v>
      </c>
      <c r="G6882" t="str">
        <f t="shared" si="539"/>
        <v>Quarter</v>
      </c>
      <c r="H6882">
        <f t="shared" si="540"/>
        <v>2023</v>
      </c>
      <c r="I6882">
        <f t="shared" si="541"/>
        <v>92</v>
      </c>
      <c r="J6882">
        <f>D6882*PJ_per_contract*I6882</f>
        <v>0</v>
      </c>
    </row>
    <row r="6883" spans="1:10" x14ac:dyDescent="0.2">
      <c r="A6883" t="s">
        <v>54</v>
      </c>
      <c r="B6883" s="3">
        <v>44470</v>
      </c>
      <c r="C6883">
        <v>0</v>
      </c>
      <c r="D6883">
        <v>0</v>
      </c>
      <c r="E6883">
        <f t="shared" si="538"/>
        <v>2021</v>
      </c>
      <c r="F6883" t="str">
        <f t="shared" si="537"/>
        <v>Victorian</v>
      </c>
      <c r="G6883" t="str">
        <f t="shared" si="539"/>
        <v>Quarter</v>
      </c>
      <c r="H6883">
        <f t="shared" si="540"/>
        <v>2023</v>
      </c>
      <c r="I6883">
        <f t="shared" si="541"/>
        <v>92</v>
      </c>
      <c r="J6883">
        <f>D6883*PJ_per_contract*I6883</f>
        <v>0</v>
      </c>
    </row>
    <row r="6884" spans="1:10" x14ac:dyDescent="0.2">
      <c r="A6884" t="s">
        <v>59</v>
      </c>
      <c r="B6884" s="3">
        <v>44470</v>
      </c>
      <c r="C6884">
        <v>0</v>
      </c>
      <c r="D6884">
        <v>0</v>
      </c>
      <c r="E6884">
        <f t="shared" si="538"/>
        <v>2021</v>
      </c>
      <c r="F6884" t="str">
        <f t="shared" si="537"/>
        <v>Victorian</v>
      </c>
      <c r="G6884" t="str">
        <f t="shared" si="539"/>
        <v>Quarter</v>
      </c>
      <c r="H6884">
        <f t="shared" si="540"/>
        <v>2023</v>
      </c>
      <c r="I6884">
        <f t="shared" si="541"/>
        <v>92</v>
      </c>
      <c r="J6884">
        <f>D6884*PJ_per_contract*I6884</f>
        <v>0</v>
      </c>
    </row>
    <row r="6885" spans="1:10" x14ac:dyDescent="0.2">
      <c r="A6885" t="s">
        <v>58</v>
      </c>
      <c r="B6885" s="3">
        <v>44470</v>
      </c>
      <c r="C6885">
        <v>0</v>
      </c>
      <c r="D6885">
        <v>0</v>
      </c>
      <c r="E6885">
        <f t="shared" si="538"/>
        <v>2021</v>
      </c>
      <c r="F6885" t="str">
        <f t="shared" si="537"/>
        <v>Victorian</v>
      </c>
      <c r="G6885" t="str">
        <f t="shared" si="539"/>
        <v>Quarter</v>
      </c>
      <c r="H6885">
        <f t="shared" si="540"/>
        <v>2024</v>
      </c>
      <c r="I6885">
        <f t="shared" si="541"/>
        <v>92</v>
      </c>
      <c r="J6885">
        <f>D6885*PJ_per_contract*I6885</f>
        <v>0</v>
      </c>
    </row>
    <row r="6886" spans="1:10" x14ac:dyDescent="0.2">
      <c r="A6886" t="s">
        <v>79</v>
      </c>
      <c r="B6886" s="3">
        <v>44470</v>
      </c>
      <c r="C6886">
        <v>0</v>
      </c>
      <c r="D6886">
        <v>0</v>
      </c>
      <c r="E6886">
        <f t="shared" si="538"/>
        <v>2021</v>
      </c>
      <c r="F6886" t="str">
        <f t="shared" si="537"/>
        <v>Victorian</v>
      </c>
      <c r="G6886" t="str">
        <f t="shared" si="539"/>
        <v>Quarter</v>
      </c>
      <c r="H6886">
        <f t="shared" si="540"/>
        <v>2025</v>
      </c>
      <c r="I6886">
        <f t="shared" si="541"/>
        <v>92</v>
      </c>
      <c r="J6886">
        <f>D6886*PJ_per_contract*I6886</f>
        <v>0</v>
      </c>
    </row>
    <row r="6887" spans="1:10" x14ac:dyDescent="0.2">
      <c r="A6887" t="s">
        <v>57</v>
      </c>
      <c r="B6887" s="3">
        <v>44470</v>
      </c>
      <c r="C6887">
        <v>0</v>
      </c>
      <c r="D6887">
        <v>0</v>
      </c>
      <c r="E6887">
        <f t="shared" si="538"/>
        <v>2021</v>
      </c>
      <c r="F6887" t="str">
        <f t="shared" si="537"/>
        <v>Victorian</v>
      </c>
      <c r="G6887" t="str">
        <f t="shared" si="539"/>
        <v>Quarter</v>
      </c>
      <c r="H6887">
        <f t="shared" si="540"/>
        <v>2024</v>
      </c>
      <c r="I6887">
        <f t="shared" si="541"/>
        <v>92</v>
      </c>
      <c r="J6887">
        <f>D6887*PJ_per_contract*I6887</f>
        <v>0</v>
      </c>
    </row>
    <row r="6888" spans="1:10" x14ac:dyDescent="0.2">
      <c r="A6888" t="s">
        <v>55</v>
      </c>
      <c r="B6888" s="3">
        <v>44470</v>
      </c>
      <c r="C6888">
        <v>0</v>
      </c>
      <c r="D6888">
        <v>0</v>
      </c>
      <c r="E6888">
        <f t="shared" si="538"/>
        <v>2021</v>
      </c>
      <c r="F6888" t="str">
        <f t="shared" si="537"/>
        <v>Victorian</v>
      </c>
      <c r="G6888" t="str">
        <f t="shared" si="539"/>
        <v>Quarter</v>
      </c>
      <c r="H6888">
        <f t="shared" si="540"/>
        <v>2024</v>
      </c>
      <c r="I6888">
        <f t="shared" si="541"/>
        <v>92</v>
      </c>
      <c r="J6888">
        <f>D6888*PJ_per_contract*I6888</f>
        <v>0</v>
      </c>
    </row>
    <row r="6889" spans="1:10" x14ac:dyDescent="0.2">
      <c r="A6889" t="s">
        <v>56</v>
      </c>
      <c r="B6889" s="3">
        <v>44470</v>
      </c>
      <c r="C6889">
        <v>0</v>
      </c>
      <c r="D6889">
        <v>0</v>
      </c>
      <c r="E6889">
        <f t="shared" si="538"/>
        <v>2021</v>
      </c>
      <c r="F6889" t="str">
        <f t="shared" si="537"/>
        <v>Victorian</v>
      </c>
      <c r="G6889" t="str">
        <f t="shared" si="539"/>
        <v>Quarter</v>
      </c>
      <c r="H6889">
        <f t="shared" si="540"/>
        <v>2023</v>
      </c>
      <c r="I6889">
        <f t="shared" si="541"/>
        <v>92</v>
      </c>
      <c r="J6889">
        <f>D6889*PJ_per_contract*I6889</f>
        <v>0</v>
      </c>
    </row>
    <row r="6890" spans="1:10" x14ac:dyDescent="0.2">
      <c r="A6890" t="s">
        <v>51</v>
      </c>
      <c r="B6890" s="3">
        <v>44470</v>
      </c>
      <c r="C6890">
        <v>0</v>
      </c>
      <c r="D6890">
        <v>0</v>
      </c>
      <c r="E6890">
        <f t="shared" si="538"/>
        <v>2021</v>
      </c>
      <c r="F6890" t="str">
        <f t="shared" si="537"/>
        <v>Victorian</v>
      </c>
      <c r="G6890" t="str">
        <f t="shared" si="539"/>
        <v>Quarter</v>
      </c>
      <c r="H6890">
        <f t="shared" si="540"/>
        <v>2022</v>
      </c>
      <c r="I6890">
        <f t="shared" si="541"/>
        <v>92</v>
      </c>
      <c r="J6890">
        <f>D6890*PJ_per_contract*I6890</f>
        <v>0</v>
      </c>
    </row>
    <row r="6891" spans="1:10" x14ac:dyDescent="0.2">
      <c r="A6891" t="s">
        <v>80</v>
      </c>
      <c r="B6891" s="3">
        <v>44470</v>
      </c>
      <c r="C6891">
        <v>0</v>
      </c>
      <c r="D6891">
        <v>0</v>
      </c>
      <c r="E6891">
        <f t="shared" si="538"/>
        <v>2021</v>
      </c>
      <c r="F6891" t="str">
        <f t="shared" si="537"/>
        <v>Victorian</v>
      </c>
      <c r="G6891" t="str">
        <f t="shared" si="539"/>
        <v>Quarter</v>
      </c>
      <c r="H6891">
        <f t="shared" si="540"/>
        <v>2025</v>
      </c>
      <c r="I6891">
        <f t="shared" si="541"/>
        <v>92</v>
      </c>
      <c r="J6891">
        <f>D6891*PJ_per_contract*I6891</f>
        <v>0</v>
      </c>
    </row>
    <row r="6892" spans="1:10" x14ac:dyDescent="0.2">
      <c r="A6892" t="s">
        <v>52</v>
      </c>
      <c r="B6892" s="3">
        <v>44470</v>
      </c>
      <c r="C6892">
        <v>0</v>
      </c>
      <c r="D6892">
        <v>0</v>
      </c>
      <c r="E6892">
        <f t="shared" si="538"/>
        <v>2021</v>
      </c>
      <c r="F6892" t="str">
        <f t="shared" si="537"/>
        <v>Victorian</v>
      </c>
      <c r="G6892" t="str">
        <f t="shared" si="539"/>
        <v>Quarter</v>
      </c>
      <c r="H6892">
        <f t="shared" si="540"/>
        <v>2022</v>
      </c>
      <c r="I6892">
        <f t="shared" si="541"/>
        <v>92</v>
      </c>
      <c r="J6892">
        <f>D6892*PJ_per_contract*I6892</f>
        <v>0</v>
      </c>
    </row>
    <row r="6893" spans="1:10" x14ac:dyDescent="0.2">
      <c r="A6893" t="s">
        <v>50</v>
      </c>
      <c r="B6893" s="3">
        <v>44470</v>
      </c>
      <c r="C6893">
        <v>0</v>
      </c>
      <c r="D6893">
        <v>0</v>
      </c>
      <c r="E6893">
        <f t="shared" si="538"/>
        <v>2021</v>
      </c>
      <c r="F6893" t="str">
        <f t="shared" si="537"/>
        <v>Victorian</v>
      </c>
      <c r="G6893" t="str">
        <f t="shared" si="539"/>
        <v>Quarter</v>
      </c>
      <c r="H6893">
        <f t="shared" si="540"/>
        <v>2024</v>
      </c>
      <c r="I6893">
        <f t="shared" si="541"/>
        <v>92</v>
      </c>
      <c r="J6893">
        <f>D6893*PJ_per_contract*I6893</f>
        <v>0</v>
      </c>
    </row>
    <row r="6894" spans="1:10" x14ac:dyDescent="0.2">
      <c r="A6894" t="s">
        <v>60</v>
      </c>
      <c r="B6894" s="3">
        <v>44470</v>
      </c>
      <c r="C6894">
        <v>0</v>
      </c>
      <c r="D6894">
        <v>0</v>
      </c>
      <c r="E6894">
        <f t="shared" si="538"/>
        <v>2021</v>
      </c>
      <c r="F6894" t="str">
        <f t="shared" si="537"/>
        <v>Wallumbilla</v>
      </c>
      <c r="G6894" t="str">
        <f t="shared" si="539"/>
        <v>Strip</v>
      </c>
      <c r="H6894">
        <f t="shared" si="540"/>
        <v>2023</v>
      </c>
      <c r="I6894">
        <f t="shared" si="541"/>
        <v>365</v>
      </c>
      <c r="J6894">
        <f>D6894*PJ_per_contract*I6894</f>
        <v>0</v>
      </c>
    </row>
    <row r="6895" spans="1:10" x14ac:dyDescent="0.2">
      <c r="A6895" t="s">
        <v>61</v>
      </c>
      <c r="B6895" s="3">
        <v>44470</v>
      </c>
      <c r="C6895">
        <v>60</v>
      </c>
      <c r="D6895">
        <v>0</v>
      </c>
      <c r="E6895">
        <f t="shared" si="538"/>
        <v>2021</v>
      </c>
      <c r="F6895" t="str">
        <f t="shared" si="537"/>
        <v>Wallumbilla</v>
      </c>
      <c r="G6895" t="str">
        <f t="shared" si="539"/>
        <v>Quarter</v>
      </c>
      <c r="H6895">
        <f t="shared" si="540"/>
        <v>2022</v>
      </c>
      <c r="I6895">
        <f t="shared" si="541"/>
        <v>92</v>
      </c>
      <c r="J6895">
        <f>D6895*PJ_per_contract*I6895</f>
        <v>0</v>
      </c>
    </row>
    <row r="6896" spans="1:10" x14ac:dyDescent="0.2">
      <c r="A6896" t="s">
        <v>62</v>
      </c>
      <c r="B6896" s="3">
        <v>44470</v>
      </c>
      <c r="C6896">
        <v>53</v>
      </c>
      <c r="D6896">
        <v>0</v>
      </c>
      <c r="E6896">
        <f t="shared" si="538"/>
        <v>2021</v>
      </c>
      <c r="F6896" t="str">
        <f t="shared" si="537"/>
        <v>Wallumbilla</v>
      </c>
      <c r="G6896" t="str">
        <f t="shared" si="539"/>
        <v>Quarter</v>
      </c>
      <c r="H6896">
        <f t="shared" si="540"/>
        <v>2022</v>
      </c>
      <c r="I6896">
        <f t="shared" si="541"/>
        <v>92</v>
      </c>
      <c r="J6896">
        <f>D6896*PJ_per_contract*I6896</f>
        <v>0</v>
      </c>
    </row>
    <row r="6897" spans="1:10" x14ac:dyDescent="0.2">
      <c r="A6897" t="s">
        <v>70</v>
      </c>
      <c r="B6897" s="3">
        <v>44470</v>
      </c>
      <c r="C6897">
        <v>0</v>
      </c>
      <c r="D6897">
        <v>0</v>
      </c>
      <c r="E6897">
        <f t="shared" si="538"/>
        <v>2021</v>
      </c>
      <c r="F6897" t="str">
        <f t="shared" si="537"/>
        <v>Wallumbilla</v>
      </c>
      <c r="G6897" t="str">
        <f t="shared" si="539"/>
        <v>Strip</v>
      </c>
      <c r="H6897">
        <f t="shared" si="540"/>
        <v>2023</v>
      </c>
      <c r="I6897">
        <f t="shared" si="541"/>
        <v>365</v>
      </c>
      <c r="J6897">
        <f>D6897*PJ_per_contract*I6897</f>
        <v>0</v>
      </c>
    </row>
    <row r="6898" spans="1:10" x14ac:dyDescent="0.2">
      <c r="A6898" t="s">
        <v>63</v>
      </c>
      <c r="B6898" s="3">
        <v>44470</v>
      </c>
      <c r="C6898">
        <v>3</v>
      </c>
      <c r="D6898">
        <v>0</v>
      </c>
      <c r="E6898">
        <f t="shared" si="538"/>
        <v>2021</v>
      </c>
      <c r="F6898" t="str">
        <f t="shared" si="537"/>
        <v>Wallumbilla</v>
      </c>
      <c r="G6898" t="str">
        <f t="shared" si="539"/>
        <v>Quarter</v>
      </c>
      <c r="H6898">
        <f t="shared" si="540"/>
        <v>2023</v>
      </c>
      <c r="I6898">
        <f t="shared" si="541"/>
        <v>92</v>
      </c>
      <c r="J6898">
        <f>D6898*PJ_per_contract*I6898</f>
        <v>0</v>
      </c>
    </row>
    <row r="6899" spans="1:10" x14ac:dyDescent="0.2">
      <c r="A6899" t="s">
        <v>64</v>
      </c>
      <c r="B6899" s="3">
        <v>44470</v>
      </c>
      <c r="C6899">
        <v>3</v>
      </c>
      <c r="D6899">
        <v>0</v>
      </c>
      <c r="E6899">
        <f t="shared" si="538"/>
        <v>2021</v>
      </c>
      <c r="F6899" t="str">
        <f t="shared" si="537"/>
        <v>Wallumbilla</v>
      </c>
      <c r="G6899" t="str">
        <f t="shared" si="539"/>
        <v>Quarter</v>
      </c>
      <c r="H6899">
        <f t="shared" si="540"/>
        <v>2023</v>
      </c>
      <c r="I6899">
        <f t="shared" si="541"/>
        <v>92</v>
      </c>
      <c r="J6899">
        <f>D6899*PJ_per_contract*I6899</f>
        <v>0</v>
      </c>
    </row>
    <row r="6900" spans="1:10" x14ac:dyDescent="0.2">
      <c r="A6900" t="s">
        <v>81</v>
      </c>
      <c r="B6900" s="3">
        <v>44470</v>
      </c>
      <c r="C6900">
        <v>0</v>
      </c>
      <c r="D6900">
        <v>0</v>
      </c>
      <c r="E6900">
        <f t="shared" si="538"/>
        <v>2021</v>
      </c>
      <c r="F6900" t="str">
        <f t="shared" si="537"/>
        <v>Wallumbilla</v>
      </c>
      <c r="G6900" t="str">
        <f t="shared" si="539"/>
        <v>Strip</v>
      </c>
      <c r="H6900">
        <f t="shared" si="540"/>
        <v>2024</v>
      </c>
      <c r="I6900">
        <f t="shared" si="541"/>
        <v>365</v>
      </c>
      <c r="J6900">
        <f>D6900*PJ_per_contract*I6900</f>
        <v>0</v>
      </c>
    </row>
    <row r="6901" spans="1:10" x14ac:dyDescent="0.2">
      <c r="A6901" t="s">
        <v>71</v>
      </c>
      <c r="B6901" s="3">
        <v>44470</v>
      </c>
      <c r="C6901">
        <v>3</v>
      </c>
      <c r="D6901">
        <v>0</v>
      </c>
      <c r="E6901">
        <f t="shared" si="538"/>
        <v>2021</v>
      </c>
      <c r="F6901" t="str">
        <f t="shared" si="537"/>
        <v>Wallumbilla</v>
      </c>
      <c r="G6901" t="str">
        <f t="shared" si="539"/>
        <v>Quarter</v>
      </c>
      <c r="H6901">
        <f t="shared" si="540"/>
        <v>2023</v>
      </c>
      <c r="I6901">
        <f t="shared" si="541"/>
        <v>92</v>
      </c>
      <c r="J6901">
        <f>D6901*PJ_per_contract*I6901</f>
        <v>0</v>
      </c>
    </row>
    <row r="6902" spans="1:10" x14ac:dyDescent="0.2">
      <c r="A6902" t="s">
        <v>72</v>
      </c>
      <c r="B6902" s="3">
        <v>44470</v>
      </c>
      <c r="C6902">
        <v>3</v>
      </c>
      <c r="D6902">
        <v>0</v>
      </c>
      <c r="E6902">
        <f t="shared" si="538"/>
        <v>2021</v>
      </c>
      <c r="F6902" t="str">
        <f t="shared" si="537"/>
        <v>Wallumbilla</v>
      </c>
      <c r="G6902" t="str">
        <f t="shared" si="539"/>
        <v>Quarter</v>
      </c>
      <c r="H6902">
        <f t="shared" si="540"/>
        <v>2023</v>
      </c>
      <c r="I6902">
        <f t="shared" si="541"/>
        <v>92</v>
      </c>
      <c r="J6902">
        <f>D6902*PJ_per_contract*I6902</f>
        <v>0</v>
      </c>
    </row>
    <row r="6903" spans="1:10" x14ac:dyDescent="0.2">
      <c r="A6903" t="s">
        <v>82</v>
      </c>
      <c r="B6903" s="3">
        <v>44470</v>
      </c>
      <c r="C6903">
        <v>0</v>
      </c>
      <c r="D6903">
        <v>0</v>
      </c>
      <c r="E6903">
        <f t="shared" si="538"/>
        <v>2021</v>
      </c>
      <c r="F6903" t="str">
        <f t="shared" si="537"/>
        <v>Wallumbilla</v>
      </c>
      <c r="G6903" t="str">
        <f t="shared" si="539"/>
        <v>Quarter</v>
      </c>
      <c r="H6903">
        <f t="shared" si="540"/>
        <v>2024</v>
      </c>
      <c r="I6903">
        <f t="shared" si="541"/>
        <v>92</v>
      </c>
      <c r="J6903">
        <f>D6903*PJ_per_contract*I6903</f>
        <v>0</v>
      </c>
    </row>
    <row r="6904" spans="1:10" x14ac:dyDescent="0.2">
      <c r="A6904" t="s">
        <v>83</v>
      </c>
      <c r="B6904" s="3">
        <v>44470</v>
      </c>
      <c r="C6904">
        <v>0</v>
      </c>
      <c r="D6904">
        <v>0</v>
      </c>
      <c r="E6904">
        <f t="shared" si="538"/>
        <v>2021</v>
      </c>
      <c r="F6904" t="str">
        <f t="shared" si="537"/>
        <v>Wallumbilla</v>
      </c>
      <c r="G6904" t="str">
        <f t="shared" si="539"/>
        <v>Quarter</v>
      </c>
      <c r="H6904">
        <f t="shared" si="540"/>
        <v>2024</v>
      </c>
      <c r="I6904">
        <f t="shared" si="541"/>
        <v>92</v>
      </c>
      <c r="J6904">
        <f>D6904*PJ_per_contract*I6904</f>
        <v>0</v>
      </c>
    </row>
    <row r="6905" spans="1:10" x14ac:dyDescent="0.2">
      <c r="A6905" t="s">
        <v>42</v>
      </c>
      <c r="B6905" s="3">
        <v>44473</v>
      </c>
      <c r="C6905">
        <v>152</v>
      </c>
      <c r="D6905">
        <v>0</v>
      </c>
      <c r="E6905">
        <f t="shared" si="538"/>
        <v>2021</v>
      </c>
      <c r="F6905" t="str">
        <f t="shared" si="537"/>
        <v>Wallumbilla</v>
      </c>
      <c r="G6905" t="str">
        <f t="shared" si="539"/>
        <v>Quarter</v>
      </c>
      <c r="H6905">
        <f t="shared" si="540"/>
        <v>2021</v>
      </c>
      <c r="I6905">
        <f t="shared" si="541"/>
        <v>92</v>
      </c>
      <c r="J6905">
        <f>D6905*PJ_per_contract*I6905</f>
        <v>0</v>
      </c>
    </row>
    <row r="6906" spans="1:10" x14ac:dyDescent="0.2">
      <c r="A6906" t="s">
        <v>73</v>
      </c>
      <c r="B6906" s="3">
        <v>44473</v>
      </c>
      <c r="C6906">
        <v>0</v>
      </c>
      <c r="D6906">
        <v>0</v>
      </c>
      <c r="E6906">
        <f t="shared" si="538"/>
        <v>2021</v>
      </c>
      <c r="F6906" t="str">
        <f t="shared" si="537"/>
        <v>Victorian</v>
      </c>
      <c r="G6906" t="str">
        <f t="shared" si="539"/>
        <v>Month</v>
      </c>
      <c r="H6906">
        <f t="shared" si="540"/>
        <v>2021</v>
      </c>
      <c r="I6906">
        <f t="shared" si="541"/>
        <v>31</v>
      </c>
      <c r="J6906">
        <f>D6906*PJ_per_contract*I6906</f>
        <v>0</v>
      </c>
    </row>
    <row r="6907" spans="1:10" x14ac:dyDescent="0.2">
      <c r="A6907" t="s">
        <v>74</v>
      </c>
      <c r="B6907" s="3">
        <v>44473</v>
      </c>
      <c r="C6907">
        <v>0</v>
      </c>
      <c r="D6907">
        <v>0</v>
      </c>
      <c r="E6907">
        <f t="shared" si="538"/>
        <v>2021</v>
      </c>
      <c r="F6907" t="str">
        <f t="shared" si="537"/>
        <v>Victorian</v>
      </c>
      <c r="G6907" t="str">
        <f t="shared" si="539"/>
        <v>Month</v>
      </c>
      <c r="H6907">
        <f t="shared" si="540"/>
        <v>2021</v>
      </c>
      <c r="I6907">
        <f t="shared" si="541"/>
        <v>31</v>
      </c>
      <c r="J6907">
        <f>D6907*PJ_per_contract*I6907</f>
        <v>0</v>
      </c>
    </row>
    <row r="6908" spans="1:10" x14ac:dyDescent="0.2">
      <c r="A6908" t="s">
        <v>43</v>
      </c>
      <c r="B6908" s="3">
        <v>44473</v>
      </c>
      <c r="C6908">
        <v>0</v>
      </c>
      <c r="D6908">
        <v>0</v>
      </c>
      <c r="E6908">
        <f t="shared" si="538"/>
        <v>2021</v>
      </c>
      <c r="F6908" t="str">
        <f t="shared" si="537"/>
        <v>Victorian</v>
      </c>
      <c r="G6908" t="str">
        <f t="shared" si="539"/>
        <v>Quarter</v>
      </c>
      <c r="H6908">
        <f t="shared" si="540"/>
        <v>2021</v>
      </c>
      <c r="I6908">
        <f t="shared" si="541"/>
        <v>92</v>
      </c>
      <c r="J6908">
        <f>D6908*PJ_per_contract*I6908</f>
        <v>0</v>
      </c>
    </row>
    <row r="6909" spans="1:10" x14ac:dyDescent="0.2">
      <c r="A6909" t="s">
        <v>75</v>
      </c>
      <c r="B6909" s="3">
        <v>44473</v>
      </c>
      <c r="C6909">
        <v>0</v>
      </c>
      <c r="D6909">
        <v>0</v>
      </c>
      <c r="E6909">
        <f t="shared" si="538"/>
        <v>2021</v>
      </c>
      <c r="F6909" t="str">
        <f t="shared" si="537"/>
        <v>Victorian</v>
      </c>
      <c r="G6909" t="str">
        <f t="shared" si="539"/>
        <v>Month</v>
      </c>
      <c r="H6909">
        <f t="shared" si="540"/>
        <v>2021</v>
      </c>
      <c r="I6909">
        <f t="shared" si="541"/>
        <v>31</v>
      </c>
      <c r="J6909">
        <f>D6909*PJ_per_contract*I6909</f>
        <v>0</v>
      </c>
    </row>
    <row r="6910" spans="1:10" x14ac:dyDescent="0.2">
      <c r="A6910" t="s">
        <v>44</v>
      </c>
      <c r="B6910" s="3">
        <v>44473</v>
      </c>
      <c r="C6910">
        <v>122</v>
      </c>
      <c r="D6910">
        <v>0</v>
      </c>
      <c r="E6910">
        <f t="shared" si="538"/>
        <v>2021</v>
      </c>
      <c r="F6910" t="str">
        <f t="shared" si="537"/>
        <v>Wallumbilla</v>
      </c>
      <c r="G6910" t="str">
        <f t="shared" si="539"/>
        <v>Quarter</v>
      </c>
      <c r="H6910">
        <f t="shared" si="540"/>
        <v>2021</v>
      </c>
      <c r="I6910">
        <f t="shared" si="541"/>
        <v>92</v>
      </c>
      <c r="J6910">
        <f>D6910*PJ_per_contract*I6910</f>
        <v>0</v>
      </c>
    </row>
    <row r="6911" spans="1:10" x14ac:dyDescent="0.2">
      <c r="A6911" t="s">
        <v>76</v>
      </c>
      <c r="B6911" s="3">
        <v>44473</v>
      </c>
      <c r="C6911">
        <v>0</v>
      </c>
      <c r="D6911">
        <v>0</v>
      </c>
      <c r="E6911">
        <f t="shared" si="538"/>
        <v>2021</v>
      </c>
      <c r="F6911" t="str">
        <f t="shared" si="537"/>
        <v>Victorian</v>
      </c>
      <c r="G6911" t="str">
        <f t="shared" si="539"/>
        <v>Month</v>
      </c>
      <c r="H6911">
        <f t="shared" si="540"/>
        <v>2022</v>
      </c>
      <c r="I6911">
        <f t="shared" si="541"/>
        <v>31</v>
      </c>
      <c r="J6911">
        <f>D6911*PJ_per_contract*I6911</f>
        <v>0</v>
      </c>
    </row>
    <row r="6912" spans="1:10" x14ac:dyDescent="0.2">
      <c r="A6912" t="s">
        <v>77</v>
      </c>
      <c r="B6912" s="3">
        <v>44473</v>
      </c>
      <c r="C6912">
        <v>0</v>
      </c>
      <c r="D6912">
        <v>0</v>
      </c>
      <c r="E6912">
        <f t="shared" si="538"/>
        <v>2021</v>
      </c>
      <c r="F6912" t="str">
        <f t="shared" si="537"/>
        <v>Victorian</v>
      </c>
      <c r="G6912" t="str">
        <f t="shared" si="539"/>
        <v>Month</v>
      </c>
      <c r="H6912">
        <f t="shared" si="540"/>
        <v>2022</v>
      </c>
      <c r="I6912">
        <f t="shared" si="541"/>
        <v>31</v>
      </c>
      <c r="J6912">
        <f>D6912*PJ_per_contract*I6912</f>
        <v>0</v>
      </c>
    </row>
    <row r="6913" spans="1:10" x14ac:dyDescent="0.2">
      <c r="A6913" t="s">
        <v>45</v>
      </c>
      <c r="B6913" s="3">
        <v>44473</v>
      </c>
      <c r="C6913">
        <v>0</v>
      </c>
      <c r="D6913">
        <v>0</v>
      </c>
      <c r="E6913">
        <f t="shared" si="538"/>
        <v>2021</v>
      </c>
      <c r="F6913" t="str">
        <f t="shared" si="537"/>
        <v>Wallumbilla</v>
      </c>
      <c r="G6913" t="str">
        <f t="shared" si="539"/>
        <v>Strip</v>
      </c>
      <c r="H6913">
        <f t="shared" si="540"/>
        <v>2022</v>
      </c>
      <c r="I6913">
        <f t="shared" si="541"/>
        <v>365</v>
      </c>
      <c r="J6913">
        <f>D6913*PJ_per_contract*I6913</f>
        <v>0</v>
      </c>
    </row>
    <row r="6914" spans="1:10" x14ac:dyDescent="0.2">
      <c r="A6914" t="s">
        <v>46</v>
      </c>
      <c r="B6914" s="3">
        <v>44473</v>
      </c>
      <c r="C6914">
        <v>0</v>
      </c>
      <c r="D6914">
        <v>0</v>
      </c>
      <c r="E6914">
        <f t="shared" si="538"/>
        <v>2021</v>
      </c>
      <c r="F6914" t="str">
        <f t="shared" ref="F6914:F6977" si="542">IF(OR(LEFT(A6914,2)="GJ",LEFT(A6914,2)="GK"),"Victorian",IF(OR(LEFT(A6914,2)="GX",LEFT(A6914,2)="GY"),"Wallumbilla","NA"))</f>
        <v>Victorian</v>
      </c>
      <c r="G6914" t="str">
        <f t="shared" si="539"/>
        <v>Quarter</v>
      </c>
      <c r="H6914">
        <f t="shared" si="540"/>
        <v>2022</v>
      </c>
      <c r="I6914">
        <f t="shared" si="541"/>
        <v>92</v>
      </c>
      <c r="J6914">
        <f>D6914*PJ_per_contract*I6914</f>
        <v>0</v>
      </c>
    </row>
    <row r="6915" spans="1:10" x14ac:dyDescent="0.2">
      <c r="A6915" t="s">
        <v>78</v>
      </c>
      <c r="B6915" s="3">
        <v>44473</v>
      </c>
      <c r="C6915">
        <v>0</v>
      </c>
      <c r="D6915">
        <v>0</v>
      </c>
      <c r="E6915">
        <f t="shared" ref="E6915:E6978" si="543">YEAR(B6915)</f>
        <v>2021</v>
      </c>
      <c r="F6915" t="str">
        <f t="shared" si="542"/>
        <v>Victorian</v>
      </c>
      <c r="G6915" t="str">
        <f t="shared" ref="G6915:G6978" si="544">IF(LEFT(A6915,2)="GJ","Month",IF(OR(LEFT(A6915,2)="GK",LEFT(A6915,2)="GX"),"Quarter",IF(LEFT(A6915,2)="GY","Strip","NA")))</f>
        <v>Month</v>
      </c>
      <c r="H6915">
        <f t="shared" ref="H6915:H6978" si="545">VALUE(MID(A6915,4,4))</f>
        <v>2022</v>
      </c>
      <c r="I6915">
        <f t="shared" ref="I6915:I6978" si="546">IF(G6915="Month",_xlfn.DAYS(EOMONTH(B6915,0),EOMONTH(B6915,-1)),IF(G6915="Quarter",_xlfn.DAYS(EOMONTH(B6915,2),EOMONTH(B6915,-1)),365))</f>
        <v>31</v>
      </c>
      <c r="J6915">
        <f>D6915*PJ_per_contract*I6915</f>
        <v>0</v>
      </c>
    </row>
    <row r="6916" spans="1:10" x14ac:dyDescent="0.2">
      <c r="A6916" t="s">
        <v>47</v>
      </c>
      <c r="B6916" s="3">
        <v>44473</v>
      </c>
      <c r="C6916">
        <v>55</v>
      </c>
      <c r="D6916">
        <v>0</v>
      </c>
      <c r="E6916">
        <f t="shared" si="543"/>
        <v>2021</v>
      </c>
      <c r="F6916" t="str">
        <f t="shared" si="542"/>
        <v>Wallumbilla</v>
      </c>
      <c r="G6916" t="str">
        <f t="shared" si="544"/>
        <v>Quarter</v>
      </c>
      <c r="H6916">
        <f t="shared" si="545"/>
        <v>2022</v>
      </c>
      <c r="I6916">
        <f t="shared" si="546"/>
        <v>92</v>
      </c>
      <c r="J6916">
        <f>D6916*PJ_per_contract*I6916</f>
        <v>0</v>
      </c>
    </row>
    <row r="6917" spans="1:10" x14ac:dyDescent="0.2">
      <c r="A6917" t="s">
        <v>48</v>
      </c>
      <c r="B6917" s="3">
        <v>44473</v>
      </c>
      <c r="C6917">
        <v>0</v>
      </c>
      <c r="D6917">
        <v>0</v>
      </c>
      <c r="E6917">
        <f t="shared" si="543"/>
        <v>2021</v>
      </c>
      <c r="F6917" t="str">
        <f t="shared" si="542"/>
        <v>Victorian</v>
      </c>
      <c r="G6917" t="str">
        <f t="shared" si="544"/>
        <v>Quarter</v>
      </c>
      <c r="H6917">
        <f t="shared" si="545"/>
        <v>2022</v>
      </c>
      <c r="I6917">
        <f t="shared" si="546"/>
        <v>92</v>
      </c>
      <c r="J6917">
        <f>D6917*PJ_per_contract*I6917</f>
        <v>0</v>
      </c>
    </row>
    <row r="6918" spans="1:10" x14ac:dyDescent="0.2">
      <c r="A6918" t="s">
        <v>49</v>
      </c>
      <c r="B6918" s="3">
        <v>44473</v>
      </c>
      <c r="C6918">
        <v>55</v>
      </c>
      <c r="D6918">
        <v>0</v>
      </c>
      <c r="E6918">
        <f t="shared" si="543"/>
        <v>2021</v>
      </c>
      <c r="F6918" t="str">
        <f t="shared" si="542"/>
        <v>Wallumbilla</v>
      </c>
      <c r="G6918" t="str">
        <f t="shared" si="544"/>
        <v>Quarter</v>
      </c>
      <c r="H6918">
        <f t="shared" si="545"/>
        <v>2022</v>
      </c>
      <c r="I6918">
        <f t="shared" si="546"/>
        <v>92</v>
      </c>
      <c r="J6918">
        <f>D6918*PJ_per_contract*I6918</f>
        <v>0</v>
      </c>
    </row>
    <row r="6919" spans="1:10" x14ac:dyDescent="0.2">
      <c r="A6919" t="s">
        <v>52</v>
      </c>
      <c r="B6919" s="3">
        <v>44473</v>
      </c>
      <c r="C6919">
        <v>0</v>
      </c>
      <c r="D6919">
        <v>0</v>
      </c>
      <c r="E6919">
        <f t="shared" si="543"/>
        <v>2021</v>
      </c>
      <c r="F6919" t="str">
        <f t="shared" si="542"/>
        <v>Victorian</v>
      </c>
      <c r="G6919" t="str">
        <f t="shared" si="544"/>
        <v>Quarter</v>
      </c>
      <c r="H6919">
        <f t="shared" si="545"/>
        <v>2022</v>
      </c>
      <c r="I6919">
        <f t="shared" si="546"/>
        <v>92</v>
      </c>
      <c r="J6919">
        <f>D6919*PJ_per_contract*I6919</f>
        <v>0</v>
      </c>
    </row>
    <row r="6920" spans="1:10" x14ac:dyDescent="0.2">
      <c r="A6920" t="s">
        <v>51</v>
      </c>
      <c r="B6920" s="3">
        <v>44473</v>
      </c>
      <c r="C6920">
        <v>0</v>
      </c>
      <c r="D6920">
        <v>0</v>
      </c>
      <c r="E6920">
        <f t="shared" si="543"/>
        <v>2021</v>
      </c>
      <c r="F6920" t="str">
        <f t="shared" si="542"/>
        <v>Victorian</v>
      </c>
      <c r="G6920" t="str">
        <f t="shared" si="544"/>
        <v>Quarter</v>
      </c>
      <c r="H6920">
        <f t="shared" si="545"/>
        <v>2022</v>
      </c>
      <c r="I6920">
        <f t="shared" si="546"/>
        <v>92</v>
      </c>
      <c r="J6920">
        <f>D6920*PJ_per_contract*I6920</f>
        <v>0</v>
      </c>
    </row>
    <row r="6921" spans="1:10" x14ac:dyDescent="0.2">
      <c r="A6921" t="s">
        <v>58</v>
      </c>
      <c r="B6921" s="3">
        <v>44473</v>
      </c>
      <c r="C6921">
        <v>0</v>
      </c>
      <c r="D6921">
        <v>0</v>
      </c>
      <c r="E6921">
        <f t="shared" si="543"/>
        <v>2021</v>
      </c>
      <c r="F6921" t="str">
        <f t="shared" si="542"/>
        <v>Victorian</v>
      </c>
      <c r="G6921" t="str">
        <f t="shared" si="544"/>
        <v>Quarter</v>
      </c>
      <c r="H6921">
        <f t="shared" si="545"/>
        <v>2024</v>
      </c>
      <c r="I6921">
        <f t="shared" si="546"/>
        <v>92</v>
      </c>
      <c r="J6921">
        <f>D6921*PJ_per_contract*I6921</f>
        <v>0</v>
      </c>
    </row>
    <row r="6922" spans="1:10" x14ac:dyDescent="0.2">
      <c r="A6922" t="s">
        <v>57</v>
      </c>
      <c r="B6922" s="3">
        <v>44473</v>
      </c>
      <c r="C6922">
        <v>0</v>
      </c>
      <c r="D6922">
        <v>0</v>
      </c>
      <c r="E6922">
        <f t="shared" si="543"/>
        <v>2021</v>
      </c>
      <c r="F6922" t="str">
        <f t="shared" si="542"/>
        <v>Victorian</v>
      </c>
      <c r="G6922" t="str">
        <f t="shared" si="544"/>
        <v>Quarter</v>
      </c>
      <c r="H6922">
        <f t="shared" si="545"/>
        <v>2024</v>
      </c>
      <c r="I6922">
        <f t="shared" si="546"/>
        <v>92</v>
      </c>
      <c r="J6922">
        <f>D6922*PJ_per_contract*I6922</f>
        <v>0</v>
      </c>
    </row>
    <row r="6923" spans="1:10" x14ac:dyDescent="0.2">
      <c r="A6923" t="s">
        <v>54</v>
      </c>
      <c r="B6923" s="3">
        <v>44473</v>
      </c>
      <c r="C6923">
        <v>0</v>
      </c>
      <c r="D6923">
        <v>0</v>
      </c>
      <c r="E6923">
        <f t="shared" si="543"/>
        <v>2021</v>
      </c>
      <c r="F6923" t="str">
        <f t="shared" si="542"/>
        <v>Victorian</v>
      </c>
      <c r="G6923" t="str">
        <f t="shared" si="544"/>
        <v>Quarter</v>
      </c>
      <c r="H6923">
        <f t="shared" si="545"/>
        <v>2023</v>
      </c>
      <c r="I6923">
        <f t="shared" si="546"/>
        <v>92</v>
      </c>
      <c r="J6923">
        <f>D6923*PJ_per_contract*I6923</f>
        <v>0</v>
      </c>
    </row>
    <row r="6924" spans="1:10" x14ac:dyDescent="0.2">
      <c r="A6924" t="s">
        <v>69</v>
      </c>
      <c r="B6924" s="3">
        <v>44473</v>
      </c>
      <c r="C6924">
        <v>0</v>
      </c>
      <c r="D6924">
        <v>0</v>
      </c>
      <c r="E6924">
        <f t="shared" si="543"/>
        <v>2021</v>
      </c>
      <c r="F6924" t="str">
        <f t="shared" si="542"/>
        <v>Victorian</v>
      </c>
      <c r="G6924" t="str">
        <f t="shared" si="544"/>
        <v>Quarter</v>
      </c>
      <c r="H6924">
        <f t="shared" si="545"/>
        <v>2025</v>
      </c>
      <c r="I6924">
        <f t="shared" si="546"/>
        <v>92</v>
      </c>
      <c r="J6924">
        <f>D6924*PJ_per_contract*I6924</f>
        <v>0</v>
      </c>
    </row>
    <row r="6925" spans="1:10" x14ac:dyDescent="0.2">
      <c r="A6925" t="s">
        <v>68</v>
      </c>
      <c r="B6925" s="3">
        <v>44473</v>
      </c>
      <c r="C6925">
        <v>0</v>
      </c>
      <c r="D6925">
        <v>0</v>
      </c>
      <c r="E6925">
        <f t="shared" si="543"/>
        <v>2021</v>
      </c>
      <c r="F6925" t="str">
        <f t="shared" si="542"/>
        <v>Victorian</v>
      </c>
      <c r="G6925" t="str">
        <f t="shared" si="544"/>
        <v>Quarter</v>
      </c>
      <c r="H6925">
        <f t="shared" si="545"/>
        <v>2025</v>
      </c>
      <c r="I6925">
        <f t="shared" si="546"/>
        <v>92</v>
      </c>
      <c r="J6925">
        <f>D6925*PJ_per_contract*I6925</f>
        <v>0</v>
      </c>
    </row>
    <row r="6926" spans="1:10" x14ac:dyDescent="0.2">
      <c r="A6926" t="s">
        <v>59</v>
      </c>
      <c r="B6926" s="3">
        <v>44473</v>
      </c>
      <c r="C6926">
        <v>0</v>
      </c>
      <c r="D6926">
        <v>0</v>
      </c>
      <c r="E6926">
        <f t="shared" si="543"/>
        <v>2021</v>
      </c>
      <c r="F6926" t="str">
        <f t="shared" si="542"/>
        <v>Victorian</v>
      </c>
      <c r="G6926" t="str">
        <f t="shared" si="544"/>
        <v>Quarter</v>
      </c>
      <c r="H6926">
        <f t="shared" si="545"/>
        <v>2023</v>
      </c>
      <c r="I6926">
        <f t="shared" si="546"/>
        <v>92</v>
      </c>
      <c r="J6926">
        <f>D6926*PJ_per_contract*I6926</f>
        <v>0</v>
      </c>
    </row>
    <row r="6927" spans="1:10" x14ac:dyDescent="0.2">
      <c r="A6927" t="s">
        <v>80</v>
      </c>
      <c r="B6927" s="3">
        <v>44473</v>
      </c>
      <c r="C6927">
        <v>0</v>
      </c>
      <c r="D6927">
        <v>0</v>
      </c>
      <c r="E6927">
        <f t="shared" si="543"/>
        <v>2021</v>
      </c>
      <c r="F6927" t="str">
        <f t="shared" si="542"/>
        <v>Victorian</v>
      </c>
      <c r="G6927" t="str">
        <f t="shared" si="544"/>
        <v>Quarter</v>
      </c>
      <c r="H6927">
        <f t="shared" si="545"/>
        <v>2025</v>
      </c>
      <c r="I6927">
        <f t="shared" si="546"/>
        <v>92</v>
      </c>
      <c r="J6927">
        <f>D6927*PJ_per_contract*I6927</f>
        <v>0</v>
      </c>
    </row>
    <row r="6928" spans="1:10" x14ac:dyDescent="0.2">
      <c r="A6928" t="s">
        <v>79</v>
      </c>
      <c r="B6928" s="3">
        <v>44473</v>
      </c>
      <c r="C6928">
        <v>0</v>
      </c>
      <c r="D6928">
        <v>0</v>
      </c>
      <c r="E6928">
        <f t="shared" si="543"/>
        <v>2021</v>
      </c>
      <c r="F6928" t="str">
        <f t="shared" si="542"/>
        <v>Victorian</v>
      </c>
      <c r="G6928" t="str">
        <f t="shared" si="544"/>
        <v>Quarter</v>
      </c>
      <c r="H6928">
        <f t="shared" si="545"/>
        <v>2025</v>
      </c>
      <c r="I6928">
        <f t="shared" si="546"/>
        <v>92</v>
      </c>
      <c r="J6928">
        <f>D6928*PJ_per_contract*I6928</f>
        <v>0</v>
      </c>
    </row>
    <row r="6929" spans="1:10" x14ac:dyDescent="0.2">
      <c r="A6929" t="s">
        <v>55</v>
      </c>
      <c r="B6929" s="3">
        <v>44473</v>
      </c>
      <c r="C6929">
        <v>0</v>
      </c>
      <c r="D6929">
        <v>0</v>
      </c>
      <c r="E6929">
        <f t="shared" si="543"/>
        <v>2021</v>
      </c>
      <c r="F6929" t="str">
        <f t="shared" si="542"/>
        <v>Victorian</v>
      </c>
      <c r="G6929" t="str">
        <f t="shared" si="544"/>
        <v>Quarter</v>
      </c>
      <c r="H6929">
        <f t="shared" si="545"/>
        <v>2024</v>
      </c>
      <c r="I6929">
        <f t="shared" si="546"/>
        <v>92</v>
      </c>
      <c r="J6929">
        <f>D6929*PJ_per_contract*I6929</f>
        <v>0</v>
      </c>
    </row>
    <row r="6930" spans="1:10" x14ac:dyDescent="0.2">
      <c r="A6930" t="s">
        <v>53</v>
      </c>
      <c r="B6930" s="3">
        <v>44473</v>
      </c>
      <c r="C6930">
        <v>0</v>
      </c>
      <c r="D6930">
        <v>0</v>
      </c>
      <c r="E6930">
        <f t="shared" si="543"/>
        <v>2021</v>
      </c>
      <c r="F6930" t="str">
        <f t="shared" si="542"/>
        <v>Victorian</v>
      </c>
      <c r="G6930" t="str">
        <f t="shared" si="544"/>
        <v>Quarter</v>
      </c>
      <c r="H6930">
        <f t="shared" si="545"/>
        <v>2023</v>
      </c>
      <c r="I6930">
        <f t="shared" si="546"/>
        <v>92</v>
      </c>
      <c r="J6930">
        <f>D6930*PJ_per_contract*I6930</f>
        <v>0</v>
      </c>
    </row>
    <row r="6931" spans="1:10" x14ac:dyDescent="0.2">
      <c r="A6931" t="s">
        <v>50</v>
      </c>
      <c r="B6931" s="3">
        <v>44473</v>
      </c>
      <c r="C6931">
        <v>0</v>
      </c>
      <c r="D6931">
        <v>0</v>
      </c>
      <c r="E6931">
        <f t="shared" si="543"/>
        <v>2021</v>
      </c>
      <c r="F6931" t="str">
        <f t="shared" si="542"/>
        <v>Victorian</v>
      </c>
      <c r="G6931" t="str">
        <f t="shared" si="544"/>
        <v>Quarter</v>
      </c>
      <c r="H6931">
        <f t="shared" si="545"/>
        <v>2024</v>
      </c>
      <c r="I6931">
        <f t="shared" si="546"/>
        <v>92</v>
      </c>
      <c r="J6931">
        <f>D6931*PJ_per_contract*I6931</f>
        <v>0</v>
      </c>
    </row>
    <row r="6932" spans="1:10" x14ac:dyDescent="0.2">
      <c r="A6932" t="s">
        <v>56</v>
      </c>
      <c r="B6932" s="3">
        <v>44473</v>
      </c>
      <c r="C6932">
        <v>0</v>
      </c>
      <c r="D6932">
        <v>0</v>
      </c>
      <c r="E6932">
        <f t="shared" si="543"/>
        <v>2021</v>
      </c>
      <c r="F6932" t="str">
        <f t="shared" si="542"/>
        <v>Victorian</v>
      </c>
      <c r="G6932" t="str">
        <f t="shared" si="544"/>
        <v>Quarter</v>
      </c>
      <c r="H6932">
        <f t="shared" si="545"/>
        <v>2023</v>
      </c>
      <c r="I6932">
        <f t="shared" si="546"/>
        <v>92</v>
      </c>
      <c r="J6932">
        <f>D6932*PJ_per_contract*I6932</f>
        <v>0</v>
      </c>
    </row>
    <row r="6933" spans="1:10" x14ac:dyDescent="0.2">
      <c r="A6933" t="s">
        <v>60</v>
      </c>
      <c r="B6933" s="3">
        <v>44473</v>
      </c>
      <c r="C6933">
        <v>0</v>
      </c>
      <c r="D6933">
        <v>0</v>
      </c>
      <c r="E6933">
        <f t="shared" si="543"/>
        <v>2021</v>
      </c>
      <c r="F6933" t="str">
        <f t="shared" si="542"/>
        <v>Wallumbilla</v>
      </c>
      <c r="G6933" t="str">
        <f t="shared" si="544"/>
        <v>Strip</v>
      </c>
      <c r="H6933">
        <f t="shared" si="545"/>
        <v>2023</v>
      </c>
      <c r="I6933">
        <f t="shared" si="546"/>
        <v>365</v>
      </c>
      <c r="J6933">
        <f>D6933*PJ_per_contract*I6933</f>
        <v>0</v>
      </c>
    </row>
    <row r="6934" spans="1:10" x14ac:dyDescent="0.2">
      <c r="A6934" t="s">
        <v>61</v>
      </c>
      <c r="B6934" s="3">
        <v>44473</v>
      </c>
      <c r="C6934">
        <v>60</v>
      </c>
      <c r="D6934">
        <v>0</v>
      </c>
      <c r="E6934">
        <f t="shared" si="543"/>
        <v>2021</v>
      </c>
      <c r="F6934" t="str">
        <f t="shared" si="542"/>
        <v>Wallumbilla</v>
      </c>
      <c r="G6934" t="str">
        <f t="shared" si="544"/>
        <v>Quarter</v>
      </c>
      <c r="H6934">
        <f t="shared" si="545"/>
        <v>2022</v>
      </c>
      <c r="I6934">
        <f t="shared" si="546"/>
        <v>92</v>
      </c>
      <c r="J6934">
        <f>D6934*PJ_per_contract*I6934</f>
        <v>0</v>
      </c>
    </row>
    <row r="6935" spans="1:10" x14ac:dyDescent="0.2">
      <c r="A6935" t="s">
        <v>62</v>
      </c>
      <c r="B6935" s="3">
        <v>44473</v>
      </c>
      <c r="C6935">
        <v>53</v>
      </c>
      <c r="D6935">
        <v>0</v>
      </c>
      <c r="E6935">
        <f t="shared" si="543"/>
        <v>2021</v>
      </c>
      <c r="F6935" t="str">
        <f t="shared" si="542"/>
        <v>Wallumbilla</v>
      </c>
      <c r="G6935" t="str">
        <f t="shared" si="544"/>
        <v>Quarter</v>
      </c>
      <c r="H6935">
        <f t="shared" si="545"/>
        <v>2022</v>
      </c>
      <c r="I6935">
        <f t="shared" si="546"/>
        <v>92</v>
      </c>
      <c r="J6935">
        <f>D6935*PJ_per_contract*I6935</f>
        <v>0</v>
      </c>
    </row>
    <row r="6936" spans="1:10" x14ac:dyDescent="0.2">
      <c r="A6936" t="s">
        <v>70</v>
      </c>
      <c r="B6936" s="3">
        <v>44473</v>
      </c>
      <c r="C6936">
        <v>0</v>
      </c>
      <c r="D6936">
        <v>0</v>
      </c>
      <c r="E6936">
        <f t="shared" si="543"/>
        <v>2021</v>
      </c>
      <c r="F6936" t="str">
        <f t="shared" si="542"/>
        <v>Wallumbilla</v>
      </c>
      <c r="G6936" t="str">
        <f t="shared" si="544"/>
        <v>Strip</v>
      </c>
      <c r="H6936">
        <f t="shared" si="545"/>
        <v>2023</v>
      </c>
      <c r="I6936">
        <f t="shared" si="546"/>
        <v>365</v>
      </c>
      <c r="J6936">
        <f>D6936*PJ_per_contract*I6936</f>
        <v>0</v>
      </c>
    </row>
    <row r="6937" spans="1:10" x14ac:dyDescent="0.2">
      <c r="A6937" t="s">
        <v>63</v>
      </c>
      <c r="B6937" s="3">
        <v>44473</v>
      </c>
      <c r="C6937">
        <v>3</v>
      </c>
      <c r="D6937">
        <v>0</v>
      </c>
      <c r="E6937">
        <f t="shared" si="543"/>
        <v>2021</v>
      </c>
      <c r="F6937" t="str">
        <f t="shared" si="542"/>
        <v>Wallumbilla</v>
      </c>
      <c r="G6937" t="str">
        <f t="shared" si="544"/>
        <v>Quarter</v>
      </c>
      <c r="H6937">
        <f t="shared" si="545"/>
        <v>2023</v>
      </c>
      <c r="I6937">
        <f t="shared" si="546"/>
        <v>92</v>
      </c>
      <c r="J6937">
        <f>D6937*PJ_per_contract*I6937</f>
        <v>0</v>
      </c>
    </row>
    <row r="6938" spans="1:10" x14ac:dyDescent="0.2">
      <c r="A6938" t="s">
        <v>64</v>
      </c>
      <c r="B6938" s="3">
        <v>44473</v>
      </c>
      <c r="C6938">
        <v>3</v>
      </c>
      <c r="D6938">
        <v>0</v>
      </c>
      <c r="E6938">
        <f t="shared" si="543"/>
        <v>2021</v>
      </c>
      <c r="F6938" t="str">
        <f t="shared" si="542"/>
        <v>Wallumbilla</v>
      </c>
      <c r="G6938" t="str">
        <f t="shared" si="544"/>
        <v>Quarter</v>
      </c>
      <c r="H6938">
        <f t="shared" si="545"/>
        <v>2023</v>
      </c>
      <c r="I6938">
        <f t="shared" si="546"/>
        <v>92</v>
      </c>
      <c r="J6938">
        <f>D6938*PJ_per_contract*I6938</f>
        <v>0</v>
      </c>
    </row>
    <row r="6939" spans="1:10" x14ac:dyDescent="0.2">
      <c r="A6939" t="s">
        <v>81</v>
      </c>
      <c r="B6939" s="3">
        <v>44473</v>
      </c>
      <c r="C6939">
        <v>0</v>
      </c>
      <c r="D6939">
        <v>0</v>
      </c>
      <c r="E6939">
        <f t="shared" si="543"/>
        <v>2021</v>
      </c>
      <c r="F6939" t="str">
        <f t="shared" si="542"/>
        <v>Wallumbilla</v>
      </c>
      <c r="G6939" t="str">
        <f t="shared" si="544"/>
        <v>Strip</v>
      </c>
      <c r="H6939">
        <f t="shared" si="545"/>
        <v>2024</v>
      </c>
      <c r="I6939">
        <f t="shared" si="546"/>
        <v>365</v>
      </c>
      <c r="J6939">
        <f>D6939*PJ_per_contract*I6939</f>
        <v>0</v>
      </c>
    </row>
    <row r="6940" spans="1:10" x14ac:dyDescent="0.2">
      <c r="A6940" t="s">
        <v>71</v>
      </c>
      <c r="B6940" s="3">
        <v>44473</v>
      </c>
      <c r="C6940">
        <v>3</v>
      </c>
      <c r="D6940">
        <v>0</v>
      </c>
      <c r="E6940">
        <f t="shared" si="543"/>
        <v>2021</v>
      </c>
      <c r="F6940" t="str">
        <f t="shared" si="542"/>
        <v>Wallumbilla</v>
      </c>
      <c r="G6940" t="str">
        <f t="shared" si="544"/>
        <v>Quarter</v>
      </c>
      <c r="H6940">
        <f t="shared" si="545"/>
        <v>2023</v>
      </c>
      <c r="I6940">
        <f t="shared" si="546"/>
        <v>92</v>
      </c>
      <c r="J6940">
        <f>D6940*PJ_per_contract*I6940</f>
        <v>0</v>
      </c>
    </row>
    <row r="6941" spans="1:10" x14ac:dyDescent="0.2">
      <c r="A6941" t="s">
        <v>72</v>
      </c>
      <c r="B6941" s="3">
        <v>44473</v>
      </c>
      <c r="C6941">
        <v>3</v>
      </c>
      <c r="D6941">
        <v>0</v>
      </c>
      <c r="E6941">
        <f t="shared" si="543"/>
        <v>2021</v>
      </c>
      <c r="F6941" t="str">
        <f t="shared" si="542"/>
        <v>Wallumbilla</v>
      </c>
      <c r="G6941" t="str">
        <f t="shared" si="544"/>
        <v>Quarter</v>
      </c>
      <c r="H6941">
        <f t="shared" si="545"/>
        <v>2023</v>
      </c>
      <c r="I6941">
        <f t="shared" si="546"/>
        <v>92</v>
      </c>
      <c r="J6941">
        <f>D6941*PJ_per_contract*I6941</f>
        <v>0</v>
      </c>
    </row>
    <row r="6942" spans="1:10" x14ac:dyDescent="0.2">
      <c r="A6942" t="s">
        <v>82</v>
      </c>
      <c r="B6942" s="3">
        <v>44473</v>
      </c>
      <c r="C6942">
        <v>0</v>
      </c>
      <c r="D6942">
        <v>0</v>
      </c>
      <c r="E6942">
        <f t="shared" si="543"/>
        <v>2021</v>
      </c>
      <c r="F6942" t="str">
        <f t="shared" si="542"/>
        <v>Wallumbilla</v>
      </c>
      <c r="G6942" t="str">
        <f t="shared" si="544"/>
        <v>Quarter</v>
      </c>
      <c r="H6942">
        <f t="shared" si="545"/>
        <v>2024</v>
      </c>
      <c r="I6942">
        <f t="shared" si="546"/>
        <v>92</v>
      </c>
      <c r="J6942">
        <f>D6942*PJ_per_contract*I6942</f>
        <v>0</v>
      </c>
    </row>
    <row r="6943" spans="1:10" x14ac:dyDescent="0.2">
      <c r="A6943" t="s">
        <v>83</v>
      </c>
      <c r="B6943" s="3">
        <v>44473</v>
      </c>
      <c r="C6943">
        <v>0</v>
      </c>
      <c r="D6943">
        <v>0</v>
      </c>
      <c r="E6943">
        <f t="shared" si="543"/>
        <v>2021</v>
      </c>
      <c r="F6943" t="str">
        <f t="shared" si="542"/>
        <v>Wallumbilla</v>
      </c>
      <c r="G6943" t="str">
        <f t="shared" si="544"/>
        <v>Quarter</v>
      </c>
      <c r="H6943">
        <f t="shared" si="545"/>
        <v>2024</v>
      </c>
      <c r="I6943">
        <f t="shared" si="546"/>
        <v>92</v>
      </c>
      <c r="J6943">
        <f>D6943*PJ_per_contract*I6943</f>
        <v>0</v>
      </c>
    </row>
    <row r="6944" spans="1:10" x14ac:dyDescent="0.2">
      <c r="A6944" t="s">
        <v>42</v>
      </c>
      <c r="B6944" s="3">
        <v>44474</v>
      </c>
      <c r="C6944">
        <v>152</v>
      </c>
      <c r="D6944">
        <v>0</v>
      </c>
      <c r="E6944">
        <f t="shared" si="543"/>
        <v>2021</v>
      </c>
      <c r="F6944" t="str">
        <f t="shared" si="542"/>
        <v>Wallumbilla</v>
      </c>
      <c r="G6944" t="str">
        <f t="shared" si="544"/>
        <v>Quarter</v>
      </c>
      <c r="H6944">
        <f t="shared" si="545"/>
        <v>2021</v>
      </c>
      <c r="I6944">
        <f t="shared" si="546"/>
        <v>92</v>
      </c>
      <c r="J6944">
        <f>D6944*PJ_per_contract*I6944</f>
        <v>0</v>
      </c>
    </row>
    <row r="6945" spans="1:10" x14ac:dyDescent="0.2">
      <c r="A6945" t="s">
        <v>73</v>
      </c>
      <c r="B6945" s="3">
        <v>44474</v>
      </c>
      <c r="C6945">
        <v>0</v>
      </c>
      <c r="D6945">
        <v>0</v>
      </c>
      <c r="E6945">
        <f t="shared" si="543"/>
        <v>2021</v>
      </c>
      <c r="F6945" t="str">
        <f t="shared" si="542"/>
        <v>Victorian</v>
      </c>
      <c r="G6945" t="str">
        <f t="shared" si="544"/>
        <v>Month</v>
      </c>
      <c r="H6945">
        <f t="shared" si="545"/>
        <v>2021</v>
      </c>
      <c r="I6945">
        <f t="shared" si="546"/>
        <v>31</v>
      </c>
      <c r="J6945">
        <f>D6945*PJ_per_contract*I6945</f>
        <v>0</v>
      </c>
    </row>
    <row r="6946" spans="1:10" x14ac:dyDescent="0.2">
      <c r="A6946" t="s">
        <v>74</v>
      </c>
      <c r="B6946" s="3">
        <v>44474</v>
      </c>
      <c r="C6946">
        <v>0</v>
      </c>
      <c r="D6946">
        <v>0</v>
      </c>
      <c r="E6946">
        <f t="shared" si="543"/>
        <v>2021</v>
      </c>
      <c r="F6946" t="str">
        <f t="shared" si="542"/>
        <v>Victorian</v>
      </c>
      <c r="G6946" t="str">
        <f t="shared" si="544"/>
        <v>Month</v>
      </c>
      <c r="H6946">
        <f t="shared" si="545"/>
        <v>2021</v>
      </c>
      <c r="I6946">
        <f t="shared" si="546"/>
        <v>31</v>
      </c>
      <c r="J6946">
        <f>D6946*PJ_per_contract*I6946</f>
        <v>0</v>
      </c>
    </row>
    <row r="6947" spans="1:10" x14ac:dyDescent="0.2">
      <c r="A6947" t="s">
        <v>75</v>
      </c>
      <c r="B6947" s="3">
        <v>44474</v>
      </c>
      <c r="C6947">
        <v>0</v>
      </c>
      <c r="D6947">
        <v>0</v>
      </c>
      <c r="E6947">
        <f t="shared" si="543"/>
        <v>2021</v>
      </c>
      <c r="F6947" t="str">
        <f t="shared" si="542"/>
        <v>Victorian</v>
      </c>
      <c r="G6947" t="str">
        <f t="shared" si="544"/>
        <v>Month</v>
      </c>
      <c r="H6947">
        <f t="shared" si="545"/>
        <v>2021</v>
      </c>
      <c r="I6947">
        <f t="shared" si="546"/>
        <v>31</v>
      </c>
      <c r="J6947">
        <f>D6947*PJ_per_contract*I6947</f>
        <v>0</v>
      </c>
    </row>
    <row r="6948" spans="1:10" x14ac:dyDescent="0.2">
      <c r="A6948" t="s">
        <v>43</v>
      </c>
      <c r="B6948" s="3">
        <v>44474</v>
      </c>
      <c r="C6948">
        <v>0</v>
      </c>
      <c r="D6948">
        <v>0</v>
      </c>
      <c r="E6948">
        <f t="shared" si="543"/>
        <v>2021</v>
      </c>
      <c r="F6948" t="str">
        <f t="shared" si="542"/>
        <v>Victorian</v>
      </c>
      <c r="G6948" t="str">
        <f t="shared" si="544"/>
        <v>Quarter</v>
      </c>
      <c r="H6948">
        <f t="shared" si="545"/>
        <v>2021</v>
      </c>
      <c r="I6948">
        <f t="shared" si="546"/>
        <v>92</v>
      </c>
      <c r="J6948">
        <f>D6948*PJ_per_contract*I6948</f>
        <v>0</v>
      </c>
    </row>
    <row r="6949" spans="1:10" x14ac:dyDescent="0.2">
      <c r="A6949" t="s">
        <v>44</v>
      </c>
      <c r="B6949" s="3">
        <v>44474</v>
      </c>
      <c r="C6949">
        <v>122</v>
      </c>
      <c r="D6949">
        <v>0</v>
      </c>
      <c r="E6949">
        <f t="shared" si="543"/>
        <v>2021</v>
      </c>
      <c r="F6949" t="str">
        <f t="shared" si="542"/>
        <v>Wallumbilla</v>
      </c>
      <c r="G6949" t="str">
        <f t="shared" si="544"/>
        <v>Quarter</v>
      </c>
      <c r="H6949">
        <f t="shared" si="545"/>
        <v>2021</v>
      </c>
      <c r="I6949">
        <f t="shared" si="546"/>
        <v>92</v>
      </c>
      <c r="J6949">
        <f>D6949*PJ_per_contract*I6949</f>
        <v>0</v>
      </c>
    </row>
    <row r="6950" spans="1:10" x14ac:dyDescent="0.2">
      <c r="A6950" t="s">
        <v>76</v>
      </c>
      <c r="B6950" s="3">
        <v>44474</v>
      </c>
      <c r="C6950">
        <v>0</v>
      </c>
      <c r="D6950">
        <v>0</v>
      </c>
      <c r="E6950">
        <f t="shared" si="543"/>
        <v>2021</v>
      </c>
      <c r="F6950" t="str">
        <f t="shared" si="542"/>
        <v>Victorian</v>
      </c>
      <c r="G6950" t="str">
        <f t="shared" si="544"/>
        <v>Month</v>
      </c>
      <c r="H6950">
        <f t="shared" si="545"/>
        <v>2022</v>
      </c>
      <c r="I6950">
        <f t="shared" si="546"/>
        <v>31</v>
      </c>
      <c r="J6950">
        <f>D6950*PJ_per_contract*I6950</f>
        <v>0</v>
      </c>
    </row>
    <row r="6951" spans="1:10" x14ac:dyDescent="0.2">
      <c r="A6951" t="s">
        <v>77</v>
      </c>
      <c r="B6951" s="3">
        <v>44474</v>
      </c>
      <c r="C6951">
        <v>0</v>
      </c>
      <c r="D6951">
        <v>0</v>
      </c>
      <c r="E6951">
        <f t="shared" si="543"/>
        <v>2021</v>
      </c>
      <c r="F6951" t="str">
        <f t="shared" si="542"/>
        <v>Victorian</v>
      </c>
      <c r="G6951" t="str">
        <f t="shared" si="544"/>
        <v>Month</v>
      </c>
      <c r="H6951">
        <f t="shared" si="545"/>
        <v>2022</v>
      </c>
      <c r="I6951">
        <f t="shared" si="546"/>
        <v>31</v>
      </c>
      <c r="J6951">
        <f>D6951*PJ_per_contract*I6951</f>
        <v>0</v>
      </c>
    </row>
    <row r="6952" spans="1:10" x14ac:dyDescent="0.2">
      <c r="A6952" t="s">
        <v>45</v>
      </c>
      <c r="B6952" s="3">
        <v>44474</v>
      </c>
      <c r="C6952">
        <v>0</v>
      </c>
      <c r="D6952">
        <v>0</v>
      </c>
      <c r="E6952">
        <f t="shared" si="543"/>
        <v>2021</v>
      </c>
      <c r="F6952" t="str">
        <f t="shared" si="542"/>
        <v>Wallumbilla</v>
      </c>
      <c r="G6952" t="str">
        <f t="shared" si="544"/>
        <v>Strip</v>
      </c>
      <c r="H6952">
        <f t="shared" si="545"/>
        <v>2022</v>
      </c>
      <c r="I6952">
        <f t="shared" si="546"/>
        <v>365</v>
      </c>
      <c r="J6952">
        <f>D6952*PJ_per_contract*I6952</f>
        <v>0</v>
      </c>
    </row>
    <row r="6953" spans="1:10" x14ac:dyDescent="0.2">
      <c r="A6953" t="s">
        <v>78</v>
      </c>
      <c r="B6953" s="3">
        <v>44474</v>
      </c>
      <c r="C6953">
        <v>0</v>
      </c>
      <c r="D6953">
        <v>0</v>
      </c>
      <c r="E6953">
        <f t="shared" si="543"/>
        <v>2021</v>
      </c>
      <c r="F6953" t="str">
        <f t="shared" si="542"/>
        <v>Victorian</v>
      </c>
      <c r="G6953" t="str">
        <f t="shared" si="544"/>
        <v>Month</v>
      </c>
      <c r="H6953">
        <f t="shared" si="545"/>
        <v>2022</v>
      </c>
      <c r="I6953">
        <f t="shared" si="546"/>
        <v>31</v>
      </c>
      <c r="J6953">
        <f>D6953*PJ_per_contract*I6953</f>
        <v>0</v>
      </c>
    </row>
    <row r="6954" spans="1:10" x14ac:dyDescent="0.2">
      <c r="A6954" t="s">
        <v>46</v>
      </c>
      <c r="B6954" s="3">
        <v>44474</v>
      </c>
      <c r="C6954">
        <v>0</v>
      </c>
      <c r="D6954">
        <v>0</v>
      </c>
      <c r="E6954">
        <f t="shared" si="543"/>
        <v>2021</v>
      </c>
      <c r="F6954" t="str">
        <f t="shared" si="542"/>
        <v>Victorian</v>
      </c>
      <c r="G6954" t="str">
        <f t="shared" si="544"/>
        <v>Quarter</v>
      </c>
      <c r="H6954">
        <f t="shared" si="545"/>
        <v>2022</v>
      </c>
      <c r="I6954">
        <f t="shared" si="546"/>
        <v>92</v>
      </c>
      <c r="J6954">
        <f>D6954*PJ_per_contract*I6954</f>
        <v>0</v>
      </c>
    </row>
    <row r="6955" spans="1:10" x14ac:dyDescent="0.2">
      <c r="A6955" t="s">
        <v>47</v>
      </c>
      <c r="B6955" s="3">
        <v>44474</v>
      </c>
      <c r="C6955">
        <v>55</v>
      </c>
      <c r="D6955">
        <v>0</v>
      </c>
      <c r="E6955">
        <f t="shared" si="543"/>
        <v>2021</v>
      </c>
      <c r="F6955" t="str">
        <f t="shared" si="542"/>
        <v>Wallumbilla</v>
      </c>
      <c r="G6955" t="str">
        <f t="shared" si="544"/>
        <v>Quarter</v>
      </c>
      <c r="H6955">
        <f t="shared" si="545"/>
        <v>2022</v>
      </c>
      <c r="I6955">
        <f t="shared" si="546"/>
        <v>92</v>
      </c>
      <c r="J6955">
        <f>D6955*PJ_per_contract*I6955</f>
        <v>0</v>
      </c>
    </row>
    <row r="6956" spans="1:10" x14ac:dyDescent="0.2">
      <c r="A6956" t="s">
        <v>48</v>
      </c>
      <c r="B6956" s="3">
        <v>44474</v>
      </c>
      <c r="C6956">
        <v>0</v>
      </c>
      <c r="D6956">
        <v>0</v>
      </c>
      <c r="E6956">
        <f t="shared" si="543"/>
        <v>2021</v>
      </c>
      <c r="F6956" t="str">
        <f t="shared" si="542"/>
        <v>Victorian</v>
      </c>
      <c r="G6956" t="str">
        <f t="shared" si="544"/>
        <v>Quarter</v>
      </c>
      <c r="H6956">
        <f t="shared" si="545"/>
        <v>2022</v>
      </c>
      <c r="I6956">
        <f t="shared" si="546"/>
        <v>92</v>
      </c>
      <c r="J6956">
        <f>D6956*PJ_per_contract*I6956</f>
        <v>0</v>
      </c>
    </row>
    <row r="6957" spans="1:10" x14ac:dyDescent="0.2">
      <c r="A6957" t="s">
        <v>49</v>
      </c>
      <c r="B6957" s="3">
        <v>44474</v>
      </c>
      <c r="C6957">
        <v>55</v>
      </c>
      <c r="D6957">
        <v>0</v>
      </c>
      <c r="E6957">
        <f t="shared" si="543"/>
        <v>2021</v>
      </c>
      <c r="F6957" t="str">
        <f t="shared" si="542"/>
        <v>Wallumbilla</v>
      </c>
      <c r="G6957" t="str">
        <f t="shared" si="544"/>
        <v>Quarter</v>
      </c>
      <c r="H6957">
        <f t="shared" si="545"/>
        <v>2022</v>
      </c>
      <c r="I6957">
        <f t="shared" si="546"/>
        <v>92</v>
      </c>
      <c r="J6957">
        <f>D6957*PJ_per_contract*I6957</f>
        <v>0</v>
      </c>
    </row>
    <row r="6958" spans="1:10" x14ac:dyDescent="0.2">
      <c r="A6958" t="s">
        <v>69</v>
      </c>
      <c r="B6958" s="3">
        <v>44474</v>
      </c>
      <c r="C6958">
        <v>0</v>
      </c>
      <c r="D6958">
        <v>0</v>
      </c>
      <c r="E6958">
        <f t="shared" si="543"/>
        <v>2021</v>
      </c>
      <c r="F6958" t="str">
        <f t="shared" si="542"/>
        <v>Victorian</v>
      </c>
      <c r="G6958" t="str">
        <f t="shared" si="544"/>
        <v>Quarter</v>
      </c>
      <c r="H6958">
        <f t="shared" si="545"/>
        <v>2025</v>
      </c>
      <c r="I6958">
        <f t="shared" si="546"/>
        <v>92</v>
      </c>
      <c r="J6958">
        <f>D6958*PJ_per_contract*I6958</f>
        <v>0</v>
      </c>
    </row>
    <row r="6959" spans="1:10" x14ac:dyDescent="0.2">
      <c r="A6959" t="s">
        <v>68</v>
      </c>
      <c r="B6959" s="3">
        <v>44474</v>
      </c>
      <c r="C6959">
        <v>0</v>
      </c>
      <c r="D6959">
        <v>0</v>
      </c>
      <c r="E6959">
        <f t="shared" si="543"/>
        <v>2021</v>
      </c>
      <c r="F6959" t="str">
        <f t="shared" si="542"/>
        <v>Victorian</v>
      </c>
      <c r="G6959" t="str">
        <f t="shared" si="544"/>
        <v>Quarter</v>
      </c>
      <c r="H6959">
        <f t="shared" si="545"/>
        <v>2025</v>
      </c>
      <c r="I6959">
        <f t="shared" si="546"/>
        <v>92</v>
      </c>
      <c r="J6959">
        <f>D6959*PJ_per_contract*I6959</f>
        <v>0</v>
      </c>
    </row>
    <row r="6960" spans="1:10" x14ac:dyDescent="0.2">
      <c r="A6960" t="s">
        <v>80</v>
      </c>
      <c r="B6960" s="3">
        <v>44474</v>
      </c>
      <c r="C6960">
        <v>0</v>
      </c>
      <c r="D6960">
        <v>0</v>
      </c>
      <c r="E6960">
        <f t="shared" si="543"/>
        <v>2021</v>
      </c>
      <c r="F6960" t="str">
        <f t="shared" si="542"/>
        <v>Victorian</v>
      </c>
      <c r="G6960" t="str">
        <f t="shared" si="544"/>
        <v>Quarter</v>
      </c>
      <c r="H6960">
        <f t="shared" si="545"/>
        <v>2025</v>
      </c>
      <c r="I6960">
        <f t="shared" si="546"/>
        <v>92</v>
      </c>
      <c r="J6960">
        <f>D6960*PJ_per_contract*I6960</f>
        <v>0</v>
      </c>
    </row>
    <row r="6961" spans="1:10" x14ac:dyDescent="0.2">
      <c r="A6961" t="s">
        <v>53</v>
      </c>
      <c r="B6961" s="3">
        <v>44474</v>
      </c>
      <c r="C6961">
        <v>0</v>
      </c>
      <c r="D6961">
        <v>0</v>
      </c>
      <c r="E6961">
        <f t="shared" si="543"/>
        <v>2021</v>
      </c>
      <c r="F6961" t="str">
        <f t="shared" si="542"/>
        <v>Victorian</v>
      </c>
      <c r="G6961" t="str">
        <f t="shared" si="544"/>
        <v>Quarter</v>
      </c>
      <c r="H6961">
        <f t="shared" si="545"/>
        <v>2023</v>
      </c>
      <c r="I6961">
        <f t="shared" si="546"/>
        <v>92</v>
      </c>
      <c r="J6961">
        <f>D6961*PJ_per_contract*I6961</f>
        <v>0</v>
      </c>
    </row>
    <row r="6962" spans="1:10" x14ac:dyDescent="0.2">
      <c r="A6962" t="s">
        <v>52</v>
      </c>
      <c r="B6962" s="3">
        <v>44474</v>
      </c>
      <c r="C6962">
        <v>0</v>
      </c>
      <c r="D6962">
        <v>0</v>
      </c>
      <c r="E6962">
        <f t="shared" si="543"/>
        <v>2021</v>
      </c>
      <c r="F6962" t="str">
        <f t="shared" si="542"/>
        <v>Victorian</v>
      </c>
      <c r="G6962" t="str">
        <f t="shared" si="544"/>
        <v>Quarter</v>
      </c>
      <c r="H6962">
        <f t="shared" si="545"/>
        <v>2022</v>
      </c>
      <c r="I6962">
        <f t="shared" si="546"/>
        <v>92</v>
      </c>
      <c r="J6962">
        <f>D6962*PJ_per_contract*I6962</f>
        <v>0</v>
      </c>
    </row>
    <row r="6963" spans="1:10" x14ac:dyDescent="0.2">
      <c r="A6963" t="s">
        <v>58</v>
      </c>
      <c r="B6963" s="3">
        <v>44474</v>
      </c>
      <c r="C6963">
        <v>0</v>
      </c>
      <c r="D6963">
        <v>0</v>
      </c>
      <c r="E6963">
        <f t="shared" si="543"/>
        <v>2021</v>
      </c>
      <c r="F6963" t="str">
        <f t="shared" si="542"/>
        <v>Victorian</v>
      </c>
      <c r="G6963" t="str">
        <f t="shared" si="544"/>
        <v>Quarter</v>
      </c>
      <c r="H6963">
        <f t="shared" si="545"/>
        <v>2024</v>
      </c>
      <c r="I6963">
        <f t="shared" si="546"/>
        <v>92</v>
      </c>
      <c r="J6963">
        <f>D6963*PJ_per_contract*I6963</f>
        <v>0</v>
      </c>
    </row>
    <row r="6964" spans="1:10" x14ac:dyDescent="0.2">
      <c r="A6964" t="s">
        <v>51</v>
      </c>
      <c r="B6964" s="3">
        <v>44474</v>
      </c>
      <c r="C6964">
        <v>0</v>
      </c>
      <c r="D6964">
        <v>0</v>
      </c>
      <c r="E6964">
        <f t="shared" si="543"/>
        <v>2021</v>
      </c>
      <c r="F6964" t="str">
        <f t="shared" si="542"/>
        <v>Victorian</v>
      </c>
      <c r="G6964" t="str">
        <f t="shared" si="544"/>
        <v>Quarter</v>
      </c>
      <c r="H6964">
        <f t="shared" si="545"/>
        <v>2022</v>
      </c>
      <c r="I6964">
        <f t="shared" si="546"/>
        <v>92</v>
      </c>
      <c r="J6964">
        <f>D6964*PJ_per_contract*I6964</f>
        <v>0</v>
      </c>
    </row>
    <row r="6965" spans="1:10" x14ac:dyDescent="0.2">
      <c r="A6965" t="s">
        <v>57</v>
      </c>
      <c r="B6965" s="3">
        <v>44474</v>
      </c>
      <c r="C6965">
        <v>0</v>
      </c>
      <c r="D6965">
        <v>0</v>
      </c>
      <c r="E6965">
        <f t="shared" si="543"/>
        <v>2021</v>
      </c>
      <c r="F6965" t="str">
        <f t="shared" si="542"/>
        <v>Victorian</v>
      </c>
      <c r="G6965" t="str">
        <f t="shared" si="544"/>
        <v>Quarter</v>
      </c>
      <c r="H6965">
        <f t="shared" si="545"/>
        <v>2024</v>
      </c>
      <c r="I6965">
        <f t="shared" si="546"/>
        <v>92</v>
      </c>
      <c r="J6965">
        <f>D6965*PJ_per_contract*I6965</f>
        <v>0</v>
      </c>
    </row>
    <row r="6966" spans="1:10" x14ac:dyDescent="0.2">
      <c r="A6966" t="s">
        <v>54</v>
      </c>
      <c r="B6966" s="3">
        <v>44474</v>
      </c>
      <c r="C6966">
        <v>0</v>
      </c>
      <c r="D6966">
        <v>0</v>
      </c>
      <c r="E6966">
        <f t="shared" si="543"/>
        <v>2021</v>
      </c>
      <c r="F6966" t="str">
        <f t="shared" si="542"/>
        <v>Victorian</v>
      </c>
      <c r="G6966" t="str">
        <f t="shared" si="544"/>
        <v>Quarter</v>
      </c>
      <c r="H6966">
        <f t="shared" si="545"/>
        <v>2023</v>
      </c>
      <c r="I6966">
        <f t="shared" si="546"/>
        <v>92</v>
      </c>
      <c r="J6966">
        <f>D6966*PJ_per_contract*I6966</f>
        <v>0</v>
      </c>
    </row>
    <row r="6967" spans="1:10" x14ac:dyDescent="0.2">
      <c r="A6967" t="s">
        <v>59</v>
      </c>
      <c r="B6967" s="3">
        <v>44474</v>
      </c>
      <c r="C6967">
        <v>0</v>
      </c>
      <c r="D6967">
        <v>0</v>
      </c>
      <c r="E6967">
        <f t="shared" si="543"/>
        <v>2021</v>
      </c>
      <c r="F6967" t="str">
        <f t="shared" si="542"/>
        <v>Victorian</v>
      </c>
      <c r="G6967" t="str">
        <f t="shared" si="544"/>
        <v>Quarter</v>
      </c>
      <c r="H6967">
        <f t="shared" si="545"/>
        <v>2023</v>
      </c>
      <c r="I6967">
        <f t="shared" si="546"/>
        <v>92</v>
      </c>
      <c r="J6967">
        <f>D6967*PJ_per_contract*I6967</f>
        <v>0</v>
      </c>
    </row>
    <row r="6968" spans="1:10" x14ac:dyDescent="0.2">
      <c r="A6968" t="s">
        <v>55</v>
      </c>
      <c r="B6968" s="3">
        <v>44474</v>
      </c>
      <c r="C6968">
        <v>0</v>
      </c>
      <c r="D6968">
        <v>0</v>
      </c>
      <c r="E6968">
        <f t="shared" si="543"/>
        <v>2021</v>
      </c>
      <c r="F6968" t="str">
        <f t="shared" si="542"/>
        <v>Victorian</v>
      </c>
      <c r="G6968" t="str">
        <f t="shared" si="544"/>
        <v>Quarter</v>
      </c>
      <c r="H6968">
        <f t="shared" si="545"/>
        <v>2024</v>
      </c>
      <c r="I6968">
        <f t="shared" si="546"/>
        <v>92</v>
      </c>
      <c r="J6968">
        <f>D6968*PJ_per_contract*I6968</f>
        <v>0</v>
      </c>
    </row>
    <row r="6969" spans="1:10" x14ac:dyDescent="0.2">
      <c r="A6969" t="s">
        <v>79</v>
      </c>
      <c r="B6969" s="3">
        <v>44474</v>
      </c>
      <c r="C6969">
        <v>0</v>
      </c>
      <c r="D6969">
        <v>0</v>
      </c>
      <c r="E6969">
        <f t="shared" si="543"/>
        <v>2021</v>
      </c>
      <c r="F6969" t="str">
        <f t="shared" si="542"/>
        <v>Victorian</v>
      </c>
      <c r="G6969" t="str">
        <f t="shared" si="544"/>
        <v>Quarter</v>
      </c>
      <c r="H6969">
        <f t="shared" si="545"/>
        <v>2025</v>
      </c>
      <c r="I6969">
        <f t="shared" si="546"/>
        <v>92</v>
      </c>
      <c r="J6969">
        <f>D6969*PJ_per_contract*I6969</f>
        <v>0</v>
      </c>
    </row>
    <row r="6970" spans="1:10" x14ac:dyDescent="0.2">
      <c r="A6970" t="s">
        <v>50</v>
      </c>
      <c r="B6970" s="3">
        <v>44474</v>
      </c>
      <c r="C6970">
        <v>0</v>
      </c>
      <c r="D6970">
        <v>0</v>
      </c>
      <c r="E6970">
        <f t="shared" si="543"/>
        <v>2021</v>
      </c>
      <c r="F6970" t="str">
        <f t="shared" si="542"/>
        <v>Victorian</v>
      </c>
      <c r="G6970" t="str">
        <f t="shared" si="544"/>
        <v>Quarter</v>
      </c>
      <c r="H6970">
        <f t="shared" si="545"/>
        <v>2024</v>
      </c>
      <c r="I6970">
        <f t="shared" si="546"/>
        <v>92</v>
      </c>
      <c r="J6970">
        <f>D6970*PJ_per_contract*I6970</f>
        <v>0</v>
      </c>
    </row>
    <row r="6971" spans="1:10" x14ac:dyDescent="0.2">
      <c r="A6971" t="s">
        <v>56</v>
      </c>
      <c r="B6971" s="3">
        <v>44474</v>
      </c>
      <c r="C6971">
        <v>0</v>
      </c>
      <c r="D6971">
        <v>0</v>
      </c>
      <c r="E6971">
        <f t="shared" si="543"/>
        <v>2021</v>
      </c>
      <c r="F6971" t="str">
        <f t="shared" si="542"/>
        <v>Victorian</v>
      </c>
      <c r="G6971" t="str">
        <f t="shared" si="544"/>
        <v>Quarter</v>
      </c>
      <c r="H6971">
        <f t="shared" si="545"/>
        <v>2023</v>
      </c>
      <c r="I6971">
        <f t="shared" si="546"/>
        <v>92</v>
      </c>
      <c r="J6971">
        <f>D6971*PJ_per_contract*I6971</f>
        <v>0</v>
      </c>
    </row>
    <row r="6972" spans="1:10" x14ac:dyDescent="0.2">
      <c r="A6972" t="s">
        <v>60</v>
      </c>
      <c r="B6972" s="3">
        <v>44474</v>
      </c>
      <c r="C6972">
        <v>0</v>
      </c>
      <c r="D6972">
        <v>0</v>
      </c>
      <c r="E6972">
        <f t="shared" si="543"/>
        <v>2021</v>
      </c>
      <c r="F6972" t="str">
        <f t="shared" si="542"/>
        <v>Wallumbilla</v>
      </c>
      <c r="G6972" t="str">
        <f t="shared" si="544"/>
        <v>Strip</v>
      </c>
      <c r="H6972">
        <f t="shared" si="545"/>
        <v>2023</v>
      </c>
      <c r="I6972">
        <f t="shared" si="546"/>
        <v>365</v>
      </c>
      <c r="J6972">
        <f>D6972*PJ_per_contract*I6972</f>
        <v>0</v>
      </c>
    </row>
    <row r="6973" spans="1:10" x14ac:dyDescent="0.2">
      <c r="A6973" t="s">
        <v>61</v>
      </c>
      <c r="B6973" s="3">
        <v>44474</v>
      </c>
      <c r="C6973">
        <v>60</v>
      </c>
      <c r="D6973">
        <v>0</v>
      </c>
      <c r="E6973">
        <f t="shared" si="543"/>
        <v>2021</v>
      </c>
      <c r="F6973" t="str">
        <f t="shared" si="542"/>
        <v>Wallumbilla</v>
      </c>
      <c r="G6973" t="str">
        <f t="shared" si="544"/>
        <v>Quarter</v>
      </c>
      <c r="H6973">
        <f t="shared" si="545"/>
        <v>2022</v>
      </c>
      <c r="I6973">
        <f t="shared" si="546"/>
        <v>92</v>
      </c>
      <c r="J6973">
        <f>D6973*PJ_per_contract*I6973</f>
        <v>0</v>
      </c>
    </row>
    <row r="6974" spans="1:10" x14ac:dyDescent="0.2">
      <c r="A6974" t="s">
        <v>62</v>
      </c>
      <c r="B6974" s="3">
        <v>44474</v>
      </c>
      <c r="C6974">
        <v>53</v>
      </c>
      <c r="D6974">
        <v>0</v>
      </c>
      <c r="E6974">
        <f t="shared" si="543"/>
        <v>2021</v>
      </c>
      <c r="F6974" t="str">
        <f t="shared" si="542"/>
        <v>Wallumbilla</v>
      </c>
      <c r="G6974" t="str">
        <f t="shared" si="544"/>
        <v>Quarter</v>
      </c>
      <c r="H6974">
        <f t="shared" si="545"/>
        <v>2022</v>
      </c>
      <c r="I6974">
        <f t="shared" si="546"/>
        <v>92</v>
      </c>
      <c r="J6974">
        <f>D6974*PJ_per_contract*I6974</f>
        <v>0</v>
      </c>
    </row>
    <row r="6975" spans="1:10" x14ac:dyDescent="0.2">
      <c r="A6975" t="s">
        <v>70</v>
      </c>
      <c r="B6975" s="3">
        <v>44474</v>
      </c>
      <c r="C6975">
        <v>0</v>
      </c>
      <c r="D6975">
        <v>0</v>
      </c>
      <c r="E6975">
        <f t="shared" si="543"/>
        <v>2021</v>
      </c>
      <c r="F6975" t="str">
        <f t="shared" si="542"/>
        <v>Wallumbilla</v>
      </c>
      <c r="G6975" t="str">
        <f t="shared" si="544"/>
        <v>Strip</v>
      </c>
      <c r="H6975">
        <f t="shared" si="545"/>
        <v>2023</v>
      </c>
      <c r="I6975">
        <f t="shared" si="546"/>
        <v>365</v>
      </c>
      <c r="J6975">
        <f>D6975*PJ_per_contract*I6975</f>
        <v>0</v>
      </c>
    </row>
    <row r="6976" spans="1:10" x14ac:dyDescent="0.2">
      <c r="A6976" t="s">
        <v>63</v>
      </c>
      <c r="B6976" s="3">
        <v>44474</v>
      </c>
      <c r="C6976">
        <v>3</v>
      </c>
      <c r="D6976">
        <v>0</v>
      </c>
      <c r="E6976">
        <f t="shared" si="543"/>
        <v>2021</v>
      </c>
      <c r="F6976" t="str">
        <f t="shared" si="542"/>
        <v>Wallumbilla</v>
      </c>
      <c r="G6976" t="str">
        <f t="shared" si="544"/>
        <v>Quarter</v>
      </c>
      <c r="H6976">
        <f t="shared" si="545"/>
        <v>2023</v>
      </c>
      <c r="I6976">
        <f t="shared" si="546"/>
        <v>92</v>
      </c>
      <c r="J6976">
        <f>D6976*PJ_per_contract*I6976</f>
        <v>0</v>
      </c>
    </row>
    <row r="6977" spans="1:10" x14ac:dyDescent="0.2">
      <c r="A6977" t="s">
        <v>64</v>
      </c>
      <c r="B6977" s="3">
        <v>44474</v>
      </c>
      <c r="C6977">
        <v>3</v>
      </c>
      <c r="D6977">
        <v>0</v>
      </c>
      <c r="E6977">
        <f t="shared" si="543"/>
        <v>2021</v>
      </c>
      <c r="F6977" t="str">
        <f t="shared" si="542"/>
        <v>Wallumbilla</v>
      </c>
      <c r="G6977" t="str">
        <f t="shared" si="544"/>
        <v>Quarter</v>
      </c>
      <c r="H6977">
        <f t="shared" si="545"/>
        <v>2023</v>
      </c>
      <c r="I6977">
        <f t="shared" si="546"/>
        <v>92</v>
      </c>
      <c r="J6977">
        <f>D6977*PJ_per_contract*I6977</f>
        <v>0</v>
      </c>
    </row>
    <row r="6978" spans="1:10" x14ac:dyDescent="0.2">
      <c r="A6978" t="s">
        <v>81</v>
      </c>
      <c r="B6978" s="3">
        <v>44474</v>
      </c>
      <c r="C6978">
        <v>0</v>
      </c>
      <c r="D6978">
        <v>0</v>
      </c>
      <c r="E6978">
        <f t="shared" si="543"/>
        <v>2021</v>
      </c>
      <c r="F6978" t="str">
        <f t="shared" ref="F6978:F7041" si="547">IF(OR(LEFT(A6978,2)="GJ",LEFT(A6978,2)="GK"),"Victorian",IF(OR(LEFT(A6978,2)="GX",LEFT(A6978,2)="GY"),"Wallumbilla","NA"))</f>
        <v>Wallumbilla</v>
      </c>
      <c r="G6978" t="str">
        <f t="shared" si="544"/>
        <v>Strip</v>
      </c>
      <c r="H6978">
        <f t="shared" si="545"/>
        <v>2024</v>
      </c>
      <c r="I6978">
        <f t="shared" si="546"/>
        <v>365</v>
      </c>
      <c r="J6978">
        <f>D6978*PJ_per_contract*I6978</f>
        <v>0</v>
      </c>
    </row>
    <row r="6979" spans="1:10" x14ac:dyDescent="0.2">
      <c r="A6979" t="s">
        <v>71</v>
      </c>
      <c r="B6979" s="3">
        <v>44474</v>
      </c>
      <c r="C6979">
        <v>3</v>
      </c>
      <c r="D6979">
        <v>0</v>
      </c>
      <c r="E6979">
        <f t="shared" ref="E6979:E7042" si="548">YEAR(B6979)</f>
        <v>2021</v>
      </c>
      <c r="F6979" t="str">
        <f t="shared" si="547"/>
        <v>Wallumbilla</v>
      </c>
      <c r="G6979" t="str">
        <f t="shared" ref="G6979:G7042" si="549">IF(LEFT(A6979,2)="GJ","Month",IF(OR(LEFT(A6979,2)="GK",LEFT(A6979,2)="GX"),"Quarter",IF(LEFT(A6979,2)="GY","Strip","NA")))</f>
        <v>Quarter</v>
      </c>
      <c r="H6979">
        <f t="shared" ref="H6979:H7042" si="550">VALUE(MID(A6979,4,4))</f>
        <v>2023</v>
      </c>
      <c r="I6979">
        <f t="shared" ref="I6979:I7042" si="551">IF(G6979="Month",_xlfn.DAYS(EOMONTH(B6979,0),EOMONTH(B6979,-1)),IF(G6979="Quarter",_xlfn.DAYS(EOMONTH(B6979,2),EOMONTH(B6979,-1)),365))</f>
        <v>92</v>
      </c>
      <c r="J6979">
        <f>D6979*PJ_per_contract*I6979</f>
        <v>0</v>
      </c>
    </row>
    <row r="6980" spans="1:10" x14ac:dyDescent="0.2">
      <c r="A6980" t="s">
        <v>72</v>
      </c>
      <c r="B6980" s="3">
        <v>44474</v>
      </c>
      <c r="C6980">
        <v>3</v>
      </c>
      <c r="D6980">
        <v>0</v>
      </c>
      <c r="E6980">
        <f t="shared" si="548"/>
        <v>2021</v>
      </c>
      <c r="F6980" t="str">
        <f t="shared" si="547"/>
        <v>Wallumbilla</v>
      </c>
      <c r="G6980" t="str">
        <f t="shared" si="549"/>
        <v>Quarter</v>
      </c>
      <c r="H6980">
        <f t="shared" si="550"/>
        <v>2023</v>
      </c>
      <c r="I6980">
        <f t="shared" si="551"/>
        <v>92</v>
      </c>
      <c r="J6980">
        <f>D6980*PJ_per_contract*I6980</f>
        <v>0</v>
      </c>
    </row>
    <row r="6981" spans="1:10" x14ac:dyDescent="0.2">
      <c r="A6981" t="s">
        <v>82</v>
      </c>
      <c r="B6981" s="3">
        <v>44474</v>
      </c>
      <c r="C6981">
        <v>0</v>
      </c>
      <c r="D6981">
        <v>0</v>
      </c>
      <c r="E6981">
        <f t="shared" si="548"/>
        <v>2021</v>
      </c>
      <c r="F6981" t="str">
        <f t="shared" si="547"/>
        <v>Wallumbilla</v>
      </c>
      <c r="G6981" t="str">
        <f t="shared" si="549"/>
        <v>Quarter</v>
      </c>
      <c r="H6981">
        <f t="shared" si="550"/>
        <v>2024</v>
      </c>
      <c r="I6981">
        <f t="shared" si="551"/>
        <v>92</v>
      </c>
      <c r="J6981">
        <f>D6981*PJ_per_contract*I6981</f>
        <v>0</v>
      </c>
    </row>
    <row r="6982" spans="1:10" x14ac:dyDescent="0.2">
      <c r="A6982" t="s">
        <v>83</v>
      </c>
      <c r="B6982" s="3">
        <v>44474</v>
      </c>
      <c r="C6982">
        <v>0</v>
      </c>
      <c r="D6982">
        <v>0</v>
      </c>
      <c r="E6982">
        <f t="shared" si="548"/>
        <v>2021</v>
      </c>
      <c r="F6982" t="str">
        <f t="shared" si="547"/>
        <v>Wallumbilla</v>
      </c>
      <c r="G6982" t="str">
        <f t="shared" si="549"/>
        <v>Quarter</v>
      </c>
      <c r="H6982">
        <f t="shared" si="550"/>
        <v>2024</v>
      </c>
      <c r="I6982">
        <f t="shared" si="551"/>
        <v>92</v>
      </c>
      <c r="J6982">
        <f>D6982*PJ_per_contract*I6982</f>
        <v>0</v>
      </c>
    </row>
    <row r="6983" spans="1:10" x14ac:dyDescent="0.2">
      <c r="A6983" t="s">
        <v>73</v>
      </c>
      <c r="B6983" s="3">
        <v>44475</v>
      </c>
      <c r="C6983">
        <v>0</v>
      </c>
      <c r="D6983">
        <v>0</v>
      </c>
      <c r="E6983">
        <f t="shared" si="548"/>
        <v>2021</v>
      </c>
      <c r="F6983" t="str">
        <f t="shared" si="547"/>
        <v>Victorian</v>
      </c>
      <c r="G6983" t="str">
        <f t="shared" si="549"/>
        <v>Month</v>
      </c>
      <c r="H6983">
        <f t="shared" si="550"/>
        <v>2021</v>
      </c>
      <c r="I6983">
        <f t="shared" si="551"/>
        <v>31</v>
      </c>
      <c r="J6983">
        <f>D6983*PJ_per_contract*I6983</f>
        <v>0</v>
      </c>
    </row>
    <row r="6984" spans="1:10" x14ac:dyDescent="0.2">
      <c r="A6984" t="s">
        <v>74</v>
      </c>
      <c r="B6984" s="3">
        <v>44475</v>
      </c>
      <c r="C6984">
        <v>0</v>
      </c>
      <c r="D6984">
        <v>0</v>
      </c>
      <c r="E6984">
        <f t="shared" si="548"/>
        <v>2021</v>
      </c>
      <c r="F6984" t="str">
        <f t="shared" si="547"/>
        <v>Victorian</v>
      </c>
      <c r="G6984" t="str">
        <f t="shared" si="549"/>
        <v>Month</v>
      </c>
      <c r="H6984">
        <f t="shared" si="550"/>
        <v>2021</v>
      </c>
      <c r="I6984">
        <f t="shared" si="551"/>
        <v>31</v>
      </c>
      <c r="J6984">
        <f>D6984*PJ_per_contract*I6984</f>
        <v>0</v>
      </c>
    </row>
    <row r="6985" spans="1:10" x14ac:dyDescent="0.2">
      <c r="A6985" t="s">
        <v>75</v>
      </c>
      <c r="B6985" s="3">
        <v>44475</v>
      </c>
      <c r="C6985">
        <v>0</v>
      </c>
      <c r="D6985">
        <v>0</v>
      </c>
      <c r="E6985">
        <f t="shared" si="548"/>
        <v>2021</v>
      </c>
      <c r="F6985" t="str">
        <f t="shared" si="547"/>
        <v>Victorian</v>
      </c>
      <c r="G6985" t="str">
        <f t="shared" si="549"/>
        <v>Month</v>
      </c>
      <c r="H6985">
        <f t="shared" si="550"/>
        <v>2021</v>
      </c>
      <c r="I6985">
        <f t="shared" si="551"/>
        <v>31</v>
      </c>
      <c r="J6985">
        <f>D6985*PJ_per_contract*I6985</f>
        <v>0</v>
      </c>
    </row>
    <row r="6986" spans="1:10" x14ac:dyDescent="0.2">
      <c r="A6986" t="s">
        <v>43</v>
      </c>
      <c r="B6986" s="3">
        <v>44475</v>
      </c>
      <c r="C6986">
        <v>0</v>
      </c>
      <c r="D6986">
        <v>0</v>
      </c>
      <c r="E6986">
        <f t="shared" si="548"/>
        <v>2021</v>
      </c>
      <c r="F6986" t="str">
        <f t="shared" si="547"/>
        <v>Victorian</v>
      </c>
      <c r="G6986" t="str">
        <f t="shared" si="549"/>
        <v>Quarter</v>
      </c>
      <c r="H6986">
        <f t="shared" si="550"/>
        <v>2021</v>
      </c>
      <c r="I6986">
        <f t="shared" si="551"/>
        <v>92</v>
      </c>
      <c r="J6986">
        <f>D6986*PJ_per_contract*I6986</f>
        <v>0</v>
      </c>
    </row>
    <row r="6987" spans="1:10" x14ac:dyDescent="0.2">
      <c r="A6987" t="s">
        <v>44</v>
      </c>
      <c r="B6987" s="3">
        <v>44475</v>
      </c>
      <c r="C6987">
        <v>122</v>
      </c>
      <c r="D6987">
        <v>0</v>
      </c>
      <c r="E6987">
        <f t="shared" si="548"/>
        <v>2021</v>
      </c>
      <c r="F6987" t="str">
        <f t="shared" si="547"/>
        <v>Wallumbilla</v>
      </c>
      <c r="G6987" t="str">
        <f t="shared" si="549"/>
        <v>Quarter</v>
      </c>
      <c r="H6987">
        <f t="shared" si="550"/>
        <v>2021</v>
      </c>
      <c r="I6987">
        <f t="shared" si="551"/>
        <v>92</v>
      </c>
      <c r="J6987">
        <f>D6987*PJ_per_contract*I6987</f>
        <v>0</v>
      </c>
    </row>
    <row r="6988" spans="1:10" x14ac:dyDescent="0.2">
      <c r="A6988" t="s">
        <v>76</v>
      </c>
      <c r="B6988" s="3">
        <v>44475</v>
      </c>
      <c r="C6988">
        <v>0</v>
      </c>
      <c r="D6988">
        <v>0</v>
      </c>
      <c r="E6988">
        <f t="shared" si="548"/>
        <v>2021</v>
      </c>
      <c r="F6988" t="str">
        <f t="shared" si="547"/>
        <v>Victorian</v>
      </c>
      <c r="G6988" t="str">
        <f t="shared" si="549"/>
        <v>Month</v>
      </c>
      <c r="H6988">
        <f t="shared" si="550"/>
        <v>2022</v>
      </c>
      <c r="I6988">
        <f t="shared" si="551"/>
        <v>31</v>
      </c>
      <c r="J6988">
        <f>D6988*PJ_per_contract*I6988</f>
        <v>0</v>
      </c>
    </row>
    <row r="6989" spans="1:10" x14ac:dyDescent="0.2">
      <c r="A6989" t="s">
        <v>77</v>
      </c>
      <c r="B6989" s="3">
        <v>44475</v>
      </c>
      <c r="C6989">
        <v>0</v>
      </c>
      <c r="D6989">
        <v>0</v>
      </c>
      <c r="E6989">
        <f t="shared" si="548"/>
        <v>2021</v>
      </c>
      <c r="F6989" t="str">
        <f t="shared" si="547"/>
        <v>Victorian</v>
      </c>
      <c r="G6989" t="str">
        <f t="shared" si="549"/>
        <v>Month</v>
      </c>
      <c r="H6989">
        <f t="shared" si="550"/>
        <v>2022</v>
      </c>
      <c r="I6989">
        <f t="shared" si="551"/>
        <v>31</v>
      </c>
      <c r="J6989">
        <f>D6989*PJ_per_contract*I6989</f>
        <v>0</v>
      </c>
    </row>
    <row r="6990" spans="1:10" x14ac:dyDescent="0.2">
      <c r="A6990" t="s">
        <v>45</v>
      </c>
      <c r="B6990" s="3">
        <v>44475</v>
      </c>
      <c r="C6990">
        <v>0</v>
      </c>
      <c r="D6990">
        <v>0</v>
      </c>
      <c r="E6990">
        <f t="shared" si="548"/>
        <v>2021</v>
      </c>
      <c r="F6990" t="str">
        <f t="shared" si="547"/>
        <v>Wallumbilla</v>
      </c>
      <c r="G6990" t="str">
        <f t="shared" si="549"/>
        <v>Strip</v>
      </c>
      <c r="H6990">
        <f t="shared" si="550"/>
        <v>2022</v>
      </c>
      <c r="I6990">
        <f t="shared" si="551"/>
        <v>365</v>
      </c>
      <c r="J6990">
        <f>D6990*PJ_per_contract*I6990</f>
        <v>0</v>
      </c>
    </row>
    <row r="6991" spans="1:10" x14ac:dyDescent="0.2">
      <c r="A6991" t="s">
        <v>78</v>
      </c>
      <c r="B6991" s="3">
        <v>44475</v>
      </c>
      <c r="C6991">
        <v>0</v>
      </c>
      <c r="D6991">
        <v>0</v>
      </c>
      <c r="E6991">
        <f t="shared" si="548"/>
        <v>2021</v>
      </c>
      <c r="F6991" t="str">
        <f t="shared" si="547"/>
        <v>Victorian</v>
      </c>
      <c r="G6991" t="str">
        <f t="shared" si="549"/>
        <v>Month</v>
      </c>
      <c r="H6991">
        <f t="shared" si="550"/>
        <v>2022</v>
      </c>
      <c r="I6991">
        <f t="shared" si="551"/>
        <v>31</v>
      </c>
      <c r="J6991">
        <f>D6991*PJ_per_contract*I6991</f>
        <v>0</v>
      </c>
    </row>
    <row r="6992" spans="1:10" x14ac:dyDescent="0.2">
      <c r="A6992" t="s">
        <v>46</v>
      </c>
      <c r="B6992" s="3">
        <v>44475</v>
      </c>
      <c r="C6992">
        <v>0</v>
      </c>
      <c r="D6992">
        <v>0</v>
      </c>
      <c r="E6992">
        <f t="shared" si="548"/>
        <v>2021</v>
      </c>
      <c r="F6992" t="str">
        <f t="shared" si="547"/>
        <v>Victorian</v>
      </c>
      <c r="G6992" t="str">
        <f t="shared" si="549"/>
        <v>Quarter</v>
      </c>
      <c r="H6992">
        <f t="shared" si="550"/>
        <v>2022</v>
      </c>
      <c r="I6992">
        <f t="shared" si="551"/>
        <v>92</v>
      </c>
      <c r="J6992">
        <f>D6992*PJ_per_contract*I6992</f>
        <v>0</v>
      </c>
    </row>
    <row r="6993" spans="1:10" x14ac:dyDescent="0.2">
      <c r="A6993" t="s">
        <v>47</v>
      </c>
      <c r="B6993" s="3">
        <v>44475</v>
      </c>
      <c r="C6993">
        <v>55</v>
      </c>
      <c r="D6993">
        <v>0</v>
      </c>
      <c r="E6993">
        <f t="shared" si="548"/>
        <v>2021</v>
      </c>
      <c r="F6993" t="str">
        <f t="shared" si="547"/>
        <v>Wallumbilla</v>
      </c>
      <c r="G6993" t="str">
        <f t="shared" si="549"/>
        <v>Quarter</v>
      </c>
      <c r="H6993">
        <f t="shared" si="550"/>
        <v>2022</v>
      </c>
      <c r="I6993">
        <f t="shared" si="551"/>
        <v>92</v>
      </c>
      <c r="J6993">
        <f>D6993*PJ_per_contract*I6993</f>
        <v>0</v>
      </c>
    </row>
    <row r="6994" spans="1:10" x14ac:dyDescent="0.2">
      <c r="A6994" t="s">
        <v>48</v>
      </c>
      <c r="B6994" s="3">
        <v>44475</v>
      </c>
      <c r="C6994">
        <v>0</v>
      </c>
      <c r="D6994">
        <v>0</v>
      </c>
      <c r="E6994">
        <f t="shared" si="548"/>
        <v>2021</v>
      </c>
      <c r="F6994" t="str">
        <f t="shared" si="547"/>
        <v>Victorian</v>
      </c>
      <c r="G6994" t="str">
        <f t="shared" si="549"/>
        <v>Quarter</v>
      </c>
      <c r="H6994">
        <f t="shared" si="550"/>
        <v>2022</v>
      </c>
      <c r="I6994">
        <f t="shared" si="551"/>
        <v>92</v>
      </c>
      <c r="J6994">
        <f>D6994*PJ_per_contract*I6994</f>
        <v>0</v>
      </c>
    </row>
    <row r="6995" spans="1:10" x14ac:dyDescent="0.2">
      <c r="A6995" t="s">
        <v>49</v>
      </c>
      <c r="B6995" s="3">
        <v>44475</v>
      </c>
      <c r="C6995">
        <v>55</v>
      </c>
      <c r="D6995">
        <v>0</v>
      </c>
      <c r="E6995">
        <f t="shared" si="548"/>
        <v>2021</v>
      </c>
      <c r="F6995" t="str">
        <f t="shared" si="547"/>
        <v>Wallumbilla</v>
      </c>
      <c r="G6995" t="str">
        <f t="shared" si="549"/>
        <v>Quarter</v>
      </c>
      <c r="H6995">
        <f t="shared" si="550"/>
        <v>2022</v>
      </c>
      <c r="I6995">
        <f t="shared" si="551"/>
        <v>92</v>
      </c>
      <c r="J6995">
        <f>D6995*PJ_per_contract*I6995</f>
        <v>0</v>
      </c>
    </row>
    <row r="6996" spans="1:10" x14ac:dyDescent="0.2">
      <c r="A6996" t="s">
        <v>51</v>
      </c>
      <c r="B6996" s="3">
        <v>44475</v>
      </c>
      <c r="C6996">
        <v>0</v>
      </c>
      <c r="D6996">
        <v>0</v>
      </c>
      <c r="E6996">
        <f t="shared" si="548"/>
        <v>2021</v>
      </c>
      <c r="F6996" t="str">
        <f t="shared" si="547"/>
        <v>Victorian</v>
      </c>
      <c r="G6996" t="str">
        <f t="shared" si="549"/>
        <v>Quarter</v>
      </c>
      <c r="H6996">
        <f t="shared" si="550"/>
        <v>2022</v>
      </c>
      <c r="I6996">
        <f t="shared" si="551"/>
        <v>92</v>
      </c>
      <c r="J6996">
        <f>D6996*PJ_per_contract*I6996</f>
        <v>0</v>
      </c>
    </row>
    <row r="6997" spans="1:10" x14ac:dyDescent="0.2">
      <c r="A6997" t="s">
        <v>57</v>
      </c>
      <c r="B6997" s="3">
        <v>44475</v>
      </c>
      <c r="C6997">
        <v>0</v>
      </c>
      <c r="D6997">
        <v>0</v>
      </c>
      <c r="E6997">
        <f t="shared" si="548"/>
        <v>2021</v>
      </c>
      <c r="F6997" t="str">
        <f t="shared" si="547"/>
        <v>Victorian</v>
      </c>
      <c r="G6997" t="str">
        <f t="shared" si="549"/>
        <v>Quarter</v>
      </c>
      <c r="H6997">
        <f t="shared" si="550"/>
        <v>2024</v>
      </c>
      <c r="I6997">
        <f t="shared" si="551"/>
        <v>92</v>
      </c>
      <c r="J6997">
        <f>D6997*PJ_per_contract*I6997</f>
        <v>0</v>
      </c>
    </row>
    <row r="6998" spans="1:10" x14ac:dyDescent="0.2">
      <c r="A6998" t="s">
        <v>68</v>
      </c>
      <c r="B6998" s="3">
        <v>44475</v>
      </c>
      <c r="C6998">
        <v>0</v>
      </c>
      <c r="D6998">
        <v>0</v>
      </c>
      <c r="E6998">
        <f t="shared" si="548"/>
        <v>2021</v>
      </c>
      <c r="F6998" t="str">
        <f t="shared" si="547"/>
        <v>Victorian</v>
      </c>
      <c r="G6998" t="str">
        <f t="shared" si="549"/>
        <v>Quarter</v>
      </c>
      <c r="H6998">
        <f t="shared" si="550"/>
        <v>2025</v>
      </c>
      <c r="I6998">
        <f t="shared" si="551"/>
        <v>92</v>
      </c>
      <c r="J6998">
        <f>D6998*PJ_per_contract*I6998</f>
        <v>0</v>
      </c>
    </row>
    <row r="6999" spans="1:10" x14ac:dyDescent="0.2">
      <c r="A6999" t="s">
        <v>50</v>
      </c>
      <c r="B6999" s="3">
        <v>44475</v>
      </c>
      <c r="C6999">
        <v>0</v>
      </c>
      <c r="D6999">
        <v>0</v>
      </c>
      <c r="E6999">
        <f t="shared" si="548"/>
        <v>2021</v>
      </c>
      <c r="F6999" t="str">
        <f t="shared" si="547"/>
        <v>Victorian</v>
      </c>
      <c r="G6999" t="str">
        <f t="shared" si="549"/>
        <v>Quarter</v>
      </c>
      <c r="H6999">
        <f t="shared" si="550"/>
        <v>2024</v>
      </c>
      <c r="I6999">
        <f t="shared" si="551"/>
        <v>92</v>
      </c>
      <c r="J6999">
        <f>D6999*PJ_per_contract*I6999</f>
        <v>0</v>
      </c>
    </row>
    <row r="7000" spans="1:10" x14ac:dyDescent="0.2">
      <c r="A7000" t="s">
        <v>69</v>
      </c>
      <c r="B7000" s="3">
        <v>44475</v>
      </c>
      <c r="C7000">
        <v>0</v>
      </c>
      <c r="D7000">
        <v>0</v>
      </c>
      <c r="E7000">
        <f t="shared" si="548"/>
        <v>2021</v>
      </c>
      <c r="F7000" t="str">
        <f t="shared" si="547"/>
        <v>Victorian</v>
      </c>
      <c r="G7000" t="str">
        <f t="shared" si="549"/>
        <v>Quarter</v>
      </c>
      <c r="H7000">
        <f t="shared" si="550"/>
        <v>2025</v>
      </c>
      <c r="I7000">
        <f t="shared" si="551"/>
        <v>92</v>
      </c>
      <c r="J7000">
        <f>D7000*PJ_per_contract*I7000</f>
        <v>0</v>
      </c>
    </row>
    <row r="7001" spans="1:10" x14ac:dyDescent="0.2">
      <c r="A7001" t="s">
        <v>53</v>
      </c>
      <c r="B7001" s="3">
        <v>44475</v>
      </c>
      <c r="C7001">
        <v>0</v>
      </c>
      <c r="D7001">
        <v>0</v>
      </c>
      <c r="E7001">
        <f t="shared" si="548"/>
        <v>2021</v>
      </c>
      <c r="F7001" t="str">
        <f t="shared" si="547"/>
        <v>Victorian</v>
      </c>
      <c r="G7001" t="str">
        <f t="shared" si="549"/>
        <v>Quarter</v>
      </c>
      <c r="H7001">
        <f t="shared" si="550"/>
        <v>2023</v>
      </c>
      <c r="I7001">
        <f t="shared" si="551"/>
        <v>92</v>
      </c>
      <c r="J7001">
        <f>D7001*PJ_per_contract*I7001</f>
        <v>0</v>
      </c>
    </row>
    <row r="7002" spans="1:10" x14ac:dyDescent="0.2">
      <c r="A7002" t="s">
        <v>58</v>
      </c>
      <c r="B7002" s="3">
        <v>44475</v>
      </c>
      <c r="C7002">
        <v>0</v>
      </c>
      <c r="D7002">
        <v>0</v>
      </c>
      <c r="E7002">
        <f t="shared" si="548"/>
        <v>2021</v>
      </c>
      <c r="F7002" t="str">
        <f t="shared" si="547"/>
        <v>Victorian</v>
      </c>
      <c r="G7002" t="str">
        <f t="shared" si="549"/>
        <v>Quarter</v>
      </c>
      <c r="H7002">
        <f t="shared" si="550"/>
        <v>2024</v>
      </c>
      <c r="I7002">
        <f t="shared" si="551"/>
        <v>92</v>
      </c>
      <c r="J7002">
        <f>D7002*PJ_per_contract*I7002</f>
        <v>0</v>
      </c>
    </row>
    <row r="7003" spans="1:10" x14ac:dyDescent="0.2">
      <c r="A7003" t="s">
        <v>80</v>
      </c>
      <c r="B7003" s="3">
        <v>44475</v>
      </c>
      <c r="C7003">
        <v>0</v>
      </c>
      <c r="D7003">
        <v>0</v>
      </c>
      <c r="E7003">
        <f t="shared" si="548"/>
        <v>2021</v>
      </c>
      <c r="F7003" t="str">
        <f t="shared" si="547"/>
        <v>Victorian</v>
      </c>
      <c r="G7003" t="str">
        <f t="shared" si="549"/>
        <v>Quarter</v>
      </c>
      <c r="H7003">
        <f t="shared" si="550"/>
        <v>2025</v>
      </c>
      <c r="I7003">
        <f t="shared" si="551"/>
        <v>92</v>
      </c>
      <c r="J7003">
        <f>D7003*PJ_per_contract*I7003</f>
        <v>0</v>
      </c>
    </row>
    <row r="7004" spans="1:10" x14ac:dyDescent="0.2">
      <c r="A7004" t="s">
        <v>52</v>
      </c>
      <c r="B7004" s="3">
        <v>44475</v>
      </c>
      <c r="C7004">
        <v>0</v>
      </c>
      <c r="D7004">
        <v>0</v>
      </c>
      <c r="E7004">
        <f t="shared" si="548"/>
        <v>2021</v>
      </c>
      <c r="F7004" t="str">
        <f t="shared" si="547"/>
        <v>Victorian</v>
      </c>
      <c r="G7004" t="str">
        <f t="shared" si="549"/>
        <v>Quarter</v>
      </c>
      <c r="H7004">
        <f t="shared" si="550"/>
        <v>2022</v>
      </c>
      <c r="I7004">
        <f t="shared" si="551"/>
        <v>92</v>
      </c>
      <c r="J7004">
        <f>D7004*PJ_per_contract*I7004</f>
        <v>0</v>
      </c>
    </row>
    <row r="7005" spans="1:10" x14ac:dyDescent="0.2">
      <c r="A7005" t="s">
        <v>79</v>
      </c>
      <c r="B7005" s="3">
        <v>44475</v>
      </c>
      <c r="C7005">
        <v>0</v>
      </c>
      <c r="D7005">
        <v>0</v>
      </c>
      <c r="E7005">
        <f t="shared" si="548"/>
        <v>2021</v>
      </c>
      <c r="F7005" t="str">
        <f t="shared" si="547"/>
        <v>Victorian</v>
      </c>
      <c r="G7005" t="str">
        <f t="shared" si="549"/>
        <v>Quarter</v>
      </c>
      <c r="H7005">
        <f t="shared" si="550"/>
        <v>2025</v>
      </c>
      <c r="I7005">
        <f t="shared" si="551"/>
        <v>92</v>
      </c>
      <c r="J7005">
        <f>D7005*PJ_per_contract*I7005</f>
        <v>0</v>
      </c>
    </row>
    <row r="7006" spans="1:10" x14ac:dyDescent="0.2">
      <c r="A7006" t="s">
        <v>55</v>
      </c>
      <c r="B7006" s="3">
        <v>44475</v>
      </c>
      <c r="C7006">
        <v>0</v>
      </c>
      <c r="D7006">
        <v>0</v>
      </c>
      <c r="E7006">
        <f t="shared" si="548"/>
        <v>2021</v>
      </c>
      <c r="F7006" t="str">
        <f t="shared" si="547"/>
        <v>Victorian</v>
      </c>
      <c r="G7006" t="str">
        <f t="shared" si="549"/>
        <v>Quarter</v>
      </c>
      <c r="H7006">
        <f t="shared" si="550"/>
        <v>2024</v>
      </c>
      <c r="I7006">
        <f t="shared" si="551"/>
        <v>92</v>
      </c>
      <c r="J7006">
        <f>D7006*PJ_per_contract*I7006</f>
        <v>0</v>
      </c>
    </row>
    <row r="7007" spans="1:10" x14ac:dyDescent="0.2">
      <c r="A7007" t="s">
        <v>59</v>
      </c>
      <c r="B7007" s="3">
        <v>44475</v>
      </c>
      <c r="C7007">
        <v>0</v>
      </c>
      <c r="D7007">
        <v>0</v>
      </c>
      <c r="E7007">
        <f t="shared" si="548"/>
        <v>2021</v>
      </c>
      <c r="F7007" t="str">
        <f t="shared" si="547"/>
        <v>Victorian</v>
      </c>
      <c r="G7007" t="str">
        <f t="shared" si="549"/>
        <v>Quarter</v>
      </c>
      <c r="H7007">
        <f t="shared" si="550"/>
        <v>2023</v>
      </c>
      <c r="I7007">
        <f t="shared" si="551"/>
        <v>92</v>
      </c>
      <c r="J7007">
        <f>D7007*PJ_per_contract*I7007</f>
        <v>0</v>
      </c>
    </row>
    <row r="7008" spans="1:10" x14ac:dyDescent="0.2">
      <c r="A7008" t="s">
        <v>54</v>
      </c>
      <c r="B7008" s="3">
        <v>44475</v>
      </c>
      <c r="C7008">
        <v>0</v>
      </c>
      <c r="D7008">
        <v>0</v>
      </c>
      <c r="E7008">
        <f t="shared" si="548"/>
        <v>2021</v>
      </c>
      <c r="F7008" t="str">
        <f t="shared" si="547"/>
        <v>Victorian</v>
      </c>
      <c r="G7008" t="str">
        <f t="shared" si="549"/>
        <v>Quarter</v>
      </c>
      <c r="H7008">
        <f t="shared" si="550"/>
        <v>2023</v>
      </c>
      <c r="I7008">
        <f t="shared" si="551"/>
        <v>92</v>
      </c>
      <c r="J7008">
        <f>D7008*PJ_per_contract*I7008</f>
        <v>0</v>
      </c>
    </row>
    <row r="7009" spans="1:10" x14ac:dyDescent="0.2">
      <c r="A7009" t="s">
        <v>56</v>
      </c>
      <c r="B7009" s="3">
        <v>44475</v>
      </c>
      <c r="C7009">
        <v>0</v>
      </c>
      <c r="D7009">
        <v>0</v>
      </c>
      <c r="E7009">
        <f t="shared" si="548"/>
        <v>2021</v>
      </c>
      <c r="F7009" t="str">
        <f t="shared" si="547"/>
        <v>Victorian</v>
      </c>
      <c r="G7009" t="str">
        <f t="shared" si="549"/>
        <v>Quarter</v>
      </c>
      <c r="H7009">
        <f t="shared" si="550"/>
        <v>2023</v>
      </c>
      <c r="I7009">
        <f t="shared" si="551"/>
        <v>92</v>
      </c>
      <c r="J7009">
        <f>D7009*PJ_per_contract*I7009</f>
        <v>0</v>
      </c>
    </row>
    <row r="7010" spans="1:10" x14ac:dyDescent="0.2">
      <c r="A7010" t="s">
        <v>60</v>
      </c>
      <c r="B7010" s="3">
        <v>44475</v>
      </c>
      <c r="C7010">
        <v>0</v>
      </c>
      <c r="D7010">
        <v>0</v>
      </c>
      <c r="E7010">
        <f t="shared" si="548"/>
        <v>2021</v>
      </c>
      <c r="F7010" t="str">
        <f t="shared" si="547"/>
        <v>Wallumbilla</v>
      </c>
      <c r="G7010" t="str">
        <f t="shared" si="549"/>
        <v>Strip</v>
      </c>
      <c r="H7010">
        <f t="shared" si="550"/>
        <v>2023</v>
      </c>
      <c r="I7010">
        <f t="shared" si="551"/>
        <v>365</v>
      </c>
      <c r="J7010">
        <f>D7010*PJ_per_contract*I7010</f>
        <v>0</v>
      </c>
    </row>
    <row r="7011" spans="1:10" x14ac:dyDescent="0.2">
      <c r="A7011" t="s">
        <v>61</v>
      </c>
      <c r="B7011" s="3">
        <v>44475</v>
      </c>
      <c r="C7011">
        <v>60</v>
      </c>
      <c r="D7011">
        <v>0</v>
      </c>
      <c r="E7011">
        <f t="shared" si="548"/>
        <v>2021</v>
      </c>
      <c r="F7011" t="str">
        <f t="shared" si="547"/>
        <v>Wallumbilla</v>
      </c>
      <c r="G7011" t="str">
        <f t="shared" si="549"/>
        <v>Quarter</v>
      </c>
      <c r="H7011">
        <f t="shared" si="550"/>
        <v>2022</v>
      </c>
      <c r="I7011">
        <f t="shared" si="551"/>
        <v>92</v>
      </c>
      <c r="J7011">
        <f>D7011*PJ_per_contract*I7011</f>
        <v>0</v>
      </c>
    </row>
    <row r="7012" spans="1:10" x14ac:dyDescent="0.2">
      <c r="A7012" t="s">
        <v>62</v>
      </c>
      <c r="B7012" s="3">
        <v>44475</v>
      </c>
      <c r="C7012">
        <v>53</v>
      </c>
      <c r="D7012">
        <v>0</v>
      </c>
      <c r="E7012">
        <f t="shared" si="548"/>
        <v>2021</v>
      </c>
      <c r="F7012" t="str">
        <f t="shared" si="547"/>
        <v>Wallumbilla</v>
      </c>
      <c r="G7012" t="str">
        <f t="shared" si="549"/>
        <v>Quarter</v>
      </c>
      <c r="H7012">
        <f t="shared" si="550"/>
        <v>2022</v>
      </c>
      <c r="I7012">
        <f t="shared" si="551"/>
        <v>92</v>
      </c>
      <c r="J7012">
        <f>D7012*PJ_per_contract*I7012</f>
        <v>0</v>
      </c>
    </row>
    <row r="7013" spans="1:10" x14ac:dyDescent="0.2">
      <c r="A7013" t="s">
        <v>70</v>
      </c>
      <c r="B7013" s="3">
        <v>44475</v>
      </c>
      <c r="C7013">
        <v>0</v>
      </c>
      <c r="D7013">
        <v>0</v>
      </c>
      <c r="E7013">
        <f t="shared" si="548"/>
        <v>2021</v>
      </c>
      <c r="F7013" t="str">
        <f t="shared" si="547"/>
        <v>Wallumbilla</v>
      </c>
      <c r="G7013" t="str">
        <f t="shared" si="549"/>
        <v>Strip</v>
      </c>
      <c r="H7013">
        <f t="shared" si="550"/>
        <v>2023</v>
      </c>
      <c r="I7013">
        <f t="shared" si="551"/>
        <v>365</v>
      </c>
      <c r="J7013">
        <f>D7013*PJ_per_contract*I7013</f>
        <v>0</v>
      </c>
    </row>
    <row r="7014" spans="1:10" x14ac:dyDescent="0.2">
      <c r="A7014" t="s">
        <v>63</v>
      </c>
      <c r="B7014" s="3">
        <v>44475</v>
      </c>
      <c r="C7014">
        <v>3</v>
      </c>
      <c r="D7014">
        <v>0</v>
      </c>
      <c r="E7014">
        <f t="shared" si="548"/>
        <v>2021</v>
      </c>
      <c r="F7014" t="str">
        <f t="shared" si="547"/>
        <v>Wallumbilla</v>
      </c>
      <c r="G7014" t="str">
        <f t="shared" si="549"/>
        <v>Quarter</v>
      </c>
      <c r="H7014">
        <f t="shared" si="550"/>
        <v>2023</v>
      </c>
      <c r="I7014">
        <f t="shared" si="551"/>
        <v>92</v>
      </c>
      <c r="J7014">
        <f>D7014*PJ_per_contract*I7014</f>
        <v>0</v>
      </c>
    </row>
    <row r="7015" spans="1:10" x14ac:dyDescent="0.2">
      <c r="A7015" t="s">
        <v>64</v>
      </c>
      <c r="B7015" s="3">
        <v>44475</v>
      </c>
      <c r="C7015">
        <v>3</v>
      </c>
      <c r="D7015">
        <v>0</v>
      </c>
      <c r="E7015">
        <f t="shared" si="548"/>
        <v>2021</v>
      </c>
      <c r="F7015" t="str">
        <f t="shared" si="547"/>
        <v>Wallumbilla</v>
      </c>
      <c r="G7015" t="str">
        <f t="shared" si="549"/>
        <v>Quarter</v>
      </c>
      <c r="H7015">
        <f t="shared" si="550"/>
        <v>2023</v>
      </c>
      <c r="I7015">
        <f t="shared" si="551"/>
        <v>92</v>
      </c>
      <c r="J7015">
        <f>D7015*PJ_per_contract*I7015</f>
        <v>0</v>
      </c>
    </row>
    <row r="7016" spans="1:10" x14ac:dyDescent="0.2">
      <c r="A7016" t="s">
        <v>81</v>
      </c>
      <c r="B7016" s="3">
        <v>44475</v>
      </c>
      <c r="C7016">
        <v>0</v>
      </c>
      <c r="D7016">
        <v>0</v>
      </c>
      <c r="E7016">
        <f t="shared" si="548"/>
        <v>2021</v>
      </c>
      <c r="F7016" t="str">
        <f t="shared" si="547"/>
        <v>Wallumbilla</v>
      </c>
      <c r="G7016" t="str">
        <f t="shared" si="549"/>
        <v>Strip</v>
      </c>
      <c r="H7016">
        <f t="shared" si="550"/>
        <v>2024</v>
      </c>
      <c r="I7016">
        <f t="shared" si="551"/>
        <v>365</v>
      </c>
      <c r="J7016">
        <f>D7016*PJ_per_contract*I7016</f>
        <v>0</v>
      </c>
    </row>
    <row r="7017" spans="1:10" x14ac:dyDescent="0.2">
      <c r="A7017" t="s">
        <v>71</v>
      </c>
      <c r="B7017" s="3">
        <v>44475</v>
      </c>
      <c r="C7017">
        <v>3</v>
      </c>
      <c r="D7017">
        <v>0</v>
      </c>
      <c r="E7017">
        <f t="shared" si="548"/>
        <v>2021</v>
      </c>
      <c r="F7017" t="str">
        <f t="shared" si="547"/>
        <v>Wallumbilla</v>
      </c>
      <c r="G7017" t="str">
        <f t="shared" si="549"/>
        <v>Quarter</v>
      </c>
      <c r="H7017">
        <f t="shared" si="550"/>
        <v>2023</v>
      </c>
      <c r="I7017">
        <f t="shared" si="551"/>
        <v>92</v>
      </c>
      <c r="J7017">
        <f>D7017*PJ_per_contract*I7017</f>
        <v>0</v>
      </c>
    </row>
    <row r="7018" spans="1:10" x14ac:dyDescent="0.2">
      <c r="A7018" t="s">
        <v>72</v>
      </c>
      <c r="B7018" s="3">
        <v>44475</v>
      </c>
      <c r="C7018">
        <v>3</v>
      </c>
      <c r="D7018">
        <v>0</v>
      </c>
      <c r="E7018">
        <f t="shared" si="548"/>
        <v>2021</v>
      </c>
      <c r="F7018" t="str">
        <f t="shared" si="547"/>
        <v>Wallumbilla</v>
      </c>
      <c r="G7018" t="str">
        <f t="shared" si="549"/>
        <v>Quarter</v>
      </c>
      <c r="H7018">
        <f t="shared" si="550"/>
        <v>2023</v>
      </c>
      <c r="I7018">
        <f t="shared" si="551"/>
        <v>92</v>
      </c>
      <c r="J7018">
        <f>D7018*PJ_per_contract*I7018</f>
        <v>0</v>
      </c>
    </row>
    <row r="7019" spans="1:10" x14ac:dyDescent="0.2">
      <c r="A7019" t="s">
        <v>82</v>
      </c>
      <c r="B7019" s="3">
        <v>44475</v>
      </c>
      <c r="C7019">
        <v>0</v>
      </c>
      <c r="D7019">
        <v>0</v>
      </c>
      <c r="E7019">
        <f t="shared" si="548"/>
        <v>2021</v>
      </c>
      <c r="F7019" t="str">
        <f t="shared" si="547"/>
        <v>Wallumbilla</v>
      </c>
      <c r="G7019" t="str">
        <f t="shared" si="549"/>
        <v>Quarter</v>
      </c>
      <c r="H7019">
        <f t="shared" si="550"/>
        <v>2024</v>
      </c>
      <c r="I7019">
        <f t="shared" si="551"/>
        <v>92</v>
      </c>
      <c r="J7019">
        <f>D7019*PJ_per_contract*I7019</f>
        <v>0</v>
      </c>
    </row>
    <row r="7020" spans="1:10" x14ac:dyDescent="0.2">
      <c r="A7020" t="s">
        <v>83</v>
      </c>
      <c r="B7020" s="3">
        <v>44475</v>
      </c>
      <c r="C7020">
        <v>0</v>
      </c>
      <c r="D7020">
        <v>0</v>
      </c>
      <c r="E7020">
        <f t="shared" si="548"/>
        <v>2021</v>
      </c>
      <c r="F7020" t="str">
        <f t="shared" si="547"/>
        <v>Wallumbilla</v>
      </c>
      <c r="G7020" t="str">
        <f t="shared" si="549"/>
        <v>Quarter</v>
      </c>
      <c r="H7020">
        <f t="shared" si="550"/>
        <v>2024</v>
      </c>
      <c r="I7020">
        <f t="shared" si="551"/>
        <v>92</v>
      </c>
      <c r="J7020">
        <f>D7020*PJ_per_contract*I7020</f>
        <v>0</v>
      </c>
    </row>
    <row r="7021" spans="1:10" x14ac:dyDescent="0.2">
      <c r="A7021" t="s">
        <v>73</v>
      </c>
      <c r="B7021" s="3">
        <v>44476</v>
      </c>
      <c r="C7021">
        <v>0</v>
      </c>
      <c r="D7021">
        <v>0</v>
      </c>
      <c r="E7021">
        <f t="shared" si="548"/>
        <v>2021</v>
      </c>
      <c r="F7021" t="str">
        <f t="shared" si="547"/>
        <v>Victorian</v>
      </c>
      <c r="G7021" t="str">
        <f t="shared" si="549"/>
        <v>Month</v>
      </c>
      <c r="H7021">
        <f t="shared" si="550"/>
        <v>2021</v>
      </c>
      <c r="I7021">
        <f t="shared" si="551"/>
        <v>31</v>
      </c>
      <c r="J7021">
        <f>D7021*PJ_per_contract*I7021</f>
        <v>0</v>
      </c>
    </row>
    <row r="7022" spans="1:10" x14ac:dyDescent="0.2">
      <c r="A7022" t="s">
        <v>74</v>
      </c>
      <c r="B7022" s="3">
        <v>44476</v>
      </c>
      <c r="C7022">
        <v>0</v>
      </c>
      <c r="D7022">
        <v>0</v>
      </c>
      <c r="E7022">
        <f t="shared" si="548"/>
        <v>2021</v>
      </c>
      <c r="F7022" t="str">
        <f t="shared" si="547"/>
        <v>Victorian</v>
      </c>
      <c r="G7022" t="str">
        <f t="shared" si="549"/>
        <v>Month</v>
      </c>
      <c r="H7022">
        <f t="shared" si="550"/>
        <v>2021</v>
      </c>
      <c r="I7022">
        <f t="shared" si="551"/>
        <v>31</v>
      </c>
      <c r="J7022">
        <f>D7022*PJ_per_contract*I7022</f>
        <v>0</v>
      </c>
    </row>
    <row r="7023" spans="1:10" x14ac:dyDescent="0.2">
      <c r="A7023" t="s">
        <v>43</v>
      </c>
      <c r="B7023" s="3">
        <v>44476</v>
      </c>
      <c r="C7023">
        <v>0</v>
      </c>
      <c r="D7023">
        <v>0</v>
      </c>
      <c r="E7023">
        <f t="shared" si="548"/>
        <v>2021</v>
      </c>
      <c r="F7023" t="str">
        <f t="shared" si="547"/>
        <v>Victorian</v>
      </c>
      <c r="G7023" t="str">
        <f t="shared" si="549"/>
        <v>Quarter</v>
      </c>
      <c r="H7023">
        <f t="shared" si="550"/>
        <v>2021</v>
      </c>
      <c r="I7023">
        <f t="shared" si="551"/>
        <v>92</v>
      </c>
      <c r="J7023">
        <f>D7023*PJ_per_contract*I7023</f>
        <v>0</v>
      </c>
    </row>
    <row r="7024" spans="1:10" x14ac:dyDescent="0.2">
      <c r="A7024" t="s">
        <v>75</v>
      </c>
      <c r="B7024" s="3">
        <v>44476</v>
      </c>
      <c r="C7024">
        <v>0</v>
      </c>
      <c r="D7024">
        <v>0</v>
      </c>
      <c r="E7024">
        <f t="shared" si="548"/>
        <v>2021</v>
      </c>
      <c r="F7024" t="str">
        <f t="shared" si="547"/>
        <v>Victorian</v>
      </c>
      <c r="G7024" t="str">
        <f t="shared" si="549"/>
        <v>Month</v>
      </c>
      <c r="H7024">
        <f t="shared" si="550"/>
        <v>2021</v>
      </c>
      <c r="I7024">
        <f t="shared" si="551"/>
        <v>31</v>
      </c>
      <c r="J7024">
        <f>D7024*PJ_per_contract*I7024</f>
        <v>0</v>
      </c>
    </row>
    <row r="7025" spans="1:10" x14ac:dyDescent="0.2">
      <c r="A7025" t="s">
        <v>44</v>
      </c>
      <c r="B7025" s="3">
        <v>44476</v>
      </c>
      <c r="C7025">
        <v>122</v>
      </c>
      <c r="D7025">
        <v>0</v>
      </c>
      <c r="E7025">
        <f t="shared" si="548"/>
        <v>2021</v>
      </c>
      <c r="F7025" t="str">
        <f t="shared" si="547"/>
        <v>Wallumbilla</v>
      </c>
      <c r="G7025" t="str">
        <f t="shared" si="549"/>
        <v>Quarter</v>
      </c>
      <c r="H7025">
        <f t="shared" si="550"/>
        <v>2021</v>
      </c>
      <c r="I7025">
        <f t="shared" si="551"/>
        <v>92</v>
      </c>
      <c r="J7025">
        <f>D7025*PJ_per_contract*I7025</f>
        <v>0</v>
      </c>
    </row>
    <row r="7026" spans="1:10" x14ac:dyDescent="0.2">
      <c r="A7026" t="s">
        <v>76</v>
      </c>
      <c r="B7026" s="3">
        <v>44476</v>
      </c>
      <c r="C7026">
        <v>0</v>
      </c>
      <c r="D7026">
        <v>0</v>
      </c>
      <c r="E7026">
        <f t="shared" si="548"/>
        <v>2021</v>
      </c>
      <c r="F7026" t="str">
        <f t="shared" si="547"/>
        <v>Victorian</v>
      </c>
      <c r="G7026" t="str">
        <f t="shared" si="549"/>
        <v>Month</v>
      </c>
      <c r="H7026">
        <f t="shared" si="550"/>
        <v>2022</v>
      </c>
      <c r="I7026">
        <f t="shared" si="551"/>
        <v>31</v>
      </c>
      <c r="J7026">
        <f>D7026*PJ_per_contract*I7026</f>
        <v>0</v>
      </c>
    </row>
    <row r="7027" spans="1:10" x14ac:dyDescent="0.2">
      <c r="A7027" t="s">
        <v>77</v>
      </c>
      <c r="B7027" s="3">
        <v>44476</v>
      </c>
      <c r="C7027">
        <v>0</v>
      </c>
      <c r="D7027">
        <v>0</v>
      </c>
      <c r="E7027">
        <f t="shared" si="548"/>
        <v>2021</v>
      </c>
      <c r="F7027" t="str">
        <f t="shared" si="547"/>
        <v>Victorian</v>
      </c>
      <c r="G7027" t="str">
        <f t="shared" si="549"/>
        <v>Month</v>
      </c>
      <c r="H7027">
        <f t="shared" si="550"/>
        <v>2022</v>
      </c>
      <c r="I7027">
        <f t="shared" si="551"/>
        <v>31</v>
      </c>
      <c r="J7027">
        <f>D7027*PJ_per_contract*I7027</f>
        <v>0</v>
      </c>
    </row>
    <row r="7028" spans="1:10" x14ac:dyDescent="0.2">
      <c r="A7028" t="s">
        <v>45</v>
      </c>
      <c r="B7028" s="3">
        <v>44476</v>
      </c>
      <c r="C7028">
        <v>0</v>
      </c>
      <c r="D7028">
        <v>0</v>
      </c>
      <c r="E7028">
        <f t="shared" si="548"/>
        <v>2021</v>
      </c>
      <c r="F7028" t="str">
        <f t="shared" si="547"/>
        <v>Wallumbilla</v>
      </c>
      <c r="G7028" t="str">
        <f t="shared" si="549"/>
        <v>Strip</v>
      </c>
      <c r="H7028">
        <f t="shared" si="550"/>
        <v>2022</v>
      </c>
      <c r="I7028">
        <f t="shared" si="551"/>
        <v>365</v>
      </c>
      <c r="J7028">
        <f>D7028*PJ_per_contract*I7028</f>
        <v>0</v>
      </c>
    </row>
    <row r="7029" spans="1:10" x14ac:dyDescent="0.2">
      <c r="A7029" t="s">
        <v>78</v>
      </c>
      <c r="B7029" s="3">
        <v>44476</v>
      </c>
      <c r="C7029">
        <v>0</v>
      </c>
      <c r="D7029">
        <v>0</v>
      </c>
      <c r="E7029">
        <f t="shared" si="548"/>
        <v>2021</v>
      </c>
      <c r="F7029" t="str">
        <f t="shared" si="547"/>
        <v>Victorian</v>
      </c>
      <c r="G7029" t="str">
        <f t="shared" si="549"/>
        <v>Month</v>
      </c>
      <c r="H7029">
        <f t="shared" si="550"/>
        <v>2022</v>
      </c>
      <c r="I7029">
        <f t="shared" si="551"/>
        <v>31</v>
      </c>
      <c r="J7029">
        <f>D7029*PJ_per_contract*I7029</f>
        <v>0</v>
      </c>
    </row>
    <row r="7030" spans="1:10" x14ac:dyDescent="0.2">
      <c r="A7030" t="s">
        <v>46</v>
      </c>
      <c r="B7030" s="3">
        <v>44476</v>
      </c>
      <c r="C7030">
        <v>0</v>
      </c>
      <c r="D7030">
        <v>0</v>
      </c>
      <c r="E7030">
        <f t="shared" si="548"/>
        <v>2021</v>
      </c>
      <c r="F7030" t="str">
        <f t="shared" si="547"/>
        <v>Victorian</v>
      </c>
      <c r="G7030" t="str">
        <f t="shared" si="549"/>
        <v>Quarter</v>
      </c>
      <c r="H7030">
        <f t="shared" si="550"/>
        <v>2022</v>
      </c>
      <c r="I7030">
        <f t="shared" si="551"/>
        <v>92</v>
      </c>
      <c r="J7030">
        <f>D7030*PJ_per_contract*I7030</f>
        <v>0</v>
      </c>
    </row>
    <row r="7031" spans="1:10" x14ac:dyDescent="0.2">
      <c r="A7031" t="s">
        <v>47</v>
      </c>
      <c r="B7031" s="3">
        <v>44476</v>
      </c>
      <c r="C7031">
        <v>55</v>
      </c>
      <c r="D7031">
        <v>0</v>
      </c>
      <c r="E7031">
        <f t="shared" si="548"/>
        <v>2021</v>
      </c>
      <c r="F7031" t="str">
        <f t="shared" si="547"/>
        <v>Wallumbilla</v>
      </c>
      <c r="G7031" t="str">
        <f t="shared" si="549"/>
        <v>Quarter</v>
      </c>
      <c r="H7031">
        <f t="shared" si="550"/>
        <v>2022</v>
      </c>
      <c r="I7031">
        <f t="shared" si="551"/>
        <v>92</v>
      </c>
      <c r="J7031">
        <f>D7031*PJ_per_contract*I7031</f>
        <v>0</v>
      </c>
    </row>
    <row r="7032" spans="1:10" x14ac:dyDescent="0.2">
      <c r="A7032" t="s">
        <v>48</v>
      </c>
      <c r="B7032" s="3">
        <v>44476</v>
      </c>
      <c r="C7032">
        <v>0</v>
      </c>
      <c r="D7032">
        <v>0</v>
      </c>
      <c r="E7032">
        <f t="shared" si="548"/>
        <v>2021</v>
      </c>
      <c r="F7032" t="str">
        <f t="shared" si="547"/>
        <v>Victorian</v>
      </c>
      <c r="G7032" t="str">
        <f t="shared" si="549"/>
        <v>Quarter</v>
      </c>
      <c r="H7032">
        <f t="shared" si="550"/>
        <v>2022</v>
      </c>
      <c r="I7032">
        <f t="shared" si="551"/>
        <v>92</v>
      </c>
      <c r="J7032">
        <f>D7032*PJ_per_contract*I7032</f>
        <v>0</v>
      </c>
    </row>
    <row r="7033" spans="1:10" x14ac:dyDescent="0.2">
      <c r="A7033" t="s">
        <v>49</v>
      </c>
      <c r="B7033" s="3">
        <v>44476</v>
      </c>
      <c r="C7033">
        <v>55</v>
      </c>
      <c r="D7033">
        <v>0</v>
      </c>
      <c r="E7033">
        <f t="shared" si="548"/>
        <v>2021</v>
      </c>
      <c r="F7033" t="str">
        <f t="shared" si="547"/>
        <v>Wallumbilla</v>
      </c>
      <c r="G7033" t="str">
        <f t="shared" si="549"/>
        <v>Quarter</v>
      </c>
      <c r="H7033">
        <f t="shared" si="550"/>
        <v>2022</v>
      </c>
      <c r="I7033">
        <f t="shared" si="551"/>
        <v>92</v>
      </c>
      <c r="J7033">
        <f>D7033*PJ_per_contract*I7033</f>
        <v>0</v>
      </c>
    </row>
    <row r="7034" spans="1:10" x14ac:dyDescent="0.2">
      <c r="A7034" t="s">
        <v>53</v>
      </c>
      <c r="B7034" s="3">
        <v>44476</v>
      </c>
      <c r="C7034">
        <v>0</v>
      </c>
      <c r="D7034">
        <v>0</v>
      </c>
      <c r="E7034">
        <f t="shared" si="548"/>
        <v>2021</v>
      </c>
      <c r="F7034" t="str">
        <f t="shared" si="547"/>
        <v>Victorian</v>
      </c>
      <c r="G7034" t="str">
        <f t="shared" si="549"/>
        <v>Quarter</v>
      </c>
      <c r="H7034">
        <f t="shared" si="550"/>
        <v>2023</v>
      </c>
      <c r="I7034">
        <f t="shared" si="551"/>
        <v>92</v>
      </c>
      <c r="J7034">
        <f>D7034*PJ_per_contract*I7034</f>
        <v>0</v>
      </c>
    </row>
    <row r="7035" spans="1:10" x14ac:dyDescent="0.2">
      <c r="A7035" t="s">
        <v>54</v>
      </c>
      <c r="B7035" s="3">
        <v>44476</v>
      </c>
      <c r="C7035">
        <v>0</v>
      </c>
      <c r="D7035">
        <v>0</v>
      </c>
      <c r="E7035">
        <f t="shared" si="548"/>
        <v>2021</v>
      </c>
      <c r="F7035" t="str">
        <f t="shared" si="547"/>
        <v>Victorian</v>
      </c>
      <c r="G7035" t="str">
        <f t="shared" si="549"/>
        <v>Quarter</v>
      </c>
      <c r="H7035">
        <f t="shared" si="550"/>
        <v>2023</v>
      </c>
      <c r="I7035">
        <f t="shared" si="551"/>
        <v>92</v>
      </c>
      <c r="J7035">
        <f>D7035*PJ_per_contract*I7035</f>
        <v>0</v>
      </c>
    </row>
    <row r="7036" spans="1:10" x14ac:dyDescent="0.2">
      <c r="A7036" t="s">
        <v>68</v>
      </c>
      <c r="B7036" s="3">
        <v>44476</v>
      </c>
      <c r="C7036">
        <v>0</v>
      </c>
      <c r="D7036">
        <v>0</v>
      </c>
      <c r="E7036">
        <f t="shared" si="548"/>
        <v>2021</v>
      </c>
      <c r="F7036" t="str">
        <f t="shared" si="547"/>
        <v>Victorian</v>
      </c>
      <c r="G7036" t="str">
        <f t="shared" si="549"/>
        <v>Quarter</v>
      </c>
      <c r="H7036">
        <f t="shared" si="550"/>
        <v>2025</v>
      </c>
      <c r="I7036">
        <f t="shared" si="551"/>
        <v>92</v>
      </c>
      <c r="J7036">
        <f>D7036*PJ_per_contract*I7036</f>
        <v>0</v>
      </c>
    </row>
    <row r="7037" spans="1:10" x14ac:dyDescent="0.2">
      <c r="A7037" t="s">
        <v>50</v>
      </c>
      <c r="B7037" s="3">
        <v>44476</v>
      </c>
      <c r="C7037">
        <v>0</v>
      </c>
      <c r="D7037">
        <v>0</v>
      </c>
      <c r="E7037">
        <f t="shared" si="548"/>
        <v>2021</v>
      </c>
      <c r="F7037" t="str">
        <f t="shared" si="547"/>
        <v>Victorian</v>
      </c>
      <c r="G7037" t="str">
        <f t="shared" si="549"/>
        <v>Quarter</v>
      </c>
      <c r="H7037">
        <f t="shared" si="550"/>
        <v>2024</v>
      </c>
      <c r="I7037">
        <f t="shared" si="551"/>
        <v>92</v>
      </c>
      <c r="J7037">
        <f>D7037*PJ_per_contract*I7037</f>
        <v>0</v>
      </c>
    </row>
    <row r="7038" spans="1:10" x14ac:dyDescent="0.2">
      <c r="A7038" t="s">
        <v>79</v>
      </c>
      <c r="B7038" s="3">
        <v>44476</v>
      </c>
      <c r="C7038">
        <v>0</v>
      </c>
      <c r="D7038">
        <v>0</v>
      </c>
      <c r="E7038">
        <f t="shared" si="548"/>
        <v>2021</v>
      </c>
      <c r="F7038" t="str">
        <f t="shared" si="547"/>
        <v>Victorian</v>
      </c>
      <c r="G7038" t="str">
        <f t="shared" si="549"/>
        <v>Quarter</v>
      </c>
      <c r="H7038">
        <f t="shared" si="550"/>
        <v>2025</v>
      </c>
      <c r="I7038">
        <f t="shared" si="551"/>
        <v>92</v>
      </c>
      <c r="J7038">
        <f>D7038*PJ_per_contract*I7038</f>
        <v>0</v>
      </c>
    </row>
    <row r="7039" spans="1:10" x14ac:dyDescent="0.2">
      <c r="A7039" t="s">
        <v>59</v>
      </c>
      <c r="B7039" s="3">
        <v>44476</v>
      </c>
      <c r="C7039">
        <v>0</v>
      </c>
      <c r="D7039">
        <v>0</v>
      </c>
      <c r="E7039">
        <f t="shared" si="548"/>
        <v>2021</v>
      </c>
      <c r="F7039" t="str">
        <f t="shared" si="547"/>
        <v>Victorian</v>
      </c>
      <c r="G7039" t="str">
        <f t="shared" si="549"/>
        <v>Quarter</v>
      </c>
      <c r="H7039">
        <f t="shared" si="550"/>
        <v>2023</v>
      </c>
      <c r="I7039">
        <f t="shared" si="551"/>
        <v>92</v>
      </c>
      <c r="J7039">
        <f>D7039*PJ_per_contract*I7039</f>
        <v>0</v>
      </c>
    </row>
    <row r="7040" spans="1:10" x14ac:dyDescent="0.2">
      <c r="A7040" t="s">
        <v>58</v>
      </c>
      <c r="B7040" s="3">
        <v>44476</v>
      </c>
      <c r="C7040">
        <v>0</v>
      </c>
      <c r="D7040">
        <v>0</v>
      </c>
      <c r="E7040">
        <f t="shared" si="548"/>
        <v>2021</v>
      </c>
      <c r="F7040" t="str">
        <f t="shared" si="547"/>
        <v>Victorian</v>
      </c>
      <c r="G7040" t="str">
        <f t="shared" si="549"/>
        <v>Quarter</v>
      </c>
      <c r="H7040">
        <f t="shared" si="550"/>
        <v>2024</v>
      </c>
      <c r="I7040">
        <f t="shared" si="551"/>
        <v>92</v>
      </c>
      <c r="J7040">
        <f>D7040*PJ_per_contract*I7040</f>
        <v>0</v>
      </c>
    </row>
    <row r="7041" spans="1:10" x14ac:dyDescent="0.2">
      <c r="A7041" t="s">
        <v>80</v>
      </c>
      <c r="B7041" s="3">
        <v>44476</v>
      </c>
      <c r="C7041">
        <v>0</v>
      </c>
      <c r="D7041">
        <v>0</v>
      </c>
      <c r="E7041">
        <f t="shared" si="548"/>
        <v>2021</v>
      </c>
      <c r="F7041" t="str">
        <f t="shared" si="547"/>
        <v>Victorian</v>
      </c>
      <c r="G7041" t="str">
        <f t="shared" si="549"/>
        <v>Quarter</v>
      </c>
      <c r="H7041">
        <f t="shared" si="550"/>
        <v>2025</v>
      </c>
      <c r="I7041">
        <f t="shared" si="551"/>
        <v>92</v>
      </c>
      <c r="J7041">
        <f>D7041*PJ_per_contract*I7041</f>
        <v>0</v>
      </c>
    </row>
    <row r="7042" spans="1:10" x14ac:dyDescent="0.2">
      <c r="A7042" t="s">
        <v>55</v>
      </c>
      <c r="B7042" s="3">
        <v>44476</v>
      </c>
      <c r="C7042">
        <v>0</v>
      </c>
      <c r="D7042">
        <v>0</v>
      </c>
      <c r="E7042">
        <f t="shared" si="548"/>
        <v>2021</v>
      </c>
      <c r="F7042" t="str">
        <f t="shared" ref="F7042:F7105" si="552">IF(OR(LEFT(A7042,2)="GJ",LEFT(A7042,2)="GK"),"Victorian",IF(OR(LEFT(A7042,2)="GX",LEFT(A7042,2)="GY"),"Wallumbilla","NA"))</f>
        <v>Victorian</v>
      </c>
      <c r="G7042" t="str">
        <f t="shared" si="549"/>
        <v>Quarter</v>
      </c>
      <c r="H7042">
        <f t="shared" si="550"/>
        <v>2024</v>
      </c>
      <c r="I7042">
        <f t="shared" si="551"/>
        <v>92</v>
      </c>
      <c r="J7042">
        <f>D7042*PJ_per_contract*I7042</f>
        <v>0</v>
      </c>
    </row>
    <row r="7043" spans="1:10" x14ac:dyDescent="0.2">
      <c r="A7043" t="s">
        <v>52</v>
      </c>
      <c r="B7043" s="3">
        <v>44476</v>
      </c>
      <c r="C7043">
        <v>0</v>
      </c>
      <c r="D7043">
        <v>0</v>
      </c>
      <c r="E7043">
        <f t="shared" ref="E7043:E7106" si="553">YEAR(B7043)</f>
        <v>2021</v>
      </c>
      <c r="F7043" t="str">
        <f t="shared" si="552"/>
        <v>Victorian</v>
      </c>
      <c r="G7043" t="str">
        <f t="shared" ref="G7043:G7106" si="554">IF(LEFT(A7043,2)="GJ","Month",IF(OR(LEFT(A7043,2)="GK",LEFT(A7043,2)="GX"),"Quarter",IF(LEFT(A7043,2)="GY","Strip","NA")))</f>
        <v>Quarter</v>
      </c>
      <c r="H7043">
        <f t="shared" ref="H7043:H7106" si="555">VALUE(MID(A7043,4,4))</f>
        <v>2022</v>
      </c>
      <c r="I7043">
        <f t="shared" ref="I7043:I7106" si="556">IF(G7043="Month",_xlfn.DAYS(EOMONTH(B7043,0),EOMONTH(B7043,-1)),IF(G7043="Quarter",_xlfn.DAYS(EOMONTH(B7043,2),EOMONTH(B7043,-1)),365))</f>
        <v>92</v>
      </c>
      <c r="J7043">
        <f>D7043*PJ_per_contract*I7043</f>
        <v>0</v>
      </c>
    </row>
    <row r="7044" spans="1:10" x14ac:dyDescent="0.2">
      <c r="A7044" t="s">
        <v>69</v>
      </c>
      <c r="B7044" s="3">
        <v>44476</v>
      </c>
      <c r="C7044">
        <v>0</v>
      </c>
      <c r="D7044">
        <v>0</v>
      </c>
      <c r="E7044">
        <f t="shared" si="553"/>
        <v>2021</v>
      </c>
      <c r="F7044" t="str">
        <f t="shared" si="552"/>
        <v>Victorian</v>
      </c>
      <c r="G7044" t="str">
        <f t="shared" si="554"/>
        <v>Quarter</v>
      </c>
      <c r="H7044">
        <f t="shared" si="555"/>
        <v>2025</v>
      </c>
      <c r="I7044">
        <f t="shared" si="556"/>
        <v>92</v>
      </c>
      <c r="J7044">
        <f>D7044*PJ_per_contract*I7044</f>
        <v>0</v>
      </c>
    </row>
    <row r="7045" spans="1:10" x14ac:dyDescent="0.2">
      <c r="A7045" t="s">
        <v>57</v>
      </c>
      <c r="B7045" s="3">
        <v>44476</v>
      </c>
      <c r="C7045">
        <v>0</v>
      </c>
      <c r="D7045">
        <v>0</v>
      </c>
      <c r="E7045">
        <f t="shared" si="553"/>
        <v>2021</v>
      </c>
      <c r="F7045" t="str">
        <f t="shared" si="552"/>
        <v>Victorian</v>
      </c>
      <c r="G7045" t="str">
        <f t="shared" si="554"/>
        <v>Quarter</v>
      </c>
      <c r="H7045">
        <f t="shared" si="555"/>
        <v>2024</v>
      </c>
      <c r="I7045">
        <f t="shared" si="556"/>
        <v>92</v>
      </c>
      <c r="J7045">
        <f>D7045*PJ_per_contract*I7045</f>
        <v>0</v>
      </c>
    </row>
    <row r="7046" spans="1:10" x14ac:dyDescent="0.2">
      <c r="A7046" t="s">
        <v>51</v>
      </c>
      <c r="B7046" s="3">
        <v>44476</v>
      </c>
      <c r="C7046">
        <v>0</v>
      </c>
      <c r="D7046">
        <v>0</v>
      </c>
      <c r="E7046">
        <f t="shared" si="553"/>
        <v>2021</v>
      </c>
      <c r="F7046" t="str">
        <f t="shared" si="552"/>
        <v>Victorian</v>
      </c>
      <c r="G7046" t="str">
        <f t="shared" si="554"/>
        <v>Quarter</v>
      </c>
      <c r="H7046">
        <f t="shared" si="555"/>
        <v>2022</v>
      </c>
      <c r="I7046">
        <f t="shared" si="556"/>
        <v>92</v>
      </c>
      <c r="J7046">
        <f>D7046*PJ_per_contract*I7046</f>
        <v>0</v>
      </c>
    </row>
    <row r="7047" spans="1:10" x14ac:dyDescent="0.2">
      <c r="A7047" t="s">
        <v>56</v>
      </c>
      <c r="B7047" s="3">
        <v>44476</v>
      </c>
      <c r="C7047">
        <v>0</v>
      </c>
      <c r="D7047">
        <v>0</v>
      </c>
      <c r="E7047">
        <f t="shared" si="553"/>
        <v>2021</v>
      </c>
      <c r="F7047" t="str">
        <f t="shared" si="552"/>
        <v>Victorian</v>
      </c>
      <c r="G7047" t="str">
        <f t="shared" si="554"/>
        <v>Quarter</v>
      </c>
      <c r="H7047">
        <f t="shared" si="555"/>
        <v>2023</v>
      </c>
      <c r="I7047">
        <f t="shared" si="556"/>
        <v>92</v>
      </c>
      <c r="J7047">
        <f>D7047*PJ_per_contract*I7047</f>
        <v>0</v>
      </c>
    </row>
    <row r="7048" spans="1:10" x14ac:dyDescent="0.2">
      <c r="A7048" t="s">
        <v>60</v>
      </c>
      <c r="B7048" s="3">
        <v>44476</v>
      </c>
      <c r="C7048">
        <v>0</v>
      </c>
      <c r="D7048">
        <v>0</v>
      </c>
      <c r="E7048">
        <f t="shared" si="553"/>
        <v>2021</v>
      </c>
      <c r="F7048" t="str">
        <f t="shared" si="552"/>
        <v>Wallumbilla</v>
      </c>
      <c r="G7048" t="str">
        <f t="shared" si="554"/>
        <v>Strip</v>
      </c>
      <c r="H7048">
        <f t="shared" si="555"/>
        <v>2023</v>
      </c>
      <c r="I7048">
        <f t="shared" si="556"/>
        <v>365</v>
      </c>
      <c r="J7048">
        <f>D7048*PJ_per_contract*I7048</f>
        <v>0</v>
      </c>
    </row>
    <row r="7049" spans="1:10" x14ac:dyDescent="0.2">
      <c r="A7049" t="s">
        <v>61</v>
      </c>
      <c r="B7049" s="3">
        <v>44476</v>
      </c>
      <c r="C7049">
        <v>60</v>
      </c>
      <c r="D7049">
        <v>0</v>
      </c>
      <c r="E7049">
        <f t="shared" si="553"/>
        <v>2021</v>
      </c>
      <c r="F7049" t="str">
        <f t="shared" si="552"/>
        <v>Wallumbilla</v>
      </c>
      <c r="G7049" t="str">
        <f t="shared" si="554"/>
        <v>Quarter</v>
      </c>
      <c r="H7049">
        <f t="shared" si="555"/>
        <v>2022</v>
      </c>
      <c r="I7049">
        <f t="shared" si="556"/>
        <v>92</v>
      </c>
      <c r="J7049">
        <f>D7049*PJ_per_contract*I7049</f>
        <v>0</v>
      </c>
    </row>
    <row r="7050" spans="1:10" x14ac:dyDescent="0.2">
      <c r="A7050" t="s">
        <v>62</v>
      </c>
      <c r="B7050" s="3">
        <v>44476</v>
      </c>
      <c r="C7050">
        <v>53</v>
      </c>
      <c r="D7050">
        <v>0</v>
      </c>
      <c r="E7050">
        <f t="shared" si="553"/>
        <v>2021</v>
      </c>
      <c r="F7050" t="str">
        <f t="shared" si="552"/>
        <v>Wallumbilla</v>
      </c>
      <c r="G7050" t="str">
        <f t="shared" si="554"/>
        <v>Quarter</v>
      </c>
      <c r="H7050">
        <f t="shared" si="555"/>
        <v>2022</v>
      </c>
      <c r="I7050">
        <f t="shared" si="556"/>
        <v>92</v>
      </c>
      <c r="J7050">
        <f>D7050*PJ_per_contract*I7050</f>
        <v>0</v>
      </c>
    </row>
    <row r="7051" spans="1:10" x14ac:dyDescent="0.2">
      <c r="A7051" t="s">
        <v>70</v>
      </c>
      <c r="B7051" s="3">
        <v>44476</v>
      </c>
      <c r="C7051">
        <v>0</v>
      </c>
      <c r="D7051">
        <v>0</v>
      </c>
      <c r="E7051">
        <f t="shared" si="553"/>
        <v>2021</v>
      </c>
      <c r="F7051" t="str">
        <f t="shared" si="552"/>
        <v>Wallumbilla</v>
      </c>
      <c r="G7051" t="str">
        <f t="shared" si="554"/>
        <v>Strip</v>
      </c>
      <c r="H7051">
        <f t="shared" si="555"/>
        <v>2023</v>
      </c>
      <c r="I7051">
        <f t="shared" si="556"/>
        <v>365</v>
      </c>
      <c r="J7051">
        <f>D7051*PJ_per_contract*I7051</f>
        <v>0</v>
      </c>
    </row>
    <row r="7052" spans="1:10" x14ac:dyDescent="0.2">
      <c r="A7052" t="s">
        <v>63</v>
      </c>
      <c r="B7052" s="3">
        <v>44476</v>
      </c>
      <c r="C7052">
        <v>3</v>
      </c>
      <c r="D7052">
        <v>0</v>
      </c>
      <c r="E7052">
        <f t="shared" si="553"/>
        <v>2021</v>
      </c>
      <c r="F7052" t="str">
        <f t="shared" si="552"/>
        <v>Wallumbilla</v>
      </c>
      <c r="G7052" t="str">
        <f t="shared" si="554"/>
        <v>Quarter</v>
      </c>
      <c r="H7052">
        <f t="shared" si="555"/>
        <v>2023</v>
      </c>
      <c r="I7052">
        <f t="shared" si="556"/>
        <v>92</v>
      </c>
      <c r="J7052">
        <f>D7052*PJ_per_contract*I7052</f>
        <v>0</v>
      </c>
    </row>
    <row r="7053" spans="1:10" x14ac:dyDescent="0.2">
      <c r="A7053" t="s">
        <v>64</v>
      </c>
      <c r="B7053" s="3">
        <v>44476</v>
      </c>
      <c r="C7053">
        <v>3</v>
      </c>
      <c r="D7053">
        <v>0</v>
      </c>
      <c r="E7053">
        <f t="shared" si="553"/>
        <v>2021</v>
      </c>
      <c r="F7053" t="str">
        <f t="shared" si="552"/>
        <v>Wallumbilla</v>
      </c>
      <c r="G7053" t="str">
        <f t="shared" si="554"/>
        <v>Quarter</v>
      </c>
      <c r="H7053">
        <f t="shared" si="555"/>
        <v>2023</v>
      </c>
      <c r="I7053">
        <f t="shared" si="556"/>
        <v>92</v>
      </c>
      <c r="J7053">
        <f>D7053*PJ_per_contract*I7053</f>
        <v>0</v>
      </c>
    </row>
    <row r="7054" spans="1:10" x14ac:dyDescent="0.2">
      <c r="A7054" t="s">
        <v>81</v>
      </c>
      <c r="B7054" s="3">
        <v>44476</v>
      </c>
      <c r="C7054">
        <v>0</v>
      </c>
      <c r="D7054">
        <v>0</v>
      </c>
      <c r="E7054">
        <f t="shared" si="553"/>
        <v>2021</v>
      </c>
      <c r="F7054" t="str">
        <f t="shared" si="552"/>
        <v>Wallumbilla</v>
      </c>
      <c r="G7054" t="str">
        <f t="shared" si="554"/>
        <v>Strip</v>
      </c>
      <c r="H7054">
        <f t="shared" si="555"/>
        <v>2024</v>
      </c>
      <c r="I7054">
        <f t="shared" si="556"/>
        <v>365</v>
      </c>
      <c r="J7054">
        <f>D7054*PJ_per_contract*I7054</f>
        <v>0</v>
      </c>
    </row>
    <row r="7055" spans="1:10" x14ac:dyDescent="0.2">
      <c r="A7055" t="s">
        <v>71</v>
      </c>
      <c r="B7055" s="3">
        <v>44476</v>
      </c>
      <c r="C7055">
        <v>3</v>
      </c>
      <c r="D7055">
        <v>0</v>
      </c>
      <c r="E7055">
        <f t="shared" si="553"/>
        <v>2021</v>
      </c>
      <c r="F7055" t="str">
        <f t="shared" si="552"/>
        <v>Wallumbilla</v>
      </c>
      <c r="G7055" t="str">
        <f t="shared" si="554"/>
        <v>Quarter</v>
      </c>
      <c r="H7055">
        <f t="shared" si="555"/>
        <v>2023</v>
      </c>
      <c r="I7055">
        <f t="shared" si="556"/>
        <v>92</v>
      </c>
      <c r="J7055">
        <f>D7055*PJ_per_contract*I7055</f>
        <v>0</v>
      </c>
    </row>
    <row r="7056" spans="1:10" x14ac:dyDescent="0.2">
      <c r="A7056" t="s">
        <v>72</v>
      </c>
      <c r="B7056" s="3">
        <v>44476</v>
      </c>
      <c r="C7056">
        <v>3</v>
      </c>
      <c r="D7056">
        <v>0</v>
      </c>
      <c r="E7056">
        <f t="shared" si="553"/>
        <v>2021</v>
      </c>
      <c r="F7056" t="str">
        <f t="shared" si="552"/>
        <v>Wallumbilla</v>
      </c>
      <c r="G7056" t="str">
        <f t="shared" si="554"/>
        <v>Quarter</v>
      </c>
      <c r="H7056">
        <f t="shared" si="555"/>
        <v>2023</v>
      </c>
      <c r="I7056">
        <f t="shared" si="556"/>
        <v>92</v>
      </c>
      <c r="J7056">
        <f>D7056*PJ_per_contract*I7056</f>
        <v>0</v>
      </c>
    </row>
    <row r="7057" spans="1:10" x14ac:dyDescent="0.2">
      <c r="A7057" t="s">
        <v>82</v>
      </c>
      <c r="B7057" s="3">
        <v>44476</v>
      </c>
      <c r="C7057">
        <v>0</v>
      </c>
      <c r="D7057">
        <v>0</v>
      </c>
      <c r="E7057">
        <f t="shared" si="553"/>
        <v>2021</v>
      </c>
      <c r="F7057" t="str">
        <f t="shared" si="552"/>
        <v>Wallumbilla</v>
      </c>
      <c r="G7057" t="str">
        <f t="shared" si="554"/>
        <v>Quarter</v>
      </c>
      <c r="H7057">
        <f t="shared" si="555"/>
        <v>2024</v>
      </c>
      <c r="I7057">
        <f t="shared" si="556"/>
        <v>92</v>
      </c>
      <c r="J7057">
        <f>D7057*PJ_per_contract*I7057</f>
        <v>0</v>
      </c>
    </row>
    <row r="7058" spans="1:10" x14ac:dyDescent="0.2">
      <c r="A7058" t="s">
        <v>83</v>
      </c>
      <c r="B7058" s="3">
        <v>44476</v>
      </c>
      <c r="C7058">
        <v>0</v>
      </c>
      <c r="D7058">
        <v>0</v>
      </c>
      <c r="E7058">
        <f t="shared" si="553"/>
        <v>2021</v>
      </c>
      <c r="F7058" t="str">
        <f t="shared" si="552"/>
        <v>Wallumbilla</v>
      </c>
      <c r="G7058" t="str">
        <f t="shared" si="554"/>
        <v>Quarter</v>
      </c>
      <c r="H7058">
        <f t="shared" si="555"/>
        <v>2024</v>
      </c>
      <c r="I7058">
        <f t="shared" si="556"/>
        <v>92</v>
      </c>
      <c r="J7058">
        <f>D7058*PJ_per_contract*I7058</f>
        <v>0</v>
      </c>
    </row>
    <row r="7059" spans="1:10" x14ac:dyDescent="0.2">
      <c r="A7059" t="s">
        <v>73</v>
      </c>
      <c r="B7059" s="3">
        <v>44477</v>
      </c>
      <c r="C7059">
        <v>0</v>
      </c>
      <c r="D7059">
        <v>0</v>
      </c>
      <c r="E7059">
        <f t="shared" si="553"/>
        <v>2021</v>
      </c>
      <c r="F7059" t="str">
        <f t="shared" si="552"/>
        <v>Victorian</v>
      </c>
      <c r="G7059" t="str">
        <f t="shared" si="554"/>
        <v>Month</v>
      </c>
      <c r="H7059">
        <f t="shared" si="555"/>
        <v>2021</v>
      </c>
      <c r="I7059">
        <f t="shared" si="556"/>
        <v>31</v>
      </c>
      <c r="J7059">
        <f>D7059*PJ_per_contract*I7059</f>
        <v>0</v>
      </c>
    </row>
    <row r="7060" spans="1:10" x14ac:dyDescent="0.2">
      <c r="A7060" t="s">
        <v>74</v>
      </c>
      <c r="B7060" s="3">
        <v>44477</v>
      </c>
      <c r="C7060">
        <v>0</v>
      </c>
      <c r="D7060">
        <v>0</v>
      </c>
      <c r="E7060">
        <f t="shared" si="553"/>
        <v>2021</v>
      </c>
      <c r="F7060" t="str">
        <f t="shared" si="552"/>
        <v>Victorian</v>
      </c>
      <c r="G7060" t="str">
        <f t="shared" si="554"/>
        <v>Month</v>
      </c>
      <c r="H7060">
        <f t="shared" si="555"/>
        <v>2021</v>
      </c>
      <c r="I7060">
        <f t="shared" si="556"/>
        <v>31</v>
      </c>
      <c r="J7060">
        <f>D7060*PJ_per_contract*I7060</f>
        <v>0</v>
      </c>
    </row>
    <row r="7061" spans="1:10" x14ac:dyDescent="0.2">
      <c r="A7061" t="s">
        <v>43</v>
      </c>
      <c r="B7061" s="3">
        <v>44477</v>
      </c>
      <c r="C7061">
        <v>0</v>
      </c>
      <c r="D7061">
        <v>0</v>
      </c>
      <c r="E7061">
        <f t="shared" si="553"/>
        <v>2021</v>
      </c>
      <c r="F7061" t="str">
        <f t="shared" si="552"/>
        <v>Victorian</v>
      </c>
      <c r="G7061" t="str">
        <f t="shared" si="554"/>
        <v>Quarter</v>
      </c>
      <c r="H7061">
        <f t="shared" si="555"/>
        <v>2021</v>
      </c>
      <c r="I7061">
        <f t="shared" si="556"/>
        <v>92</v>
      </c>
      <c r="J7061">
        <f>D7061*PJ_per_contract*I7061</f>
        <v>0</v>
      </c>
    </row>
    <row r="7062" spans="1:10" x14ac:dyDescent="0.2">
      <c r="A7062" t="s">
        <v>75</v>
      </c>
      <c r="B7062" s="3">
        <v>44477</v>
      </c>
      <c r="C7062">
        <v>0</v>
      </c>
      <c r="D7062">
        <v>0</v>
      </c>
      <c r="E7062">
        <f t="shared" si="553"/>
        <v>2021</v>
      </c>
      <c r="F7062" t="str">
        <f t="shared" si="552"/>
        <v>Victorian</v>
      </c>
      <c r="G7062" t="str">
        <f t="shared" si="554"/>
        <v>Month</v>
      </c>
      <c r="H7062">
        <f t="shared" si="555"/>
        <v>2021</v>
      </c>
      <c r="I7062">
        <f t="shared" si="556"/>
        <v>31</v>
      </c>
      <c r="J7062">
        <f>D7062*PJ_per_contract*I7062</f>
        <v>0</v>
      </c>
    </row>
    <row r="7063" spans="1:10" x14ac:dyDescent="0.2">
      <c r="A7063" t="s">
        <v>44</v>
      </c>
      <c r="B7063" s="3">
        <v>44477</v>
      </c>
      <c r="C7063">
        <v>122</v>
      </c>
      <c r="D7063">
        <v>0</v>
      </c>
      <c r="E7063">
        <f t="shared" si="553"/>
        <v>2021</v>
      </c>
      <c r="F7063" t="str">
        <f t="shared" si="552"/>
        <v>Wallumbilla</v>
      </c>
      <c r="G7063" t="str">
        <f t="shared" si="554"/>
        <v>Quarter</v>
      </c>
      <c r="H7063">
        <f t="shared" si="555"/>
        <v>2021</v>
      </c>
      <c r="I7063">
        <f t="shared" si="556"/>
        <v>92</v>
      </c>
      <c r="J7063">
        <f>D7063*PJ_per_contract*I7063</f>
        <v>0</v>
      </c>
    </row>
    <row r="7064" spans="1:10" x14ac:dyDescent="0.2">
      <c r="A7064" t="s">
        <v>76</v>
      </c>
      <c r="B7064" s="3">
        <v>44477</v>
      </c>
      <c r="C7064">
        <v>0</v>
      </c>
      <c r="D7064">
        <v>0</v>
      </c>
      <c r="E7064">
        <f t="shared" si="553"/>
        <v>2021</v>
      </c>
      <c r="F7064" t="str">
        <f t="shared" si="552"/>
        <v>Victorian</v>
      </c>
      <c r="G7064" t="str">
        <f t="shared" si="554"/>
        <v>Month</v>
      </c>
      <c r="H7064">
        <f t="shared" si="555"/>
        <v>2022</v>
      </c>
      <c r="I7064">
        <f t="shared" si="556"/>
        <v>31</v>
      </c>
      <c r="J7064">
        <f>D7064*PJ_per_contract*I7064</f>
        <v>0</v>
      </c>
    </row>
    <row r="7065" spans="1:10" x14ac:dyDescent="0.2">
      <c r="A7065" t="s">
        <v>77</v>
      </c>
      <c r="B7065" s="3">
        <v>44477</v>
      </c>
      <c r="C7065">
        <v>0</v>
      </c>
      <c r="D7065">
        <v>0</v>
      </c>
      <c r="E7065">
        <f t="shared" si="553"/>
        <v>2021</v>
      </c>
      <c r="F7065" t="str">
        <f t="shared" si="552"/>
        <v>Victorian</v>
      </c>
      <c r="G7065" t="str">
        <f t="shared" si="554"/>
        <v>Month</v>
      </c>
      <c r="H7065">
        <f t="shared" si="555"/>
        <v>2022</v>
      </c>
      <c r="I7065">
        <f t="shared" si="556"/>
        <v>31</v>
      </c>
      <c r="J7065">
        <f>D7065*PJ_per_contract*I7065</f>
        <v>0</v>
      </c>
    </row>
    <row r="7066" spans="1:10" x14ac:dyDescent="0.2">
      <c r="A7066" t="s">
        <v>45</v>
      </c>
      <c r="B7066" s="3">
        <v>44477</v>
      </c>
      <c r="C7066">
        <v>0</v>
      </c>
      <c r="D7066">
        <v>0</v>
      </c>
      <c r="E7066">
        <f t="shared" si="553"/>
        <v>2021</v>
      </c>
      <c r="F7066" t="str">
        <f t="shared" si="552"/>
        <v>Wallumbilla</v>
      </c>
      <c r="G7066" t="str">
        <f t="shared" si="554"/>
        <v>Strip</v>
      </c>
      <c r="H7066">
        <f t="shared" si="555"/>
        <v>2022</v>
      </c>
      <c r="I7066">
        <f t="shared" si="556"/>
        <v>365</v>
      </c>
      <c r="J7066">
        <f>D7066*PJ_per_contract*I7066</f>
        <v>0</v>
      </c>
    </row>
    <row r="7067" spans="1:10" x14ac:dyDescent="0.2">
      <c r="A7067" t="s">
        <v>78</v>
      </c>
      <c r="B7067" s="3">
        <v>44477</v>
      </c>
      <c r="C7067">
        <v>0</v>
      </c>
      <c r="D7067">
        <v>0</v>
      </c>
      <c r="E7067">
        <f t="shared" si="553"/>
        <v>2021</v>
      </c>
      <c r="F7067" t="str">
        <f t="shared" si="552"/>
        <v>Victorian</v>
      </c>
      <c r="G7067" t="str">
        <f t="shared" si="554"/>
        <v>Month</v>
      </c>
      <c r="H7067">
        <f t="shared" si="555"/>
        <v>2022</v>
      </c>
      <c r="I7067">
        <f t="shared" si="556"/>
        <v>31</v>
      </c>
      <c r="J7067">
        <f>D7067*PJ_per_contract*I7067</f>
        <v>0</v>
      </c>
    </row>
    <row r="7068" spans="1:10" x14ac:dyDescent="0.2">
      <c r="A7068" t="s">
        <v>46</v>
      </c>
      <c r="B7068" s="3">
        <v>44477</v>
      </c>
      <c r="C7068">
        <v>0</v>
      </c>
      <c r="D7068">
        <v>0</v>
      </c>
      <c r="E7068">
        <f t="shared" si="553"/>
        <v>2021</v>
      </c>
      <c r="F7068" t="str">
        <f t="shared" si="552"/>
        <v>Victorian</v>
      </c>
      <c r="G7068" t="str">
        <f t="shared" si="554"/>
        <v>Quarter</v>
      </c>
      <c r="H7068">
        <f t="shared" si="555"/>
        <v>2022</v>
      </c>
      <c r="I7068">
        <f t="shared" si="556"/>
        <v>92</v>
      </c>
      <c r="J7068">
        <f>D7068*PJ_per_contract*I7068</f>
        <v>0</v>
      </c>
    </row>
    <row r="7069" spans="1:10" x14ac:dyDescent="0.2">
      <c r="A7069" t="s">
        <v>47</v>
      </c>
      <c r="B7069" s="3">
        <v>44477</v>
      </c>
      <c r="C7069">
        <v>60</v>
      </c>
      <c r="D7069">
        <v>5</v>
      </c>
      <c r="E7069">
        <f t="shared" si="553"/>
        <v>2021</v>
      </c>
      <c r="F7069" t="str">
        <f t="shared" si="552"/>
        <v>Wallumbilla</v>
      </c>
      <c r="G7069" t="str">
        <f t="shared" si="554"/>
        <v>Quarter</v>
      </c>
      <c r="H7069">
        <f t="shared" si="555"/>
        <v>2022</v>
      </c>
      <c r="I7069">
        <f t="shared" si="556"/>
        <v>92</v>
      </c>
      <c r="J7069">
        <f>D7069*PJ_per_contract*I7069</f>
        <v>4.5999999999999999E-2</v>
      </c>
    </row>
    <row r="7070" spans="1:10" x14ac:dyDescent="0.2">
      <c r="A7070" t="s">
        <v>48</v>
      </c>
      <c r="B7070" s="3">
        <v>44477</v>
      </c>
      <c r="C7070">
        <v>0</v>
      </c>
      <c r="D7070">
        <v>0</v>
      </c>
      <c r="E7070">
        <f t="shared" si="553"/>
        <v>2021</v>
      </c>
      <c r="F7070" t="str">
        <f t="shared" si="552"/>
        <v>Victorian</v>
      </c>
      <c r="G7070" t="str">
        <f t="shared" si="554"/>
        <v>Quarter</v>
      </c>
      <c r="H7070">
        <f t="shared" si="555"/>
        <v>2022</v>
      </c>
      <c r="I7070">
        <f t="shared" si="556"/>
        <v>92</v>
      </c>
      <c r="J7070">
        <f>D7070*PJ_per_contract*I7070</f>
        <v>0</v>
      </c>
    </row>
    <row r="7071" spans="1:10" x14ac:dyDescent="0.2">
      <c r="A7071" t="s">
        <v>49</v>
      </c>
      <c r="B7071" s="3">
        <v>44477</v>
      </c>
      <c r="C7071">
        <v>55</v>
      </c>
      <c r="D7071">
        <v>0</v>
      </c>
      <c r="E7071">
        <f t="shared" si="553"/>
        <v>2021</v>
      </c>
      <c r="F7071" t="str">
        <f t="shared" si="552"/>
        <v>Wallumbilla</v>
      </c>
      <c r="G7071" t="str">
        <f t="shared" si="554"/>
        <v>Quarter</v>
      </c>
      <c r="H7071">
        <f t="shared" si="555"/>
        <v>2022</v>
      </c>
      <c r="I7071">
        <f t="shared" si="556"/>
        <v>92</v>
      </c>
      <c r="J7071">
        <f>D7071*PJ_per_contract*I7071</f>
        <v>0</v>
      </c>
    </row>
    <row r="7072" spans="1:10" x14ac:dyDescent="0.2">
      <c r="A7072" t="s">
        <v>53</v>
      </c>
      <c r="B7072" s="3">
        <v>44477</v>
      </c>
      <c r="C7072">
        <v>0</v>
      </c>
      <c r="D7072">
        <v>0</v>
      </c>
      <c r="E7072">
        <f t="shared" si="553"/>
        <v>2021</v>
      </c>
      <c r="F7072" t="str">
        <f t="shared" si="552"/>
        <v>Victorian</v>
      </c>
      <c r="G7072" t="str">
        <f t="shared" si="554"/>
        <v>Quarter</v>
      </c>
      <c r="H7072">
        <f t="shared" si="555"/>
        <v>2023</v>
      </c>
      <c r="I7072">
        <f t="shared" si="556"/>
        <v>92</v>
      </c>
      <c r="J7072">
        <f>D7072*PJ_per_contract*I7072</f>
        <v>0</v>
      </c>
    </row>
    <row r="7073" spans="1:10" x14ac:dyDescent="0.2">
      <c r="A7073" t="s">
        <v>52</v>
      </c>
      <c r="B7073" s="3">
        <v>44477</v>
      </c>
      <c r="C7073">
        <v>0</v>
      </c>
      <c r="D7073">
        <v>0</v>
      </c>
      <c r="E7073">
        <f t="shared" si="553"/>
        <v>2021</v>
      </c>
      <c r="F7073" t="str">
        <f t="shared" si="552"/>
        <v>Victorian</v>
      </c>
      <c r="G7073" t="str">
        <f t="shared" si="554"/>
        <v>Quarter</v>
      </c>
      <c r="H7073">
        <f t="shared" si="555"/>
        <v>2022</v>
      </c>
      <c r="I7073">
        <f t="shared" si="556"/>
        <v>92</v>
      </c>
      <c r="J7073">
        <f>D7073*PJ_per_contract*I7073</f>
        <v>0</v>
      </c>
    </row>
    <row r="7074" spans="1:10" x14ac:dyDescent="0.2">
      <c r="A7074" t="s">
        <v>58</v>
      </c>
      <c r="B7074" s="3">
        <v>44477</v>
      </c>
      <c r="C7074">
        <v>0</v>
      </c>
      <c r="D7074">
        <v>0</v>
      </c>
      <c r="E7074">
        <f t="shared" si="553"/>
        <v>2021</v>
      </c>
      <c r="F7074" t="str">
        <f t="shared" si="552"/>
        <v>Victorian</v>
      </c>
      <c r="G7074" t="str">
        <f t="shared" si="554"/>
        <v>Quarter</v>
      </c>
      <c r="H7074">
        <f t="shared" si="555"/>
        <v>2024</v>
      </c>
      <c r="I7074">
        <f t="shared" si="556"/>
        <v>92</v>
      </c>
      <c r="J7074">
        <f>D7074*PJ_per_contract*I7074</f>
        <v>0</v>
      </c>
    </row>
    <row r="7075" spans="1:10" x14ac:dyDescent="0.2">
      <c r="A7075" t="s">
        <v>80</v>
      </c>
      <c r="B7075" s="3">
        <v>44477</v>
      </c>
      <c r="C7075">
        <v>0</v>
      </c>
      <c r="D7075">
        <v>0</v>
      </c>
      <c r="E7075">
        <f t="shared" si="553"/>
        <v>2021</v>
      </c>
      <c r="F7075" t="str">
        <f t="shared" si="552"/>
        <v>Victorian</v>
      </c>
      <c r="G7075" t="str">
        <f t="shared" si="554"/>
        <v>Quarter</v>
      </c>
      <c r="H7075">
        <f t="shared" si="555"/>
        <v>2025</v>
      </c>
      <c r="I7075">
        <f t="shared" si="556"/>
        <v>92</v>
      </c>
      <c r="J7075">
        <f>D7075*PJ_per_contract*I7075</f>
        <v>0</v>
      </c>
    </row>
    <row r="7076" spans="1:10" x14ac:dyDescent="0.2">
      <c r="A7076" t="s">
        <v>55</v>
      </c>
      <c r="B7076" s="3">
        <v>44477</v>
      </c>
      <c r="C7076">
        <v>0</v>
      </c>
      <c r="D7076">
        <v>0</v>
      </c>
      <c r="E7076">
        <f t="shared" si="553"/>
        <v>2021</v>
      </c>
      <c r="F7076" t="str">
        <f t="shared" si="552"/>
        <v>Victorian</v>
      </c>
      <c r="G7076" t="str">
        <f t="shared" si="554"/>
        <v>Quarter</v>
      </c>
      <c r="H7076">
        <f t="shared" si="555"/>
        <v>2024</v>
      </c>
      <c r="I7076">
        <f t="shared" si="556"/>
        <v>92</v>
      </c>
      <c r="J7076">
        <f>D7076*PJ_per_contract*I7076</f>
        <v>0</v>
      </c>
    </row>
    <row r="7077" spans="1:10" x14ac:dyDescent="0.2">
      <c r="A7077" t="s">
        <v>68</v>
      </c>
      <c r="B7077" s="3">
        <v>44477</v>
      </c>
      <c r="C7077">
        <v>0</v>
      </c>
      <c r="D7077">
        <v>0</v>
      </c>
      <c r="E7077">
        <f t="shared" si="553"/>
        <v>2021</v>
      </c>
      <c r="F7077" t="str">
        <f t="shared" si="552"/>
        <v>Victorian</v>
      </c>
      <c r="G7077" t="str">
        <f t="shared" si="554"/>
        <v>Quarter</v>
      </c>
      <c r="H7077">
        <f t="shared" si="555"/>
        <v>2025</v>
      </c>
      <c r="I7077">
        <f t="shared" si="556"/>
        <v>92</v>
      </c>
      <c r="J7077">
        <f>D7077*PJ_per_contract*I7077</f>
        <v>0</v>
      </c>
    </row>
    <row r="7078" spans="1:10" x14ac:dyDescent="0.2">
      <c r="A7078" t="s">
        <v>59</v>
      </c>
      <c r="B7078" s="3">
        <v>44477</v>
      </c>
      <c r="C7078">
        <v>0</v>
      </c>
      <c r="D7078">
        <v>0</v>
      </c>
      <c r="E7078">
        <f t="shared" si="553"/>
        <v>2021</v>
      </c>
      <c r="F7078" t="str">
        <f t="shared" si="552"/>
        <v>Victorian</v>
      </c>
      <c r="G7078" t="str">
        <f t="shared" si="554"/>
        <v>Quarter</v>
      </c>
      <c r="H7078">
        <f t="shared" si="555"/>
        <v>2023</v>
      </c>
      <c r="I7078">
        <f t="shared" si="556"/>
        <v>92</v>
      </c>
      <c r="J7078">
        <f>D7078*PJ_per_contract*I7078</f>
        <v>0</v>
      </c>
    </row>
    <row r="7079" spans="1:10" x14ac:dyDescent="0.2">
      <c r="A7079" t="s">
        <v>54</v>
      </c>
      <c r="B7079" s="3">
        <v>44477</v>
      </c>
      <c r="C7079">
        <v>0</v>
      </c>
      <c r="D7079">
        <v>0</v>
      </c>
      <c r="E7079">
        <f t="shared" si="553"/>
        <v>2021</v>
      </c>
      <c r="F7079" t="str">
        <f t="shared" si="552"/>
        <v>Victorian</v>
      </c>
      <c r="G7079" t="str">
        <f t="shared" si="554"/>
        <v>Quarter</v>
      </c>
      <c r="H7079">
        <f t="shared" si="555"/>
        <v>2023</v>
      </c>
      <c r="I7079">
        <f t="shared" si="556"/>
        <v>92</v>
      </c>
      <c r="J7079">
        <f>D7079*PJ_per_contract*I7079</f>
        <v>0</v>
      </c>
    </row>
    <row r="7080" spans="1:10" x14ac:dyDescent="0.2">
      <c r="A7080" t="s">
        <v>79</v>
      </c>
      <c r="B7080" s="3">
        <v>44477</v>
      </c>
      <c r="C7080">
        <v>0</v>
      </c>
      <c r="D7080">
        <v>0</v>
      </c>
      <c r="E7080">
        <f t="shared" si="553"/>
        <v>2021</v>
      </c>
      <c r="F7080" t="str">
        <f t="shared" si="552"/>
        <v>Victorian</v>
      </c>
      <c r="G7080" t="str">
        <f t="shared" si="554"/>
        <v>Quarter</v>
      </c>
      <c r="H7080">
        <f t="shared" si="555"/>
        <v>2025</v>
      </c>
      <c r="I7080">
        <f t="shared" si="556"/>
        <v>92</v>
      </c>
      <c r="J7080">
        <f>D7080*PJ_per_contract*I7080</f>
        <v>0</v>
      </c>
    </row>
    <row r="7081" spans="1:10" x14ac:dyDescent="0.2">
      <c r="A7081" t="s">
        <v>56</v>
      </c>
      <c r="B7081" s="3">
        <v>44477</v>
      </c>
      <c r="C7081">
        <v>0</v>
      </c>
      <c r="D7081">
        <v>0</v>
      </c>
      <c r="E7081">
        <f t="shared" si="553"/>
        <v>2021</v>
      </c>
      <c r="F7081" t="str">
        <f t="shared" si="552"/>
        <v>Victorian</v>
      </c>
      <c r="G7081" t="str">
        <f t="shared" si="554"/>
        <v>Quarter</v>
      </c>
      <c r="H7081">
        <f t="shared" si="555"/>
        <v>2023</v>
      </c>
      <c r="I7081">
        <f t="shared" si="556"/>
        <v>92</v>
      </c>
      <c r="J7081">
        <f>D7081*PJ_per_contract*I7081</f>
        <v>0</v>
      </c>
    </row>
    <row r="7082" spans="1:10" x14ac:dyDescent="0.2">
      <c r="A7082" t="s">
        <v>51</v>
      </c>
      <c r="B7082" s="3">
        <v>44477</v>
      </c>
      <c r="C7082">
        <v>0</v>
      </c>
      <c r="D7082">
        <v>0</v>
      </c>
      <c r="E7082">
        <f t="shared" si="553"/>
        <v>2021</v>
      </c>
      <c r="F7082" t="str">
        <f t="shared" si="552"/>
        <v>Victorian</v>
      </c>
      <c r="G7082" t="str">
        <f t="shared" si="554"/>
        <v>Quarter</v>
      </c>
      <c r="H7082">
        <f t="shared" si="555"/>
        <v>2022</v>
      </c>
      <c r="I7082">
        <f t="shared" si="556"/>
        <v>92</v>
      </c>
      <c r="J7082">
        <f>D7082*PJ_per_contract*I7082</f>
        <v>0</v>
      </c>
    </row>
    <row r="7083" spans="1:10" x14ac:dyDescent="0.2">
      <c r="A7083" t="s">
        <v>50</v>
      </c>
      <c r="B7083" s="3">
        <v>44477</v>
      </c>
      <c r="C7083">
        <v>0</v>
      </c>
      <c r="D7083">
        <v>0</v>
      </c>
      <c r="E7083">
        <f t="shared" si="553"/>
        <v>2021</v>
      </c>
      <c r="F7083" t="str">
        <f t="shared" si="552"/>
        <v>Victorian</v>
      </c>
      <c r="G7083" t="str">
        <f t="shared" si="554"/>
        <v>Quarter</v>
      </c>
      <c r="H7083">
        <f t="shared" si="555"/>
        <v>2024</v>
      </c>
      <c r="I7083">
        <f t="shared" si="556"/>
        <v>92</v>
      </c>
      <c r="J7083">
        <f>D7083*PJ_per_contract*I7083</f>
        <v>0</v>
      </c>
    </row>
    <row r="7084" spans="1:10" x14ac:dyDescent="0.2">
      <c r="A7084" t="s">
        <v>69</v>
      </c>
      <c r="B7084" s="3">
        <v>44477</v>
      </c>
      <c r="C7084">
        <v>0</v>
      </c>
      <c r="D7084">
        <v>0</v>
      </c>
      <c r="E7084">
        <f t="shared" si="553"/>
        <v>2021</v>
      </c>
      <c r="F7084" t="str">
        <f t="shared" si="552"/>
        <v>Victorian</v>
      </c>
      <c r="G7084" t="str">
        <f t="shared" si="554"/>
        <v>Quarter</v>
      </c>
      <c r="H7084">
        <f t="shared" si="555"/>
        <v>2025</v>
      </c>
      <c r="I7084">
        <f t="shared" si="556"/>
        <v>92</v>
      </c>
      <c r="J7084">
        <f>D7084*PJ_per_contract*I7084</f>
        <v>0</v>
      </c>
    </row>
    <row r="7085" spans="1:10" x14ac:dyDescent="0.2">
      <c r="A7085" t="s">
        <v>57</v>
      </c>
      <c r="B7085" s="3">
        <v>44477</v>
      </c>
      <c r="C7085">
        <v>0</v>
      </c>
      <c r="D7085">
        <v>0</v>
      </c>
      <c r="E7085">
        <f t="shared" si="553"/>
        <v>2021</v>
      </c>
      <c r="F7085" t="str">
        <f t="shared" si="552"/>
        <v>Victorian</v>
      </c>
      <c r="G7085" t="str">
        <f t="shared" si="554"/>
        <v>Quarter</v>
      </c>
      <c r="H7085">
        <f t="shared" si="555"/>
        <v>2024</v>
      </c>
      <c r="I7085">
        <f t="shared" si="556"/>
        <v>92</v>
      </c>
      <c r="J7085">
        <f>D7085*PJ_per_contract*I7085</f>
        <v>0</v>
      </c>
    </row>
    <row r="7086" spans="1:10" x14ac:dyDescent="0.2">
      <c r="A7086" t="s">
        <v>60</v>
      </c>
      <c r="B7086" s="3">
        <v>44477</v>
      </c>
      <c r="C7086">
        <v>0</v>
      </c>
      <c r="D7086">
        <v>0</v>
      </c>
      <c r="E7086">
        <f t="shared" si="553"/>
        <v>2021</v>
      </c>
      <c r="F7086" t="str">
        <f t="shared" si="552"/>
        <v>Wallumbilla</v>
      </c>
      <c r="G7086" t="str">
        <f t="shared" si="554"/>
        <v>Strip</v>
      </c>
      <c r="H7086">
        <f t="shared" si="555"/>
        <v>2023</v>
      </c>
      <c r="I7086">
        <f t="shared" si="556"/>
        <v>365</v>
      </c>
      <c r="J7086">
        <f>D7086*PJ_per_contract*I7086</f>
        <v>0</v>
      </c>
    </row>
    <row r="7087" spans="1:10" x14ac:dyDescent="0.2">
      <c r="A7087" t="s">
        <v>61</v>
      </c>
      <c r="B7087" s="3">
        <v>44477</v>
      </c>
      <c r="C7087">
        <v>60</v>
      </c>
      <c r="D7087">
        <v>0</v>
      </c>
      <c r="E7087">
        <f t="shared" si="553"/>
        <v>2021</v>
      </c>
      <c r="F7087" t="str">
        <f t="shared" si="552"/>
        <v>Wallumbilla</v>
      </c>
      <c r="G7087" t="str">
        <f t="shared" si="554"/>
        <v>Quarter</v>
      </c>
      <c r="H7087">
        <f t="shared" si="555"/>
        <v>2022</v>
      </c>
      <c r="I7087">
        <f t="shared" si="556"/>
        <v>92</v>
      </c>
      <c r="J7087">
        <f>D7087*PJ_per_contract*I7087</f>
        <v>0</v>
      </c>
    </row>
    <row r="7088" spans="1:10" x14ac:dyDescent="0.2">
      <c r="A7088" t="s">
        <v>62</v>
      </c>
      <c r="B7088" s="3">
        <v>44477</v>
      </c>
      <c r="C7088">
        <v>53</v>
      </c>
      <c r="D7088">
        <v>0</v>
      </c>
      <c r="E7088">
        <f t="shared" si="553"/>
        <v>2021</v>
      </c>
      <c r="F7088" t="str">
        <f t="shared" si="552"/>
        <v>Wallumbilla</v>
      </c>
      <c r="G7088" t="str">
        <f t="shared" si="554"/>
        <v>Quarter</v>
      </c>
      <c r="H7088">
        <f t="shared" si="555"/>
        <v>2022</v>
      </c>
      <c r="I7088">
        <f t="shared" si="556"/>
        <v>92</v>
      </c>
      <c r="J7088">
        <f>D7088*PJ_per_contract*I7088</f>
        <v>0</v>
      </c>
    </row>
    <row r="7089" spans="1:10" x14ac:dyDescent="0.2">
      <c r="A7089" t="s">
        <v>70</v>
      </c>
      <c r="B7089" s="3">
        <v>44477</v>
      </c>
      <c r="C7089">
        <v>0</v>
      </c>
      <c r="D7089">
        <v>0</v>
      </c>
      <c r="E7089">
        <f t="shared" si="553"/>
        <v>2021</v>
      </c>
      <c r="F7089" t="str">
        <f t="shared" si="552"/>
        <v>Wallumbilla</v>
      </c>
      <c r="G7089" t="str">
        <f t="shared" si="554"/>
        <v>Strip</v>
      </c>
      <c r="H7089">
        <f t="shared" si="555"/>
        <v>2023</v>
      </c>
      <c r="I7089">
        <f t="shared" si="556"/>
        <v>365</v>
      </c>
      <c r="J7089">
        <f>D7089*PJ_per_contract*I7089</f>
        <v>0</v>
      </c>
    </row>
    <row r="7090" spans="1:10" x14ac:dyDescent="0.2">
      <c r="A7090" t="s">
        <v>63</v>
      </c>
      <c r="B7090" s="3">
        <v>44477</v>
      </c>
      <c r="C7090">
        <v>3</v>
      </c>
      <c r="D7090">
        <v>0</v>
      </c>
      <c r="E7090">
        <f t="shared" si="553"/>
        <v>2021</v>
      </c>
      <c r="F7090" t="str">
        <f t="shared" si="552"/>
        <v>Wallumbilla</v>
      </c>
      <c r="G7090" t="str">
        <f t="shared" si="554"/>
        <v>Quarter</v>
      </c>
      <c r="H7090">
        <f t="shared" si="555"/>
        <v>2023</v>
      </c>
      <c r="I7090">
        <f t="shared" si="556"/>
        <v>92</v>
      </c>
      <c r="J7090">
        <f>D7090*PJ_per_contract*I7090</f>
        <v>0</v>
      </c>
    </row>
    <row r="7091" spans="1:10" x14ac:dyDescent="0.2">
      <c r="A7091" t="s">
        <v>64</v>
      </c>
      <c r="B7091" s="3">
        <v>44477</v>
      </c>
      <c r="C7091">
        <v>3</v>
      </c>
      <c r="D7091">
        <v>0</v>
      </c>
      <c r="E7091">
        <f t="shared" si="553"/>
        <v>2021</v>
      </c>
      <c r="F7091" t="str">
        <f t="shared" si="552"/>
        <v>Wallumbilla</v>
      </c>
      <c r="G7091" t="str">
        <f t="shared" si="554"/>
        <v>Quarter</v>
      </c>
      <c r="H7091">
        <f t="shared" si="555"/>
        <v>2023</v>
      </c>
      <c r="I7091">
        <f t="shared" si="556"/>
        <v>92</v>
      </c>
      <c r="J7091">
        <f>D7091*PJ_per_contract*I7091</f>
        <v>0</v>
      </c>
    </row>
    <row r="7092" spans="1:10" x14ac:dyDescent="0.2">
      <c r="A7092" t="s">
        <v>81</v>
      </c>
      <c r="B7092" s="3">
        <v>44477</v>
      </c>
      <c r="C7092">
        <v>0</v>
      </c>
      <c r="D7092">
        <v>0</v>
      </c>
      <c r="E7092">
        <f t="shared" si="553"/>
        <v>2021</v>
      </c>
      <c r="F7092" t="str">
        <f t="shared" si="552"/>
        <v>Wallumbilla</v>
      </c>
      <c r="G7092" t="str">
        <f t="shared" si="554"/>
        <v>Strip</v>
      </c>
      <c r="H7092">
        <f t="shared" si="555"/>
        <v>2024</v>
      </c>
      <c r="I7092">
        <f t="shared" si="556"/>
        <v>365</v>
      </c>
      <c r="J7092">
        <f>D7092*PJ_per_contract*I7092</f>
        <v>0</v>
      </c>
    </row>
    <row r="7093" spans="1:10" x14ac:dyDescent="0.2">
      <c r="A7093" t="s">
        <v>71</v>
      </c>
      <c r="B7093" s="3">
        <v>44477</v>
      </c>
      <c r="C7093">
        <v>3</v>
      </c>
      <c r="D7093">
        <v>0</v>
      </c>
      <c r="E7093">
        <f t="shared" si="553"/>
        <v>2021</v>
      </c>
      <c r="F7093" t="str">
        <f t="shared" si="552"/>
        <v>Wallumbilla</v>
      </c>
      <c r="G7093" t="str">
        <f t="shared" si="554"/>
        <v>Quarter</v>
      </c>
      <c r="H7093">
        <f t="shared" si="555"/>
        <v>2023</v>
      </c>
      <c r="I7093">
        <f t="shared" si="556"/>
        <v>92</v>
      </c>
      <c r="J7093">
        <f>D7093*PJ_per_contract*I7093</f>
        <v>0</v>
      </c>
    </row>
    <row r="7094" spans="1:10" x14ac:dyDescent="0.2">
      <c r="A7094" t="s">
        <v>72</v>
      </c>
      <c r="B7094" s="3">
        <v>44477</v>
      </c>
      <c r="C7094">
        <v>3</v>
      </c>
      <c r="D7094">
        <v>0</v>
      </c>
      <c r="E7094">
        <f t="shared" si="553"/>
        <v>2021</v>
      </c>
      <c r="F7094" t="str">
        <f t="shared" si="552"/>
        <v>Wallumbilla</v>
      </c>
      <c r="G7094" t="str">
        <f t="shared" si="554"/>
        <v>Quarter</v>
      </c>
      <c r="H7094">
        <f t="shared" si="555"/>
        <v>2023</v>
      </c>
      <c r="I7094">
        <f t="shared" si="556"/>
        <v>92</v>
      </c>
      <c r="J7094">
        <f>D7094*PJ_per_contract*I7094</f>
        <v>0</v>
      </c>
    </row>
    <row r="7095" spans="1:10" x14ac:dyDescent="0.2">
      <c r="A7095" t="s">
        <v>82</v>
      </c>
      <c r="B7095" s="3">
        <v>44477</v>
      </c>
      <c r="C7095">
        <v>0</v>
      </c>
      <c r="D7095">
        <v>0</v>
      </c>
      <c r="E7095">
        <f t="shared" si="553"/>
        <v>2021</v>
      </c>
      <c r="F7095" t="str">
        <f t="shared" si="552"/>
        <v>Wallumbilla</v>
      </c>
      <c r="G7095" t="str">
        <f t="shared" si="554"/>
        <v>Quarter</v>
      </c>
      <c r="H7095">
        <f t="shared" si="555"/>
        <v>2024</v>
      </c>
      <c r="I7095">
        <f t="shared" si="556"/>
        <v>92</v>
      </c>
      <c r="J7095">
        <f>D7095*PJ_per_contract*I7095</f>
        <v>0</v>
      </c>
    </row>
    <row r="7096" spans="1:10" x14ac:dyDescent="0.2">
      <c r="A7096" t="s">
        <v>83</v>
      </c>
      <c r="B7096" s="3">
        <v>44477</v>
      </c>
      <c r="C7096">
        <v>0</v>
      </c>
      <c r="D7096">
        <v>0</v>
      </c>
      <c r="E7096">
        <f t="shared" si="553"/>
        <v>2021</v>
      </c>
      <c r="F7096" t="str">
        <f t="shared" si="552"/>
        <v>Wallumbilla</v>
      </c>
      <c r="G7096" t="str">
        <f t="shared" si="554"/>
        <v>Quarter</v>
      </c>
      <c r="H7096">
        <f t="shared" si="555"/>
        <v>2024</v>
      </c>
      <c r="I7096">
        <f t="shared" si="556"/>
        <v>92</v>
      </c>
      <c r="J7096">
        <f>D7096*PJ_per_contract*I7096</f>
        <v>0</v>
      </c>
    </row>
    <row r="7097" spans="1:10" x14ac:dyDescent="0.2">
      <c r="A7097" t="s">
        <v>73</v>
      </c>
      <c r="B7097" s="3">
        <v>44480</v>
      </c>
      <c r="C7097">
        <v>0</v>
      </c>
      <c r="D7097">
        <v>0</v>
      </c>
      <c r="E7097">
        <f t="shared" si="553"/>
        <v>2021</v>
      </c>
      <c r="F7097" t="str">
        <f t="shared" si="552"/>
        <v>Victorian</v>
      </c>
      <c r="G7097" t="str">
        <f t="shared" si="554"/>
        <v>Month</v>
      </c>
      <c r="H7097">
        <f t="shared" si="555"/>
        <v>2021</v>
      </c>
      <c r="I7097">
        <f t="shared" si="556"/>
        <v>31</v>
      </c>
      <c r="J7097">
        <f>D7097*PJ_per_contract*I7097</f>
        <v>0</v>
      </c>
    </row>
    <row r="7098" spans="1:10" x14ac:dyDescent="0.2">
      <c r="A7098" t="s">
        <v>74</v>
      </c>
      <c r="B7098" s="3">
        <v>44480</v>
      </c>
      <c r="C7098">
        <v>0</v>
      </c>
      <c r="D7098">
        <v>0</v>
      </c>
      <c r="E7098">
        <f t="shared" si="553"/>
        <v>2021</v>
      </c>
      <c r="F7098" t="str">
        <f t="shared" si="552"/>
        <v>Victorian</v>
      </c>
      <c r="G7098" t="str">
        <f t="shared" si="554"/>
        <v>Month</v>
      </c>
      <c r="H7098">
        <f t="shared" si="555"/>
        <v>2021</v>
      </c>
      <c r="I7098">
        <f t="shared" si="556"/>
        <v>31</v>
      </c>
      <c r="J7098">
        <f>D7098*PJ_per_contract*I7098</f>
        <v>0</v>
      </c>
    </row>
    <row r="7099" spans="1:10" x14ac:dyDescent="0.2">
      <c r="A7099" t="s">
        <v>75</v>
      </c>
      <c r="B7099" s="3">
        <v>44480</v>
      </c>
      <c r="C7099">
        <v>0</v>
      </c>
      <c r="D7099">
        <v>0</v>
      </c>
      <c r="E7099">
        <f t="shared" si="553"/>
        <v>2021</v>
      </c>
      <c r="F7099" t="str">
        <f t="shared" si="552"/>
        <v>Victorian</v>
      </c>
      <c r="G7099" t="str">
        <f t="shared" si="554"/>
        <v>Month</v>
      </c>
      <c r="H7099">
        <f t="shared" si="555"/>
        <v>2021</v>
      </c>
      <c r="I7099">
        <f t="shared" si="556"/>
        <v>31</v>
      </c>
      <c r="J7099">
        <f>D7099*PJ_per_contract*I7099</f>
        <v>0</v>
      </c>
    </row>
    <row r="7100" spans="1:10" x14ac:dyDescent="0.2">
      <c r="A7100" t="s">
        <v>43</v>
      </c>
      <c r="B7100" s="3">
        <v>44480</v>
      </c>
      <c r="C7100">
        <v>0</v>
      </c>
      <c r="D7100">
        <v>0</v>
      </c>
      <c r="E7100">
        <f t="shared" si="553"/>
        <v>2021</v>
      </c>
      <c r="F7100" t="str">
        <f t="shared" si="552"/>
        <v>Victorian</v>
      </c>
      <c r="G7100" t="str">
        <f t="shared" si="554"/>
        <v>Quarter</v>
      </c>
      <c r="H7100">
        <f t="shared" si="555"/>
        <v>2021</v>
      </c>
      <c r="I7100">
        <f t="shared" si="556"/>
        <v>92</v>
      </c>
      <c r="J7100">
        <f>D7100*PJ_per_contract*I7100</f>
        <v>0</v>
      </c>
    </row>
    <row r="7101" spans="1:10" x14ac:dyDescent="0.2">
      <c r="A7101" t="s">
        <v>44</v>
      </c>
      <c r="B7101" s="3">
        <v>44480</v>
      </c>
      <c r="C7101">
        <v>122</v>
      </c>
      <c r="D7101">
        <v>0</v>
      </c>
      <c r="E7101">
        <f t="shared" si="553"/>
        <v>2021</v>
      </c>
      <c r="F7101" t="str">
        <f t="shared" si="552"/>
        <v>Wallumbilla</v>
      </c>
      <c r="G7101" t="str">
        <f t="shared" si="554"/>
        <v>Quarter</v>
      </c>
      <c r="H7101">
        <f t="shared" si="555"/>
        <v>2021</v>
      </c>
      <c r="I7101">
        <f t="shared" si="556"/>
        <v>92</v>
      </c>
      <c r="J7101">
        <f>D7101*PJ_per_contract*I7101</f>
        <v>0</v>
      </c>
    </row>
    <row r="7102" spans="1:10" x14ac:dyDescent="0.2">
      <c r="A7102" t="s">
        <v>76</v>
      </c>
      <c r="B7102" s="3">
        <v>44480</v>
      </c>
      <c r="C7102">
        <v>0</v>
      </c>
      <c r="D7102">
        <v>0</v>
      </c>
      <c r="E7102">
        <f t="shared" si="553"/>
        <v>2021</v>
      </c>
      <c r="F7102" t="str">
        <f t="shared" si="552"/>
        <v>Victorian</v>
      </c>
      <c r="G7102" t="str">
        <f t="shared" si="554"/>
        <v>Month</v>
      </c>
      <c r="H7102">
        <f t="shared" si="555"/>
        <v>2022</v>
      </c>
      <c r="I7102">
        <f t="shared" si="556"/>
        <v>31</v>
      </c>
      <c r="J7102">
        <f>D7102*PJ_per_contract*I7102</f>
        <v>0</v>
      </c>
    </row>
    <row r="7103" spans="1:10" x14ac:dyDescent="0.2">
      <c r="A7103" t="s">
        <v>77</v>
      </c>
      <c r="B7103" s="3">
        <v>44480</v>
      </c>
      <c r="C7103">
        <v>0</v>
      </c>
      <c r="D7103">
        <v>0</v>
      </c>
      <c r="E7103">
        <f t="shared" si="553"/>
        <v>2021</v>
      </c>
      <c r="F7103" t="str">
        <f t="shared" si="552"/>
        <v>Victorian</v>
      </c>
      <c r="G7103" t="str">
        <f t="shared" si="554"/>
        <v>Month</v>
      </c>
      <c r="H7103">
        <f t="shared" si="555"/>
        <v>2022</v>
      </c>
      <c r="I7103">
        <f t="shared" si="556"/>
        <v>31</v>
      </c>
      <c r="J7103">
        <f>D7103*PJ_per_contract*I7103</f>
        <v>0</v>
      </c>
    </row>
    <row r="7104" spans="1:10" x14ac:dyDescent="0.2">
      <c r="A7104" t="s">
        <v>45</v>
      </c>
      <c r="B7104" s="3">
        <v>44480</v>
      </c>
      <c r="C7104">
        <v>0</v>
      </c>
      <c r="D7104">
        <v>0</v>
      </c>
      <c r="E7104">
        <f t="shared" si="553"/>
        <v>2021</v>
      </c>
      <c r="F7104" t="str">
        <f t="shared" si="552"/>
        <v>Wallumbilla</v>
      </c>
      <c r="G7104" t="str">
        <f t="shared" si="554"/>
        <v>Strip</v>
      </c>
      <c r="H7104">
        <f t="shared" si="555"/>
        <v>2022</v>
      </c>
      <c r="I7104">
        <f t="shared" si="556"/>
        <v>365</v>
      </c>
      <c r="J7104">
        <f>D7104*PJ_per_contract*I7104</f>
        <v>0</v>
      </c>
    </row>
    <row r="7105" spans="1:10" x14ac:dyDescent="0.2">
      <c r="A7105" t="s">
        <v>78</v>
      </c>
      <c r="B7105" s="3">
        <v>44480</v>
      </c>
      <c r="C7105">
        <v>0</v>
      </c>
      <c r="D7105">
        <v>0</v>
      </c>
      <c r="E7105">
        <f t="shared" si="553"/>
        <v>2021</v>
      </c>
      <c r="F7105" t="str">
        <f t="shared" si="552"/>
        <v>Victorian</v>
      </c>
      <c r="G7105" t="str">
        <f t="shared" si="554"/>
        <v>Month</v>
      </c>
      <c r="H7105">
        <f t="shared" si="555"/>
        <v>2022</v>
      </c>
      <c r="I7105">
        <f t="shared" si="556"/>
        <v>31</v>
      </c>
      <c r="J7105">
        <f>D7105*PJ_per_contract*I7105</f>
        <v>0</v>
      </c>
    </row>
    <row r="7106" spans="1:10" x14ac:dyDescent="0.2">
      <c r="A7106" t="s">
        <v>46</v>
      </c>
      <c r="B7106" s="3">
        <v>44480</v>
      </c>
      <c r="C7106">
        <v>0</v>
      </c>
      <c r="D7106">
        <v>0</v>
      </c>
      <c r="E7106">
        <f t="shared" si="553"/>
        <v>2021</v>
      </c>
      <c r="F7106" t="str">
        <f t="shared" ref="F7106:F7169" si="557">IF(OR(LEFT(A7106,2)="GJ",LEFT(A7106,2)="GK"),"Victorian",IF(OR(LEFT(A7106,2)="GX",LEFT(A7106,2)="GY"),"Wallumbilla","NA"))</f>
        <v>Victorian</v>
      </c>
      <c r="G7106" t="str">
        <f t="shared" si="554"/>
        <v>Quarter</v>
      </c>
      <c r="H7106">
        <f t="shared" si="555"/>
        <v>2022</v>
      </c>
      <c r="I7106">
        <f t="shared" si="556"/>
        <v>92</v>
      </c>
      <c r="J7106">
        <f>D7106*PJ_per_contract*I7106</f>
        <v>0</v>
      </c>
    </row>
    <row r="7107" spans="1:10" x14ac:dyDescent="0.2">
      <c r="A7107" t="s">
        <v>47</v>
      </c>
      <c r="B7107" s="3">
        <v>44480</v>
      </c>
      <c r="C7107">
        <v>60</v>
      </c>
      <c r="D7107">
        <v>0</v>
      </c>
      <c r="E7107">
        <f t="shared" ref="E7107:E7170" si="558">YEAR(B7107)</f>
        <v>2021</v>
      </c>
      <c r="F7107" t="str">
        <f t="shared" si="557"/>
        <v>Wallumbilla</v>
      </c>
      <c r="G7107" t="str">
        <f t="shared" ref="G7107:G7170" si="559">IF(LEFT(A7107,2)="GJ","Month",IF(OR(LEFT(A7107,2)="GK",LEFT(A7107,2)="GX"),"Quarter",IF(LEFT(A7107,2)="GY","Strip","NA")))</f>
        <v>Quarter</v>
      </c>
      <c r="H7107">
        <f t="shared" ref="H7107:H7170" si="560">VALUE(MID(A7107,4,4))</f>
        <v>2022</v>
      </c>
      <c r="I7107">
        <f t="shared" ref="I7107:I7170" si="561">IF(G7107="Month",_xlfn.DAYS(EOMONTH(B7107,0),EOMONTH(B7107,-1)),IF(G7107="Quarter",_xlfn.DAYS(EOMONTH(B7107,2),EOMONTH(B7107,-1)),365))</f>
        <v>92</v>
      </c>
      <c r="J7107">
        <f>D7107*PJ_per_contract*I7107</f>
        <v>0</v>
      </c>
    </row>
    <row r="7108" spans="1:10" x14ac:dyDescent="0.2">
      <c r="A7108" t="s">
        <v>48</v>
      </c>
      <c r="B7108" s="3">
        <v>44480</v>
      </c>
      <c r="C7108">
        <v>0</v>
      </c>
      <c r="D7108">
        <v>0</v>
      </c>
      <c r="E7108">
        <f t="shared" si="558"/>
        <v>2021</v>
      </c>
      <c r="F7108" t="str">
        <f t="shared" si="557"/>
        <v>Victorian</v>
      </c>
      <c r="G7108" t="str">
        <f t="shared" si="559"/>
        <v>Quarter</v>
      </c>
      <c r="H7108">
        <f t="shared" si="560"/>
        <v>2022</v>
      </c>
      <c r="I7108">
        <f t="shared" si="561"/>
        <v>92</v>
      </c>
      <c r="J7108">
        <f>D7108*PJ_per_contract*I7108</f>
        <v>0</v>
      </c>
    </row>
    <row r="7109" spans="1:10" x14ac:dyDescent="0.2">
      <c r="A7109" t="s">
        <v>49</v>
      </c>
      <c r="B7109" s="3">
        <v>44480</v>
      </c>
      <c r="C7109">
        <v>55</v>
      </c>
      <c r="D7109">
        <v>0</v>
      </c>
      <c r="E7109">
        <f t="shared" si="558"/>
        <v>2021</v>
      </c>
      <c r="F7109" t="str">
        <f t="shared" si="557"/>
        <v>Wallumbilla</v>
      </c>
      <c r="G7109" t="str">
        <f t="shared" si="559"/>
        <v>Quarter</v>
      </c>
      <c r="H7109">
        <f t="shared" si="560"/>
        <v>2022</v>
      </c>
      <c r="I7109">
        <f t="shared" si="561"/>
        <v>92</v>
      </c>
      <c r="J7109">
        <f>D7109*PJ_per_contract*I7109</f>
        <v>0</v>
      </c>
    </row>
    <row r="7110" spans="1:10" x14ac:dyDescent="0.2">
      <c r="A7110" t="s">
        <v>50</v>
      </c>
      <c r="B7110" s="3">
        <v>44480</v>
      </c>
      <c r="C7110">
        <v>0</v>
      </c>
      <c r="D7110">
        <v>0</v>
      </c>
      <c r="E7110">
        <f t="shared" si="558"/>
        <v>2021</v>
      </c>
      <c r="F7110" t="str">
        <f t="shared" si="557"/>
        <v>Victorian</v>
      </c>
      <c r="G7110" t="str">
        <f t="shared" si="559"/>
        <v>Quarter</v>
      </c>
      <c r="H7110">
        <f t="shared" si="560"/>
        <v>2024</v>
      </c>
      <c r="I7110">
        <f t="shared" si="561"/>
        <v>92</v>
      </c>
      <c r="J7110">
        <f>D7110*PJ_per_contract*I7110</f>
        <v>0</v>
      </c>
    </row>
    <row r="7111" spans="1:10" x14ac:dyDescent="0.2">
      <c r="A7111" t="s">
        <v>56</v>
      </c>
      <c r="B7111" s="3">
        <v>44480</v>
      </c>
      <c r="C7111">
        <v>0</v>
      </c>
      <c r="D7111">
        <v>0</v>
      </c>
      <c r="E7111">
        <f t="shared" si="558"/>
        <v>2021</v>
      </c>
      <c r="F7111" t="str">
        <f t="shared" si="557"/>
        <v>Victorian</v>
      </c>
      <c r="G7111" t="str">
        <f t="shared" si="559"/>
        <v>Quarter</v>
      </c>
      <c r="H7111">
        <f t="shared" si="560"/>
        <v>2023</v>
      </c>
      <c r="I7111">
        <f t="shared" si="561"/>
        <v>92</v>
      </c>
      <c r="J7111">
        <f>D7111*PJ_per_contract*I7111</f>
        <v>0</v>
      </c>
    </row>
    <row r="7112" spans="1:10" x14ac:dyDescent="0.2">
      <c r="A7112" t="s">
        <v>59</v>
      </c>
      <c r="B7112" s="3">
        <v>44480</v>
      </c>
      <c r="C7112">
        <v>0</v>
      </c>
      <c r="D7112">
        <v>0</v>
      </c>
      <c r="E7112">
        <f t="shared" si="558"/>
        <v>2021</v>
      </c>
      <c r="F7112" t="str">
        <f t="shared" si="557"/>
        <v>Victorian</v>
      </c>
      <c r="G7112" t="str">
        <f t="shared" si="559"/>
        <v>Quarter</v>
      </c>
      <c r="H7112">
        <f t="shared" si="560"/>
        <v>2023</v>
      </c>
      <c r="I7112">
        <f t="shared" si="561"/>
        <v>92</v>
      </c>
      <c r="J7112">
        <f>D7112*PJ_per_contract*I7112</f>
        <v>0</v>
      </c>
    </row>
    <row r="7113" spans="1:10" x14ac:dyDescent="0.2">
      <c r="A7113" t="s">
        <v>58</v>
      </c>
      <c r="B7113" s="3">
        <v>44480</v>
      </c>
      <c r="C7113">
        <v>0</v>
      </c>
      <c r="D7113">
        <v>0</v>
      </c>
      <c r="E7113">
        <f t="shared" si="558"/>
        <v>2021</v>
      </c>
      <c r="F7113" t="str">
        <f t="shared" si="557"/>
        <v>Victorian</v>
      </c>
      <c r="G7113" t="str">
        <f t="shared" si="559"/>
        <v>Quarter</v>
      </c>
      <c r="H7113">
        <f t="shared" si="560"/>
        <v>2024</v>
      </c>
      <c r="I7113">
        <f t="shared" si="561"/>
        <v>92</v>
      </c>
      <c r="J7113">
        <f>D7113*PJ_per_contract*I7113</f>
        <v>0</v>
      </c>
    </row>
    <row r="7114" spans="1:10" x14ac:dyDescent="0.2">
      <c r="A7114" t="s">
        <v>80</v>
      </c>
      <c r="B7114" s="3">
        <v>44480</v>
      </c>
      <c r="C7114">
        <v>0</v>
      </c>
      <c r="D7114">
        <v>0</v>
      </c>
      <c r="E7114">
        <f t="shared" si="558"/>
        <v>2021</v>
      </c>
      <c r="F7114" t="str">
        <f t="shared" si="557"/>
        <v>Victorian</v>
      </c>
      <c r="G7114" t="str">
        <f t="shared" si="559"/>
        <v>Quarter</v>
      </c>
      <c r="H7114">
        <f t="shared" si="560"/>
        <v>2025</v>
      </c>
      <c r="I7114">
        <f t="shared" si="561"/>
        <v>92</v>
      </c>
      <c r="J7114">
        <f>D7114*PJ_per_contract*I7114</f>
        <v>0</v>
      </c>
    </row>
    <row r="7115" spans="1:10" x14ac:dyDescent="0.2">
      <c r="A7115" t="s">
        <v>54</v>
      </c>
      <c r="B7115" s="3">
        <v>44480</v>
      </c>
      <c r="C7115">
        <v>0</v>
      </c>
      <c r="D7115">
        <v>0</v>
      </c>
      <c r="E7115">
        <f t="shared" si="558"/>
        <v>2021</v>
      </c>
      <c r="F7115" t="str">
        <f t="shared" si="557"/>
        <v>Victorian</v>
      </c>
      <c r="G7115" t="str">
        <f t="shared" si="559"/>
        <v>Quarter</v>
      </c>
      <c r="H7115">
        <f t="shared" si="560"/>
        <v>2023</v>
      </c>
      <c r="I7115">
        <f t="shared" si="561"/>
        <v>92</v>
      </c>
      <c r="J7115">
        <f>D7115*PJ_per_contract*I7115</f>
        <v>0</v>
      </c>
    </row>
    <row r="7116" spans="1:10" x14ac:dyDescent="0.2">
      <c r="A7116" t="s">
        <v>69</v>
      </c>
      <c r="B7116" s="3">
        <v>44480</v>
      </c>
      <c r="C7116">
        <v>0</v>
      </c>
      <c r="D7116">
        <v>0</v>
      </c>
      <c r="E7116">
        <f t="shared" si="558"/>
        <v>2021</v>
      </c>
      <c r="F7116" t="str">
        <f t="shared" si="557"/>
        <v>Victorian</v>
      </c>
      <c r="G7116" t="str">
        <f t="shared" si="559"/>
        <v>Quarter</v>
      </c>
      <c r="H7116">
        <f t="shared" si="560"/>
        <v>2025</v>
      </c>
      <c r="I7116">
        <f t="shared" si="561"/>
        <v>92</v>
      </c>
      <c r="J7116">
        <f>D7116*PJ_per_contract*I7116</f>
        <v>0</v>
      </c>
    </row>
    <row r="7117" spans="1:10" x14ac:dyDescent="0.2">
      <c r="A7117" t="s">
        <v>57</v>
      </c>
      <c r="B7117" s="3">
        <v>44480</v>
      </c>
      <c r="C7117">
        <v>0</v>
      </c>
      <c r="D7117">
        <v>0</v>
      </c>
      <c r="E7117">
        <f t="shared" si="558"/>
        <v>2021</v>
      </c>
      <c r="F7117" t="str">
        <f t="shared" si="557"/>
        <v>Victorian</v>
      </c>
      <c r="G7117" t="str">
        <f t="shared" si="559"/>
        <v>Quarter</v>
      </c>
      <c r="H7117">
        <f t="shared" si="560"/>
        <v>2024</v>
      </c>
      <c r="I7117">
        <f t="shared" si="561"/>
        <v>92</v>
      </c>
      <c r="J7117">
        <f>D7117*PJ_per_contract*I7117</f>
        <v>0</v>
      </c>
    </row>
    <row r="7118" spans="1:10" x14ac:dyDescent="0.2">
      <c r="A7118" t="s">
        <v>51</v>
      </c>
      <c r="B7118" s="3">
        <v>44480</v>
      </c>
      <c r="C7118">
        <v>0</v>
      </c>
      <c r="D7118">
        <v>0</v>
      </c>
      <c r="E7118">
        <f t="shared" si="558"/>
        <v>2021</v>
      </c>
      <c r="F7118" t="str">
        <f t="shared" si="557"/>
        <v>Victorian</v>
      </c>
      <c r="G7118" t="str">
        <f t="shared" si="559"/>
        <v>Quarter</v>
      </c>
      <c r="H7118">
        <f t="shared" si="560"/>
        <v>2022</v>
      </c>
      <c r="I7118">
        <f t="shared" si="561"/>
        <v>92</v>
      </c>
      <c r="J7118">
        <f>D7118*PJ_per_contract*I7118</f>
        <v>0</v>
      </c>
    </row>
    <row r="7119" spans="1:10" x14ac:dyDescent="0.2">
      <c r="A7119" t="s">
        <v>52</v>
      </c>
      <c r="B7119" s="3">
        <v>44480</v>
      </c>
      <c r="C7119">
        <v>0</v>
      </c>
      <c r="D7119">
        <v>0</v>
      </c>
      <c r="E7119">
        <f t="shared" si="558"/>
        <v>2021</v>
      </c>
      <c r="F7119" t="str">
        <f t="shared" si="557"/>
        <v>Victorian</v>
      </c>
      <c r="G7119" t="str">
        <f t="shared" si="559"/>
        <v>Quarter</v>
      </c>
      <c r="H7119">
        <f t="shared" si="560"/>
        <v>2022</v>
      </c>
      <c r="I7119">
        <f t="shared" si="561"/>
        <v>92</v>
      </c>
      <c r="J7119">
        <f>D7119*PJ_per_contract*I7119</f>
        <v>0</v>
      </c>
    </row>
    <row r="7120" spans="1:10" x14ac:dyDescent="0.2">
      <c r="A7120" t="s">
        <v>55</v>
      </c>
      <c r="B7120" s="3">
        <v>44480</v>
      </c>
      <c r="C7120">
        <v>0</v>
      </c>
      <c r="D7120">
        <v>0</v>
      </c>
      <c r="E7120">
        <f t="shared" si="558"/>
        <v>2021</v>
      </c>
      <c r="F7120" t="str">
        <f t="shared" si="557"/>
        <v>Victorian</v>
      </c>
      <c r="G7120" t="str">
        <f t="shared" si="559"/>
        <v>Quarter</v>
      </c>
      <c r="H7120">
        <f t="shared" si="560"/>
        <v>2024</v>
      </c>
      <c r="I7120">
        <f t="shared" si="561"/>
        <v>92</v>
      </c>
      <c r="J7120">
        <f>D7120*PJ_per_contract*I7120</f>
        <v>0</v>
      </c>
    </row>
    <row r="7121" spans="1:10" x14ac:dyDescent="0.2">
      <c r="A7121" t="s">
        <v>79</v>
      </c>
      <c r="B7121" s="3">
        <v>44480</v>
      </c>
      <c r="C7121">
        <v>0</v>
      </c>
      <c r="D7121">
        <v>0</v>
      </c>
      <c r="E7121">
        <f t="shared" si="558"/>
        <v>2021</v>
      </c>
      <c r="F7121" t="str">
        <f t="shared" si="557"/>
        <v>Victorian</v>
      </c>
      <c r="G7121" t="str">
        <f t="shared" si="559"/>
        <v>Quarter</v>
      </c>
      <c r="H7121">
        <f t="shared" si="560"/>
        <v>2025</v>
      </c>
      <c r="I7121">
        <f t="shared" si="561"/>
        <v>92</v>
      </c>
      <c r="J7121">
        <f>D7121*PJ_per_contract*I7121</f>
        <v>0</v>
      </c>
    </row>
    <row r="7122" spans="1:10" x14ac:dyDescent="0.2">
      <c r="A7122" t="s">
        <v>68</v>
      </c>
      <c r="B7122" s="3">
        <v>44480</v>
      </c>
      <c r="C7122">
        <v>0</v>
      </c>
      <c r="D7122">
        <v>0</v>
      </c>
      <c r="E7122">
        <f t="shared" si="558"/>
        <v>2021</v>
      </c>
      <c r="F7122" t="str">
        <f t="shared" si="557"/>
        <v>Victorian</v>
      </c>
      <c r="G7122" t="str">
        <f t="shared" si="559"/>
        <v>Quarter</v>
      </c>
      <c r="H7122">
        <f t="shared" si="560"/>
        <v>2025</v>
      </c>
      <c r="I7122">
        <f t="shared" si="561"/>
        <v>92</v>
      </c>
      <c r="J7122">
        <f>D7122*PJ_per_contract*I7122</f>
        <v>0</v>
      </c>
    </row>
    <row r="7123" spans="1:10" x14ac:dyDescent="0.2">
      <c r="A7123" t="s">
        <v>53</v>
      </c>
      <c r="B7123" s="3">
        <v>44480</v>
      </c>
      <c r="C7123">
        <v>0</v>
      </c>
      <c r="D7123">
        <v>0</v>
      </c>
      <c r="E7123">
        <f t="shared" si="558"/>
        <v>2021</v>
      </c>
      <c r="F7123" t="str">
        <f t="shared" si="557"/>
        <v>Victorian</v>
      </c>
      <c r="G7123" t="str">
        <f t="shared" si="559"/>
        <v>Quarter</v>
      </c>
      <c r="H7123">
        <f t="shared" si="560"/>
        <v>2023</v>
      </c>
      <c r="I7123">
        <f t="shared" si="561"/>
        <v>92</v>
      </c>
      <c r="J7123">
        <f>D7123*PJ_per_contract*I7123</f>
        <v>0</v>
      </c>
    </row>
    <row r="7124" spans="1:10" x14ac:dyDescent="0.2">
      <c r="A7124" t="s">
        <v>60</v>
      </c>
      <c r="B7124" s="3">
        <v>44480</v>
      </c>
      <c r="C7124">
        <v>0</v>
      </c>
      <c r="D7124">
        <v>0</v>
      </c>
      <c r="E7124">
        <f t="shared" si="558"/>
        <v>2021</v>
      </c>
      <c r="F7124" t="str">
        <f t="shared" si="557"/>
        <v>Wallumbilla</v>
      </c>
      <c r="G7124" t="str">
        <f t="shared" si="559"/>
        <v>Strip</v>
      </c>
      <c r="H7124">
        <f t="shared" si="560"/>
        <v>2023</v>
      </c>
      <c r="I7124">
        <f t="shared" si="561"/>
        <v>365</v>
      </c>
      <c r="J7124">
        <f>D7124*PJ_per_contract*I7124</f>
        <v>0</v>
      </c>
    </row>
    <row r="7125" spans="1:10" x14ac:dyDescent="0.2">
      <c r="A7125" t="s">
        <v>61</v>
      </c>
      <c r="B7125" s="3">
        <v>44480</v>
      </c>
      <c r="C7125">
        <v>60</v>
      </c>
      <c r="D7125">
        <v>0</v>
      </c>
      <c r="E7125">
        <f t="shared" si="558"/>
        <v>2021</v>
      </c>
      <c r="F7125" t="str">
        <f t="shared" si="557"/>
        <v>Wallumbilla</v>
      </c>
      <c r="G7125" t="str">
        <f t="shared" si="559"/>
        <v>Quarter</v>
      </c>
      <c r="H7125">
        <f t="shared" si="560"/>
        <v>2022</v>
      </c>
      <c r="I7125">
        <f t="shared" si="561"/>
        <v>92</v>
      </c>
      <c r="J7125">
        <f>D7125*PJ_per_contract*I7125</f>
        <v>0</v>
      </c>
    </row>
    <row r="7126" spans="1:10" x14ac:dyDescent="0.2">
      <c r="A7126" t="s">
        <v>62</v>
      </c>
      <c r="B7126" s="3">
        <v>44480</v>
      </c>
      <c r="C7126">
        <v>53</v>
      </c>
      <c r="D7126">
        <v>0</v>
      </c>
      <c r="E7126">
        <f t="shared" si="558"/>
        <v>2021</v>
      </c>
      <c r="F7126" t="str">
        <f t="shared" si="557"/>
        <v>Wallumbilla</v>
      </c>
      <c r="G7126" t="str">
        <f t="shared" si="559"/>
        <v>Quarter</v>
      </c>
      <c r="H7126">
        <f t="shared" si="560"/>
        <v>2022</v>
      </c>
      <c r="I7126">
        <f t="shared" si="561"/>
        <v>92</v>
      </c>
      <c r="J7126">
        <f>D7126*PJ_per_contract*I7126</f>
        <v>0</v>
      </c>
    </row>
    <row r="7127" spans="1:10" x14ac:dyDescent="0.2">
      <c r="A7127" t="s">
        <v>70</v>
      </c>
      <c r="B7127" s="3">
        <v>44480</v>
      </c>
      <c r="C7127">
        <v>0</v>
      </c>
      <c r="D7127">
        <v>0</v>
      </c>
      <c r="E7127">
        <f t="shared" si="558"/>
        <v>2021</v>
      </c>
      <c r="F7127" t="str">
        <f t="shared" si="557"/>
        <v>Wallumbilla</v>
      </c>
      <c r="G7127" t="str">
        <f t="shared" si="559"/>
        <v>Strip</v>
      </c>
      <c r="H7127">
        <f t="shared" si="560"/>
        <v>2023</v>
      </c>
      <c r="I7127">
        <f t="shared" si="561"/>
        <v>365</v>
      </c>
      <c r="J7127">
        <f>D7127*PJ_per_contract*I7127</f>
        <v>0</v>
      </c>
    </row>
    <row r="7128" spans="1:10" x14ac:dyDescent="0.2">
      <c r="A7128" t="s">
        <v>63</v>
      </c>
      <c r="B7128" s="3">
        <v>44480</v>
      </c>
      <c r="C7128">
        <v>3</v>
      </c>
      <c r="D7128">
        <v>0</v>
      </c>
      <c r="E7128">
        <f t="shared" si="558"/>
        <v>2021</v>
      </c>
      <c r="F7128" t="str">
        <f t="shared" si="557"/>
        <v>Wallumbilla</v>
      </c>
      <c r="G7128" t="str">
        <f t="shared" si="559"/>
        <v>Quarter</v>
      </c>
      <c r="H7128">
        <f t="shared" si="560"/>
        <v>2023</v>
      </c>
      <c r="I7128">
        <f t="shared" si="561"/>
        <v>92</v>
      </c>
      <c r="J7128">
        <f>D7128*PJ_per_contract*I7128</f>
        <v>0</v>
      </c>
    </row>
    <row r="7129" spans="1:10" x14ac:dyDescent="0.2">
      <c r="A7129" t="s">
        <v>64</v>
      </c>
      <c r="B7129" s="3">
        <v>44480</v>
      </c>
      <c r="C7129">
        <v>3</v>
      </c>
      <c r="D7129">
        <v>0</v>
      </c>
      <c r="E7129">
        <f t="shared" si="558"/>
        <v>2021</v>
      </c>
      <c r="F7129" t="str">
        <f t="shared" si="557"/>
        <v>Wallumbilla</v>
      </c>
      <c r="G7129" t="str">
        <f t="shared" si="559"/>
        <v>Quarter</v>
      </c>
      <c r="H7129">
        <f t="shared" si="560"/>
        <v>2023</v>
      </c>
      <c r="I7129">
        <f t="shared" si="561"/>
        <v>92</v>
      </c>
      <c r="J7129">
        <f>D7129*PJ_per_contract*I7129</f>
        <v>0</v>
      </c>
    </row>
    <row r="7130" spans="1:10" x14ac:dyDescent="0.2">
      <c r="A7130" t="s">
        <v>81</v>
      </c>
      <c r="B7130" s="3">
        <v>44480</v>
      </c>
      <c r="C7130">
        <v>0</v>
      </c>
      <c r="D7130">
        <v>0</v>
      </c>
      <c r="E7130">
        <f t="shared" si="558"/>
        <v>2021</v>
      </c>
      <c r="F7130" t="str">
        <f t="shared" si="557"/>
        <v>Wallumbilla</v>
      </c>
      <c r="G7130" t="str">
        <f t="shared" si="559"/>
        <v>Strip</v>
      </c>
      <c r="H7130">
        <f t="shared" si="560"/>
        <v>2024</v>
      </c>
      <c r="I7130">
        <f t="shared" si="561"/>
        <v>365</v>
      </c>
      <c r="J7130">
        <f>D7130*PJ_per_contract*I7130</f>
        <v>0</v>
      </c>
    </row>
    <row r="7131" spans="1:10" x14ac:dyDescent="0.2">
      <c r="A7131" t="s">
        <v>71</v>
      </c>
      <c r="B7131" s="3">
        <v>44480</v>
      </c>
      <c r="C7131">
        <v>3</v>
      </c>
      <c r="D7131">
        <v>0</v>
      </c>
      <c r="E7131">
        <f t="shared" si="558"/>
        <v>2021</v>
      </c>
      <c r="F7131" t="str">
        <f t="shared" si="557"/>
        <v>Wallumbilla</v>
      </c>
      <c r="G7131" t="str">
        <f t="shared" si="559"/>
        <v>Quarter</v>
      </c>
      <c r="H7131">
        <f t="shared" si="560"/>
        <v>2023</v>
      </c>
      <c r="I7131">
        <f t="shared" si="561"/>
        <v>92</v>
      </c>
      <c r="J7131">
        <f>D7131*PJ_per_contract*I7131</f>
        <v>0</v>
      </c>
    </row>
    <row r="7132" spans="1:10" x14ac:dyDescent="0.2">
      <c r="A7132" t="s">
        <v>72</v>
      </c>
      <c r="B7132" s="3">
        <v>44480</v>
      </c>
      <c r="C7132">
        <v>3</v>
      </c>
      <c r="D7132">
        <v>0</v>
      </c>
      <c r="E7132">
        <f t="shared" si="558"/>
        <v>2021</v>
      </c>
      <c r="F7132" t="str">
        <f t="shared" si="557"/>
        <v>Wallumbilla</v>
      </c>
      <c r="G7132" t="str">
        <f t="shared" si="559"/>
        <v>Quarter</v>
      </c>
      <c r="H7132">
        <f t="shared" si="560"/>
        <v>2023</v>
      </c>
      <c r="I7132">
        <f t="shared" si="561"/>
        <v>92</v>
      </c>
      <c r="J7132">
        <f>D7132*PJ_per_contract*I7132</f>
        <v>0</v>
      </c>
    </row>
    <row r="7133" spans="1:10" x14ac:dyDescent="0.2">
      <c r="A7133" t="s">
        <v>82</v>
      </c>
      <c r="B7133" s="3">
        <v>44480</v>
      </c>
      <c r="C7133">
        <v>0</v>
      </c>
      <c r="D7133">
        <v>0</v>
      </c>
      <c r="E7133">
        <f t="shared" si="558"/>
        <v>2021</v>
      </c>
      <c r="F7133" t="str">
        <f t="shared" si="557"/>
        <v>Wallumbilla</v>
      </c>
      <c r="G7133" t="str">
        <f t="shared" si="559"/>
        <v>Quarter</v>
      </c>
      <c r="H7133">
        <f t="shared" si="560"/>
        <v>2024</v>
      </c>
      <c r="I7133">
        <f t="shared" si="561"/>
        <v>92</v>
      </c>
      <c r="J7133">
        <f>D7133*PJ_per_contract*I7133</f>
        <v>0</v>
      </c>
    </row>
    <row r="7134" spans="1:10" x14ac:dyDescent="0.2">
      <c r="A7134" t="s">
        <v>83</v>
      </c>
      <c r="B7134" s="3">
        <v>44480</v>
      </c>
      <c r="C7134">
        <v>0</v>
      </c>
      <c r="D7134">
        <v>0</v>
      </c>
      <c r="E7134">
        <f t="shared" si="558"/>
        <v>2021</v>
      </c>
      <c r="F7134" t="str">
        <f t="shared" si="557"/>
        <v>Wallumbilla</v>
      </c>
      <c r="G7134" t="str">
        <f t="shared" si="559"/>
        <v>Quarter</v>
      </c>
      <c r="H7134">
        <f t="shared" si="560"/>
        <v>2024</v>
      </c>
      <c r="I7134">
        <f t="shared" si="561"/>
        <v>92</v>
      </c>
      <c r="J7134">
        <f>D7134*PJ_per_contract*I7134</f>
        <v>0</v>
      </c>
    </row>
    <row r="7135" spans="1:10" x14ac:dyDescent="0.2">
      <c r="A7135" t="s">
        <v>73</v>
      </c>
      <c r="B7135" s="3">
        <v>44481</v>
      </c>
      <c r="C7135">
        <v>0</v>
      </c>
      <c r="D7135">
        <v>0</v>
      </c>
      <c r="E7135">
        <f t="shared" si="558"/>
        <v>2021</v>
      </c>
      <c r="F7135" t="str">
        <f t="shared" si="557"/>
        <v>Victorian</v>
      </c>
      <c r="G7135" t="str">
        <f t="shared" si="559"/>
        <v>Month</v>
      </c>
      <c r="H7135">
        <f t="shared" si="560"/>
        <v>2021</v>
      </c>
      <c r="I7135">
        <f t="shared" si="561"/>
        <v>31</v>
      </c>
      <c r="J7135">
        <f>D7135*PJ_per_contract*I7135</f>
        <v>0</v>
      </c>
    </row>
    <row r="7136" spans="1:10" x14ac:dyDescent="0.2">
      <c r="A7136" t="s">
        <v>74</v>
      </c>
      <c r="B7136" s="3">
        <v>44481</v>
      </c>
      <c r="C7136">
        <v>0</v>
      </c>
      <c r="D7136">
        <v>0</v>
      </c>
      <c r="E7136">
        <f t="shared" si="558"/>
        <v>2021</v>
      </c>
      <c r="F7136" t="str">
        <f t="shared" si="557"/>
        <v>Victorian</v>
      </c>
      <c r="G7136" t="str">
        <f t="shared" si="559"/>
        <v>Month</v>
      </c>
      <c r="H7136">
        <f t="shared" si="560"/>
        <v>2021</v>
      </c>
      <c r="I7136">
        <f t="shared" si="561"/>
        <v>31</v>
      </c>
      <c r="J7136">
        <f>D7136*PJ_per_contract*I7136</f>
        <v>0</v>
      </c>
    </row>
    <row r="7137" spans="1:10" x14ac:dyDescent="0.2">
      <c r="A7137" t="s">
        <v>43</v>
      </c>
      <c r="B7137" s="3">
        <v>44481</v>
      </c>
      <c r="C7137">
        <v>0</v>
      </c>
      <c r="D7137">
        <v>0</v>
      </c>
      <c r="E7137">
        <f t="shared" si="558"/>
        <v>2021</v>
      </c>
      <c r="F7137" t="str">
        <f t="shared" si="557"/>
        <v>Victorian</v>
      </c>
      <c r="G7137" t="str">
        <f t="shared" si="559"/>
        <v>Quarter</v>
      </c>
      <c r="H7137">
        <f t="shared" si="560"/>
        <v>2021</v>
      </c>
      <c r="I7137">
        <f t="shared" si="561"/>
        <v>92</v>
      </c>
      <c r="J7137">
        <f>D7137*PJ_per_contract*I7137</f>
        <v>0</v>
      </c>
    </row>
    <row r="7138" spans="1:10" x14ac:dyDescent="0.2">
      <c r="A7138" t="s">
        <v>75</v>
      </c>
      <c r="B7138" s="3">
        <v>44481</v>
      </c>
      <c r="C7138">
        <v>0</v>
      </c>
      <c r="D7138">
        <v>0</v>
      </c>
      <c r="E7138">
        <f t="shared" si="558"/>
        <v>2021</v>
      </c>
      <c r="F7138" t="str">
        <f t="shared" si="557"/>
        <v>Victorian</v>
      </c>
      <c r="G7138" t="str">
        <f t="shared" si="559"/>
        <v>Month</v>
      </c>
      <c r="H7138">
        <f t="shared" si="560"/>
        <v>2021</v>
      </c>
      <c r="I7138">
        <f t="shared" si="561"/>
        <v>31</v>
      </c>
      <c r="J7138">
        <f>D7138*PJ_per_contract*I7138</f>
        <v>0</v>
      </c>
    </row>
    <row r="7139" spans="1:10" x14ac:dyDescent="0.2">
      <c r="A7139" t="s">
        <v>44</v>
      </c>
      <c r="B7139" s="3">
        <v>44481</v>
      </c>
      <c r="C7139">
        <v>122</v>
      </c>
      <c r="D7139">
        <v>0</v>
      </c>
      <c r="E7139">
        <f t="shared" si="558"/>
        <v>2021</v>
      </c>
      <c r="F7139" t="str">
        <f t="shared" si="557"/>
        <v>Wallumbilla</v>
      </c>
      <c r="G7139" t="str">
        <f t="shared" si="559"/>
        <v>Quarter</v>
      </c>
      <c r="H7139">
        <f t="shared" si="560"/>
        <v>2021</v>
      </c>
      <c r="I7139">
        <f t="shared" si="561"/>
        <v>92</v>
      </c>
      <c r="J7139">
        <f>D7139*PJ_per_contract*I7139</f>
        <v>0</v>
      </c>
    </row>
    <row r="7140" spans="1:10" x14ac:dyDescent="0.2">
      <c r="A7140" t="s">
        <v>76</v>
      </c>
      <c r="B7140" s="3">
        <v>44481</v>
      </c>
      <c r="C7140">
        <v>0</v>
      </c>
      <c r="D7140">
        <v>0</v>
      </c>
      <c r="E7140">
        <f t="shared" si="558"/>
        <v>2021</v>
      </c>
      <c r="F7140" t="str">
        <f t="shared" si="557"/>
        <v>Victorian</v>
      </c>
      <c r="G7140" t="str">
        <f t="shared" si="559"/>
        <v>Month</v>
      </c>
      <c r="H7140">
        <f t="shared" si="560"/>
        <v>2022</v>
      </c>
      <c r="I7140">
        <f t="shared" si="561"/>
        <v>31</v>
      </c>
      <c r="J7140">
        <f>D7140*PJ_per_contract*I7140</f>
        <v>0</v>
      </c>
    </row>
    <row r="7141" spans="1:10" x14ac:dyDescent="0.2">
      <c r="A7141" t="s">
        <v>77</v>
      </c>
      <c r="B7141" s="3">
        <v>44481</v>
      </c>
      <c r="C7141">
        <v>0</v>
      </c>
      <c r="D7141">
        <v>0</v>
      </c>
      <c r="E7141">
        <f t="shared" si="558"/>
        <v>2021</v>
      </c>
      <c r="F7141" t="str">
        <f t="shared" si="557"/>
        <v>Victorian</v>
      </c>
      <c r="G7141" t="str">
        <f t="shared" si="559"/>
        <v>Month</v>
      </c>
      <c r="H7141">
        <f t="shared" si="560"/>
        <v>2022</v>
      </c>
      <c r="I7141">
        <f t="shared" si="561"/>
        <v>31</v>
      </c>
      <c r="J7141">
        <f>D7141*PJ_per_contract*I7141</f>
        <v>0</v>
      </c>
    </row>
    <row r="7142" spans="1:10" x14ac:dyDescent="0.2">
      <c r="A7142" t="s">
        <v>45</v>
      </c>
      <c r="B7142" s="3">
        <v>44481</v>
      </c>
      <c r="C7142">
        <v>0</v>
      </c>
      <c r="D7142">
        <v>0</v>
      </c>
      <c r="E7142">
        <f t="shared" si="558"/>
        <v>2021</v>
      </c>
      <c r="F7142" t="str">
        <f t="shared" si="557"/>
        <v>Wallumbilla</v>
      </c>
      <c r="G7142" t="str">
        <f t="shared" si="559"/>
        <v>Strip</v>
      </c>
      <c r="H7142">
        <f t="shared" si="560"/>
        <v>2022</v>
      </c>
      <c r="I7142">
        <f t="shared" si="561"/>
        <v>365</v>
      </c>
      <c r="J7142">
        <f>D7142*PJ_per_contract*I7142</f>
        <v>0</v>
      </c>
    </row>
    <row r="7143" spans="1:10" x14ac:dyDescent="0.2">
      <c r="A7143" t="s">
        <v>46</v>
      </c>
      <c r="B7143" s="3">
        <v>44481</v>
      </c>
      <c r="C7143">
        <v>0</v>
      </c>
      <c r="D7143">
        <v>0</v>
      </c>
      <c r="E7143">
        <f t="shared" si="558"/>
        <v>2021</v>
      </c>
      <c r="F7143" t="str">
        <f t="shared" si="557"/>
        <v>Victorian</v>
      </c>
      <c r="G7143" t="str">
        <f t="shared" si="559"/>
        <v>Quarter</v>
      </c>
      <c r="H7143">
        <f t="shared" si="560"/>
        <v>2022</v>
      </c>
      <c r="I7143">
        <f t="shared" si="561"/>
        <v>92</v>
      </c>
      <c r="J7143">
        <f>D7143*PJ_per_contract*I7143</f>
        <v>0</v>
      </c>
    </row>
    <row r="7144" spans="1:10" x14ac:dyDescent="0.2">
      <c r="A7144" t="s">
        <v>78</v>
      </c>
      <c r="B7144" s="3">
        <v>44481</v>
      </c>
      <c r="C7144">
        <v>0</v>
      </c>
      <c r="D7144">
        <v>0</v>
      </c>
      <c r="E7144">
        <f t="shared" si="558"/>
        <v>2021</v>
      </c>
      <c r="F7144" t="str">
        <f t="shared" si="557"/>
        <v>Victorian</v>
      </c>
      <c r="G7144" t="str">
        <f t="shared" si="559"/>
        <v>Month</v>
      </c>
      <c r="H7144">
        <f t="shared" si="560"/>
        <v>2022</v>
      </c>
      <c r="I7144">
        <f t="shared" si="561"/>
        <v>31</v>
      </c>
      <c r="J7144">
        <f>D7144*PJ_per_contract*I7144</f>
        <v>0</v>
      </c>
    </row>
    <row r="7145" spans="1:10" x14ac:dyDescent="0.2">
      <c r="A7145" t="s">
        <v>47</v>
      </c>
      <c r="B7145" s="3">
        <v>44481</v>
      </c>
      <c r="C7145">
        <v>60</v>
      </c>
      <c r="D7145">
        <v>0</v>
      </c>
      <c r="E7145">
        <f t="shared" si="558"/>
        <v>2021</v>
      </c>
      <c r="F7145" t="str">
        <f t="shared" si="557"/>
        <v>Wallumbilla</v>
      </c>
      <c r="G7145" t="str">
        <f t="shared" si="559"/>
        <v>Quarter</v>
      </c>
      <c r="H7145">
        <f t="shared" si="560"/>
        <v>2022</v>
      </c>
      <c r="I7145">
        <f t="shared" si="561"/>
        <v>92</v>
      </c>
      <c r="J7145">
        <f>D7145*PJ_per_contract*I7145</f>
        <v>0</v>
      </c>
    </row>
    <row r="7146" spans="1:10" x14ac:dyDescent="0.2">
      <c r="A7146" t="s">
        <v>48</v>
      </c>
      <c r="B7146" s="3">
        <v>44481</v>
      </c>
      <c r="C7146">
        <v>0</v>
      </c>
      <c r="D7146">
        <v>0</v>
      </c>
      <c r="E7146">
        <f t="shared" si="558"/>
        <v>2021</v>
      </c>
      <c r="F7146" t="str">
        <f t="shared" si="557"/>
        <v>Victorian</v>
      </c>
      <c r="G7146" t="str">
        <f t="shared" si="559"/>
        <v>Quarter</v>
      </c>
      <c r="H7146">
        <f t="shared" si="560"/>
        <v>2022</v>
      </c>
      <c r="I7146">
        <f t="shared" si="561"/>
        <v>92</v>
      </c>
      <c r="J7146">
        <f>D7146*PJ_per_contract*I7146</f>
        <v>0</v>
      </c>
    </row>
    <row r="7147" spans="1:10" x14ac:dyDescent="0.2">
      <c r="A7147" t="s">
        <v>49</v>
      </c>
      <c r="B7147" s="3">
        <v>44481</v>
      </c>
      <c r="C7147">
        <v>55</v>
      </c>
      <c r="D7147">
        <v>0</v>
      </c>
      <c r="E7147">
        <f t="shared" si="558"/>
        <v>2021</v>
      </c>
      <c r="F7147" t="str">
        <f t="shared" si="557"/>
        <v>Wallumbilla</v>
      </c>
      <c r="G7147" t="str">
        <f t="shared" si="559"/>
        <v>Quarter</v>
      </c>
      <c r="H7147">
        <f t="shared" si="560"/>
        <v>2022</v>
      </c>
      <c r="I7147">
        <f t="shared" si="561"/>
        <v>92</v>
      </c>
      <c r="J7147">
        <f>D7147*PJ_per_contract*I7147</f>
        <v>0</v>
      </c>
    </row>
    <row r="7148" spans="1:10" x14ac:dyDescent="0.2">
      <c r="A7148" t="s">
        <v>80</v>
      </c>
      <c r="B7148" s="3">
        <v>44481</v>
      </c>
      <c r="C7148">
        <v>0</v>
      </c>
      <c r="D7148">
        <v>0</v>
      </c>
      <c r="E7148">
        <f t="shared" si="558"/>
        <v>2021</v>
      </c>
      <c r="F7148" t="str">
        <f t="shared" si="557"/>
        <v>Victorian</v>
      </c>
      <c r="G7148" t="str">
        <f t="shared" si="559"/>
        <v>Quarter</v>
      </c>
      <c r="H7148">
        <f t="shared" si="560"/>
        <v>2025</v>
      </c>
      <c r="I7148">
        <f t="shared" si="561"/>
        <v>92</v>
      </c>
      <c r="J7148">
        <f>D7148*PJ_per_contract*I7148</f>
        <v>0</v>
      </c>
    </row>
    <row r="7149" spans="1:10" x14ac:dyDescent="0.2">
      <c r="A7149" t="s">
        <v>51</v>
      </c>
      <c r="B7149" s="3">
        <v>44481</v>
      </c>
      <c r="C7149">
        <v>0</v>
      </c>
      <c r="D7149">
        <v>0</v>
      </c>
      <c r="E7149">
        <f t="shared" si="558"/>
        <v>2021</v>
      </c>
      <c r="F7149" t="str">
        <f t="shared" si="557"/>
        <v>Victorian</v>
      </c>
      <c r="G7149" t="str">
        <f t="shared" si="559"/>
        <v>Quarter</v>
      </c>
      <c r="H7149">
        <f t="shared" si="560"/>
        <v>2022</v>
      </c>
      <c r="I7149">
        <f t="shared" si="561"/>
        <v>92</v>
      </c>
      <c r="J7149">
        <f>D7149*PJ_per_contract*I7149</f>
        <v>0</v>
      </c>
    </row>
    <row r="7150" spans="1:10" x14ac:dyDescent="0.2">
      <c r="A7150" t="s">
        <v>56</v>
      </c>
      <c r="B7150" s="3">
        <v>44481</v>
      </c>
      <c r="C7150">
        <v>0</v>
      </c>
      <c r="D7150">
        <v>0</v>
      </c>
      <c r="E7150">
        <f t="shared" si="558"/>
        <v>2021</v>
      </c>
      <c r="F7150" t="str">
        <f t="shared" si="557"/>
        <v>Victorian</v>
      </c>
      <c r="G7150" t="str">
        <f t="shared" si="559"/>
        <v>Quarter</v>
      </c>
      <c r="H7150">
        <f t="shared" si="560"/>
        <v>2023</v>
      </c>
      <c r="I7150">
        <f t="shared" si="561"/>
        <v>92</v>
      </c>
      <c r="J7150">
        <f>D7150*PJ_per_contract*I7150</f>
        <v>0</v>
      </c>
    </row>
    <row r="7151" spans="1:10" x14ac:dyDescent="0.2">
      <c r="A7151" t="s">
        <v>53</v>
      </c>
      <c r="B7151" s="3">
        <v>44481</v>
      </c>
      <c r="C7151">
        <v>0</v>
      </c>
      <c r="D7151">
        <v>0</v>
      </c>
      <c r="E7151">
        <f t="shared" si="558"/>
        <v>2021</v>
      </c>
      <c r="F7151" t="str">
        <f t="shared" si="557"/>
        <v>Victorian</v>
      </c>
      <c r="G7151" t="str">
        <f t="shared" si="559"/>
        <v>Quarter</v>
      </c>
      <c r="H7151">
        <f t="shared" si="560"/>
        <v>2023</v>
      </c>
      <c r="I7151">
        <f t="shared" si="561"/>
        <v>92</v>
      </c>
      <c r="J7151">
        <f>D7151*PJ_per_contract*I7151</f>
        <v>0</v>
      </c>
    </row>
    <row r="7152" spans="1:10" x14ac:dyDescent="0.2">
      <c r="A7152" t="s">
        <v>54</v>
      </c>
      <c r="B7152" s="3">
        <v>44481</v>
      </c>
      <c r="C7152">
        <v>0</v>
      </c>
      <c r="D7152">
        <v>0</v>
      </c>
      <c r="E7152">
        <f t="shared" si="558"/>
        <v>2021</v>
      </c>
      <c r="F7152" t="str">
        <f t="shared" si="557"/>
        <v>Victorian</v>
      </c>
      <c r="G7152" t="str">
        <f t="shared" si="559"/>
        <v>Quarter</v>
      </c>
      <c r="H7152">
        <f t="shared" si="560"/>
        <v>2023</v>
      </c>
      <c r="I7152">
        <f t="shared" si="561"/>
        <v>92</v>
      </c>
      <c r="J7152">
        <f>D7152*PJ_per_contract*I7152</f>
        <v>0</v>
      </c>
    </row>
    <row r="7153" spans="1:10" x14ac:dyDescent="0.2">
      <c r="A7153" t="s">
        <v>59</v>
      </c>
      <c r="B7153" s="3">
        <v>44481</v>
      </c>
      <c r="C7153">
        <v>0</v>
      </c>
      <c r="D7153">
        <v>0</v>
      </c>
      <c r="E7153">
        <f t="shared" si="558"/>
        <v>2021</v>
      </c>
      <c r="F7153" t="str">
        <f t="shared" si="557"/>
        <v>Victorian</v>
      </c>
      <c r="G7153" t="str">
        <f t="shared" si="559"/>
        <v>Quarter</v>
      </c>
      <c r="H7153">
        <f t="shared" si="560"/>
        <v>2023</v>
      </c>
      <c r="I7153">
        <f t="shared" si="561"/>
        <v>92</v>
      </c>
      <c r="J7153">
        <f>D7153*PJ_per_contract*I7153</f>
        <v>0</v>
      </c>
    </row>
    <row r="7154" spans="1:10" x14ac:dyDescent="0.2">
      <c r="A7154" t="s">
        <v>58</v>
      </c>
      <c r="B7154" s="3">
        <v>44481</v>
      </c>
      <c r="C7154">
        <v>0</v>
      </c>
      <c r="D7154">
        <v>0</v>
      </c>
      <c r="E7154">
        <f t="shared" si="558"/>
        <v>2021</v>
      </c>
      <c r="F7154" t="str">
        <f t="shared" si="557"/>
        <v>Victorian</v>
      </c>
      <c r="G7154" t="str">
        <f t="shared" si="559"/>
        <v>Quarter</v>
      </c>
      <c r="H7154">
        <f t="shared" si="560"/>
        <v>2024</v>
      </c>
      <c r="I7154">
        <f t="shared" si="561"/>
        <v>92</v>
      </c>
      <c r="J7154">
        <f>D7154*PJ_per_contract*I7154</f>
        <v>0</v>
      </c>
    </row>
    <row r="7155" spans="1:10" x14ac:dyDescent="0.2">
      <c r="A7155" t="s">
        <v>79</v>
      </c>
      <c r="B7155" s="3">
        <v>44481</v>
      </c>
      <c r="C7155">
        <v>0</v>
      </c>
      <c r="D7155">
        <v>0</v>
      </c>
      <c r="E7155">
        <f t="shared" si="558"/>
        <v>2021</v>
      </c>
      <c r="F7155" t="str">
        <f t="shared" si="557"/>
        <v>Victorian</v>
      </c>
      <c r="G7155" t="str">
        <f t="shared" si="559"/>
        <v>Quarter</v>
      </c>
      <c r="H7155">
        <f t="shared" si="560"/>
        <v>2025</v>
      </c>
      <c r="I7155">
        <f t="shared" si="561"/>
        <v>92</v>
      </c>
      <c r="J7155">
        <f>D7155*PJ_per_contract*I7155</f>
        <v>0</v>
      </c>
    </row>
    <row r="7156" spans="1:10" x14ac:dyDescent="0.2">
      <c r="A7156" t="s">
        <v>50</v>
      </c>
      <c r="B7156" s="3">
        <v>44481</v>
      </c>
      <c r="C7156">
        <v>0</v>
      </c>
      <c r="D7156">
        <v>0</v>
      </c>
      <c r="E7156">
        <f t="shared" si="558"/>
        <v>2021</v>
      </c>
      <c r="F7156" t="str">
        <f t="shared" si="557"/>
        <v>Victorian</v>
      </c>
      <c r="G7156" t="str">
        <f t="shared" si="559"/>
        <v>Quarter</v>
      </c>
      <c r="H7156">
        <f t="shared" si="560"/>
        <v>2024</v>
      </c>
      <c r="I7156">
        <f t="shared" si="561"/>
        <v>92</v>
      </c>
      <c r="J7156">
        <f>D7156*PJ_per_contract*I7156</f>
        <v>0</v>
      </c>
    </row>
    <row r="7157" spans="1:10" x14ac:dyDescent="0.2">
      <c r="A7157" t="s">
        <v>69</v>
      </c>
      <c r="B7157" s="3">
        <v>44481</v>
      </c>
      <c r="C7157">
        <v>0</v>
      </c>
      <c r="D7157">
        <v>0</v>
      </c>
      <c r="E7157">
        <f t="shared" si="558"/>
        <v>2021</v>
      </c>
      <c r="F7157" t="str">
        <f t="shared" si="557"/>
        <v>Victorian</v>
      </c>
      <c r="G7157" t="str">
        <f t="shared" si="559"/>
        <v>Quarter</v>
      </c>
      <c r="H7157">
        <f t="shared" si="560"/>
        <v>2025</v>
      </c>
      <c r="I7157">
        <f t="shared" si="561"/>
        <v>92</v>
      </c>
      <c r="J7157">
        <f>D7157*PJ_per_contract*I7157</f>
        <v>0</v>
      </c>
    </row>
    <row r="7158" spans="1:10" x14ac:dyDescent="0.2">
      <c r="A7158" t="s">
        <v>52</v>
      </c>
      <c r="B7158" s="3">
        <v>44481</v>
      </c>
      <c r="C7158">
        <v>0</v>
      </c>
      <c r="D7158">
        <v>0</v>
      </c>
      <c r="E7158">
        <f t="shared" si="558"/>
        <v>2021</v>
      </c>
      <c r="F7158" t="str">
        <f t="shared" si="557"/>
        <v>Victorian</v>
      </c>
      <c r="G7158" t="str">
        <f t="shared" si="559"/>
        <v>Quarter</v>
      </c>
      <c r="H7158">
        <f t="shared" si="560"/>
        <v>2022</v>
      </c>
      <c r="I7158">
        <f t="shared" si="561"/>
        <v>92</v>
      </c>
      <c r="J7158">
        <f>D7158*PJ_per_contract*I7158</f>
        <v>0</v>
      </c>
    </row>
    <row r="7159" spans="1:10" x14ac:dyDescent="0.2">
      <c r="A7159" t="s">
        <v>57</v>
      </c>
      <c r="B7159" s="3">
        <v>44481</v>
      </c>
      <c r="C7159">
        <v>0</v>
      </c>
      <c r="D7159">
        <v>0</v>
      </c>
      <c r="E7159">
        <f t="shared" si="558"/>
        <v>2021</v>
      </c>
      <c r="F7159" t="str">
        <f t="shared" si="557"/>
        <v>Victorian</v>
      </c>
      <c r="G7159" t="str">
        <f t="shared" si="559"/>
        <v>Quarter</v>
      </c>
      <c r="H7159">
        <f t="shared" si="560"/>
        <v>2024</v>
      </c>
      <c r="I7159">
        <f t="shared" si="561"/>
        <v>92</v>
      </c>
      <c r="J7159">
        <f>D7159*PJ_per_contract*I7159</f>
        <v>0</v>
      </c>
    </row>
    <row r="7160" spans="1:10" x14ac:dyDescent="0.2">
      <c r="A7160" t="s">
        <v>55</v>
      </c>
      <c r="B7160" s="3">
        <v>44481</v>
      </c>
      <c r="C7160">
        <v>0</v>
      </c>
      <c r="D7160">
        <v>0</v>
      </c>
      <c r="E7160">
        <f t="shared" si="558"/>
        <v>2021</v>
      </c>
      <c r="F7160" t="str">
        <f t="shared" si="557"/>
        <v>Victorian</v>
      </c>
      <c r="G7160" t="str">
        <f t="shared" si="559"/>
        <v>Quarter</v>
      </c>
      <c r="H7160">
        <f t="shared" si="560"/>
        <v>2024</v>
      </c>
      <c r="I7160">
        <f t="shared" si="561"/>
        <v>92</v>
      </c>
      <c r="J7160">
        <f>D7160*PJ_per_contract*I7160</f>
        <v>0</v>
      </c>
    </row>
    <row r="7161" spans="1:10" x14ac:dyDescent="0.2">
      <c r="A7161" t="s">
        <v>68</v>
      </c>
      <c r="B7161" s="3">
        <v>44481</v>
      </c>
      <c r="C7161">
        <v>0</v>
      </c>
      <c r="D7161">
        <v>0</v>
      </c>
      <c r="E7161">
        <f t="shared" si="558"/>
        <v>2021</v>
      </c>
      <c r="F7161" t="str">
        <f t="shared" si="557"/>
        <v>Victorian</v>
      </c>
      <c r="G7161" t="str">
        <f t="shared" si="559"/>
        <v>Quarter</v>
      </c>
      <c r="H7161">
        <f t="shared" si="560"/>
        <v>2025</v>
      </c>
      <c r="I7161">
        <f t="shared" si="561"/>
        <v>92</v>
      </c>
      <c r="J7161">
        <f>D7161*PJ_per_contract*I7161</f>
        <v>0</v>
      </c>
    </row>
    <row r="7162" spans="1:10" x14ac:dyDescent="0.2">
      <c r="A7162" t="s">
        <v>60</v>
      </c>
      <c r="B7162" s="3">
        <v>44481</v>
      </c>
      <c r="C7162">
        <v>0</v>
      </c>
      <c r="D7162">
        <v>0</v>
      </c>
      <c r="E7162">
        <f t="shared" si="558"/>
        <v>2021</v>
      </c>
      <c r="F7162" t="str">
        <f t="shared" si="557"/>
        <v>Wallumbilla</v>
      </c>
      <c r="G7162" t="str">
        <f t="shared" si="559"/>
        <v>Strip</v>
      </c>
      <c r="H7162">
        <f t="shared" si="560"/>
        <v>2023</v>
      </c>
      <c r="I7162">
        <f t="shared" si="561"/>
        <v>365</v>
      </c>
      <c r="J7162">
        <f>D7162*PJ_per_contract*I7162</f>
        <v>0</v>
      </c>
    </row>
    <row r="7163" spans="1:10" x14ac:dyDescent="0.2">
      <c r="A7163" t="s">
        <v>61</v>
      </c>
      <c r="B7163" s="3">
        <v>44481</v>
      </c>
      <c r="C7163">
        <v>60</v>
      </c>
      <c r="D7163">
        <v>0</v>
      </c>
      <c r="E7163">
        <f t="shared" si="558"/>
        <v>2021</v>
      </c>
      <c r="F7163" t="str">
        <f t="shared" si="557"/>
        <v>Wallumbilla</v>
      </c>
      <c r="G7163" t="str">
        <f t="shared" si="559"/>
        <v>Quarter</v>
      </c>
      <c r="H7163">
        <f t="shared" si="560"/>
        <v>2022</v>
      </c>
      <c r="I7163">
        <f t="shared" si="561"/>
        <v>92</v>
      </c>
      <c r="J7163">
        <f>D7163*PJ_per_contract*I7163</f>
        <v>0</v>
      </c>
    </row>
    <row r="7164" spans="1:10" x14ac:dyDescent="0.2">
      <c r="A7164" t="s">
        <v>62</v>
      </c>
      <c r="B7164" s="3">
        <v>44481</v>
      </c>
      <c r="C7164">
        <v>53</v>
      </c>
      <c r="D7164">
        <v>0</v>
      </c>
      <c r="E7164">
        <f t="shared" si="558"/>
        <v>2021</v>
      </c>
      <c r="F7164" t="str">
        <f t="shared" si="557"/>
        <v>Wallumbilla</v>
      </c>
      <c r="G7164" t="str">
        <f t="shared" si="559"/>
        <v>Quarter</v>
      </c>
      <c r="H7164">
        <f t="shared" si="560"/>
        <v>2022</v>
      </c>
      <c r="I7164">
        <f t="shared" si="561"/>
        <v>92</v>
      </c>
      <c r="J7164">
        <f>D7164*PJ_per_contract*I7164</f>
        <v>0</v>
      </c>
    </row>
    <row r="7165" spans="1:10" x14ac:dyDescent="0.2">
      <c r="A7165" t="s">
        <v>70</v>
      </c>
      <c r="B7165" s="3">
        <v>44481</v>
      </c>
      <c r="C7165">
        <v>0</v>
      </c>
      <c r="D7165">
        <v>0</v>
      </c>
      <c r="E7165">
        <f t="shared" si="558"/>
        <v>2021</v>
      </c>
      <c r="F7165" t="str">
        <f t="shared" si="557"/>
        <v>Wallumbilla</v>
      </c>
      <c r="G7165" t="str">
        <f t="shared" si="559"/>
        <v>Strip</v>
      </c>
      <c r="H7165">
        <f t="shared" si="560"/>
        <v>2023</v>
      </c>
      <c r="I7165">
        <f t="shared" si="561"/>
        <v>365</v>
      </c>
      <c r="J7165">
        <f>D7165*PJ_per_contract*I7165</f>
        <v>0</v>
      </c>
    </row>
    <row r="7166" spans="1:10" x14ac:dyDescent="0.2">
      <c r="A7166" t="s">
        <v>63</v>
      </c>
      <c r="B7166" s="3">
        <v>44481</v>
      </c>
      <c r="C7166">
        <v>3</v>
      </c>
      <c r="D7166">
        <v>0</v>
      </c>
      <c r="E7166">
        <f t="shared" si="558"/>
        <v>2021</v>
      </c>
      <c r="F7166" t="str">
        <f t="shared" si="557"/>
        <v>Wallumbilla</v>
      </c>
      <c r="G7166" t="str">
        <f t="shared" si="559"/>
        <v>Quarter</v>
      </c>
      <c r="H7166">
        <f t="shared" si="560"/>
        <v>2023</v>
      </c>
      <c r="I7166">
        <f t="shared" si="561"/>
        <v>92</v>
      </c>
      <c r="J7166">
        <f>D7166*PJ_per_contract*I7166</f>
        <v>0</v>
      </c>
    </row>
    <row r="7167" spans="1:10" x14ac:dyDescent="0.2">
      <c r="A7167" t="s">
        <v>64</v>
      </c>
      <c r="B7167" s="3">
        <v>44481</v>
      </c>
      <c r="C7167">
        <v>3</v>
      </c>
      <c r="D7167">
        <v>0</v>
      </c>
      <c r="E7167">
        <f t="shared" si="558"/>
        <v>2021</v>
      </c>
      <c r="F7167" t="str">
        <f t="shared" si="557"/>
        <v>Wallumbilla</v>
      </c>
      <c r="G7167" t="str">
        <f t="shared" si="559"/>
        <v>Quarter</v>
      </c>
      <c r="H7167">
        <f t="shared" si="560"/>
        <v>2023</v>
      </c>
      <c r="I7167">
        <f t="shared" si="561"/>
        <v>92</v>
      </c>
      <c r="J7167">
        <f>D7167*PJ_per_contract*I7167</f>
        <v>0</v>
      </c>
    </row>
    <row r="7168" spans="1:10" x14ac:dyDescent="0.2">
      <c r="A7168" t="s">
        <v>81</v>
      </c>
      <c r="B7168" s="3">
        <v>44481</v>
      </c>
      <c r="C7168">
        <v>0</v>
      </c>
      <c r="D7168">
        <v>0</v>
      </c>
      <c r="E7168">
        <f t="shared" si="558"/>
        <v>2021</v>
      </c>
      <c r="F7168" t="str">
        <f t="shared" si="557"/>
        <v>Wallumbilla</v>
      </c>
      <c r="G7168" t="str">
        <f t="shared" si="559"/>
        <v>Strip</v>
      </c>
      <c r="H7168">
        <f t="shared" si="560"/>
        <v>2024</v>
      </c>
      <c r="I7168">
        <f t="shared" si="561"/>
        <v>365</v>
      </c>
      <c r="J7168">
        <f>D7168*PJ_per_contract*I7168</f>
        <v>0</v>
      </c>
    </row>
    <row r="7169" spans="1:10" x14ac:dyDescent="0.2">
      <c r="A7169" t="s">
        <v>71</v>
      </c>
      <c r="B7169" s="3">
        <v>44481</v>
      </c>
      <c r="C7169">
        <v>3</v>
      </c>
      <c r="D7169">
        <v>0</v>
      </c>
      <c r="E7169">
        <f t="shared" si="558"/>
        <v>2021</v>
      </c>
      <c r="F7169" t="str">
        <f t="shared" si="557"/>
        <v>Wallumbilla</v>
      </c>
      <c r="G7169" t="str">
        <f t="shared" si="559"/>
        <v>Quarter</v>
      </c>
      <c r="H7169">
        <f t="shared" si="560"/>
        <v>2023</v>
      </c>
      <c r="I7169">
        <f t="shared" si="561"/>
        <v>92</v>
      </c>
      <c r="J7169">
        <f>D7169*PJ_per_contract*I7169</f>
        <v>0</v>
      </c>
    </row>
    <row r="7170" spans="1:10" x14ac:dyDescent="0.2">
      <c r="A7170" t="s">
        <v>72</v>
      </c>
      <c r="B7170" s="3">
        <v>44481</v>
      </c>
      <c r="C7170">
        <v>3</v>
      </c>
      <c r="D7170">
        <v>0</v>
      </c>
      <c r="E7170">
        <f t="shared" si="558"/>
        <v>2021</v>
      </c>
      <c r="F7170" t="str">
        <f t="shared" ref="F7170:F7233" si="562">IF(OR(LEFT(A7170,2)="GJ",LEFT(A7170,2)="GK"),"Victorian",IF(OR(LEFT(A7170,2)="GX",LEFT(A7170,2)="GY"),"Wallumbilla","NA"))</f>
        <v>Wallumbilla</v>
      </c>
      <c r="G7170" t="str">
        <f t="shared" si="559"/>
        <v>Quarter</v>
      </c>
      <c r="H7170">
        <f t="shared" si="560"/>
        <v>2023</v>
      </c>
      <c r="I7170">
        <f t="shared" si="561"/>
        <v>92</v>
      </c>
      <c r="J7170">
        <f>D7170*PJ_per_contract*I7170</f>
        <v>0</v>
      </c>
    </row>
    <row r="7171" spans="1:10" x14ac:dyDescent="0.2">
      <c r="A7171" t="s">
        <v>82</v>
      </c>
      <c r="B7171" s="3">
        <v>44481</v>
      </c>
      <c r="C7171">
        <v>0</v>
      </c>
      <c r="D7171">
        <v>0</v>
      </c>
      <c r="E7171">
        <f t="shared" ref="E7171:E7234" si="563">YEAR(B7171)</f>
        <v>2021</v>
      </c>
      <c r="F7171" t="str">
        <f t="shared" si="562"/>
        <v>Wallumbilla</v>
      </c>
      <c r="G7171" t="str">
        <f t="shared" ref="G7171:G7234" si="564">IF(LEFT(A7171,2)="GJ","Month",IF(OR(LEFT(A7171,2)="GK",LEFT(A7171,2)="GX"),"Quarter",IF(LEFT(A7171,2)="GY","Strip","NA")))</f>
        <v>Quarter</v>
      </c>
      <c r="H7171">
        <f t="shared" ref="H7171:H7234" si="565">VALUE(MID(A7171,4,4))</f>
        <v>2024</v>
      </c>
      <c r="I7171">
        <f t="shared" ref="I7171:I7234" si="566">IF(G7171="Month",_xlfn.DAYS(EOMONTH(B7171,0),EOMONTH(B7171,-1)),IF(G7171="Quarter",_xlfn.DAYS(EOMONTH(B7171,2),EOMONTH(B7171,-1)),365))</f>
        <v>92</v>
      </c>
      <c r="J7171">
        <f>D7171*PJ_per_contract*I7171</f>
        <v>0</v>
      </c>
    </row>
    <row r="7172" spans="1:10" x14ac:dyDescent="0.2">
      <c r="A7172" t="s">
        <v>83</v>
      </c>
      <c r="B7172" s="3">
        <v>44481</v>
      </c>
      <c r="C7172">
        <v>0</v>
      </c>
      <c r="D7172">
        <v>0</v>
      </c>
      <c r="E7172">
        <f t="shared" si="563"/>
        <v>2021</v>
      </c>
      <c r="F7172" t="str">
        <f t="shared" si="562"/>
        <v>Wallumbilla</v>
      </c>
      <c r="G7172" t="str">
        <f t="shared" si="564"/>
        <v>Quarter</v>
      </c>
      <c r="H7172">
        <f t="shared" si="565"/>
        <v>2024</v>
      </c>
      <c r="I7172">
        <f t="shared" si="566"/>
        <v>92</v>
      </c>
      <c r="J7172">
        <f>D7172*PJ_per_contract*I7172</f>
        <v>0</v>
      </c>
    </row>
    <row r="7173" spans="1:10" x14ac:dyDescent="0.2">
      <c r="A7173" t="s">
        <v>73</v>
      </c>
      <c r="B7173" s="3">
        <v>44482</v>
      </c>
      <c r="C7173">
        <v>0</v>
      </c>
      <c r="D7173">
        <v>0</v>
      </c>
      <c r="E7173">
        <f t="shared" si="563"/>
        <v>2021</v>
      </c>
      <c r="F7173" t="str">
        <f t="shared" si="562"/>
        <v>Victorian</v>
      </c>
      <c r="G7173" t="str">
        <f t="shared" si="564"/>
        <v>Month</v>
      </c>
      <c r="H7173">
        <f t="shared" si="565"/>
        <v>2021</v>
      </c>
      <c r="I7173">
        <f t="shared" si="566"/>
        <v>31</v>
      </c>
      <c r="J7173">
        <f>D7173*PJ_per_contract*I7173</f>
        <v>0</v>
      </c>
    </row>
    <row r="7174" spans="1:10" x14ac:dyDescent="0.2">
      <c r="A7174" t="s">
        <v>74</v>
      </c>
      <c r="B7174" s="3">
        <v>44482</v>
      </c>
      <c r="C7174">
        <v>0</v>
      </c>
      <c r="D7174">
        <v>0</v>
      </c>
      <c r="E7174">
        <f t="shared" si="563"/>
        <v>2021</v>
      </c>
      <c r="F7174" t="str">
        <f t="shared" si="562"/>
        <v>Victorian</v>
      </c>
      <c r="G7174" t="str">
        <f t="shared" si="564"/>
        <v>Month</v>
      </c>
      <c r="H7174">
        <f t="shared" si="565"/>
        <v>2021</v>
      </c>
      <c r="I7174">
        <f t="shared" si="566"/>
        <v>31</v>
      </c>
      <c r="J7174">
        <f>D7174*PJ_per_contract*I7174</f>
        <v>0</v>
      </c>
    </row>
    <row r="7175" spans="1:10" x14ac:dyDescent="0.2">
      <c r="A7175" t="s">
        <v>75</v>
      </c>
      <c r="B7175" s="3">
        <v>44482</v>
      </c>
      <c r="C7175">
        <v>0</v>
      </c>
      <c r="D7175">
        <v>0</v>
      </c>
      <c r="E7175">
        <f t="shared" si="563"/>
        <v>2021</v>
      </c>
      <c r="F7175" t="str">
        <f t="shared" si="562"/>
        <v>Victorian</v>
      </c>
      <c r="G7175" t="str">
        <f t="shared" si="564"/>
        <v>Month</v>
      </c>
      <c r="H7175">
        <f t="shared" si="565"/>
        <v>2021</v>
      </c>
      <c r="I7175">
        <f t="shared" si="566"/>
        <v>31</v>
      </c>
      <c r="J7175">
        <f>D7175*PJ_per_contract*I7175</f>
        <v>0</v>
      </c>
    </row>
    <row r="7176" spans="1:10" x14ac:dyDescent="0.2">
      <c r="A7176" t="s">
        <v>43</v>
      </c>
      <c r="B7176" s="3">
        <v>44482</v>
      </c>
      <c r="C7176">
        <v>0</v>
      </c>
      <c r="D7176">
        <v>0</v>
      </c>
      <c r="E7176">
        <f t="shared" si="563"/>
        <v>2021</v>
      </c>
      <c r="F7176" t="str">
        <f t="shared" si="562"/>
        <v>Victorian</v>
      </c>
      <c r="G7176" t="str">
        <f t="shared" si="564"/>
        <v>Quarter</v>
      </c>
      <c r="H7176">
        <f t="shared" si="565"/>
        <v>2021</v>
      </c>
      <c r="I7176">
        <f t="shared" si="566"/>
        <v>92</v>
      </c>
      <c r="J7176">
        <f>D7176*PJ_per_contract*I7176</f>
        <v>0</v>
      </c>
    </row>
    <row r="7177" spans="1:10" x14ac:dyDescent="0.2">
      <c r="A7177" t="s">
        <v>44</v>
      </c>
      <c r="B7177" s="3">
        <v>44482</v>
      </c>
      <c r="C7177">
        <v>122</v>
      </c>
      <c r="D7177">
        <v>0</v>
      </c>
      <c r="E7177">
        <f t="shared" si="563"/>
        <v>2021</v>
      </c>
      <c r="F7177" t="str">
        <f t="shared" si="562"/>
        <v>Wallumbilla</v>
      </c>
      <c r="G7177" t="str">
        <f t="shared" si="564"/>
        <v>Quarter</v>
      </c>
      <c r="H7177">
        <f t="shared" si="565"/>
        <v>2021</v>
      </c>
      <c r="I7177">
        <f t="shared" si="566"/>
        <v>92</v>
      </c>
      <c r="J7177">
        <f>D7177*PJ_per_contract*I7177</f>
        <v>0</v>
      </c>
    </row>
    <row r="7178" spans="1:10" x14ac:dyDescent="0.2">
      <c r="A7178" t="s">
        <v>76</v>
      </c>
      <c r="B7178" s="3">
        <v>44482</v>
      </c>
      <c r="C7178">
        <v>0</v>
      </c>
      <c r="D7178">
        <v>0</v>
      </c>
      <c r="E7178">
        <f t="shared" si="563"/>
        <v>2021</v>
      </c>
      <c r="F7178" t="str">
        <f t="shared" si="562"/>
        <v>Victorian</v>
      </c>
      <c r="G7178" t="str">
        <f t="shared" si="564"/>
        <v>Month</v>
      </c>
      <c r="H7178">
        <f t="shared" si="565"/>
        <v>2022</v>
      </c>
      <c r="I7178">
        <f t="shared" si="566"/>
        <v>31</v>
      </c>
      <c r="J7178">
        <f>D7178*PJ_per_contract*I7178</f>
        <v>0</v>
      </c>
    </row>
    <row r="7179" spans="1:10" x14ac:dyDescent="0.2">
      <c r="A7179" t="s">
        <v>77</v>
      </c>
      <c r="B7179" s="3">
        <v>44482</v>
      </c>
      <c r="C7179">
        <v>0</v>
      </c>
      <c r="D7179">
        <v>0</v>
      </c>
      <c r="E7179">
        <f t="shared" si="563"/>
        <v>2021</v>
      </c>
      <c r="F7179" t="str">
        <f t="shared" si="562"/>
        <v>Victorian</v>
      </c>
      <c r="G7179" t="str">
        <f t="shared" si="564"/>
        <v>Month</v>
      </c>
      <c r="H7179">
        <f t="shared" si="565"/>
        <v>2022</v>
      </c>
      <c r="I7179">
        <f t="shared" si="566"/>
        <v>31</v>
      </c>
      <c r="J7179">
        <f>D7179*PJ_per_contract*I7179</f>
        <v>0</v>
      </c>
    </row>
    <row r="7180" spans="1:10" x14ac:dyDescent="0.2">
      <c r="A7180" t="s">
        <v>45</v>
      </c>
      <c r="B7180" s="3">
        <v>44482</v>
      </c>
      <c r="C7180">
        <v>0</v>
      </c>
      <c r="D7180">
        <v>0</v>
      </c>
      <c r="E7180">
        <f t="shared" si="563"/>
        <v>2021</v>
      </c>
      <c r="F7180" t="str">
        <f t="shared" si="562"/>
        <v>Wallumbilla</v>
      </c>
      <c r="G7180" t="str">
        <f t="shared" si="564"/>
        <v>Strip</v>
      </c>
      <c r="H7180">
        <f t="shared" si="565"/>
        <v>2022</v>
      </c>
      <c r="I7180">
        <f t="shared" si="566"/>
        <v>365</v>
      </c>
      <c r="J7180">
        <f>D7180*PJ_per_contract*I7180</f>
        <v>0</v>
      </c>
    </row>
    <row r="7181" spans="1:10" x14ac:dyDescent="0.2">
      <c r="A7181" t="s">
        <v>78</v>
      </c>
      <c r="B7181" s="3">
        <v>44482</v>
      </c>
      <c r="C7181">
        <v>0</v>
      </c>
      <c r="D7181">
        <v>0</v>
      </c>
      <c r="E7181">
        <f t="shared" si="563"/>
        <v>2021</v>
      </c>
      <c r="F7181" t="str">
        <f t="shared" si="562"/>
        <v>Victorian</v>
      </c>
      <c r="G7181" t="str">
        <f t="shared" si="564"/>
        <v>Month</v>
      </c>
      <c r="H7181">
        <f t="shared" si="565"/>
        <v>2022</v>
      </c>
      <c r="I7181">
        <f t="shared" si="566"/>
        <v>31</v>
      </c>
      <c r="J7181">
        <f>D7181*PJ_per_contract*I7181</f>
        <v>0</v>
      </c>
    </row>
    <row r="7182" spans="1:10" x14ac:dyDescent="0.2">
      <c r="A7182" t="s">
        <v>46</v>
      </c>
      <c r="B7182" s="3">
        <v>44482</v>
      </c>
      <c r="C7182">
        <v>0</v>
      </c>
      <c r="D7182">
        <v>0</v>
      </c>
      <c r="E7182">
        <f t="shared" si="563"/>
        <v>2021</v>
      </c>
      <c r="F7182" t="str">
        <f t="shared" si="562"/>
        <v>Victorian</v>
      </c>
      <c r="G7182" t="str">
        <f t="shared" si="564"/>
        <v>Quarter</v>
      </c>
      <c r="H7182">
        <f t="shared" si="565"/>
        <v>2022</v>
      </c>
      <c r="I7182">
        <f t="shared" si="566"/>
        <v>92</v>
      </c>
      <c r="J7182">
        <f>D7182*PJ_per_contract*I7182</f>
        <v>0</v>
      </c>
    </row>
    <row r="7183" spans="1:10" x14ac:dyDescent="0.2">
      <c r="A7183" t="s">
        <v>47</v>
      </c>
      <c r="B7183" s="3">
        <v>44482</v>
      </c>
      <c r="C7183">
        <v>60</v>
      </c>
      <c r="D7183">
        <v>0</v>
      </c>
      <c r="E7183">
        <f t="shared" si="563"/>
        <v>2021</v>
      </c>
      <c r="F7183" t="str">
        <f t="shared" si="562"/>
        <v>Wallumbilla</v>
      </c>
      <c r="G7183" t="str">
        <f t="shared" si="564"/>
        <v>Quarter</v>
      </c>
      <c r="H7183">
        <f t="shared" si="565"/>
        <v>2022</v>
      </c>
      <c r="I7183">
        <f t="shared" si="566"/>
        <v>92</v>
      </c>
      <c r="J7183">
        <f>D7183*PJ_per_contract*I7183</f>
        <v>0</v>
      </c>
    </row>
    <row r="7184" spans="1:10" x14ac:dyDescent="0.2">
      <c r="A7184" t="s">
        <v>48</v>
      </c>
      <c r="B7184" s="3">
        <v>44482</v>
      </c>
      <c r="C7184">
        <v>0</v>
      </c>
      <c r="D7184">
        <v>0</v>
      </c>
      <c r="E7184">
        <f t="shared" si="563"/>
        <v>2021</v>
      </c>
      <c r="F7184" t="str">
        <f t="shared" si="562"/>
        <v>Victorian</v>
      </c>
      <c r="G7184" t="str">
        <f t="shared" si="564"/>
        <v>Quarter</v>
      </c>
      <c r="H7184">
        <f t="shared" si="565"/>
        <v>2022</v>
      </c>
      <c r="I7184">
        <f t="shared" si="566"/>
        <v>92</v>
      </c>
      <c r="J7184">
        <f>D7184*PJ_per_contract*I7184</f>
        <v>0</v>
      </c>
    </row>
    <row r="7185" spans="1:10" x14ac:dyDescent="0.2">
      <c r="A7185" t="s">
        <v>49</v>
      </c>
      <c r="B7185" s="3">
        <v>44482</v>
      </c>
      <c r="C7185">
        <v>55</v>
      </c>
      <c r="D7185">
        <v>0</v>
      </c>
      <c r="E7185">
        <f t="shared" si="563"/>
        <v>2021</v>
      </c>
      <c r="F7185" t="str">
        <f t="shared" si="562"/>
        <v>Wallumbilla</v>
      </c>
      <c r="G7185" t="str">
        <f t="shared" si="564"/>
        <v>Quarter</v>
      </c>
      <c r="H7185">
        <f t="shared" si="565"/>
        <v>2022</v>
      </c>
      <c r="I7185">
        <f t="shared" si="566"/>
        <v>92</v>
      </c>
      <c r="J7185">
        <f>D7185*PJ_per_contract*I7185</f>
        <v>0</v>
      </c>
    </row>
    <row r="7186" spans="1:10" x14ac:dyDescent="0.2">
      <c r="A7186" t="s">
        <v>80</v>
      </c>
      <c r="B7186" s="3">
        <v>44482</v>
      </c>
      <c r="C7186">
        <v>0</v>
      </c>
      <c r="D7186">
        <v>0</v>
      </c>
      <c r="E7186">
        <f t="shared" si="563"/>
        <v>2021</v>
      </c>
      <c r="F7186" t="str">
        <f t="shared" si="562"/>
        <v>Victorian</v>
      </c>
      <c r="G7186" t="str">
        <f t="shared" si="564"/>
        <v>Quarter</v>
      </c>
      <c r="H7186">
        <f t="shared" si="565"/>
        <v>2025</v>
      </c>
      <c r="I7186">
        <f t="shared" si="566"/>
        <v>92</v>
      </c>
      <c r="J7186">
        <f>D7186*PJ_per_contract*I7186</f>
        <v>0</v>
      </c>
    </row>
    <row r="7187" spans="1:10" x14ac:dyDescent="0.2">
      <c r="A7187" t="s">
        <v>79</v>
      </c>
      <c r="B7187" s="3">
        <v>44482</v>
      </c>
      <c r="C7187">
        <v>0</v>
      </c>
      <c r="D7187">
        <v>0</v>
      </c>
      <c r="E7187">
        <f t="shared" si="563"/>
        <v>2021</v>
      </c>
      <c r="F7187" t="str">
        <f t="shared" si="562"/>
        <v>Victorian</v>
      </c>
      <c r="G7187" t="str">
        <f t="shared" si="564"/>
        <v>Quarter</v>
      </c>
      <c r="H7187">
        <f t="shared" si="565"/>
        <v>2025</v>
      </c>
      <c r="I7187">
        <f t="shared" si="566"/>
        <v>92</v>
      </c>
      <c r="J7187">
        <f>D7187*PJ_per_contract*I7187</f>
        <v>0</v>
      </c>
    </row>
    <row r="7188" spans="1:10" x14ac:dyDescent="0.2">
      <c r="A7188" t="s">
        <v>52</v>
      </c>
      <c r="B7188" s="3">
        <v>44482</v>
      </c>
      <c r="C7188">
        <v>0</v>
      </c>
      <c r="D7188">
        <v>0</v>
      </c>
      <c r="E7188">
        <f t="shared" si="563"/>
        <v>2021</v>
      </c>
      <c r="F7188" t="str">
        <f t="shared" si="562"/>
        <v>Victorian</v>
      </c>
      <c r="G7188" t="str">
        <f t="shared" si="564"/>
        <v>Quarter</v>
      </c>
      <c r="H7188">
        <f t="shared" si="565"/>
        <v>2022</v>
      </c>
      <c r="I7188">
        <f t="shared" si="566"/>
        <v>92</v>
      </c>
      <c r="J7188">
        <f>D7188*PJ_per_contract*I7188</f>
        <v>0</v>
      </c>
    </row>
    <row r="7189" spans="1:10" x14ac:dyDescent="0.2">
      <c r="A7189" t="s">
        <v>58</v>
      </c>
      <c r="B7189" s="3">
        <v>44482</v>
      </c>
      <c r="C7189">
        <v>0</v>
      </c>
      <c r="D7189">
        <v>0</v>
      </c>
      <c r="E7189">
        <f t="shared" si="563"/>
        <v>2021</v>
      </c>
      <c r="F7189" t="str">
        <f t="shared" si="562"/>
        <v>Victorian</v>
      </c>
      <c r="G7189" t="str">
        <f t="shared" si="564"/>
        <v>Quarter</v>
      </c>
      <c r="H7189">
        <f t="shared" si="565"/>
        <v>2024</v>
      </c>
      <c r="I7189">
        <f t="shared" si="566"/>
        <v>92</v>
      </c>
      <c r="J7189">
        <f>D7189*PJ_per_contract*I7189</f>
        <v>0</v>
      </c>
    </row>
    <row r="7190" spans="1:10" x14ac:dyDescent="0.2">
      <c r="A7190" t="s">
        <v>69</v>
      </c>
      <c r="B7190" s="3">
        <v>44482</v>
      </c>
      <c r="C7190">
        <v>0</v>
      </c>
      <c r="D7190">
        <v>0</v>
      </c>
      <c r="E7190">
        <f t="shared" si="563"/>
        <v>2021</v>
      </c>
      <c r="F7190" t="str">
        <f t="shared" si="562"/>
        <v>Victorian</v>
      </c>
      <c r="G7190" t="str">
        <f t="shared" si="564"/>
        <v>Quarter</v>
      </c>
      <c r="H7190">
        <f t="shared" si="565"/>
        <v>2025</v>
      </c>
      <c r="I7190">
        <f t="shared" si="566"/>
        <v>92</v>
      </c>
      <c r="J7190">
        <f>D7190*PJ_per_contract*I7190</f>
        <v>0</v>
      </c>
    </row>
    <row r="7191" spans="1:10" x14ac:dyDescent="0.2">
      <c r="A7191" t="s">
        <v>68</v>
      </c>
      <c r="B7191" s="3">
        <v>44482</v>
      </c>
      <c r="C7191">
        <v>0</v>
      </c>
      <c r="D7191">
        <v>0</v>
      </c>
      <c r="E7191">
        <f t="shared" si="563"/>
        <v>2021</v>
      </c>
      <c r="F7191" t="str">
        <f t="shared" si="562"/>
        <v>Victorian</v>
      </c>
      <c r="G7191" t="str">
        <f t="shared" si="564"/>
        <v>Quarter</v>
      </c>
      <c r="H7191">
        <f t="shared" si="565"/>
        <v>2025</v>
      </c>
      <c r="I7191">
        <f t="shared" si="566"/>
        <v>92</v>
      </c>
      <c r="J7191">
        <f>D7191*PJ_per_contract*I7191</f>
        <v>0</v>
      </c>
    </row>
    <row r="7192" spans="1:10" x14ac:dyDescent="0.2">
      <c r="A7192" t="s">
        <v>50</v>
      </c>
      <c r="B7192" s="3">
        <v>44482</v>
      </c>
      <c r="C7192">
        <v>0</v>
      </c>
      <c r="D7192">
        <v>0</v>
      </c>
      <c r="E7192">
        <f t="shared" si="563"/>
        <v>2021</v>
      </c>
      <c r="F7192" t="str">
        <f t="shared" si="562"/>
        <v>Victorian</v>
      </c>
      <c r="G7192" t="str">
        <f t="shared" si="564"/>
        <v>Quarter</v>
      </c>
      <c r="H7192">
        <f t="shared" si="565"/>
        <v>2024</v>
      </c>
      <c r="I7192">
        <f t="shared" si="566"/>
        <v>92</v>
      </c>
      <c r="J7192">
        <f>D7192*PJ_per_contract*I7192</f>
        <v>0</v>
      </c>
    </row>
    <row r="7193" spans="1:10" x14ac:dyDescent="0.2">
      <c r="A7193" t="s">
        <v>51</v>
      </c>
      <c r="B7193" s="3">
        <v>44482</v>
      </c>
      <c r="C7193">
        <v>0</v>
      </c>
      <c r="D7193">
        <v>0</v>
      </c>
      <c r="E7193">
        <f t="shared" si="563"/>
        <v>2021</v>
      </c>
      <c r="F7193" t="str">
        <f t="shared" si="562"/>
        <v>Victorian</v>
      </c>
      <c r="G7193" t="str">
        <f t="shared" si="564"/>
        <v>Quarter</v>
      </c>
      <c r="H7193">
        <f t="shared" si="565"/>
        <v>2022</v>
      </c>
      <c r="I7193">
        <f t="shared" si="566"/>
        <v>92</v>
      </c>
      <c r="J7193">
        <f>D7193*PJ_per_contract*I7193</f>
        <v>0</v>
      </c>
    </row>
    <row r="7194" spans="1:10" x14ac:dyDescent="0.2">
      <c r="A7194" t="s">
        <v>54</v>
      </c>
      <c r="B7194" s="3">
        <v>44482</v>
      </c>
      <c r="C7194">
        <v>0</v>
      </c>
      <c r="D7194">
        <v>0</v>
      </c>
      <c r="E7194">
        <f t="shared" si="563"/>
        <v>2021</v>
      </c>
      <c r="F7194" t="str">
        <f t="shared" si="562"/>
        <v>Victorian</v>
      </c>
      <c r="G7194" t="str">
        <f t="shared" si="564"/>
        <v>Quarter</v>
      </c>
      <c r="H7194">
        <f t="shared" si="565"/>
        <v>2023</v>
      </c>
      <c r="I7194">
        <f t="shared" si="566"/>
        <v>92</v>
      </c>
      <c r="J7194">
        <f>D7194*PJ_per_contract*I7194</f>
        <v>0</v>
      </c>
    </row>
    <row r="7195" spans="1:10" x14ac:dyDescent="0.2">
      <c r="A7195" t="s">
        <v>56</v>
      </c>
      <c r="B7195" s="3">
        <v>44482</v>
      </c>
      <c r="C7195">
        <v>0</v>
      </c>
      <c r="D7195">
        <v>0</v>
      </c>
      <c r="E7195">
        <f t="shared" si="563"/>
        <v>2021</v>
      </c>
      <c r="F7195" t="str">
        <f t="shared" si="562"/>
        <v>Victorian</v>
      </c>
      <c r="G7195" t="str">
        <f t="shared" si="564"/>
        <v>Quarter</v>
      </c>
      <c r="H7195">
        <f t="shared" si="565"/>
        <v>2023</v>
      </c>
      <c r="I7195">
        <f t="shared" si="566"/>
        <v>92</v>
      </c>
      <c r="J7195">
        <f>D7195*PJ_per_contract*I7195</f>
        <v>0</v>
      </c>
    </row>
    <row r="7196" spans="1:10" x14ac:dyDescent="0.2">
      <c r="A7196" t="s">
        <v>53</v>
      </c>
      <c r="B7196" s="3">
        <v>44482</v>
      </c>
      <c r="C7196">
        <v>0</v>
      </c>
      <c r="D7196">
        <v>0</v>
      </c>
      <c r="E7196">
        <f t="shared" si="563"/>
        <v>2021</v>
      </c>
      <c r="F7196" t="str">
        <f t="shared" si="562"/>
        <v>Victorian</v>
      </c>
      <c r="G7196" t="str">
        <f t="shared" si="564"/>
        <v>Quarter</v>
      </c>
      <c r="H7196">
        <f t="shared" si="565"/>
        <v>2023</v>
      </c>
      <c r="I7196">
        <f t="shared" si="566"/>
        <v>92</v>
      </c>
      <c r="J7196">
        <f>D7196*PJ_per_contract*I7196</f>
        <v>0</v>
      </c>
    </row>
    <row r="7197" spans="1:10" x14ac:dyDescent="0.2">
      <c r="A7197" t="s">
        <v>59</v>
      </c>
      <c r="B7197" s="3">
        <v>44482</v>
      </c>
      <c r="C7197">
        <v>0</v>
      </c>
      <c r="D7197">
        <v>0</v>
      </c>
      <c r="E7197">
        <f t="shared" si="563"/>
        <v>2021</v>
      </c>
      <c r="F7197" t="str">
        <f t="shared" si="562"/>
        <v>Victorian</v>
      </c>
      <c r="G7197" t="str">
        <f t="shared" si="564"/>
        <v>Quarter</v>
      </c>
      <c r="H7197">
        <f t="shared" si="565"/>
        <v>2023</v>
      </c>
      <c r="I7197">
        <f t="shared" si="566"/>
        <v>92</v>
      </c>
      <c r="J7197">
        <f>D7197*PJ_per_contract*I7197</f>
        <v>0</v>
      </c>
    </row>
    <row r="7198" spans="1:10" x14ac:dyDescent="0.2">
      <c r="A7198" t="s">
        <v>55</v>
      </c>
      <c r="B7198" s="3">
        <v>44482</v>
      </c>
      <c r="C7198">
        <v>0</v>
      </c>
      <c r="D7198">
        <v>0</v>
      </c>
      <c r="E7198">
        <f t="shared" si="563"/>
        <v>2021</v>
      </c>
      <c r="F7198" t="str">
        <f t="shared" si="562"/>
        <v>Victorian</v>
      </c>
      <c r="G7198" t="str">
        <f t="shared" si="564"/>
        <v>Quarter</v>
      </c>
      <c r="H7198">
        <f t="shared" si="565"/>
        <v>2024</v>
      </c>
      <c r="I7198">
        <f t="shared" si="566"/>
        <v>92</v>
      </c>
      <c r="J7198">
        <f>D7198*PJ_per_contract*I7198</f>
        <v>0</v>
      </c>
    </row>
    <row r="7199" spans="1:10" x14ac:dyDescent="0.2">
      <c r="A7199" t="s">
        <v>57</v>
      </c>
      <c r="B7199" s="3">
        <v>44482</v>
      </c>
      <c r="C7199">
        <v>0</v>
      </c>
      <c r="D7199">
        <v>0</v>
      </c>
      <c r="E7199">
        <f t="shared" si="563"/>
        <v>2021</v>
      </c>
      <c r="F7199" t="str">
        <f t="shared" si="562"/>
        <v>Victorian</v>
      </c>
      <c r="G7199" t="str">
        <f t="shared" si="564"/>
        <v>Quarter</v>
      </c>
      <c r="H7199">
        <f t="shared" si="565"/>
        <v>2024</v>
      </c>
      <c r="I7199">
        <f t="shared" si="566"/>
        <v>92</v>
      </c>
      <c r="J7199">
        <f>D7199*PJ_per_contract*I7199</f>
        <v>0</v>
      </c>
    </row>
    <row r="7200" spans="1:10" x14ac:dyDescent="0.2">
      <c r="A7200" t="s">
        <v>60</v>
      </c>
      <c r="B7200" s="3">
        <v>44482</v>
      </c>
      <c r="C7200">
        <v>0</v>
      </c>
      <c r="D7200">
        <v>0</v>
      </c>
      <c r="E7200">
        <f t="shared" si="563"/>
        <v>2021</v>
      </c>
      <c r="F7200" t="str">
        <f t="shared" si="562"/>
        <v>Wallumbilla</v>
      </c>
      <c r="G7200" t="str">
        <f t="shared" si="564"/>
        <v>Strip</v>
      </c>
      <c r="H7200">
        <f t="shared" si="565"/>
        <v>2023</v>
      </c>
      <c r="I7200">
        <f t="shared" si="566"/>
        <v>365</v>
      </c>
      <c r="J7200">
        <f>D7200*PJ_per_contract*I7200</f>
        <v>0</v>
      </c>
    </row>
    <row r="7201" spans="1:10" x14ac:dyDescent="0.2">
      <c r="A7201" t="s">
        <v>61</v>
      </c>
      <c r="B7201" s="3">
        <v>44482</v>
      </c>
      <c r="C7201">
        <v>60</v>
      </c>
      <c r="D7201">
        <v>0</v>
      </c>
      <c r="E7201">
        <f t="shared" si="563"/>
        <v>2021</v>
      </c>
      <c r="F7201" t="str">
        <f t="shared" si="562"/>
        <v>Wallumbilla</v>
      </c>
      <c r="G7201" t="str">
        <f t="shared" si="564"/>
        <v>Quarter</v>
      </c>
      <c r="H7201">
        <f t="shared" si="565"/>
        <v>2022</v>
      </c>
      <c r="I7201">
        <f t="shared" si="566"/>
        <v>92</v>
      </c>
      <c r="J7201">
        <f>D7201*PJ_per_contract*I7201</f>
        <v>0</v>
      </c>
    </row>
    <row r="7202" spans="1:10" x14ac:dyDescent="0.2">
      <c r="A7202" t="s">
        <v>62</v>
      </c>
      <c r="B7202" s="3">
        <v>44482</v>
      </c>
      <c r="C7202">
        <v>53</v>
      </c>
      <c r="D7202">
        <v>0</v>
      </c>
      <c r="E7202">
        <f t="shared" si="563"/>
        <v>2021</v>
      </c>
      <c r="F7202" t="str">
        <f t="shared" si="562"/>
        <v>Wallumbilla</v>
      </c>
      <c r="G7202" t="str">
        <f t="shared" si="564"/>
        <v>Quarter</v>
      </c>
      <c r="H7202">
        <f t="shared" si="565"/>
        <v>2022</v>
      </c>
      <c r="I7202">
        <f t="shared" si="566"/>
        <v>92</v>
      </c>
      <c r="J7202">
        <f>D7202*PJ_per_contract*I7202</f>
        <v>0</v>
      </c>
    </row>
    <row r="7203" spans="1:10" x14ac:dyDescent="0.2">
      <c r="A7203" t="s">
        <v>70</v>
      </c>
      <c r="B7203" s="3">
        <v>44482</v>
      </c>
      <c r="C7203">
        <v>0</v>
      </c>
      <c r="D7203">
        <v>0</v>
      </c>
      <c r="E7203">
        <f t="shared" si="563"/>
        <v>2021</v>
      </c>
      <c r="F7203" t="str">
        <f t="shared" si="562"/>
        <v>Wallumbilla</v>
      </c>
      <c r="G7203" t="str">
        <f t="shared" si="564"/>
        <v>Strip</v>
      </c>
      <c r="H7203">
        <f t="shared" si="565"/>
        <v>2023</v>
      </c>
      <c r="I7203">
        <f t="shared" si="566"/>
        <v>365</v>
      </c>
      <c r="J7203">
        <f>D7203*PJ_per_contract*I7203</f>
        <v>0</v>
      </c>
    </row>
    <row r="7204" spans="1:10" x14ac:dyDescent="0.2">
      <c r="A7204" t="s">
        <v>63</v>
      </c>
      <c r="B7204" s="3">
        <v>44482</v>
      </c>
      <c r="C7204">
        <v>3</v>
      </c>
      <c r="D7204">
        <v>0</v>
      </c>
      <c r="E7204">
        <f t="shared" si="563"/>
        <v>2021</v>
      </c>
      <c r="F7204" t="str">
        <f t="shared" si="562"/>
        <v>Wallumbilla</v>
      </c>
      <c r="G7204" t="str">
        <f t="shared" si="564"/>
        <v>Quarter</v>
      </c>
      <c r="H7204">
        <f t="shared" si="565"/>
        <v>2023</v>
      </c>
      <c r="I7204">
        <f t="shared" si="566"/>
        <v>92</v>
      </c>
      <c r="J7204">
        <f>D7204*PJ_per_contract*I7204</f>
        <v>0</v>
      </c>
    </row>
    <row r="7205" spans="1:10" x14ac:dyDescent="0.2">
      <c r="A7205" t="s">
        <v>64</v>
      </c>
      <c r="B7205" s="3">
        <v>44482</v>
      </c>
      <c r="C7205">
        <v>3</v>
      </c>
      <c r="D7205">
        <v>0</v>
      </c>
      <c r="E7205">
        <f t="shared" si="563"/>
        <v>2021</v>
      </c>
      <c r="F7205" t="str">
        <f t="shared" si="562"/>
        <v>Wallumbilla</v>
      </c>
      <c r="G7205" t="str">
        <f t="shared" si="564"/>
        <v>Quarter</v>
      </c>
      <c r="H7205">
        <f t="shared" si="565"/>
        <v>2023</v>
      </c>
      <c r="I7205">
        <f t="shared" si="566"/>
        <v>92</v>
      </c>
      <c r="J7205">
        <f>D7205*PJ_per_contract*I7205</f>
        <v>0</v>
      </c>
    </row>
    <row r="7206" spans="1:10" x14ac:dyDescent="0.2">
      <c r="A7206" t="s">
        <v>81</v>
      </c>
      <c r="B7206" s="3">
        <v>44482</v>
      </c>
      <c r="C7206">
        <v>0</v>
      </c>
      <c r="D7206">
        <v>0</v>
      </c>
      <c r="E7206">
        <f t="shared" si="563"/>
        <v>2021</v>
      </c>
      <c r="F7206" t="str">
        <f t="shared" si="562"/>
        <v>Wallumbilla</v>
      </c>
      <c r="G7206" t="str">
        <f t="shared" si="564"/>
        <v>Strip</v>
      </c>
      <c r="H7206">
        <f t="shared" si="565"/>
        <v>2024</v>
      </c>
      <c r="I7206">
        <f t="shared" si="566"/>
        <v>365</v>
      </c>
      <c r="J7206">
        <f>D7206*PJ_per_contract*I7206</f>
        <v>0</v>
      </c>
    </row>
    <row r="7207" spans="1:10" x14ac:dyDescent="0.2">
      <c r="A7207" t="s">
        <v>71</v>
      </c>
      <c r="B7207" s="3">
        <v>44482</v>
      </c>
      <c r="C7207">
        <v>3</v>
      </c>
      <c r="D7207">
        <v>0</v>
      </c>
      <c r="E7207">
        <f t="shared" si="563"/>
        <v>2021</v>
      </c>
      <c r="F7207" t="str">
        <f t="shared" si="562"/>
        <v>Wallumbilla</v>
      </c>
      <c r="G7207" t="str">
        <f t="shared" si="564"/>
        <v>Quarter</v>
      </c>
      <c r="H7207">
        <f t="shared" si="565"/>
        <v>2023</v>
      </c>
      <c r="I7207">
        <f t="shared" si="566"/>
        <v>92</v>
      </c>
      <c r="J7207">
        <f>D7207*PJ_per_contract*I7207</f>
        <v>0</v>
      </c>
    </row>
    <row r="7208" spans="1:10" x14ac:dyDescent="0.2">
      <c r="A7208" t="s">
        <v>72</v>
      </c>
      <c r="B7208" s="3">
        <v>44482</v>
      </c>
      <c r="C7208">
        <v>3</v>
      </c>
      <c r="D7208">
        <v>0</v>
      </c>
      <c r="E7208">
        <f t="shared" si="563"/>
        <v>2021</v>
      </c>
      <c r="F7208" t="str">
        <f t="shared" si="562"/>
        <v>Wallumbilla</v>
      </c>
      <c r="G7208" t="str">
        <f t="shared" si="564"/>
        <v>Quarter</v>
      </c>
      <c r="H7208">
        <f t="shared" si="565"/>
        <v>2023</v>
      </c>
      <c r="I7208">
        <f t="shared" si="566"/>
        <v>92</v>
      </c>
      <c r="J7208">
        <f>D7208*PJ_per_contract*I7208</f>
        <v>0</v>
      </c>
    </row>
    <row r="7209" spans="1:10" x14ac:dyDescent="0.2">
      <c r="A7209" t="s">
        <v>82</v>
      </c>
      <c r="B7209" s="3">
        <v>44482</v>
      </c>
      <c r="C7209">
        <v>0</v>
      </c>
      <c r="D7209">
        <v>0</v>
      </c>
      <c r="E7209">
        <f t="shared" si="563"/>
        <v>2021</v>
      </c>
      <c r="F7209" t="str">
        <f t="shared" si="562"/>
        <v>Wallumbilla</v>
      </c>
      <c r="G7209" t="str">
        <f t="shared" si="564"/>
        <v>Quarter</v>
      </c>
      <c r="H7209">
        <f t="shared" si="565"/>
        <v>2024</v>
      </c>
      <c r="I7209">
        <f t="shared" si="566"/>
        <v>92</v>
      </c>
      <c r="J7209">
        <f>D7209*PJ_per_contract*I7209</f>
        <v>0</v>
      </c>
    </row>
    <row r="7210" spans="1:10" x14ac:dyDescent="0.2">
      <c r="A7210" t="s">
        <v>83</v>
      </c>
      <c r="B7210" s="3">
        <v>44482</v>
      </c>
      <c r="C7210">
        <v>0</v>
      </c>
      <c r="D7210">
        <v>0</v>
      </c>
      <c r="E7210">
        <f t="shared" si="563"/>
        <v>2021</v>
      </c>
      <c r="F7210" t="str">
        <f t="shared" si="562"/>
        <v>Wallumbilla</v>
      </c>
      <c r="G7210" t="str">
        <f t="shared" si="564"/>
        <v>Quarter</v>
      </c>
      <c r="H7210">
        <f t="shared" si="565"/>
        <v>2024</v>
      </c>
      <c r="I7210">
        <f t="shared" si="566"/>
        <v>92</v>
      </c>
      <c r="J7210">
        <f>D7210*PJ_per_contract*I7210</f>
        <v>0</v>
      </c>
    </row>
    <row r="7211" spans="1:10" x14ac:dyDescent="0.2">
      <c r="A7211" t="s">
        <v>73</v>
      </c>
      <c r="B7211" s="3">
        <v>44483</v>
      </c>
      <c r="C7211">
        <v>0</v>
      </c>
      <c r="D7211">
        <v>0</v>
      </c>
      <c r="E7211">
        <f t="shared" si="563"/>
        <v>2021</v>
      </c>
      <c r="F7211" t="str">
        <f t="shared" si="562"/>
        <v>Victorian</v>
      </c>
      <c r="G7211" t="str">
        <f t="shared" si="564"/>
        <v>Month</v>
      </c>
      <c r="H7211">
        <f t="shared" si="565"/>
        <v>2021</v>
      </c>
      <c r="I7211">
        <f t="shared" si="566"/>
        <v>31</v>
      </c>
      <c r="J7211">
        <f>D7211*PJ_per_contract*I7211</f>
        <v>0</v>
      </c>
    </row>
    <row r="7212" spans="1:10" x14ac:dyDescent="0.2">
      <c r="A7212" t="s">
        <v>74</v>
      </c>
      <c r="B7212" s="3">
        <v>44483</v>
      </c>
      <c r="C7212">
        <v>0</v>
      </c>
      <c r="D7212">
        <v>0</v>
      </c>
      <c r="E7212">
        <f t="shared" si="563"/>
        <v>2021</v>
      </c>
      <c r="F7212" t="str">
        <f t="shared" si="562"/>
        <v>Victorian</v>
      </c>
      <c r="G7212" t="str">
        <f t="shared" si="564"/>
        <v>Month</v>
      </c>
      <c r="H7212">
        <f t="shared" si="565"/>
        <v>2021</v>
      </c>
      <c r="I7212">
        <f t="shared" si="566"/>
        <v>31</v>
      </c>
      <c r="J7212">
        <f>D7212*PJ_per_contract*I7212</f>
        <v>0</v>
      </c>
    </row>
    <row r="7213" spans="1:10" x14ac:dyDescent="0.2">
      <c r="A7213" t="s">
        <v>43</v>
      </c>
      <c r="B7213" s="3">
        <v>44483</v>
      </c>
      <c r="C7213">
        <v>0</v>
      </c>
      <c r="D7213">
        <v>0</v>
      </c>
      <c r="E7213">
        <f t="shared" si="563"/>
        <v>2021</v>
      </c>
      <c r="F7213" t="str">
        <f t="shared" si="562"/>
        <v>Victorian</v>
      </c>
      <c r="G7213" t="str">
        <f t="shared" si="564"/>
        <v>Quarter</v>
      </c>
      <c r="H7213">
        <f t="shared" si="565"/>
        <v>2021</v>
      </c>
      <c r="I7213">
        <f t="shared" si="566"/>
        <v>92</v>
      </c>
      <c r="J7213">
        <f>D7213*PJ_per_contract*I7213</f>
        <v>0</v>
      </c>
    </row>
    <row r="7214" spans="1:10" x14ac:dyDescent="0.2">
      <c r="A7214" t="s">
        <v>75</v>
      </c>
      <c r="B7214" s="3">
        <v>44483</v>
      </c>
      <c r="C7214">
        <v>0</v>
      </c>
      <c r="D7214">
        <v>0</v>
      </c>
      <c r="E7214">
        <f t="shared" si="563"/>
        <v>2021</v>
      </c>
      <c r="F7214" t="str">
        <f t="shared" si="562"/>
        <v>Victorian</v>
      </c>
      <c r="G7214" t="str">
        <f t="shared" si="564"/>
        <v>Month</v>
      </c>
      <c r="H7214">
        <f t="shared" si="565"/>
        <v>2021</v>
      </c>
      <c r="I7214">
        <f t="shared" si="566"/>
        <v>31</v>
      </c>
      <c r="J7214">
        <f>D7214*PJ_per_contract*I7214</f>
        <v>0</v>
      </c>
    </row>
    <row r="7215" spans="1:10" x14ac:dyDescent="0.2">
      <c r="A7215" t="s">
        <v>44</v>
      </c>
      <c r="B7215" s="3">
        <v>44483</v>
      </c>
      <c r="C7215">
        <v>122</v>
      </c>
      <c r="D7215">
        <v>0</v>
      </c>
      <c r="E7215">
        <f t="shared" si="563"/>
        <v>2021</v>
      </c>
      <c r="F7215" t="str">
        <f t="shared" si="562"/>
        <v>Wallumbilla</v>
      </c>
      <c r="G7215" t="str">
        <f t="shared" si="564"/>
        <v>Quarter</v>
      </c>
      <c r="H7215">
        <f t="shared" si="565"/>
        <v>2021</v>
      </c>
      <c r="I7215">
        <f t="shared" si="566"/>
        <v>92</v>
      </c>
      <c r="J7215">
        <f>D7215*PJ_per_contract*I7215</f>
        <v>0</v>
      </c>
    </row>
    <row r="7216" spans="1:10" x14ac:dyDescent="0.2">
      <c r="A7216" t="s">
        <v>76</v>
      </c>
      <c r="B7216" s="3">
        <v>44483</v>
      </c>
      <c r="C7216">
        <v>0</v>
      </c>
      <c r="D7216">
        <v>0</v>
      </c>
      <c r="E7216">
        <f t="shared" si="563"/>
        <v>2021</v>
      </c>
      <c r="F7216" t="str">
        <f t="shared" si="562"/>
        <v>Victorian</v>
      </c>
      <c r="G7216" t="str">
        <f t="shared" si="564"/>
        <v>Month</v>
      </c>
      <c r="H7216">
        <f t="shared" si="565"/>
        <v>2022</v>
      </c>
      <c r="I7216">
        <f t="shared" si="566"/>
        <v>31</v>
      </c>
      <c r="J7216">
        <f>D7216*PJ_per_contract*I7216</f>
        <v>0</v>
      </c>
    </row>
    <row r="7217" spans="1:10" x14ac:dyDescent="0.2">
      <c r="A7217" t="s">
        <v>77</v>
      </c>
      <c r="B7217" s="3">
        <v>44483</v>
      </c>
      <c r="C7217">
        <v>0</v>
      </c>
      <c r="D7217">
        <v>0</v>
      </c>
      <c r="E7217">
        <f t="shared" si="563"/>
        <v>2021</v>
      </c>
      <c r="F7217" t="str">
        <f t="shared" si="562"/>
        <v>Victorian</v>
      </c>
      <c r="G7217" t="str">
        <f t="shared" si="564"/>
        <v>Month</v>
      </c>
      <c r="H7217">
        <f t="shared" si="565"/>
        <v>2022</v>
      </c>
      <c r="I7217">
        <f t="shared" si="566"/>
        <v>31</v>
      </c>
      <c r="J7217">
        <f>D7217*PJ_per_contract*I7217</f>
        <v>0</v>
      </c>
    </row>
    <row r="7218" spans="1:10" x14ac:dyDescent="0.2">
      <c r="A7218" t="s">
        <v>45</v>
      </c>
      <c r="B7218" s="3">
        <v>44483</v>
      </c>
      <c r="C7218">
        <v>0</v>
      </c>
      <c r="D7218">
        <v>0</v>
      </c>
      <c r="E7218">
        <f t="shared" si="563"/>
        <v>2021</v>
      </c>
      <c r="F7218" t="str">
        <f t="shared" si="562"/>
        <v>Wallumbilla</v>
      </c>
      <c r="G7218" t="str">
        <f t="shared" si="564"/>
        <v>Strip</v>
      </c>
      <c r="H7218">
        <f t="shared" si="565"/>
        <v>2022</v>
      </c>
      <c r="I7218">
        <f t="shared" si="566"/>
        <v>365</v>
      </c>
      <c r="J7218">
        <f>D7218*PJ_per_contract*I7218</f>
        <v>0</v>
      </c>
    </row>
    <row r="7219" spans="1:10" x14ac:dyDescent="0.2">
      <c r="A7219" t="s">
        <v>78</v>
      </c>
      <c r="B7219" s="3">
        <v>44483</v>
      </c>
      <c r="C7219">
        <v>0</v>
      </c>
      <c r="D7219">
        <v>0</v>
      </c>
      <c r="E7219">
        <f t="shared" si="563"/>
        <v>2021</v>
      </c>
      <c r="F7219" t="str">
        <f t="shared" si="562"/>
        <v>Victorian</v>
      </c>
      <c r="G7219" t="str">
        <f t="shared" si="564"/>
        <v>Month</v>
      </c>
      <c r="H7219">
        <f t="shared" si="565"/>
        <v>2022</v>
      </c>
      <c r="I7219">
        <f t="shared" si="566"/>
        <v>31</v>
      </c>
      <c r="J7219">
        <f>D7219*PJ_per_contract*I7219</f>
        <v>0</v>
      </c>
    </row>
    <row r="7220" spans="1:10" x14ac:dyDescent="0.2">
      <c r="A7220" t="s">
        <v>46</v>
      </c>
      <c r="B7220" s="3">
        <v>44483</v>
      </c>
      <c r="C7220">
        <v>0</v>
      </c>
      <c r="D7220">
        <v>0</v>
      </c>
      <c r="E7220">
        <f t="shared" si="563"/>
        <v>2021</v>
      </c>
      <c r="F7220" t="str">
        <f t="shared" si="562"/>
        <v>Victorian</v>
      </c>
      <c r="G7220" t="str">
        <f t="shared" si="564"/>
        <v>Quarter</v>
      </c>
      <c r="H7220">
        <f t="shared" si="565"/>
        <v>2022</v>
      </c>
      <c r="I7220">
        <f t="shared" si="566"/>
        <v>92</v>
      </c>
      <c r="J7220">
        <f>D7220*PJ_per_contract*I7220</f>
        <v>0</v>
      </c>
    </row>
    <row r="7221" spans="1:10" x14ac:dyDescent="0.2">
      <c r="A7221" t="s">
        <v>47</v>
      </c>
      <c r="B7221" s="3">
        <v>44483</v>
      </c>
      <c r="C7221">
        <v>70</v>
      </c>
      <c r="D7221">
        <v>10</v>
      </c>
      <c r="E7221">
        <f t="shared" si="563"/>
        <v>2021</v>
      </c>
      <c r="F7221" t="str">
        <f t="shared" si="562"/>
        <v>Wallumbilla</v>
      </c>
      <c r="G7221" t="str">
        <f t="shared" si="564"/>
        <v>Quarter</v>
      </c>
      <c r="H7221">
        <f t="shared" si="565"/>
        <v>2022</v>
      </c>
      <c r="I7221">
        <f t="shared" si="566"/>
        <v>92</v>
      </c>
      <c r="J7221">
        <f>D7221*PJ_per_contract*I7221</f>
        <v>9.1999999999999998E-2</v>
      </c>
    </row>
    <row r="7222" spans="1:10" x14ac:dyDescent="0.2">
      <c r="A7222" t="s">
        <v>48</v>
      </c>
      <c r="B7222" s="3">
        <v>44483</v>
      </c>
      <c r="C7222">
        <v>0</v>
      </c>
      <c r="D7222">
        <v>0</v>
      </c>
      <c r="E7222">
        <f t="shared" si="563"/>
        <v>2021</v>
      </c>
      <c r="F7222" t="str">
        <f t="shared" si="562"/>
        <v>Victorian</v>
      </c>
      <c r="G7222" t="str">
        <f t="shared" si="564"/>
        <v>Quarter</v>
      </c>
      <c r="H7222">
        <f t="shared" si="565"/>
        <v>2022</v>
      </c>
      <c r="I7222">
        <f t="shared" si="566"/>
        <v>92</v>
      </c>
      <c r="J7222">
        <f>D7222*PJ_per_contract*I7222</f>
        <v>0</v>
      </c>
    </row>
    <row r="7223" spans="1:10" x14ac:dyDescent="0.2">
      <c r="A7223" t="s">
        <v>49</v>
      </c>
      <c r="B7223" s="3">
        <v>44483</v>
      </c>
      <c r="C7223">
        <v>55</v>
      </c>
      <c r="D7223">
        <v>0</v>
      </c>
      <c r="E7223">
        <f t="shared" si="563"/>
        <v>2021</v>
      </c>
      <c r="F7223" t="str">
        <f t="shared" si="562"/>
        <v>Wallumbilla</v>
      </c>
      <c r="G7223" t="str">
        <f t="shared" si="564"/>
        <v>Quarter</v>
      </c>
      <c r="H7223">
        <f t="shared" si="565"/>
        <v>2022</v>
      </c>
      <c r="I7223">
        <f t="shared" si="566"/>
        <v>92</v>
      </c>
      <c r="J7223">
        <f>D7223*PJ_per_contract*I7223</f>
        <v>0</v>
      </c>
    </row>
    <row r="7224" spans="1:10" x14ac:dyDescent="0.2">
      <c r="A7224" t="s">
        <v>50</v>
      </c>
      <c r="B7224" s="3">
        <v>44483</v>
      </c>
      <c r="C7224">
        <v>0</v>
      </c>
      <c r="D7224">
        <v>0</v>
      </c>
      <c r="E7224">
        <f t="shared" si="563"/>
        <v>2021</v>
      </c>
      <c r="F7224" t="str">
        <f t="shared" si="562"/>
        <v>Victorian</v>
      </c>
      <c r="G7224" t="str">
        <f t="shared" si="564"/>
        <v>Quarter</v>
      </c>
      <c r="H7224">
        <f t="shared" si="565"/>
        <v>2024</v>
      </c>
      <c r="I7224">
        <f t="shared" si="566"/>
        <v>92</v>
      </c>
      <c r="J7224">
        <f>D7224*PJ_per_contract*I7224</f>
        <v>0</v>
      </c>
    </row>
    <row r="7225" spans="1:10" x14ac:dyDescent="0.2">
      <c r="A7225" t="s">
        <v>69</v>
      </c>
      <c r="B7225" s="3">
        <v>44483</v>
      </c>
      <c r="C7225">
        <v>0</v>
      </c>
      <c r="D7225">
        <v>0</v>
      </c>
      <c r="E7225">
        <f t="shared" si="563"/>
        <v>2021</v>
      </c>
      <c r="F7225" t="str">
        <f t="shared" si="562"/>
        <v>Victorian</v>
      </c>
      <c r="G7225" t="str">
        <f t="shared" si="564"/>
        <v>Quarter</v>
      </c>
      <c r="H7225">
        <f t="shared" si="565"/>
        <v>2025</v>
      </c>
      <c r="I7225">
        <f t="shared" si="566"/>
        <v>92</v>
      </c>
      <c r="J7225">
        <f>D7225*PJ_per_contract*I7225</f>
        <v>0</v>
      </c>
    </row>
    <row r="7226" spans="1:10" x14ac:dyDescent="0.2">
      <c r="A7226" t="s">
        <v>58</v>
      </c>
      <c r="B7226" s="3">
        <v>44483</v>
      </c>
      <c r="C7226">
        <v>0</v>
      </c>
      <c r="D7226">
        <v>0</v>
      </c>
      <c r="E7226">
        <f t="shared" si="563"/>
        <v>2021</v>
      </c>
      <c r="F7226" t="str">
        <f t="shared" si="562"/>
        <v>Victorian</v>
      </c>
      <c r="G7226" t="str">
        <f t="shared" si="564"/>
        <v>Quarter</v>
      </c>
      <c r="H7226">
        <f t="shared" si="565"/>
        <v>2024</v>
      </c>
      <c r="I7226">
        <f t="shared" si="566"/>
        <v>92</v>
      </c>
      <c r="J7226">
        <f>D7226*PJ_per_contract*I7226</f>
        <v>0</v>
      </c>
    </row>
    <row r="7227" spans="1:10" x14ac:dyDescent="0.2">
      <c r="A7227" t="s">
        <v>51</v>
      </c>
      <c r="B7227" s="3">
        <v>44483</v>
      </c>
      <c r="C7227">
        <v>0</v>
      </c>
      <c r="D7227">
        <v>0</v>
      </c>
      <c r="E7227">
        <f t="shared" si="563"/>
        <v>2021</v>
      </c>
      <c r="F7227" t="str">
        <f t="shared" si="562"/>
        <v>Victorian</v>
      </c>
      <c r="G7227" t="str">
        <f t="shared" si="564"/>
        <v>Quarter</v>
      </c>
      <c r="H7227">
        <f t="shared" si="565"/>
        <v>2022</v>
      </c>
      <c r="I7227">
        <f t="shared" si="566"/>
        <v>92</v>
      </c>
      <c r="J7227">
        <f>D7227*PJ_per_contract*I7227</f>
        <v>0</v>
      </c>
    </row>
    <row r="7228" spans="1:10" x14ac:dyDescent="0.2">
      <c r="A7228" t="s">
        <v>52</v>
      </c>
      <c r="B7228" s="3">
        <v>44483</v>
      </c>
      <c r="C7228">
        <v>0</v>
      </c>
      <c r="D7228">
        <v>0</v>
      </c>
      <c r="E7228">
        <f t="shared" si="563"/>
        <v>2021</v>
      </c>
      <c r="F7228" t="str">
        <f t="shared" si="562"/>
        <v>Victorian</v>
      </c>
      <c r="G7228" t="str">
        <f t="shared" si="564"/>
        <v>Quarter</v>
      </c>
      <c r="H7228">
        <f t="shared" si="565"/>
        <v>2022</v>
      </c>
      <c r="I7228">
        <f t="shared" si="566"/>
        <v>92</v>
      </c>
      <c r="J7228">
        <f>D7228*PJ_per_contract*I7228</f>
        <v>0</v>
      </c>
    </row>
    <row r="7229" spans="1:10" x14ac:dyDescent="0.2">
      <c r="A7229" t="s">
        <v>80</v>
      </c>
      <c r="B7229" s="3">
        <v>44483</v>
      </c>
      <c r="C7229">
        <v>0</v>
      </c>
      <c r="D7229">
        <v>0</v>
      </c>
      <c r="E7229">
        <f t="shared" si="563"/>
        <v>2021</v>
      </c>
      <c r="F7229" t="str">
        <f t="shared" si="562"/>
        <v>Victorian</v>
      </c>
      <c r="G7229" t="str">
        <f t="shared" si="564"/>
        <v>Quarter</v>
      </c>
      <c r="H7229">
        <f t="shared" si="565"/>
        <v>2025</v>
      </c>
      <c r="I7229">
        <f t="shared" si="566"/>
        <v>92</v>
      </c>
      <c r="J7229">
        <f>D7229*PJ_per_contract*I7229</f>
        <v>0</v>
      </c>
    </row>
    <row r="7230" spans="1:10" x14ac:dyDescent="0.2">
      <c r="A7230" t="s">
        <v>55</v>
      </c>
      <c r="B7230" s="3">
        <v>44483</v>
      </c>
      <c r="C7230">
        <v>0</v>
      </c>
      <c r="D7230">
        <v>0</v>
      </c>
      <c r="E7230">
        <f t="shared" si="563"/>
        <v>2021</v>
      </c>
      <c r="F7230" t="str">
        <f t="shared" si="562"/>
        <v>Victorian</v>
      </c>
      <c r="G7230" t="str">
        <f t="shared" si="564"/>
        <v>Quarter</v>
      </c>
      <c r="H7230">
        <f t="shared" si="565"/>
        <v>2024</v>
      </c>
      <c r="I7230">
        <f t="shared" si="566"/>
        <v>92</v>
      </c>
      <c r="J7230">
        <f>D7230*PJ_per_contract*I7230</f>
        <v>0</v>
      </c>
    </row>
    <row r="7231" spans="1:10" x14ac:dyDescent="0.2">
      <c r="A7231" t="s">
        <v>59</v>
      </c>
      <c r="B7231" s="3">
        <v>44483</v>
      </c>
      <c r="C7231">
        <v>0</v>
      </c>
      <c r="D7231">
        <v>0</v>
      </c>
      <c r="E7231">
        <f t="shared" si="563"/>
        <v>2021</v>
      </c>
      <c r="F7231" t="str">
        <f t="shared" si="562"/>
        <v>Victorian</v>
      </c>
      <c r="G7231" t="str">
        <f t="shared" si="564"/>
        <v>Quarter</v>
      </c>
      <c r="H7231">
        <f t="shared" si="565"/>
        <v>2023</v>
      </c>
      <c r="I7231">
        <f t="shared" si="566"/>
        <v>92</v>
      </c>
      <c r="J7231">
        <f>D7231*PJ_per_contract*I7231</f>
        <v>0</v>
      </c>
    </row>
    <row r="7232" spans="1:10" x14ac:dyDescent="0.2">
      <c r="A7232" t="s">
        <v>68</v>
      </c>
      <c r="B7232" s="3">
        <v>44483</v>
      </c>
      <c r="C7232">
        <v>0</v>
      </c>
      <c r="D7232">
        <v>0</v>
      </c>
      <c r="E7232">
        <f t="shared" si="563"/>
        <v>2021</v>
      </c>
      <c r="F7232" t="str">
        <f t="shared" si="562"/>
        <v>Victorian</v>
      </c>
      <c r="G7232" t="str">
        <f t="shared" si="564"/>
        <v>Quarter</v>
      </c>
      <c r="H7232">
        <f t="shared" si="565"/>
        <v>2025</v>
      </c>
      <c r="I7232">
        <f t="shared" si="566"/>
        <v>92</v>
      </c>
      <c r="J7232">
        <f>D7232*PJ_per_contract*I7232</f>
        <v>0</v>
      </c>
    </row>
    <row r="7233" spans="1:10" x14ac:dyDescent="0.2">
      <c r="A7233" t="s">
        <v>54</v>
      </c>
      <c r="B7233" s="3">
        <v>44483</v>
      </c>
      <c r="C7233">
        <v>0</v>
      </c>
      <c r="D7233">
        <v>0</v>
      </c>
      <c r="E7233">
        <f t="shared" si="563"/>
        <v>2021</v>
      </c>
      <c r="F7233" t="str">
        <f t="shared" si="562"/>
        <v>Victorian</v>
      </c>
      <c r="G7233" t="str">
        <f t="shared" si="564"/>
        <v>Quarter</v>
      </c>
      <c r="H7233">
        <f t="shared" si="565"/>
        <v>2023</v>
      </c>
      <c r="I7233">
        <f t="shared" si="566"/>
        <v>92</v>
      </c>
      <c r="J7233">
        <f>D7233*PJ_per_contract*I7233</f>
        <v>0</v>
      </c>
    </row>
    <row r="7234" spans="1:10" x14ac:dyDescent="0.2">
      <c r="A7234" t="s">
        <v>79</v>
      </c>
      <c r="B7234" s="3">
        <v>44483</v>
      </c>
      <c r="C7234">
        <v>0</v>
      </c>
      <c r="D7234">
        <v>0</v>
      </c>
      <c r="E7234">
        <f t="shared" si="563"/>
        <v>2021</v>
      </c>
      <c r="F7234" t="str">
        <f t="shared" ref="F7234:F7297" si="567">IF(OR(LEFT(A7234,2)="GJ",LEFT(A7234,2)="GK"),"Victorian",IF(OR(LEFT(A7234,2)="GX",LEFT(A7234,2)="GY"),"Wallumbilla","NA"))</f>
        <v>Victorian</v>
      </c>
      <c r="G7234" t="str">
        <f t="shared" si="564"/>
        <v>Quarter</v>
      </c>
      <c r="H7234">
        <f t="shared" si="565"/>
        <v>2025</v>
      </c>
      <c r="I7234">
        <f t="shared" si="566"/>
        <v>92</v>
      </c>
      <c r="J7234">
        <f>D7234*PJ_per_contract*I7234</f>
        <v>0</v>
      </c>
    </row>
    <row r="7235" spans="1:10" x14ac:dyDescent="0.2">
      <c r="A7235" t="s">
        <v>56</v>
      </c>
      <c r="B7235" s="3">
        <v>44483</v>
      </c>
      <c r="C7235">
        <v>0</v>
      </c>
      <c r="D7235">
        <v>0</v>
      </c>
      <c r="E7235">
        <f t="shared" ref="E7235:E7298" si="568">YEAR(B7235)</f>
        <v>2021</v>
      </c>
      <c r="F7235" t="str">
        <f t="shared" si="567"/>
        <v>Victorian</v>
      </c>
      <c r="G7235" t="str">
        <f t="shared" ref="G7235:G7298" si="569">IF(LEFT(A7235,2)="GJ","Month",IF(OR(LEFT(A7235,2)="GK",LEFT(A7235,2)="GX"),"Quarter",IF(LEFT(A7235,2)="GY","Strip","NA")))</f>
        <v>Quarter</v>
      </c>
      <c r="H7235">
        <f t="shared" ref="H7235:H7298" si="570">VALUE(MID(A7235,4,4))</f>
        <v>2023</v>
      </c>
      <c r="I7235">
        <f t="shared" ref="I7235:I7298" si="571">IF(G7235="Month",_xlfn.DAYS(EOMONTH(B7235,0),EOMONTH(B7235,-1)),IF(G7235="Quarter",_xlfn.DAYS(EOMONTH(B7235,2),EOMONTH(B7235,-1)),365))</f>
        <v>92</v>
      </c>
      <c r="J7235">
        <f>D7235*PJ_per_contract*I7235</f>
        <v>0</v>
      </c>
    </row>
    <row r="7236" spans="1:10" x14ac:dyDescent="0.2">
      <c r="A7236" t="s">
        <v>57</v>
      </c>
      <c r="B7236" s="3">
        <v>44483</v>
      </c>
      <c r="C7236">
        <v>0</v>
      </c>
      <c r="D7236">
        <v>0</v>
      </c>
      <c r="E7236">
        <f t="shared" si="568"/>
        <v>2021</v>
      </c>
      <c r="F7236" t="str">
        <f t="shared" si="567"/>
        <v>Victorian</v>
      </c>
      <c r="G7236" t="str">
        <f t="shared" si="569"/>
        <v>Quarter</v>
      </c>
      <c r="H7236">
        <f t="shared" si="570"/>
        <v>2024</v>
      </c>
      <c r="I7236">
        <f t="shared" si="571"/>
        <v>92</v>
      </c>
      <c r="J7236">
        <f>D7236*PJ_per_contract*I7236</f>
        <v>0</v>
      </c>
    </row>
    <row r="7237" spans="1:10" x14ac:dyDescent="0.2">
      <c r="A7237" t="s">
        <v>53</v>
      </c>
      <c r="B7237" s="3">
        <v>44483</v>
      </c>
      <c r="C7237">
        <v>0</v>
      </c>
      <c r="D7237">
        <v>0</v>
      </c>
      <c r="E7237">
        <f t="shared" si="568"/>
        <v>2021</v>
      </c>
      <c r="F7237" t="str">
        <f t="shared" si="567"/>
        <v>Victorian</v>
      </c>
      <c r="G7237" t="str">
        <f t="shared" si="569"/>
        <v>Quarter</v>
      </c>
      <c r="H7237">
        <f t="shared" si="570"/>
        <v>2023</v>
      </c>
      <c r="I7237">
        <f t="shared" si="571"/>
        <v>92</v>
      </c>
      <c r="J7237">
        <f>D7237*PJ_per_contract*I7237</f>
        <v>0</v>
      </c>
    </row>
    <row r="7238" spans="1:10" x14ac:dyDescent="0.2">
      <c r="A7238" t="s">
        <v>60</v>
      </c>
      <c r="B7238" s="3">
        <v>44483</v>
      </c>
      <c r="C7238">
        <v>0</v>
      </c>
      <c r="D7238">
        <v>0</v>
      </c>
      <c r="E7238">
        <f t="shared" si="568"/>
        <v>2021</v>
      </c>
      <c r="F7238" t="str">
        <f t="shared" si="567"/>
        <v>Wallumbilla</v>
      </c>
      <c r="G7238" t="str">
        <f t="shared" si="569"/>
        <v>Strip</v>
      </c>
      <c r="H7238">
        <f t="shared" si="570"/>
        <v>2023</v>
      </c>
      <c r="I7238">
        <f t="shared" si="571"/>
        <v>365</v>
      </c>
      <c r="J7238">
        <f>D7238*PJ_per_contract*I7238</f>
        <v>0</v>
      </c>
    </row>
    <row r="7239" spans="1:10" x14ac:dyDescent="0.2">
      <c r="A7239" t="s">
        <v>61</v>
      </c>
      <c r="B7239" s="3">
        <v>44483</v>
      </c>
      <c r="C7239">
        <v>60</v>
      </c>
      <c r="D7239">
        <v>0</v>
      </c>
      <c r="E7239">
        <f t="shared" si="568"/>
        <v>2021</v>
      </c>
      <c r="F7239" t="str">
        <f t="shared" si="567"/>
        <v>Wallumbilla</v>
      </c>
      <c r="G7239" t="str">
        <f t="shared" si="569"/>
        <v>Quarter</v>
      </c>
      <c r="H7239">
        <f t="shared" si="570"/>
        <v>2022</v>
      </c>
      <c r="I7239">
        <f t="shared" si="571"/>
        <v>92</v>
      </c>
      <c r="J7239">
        <f>D7239*PJ_per_contract*I7239</f>
        <v>0</v>
      </c>
    </row>
    <row r="7240" spans="1:10" x14ac:dyDescent="0.2">
      <c r="A7240" t="s">
        <v>62</v>
      </c>
      <c r="B7240" s="3">
        <v>44483</v>
      </c>
      <c r="C7240">
        <v>63</v>
      </c>
      <c r="D7240">
        <v>10</v>
      </c>
      <c r="E7240">
        <f t="shared" si="568"/>
        <v>2021</v>
      </c>
      <c r="F7240" t="str">
        <f t="shared" si="567"/>
        <v>Wallumbilla</v>
      </c>
      <c r="G7240" t="str">
        <f t="shared" si="569"/>
        <v>Quarter</v>
      </c>
      <c r="H7240">
        <f t="shared" si="570"/>
        <v>2022</v>
      </c>
      <c r="I7240">
        <f t="shared" si="571"/>
        <v>92</v>
      </c>
      <c r="J7240">
        <f>D7240*PJ_per_contract*I7240</f>
        <v>9.1999999999999998E-2</v>
      </c>
    </row>
    <row r="7241" spans="1:10" x14ac:dyDescent="0.2">
      <c r="A7241" t="s">
        <v>70</v>
      </c>
      <c r="B7241" s="3">
        <v>44483</v>
      </c>
      <c r="C7241">
        <v>0</v>
      </c>
      <c r="D7241">
        <v>0</v>
      </c>
      <c r="E7241">
        <f t="shared" si="568"/>
        <v>2021</v>
      </c>
      <c r="F7241" t="str">
        <f t="shared" si="567"/>
        <v>Wallumbilla</v>
      </c>
      <c r="G7241" t="str">
        <f t="shared" si="569"/>
        <v>Strip</v>
      </c>
      <c r="H7241">
        <f t="shared" si="570"/>
        <v>2023</v>
      </c>
      <c r="I7241">
        <f t="shared" si="571"/>
        <v>365</v>
      </c>
      <c r="J7241">
        <f>D7241*PJ_per_contract*I7241</f>
        <v>0</v>
      </c>
    </row>
    <row r="7242" spans="1:10" x14ac:dyDescent="0.2">
      <c r="A7242" t="s">
        <v>63</v>
      </c>
      <c r="B7242" s="3">
        <v>44483</v>
      </c>
      <c r="C7242">
        <v>3</v>
      </c>
      <c r="D7242">
        <v>0</v>
      </c>
      <c r="E7242">
        <f t="shared" si="568"/>
        <v>2021</v>
      </c>
      <c r="F7242" t="str">
        <f t="shared" si="567"/>
        <v>Wallumbilla</v>
      </c>
      <c r="G7242" t="str">
        <f t="shared" si="569"/>
        <v>Quarter</v>
      </c>
      <c r="H7242">
        <f t="shared" si="570"/>
        <v>2023</v>
      </c>
      <c r="I7242">
        <f t="shared" si="571"/>
        <v>92</v>
      </c>
      <c r="J7242">
        <f>D7242*PJ_per_contract*I7242</f>
        <v>0</v>
      </c>
    </row>
    <row r="7243" spans="1:10" x14ac:dyDescent="0.2">
      <c r="A7243" t="s">
        <v>64</v>
      </c>
      <c r="B7243" s="3">
        <v>44483</v>
      </c>
      <c r="C7243">
        <v>3</v>
      </c>
      <c r="D7243">
        <v>0</v>
      </c>
      <c r="E7243">
        <f t="shared" si="568"/>
        <v>2021</v>
      </c>
      <c r="F7243" t="str">
        <f t="shared" si="567"/>
        <v>Wallumbilla</v>
      </c>
      <c r="G7243" t="str">
        <f t="shared" si="569"/>
        <v>Quarter</v>
      </c>
      <c r="H7243">
        <f t="shared" si="570"/>
        <v>2023</v>
      </c>
      <c r="I7243">
        <f t="shared" si="571"/>
        <v>92</v>
      </c>
      <c r="J7243">
        <f>D7243*PJ_per_contract*I7243</f>
        <v>0</v>
      </c>
    </row>
    <row r="7244" spans="1:10" x14ac:dyDescent="0.2">
      <c r="A7244" t="s">
        <v>81</v>
      </c>
      <c r="B7244" s="3">
        <v>44483</v>
      </c>
      <c r="C7244">
        <v>0</v>
      </c>
      <c r="D7244">
        <v>0</v>
      </c>
      <c r="E7244">
        <f t="shared" si="568"/>
        <v>2021</v>
      </c>
      <c r="F7244" t="str">
        <f t="shared" si="567"/>
        <v>Wallumbilla</v>
      </c>
      <c r="G7244" t="str">
        <f t="shared" si="569"/>
        <v>Strip</v>
      </c>
      <c r="H7244">
        <f t="shared" si="570"/>
        <v>2024</v>
      </c>
      <c r="I7244">
        <f t="shared" si="571"/>
        <v>365</v>
      </c>
      <c r="J7244">
        <f>D7244*PJ_per_contract*I7244</f>
        <v>0</v>
      </c>
    </row>
    <row r="7245" spans="1:10" x14ac:dyDescent="0.2">
      <c r="A7245" t="s">
        <v>71</v>
      </c>
      <c r="B7245" s="3">
        <v>44483</v>
      </c>
      <c r="C7245">
        <v>3</v>
      </c>
      <c r="D7245">
        <v>0</v>
      </c>
      <c r="E7245">
        <f t="shared" si="568"/>
        <v>2021</v>
      </c>
      <c r="F7245" t="str">
        <f t="shared" si="567"/>
        <v>Wallumbilla</v>
      </c>
      <c r="G7245" t="str">
        <f t="shared" si="569"/>
        <v>Quarter</v>
      </c>
      <c r="H7245">
        <f t="shared" si="570"/>
        <v>2023</v>
      </c>
      <c r="I7245">
        <f t="shared" si="571"/>
        <v>92</v>
      </c>
      <c r="J7245">
        <f>D7245*PJ_per_contract*I7245</f>
        <v>0</v>
      </c>
    </row>
    <row r="7246" spans="1:10" x14ac:dyDescent="0.2">
      <c r="A7246" t="s">
        <v>72</v>
      </c>
      <c r="B7246" s="3">
        <v>44483</v>
      </c>
      <c r="C7246">
        <v>3</v>
      </c>
      <c r="D7246">
        <v>0</v>
      </c>
      <c r="E7246">
        <f t="shared" si="568"/>
        <v>2021</v>
      </c>
      <c r="F7246" t="str">
        <f t="shared" si="567"/>
        <v>Wallumbilla</v>
      </c>
      <c r="G7246" t="str">
        <f t="shared" si="569"/>
        <v>Quarter</v>
      </c>
      <c r="H7246">
        <f t="shared" si="570"/>
        <v>2023</v>
      </c>
      <c r="I7246">
        <f t="shared" si="571"/>
        <v>92</v>
      </c>
      <c r="J7246">
        <f>D7246*PJ_per_contract*I7246</f>
        <v>0</v>
      </c>
    </row>
    <row r="7247" spans="1:10" x14ac:dyDescent="0.2">
      <c r="A7247" t="s">
        <v>82</v>
      </c>
      <c r="B7247" s="3">
        <v>44483</v>
      </c>
      <c r="C7247">
        <v>0</v>
      </c>
      <c r="D7247">
        <v>0</v>
      </c>
      <c r="E7247">
        <f t="shared" si="568"/>
        <v>2021</v>
      </c>
      <c r="F7247" t="str">
        <f t="shared" si="567"/>
        <v>Wallumbilla</v>
      </c>
      <c r="G7247" t="str">
        <f t="shared" si="569"/>
        <v>Quarter</v>
      </c>
      <c r="H7247">
        <f t="shared" si="570"/>
        <v>2024</v>
      </c>
      <c r="I7247">
        <f t="shared" si="571"/>
        <v>92</v>
      </c>
      <c r="J7247">
        <f>D7247*PJ_per_contract*I7247</f>
        <v>0</v>
      </c>
    </row>
    <row r="7248" spans="1:10" x14ac:dyDescent="0.2">
      <c r="A7248" t="s">
        <v>83</v>
      </c>
      <c r="B7248" s="3">
        <v>44483</v>
      </c>
      <c r="C7248">
        <v>0</v>
      </c>
      <c r="D7248">
        <v>0</v>
      </c>
      <c r="E7248">
        <f t="shared" si="568"/>
        <v>2021</v>
      </c>
      <c r="F7248" t="str">
        <f t="shared" si="567"/>
        <v>Wallumbilla</v>
      </c>
      <c r="G7248" t="str">
        <f t="shared" si="569"/>
        <v>Quarter</v>
      </c>
      <c r="H7248">
        <f t="shared" si="570"/>
        <v>2024</v>
      </c>
      <c r="I7248">
        <f t="shared" si="571"/>
        <v>92</v>
      </c>
      <c r="J7248">
        <f>D7248*PJ_per_contract*I7248</f>
        <v>0</v>
      </c>
    </row>
    <row r="7249" spans="1:10" x14ac:dyDescent="0.2">
      <c r="A7249" t="s">
        <v>73</v>
      </c>
      <c r="B7249" s="3">
        <v>44484</v>
      </c>
      <c r="C7249">
        <v>0</v>
      </c>
      <c r="D7249">
        <v>0</v>
      </c>
      <c r="E7249">
        <f t="shared" si="568"/>
        <v>2021</v>
      </c>
      <c r="F7249" t="str">
        <f t="shared" si="567"/>
        <v>Victorian</v>
      </c>
      <c r="G7249" t="str">
        <f t="shared" si="569"/>
        <v>Month</v>
      </c>
      <c r="H7249">
        <f t="shared" si="570"/>
        <v>2021</v>
      </c>
      <c r="I7249">
        <f t="shared" si="571"/>
        <v>31</v>
      </c>
      <c r="J7249">
        <f>D7249*PJ_per_contract*I7249</f>
        <v>0</v>
      </c>
    </row>
    <row r="7250" spans="1:10" x14ac:dyDescent="0.2">
      <c r="A7250" t="s">
        <v>74</v>
      </c>
      <c r="B7250" s="3">
        <v>44484</v>
      </c>
      <c r="C7250">
        <v>0</v>
      </c>
      <c r="D7250">
        <v>0</v>
      </c>
      <c r="E7250">
        <f t="shared" si="568"/>
        <v>2021</v>
      </c>
      <c r="F7250" t="str">
        <f t="shared" si="567"/>
        <v>Victorian</v>
      </c>
      <c r="G7250" t="str">
        <f t="shared" si="569"/>
        <v>Month</v>
      </c>
      <c r="H7250">
        <f t="shared" si="570"/>
        <v>2021</v>
      </c>
      <c r="I7250">
        <f t="shared" si="571"/>
        <v>31</v>
      </c>
      <c r="J7250">
        <f>D7250*PJ_per_contract*I7250</f>
        <v>0</v>
      </c>
    </row>
    <row r="7251" spans="1:10" x14ac:dyDescent="0.2">
      <c r="A7251" t="s">
        <v>75</v>
      </c>
      <c r="B7251" s="3">
        <v>44484</v>
      </c>
      <c r="C7251">
        <v>0</v>
      </c>
      <c r="D7251">
        <v>0</v>
      </c>
      <c r="E7251">
        <f t="shared" si="568"/>
        <v>2021</v>
      </c>
      <c r="F7251" t="str">
        <f t="shared" si="567"/>
        <v>Victorian</v>
      </c>
      <c r="G7251" t="str">
        <f t="shared" si="569"/>
        <v>Month</v>
      </c>
      <c r="H7251">
        <f t="shared" si="570"/>
        <v>2021</v>
      </c>
      <c r="I7251">
        <f t="shared" si="571"/>
        <v>31</v>
      </c>
      <c r="J7251">
        <f>D7251*PJ_per_contract*I7251</f>
        <v>0</v>
      </c>
    </row>
    <row r="7252" spans="1:10" x14ac:dyDescent="0.2">
      <c r="A7252" t="s">
        <v>43</v>
      </c>
      <c r="B7252" s="3">
        <v>44484</v>
      </c>
      <c r="C7252">
        <v>0</v>
      </c>
      <c r="D7252">
        <v>0</v>
      </c>
      <c r="E7252">
        <f t="shared" si="568"/>
        <v>2021</v>
      </c>
      <c r="F7252" t="str">
        <f t="shared" si="567"/>
        <v>Victorian</v>
      </c>
      <c r="G7252" t="str">
        <f t="shared" si="569"/>
        <v>Quarter</v>
      </c>
      <c r="H7252">
        <f t="shared" si="570"/>
        <v>2021</v>
      </c>
      <c r="I7252">
        <f t="shared" si="571"/>
        <v>92</v>
      </c>
      <c r="J7252">
        <f>D7252*PJ_per_contract*I7252</f>
        <v>0</v>
      </c>
    </row>
    <row r="7253" spans="1:10" x14ac:dyDescent="0.2">
      <c r="A7253" t="s">
        <v>44</v>
      </c>
      <c r="B7253" s="3">
        <v>44484</v>
      </c>
      <c r="C7253">
        <v>122</v>
      </c>
      <c r="D7253">
        <v>0</v>
      </c>
      <c r="E7253">
        <f t="shared" si="568"/>
        <v>2021</v>
      </c>
      <c r="F7253" t="str">
        <f t="shared" si="567"/>
        <v>Wallumbilla</v>
      </c>
      <c r="G7253" t="str">
        <f t="shared" si="569"/>
        <v>Quarter</v>
      </c>
      <c r="H7253">
        <f t="shared" si="570"/>
        <v>2021</v>
      </c>
      <c r="I7253">
        <f t="shared" si="571"/>
        <v>92</v>
      </c>
      <c r="J7253">
        <f>D7253*PJ_per_contract*I7253</f>
        <v>0</v>
      </c>
    </row>
    <row r="7254" spans="1:10" x14ac:dyDescent="0.2">
      <c r="A7254" t="s">
        <v>76</v>
      </c>
      <c r="B7254" s="3">
        <v>44484</v>
      </c>
      <c r="C7254">
        <v>0</v>
      </c>
      <c r="D7254">
        <v>0</v>
      </c>
      <c r="E7254">
        <f t="shared" si="568"/>
        <v>2021</v>
      </c>
      <c r="F7254" t="str">
        <f t="shared" si="567"/>
        <v>Victorian</v>
      </c>
      <c r="G7254" t="str">
        <f t="shared" si="569"/>
        <v>Month</v>
      </c>
      <c r="H7254">
        <f t="shared" si="570"/>
        <v>2022</v>
      </c>
      <c r="I7254">
        <f t="shared" si="571"/>
        <v>31</v>
      </c>
      <c r="J7254">
        <f>D7254*PJ_per_contract*I7254</f>
        <v>0</v>
      </c>
    </row>
    <row r="7255" spans="1:10" x14ac:dyDescent="0.2">
      <c r="A7255" t="s">
        <v>77</v>
      </c>
      <c r="B7255" s="3">
        <v>44484</v>
      </c>
      <c r="C7255">
        <v>0</v>
      </c>
      <c r="D7255">
        <v>0</v>
      </c>
      <c r="E7255">
        <f t="shared" si="568"/>
        <v>2021</v>
      </c>
      <c r="F7255" t="str">
        <f t="shared" si="567"/>
        <v>Victorian</v>
      </c>
      <c r="G7255" t="str">
        <f t="shared" si="569"/>
        <v>Month</v>
      </c>
      <c r="H7255">
        <f t="shared" si="570"/>
        <v>2022</v>
      </c>
      <c r="I7255">
        <f t="shared" si="571"/>
        <v>31</v>
      </c>
      <c r="J7255">
        <f>D7255*PJ_per_contract*I7255</f>
        <v>0</v>
      </c>
    </row>
    <row r="7256" spans="1:10" x14ac:dyDescent="0.2">
      <c r="A7256" t="s">
        <v>45</v>
      </c>
      <c r="B7256" s="3">
        <v>44484</v>
      </c>
      <c r="C7256">
        <v>0</v>
      </c>
      <c r="D7256">
        <v>0</v>
      </c>
      <c r="E7256">
        <f t="shared" si="568"/>
        <v>2021</v>
      </c>
      <c r="F7256" t="str">
        <f t="shared" si="567"/>
        <v>Wallumbilla</v>
      </c>
      <c r="G7256" t="str">
        <f t="shared" si="569"/>
        <v>Strip</v>
      </c>
      <c r="H7256">
        <f t="shared" si="570"/>
        <v>2022</v>
      </c>
      <c r="I7256">
        <f t="shared" si="571"/>
        <v>365</v>
      </c>
      <c r="J7256">
        <f>D7256*PJ_per_contract*I7256</f>
        <v>0</v>
      </c>
    </row>
    <row r="7257" spans="1:10" x14ac:dyDescent="0.2">
      <c r="A7257" t="s">
        <v>78</v>
      </c>
      <c r="B7257" s="3">
        <v>44484</v>
      </c>
      <c r="C7257">
        <v>0</v>
      </c>
      <c r="D7257">
        <v>0</v>
      </c>
      <c r="E7257">
        <f t="shared" si="568"/>
        <v>2021</v>
      </c>
      <c r="F7257" t="str">
        <f t="shared" si="567"/>
        <v>Victorian</v>
      </c>
      <c r="G7257" t="str">
        <f t="shared" si="569"/>
        <v>Month</v>
      </c>
      <c r="H7257">
        <f t="shared" si="570"/>
        <v>2022</v>
      </c>
      <c r="I7257">
        <f t="shared" si="571"/>
        <v>31</v>
      </c>
      <c r="J7257">
        <f>D7257*PJ_per_contract*I7257</f>
        <v>0</v>
      </c>
    </row>
    <row r="7258" spans="1:10" x14ac:dyDescent="0.2">
      <c r="A7258" t="s">
        <v>46</v>
      </c>
      <c r="B7258" s="3">
        <v>44484</v>
      </c>
      <c r="C7258">
        <v>0</v>
      </c>
      <c r="D7258">
        <v>0</v>
      </c>
      <c r="E7258">
        <f t="shared" si="568"/>
        <v>2021</v>
      </c>
      <c r="F7258" t="str">
        <f t="shared" si="567"/>
        <v>Victorian</v>
      </c>
      <c r="G7258" t="str">
        <f t="shared" si="569"/>
        <v>Quarter</v>
      </c>
      <c r="H7258">
        <f t="shared" si="570"/>
        <v>2022</v>
      </c>
      <c r="I7258">
        <f t="shared" si="571"/>
        <v>92</v>
      </c>
      <c r="J7258">
        <f>D7258*PJ_per_contract*I7258</f>
        <v>0</v>
      </c>
    </row>
    <row r="7259" spans="1:10" x14ac:dyDescent="0.2">
      <c r="A7259" t="s">
        <v>47</v>
      </c>
      <c r="B7259" s="3">
        <v>44484</v>
      </c>
      <c r="C7259">
        <v>70</v>
      </c>
      <c r="D7259">
        <v>0</v>
      </c>
      <c r="E7259">
        <f t="shared" si="568"/>
        <v>2021</v>
      </c>
      <c r="F7259" t="str">
        <f t="shared" si="567"/>
        <v>Wallumbilla</v>
      </c>
      <c r="G7259" t="str">
        <f t="shared" si="569"/>
        <v>Quarter</v>
      </c>
      <c r="H7259">
        <f t="shared" si="570"/>
        <v>2022</v>
      </c>
      <c r="I7259">
        <f t="shared" si="571"/>
        <v>92</v>
      </c>
      <c r="J7259">
        <f>D7259*PJ_per_contract*I7259</f>
        <v>0</v>
      </c>
    </row>
    <row r="7260" spans="1:10" x14ac:dyDescent="0.2">
      <c r="A7260" t="s">
        <v>48</v>
      </c>
      <c r="B7260" s="3">
        <v>44484</v>
      </c>
      <c r="C7260">
        <v>0</v>
      </c>
      <c r="D7260">
        <v>0</v>
      </c>
      <c r="E7260">
        <f t="shared" si="568"/>
        <v>2021</v>
      </c>
      <c r="F7260" t="str">
        <f t="shared" si="567"/>
        <v>Victorian</v>
      </c>
      <c r="G7260" t="str">
        <f t="shared" si="569"/>
        <v>Quarter</v>
      </c>
      <c r="H7260">
        <f t="shared" si="570"/>
        <v>2022</v>
      </c>
      <c r="I7260">
        <f t="shared" si="571"/>
        <v>92</v>
      </c>
      <c r="J7260">
        <f>D7260*PJ_per_contract*I7260</f>
        <v>0</v>
      </c>
    </row>
    <row r="7261" spans="1:10" x14ac:dyDescent="0.2">
      <c r="A7261" t="s">
        <v>49</v>
      </c>
      <c r="B7261" s="3">
        <v>44484</v>
      </c>
      <c r="C7261">
        <v>55</v>
      </c>
      <c r="D7261">
        <v>0</v>
      </c>
      <c r="E7261">
        <f t="shared" si="568"/>
        <v>2021</v>
      </c>
      <c r="F7261" t="str">
        <f t="shared" si="567"/>
        <v>Wallumbilla</v>
      </c>
      <c r="G7261" t="str">
        <f t="shared" si="569"/>
        <v>Quarter</v>
      </c>
      <c r="H7261">
        <f t="shared" si="570"/>
        <v>2022</v>
      </c>
      <c r="I7261">
        <f t="shared" si="571"/>
        <v>92</v>
      </c>
      <c r="J7261">
        <f>D7261*PJ_per_contract*I7261</f>
        <v>0</v>
      </c>
    </row>
    <row r="7262" spans="1:10" x14ac:dyDescent="0.2">
      <c r="A7262" t="s">
        <v>52</v>
      </c>
      <c r="B7262" s="3">
        <v>44484</v>
      </c>
      <c r="C7262">
        <v>0</v>
      </c>
      <c r="D7262">
        <v>0</v>
      </c>
      <c r="E7262">
        <f t="shared" si="568"/>
        <v>2021</v>
      </c>
      <c r="F7262" t="str">
        <f t="shared" si="567"/>
        <v>Victorian</v>
      </c>
      <c r="G7262" t="str">
        <f t="shared" si="569"/>
        <v>Quarter</v>
      </c>
      <c r="H7262">
        <f t="shared" si="570"/>
        <v>2022</v>
      </c>
      <c r="I7262">
        <f t="shared" si="571"/>
        <v>92</v>
      </c>
      <c r="J7262">
        <f>D7262*PJ_per_contract*I7262</f>
        <v>0</v>
      </c>
    </row>
    <row r="7263" spans="1:10" x14ac:dyDescent="0.2">
      <c r="A7263" t="s">
        <v>79</v>
      </c>
      <c r="B7263" s="3">
        <v>44484</v>
      </c>
      <c r="C7263">
        <v>0</v>
      </c>
      <c r="D7263">
        <v>0</v>
      </c>
      <c r="E7263">
        <f t="shared" si="568"/>
        <v>2021</v>
      </c>
      <c r="F7263" t="str">
        <f t="shared" si="567"/>
        <v>Victorian</v>
      </c>
      <c r="G7263" t="str">
        <f t="shared" si="569"/>
        <v>Quarter</v>
      </c>
      <c r="H7263">
        <f t="shared" si="570"/>
        <v>2025</v>
      </c>
      <c r="I7263">
        <f t="shared" si="571"/>
        <v>92</v>
      </c>
      <c r="J7263">
        <f>D7263*PJ_per_contract*I7263</f>
        <v>0</v>
      </c>
    </row>
    <row r="7264" spans="1:10" x14ac:dyDescent="0.2">
      <c r="A7264" t="s">
        <v>50</v>
      </c>
      <c r="B7264" s="3">
        <v>44484</v>
      </c>
      <c r="C7264">
        <v>0</v>
      </c>
      <c r="D7264">
        <v>0</v>
      </c>
      <c r="E7264">
        <f t="shared" si="568"/>
        <v>2021</v>
      </c>
      <c r="F7264" t="str">
        <f t="shared" si="567"/>
        <v>Victorian</v>
      </c>
      <c r="G7264" t="str">
        <f t="shared" si="569"/>
        <v>Quarter</v>
      </c>
      <c r="H7264">
        <f t="shared" si="570"/>
        <v>2024</v>
      </c>
      <c r="I7264">
        <f t="shared" si="571"/>
        <v>92</v>
      </c>
      <c r="J7264">
        <f>D7264*PJ_per_contract*I7264</f>
        <v>0</v>
      </c>
    </row>
    <row r="7265" spans="1:10" x14ac:dyDescent="0.2">
      <c r="A7265" t="s">
        <v>56</v>
      </c>
      <c r="B7265" s="3">
        <v>44484</v>
      </c>
      <c r="C7265">
        <v>0</v>
      </c>
      <c r="D7265">
        <v>0</v>
      </c>
      <c r="E7265">
        <f t="shared" si="568"/>
        <v>2021</v>
      </c>
      <c r="F7265" t="str">
        <f t="shared" si="567"/>
        <v>Victorian</v>
      </c>
      <c r="G7265" t="str">
        <f t="shared" si="569"/>
        <v>Quarter</v>
      </c>
      <c r="H7265">
        <f t="shared" si="570"/>
        <v>2023</v>
      </c>
      <c r="I7265">
        <f t="shared" si="571"/>
        <v>92</v>
      </c>
      <c r="J7265">
        <f>D7265*PJ_per_contract*I7265</f>
        <v>0</v>
      </c>
    </row>
    <row r="7266" spans="1:10" x14ac:dyDescent="0.2">
      <c r="A7266" t="s">
        <v>80</v>
      </c>
      <c r="B7266" s="3">
        <v>44484</v>
      </c>
      <c r="C7266">
        <v>0</v>
      </c>
      <c r="D7266">
        <v>0</v>
      </c>
      <c r="E7266">
        <f t="shared" si="568"/>
        <v>2021</v>
      </c>
      <c r="F7266" t="str">
        <f t="shared" si="567"/>
        <v>Victorian</v>
      </c>
      <c r="G7266" t="str">
        <f t="shared" si="569"/>
        <v>Quarter</v>
      </c>
      <c r="H7266">
        <f t="shared" si="570"/>
        <v>2025</v>
      </c>
      <c r="I7266">
        <f t="shared" si="571"/>
        <v>92</v>
      </c>
      <c r="J7266">
        <f>D7266*PJ_per_contract*I7266</f>
        <v>0</v>
      </c>
    </row>
    <row r="7267" spans="1:10" x14ac:dyDescent="0.2">
      <c r="A7267" t="s">
        <v>51</v>
      </c>
      <c r="B7267" s="3">
        <v>44484</v>
      </c>
      <c r="C7267">
        <v>0</v>
      </c>
      <c r="D7267">
        <v>0</v>
      </c>
      <c r="E7267">
        <f t="shared" si="568"/>
        <v>2021</v>
      </c>
      <c r="F7267" t="str">
        <f t="shared" si="567"/>
        <v>Victorian</v>
      </c>
      <c r="G7267" t="str">
        <f t="shared" si="569"/>
        <v>Quarter</v>
      </c>
      <c r="H7267">
        <f t="shared" si="570"/>
        <v>2022</v>
      </c>
      <c r="I7267">
        <f t="shared" si="571"/>
        <v>92</v>
      </c>
      <c r="J7267">
        <f>D7267*PJ_per_contract*I7267</f>
        <v>0</v>
      </c>
    </row>
    <row r="7268" spans="1:10" x14ac:dyDescent="0.2">
      <c r="A7268" t="s">
        <v>54</v>
      </c>
      <c r="B7268" s="3">
        <v>44484</v>
      </c>
      <c r="C7268">
        <v>0</v>
      </c>
      <c r="D7268">
        <v>0</v>
      </c>
      <c r="E7268">
        <f t="shared" si="568"/>
        <v>2021</v>
      </c>
      <c r="F7268" t="str">
        <f t="shared" si="567"/>
        <v>Victorian</v>
      </c>
      <c r="G7268" t="str">
        <f t="shared" si="569"/>
        <v>Quarter</v>
      </c>
      <c r="H7268">
        <f t="shared" si="570"/>
        <v>2023</v>
      </c>
      <c r="I7268">
        <f t="shared" si="571"/>
        <v>92</v>
      </c>
      <c r="J7268">
        <f>D7268*PJ_per_contract*I7268</f>
        <v>0</v>
      </c>
    </row>
    <row r="7269" spans="1:10" x14ac:dyDescent="0.2">
      <c r="A7269" t="s">
        <v>57</v>
      </c>
      <c r="B7269" s="3">
        <v>44484</v>
      </c>
      <c r="C7269">
        <v>0</v>
      </c>
      <c r="D7269">
        <v>0</v>
      </c>
      <c r="E7269">
        <f t="shared" si="568"/>
        <v>2021</v>
      </c>
      <c r="F7269" t="str">
        <f t="shared" si="567"/>
        <v>Victorian</v>
      </c>
      <c r="G7269" t="str">
        <f t="shared" si="569"/>
        <v>Quarter</v>
      </c>
      <c r="H7269">
        <f t="shared" si="570"/>
        <v>2024</v>
      </c>
      <c r="I7269">
        <f t="shared" si="571"/>
        <v>92</v>
      </c>
      <c r="J7269">
        <f>D7269*PJ_per_contract*I7269</f>
        <v>0</v>
      </c>
    </row>
    <row r="7270" spans="1:10" x14ac:dyDescent="0.2">
      <c r="A7270" t="s">
        <v>69</v>
      </c>
      <c r="B7270" s="3">
        <v>44484</v>
      </c>
      <c r="C7270">
        <v>0</v>
      </c>
      <c r="D7270">
        <v>0</v>
      </c>
      <c r="E7270">
        <f t="shared" si="568"/>
        <v>2021</v>
      </c>
      <c r="F7270" t="str">
        <f t="shared" si="567"/>
        <v>Victorian</v>
      </c>
      <c r="G7270" t="str">
        <f t="shared" si="569"/>
        <v>Quarter</v>
      </c>
      <c r="H7270">
        <f t="shared" si="570"/>
        <v>2025</v>
      </c>
      <c r="I7270">
        <f t="shared" si="571"/>
        <v>92</v>
      </c>
      <c r="J7270">
        <f>D7270*PJ_per_contract*I7270</f>
        <v>0</v>
      </c>
    </row>
    <row r="7271" spans="1:10" x14ac:dyDescent="0.2">
      <c r="A7271" t="s">
        <v>58</v>
      </c>
      <c r="B7271" s="3">
        <v>44484</v>
      </c>
      <c r="C7271">
        <v>0</v>
      </c>
      <c r="D7271">
        <v>0</v>
      </c>
      <c r="E7271">
        <f t="shared" si="568"/>
        <v>2021</v>
      </c>
      <c r="F7271" t="str">
        <f t="shared" si="567"/>
        <v>Victorian</v>
      </c>
      <c r="G7271" t="str">
        <f t="shared" si="569"/>
        <v>Quarter</v>
      </c>
      <c r="H7271">
        <f t="shared" si="570"/>
        <v>2024</v>
      </c>
      <c r="I7271">
        <f t="shared" si="571"/>
        <v>92</v>
      </c>
      <c r="J7271">
        <f>D7271*PJ_per_contract*I7271</f>
        <v>0</v>
      </c>
    </row>
    <row r="7272" spans="1:10" x14ac:dyDescent="0.2">
      <c r="A7272" t="s">
        <v>59</v>
      </c>
      <c r="B7272" s="3">
        <v>44484</v>
      </c>
      <c r="C7272">
        <v>0</v>
      </c>
      <c r="D7272">
        <v>0</v>
      </c>
      <c r="E7272">
        <f t="shared" si="568"/>
        <v>2021</v>
      </c>
      <c r="F7272" t="str">
        <f t="shared" si="567"/>
        <v>Victorian</v>
      </c>
      <c r="G7272" t="str">
        <f t="shared" si="569"/>
        <v>Quarter</v>
      </c>
      <c r="H7272">
        <f t="shared" si="570"/>
        <v>2023</v>
      </c>
      <c r="I7272">
        <f t="shared" si="571"/>
        <v>92</v>
      </c>
      <c r="J7272">
        <f>D7272*PJ_per_contract*I7272</f>
        <v>0</v>
      </c>
    </row>
    <row r="7273" spans="1:10" x14ac:dyDescent="0.2">
      <c r="A7273" t="s">
        <v>68</v>
      </c>
      <c r="B7273" s="3">
        <v>44484</v>
      </c>
      <c r="C7273">
        <v>0</v>
      </c>
      <c r="D7273">
        <v>0</v>
      </c>
      <c r="E7273">
        <f t="shared" si="568"/>
        <v>2021</v>
      </c>
      <c r="F7273" t="str">
        <f t="shared" si="567"/>
        <v>Victorian</v>
      </c>
      <c r="G7273" t="str">
        <f t="shared" si="569"/>
        <v>Quarter</v>
      </c>
      <c r="H7273">
        <f t="shared" si="570"/>
        <v>2025</v>
      </c>
      <c r="I7273">
        <f t="shared" si="571"/>
        <v>92</v>
      </c>
      <c r="J7273">
        <f>D7273*PJ_per_contract*I7273</f>
        <v>0</v>
      </c>
    </row>
    <row r="7274" spans="1:10" x14ac:dyDescent="0.2">
      <c r="A7274" t="s">
        <v>53</v>
      </c>
      <c r="B7274" s="3">
        <v>44484</v>
      </c>
      <c r="C7274">
        <v>0</v>
      </c>
      <c r="D7274">
        <v>0</v>
      </c>
      <c r="E7274">
        <f t="shared" si="568"/>
        <v>2021</v>
      </c>
      <c r="F7274" t="str">
        <f t="shared" si="567"/>
        <v>Victorian</v>
      </c>
      <c r="G7274" t="str">
        <f t="shared" si="569"/>
        <v>Quarter</v>
      </c>
      <c r="H7274">
        <f t="shared" si="570"/>
        <v>2023</v>
      </c>
      <c r="I7274">
        <f t="shared" si="571"/>
        <v>92</v>
      </c>
      <c r="J7274">
        <f>D7274*PJ_per_contract*I7274</f>
        <v>0</v>
      </c>
    </row>
    <row r="7275" spans="1:10" x14ac:dyDescent="0.2">
      <c r="A7275" t="s">
        <v>55</v>
      </c>
      <c r="B7275" s="3">
        <v>44484</v>
      </c>
      <c r="C7275">
        <v>0</v>
      </c>
      <c r="D7275">
        <v>0</v>
      </c>
      <c r="E7275">
        <f t="shared" si="568"/>
        <v>2021</v>
      </c>
      <c r="F7275" t="str">
        <f t="shared" si="567"/>
        <v>Victorian</v>
      </c>
      <c r="G7275" t="str">
        <f t="shared" si="569"/>
        <v>Quarter</v>
      </c>
      <c r="H7275">
        <f t="shared" si="570"/>
        <v>2024</v>
      </c>
      <c r="I7275">
        <f t="shared" si="571"/>
        <v>92</v>
      </c>
      <c r="J7275">
        <f>D7275*PJ_per_contract*I7275</f>
        <v>0</v>
      </c>
    </row>
    <row r="7276" spans="1:10" x14ac:dyDescent="0.2">
      <c r="A7276" t="s">
        <v>60</v>
      </c>
      <c r="B7276" s="3">
        <v>44484</v>
      </c>
      <c r="C7276">
        <v>0</v>
      </c>
      <c r="D7276">
        <v>0</v>
      </c>
      <c r="E7276">
        <f t="shared" si="568"/>
        <v>2021</v>
      </c>
      <c r="F7276" t="str">
        <f t="shared" si="567"/>
        <v>Wallumbilla</v>
      </c>
      <c r="G7276" t="str">
        <f t="shared" si="569"/>
        <v>Strip</v>
      </c>
      <c r="H7276">
        <f t="shared" si="570"/>
        <v>2023</v>
      </c>
      <c r="I7276">
        <f t="shared" si="571"/>
        <v>365</v>
      </c>
      <c r="J7276">
        <f>D7276*PJ_per_contract*I7276</f>
        <v>0</v>
      </c>
    </row>
    <row r="7277" spans="1:10" x14ac:dyDescent="0.2">
      <c r="A7277" t="s">
        <v>61</v>
      </c>
      <c r="B7277" s="3">
        <v>44484</v>
      </c>
      <c r="C7277">
        <v>60</v>
      </c>
      <c r="D7277">
        <v>0</v>
      </c>
      <c r="E7277">
        <f t="shared" si="568"/>
        <v>2021</v>
      </c>
      <c r="F7277" t="str">
        <f t="shared" si="567"/>
        <v>Wallumbilla</v>
      </c>
      <c r="G7277" t="str">
        <f t="shared" si="569"/>
        <v>Quarter</v>
      </c>
      <c r="H7277">
        <f t="shared" si="570"/>
        <v>2022</v>
      </c>
      <c r="I7277">
        <f t="shared" si="571"/>
        <v>92</v>
      </c>
      <c r="J7277">
        <f>D7277*PJ_per_contract*I7277</f>
        <v>0</v>
      </c>
    </row>
    <row r="7278" spans="1:10" x14ac:dyDescent="0.2">
      <c r="A7278" t="s">
        <v>62</v>
      </c>
      <c r="B7278" s="3">
        <v>44484</v>
      </c>
      <c r="C7278">
        <v>63</v>
      </c>
      <c r="D7278">
        <v>0</v>
      </c>
      <c r="E7278">
        <f t="shared" si="568"/>
        <v>2021</v>
      </c>
      <c r="F7278" t="str">
        <f t="shared" si="567"/>
        <v>Wallumbilla</v>
      </c>
      <c r="G7278" t="str">
        <f t="shared" si="569"/>
        <v>Quarter</v>
      </c>
      <c r="H7278">
        <f t="shared" si="570"/>
        <v>2022</v>
      </c>
      <c r="I7278">
        <f t="shared" si="571"/>
        <v>92</v>
      </c>
      <c r="J7278">
        <f>D7278*PJ_per_contract*I7278</f>
        <v>0</v>
      </c>
    </row>
    <row r="7279" spans="1:10" x14ac:dyDescent="0.2">
      <c r="A7279" t="s">
        <v>70</v>
      </c>
      <c r="B7279" s="3">
        <v>44484</v>
      </c>
      <c r="C7279">
        <v>0</v>
      </c>
      <c r="D7279">
        <v>0</v>
      </c>
      <c r="E7279">
        <f t="shared" si="568"/>
        <v>2021</v>
      </c>
      <c r="F7279" t="str">
        <f t="shared" si="567"/>
        <v>Wallumbilla</v>
      </c>
      <c r="G7279" t="str">
        <f t="shared" si="569"/>
        <v>Strip</v>
      </c>
      <c r="H7279">
        <f t="shared" si="570"/>
        <v>2023</v>
      </c>
      <c r="I7279">
        <f t="shared" si="571"/>
        <v>365</v>
      </c>
      <c r="J7279">
        <f>D7279*PJ_per_contract*I7279</f>
        <v>0</v>
      </c>
    </row>
    <row r="7280" spans="1:10" x14ac:dyDescent="0.2">
      <c r="A7280" t="s">
        <v>63</v>
      </c>
      <c r="B7280" s="3">
        <v>44484</v>
      </c>
      <c r="C7280">
        <v>3</v>
      </c>
      <c r="D7280">
        <v>0</v>
      </c>
      <c r="E7280">
        <f t="shared" si="568"/>
        <v>2021</v>
      </c>
      <c r="F7280" t="str">
        <f t="shared" si="567"/>
        <v>Wallumbilla</v>
      </c>
      <c r="G7280" t="str">
        <f t="shared" si="569"/>
        <v>Quarter</v>
      </c>
      <c r="H7280">
        <f t="shared" si="570"/>
        <v>2023</v>
      </c>
      <c r="I7280">
        <f t="shared" si="571"/>
        <v>92</v>
      </c>
      <c r="J7280">
        <f>D7280*PJ_per_contract*I7280</f>
        <v>0</v>
      </c>
    </row>
    <row r="7281" spans="1:10" x14ac:dyDescent="0.2">
      <c r="A7281" t="s">
        <v>64</v>
      </c>
      <c r="B7281" s="3">
        <v>44484</v>
      </c>
      <c r="C7281">
        <v>3</v>
      </c>
      <c r="D7281">
        <v>0</v>
      </c>
      <c r="E7281">
        <f t="shared" si="568"/>
        <v>2021</v>
      </c>
      <c r="F7281" t="str">
        <f t="shared" si="567"/>
        <v>Wallumbilla</v>
      </c>
      <c r="G7281" t="str">
        <f t="shared" si="569"/>
        <v>Quarter</v>
      </c>
      <c r="H7281">
        <f t="shared" si="570"/>
        <v>2023</v>
      </c>
      <c r="I7281">
        <f t="shared" si="571"/>
        <v>92</v>
      </c>
      <c r="J7281">
        <f>D7281*PJ_per_contract*I7281</f>
        <v>0</v>
      </c>
    </row>
    <row r="7282" spans="1:10" x14ac:dyDescent="0.2">
      <c r="A7282" t="s">
        <v>81</v>
      </c>
      <c r="B7282" s="3">
        <v>44484</v>
      </c>
      <c r="C7282">
        <v>0</v>
      </c>
      <c r="D7282">
        <v>0</v>
      </c>
      <c r="E7282">
        <f t="shared" si="568"/>
        <v>2021</v>
      </c>
      <c r="F7282" t="str">
        <f t="shared" si="567"/>
        <v>Wallumbilla</v>
      </c>
      <c r="G7282" t="str">
        <f t="shared" si="569"/>
        <v>Strip</v>
      </c>
      <c r="H7282">
        <f t="shared" si="570"/>
        <v>2024</v>
      </c>
      <c r="I7282">
        <f t="shared" si="571"/>
        <v>365</v>
      </c>
      <c r="J7282">
        <f>D7282*PJ_per_contract*I7282</f>
        <v>0</v>
      </c>
    </row>
    <row r="7283" spans="1:10" x14ac:dyDescent="0.2">
      <c r="A7283" t="s">
        <v>71</v>
      </c>
      <c r="B7283" s="3">
        <v>44484</v>
      </c>
      <c r="C7283">
        <v>3</v>
      </c>
      <c r="D7283">
        <v>0</v>
      </c>
      <c r="E7283">
        <f t="shared" si="568"/>
        <v>2021</v>
      </c>
      <c r="F7283" t="str">
        <f t="shared" si="567"/>
        <v>Wallumbilla</v>
      </c>
      <c r="G7283" t="str">
        <f t="shared" si="569"/>
        <v>Quarter</v>
      </c>
      <c r="H7283">
        <f t="shared" si="570"/>
        <v>2023</v>
      </c>
      <c r="I7283">
        <f t="shared" si="571"/>
        <v>92</v>
      </c>
      <c r="J7283">
        <f>D7283*PJ_per_contract*I7283</f>
        <v>0</v>
      </c>
    </row>
    <row r="7284" spans="1:10" x14ac:dyDescent="0.2">
      <c r="A7284" t="s">
        <v>72</v>
      </c>
      <c r="B7284" s="3">
        <v>44484</v>
      </c>
      <c r="C7284">
        <v>3</v>
      </c>
      <c r="D7284">
        <v>0</v>
      </c>
      <c r="E7284">
        <f t="shared" si="568"/>
        <v>2021</v>
      </c>
      <c r="F7284" t="str">
        <f t="shared" si="567"/>
        <v>Wallumbilla</v>
      </c>
      <c r="G7284" t="str">
        <f t="shared" si="569"/>
        <v>Quarter</v>
      </c>
      <c r="H7284">
        <f t="shared" si="570"/>
        <v>2023</v>
      </c>
      <c r="I7284">
        <f t="shared" si="571"/>
        <v>92</v>
      </c>
      <c r="J7284">
        <f>D7284*PJ_per_contract*I7284</f>
        <v>0</v>
      </c>
    </row>
    <row r="7285" spans="1:10" x14ac:dyDescent="0.2">
      <c r="A7285" t="s">
        <v>82</v>
      </c>
      <c r="B7285" s="3">
        <v>44484</v>
      </c>
      <c r="C7285">
        <v>0</v>
      </c>
      <c r="D7285">
        <v>0</v>
      </c>
      <c r="E7285">
        <f t="shared" si="568"/>
        <v>2021</v>
      </c>
      <c r="F7285" t="str">
        <f t="shared" si="567"/>
        <v>Wallumbilla</v>
      </c>
      <c r="G7285" t="str">
        <f t="shared" si="569"/>
        <v>Quarter</v>
      </c>
      <c r="H7285">
        <f t="shared" si="570"/>
        <v>2024</v>
      </c>
      <c r="I7285">
        <f t="shared" si="571"/>
        <v>92</v>
      </c>
      <c r="J7285">
        <f>D7285*PJ_per_contract*I7285</f>
        <v>0</v>
      </c>
    </row>
    <row r="7286" spans="1:10" x14ac:dyDescent="0.2">
      <c r="A7286" t="s">
        <v>83</v>
      </c>
      <c r="B7286" s="3">
        <v>44484</v>
      </c>
      <c r="C7286">
        <v>0</v>
      </c>
      <c r="D7286">
        <v>0</v>
      </c>
      <c r="E7286">
        <f t="shared" si="568"/>
        <v>2021</v>
      </c>
      <c r="F7286" t="str">
        <f t="shared" si="567"/>
        <v>Wallumbilla</v>
      </c>
      <c r="G7286" t="str">
        <f t="shared" si="569"/>
        <v>Quarter</v>
      </c>
      <c r="H7286">
        <f t="shared" si="570"/>
        <v>2024</v>
      </c>
      <c r="I7286">
        <f t="shared" si="571"/>
        <v>92</v>
      </c>
      <c r="J7286">
        <f>D7286*PJ_per_contract*I7286</f>
        <v>0</v>
      </c>
    </row>
    <row r="7287" spans="1:10" x14ac:dyDescent="0.2">
      <c r="A7287" t="s">
        <v>73</v>
      </c>
      <c r="B7287" s="3">
        <v>44487</v>
      </c>
      <c r="C7287">
        <v>0</v>
      </c>
      <c r="D7287">
        <v>0</v>
      </c>
      <c r="E7287">
        <f t="shared" si="568"/>
        <v>2021</v>
      </c>
      <c r="F7287" t="str">
        <f t="shared" si="567"/>
        <v>Victorian</v>
      </c>
      <c r="G7287" t="str">
        <f t="shared" si="569"/>
        <v>Month</v>
      </c>
      <c r="H7287">
        <f t="shared" si="570"/>
        <v>2021</v>
      </c>
      <c r="I7287">
        <f t="shared" si="571"/>
        <v>31</v>
      </c>
      <c r="J7287">
        <f>D7287*PJ_per_contract*I7287</f>
        <v>0</v>
      </c>
    </row>
    <row r="7288" spans="1:10" x14ac:dyDescent="0.2">
      <c r="A7288" t="s">
        <v>74</v>
      </c>
      <c r="B7288" s="3">
        <v>44487</v>
      </c>
      <c r="C7288">
        <v>0</v>
      </c>
      <c r="D7288">
        <v>0</v>
      </c>
      <c r="E7288">
        <f t="shared" si="568"/>
        <v>2021</v>
      </c>
      <c r="F7288" t="str">
        <f t="shared" si="567"/>
        <v>Victorian</v>
      </c>
      <c r="G7288" t="str">
        <f t="shared" si="569"/>
        <v>Month</v>
      </c>
      <c r="H7288">
        <f t="shared" si="570"/>
        <v>2021</v>
      </c>
      <c r="I7288">
        <f t="shared" si="571"/>
        <v>31</v>
      </c>
      <c r="J7288">
        <f>D7288*PJ_per_contract*I7288</f>
        <v>0</v>
      </c>
    </row>
    <row r="7289" spans="1:10" x14ac:dyDescent="0.2">
      <c r="A7289" t="s">
        <v>75</v>
      </c>
      <c r="B7289" s="3">
        <v>44487</v>
      </c>
      <c r="C7289">
        <v>0</v>
      </c>
      <c r="D7289">
        <v>0</v>
      </c>
      <c r="E7289">
        <f t="shared" si="568"/>
        <v>2021</v>
      </c>
      <c r="F7289" t="str">
        <f t="shared" si="567"/>
        <v>Victorian</v>
      </c>
      <c r="G7289" t="str">
        <f t="shared" si="569"/>
        <v>Month</v>
      </c>
      <c r="H7289">
        <f t="shared" si="570"/>
        <v>2021</v>
      </c>
      <c r="I7289">
        <f t="shared" si="571"/>
        <v>31</v>
      </c>
      <c r="J7289">
        <f>D7289*PJ_per_contract*I7289</f>
        <v>0</v>
      </c>
    </row>
    <row r="7290" spans="1:10" x14ac:dyDescent="0.2">
      <c r="A7290" t="s">
        <v>43</v>
      </c>
      <c r="B7290" s="3">
        <v>44487</v>
      </c>
      <c r="C7290">
        <v>0</v>
      </c>
      <c r="D7290">
        <v>0</v>
      </c>
      <c r="E7290">
        <f t="shared" si="568"/>
        <v>2021</v>
      </c>
      <c r="F7290" t="str">
        <f t="shared" si="567"/>
        <v>Victorian</v>
      </c>
      <c r="G7290" t="str">
        <f t="shared" si="569"/>
        <v>Quarter</v>
      </c>
      <c r="H7290">
        <f t="shared" si="570"/>
        <v>2021</v>
      </c>
      <c r="I7290">
        <f t="shared" si="571"/>
        <v>92</v>
      </c>
      <c r="J7290">
        <f>D7290*PJ_per_contract*I7290</f>
        <v>0</v>
      </c>
    </row>
    <row r="7291" spans="1:10" x14ac:dyDescent="0.2">
      <c r="A7291" t="s">
        <v>44</v>
      </c>
      <c r="B7291" s="3">
        <v>44487</v>
      </c>
      <c r="C7291">
        <v>122</v>
      </c>
      <c r="D7291">
        <v>0</v>
      </c>
      <c r="E7291">
        <f t="shared" si="568"/>
        <v>2021</v>
      </c>
      <c r="F7291" t="str">
        <f t="shared" si="567"/>
        <v>Wallumbilla</v>
      </c>
      <c r="G7291" t="str">
        <f t="shared" si="569"/>
        <v>Quarter</v>
      </c>
      <c r="H7291">
        <f t="shared" si="570"/>
        <v>2021</v>
      </c>
      <c r="I7291">
        <f t="shared" si="571"/>
        <v>92</v>
      </c>
      <c r="J7291">
        <f>D7291*PJ_per_contract*I7291</f>
        <v>0</v>
      </c>
    </row>
    <row r="7292" spans="1:10" x14ac:dyDescent="0.2">
      <c r="A7292" t="s">
        <v>76</v>
      </c>
      <c r="B7292" s="3">
        <v>44487</v>
      </c>
      <c r="C7292">
        <v>0</v>
      </c>
      <c r="D7292">
        <v>0</v>
      </c>
      <c r="E7292">
        <f t="shared" si="568"/>
        <v>2021</v>
      </c>
      <c r="F7292" t="str">
        <f t="shared" si="567"/>
        <v>Victorian</v>
      </c>
      <c r="G7292" t="str">
        <f t="shared" si="569"/>
        <v>Month</v>
      </c>
      <c r="H7292">
        <f t="shared" si="570"/>
        <v>2022</v>
      </c>
      <c r="I7292">
        <f t="shared" si="571"/>
        <v>31</v>
      </c>
      <c r="J7292">
        <f>D7292*PJ_per_contract*I7292</f>
        <v>0</v>
      </c>
    </row>
    <row r="7293" spans="1:10" x14ac:dyDescent="0.2">
      <c r="A7293" t="s">
        <v>77</v>
      </c>
      <c r="B7293" s="3">
        <v>44487</v>
      </c>
      <c r="C7293">
        <v>0</v>
      </c>
      <c r="D7293">
        <v>0</v>
      </c>
      <c r="E7293">
        <f t="shared" si="568"/>
        <v>2021</v>
      </c>
      <c r="F7293" t="str">
        <f t="shared" si="567"/>
        <v>Victorian</v>
      </c>
      <c r="G7293" t="str">
        <f t="shared" si="569"/>
        <v>Month</v>
      </c>
      <c r="H7293">
        <f t="shared" si="570"/>
        <v>2022</v>
      </c>
      <c r="I7293">
        <f t="shared" si="571"/>
        <v>31</v>
      </c>
      <c r="J7293">
        <f>D7293*PJ_per_contract*I7293</f>
        <v>0</v>
      </c>
    </row>
    <row r="7294" spans="1:10" x14ac:dyDescent="0.2">
      <c r="A7294" t="s">
        <v>45</v>
      </c>
      <c r="B7294" s="3">
        <v>44487</v>
      </c>
      <c r="C7294">
        <v>0</v>
      </c>
      <c r="D7294">
        <v>6</v>
      </c>
      <c r="E7294">
        <f t="shared" si="568"/>
        <v>2021</v>
      </c>
      <c r="F7294" t="str">
        <f t="shared" si="567"/>
        <v>Wallumbilla</v>
      </c>
      <c r="G7294" t="str">
        <f t="shared" si="569"/>
        <v>Strip</v>
      </c>
      <c r="H7294">
        <f t="shared" si="570"/>
        <v>2022</v>
      </c>
      <c r="I7294">
        <f t="shared" si="571"/>
        <v>365</v>
      </c>
      <c r="J7294">
        <f>D7294*PJ_per_contract*I7294</f>
        <v>0.21900000000000003</v>
      </c>
    </row>
    <row r="7295" spans="1:10" x14ac:dyDescent="0.2">
      <c r="A7295" t="s">
        <v>78</v>
      </c>
      <c r="B7295" s="3">
        <v>44487</v>
      </c>
      <c r="C7295">
        <v>0</v>
      </c>
      <c r="D7295">
        <v>0</v>
      </c>
      <c r="E7295">
        <f t="shared" si="568"/>
        <v>2021</v>
      </c>
      <c r="F7295" t="str">
        <f t="shared" si="567"/>
        <v>Victorian</v>
      </c>
      <c r="G7295" t="str">
        <f t="shared" si="569"/>
        <v>Month</v>
      </c>
      <c r="H7295">
        <f t="shared" si="570"/>
        <v>2022</v>
      </c>
      <c r="I7295">
        <f t="shared" si="571"/>
        <v>31</v>
      </c>
      <c r="J7295">
        <f>D7295*PJ_per_contract*I7295</f>
        <v>0</v>
      </c>
    </row>
    <row r="7296" spans="1:10" x14ac:dyDescent="0.2">
      <c r="A7296" t="s">
        <v>46</v>
      </c>
      <c r="B7296" s="3">
        <v>44487</v>
      </c>
      <c r="C7296">
        <v>0</v>
      </c>
      <c r="D7296">
        <v>0</v>
      </c>
      <c r="E7296">
        <f t="shared" si="568"/>
        <v>2021</v>
      </c>
      <c r="F7296" t="str">
        <f t="shared" si="567"/>
        <v>Victorian</v>
      </c>
      <c r="G7296" t="str">
        <f t="shared" si="569"/>
        <v>Quarter</v>
      </c>
      <c r="H7296">
        <f t="shared" si="570"/>
        <v>2022</v>
      </c>
      <c r="I7296">
        <f t="shared" si="571"/>
        <v>92</v>
      </c>
      <c r="J7296">
        <f>D7296*PJ_per_contract*I7296</f>
        <v>0</v>
      </c>
    </row>
    <row r="7297" spans="1:10" x14ac:dyDescent="0.2">
      <c r="A7297" t="s">
        <v>47</v>
      </c>
      <c r="B7297" s="3">
        <v>44487</v>
      </c>
      <c r="C7297">
        <v>76</v>
      </c>
      <c r="D7297">
        <v>6</v>
      </c>
      <c r="E7297">
        <f t="shared" si="568"/>
        <v>2021</v>
      </c>
      <c r="F7297" t="str">
        <f t="shared" si="567"/>
        <v>Wallumbilla</v>
      </c>
      <c r="G7297" t="str">
        <f t="shared" si="569"/>
        <v>Quarter</v>
      </c>
      <c r="H7297">
        <f t="shared" si="570"/>
        <v>2022</v>
      </c>
      <c r="I7297">
        <f t="shared" si="571"/>
        <v>92</v>
      </c>
      <c r="J7297">
        <f>D7297*PJ_per_contract*I7297</f>
        <v>5.5200000000000006E-2</v>
      </c>
    </row>
    <row r="7298" spans="1:10" x14ac:dyDescent="0.2">
      <c r="A7298" t="s">
        <v>48</v>
      </c>
      <c r="B7298" s="3">
        <v>44487</v>
      </c>
      <c r="C7298">
        <v>0</v>
      </c>
      <c r="D7298">
        <v>0</v>
      </c>
      <c r="E7298">
        <f t="shared" si="568"/>
        <v>2021</v>
      </c>
      <c r="F7298" t="str">
        <f t="shared" ref="F7298:F7361" si="572">IF(OR(LEFT(A7298,2)="GJ",LEFT(A7298,2)="GK"),"Victorian",IF(OR(LEFT(A7298,2)="GX",LEFT(A7298,2)="GY"),"Wallumbilla","NA"))</f>
        <v>Victorian</v>
      </c>
      <c r="G7298" t="str">
        <f t="shared" si="569"/>
        <v>Quarter</v>
      </c>
      <c r="H7298">
        <f t="shared" si="570"/>
        <v>2022</v>
      </c>
      <c r="I7298">
        <f t="shared" si="571"/>
        <v>92</v>
      </c>
      <c r="J7298">
        <f>D7298*PJ_per_contract*I7298</f>
        <v>0</v>
      </c>
    </row>
    <row r="7299" spans="1:10" x14ac:dyDescent="0.2">
      <c r="A7299" t="s">
        <v>49</v>
      </c>
      <c r="B7299" s="3">
        <v>44487</v>
      </c>
      <c r="C7299">
        <v>61</v>
      </c>
      <c r="D7299">
        <v>6</v>
      </c>
      <c r="E7299">
        <f t="shared" ref="E7299:E7362" si="573">YEAR(B7299)</f>
        <v>2021</v>
      </c>
      <c r="F7299" t="str">
        <f t="shared" si="572"/>
        <v>Wallumbilla</v>
      </c>
      <c r="G7299" t="str">
        <f t="shared" ref="G7299:G7362" si="574">IF(LEFT(A7299,2)="GJ","Month",IF(OR(LEFT(A7299,2)="GK",LEFT(A7299,2)="GX"),"Quarter",IF(LEFT(A7299,2)="GY","Strip","NA")))</f>
        <v>Quarter</v>
      </c>
      <c r="H7299">
        <f t="shared" ref="H7299:H7362" si="575">VALUE(MID(A7299,4,4))</f>
        <v>2022</v>
      </c>
      <c r="I7299">
        <f t="shared" ref="I7299:I7362" si="576">IF(G7299="Month",_xlfn.DAYS(EOMONTH(B7299,0),EOMONTH(B7299,-1)),IF(G7299="Quarter",_xlfn.DAYS(EOMONTH(B7299,2),EOMONTH(B7299,-1)),365))</f>
        <v>92</v>
      </c>
      <c r="J7299">
        <f>D7299*PJ_per_contract*I7299</f>
        <v>5.5200000000000006E-2</v>
      </c>
    </row>
    <row r="7300" spans="1:10" x14ac:dyDescent="0.2">
      <c r="A7300" t="s">
        <v>59</v>
      </c>
      <c r="B7300" s="3">
        <v>44487</v>
      </c>
      <c r="C7300">
        <v>0</v>
      </c>
      <c r="D7300">
        <v>0</v>
      </c>
      <c r="E7300">
        <f t="shared" si="573"/>
        <v>2021</v>
      </c>
      <c r="F7300" t="str">
        <f t="shared" si="572"/>
        <v>Victorian</v>
      </c>
      <c r="G7300" t="str">
        <f t="shared" si="574"/>
        <v>Quarter</v>
      </c>
      <c r="H7300">
        <f t="shared" si="575"/>
        <v>2023</v>
      </c>
      <c r="I7300">
        <f t="shared" si="576"/>
        <v>92</v>
      </c>
      <c r="J7300">
        <f>D7300*PJ_per_contract*I7300</f>
        <v>0</v>
      </c>
    </row>
    <row r="7301" spans="1:10" x14ac:dyDescent="0.2">
      <c r="A7301" t="s">
        <v>68</v>
      </c>
      <c r="B7301" s="3">
        <v>44487</v>
      </c>
      <c r="C7301">
        <v>0</v>
      </c>
      <c r="D7301">
        <v>0</v>
      </c>
      <c r="E7301">
        <f t="shared" si="573"/>
        <v>2021</v>
      </c>
      <c r="F7301" t="str">
        <f t="shared" si="572"/>
        <v>Victorian</v>
      </c>
      <c r="G7301" t="str">
        <f t="shared" si="574"/>
        <v>Quarter</v>
      </c>
      <c r="H7301">
        <f t="shared" si="575"/>
        <v>2025</v>
      </c>
      <c r="I7301">
        <f t="shared" si="576"/>
        <v>92</v>
      </c>
      <c r="J7301">
        <f>D7301*PJ_per_contract*I7301</f>
        <v>0</v>
      </c>
    </row>
    <row r="7302" spans="1:10" x14ac:dyDescent="0.2">
      <c r="A7302" t="s">
        <v>58</v>
      </c>
      <c r="B7302" s="3">
        <v>44487</v>
      </c>
      <c r="C7302">
        <v>0</v>
      </c>
      <c r="D7302">
        <v>0</v>
      </c>
      <c r="E7302">
        <f t="shared" si="573"/>
        <v>2021</v>
      </c>
      <c r="F7302" t="str">
        <f t="shared" si="572"/>
        <v>Victorian</v>
      </c>
      <c r="G7302" t="str">
        <f t="shared" si="574"/>
        <v>Quarter</v>
      </c>
      <c r="H7302">
        <f t="shared" si="575"/>
        <v>2024</v>
      </c>
      <c r="I7302">
        <f t="shared" si="576"/>
        <v>92</v>
      </c>
      <c r="J7302">
        <f>D7302*PJ_per_contract*I7302</f>
        <v>0</v>
      </c>
    </row>
    <row r="7303" spans="1:10" x14ac:dyDescent="0.2">
      <c r="A7303" t="s">
        <v>52</v>
      </c>
      <c r="B7303" s="3">
        <v>44487</v>
      </c>
      <c r="C7303">
        <v>0</v>
      </c>
      <c r="D7303">
        <v>0</v>
      </c>
      <c r="E7303">
        <f t="shared" si="573"/>
        <v>2021</v>
      </c>
      <c r="F7303" t="str">
        <f t="shared" si="572"/>
        <v>Victorian</v>
      </c>
      <c r="G7303" t="str">
        <f t="shared" si="574"/>
        <v>Quarter</v>
      </c>
      <c r="H7303">
        <f t="shared" si="575"/>
        <v>2022</v>
      </c>
      <c r="I7303">
        <f t="shared" si="576"/>
        <v>92</v>
      </c>
      <c r="J7303">
        <f>D7303*PJ_per_contract*I7303</f>
        <v>0</v>
      </c>
    </row>
    <row r="7304" spans="1:10" x14ac:dyDescent="0.2">
      <c r="A7304" t="s">
        <v>55</v>
      </c>
      <c r="B7304" s="3">
        <v>44487</v>
      </c>
      <c r="C7304">
        <v>0</v>
      </c>
      <c r="D7304">
        <v>0</v>
      </c>
      <c r="E7304">
        <f t="shared" si="573"/>
        <v>2021</v>
      </c>
      <c r="F7304" t="str">
        <f t="shared" si="572"/>
        <v>Victorian</v>
      </c>
      <c r="G7304" t="str">
        <f t="shared" si="574"/>
        <v>Quarter</v>
      </c>
      <c r="H7304">
        <f t="shared" si="575"/>
        <v>2024</v>
      </c>
      <c r="I7304">
        <f t="shared" si="576"/>
        <v>92</v>
      </c>
      <c r="J7304">
        <f>D7304*PJ_per_contract*I7304</f>
        <v>0</v>
      </c>
    </row>
    <row r="7305" spans="1:10" x14ac:dyDescent="0.2">
      <c r="A7305" t="s">
        <v>79</v>
      </c>
      <c r="B7305" s="3">
        <v>44487</v>
      </c>
      <c r="C7305">
        <v>0</v>
      </c>
      <c r="D7305">
        <v>0</v>
      </c>
      <c r="E7305">
        <f t="shared" si="573"/>
        <v>2021</v>
      </c>
      <c r="F7305" t="str">
        <f t="shared" si="572"/>
        <v>Victorian</v>
      </c>
      <c r="G7305" t="str">
        <f t="shared" si="574"/>
        <v>Quarter</v>
      </c>
      <c r="H7305">
        <f t="shared" si="575"/>
        <v>2025</v>
      </c>
      <c r="I7305">
        <f t="shared" si="576"/>
        <v>92</v>
      </c>
      <c r="J7305">
        <f>D7305*PJ_per_contract*I7305</f>
        <v>0</v>
      </c>
    </row>
    <row r="7306" spans="1:10" x14ac:dyDescent="0.2">
      <c r="A7306" t="s">
        <v>54</v>
      </c>
      <c r="B7306" s="3">
        <v>44487</v>
      </c>
      <c r="C7306">
        <v>0</v>
      </c>
      <c r="D7306">
        <v>0</v>
      </c>
      <c r="E7306">
        <f t="shared" si="573"/>
        <v>2021</v>
      </c>
      <c r="F7306" t="str">
        <f t="shared" si="572"/>
        <v>Victorian</v>
      </c>
      <c r="G7306" t="str">
        <f t="shared" si="574"/>
        <v>Quarter</v>
      </c>
      <c r="H7306">
        <f t="shared" si="575"/>
        <v>2023</v>
      </c>
      <c r="I7306">
        <f t="shared" si="576"/>
        <v>92</v>
      </c>
      <c r="J7306">
        <f>D7306*PJ_per_contract*I7306</f>
        <v>0</v>
      </c>
    </row>
    <row r="7307" spans="1:10" x14ac:dyDescent="0.2">
      <c r="A7307" t="s">
        <v>50</v>
      </c>
      <c r="B7307" s="3">
        <v>44487</v>
      </c>
      <c r="C7307">
        <v>0</v>
      </c>
      <c r="D7307">
        <v>0</v>
      </c>
      <c r="E7307">
        <f t="shared" si="573"/>
        <v>2021</v>
      </c>
      <c r="F7307" t="str">
        <f t="shared" si="572"/>
        <v>Victorian</v>
      </c>
      <c r="G7307" t="str">
        <f t="shared" si="574"/>
        <v>Quarter</v>
      </c>
      <c r="H7307">
        <f t="shared" si="575"/>
        <v>2024</v>
      </c>
      <c r="I7307">
        <f t="shared" si="576"/>
        <v>92</v>
      </c>
      <c r="J7307">
        <f>D7307*PJ_per_contract*I7307</f>
        <v>0</v>
      </c>
    </row>
    <row r="7308" spans="1:10" x14ac:dyDescent="0.2">
      <c r="A7308" t="s">
        <v>53</v>
      </c>
      <c r="B7308" s="3">
        <v>44487</v>
      </c>
      <c r="C7308">
        <v>0</v>
      </c>
      <c r="D7308">
        <v>0</v>
      </c>
      <c r="E7308">
        <f t="shared" si="573"/>
        <v>2021</v>
      </c>
      <c r="F7308" t="str">
        <f t="shared" si="572"/>
        <v>Victorian</v>
      </c>
      <c r="G7308" t="str">
        <f t="shared" si="574"/>
        <v>Quarter</v>
      </c>
      <c r="H7308">
        <f t="shared" si="575"/>
        <v>2023</v>
      </c>
      <c r="I7308">
        <f t="shared" si="576"/>
        <v>92</v>
      </c>
      <c r="J7308">
        <f>D7308*PJ_per_contract*I7308</f>
        <v>0</v>
      </c>
    </row>
    <row r="7309" spans="1:10" x14ac:dyDescent="0.2">
      <c r="A7309" t="s">
        <v>56</v>
      </c>
      <c r="B7309" s="3">
        <v>44487</v>
      </c>
      <c r="C7309">
        <v>0</v>
      </c>
      <c r="D7309">
        <v>0</v>
      </c>
      <c r="E7309">
        <f t="shared" si="573"/>
        <v>2021</v>
      </c>
      <c r="F7309" t="str">
        <f t="shared" si="572"/>
        <v>Victorian</v>
      </c>
      <c r="G7309" t="str">
        <f t="shared" si="574"/>
        <v>Quarter</v>
      </c>
      <c r="H7309">
        <f t="shared" si="575"/>
        <v>2023</v>
      </c>
      <c r="I7309">
        <f t="shared" si="576"/>
        <v>92</v>
      </c>
      <c r="J7309">
        <f>D7309*PJ_per_contract*I7309</f>
        <v>0</v>
      </c>
    </row>
    <row r="7310" spans="1:10" x14ac:dyDescent="0.2">
      <c r="A7310" t="s">
        <v>80</v>
      </c>
      <c r="B7310" s="3">
        <v>44487</v>
      </c>
      <c r="C7310">
        <v>0</v>
      </c>
      <c r="D7310">
        <v>0</v>
      </c>
      <c r="E7310">
        <f t="shared" si="573"/>
        <v>2021</v>
      </c>
      <c r="F7310" t="str">
        <f t="shared" si="572"/>
        <v>Victorian</v>
      </c>
      <c r="G7310" t="str">
        <f t="shared" si="574"/>
        <v>Quarter</v>
      </c>
      <c r="H7310">
        <f t="shared" si="575"/>
        <v>2025</v>
      </c>
      <c r="I7310">
        <f t="shared" si="576"/>
        <v>92</v>
      </c>
      <c r="J7310">
        <f>D7310*PJ_per_contract*I7310</f>
        <v>0</v>
      </c>
    </row>
    <row r="7311" spans="1:10" x14ac:dyDescent="0.2">
      <c r="A7311" t="s">
        <v>57</v>
      </c>
      <c r="B7311" s="3">
        <v>44487</v>
      </c>
      <c r="C7311">
        <v>0</v>
      </c>
      <c r="D7311">
        <v>0</v>
      </c>
      <c r="E7311">
        <f t="shared" si="573"/>
        <v>2021</v>
      </c>
      <c r="F7311" t="str">
        <f t="shared" si="572"/>
        <v>Victorian</v>
      </c>
      <c r="G7311" t="str">
        <f t="shared" si="574"/>
        <v>Quarter</v>
      </c>
      <c r="H7311">
        <f t="shared" si="575"/>
        <v>2024</v>
      </c>
      <c r="I7311">
        <f t="shared" si="576"/>
        <v>92</v>
      </c>
      <c r="J7311">
        <f>D7311*PJ_per_contract*I7311</f>
        <v>0</v>
      </c>
    </row>
    <row r="7312" spans="1:10" x14ac:dyDescent="0.2">
      <c r="A7312" t="s">
        <v>51</v>
      </c>
      <c r="B7312" s="3">
        <v>44487</v>
      </c>
      <c r="C7312">
        <v>0</v>
      </c>
      <c r="D7312">
        <v>0</v>
      </c>
      <c r="E7312">
        <f t="shared" si="573"/>
        <v>2021</v>
      </c>
      <c r="F7312" t="str">
        <f t="shared" si="572"/>
        <v>Victorian</v>
      </c>
      <c r="G7312" t="str">
        <f t="shared" si="574"/>
        <v>Quarter</v>
      </c>
      <c r="H7312">
        <f t="shared" si="575"/>
        <v>2022</v>
      </c>
      <c r="I7312">
        <f t="shared" si="576"/>
        <v>92</v>
      </c>
      <c r="J7312">
        <f>D7312*PJ_per_contract*I7312</f>
        <v>0</v>
      </c>
    </row>
    <row r="7313" spans="1:10" x14ac:dyDescent="0.2">
      <c r="A7313" t="s">
        <v>69</v>
      </c>
      <c r="B7313" s="3">
        <v>44487</v>
      </c>
      <c r="C7313">
        <v>0</v>
      </c>
      <c r="D7313">
        <v>0</v>
      </c>
      <c r="E7313">
        <f t="shared" si="573"/>
        <v>2021</v>
      </c>
      <c r="F7313" t="str">
        <f t="shared" si="572"/>
        <v>Victorian</v>
      </c>
      <c r="G7313" t="str">
        <f t="shared" si="574"/>
        <v>Quarter</v>
      </c>
      <c r="H7313">
        <f t="shared" si="575"/>
        <v>2025</v>
      </c>
      <c r="I7313">
        <f t="shared" si="576"/>
        <v>92</v>
      </c>
      <c r="J7313">
        <f>D7313*PJ_per_contract*I7313</f>
        <v>0</v>
      </c>
    </row>
    <row r="7314" spans="1:10" x14ac:dyDescent="0.2">
      <c r="A7314" t="s">
        <v>60</v>
      </c>
      <c r="B7314" s="3">
        <v>44487</v>
      </c>
      <c r="C7314">
        <v>0</v>
      </c>
      <c r="D7314">
        <v>0</v>
      </c>
      <c r="E7314">
        <f t="shared" si="573"/>
        <v>2021</v>
      </c>
      <c r="F7314" t="str">
        <f t="shared" si="572"/>
        <v>Wallumbilla</v>
      </c>
      <c r="G7314" t="str">
        <f t="shared" si="574"/>
        <v>Strip</v>
      </c>
      <c r="H7314">
        <f t="shared" si="575"/>
        <v>2023</v>
      </c>
      <c r="I7314">
        <f t="shared" si="576"/>
        <v>365</v>
      </c>
      <c r="J7314">
        <f>D7314*PJ_per_contract*I7314</f>
        <v>0</v>
      </c>
    </row>
    <row r="7315" spans="1:10" x14ac:dyDescent="0.2">
      <c r="A7315" t="s">
        <v>61</v>
      </c>
      <c r="B7315" s="3">
        <v>44487</v>
      </c>
      <c r="C7315">
        <v>66</v>
      </c>
      <c r="D7315">
        <v>6</v>
      </c>
      <c r="E7315">
        <f t="shared" si="573"/>
        <v>2021</v>
      </c>
      <c r="F7315" t="str">
        <f t="shared" si="572"/>
        <v>Wallumbilla</v>
      </c>
      <c r="G7315" t="str">
        <f t="shared" si="574"/>
        <v>Quarter</v>
      </c>
      <c r="H7315">
        <f t="shared" si="575"/>
        <v>2022</v>
      </c>
      <c r="I7315">
        <f t="shared" si="576"/>
        <v>92</v>
      </c>
      <c r="J7315">
        <f>D7315*PJ_per_contract*I7315</f>
        <v>5.5200000000000006E-2</v>
      </c>
    </row>
    <row r="7316" spans="1:10" x14ac:dyDescent="0.2">
      <c r="A7316" t="s">
        <v>62</v>
      </c>
      <c r="B7316" s="3">
        <v>44487</v>
      </c>
      <c r="C7316">
        <v>69</v>
      </c>
      <c r="D7316">
        <v>6</v>
      </c>
      <c r="E7316">
        <f t="shared" si="573"/>
        <v>2021</v>
      </c>
      <c r="F7316" t="str">
        <f t="shared" si="572"/>
        <v>Wallumbilla</v>
      </c>
      <c r="G7316" t="str">
        <f t="shared" si="574"/>
        <v>Quarter</v>
      </c>
      <c r="H7316">
        <f t="shared" si="575"/>
        <v>2022</v>
      </c>
      <c r="I7316">
        <f t="shared" si="576"/>
        <v>92</v>
      </c>
      <c r="J7316">
        <f>D7316*PJ_per_contract*I7316</f>
        <v>5.5200000000000006E-2</v>
      </c>
    </row>
    <row r="7317" spans="1:10" x14ac:dyDescent="0.2">
      <c r="A7317" t="s">
        <v>70</v>
      </c>
      <c r="B7317" s="3">
        <v>44487</v>
      </c>
      <c r="C7317">
        <v>0</v>
      </c>
      <c r="D7317">
        <v>0</v>
      </c>
      <c r="E7317">
        <f t="shared" si="573"/>
        <v>2021</v>
      </c>
      <c r="F7317" t="str">
        <f t="shared" si="572"/>
        <v>Wallumbilla</v>
      </c>
      <c r="G7317" t="str">
        <f t="shared" si="574"/>
        <v>Strip</v>
      </c>
      <c r="H7317">
        <f t="shared" si="575"/>
        <v>2023</v>
      </c>
      <c r="I7317">
        <f t="shared" si="576"/>
        <v>365</v>
      </c>
      <c r="J7317">
        <f>D7317*PJ_per_contract*I7317</f>
        <v>0</v>
      </c>
    </row>
    <row r="7318" spans="1:10" x14ac:dyDescent="0.2">
      <c r="A7318" t="s">
        <v>63</v>
      </c>
      <c r="B7318" s="3">
        <v>44487</v>
      </c>
      <c r="C7318">
        <v>3</v>
      </c>
      <c r="D7318">
        <v>0</v>
      </c>
      <c r="E7318">
        <f t="shared" si="573"/>
        <v>2021</v>
      </c>
      <c r="F7318" t="str">
        <f t="shared" si="572"/>
        <v>Wallumbilla</v>
      </c>
      <c r="G7318" t="str">
        <f t="shared" si="574"/>
        <v>Quarter</v>
      </c>
      <c r="H7318">
        <f t="shared" si="575"/>
        <v>2023</v>
      </c>
      <c r="I7318">
        <f t="shared" si="576"/>
        <v>92</v>
      </c>
      <c r="J7318">
        <f>D7318*PJ_per_contract*I7318</f>
        <v>0</v>
      </c>
    </row>
    <row r="7319" spans="1:10" x14ac:dyDescent="0.2">
      <c r="A7319" t="s">
        <v>64</v>
      </c>
      <c r="B7319" s="3">
        <v>44487</v>
      </c>
      <c r="C7319">
        <v>3</v>
      </c>
      <c r="D7319">
        <v>0</v>
      </c>
      <c r="E7319">
        <f t="shared" si="573"/>
        <v>2021</v>
      </c>
      <c r="F7319" t="str">
        <f t="shared" si="572"/>
        <v>Wallumbilla</v>
      </c>
      <c r="G7319" t="str">
        <f t="shared" si="574"/>
        <v>Quarter</v>
      </c>
      <c r="H7319">
        <f t="shared" si="575"/>
        <v>2023</v>
      </c>
      <c r="I7319">
        <f t="shared" si="576"/>
        <v>92</v>
      </c>
      <c r="J7319">
        <f>D7319*PJ_per_contract*I7319</f>
        <v>0</v>
      </c>
    </row>
    <row r="7320" spans="1:10" x14ac:dyDescent="0.2">
      <c r="A7320" t="s">
        <v>81</v>
      </c>
      <c r="B7320" s="3">
        <v>44487</v>
      </c>
      <c r="C7320">
        <v>0</v>
      </c>
      <c r="D7320">
        <v>0</v>
      </c>
      <c r="E7320">
        <f t="shared" si="573"/>
        <v>2021</v>
      </c>
      <c r="F7320" t="str">
        <f t="shared" si="572"/>
        <v>Wallumbilla</v>
      </c>
      <c r="G7320" t="str">
        <f t="shared" si="574"/>
        <v>Strip</v>
      </c>
      <c r="H7320">
        <f t="shared" si="575"/>
        <v>2024</v>
      </c>
      <c r="I7320">
        <f t="shared" si="576"/>
        <v>365</v>
      </c>
      <c r="J7320">
        <f>D7320*PJ_per_contract*I7320</f>
        <v>0</v>
      </c>
    </row>
    <row r="7321" spans="1:10" x14ac:dyDescent="0.2">
      <c r="A7321" t="s">
        <v>71</v>
      </c>
      <c r="B7321" s="3">
        <v>44487</v>
      </c>
      <c r="C7321">
        <v>3</v>
      </c>
      <c r="D7321">
        <v>0</v>
      </c>
      <c r="E7321">
        <f t="shared" si="573"/>
        <v>2021</v>
      </c>
      <c r="F7321" t="str">
        <f t="shared" si="572"/>
        <v>Wallumbilla</v>
      </c>
      <c r="G7321" t="str">
        <f t="shared" si="574"/>
        <v>Quarter</v>
      </c>
      <c r="H7321">
        <f t="shared" si="575"/>
        <v>2023</v>
      </c>
      <c r="I7321">
        <f t="shared" si="576"/>
        <v>92</v>
      </c>
      <c r="J7321">
        <f>D7321*PJ_per_contract*I7321</f>
        <v>0</v>
      </c>
    </row>
    <row r="7322" spans="1:10" x14ac:dyDescent="0.2">
      <c r="A7322" t="s">
        <v>72</v>
      </c>
      <c r="B7322" s="3">
        <v>44487</v>
      </c>
      <c r="C7322">
        <v>3</v>
      </c>
      <c r="D7322">
        <v>0</v>
      </c>
      <c r="E7322">
        <f t="shared" si="573"/>
        <v>2021</v>
      </c>
      <c r="F7322" t="str">
        <f t="shared" si="572"/>
        <v>Wallumbilla</v>
      </c>
      <c r="G7322" t="str">
        <f t="shared" si="574"/>
        <v>Quarter</v>
      </c>
      <c r="H7322">
        <f t="shared" si="575"/>
        <v>2023</v>
      </c>
      <c r="I7322">
        <f t="shared" si="576"/>
        <v>92</v>
      </c>
      <c r="J7322">
        <f>D7322*PJ_per_contract*I7322</f>
        <v>0</v>
      </c>
    </row>
    <row r="7323" spans="1:10" x14ac:dyDescent="0.2">
      <c r="A7323" t="s">
        <v>82</v>
      </c>
      <c r="B7323" s="3">
        <v>44487</v>
      </c>
      <c r="C7323">
        <v>0</v>
      </c>
      <c r="D7323">
        <v>0</v>
      </c>
      <c r="E7323">
        <f t="shared" si="573"/>
        <v>2021</v>
      </c>
      <c r="F7323" t="str">
        <f t="shared" si="572"/>
        <v>Wallumbilla</v>
      </c>
      <c r="G7323" t="str">
        <f t="shared" si="574"/>
        <v>Quarter</v>
      </c>
      <c r="H7323">
        <f t="shared" si="575"/>
        <v>2024</v>
      </c>
      <c r="I7323">
        <f t="shared" si="576"/>
        <v>92</v>
      </c>
      <c r="J7323">
        <f>D7323*PJ_per_contract*I7323</f>
        <v>0</v>
      </c>
    </row>
    <row r="7324" spans="1:10" x14ac:dyDescent="0.2">
      <c r="A7324" t="s">
        <v>83</v>
      </c>
      <c r="B7324" s="3">
        <v>44487</v>
      </c>
      <c r="C7324">
        <v>0</v>
      </c>
      <c r="D7324">
        <v>0</v>
      </c>
      <c r="E7324">
        <f t="shared" si="573"/>
        <v>2021</v>
      </c>
      <c r="F7324" t="str">
        <f t="shared" si="572"/>
        <v>Wallumbilla</v>
      </c>
      <c r="G7324" t="str">
        <f t="shared" si="574"/>
        <v>Quarter</v>
      </c>
      <c r="H7324">
        <f t="shared" si="575"/>
        <v>2024</v>
      </c>
      <c r="I7324">
        <f t="shared" si="576"/>
        <v>92</v>
      </c>
      <c r="J7324">
        <f>D7324*PJ_per_contract*I7324</f>
        <v>0</v>
      </c>
    </row>
    <row r="7325" spans="1:10" x14ac:dyDescent="0.2">
      <c r="A7325" t="s">
        <v>73</v>
      </c>
      <c r="B7325" s="3">
        <v>44488</v>
      </c>
      <c r="C7325">
        <v>0</v>
      </c>
      <c r="D7325">
        <v>0</v>
      </c>
      <c r="E7325">
        <f t="shared" si="573"/>
        <v>2021</v>
      </c>
      <c r="F7325" t="str">
        <f t="shared" si="572"/>
        <v>Victorian</v>
      </c>
      <c r="G7325" t="str">
        <f t="shared" si="574"/>
        <v>Month</v>
      </c>
      <c r="H7325">
        <f t="shared" si="575"/>
        <v>2021</v>
      </c>
      <c r="I7325">
        <f t="shared" si="576"/>
        <v>31</v>
      </c>
      <c r="J7325">
        <f>D7325*PJ_per_contract*I7325</f>
        <v>0</v>
      </c>
    </row>
    <row r="7326" spans="1:10" x14ac:dyDescent="0.2">
      <c r="A7326" t="s">
        <v>74</v>
      </c>
      <c r="B7326" s="3">
        <v>44488</v>
      </c>
      <c r="C7326">
        <v>0</v>
      </c>
      <c r="D7326">
        <v>0</v>
      </c>
      <c r="E7326">
        <f t="shared" si="573"/>
        <v>2021</v>
      </c>
      <c r="F7326" t="str">
        <f t="shared" si="572"/>
        <v>Victorian</v>
      </c>
      <c r="G7326" t="str">
        <f t="shared" si="574"/>
        <v>Month</v>
      </c>
      <c r="H7326">
        <f t="shared" si="575"/>
        <v>2021</v>
      </c>
      <c r="I7326">
        <f t="shared" si="576"/>
        <v>31</v>
      </c>
      <c r="J7326">
        <f>D7326*PJ_per_contract*I7326</f>
        <v>0</v>
      </c>
    </row>
    <row r="7327" spans="1:10" x14ac:dyDescent="0.2">
      <c r="A7327" t="s">
        <v>43</v>
      </c>
      <c r="B7327" s="3">
        <v>44488</v>
      </c>
      <c r="C7327">
        <v>0</v>
      </c>
      <c r="D7327">
        <v>0</v>
      </c>
      <c r="E7327">
        <f t="shared" si="573"/>
        <v>2021</v>
      </c>
      <c r="F7327" t="str">
        <f t="shared" si="572"/>
        <v>Victorian</v>
      </c>
      <c r="G7327" t="str">
        <f t="shared" si="574"/>
        <v>Quarter</v>
      </c>
      <c r="H7327">
        <f t="shared" si="575"/>
        <v>2021</v>
      </c>
      <c r="I7327">
        <f t="shared" si="576"/>
        <v>92</v>
      </c>
      <c r="J7327">
        <f>D7327*PJ_per_contract*I7327</f>
        <v>0</v>
      </c>
    </row>
    <row r="7328" spans="1:10" x14ac:dyDescent="0.2">
      <c r="A7328" t="s">
        <v>75</v>
      </c>
      <c r="B7328" s="3">
        <v>44488</v>
      </c>
      <c r="C7328">
        <v>0</v>
      </c>
      <c r="D7328">
        <v>0</v>
      </c>
      <c r="E7328">
        <f t="shared" si="573"/>
        <v>2021</v>
      </c>
      <c r="F7328" t="str">
        <f t="shared" si="572"/>
        <v>Victorian</v>
      </c>
      <c r="G7328" t="str">
        <f t="shared" si="574"/>
        <v>Month</v>
      </c>
      <c r="H7328">
        <f t="shared" si="575"/>
        <v>2021</v>
      </c>
      <c r="I7328">
        <f t="shared" si="576"/>
        <v>31</v>
      </c>
      <c r="J7328">
        <f>D7328*PJ_per_contract*I7328</f>
        <v>0</v>
      </c>
    </row>
    <row r="7329" spans="1:10" x14ac:dyDescent="0.2">
      <c r="A7329" t="s">
        <v>44</v>
      </c>
      <c r="B7329" s="3">
        <v>44488</v>
      </c>
      <c r="C7329">
        <v>122</v>
      </c>
      <c r="D7329">
        <v>0</v>
      </c>
      <c r="E7329">
        <f t="shared" si="573"/>
        <v>2021</v>
      </c>
      <c r="F7329" t="str">
        <f t="shared" si="572"/>
        <v>Wallumbilla</v>
      </c>
      <c r="G7329" t="str">
        <f t="shared" si="574"/>
        <v>Quarter</v>
      </c>
      <c r="H7329">
        <f t="shared" si="575"/>
        <v>2021</v>
      </c>
      <c r="I7329">
        <f t="shared" si="576"/>
        <v>92</v>
      </c>
      <c r="J7329">
        <f>D7329*PJ_per_contract*I7329</f>
        <v>0</v>
      </c>
    </row>
    <row r="7330" spans="1:10" x14ac:dyDescent="0.2">
      <c r="A7330" t="s">
        <v>76</v>
      </c>
      <c r="B7330" s="3">
        <v>44488</v>
      </c>
      <c r="C7330">
        <v>0</v>
      </c>
      <c r="D7330">
        <v>0</v>
      </c>
      <c r="E7330">
        <f t="shared" si="573"/>
        <v>2021</v>
      </c>
      <c r="F7330" t="str">
        <f t="shared" si="572"/>
        <v>Victorian</v>
      </c>
      <c r="G7330" t="str">
        <f t="shared" si="574"/>
        <v>Month</v>
      </c>
      <c r="H7330">
        <f t="shared" si="575"/>
        <v>2022</v>
      </c>
      <c r="I7330">
        <f t="shared" si="576"/>
        <v>31</v>
      </c>
      <c r="J7330">
        <f>D7330*PJ_per_contract*I7330</f>
        <v>0</v>
      </c>
    </row>
    <row r="7331" spans="1:10" x14ac:dyDescent="0.2">
      <c r="A7331" t="s">
        <v>77</v>
      </c>
      <c r="B7331" s="3">
        <v>44488</v>
      </c>
      <c r="C7331">
        <v>0</v>
      </c>
      <c r="D7331">
        <v>0</v>
      </c>
      <c r="E7331">
        <f t="shared" si="573"/>
        <v>2021</v>
      </c>
      <c r="F7331" t="str">
        <f t="shared" si="572"/>
        <v>Victorian</v>
      </c>
      <c r="G7331" t="str">
        <f t="shared" si="574"/>
        <v>Month</v>
      </c>
      <c r="H7331">
        <f t="shared" si="575"/>
        <v>2022</v>
      </c>
      <c r="I7331">
        <f t="shared" si="576"/>
        <v>31</v>
      </c>
      <c r="J7331">
        <f>D7331*PJ_per_contract*I7331</f>
        <v>0</v>
      </c>
    </row>
    <row r="7332" spans="1:10" x14ac:dyDescent="0.2">
      <c r="A7332" t="s">
        <v>45</v>
      </c>
      <c r="B7332" s="3">
        <v>44488</v>
      </c>
      <c r="C7332">
        <v>0</v>
      </c>
      <c r="D7332">
        <v>0</v>
      </c>
      <c r="E7332">
        <f t="shared" si="573"/>
        <v>2021</v>
      </c>
      <c r="F7332" t="str">
        <f t="shared" si="572"/>
        <v>Wallumbilla</v>
      </c>
      <c r="G7332" t="str">
        <f t="shared" si="574"/>
        <v>Strip</v>
      </c>
      <c r="H7332">
        <f t="shared" si="575"/>
        <v>2022</v>
      </c>
      <c r="I7332">
        <f t="shared" si="576"/>
        <v>365</v>
      </c>
      <c r="J7332">
        <f>D7332*PJ_per_contract*I7332</f>
        <v>0</v>
      </c>
    </row>
    <row r="7333" spans="1:10" x14ac:dyDescent="0.2">
      <c r="A7333" t="s">
        <v>78</v>
      </c>
      <c r="B7333" s="3">
        <v>44488</v>
      </c>
      <c r="C7333">
        <v>0</v>
      </c>
      <c r="D7333">
        <v>0</v>
      </c>
      <c r="E7333">
        <f t="shared" si="573"/>
        <v>2021</v>
      </c>
      <c r="F7333" t="str">
        <f t="shared" si="572"/>
        <v>Victorian</v>
      </c>
      <c r="G7333" t="str">
        <f t="shared" si="574"/>
        <v>Month</v>
      </c>
      <c r="H7333">
        <f t="shared" si="575"/>
        <v>2022</v>
      </c>
      <c r="I7333">
        <f t="shared" si="576"/>
        <v>31</v>
      </c>
      <c r="J7333">
        <f>D7333*PJ_per_contract*I7333</f>
        <v>0</v>
      </c>
    </row>
    <row r="7334" spans="1:10" x14ac:dyDescent="0.2">
      <c r="A7334" t="s">
        <v>46</v>
      </c>
      <c r="B7334" s="3">
        <v>44488</v>
      </c>
      <c r="C7334">
        <v>0</v>
      </c>
      <c r="D7334">
        <v>0</v>
      </c>
      <c r="E7334">
        <f t="shared" si="573"/>
        <v>2021</v>
      </c>
      <c r="F7334" t="str">
        <f t="shared" si="572"/>
        <v>Victorian</v>
      </c>
      <c r="G7334" t="str">
        <f t="shared" si="574"/>
        <v>Quarter</v>
      </c>
      <c r="H7334">
        <f t="shared" si="575"/>
        <v>2022</v>
      </c>
      <c r="I7334">
        <f t="shared" si="576"/>
        <v>92</v>
      </c>
      <c r="J7334">
        <f>D7334*PJ_per_contract*I7334</f>
        <v>0</v>
      </c>
    </row>
    <row r="7335" spans="1:10" x14ac:dyDescent="0.2">
      <c r="A7335" t="s">
        <v>47</v>
      </c>
      <c r="B7335" s="3">
        <v>44488</v>
      </c>
      <c r="C7335">
        <v>76</v>
      </c>
      <c r="D7335">
        <v>2</v>
      </c>
      <c r="E7335">
        <f t="shared" si="573"/>
        <v>2021</v>
      </c>
      <c r="F7335" t="str">
        <f t="shared" si="572"/>
        <v>Wallumbilla</v>
      </c>
      <c r="G7335" t="str">
        <f t="shared" si="574"/>
        <v>Quarter</v>
      </c>
      <c r="H7335">
        <f t="shared" si="575"/>
        <v>2022</v>
      </c>
      <c r="I7335">
        <f t="shared" si="576"/>
        <v>92</v>
      </c>
      <c r="J7335">
        <f>D7335*PJ_per_contract*I7335</f>
        <v>1.84E-2</v>
      </c>
    </row>
    <row r="7336" spans="1:10" x14ac:dyDescent="0.2">
      <c r="A7336" t="s">
        <v>48</v>
      </c>
      <c r="B7336" s="3">
        <v>44488</v>
      </c>
      <c r="C7336">
        <v>0</v>
      </c>
      <c r="D7336">
        <v>0</v>
      </c>
      <c r="E7336">
        <f t="shared" si="573"/>
        <v>2021</v>
      </c>
      <c r="F7336" t="str">
        <f t="shared" si="572"/>
        <v>Victorian</v>
      </c>
      <c r="G7336" t="str">
        <f t="shared" si="574"/>
        <v>Quarter</v>
      </c>
      <c r="H7336">
        <f t="shared" si="575"/>
        <v>2022</v>
      </c>
      <c r="I7336">
        <f t="shared" si="576"/>
        <v>92</v>
      </c>
      <c r="J7336">
        <f>D7336*PJ_per_contract*I7336</f>
        <v>0</v>
      </c>
    </row>
    <row r="7337" spans="1:10" x14ac:dyDescent="0.2">
      <c r="A7337" t="s">
        <v>49</v>
      </c>
      <c r="B7337" s="3">
        <v>44488</v>
      </c>
      <c r="C7337">
        <v>61</v>
      </c>
      <c r="D7337">
        <v>0</v>
      </c>
      <c r="E7337">
        <f t="shared" si="573"/>
        <v>2021</v>
      </c>
      <c r="F7337" t="str">
        <f t="shared" si="572"/>
        <v>Wallumbilla</v>
      </c>
      <c r="G7337" t="str">
        <f t="shared" si="574"/>
        <v>Quarter</v>
      </c>
      <c r="H7337">
        <f t="shared" si="575"/>
        <v>2022</v>
      </c>
      <c r="I7337">
        <f t="shared" si="576"/>
        <v>92</v>
      </c>
      <c r="J7337">
        <f>D7337*PJ_per_contract*I7337</f>
        <v>0</v>
      </c>
    </row>
    <row r="7338" spans="1:10" x14ac:dyDescent="0.2">
      <c r="A7338" t="s">
        <v>69</v>
      </c>
      <c r="B7338" s="3">
        <v>44488</v>
      </c>
      <c r="C7338">
        <v>0</v>
      </c>
      <c r="D7338">
        <v>0</v>
      </c>
      <c r="E7338">
        <f t="shared" si="573"/>
        <v>2021</v>
      </c>
      <c r="F7338" t="str">
        <f t="shared" si="572"/>
        <v>Victorian</v>
      </c>
      <c r="G7338" t="str">
        <f t="shared" si="574"/>
        <v>Quarter</v>
      </c>
      <c r="H7338">
        <f t="shared" si="575"/>
        <v>2025</v>
      </c>
      <c r="I7338">
        <f t="shared" si="576"/>
        <v>92</v>
      </c>
      <c r="J7338">
        <f>D7338*PJ_per_contract*I7338</f>
        <v>0</v>
      </c>
    </row>
    <row r="7339" spans="1:10" x14ac:dyDescent="0.2">
      <c r="A7339" t="s">
        <v>58</v>
      </c>
      <c r="B7339" s="3">
        <v>44488</v>
      </c>
      <c r="C7339">
        <v>0</v>
      </c>
      <c r="D7339">
        <v>0</v>
      </c>
      <c r="E7339">
        <f t="shared" si="573"/>
        <v>2021</v>
      </c>
      <c r="F7339" t="str">
        <f t="shared" si="572"/>
        <v>Victorian</v>
      </c>
      <c r="G7339" t="str">
        <f t="shared" si="574"/>
        <v>Quarter</v>
      </c>
      <c r="H7339">
        <f t="shared" si="575"/>
        <v>2024</v>
      </c>
      <c r="I7339">
        <f t="shared" si="576"/>
        <v>92</v>
      </c>
      <c r="J7339">
        <f>D7339*PJ_per_contract*I7339</f>
        <v>0</v>
      </c>
    </row>
    <row r="7340" spans="1:10" x14ac:dyDescent="0.2">
      <c r="A7340" t="s">
        <v>79</v>
      </c>
      <c r="B7340" s="3">
        <v>44488</v>
      </c>
      <c r="C7340">
        <v>0</v>
      </c>
      <c r="D7340">
        <v>0</v>
      </c>
      <c r="E7340">
        <f t="shared" si="573"/>
        <v>2021</v>
      </c>
      <c r="F7340" t="str">
        <f t="shared" si="572"/>
        <v>Victorian</v>
      </c>
      <c r="G7340" t="str">
        <f t="shared" si="574"/>
        <v>Quarter</v>
      </c>
      <c r="H7340">
        <f t="shared" si="575"/>
        <v>2025</v>
      </c>
      <c r="I7340">
        <f t="shared" si="576"/>
        <v>92</v>
      </c>
      <c r="J7340">
        <f>D7340*PJ_per_contract*I7340</f>
        <v>0</v>
      </c>
    </row>
    <row r="7341" spans="1:10" x14ac:dyDescent="0.2">
      <c r="A7341" t="s">
        <v>52</v>
      </c>
      <c r="B7341" s="3">
        <v>44488</v>
      </c>
      <c r="C7341">
        <v>0</v>
      </c>
      <c r="D7341">
        <v>0</v>
      </c>
      <c r="E7341">
        <f t="shared" si="573"/>
        <v>2021</v>
      </c>
      <c r="F7341" t="str">
        <f t="shared" si="572"/>
        <v>Victorian</v>
      </c>
      <c r="G7341" t="str">
        <f t="shared" si="574"/>
        <v>Quarter</v>
      </c>
      <c r="H7341">
        <f t="shared" si="575"/>
        <v>2022</v>
      </c>
      <c r="I7341">
        <f t="shared" si="576"/>
        <v>92</v>
      </c>
      <c r="J7341">
        <f>D7341*PJ_per_contract*I7341</f>
        <v>0</v>
      </c>
    </row>
    <row r="7342" spans="1:10" x14ac:dyDescent="0.2">
      <c r="A7342" t="s">
        <v>80</v>
      </c>
      <c r="B7342" s="3">
        <v>44488</v>
      </c>
      <c r="C7342">
        <v>0</v>
      </c>
      <c r="D7342">
        <v>0</v>
      </c>
      <c r="E7342">
        <f t="shared" si="573"/>
        <v>2021</v>
      </c>
      <c r="F7342" t="str">
        <f t="shared" si="572"/>
        <v>Victorian</v>
      </c>
      <c r="G7342" t="str">
        <f t="shared" si="574"/>
        <v>Quarter</v>
      </c>
      <c r="H7342">
        <f t="shared" si="575"/>
        <v>2025</v>
      </c>
      <c r="I7342">
        <f t="shared" si="576"/>
        <v>92</v>
      </c>
      <c r="J7342">
        <f>D7342*PJ_per_contract*I7342</f>
        <v>0</v>
      </c>
    </row>
    <row r="7343" spans="1:10" x14ac:dyDescent="0.2">
      <c r="A7343" t="s">
        <v>51</v>
      </c>
      <c r="B7343" s="3">
        <v>44488</v>
      </c>
      <c r="C7343">
        <v>0</v>
      </c>
      <c r="D7343">
        <v>0</v>
      </c>
      <c r="E7343">
        <f t="shared" si="573"/>
        <v>2021</v>
      </c>
      <c r="F7343" t="str">
        <f t="shared" si="572"/>
        <v>Victorian</v>
      </c>
      <c r="G7343" t="str">
        <f t="shared" si="574"/>
        <v>Quarter</v>
      </c>
      <c r="H7343">
        <f t="shared" si="575"/>
        <v>2022</v>
      </c>
      <c r="I7343">
        <f t="shared" si="576"/>
        <v>92</v>
      </c>
      <c r="J7343">
        <f>D7343*PJ_per_contract*I7343</f>
        <v>0</v>
      </c>
    </row>
    <row r="7344" spans="1:10" x14ac:dyDescent="0.2">
      <c r="A7344" t="s">
        <v>68</v>
      </c>
      <c r="B7344" s="3">
        <v>44488</v>
      </c>
      <c r="C7344">
        <v>0</v>
      </c>
      <c r="D7344">
        <v>0</v>
      </c>
      <c r="E7344">
        <f t="shared" si="573"/>
        <v>2021</v>
      </c>
      <c r="F7344" t="str">
        <f t="shared" si="572"/>
        <v>Victorian</v>
      </c>
      <c r="G7344" t="str">
        <f t="shared" si="574"/>
        <v>Quarter</v>
      </c>
      <c r="H7344">
        <f t="shared" si="575"/>
        <v>2025</v>
      </c>
      <c r="I7344">
        <f t="shared" si="576"/>
        <v>92</v>
      </c>
      <c r="J7344">
        <f>D7344*PJ_per_contract*I7344</f>
        <v>0</v>
      </c>
    </row>
    <row r="7345" spans="1:10" x14ac:dyDescent="0.2">
      <c r="A7345" t="s">
        <v>57</v>
      </c>
      <c r="B7345" s="3">
        <v>44488</v>
      </c>
      <c r="C7345">
        <v>0</v>
      </c>
      <c r="D7345">
        <v>0</v>
      </c>
      <c r="E7345">
        <f t="shared" si="573"/>
        <v>2021</v>
      </c>
      <c r="F7345" t="str">
        <f t="shared" si="572"/>
        <v>Victorian</v>
      </c>
      <c r="G7345" t="str">
        <f t="shared" si="574"/>
        <v>Quarter</v>
      </c>
      <c r="H7345">
        <f t="shared" si="575"/>
        <v>2024</v>
      </c>
      <c r="I7345">
        <f t="shared" si="576"/>
        <v>92</v>
      </c>
      <c r="J7345">
        <f>D7345*PJ_per_contract*I7345</f>
        <v>0</v>
      </c>
    </row>
    <row r="7346" spans="1:10" x14ac:dyDescent="0.2">
      <c r="A7346" t="s">
        <v>59</v>
      </c>
      <c r="B7346" s="3">
        <v>44488</v>
      </c>
      <c r="C7346">
        <v>0</v>
      </c>
      <c r="D7346">
        <v>0</v>
      </c>
      <c r="E7346">
        <f t="shared" si="573"/>
        <v>2021</v>
      </c>
      <c r="F7346" t="str">
        <f t="shared" si="572"/>
        <v>Victorian</v>
      </c>
      <c r="G7346" t="str">
        <f t="shared" si="574"/>
        <v>Quarter</v>
      </c>
      <c r="H7346">
        <f t="shared" si="575"/>
        <v>2023</v>
      </c>
      <c r="I7346">
        <f t="shared" si="576"/>
        <v>92</v>
      </c>
      <c r="J7346">
        <f>D7346*PJ_per_contract*I7346</f>
        <v>0</v>
      </c>
    </row>
    <row r="7347" spans="1:10" x14ac:dyDescent="0.2">
      <c r="A7347" t="s">
        <v>54</v>
      </c>
      <c r="B7347" s="3">
        <v>44488</v>
      </c>
      <c r="C7347">
        <v>0</v>
      </c>
      <c r="D7347">
        <v>0</v>
      </c>
      <c r="E7347">
        <f t="shared" si="573"/>
        <v>2021</v>
      </c>
      <c r="F7347" t="str">
        <f t="shared" si="572"/>
        <v>Victorian</v>
      </c>
      <c r="G7347" t="str">
        <f t="shared" si="574"/>
        <v>Quarter</v>
      </c>
      <c r="H7347">
        <f t="shared" si="575"/>
        <v>2023</v>
      </c>
      <c r="I7347">
        <f t="shared" si="576"/>
        <v>92</v>
      </c>
      <c r="J7347">
        <f>D7347*PJ_per_contract*I7347</f>
        <v>0</v>
      </c>
    </row>
    <row r="7348" spans="1:10" x14ac:dyDescent="0.2">
      <c r="A7348" t="s">
        <v>50</v>
      </c>
      <c r="B7348" s="3">
        <v>44488</v>
      </c>
      <c r="C7348">
        <v>0</v>
      </c>
      <c r="D7348">
        <v>0</v>
      </c>
      <c r="E7348">
        <f t="shared" si="573"/>
        <v>2021</v>
      </c>
      <c r="F7348" t="str">
        <f t="shared" si="572"/>
        <v>Victorian</v>
      </c>
      <c r="G7348" t="str">
        <f t="shared" si="574"/>
        <v>Quarter</v>
      </c>
      <c r="H7348">
        <f t="shared" si="575"/>
        <v>2024</v>
      </c>
      <c r="I7348">
        <f t="shared" si="576"/>
        <v>92</v>
      </c>
      <c r="J7348">
        <f>D7348*PJ_per_contract*I7348</f>
        <v>0</v>
      </c>
    </row>
    <row r="7349" spans="1:10" x14ac:dyDescent="0.2">
      <c r="A7349" t="s">
        <v>56</v>
      </c>
      <c r="B7349" s="3">
        <v>44488</v>
      </c>
      <c r="C7349">
        <v>0</v>
      </c>
      <c r="D7349">
        <v>0</v>
      </c>
      <c r="E7349">
        <f t="shared" si="573"/>
        <v>2021</v>
      </c>
      <c r="F7349" t="str">
        <f t="shared" si="572"/>
        <v>Victorian</v>
      </c>
      <c r="G7349" t="str">
        <f t="shared" si="574"/>
        <v>Quarter</v>
      </c>
      <c r="H7349">
        <f t="shared" si="575"/>
        <v>2023</v>
      </c>
      <c r="I7349">
        <f t="shared" si="576"/>
        <v>92</v>
      </c>
      <c r="J7349">
        <f>D7349*PJ_per_contract*I7349</f>
        <v>0</v>
      </c>
    </row>
    <row r="7350" spans="1:10" x14ac:dyDescent="0.2">
      <c r="A7350" t="s">
        <v>53</v>
      </c>
      <c r="B7350" s="3">
        <v>44488</v>
      </c>
      <c r="C7350">
        <v>0</v>
      </c>
      <c r="D7350">
        <v>0</v>
      </c>
      <c r="E7350">
        <f t="shared" si="573"/>
        <v>2021</v>
      </c>
      <c r="F7350" t="str">
        <f t="shared" si="572"/>
        <v>Victorian</v>
      </c>
      <c r="G7350" t="str">
        <f t="shared" si="574"/>
        <v>Quarter</v>
      </c>
      <c r="H7350">
        <f t="shared" si="575"/>
        <v>2023</v>
      </c>
      <c r="I7350">
        <f t="shared" si="576"/>
        <v>92</v>
      </c>
      <c r="J7350">
        <f>D7350*PJ_per_contract*I7350</f>
        <v>0</v>
      </c>
    </row>
    <row r="7351" spans="1:10" x14ac:dyDescent="0.2">
      <c r="A7351" t="s">
        <v>55</v>
      </c>
      <c r="B7351" s="3">
        <v>44488</v>
      </c>
      <c r="C7351">
        <v>0</v>
      </c>
      <c r="D7351">
        <v>0</v>
      </c>
      <c r="E7351">
        <f t="shared" si="573"/>
        <v>2021</v>
      </c>
      <c r="F7351" t="str">
        <f t="shared" si="572"/>
        <v>Victorian</v>
      </c>
      <c r="G7351" t="str">
        <f t="shared" si="574"/>
        <v>Quarter</v>
      </c>
      <c r="H7351">
        <f t="shared" si="575"/>
        <v>2024</v>
      </c>
      <c r="I7351">
        <f t="shared" si="576"/>
        <v>92</v>
      </c>
      <c r="J7351">
        <f>D7351*PJ_per_contract*I7351</f>
        <v>0</v>
      </c>
    </row>
    <row r="7352" spans="1:10" x14ac:dyDescent="0.2">
      <c r="A7352" t="s">
        <v>60</v>
      </c>
      <c r="B7352" s="3">
        <v>44488</v>
      </c>
      <c r="C7352">
        <v>0</v>
      </c>
      <c r="D7352">
        <v>0</v>
      </c>
      <c r="E7352">
        <f t="shared" si="573"/>
        <v>2021</v>
      </c>
      <c r="F7352" t="str">
        <f t="shared" si="572"/>
        <v>Wallumbilla</v>
      </c>
      <c r="G7352" t="str">
        <f t="shared" si="574"/>
        <v>Strip</v>
      </c>
      <c r="H7352">
        <f t="shared" si="575"/>
        <v>2023</v>
      </c>
      <c r="I7352">
        <f t="shared" si="576"/>
        <v>365</v>
      </c>
      <c r="J7352">
        <f>D7352*PJ_per_contract*I7352</f>
        <v>0</v>
      </c>
    </row>
    <row r="7353" spans="1:10" x14ac:dyDescent="0.2">
      <c r="A7353" t="s">
        <v>61</v>
      </c>
      <c r="B7353" s="3">
        <v>44488</v>
      </c>
      <c r="C7353">
        <v>66</v>
      </c>
      <c r="D7353">
        <v>0</v>
      </c>
      <c r="E7353">
        <f t="shared" si="573"/>
        <v>2021</v>
      </c>
      <c r="F7353" t="str">
        <f t="shared" si="572"/>
        <v>Wallumbilla</v>
      </c>
      <c r="G7353" t="str">
        <f t="shared" si="574"/>
        <v>Quarter</v>
      </c>
      <c r="H7353">
        <f t="shared" si="575"/>
        <v>2022</v>
      </c>
      <c r="I7353">
        <f t="shared" si="576"/>
        <v>92</v>
      </c>
      <c r="J7353">
        <f>D7353*PJ_per_contract*I7353</f>
        <v>0</v>
      </c>
    </row>
    <row r="7354" spans="1:10" x14ac:dyDescent="0.2">
      <c r="A7354" t="s">
        <v>62</v>
      </c>
      <c r="B7354" s="3">
        <v>44488</v>
      </c>
      <c r="C7354">
        <v>69</v>
      </c>
      <c r="D7354">
        <v>0</v>
      </c>
      <c r="E7354">
        <f t="shared" si="573"/>
        <v>2021</v>
      </c>
      <c r="F7354" t="str">
        <f t="shared" si="572"/>
        <v>Wallumbilla</v>
      </c>
      <c r="G7354" t="str">
        <f t="shared" si="574"/>
        <v>Quarter</v>
      </c>
      <c r="H7354">
        <f t="shared" si="575"/>
        <v>2022</v>
      </c>
      <c r="I7354">
        <f t="shared" si="576"/>
        <v>92</v>
      </c>
      <c r="J7354">
        <f>D7354*PJ_per_contract*I7354</f>
        <v>0</v>
      </c>
    </row>
    <row r="7355" spans="1:10" x14ac:dyDescent="0.2">
      <c r="A7355" t="s">
        <v>70</v>
      </c>
      <c r="B7355" s="3">
        <v>44488</v>
      </c>
      <c r="C7355">
        <v>0</v>
      </c>
      <c r="D7355">
        <v>0</v>
      </c>
      <c r="E7355">
        <f t="shared" si="573"/>
        <v>2021</v>
      </c>
      <c r="F7355" t="str">
        <f t="shared" si="572"/>
        <v>Wallumbilla</v>
      </c>
      <c r="G7355" t="str">
        <f t="shared" si="574"/>
        <v>Strip</v>
      </c>
      <c r="H7355">
        <f t="shared" si="575"/>
        <v>2023</v>
      </c>
      <c r="I7355">
        <f t="shared" si="576"/>
        <v>365</v>
      </c>
      <c r="J7355">
        <f>D7355*PJ_per_contract*I7355</f>
        <v>0</v>
      </c>
    </row>
    <row r="7356" spans="1:10" x14ac:dyDescent="0.2">
      <c r="A7356" t="s">
        <v>63</v>
      </c>
      <c r="B7356" s="3">
        <v>44488</v>
      </c>
      <c r="C7356">
        <v>3</v>
      </c>
      <c r="D7356">
        <v>0</v>
      </c>
      <c r="E7356">
        <f t="shared" si="573"/>
        <v>2021</v>
      </c>
      <c r="F7356" t="str">
        <f t="shared" si="572"/>
        <v>Wallumbilla</v>
      </c>
      <c r="G7356" t="str">
        <f t="shared" si="574"/>
        <v>Quarter</v>
      </c>
      <c r="H7356">
        <f t="shared" si="575"/>
        <v>2023</v>
      </c>
      <c r="I7356">
        <f t="shared" si="576"/>
        <v>92</v>
      </c>
      <c r="J7356">
        <f>D7356*PJ_per_contract*I7356</f>
        <v>0</v>
      </c>
    </row>
    <row r="7357" spans="1:10" x14ac:dyDescent="0.2">
      <c r="A7357" t="s">
        <v>64</v>
      </c>
      <c r="B7357" s="3">
        <v>44488</v>
      </c>
      <c r="C7357">
        <v>3</v>
      </c>
      <c r="D7357">
        <v>0</v>
      </c>
      <c r="E7357">
        <f t="shared" si="573"/>
        <v>2021</v>
      </c>
      <c r="F7357" t="str">
        <f t="shared" si="572"/>
        <v>Wallumbilla</v>
      </c>
      <c r="G7357" t="str">
        <f t="shared" si="574"/>
        <v>Quarter</v>
      </c>
      <c r="H7357">
        <f t="shared" si="575"/>
        <v>2023</v>
      </c>
      <c r="I7357">
        <f t="shared" si="576"/>
        <v>92</v>
      </c>
      <c r="J7357">
        <f>D7357*PJ_per_contract*I7357</f>
        <v>0</v>
      </c>
    </row>
    <row r="7358" spans="1:10" x14ac:dyDescent="0.2">
      <c r="A7358" t="s">
        <v>81</v>
      </c>
      <c r="B7358" s="3">
        <v>44488</v>
      </c>
      <c r="C7358">
        <v>0</v>
      </c>
      <c r="D7358">
        <v>0</v>
      </c>
      <c r="E7358">
        <f t="shared" si="573"/>
        <v>2021</v>
      </c>
      <c r="F7358" t="str">
        <f t="shared" si="572"/>
        <v>Wallumbilla</v>
      </c>
      <c r="G7358" t="str">
        <f t="shared" si="574"/>
        <v>Strip</v>
      </c>
      <c r="H7358">
        <f t="shared" si="575"/>
        <v>2024</v>
      </c>
      <c r="I7358">
        <f t="shared" si="576"/>
        <v>365</v>
      </c>
      <c r="J7358">
        <f>D7358*PJ_per_contract*I7358</f>
        <v>0</v>
      </c>
    </row>
    <row r="7359" spans="1:10" x14ac:dyDescent="0.2">
      <c r="A7359" t="s">
        <v>71</v>
      </c>
      <c r="B7359" s="3">
        <v>44488</v>
      </c>
      <c r="C7359">
        <v>3</v>
      </c>
      <c r="D7359">
        <v>0</v>
      </c>
      <c r="E7359">
        <f t="shared" si="573"/>
        <v>2021</v>
      </c>
      <c r="F7359" t="str">
        <f t="shared" si="572"/>
        <v>Wallumbilla</v>
      </c>
      <c r="G7359" t="str">
        <f t="shared" si="574"/>
        <v>Quarter</v>
      </c>
      <c r="H7359">
        <f t="shared" si="575"/>
        <v>2023</v>
      </c>
      <c r="I7359">
        <f t="shared" si="576"/>
        <v>92</v>
      </c>
      <c r="J7359">
        <f>D7359*PJ_per_contract*I7359</f>
        <v>0</v>
      </c>
    </row>
    <row r="7360" spans="1:10" x14ac:dyDescent="0.2">
      <c r="A7360" t="s">
        <v>72</v>
      </c>
      <c r="B7360" s="3">
        <v>44488</v>
      </c>
      <c r="C7360">
        <v>3</v>
      </c>
      <c r="D7360">
        <v>0</v>
      </c>
      <c r="E7360">
        <f t="shared" si="573"/>
        <v>2021</v>
      </c>
      <c r="F7360" t="str">
        <f t="shared" si="572"/>
        <v>Wallumbilla</v>
      </c>
      <c r="G7360" t="str">
        <f t="shared" si="574"/>
        <v>Quarter</v>
      </c>
      <c r="H7360">
        <f t="shared" si="575"/>
        <v>2023</v>
      </c>
      <c r="I7360">
        <f t="shared" si="576"/>
        <v>92</v>
      </c>
      <c r="J7360">
        <f>D7360*PJ_per_contract*I7360</f>
        <v>0</v>
      </c>
    </row>
    <row r="7361" spans="1:10" x14ac:dyDescent="0.2">
      <c r="A7361" t="s">
        <v>82</v>
      </c>
      <c r="B7361" s="3">
        <v>44488</v>
      </c>
      <c r="C7361">
        <v>0</v>
      </c>
      <c r="D7361">
        <v>0</v>
      </c>
      <c r="E7361">
        <f t="shared" si="573"/>
        <v>2021</v>
      </c>
      <c r="F7361" t="str">
        <f t="shared" si="572"/>
        <v>Wallumbilla</v>
      </c>
      <c r="G7361" t="str">
        <f t="shared" si="574"/>
        <v>Quarter</v>
      </c>
      <c r="H7361">
        <f t="shared" si="575"/>
        <v>2024</v>
      </c>
      <c r="I7361">
        <f t="shared" si="576"/>
        <v>92</v>
      </c>
      <c r="J7361">
        <f>D7361*PJ_per_contract*I7361</f>
        <v>0</v>
      </c>
    </row>
    <row r="7362" spans="1:10" x14ac:dyDescent="0.2">
      <c r="A7362" t="s">
        <v>83</v>
      </c>
      <c r="B7362" s="3">
        <v>44488</v>
      </c>
      <c r="C7362">
        <v>0</v>
      </c>
      <c r="D7362">
        <v>0</v>
      </c>
      <c r="E7362">
        <f t="shared" si="573"/>
        <v>2021</v>
      </c>
      <c r="F7362" t="str">
        <f t="shared" ref="F7362:F7425" si="577">IF(OR(LEFT(A7362,2)="GJ",LEFT(A7362,2)="GK"),"Victorian",IF(OR(LEFT(A7362,2)="GX",LEFT(A7362,2)="GY"),"Wallumbilla","NA"))</f>
        <v>Wallumbilla</v>
      </c>
      <c r="G7362" t="str">
        <f t="shared" si="574"/>
        <v>Quarter</v>
      </c>
      <c r="H7362">
        <f t="shared" si="575"/>
        <v>2024</v>
      </c>
      <c r="I7362">
        <f t="shared" si="576"/>
        <v>92</v>
      </c>
      <c r="J7362">
        <f>D7362*PJ_per_contract*I7362</f>
        <v>0</v>
      </c>
    </row>
    <row r="7363" spans="1:10" x14ac:dyDescent="0.2">
      <c r="A7363" t="s">
        <v>73</v>
      </c>
      <c r="B7363" s="3">
        <v>44489</v>
      </c>
      <c r="C7363">
        <v>0</v>
      </c>
      <c r="D7363">
        <v>0</v>
      </c>
      <c r="E7363">
        <f t="shared" ref="E7363:E7426" si="578">YEAR(B7363)</f>
        <v>2021</v>
      </c>
      <c r="F7363" t="str">
        <f t="shared" si="577"/>
        <v>Victorian</v>
      </c>
      <c r="G7363" t="str">
        <f t="shared" ref="G7363:G7426" si="579">IF(LEFT(A7363,2)="GJ","Month",IF(OR(LEFT(A7363,2)="GK",LEFT(A7363,2)="GX"),"Quarter",IF(LEFT(A7363,2)="GY","Strip","NA")))</f>
        <v>Month</v>
      </c>
      <c r="H7363">
        <f t="shared" ref="H7363:H7426" si="580">VALUE(MID(A7363,4,4))</f>
        <v>2021</v>
      </c>
      <c r="I7363">
        <f t="shared" ref="I7363:I7426" si="581">IF(G7363="Month",_xlfn.DAYS(EOMONTH(B7363,0),EOMONTH(B7363,-1)),IF(G7363="Quarter",_xlfn.DAYS(EOMONTH(B7363,2),EOMONTH(B7363,-1)),365))</f>
        <v>31</v>
      </c>
      <c r="J7363">
        <f>D7363*PJ_per_contract*I7363</f>
        <v>0</v>
      </c>
    </row>
    <row r="7364" spans="1:10" x14ac:dyDescent="0.2">
      <c r="A7364" t="s">
        <v>74</v>
      </c>
      <c r="B7364" s="3">
        <v>44489</v>
      </c>
      <c r="C7364">
        <v>0</v>
      </c>
      <c r="D7364">
        <v>0</v>
      </c>
      <c r="E7364">
        <f t="shared" si="578"/>
        <v>2021</v>
      </c>
      <c r="F7364" t="str">
        <f t="shared" si="577"/>
        <v>Victorian</v>
      </c>
      <c r="G7364" t="str">
        <f t="shared" si="579"/>
        <v>Month</v>
      </c>
      <c r="H7364">
        <f t="shared" si="580"/>
        <v>2021</v>
      </c>
      <c r="I7364">
        <f t="shared" si="581"/>
        <v>31</v>
      </c>
      <c r="J7364">
        <f>D7364*PJ_per_contract*I7364</f>
        <v>0</v>
      </c>
    </row>
    <row r="7365" spans="1:10" x14ac:dyDescent="0.2">
      <c r="A7365" t="s">
        <v>43</v>
      </c>
      <c r="B7365" s="3">
        <v>44489</v>
      </c>
      <c r="C7365">
        <v>0</v>
      </c>
      <c r="D7365">
        <v>0</v>
      </c>
      <c r="E7365">
        <f t="shared" si="578"/>
        <v>2021</v>
      </c>
      <c r="F7365" t="str">
        <f t="shared" si="577"/>
        <v>Victorian</v>
      </c>
      <c r="G7365" t="str">
        <f t="shared" si="579"/>
        <v>Quarter</v>
      </c>
      <c r="H7365">
        <f t="shared" si="580"/>
        <v>2021</v>
      </c>
      <c r="I7365">
        <f t="shared" si="581"/>
        <v>92</v>
      </c>
      <c r="J7365">
        <f>D7365*PJ_per_contract*I7365</f>
        <v>0</v>
      </c>
    </row>
    <row r="7366" spans="1:10" x14ac:dyDescent="0.2">
      <c r="A7366" t="s">
        <v>75</v>
      </c>
      <c r="B7366" s="3">
        <v>44489</v>
      </c>
      <c r="C7366">
        <v>0</v>
      </c>
      <c r="D7366">
        <v>0</v>
      </c>
      <c r="E7366">
        <f t="shared" si="578"/>
        <v>2021</v>
      </c>
      <c r="F7366" t="str">
        <f t="shared" si="577"/>
        <v>Victorian</v>
      </c>
      <c r="G7366" t="str">
        <f t="shared" si="579"/>
        <v>Month</v>
      </c>
      <c r="H7366">
        <f t="shared" si="580"/>
        <v>2021</v>
      </c>
      <c r="I7366">
        <f t="shared" si="581"/>
        <v>31</v>
      </c>
      <c r="J7366">
        <f>D7366*PJ_per_contract*I7366</f>
        <v>0</v>
      </c>
    </row>
    <row r="7367" spans="1:10" x14ac:dyDescent="0.2">
      <c r="A7367" t="s">
        <v>44</v>
      </c>
      <c r="B7367" s="3">
        <v>44489</v>
      </c>
      <c r="C7367">
        <v>122</v>
      </c>
      <c r="D7367">
        <v>0</v>
      </c>
      <c r="E7367">
        <f t="shared" si="578"/>
        <v>2021</v>
      </c>
      <c r="F7367" t="str">
        <f t="shared" si="577"/>
        <v>Wallumbilla</v>
      </c>
      <c r="G7367" t="str">
        <f t="shared" si="579"/>
        <v>Quarter</v>
      </c>
      <c r="H7367">
        <f t="shared" si="580"/>
        <v>2021</v>
      </c>
      <c r="I7367">
        <f t="shared" si="581"/>
        <v>92</v>
      </c>
      <c r="J7367">
        <f>D7367*PJ_per_contract*I7367</f>
        <v>0</v>
      </c>
    </row>
    <row r="7368" spans="1:10" x14ac:dyDescent="0.2">
      <c r="A7368" t="s">
        <v>76</v>
      </c>
      <c r="B7368" s="3">
        <v>44489</v>
      </c>
      <c r="C7368">
        <v>0</v>
      </c>
      <c r="D7368">
        <v>0</v>
      </c>
      <c r="E7368">
        <f t="shared" si="578"/>
        <v>2021</v>
      </c>
      <c r="F7368" t="str">
        <f t="shared" si="577"/>
        <v>Victorian</v>
      </c>
      <c r="G7368" t="str">
        <f t="shared" si="579"/>
        <v>Month</v>
      </c>
      <c r="H7368">
        <f t="shared" si="580"/>
        <v>2022</v>
      </c>
      <c r="I7368">
        <f t="shared" si="581"/>
        <v>31</v>
      </c>
      <c r="J7368">
        <f>D7368*PJ_per_contract*I7368</f>
        <v>0</v>
      </c>
    </row>
    <row r="7369" spans="1:10" x14ac:dyDescent="0.2">
      <c r="A7369" t="s">
        <v>77</v>
      </c>
      <c r="B7369" s="3">
        <v>44489</v>
      </c>
      <c r="C7369">
        <v>0</v>
      </c>
      <c r="D7369">
        <v>0</v>
      </c>
      <c r="E7369">
        <f t="shared" si="578"/>
        <v>2021</v>
      </c>
      <c r="F7369" t="str">
        <f t="shared" si="577"/>
        <v>Victorian</v>
      </c>
      <c r="G7369" t="str">
        <f t="shared" si="579"/>
        <v>Month</v>
      </c>
      <c r="H7369">
        <f t="shared" si="580"/>
        <v>2022</v>
      </c>
      <c r="I7369">
        <f t="shared" si="581"/>
        <v>31</v>
      </c>
      <c r="J7369">
        <f>D7369*PJ_per_contract*I7369</f>
        <v>0</v>
      </c>
    </row>
    <row r="7370" spans="1:10" x14ac:dyDescent="0.2">
      <c r="A7370" t="s">
        <v>45</v>
      </c>
      <c r="B7370" s="3">
        <v>44489</v>
      </c>
      <c r="C7370">
        <v>0</v>
      </c>
      <c r="D7370">
        <v>0</v>
      </c>
      <c r="E7370">
        <f t="shared" si="578"/>
        <v>2021</v>
      </c>
      <c r="F7370" t="str">
        <f t="shared" si="577"/>
        <v>Wallumbilla</v>
      </c>
      <c r="G7370" t="str">
        <f t="shared" si="579"/>
        <v>Strip</v>
      </c>
      <c r="H7370">
        <f t="shared" si="580"/>
        <v>2022</v>
      </c>
      <c r="I7370">
        <f t="shared" si="581"/>
        <v>365</v>
      </c>
      <c r="J7370">
        <f>D7370*PJ_per_contract*I7370</f>
        <v>0</v>
      </c>
    </row>
    <row r="7371" spans="1:10" x14ac:dyDescent="0.2">
      <c r="A7371" t="s">
        <v>78</v>
      </c>
      <c r="B7371" s="3">
        <v>44489</v>
      </c>
      <c r="C7371">
        <v>0</v>
      </c>
      <c r="D7371">
        <v>0</v>
      </c>
      <c r="E7371">
        <f t="shared" si="578"/>
        <v>2021</v>
      </c>
      <c r="F7371" t="str">
        <f t="shared" si="577"/>
        <v>Victorian</v>
      </c>
      <c r="G7371" t="str">
        <f t="shared" si="579"/>
        <v>Month</v>
      </c>
      <c r="H7371">
        <f t="shared" si="580"/>
        <v>2022</v>
      </c>
      <c r="I7371">
        <f t="shared" si="581"/>
        <v>31</v>
      </c>
      <c r="J7371">
        <f>D7371*PJ_per_contract*I7371</f>
        <v>0</v>
      </c>
    </row>
    <row r="7372" spans="1:10" x14ac:dyDescent="0.2">
      <c r="A7372" t="s">
        <v>46</v>
      </c>
      <c r="B7372" s="3">
        <v>44489</v>
      </c>
      <c r="C7372">
        <v>0</v>
      </c>
      <c r="D7372">
        <v>0</v>
      </c>
      <c r="E7372">
        <f t="shared" si="578"/>
        <v>2021</v>
      </c>
      <c r="F7372" t="str">
        <f t="shared" si="577"/>
        <v>Victorian</v>
      </c>
      <c r="G7372" t="str">
        <f t="shared" si="579"/>
        <v>Quarter</v>
      </c>
      <c r="H7372">
        <f t="shared" si="580"/>
        <v>2022</v>
      </c>
      <c r="I7372">
        <f t="shared" si="581"/>
        <v>92</v>
      </c>
      <c r="J7372">
        <f>D7372*PJ_per_contract*I7372</f>
        <v>0</v>
      </c>
    </row>
    <row r="7373" spans="1:10" x14ac:dyDescent="0.2">
      <c r="A7373" t="s">
        <v>47</v>
      </c>
      <c r="B7373" s="3">
        <v>44489</v>
      </c>
      <c r="C7373">
        <v>76</v>
      </c>
      <c r="D7373">
        <v>0</v>
      </c>
      <c r="E7373">
        <f t="shared" si="578"/>
        <v>2021</v>
      </c>
      <c r="F7373" t="str">
        <f t="shared" si="577"/>
        <v>Wallumbilla</v>
      </c>
      <c r="G7373" t="str">
        <f t="shared" si="579"/>
        <v>Quarter</v>
      </c>
      <c r="H7373">
        <f t="shared" si="580"/>
        <v>2022</v>
      </c>
      <c r="I7373">
        <f t="shared" si="581"/>
        <v>92</v>
      </c>
      <c r="J7373">
        <f>D7373*PJ_per_contract*I7373</f>
        <v>0</v>
      </c>
    </row>
    <row r="7374" spans="1:10" x14ac:dyDescent="0.2">
      <c r="A7374" t="s">
        <v>48</v>
      </c>
      <c r="B7374" s="3">
        <v>44489</v>
      </c>
      <c r="C7374">
        <v>0</v>
      </c>
      <c r="D7374">
        <v>0</v>
      </c>
      <c r="E7374">
        <f t="shared" si="578"/>
        <v>2021</v>
      </c>
      <c r="F7374" t="str">
        <f t="shared" si="577"/>
        <v>Victorian</v>
      </c>
      <c r="G7374" t="str">
        <f t="shared" si="579"/>
        <v>Quarter</v>
      </c>
      <c r="H7374">
        <f t="shared" si="580"/>
        <v>2022</v>
      </c>
      <c r="I7374">
        <f t="shared" si="581"/>
        <v>92</v>
      </c>
      <c r="J7374">
        <f>D7374*PJ_per_contract*I7374</f>
        <v>0</v>
      </c>
    </row>
    <row r="7375" spans="1:10" x14ac:dyDescent="0.2">
      <c r="A7375" t="s">
        <v>49</v>
      </c>
      <c r="B7375" s="3">
        <v>44489</v>
      </c>
      <c r="C7375">
        <v>61</v>
      </c>
      <c r="D7375">
        <v>0</v>
      </c>
      <c r="E7375">
        <f t="shared" si="578"/>
        <v>2021</v>
      </c>
      <c r="F7375" t="str">
        <f t="shared" si="577"/>
        <v>Wallumbilla</v>
      </c>
      <c r="G7375" t="str">
        <f t="shared" si="579"/>
        <v>Quarter</v>
      </c>
      <c r="H7375">
        <f t="shared" si="580"/>
        <v>2022</v>
      </c>
      <c r="I7375">
        <f t="shared" si="581"/>
        <v>92</v>
      </c>
      <c r="J7375">
        <f>D7375*PJ_per_contract*I7375</f>
        <v>0</v>
      </c>
    </row>
    <row r="7376" spans="1:10" x14ac:dyDescent="0.2">
      <c r="A7376" t="s">
        <v>79</v>
      </c>
      <c r="B7376" s="3">
        <v>44489</v>
      </c>
      <c r="C7376">
        <v>0</v>
      </c>
      <c r="D7376">
        <v>0</v>
      </c>
      <c r="E7376">
        <f t="shared" si="578"/>
        <v>2021</v>
      </c>
      <c r="F7376" t="str">
        <f t="shared" si="577"/>
        <v>Victorian</v>
      </c>
      <c r="G7376" t="str">
        <f t="shared" si="579"/>
        <v>Quarter</v>
      </c>
      <c r="H7376">
        <f t="shared" si="580"/>
        <v>2025</v>
      </c>
      <c r="I7376">
        <f t="shared" si="581"/>
        <v>92</v>
      </c>
      <c r="J7376">
        <f>D7376*PJ_per_contract*I7376</f>
        <v>0</v>
      </c>
    </row>
    <row r="7377" spans="1:10" x14ac:dyDescent="0.2">
      <c r="A7377" t="s">
        <v>69</v>
      </c>
      <c r="B7377" s="3">
        <v>44489</v>
      </c>
      <c r="C7377">
        <v>0</v>
      </c>
      <c r="D7377">
        <v>0</v>
      </c>
      <c r="E7377">
        <f t="shared" si="578"/>
        <v>2021</v>
      </c>
      <c r="F7377" t="str">
        <f t="shared" si="577"/>
        <v>Victorian</v>
      </c>
      <c r="G7377" t="str">
        <f t="shared" si="579"/>
        <v>Quarter</v>
      </c>
      <c r="H7377">
        <f t="shared" si="580"/>
        <v>2025</v>
      </c>
      <c r="I7377">
        <f t="shared" si="581"/>
        <v>92</v>
      </c>
      <c r="J7377">
        <f>D7377*PJ_per_contract*I7377</f>
        <v>0</v>
      </c>
    </row>
    <row r="7378" spans="1:10" x14ac:dyDescent="0.2">
      <c r="A7378" t="s">
        <v>68</v>
      </c>
      <c r="B7378" s="3">
        <v>44489</v>
      </c>
      <c r="C7378">
        <v>0</v>
      </c>
      <c r="D7378">
        <v>0</v>
      </c>
      <c r="E7378">
        <f t="shared" si="578"/>
        <v>2021</v>
      </c>
      <c r="F7378" t="str">
        <f t="shared" si="577"/>
        <v>Victorian</v>
      </c>
      <c r="G7378" t="str">
        <f t="shared" si="579"/>
        <v>Quarter</v>
      </c>
      <c r="H7378">
        <f t="shared" si="580"/>
        <v>2025</v>
      </c>
      <c r="I7378">
        <f t="shared" si="581"/>
        <v>92</v>
      </c>
      <c r="J7378">
        <f>D7378*PJ_per_contract*I7378</f>
        <v>0</v>
      </c>
    </row>
    <row r="7379" spans="1:10" x14ac:dyDescent="0.2">
      <c r="A7379" t="s">
        <v>51</v>
      </c>
      <c r="B7379" s="3">
        <v>44489</v>
      </c>
      <c r="C7379">
        <v>0</v>
      </c>
      <c r="D7379">
        <v>0</v>
      </c>
      <c r="E7379">
        <f t="shared" si="578"/>
        <v>2021</v>
      </c>
      <c r="F7379" t="str">
        <f t="shared" si="577"/>
        <v>Victorian</v>
      </c>
      <c r="G7379" t="str">
        <f t="shared" si="579"/>
        <v>Quarter</v>
      </c>
      <c r="H7379">
        <f t="shared" si="580"/>
        <v>2022</v>
      </c>
      <c r="I7379">
        <f t="shared" si="581"/>
        <v>92</v>
      </c>
      <c r="J7379">
        <f>D7379*PJ_per_contract*I7379</f>
        <v>0</v>
      </c>
    </row>
    <row r="7380" spans="1:10" x14ac:dyDescent="0.2">
      <c r="A7380" t="s">
        <v>50</v>
      </c>
      <c r="B7380" s="3">
        <v>44489</v>
      </c>
      <c r="C7380">
        <v>0</v>
      </c>
      <c r="D7380">
        <v>0</v>
      </c>
      <c r="E7380">
        <f t="shared" si="578"/>
        <v>2021</v>
      </c>
      <c r="F7380" t="str">
        <f t="shared" si="577"/>
        <v>Victorian</v>
      </c>
      <c r="G7380" t="str">
        <f t="shared" si="579"/>
        <v>Quarter</v>
      </c>
      <c r="H7380">
        <f t="shared" si="580"/>
        <v>2024</v>
      </c>
      <c r="I7380">
        <f t="shared" si="581"/>
        <v>92</v>
      </c>
      <c r="J7380">
        <f>D7380*PJ_per_contract*I7380</f>
        <v>0</v>
      </c>
    </row>
    <row r="7381" spans="1:10" x14ac:dyDescent="0.2">
      <c r="A7381" t="s">
        <v>55</v>
      </c>
      <c r="B7381" s="3">
        <v>44489</v>
      </c>
      <c r="C7381">
        <v>0</v>
      </c>
      <c r="D7381">
        <v>0</v>
      </c>
      <c r="E7381">
        <f t="shared" si="578"/>
        <v>2021</v>
      </c>
      <c r="F7381" t="str">
        <f t="shared" si="577"/>
        <v>Victorian</v>
      </c>
      <c r="G7381" t="str">
        <f t="shared" si="579"/>
        <v>Quarter</v>
      </c>
      <c r="H7381">
        <f t="shared" si="580"/>
        <v>2024</v>
      </c>
      <c r="I7381">
        <f t="shared" si="581"/>
        <v>92</v>
      </c>
      <c r="J7381">
        <f>D7381*PJ_per_contract*I7381</f>
        <v>0</v>
      </c>
    </row>
    <row r="7382" spans="1:10" x14ac:dyDescent="0.2">
      <c r="A7382" t="s">
        <v>52</v>
      </c>
      <c r="B7382" s="3">
        <v>44489</v>
      </c>
      <c r="C7382">
        <v>0</v>
      </c>
      <c r="D7382">
        <v>0</v>
      </c>
      <c r="E7382">
        <f t="shared" si="578"/>
        <v>2021</v>
      </c>
      <c r="F7382" t="str">
        <f t="shared" si="577"/>
        <v>Victorian</v>
      </c>
      <c r="G7382" t="str">
        <f t="shared" si="579"/>
        <v>Quarter</v>
      </c>
      <c r="H7382">
        <f t="shared" si="580"/>
        <v>2022</v>
      </c>
      <c r="I7382">
        <f t="shared" si="581"/>
        <v>92</v>
      </c>
      <c r="J7382">
        <f>D7382*PJ_per_contract*I7382</f>
        <v>0</v>
      </c>
    </row>
    <row r="7383" spans="1:10" x14ac:dyDescent="0.2">
      <c r="A7383" t="s">
        <v>57</v>
      </c>
      <c r="B7383" s="3">
        <v>44489</v>
      </c>
      <c r="C7383">
        <v>0</v>
      </c>
      <c r="D7383">
        <v>0</v>
      </c>
      <c r="E7383">
        <f t="shared" si="578"/>
        <v>2021</v>
      </c>
      <c r="F7383" t="str">
        <f t="shared" si="577"/>
        <v>Victorian</v>
      </c>
      <c r="G7383" t="str">
        <f t="shared" si="579"/>
        <v>Quarter</v>
      </c>
      <c r="H7383">
        <f t="shared" si="580"/>
        <v>2024</v>
      </c>
      <c r="I7383">
        <f t="shared" si="581"/>
        <v>92</v>
      </c>
      <c r="J7383">
        <f>D7383*PJ_per_contract*I7383</f>
        <v>0</v>
      </c>
    </row>
    <row r="7384" spans="1:10" x14ac:dyDescent="0.2">
      <c r="A7384" t="s">
        <v>59</v>
      </c>
      <c r="B7384" s="3">
        <v>44489</v>
      </c>
      <c r="C7384">
        <v>0</v>
      </c>
      <c r="D7384">
        <v>0</v>
      </c>
      <c r="E7384">
        <f t="shared" si="578"/>
        <v>2021</v>
      </c>
      <c r="F7384" t="str">
        <f t="shared" si="577"/>
        <v>Victorian</v>
      </c>
      <c r="G7384" t="str">
        <f t="shared" si="579"/>
        <v>Quarter</v>
      </c>
      <c r="H7384">
        <f t="shared" si="580"/>
        <v>2023</v>
      </c>
      <c r="I7384">
        <f t="shared" si="581"/>
        <v>92</v>
      </c>
      <c r="J7384">
        <f>D7384*PJ_per_contract*I7384</f>
        <v>0</v>
      </c>
    </row>
    <row r="7385" spans="1:10" x14ac:dyDescent="0.2">
      <c r="A7385" t="s">
        <v>56</v>
      </c>
      <c r="B7385" s="3">
        <v>44489</v>
      </c>
      <c r="C7385">
        <v>0</v>
      </c>
      <c r="D7385">
        <v>0</v>
      </c>
      <c r="E7385">
        <f t="shared" si="578"/>
        <v>2021</v>
      </c>
      <c r="F7385" t="str">
        <f t="shared" si="577"/>
        <v>Victorian</v>
      </c>
      <c r="G7385" t="str">
        <f t="shared" si="579"/>
        <v>Quarter</v>
      </c>
      <c r="H7385">
        <f t="shared" si="580"/>
        <v>2023</v>
      </c>
      <c r="I7385">
        <f t="shared" si="581"/>
        <v>92</v>
      </c>
      <c r="J7385">
        <f>D7385*PJ_per_contract*I7385</f>
        <v>0</v>
      </c>
    </row>
    <row r="7386" spans="1:10" x14ac:dyDescent="0.2">
      <c r="A7386" t="s">
        <v>80</v>
      </c>
      <c r="B7386" s="3">
        <v>44489</v>
      </c>
      <c r="C7386">
        <v>0</v>
      </c>
      <c r="D7386">
        <v>0</v>
      </c>
      <c r="E7386">
        <f t="shared" si="578"/>
        <v>2021</v>
      </c>
      <c r="F7386" t="str">
        <f t="shared" si="577"/>
        <v>Victorian</v>
      </c>
      <c r="G7386" t="str">
        <f t="shared" si="579"/>
        <v>Quarter</v>
      </c>
      <c r="H7386">
        <f t="shared" si="580"/>
        <v>2025</v>
      </c>
      <c r="I7386">
        <f t="shared" si="581"/>
        <v>92</v>
      </c>
      <c r="J7386">
        <f>D7386*PJ_per_contract*I7386</f>
        <v>0</v>
      </c>
    </row>
    <row r="7387" spans="1:10" x14ac:dyDescent="0.2">
      <c r="A7387" t="s">
        <v>54</v>
      </c>
      <c r="B7387" s="3">
        <v>44489</v>
      </c>
      <c r="C7387">
        <v>0</v>
      </c>
      <c r="D7387">
        <v>0</v>
      </c>
      <c r="E7387">
        <f t="shared" si="578"/>
        <v>2021</v>
      </c>
      <c r="F7387" t="str">
        <f t="shared" si="577"/>
        <v>Victorian</v>
      </c>
      <c r="G7387" t="str">
        <f t="shared" si="579"/>
        <v>Quarter</v>
      </c>
      <c r="H7387">
        <f t="shared" si="580"/>
        <v>2023</v>
      </c>
      <c r="I7387">
        <f t="shared" si="581"/>
        <v>92</v>
      </c>
      <c r="J7387">
        <f>D7387*PJ_per_contract*I7387</f>
        <v>0</v>
      </c>
    </row>
    <row r="7388" spans="1:10" x14ac:dyDescent="0.2">
      <c r="A7388" t="s">
        <v>58</v>
      </c>
      <c r="B7388" s="3">
        <v>44489</v>
      </c>
      <c r="C7388">
        <v>0</v>
      </c>
      <c r="D7388">
        <v>0</v>
      </c>
      <c r="E7388">
        <f t="shared" si="578"/>
        <v>2021</v>
      </c>
      <c r="F7388" t="str">
        <f t="shared" si="577"/>
        <v>Victorian</v>
      </c>
      <c r="G7388" t="str">
        <f t="shared" si="579"/>
        <v>Quarter</v>
      </c>
      <c r="H7388">
        <f t="shared" si="580"/>
        <v>2024</v>
      </c>
      <c r="I7388">
        <f t="shared" si="581"/>
        <v>92</v>
      </c>
      <c r="J7388">
        <f>D7388*PJ_per_contract*I7388</f>
        <v>0</v>
      </c>
    </row>
    <row r="7389" spans="1:10" x14ac:dyDescent="0.2">
      <c r="A7389" t="s">
        <v>53</v>
      </c>
      <c r="B7389" s="3">
        <v>44489</v>
      </c>
      <c r="C7389">
        <v>0</v>
      </c>
      <c r="D7389">
        <v>0</v>
      </c>
      <c r="E7389">
        <f t="shared" si="578"/>
        <v>2021</v>
      </c>
      <c r="F7389" t="str">
        <f t="shared" si="577"/>
        <v>Victorian</v>
      </c>
      <c r="G7389" t="str">
        <f t="shared" si="579"/>
        <v>Quarter</v>
      </c>
      <c r="H7389">
        <f t="shared" si="580"/>
        <v>2023</v>
      </c>
      <c r="I7389">
        <f t="shared" si="581"/>
        <v>92</v>
      </c>
      <c r="J7389">
        <f>D7389*PJ_per_contract*I7389</f>
        <v>0</v>
      </c>
    </row>
    <row r="7390" spans="1:10" x14ac:dyDescent="0.2">
      <c r="A7390" t="s">
        <v>60</v>
      </c>
      <c r="B7390" s="3">
        <v>44489</v>
      </c>
      <c r="C7390">
        <v>0</v>
      </c>
      <c r="D7390">
        <v>0</v>
      </c>
      <c r="E7390">
        <f t="shared" si="578"/>
        <v>2021</v>
      </c>
      <c r="F7390" t="str">
        <f t="shared" si="577"/>
        <v>Wallumbilla</v>
      </c>
      <c r="G7390" t="str">
        <f t="shared" si="579"/>
        <v>Strip</v>
      </c>
      <c r="H7390">
        <f t="shared" si="580"/>
        <v>2023</v>
      </c>
      <c r="I7390">
        <f t="shared" si="581"/>
        <v>365</v>
      </c>
      <c r="J7390">
        <f>D7390*PJ_per_contract*I7390</f>
        <v>0</v>
      </c>
    </row>
    <row r="7391" spans="1:10" x14ac:dyDescent="0.2">
      <c r="A7391" t="s">
        <v>61</v>
      </c>
      <c r="B7391" s="3">
        <v>44489</v>
      </c>
      <c r="C7391">
        <v>66</v>
      </c>
      <c r="D7391">
        <v>0</v>
      </c>
      <c r="E7391">
        <f t="shared" si="578"/>
        <v>2021</v>
      </c>
      <c r="F7391" t="str">
        <f t="shared" si="577"/>
        <v>Wallumbilla</v>
      </c>
      <c r="G7391" t="str">
        <f t="shared" si="579"/>
        <v>Quarter</v>
      </c>
      <c r="H7391">
        <f t="shared" si="580"/>
        <v>2022</v>
      </c>
      <c r="I7391">
        <f t="shared" si="581"/>
        <v>92</v>
      </c>
      <c r="J7391">
        <f>D7391*PJ_per_contract*I7391</f>
        <v>0</v>
      </c>
    </row>
    <row r="7392" spans="1:10" x14ac:dyDescent="0.2">
      <c r="A7392" t="s">
        <v>62</v>
      </c>
      <c r="B7392" s="3">
        <v>44489</v>
      </c>
      <c r="C7392">
        <v>69</v>
      </c>
      <c r="D7392">
        <v>0</v>
      </c>
      <c r="E7392">
        <f t="shared" si="578"/>
        <v>2021</v>
      </c>
      <c r="F7392" t="str">
        <f t="shared" si="577"/>
        <v>Wallumbilla</v>
      </c>
      <c r="G7392" t="str">
        <f t="shared" si="579"/>
        <v>Quarter</v>
      </c>
      <c r="H7392">
        <f t="shared" si="580"/>
        <v>2022</v>
      </c>
      <c r="I7392">
        <f t="shared" si="581"/>
        <v>92</v>
      </c>
      <c r="J7392">
        <f>D7392*PJ_per_contract*I7392</f>
        <v>0</v>
      </c>
    </row>
    <row r="7393" spans="1:10" x14ac:dyDescent="0.2">
      <c r="A7393" t="s">
        <v>70</v>
      </c>
      <c r="B7393" s="3">
        <v>44489</v>
      </c>
      <c r="C7393">
        <v>0</v>
      </c>
      <c r="D7393">
        <v>0</v>
      </c>
      <c r="E7393">
        <f t="shared" si="578"/>
        <v>2021</v>
      </c>
      <c r="F7393" t="str">
        <f t="shared" si="577"/>
        <v>Wallumbilla</v>
      </c>
      <c r="G7393" t="str">
        <f t="shared" si="579"/>
        <v>Strip</v>
      </c>
      <c r="H7393">
        <f t="shared" si="580"/>
        <v>2023</v>
      </c>
      <c r="I7393">
        <f t="shared" si="581"/>
        <v>365</v>
      </c>
      <c r="J7393">
        <f>D7393*PJ_per_contract*I7393</f>
        <v>0</v>
      </c>
    </row>
    <row r="7394" spans="1:10" x14ac:dyDescent="0.2">
      <c r="A7394" t="s">
        <v>63</v>
      </c>
      <c r="B7394" s="3">
        <v>44489</v>
      </c>
      <c r="C7394">
        <v>3</v>
      </c>
      <c r="D7394">
        <v>0</v>
      </c>
      <c r="E7394">
        <f t="shared" si="578"/>
        <v>2021</v>
      </c>
      <c r="F7394" t="str">
        <f t="shared" si="577"/>
        <v>Wallumbilla</v>
      </c>
      <c r="G7394" t="str">
        <f t="shared" si="579"/>
        <v>Quarter</v>
      </c>
      <c r="H7394">
        <f t="shared" si="580"/>
        <v>2023</v>
      </c>
      <c r="I7394">
        <f t="shared" si="581"/>
        <v>92</v>
      </c>
      <c r="J7394">
        <f>D7394*PJ_per_contract*I7394</f>
        <v>0</v>
      </c>
    </row>
    <row r="7395" spans="1:10" x14ac:dyDescent="0.2">
      <c r="A7395" t="s">
        <v>64</v>
      </c>
      <c r="B7395" s="3">
        <v>44489</v>
      </c>
      <c r="C7395">
        <v>3</v>
      </c>
      <c r="D7395">
        <v>0</v>
      </c>
      <c r="E7395">
        <f t="shared" si="578"/>
        <v>2021</v>
      </c>
      <c r="F7395" t="str">
        <f t="shared" si="577"/>
        <v>Wallumbilla</v>
      </c>
      <c r="G7395" t="str">
        <f t="shared" si="579"/>
        <v>Quarter</v>
      </c>
      <c r="H7395">
        <f t="shared" si="580"/>
        <v>2023</v>
      </c>
      <c r="I7395">
        <f t="shared" si="581"/>
        <v>92</v>
      </c>
      <c r="J7395">
        <f>D7395*PJ_per_contract*I7395</f>
        <v>0</v>
      </c>
    </row>
    <row r="7396" spans="1:10" x14ac:dyDescent="0.2">
      <c r="A7396" t="s">
        <v>81</v>
      </c>
      <c r="B7396" s="3">
        <v>44489</v>
      </c>
      <c r="C7396">
        <v>0</v>
      </c>
      <c r="D7396">
        <v>0</v>
      </c>
      <c r="E7396">
        <f t="shared" si="578"/>
        <v>2021</v>
      </c>
      <c r="F7396" t="str">
        <f t="shared" si="577"/>
        <v>Wallumbilla</v>
      </c>
      <c r="G7396" t="str">
        <f t="shared" si="579"/>
        <v>Strip</v>
      </c>
      <c r="H7396">
        <f t="shared" si="580"/>
        <v>2024</v>
      </c>
      <c r="I7396">
        <f t="shared" si="581"/>
        <v>365</v>
      </c>
      <c r="J7396">
        <f>D7396*PJ_per_contract*I7396</f>
        <v>0</v>
      </c>
    </row>
    <row r="7397" spans="1:10" x14ac:dyDescent="0.2">
      <c r="A7397" t="s">
        <v>71</v>
      </c>
      <c r="B7397" s="3">
        <v>44489</v>
      </c>
      <c r="C7397">
        <v>3</v>
      </c>
      <c r="D7397">
        <v>0</v>
      </c>
      <c r="E7397">
        <f t="shared" si="578"/>
        <v>2021</v>
      </c>
      <c r="F7397" t="str">
        <f t="shared" si="577"/>
        <v>Wallumbilla</v>
      </c>
      <c r="G7397" t="str">
        <f t="shared" si="579"/>
        <v>Quarter</v>
      </c>
      <c r="H7397">
        <f t="shared" si="580"/>
        <v>2023</v>
      </c>
      <c r="I7397">
        <f t="shared" si="581"/>
        <v>92</v>
      </c>
      <c r="J7397">
        <f>D7397*PJ_per_contract*I7397</f>
        <v>0</v>
      </c>
    </row>
    <row r="7398" spans="1:10" x14ac:dyDescent="0.2">
      <c r="A7398" t="s">
        <v>72</v>
      </c>
      <c r="B7398" s="3">
        <v>44489</v>
      </c>
      <c r="C7398">
        <v>3</v>
      </c>
      <c r="D7398">
        <v>0</v>
      </c>
      <c r="E7398">
        <f t="shared" si="578"/>
        <v>2021</v>
      </c>
      <c r="F7398" t="str">
        <f t="shared" si="577"/>
        <v>Wallumbilla</v>
      </c>
      <c r="G7398" t="str">
        <f t="shared" si="579"/>
        <v>Quarter</v>
      </c>
      <c r="H7398">
        <f t="shared" si="580"/>
        <v>2023</v>
      </c>
      <c r="I7398">
        <f t="shared" si="581"/>
        <v>92</v>
      </c>
      <c r="J7398">
        <f>D7398*PJ_per_contract*I7398</f>
        <v>0</v>
      </c>
    </row>
    <row r="7399" spans="1:10" x14ac:dyDescent="0.2">
      <c r="A7399" t="s">
        <v>82</v>
      </c>
      <c r="B7399" s="3">
        <v>44489</v>
      </c>
      <c r="C7399">
        <v>0</v>
      </c>
      <c r="D7399">
        <v>0</v>
      </c>
      <c r="E7399">
        <f t="shared" si="578"/>
        <v>2021</v>
      </c>
      <c r="F7399" t="str">
        <f t="shared" si="577"/>
        <v>Wallumbilla</v>
      </c>
      <c r="G7399" t="str">
        <f t="shared" si="579"/>
        <v>Quarter</v>
      </c>
      <c r="H7399">
        <f t="shared" si="580"/>
        <v>2024</v>
      </c>
      <c r="I7399">
        <f t="shared" si="581"/>
        <v>92</v>
      </c>
      <c r="J7399">
        <f>D7399*PJ_per_contract*I7399</f>
        <v>0</v>
      </c>
    </row>
    <row r="7400" spans="1:10" x14ac:dyDescent="0.2">
      <c r="A7400" t="s">
        <v>83</v>
      </c>
      <c r="B7400" s="3">
        <v>44489</v>
      </c>
      <c r="C7400">
        <v>0</v>
      </c>
      <c r="D7400">
        <v>0</v>
      </c>
      <c r="E7400">
        <f t="shared" si="578"/>
        <v>2021</v>
      </c>
      <c r="F7400" t="str">
        <f t="shared" si="577"/>
        <v>Wallumbilla</v>
      </c>
      <c r="G7400" t="str">
        <f t="shared" si="579"/>
        <v>Quarter</v>
      </c>
      <c r="H7400">
        <f t="shared" si="580"/>
        <v>2024</v>
      </c>
      <c r="I7400">
        <f t="shared" si="581"/>
        <v>92</v>
      </c>
      <c r="J7400">
        <f>D7400*PJ_per_contract*I7400</f>
        <v>0</v>
      </c>
    </row>
    <row r="7401" spans="1:10" x14ac:dyDescent="0.2">
      <c r="A7401" t="s">
        <v>73</v>
      </c>
      <c r="B7401" s="3">
        <v>44490</v>
      </c>
      <c r="C7401">
        <v>0</v>
      </c>
      <c r="D7401">
        <v>0</v>
      </c>
      <c r="E7401">
        <f t="shared" si="578"/>
        <v>2021</v>
      </c>
      <c r="F7401" t="str">
        <f t="shared" si="577"/>
        <v>Victorian</v>
      </c>
      <c r="G7401" t="str">
        <f t="shared" si="579"/>
        <v>Month</v>
      </c>
      <c r="H7401">
        <f t="shared" si="580"/>
        <v>2021</v>
      </c>
      <c r="I7401">
        <f t="shared" si="581"/>
        <v>31</v>
      </c>
      <c r="J7401">
        <f>D7401*PJ_per_contract*I7401</f>
        <v>0</v>
      </c>
    </row>
    <row r="7402" spans="1:10" x14ac:dyDescent="0.2">
      <c r="A7402" t="s">
        <v>74</v>
      </c>
      <c r="B7402" s="3">
        <v>44490</v>
      </c>
      <c r="C7402">
        <v>0</v>
      </c>
      <c r="D7402">
        <v>0</v>
      </c>
      <c r="E7402">
        <f t="shared" si="578"/>
        <v>2021</v>
      </c>
      <c r="F7402" t="str">
        <f t="shared" si="577"/>
        <v>Victorian</v>
      </c>
      <c r="G7402" t="str">
        <f t="shared" si="579"/>
        <v>Month</v>
      </c>
      <c r="H7402">
        <f t="shared" si="580"/>
        <v>2021</v>
      </c>
      <c r="I7402">
        <f t="shared" si="581"/>
        <v>31</v>
      </c>
      <c r="J7402">
        <f>D7402*PJ_per_contract*I7402</f>
        <v>0</v>
      </c>
    </row>
    <row r="7403" spans="1:10" x14ac:dyDescent="0.2">
      <c r="A7403" t="s">
        <v>75</v>
      </c>
      <c r="B7403" s="3">
        <v>44490</v>
      </c>
      <c r="C7403">
        <v>0</v>
      </c>
      <c r="D7403">
        <v>0</v>
      </c>
      <c r="E7403">
        <f t="shared" si="578"/>
        <v>2021</v>
      </c>
      <c r="F7403" t="str">
        <f t="shared" si="577"/>
        <v>Victorian</v>
      </c>
      <c r="G7403" t="str">
        <f t="shared" si="579"/>
        <v>Month</v>
      </c>
      <c r="H7403">
        <f t="shared" si="580"/>
        <v>2021</v>
      </c>
      <c r="I7403">
        <f t="shared" si="581"/>
        <v>31</v>
      </c>
      <c r="J7403">
        <f>D7403*PJ_per_contract*I7403</f>
        <v>0</v>
      </c>
    </row>
    <row r="7404" spans="1:10" x14ac:dyDescent="0.2">
      <c r="A7404" t="s">
        <v>43</v>
      </c>
      <c r="B7404" s="3">
        <v>44490</v>
      </c>
      <c r="C7404">
        <v>0</v>
      </c>
      <c r="D7404">
        <v>0</v>
      </c>
      <c r="E7404">
        <f t="shared" si="578"/>
        <v>2021</v>
      </c>
      <c r="F7404" t="str">
        <f t="shared" si="577"/>
        <v>Victorian</v>
      </c>
      <c r="G7404" t="str">
        <f t="shared" si="579"/>
        <v>Quarter</v>
      </c>
      <c r="H7404">
        <f t="shared" si="580"/>
        <v>2021</v>
      </c>
      <c r="I7404">
        <f t="shared" si="581"/>
        <v>92</v>
      </c>
      <c r="J7404">
        <f>D7404*PJ_per_contract*I7404</f>
        <v>0</v>
      </c>
    </row>
    <row r="7405" spans="1:10" x14ac:dyDescent="0.2">
      <c r="A7405" t="s">
        <v>44</v>
      </c>
      <c r="B7405" s="3">
        <v>44490</v>
      </c>
      <c r="C7405">
        <v>122</v>
      </c>
      <c r="D7405">
        <v>0</v>
      </c>
      <c r="E7405">
        <f t="shared" si="578"/>
        <v>2021</v>
      </c>
      <c r="F7405" t="str">
        <f t="shared" si="577"/>
        <v>Wallumbilla</v>
      </c>
      <c r="G7405" t="str">
        <f t="shared" si="579"/>
        <v>Quarter</v>
      </c>
      <c r="H7405">
        <f t="shared" si="580"/>
        <v>2021</v>
      </c>
      <c r="I7405">
        <f t="shared" si="581"/>
        <v>92</v>
      </c>
      <c r="J7405">
        <f>D7405*PJ_per_contract*I7405</f>
        <v>0</v>
      </c>
    </row>
    <row r="7406" spans="1:10" x14ac:dyDescent="0.2">
      <c r="A7406" t="s">
        <v>76</v>
      </c>
      <c r="B7406" s="3">
        <v>44490</v>
      </c>
      <c r="C7406">
        <v>0</v>
      </c>
      <c r="D7406">
        <v>0</v>
      </c>
      <c r="E7406">
        <f t="shared" si="578"/>
        <v>2021</v>
      </c>
      <c r="F7406" t="str">
        <f t="shared" si="577"/>
        <v>Victorian</v>
      </c>
      <c r="G7406" t="str">
        <f t="shared" si="579"/>
        <v>Month</v>
      </c>
      <c r="H7406">
        <f t="shared" si="580"/>
        <v>2022</v>
      </c>
      <c r="I7406">
        <f t="shared" si="581"/>
        <v>31</v>
      </c>
      <c r="J7406">
        <f>D7406*PJ_per_contract*I7406</f>
        <v>0</v>
      </c>
    </row>
    <row r="7407" spans="1:10" x14ac:dyDescent="0.2">
      <c r="A7407" t="s">
        <v>77</v>
      </c>
      <c r="B7407" s="3">
        <v>44490</v>
      </c>
      <c r="C7407">
        <v>0</v>
      </c>
      <c r="D7407">
        <v>0</v>
      </c>
      <c r="E7407">
        <f t="shared" si="578"/>
        <v>2021</v>
      </c>
      <c r="F7407" t="str">
        <f t="shared" si="577"/>
        <v>Victorian</v>
      </c>
      <c r="G7407" t="str">
        <f t="shared" si="579"/>
        <v>Month</v>
      </c>
      <c r="H7407">
        <f t="shared" si="580"/>
        <v>2022</v>
      </c>
      <c r="I7407">
        <f t="shared" si="581"/>
        <v>31</v>
      </c>
      <c r="J7407">
        <f>D7407*PJ_per_contract*I7407</f>
        <v>0</v>
      </c>
    </row>
    <row r="7408" spans="1:10" x14ac:dyDescent="0.2">
      <c r="A7408" t="s">
        <v>45</v>
      </c>
      <c r="B7408" s="3">
        <v>44490</v>
      </c>
      <c r="C7408">
        <v>0</v>
      </c>
      <c r="D7408">
        <v>3</v>
      </c>
      <c r="E7408">
        <f t="shared" si="578"/>
        <v>2021</v>
      </c>
      <c r="F7408" t="str">
        <f t="shared" si="577"/>
        <v>Wallumbilla</v>
      </c>
      <c r="G7408" t="str">
        <f t="shared" si="579"/>
        <v>Strip</v>
      </c>
      <c r="H7408">
        <f t="shared" si="580"/>
        <v>2022</v>
      </c>
      <c r="I7408">
        <f t="shared" si="581"/>
        <v>365</v>
      </c>
      <c r="J7408">
        <f>D7408*PJ_per_contract*I7408</f>
        <v>0.10950000000000001</v>
      </c>
    </row>
    <row r="7409" spans="1:10" x14ac:dyDescent="0.2">
      <c r="A7409" t="s">
        <v>78</v>
      </c>
      <c r="B7409" s="3">
        <v>44490</v>
      </c>
      <c r="C7409">
        <v>0</v>
      </c>
      <c r="D7409">
        <v>0</v>
      </c>
      <c r="E7409">
        <f t="shared" si="578"/>
        <v>2021</v>
      </c>
      <c r="F7409" t="str">
        <f t="shared" si="577"/>
        <v>Victorian</v>
      </c>
      <c r="G7409" t="str">
        <f t="shared" si="579"/>
        <v>Month</v>
      </c>
      <c r="H7409">
        <f t="shared" si="580"/>
        <v>2022</v>
      </c>
      <c r="I7409">
        <f t="shared" si="581"/>
        <v>31</v>
      </c>
      <c r="J7409">
        <f>D7409*PJ_per_contract*I7409</f>
        <v>0</v>
      </c>
    </row>
    <row r="7410" spans="1:10" x14ac:dyDescent="0.2">
      <c r="A7410" t="s">
        <v>46</v>
      </c>
      <c r="B7410" s="3">
        <v>44490</v>
      </c>
      <c r="C7410">
        <v>0</v>
      </c>
      <c r="D7410">
        <v>0</v>
      </c>
      <c r="E7410">
        <f t="shared" si="578"/>
        <v>2021</v>
      </c>
      <c r="F7410" t="str">
        <f t="shared" si="577"/>
        <v>Victorian</v>
      </c>
      <c r="G7410" t="str">
        <f t="shared" si="579"/>
        <v>Quarter</v>
      </c>
      <c r="H7410">
        <f t="shared" si="580"/>
        <v>2022</v>
      </c>
      <c r="I7410">
        <f t="shared" si="581"/>
        <v>92</v>
      </c>
      <c r="J7410">
        <f>D7410*PJ_per_contract*I7410</f>
        <v>0</v>
      </c>
    </row>
    <row r="7411" spans="1:10" x14ac:dyDescent="0.2">
      <c r="A7411" t="s">
        <v>47</v>
      </c>
      <c r="B7411" s="3">
        <v>44490</v>
      </c>
      <c r="C7411">
        <v>93</v>
      </c>
      <c r="D7411">
        <v>20</v>
      </c>
      <c r="E7411">
        <f t="shared" si="578"/>
        <v>2021</v>
      </c>
      <c r="F7411" t="str">
        <f t="shared" si="577"/>
        <v>Wallumbilla</v>
      </c>
      <c r="G7411" t="str">
        <f t="shared" si="579"/>
        <v>Quarter</v>
      </c>
      <c r="H7411">
        <f t="shared" si="580"/>
        <v>2022</v>
      </c>
      <c r="I7411">
        <f t="shared" si="581"/>
        <v>92</v>
      </c>
      <c r="J7411">
        <f>D7411*PJ_per_contract*I7411</f>
        <v>0.184</v>
      </c>
    </row>
    <row r="7412" spans="1:10" x14ac:dyDescent="0.2">
      <c r="A7412" t="s">
        <v>48</v>
      </c>
      <c r="B7412" s="3">
        <v>44490</v>
      </c>
      <c r="C7412">
        <v>0</v>
      </c>
      <c r="D7412">
        <v>0</v>
      </c>
      <c r="E7412">
        <f t="shared" si="578"/>
        <v>2021</v>
      </c>
      <c r="F7412" t="str">
        <f t="shared" si="577"/>
        <v>Victorian</v>
      </c>
      <c r="G7412" t="str">
        <f t="shared" si="579"/>
        <v>Quarter</v>
      </c>
      <c r="H7412">
        <f t="shared" si="580"/>
        <v>2022</v>
      </c>
      <c r="I7412">
        <f t="shared" si="581"/>
        <v>92</v>
      </c>
      <c r="J7412">
        <f>D7412*PJ_per_contract*I7412</f>
        <v>0</v>
      </c>
    </row>
    <row r="7413" spans="1:10" x14ac:dyDescent="0.2">
      <c r="A7413" t="s">
        <v>49</v>
      </c>
      <c r="B7413" s="3">
        <v>44490</v>
      </c>
      <c r="C7413">
        <v>61</v>
      </c>
      <c r="D7413">
        <v>3</v>
      </c>
      <c r="E7413">
        <f t="shared" si="578"/>
        <v>2021</v>
      </c>
      <c r="F7413" t="str">
        <f t="shared" si="577"/>
        <v>Wallumbilla</v>
      </c>
      <c r="G7413" t="str">
        <f t="shared" si="579"/>
        <v>Quarter</v>
      </c>
      <c r="H7413">
        <f t="shared" si="580"/>
        <v>2022</v>
      </c>
      <c r="I7413">
        <f t="shared" si="581"/>
        <v>92</v>
      </c>
      <c r="J7413">
        <f>D7413*PJ_per_contract*I7413</f>
        <v>2.7600000000000003E-2</v>
      </c>
    </row>
    <row r="7414" spans="1:10" x14ac:dyDescent="0.2">
      <c r="A7414" t="s">
        <v>80</v>
      </c>
      <c r="B7414" s="3">
        <v>44490</v>
      </c>
      <c r="C7414">
        <v>0</v>
      </c>
      <c r="D7414">
        <v>0</v>
      </c>
      <c r="E7414">
        <f t="shared" si="578"/>
        <v>2021</v>
      </c>
      <c r="F7414" t="str">
        <f t="shared" si="577"/>
        <v>Victorian</v>
      </c>
      <c r="G7414" t="str">
        <f t="shared" si="579"/>
        <v>Quarter</v>
      </c>
      <c r="H7414">
        <f t="shared" si="580"/>
        <v>2025</v>
      </c>
      <c r="I7414">
        <f t="shared" si="581"/>
        <v>92</v>
      </c>
      <c r="J7414">
        <f>D7414*PJ_per_contract*I7414</f>
        <v>0</v>
      </c>
    </row>
    <row r="7415" spans="1:10" x14ac:dyDescent="0.2">
      <c r="A7415" t="s">
        <v>79</v>
      </c>
      <c r="B7415" s="3">
        <v>44490</v>
      </c>
      <c r="C7415">
        <v>0</v>
      </c>
      <c r="D7415">
        <v>0</v>
      </c>
      <c r="E7415">
        <f t="shared" si="578"/>
        <v>2021</v>
      </c>
      <c r="F7415" t="str">
        <f t="shared" si="577"/>
        <v>Victorian</v>
      </c>
      <c r="G7415" t="str">
        <f t="shared" si="579"/>
        <v>Quarter</v>
      </c>
      <c r="H7415">
        <f t="shared" si="580"/>
        <v>2025</v>
      </c>
      <c r="I7415">
        <f t="shared" si="581"/>
        <v>92</v>
      </c>
      <c r="J7415">
        <f>D7415*PJ_per_contract*I7415</f>
        <v>0</v>
      </c>
    </row>
    <row r="7416" spans="1:10" x14ac:dyDescent="0.2">
      <c r="A7416" t="s">
        <v>52</v>
      </c>
      <c r="B7416" s="3">
        <v>44490</v>
      </c>
      <c r="C7416">
        <v>0</v>
      </c>
      <c r="D7416">
        <v>0</v>
      </c>
      <c r="E7416">
        <f t="shared" si="578"/>
        <v>2021</v>
      </c>
      <c r="F7416" t="str">
        <f t="shared" si="577"/>
        <v>Victorian</v>
      </c>
      <c r="G7416" t="str">
        <f t="shared" si="579"/>
        <v>Quarter</v>
      </c>
      <c r="H7416">
        <f t="shared" si="580"/>
        <v>2022</v>
      </c>
      <c r="I7416">
        <f t="shared" si="581"/>
        <v>92</v>
      </c>
      <c r="J7416">
        <f>D7416*PJ_per_contract*I7416</f>
        <v>0</v>
      </c>
    </row>
    <row r="7417" spans="1:10" x14ac:dyDescent="0.2">
      <c r="A7417" t="s">
        <v>58</v>
      </c>
      <c r="B7417" s="3">
        <v>44490</v>
      </c>
      <c r="C7417">
        <v>0</v>
      </c>
      <c r="D7417">
        <v>0</v>
      </c>
      <c r="E7417">
        <f t="shared" si="578"/>
        <v>2021</v>
      </c>
      <c r="F7417" t="str">
        <f t="shared" si="577"/>
        <v>Victorian</v>
      </c>
      <c r="G7417" t="str">
        <f t="shared" si="579"/>
        <v>Quarter</v>
      </c>
      <c r="H7417">
        <f t="shared" si="580"/>
        <v>2024</v>
      </c>
      <c r="I7417">
        <f t="shared" si="581"/>
        <v>92</v>
      </c>
      <c r="J7417">
        <f>D7417*PJ_per_contract*I7417</f>
        <v>0</v>
      </c>
    </row>
    <row r="7418" spans="1:10" x14ac:dyDescent="0.2">
      <c r="A7418" t="s">
        <v>54</v>
      </c>
      <c r="B7418" s="3">
        <v>44490</v>
      </c>
      <c r="C7418">
        <v>0</v>
      </c>
      <c r="D7418">
        <v>0</v>
      </c>
      <c r="E7418">
        <f t="shared" si="578"/>
        <v>2021</v>
      </c>
      <c r="F7418" t="str">
        <f t="shared" si="577"/>
        <v>Victorian</v>
      </c>
      <c r="G7418" t="str">
        <f t="shared" si="579"/>
        <v>Quarter</v>
      </c>
      <c r="H7418">
        <f t="shared" si="580"/>
        <v>2023</v>
      </c>
      <c r="I7418">
        <f t="shared" si="581"/>
        <v>92</v>
      </c>
      <c r="J7418">
        <f>D7418*PJ_per_contract*I7418</f>
        <v>0</v>
      </c>
    </row>
    <row r="7419" spans="1:10" x14ac:dyDescent="0.2">
      <c r="A7419" t="s">
        <v>68</v>
      </c>
      <c r="B7419" s="3">
        <v>44490</v>
      </c>
      <c r="C7419">
        <v>0</v>
      </c>
      <c r="D7419">
        <v>0</v>
      </c>
      <c r="E7419">
        <f t="shared" si="578"/>
        <v>2021</v>
      </c>
      <c r="F7419" t="str">
        <f t="shared" si="577"/>
        <v>Victorian</v>
      </c>
      <c r="G7419" t="str">
        <f t="shared" si="579"/>
        <v>Quarter</v>
      </c>
      <c r="H7419">
        <f t="shared" si="580"/>
        <v>2025</v>
      </c>
      <c r="I7419">
        <f t="shared" si="581"/>
        <v>92</v>
      </c>
      <c r="J7419">
        <f>D7419*PJ_per_contract*I7419</f>
        <v>0</v>
      </c>
    </row>
    <row r="7420" spans="1:10" x14ac:dyDescent="0.2">
      <c r="A7420" t="s">
        <v>50</v>
      </c>
      <c r="B7420" s="3">
        <v>44490</v>
      </c>
      <c r="C7420">
        <v>0</v>
      </c>
      <c r="D7420">
        <v>0</v>
      </c>
      <c r="E7420">
        <f t="shared" si="578"/>
        <v>2021</v>
      </c>
      <c r="F7420" t="str">
        <f t="shared" si="577"/>
        <v>Victorian</v>
      </c>
      <c r="G7420" t="str">
        <f t="shared" si="579"/>
        <v>Quarter</v>
      </c>
      <c r="H7420">
        <f t="shared" si="580"/>
        <v>2024</v>
      </c>
      <c r="I7420">
        <f t="shared" si="581"/>
        <v>92</v>
      </c>
      <c r="J7420">
        <f>D7420*PJ_per_contract*I7420</f>
        <v>0</v>
      </c>
    </row>
    <row r="7421" spans="1:10" x14ac:dyDescent="0.2">
      <c r="A7421" t="s">
        <v>51</v>
      </c>
      <c r="B7421" s="3">
        <v>44490</v>
      </c>
      <c r="C7421">
        <v>0</v>
      </c>
      <c r="D7421">
        <v>0</v>
      </c>
      <c r="E7421">
        <f t="shared" si="578"/>
        <v>2021</v>
      </c>
      <c r="F7421" t="str">
        <f t="shared" si="577"/>
        <v>Victorian</v>
      </c>
      <c r="G7421" t="str">
        <f t="shared" si="579"/>
        <v>Quarter</v>
      </c>
      <c r="H7421">
        <f t="shared" si="580"/>
        <v>2022</v>
      </c>
      <c r="I7421">
        <f t="shared" si="581"/>
        <v>92</v>
      </c>
      <c r="J7421">
        <f>D7421*PJ_per_contract*I7421</f>
        <v>0</v>
      </c>
    </row>
    <row r="7422" spans="1:10" x14ac:dyDescent="0.2">
      <c r="A7422" t="s">
        <v>55</v>
      </c>
      <c r="B7422" s="3">
        <v>44490</v>
      </c>
      <c r="C7422">
        <v>0</v>
      </c>
      <c r="D7422">
        <v>0</v>
      </c>
      <c r="E7422">
        <f t="shared" si="578"/>
        <v>2021</v>
      </c>
      <c r="F7422" t="str">
        <f t="shared" si="577"/>
        <v>Victorian</v>
      </c>
      <c r="G7422" t="str">
        <f t="shared" si="579"/>
        <v>Quarter</v>
      </c>
      <c r="H7422">
        <f t="shared" si="580"/>
        <v>2024</v>
      </c>
      <c r="I7422">
        <f t="shared" si="581"/>
        <v>92</v>
      </c>
      <c r="J7422">
        <f>D7422*PJ_per_contract*I7422</f>
        <v>0</v>
      </c>
    </row>
    <row r="7423" spans="1:10" x14ac:dyDescent="0.2">
      <c r="A7423" t="s">
        <v>56</v>
      </c>
      <c r="B7423" s="3">
        <v>44490</v>
      </c>
      <c r="C7423">
        <v>0</v>
      </c>
      <c r="D7423">
        <v>0</v>
      </c>
      <c r="E7423">
        <f t="shared" si="578"/>
        <v>2021</v>
      </c>
      <c r="F7423" t="str">
        <f t="shared" si="577"/>
        <v>Victorian</v>
      </c>
      <c r="G7423" t="str">
        <f t="shared" si="579"/>
        <v>Quarter</v>
      </c>
      <c r="H7423">
        <f t="shared" si="580"/>
        <v>2023</v>
      </c>
      <c r="I7423">
        <f t="shared" si="581"/>
        <v>92</v>
      </c>
      <c r="J7423">
        <f>D7423*PJ_per_contract*I7423</f>
        <v>0</v>
      </c>
    </row>
    <row r="7424" spans="1:10" x14ac:dyDescent="0.2">
      <c r="A7424" t="s">
        <v>69</v>
      </c>
      <c r="B7424" s="3">
        <v>44490</v>
      </c>
      <c r="C7424">
        <v>0</v>
      </c>
      <c r="D7424">
        <v>0</v>
      </c>
      <c r="E7424">
        <f t="shared" si="578"/>
        <v>2021</v>
      </c>
      <c r="F7424" t="str">
        <f t="shared" si="577"/>
        <v>Victorian</v>
      </c>
      <c r="G7424" t="str">
        <f t="shared" si="579"/>
        <v>Quarter</v>
      </c>
      <c r="H7424">
        <f t="shared" si="580"/>
        <v>2025</v>
      </c>
      <c r="I7424">
        <f t="shared" si="581"/>
        <v>92</v>
      </c>
      <c r="J7424">
        <f>D7424*PJ_per_contract*I7424</f>
        <v>0</v>
      </c>
    </row>
    <row r="7425" spans="1:10" x14ac:dyDescent="0.2">
      <c r="A7425" t="s">
        <v>53</v>
      </c>
      <c r="B7425" s="3">
        <v>44490</v>
      </c>
      <c r="C7425">
        <v>0</v>
      </c>
      <c r="D7425">
        <v>0</v>
      </c>
      <c r="E7425">
        <f t="shared" si="578"/>
        <v>2021</v>
      </c>
      <c r="F7425" t="str">
        <f t="shared" si="577"/>
        <v>Victorian</v>
      </c>
      <c r="G7425" t="str">
        <f t="shared" si="579"/>
        <v>Quarter</v>
      </c>
      <c r="H7425">
        <f t="shared" si="580"/>
        <v>2023</v>
      </c>
      <c r="I7425">
        <f t="shared" si="581"/>
        <v>92</v>
      </c>
      <c r="J7425">
        <f>D7425*PJ_per_contract*I7425</f>
        <v>0</v>
      </c>
    </row>
    <row r="7426" spans="1:10" x14ac:dyDescent="0.2">
      <c r="A7426" t="s">
        <v>59</v>
      </c>
      <c r="B7426" s="3">
        <v>44490</v>
      </c>
      <c r="C7426">
        <v>0</v>
      </c>
      <c r="D7426">
        <v>0</v>
      </c>
      <c r="E7426">
        <f t="shared" si="578"/>
        <v>2021</v>
      </c>
      <c r="F7426" t="str">
        <f t="shared" ref="F7426:F7489" si="582">IF(OR(LEFT(A7426,2)="GJ",LEFT(A7426,2)="GK"),"Victorian",IF(OR(LEFT(A7426,2)="GX",LEFT(A7426,2)="GY"),"Wallumbilla","NA"))</f>
        <v>Victorian</v>
      </c>
      <c r="G7426" t="str">
        <f t="shared" si="579"/>
        <v>Quarter</v>
      </c>
      <c r="H7426">
        <f t="shared" si="580"/>
        <v>2023</v>
      </c>
      <c r="I7426">
        <f t="shared" si="581"/>
        <v>92</v>
      </c>
      <c r="J7426">
        <f>D7426*PJ_per_contract*I7426</f>
        <v>0</v>
      </c>
    </row>
    <row r="7427" spans="1:10" x14ac:dyDescent="0.2">
      <c r="A7427" t="s">
        <v>57</v>
      </c>
      <c r="B7427" s="3">
        <v>44490</v>
      </c>
      <c r="C7427">
        <v>0</v>
      </c>
      <c r="D7427">
        <v>0</v>
      </c>
      <c r="E7427">
        <f t="shared" ref="E7427:E7490" si="583">YEAR(B7427)</f>
        <v>2021</v>
      </c>
      <c r="F7427" t="str">
        <f t="shared" si="582"/>
        <v>Victorian</v>
      </c>
      <c r="G7427" t="str">
        <f t="shared" ref="G7427:G7490" si="584">IF(LEFT(A7427,2)="GJ","Month",IF(OR(LEFT(A7427,2)="GK",LEFT(A7427,2)="GX"),"Quarter",IF(LEFT(A7427,2)="GY","Strip","NA")))</f>
        <v>Quarter</v>
      </c>
      <c r="H7427">
        <f t="shared" ref="H7427:H7490" si="585">VALUE(MID(A7427,4,4))</f>
        <v>2024</v>
      </c>
      <c r="I7427">
        <f t="shared" ref="I7427:I7490" si="586">IF(G7427="Month",_xlfn.DAYS(EOMONTH(B7427,0),EOMONTH(B7427,-1)),IF(G7427="Quarter",_xlfn.DAYS(EOMONTH(B7427,2),EOMONTH(B7427,-1)),365))</f>
        <v>92</v>
      </c>
      <c r="J7427">
        <f>D7427*PJ_per_contract*I7427</f>
        <v>0</v>
      </c>
    </row>
    <row r="7428" spans="1:10" x14ac:dyDescent="0.2">
      <c r="A7428" t="s">
        <v>60</v>
      </c>
      <c r="B7428" s="3">
        <v>44490</v>
      </c>
      <c r="C7428">
        <v>0</v>
      </c>
      <c r="D7428">
        <v>0</v>
      </c>
      <c r="E7428">
        <f t="shared" si="583"/>
        <v>2021</v>
      </c>
      <c r="F7428" t="str">
        <f t="shared" si="582"/>
        <v>Wallumbilla</v>
      </c>
      <c r="G7428" t="str">
        <f t="shared" si="584"/>
        <v>Strip</v>
      </c>
      <c r="H7428">
        <f t="shared" si="585"/>
        <v>2023</v>
      </c>
      <c r="I7428">
        <f t="shared" si="586"/>
        <v>365</v>
      </c>
      <c r="J7428">
        <f>D7428*PJ_per_contract*I7428</f>
        <v>0</v>
      </c>
    </row>
    <row r="7429" spans="1:10" x14ac:dyDescent="0.2">
      <c r="A7429" t="s">
        <v>61</v>
      </c>
      <c r="B7429" s="3">
        <v>44490</v>
      </c>
      <c r="C7429">
        <v>69</v>
      </c>
      <c r="D7429">
        <v>3</v>
      </c>
      <c r="E7429">
        <f t="shared" si="583"/>
        <v>2021</v>
      </c>
      <c r="F7429" t="str">
        <f t="shared" si="582"/>
        <v>Wallumbilla</v>
      </c>
      <c r="G7429" t="str">
        <f t="shared" si="584"/>
        <v>Quarter</v>
      </c>
      <c r="H7429">
        <f t="shared" si="585"/>
        <v>2022</v>
      </c>
      <c r="I7429">
        <f t="shared" si="586"/>
        <v>92</v>
      </c>
      <c r="J7429">
        <f>D7429*PJ_per_contract*I7429</f>
        <v>2.7600000000000003E-2</v>
      </c>
    </row>
    <row r="7430" spans="1:10" x14ac:dyDescent="0.2">
      <c r="A7430" t="s">
        <v>62</v>
      </c>
      <c r="B7430" s="3">
        <v>44490</v>
      </c>
      <c r="C7430">
        <v>79</v>
      </c>
      <c r="D7430">
        <v>13</v>
      </c>
      <c r="E7430">
        <f t="shared" si="583"/>
        <v>2021</v>
      </c>
      <c r="F7430" t="str">
        <f t="shared" si="582"/>
        <v>Wallumbilla</v>
      </c>
      <c r="G7430" t="str">
        <f t="shared" si="584"/>
        <v>Quarter</v>
      </c>
      <c r="H7430">
        <f t="shared" si="585"/>
        <v>2022</v>
      </c>
      <c r="I7430">
        <f t="shared" si="586"/>
        <v>92</v>
      </c>
      <c r="J7430">
        <f>D7430*PJ_per_contract*I7430</f>
        <v>0.11960000000000001</v>
      </c>
    </row>
    <row r="7431" spans="1:10" x14ac:dyDescent="0.2">
      <c r="A7431" t="s">
        <v>70</v>
      </c>
      <c r="B7431" s="3">
        <v>44490</v>
      </c>
      <c r="C7431">
        <v>0</v>
      </c>
      <c r="D7431">
        <v>0</v>
      </c>
      <c r="E7431">
        <f t="shared" si="583"/>
        <v>2021</v>
      </c>
      <c r="F7431" t="str">
        <f t="shared" si="582"/>
        <v>Wallumbilla</v>
      </c>
      <c r="G7431" t="str">
        <f t="shared" si="584"/>
        <v>Strip</v>
      </c>
      <c r="H7431">
        <f t="shared" si="585"/>
        <v>2023</v>
      </c>
      <c r="I7431">
        <f t="shared" si="586"/>
        <v>365</v>
      </c>
      <c r="J7431">
        <f>D7431*PJ_per_contract*I7431</f>
        <v>0</v>
      </c>
    </row>
    <row r="7432" spans="1:10" x14ac:dyDescent="0.2">
      <c r="A7432" t="s">
        <v>63</v>
      </c>
      <c r="B7432" s="3">
        <v>44490</v>
      </c>
      <c r="C7432">
        <v>3</v>
      </c>
      <c r="D7432">
        <v>0</v>
      </c>
      <c r="E7432">
        <f t="shared" si="583"/>
        <v>2021</v>
      </c>
      <c r="F7432" t="str">
        <f t="shared" si="582"/>
        <v>Wallumbilla</v>
      </c>
      <c r="G7432" t="str">
        <f t="shared" si="584"/>
        <v>Quarter</v>
      </c>
      <c r="H7432">
        <f t="shared" si="585"/>
        <v>2023</v>
      </c>
      <c r="I7432">
        <f t="shared" si="586"/>
        <v>92</v>
      </c>
      <c r="J7432">
        <f>D7432*PJ_per_contract*I7432</f>
        <v>0</v>
      </c>
    </row>
    <row r="7433" spans="1:10" x14ac:dyDescent="0.2">
      <c r="A7433" t="s">
        <v>64</v>
      </c>
      <c r="B7433" s="3">
        <v>44490</v>
      </c>
      <c r="C7433">
        <v>3</v>
      </c>
      <c r="D7433">
        <v>0</v>
      </c>
      <c r="E7433">
        <f t="shared" si="583"/>
        <v>2021</v>
      </c>
      <c r="F7433" t="str">
        <f t="shared" si="582"/>
        <v>Wallumbilla</v>
      </c>
      <c r="G7433" t="str">
        <f t="shared" si="584"/>
        <v>Quarter</v>
      </c>
      <c r="H7433">
        <f t="shared" si="585"/>
        <v>2023</v>
      </c>
      <c r="I7433">
        <f t="shared" si="586"/>
        <v>92</v>
      </c>
      <c r="J7433">
        <f>D7433*PJ_per_contract*I7433</f>
        <v>0</v>
      </c>
    </row>
    <row r="7434" spans="1:10" x14ac:dyDescent="0.2">
      <c r="A7434" t="s">
        <v>81</v>
      </c>
      <c r="B7434" s="3">
        <v>44490</v>
      </c>
      <c r="C7434">
        <v>0</v>
      </c>
      <c r="D7434">
        <v>0</v>
      </c>
      <c r="E7434">
        <f t="shared" si="583"/>
        <v>2021</v>
      </c>
      <c r="F7434" t="str">
        <f t="shared" si="582"/>
        <v>Wallumbilla</v>
      </c>
      <c r="G7434" t="str">
        <f t="shared" si="584"/>
        <v>Strip</v>
      </c>
      <c r="H7434">
        <f t="shared" si="585"/>
        <v>2024</v>
      </c>
      <c r="I7434">
        <f t="shared" si="586"/>
        <v>365</v>
      </c>
      <c r="J7434">
        <f>D7434*PJ_per_contract*I7434</f>
        <v>0</v>
      </c>
    </row>
    <row r="7435" spans="1:10" x14ac:dyDescent="0.2">
      <c r="A7435" t="s">
        <v>71</v>
      </c>
      <c r="B7435" s="3">
        <v>44490</v>
      </c>
      <c r="C7435">
        <v>3</v>
      </c>
      <c r="D7435">
        <v>0</v>
      </c>
      <c r="E7435">
        <f t="shared" si="583"/>
        <v>2021</v>
      </c>
      <c r="F7435" t="str">
        <f t="shared" si="582"/>
        <v>Wallumbilla</v>
      </c>
      <c r="G7435" t="str">
        <f t="shared" si="584"/>
        <v>Quarter</v>
      </c>
      <c r="H7435">
        <f t="shared" si="585"/>
        <v>2023</v>
      </c>
      <c r="I7435">
        <f t="shared" si="586"/>
        <v>92</v>
      </c>
      <c r="J7435">
        <f>D7435*PJ_per_contract*I7435</f>
        <v>0</v>
      </c>
    </row>
    <row r="7436" spans="1:10" x14ac:dyDescent="0.2">
      <c r="A7436" t="s">
        <v>72</v>
      </c>
      <c r="B7436" s="3">
        <v>44490</v>
      </c>
      <c r="C7436">
        <v>3</v>
      </c>
      <c r="D7436">
        <v>0</v>
      </c>
      <c r="E7436">
        <f t="shared" si="583"/>
        <v>2021</v>
      </c>
      <c r="F7436" t="str">
        <f t="shared" si="582"/>
        <v>Wallumbilla</v>
      </c>
      <c r="G7436" t="str">
        <f t="shared" si="584"/>
        <v>Quarter</v>
      </c>
      <c r="H7436">
        <f t="shared" si="585"/>
        <v>2023</v>
      </c>
      <c r="I7436">
        <f t="shared" si="586"/>
        <v>92</v>
      </c>
      <c r="J7436">
        <f>D7436*PJ_per_contract*I7436</f>
        <v>0</v>
      </c>
    </row>
    <row r="7437" spans="1:10" x14ac:dyDescent="0.2">
      <c r="A7437" t="s">
        <v>82</v>
      </c>
      <c r="B7437" s="3">
        <v>44490</v>
      </c>
      <c r="C7437">
        <v>0</v>
      </c>
      <c r="D7437">
        <v>0</v>
      </c>
      <c r="E7437">
        <f t="shared" si="583"/>
        <v>2021</v>
      </c>
      <c r="F7437" t="str">
        <f t="shared" si="582"/>
        <v>Wallumbilla</v>
      </c>
      <c r="G7437" t="str">
        <f t="shared" si="584"/>
        <v>Quarter</v>
      </c>
      <c r="H7437">
        <f t="shared" si="585"/>
        <v>2024</v>
      </c>
      <c r="I7437">
        <f t="shared" si="586"/>
        <v>92</v>
      </c>
      <c r="J7437">
        <f>D7437*PJ_per_contract*I7437</f>
        <v>0</v>
      </c>
    </row>
    <row r="7438" spans="1:10" x14ac:dyDescent="0.2">
      <c r="A7438" t="s">
        <v>83</v>
      </c>
      <c r="B7438" s="3">
        <v>44490</v>
      </c>
      <c r="C7438">
        <v>0</v>
      </c>
      <c r="D7438">
        <v>0</v>
      </c>
      <c r="E7438">
        <f t="shared" si="583"/>
        <v>2021</v>
      </c>
      <c r="F7438" t="str">
        <f t="shared" si="582"/>
        <v>Wallumbilla</v>
      </c>
      <c r="G7438" t="str">
        <f t="shared" si="584"/>
        <v>Quarter</v>
      </c>
      <c r="H7438">
        <f t="shared" si="585"/>
        <v>2024</v>
      </c>
      <c r="I7438">
        <f t="shared" si="586"/>
        <v>92</v>
      </c>
      <c r="J7438">
        <f>D7438*PJ_per_contract*I7438</f>
        <v>0</v>
      </c>
    </row>
    <row r="7439" spans="1:10" x14ac:dyDescent="0.2">
      <c r="A7439" t="s">
        <v>73</v>
      </c>
      <c r="B7439" s="3">
        <v>44491</v>
      </c>
      <c r="C7439">
        <v>0</v>
      </c>
      <c r="D7439">
        <v>0</v>
      </c>
      <c r="E7439">
        <f t="shared" si="583"/>
        <v>2021</v>
      </c>
      <c r="F7439" t="str">
        <f t="shared" si="582"/>
        <v>Victorian</v>
      </c>
      <c r="G7439" t="str">
        <f t="shared" si="584"/>
        <v>Month</v>
      </c>
      <c r="H7439">
        <f t="shared" si="585"/>
        <v>2021</v>
      </c>
      <c r="I7439">
        <f t="shared" si="586"/>
        <v>31</v>
      </c>
      <c r="J7439">
        <f>D7439*PJ_per_contract*I7439</f>
        <v>0</v>
      </c>
    </row>
    <row r="7440" spans="1:10" x14ac:dyDescent="0.2">
      <c r="A7440" t="s">
        <v>74</v>
      </c>
      <c r="B7440" s="3">
        <v>44491</v>
      </c>
      <c r="C7440">
        <v>0</v>
      </c>
      <c r="D7440">
        <v>0</v>
      </c>
      <c r="E7440">
        <f t="shared" si="583"/>
        <v>2021</v>
      </c>
      <c r="F7440" t="str">
        <f t="shared" si="582"/>
        <v>Victorian</v>
      </c>
      <c r="G7440" t="str">
        <f t="shared" si="584"/>
        <v>Month</v>
      </c>
      <c r="H7440">
        <f t="shared" si="585"/>
        <v>2021</v>
      </c>
      <c r="I7440">
        <f t="shared" si="586"/>
        <v>31</v>
      </c>
      <c r="J7440">
        <f>D7440*PJ_per_contract*I7440</f>
        <v>0</v>
      </c>
    </row>
    <row r="7441" spans="1:10" x14ac:dyDescent="0.2">
      <c r="A7441" t="s">
        <v>43</v>
      </c>
      <c r="B7441" s="3">
        <v>44491</v>
      </c>
      <c r="C7441">
        <v>0</v>
      </c>
      <c r="D7441">
        <v>0</v>
      </c>
      <c r="E7441">
        <f t="shared" si="583"/>
        <v>2021</v>
      </c>
      <c r="F7441" t="str">
        <f t="shared" si="582"/>
        <v>Victorian</v>
      </c>
      <c r="G7441" t="str">
        <f t="shared" si="584"/>
        <v>Quarter</v>
      </c>
      <c r="H7441">
        <f t="shared" si="585"/>
        <v>2021</v>
      </c>
      <c r="I7441">
        <f t="shared" si="586"/>
        <v>92</v>
      </c>
      <c r="J7441">
        <f>D7441*PJ_per_contract*I7441</f>
        <v>0</v>
      </c>
    </row>
    <row r="7442" spans="1:10" x14ac:dyDescent="0.2">
      <c r="A7442" t="s">
        <v>75</v>
      </c>
      <c r="B7442" s="3">
        <v>44491</v>
      </c>
      <c r="C7442">
        <v>0</v>
      </c>
      <c r="D7442">
        <v>0</v>
      </c>
      <c r="E7442">
        <f t="shared" si="583"/>
        <v>2021</v>
      </c>
      <c r="F7442" t="str">
        <f t="shared" si="582"/>
        <v>Victorian</v>
      </c>
      <c r="G7442" t="str">
        <f t="shared" si="584"/>
        <v>Month</v>
      </c>
      <c r="H7442">
        <f t="shared" si="585"/>
        <v>2021</v>
      </c>
      <c r="I7442">
        <f t="shared" si="586"/>
        <v>31</v>
      </c>
      <c r="J7442">
        <f>D7442*PJ_per_contract*I7442</f>
        <v>0</v>
      </c>
    </row>
    <row r="7443" spans="1:10" x14ac:dyDescent="0.2">
      <c r="A7443" t="s">
        <v>44</v>
      </c>
      <c r="B7443" s="3">
        <v>44491</v>
      </c>
      <c r="C7443">
        <v>122</v>
      </c>
      <c r="D7443">
        <v>0</v>
      </c>
      <c r="E7443">
        <f t="shared" si="583"/>
        <v>2021</v>
      </c>
      <c r="F7443" t="str">
        <f t="shared" si="582"/>
        <v>Wallumbilla</v>
      </c>
      <c r="G7443" t="str">
        <f t="shared" si="584"/>
        <v>Quarter</v>
      </c>
      <c r="H7443">
        <f t="shared" si="585"/>
        <v>2021</v>
      </c>
      <c r="I7443">
        <f t="shared" si="586"/>
        <v>92</v>
      </c>
      <c r="J7443">
        <f>D7443*PJ_per_contract*I7443</f>
        <v>0</v>
      </c>
    </row>
    <row r="7444" spans="1:10" x14ac:dyDescent="0.2">
      <c r="A7444" t="s">
        <v>76</v>
      </c>
      <c r="B7444" s="3">
        <v>44491</v>
      </c>
      <c r="C7444">
        <v>0</v>
      </c>
      <c r="D7444">
        <v>0</v>
      </c>
      <c r="E7444">
        <f t="shared" si="583"/>
        <v>2021</v>
      </c>
      <c r="F7444" t="str">
        <f t="shared" si="582"/>
        <v>Victorian</v>
      </c>
      <c r="G7444" t="str">
        <f t="shared" si="584"/>
        <v>Month</v>
      </c>
      <c r="H7444">
        <f t="shared" si="585"/>
        <v>2022</v>
      </c>
      <c r="I7444">
        <f t="shared" si="586"/>
        <v>31</v>
      </c>
      <c r="J7444">
        <f>D7444*PJ_per_contract*I7444</f>
        <v>0</v>
      </c>
    </row>
    <row r="7445" spans="1:10" x14ac:dyDescent="0.2">
      <c r="A7445" t="s">
        <v>77</v>
      </c>
      <c r="B7445" s="3">
        <v>44491</v>
      </c>
      <c r="C7445">
        <v>0</v>
      </c>
      <c r="D7445">
        <v>0</v>
      </c>
      <c r="E7445">
        <f t="shared" si="583"/>
        <v>2021</v>
      </c>
      <c r="F7445" t="str">
        <f t="shared" si="582"/>
        <v>Victorian</v>
      </c>
      <c r="G7445" t="str">
        <f t="shared" si="584"/>
        <v>Month</v>
      </c>
      <c r="H7445">
        <f t="shared" si="585"/>
        <v>2022</v>
      </c>
      <c r="I7445">
        <f t="shared" si="586"/>
        <v>31</v>
      </c>
      <c r="J7445">
        <f>D7445*PJ_per_contract*I7445</f>
        <v>0</v>
      </c>
    </row>
    <row r="7446" spans="1:10" x14ac:dyDescent="0.2">
      <c r="A7446" t="s">
        <v>45</v>
      </c>
      <c r="B7446" s="3">
        <v>44491</v>
      </c>
      <c r="C7446">
        <v>0</v>
      </c>
      <c r="D7446">
        <v>0</v>
      </c>
      <c r="E7446">
        <f t="shared" si="583"/>
        <v>2021</v>
      </c>
      <c r="F7446" t="str">
        <f t="shared" si="582"/>
        <v>Wallumbilla</v>
      </c>
      <c r="G7446" t="str">
        <f t="shared" si="584"/>
        <v>Strip</v>
      </c>
      <c r="H7446">
        <f t="shared" si="585"/>
        <v>2022</v>
      </c>
      <c r="I7446">
        <f t="shared" si="586"/>
        <v>365</v>
      </c>
      <c r="J7446">
        <f>D7446*PJ_per_contract*I7446</f>
        <v>0</v>
      </c>
    </row>
    <row r="7447" spans="1:10" x14ac:dyDescent="0.2">
      <c r="A7447" t="s">
        <v>78</v>
      </c>
      <c r="B7447" s="3">
        <v>44491</v>
      </c>
      <c r="C7447">
        <v>0</v>
      </c>
      <c r="D7447">
        <v>0</v>
      </c>
      <c r="E7447">
        <f t="shared" si="583"/>
        <v>2021</v>
      </c>
      <c r="F7447" t="str">
        <f t="shared" si="582"/>
        <v>Victorian</v>
      </c>
      <c r="G7447" t="str">
        <f t="shared" si="584"/>
        <v>Month</v>
      </c>
      <c r="H7447">
        <f t="shared" si="585"/>
        <v>2022</v>
      </c>
      <c r="I7447">
        <f t="shared" si="586"/>
        <v>31</v>
      </c>
      <c r="J7447">
        <f>D7447*PJ_per_contract*I7447</f>
        <v>0</v>
      </c>
    </row>
    <row r="7448" spans="1:10" x14ac:dyDescent="0.2">
      <c r="A7448" t="s">
        <v>46</v>
      </c>
      <c r="B7448" s="3">
        <v>44491</v>
      </c>
      <c r="C7448">
        <v>0</v>
      </c>
      <c r="D7448">
        <v>0</v>
      </c>
      <c r="E7448">
        <f t="shared" si="583"/>
        <v>2021</v>
      </c>
      <c r="F7448" t="str">
        <f t="shared" si="582"/>
        <v>Victorian</v>
      </c>
      <c r="G7448" t="str">
        <f t="shared" si="584"/>
        <v>Quarter</v>
      </c>
      <c r="H7448">
        <f t="shared" si="585"/>
        <v>2022</v>
      </c>
      <c r="I7448">
        <f t="shared" si="586"/>
        <v>92</v>
      </c>
      <c r="J7448">
        <f>D7448*PJ_per_contract*I7448</f>
        <v>0</v>
      </c>
    </row>
    <row r="7449" spans="1:10" x14ac:dyDescent="0.2">
      <c r="A7449" t="s">
        <v>47</v>
      </c>
      <c r="B7449" s="3">
        <v>44491</v>
      </c>
      <c r="C7449">
        <v>93</v>
      </c>
      <c r="D7449">
        <v>0</v>
      </c>
      <c r="E7449">
        <f t="shared" si="583"/>
        <v>2021</v>
      </c>
      <c r="F7449" t="str">
        <f t="shared" si="582"/>
        <v>Wallumbilla</v>
      </c>
      <c r="G7449" t="str">
        <f t="shared" si="584"/>
        <v>Quarter</v>
      </c>
      <c r="H7449">
        <f t="shared" si="585"/>
        <v>2022</v>
      </c>
      <c r="I7449">
        <f t="shared" si="586"/>
        <v>92</v>
      </c>
      <c r="J7449">
        <f>D7449*PJ_per_contract*I7449</f>
        <v>0</v>
      </c>
    </row>
    <row r="7450" spans="1:10" x14ac:dyDescent="0.2">
      <c r="A7450" t="s">
        <v>48</v>
      </c>
      <c r="B7450" s="3">
        <v>44491</v>
      </c>
      <c r="C7450">
        <v>0</v>
      </c>
      <c r="D7450">
        <v>0</v>
      </c>
      <c r="E7450">
        <f t="shared" si="583"/>
        <v>2021</v>
      </c>
      <c r="F7450" t="str">
        <f t="shared" si="582"/>
        <v>Victorian</v>
      </c>
      <c r="G7450" t="str">
        <f t="shared" si="584"/>
        <v>Quarter</v>
      </c>
      <c r="H7450">
        <f t="shared" si="585"/>
        <v>2022</v>
      </c>
      <c r="I7450">
        <f t="shared" si="586"/>
        <v>92</v>
      </c>
      <c r="J7450">
        <f>D7450*PJ_per_contract*I7450</f>
        <v>0</v>
      </c>
    </row>
    <row r="7451" spans="1:10" x14ac:dyDescent="0.2">
      <c r="A7451" t="s">
        <v>49</v>
      </c>
      <c r="B7451" s="3">
        <v>44491</v>
      </c>
      <c r="C7451">
        <v>61</v>
      </c>
      <c r="D7451">
        <v>0</v>
      </c>
      <c r="E7451">
        <f t="shared" si="583"/>
        <v>2021</v>
      </c>
      <c r="F7451" t="str">
        <f t="shared" si="582"/>
        <v>Wallumbilla</v>
      </c>
      <c r="G7451" t="str">
        <f t="shared" si="584"/>
        <v>Quarter</v>
      </c>
      <c r="H7451">
        <f t="shared" si="585"/>
        <v>2022</v>
      </c>
      <c r="I7451">
        <f t="shared" si="586"/>
        <v>92</v>
      </c>
      <c r="J7451">
        <f>D7451*PJ_per_contract*I7451</f>
        <v>0</v>
      </c>
    </row>
    <row r="7452" spans="1:10" x14ac:dyDescent="0.2">
      <c r="A7452" t="s">
        <v>50</v>
      </c>
      <c r="B7452" s="3">
        <v>44491</v>
      </c>
      <c r="C7452">
        <v>0</v>
      </c>
      <c r="D7452">
        <v>0</v>
      </c>
      <c r="E7452">
        <f t="shared" si="583"/>
        <v>2021</v>
      </c>
      <c r="F7452" t="str">
        <f t="shared" si="582"/>
        <v>Victorian</v>
      </c>
      <c r="G7452" t="str">
        <f t="shared" si="584"/>
        <v>Quarter</v>
      </c>
      <c r="H7452">
        <f t="shared" si="585"/>
        <v>2024</v>
      </c>
      <c r="I7452">
        <f t="shared" si="586"/>
        <v>92</v>
      </c>
      <c r="J7452">
        <f>D7452*PJ_per_contract*I7452</f>
        <v>0</v>
      </c>
    </row>
    <row r="7453" spans="1:10" x14ac:dyDescent="0.2">
      <c r="A7453" t="s">
        <v>69</v>
      </c>
      <c r="B7453" s="3">
        <v>44491</v>
      </c>
      <c r="C7453">
        <v>0</v>
      </c>
      <c r="D7453">
        <v>0</v>
      </c>
      <c r="E7453">
        <f t="shared" si="583"/>
        <v>2021</v>
      </c>
      <c r="F7453" t="str">
        <f t="shared" si="582"/>
        <v>Victorian</v>
      </c>
      <c r="G7453" t="str">
        <f t="shared" si="584"/>
        <v>Quarter</v>
      </c>
      <c r="H7453">
        <f t="shared" si="585"/>
        <v>2025</v>
      </c>
      <c r="I7453">
        <f t="shared" si="586"/>
        <v>92</v>
      </c>
      <c r="J7453">
        <f>D7453*PJ_per_contract*I7453</f>
        <v>0</v>
      </c>
    </row>
    <row r="7454" spans="1:10" x14ac:dyDescent="0.2">
      <c r="A7454" t="s">
        <v>58</v>
      </c>
      <c r="B7454" s="3">
        <v>44491</v>
      </c>
      <c r="C7454">
        <v>0</v>
      </c>
      <c r="D7454">
        <v>0</v>
      </c>
      <c r="E7454">
        <f t="shared" si="583"/>
        <v>2021</v>
      </c>
      <c r="F7454" t="str">
        <f t="shared" si="582"/>
        <v>Victorian</v>
      </c>
      <c r="G7454" t="str">
        <f t="shared" si="584"/>
        <v>Quarter</v>
      </c>
      <c r="H7454">
        <f t="shared" si="585"/>
        <v>2024</v>
      </c>
      <c r="I7454">
        <f t="shared" si="586"/>
        <v>92</v>
      </c>
      <c r="J7454">
        <f>D7454*PJ_per_contract*I7454</f>
        <v>0</v>
      </c>
    </row>
    <row r="7455" spans="1:10" x14ac:dyDescent="0.2">
      <c r="A7455" t="s">
        <v>56</v>
      </c>
      <c r="B7455" s="3">
        <v>44491</v>
      </c>
      <c r="C7455">
        <v>0</v>
      </c>
      <c r="D7455">
        <v>0</v>
      </c>
      <c r="E7455">
        <f t="shared" si="583"/>
        <v>2021</v>
      </c>
      <c r="F7455" t="str">
        <f t="shared" si="582"/>
        <v>Victorian</v>
      </c>
      <c r="G7455" t="str">
        <f t="shared" si="584"/>
        <v>Quarter</v>
      </c>
      <c r="H7455">
        <f t="shared" si="585"/>
        <v>2023</v>
      </c>
      <c r="I7455">
        <f t="shared" si="586"/>
        <v>92</v>
      </c>
      <c r="J7455">
        <f>D7455*PJ_per_contract*I7455</f>
        <v>0</v>
      </c>
    </row>
    <row r="7456" spans="1:10" x14ac:dyDescent="0.2">
      <c r="A7456" t="s">
        <v>52</v>
      </c>
      <c r="B7456" s="3">
        <v>44491</v>
      </c>
      <c r="C7456">
        <v>0</v>
      </c>
      <c r="D7456">
        <v>0</v>
      </c>
      <c r="E7456">
        <f t="shared" si="583"/>
        <v>2021</v>
      </c>
      <c r="F7456" t="str">
        <f t="shared" si="582"/>
        <v>Victorian</v>
      </c>
      <c r="G7456" t="str">
        <f t="shared" si="584"/>
        <v>Quarter</v>
      </c>
      <c r="H7456">
        <f t="shared" si="585"/>
        <v>2022</v>
      </c>
      <c r="I7456">
        <f t="shared" si="586"/>
        <v>92</v>
      </c>
      <c r="J7456">
        <f>D7456*PJ_per_contract*I7456</f>
        <v>0</v>
      </c>
    </row>
    <row r="7457" spans="1:10" x14ac:dyDescent="0.2">
      <c r="A7457" t="s">
        <v>80</v>
      </c>
      <c r="B7457" s="3">
        <v>44491</v>
      </c>
      <c r="C7457">
        <v>0</v>
      </c>
      <c r="D7457">
        <v>0</v>
      </c>
      <c r="E7457">
        <f t="shared" si="583"/>
        <v>2021</v>
      </c>
      <c r="F7457" t="str">
        <f t="shared" si="582"/>
        <v>Victorian</v>
      </c>
      <c r="G7457" t="str">
        <f t="shared" si="584"/>
        <v>Quarter</v>
      </c>
      <c r="H7457">
        <f t="shared" si="585"/>
        <v>2025</v>
      </c>
      <c r="I7457">
        <f t="shared" si="586"/>
        <v>92</v>
      </c>
      <c r="J7457">
        <f>D7457*PJ_per_contract*I7457</f>
        <v>0</v>
      </c>
    </row>
    <row r="7458" spans="1:10" x14ac:dyDescent="0.2">
      <c r="A7458" t="s">
        <v>79</v>
      </c>
      <c r="B7458" s="3">
        <v>44491</v>
      </c>
      <c r="C7458">
        <v>0</v>
      </c>
      <c r="D7458">
        <v>0</v>
      </c>
      <c r="E7458">
        <f t="shared" si="583"/>
        <v>2021</v>
      </c>
      <c r="F7458" t="str">
        <f t="shared" si="582"/>
        <v>Victorian</v>
      </c>
      <c r="G7458" t="str">
        <f t="shared" si="584"/>
        <v>Quarter</v>
      </c>
      <c r="H7458">
        <f t="shared" si="585"/>
        <v>2025</v>
      </c>
      <c r="I7458">
        <f t="shared" si="586"/>
        <v>92</v>
      </c>
      <c r="J7458">
        <f>D7458*PJ_per_contract*I7458</f>
        <v>0</v>
      </c>
    </row>
    <row r="7459" spans="1:10" x14ac:dyDescent="0.2">
      <c r="A7459" t="s">
        <v>59</v>
      </c>
      <c r="B7459" s="3">
        <v>44491</v>
      </c>
      <c r="C7459">
        <v>0</v>
      </c>
      <c r="D7459">
        <v>0</v>
      </c>
      <c r="E7459">
        <f t="shared" si="583"/>
        <v>2021</v>
      </c>
      <c r="F7459" t="str">
        <f t="shared" si="582"/>
        <v>Victorian</v>
      </c>
      <c r="G7459" t="str">
        <f t="shared" si="584"/>
        <v>Quarter</v>
      </c>
      <c r="H7459">
        <f t="shared" si="585"/>
        <v>2023</v>
      </c>
      <c r="I7459">
        <f t="shared" si="586"/>
        <v>92</v>
      </c>
      <c r="J7459">
        <f>D7459*PJ_per_contract*I7459</f>
        <v>0</v>
      </c>
    </row>
    <row r="7460" spans="1:10" x14ac:dyDescent="0.2">
      <c r="A7460" t="s">
        <v>55</v>
      </c>
      <c r="B7460" s="3">
        <v>44491</v>
      </c>
      <c r="C7460">
        <v>0</v>
      </c>
      <c r="D7460">
        <v>0</v>
      </c>
      <c r="E7460">
        <f t="shared" si="583"/>
        <v>2021</v>
      </c>
      <c r="F7460" t="str">
        <f t="shared" si="582"/>
        <v>Victorian</v>
      </c>
      <c r="G7460" t="str">
        <f t="shared" si="584"/>
        <v>Quarter</v>
      </c>
      <c r="H7460">
        <f t="shared" si="585"/>
        <v>2024</v>
      </c>
      <c r="I7460">
        <f t="shared" si="586"/>
        <v>92</v>
      </c>
      <c r="J7460">
        <f>D7460*PJ_per_contract*I7460</f>
        <v>0</v>
      </c>
    </row>
    <row r="7461" spans="1:10" x14ac:dyDescent="0.2">
      <c r="A7461" t="s">
        <v>54</v>
      </c>
      <c r="B7461" s="3">
        <v>44491</v>
      </c>
      <c r="C7461">
        <v>0</v>
      </c>
      <c r="D7461">
        <v>0</v>
      </c>
      <c r="E7461">
        <f t="shared" si="583"/>
        <v>2021</v>
      </c>
      <c r="F7461" t="str">
        <f t="shared" si="582"/>
        <v>Victorian</v>
      </c>
      <c r="G7461" t="str">
        <f t="shared" si="584"/>
        <v>Quarter</v>
      </c>
      <c r="H7461">
        <f t="shared" si="585"/>
        <v>2023</v>
      </c>
      <c r="I7461">
        <f t="shared" si="586"/>
        <v>92</v>
      </c>
      <c r="J7461">
        <f>D7461*PJ_per_contract*I7461</f>
        <v>0</v>
      </c>
    </row>
    <row r="7462" spans="1:10" x14ac:dyDescent="0.2">
      <c r="A7462" t="s">
        <v>68</v>
      </c>
      <c r="B7462" s="3">
        <v>44491</v>
      </c>
      <c r="C7462">
        <v>0</v>
      </c>
      <c r="D7462">
        <v>0</v>
      </c>
      <c r="E7462">
        <f t="shared" si="583"/>
        <v>2021</v>
      </c>
      <c r="F7462" t="str">
        <f t="shared" si="582"/>
        <v>Victorian</v>
      </c>
      <c r="G7462" t="str">
        <f t="shared" si="584"/>
        <v>Quarter</v>
      </c>
      <c r="H7462">
        <f t="shared" si="585"/>
        <v>2025</v>
      </c>
      <c r="I7462">
        <f t="shared" si="586"/>
        <v>92</v>
      </c>
      <c r="J7462">
        <f>D7462*PJ_per_contract*I7462</f>
        <v>0</v>
      </c>
    </row>
    <row r="7463" spans="1:10" x14ac:dyDescent="0.2">
      <c r="A7463" t="s">
        <v>51</v>
      </c>
      <c r="B7463" s="3">
        <v>44491</v>
      </c>
      <c r="C7463">
        <v>0</v>
      </c>
      <c r="D7463">
        <v>0</v>
      </c>
      <c r="E7463">
        <f t="shared" si="583"/>
        <v>2021</v>
      </c>
      <c r="F7463" t="str">
        <f t="shared" si="582"/>
        <v>Victorian</v>
      </c>
      <c r="G7463" t="str">
        <f t="shared" si="584"/>
        <v>Quarter</v>
      </c>
      <c r="H7463">
        <f t="shared" si="585"/>
        <v>2022</v>
      </c>
      <c r="I7463">
        <f t="shared" si="586"/>
        <v>92</v>
      </c>
      <c r="J7463">
        <f>D7463*PJ_per_contract*I7463</f>
        <v>0</v>
      </c>
    </row>
    <row r="7464" spans="1:10" x14ac:dyDescent="0.2">
      <c r="A7464" t="s">
        <v>53</v>
      </c>
      <c r="B7464" s="3">
        <v>44491</v>
      </c>
      <c r="C7464">
        <v>0</v>
      </c>
      <c r="D7464">
        <v>0</v>
      </c>
      <c r="E7464">
        <f t="shared" si="583"/>
        <v>2021</v>
      </c>
      <c r="F7464" t="str">
        <f t="shared" si="582"/>
        <v>Victorian</v>
      </c>
      <c r="G7464" t="str">
        <f t="shared" si="584"/>
        <v>Quarter</v>
      </c>
      <c r="H7464">
        <f t="shared" si="585"/>
        <v>2023</v>
      </c>
      <c r="I7464">
        <f t="shared" si="586"/>
        <v>92</v>
      </c>
      <c r="J7464">
        <f>D7464*PJ_per_contract*I7464</f>
        <v>0</v>
      </c>
    </row>
    <row r="7465" spans="1:10" x14ac:dyDescent="0.2">
      <c r="A7465" t="s">
        <v>57</v>
      </c>
      <c r="B7465" s="3">
        <v>44491</v>
      </c>
      <c r="C7465">
        <v>0</v>
      </c>
      <c r="D7465">
        <v>0</v>
      </c>
      <c r="E7465">
        <f t="shared" si="583"/>
        <v>2021</v>
      </c>
      <c r="F7465" t="str">
        <f t="shared" si="582"/>
        <v>Victorian</v>
      </c>
      <c r="G7465" t="str">
        <f t="shared" si="584"/>
        <v>Quarter</v>
      </c>
      <c r="H7465">
        <f t="shared" si="585"/>
        <v>2024</v>
      </c>
      <c r="I7465">
        <f t="shared" si="586"/>
        <v>92</v>
      </c>
      <c r="J7465">
        <f>D7465*PJ_per_contract*I7465</f>
        <v>0</v>
      </c>
    </row>
    <row r="7466" spans="1:10" x14ac:dyDescent="0.2">
      <c r="A7466" t="s">
        <v>60</v>
      </c>
      <c r="B7466" s="3">
        <v>44491</v>
      </c>
      <c r="C7466">
        <v>0</v>
      </c>
      <c r="D7466">
        <v>0</v>
      </c>
      <c r="E7466">
        <f t="shared" si="583"/>
        <v>2021</v>
      </c>
      <c r="F7466" t="str">
        <f t="shared" si="582"/>
        <v>Wallumbilla</v>
      </c>
      <c r="G7466" t="str">
        <f t="shared" si="584"/>
        <v>Strip</v>
      </c>
      <c r="H7466">
        <f t="shared" si="585"/>
        <v>2023</v>
      </c>
      <c r="I7466">
        <f t="shared" si="586"/>
        <v>365</v>
      </c>
      <c r="J7466">
        <f>D7466*PJ_per_contract*I7466</f>
        <v>0</v>
      </c>
    </row>
    <row r="7467" spans="1:10" x14ac:dyDescent="0.2">
      <c r="A7467" t="s">
        <v>61</v>
      </c>
      <c r="B7467" s="3">
        <v>44491</v>
      </c>
      <c r="C7467">
        <v>69</v>
      </c>
      <c r="D7467">
        <v>0</v>
      </c>
      <c r="E7467">
        <f t="shared" si="583"/>
        <v>2021</v>
      </c>
      <c r="F7467" t="str">
        <f t="shared" si="582"/>
        <v>Wallumbilla</v>
      </c>
      <c r="G7467" t="str">
        <f t="shared" si="584"/>
        <v>Quarter</v>
      </c>
      <c r="H7467">
        <f t="shared" si="585"/>
        <v>2022</v>
      </c>
      <c r="I7467">
        <f t="shared" si="586"/>
        <v>92</v>
      </c>
      <c r="J7467">
        <f>D7467*PJ_per_contract*I7467</f>
        <v>0</v>
      </c>
    </row>
    <row r="7468" spans="1:10" x14ac:dyDescent="0.2">
      <c r="A7468" t="s">
        <v>62</v>
      </c>
      <c r="B7468" s="3">
        <v>44491</v>
      </c>
      <c r="C7468">
        <v>79</v>
      </c>
      <c r="D7468">
        <v>0</v>
      </c>
      <c r="E7468">
        <f t="shared" si="583"/>
        <v>2021</v>
      </c>
      <c r="F7468" t="str">
        <f t="shared" si="582"/>
        <v>Wallumbilla</v>
      </c>
      <c r="G7468" t="str">
        <f t="shared" si="584"/>
        <v>Quarter</v>
      </c>
      <c r="H7468">
        <f t="shared" si="585"/>
        <v>2022</v>
      </c>
      <c r="I7468">
        <f t="shared" si="586"/>
        <v>92</v>
      </c>
      <c r="J7468">
        <f>D7468*PJ_per_contract*I7468</f>
        <v>0</v>
      </c>
    </row>
    <row r="7469" spans="1:10" x14ac:dyDescent="0.2">
      <c r="A7469" t="s">
        <v>70</v>
      </c>
      <c r="B7469" s="3">
        <v>44491</v>
      </c>
      <c r="C7469">
        <v>0</v>
      </c>
      <c r="D7469">
        <v>0</v>
      </c>
      <c r="E7469">
        <f t="shared" si="583"/>
        <v>2021</v>
      </c>
      <c r="F7469" t="str">
        <f t="shared" si="582"/>
        <v>Wallumbilla</v>
      </c>
      <c r="G7469" t="str">
        <f t="shared" si="584"/>
        <v>Strip</v>
      </c>
      <c r="H7469">
        <f t="shared" si="585"/>
        <v>2023</v>
      </c>
      <c r="I7469">
        <f t="shared" si="586"/>
        <v>365</v>
      </c>
      <c r="J7469">
        <f>D7469*PJ_per_contract*I7469</f>
        <v>0</v>
      </c>
    </row>
    <row r="7470" spans="1:10" x14ac:dyDescent="0.2">
      <c r="A7470" t="s">
        <v>63</v>
      </c>
      <c r="B7470" s="3">
        <v>44491</v>
      </c>
      <c r="C7470">
        <v>3</v>
      </c>
      <c r="D7470">
        <v>0</v>
      </c>
      <c r="E7470">
        <f t="shared" si="583"/>
        <v>2021</v>
      </c>
      <c r="F7470" t="str">
        <f t="shared" si="582"/>
        <v>Wallumbilla</v>
      </c>
      <c r="G7470" t="str">
        <f t="shared" si="584"/>
        <v>Quarter</v>
      </c>
      <c r="H7470">
        <f t="shared" si="585"/>
        <v>2023</v>
      </c>
      <c r="I7470">
        <f t="shared" si="586"/>
        <v>92</v>
      </c>
      <c r="J7470">
        <f>D7470*PJ_per_contract*I7470</f>
        <v>0</v>
      </c>
    </row>
    <row r="7471" spans="1:10" x14ac:dyDescent="0.2">
      <c r="A7471" t="s">
        <v>64</v>
      </c>
      <c r="B7471" s="3">
        <v>44491</v>
      </c>
      <c r="C7471">
        <v>3</v>
      </c>
      <c r="D7471">
        <v>0</v>
      </c>
      <c r="E7471">
        <f t="shared" si="583"/>
        <v>2021</v>
      </c>
      <c r="F7471" t="str">
        <f t="shared" si="582"/>
        <v>Wallumbilla</v>
      </c>
      <c r="G7471" t="str">
        <f t="shared" si="584"/>
        <v>Quarter</v>
      </c>
      <c r="H7471">
        <f t="shared" si="585"/>
        <v>2023</v>
      </c>
      <c r="I7471">
        <f t="shared" si="586"/>
        <v>92</v>
      </c>
      <c r="J7471">
        <f>D7471*PJ_per_contract*I7471</f>
        <v>0</v>
      </c>
    </row>
    <row r="7472" spans="1:10" x14ac:dyDescent="0.2">
      <c r="A7472" t="s">
        <v>81</v>
      </c>
      <c r="B7472" s="3">
        <v>44491</v>
      </c>
      <c r="C7472">
        <v>0</v>
      </c>
      <c r="D7472">
        <v>0</v>
      </c>
      <c r="E7472">
        <f t="shared" si="583"/>
        <v>2021</v>
      </c>
      <c r="F7472" t="str">
        <f t="shared" si="582"/>
        <v>Wallumbilla</v>
      </c>
      <c r="G7472" t="str">
        <f t="shared" si="584"/>
        <v>Strip</v>
      </c>
      <c r="H7472">
        <f t="shared" si="585"/>
        <v>2024</v>
      </c>
      <c r="I7472">
        <f t="shared" si="586"/>
        <v>365</v>
      </c>
      <c r="J7472">
        <f>D7472*PJ_per_contract*I7472</f>
        <v>0</v>
      </c>
    </row>
    <row r="7473" spans="1:10" x14ac:dyDescent="0.2">
      <c r="A7473" t="s">
        <v>71</v>
      </c>
      <c r="B7473" s="3">
        <v>44491</v>
      </c>
      <c r="C7473">
        <v>3</v>
      </c>
      <c r="D7473">
        <v>0</v>
      </c>
      <c r="E7473">
        <f t="shared" si="583"/>
        <v>2021</v>
      </c>
      <c r="F7473" t="str">
        <f t="shared" si="582"/>
        <v>Wallumbilla</v>
      </c>
      <c r="G7473" t="str">
        <f t="shared" si="584"/>
        <v>Quarter</v>
      </c>
      <c r="H7473">
        <f t="shared" si="585"/>
        <v>2023</v>
      </c>
      <c r="I7473">
        <f t="shared" si="586"/>
        <v>92</v>
      </c>
      <c r="J7473">
        <f>D7473*PJ_per_contract*I7473</f>
        <v>0</v>
      </c>
    </row>
    <row r="7474" spans="1:10" x14ac:dyDescent="0.2">
      <c r="A7474" t="s">
        <v>72</v>
      </c>
      <c r="B7474" s="3">
        <v>44491</v>
      </c>
      <c r="C7474">
        <v>3</v>
      </c>
      <c r="D7474">
        <v>0</v>
      </c>
      <c r="E7474">
        <f t="shared" si="583"/>
        <v>2021</v>
      </c>
      <c r="F7474" t="str">
        <f t="shared" si="582"/>
        <v>Wallumbilla</v>
      </c>
      <c r="G7474" t="str">
        <f t="shared" si="584"/>
        <v>Quarter</v>
      </c>
      <c r="H7474">
        <f t="shared" si="585"/>
        <v>2023</v>
      </c>
      <c r="I7474">
        <f t="shared" si="586"/>
        <v>92</v>
      </c>
      <c r="J7474">
        <f>D7474*PJ_per_contract*I7474</f>
        <v>0</v>
      </c>
    </row>
    <row r="7475" spans="1:10" x14ac:dyDescent="0.2">
      <c r="A7475" t="s">
        <v>82</v>
      </c>
      <c r="B7475" s="3">
        <v>44491</v>
      </c>
      <c r="C7475">
        <v>0</v>
      </c>
      <c r="D7475">
        <v>0</v>
      </c>
      <c r="E7475">
        <f t="shared" si="583"/>
        <v>2021</v>
      </c>
      <c r="F7475" t="str">
        <f t="shared" si="582"/>
        <v>Wallumbilla</v>
      </c>
      <c r="G7475" t="str">
        <f t="shared" si="584"/>
        <v>Quarter</v>
      </c>
      <c r="H7475">
        <f t="shared" si="585"/>
        <v>2024</v>
      </c>
      <c r="I7475">
        <f t="shared" si="586"/>
        <v>92</v>
      </c>
      <c r="J7475">
        <f>D7475*PJ_per_contract*I7475</f>
        <v>0</v>
      </c>
    </row>
    <row r="7476" spans="1:10" x14ac:dyDescent="0.2">
      <c r="A7476" t="s">
        <v>83</v>
      </c>
      <c r="B7476" s="3">
        <v>44491</v>
      </c>
      <c r="C7476">
        <v>0</v>
      </c>
      <c r="D7476">
        <v>0</v>
      </c>
      <c r="E7476">
        <f t="shared" si="583"/>
        <v>2021</v>
      </c>
      <c r="F7476" t="str">
        <f t="shared" si="582"/>
        <v>Wallumbilla</v>
      </c>
      <c r="G7476" t="str">
        <f t="shared" si="584"/>
        <v>Quarter</v>
      </c>
      <c r="H7476">
        <f t="shared" si="585"/>
        <v>2024</v>
      </c>
      <c r="I7476">
        <f t="shared" si="586"/>
        <v>92</v>
      </c>
      <c r="J7476">
        <f>D7476*PJ_per_contract*I7476</f>
        <v>0</v>
      </c>
    </row>
    <row r="7477" spans="1:10" x14ac:dyDescent="0.2">
      <c r="A7477" t="s">
        <v>73</v>
      </c>
      <c r="B7477" s="3">
        <v>44494</v>
      </c>
      <c r="C7477">
        <v>0</v>
      </c>
      <c r="D7477">
        <v>0</v>
      </c>
      <c r="E7477">
        <f t="shared" si="583"/>
        <v>2021</v>
      </c>
      <c r="F7477" t="str">
        <f t="shared" si="582"/>
        <v>Victorian</v>
      </c>
      <c r="G7477" t="str">
        <f t="shared" si="584"/>
        <v>Month</v>
      </c>
      <c r="H7477">
        <f t="shared" si="585"/>
        <v>2021</v>
      </c>
      <c r="I7477">
        <f t="shared" si="586"/>
        <v>31</v>
      </c>
      <c r="J7477">
        <f>D7477*PJ_per_contract*I7477</f>
        <v>0</v>
      </c>
    </row>
    <row r="7478" spans="1:10" x14ac:dyDescent="0.2">
      <c r="A7478" t="s">
        <v>74</v>
      </c>
      <c r="B7478" s="3">
        <v>44494</v>
      </c>
      <c r="C7478">
        <v>0</v>
      </c>
      <c r="D7478">
        <v>0</v>
      </c>
      <c r="E7478">
        <f t="shared" si="583"/>
        <v>2021</v>
      </c>
      <c r="F7478" t="str">
        <f t="shared" si="582"/>
        <v>Victorian</v>
      </c>
      <c r="G7478" t="str">
        <f t="shared" si="584"/>
        <v>Month</v>
      </c>
      <c r="H7478">
        <f t="shared" si="585"/>
        <v>2021</v>
      </c>
      <c r="I7478">
        <f t="shared" si="586"/>
        <v>31</v>
      </c>
      <c r="J7478">
        <f>D7478*PJ_per_contract*I7478</f>
        <v>0</v>
      </c>
    </row>
    <row r="7479" spans="1:10" x14ac:dyDescent="0.2">
      <c r="A7479" t="s">
        <v>43</v>
      </c>
      <c r="B7479" s="3">
        <v>44494</v>
      </c>
      <c r="C7479">
        <v>0</v>
      </c>
      <c r="D7479">
        <v>0</v>
      </c>
      <c r="E7479">
        <f t="shared" si="583"/>
        <v>2021</v>
      </c>
      <c r="F7479" t="str">
        <f t="shared" si="582"/>
        <v>Victorian</v>
      </c>
      <c r="G7479" t="str">
        <f t="shared" si="584"/>
        <v>Quarter</v>
      </c>
      <c r="H7479">
        <f t="shared" si="585"/>
        <v>2021</v>
      </c>
      <c r="I7479">
        <f t="shared" si="586"/>
        <v>92</v>
      </c>
      <c r="J7479">
        <f>D7479*PJ_per_contract*I7479</f>
        <v>0</v>
      </c>
    </row>
    <row r="7480" spans="1:10" x14ac:dyDescent="0.2">
      <c r="A7480" t="s">
        <v>75</v>
      </c>
      <c r="B7480" s="3">
        <v>44494</v>
      </c>
      <c r="C7480">
        <v>0</v>
      </c>
      <c r="D7480">
        <v>0</v>
      </c>
      <c r="E7480">
        <f t="shared" si="583"/>
        <v>2021</v>
      </c>
      <c r="F7480" t="str">
        <f t="shared" si="582"/>
        <v>Victorian</v>
      </c>
      <c r="G7480" t="str">
        <f t="shared" si="584"/>
        <v>Month</v>
      </c>
      <c r="H7480">
        <f t="shared" si="585"/>
        <v>2021</v>
      </c>
      <c r="I7480">
        <f t="shared" si="586"/>
        <v>31</v>
      </c>
      <c r="J7480">
        <f>D7480*PJ_per_contract*I7480</f>
        <v>0</v>
      </c>
    </row>
    <row r="7481" spans="1:10" x14ac:dyDescent="0.2">
      <c r="A7481" t="s">
        <v>44</v>
      </c>
      <c r="B7481" s="3">
        <v>44494</v>
      </c>
      <c r="C7481">
        <v>122</v>
      </c>
      <c r="D7481">
        <v>0</v>
      </c>
      <c r="E7481">
        <f t="shared" si="583"/>
        <v>2021</v>
      </c>
      <c r="F7481" t="str">
        <f t="shared" si="582"/>
        <v>Wallumbilla</v>
      </c>
      <c r="G7481" t="str">
        <f t="shared" si="584"/>
        <v>Quarter</v>
      </c>
      <c r="H7481">
        <f t="shared" si="585"/>
        <v>2021</v>
      </c>
      <c r="I7481">
        <f t="shared" si="586"/>
        <v>92</v>
      </c>
      <c r="J7481">
        <f>D7481*PJ_per_contract*I7481</f>
        <v>0</v>
      </c>
    </row>
    <row r="7482" spans="1:10" x14ac:dyDescent="0.2">
      <c r="A7482" t="s">
        <v>76</v>
      </c>
      <c r="B7482" s="3">
        <v>44494</v>
      </c>
      <c r="C7482">
        <v>0</v>
      </c>
      <c r="D7482">
        <v>0</v>
      </c>
      <c r="E7482">
        <f t="shared" si="583"/>
        <v>2021</v>
      </c>
      <c r="F7482" t="str">
        <f t="shared" si="582"/>
        <v>Victorian</v>
      </c>
      <c r="G7482" t="str">
        <f t="shared" si="584"/>
        <v>Month</v>
      </c>
      <c r="H7482">
        <f t="shared" si="585"/>
        <v>2022</v>
      </c>
      <c r="I7482">
        <f t="shared" si="586"/>
        <v>31</v>
      </c>
      <c r="J7482">
        <f>D7482*PJ_per_contract*I7482</f>
        <v>0</v>
      </c>
    </row>
    <row r="7483" spans="1:10" x14ac:dyDescent="0.2">
      <c r="A7483" t="s">
        <v>77</v>
      </c>
      <c r="B7483" s="3">
        <v>44494</v>
      </c>
      <c r="C7483">
        <v>0</v>
      </c>
      <c r="D7483">
        <v>0</v>
      </c>
      <c r="E7483">
        <f t="shared" si="583"/>
        <v>2021</v>
      </c>
      <c r="F7483" t="str">
        <f t="shared" si="582"/>
        <v>Victorian</v>
      </c>
      <c r="G7483" t="str">
        <f t="shared" si="584"/>
        <v>Month</v>
      </c>
      <c r="H7483">
        <f t="shared" si="585"/>
        <v>2022</v>
      </c>
      <c r="I7483">
        <f t="shared" si="586"/>
        <v>31</v>
      </c>
      <c r="J7483">
        <f>D7483*PJ_per_contract*I7483</f>
        <v>0</v>
      </c>
    </row>
    <row r="7484" spans="1:10" x14ac:dyDescent="0.2">
      <c r="A7484" t="s">
        <v>45</v>
      </c>
      <c r="B7484" s="3">
        <v>44494</v>
      </c>
      <c r="C7484">
        <v>0</v>
      </c>
      <c r="D7484">
        <v>0</v>
      </c>
      <c r="E7484">
        <f t="shared" si="583"/>
        <v>2021</v>
      </c>
      <c r="F7484" t="str">
        <f t="shared" si="582"/>
        <v>Wallumbilla</v>
      </c>
      <c r="G7484" t="str">
        <f t="shared" si="584"/>
        <v>Strip</v>
      </c>
      <c r="H7484">
        <f t="shared" si="585"/>
        <v>2022</v>
      </c>
      <c r="I7484">
        <f t="shared" si="586"/>
        <v>365</v>
      </c>
      <c r="J7484">
        <f>D7484*PJ_per_contract*I7484</f>
        <v>0</v>
      </c>
    </row>
    <row r="7485" spans="1:10" x14ac:dyDescent="0.2">
      <c r="A7485" t="s">
        <v>46</v>
      </c>
      <c r="B7485" s="3">
        <v>44494</v>
      </c>
      <c r="C7485">
        <v>0</v>
      </c>
      <c r="D7485">
        <v>0</v>
      </c>
      <c r="E7485">
        <f t="shared" si="583"/>
        <v>2021</v>
      </c>
      <c r="F7485" t="str">
        <f t="shared" si="582"/>
        <v>Victorian</v>
      </c>
      <c r="G7485" t="str">
        <f t="shared" si="584"/>
        <v>Quarter</v>
      </c>
      <c r="H7485">
        <f t="shared" si="585"/>
        <v>2022</v>
      </c>
      <c r="I7485">
        <f t="shared" si="586"/>
        <v>92</v>
      </c>
      <c r="J7485">
        <f>D7485*PJ_per_contract*I7485</f>
        <v>0</v>
      </c>
    </row>
    <row r="7486" spans="1:10" x14ac:dyDescent="0.2">
      <c r="A7486" t="s">
        <v>78</v>
      </c>
      <c r="B7486" s="3">
        <v>44494</v>
      </c>
      <c r="C7486">
        <v>0</v>
      </c>
      <c r="D7486">
        <v>0</v>
      </c>
      <c r="E7486">
        <f t="shared" si="583"/>
        <v>2021</v>
      </c>
      <c r="F7486" t="str">
        <f t="shared" si="582"/>
        <v>Victorian</v>
      </c>
      <c r="G7486" t="str">
        <f t="shared" si="584"/>
        <v>Month</v>
      </c>
      <c r="H7486">
        <f t="shared" si="585"/>
        <v>2022</v>
      </c>
      <c r="I7486">
        <f t="shared" si="586"/>
        <v>31</v>
      </c>
      <c r="J7486">
        <f>D7486*PJ_per_contract*I7486</f>
        <v>0</v>
      </c>
    </row>
    <row r="7487" spans="1:10" x14ac:dyDescent="0.2">
      <c r="A7487" t="s">
        <v>47</v>
      </c>
      <c r="B7487" s="3">
        <v>44494</v>
      </c>
      <c r="C7487">
        <v>93</v>
      </c>
      <c r="D7487">
        <v>0</v>
      </c>
      <c r="E7487">
        <f t="shared" si="583"/>
        <v>2021</v>
      </c>
      <c r="F7487" t="str">
        <f t="shared" si="582"/>
        <v>Wallumbilla</v>
      </c>
      <c r="G7487" t="str">
        <f t="shared" si="584"/>
        <v>Quarter</v>
      </c>
      <c r="H7487">
        <f t="shared" si="585"/>
        <v>2022</v>
      </c>
      <c r="I7487">
        <f t="shared" si="586"/>
        <v>92</v>
      </c>
      <c r="J7487">
        <f>D7487*PJ_per_contract*I7487</f>
        <v>0</v>
      </c>
    </row>
    <row r="7488" spans="1:10" x14ac:dyDescent="0.2">
      <c r="A7488" t="s">
        <v>48</v>
      </c>
      <c r="B7488" s="3">
        <v>44494</v>
      </c>
      <c r="C7488">
        <v>0</v>
      </c>
      <c r="D7488">
        <v>0</v>
      </c>
      <c r="E7488">
        <f t="shared" si="583"/>
        <v>2021</v>
      </c>
      <c r="F7488" t="str">
        <f t="shared" si="582"/>
        <v>Victorian</v>
      </c>
      <c r="G7488" t="str">
        <f t="shared" si="584"/>
        <v>Quarter</v>
      </c>
      <c r="H7488">
        <f t="shared" si="585"/>
        <v>2022</v>
      </c>
      <c r="I7488">
        <f t="shared" si="586"/>
        <v>92</v>
      </c>
      <c r="J7488">
        <f>D7488*PJ_per_contract*I7488</f>
        <v>0</v>
      </c>
    </row>
    <row r="7489" spans="1:10" x14ac:dyDescent="0.2">
      <c r="A7489" t="s">
        <v>49</v>
      </c>
      <c r="B7489" s="3">
        <v>44494</v>
      </c>
      <c r="C7489">
        <v>61</v>
      </c>
      <c r="D7489">
        <v>0</v>
      </c>
      <c r="E7489">
        <f t="shared" si="583"/>
        <v>2021</v>
      </c>
      <c r="F7489" t="str">
        <f t="shared" si="582"/>
        <v>Wallumbilla</v>
      </c>
      <c r="G7489" t="str">
        <f t="shared" si="584"/>
        <v>Quarter</v>
      </c>
      <c r="H7489">
        <f t="shared" si="585"/>
        <v>2022</v>
      </c>
      <c r="I7489">
        <f t="shared" si="586"/>
        <v>92</v>
      </c>
      <c r="J7489">
        <f>D7489*PJ_per_contract*I7489</f>
        <v>0</v>
      </c>
    </row>
    <row r="7490" spans="1:10" x14ac:dyDescent="0.2">
      <c r="A7490" t="s">
        <v>68</v>
      </c>
      <c r="B7490" s="3">
        <v>44494</v>
      </c>
      <c r="C7490">
        <v>0</v>
      </c>
      <c r="D7490">
        <v>0</v>
      </c>
      <c r="E7490">
        <f t="shared" si="583"/>
        <v>2021</v>
      </c>
      <c r="F7490" t="str">
        <f t="shared" ref="F7490:F7553" si="587">IF(OR(LEFT(A7490,2)="GJ",LEFT(A7490,2)="GK"),"Victorian",IF(OR(LEFT(A7490,2)="GX",LEFT(A7490,2)="GY"),"Wallumbilla","NA"))</f>
        <v>Victorian</v>
      </c>
      <c r="G7490" t="str">
        <f t="shared" si="584"/>
        <v>Quarter</v>
      </c>
      <c r="H7490">
        <f t="shared" si="585"/>
        <v>2025</v>
      </c>
      <c r="I7490">
        <f t="shared" si="586"/>
        <v>92</v>
      </c>
      <c r="J7490">
        <f>D7490*PJ_per_contract*I7490</f>
        <v>0</v>
      </c>
    </row>
    <row r="7491" spans="1:10" x14ac:dyDescent="0.2">
      <c r="A7491" t="s">
        <v>55</v>
      </c>
      <c r="B7491" s="3">
        <v>44494</v>
      </c>
      <c r="C7491">
        <v>0</v>
      </c>
      <c r="D7491">
        <v>0</v>
      </c>
      <c r="E7491">
        <f t="shared" ref="E7491:E7554" si="588">YEAR(B7491)</f>
        <v>2021</v>
      </c>
      <c r="F7491" t="str">
        <f t="shared" si="587"/>
        <v>Victorian</v>
      </c>
      <c r="G7491" t="str">
        <f t="shared" ref="G7491:G7554" si="589">IF(LEFT(A7491,2)="GJ","Month",IF(OR(LEFT(A7491,2)="GK",LEFT(A7491,2)="GX"),"Quarter",IF(LEFT(A7491,2)="GY","Strip","NA")))</f>
        <v>Quarter</v>
      </c>
      <c r="H7491">
        <f t="shared" ref="H7491:H7554" si="590">VALUE(MID(A7491,4,4))</f>
        <v>2024</v>
      </c>
      <c r="I7491">
        <f t="shared" ref="I7491:I7554" si="591">IF(G7491="Month",_xlfn.DAYS(EOMONTH(B7491,0),EOMONTH(B7491,-1)),IF(G7491="Quarter",_xlfn.DAYS(EOMONTH(B7491,2),EOMONTH(B7491,-1)),365))</f>
        <v>92</v>
      </c>
      <c r="J7491">
        <f>D7491*PJ_per_contract*I7491</f>
        <v>0</v>
      </c>
    </row>
    <row r="7492" spans="1:10" x14ac:dyDescent="0.2">
      <c r="A7492" t="s">
        <v>59</v>
      </c>
      <c r="B7492" s="3">
        <v>44494</v>
      </c>
      <c r="C7492">
        <v>0</v>
      </c>
      <c r="D7492">
        <v>0</v>
      </c>
      <c r="E7492">
        <f t="shared" si="588"/>
        <v>2021</v>
      </c>
      <c r="F7492" t="str">
        <f t="shared" si="587"/>
        <v>Victorian</v>
      </c>
      <c r="G7492" t="str">
        <f t="shared" si="589"/>
        <v>Quarter</v>
      </c>
      <c r="H7492">
        <f t="shared" si="590"/>
        <v>2023</v>
      </c>
      <c r="I7492">
        <f t="shared" si="591"/>
        <v>92</v>
      </c>
      <c r="J7492">
        <f>D7492*PJ_per_contract*I7492</f>
        <v>0</v>
      </c>
    </row>
    <row r="7493" spans="1:10" x14ac:dyDescent="0.2">
      <c r="A7493" t="s">
        <v>56</v>
      </c>
      <c r="B7493" s="3">
        <v>44494</v>
      </c>
      <c r="C7493">
        <v>0</v>
      </c>
      <c r="D7493">
        <v>0</v>
      </c>
      <c r="E7493">
        <f t="shared" si="588"/>
        <v>2021</v>
      </c>
      <c r="F7493" t="str">
        <f t="shared" si="587"/>
        <v>Victorian</v>
      </c>
      <c r="G7493" t="str">
        <f t="shared" si="589"/>
        <v>Quarter</v>
      </c>
      <c r="H7493">
        <f t="shared" si="590"/>
        <v>2023</v>
      </c>
      <c r="I7493">
        <f t="shared" si="591"/>
        <v>92</v>
      </c>
      <c r="J7493">
        <f>D7493*PJ_per_contract*I7493</f>
        <v>0</v>
      </c>
    </row>
    <row r="7494" spans="1:10" x14ac:dyDescent="0.2">
      <c r="A7494" t="s">
        <v>79</v>
      </c>
      <c r="B7494" s="3">
        <v>44494</v>
      </c>
      <c r="C7494">
        <v>0</v>
      </c>
      <c r="D7494">
        <v>0</v>
      </c>
      <c r="E7494">
        <f t="shared" si="588"/>
        <v>2021</v>
      </c>
      <c r="F7494" t="str">
        <f t="shared" si="587"/>
        <v>Victorian</v>
      </c>
      <c r="G7494" t="str">
        <f t="shared" si="589"/>
        <v>Quarter</v>
      </c>
      <c r="H7494">
        <f t="shared" si="590"/>
        <v>2025</v>
      </c>
      <c r="I7494">
        <f t="shared" si="591"/>
        <v>92</v>
      </c>
      <c r="J7494">
        <f>D7494*PJ_per_contract*I7494</f>
        <v>0</v>
      </c>
    </row>
    <row r="7495" spans="1:10" x14ac:dyDescent="0.2">
      <c r="A7495" t="s">
        <v>80</v>
      </c>
      <c r="B7495" s="3">
        <v>44494</v>
      </c>
      <c r="C7495">
        <v>0</v>
      </c>
      <c r="D7495">
        <v>0</v>
      </c>
      <c r="E7495">
        <f t="shared" si="588"/>
        <v>2021</v>
      </c>
      <c r="F7495" t="str">
        <f t="shared" si="587"/>
        <v>Victorian</v>
      </c>
      <c r="G7495" t="str">
        <f t="shared" si="589"/>
        <v>Quarter</v>
      </c>
      <c r="H7495">
        <f t="shared" si="590"/>
        <v>2025</v>
      </c>
      <c r="I7495">
        <f t="shared" si="591"/>
        <v>92</v>
      </c>
      <c r="J7495">
        <f>D7495*PJ_per_contract*I7495</f>
        <v>0</v>
      </c>
    </row>
    <row r="7496" spans="1:10" x14ac:dyDescent="0.2">
      <c r="A7496" t="s">
        <v>51</v>
      </c>
      <c r="B7496" s="3">
        <v>44494</v>
      </c>
      <c r="C7496">
        <v>0</v>
      </c>
      <c r="D7496">
        <v>0</v>
      </c>
      <c r="E7496">
        <f t="shared" si="588"/>
        <v>2021</v>
      </c>
      <c r="F7496" t="str">
        <f t="shared" si="587"/>
        <v>Victorian</v>
      </c>
      <c r="G7496" t="str">
        <f t="shared" si="589"/>
        <v>Quarter</v>
      </c>
      <c r="H7496">
        <f t="shared" si="590"/>
        <v>2022</v>
      </c>
      <c r="I7496">
        <f t="shared" si="591"/>
        <v>92</v>
      </c>
      <c r="J7496">
        <f>D7496*PJ_per_contract*I7496</f>
        <v>0</v>
      </c>
    </row>
    <row r="7497" spans="1:10" x14ac:dyDescent="0.2">
      <c r="A7497" t="s">
        <v>57</v>
      </c>
      <c r="B7497" s="3">
        <v>44494</v>
      </c>
      <c r="C7497">
        <v>0</v>
      </c>
      <c r="D7497">
        <v>0</v>
      </c>
      <c r="E7497">
        <f t="shared" si="588"/>
        <v>2021</v>
      </c>
      <c r="F7497" t="str">
        <f t="shared" si="587"/>
        <v>Victorian</v>
      </c>
      <c r="G7497" t="str">
        <f t="shared" si="589"/>
        <v>Quarter</v>
      </c>
      <c r="H7497">
        <f t="shared" si="590"/>
        <v>2024</v>
      </c>
      <c r="I7497">
        <f t="shared" si="591"/>
        <v>92</v>
      </c>
      <c r="J7497">
        <f>D7497*PJ_per_contract*I7497</f>
        <v>0</v>
      </c>
    </row>
    <row r="7498" spans="1:10" x14ac:dyDescent="0.2">
      <c r="A7498" t="s">
        <v>53</v>
      </c>
      <c r="B7498" s="3">
        <v>44494</v>
      </c>
      <c r="C7498">
        <v>0</v>
      </c>
      <c r="D7498">
        <v>0</v>
      </c>
      <c r="E7498">
        <f t="shared" si="588"/>
        <v>2021</v>
      </c>
      <c r="F7498" t="str">
        <f t="shared" si="587"/>
        <v>Victorian</v>
      </c>
      <c r="G7498" t="str">
        <f t="shared" si="589"/>
        <v>Quarter</v>
      </c>
      <c r="H7498">
        <f t="shared" si="590"/>
        <v>2023</v>
      </c>
      <c r="I7498">
        <f t="shared" si="591"/>
        <v>92</v>
      </c>
      <c r="J7498">
        <f>D7498*PJ_per_contract*I7498</f>
        <v>0</v>
      </c>
    </row>
    <row r="7499" spans="1:10" x14ac:dyDescent="0.2">
      <c r="A7499" t="s">
        <v>69</v>
      </c>
      <c r="B7499" s="3">
        <v>44494</v>
      </c>
      <c r="C7499">
        <v>0</v>
      </c>
      <c r="D7499">
        <v>0</v>
      </c>
      <c r="E7499">
        <f t="shared" si="588"/>
        <v>2021</v>
      </c>
      <c r="F7499" t="str">
        <f t="shared" si="587"/>
        <v>Victorian</v>
      </c>
      <c r="G7499" t="str">
        <f t="shared" si="589"/>
        <v>Quarter</v>
      </c>
      <c r="H7499">
        <f t="shared" si="590"/>
        <v>2025</v>
      </c>
      <c r="I7499">
        <f t="shared" si="591"/>
        <v>92</v>
      </c>
      <c r="J7499">
        <f>D7499*PJ_per_contract*I7499</f>
        <v>0</v>
      </c>
    </row>
    <row r="7500" spans="1:10" x14ac:dyDescent="0.2">
      <c r="A7500" t="s">
        <v>58</v>
      </c>
      <c r="B7500" s="3">
        <v>44494</v>
      </c>
      <c r="C7500">
        <v>0</v>
      </c>
      <c r="D7500">
        <v>0</v>
      </c>
      <c r="E7500">
        <f t="shared" si="588"/>
        <v>2021</v>
      </c>
      <c r="F7500" t="str">
        <f t="shared" si="587"/>
        <v>Victorian</v>
      </c>
      <c r="G7500" t="str">
        <f t="shared" si="589"/>
        <v>Quarter</v>
      </c>
      <c r="H7500">
        <f t="shared" si="590"/>
        <v>2024</v>
      </c>
      <c r="I7500">
        <f t="shared" si="591"/>
        <v>92</v>
      </c>
      <c r="J7500">
        <f>D7500*PJ_per_contract*I7500</f>
        <v>0</v>
      </c>
    </row>
    <row r="7501" spans="1:10" x14ac:dyDescent="0.2">
      <c r="A7501" t="s">
        <v>52</v>
      </c>
      <c r="B7501" s="3">
        <v>44494</v>
      </c>
      <c r="C7501">
        <v>0</v>
      </c>
      <c r="D7501">
        <v>0</v>
      </c>
      <c r="E7501">
        <f t="shared" si="588"/>
        <v>2021</v>
      </c>
      <c r="F7501" t="str">
        <f t="shared" si="587"/>
        <v>Victorian</v>
      </c>
      <c r="G7501" t="str">
        <f t="shared" si="589"/>
        <v>Quarter</v>
      </c>
      <c r="H7501">
        <f t="shared" si="590"/>
        <v>2022</v>
      </c>
      <c r="I7501">
        <f t="shared" si="591"/>
        <v>92</v>
      </c>
      <c r="J7501">
        <f>D7501*PJ_per_contract*I7501</f>
        <v>0</v>
      </c>
    </row>
    <row r="7502" spans="1:10" x14ac:dyDescent="0.2">
      <c r="A7502" t="s">
        <v>54</v>
      </c>
      <c r="B7502" s="3">
        <v>44494</v>
      </c>
      <c r="C7502">
        <v>0</v>
      </c>
      <c r="D7502">
        <v>0</v>
      </c>
      <c r="E7502">
        <f t="shared" si="588"/>
        <v>2021</v>
      </c>
      <c r="F7502" t="str">
        <f t="shared" si="587"/>
        <v>Victorian</v>
      </c>
      <c r="G7502" t="str">
        <f t="shared" si="589"/>
        <v>Quarter</v>
      </c>
      <c r="H7502">
        <f t="shared" si="590"/>
        <v>2023</v>
      </c>
      <c r="I7502">
        <f t="shared" si="591"/>
        <v>92</v>
      </c>
      <c r="J7502">
        <f>D7502*PJ_per_contract*I7502</f>
        <v>0</v>
      </c>
    </row>
    <row r="7503" spans="1:10" x14ac:dyDescent="0.2">
      <c r="A7503" t="s">
        <v>50</v>
      </c>
      <c r="B7503" s="3">
        <v>44494</v>
      </c>
      <c r="C7503">
        <v>0</v>
      </c>
      <c r="D7503">
        <v>0</v>
      </c>
      <c r="E7503">
        <f t="shared" si="588"/>
        <v>2021</v>
      </c>
      <c r="F7503" t="str">
        <f t="shared" si="587"/>
        <v>Victorian</v>
      </c>
      <c r="G7503" t="str">
        <f t="shared" si="589"/>
        <v>Quarter</v>
      </c>
      <c r="H7503">
        <f t="shared" si="590"/>
        <v>2024</v>
      </c>
      <c r="I7503">
        <f t="shared" si="591"/>
        <v>92</v>
      </c>
      <c r="J7503">
        <f>D7503*PJ_per_contract*I7503</f>
        <v>0</v>
      </c>
    </row>
    <row r="7504" spans="1:10" x14ac:dyDescent="0.2">
      <c r="A7504" t="s">
        <v>60</v>
      </c>
      <c r="B7504" s="3">
        <v>44494</v>
      </c>
      <c r="C7504">
        <v>0</v>
      </c>
      <c r="D7504">
        <v>0</v>
      </c>
      <c r="E7504">
        <f t="shared" si="588"/>
        <v>2021</v>
      </c>
      <c r="F7504" t="str">
        <f t="shared" si="587"/>
        <v>Wallumbilla</v>
      </c>
      <c r="G7504" t="str">
        <f t="shared" si="589"/>
        <v>Strip</v>
      </c>
      <c r="H7504">
        <f t="shared" si="590"/>
        <v>2023</v>
      </c>
      <c r="I7504">
        <f t="shared" si="591"/>
        <v>365</v>
      </c>
      <c r="J7504">
        <f>D7504*PJ_per_contract*I7504</f>
        <v>0</v>
      </c>
    </row>
    <row r="7505" spans="1:10" x14ac:dyDescent="0.2">
      <c r="A7505" t="s">
        <v>61</v>
      </c>
      <c r="B7505" s="3">
        <v>44494</v>
      </c>
      <c r="C7505">
        <v>69</v>
      </c>
      <c r="D7505">
        <v>0</v>
      </c>
      <c r="E7505">
        <f t="shared" si="588"/>
        <v>2021</v>
      </c>
      <c r="F7505" t="str">
        <f t="shared" si="587"/>
        <v>Wallumbilla</v>
      </c>
      <c r="G7505" t="str">
        <f t="shared" si="589"/>
        <v>Quarter</v>
      </c>
      <c r="H7505">
        <f t="shared" si="590"/>
        <v>2022</v>
      </c>
      <c r="I7505">
        <f t="shared" si="591"/>
        <v>92</v>
      </c>
      <c r="J7505">
        <f>D7505*PJ_per_contract*I7505</f>
        <v>0</v>
      </c>
    </row>
    <row r="7506" spans="1:10" x14ac:dyDescent="0.2">
      <c r="A7506" t="s">
        <v>62</v>
      </c>
      <c r="B7506" s="3">
        <v>44494</v>
      </c>
      <c r="C7506">
        <v>79</v>
      </c>
      <c r="D7506">
        <v>0</v>
      </c>
      <c r="E7506">
        <f t="shared" si="588"/>
        <v>2021</v>
      </c>
      <c r="F7506" t="str">
        <f t="shared" si="587"/>
        <v>Wallumbilla</v>
      </c>
      <c r="G7506" t="str">
        <f t="shared" si="589"/>
        <v>Quarter</v>
      </c>
      <c r="H7506">
        <f t="shared" si="590"/>
        <v>2022</v>
      </c>
      <c r="I7506">
        <f t="shared" si="591"/>
        <v>92</v>
      </c>
      <c r="J7506">
        <f>D7506*PJ_per_contract*I7506</f>
        <v>0</v>
      </c>
    </row>
    <row r="7507" spans="1:10" x14ac:dyDescent="0.2">
      <c r="A7507" t="s">
        <v>70</v>
      </c>
      <c r="B7507" s="3">
        <v>44494</v>
      </c>
      <c r="C7507">
        <v>0</v>
      </c>
      <c r="D7507">
        <v>0</v>
      </c>
      <c r="E7507">
        <f t="shared" si="588"/>
        <v>2021</v>
      </c>
      <c r="F7507" t="str">
        <f t="shared" si="587"/>
        <v>Wallumbilla</v>
      </c>
      <c r="G7507" t="str">
        <f t="shared" si="589"/>
        <v>Strip</v>
      </c>
      <c r="H7507">
        <f t="shared" si="590"/>
        <v>2023</v>
      </c>
      <c r="I7507">
        <f t="shared" si="591"/>
        <v>365</v>
      </c>
      <c r="J7507">
        <f>D7507*PJ_per_contract*I7507</f>
        <v>0</v>
      </c>
    </row>
    <row r="7508" spans="1:10" x14ac:dyDescent="0.2">
      <c r="A7508" t="s">
        <v>63</v>
      </c>
      <c r="B7508" s="3">
        <v>44494</v>
      </c>
      <c r="C7508">
        <v>3</v>
      </c>
      <c r="D7508">
        <v>0</v>
      </c>
      <c r="E7508">
        <f t="shared" si="588"/>
        <v>2021</v>
      </c>
      <c r="F7508" t="str">
        <f t="shared" si="587"/>
        <v>Wallumbilla</v>
      </c>
      <c r="G7508" t="str">
        <f t="shared" si="589"/>
        <v>Quarter</v>
      </c>
      <c r="H7508">
        <f t="shared" si="590"/>
        <v>2023</v>
      </c>
      <c r="I7508">
        <f t="shared" si="591"/>
        <v>92</v>
      </c>
      <c r="J7508">
        <f>D7508*PJ_per_contract*I7508</f>
        <v>0</v>
      </c>
    </row>
    <row r="7509" spans="1:10" x14ac:dyDescent="0.2">
      <c r="A7509" t="s">
        <v>64</v>
      </c>
      <c r="B7509" s="3">
        <v>44494</v>
      </c>
      <c r="C7509">
        <v>3</v>
      </c>
      <c r="D7509">
        <v>0</v>
      </c>
      <c r="E7509">
        <f t="shared" si="588"/>
        <v>2021</v>
      </c>
      <c r="F7509" t="str">
        <f t="shared" si="587"/>
        <v>Wallumbilla</v>
      </c>
      <c r="G7509" t="str">
        <f t="shared" si="589"/>
        <v>Quarter</v>
      </c>
      <c r="H7509">
        <f t="shared" si="590"/>
        <v>2023</v>
      </c>
      <c r="I7509">
        <f t="shared" si="591"/>
        <v>92</v>
      </c>
      <c r="J7509">
        <f>D7509*PJ_per_contract*I7509</f>
        <v>0</v>
      </c>
    </row>
    <row r="7510" spans="1:10" x14ac:dyDescent="0.2">
      <c r="A7510" t="s">
        <v>81</v>
      </c>
      <c r="B7510" s="3">
        <v>44494</v>
      </c>
      <c r="C7510">
        <v>0</v>
      </c>
      <c r="D7510">
        <v>0</v>
      </c>
      <c r="E7510">
        <f t="shared" si="588"/>
        <v>2021</v>
      </c>
      <c r="F7510" t="str">
        <f t="shared" si="587"/>
        <v>Wallumbilla</v>
      </c>
      <c r="G7510" t="str">
        <f t="shared" si="589"/>
        <v>Strip</v>
      </c>
      <c r="H7510">
        <f t="shared" si="590"/>
        <v>2024</v>
      </c>
      <c r="I7510">
        <f t="shared" si="591"/>
        <v>365</v>
      </c>
      <c r="J7510">
        <f>D7510*PJ_per_contract*I7510</f>
        <v>0</v>
      </c>
    </row>
    <row r="7511" spans="1:10" x14ac:dyDescent="0.2">
      <c r="A7511" t="s">
        <v>71</v>
      </c>
      <c r="B7511" s="3">
        <v>44494</v>
      </c>
      <c r="C7511">
        <v>3</v>
      </c>
      <c r="D7511">
        <v>0</v>
      </c>
      <c r="E7511">
        <f t="shared" si="588"/>
        <v>2021</v>
      </c>
      <c r="F7511" t="str">
        <f t="shared" si="587"/>
        <v>Wallumbilla</v>
      </c>
      <c r="G7511" t="str">
        <f t="shared" si="589"/>
        <v>Quarter</v>
      </c>
      <c r="H7511">
        <f t="shared" si="590"/>
        <v>2023</v>
      </c>
      <c r="I7511">
        <f t="shared" si="591"/>
        <v>92</v>
      </c>
      <c r="J7511">
        <f>D7511*PJ_per_contract*I7511</f>
        <v>0</v>
      </c>
    </row>
    <row r="7512" spans="1:10" x14ac:dyDescent="0.2">
      <c r="A7512" t="s">
        <v>72</v>
      </c>
      <c r="B7512" s="3">
        <v>44494</v>
      </c>
      <c r="C7512">
        <v>3</v>
      </c>
      <c r="D7512">
        <v>0</v>
      </c>
      <c r="E7512">
        <f t="shared" si="588"/>
        <v>2021</v>
      </c>
      <c r="F7512" t="str">
        <f t="shared" si="587"/>
        <v>Wallumbilla</v>
      </c>
      <c r="G7512" t="str">
        <f t="shared" si="589"/>
        <v>Quarter</v>
      </c>
      <c r="H7512">
        <f t="shared" si="590"/>
        <v>2023</v>
      </c>
      <c r="I7512">
        <f t="shared" si="591"/>
        <v>92</v>
      </c>
      <c r="J7512">
        <f>D7512*PJ_per_contract*I7512</f>
        <v>0</v>
      </c>
    </row>
    <row r="7513" spans="1:10" x14ac:dyDescent="0.2">
      <c r="A7513" t="s">
        <v>82</v>
      </c>
      <c r="B7513" s="3">
        <v>44494</v>
      </c>
      <c r="C7513">
        <v>0</v>
      </c>
      <c r="D7513">
        <v>0</v>
      </c>
      <c r="E7513">
        <f t="shared" si="588"/>
        <v>2021</v>
      </c>
      <c r="F7513" t="str">
        <f t="shared" si="587"/>
        <v>Wallumbilla</v>
      </c>
      <c r="G7513" t="str">
        <f t="shared" si="589"/>
        <v>Quarter</v>
      </c>
      <c r="H7513">
        <f t="shared" si="590"/>
        <v>2024</v>
      </c>
      <c r="I7513">
        <f t="shared" si="591"/>
        <v>92</v>
      </c>
      <c r="J7513">
        <f>D7513*PJ_per_contract*I7513</f>
        <v>0</v>
      </c>
    </row>
    <row r="7514" spans="1:10" x14ac:dyDescent="0.2">
      <c r="A7514" t="s">
        <v>83</v>
      </c>
      <c r="B7514" s="3">
        <v>44494</v>
      </c>
      <c r="C7514">
        <v>0</v>
      </c>
      <c r="D7514">
        <v>0</v>
      </c>
      <c r="E7514">
        <f t="shared" si="588"/>
        <v>2021</v>
      </c>
      <c r="F7514" t="str">
        <f t="shared" si="587"/>
        <v>Wallumbilla</v>
      </c>
      <c r="G7514" t="str">
        <f t="shared" si="589"/>
        <v>Quarter</v>
      </c>
      <c r="H7514">
        <f t="shared" si="590"/>
        <v>2024</v>
      </c>
      <c r="I7514">
        <f t="shared" si="591"/>
        <v>92</v>
      </c>
      <c r="J7514">
        <f>D7514*PJ_per_contract*I7514</f>
        <v>0</v>
      </c>
    </row>
    <row r="7515" spans="1:10" x14ac:dyDescent="0.2">
      <c r="A7515" t="s">
        <v>73</v>
      </c>
      <c r="B7515" s="3">
        <v>44495</v>
      </c>
      <c r="C7515">
        <v>0</v>
      </c>
      <c r="D7515">
        <v>0</v>
      </c>
      <c r="E7515">
        <f t="shared" si="588"/>
        <v>2021</v>
      </c>
      <c r="F7515" t="str">
        <f t="shared" si="587"/>
        <v>Victorian</v>
      </c>
      <c r="G7515" t="str">
        <f t="shared" si="589"/>
        <v>Month</v>
      </c>
      <c r="H7515">
        <f t="shared" si="590"/>
        <v>2021</v>
      </c>
      <c r="I7515">
        <f t="shared" si="591"/>
        <v>31</v>
      </c>
      <c r="J7515">
        <f>D7515*PJ_per_contract*I7515</f>
        <v>0</v>
      </c>
    </row>
    <row r="7516" spans="1:10" x14ac:dyDescent="0.2">
      <c r="A7516" t="s">
        <v>74</v>
      </c>
      <c r="B7516" s="3">
        <v>44495</v>
      </c>
      <c r="C7516">
        <v>0</v>
      </c>
      <c r="D7516">
        <v>0</v>
      </c>
      <c r="E7516">
        <f t="shared" si="588"/>
        <v>2021</v>
      </c>
      <c r="F7516" t="str">
        <f t="shared" si="587"/>
        <v>Victorian</v>
      </c>
      <c r="G7516" t="str">
        <f t="shared" si="589"/>
        <v>Month</v>
      </c>
      <c r="H7516">
        <f t="shared" si="590"/>
        <v>2021</v>
      </c>
      <c r="I7516">
        <f t="shared" si="591"/>
        <v>31</v>
      </c>
      <c r="J7516">
        <f>D7516*PJ_per_contract*I7516</f>
        <v>0</v>
      </c>
    </row>
    <row r="7517" spans="1:10" x14ac:dyDescent="0.2">
      <c r="A7517" t="s">
        <v>75</v>
      </c>
      <c r="B7517" s="3">
        <v>44495</v>
      </c>
      <c r="C7517">
        <v>0</v>
      </c>
      <c r="D7517">
        <v>0</v>
      </c>
      <c r="E7517">
        <f t="shared" si="588"/>
        <v>2021</v>
      </c>
      <c r="F7517" t="str">
        <f t="shared" si="587"/>
        <v>Victorian</v>
      </c>
      <c r="G7517" t="str">
        <f t="shared" si="589"/>
        <v>Month</v>
      </c>
      <c r="H7517">
        <f t="shared" si="590"/>
        <v>2021</v>
      </c>
      <c r="I7517">
        <f t="shared" si="591"/>
        <v>31</v>
      </c>
      <c r="J7517">
        <f>D7517*PJ_per_contract*I7517</f>
        <v>0</v>
      </c>
    </row>
    <row r="7518" spans="1:10" x14ac:dyDescent="0.2">
      <c r="A7518" t="s">
        <v>43</v>
      </c>
      <c r="B7518" s="3">
        <v>44495</v>
      </c>
      <c r="C7518">
        <v>0</v>
      </c>
      <c r="D7518">
        <v>0</v>
      </c>
      <c r="E7518">
        <f t="shared" si="588"/>
        <v>2021</v>
      </c>
      <c r="F7518" t="str">
        <f t="shared" si="587"/>
        <v>Victorian</v>
      </c>
      <c r="G7518" t="str">
        <f t="shared" si="589"/>
        <v>Quarter</v>
      </c>
      <c r="H7518">
        <f t="shared" si="590"/>
        <v>2021</v>
      </c>
      <c r="I7518">
        <f t="shared" si="591"/>
        <v>92</v>
      </c>
      <c r="J7518">
        <f>D7518*PJ_per_contract*I7518</f>
        <v>0</v>
      </c>
    </row>
    <row r="7519" spans="1:10" x14ac:dyDescent="0.2">
      <c r="A7519" t="s">
        <v>44</v>
      </c>
      <c r="B7519" s="3">
        <v>44495</v>
      </c>
      <c r="C7519">
        <v>122</v>
      </c>
      <c r="D7519">
        <v>0</v>
      </c>
      <c r="E7519">
        <f t="shared" si="588"/>
        <v>2021</v>
      </c>
      <c r="F7519" t="str">
        <f t="shared" si="587"/>
        <v>Wallumbilla</v>
      </c>
      <c r="G7519" t="str">
        <f t="shared" si="589"/>
        <v>Quarter</v>
      </c>
      <c r="H7519">
        <f t="shared" si="590"/>
        <v>2021</v>
      </c>
      <c r="I7519">
        <f t="shared" si="591"/>
        <v>92</v>
      </c>
      <c r="J7519">
        <f>D7519*PJ_per_contract*I7519</f>
        <v>0</v>
      </c>
    </row>
    <row r="7520" spans="1:10" x14ac:dyDescent="0.2">
      <c r="A7520" t="s">
        <v>76</v>
      </c>
      <c r="B7520" s="3">
        <v>44495</v>
      </c>
      <c r="C7520">
        <v>0</v>
      </c>
      <c r="D7520">
        <v>0</v>
      </c>
      <c r="E7520">
        <f t="shared" si="588"/>
        <v>2021</v>
      </c>
      <c r="F7520" t="str">
        <f t="shared" si="587"/>
        <v>Victorian</v>
      </c>
      <c r="G7520" t="str">
        <f t="shared" si="589"/>
        <v>Month</v>
      </c>
      <c r="H7520">
        <f t="shared" si="590"/>
        <v>2022</v>
      </c>
      <c r="I7520">
        <f t="shared" si="591"/>
        <v>31</v>
      </c>
      <c r="J7520">
        <f>D7520*PJ_per_contract*I7520</f>
        <v>0</v>
      </c>
    </row>
    <row r="7521" spans="1:10" x14ac:dyDescent="0.2">
      <c r="A7521" t="s">
        <v>77</v>
      </c>
      <c r="B7521" s="3">
        <v>44495</v>
      </c>
      <c r="C7521">
        <v>0</v>
      </c>
      <c r="D7521">
        <v>0</v>
      </c>
      <c r="E7521">
        <f t="shared" si="588"/>
        <v>2021</v>
      </c>
      <c r="F7521" t="str">
        <f t="shared" si="587"/>
        <v>Victorian</v>
      </c>
      <c r="G7521" t="str">
        <f t="shared" si="589"/>
        <v>Month</v>
      </c>
      <c r="H7521">
        <f t="shared" si="590"/>
        <v>2022</v>
      </c>
      <c r="I7521">
        <f t="shared" si="591"/>
        <v>31</v>
      </c>
      <c r="J7521">
        <f>D7521*PJ_per_contract*I7521</f>
        <v>0</v>
      </c>
    </row>
    <row r="7522" spans="1:10" x14ac:dyDescent="0.2">
      <c r="A7522" t="s">
        <v>45</v>
      </c>
      <c r="B7522" s="3">
        <v>44495</v>
      </c>
      <c r="C7522">
        <v>0</v>
      </c>
      <c r="D7522">
        <v>0</v>
      </c>
      <c r="E7522">
        <f t="shared" si="588"/>
        <v>2021</v>
      </c>
      <c r="F7522" t="str">
        <f t="shared" si="587"/>
        <v>Wallumbilla</v>
      </c>
      <c r="G7522" t="str">
        <f t="shared" si="589"/>
        <v>Strip</v>
      </c>
      <c r="H7522">
        <f t="shared" si="590"/>
        <v>2022</v>
      </c>
      <c r="I7522">
        <f t="shared" si="591"/>
        <v>365</v>
      </c>
      <c r="J7522">
        <f>D7522*PJ_per_contract*I7522</f>
        <v>0</v>
      </c>
    </row>
    <row r="7523" spans="1:10" x14ac:dyDescent="0.2">
      <c r="A7523" t="s">
        <v>78</v>
      </c>
      <c r="B7523" s="3">
        <v>44495</v>
      </c>
      <c r="C7523">
        <v>0</v>
      </c>
      <c r="D7523">
        <v>0</v>
      </c>
      <c r="E7523">
        <f t="shared" si="588"/>
        <v>2021</v>
      </c>
      <c r="F7523" t="str">
        <f t="shared" si="587"/>
        <v>Victorian</v>
      </c>
      <c r="G7523" t="str">
        <f t="shared" si="589"/>
        <v>Month</v>
      </c>
      <c r="H7523">
        <f t="shared" si="590"/>
        <v>2022</v>
      </c>
      <c r="I7523">
        <f t="shared" si="591"/>
        <v>31</v>
      </c>
      <c r="J7523">
        <f>D7523*PJ_per_contract*I7523</f>
        <v>0</v>
      </c>
    </row>
    <row r="7524" spans="1:10" x14ac:dyDescent="0.2">
      <c r="A7524" t="s">
        <v>46</v>
      </c>
      <c r="B7524" s="3">
        <v>44495</v>
      </c>
      <c r="C7524">
        <v>0</v>
      </c>
      <c r="D7524">
        <v>0</v>
      </c>
      <c r="E7524">
        <f t="shared" si="588"/>
        <v>2021</v>
      </c>
      <c r="F7524" t="str">
        <f t="shared" si="587"/>
        <v>Victorian</v>
      </c>
      <c r="G7524" t="str">
        <f t="shared" si="589"/>
        <v>Quarter</v>
      </c>
      <c r="H7524">
        <f t="shared" si="590"/>
        <v>2022</v>
      </c>
      <c r="I7524">
        <f t="shared" si="591"/>
        <v>92</v>
      </c>
      <c r="J7524">
        <f>D7524*PJ_per_contract*I7524</f>
        <v>0</v>
      </c>
    </row>
    <row r="7525" spans="1:10" x14ac:dyDescent="0.2">
      <c r="A7525" t="s">
        <v>47</v>
      </c>
      <c r="B7525" s="3">
        <v>44495</v>
      </c>
      <c r="C7525">
        <v>93</v>
      </c>
      <c r="D7525">
        <v>0</v>
      </c>
      <c r="E7525">
        <f t="shared" si="588"/>
        <v>2021</v>
      </c>
      <c r="F7525" t="str">
        <f t="shared" si="587"/>
        <v>Wallumbilla</v>
      </c>
      <c r="G7525" t="str">
        <f t="shared" si="589"/>
        <v>Quarter</v>
      </c>
      <c r="H7525">
        <f t="shared" si="590"/>
        <v>2022</v>
      </c>
      <c r="I7525">
        <f t="shared" si="591"/>
        <v>92</v>
      </c>
      <c r="J7525">
        <f>D7525*PJ_per_contract*I7525</f>
        <v>0</v>
      </c>
    </row>
    <row r="7526" spans="1:10" x14ac:dyDescent="0.2">
      <c r="A7526" t="s">
        <v>48</v>
      </c>
      <c r="B7526" s="3">
        <v>44495</v>
      </c>
      <c r="C7526">
        <v>0</v>
      </c>
      <c r="D7526">
        <v>0</v>
      </c>
      <c r="E7526">
        <f t="shared" si="588"/>
        <v>2021</v>
      </c>
      <c r="F7526" t="str">
        <f t="shared" si="587"/>
        <v>Victorian</v>
      </c>
      <c r="G7526" t="str">
        <f t="shared" si="589"/>
        <v>Quarter</v>
      </c>
      <c r="H7526">
        <f t="shared" si="590"/>
        <v>2022</v>
      </c>
      <c r="I7526">
        <f t="shared" si="591"/>
        <v>92</v>
      </c>
      <c r="J7526">
        <f>D7526*PJ_per_contract*I7526</f>
        <v>0</v>
      </c>
    </row>
    <row r="7527" spans="1:10" x14ac:dyDescent="0.2">
      <c r="A7527" t="s">
        <v>49</v>
      </c>
      <c r="B7527" s="3">
        <v>44495</v>
      </c>
      <c r="C7527">
        <v>61</v>
      </c>
      <c r="D7527">
        <v>0</v>
      </c>
      <c r="E7527">
        <f t="shared" si="588"/>
        <v>2021</v>
      </c>
      <c r="F7527" t="str">
        <f t="shared" si="587"/>
        <v>Wallumbilla</v>
      </c>
      <c r="G7527" t="str">
        <f t="shared" si="589"/>
        <v>Quarter</v>
      </c>
      <c r="H7527">
        <f t="shared" si="590"/>
        <v>2022</v>
      </c>
      <c r="I7527">
        <f t="shared" si="591"/>
        <v>92</v>
      </c>
      <c r="J7527">
        <f>D7527*PJ_per_contract*I7527</f>
        <v>0</v>
      </c>
    </row>
    <row r="7528" spans="1:10" x14ac:dyDescent="0.2">
      <c r="A7528" t="s">
        <v>59</v>
      </c>
      <c r="B7528" s="3">
        <v>44495</v>
      </c>
      <c r="C7528">
        <v>0</v>
      </c>
      <c r="D7528">
        <v>0</v>
      </c>
      <c r="E7528">
        <f t="shared" si="588"/>
        <v>2021</v>
      </c>
      <c r="F7528" t="str">
        <f t="shared" si="587"/>
        <v>Victorian</v>
      </c>
      <c r="G7528" t="str">
        <f t="shared" si="589"/>
        <v>Quarter</v>
      </c>
      <c r="H7528">
        <f t="shared" si="590"/>
        <v>2023</v>
      </c>
      <c r="I7528">
        <f t="shared" si="591"/>
        <v>92</v>
      </c>
      <c r="J7528">
        <f>D7528*PJ_per_contract*I7528</f>
        <v>0</v>
      </c>
    </row>
    <row r="7529" spans="1:10" x14ac:dyDescent="0.2">
      <c r="A7529" t="s">
        <v>68</v>
      </c>
      <c r="B7529" s="3">
        <v>44495</v>
      </c>
      <c r="C7529">
        <v>0</v>
      </c>
      <c r="D7529">
        <v>0</v>
      </c>
      <c r="E7529">
        <f t="shared" si="588"/>
        <v>2021</v>
      </c>
      <c r="F7529" t="str">
        <f t="shared" si="587"/>
        <v>Victorian</v>
      </c>
      <c r="G7529" t="str">
        <f t="shared" si="589"/>
        <v>Quarter</v>
      </c>
      <c r="H7529">
        <f t="shared" si="590"/>
        <v>2025</v>
      </c>
      <c r="I7529">
        <f t="shared" si="591"/>
        <v>92</v>
      </c>
      <c r="J7529">
        <f>D7529*PJ_per_contract*I7529</f>
        <v>0</v>
      </c>
    </row>
    <row r="7530" spans="1:10" x14ac:dyDescent="0.2">
      <c r="A7530" t="s">
        <v>80</v>
      </c>
      <c r="B7530" s="3">
        <v>44495</v>
      </c>
      <c r="C7530">
        <v>0</v>
      </c>
      <c r="D7530">
        <v>0</v>
      </c>
      <c r="E7530">
        <f t="shared" si="588"/>
        <v>2021</v>
      </c>
      <c r="F7530" t="str">
        <f t="shared" si="587"/>
        <v>Victorian</v>
      </c>
      <c r="G7530" t="str">
        <f t="shared" si="589"/>
        <v>Quarter</v>
      </c>
      <c r="H7530">
        <f t="shared" si="590"/>
        <v>2025</v>
      </c>
      <c r="I7530">
        <f t="shared" si="591"/>
        <v>92</v>
      </c>
      <c r="J7530">
        <f>D7530*PJ_per_contract*I7530</f>
        <v>0</v>
      </c>
    </row>
    <row r="7531" spans="1:10" x14ac:dyDescent="0.2">
      <c r="A7531" t="s">
        <v>56</v>
      </c>
      <c r="B7531" s="3">
        <v>44495</v>
      </c>
      <c r="C7531">
        <v>0</v>
      </c>
      <c r="D7531">
        <v>0</v>
      </c>
      <c r="E7531">
        <f t="shared" si="588"/>
        <v>2021</v>
      </c>
      <c r="F7531" t="str">
        <f t="shared" si="587"/>
        <v>Victorian</v>
      </c>
      <c r="G7531" t="str">
        <f t="shared" si="589"/>
        <v>Quarter</v>
      </c>
      <c r="H7531">
        <f t="shared" si="590"/>
        <v>2023</v>
      </c>
      <c r="I7531">
        <f t="shared" si="591"/>
        <v>92</v>
      </c>
      <c r="J7531">
        <f>D7531*PJ_per_contract*I7531</f>
        <v>0</v>
      </c>
    </row>
    <row r="7532" spans="1:10" x14ac:dyDescent="0.2">
      <c r="A7532" t="s">
        <v>55</v>
      </c>
      <c r="B7532" s="3">
        <v>44495</v>
      </c>
      <c r="C7532">
        <v>0</v>
      </c>
      <c r="D7532">
        <v>0</v>
      </c>
      <c r="E7532">
        <f t="shared" si="588"/>
        <v>2021</v>
      </c>
      <c r="F7532" t="str">
        <f t="shared" si="587"/>
        <v>Victorian</v>
      </c>
      <c r="G7532" t="str">
        <f t="shared" si="589"/>
        <v>Quarter</v>
      </c>
      <c r="H7532">
        <f t="shared" si="590"/>
        <v>2024</v>
      </c>
      <c r="I7532">
        <f t="shared" si="591"/>
        <v>92</v>
      </c>
      <c r="J7532">
        <f>D7532*PJ_per_contract*I7532</f>
        <v>0</v>
      </c>
    </row>
    <row r="7533" spans="1:10" x14ac:dyDescent="0.2">
      <c r="A7533" t="s">
        <v>79</v>
      </c>
      <c r="B7533" s="3">
        <v>44495</v>
      </c>
      <c r="C7533">
        <v>0</v>
      </c>
      <c r="D7533">
        <v>0</v>
      </c>
      <c r="E7533">
        <f t="shared" si="588"/>
        <v>2021</v>
      </c>
      <c r="F7533" t="str">
        <f t="shared" si="587"/>
        <v>Victorian</v>
      </c>
      <c r="G7533" t="str">
        <f t="shared" si="589"/>
        <v>Quarter</v>
      </c>
      <c r="H7533">
        <f t="shared" si="590"/>
        <v>2025</v>
      </c>
      <c r="I7533">
        <f t="shared" si="591"/>
        <v>92</v>
      </c>
      <c r="J7533">
        <f>D7533*PJ_per_contract*I7533</f>
        <v>0</v>
      </c>
    </row>
    <row r="7534" spans="1:10" x14ac:dyDescent="0.2">
      <c r="A7534" t="s">
        <v>54</v>
      </c>
      <c r="B7534" s="3">
        <v>44495</v>
      </c>
      <c r="C7534">
        <v>0</v>
      </c>
      <c r="D7534">
        <v>0</v>
      </c>
      <c r="E7534">
        <f t="shared" si="588"/>
        <v>2021</v>
      </c>
      <c r="F7534" t="str">
        <f t="shared" si="587"/>
        <v>Victorian</v>
      </c>
      <c r="G7534" t="str">
        <f t="shared" si="589"/>
        <v>Quarter</v>
      </c>
      <c r="H7534">
        <f t="shared" si="590"/>
        <v>2023</v>
      </c>
      <c r="I7534">
        <f t="shared" si="591"/>
        <v>92</v>
      </c>
      <c r="J7534">
        <f>D7534*PJ_per_contract*I7534</f>
        <v>0</v>
      </c>
    </row>
    <row r="7535" spans="1:10" x14ac:dyDescent="0.2">
      <c r="A7535" t="s">
        <v>57</v>
      </c>
      <c r="B7535" s="3">
        <v>44495</v>
      </c>
      <c r="C7535">
        <v>0</v>
      </c>
      <c r="D7535">
        <v>0</v>
      </c>
      <c r="E7535">
        <f t="shared" si="588"/>
        <v>2021</v>
      </c>
      <c r="F7535" t="str">
        <f t="shared" si="587"/>
        <v>Victorian</v>
      </c>
      <c r="G7535" t="str">
        <f t="shared" si="589"/>
        <v>Quarter</v>
      </c>
      <c r="H7535">
        <f t="shared" si="590"/>
        <v>2024</v>
      </c>
      <c r="I7535">
        <f t="shared" si="591"/>
        <v>92</v>
      </c>
      <c r="J7535">
        <f>D7535*PJ_per_contract*I7535</f>
        <v>0</v>
      </c>
    </row>
    <row r="7536" spans="1:10" x14ac:dyDescent="0.2">
      <c r="A7536" t="s">
        <v>53</v>
      </c>
      <c r="B7536" s="3">
        <v>44495</v>
      </c>
      <c r="C7536">
        <v>0</v>
      </c>
      <c r="D7536">
        <v>0</v>
      </c>
      <c r="E7536">
        <f t="shared" si="588"/>
        <v>2021</v>
      </c>
      <c r="F7536" t="str">
        <f t="shared" si="587"/>
        <v>Victorian</v>
      </c>
      <c r="G7536" t="str">
        <f t="shared" si="589"/>
        <v>Quarter</v>
      </c>
      <c r="H7536">
        <f t="shared" si="590"/>
        <v>2023</v>
      </c>
      <c r="I7536">
        <f t="shared" si="591"/>
        <v>92</v>
      </c>
      <c r="J7536">
        <f>D7536*PJ_per_contract*I7536</f>
        <v>0</v>
      </c>
    </row>
    <row r="7537" spans="1:10" x14ac:dyDescent="0.2">
      <c r="A7537" t="s">
        <v>52</v>
      </c>
      <c r="B7537" s="3">
        <v>44495</v>
      </c>
      <c r="C7537">
        <v>0</v>
      </c>
      <c r="D7537">
        <v>0</v>
      </c>
      <c r="E7537">
        <f t="shared" si="588"/>
        <v>2021</v>
      </c>
      <c r="F7537" t="str">
        <f t="shared" si="587"/>
        <v>Victorian</v>
      </c>
      <c r="G7537" t="str">
        <f t="shared" si="589"/>
        <v>Quarter</v>
      </c>
      <c r="H7537">
        <f t="shared" si="590"/>
        <v>2022</v>
      </c>
      <c r="I7537">
        <f t="shared" si="591"/>
        <v>92</v>
      </c>
      <c r="J7537">
        <f>D7537*PJ_per_contract*I7537</f>
        <v>0</v>
      </c>
    </row>
    <row r="7538" spans="1:10" x14ac:dyDescent="0.2">
      <c r="A7538" t="s">
        <v>58</v>
      </c>
      <c r="B7538" s="3">
        <v>44495</v>
      </c>
      <c r="C7538">
        <v>0</v>
      </c>
      <c r="D7538">
        <v>0</v>
      </c>
      <c r="E7538">
        <f t="shared" si="588"/>
        <v>2021</v>
      </c>
      <c r="F7538" t="str">
        <f t="shared" si="587"/>
        <v>Victorian</v>
      </c>
      <c r="G7538" t="str">
        <f t="shared" si="589"/>
        <v>Quarter</v>
      </c>
      <c r="H7538">
        <f t="shared" si="590"/>
        <v>2024</v>
      </c>
      <c r="I7538">
        <f t="shared" si="591"/>
        <v>92</v>
      </c>
      <c r="J7538">
        <f>D7538*PJ_per_contract*I7538</f>
        <v>0</v>
      </c>
    </row>
    <row r="7539" spans="1:10" x14ac:dyDescent="0.2">
      <c r="A7539" t="s">
        <v>50</v>
      </c>
      <c r="B7539" s="3">
        <v>44495</v>
      </c>
      <c r="C7539">
        <v>0</v>
      </c>
      <c r="D7539">
        <v>0</v>
      </c>
      <c r="E7539">
        <f t="shared" si="588"/>
        <v>2021</v>
      </c>
      <c r="F7539" t="str">
        <f t="shared" si="587"/>
        <v>Victorian</v>
      </c>
      <c r="G7539" t="str">
        <f t="shared" si="589"/>
        <v>Quarter</v>
      </c>
      <c r="H7539">
        <f t="shared" si="590"/>
        <v>2024</v>
      </c>
      <c r="I7539">
        <f t="shared" si="591"/>
        <v>92</v>
      </c>
      <c r="J7539">
        <f>D7539*PJ_per_contract*I7539</f>
        <v>0</v>
      </c>
    </row>
    <row r="7540" spans="1:10" x14ac:dyDescent="0.2">
      <c r="A7540" t="s">
        <v>51</v>
      </c>
      <c r="B7540" s="3">
        <v>44495</v>
      </c>
      <c r="C7540">
        <v>0</v>
      </c>
      <c r="D7540">
        <v>0</v>
      </c>
      <c r="E7540">
        <f t="shared" si="588"/>
        <v>2021</v>
      </c>
      <c r="F7540" t="str">
        <f t="shared" si="587"/>
        <v>Victorian</v>
      </c>
      <c r="G7540" t="str">
        <f t="shared" si="589"/>
        <v>Quarter</v>
      </c>
      <c r="H7540">
        <f t="shared" si="590"/>
        <v>2022</v>
      </c>
      <c r="I7540">
        <f t="shared" si="591"/>
        <v>92</v>
      </c>
      <c r="J7540">
        <f>D7540*PJ_per_contract*I7540</f>
        <v>0</v>
      </c>
    </row>
    <row r="7541" spans="1:10" x14ac:dyDescent="0.2">
      <c r="A7541" t="s">
        <v>69</v>
      </c>
      <c r="B7541" s="3">
        <v>44495</v>
      </c>
      <c r="C7541">
        <v>0</v>
      </c>
      <c r="D7541">
        <v>0</v>
      </c>
      <c r="E7541">
        <f t="shared" si="588"/>
        <v>2021</v>
      </c>
      <c r="F7541" t="str">
        <f t="shared" si="587"/>
        <v>Victorian</v>
      </c>
      <c r="G7541" t="str">
        <f t="shared" si="589"/>
        <v>Quarter</v>
      </c>
      <c r="H7541">
        <f t="shared" si="590"/>
        <v>2025</v>
      </c>
      <c r="I7541">
        <f t="shared" si="591"/>
        <v>92</v>
      </c>
      <c r="J7541">
        <f>D7541*PJ_per_contract*I7541</f>
        <v>0</v>
      </c>
    </row>
    <row r="7542" spans="1:10" x14ac:dyDescent="0.2">
      <c r="A7542" t="s">
        <v>60</v>
      </c>
      <c r="B7542" s="3">
        <v>44495</v>
      </c>
      <c r="C7542">
        <v>0</v>
      </c>
      <c r="D7542">
        <v>0</v>
      </c>
      <c r="E7542">
        <f t="shared" si="588"/>
        <v>2021</v>
      </c>
      <c r="F7542" t="str">
        <f t="shared" si="587"/>
        <v>Wallumbilla</v>
      </c>
      <c r="G7542" t="str">
        <f t="shared" si="589"/>
        <v>Strip</v>
      </c>
      <c r="H7542">
        <f t="shared" si="590"/>
        <v>2023</v>
      </c>
      <c r="I7542">
        <f t="shared" si="591"/>
        <v>365</v>
      </c>
      <c r="J7542">
        <f>D7542*PJ_per_contract*I7542</f>
        <v>0</v>
      </c>
    </row>
    <row r="7543" spans="1:10" x14ac:dyDescent="0.2">
      <c r="A7543" t="s">
        <v>61</v>
      </c>
      <c r="B7543" s="3">
        <v>44495</v>
      </c>
      <c r="C7543">
        <v>69</v>
      </c>
      <c r="D7543">
        <v>0</v>
      </c>
      <c r="E7543">
        <f t="shared" si="588"/>
        <v>2021</v>
      </c>
      <c r="F7543" t="str">
        <f t="shared" si="587"/>
        <v>Wallumbilla</v>
      </c>
      <c r="G7543" t="str">
        <f t="shared" si="589"/>
        <v>Quarter</v>
      </c>
      <c r="H7543">
        <f t="shared" si="590"/>
        <v>2022</v>
      </c>
      <c r="I7543">
        <f t="shared" si="591"/>
        <v>92</v>
      </c>
      <c r="J7543">
        <f>D7543*PJ_per_contract*I7543</f>
        <v>0</v>
      </c>
    </row>
    <row r="7544" spans="1:10" x14ac:dyDescent="0.2">
      <c r="A7544" t="s">
        <v>62</v>
      </c>
      <c r="B7544" s="3">
        <v>44495</v>
      </c>
      <c r="C7544">
        <v>79</v>
      </c>
      <c r="D7544">
        <v>0</v>
      </c>
      <c r="E7544">
        <f t="shared" si="588"/>
        <v>2021</v>
      </c>
      <c r="F7544" t="str">
        <f t="shared" si="587"/>
        <v>Wallumbilla</v>
      </c>
      <c r="G7544" t="str">
        <f t="shared" si="589"/>
        <v>Quarter</v>
      </c>
      <c r="H7544">
        <f t="shared" si="590"/>
        <v>2022</v>
      </c>
      <c r="I7544">
        <f t="shared" si="591"/>
        <v>92</v>
      </c>
      <c r="J7544">
        <f>D7544*PJ_per_contract*I7544</f>
        <v>0</v>
      </c>
    </row>
    <row r="7545" spans="1:10" x14ac:dyDescent="0.2">
      <c r="A7545" t="s">
        <v>70</v>
      </c>
      <c r="B7545" s="3">
        <v>44495</v>
      </c>
      <c r="C7545">
        <v>0</v>
      </c>
      <c r="D7545">
        <v>0</v>
      </c>
      <c r="E7545">
        <f t="shared" si="588"/>
        <v>2021</v>
      </c>
      <c r="F7545" t="str">
        <f t="shared" si="587"/>
        <v>Wallumbilla</v>
      </c>
      <c r="G7545" t="str">
        <f t="shared" si="589"/>
        <v>Strip</v>
      </c>
      <c r="H7545">
        <f t="shared" si="590"/>
        <v>2023</v>
      </c>
      <c r="I7545">
        <f t="shared" si="591"/>
        <v>365</v>
      </c>
      <c r="J7545">
        <f>D7545*PJ_per_contract*I7545</f>
        <v>0</v>
      </c>
    </row>
    <row r="7546" spans="1:10" x14ac:dyDescent="0.2">
      <c r="A7546" t="s">
        <v>63</v>
      </c>
      <c r="B7546" s="3">
        <v>44495</v>
      </c>
      <c r="C7546">
        <v>3</v>
      </c>
      <c r="D7546">
        <v>0</v>
      </c>
      <c r="E7546">
        <f t="shared" si="588"/>
        <v>2021</v>
      </c>
      <c r="F7546" t="str">
        <f t="shared" si="587"/>
        <v>Wallumbilla</v>
      </c>
      <c r="G7546" t="str">
        <f t="shared" si="589"/>
        <v>Quarter</v>
      </c>
      <c r="H7546">
        <f t="shared" si="590"/>
        <v>2023</v>
      </c>
      <c r="I7546">
        <f t="shared" si="591"/>
        <v>92</v>
      </c>
      <c r="J7546">
        <f>D7546*PJ_per_contract*I7546</f>
        <v>0</v>
      </c>
    </row>
    <row r="7547" spans="1:10" x14ac:dyDescent="0.2">
      <c r="A7547" t="s">
        <v>64</v>
      </c>
      <c r="B7547" s="3">
        <v>44495</v>
      </c>
      <c r="C7547">
        <v>3</v>
      </c>
      <c r="D7547">
        <v>0</v>
      </c>
      <c r="E7547">
        <f t="shared" si="588"/>
        <v>2021</v>
      </c>
      <c r="F7547" t="str">
        <f t="shared" si="587"/>
        <v>Wallumbilla</v>
      </c>
      <c r="G7547" t="str">
        <f t="shared" si="589"/>
        <v>Quarter</v>
      </c>
      <c r="H7547">
        <f t="shared" si="590"/>
        <v>2023</v>
      </c>
      <c r="I7547">
        <f t="shared" si="591"/>
        <v>92</v>
      </c>
      <c r="J7547">
        <f>D7547*PJ_per_contract*I7547</f>
        <v>0</v>
      </c>
    </row>
    <row r="7548" spans="1:10" x14ac:dyDescent="0.2">
      <c r="A7548" t="s">
        <v>81</v>
      </c>
      <c r="B7548" s="3">
        <v>44495</v>
      </c>
      <c r="C7548">
        <v>0</v>
      </c>
      <c r="D7548">
        <v>0</v>
      </c>
      <c r="E7548">
        <f t="shared" si="588"/>
        <v>2021</v>
      </c>
      <c r="F7548" t="str">
        <f t="shared" si="587"/>
        <v>Wallumbilla</v>
      </c>
      <c r="G7548" t="str">
        <f t="shared" si="589"/>
        <v>Strip</v>
      </c>
      <c r="H7548">
        <f t="shared" si="590"/>
        <v>2024</v>
      </c>
      <c r="I7548">
        <f t="shared" si="591"/>
        <v>365</v>
      </c>
      <c r="J7548">
        <f>D7548*PJ_per_contract*I7548</f>
        <v>0</v>
      </c>
    </row>
    <row r="7549" spans="1:10" x14ac:dyDescent="0.2">
      <c r="A7549" t="s">
        <v>71</v>
      </c>
      <c r="B7549" s="3">
        <v>44495</v>
      </c>
      <c r="C7549">
        <v>3</v>
      </c>
      <c r="D7549">
        <v>0</v>
      </c>
      <c r="E7549">
        <f t="shared" si="588"/>
        <v>2021</v>
      </c>
      <c r="F7549" t="str">
        <f t="shared" si="587"/>
        <v>Wallumbilla</v>
      </c>
      <c r="G7549" t="str">
        <f t="shared" si="589"/>
        <v>Quarter</v>
      </c>
      <c r="H7549">
        <f t="shared" si="590"/>
        <v>2023</v>
      </c>
      <c r="I7549">
        <f t="shared" si="591"/>
        <v>92</v>
      </c>
      <c r="J7549">
        <f>D7549*PJ_per_contract*I7549</f>
        <v>0</v>
      </c>
    </row>
    <row r="7550" spans="1:10" x14ac:dyDescent="0.2">
      <c r="A7550" t="s">
        <v>72</v>
      </c>
      <c r="B7550" s="3">
        <v>44495</v>
      </c>
      <c r="C7550">
        <v>3</v>
      </c>
      <c r="D7550">
        <v>0</v>
      </c>
      <c r="E7550">
        <f t="shared" si="588"/>
        <v>2021</v>
      </c>
      <c r="F7550" t="str">
        <f t="shared" si="587"/>
        <v>Wallumbilla</v>
      </c>
      <c r="G7550" t="str">
        <f t="shared" si="589"/>
        <v>Quarter</v>
      </c>
      <c r="H7550">
        <f t="shared" si="590"/>
        <v>2023</v>
      </c>
      <c r="I7550">
        <f t="shared" si="591"/>
        <v>92</v>
      </c>
      <c r="J7550">
        <f>D7550*PJ_per_contract*I7550</f>
        <v>0</v>
      </c>
    </row>
    <row r="7551" spans="1:10" x14ac:dyDescent="0.2">
      <c r="A7551" t="s">
        <v>82</v>
      </c>
      <c r="B7551" s="3">
        <v>44495</v>
      </c>
      <c r="C7551">
        <v>0</v>
      </c>
      <c r="D7551">
        <v>0</v>
      </c>
      <c r="E7551">
        <f t="shared" si="588"/>
        <v>2021</v>
      </c>
      <c r="F7551" t="str">
        <f t="shared" si="587"/>
        <v>Wallumbilla</v>
      </c>
      <c r="G7551" t="str">
        <f t="shared" si="589"/>
        <v>Quarter</v>
      </c>
      <c r="H7551">
        <f t="shared" si="590"/>
        <v>2024</v>
      </c>
      <c r="I7551">
        <f t="shared" si="591"/>
        <v>92</v>
      </c>
      <c r="J7551">
        <f>D7551*PJ_per_contract*I7551</f>
        <v>0</v>
      </c>
    </row>
    <row r="7552" spans="1:10" x14ac:dyDescent="0.2">
      <c r="A7552" t="s">
        <v>83</v>
      </c>
      <c r="B7552" s="3">
        <v>44495</v>
      </c>
      <c r="C7552">
        <v>0</v>
      </c>
      <c r="D7552">
        <v>0</v>
      </c>
      <c r="E7552">
        <f t="shared" si="588"/>
        <v>2021</v>
      </c>
      <c r="F7552" t="str">
        <f t="shared" si="587"/>
        <v>Wallumbilla</v>
      </c>
      <c r="G7552" t="str">
        <f t="shared" si="589"/>
        <v>Quarter</v>
      </c>
      <c r="H7552">
        <f t="shared" si="590"/>
        <v>2024</v>
      </c>
      <c r="I7552">
        <f t="shared" si="591"/>
        <v>92</v>
      </c>
      <c r="J7552">
        <f>D7552*PJ_per_contract*I7552</f>
        <v>0</v>
      </c>
    </row>
    <row r="7553" spans="1:10" x14ac:dyDescent="0.2">
      <c r="A7553" t="s">
        <v>73</v>
      </c>
      <c r="B7553" s="3">
        <v>44496</v>
      </c>
      <c r="C7553">
        <v>0</v>
      </c>
      <c r="D7553">
        <v>0</v>
      </c>
      <c r="E7553">
        <f t="shared" si="588"/>
        <v>2021</v>
      </c>
      <c r="F7553" t="str">
        <f t="shared" si="587"/>
        <v>Victorian</v>
      </c>
      <c r="G7553" t="str">
        <f t="shared" si="589"/>
        <v>Month</v>
      </c>
      <c r="H7553">
        <f t="shared" si="590"/>
        <v>2021</v>
      </c>
      <c r="I7553">
        <f t="shared" si="591"/>
        <v>31</v>
      </c>
      <c r="J7553">
        <f>D7553*PJ_per_contract*I7553</f>
        <v>0</v>
      </c>
    </row>
    <row r="7554" spans="1:10" x14ac:dyDescent="0.2">
      <c r="A7554" t="s">
        <v>74</v>
      </c>
      <c r="B7554" s="3">
        <v>44496</v>
      </c>
      <c r="C7554">
        <v>0</v>
      </c>
      <c r="D7554">
        <v>0</v>
      </c>
      <c r="E7554">
        <f t="shared" si="588"/>
        <v>2021</v>
      </c>
      <c r="F7554" t="str">
        <f t="shared" ref="F7554:F7617" si="592">IF(OR(LEFT(A7554,2)="GJ",LEFT(A7554,2)="GK"),"Victorian",IF(OR(LEFT(A7554,2)="GX",LEFT(A7554,2)="GY"),"Wallumbilla","NA"))</f>
        <v>Victorian</v>
      </c>
      <c r="G7554" t="str">
        <f t="shared" si="589"/>
        <v>Month</v>
      </c>
      <c r="H7554">
        <f t="shared" si="590"/>
        <v>2021</v>
      </c>
      <c r="I7554">
        <f t="shared" si="591"/>
        <v>31</v>
      </c>
      <c r="J7554">
        <f>D7554*PJ_per_contract*I7554</f>
        <v>0</v>
      </c>
    </row>
    <row r="7555" spans="1:10" x14ac:dyDescent="0.2">
      <c r="A7555" t="s">
        <v>43</v>
      </c>
      <c r="B7555" s="3">
        <v>44496</v>
      </c>
      <c r="C7555">
        <v>0</v>
      </c>
      <c r="D7555">
        <v>0</v>
      </c>
      <c r="E7555">
        <f t="shared" ref="E7555:E7618" si="593">YEAR(B7555)</f>
        <v>2021</v>
      </c>
      <c r="F7555" t="str">
        <f t="shared" si="592"/>
        <v>Victorian</v>
      </c>
      <c r="G7555" t="str">
        <f t="shared" ref="G7555:G7618" si="594">IF(LEFT(A7555,2)="GJ","Month",IF(OR(LEFT(A7555,2)="GK",LEFT(A7555,2)="GX"),"Quarter",IF(LEFT(A7555,2)="GY","Strip","NA")))</f>
        <v>Quarter</v>
      </c>
      <c r="H7555">
        <f t="shared" ref="H7555:H7618" si="595">VALUE(MID(A7555,4,4))</f>
        <v>2021</v>
      </c>
      <c r="I7555">
        <f t="shared" ref="I7555:I7618" si="596">IF(G7555="Month",_xlfn.DAYS(EOMONTH(B7555,0),EOMONTH(B7555,-1)),IF(G7555="Quarter",_xlfn.DAYS(EOMONTH(B7555,2),EOMONTH(B7555,-1)),365))</f>
        <v>92</v>
      </c>
      <c r="J7555">
        <f>D7555*PJ_per_contract*I7555</f>
        <v>0</v>
      </c>
    </row>
    <row r="7556" spans="1:10" x14ac:dyDescent="0.2">
      <c r="A7556" t="s">
        <v>75</v>
      </c>
      <c r="B7556" s="3">
        <v>44496</v>
      </c>
      <c r="C7556">
        <v>0</v>
      </c>
      <c r="D7556">
        <v>0</v>
      </c>
      <c r="E7556">
        <f t="shared" si="593"/>
        <v>2021</v>
      </c>
      <c r="F7556" t="str">
        <f t="shared" si="592"/>
        <v>Victorian</v>
      </c>
      <c r="G7556" t="str">
        <f t="shared" si="594"/>
        <v>Month</v>
      </c>
      <c r="H7556">
        <f t="shared" si="595"/>
        <v>2021</v>
      </c>
      <c r="I7556">
        <f t="shared" si="596"/>
        <v>31</v>
      </c>
      <c r="J7556">
        <f>D7556*PJ_per_contract*I7556</f>
        <v>0</v>
      </c>
    </row>
    <row r="7557" spans="1:10" x14ac:dyDescent="0.2">
      <c r="A7557" t="s">
        <v>44</v>
      </c>
      <c r="B7557" s="3">
        <v>44496</v>
      </c>
      <c r="C7557">
        <v>122</v>
      </c>
      <c r="D7557">
        <v>0</v>
      </c>
      <c r="E7557">
        <f t="shared" si="593"/>
        <v>2021</v>
      </c>
      <c r="F7557" t="str">
        <f t="shared" si="592"/>
        <v>Wallumbilla</v>
      </c>
      <c r="G7557" t="str">
        <f t="shared" si="594"/>
        <v>Quarter</v>
      </c>
      <c r="H7557">
        <f t="shared" si="595"/>
        <v>2021</v>
      </c>
      <c r="I7557">
        <f t="shared" si="596"/>
        <v>92</v>
      </c>
      <c r="J7557">
        <f>D7557*PJ_per_contract*I7557</f>
        <v>0</v>
      </c>
    </row>
    <row r="7558" spans="1:10" x14ac:dyDescent="0.2">
      <c r="A7558" t="s">
        <v>76</v>
      </c>
      <c r="B7558" s="3">
        <v>44496</v>
      </c>
      <c r="C7558">
        <v>0</v>
      </c>
      <c r="D7558">
        <v>0</v>
      </c>
      <c r="E7558">
        <f t="shared" si="593"/>
        <v>2021</v>
      </c>
      <c r="F7558" t="str">
        <f t="shared" si="592"/>
        <v>Victorian</v>
      </c>
      <c r="G7558" t="str">
        <f t="shared" si="594"/>
        <v>Month</v>
      </c>
      <c r="H7558">
        <f t="shared" si="595"/>
        <v>2022</v>
      </c>
      <c r="I7558">
        <f t="shared" si="596"/>
        <v>31</v>
      </c>
      <c r="J7558">
        <f>D7558*PJ_per_contract*I7558</f>
        <v>0</v>
      </c>
    </row>
    <row r="7559" spans="1:10" x14ac:dyDescent="0.2">
      <c r="A7559" t="s">
        <v>77</v>
      </c>
      <c r="B7559" s="3">
        <v>44496</v>
      </c>
      <c r="C7559">
        <v>0</v>
      </c>
      <c r="D7559">
        <v>0</v>
      </c>
      <c r="E7559">
        <f t="shared" si="593"/>
        <v>2021</v>
      </c>
      <c r="F7559" t="str">
        <f t="shared" si="592"/>
        <v>Victorian</v>
      </c>
      <c r="G7559" t="str">
        <f t="shared" si="594"/>
        <v>Month</v>
      </c>
      <c r="H7559">
        <f t="shared" si="595"/>
        <v>2022</v>
      </c>
      <c r="I7559">
        <f t="shared" si="596"/>
        <v>31</v>
      </c>
      <c r="J7559">
        <f>D7559*PJ_per_contract*I7559</f>
        <v>0</v>
      </c>
    </row>
    <row r="7560" spans="1:10" x14ac:dyDescent="0.2">
      <c r="A7560" t="s">
        <v>45</v>
      </c>
      <c r="B7560" s="3">
        <v>44496</v>
      </c>
      <c r="C7560">
        <v>0</v>
      </c>
      <c r="D7560">
        <v>0</v>
      </c>
      <c r="E7560">
        <f t="shared" si="593"/>
        <v>2021</v>
      </c>
      <c r="F7560" t="str">
        <f t="shared" si="592"/>
        <v>Wallumbilla</v>
      </c>
      <c r="G7560" t="str">
        <f t="shared" si="594"/>
        <v>Strip</v>
      </c>
      <c r="H7560">
        <f t="shared" si="595"/>
        <v>2022</v>
      </c>
      <c r="I7560">
        <f t="shared" si="596"/>
        <v>365</v>
      </c>
      <c r="J7560">
        <f>D7560*PJ_per_contract*I7560</f>
        <v>0</v>
      </c>
    </row>
    <row r="7561" spans="1:10" x14ac:dyDescent="0.2">
      <c r="A7561" t="s">
        <v>78</v>
      </c>
      <c r="B7561" s="3">
        <v>44496</v>
      </c>
      <c r="C7561">
        <v>0</v>
      </c>
      <c r="D7561">
        <v>0</v>
      </c>
      <c r="E7561">
        <f t="shared" si="593"/>
        <v>2021</v>
      </c>
      <c r="F7561" t="str">
        <f t="shared" si="592"/>
        <v>Victorian</v>
      </c>
      <c r="G7561" t="str">
        <f t="shared" si="594"/>
        <v>Month</v>
      </c>
      <c r="H7561">
        <f t="shared" si="595"/>
        <v>2022</v>
      </c>
      <c r="I7561">
        <f t="shared" si="596"/>
        <v>31</v>
      </c>
      <c r="J7561">
        <f>D7561*PJ_per_contract*I7561</f>
        <v>0</v>
      </c>
    </row>
    <row r="7562" spans="1:10" x14ac:dyDescent="0.2">
      <c r="A7562" t="s">
        <v>46</v>
      </c>
      <c r="B7562" s="3">
        <v>44496</v>
      </c>
      <c r="C7562">
        <v>0</v>
      </c>
      <c r="D7562">
        <v>0</v>
      </c>
      <c r="E7562">
        <f t="shared" si="593"/>
        <v>2021</v>
      </c>
      <c r="F7562" t="str">
        <f t="shared" si="592"/>
        <v>Victorian</v>
      </c>
      <c r="G7562" t="str">
        <f t="shared" si="594"/>
        <v>Quarter</v>
      </c>
      <c r="H7562">
        <f t="shared" si="595"/>
        <v>2022</v>
      </c>
      <c r="I7562">
        <f t="shared" si="596"/>
        <v>92</v>
      </c>
      <c r="J7562">
        <f>D7562*PJ_per_contract*I7562</f>
        <v>0</v>
      </c>
    </row>
    <row r="7563" spans="1:10" x14ac:dyDescent="0.2">
      <c r="A7563" t="s">
        <v>47</v>
      </c>
      <c r="B7563" s="3">
        <v>44496</v>
      </c>
      <c r="C7563">
        <v>93</v>
      </c>
      <c r="D7563">
        <v>0</v>
      </c>
      <c r="E7563">
        <f t="shared" si="593"/>
        <v>2021</v>
      </c>
      <c r="F7563" t="str">
        <f t="shared" si="592"/>
        <v>Wallumbilla</v>
      </c>
      <c r="G7563" t="str">
        <f t="shared" si="594"/>
        <v>Quarter</v>
      </c>
      <c r="H7563">
        <f t="shared" si="595"/>
        <v>2022</v>
      </c>
      <c r="I7563">
        <f t="shared" si="596"/>
        <v>92</v>
      </c>
      <c r="J7563">
        <f>D7563*PJ_per_contract*I7563</f>
        <v>0</v>
      </c>
    </row>
    <row r="7564" spans="1:10" x14ac:dyDescent="0.2">
      <c r="A7564" t="s">
        <v>48</v>
      </c>
      <c r="B7564" s="3">
        <v>44496</v>
      </c>
      <c r="C7564">
        <v>0</v>
      </c>
      <c r="D7564">
        <v>0</v>
      </c>
      <c r="E7564">
        <f t="shared" si="593"/>
        <v>2021</v>
      </c>
      <c r="F7564" t="str">
        <f t="shared" si="592"/>
        <v>Victorian</v>
      </c>
      <c r="G7564" t="str">
        <f t="shared" si="594"/>
        <v>Quarter</v>
      </c>
      <c r="H7564">
        <f t="shared" si="595"/>
        <v>2022</v>
      </c>
      <c r="I7564">
        <f t="shared" si="596"/>
        <v>92</v>
      </c>
      <c r="J7564">
        <f>D7564*PJ_per_contract*I7564</f>
        <v>0</v>
      </c>
    </row>
    <row r="7565" spans="1:10" x14ac:dyDescent="0.2">
      <c r="A7565" t="s">
        <v>49</v>
      </c>
      <c r="B7565" s="3">
        <v>44496</v>
      </c>
      <c r="C7565">
        <v>61</v>
      </c>
      <c r="D7565">
        <v>0</v>
      </c>
      <c r="E7565">
        <f t="shared" si="593"/>
        <v>2021</v>
      </c>
      <c r="F7565" t="str">
        <f t="shared" si="592"/>
        <v>Wallumbilla</v>
      </c>
      <c r="G7565" t="str">
        <f t="shared" si="594"/>
        <v>Quarter</v>
      </c>
      <c r="H7565">
        <f t="shared" si="595"/>
        <v>2022</v>
      </c>
      <c r="I7565">
        <f t="shared" si="596"/>
        <v>92</v>
      </c>
      <c r="J7565">
        <f>D7565*PJ_per_contract*I7565</f>
        <v>0</v>
      </c>
    </row>
    <row r="7566" spans="1:10" x14ac:dyDescent="0.2">
      <c r="A7566" t="s">
        <v>68</v>
      </c>
      <c r="B7566" s="3">
        <v>44496</v>
      </c>
      <c r="C7566">
        <v>0</v>
      </c>
      <c r="D7566">
        <v>0</v>
      </c>
      <c r="E7566">
        <f t="shared" si="593"/>
        <v>2021</v>
      </c>
      <c r="F7566" t="str">
        <f t="shared" si="592"/>
        <v>Victorian</v>
      </c>
      <c r="G7566" t="str">
        <f t="shared" si="594"/>
        <v>Quarter</v>
      </c>
      <c r="H7566">
        <f t="shared" si="595"/>
        <v>2025</v>
      </c>
      <c r="I7566">
        <f t="shared" si="596"/>
        <v>92</v>
      </c>
      <c r="J7566">
        <f>D7566*PJ_per_contract*I7566</f>
        <v>0</v>
      </c>
    </row>
    <row r="7567" spans="1:10" x14ac:dyDescent="0.2">
      <c r="A7567" t="s">
        <v>54</v>
      </c>
      <c r="B7567" s="3">
        <v>44496</v>
      </c>
      <c r="C7567">
        <v>0</v>
      </c>
      <c r="D7567">
        <v>0</v>
      </c>
      <c r="E7567">
        <f t="shared" si="593"/>
        <v>2021</v>
      </c>
      <c r="F7567" t="str">
        <f t="shared" si="592"/>
        <v>Victorian</v>
      </c>
      <c r="G7567" t="str">
        <f t="shared" si="594"/>
        <v>Quarter</v>
      </c>
      <c r="H7567">
        <f t="shared" si="595"/>
        <v>2023</v>
      </c>
      <c r="I7567">
        <f t="shared" si="596"/>
        <v>92</v>
      </c>
      <c r="J7567">
        <f>D7567*PJ_per_contract*I7567</f>
        <v>0</v>
      </c>
    </row>
    <row r="7568" spans="1:10" x14ac:dyDescent="0.2">
      <c r="A7568" t="s">
        <v>55</v>
      </c>
      <c r="B7568" s="3">
        <v>44496</v>
      </c>
      <c r="C7568">
        <v>0</v>
      </c>
      <c r="D7568">
        <v>0</v>
      </c>
      <c r="E7568">
        <f t="shared" si="593"/>
        <v>2021</v>
      </c>
      <c r="F7568" t="str">
        <f t="shared" si="592"/>
        <v>Victorian</v>
      </c>
      <c r="G7568" t="str">
        <f t="shared" si="594"/>
        <v>Quarter</v>
      </c>
      <c r="H7568">
        <f t="shared" si="595"/>
        <v>2024</v>
      </c>
      <c r="I7568">
        <f t="shared" si="596"/>
        <v>92</v>
      </c>
      <c r="J7568">
        <f>D7568*PJ_per_contract*I7568</f>
        <v>0</v>
      </c>
    </row>
    <row r="7569" spans="1:10" x14ac:dyDescent="0.2">
      <c r="A7569" t="s">
        <v>56</v>
      </c>
      <c r="B7569" s="3">
        <v>44496</v>
      </c>
      <c r="C7569">
        <v>0</v>
      </c>
      <c r="D7569">
        <v>0</v>
      </c>
      <c r="E7569">
        <f t="shared" si="593"/>
        <v>2021</v>
      </c>
      <c r="F7569" t="str">
        <f t="shared" si="592"/>
        <v>Victorian</v>
      </c>
      <c r="G7569" t="str">
        <f t="shared" si="594"/>
        <v>Quarter</v>
      </c>
      <c r="H7569">
        <f t="shared" si="595"/>
        <v>2023</v>
      </c>
      <c r="I7569">
        <f t="shared" si="596"/>
        <v>92</v>
      </c>
      <c r="J7569">
        <f>D7569*PJ_per_contract*I7569</f>
        <v>0</v>
      </c>
    </row>
    <row r="7570" spans="1:10" x14ac:dyDescent="0.2">
      <c r="A7570" t="s">
        <v>50</v>
      </c>
      <c r="B7570" s="3">
        <v>44496</v>
      </c>
      <c r="C7570">
        <v>0</v>
      </c>
      <c r="D7570">
        <v>0</v>
      </c>
      <c r="E7570">
        <f t="shared" si="593"/>
        <v>2021</v>
      </c>
      <c r="F7570" t="str">
        <f t="shared" si="592"/>
        <v>Victorian</v>
      </c>
      <c r="G7570" t="str">
        <f t="shared" si="594"/>
        <v>Quarter</v>
      </c>
      <c r="H7570">
        <f t="shared" si="595"/>
        <v>2024</v>
      </c>
      <c r="I7570">
        <f t="shared" si="596"/>
        <v>92</v>
      </c>
      <c r="J7570">
        <f>D7570*PJ_per_contract*I7570</f>
        <v>0</v>
      </c>
    </row>
    <row r="7571" spans="1:10" x14ac:dyDescent="0.2">
      <c r="A7571" t="s">
        <v>51</v>
      </c>
      <c r="B7571" s="3">
        <v>44496</v>
      </c>
      <c r="C7571">
        <v>0</v>
      </c>
      <c r="D7571">
        <v>0</v>
      </c>
      <c r="E7571">
        <f t="shared" si="593"/>
        <v>2021</v>
      </c>
      <c r="F7571" t="str">
        <f t="shared" si="592"/>
        <v>Victorian</v>
      </c>
      <c r="G7571" t="str">
        <f t="shared" si="594"/>
        <v>Quarter</v>
      </c>
      <c r="H7571">
        <f t="shared" si="595"/>
        <v>2022</v>
      </c>
      <c r="I7571">
        <f t="shared" si="596"/>
        <v>92</v>
      </c>
      <c r="J7571">
        <f>D7571*PJ_per_contract*I7571</f>
        <v>0</v>
      </c>
    </row>
    <row r="7572" spans="1:10" x14ac:dyDescent="0.2">
      <c r="A7572" t="s">
        <v>80</v>
      </c>
      <c r="B7572" s="3">
        <v>44496</v>
      </c>
      <c r="C7572">
        <v>0</v>
      </c>
      <c r="D7572">
        <v>0</v>
      </c>
      <c r="E7572">
        <f t="shared" si="593"/>
        <v>2021</v>
      </c>
      <c r="F7572" t="str">
        <f t="shared" si="592"/>
        <v>Victorian</v>
      </c>
      <c r="G7572" t="str">
        <f t="shared" si="594"/>
        <v>Quarter</v>
      </c>
      <c r="H7572">
        <f t="shared" si="595"/>
        <v>2025</v>
      </c>
      <c r="I7572">
        <f t="shared" si="596"/>
        <v>92</v>
      </c>
      <c r="J7572">
        <f>D7572*PJ_per_contract*I7572</f>
        <v>0</v>
      </c>
    </row>
    <row r="7573" spans="1:10" x14ac:dyDescent="0.2">
      <c r="A7573" t="s">
        <v>57</v>
      </c>
      <c r="B7573" s="3">
        <v>44496</v>
      </c>
      <c r="C7573">
        <v>0</v>
      </c>
      <c r="D7573">
        <v>0</v>
      </c>
      <c r="E7573">
        <f t="shared" si="593"/>
        <v>2021</v>
      </c>
      <c r="F7573" t="str">
        <f t="shared" si="592"/>
        <v>Victorian</v>
      </c>
      <c r="G7573" t="str">
        <f t="shared" si="594"/>
        <v>Quarter</v>
      </c>
      <c r="H7573">
        <f t="shared" si="595"/>
        <v>2024</v>
      </c>
      <c r="I7573">
        <f t="shared" si="596"/>
        <v>92</v>
      </c>
      <c r="J7573">
        <f>D7573*PJ_per_contract*I7573</f>
        <v>0</v>
      </c>
    </row>
    <row r="7574" spans="1:10" x14ac:dyDescent="0.2">
      <c r="A7574" t="s">
        <v>79</v>
      </c>
      <c r="B7574" s="3">
        <v>44496</v>
      </c>
      <c r="C7574">
        <v>0</v>
      </c>
      <c r="D7574">
        <v>0</v>
      </c>
      <c r="E7574">
        <f t="shared" si="593"/>
        <v>2021</v>
      </c>
      <c r="F7574" t="str">
        <f t="shared" si="592"/>
        <v>Victorian</v>
      </c>
      <c r="G7574" t="str">
        <f t="shared" si="594"/>
        <v>Quarter</v>
      </c>
      <c r="H7574">
        <f t="shared" si="595"/>
        <v>2025</v>
      </c>
      <c r="I7574">
        <f t="shared" si="596"/>
        <v>92</v>
      </c>
      <c r="J7574">
        <f>D7574*PJ_per_contract*I7574</f>
        <v>0</v>
      </c>
    </row>
    <row r="7575" spans="1:10" x14ac:dyDescent="0.2">
      <c r="A7575" t="s">
        <v>58</v>
      </c>
      <c r="B7575" s="3">
        <v>44496</v>
      </c>
      <c r="C7575">
        <v>0</v>
      </c>
      <c r="D7575">
        <v>0</v>
      </c>
      <c r="E7575">
        <f t="shared" si="593"/>
        <v>2021</v>
      </c>
      <c r="F7575" t="str">
        <f t="shared" si="592"/>
        <v>Victorian</v>
      </c>
      <c r="G7575" t="str">
        <f t="shared" si="594"/>
        <v>Quarter</v>
      </c>
      <c r="H7575">
        <f t="shared" si="595"/>
        <v>2024</v>
      </c>
      <c r="I7575">
        <f t="shared" si="596"/>
        <v>92</v>
      </c>
      <c r="J7575">
        <f>D7575*PJ_per_contract*I7575</f>
        <v>0</v>
      </c>
    </row>
    <row r="7576" spans="1:10" x14ac:dyDescent="0.2">
      <c r="A7576" t="s">
        <v>59</v>
      </c>
      <c r="B7576" s="3">
        <v>44496</v>
      </c>
      <c r="C7576">
        <v>0</v>
      </c>
      <c r="D7576">
        <v>0</v>
      </c>
      <c r="E7576">
        <f t="shared" si="593"/>
        <v>2021</v>
      </c>
      <c r="F7576" t="str">
        <f t="shared" si="592"/>
        <v>Victorian</v>
      </c>
      <c r="G7576" t="str">
        <f t="shared" si="594"/>
        <v>Quarter</v>
      </c>
      <c r="H7576">
        <f t="shared" si="595"/>
        <v>2023</v>
      </c>
      <c r="I7576">
        <f t="shared" si="596"/>
        <v>92</v>
      </c>
      <c r="J7576">
        <f>D7576*PJ_per_contract*I7576</f>
        <v>0</v>
      </c>
    </row>
    <row r="7577" spans="1:10" x14ac:dyDescent="0.2">
      <c r="A7577" t="s">
        <v>52</v>
      </c>
      <c r="B7577" s="3">
        <v>44496</v>
      </c>
      <c r="C7577">
        <v>0</v>
      </c>
      <c r="D7577">
        <v>0</v>
      </c>
      <c r="E7577">
        <f t="shared" si="593"/>
        <v>2021</v>
      </c>
      <c r="F7577" t="str">
        <f t="shared" si="592"/>
        <v>Victorian</v>
      </c>
      <c r="G7577" t="str">
        <f t="shared" si="594"/>
        <v>Quarter</v>
      </c>
      <c r="H7577">
        <f t="shared" si="595"/>
        <v>2022</v>
      </c>
      <c r="I7577">
        <f t="shared" si="596"/>
        <v>92</v>
      </c>
      <c r="J7577">
        <f>D7577*PJ_per_contract*I7577</f>
        <v>0</v>
      </c>
    </row>
    <row r="7578" spans="1:10" x14ac:dyDescent="0.2">
      <c r="A7578" t="s">
        <v>53</v>
      </c>
      <c r="B7578" s="3">
        <v>44496</v>
      </c>
      <c r="C7578">
        <v>0</v>
      </c>
      <c r="D7578">
        <v>0</v>
      </c>
      <c r="E7578">
        <f t="shared" si="593"/>
        <v>2021</v>
      </c>
      <c r="F7578" t="str">
        <f t="shared" si="592"/>
        <v>Victorian</v>
      </c>
      <c r="G7578" t="str">
        <f t="shared" si="594"/>
        <v>Quarter</v>
      </c>
      <c r="H7578">
        <f t="shared" si="595"/>
        <v>2023</v>
      </c>
      <c r="I7578">
        <f t="shared" si="596"/>
        <v>92</v>
      </c>
      <c r="J7578">
        <f>D7578*PJ_per_contract*I7578</f>
        <v>0</v>
      </c>
    </row>
    <row r="7579" spans="1:10" x14ac:dyDescent="0.2">
      <c r="A7579" t="s">
        <v>69</v>
      </c>
      <c r="B7579" s="3">
        <v>44496</v>
      </c>
      <c r="C7579">
        <v>0</v>
      </c>
      <c r="D7579">
        <v>0</v>
      </c>
      <c r="E7579">
        <f t="shared" si="593"/>
        <v>2021</v>
      </c>
      <c r="F7579" t="str">
        <f t="shared" si="592"/>
        <v>Victorian</v>
      </c>
      <c r="G7579" t="str">
        <f t="shared" si="594"/>
        <v>Quarter</v>
      </c>
      <c r="H7579">
        <f t="shared" si="595"/>
        <v>2025</v>
      </c>
      <c r="I7579">
        <f t="shared" si="596"/>
        <v>92</v>
      </c>
      <c r="J7579">
        <f>D7579*PJ_per_contract*I7579</f>
        <v>0</v>
      </c>
    </row>
    <row r="7580" spans="1:10" x14ac:dyDescent="0.2">
      <c r="A7580" t="s">
        <v>60</v>
      </c>
      <c r="B7580" s="3">
        <v>44496</v>
      </c>
      <c r="C7580">
        <v>0</v>
      </c>
      <c r="D7580">
        <v>0</v>
      </c>
      <c r="E7580">
        <f t="shared" si="593"/>
        <v>2021</v>
      </c>
      <c r="F7580" t="str">
        <f t="shared" si="592"/>
        <v>Wallumbilla</v>
      </c>
      <c r="G7580" t="str">
        <f t="shared" si="594"/>
        <v>Strip</v>
      </c>
      <c r="H7580">
        <f t="shared" si="595"/>
        <v>2023</v>
      </c>
      <c r="I7580">
        <f t="shared" si="596"/>
        <v>365</v>
      </c>
      <c r="J7580">
        <f>D7580*PJ_per_contract*I7580</f>
        <v>0</v>
      </c>
    </row>
    <row r="7581" spans="1:10" x14ac:dyDescent="0.2">
      <c r="A7581" t="s">
        <v>61</v>
      </c>
      <c r="B7581" s="3">
        <v>44496</v>
      </c>
      <c r="C7581">
        <v>69</v>
      </c>
      <c r="D7581">
        <v>0</v>
      </c>
      <c r="E7581">
        <f t="shared" si="593"/>
        <v>2021</v>
      </c>
      <c r="F7581" t="str">
        <f t="shared" si="592"/>
        <v>Wallumbilla</v>
      </c>
      <c r="G7581" t="str">
        <f t="shared" si="594"/>
        <v>Quarter</v>
      </c>
      <c r="H7581">
        <f t="shared" si="595"/>
        <v>2022</v>
      </c>
      <c r="I7581">
        <f t="shared" si="596"/>
        <v>92</v>
      </c>
      <c r="J7581">
        <f>D7581*PJ_per_contract*I7581</f>
        <v>0</v>
      </c>
    </row>
    <row r="7582" spans="1:10" x14ac:dyDescent="0.2">
      <c r="A7582" t="s">
        <v>62</v>
      </c>
      <c r="B7582" s="3">
        <v>44496</v>
      </c>
      <c r="C7582">
        <v>79</v>
      </c>
      <c r="D7582">
        <v>0</v>
      </c>
      <c r="E7582">
        <f t="shared" si="593"/>
        <v>2021</v>
      </c>
      <c r="F7582" t="str">
        <f t="shared" si="592"/>
        <v>Wallumbilla</v>
      </c>
      <c r="G7582" t="str">
        <f t="shared" si="594"/>
        <v>Quarter</v>
      </c>
      <c r="H7582">
        <f t="shared" si="595"/>
        <v>2022</v>
      </c>
      <c r="I7582">
        <f t="shared" si="596"/>
        <v>92</v>
      </c>
      <c r="J7582">
        <f>D7582*PJ_per_contract*I7582</f>
        <v>0</v>
      </c>
    </row>
    <row r="7583" spans="1:10" x14ac:dyDescent="0.2">
      <c r="A7583" t="s">
        <v>70</v>
      </c>
      <c r="B7583" s="3">
        <v>44496</v>
      </c>
      <c r="C7583">
        <v>0</v>
      </c>
      <c r="D7583">
        <v>0</v>
      </c>
      <c r="E7583">
        <f t="shared" si="593"/>
        <v>2021</v>
      </c>
      <c r="F7583" t="str">
        <f t="shared" si="592"/>
        <v>Wallumbilla</v>
      </c>
      <c r="G7583" t="str">
        <f t="shared" si="594"/>
        <v>Strip</v>
      </c>
      <c r="H7583">
        <f t="shared" si="595"/>
        <v>2023</v>
      </c>
      <c r="I7583">
        <f t="shared" si="596"/>
        <v>365</v>
      </c>
      <c r="J7583">
        <f>D7583*PJ_per_contract*I7583</f>
        <v>0</v>
      </c>
    </row>
    <row r="7584" spans="1:10" x14ac:dyDescent="0.2">
      <c r="A7584" t="s">
        <v>63</v>
      </c>
      <c r="B7584" s="3">
        <v>44496</v>
      </c>
      <c r="C7584">
        <v>3</v>
      </c>
      <c r="D7584">
        <v>0</v>
      </c>
      <c r="E7584">
        <f t="shared" si="593"/>
        <v>2021</v>
      </c>
      <c r="F7584" t="str">
        <f t="shared" si="592"/>
        <v>Wallumbilla</v>
      </c>
      <c r="G7584" t="str">
        <f t="shared" si="594"/>
        <v>Quarter</v>
      </c>
      <c r="H7584">
        <f t="shared" si="595"/>
        <v>2023</v>
      </c>
      <c r="I7584">
        <f t="shared" si="596"/>
        <v>92</v>
      </c>
      <c r="J7584">
        <f>D7584*PJ_per_contract*I7584</f>
        <v>0</v>
      </c>
    </row>
    <row r="7585" spans="1:10" x14ac:dyDescent="0.2">
      <c r="A7585" t="s">
        <v>64</v>
      </c>
      <c r="B7585" s="3">
        <v>44496</v>
      </c>
      <c r="C7585">
        <v>3</v>
      </c>
      <c r="D7585">
        <v>0</v>
      </c>
      <c r="E7585">
        <f t="shared" si="593"/>
        <v>2021</v>
      </c>
      <c r="F7585" t="str">
        <f t="shared" si="592"/>
        <v>Wallumbilla</v>
      </c>
      <c r="G7585" t="str">
        <f t="shared" si="594"/>
        <v>Quarter</v>
      </c>
      <c r="H7585">
        <f t="shared" si="595"/>
        <v>2023</v>
      </c>
      <c r="I7585">
        <f t="shared" si="596"/>
        <v>92</v>
      </c>
      <c r="J7585">
        <f>D7585*PJ_per_contract*I7585</f>
        <v>0</v>
      </c>
    </row>
    <row r="7586" spans="1:10" x14ac:dyDescent="0.2">
      <c r="A7586" t="s">
        <v>81</v>
      </c>
      <c r="B7586" s="3">
        <v>44496</v>
      </c>
      <c r="C7586">
        <v>0</v>
      </c>
      <c r="D7586">
        <v>0</v>
      </c>
      <c r="E7586">
        <f t="shared" si="593"/>
        <v>2021</v>
      </c>
      <c r="F7586" t="str">
        <f t="shared" si="592"/>
        <v>Wallumbilla</v>
      </c>
      <c r="G7586" t="str">
        <f t="shared" si="594"/>
        <v>Strip</v>
      </c>
      <c r="H7586">
        <f t="shared" si="595"/>
        <v>2024</v>
      </c>
      <c r="I7586">
        <f t="shared" si="596"/>
        <v>365</v>
      </c>
      <c r="J7586">
        <f>D7586*PJ_per_contract*I7586</f>
        <v>0</v>
      </c>
    </row>
    <row r="7587" spans="1:10" x14ac:dyDescent="0.2">
      <c r="A7587" t="s">
        <v>71</v>
      </c>
      <c r="B7587" s="3">
        <v>44496</v>
      </c>
      <c r="C7587">
        <v>3</v>
      </c>
      <c r="D7587">
        <v>0</v>
      </c>
      <c r="E7587">
        <f t="shared" si="593"/>
        <v>2021</v>
      </c>
      <c r="F7587" t="str">
        <f t="shared" si="592"/>
        <v>Wallumbilla</v>
      </c>
      <c r="G7587" t="str">
        <f t="shared" si="594"/>
        <v>Quarter</v>
      </c>
      <c r="H7587">
        <f t="shared" si="595"/>
        <v>2023</v>
      </c>
      <c r="I7587">
        <f t="shared" si="596"/>
        <v>92</v>
      </c>
      <c r="J7587">
        <f>D7587*PJ_per_contract*I7587</f>
        <v>0</v>
      </c>
    </row>
    <row r="7588" spans="1:10" x14ac:dyDescent="0.2">
      <c r="A7588" t="s">
        <v>72</v>
      </c>
      <c r="B7588" s="3">
        <v>44496</v>
      </c>
      <c r="C7588">
        <v>3</v>
      </c>
      <c r="D7588">
        <v>0</v>
      </c>
      <c r="E7588">
        <f t="shared" si="593"/>
        <v>2021</v>
      </c>
      <c r="F7588" t="str">
        <f t="shared" si="592"/>
        <v>Wallumbilla</v>
      </c>
      <c r="G7588" t="str">
        <f t="shared" si="594"/>
        <v>Quarter</v>
      </c>
      <c r="H7588">
        <f t="shared" si="595"/>
        <v>2023</v>
      </c>
      <c r="I7588">
        <f t="shared" si="596"/>
        <v>92</v>
      </c>
      <c r="J7588">
        <f>D7588*PJ_per_contract*I7588</f>
        <v>0</v>
      </c>
    </row>
    <row r="7589" spans="1:10" x14ac:dyDescent="0.2">
      <c r="A7589" t="s">
        <v>82</v>
      </c>
      <c r="B7589" s="3">
        <v>44496</v>
      </c>
      <c r="C7589">
        <v>0</v>
      </c>
      <c r="D7589">
        <v>0</v>
      </c>
      <c r="E7589">
        <f t="shared" si="593"/>
        <v>2021</v>
      </c>
      <c r="F7589" t="str">
        <f t="shared" si="592"/>
        <v>Wallumbilla</v>
      </c>
      <c r="G7589" t="str">
        <f t="shared" si="594"/>
        <v>Quarter</v>
      </c>
      <c r="H7589">
        <f t="shared" si="595"/>
        <v>2024</v>
      </c>
      <c r="I7589">
        <f t="shared" si="596"/>
        <v>92</v>
      </c>
      <c r="J7589">
        <f>D7589*PJ_per_contract*I7589</f>
        <v>0</v>
      </c>
    </row>
    <row r="7590" spans="1:10" x14ac:dyDescent="0.2">
      <c r="A7590" t="s">
        <v>83</v>
      </c>
      <c r="B7590" s="3">
        <v>44496</v>
      </c>
      <c r="C7590">
        <v>0</v>
      </c>
      <c r="D7590">
        <v>0</v>
      </c>
      <c r="E7590">
        <f t="shared" si="593"/>
        <v>2021</v>
      </c>
      <c r="F7590" t="str">
        <f t="shared" si="592"/>
        <v>Wallumbilla</v>
      </c>
      <c r="G7590" t="str">
        <f t="shared" si="594"/>
        <v>Quarter</v>
      </c>
      <c r="H7590">
        <f t="shared" si="595"/>
        <v>2024</v>
      </c>
      <c r="I7590">
        <f t="shared" si="596"/>
        <v>92</v>
      </c>
      <c r="J7590">
        <f>D7590*PJ_per_contract*I7590</f>
        <v>0</v>
      </c>
    </row>
    <row r="7591" spans="1:10" x14ac:dyDescent="0.2">
      <c r="A7591" t="s">
        <v>73</v>
      </c>
      <c r="B7591" s="3">
        <v>44497</v>
      </c>
      <c r="C7591">
        <v>0</v>
      </c>
      <c r="D7591">
        <v>0</v>
      </c>
      <c r="E7591">
        <f t="shared" si="593"/>
        <v>2021</v>
      </c>
      <c r="F7591" t="str">
        <f t="shared" si="592"/>
        <v>Victorian</v>
      </c>
      <c r="G7591" t="str">
        <f t="shared" si="594"/>
        <v>Month</v>
      </c>
      <c r="H7591">
        <f t="shared" si="595"/>
        <v>2021</v>
      </c>
      <c r="I7591">
        <f t="shared" si="596"/>
        <v>31</v>
      </c>
      <c r="J7591">
        <f>D7591*PJ_per_contract*I7591</f>
        <v>0</v>
      </c>
    </row>
    <row r="7592" spans="1:10" x14ac:dyDescent="0.2">
      <c r="A7592" t="s">
        <v>74</v>
      </c>
      <c r="B7592" s="3">
        <v>44497</v>
      </c>
      <c r="C7592">
        <v>0</v>
      </c>
      <c r="D7592">
        <v>0</v>
      </c>
      <c r="E7592">
        <f t="shared" si="593"/>
        <v>2021</v>
      </c>
      <c r="F7592" t="str">
        <f t="shared" si="592"/>
        <v>Victorian</v>
      </c>
      <c r="G7592" t="str">
        <f t="shared" si="594"/>
        <v>Month</v>
      </c>
      <c r="H7592">
        <f t="shared" si="595"/>
        <v>2021</v>
      </c>
      <c r="I7592">
        <f t="shared" si="596"/>
        <v>31</v>
      </c>
      <c r="J7592">
        <f>D7592*PJ_per_contract*I7592</f>
        <v>0</v>
      </c>
    </row>
    <row r="7593" spans="1:10" x14ac:dyDescent="0.2">
      <c r="A7593" t="s">
        <v>43</v>
      </c>
      <c r="B7593" s="3">
        <v>44497</v>
      </c>
      <c r="C7593">
        <v>0</v>
      </c>
      <c r="D7593">
        <v>0</v>
      </c>
      <c r="E7593">
        <f t="shared" si="593"/>
        <v>2021</v>
      </c>
      <c r="F7593" t="str">
        <f t="shared" si="592"/>
        <v>Victorian</v>
      </c>
      <c r="G7593" t="str">
        <f t="shared" si="594"/>
        <v>Quarter</v>
      </c>
      <c r="H7593">
        <f t="shared" si="595"/>
        <v>2021</v>
      </c>
      <c r="I7593">
        <f t="shared" si="596"/>
        <v>92</v>
      </c>
      <c r="J7593">
        <f>D7593*PJ_per_contract*I7593</f>
        <v>0</v>
      </c>
    </row>
    <row r="7594" spans="1:10" x14ac:dyDescent="0.2">
      <c r="A7594" t="s">
        <v>75</v>
      </c>
      <c r="B7594" s="3">
        <v>44497</v>
      </c>
      <c r="C7594">
        <v>0</v>
      </c>
      <c r="D7594">
        <v>0</v>
      </c>
      <c r="E7594">
        <f t="shared" si="593"/>
        <v>2021</v>
      </c>
      <c r="F7594" t="str">
        <f t="shared" si="592"/>
        <v>Victorian</v>
      </c>
      <c r="G7594" t="str">
        <f t="shared" si="594"/>
        <v>Month</v>
      </c>
      <c r="H7594">
        <f t="shared" si="595"/>
        <v>2021</v>
      </c>
      <c r="I7594">
        <f t="shared" si="596"/>
        <v>31</v>
      </c>
      <c r="J7594">
        <f>D7594*PJ_per_contract*I7594</f>
        <v>0</v>
      </c>
    </row>
    <row r="7595" spans="1:10" x14ac:dyDescent="0.2">
      <c r="A7595" t="s">
        <v>44</v>
      </c>
      <c r="B7595" s="3">
        <v>44497</v>
      </c>
      <c r="C7595">
        <v>122</v>
      </c>
      <c r="D7595">
        <v>0</v>
      </c>
      <c r="E7595">
        <f t="shared" si="593"/>
        <v>2021</v>
      </c>
      <c r="F7595" t="str">
        <f t="shared" si="592"/>
        <v>Wallumbilla</v>
      </c>
      <c r="G7595" t="str">
        <f t="shared" si="594"/>
        <v>Quarter</v>
      </c>
      <c r="H7595">
        <f t="shared" si="595"/>
        <v>2021</v>
      </c>
      <c r="I7595">
        <f t="shared" si="596"/>
        <v>92</v>
      </c>
      <c r="J7595">
        <f>D7595*PJ_per_contract*I7595</f>
        <v>0</v>
      </c>
    </row>
    <row r="7596" spans="1:10" x14ac:dyDescent="0.2">
      <c r="A7596" t="s">
        <v>76</v>
      </c>
      <c r="B7596" s="3">
        <v>44497</v>
      </c>
      <c r="C7596">
        <v>0</v>
      </c>
      <c r="D7596">
        <v>0</v>
      </c>
      <c r="E7596">
        <f t="shared" si="593"/>
        <v>2021</v>
      </c>
      <c r="F7596" t="str">
        <f t="shared" si="592"/>
        <v>Victorian</v>
      </c>
      <c r="G7596" t="str">
        <f t="shared" si="594"/>
        <v>Month</v>
      </c>
      <c r="H7596">
        <f t="shared" si="595"/>
        <v>2022</v>
      </c>
      <c r="I7596">
        <f t="shared" si="596"/>
        <v>31</v>
      </c>
      <c r="J7596">
        <f>D7596*PJ_per_contract*I7596</f>
        <v>0</v>
      </c>
    </row>
    <row r="7597" spans="1:10" x14ac:dyDescent="0.2">
      <c r="A7597" t="s">
        <v>77</v>
      </c>
      <c r="B7597" s="3">
        <v>44497</v>
      </c>
      <c r="C7597">
        <v>0</v>
      </c>
      <c r="D7597">
        <v>0</v>
      </c>
      <c r="E7597">
        <f t="shared" si="593"/>
        <v>2021</v>
      </c>
      <c r="F7597" t="str">
        <f t="shared" si="592"/>
        <v>Victorian</v>
      </c>
      <c r="G7597" t="str">
        <f t="shared" si="594"/>
        <v>Month</v>
      </c>
      <c r="H7597">
        <f t="shared" si="595"/>
        <v>2022</v>
      </c>
      <c r="I7597">
        <f t="shared" si="596"/>
        <v>31</v>
      </c>
      <c r="J7597">
        <f>D7597*PJ_per_contract*I7597</f>
        <v>0</v>
      </c>
    </row>
    <row r="7598" spans="1:10" x14ac:dyDescent="0.2">
      <c r="A7598" t="s">
        <v>45</v>
      </c>
      <c r="B7598" s="3">
        <v>44497</v>
      </c>
      <c r="C7598">
        <v>0</v>
      </c>
      <c r="D7598">
        <v>0</v>
      </c>
      <c r="E7598">
        <f t="shared" si="593"/>
        <v>2021</v>
      </c>
      <c r="F7598" t="str">
        <f t="shared" si="592"/>
        <v>Wallumbilla</v>
      </c>
      <c r="G7598" t="str">
        <f t="shared" si="594"/>
        <v>Strip</v>
      </c>
      <c r="H7598">
        <f t="shared" si="595"/>
        <v>2022</v>
      </c>
      <c r="I7598">
        <f t="shared" si="596"/>
        <v>365</v>
      </c>
      <c r="J7598">
        <f>D7598*PJ_per_contract*I7598</f>
        <v>0</v>
      </c>
    </row>
    <row r="7599" spans="1:10" x14ac:dyDescent="0.2">
      <c r="A7599" t="s">
        <v>78</v>
      </c>
      <c r="B7599" s="3">
        <v>44497</v>
      </c>
      <c r="C7599">
        <v>0</v>
      </c>
      <c r="D7599">
        <v>0</v>
      </c>
      <c r="E7599">
        <f t="shared" si="593"/>
        <v>2021</v>
      </c>
      <c r="F7599" t="str">
        <f t="shared" si="592"/>
        <v>Victorian</v>
      </c>
      <c r="G7599" t="str">
        <f t="shared" si="594"/>
        <v>Month</v>
      </c>
      <c r="H7599">
        <f t="shared" si="595"/>
        <v>2022</v>
      </c>
      <c r="I7599">
        <f t="shared" si="596"/>
        <v>31</v>
      </c>
      <c r="J7599">
        <f>D7599*PJ_per_contract*I7599</f>
        <v>0</v>
      </c>
    </row>
    <row r="7600" spans="1:10" x14ac:dyDescent="0.2">
      <c r="A7600" t="s">
        <v>46</v>
      </c>
      <c r="B7600" s="3">
        <v>44497</v>
      </c>
      <c r="C7600">
        <v>0</v>
      </c>
      <c r="D7600">
        <v>0</v>
      </c>
      <c r="E7600">
        <f t="shared" si="593"/>
        <v>2021</v>
      </c>
      <c r="F7600" t="str">
        <f t="shared" si="592"/>
        <v>Victorian</v>
      </c>
      <c r="G7600" t="str">
        <f t="shared" si="594"/>
        <v>Quarter</v>
      </c>
      <c r="H7600">
        <f t="shared" si="595"/>
        <v>2022</v>
      </c>
      <c r="I7600">
        <f t="shared" si="596"/>
        <v>92</v>
      </c>
      <c r="J7600">
        <f>D7600*PJ_per_contract*I7600</f>
        <v>0</v>
      </c>
    </row>
    <row r="7601" spans="1:10" x14ac:dyDescent="0.2">
      <c r="A7601" t="s">
        <v>47</v>
      </c>
      <c r="B7601" s="3">
        <v>44497</v>
      </c>
      <c r="C7601">
        <v>93</v>
      </c>
      <c r="D7601">
        <v>0</v>
      </c>
      <c r="E7601">
        <f t="shared" si="593"/>
        <v>2021</v>
      </c>
      <c r="F7601" t="str">
        <f t="shared" si="592"/>
        <v>Wallumbilla</v>
      </c>
      <c r="G7601" t="str">
        <f t="shared" si="594"/>
        <v>Quarter</v>
      </c>
      <c r="H7601">
        <f t="shared" si="595"/>
        <v>2022</v>
      </c>
      <c r="I7601">
        <f t="shared" si="596"/>
        <v>92</v>
      </c>
      <c r="J7601">
        <f>D7601*PJ_per_contract*I7601</f>
        <v>0</v>
      </c>
    </row>
    <row r="7602" spans="1:10" x14ac:dyDescent="0.2">
      <c r="A7602" t="s">
        <v>48</v>
      </c>
      <c r="B7602" s="3">
        <v>44497</v>
      </c>
      <c r="C7602">
        <v>0</v>
      </c>
      <c r="D7602">
        <v>0</v>
      </c>
      <c r="E7602">
        <f t="shared" si="593"/>
        <v>2021</v>
      </c>
      <c r="F7602" t="str">
        <f t="shared" si="592"/>
        <v>Victorian</v>
      </c>
      <c r="G7602" t="str">
        <f t="shared" si="594"/>
        <v>Quarter</v>
      </c>
      <c r="H7602">
        <f t="shared" si="595"/>
        <v>2022</v>
      </c>
      <c r="I7602">
        <f t="shared" si="596"/>
        <v>92</v>
      </c>
      <c r="J7602">
        <f>D7602*PJ_per_contract*I7602</f>
        <v>0</v>
      </c>
    </row>
    <row r="7603" spans="1:10" x14ac:dyDescent="0.2">
      <c r="A7603" t="s">
        <v>49</v>
      </c>
      <c r="B7603" s="3">
        <v>44497</v>
      </c>
      <c r="C7603">
        <v>61</v>
      </c>
      <c r="D7603">
        <v>0</v>
      </c>
      <c r="E7603">
        <f t="shared" si="593"/>
        <v>2021</v>
      </c>
      <c r="F7603" t="str">
        <f t="shared" si="592"/>
        <v>Wallumbilla</v>
      </c>
      <c r="G7603" t="str">
        <f t="shared" si="594"/>
        <v>Quarter</v>
      </c>
      <c r="H7603">
        <f t="shared" si="595"/>
        <v>2022</v>
      </c>
      <c r="I7603">
        <f t="shared" si="596"/>
        <v>92</v>
      </c>
      <c r="J7603">
        <f>D7603*PJ_per_contract*I7603</f>
        <v>0</v>
      </c>
    </row>
    <row r="7604" spans="1:10" x14ac:dyDescent="0.2">
      <c r="A7604" t="s">
        <v>68</v>
      </c>
      <c r="B7604" s="3">
        <v>44497</v>
      </c>
      <c r="C7604">
        <v>0</v>
      </c>
      <c r="D7604">
        <v>0</v>
      </c>
      <c r="E7604">
        <f t="shared" si="593"/>
        <v>2021</v>
      </c>
      <c r="F7604" t="str">
        <f t="shared" si="592"/>
        <v>Victorian</v>
      </c>
      <c r="G7604" t="str">
        <f t="shared" si="594"/>
        <v>Quarter</v>
      </c>
      <c r="H7604">
        <f t="shared" si="595"/>
        <v>2025</v>
      </c>
      <c r="I7604">
        <f t="shared" si="596"/>
        <v>92</v>
      </c>
      <c r="J7604">
        <f>D7604*PJ_per_contract*I7604</f>
        <v>0</v>
      </c>
    </row>
    <row r="7605" spans="1:10" x14ac:dyDescent="0.2">
      <c r="A7605" t="s">
        <v>59</v>
      </c>
      <c r="B7605" s="3">
        <v>44497</v>
      </c>
      <c r="C7605">
        <v>0</v>
      </c>
      <c r="D7605">
        <v>0</v>
      </c>
      <c r="E7605">
        <f t="shared" si="593"/>
        <v>2021</v>
      </c>
      <c r="F7605" t="str">
        <f t="shared" si="592"/>
        <v>Victorian</v>
      </c>
      <c r="G7605" t="str">
        <f t="shared" si="594"/>
        <v>Quarter</v>
      </c>
      <c r="H7605">
        <f t="shared" si="595"/>
        <v>2023</v>
      </c>
      <c r="I7605">
        <f t="shared" si="596"/>
        <v>92</v>
      </c>
      <c r="J7605">
        <f>D7605*PJ_per_contract*I7605</f>
        <v>0</v>
      </c>
    </row>
    <row r="7606" spans="1:10" x14ac:dyDescent="0.2">
      <c r="A7606" t="s">
        <v>79</v>
      </c>
      <c r="B7606" s="3">
        <v>44497</v>
      </c>
      <c r="C7606">
        <v>0</v>
      </c>
      <c r="D7606">
        <v>0</v>
      </c>
      <c r="E7606">
        <f t="shared" si="593"/>
        <v>2021</v>
      </c>
      <c r="F7606" t="str">
        <f t="shared" si="592"/>
        <v>Victorian</v>
      </c>
      <c r="G7606" t="str">
        <f t="shared" si="594"/>
        <v>Quarter</v>
      </c>
      <c r="H7606">
        <f t="shared" si="595"/>
        <v>2025</v>
      </c>
      <c r="I7606">
        <f t="shared" si="596"/>
        <v>92</v>
      </c>
      <c r="J7606">
        <f>D7606*PJ_per_contract*I7606</f>
        <v>0</v>
      </c>
    </row>
    <row r="7607" spans="1:10" x14ac:dyDescent="0.2">
      <c r="A7607" t="s">
        <v>51</v>
      </c>
      <c r="B7607" s="3">
        <v>44497</v>
      </c>
      <c r="C7607">
        <v>0</v>
      </c>
      <c r="D7607">
        <v>0</v>
      </c>
      <c r="E7607">
        <f t="shared" si="593"/>
        <v>2021</v>
      </c>
      <c r="F7607" t="str">
        <f t="shared" si="592"/>
        <v>Victorian</v>
      </c>
      <c r="G7607" t="str">
        <f t="shared" si="594"/>
        <v>Quarter</v>
      </c>
      <c r="H7607">
        <f t="shared" si="595"/>
        <v>2022</v>
      </c>
      <c r="I7607">
        <f t="shared" si="596"/>
        <v>92</v>
      </c>
      <c r="J7607">
        <f>D7607*PJ_per_contract*I7607</f>
        <v>0</v>
      </c>
    </row>
    <row r="7608" spans="1:10" x14ac:dyDescent="0.2">
      <c r="A7608" t="s">
        <v>52</v>
      </c>
      <c r="B7608" s="3">
        <v>44497</v>
      </c>
      <c r="C7608">
        <v>0</v>
      </c>
      <c r="D7608">
        <v>0</v>
      </c>
      <c r="E7608">
        <f t="shared" si="593"/>
        <v>2021</v>
      </c>
      <c r="F7608" t="str">
        <f t="shared" si="592"/>
        <v>Victorian</v>
      </c>
      <c r="G7608" t="str">
        <f t="shared" si="594"/>
        <v>Quarter</v>
      </c>
      <c r="H7608">
        <f t="shared" si="595"/>
        <v>2022</v>
      </c>
      <c r="I7608">
        <f t="shared" si="596"/>
        <v>92</v>
      </c>
      <c r="J7608">
        <f>D7608*PJ_per_contract*I7608</f>
        <v>0</v>
      </c>
    </row>
    <row r="7609" spans="1:10" x14ac:dyDescent="0.2">
      <c r="A7609" t="s">
        <v>55</v>
      </c>
      <c r="B7609" s="3">
        <v>44497</v>
      </c>
      <c r="C7609">
        <v>0</v>
      </c>
      <c r="D7609">
        <v>0</v>
      </c>
      <c r="E7609">
        <f t="shared" si="593"/>
        <v>2021</v>
      </c>
      <c r="F7609" t="str">
        <f t="shared" si="592"/>
        <v>Victorian</v>
      </c>
      <c r="G7609" t="str">
        <f t="shared" si="594"/>
        <v>Quarter</v>
      </c>
      <c r="H7609">
        <f t="shared" si="595"/>
        <v>2024</v>
      </c>
      <c r="I7609">
        <f t="shared" si="596"/>
        <v>92</v>
      </c>
      <c r="J7609">
        <f>D7609*PJ_per_contract*I7609</f>
        <v>0</v>
      </c>
    </row>
    <row r="7610" spans="1:10" x14ac:dyDescent="0.2">
      <c r="A7610" t="s">
        <v>50</v>
      </c>
      <c r="B7610" s="3">
        <v>44497</v>
      </c>
      <c r="C7610">
        <v>0</v>
      </c>
      <c r="D7610">
        <v>0</v>
      </c>
      <c r="E7610">
        <f t="shared" si="593"/>
        <v>2021</v>
      </c>
      <c r="F7610" t="str">
        <f t="shared" si="592"/>
        <v>Victorian</v>
      </c>
      <c r="G7610" t="str">
        <f t="shared" si="594"/>
        <v>Quarter</v>
      </c>
      <c r="H7610">
        <f t="shared" si="595"/>
        <v>2024</v>
      </c>
      <c r="I7610">
        <f t="shared" si="596"/>
        <v>92</v>
      </c>
      <c r="J7610">
        <f>D7610*PJ_per_contract*I7610</f>
        <v>0</v>
      </c>
    </row>
    <row r="7611" spans="1:10" x14ac:dyDescent="0.2">
      <c r="A7611" t="s">
        <v>53</v>
      </c>
      <c r="B7611" s="3">
        <v>44497</v>
      </c>
      <c r="C7611">
        <v>0</v>
      </c>
      <c r="D7611">
        <v>0</v>
      </c>
      <c r="E7611">
        <f t="shared" si="593"/>
        <v>2021</v>
      </c>
      <c r="F7611" t="str">
        <f t="shared" si="592"/>
        <v>Victorian</v>
      </c>
      <c r="G7611" t="str">
        <f t="shared" si="594"/>
        <v>Quarter</v>
      </c>
      <c r="H7611">
        <f t="shared" si="595"/>
        <v>2023</v>
      </c>
      <c r="I7611">
        <f t="shared" si="596"/>
        <v>92</v>
      </c>
      <c r="J7611">
        <f>D7611*PJ_per_contract*I7611</f>
        <v>0</v>
      </c>
    </row>
    <row r="7612" spans="1:10" x14ac:dyDescent="0.2">
      <c r="A7612" t="s">
        <v>69</v>
      </c>
      <c r="B7612" s="3">
        <v>44497</v>
      </c>
      <c r="C7612">
        <v>0</v>
      </c>
      <c r="D7612">
        <v>0</v>
      </c>
      <c r="E7612">
        <f t="shared" si="593"/>
        <v>2021</v>
      </c>
      <c r="F7612" t="str">
        <f t="shared" si="592"/>
        <v>Victorian</v>
      </c>
      <c r="G7612" t="str">
        <f t="shared" si="594"/>
        <v>Quarter</v>
      </c>
      <c r="H7612">
        <f t="shared" si="595"/>
        <v>2025</v>
      </c>
      <c r="I7612">
        <f t="shared" si="596"/>
        <v>92</v>
      </c>
      <c r="J7612">
        <f>D7612*PJ_per_contract*I7612</f>
        <v>0</v>
      </c>
    </row>
    <row r="7613" spans="1:10" x14ac:dyDescent="0.2">
      <c r="A7613" t="s">
        <v>56</v>
      </c>
      <c r="B7613" s="3">
        <v>44497</v>
      </c>
      <c r="C7613">
        <v>0</v>
      </c>
      <c r="D7613">
        <v>0</v>
      </c>
      <c r="E7613">
        <f t="shared" si="593"/>
        <v>2021</v>
      </c>
      <c r="F7613" t="str">
        <f t="shared" si="592"/>
        <v>Victorian</v>
      </c>
      <c r="G7613" t="str">
        <f t="shared" si="594"/>
        <v>Quarter</v>
      </c>
      <c r="H7613">
        <f t="shared" si="595"/>
        <v>2023</v>
      </c>
      <c r="I7613">
        <f t="shared" si="596"/>
        <v>92</v>
      </c>
      <c r="J7613">
        <f>D7613*PJ_per_contract*I7613</f>
        <v>0</v>
      </c>
    </row>
    <row r="7614" spans="1:10" x14ac:dyDescent="0.2">
      <c r="A7614" t="s">
        <v>80</v>
      </c>
      <c r="B7614" s="3">
        <v>44497</v>
      </c>
      <c r="C7614">
        <v>0</v>
      </c>
      <c r="D7614">
        <v>0</v>
      </c>
      <c r="E7614">
        <f t="shared" si="593"/>
        <v>2021</v>
      </c>
      <c r="F7614" t="str">
        <f t="shared" si="592"/>
        <v>Victorian</v>
      </c>
      <c r="G7614" t="str">
        <f t="shared" si="594"/>
        <v>Quarter</v>
      </c>
      <c r="H7614">
        <f t="shared" si="595"/>
        <v>2025</v>
      </c>
      <c r="I7614">
        <f t="shared" si="596"/>
        <v>92</v>
      </c>
      <c r="J7614">
        <f>D7614*PJ_per_contract*I7614</f>
        <v>0</v>
      </c>
    </row>
    <row r="7615" spans="1:10" x14ac:dyDescent="0.2">
      <c r="A7615" t="s">
        <v>57</v>
      </c>
      <c r="B7615" s="3">
        <v>44497</v>
      </c>
      <c r="C7615">
        <v>0</v>
      </c>
      <c r="D7615">
        <v>0</v>
      </c>
      <c r="E7615">
        <f t="shared" si="593"/>
        <v>2021</v>
      </c>
      <c r="F7615" t="str">
        <f t="shared" si="592"/>
        <v>Victorian</v>
      </c>
      <c r="G7615" t="str">
        <f t="shared" si="594"/>
        <v>Quarter</v>
      </c>
      <c r="H7615">
        <f t="shared" si="595"/>
        <v>2024</v>
      </c>
      <c r="I7615">
        <f t="shared" si="596"/>
        <v>92</v>
      </c>
      <c r="J7615">
        <f>D7615*PJ_per_contract*I7615</f>
        <v>0</v>
      </c>
    </row>
    <row r="7616" spans="1:10" x14ac:dyDescent="0.2">
      <c r="A7616" t="s">
        <v>58</v>
      </c>
      <c r="B7616" s="3">
        <v>44497</v>
      </c>
      <c r="C7616">
        <v>0</v>
      </c>
      <c r="D7616">
        <v>0</v>
      </c>
      <c r="E7616">
        <f t="shared" si="593"/>
        <v>2021</v>
      </c>
      <c r="F7616" t="str">
        <f t="shared" si="592"/>
        <v>Victorian</v>
      </c>
      <c r="G7616" t="str">
        <f t="shared" si="594"/>
        <v>Quarter</v>
      </c>
      <c r="H7616">
        <f t="shared" si="595"/>
        <v>2024</v>
      </c>
      <c r="I7616">
        <f t="shared" si="596"/>
        <v>92</v>
      </c>
      <c r="J7616">
        <f>D7616*PJ_per_contract*I7616</f>
        <v>0</v>
      </c>
    </row>
    <row r="7617" spans="1:10" x14ac:dyDescent="0.2">
      <c r="A7617" t="s">
        <v>54</v>
      </c>
      <c r="B7617" s="3">
        <v>44497</v>
      </c>
      <c r="C7617">
        <v>0</v>
      </c>
      <c r="D7617">
        <v>0</v>
      </c>
      <c r="E7617">
        <f t="shared" si="593"/>
        <v>2021</v>
      </c>
      <c r="F7617" t="str">
        <f t="shared" si="592"/>
        <v>Victorian</v>
      </c>
      <c r="G7617" t="str">
        <f t="shared" si="594"/>
        <v>Quarter</v>
      </c>
      <c r="H7617">
        <f t="shared" si="595"/>
        <v>2023</v>
      </c>
      <c r="I7617">
        <f t="shared" si="596"/>
        <v>92</v>
      </c>
      <c r="J7617">
        <f>D7617*PJ_per_contract*I7617</f>
        <v>0</v>
      </c>
    </row>
    <row r="7618" spans="1:10" x14ac:dyDescent="0.2">
      <c r="A7618" t="s">
        <v>60</v>
      </c>
      <c r="B7618" s="3">
        <v>44497</v>
      </c>
      <c r="C7618">
        <v>0</v>
      </c>
      <c r="D7618">
        <v>0</v>
      </c>
      <c r="E7618">
        <f t="shared" si="593"/>
        <v>2021</v>
      </c>
      <c r="F7618" t="str">
        <f t="shared" ref="F7618:F7681" si="597">IF(OR(LEFT(A7618,2)="GJ",LEFT(A7618,2)="GK"),"Victorian",IF(OR(LEFT(A7618,2)="GX",LEFT(A7618,2)="GY"),"Wallumbilla","NA"))</f>
        <v>Wallumbilla</v>
      </c>
      <c r="G7618" t="str">
        <f t="shared" si="594"/>
        <v>Strip</v>
      </c>
      <c r="H7618">
        <f t="shared" si="595"/>
        <v>2023</v>
      </c>
      <c r="I7618">
        <f t="shared" si="596"/>
        <v>365</v>
      </c>
      <c r="J7618">
        <f>D7618*PJ_per_contract*I7618</f>
        <v>0</v>
      </c>
    </row>
    <row r="7619" spans="1:10" x14ac:dyDescent="0.2">
      <c r="A7619" t="s">
        <v>61</v>
      </c>
      <c r="B7619" s="3">
        <v>44497</v>
      </c>
      <c r="C7619">
        <v>69</v>
      </c>
      <c r="D7619">
        <v>0</v>
      </c>
      <c r="E7619">
        <f t="shared" ref="E7619:E7682" si="598">YEAR(B7619)</f>
        <v>2021</v>
      </c>
      <c r="F7619" t="str">
        <f t="shared" si="597"/>
        <v>Wallumbilla</v>
      </c>
      <c r="G7619" t="str">
        <f t="shared" ref="G7619:G7682" si="599">IF(LEFT(A7619,2)="GJ","Month",IF(OR(LEFT(A7619,2)="GK",LEFT(A7619,2)="GX"),"Quarter",IF(LEFT(A7619,2)="GY","Strip","NA")))</f>
        <v>Quarter</v>
      </c>
      <c r="H7619">
        <f t="shared" ref="H7619:H7682" si="600">VALUE(MID(A7619,4,4))</f>
        <v>2022</v>
      </c>
      <c r="I7619">
        <f t="shared" ref="I7619:I7682" si="601">IF(G7619="Month",_xlfn.DAYS(EOMONTH(B7619,0),EOMONTH(B7619,-1)),IF(G7619="Quarter",_xlfn.DAYS(EOMONTH(B7619,2),EOMONTH(B7619,-1)),365))</f>
        <v>92</v>
      </c>
      <c r="J7619">
        <f>D7619*PJ_per_contract*I7619</f>
        <v>0</v>
      </c>
    </row>
    <row r="7620" spans="1:10" x14ac:dyDescent="0.2">
      <c r="A7620" t="s">
        <v>62</v>
      </c>
      <c r="B7620" s="3">
        <v>44497</v>
      </c>
      <c r="C7620">
        <v>79</v>
      </c>
      <c r="D7620">
        <v>0</v>
      </c>
      <c r="E7620">
        <f t="shared" si="598"/>
        <v>2021</v>
      </c>
      <c r="F7620" t="str">
        <f t="shared" si="597"/>
        <v>Wallumbilla</v>
      </c>
      <c r="G7620" t="str">
        <f t="shared" si="599"/>
        <v>Quarter</v>
      </c>
      <c r="H7620">
        <f t="shared" si="600"/>
        <v>2022</v>
      </c>
      <c r="I7620">
        <f t="shared" si="601"/>
        <v>92</v>
      </c>
      <c r="J7620">
        <f>D7620*PJ_per_contract*I7620</f>
        <v>0</v>
      </c>
    </row>
    <row r="7621" spans="1:10" x14ac:dyDescent="0.2">
      <c r="A7621" t="s">
        <v>70</v>
      </c>
      <c r="B7621" s="3">
        <v>44497</v>
      </c>
      <c r="C7621">
        <v>0</v>
      </c>
      <c r="D7621">
        <v>0</v>
      </c>
      <c r="E7621">
        <f t="shared" si="598"/>
        <v>2021</v>
      </c>
      <c r="F7621" t="str">
        <f t="shared" si="597"/>
        <v>Wallumbilla</v>
      </c>
      <c r="G7621" t="str">
        <f t="shared" si="599"/>
        <v>Strip</v>
      </c>
      <c r="H7621">
        <f t="shared" si="600"/>
        <v>2023</v>
      </c>
      <c r="I7621">
        <f t="shared" si="601"/>
        <v>365</v>
      </c>
      <c r="J7621">
        <f>D7621*PJ_per_contract*I7621</f>
        <v>0</v>
      </c>
    </row>
    <row r="7622" spans="1:10" x14ac:dyDescent="0.2">
      <c r="A7622" t="s">
        <v>63</v>
      </c>
      <c r="B7622" s="3">
        <v>44497</v>
      </c>
      <c r="C7622">
        <v>3</v>
      </c>
      <c r="D7622">
        <v>0</v>
      </c>
      <c r="E7622">
        <f t="shared" si="598"/>
        <v>2021</v>
      </c>
      <c r="F7622" t="str">
        <f t="shared" si="597"/>
        <v>Wallumbilla</v>
      </c>
      <c r="G7622" t="str">
        <f t="shared" si="599"/>
        <v>Quarter</v>
      </c>
      <c r="H7622">
        <f t="shared" si="600"/>
        <v>2023</v>
      </c>
      <c r="I7622">
        <f t="shared" si="601"/>
        <v>92</v>
      </c>
      <c r="J7622">
        <f>D7622*PJ_per_contract*I7622</f>
        <v>0</v>
      </c>
    </row>
    <row r="7623" spans="1:10" x14ac:dyDescent="0.2">
      <c r="A7623" t="s">
        <v>64</v>
      </c>
      <c r="B7623" s="3">
        <v>44497</v>
      </c>
      <c r="C7623">
        <v>3</v>
      </c>
      <c r="D7623">
        <v>0</v>
      </c>
      <c r="E7623">
        <f t="shared" si="598"/>
        <v>2021</v>
      </c>
      <c r="F7623" t="str">
        <f t="shared" si="597"/>
        <v>Wallumbilla</v>
      </c>
      <c r="G7623" t="str">
        <f t="shared" si="599"/>
        <v>Quarter</v>
      </c>
      <c r="H7623">
        <f t="shared" si="600"/>
        <v>2023</v>
      </c>
      <c r="I7623">
        <f t="shared" si="601"/>
        <v>92</v>
      </c>
      <c r="J7623">
        <f>D7623*PJ_per_contract*I7623</f>
        <v>0</v>
      </c>
    </row>
    <row r="7624" spans="1:10" x14ac:dyDescent="0.2">
      <c r="A7624" t="s">
        <v>81</v>
      </c>
      <c r="B7624" s="3">
        <v>44497</v>
      </c>
      <c r="C7624">
        <v>0</v>
      </c>
      <c r="D7624">
        <v>0</v>
      </c>
      <c r="E7624">
        <f t="shared" si="598"/>
        <v>2021</v>
      </c>
      <c r="F7624" t="str">
        <f t="shared" si="597"/>
        <v>Wallumbilla</v>
      </c>
      <c r="G7624" t="str">
        <f t="shared" si="599"/>
        <v>Strip</v>
      </c>
      <c r="H7624">
        <f t="shared" si="600"/>
        <v>2024</v>
      </c>
      <c r="I7624">
        <f t="shared" si="601"/>
        <v>365</v>
      </c>
      <c r="J7624">
        <f>D7624*PJ_per_contract*I7624</f>
        <v>0</v>
      </c>
    </row>
    <row r="7625" spans="1:10" x14ac:dyDescent="0.2">
      <c r="A7625" t="s">
        <v>71</v>
      </c>
      <c r="B7625" s="3">
        <v>44497</v>
      </c>
      <c r="C7625">
        <v>3</v>
      </c>
      <c r="D7625">
        <v>0</v>
      </c>
      <c r="E7625">
        <f t="shared" si="598"/>
        <v>2021</v>
      </c>
      <c r="F7625" t="str">
        <f t="shared" si="597"/>
        <v>Wallumbilla</v>
      </c>
      <c r="G7625" t="str">
        <f t="shared" si="599"/>
        <v>Quarter</v>
      </c>
      <c r="H7625">
        <f t="shared" si="600"/>
        <v>2023</v>
      </c>
      <c r="I7625">
        <f t="shared" si="601"/>
        <v>92</v>
      </c>
      <c r="J7625">
        <f>D7625*PJ_per_contract*I7625</f>
        <v>0</v>
      </c>
    </row>
    <row r="7626" spans="1:10" x14ac:dyDescent="0.2">
      <c r="A7626" t="s">
        <v>72</v>
      </c>
      <c r="B7626" s="3">
        <v>44497</v>
      </c>
      <c r="C7626">
        <v>3</v>
      </c>
      <c r="D7626">
        <v>0</v>
      </c>
      <c r="E7626">
        <f t="shared" si="598"/>
        <v>2021</v>
      </c>
      <c r="F7626" t="str">
        <f t="shared" si="597"/>
        <v>Wallumbilla</v>
      </c>
      <c r="G7626" t="str">
        <f t="shared" si="599"/>
        <v>Quarter</v>
      </c>
      <c r="H7626">
        <f t="shared" si="600"/>
        <v>2023</v>
      </c>
      <c r="I7626">
        <f t="shared" si="601"/>
        <v>92</v>
      </c>
      <c r="J7626">
        <f>D7626*PJ_per_contract*I7626</f>
        <v>0</v>
      </c>
    </row>
    <row r="7627" spans="1:10" x14ac:dyDescent="0.2">
      <c r="A7627" t="s">
        <v>82</v>
      </c>
      <c r="B7627" s="3">
        <v>44497</v>
      </c>
      <c r="C7627">
        <v>0</v>
      </c>
      <c r="D7627">
        <v>0</v>
      </c>
      <c r="E7627">
        <f t="shared" si="598"/>
        <v>2021</v>
      </c>
      <c r="F7627" t="str">
        <f t="shared" si="597"/>
        <v>Wallumbilla</v>
      </c>
      <c r="G7627" t="str">
        <f t="shared" si="599"/>
        <v>Quarter</v>
      </c>
      <c r="H7627">
        <f t="shared" si="600"/>
        <v>2024</v>
      </c>
      <c r="I7627">
        <f t="shared" si="601"/>
        <v>92</v>
      </c>
      <c r="J7627">
        <f>D7627*PJ_per_contract*I7627</f>
        <v>0</v>
      </c>
    </row>
    <row r="7628" spans="1:10" x14ac:dyDescent="0.2">
      <c r="A7628" t="s">
        <v>83</v>
      </c>
      <c r="B7628" s="3">
        <v>44497</v>
      </c>
      <c r="C7628">
        <v>0</v>
      </c>
      <c r="D7628">
        <v>0</v>
      </c>
      <c r="E7628">
        <f t="shared" si="598"/>
        <v>2021</v>
      </c>
      <c r="F7628" t="str">
        <f t="shared" si="597"/>
        <v>Wallumbilla</v>
      </c>
      <c r="G7628" t="str">
        <f t="shared" si="599"/>
        <v>Quarter</v>
      </c>
      <c r="H7628">
        <f t="shared" si="600"/>
        <v>2024</v>
      </c>
      <c r="I7628">
        <f t="shared" si="601"/>
        <v>92</v>
      </c>
      <c r="J7628">
        <f>D7628*PJ_per_contract*I7628</f>
        <v>0</v>
      </c>
    </row>
    <row r="7629" spans="1:10" x14ac:dyDescent="0.2">
      <c r="A7629" t="s">
        <v>73</v>
      </c>
      <c r="B7629" s="3">
        <v>44498</v>
      </c>
      <c r="C7629">
        <v>0</v>
      </c>
      <c r="D7629">
        <v>0</v>
      </c>
      <c r="E7629">
        <f t="shared" si="598"/>
        <v>2021</v>
      </c>
      <c r="F7629" t="str">
        <f t="shared" si="597"/>
        <v>Victorian</v>
      </c>
      <c r="G7629" t="str">
        <f t="shared" si="599"/>
        <v>Month</v>
      </c>
      <c r="H7629">
        <f t="shared" si="600"/>
        <v>2021</v>
      </c>
      <c r="I7629">
        <f t="shared" si="601"/>
        <v>31</v>
      </c>
      <c r="J7629">
        <f>D7629*PJ_per_contract*I7629</f>
        <v>0</v>
      </c>
    </row>
    <row r="7630" spans="1:10" x14ac:dyDescent="0.2">
      <c r="A7630" t="s">
        <v>74</v>
      </c>
      <c r="B7630" s="3">
        <v>44498</v>
      </c>
      <c r="C7630">
        <v>0</v>
      </c>
      <c r="D7630">
        <v>0</v>
      </c>
      <c r="E7630">
        <f t="shared" si="598"/>
        <v>2021</v>
      </c>
      <c r="F7630" t="str">
        <f t="shared" si="597"/>
        <v>Victorian</v>
      </c>
      <c r="G7630" t="str">
        <f t="shared" si="599"/>
        <v>Month</v>
      </c>
      <c r="H7630">
        <f t="shared" si="600"/>
        <v>2021</v>
      </c>
      <c r="I7630">
        <f t="shared" si="601"/>
        <v>31</v>
      </c>
      <c r="J7630">
        <f>D7630*PJ_per_contract*I7630</f>
        <v>0</v>
      </c>
    </row>
    <row r="7631" spans="1:10" x14ac:dyDescent="0.2">
      <c r="A7631" t="s">
        <v>75</v>
      </c>
      <c r="B7631" s="3">
        <v>44498</v>
      </c>
      <c r="C7631">
        <v>0</v>
      </c>
      <c r="D7631">
        <v>0</v>
      </c>
      <c r="E7631">
        <f t="shared" si="598"/>
        <v>2021</v>
      </c>
      <c r="F7631" t="str">
        <f t="shared" si="597"/>
        <v>Victorian</v>
      </c>
      <c r="G7631" t="str">
        <f t="shared" si="599"/>
        <v>Month</v>
      </c>
      <c r="H7631">
        <f t="shared" si="600"/>
        <v>2021</v>
      </c>
      <c r="I7631">
        <f t="shared" si="601"/>
        <v>31</v>
      </c>
      <c r="J7631">
        <f>D7631*PJ_per_contract*I7631</f>
        <v>0</v>
      </c>
    </row>
    <row r="7632" spans="1:10" x14ac:dyDescent="0.2">
      <c r="A7632" t="s">
        <v>43</v>
      </c>
      <c r="B7632" s="3">
        <v>44498</v>
      </c>
      <c r="C7632">
        <v>0</v>
      </c>
      <c r="D7632">
        <v>0</v>
      </c>
      <c r="E7632">
        <f t="shared" si="598"/>
        <v>2021</v>
      </c>
      <c r="F7632" t="str">
        <f t="shared" si="597"/>
        <v>Victorian</v>
      </c>
      <c r="G7632" t="str">
        <f t="shared" si="599"/>
        <v>Quarter</v>
      </c>
      <c r="H7632">
        <f t="shared" si="600"/>
        <v>2021</v>
      </c>
      <c r="I7632">
        <f t="shared" si="601"/>
        <v>92</v>
      </c>
      <c r="J7632">
        <f>D7632*PJ_per_contract*I7632</f>
        <v>0</v>
      </c>
    </row>
    <row r="7633" spans="1:10" x14ac:dyDescent="0.2">
      <c r="A7633" t="s">
        <v>44</v>
      </c>
      <c r="B7633" s="3">
        <v>44498</v>
      </c>
      <c r="C7633">
        <v>122</v>
      </c>
      <c r="D7633">
        <v>0</v>
      </c>
      <c r="E7633">
        <f t="shared" si="598"/>
        <v>2021</v>
      </c>
      <c r="F7633" t="str">
        <f t="shared" si="597"/>
        <v>Wallumbilla</v>
      </c>
      <c r="G7633" t="str">
        <f t="shared" si="599"/>
        <v>Quarter</v>
      </c>
      <c r="H7633">
        <f t="shared" si="600"/>
        <v>2021</v>
      </c>
      <c r="I7633">
        <f t="shared" si="601"/>
        <v>92</v>
      </c>
      <c r="J7633">
        <f>D7633*PJ_per_contract*I7633</f>
        <v>0</v>
      </c>
    </row>
    <row r="7634" spans="1:10" x14ac:dyDescent="0.2">
      <c r="A7634" t="s">
        <v>76</v>
      </c>
      <c r="B7634" s="3">
        <v>44498</v>
      </c>
      <c r="C7634">
        <v>0</v>
      </c>
      <c r="D7634">
        <v>0</v>
      </c>
      <c r="E7634">
        <f t="shared" si="598"/>
        <v>2021</v>
      </c>
      <c r="F7634" t="str">
        <f t="shared" si="597"/>
        <v>Victorian</v>
      </c>
      <c r="G7634" t="str">
        <f t="shared" si="599"/>
        <v>Month</v>
      </c>
      <c r="H7634">
        <f t="shared" si="600"/>
        <v>2022</v>
      </c>
      <c r="I7634">
        <f t="shared" si="601"/>
        <v>31</v>
      </c>
      <c r="J7634">
        <f>D7634*PJ_per_contract*I7634</f>
        <v>0</v>
      </c>
    </row>
    <row r="7635" spans="1:10" x14ac:dyDescent="0.2">
      <c r="A7635" t="s">
        <v>77</v>
      </c>
      <c r="B7635" s="3">
        <v>44498</v>
      </c>
      <c r="C7635">
        <v>0</v>
      </c>
      <c r="D7635">
        <v>0</v>
      </c>
      <c r="E7635">
        <f t="shared" si="598"/>
        <v>2021</v>
      </c>
      <c r="F7635" t="str">
        <f t="shared" si="597"/>
        <v>Victorian</v>
      </c>
      <c r="G7635" t="str">
        <f t="shared" si="599"/>
        <v>Month</v>
      </c>
      <c r="H7635">
        <f t="shared" si="600"/>
        <v>2022</v>
      </c>
      <c r="I7635">
        <f t="shared" si="601"/>
        <v>31</v>
      </c>
      <c r="J7635">
        <f>D7635*PJ_per_contract*I7635</f>
        <v>0</v>
      </c>
    </row>
    <row r="7636" spans="1:10" x14ac:dyDescent="0.2">
      <c r="A7636" t="s">
        <v>45</v>
      </c>
      <c r="B7636" s="3">
        <v>44498</v>
      </c>
      <c r="C7636">
        <v>0</v>
      </c>
      <c r="D7636">
        <v>3</v>
      </c>
      <c r="E7636">
        <f t="shared" si="598"/>
        <v>2021</v>
      </c>
      <c r="F7636" t="str">
        <f t="shared" si="597"/>
        <v>Wallumbilla</v>
      </c>
      <c r="G7636" t="str">
        <f t="shared" si="599"/>
        <v>Strip</v>
      </c>
      <c r="H7636">
        <f t="shared" si="600"/>
        <v>2022</v>
      </c>
      <c r="I7636">
        <f t="shared" si="601"/>
        <v>365</v>
      </c>
      <c r="J7636">
        <f>D7636*PJ_per_contract*I7636</f>
        <v>0.10950000000000001</v>
      </c>
    </row>
    <row r="7637" spans="1:10" x14ac:dyDescent="0.2">
      <c r="A7637" t="s">
        <v>78</v>
      </c>
      <c r="B7637" s="3">
        <v>44498</v>
      </c>
      <c r="C7637">
        <v>0</v>
      </c>
      <c r="D7637">
        <v>0</v>
      </c>
      <c r="E7637">
        <f t="shared" si="598"/>
        <v>2021</v>
      </c>
      <c r="F7637" t="str">
        <f t="shared" si="597"/>
        <v>Victorian</v>
      </c>
      <c r="G7637" t="str">
        <f t="shared" si="599"/>
        <v>Month</v>
      </c>
      <c r="H7637">
        <f t="shared" si="600"/>
        <v>2022</v>
      </c>
      <c r="I7637">
        <f t="shared" si="601"/>
        <v>31</v>
      </c>
      <c r="J7637">
        <f>D7637*PJ_per_contract*I7637</f>
        <v>0</v>
      </c>
    </row>
    <row r="7638" spans="1:10" x14ac:dyDescent="0.2">
      <c r="A7638" t="s">
        <v>46</v>
      </c>
      <c r="B7638" s="3">
        <v>44498</v>
      </c>
      <c r="C7638">
        <v>0</v>
      </c>
      <c r="D7638">
        <v>0</v>
      </c>
      <c r="E7638">
        <f t="shared" si="598"/>
        <v>2021</v>
      </c>
      <c r="F7638" t="str">
        <f t="shared" si="597"/>
        <v>Victorian</v>
      </c>
      <c r="G7638" t="str">
        <f t="shared" si="599"/>
        <v>Quarter</v>
      </c>
      <c r="H7638">
        <f t="shared" si="600"/>
        <v>2022</v>
      </c>
      <c r="I7638">
        <f t="shared" si="601"/>
        <v>92</v>
      </c>
      <c r="J7638">
        <f>D7638*PJ_per_contract*I7638</f>
        <v>0</v>
      </c>
    </row>
    <row r="7639" spans="1:10" x14ac:dyDescent="0.2">
      <c r="A7639" t="s">
        <v>47</v>
      </c>
      <c r="B7639" s="3">
        <v>44498</v>
      </c>
      <c r="C7639">
        <v>93</v>
      </c>
      <c r="D7639">
        <v>3</v>
      </c>
      <c r="E7639">
        <f t="shared" si="598"/>
        <v>2021</v>
      </c>
      <c r="F7639" t="str">
        <f t="shared" si="597"/>
        <v>Wallumbilla</v>
      </c>
      <c r="G7639" t="str">
        <f t="shared" si="599"/>
        <v>Quarter</v>
      </c>
      <c r="H7639">
        <f t="shared" si="600"/>
        <v>2022</v>
      </c>
      <c r="I7639">
        <f t="shared" si="601"/>
        <v>92</v>
      </c>
      <c r="J7639">
        <f>D7639*PJ_per_contract*I7639</f>
        <v>2.7600000000000003E-2</v>
      </c>
    </row>
    <row r="7640" spans="1:10" x14ac:dyDescent="0.2">
      <c r="A7640" t="s">
        <v>48</v>
      </c>
      <c r="B7640" s="3">
        <v>44498</v>
      </c>
      <c r="C7640">
        <v>0</v>
      </c>
      <c r="D7640">
        <v>0</v>
      </c>
      <c r="E7640">
        <f t="shared" si="598"/>
        <v>2021</v>
      </c>
      <c r="F7640" t="str">
        <f t="shared" si="597"/>
        <v>Victorian</v>
      </c>
      <c r="G7640" t="str">
        <f t="shared" si="599"/>
        <v>Quarter</v>
      </c>
      <c r="H7640">
        <f t="shared" si="600"/>
        <v>2022</v>
      </c>
      <c r="I7640">
        <f t="shared" si="601"/>
        <v>92</v>
      </c>
      <c r="J7640">
        <f>D7640*PJ_per_contract*I7640</f>
        <v>0</v>
      </c>
    </row>
    <row r="7641" spans="1:10" x14ac:dyDescent="0.2">
      <c r="A7641" t="s">
        <v>49</v>
      </c>
      <c r="B7641" s="3">
        <v>44498</v>
      </c>
      <c r="C7641">
        <v>62</v>
      </c>
      <c r="D7641">
        <v>3</v>
      </c>
      <c r="E7641">
        <f t="shared" si="598"/>
        <v>2021</v>
      </c>
      <c r="F7641" t="str">
        <f t="shared" si="597"/>
        <v>Wallumbilla</v>
      </c>
      <c r="G7641" t="str">
        <f t="shared" si="599"/>
        <v>Quarter</v>
      </c>
      <c r="H7641">
        <f t="shared" si="600"/>
        <v>2022</v>
      </c>
      <c r="I7641">
        <f t="shared" si="601"/>
        <v>92</v>
      </c>
      <c r="J7641">
        <f>D7641*PJ_per_contract*I7641</f>
        <v>2.7600000000000003E-2</v>
      </c>
    </row>
    <row r="7642" spans="1:10" x14ac:dyDescent="0.2">
      <c r="A7642" t="s">
        <v>80</v>
      </c>
      <c r="B7642" s="3">
        <v>44498</v>
      </c>
      <c r="C7642">
        <v>0</v>
      </c>
      <c r="D7642">
        <v>0</v>
      </c>
      <c r="E7642">
        <f t="shared" si="598"/>
        <v>2021</v>
      </c>
      <c r="F7642" t="str">
        <f t="shared" si="597"/>
        <v>Victorian</v>
      </c>
      <c r="G7642" t="str">
        <f t="shared" si="599"/>
        <v>Quarter</v>
      </c>
      <c r="H7642">
        <f t="shared" si="600"/>
        <v>2025</v>
      </c>
      <c r="I7642">
        <f t="shared" si="601"/>
        <v>92</v>
      </c>
      <c r="J7642">
        <f>D7642*PJ_per_contract*I7642</f>
        <v>0</v>
      </c>
    </row>
    <row r="7643" spans="1:10" x14ac:dyDescent="0.2">
      <c r="A7643" t="s">
        <v>79</v>
      </c>
      <c r="B7643" s="3">
        <v>44498</v>
      </c>
      <c r="C7643">
        <v>0</v>
      </c>
      <c r="D7643">
        <v>0</v>
      </c>
      <c r="E7643">
        <f t="shared" si="598"/>
        <v>2021</v>
      </c>
      <c r="F7643" t="str">
        <f t="shared" si="597"/>
        <v>Victorian</v>
      </c>
      <c r="G7643" t="str">
        <f t="shared" si="599"/>
        <v>Quarter</v>
      </c>
      <c r="H7643">
        <f t="shared" si="600"/>
        <v>2025</v>
      </c>
      <c r="I7643">
        <f t="shared" si="601"/>
        <v>92</v>
      </c>
      <c r="J7643">
        <f>D7643*PJ_per_contract*I7643</f>
        <v>0</v>
      </c>
    </row>
    <row r="7644" spans="1:10" x14ac:dyDescent="0.2">
      <c r="A7644" t="s">
        <v>50</v>
      </c>
      <c r="B7644" s="3">
        <v>44498</v>
      </c>
      <c r="C7644">
        <v>0</v>
      </c>
      <c r="D7644">
        <v>0</v>
      </c>
      <c r="E7644">
        <f t="shared" si="598"/>
        <v>2021</v>
      </c>
      <c r="F7644" t="str">
        <f t="shared" si="597"/>
        <v>Victorian</v>
      </c>
      <c r="G7644" t="str">
        <f t="shared" si="599"/>
        <v>Quarter</v>
      </c>
      <c r="H7644">
        <f t="shared" si="600"/>
        <v>2024</v>
      </c>
      <c r="I7644">
        <f t="shared" si="601"/>
        <v>92</v>
      </c>
      <c r="J7644">
        <f>D7644*PJ_per_contract*I7644</f>
        <v>0</v>
      </c>
    </row>
    <row r="7645" spans="1:10" x14ac:dyDescent="0.2">
      <c r="A7645" t="s">
        <v>59</v>
      </c>
      <c r="B7645" s="3">
        <v>44498</v>
      </c>
      <c r="C7645">
        <v>0</v>
      </c>
      <c r="D7645">
        <v>0</v>
      </c>
      <c r="E7645">
        <f t="shared" si="598"/>
        <v>2021</v>
      </c>
      <c r="F7645" t="str">
        <f t="shared" si="597"/>
        <v>Victorian</v>
      </c>
      <c r="G7645" t="str">
        <f t="shared" si="599"/>
        <v>Quarter</v>
      </c>
      <c r="H7645">
        <f t="shared" si="600"/>
        <v>2023</v>
      </c>
      <c r="I7645">
        <f t="shared" si="601"/>
        <v>92</v>
      </c>
      <c r="J7645">
        <f>D7645*PJ_per_contract*I7645</f>
        <v>0</v>
      </c>
    </row>
    <row r="7646" spans="1:10" x14ac:dyDescent="0.2">
      <c r="A7646" t="s">
        <v>54</v>
      </c>
      <c r="B7646" s="3">
        <v>44498</v>
      </c>
      <c r="C7646">
        <v>0</v>
      </c>
      <c r="D7646">
        <v>0</v>
      </c>
      <c r="E7646">
        <f t="shared" si="598"/>
        <v>2021</v>
      </c>
      <c r="F7646" t="str">
        <f t="shared" si="597"/>
        <v>Victorian</v>
      </c>
      <c r="G7646" t="str">
        <f t="shared" si="599"/>
        <v>Quarter</v>
      </c>
      <c r="H7646">
        <f t="shared" si="600"/>
        <v>2023</v>
      </c>
      <c r="I7646">
        <f t="shared" si="601"/>
        <v>92</v>
      </c>
      <c r="J7646">
        <f>D7646*PJ_per_contract*I7646</f>
        <v>0</v>
      </c>
    </row>
    <row r="7647" spans="1:10" x14ac:dyDescent="0.2">
      <c r="A7647" t="s">
        <v>68</v>
      </c>
      <c r="B7647" s="3">
        <v>44498</v>
      </c>
      <c r="C7647">
        <v>0</v>
      </c>
      <c r="D7647">
        <v>0</v>
      </c>
      <c r="E7647">
        <f t="shared" si="598"/>
        <v>2021</v>
      </c>
      <c r="F7647" t="str">
        <f t="shared" si="597"/>
        <v>Victorian</v>
      </c>
      <c r="G7647" t="str">
        <f t="shared" si="599"/>
        <v>Quarter</v>
      </c>
      <c r="H7647">
        <f t="shared" si="600"/>
        <v>2025</v>
      </c>
      <c r="I7647">
        <f t="shared" si="601"/>
        <v>92</v>
      </c>
      <c r="J7647">
        <f>D7647*PJ_per_contract*I7647</f>
        <v>0</v>
      </c>
    </row>
    <row r="7648" spans="1:10" x14ac:dyDescent="0.2">
      <c r="A7648" t="s">
        <v>52</v>
      </c>
      <c r="B7648" s="3">
        <v>44498</v>
      </c>
      <c r="C7648">
        <v>0</v>
      </c>
      <c r="D7648">
        <v>0</v>
      </c>
      <c r="E7648">
        <f t="shared" si="598"/>
        <v>2021</v>
      </c>
      <c r="F7648" t="str">
        <f t="shared" si="597"/>
        <v>Victorian</v>
      </c>
      <c r="G7648" t="str">
        <f t="shared" si="599"/>
        <v>Quarter</v>
      </c>
      <c r="H7648">
        <f t="shared" si="600"/>
        <v>2022</v>
      </c>
      <c r="I7648">
        <f t="shared" si="601"/>
        <v>92</v>
      </c>
      <c r="J7648">
        <f>D7648*PJ_per_contract*I7648</f>
        <v>0</v>
      </c>
    </row>
    <row r="7649" spans="1:10" x14ac:dyDescent="0.2">
      <c r="A7649" t="s">
        <v>53</v>
      </c>
      <c r="B7649" s="3">
        <v>44498</v>
      </c>
      <c r="C7649">
        <v>0</v>
      </c>
      <c r="D7649">
        <v>0</v>
      </c>
      <c r="E7649">
        <f t="shared" si="598"/>
        <v>2021</v>
      </c>
      <c r="F7649" t="str">
        <f t="shared" si="597"/>
        <v>Victorian</v>
      </c>
      <c r="G7649" t="str">
        <f t="shared" si="599"/>
        <v>Quarter</v>
      </c>
      <c r="H7649">
        <f t="shared" si="600"/>
        <v>2023</v>
      </c>
      <c r="I7649">
        <f t="shared" si="601"/>
        <v>92</v>
      </c>
      <c r="J7649">
        <f>D7649*PJ_per_contract*I7649</f>
        <v>0</v>
      </c>
    </row>
    <row r="7650" spans="1:10" x14ac:dyDescent="0.2">
      <c r="A7650" t="s">
        <v>55</v>
      </c>
      <c r="B7650" s="3">
        <v>44498</v>
      </c>
      <c r="C7650">
        <v>0</v>
      </c>
      <c r="D7650">
        <v>0</v>
      </c>
      <c r="E7650">
        <f t="shared" si="598"/>
        <v>2021</v>
      </c>
      <c r="F7650" t="str">
        <f t="shared" si="597"/>
        <v>Victorian</v>
      </c>
      <c r="G7650" t="str">
        <f t="shared" si="599"/>
        <v>Quarter</v>
      </c>
      <c r="H7650">
        <f t="shared" si="600"/>
        <v>2024</v>
      </c>
      <c r="I7650">
        <f t="shared" si="601"/>
        <v>92</v>
      </c>
      <c r="J7650">
        <f>D7650*PJ_per_contract*I7650</f>
        <v>0</v>
      </c>
    </row>
    <row r="7651" spans="1:10" x14ac:dyDescent="0.2">
      <c r="A7651" t="s">
        <v>56</v>
      </c>
      <c r="B7651" s="3">
        <v>44498</v>
      </c>
      <c r="C7651">
        <v>0</v>
      </c>
      <c r="D7651">
        <v>0</v>
      </c>
      <c r="E7651">
        <f t="shared" si="598"/>
        <v>2021</v>
      </c>
      <c r="F7651" t="str">
        <f t="shared" si="597"/>
        <v>Victorian</v>
      </c>
      <c r="G7651" t="str">
        <f t="shared" si="599"/>
        <v>Quarter</v>
      </c>
      <c r="H7651">
        <f t="shared" si="600"/>
        <v>2023</v>
      </c>
      <c r="I7651">
        <f t="shared" si="601"/>
        <v>92</v>
      </c>
      <c r="J7651">
        <f>D7651*PJ_per_contract*I7651</f>
        <v>0</v>
      </c>
    </row>
    <row r="7652" spans="1:10" x14ac:dyDescent="0.2">
      <c r="A7652" t="s">
        <v>69</v>
      </c>
      <c r="B7652" s="3">
        <v>44498</v>
      </c>
      <c r="C7652">
        <v>0</v>
      </c>
      <c r="D7652">
        <v>0</v>
      </c>
      <c r="E7652">
        <f t="shared" si="598"/>
        <v>2021</v>
      </c>
      <c r="F7652" t="str">
        <f t="shared" si="597"/>
        <v>Victorian</v>
      </c>
      <c r="G7652" t="str">
        <f t="shared" si="599"/>
        <v>Quarter</v>
      </c>
      <c r="H7652">
        <f t="shared" si="600"/>
        <v>2025</v>
      </c>
      <c r="I7652">
        <f t="shared" si="601"/>
        <v>92</v>
      </c>
      <c r="J7652">
        <f>D7652*PJ_per_contract*I7652</f>
        <v>0</v>
      </c>
    </row>
    <row r="7653" spans="1:10" x14ac:dyDescent="0.2">
      <c r="A7653" t="s">
        <v>57</v>
      </c>
      <c r="B7653" s="3">
        <v>44498</v>
      </c>
      <c r="C7653">
        <v>0</v>
      </c>
      <c r="D7653">
        <v>0</v>
      </c>
      <c r="E7653">
        <f t="shared" si="598"/>
        <v>2021</v>
      </c>
      <c r="F7653" t="str">
        <f t="shared" si="597"/>
        <v>Victorian</v>
      </c>
      <c r="G7653" t="str">
        <f t="shared" si="599"/>
        <v>Quarter</v>
      </c>
      <c r="H7653">
        <f t="shared" si="600"/>
        <v>2024</v>
      </c>
      <c r="I7653">
        <f t="shared" si="601"/>
        <v>92</v>
      </c>
      <c r="J7653">
        <f>D7653*PJ_per_contract*I7653</f>
        <v>0</v>
      </c>
    </row>
    <row r="7654" spans="1:10" x14ac:dyDescent="0.2">
      <c r="A7654" t="s">
        <v>58</v>
      </c>
      <c r="B7654" s="3">
        <v>44498</v>
      </c>
      <c r="C7654">
        <v>0</v>
      </c>
      <c r="D7654">
        <v>0</v>
      </c>
      <c r="E7654">
        <f t="shared" si="598"/>
        <v>2021</v>
      </c>
      <c r="F7654" t="str">
        <f t="shared" si="597"/>
        <v>Victorian</v>
      </c>
      <c r="G7654" t="str">
        <f t="shared" si="599"/>
        <v>Quarter</v>
      </c>
      <c r="H7654">
        <f t="shared" si="600"/>
        <v>2024</v>
      </c>
      <c r="I7654">
        <f t="shared" si="601"/>
        <v>92</v>
      </c>
      <c r="J7654">
        <f>D7654*PJ_per_contract*I7654</f>
        <v>0</v>
      </c>
    </row>
    <row r="7655" spans="1:10" x14ac:dyDescent="0.2">
      <c r="A7655" t="s">
        <v>51</v>
      </c>
      <c r="B7655" s="3">
        <v>44498</v>
      </c>
      <c r="C7655">
        <v>0</v>
      </c>
      <c r="D7655">
        <v>0</v>
      </c>
      <c r="E7655">
        <f t="shared" si="598"/>
        <v>2021</v>
      </c>
      <c r="F7655" t="str">
        <f t="shared" si="597"/>
        <v>Victorian</v>
      </c>
      <c r="G7655" t="str">
        <f t="shared" si="599"/>
        <v>Quarter</v>
      </c>
      <c r="H7655">
        <f t="shared" si="600"/>
        <v>2022</v>
      </c>
      <c r="I7655">
        <f t="shared" si="601"/>
        <v>92</v>
      </c>
      <c r="J7655">
        <f>D7655*PJ_per_contract*I7655</f>
        <v>0</v>
      </c>
    </row>
    <row r="7656" spans="1:10" x14ac:dyDescent="0.2">
      <c r="A7656" t="s">
        <v>60</v>
      </c>
      <c r="B7656" s="3">
        <v>44498</v>
      </c>
      <c r="C7656">
        <v>0</v>
      </c>
      <c r="D7656">
        <v>0</v>
      </c>
      <c r="E7656">
        <f t="shared" si="598"/>
        <v>2021</v>
      </c>
      <c r="F7656" t="str">
        <f t="shared" si="597"/>
        <v>Wallumbilla</v>
      </c>
      <c r="G7656" t="str">
        <f t="shared" si="599"/>
        <v>Strip</v>
      </c>
      <c r="H7656">
        <f t="shared" si="600"/>
        <v>2023</v>
      </c>
      <c r="I7656">
        <f t="shared" si="601"/>
        <v>365</v>
      </c>
      <c r="J7656">
        <f>D7656*PJ_per_contract*I7656</f>
        <v>0</v>
      </c>
    </row>
    <row r="7657" spans="1:10" x14ac:dyDescent="0.2">
      <c r="A7657" t="s">
        <v>61</v>
      </c>
      <c r="B7657" s="3">
        <v>44498</v>
      </c>
      <c r="C7657">
        <v>72</v>
      </c>
      <c r="D7657">
        <v>3</v>
      </c>
      <c r="E7657">
        <f t="shared" si="598"/>
        <v>2021</v>
      </c>
      <c r="F7657" t="str">
        <f t="shared" si="597"/>
        <v>Wallumbilla</v>
      </c>
      <c r="G7657" t="str">
        <f t="shared" si="599"/>
        <v>Quarter</v>
      </c>
      <c r="H7657">
        <f t="shared" si="600"/>
        <v>2022</v>
      </c>
      <c r="I7657">
        <f t="shared" si="601"/>
        <v>92</v>
      </c>
      <c r="J7657">
        <f>D7657*PJ_per_contract*I7657</f>
        <v>2.7600000000000003E-2</v>
      </c>
    </row>
    <row r="7658" spans="1:10" x14ac:dyDescent="0.2">
      <c r="A7658" t="s">
        <v>62</v>
      </c>
      <c r="B7658" s="3">
        <v>44498</v>
      </c>
      <c r="C7658">
        <v>79</v>
      </c>
      <c r="D7658">
        <v>3</v>
      </c>
      <c r="E7658">
        <f t="shared" si="598"/>
        <v>2021</v>
      </c>
      <c r="F7658" t="str">
        <f t="shared" si="597"/>
        <v>Wallumbilla</v>
      </c>
      <c r="G7658" t="str">
        <f t="shared" si="599"/>
        <v>Quarter</v>
      </c>
      <c r="H7658">
        <f t="shared" si="600"/>
        <v>2022</v>
      </c>
      <c r="I7658">
        <f t="shared" si="601"/>
        <v>92</v>
      </c>
      <c r="J7658">
        <f>D7658*PJ_per_contract*I7658</f>
        <v>2.7600000000000003E-2</v>
      </c>
    </row>
    <row r="7659" spans="1:10" x14ac:dyDescent="0.2">
      <c r="A7659" t="s">
        <v>70</v>
      </c>
      <c r="B7659" s="3">
        <v>44498</v>
      </c>
      <c r="C7659">
        <v>0</v>
      </c>
      <c r="D7659">
        <v>5</v>
      </c>
      <c r="E7659">
        <f t="shared" si="598"/>
        <v>2021</v>
      </c>
      <c r="F7659" t="str">
        <f t="shared" si="597"/>
        <v>Wallumbilla</v>
      </c>
      <c r="G7659" t="str">
        <f t="shared" si="599"/>
        <v>Strip</v>
      </c>
      <c r="H7659">
        <f t="shared" si="600"/>
        <v>2023</v>
      </c>
      <c r="I7659">
        <f t="shared" si="601"/>
        <v>365</v>
      </c>
      <c r="J7659">
        <f>D7659*PJ_per_contract*I7659</f>
        <v>0.1825</v>
      </c>
    </row>
    <row r="7660" spans="1:10" x14ac:dyDescent="0.2">
      <c r="A7660" t="s">
        <v>63</v>
      </c>
      <c r="B7660" s="3">
        <v>44498</v>
      </c>
      <c r="C7660">
        <v>8</v>
      </c>
      <c r="D7660">
        <v>5</v>
      </c>
      <c r="E7660">
        <f t="shared" si="598"/>
        <v>2021</v>
      </c>
      <c r="F7660" t="str">
        <f t="shared" si="597"/>
        <v>Wallumbilla</v>
      </c>
      <c r="G7660" t="str">
        <f t="shared" si="599"/>
        <v>Quarter</v>
      </c>
      <c r="H7660">
        <f t="shared" si="600"/>
        <v>2023</v>
      </c>
      <c r="I7660">
        <f t="shared" si="601"/>
        <v>92</v>
      </c>
      <c r="J7660">
        <f>D7660*PJ_per_contract*I7660</f>
        <v>4.5999999999999999E-2</v>
      </c>
    </row>
    <row r="7661" spans="1:10" x14ac:dyDescent="0.2">
      <c r="A7661" t="s">
        <v>64</v>
      </c>
      <c r="B7661" s="3">
        <v>44498</v>
      </c>
      <c r="C7661">
        <v>8</v>
      </c>
      <c r="D7661">
        <v>5</v>
      </c>
      <c r="E7661">
        <f t="shared" si="598"/>
        <v>2021</v>
      </c>
      <c r="F7661" t="str">
        <f t="shared" si="597"/>
        <v>Wallumbilla</v>
      </c>
      <c r="G7661" t="str">
        <f t="shared" si="599"/>
        <v>Quarter</v>
      </c>
      <c r="H7661">
        <f t="shared" si="600"/>
        <v>2023</v>
      </c>
      <c r="I7661">
        <f t="shared" si="601"/>
        <v>92</v>
      </c>
      <c r="J7661">
        <f>D7661*PJ_per_contract*I7661</f>
        <v>4.5999999999999999E-2</v>
      </c>
    </row>
    <row r="7662" spans="1:10" x14ac:dyDescent="0.2">
      <c r="A7662" t="s">
        <v>81</v>
      </c>
      <c r="B7662" s="3">
        <v>44498</v>
      </c>
      <c r="C7662">
        <v>0</v>
      </c>
      <c r="D7662">
        <v>0</v>
      </c>
      <c r="E7662">
        <f t="shared" si="598"/>
        <v>2021</v>
      </c>
      <c r="F7662" t="str">
        <f t="shared" si="597"/>
        <v>Wallumbilla</v>
      </c>
      <c r="G7662" t="str">
        <f t="shared" si="599"/>
        <v>Strip</v>
      </c>
      <c r="H7662">
        <f t="shared" si="600"/>
        <v>2024</v>
      </c>
      <c r="I7662">
        <f t="shared" si="601"/>
        <v>365</v>
      </c>
      <c r="J7662">
        <f>D7662*PJ_per_contract*I7662</f>
        <v>0</v>
      </c>
    </row>
    <row r="7663" spans="1:10" x14ac:dyDescent="0.2">
      <c r="A7663" t="s">
        <v>71</v>
      </c>
      <c r="B7663" s="3">
        <v>44498</v>
      </c>
      <c r="C7663">
        <v>8</v>
      </c>
      <c r="D7663">
        <v>5</v>
      </c>
      <c r="E7663">
        <f t="shared" si="598"/>
        <v>2021</v>
      </c>
      <c r="F7663" t="str">
        <f t="shared" si="597"/>
        <v>Wallumbilla</v>
      </c>
      <c r="G7663" t="str">
        <f t="shared" si="599"/>
        <v>Quarter</v>
      </c>
      <c r="H7663">
        <f t="shared" si="600"/>
        <v>2023</v>
      </c>
      <c r="I7663">
        <f t="shared" si="601"/>
        <v>92</v>
      </c>
      <c r="J7663">
        <f>D7663*PJ_per_contract*I7663</f>
        <v>4.5999999999999999E-2</v>
      </c>
    </row>
    <row r="7664" spans="1:10" x14ac:dyDescent="0.2">
      <c r="A7664" t="s">
        <v>72</v>
      </c>
      <c r="B7664" s="3">
        <v>44498</v>
      </c>
      <c r="C7664">
        <v>8</v>
      </c>
      <c r="D7664">
        <v>5</v>
      </c>
      <c r="E7664">
        <f t="shared" si="598"/>
        <v>2021</v>
      </c>
      <c r="F7664" t="str">
        <f t="shared" si="597"/>
        <v>Wallumbilla</v>
      </c>
      <c r="G7664" t="str">
        <f t="shared" si="599"/>
        <v>Quarter</v>
      </c>
      <c r="H7664">
        <f t="shared" si="600"/>
        <v>2023</v>
      </c>
      <c r="I7664">
        <f t="shared" si="601"/>
        <v>92</v>
      </c>
      <c r="J7664">
        <f>D7664*PJ_per_contract*I7664</f>
        <v>4.5999999999999999E-2</v>
      </c>
    </row>
    <row r="7665" spans="1:10" x14ac:dyDescent="0.2">
      <c r="A7665" t="s">
        <v>82</v>
      </c>
      <c r="B7665" s="3">
        <v>44498</v>
      </c>
      <c r="C7665">
        <v>0</v>
      </c>
      <c r="D7665">
        <v>0</v>
      </c>
      <c r="E7665">
        <f t="shared" si="598"/>
        <v>2021</v>
      </c>
      <c r="F7665" t="str">
        <f t="shared" si="597"/>
        <v>Wallumbilla</v>
      </c>
      <c r="G7665" t="str">
        <f t="shared" si="599"/>
        <v>Quarter</v>
      </c>
      <c r="H7665">
        <f t="shared" si="600"/>
        <v>2024</v>
      </c>
      <c r="I7665">
        <f t="shared" si="601"/>
        <v>92</v>
      </c>
      <c r="J7665">
        <f>D7665*PJ_per_contract*I7665</f>
        <v>0</v>
      </c>
    </row>
    <row r="7666" spans="1:10" x14ac:dyDescent="0.2">
      <c r="A7666" t="s">
        <v>83</v>
      </c>
      <c r="B7666" s="3">
        <v>44498</v>
      </c>
      <c r="C7666">
        <v>0</v>
      </c>
      <c r="D7666">
        <v>0</v>
      </c>
      <c r="E7666">
        <f t="shared" si="598"/>
        <v>2021</v>
      </c>
      <c r="F7666" t="str">
        <f t="shared" si="597"/>
        <v>Wallumbilla</v>
      </c>
      <c r="G7666" t="str">
        <f t="shared" si="599"/>
        <v>Quarter</v>
      </c>
      <c r="H7666">
        <f t="shared" si="600"/>
        <v>2024</v>
      </c>
      <c r="I7666">
        <f t="shared" si="601"/>
        <v>92</v>
      </c>
      <c r="J7666">
        <f>D7666*PJ_per_contract*I7666</f>
        <v>0</v>
      </c>
    </row>
    <row r="7667" spans="1:10" x14ac:dyDescent="0.2">
      <c r="A7667" t="s">
        <v>73</v>
      </c>
      <c r="B7667" s="3">
        <v>44501</v>
      </c>
      <c r="C7667">
        <v>0</v>
      </c>
      <c r="D7667">
        <v>0</v>
      </c>
      <c r="E7667">
        <f t="shared" si="598"/>
        <v>2021</v>
      </c>
      <c r="F7667" t="str">
        <f t="shared" si="597"/>
        <v>Victorian</v>
      </c>
      <c r="G7667" t="str">
        <f t="shared" si="599"/>
        <v>Month</v>
      </c>
      <c r="H7667">
        <f t="shared" si="600"/>
        <v>2021</v>
      </c>
      <c r="I7667">
        <f t="shared" si="601"/>
        <v>30</v>
      </c>
      <c r="J7667">
        <f>D7667*PJ_per_contract*I7667</f>
        <v>0</v>
      </c>
    </row>
    <row r="7668" spans="1:10" x14ac:dyDescent="0.2">
      <c r="A7668" t="s">
        <v>74</v>
      </c>
      <c r="B7668" s="3">
        <v>44501</v>
      </c>
      <c r="C7668">
        <v>0</v>
      </c>
      <c r="D7668">
        <v>0</v>
      </c>
      <c r="E7668">
        <f t="shared" si="598"/>
        <v>2021</v>
      </c>
      <c r="F7668" t="str">
        <f t="shared" si="597"/>
        <v>Victorian</v>
      </c>
      <c r="G7668" t="str">
        <f t="shared" si="599"/>
        <v>Month</v>
      </c>
      <c r="H7668">
        <f t="shared" si="600"/>
        <v>2021</v>
      </c>
      <c r="I7668">
        <f t="shared" si="601"/>
        <v>30</v>
      </c>
      <c r="J7668">
        <f>D7668*PJ_per_contract*I7668</f>
        <v>0</v>
      </c>
    </row>
    <row r="7669" spans="1:10" x14ac:dyDescent="0.2">
      <c r="A7669" t="s">
        <v>43</v>
      </c>
      <c r="B7669" s="3">
        <v>44501</v>
      </c>
      <c r="C7669">
        <v>0</v>
      </c>
      <c r="D7669">
        <v>0</v>
      </c>
      <c r="E7669">
        <f t="shared" si="598"/>
        <v>2021</v>
      </c>
      <c r="F7669" t="str">
        <f t="shared" si="597"/>
        <v>Victorian</v>
      </c>
      <c r="G7669" t="str">
        <f t="shared" si="599"/>
        <v>Quarter</v>
      </c>
      <c r="H7669">
        <f t="shared" si="600"/>
        <v>2021</v>
      </c>
      <c r="I7669">
        <f t="shared" si="601"/>
        <v>92</v>
      </c>
      <c r="J7669">
        <f>D7669*PJ_per_contract*I7669</f>
        <v>0</v>
      </c>
    </row>
    <row r="7670" spans="1:10" x14ac:dyDescent="0.2">
      <c r="A7670" t="s">
        <v>75</v>
      </c>
      <c r="B7670" s="3">
        <v>44501</v>
      </c>
      <c r="C7670">
        <v>0</v>
      </c>
      <c r="D7670">
        <v>0</v>
      </c>
      <c r="E7670">
        <f t="shared" si="598"/>
        <v>2021</v>
      </c>
      <c r="F7670" t="str">
        <f t="shared" si="597"/>
        <v>Victorian</v>
      </c>
      <c r="G7670" t="str">
        <f t="shared" si="599"/>
        <v>Month</v>
      </c>
      <c r="H7670">
        <f t="shared" si="600"/>
        <v>2021</v>
      </c>
      <c r="I7670">
        <f t="shared" si="601"/>
        <v>30</v>
      </c>
      <c r="J7670">
        <f>D7670*PJ_per_contract*I7670</f>
        <v>0</v>
      </c>
    </row>
    <row r="7671" spans="1:10" x14ac:dyDescent="0.2">
      <c r="A7671" t="s">
        <v>44</v>
      </c>
      <c r="B7671" s="3">
        <v>44501</v>
      </c>
      <c r="C7671">
        <v>122</v>
      </c>
      <c r="D7671">
        <v>0</v>
      </c>
      <c r="E7671">
        <f t="shared" si="598"/>
        <v>2021</v>
      </c>
      <c r="F7671" t="str">
        <f t="shared" si="597"/>
        <v>Wallumbilla</v>
      </c>
      <c r="G7671" t="str">
        <f t="shared" si="599"/>
        <v>Quarter</v>
      </c>
      <c r="H7671">
        <f t="shared" si="600"/>
        <v>2021</v>
      </c>
      <c r="I7671">
        <f t="shared" si="601"/>
        <v>92</v>
      </c>
      <c r="J7671">
        <f>D7671*PJ_per_contract*I7671</f>
        <v>0</v>
      </c>
    </row>
    <row r="7672" spans="1:10" x14ac:dyDescent="0.2">
      <c r="A7672" t="s">
        <v>76</v>
      </c>
      <c r="B7672" s="3">
        <v>44501</v>
      </c>
      <c r="C7672">
        <v>0</v>
      </c>
      <c r="D7672">
        <v>0</v>
      </c>
      <c r="E7672">
        <f t="shared" si="598"/>
        <v>2021</v>
      </c>
      <c r="F7672" t="str">
        <f t="shared" si="597"/>
        <v>Victorian</v>
      </c>
      <c r="G7672" t="str">
        <f t="shared" si="599"/>
        <v>Month</v>
      </c>
      <c r="H7672">
        <f t="shared" si="600"/>
        <v>2022</v>
      </c>
      <c r="I7672">
        <f t="shared" si="601"/>
        <v>30</v>
      </c>
      <c r="J7672">
        <f>D7672*PJ_per_contract*I7672</f>
        <v>0</v>
      </c>
    </row>
    <row r="7673" spans="1:10" x14ac:dyDescent="0.2">
      <c r="A7673" t="s">
        <v>77</v>
      </c>
      <c r="B7673" s="3">
        <v>44501</v>
      </c>
      <c r="C7673">
        <v>0</v>
      </c>
      <c r="D7673">
        <v>0</v>
      </c>
      <c r="E7673">
        <f t="shared" si="598"/>
        <v>2021</v>
      </c>
      <c r="F7673" t="str">
        <f t="shared" si="597"/>
        <v>Victorian</v>
      </c>
      <c r="G7673" t="str">
        <f t="shared" si="599"/>
        <v>Month</v>
      </c>
      <c r="H7673">
        <f t="shared" si="600"/>
        <v>2022</v>
      </c>
      <c r="I7673">
        <f t="shared" si="601"/>
        <v>30</v>
      </c>
      <c r="J7673">
        <f>D7673*PJ_per_contract*I7673</f>
        <v>0</v>
      </c>
    </row>
    <row r="7674" spans="1:10" x14ac:dyDescent="0.2">
      <c r="A7674" t="s">
        <v>45</v>
      </c>
      <c r="B7674" s="3">
        <v>44501</v>
      </c>
      <c r="C7674">
        <v>0</v>
      </c>
      <c r="D7674">
        <v>0</v>
      </c>
      <c r="E7674">
        <f t="shared" si="598"/>
        <v>2021</v>
      </c>
      <c r="F7674" t="str">
        <f t="shared" si="597"/>
        <v>Wallumbilla</v>
      </c>
      <c r="G7674" t="str">
        <f t="shared" si="599"/>
        <v>Strip</v>
      </c>
      <c r="H7674">
        <f t="shared" si="600"/>
        <v>2022</v>
      </c>
      <c r="I7674">
        <f t="shared" si="601"/>
        <v>365</v>
      </c>
      <c r="J7674">
        <f>D7674*PJ_per_contract*I7674</f>
        <v>0</v>
      </c>
    </row>
    <row r="7675" spans="1:10" x14ac:dyDescent="0.2">
      <c r="A7675" t="s">
        <v>78</v>
      </c>
      <c r="B7675" s="3">
        <v>44501</v>
      </c>
      <c r="C7675">
        <v>0</v>
      </c>
      <c r="D7675">
        <v>0</v>
      </c>
      <c r="E7675">
        <f t="shared" si="598"/>
        <v>2021</v>
      </c>
      <c r="F7675" t="str">
        <f t="shared" si="597"/>
        <v>Victorian</v>
      </c>
      <c r="G7675" t="str">
        <f t="shared" si="599"/>
        <v>Month</v>
      </c>
      <c r="H7675">
        <f t="shared" si="600"/>
        <v>2022</v>
      </c>
      <c r="I7675">
        <f t="shared" si="601"/>
        <v>30</v>
      </c>
      <c r="J7675">
        <f>D7675*PJ_per_contract*I7675</f>
        <v>0</v>
      </c>
    </row>
    <row r="7676" spans="1:10" x14ac:dyDescent="0.2">
      <c r="A7676" t="s">
        <v>46</v>
      </c>
      <c r="B7676" s="3">
        <v>44501</v>
      </c>
      <c r="C7676">
        <v>0</v>
      </c>
      <c r="D7676">
        <v>0</v>
      </c>
      <c r="E7676">
        <f t="shared" si="598"/>
        <v>2021</v>
      </c>
      <c r="F7676" t="str">
        <f t="shared" si="597"/>
        <v>Victorian</v>
      </c>
      <c r="G7676" t="str">
        <f t="shared" si="599"/>
        <v>Quarter</v>
      </c>
      <c r="H7676">
        <f t="shared" si="600"/>
        <v>2022</v>
      </c>
      <c r="I7676">
        <f t="shared" si="601"/>
        <v>92</v>
      </c>
      <c r="J7676">
        <f>D7676*PJ_per_contract*I7676</f>
        <v>0</v>
      </c>
    </row>
    <row r="7677" spans="1:10" x14ac:dyDescent="0.2">
      <c r="A7677" t="s">
        <v>47</v>
      </c>
      <c r="B7677" s="3">
        <v>44501</v>
      </c>
      <c r="C7677">
        <v>93</v>
      </c>
      <c r="D7677">
        <v>0</v>
      </c>
      <c r="E7677">
        <f t="shared" si="598"/>
        <v>2021</v>
      </c>
      <c r="F7677" t="str">
        <f t="shared" si="597"/>
        <v>Wallumbilla</v>
      </c>
      <c r="G7677" t="str">
        <f t="shared" si="599"/>
        <v>Quarter</v>
      </c>
      <c r="H7677">
        <f t="shared" si="600"/>
        <v>2022</v>
      </c>
      <c r="I7677">
        <f t="shared" si="601"/>
        <v>92</v>
      </c>
      <c r="J7677">
        <f>D7677*PJ_per_contract*I7677</f>
        <v>0</v>
      </c>
    </row>
    <row r="7678" spans="1:10" x14ac:dyDescent="0.2">
      <c r="A7678" t="s">
        <v>48</v>
      </c>
      <c r="B7678" s="3">
        <v>44501</v>
      </c>
      <c r="C7678">
        <v>0</v>
      </c>
      <c r="D7678">
        <v>0</v>
      </c>
      <c r="E7678">
        <f t="shared" si="598"/>
        <v>2021</v>
      </c>
      <c r="F7678" t="str">
        <f t="shared" si="597"/>
        <v>Victorian</v>
      </c>
      <c r="G7678" t="str">
        <f t="shared" si="599"/>
        <v>Quarter</v>
      </c>
      <c r="H7678">
        <f t="shared" si="600"/>
        <v>2022</v>
      </c>
      <c r="I7678">
        <f t="shared" si="601"/>
        <v>92</v>
      </c>
      <c r="J7678">
        <f>D7678*PJ_per_contract*I7678</f>
        <v>0</v>
      </c>
    </row>
    <row r="7679" spans="1:10" x14ac:dyDescent="0.2">
      <c r="A7679" t="s">
        <v>49</v>
      </c>
      <c r="B7679" s="3">
        <v>44501</v>
      </c>
      <c r="C7679">
        <v>62</v>
      </c>
      <c r="D7679">
        <v>0</v>
      </c>
      <c r="E7679">
        <f t="shared" si="598"/>
        <v>2021</v>
      </c>
      <c r="F7679" t="str">
        <f t="shared" si="597"/>
        <v>Wallumbilla</v>
      </c>
      <c r="G7679" t="str">
        <f t="shared" si="599"/>
        <v>Quarter</v>
      </c>
      <c r="H7679">
        <f t="shared" si="600"/>
        <v>2022</v>
      </c>
      <c r="I7679">
        <f t="shared" si="601"/>
        <v>92</v>
      </c>
      <c r="J7679">
        <f>D7679*PJ_per_contract*I7679</f>
        <v>0</v>
      </c>
    </row>
    <row r="7680" spans="1:10" x14ac:dyDescent="0.2">
      <c r="A7680" t="s">
        <v>51</v>
      </c>
      <c r="B7680" s="3">
        <v>44501</v>
      </c>
      <c r="C7680">
        <v>0</v>
      </c>
      <c r="D7680">
        <v>0</v>
      </c>
      <c r="E7680">
        <f t="shared" si="598"/>
        <v>2021</v>
      </c>
      <c r="F7680" t="str">
        <f t="shared" si="597"/>
        <v>Victorian</v>
      </c>
      <c r="G7680" t="str">
        <f t="shared" si="599"/>
        <v>Quarter</v>
      </c>
      <c r="H7680">
        <f t="shared" si="600"/>
        <v>2022</v>
      </c>
      <c r="I7680">
        <f t="shared" si="601"/>
        <v>92</v>
      </c>
      <c r="J7680">
        <f>D7680*PJ_per_contract*I7680</f>
        <v>0</v>
      </c>
    </row>
    <row r="7681" spans="1:10" x14ac:dyDescent="0.2">
      <c r="A7681" t="s">
        <v>59</v>
      </c>
      <c r="B7681" s="3">
        <v>44501</v>
      </c>
      <c r="C7681">
        <v>0</v>
      </c>
      <c r="D7681">
        <v>0</v>
      </c>
      <c r="E7681">
        <f t="shared" si="598"/>
        <v>2021</v>
      </c>
      <c r="F7681" t="str">
        <f t="shared" si="597"/>
        <v>Victorian</v>
      </c>
      <c r="G7681" t="str">
        <f t="shared" si="599"/>
        <v>Quarter</v>
      </c>
      <c r="H7681">
        <f t="shared" si="600"/>
        <v>2023</v>
      </c>
      <c r="I7681">
        <f t="shared" si="601"/>
        <v>92</v>
      </c>
      <c r="J7681">
        <f>D7681*PJ_per_contract*I7681</f>
        <v>0</v>
      </c>
    </row>
    <row r="7682" spans="1:10" x14ac:dyDescent="0.2">
      <c r="A7682" t="s">
        <v>55</v>
      </c>
      <c r="B7682" s="3">
        <v>44501</v>
      </c>
      <c r="C7682">
        <v>0</v>
      </c>
      <c r="D7682">
        <v>0</v>
      </c>
      <c r="E7682">
        <f t="shared" si="598"/>
        <v>2021</v>
      </c>
      <c r="F7682" t="str">
        <f t="shared" ref="F7682:F7745" si="602">IF(OR(LEFT(A7682,2)="GJ",LEFT(A7682,2)="GK"),"Victorian",IF(OR(LEFT(A7682,2)="GX",LEFT(A7682,2)="GY"),"Wallumbilla","NA"))</f>
        <v>Victorian</v>
      </c>
      <c r="G7682" t="str">
        <f t="shared" si="599"/>
        <v>Quarter</v>
      </c>
      <c r="H7682">
        <f t="shared" si="600"/>
        <v>2024</v>
      </c>
      <c r="I7682">
        <f t="shared" si="601"/>
        <v>92</v>
      </c>
      <c r="J7682">
        <f>D7682*PJ_per_contract*I7682</f>
        <v>0</v>
      </c>
    </row>
    <row r="7683" spans="1:10" x14ac:dyDescent="0.2">
      <c r="A7683" t="s">
        <v>52</v>
      </c>
      <c r="B7683" s="3">
        <v>44501</v>
      </c>
      <c r="C7683">
        <v>0</v>
      </c>
      <c r="D7683">
        <v>0</v>
      </c>
      <c r="E7683">
        <f t="shared" ref="E7683:E7746" si="603">YEAR(B7683)</f>
        <v>2021</v>
      </c>
      <c r="F7683" t="str">
        <f t="shared" si="602"/>
        <v>Victorian</v>
      </c>
      <c r="G7683" t="str">
        <f t="shared" ref="G7683:G7746" si="604">IF(LEFT(A7683,2)="GJ","Month",IF(OR(LEFT(A7683,2)="GK",LEFT(A7683,2)="GX"),"Quarter",IF(LEFT(A7683,2)="GY","Strip","NA")))</f>
        <v>Quarter</v>
      </c>
      <c r="H7683">
        <f t="shared" ref="H7683:H7746" si="605">VALUE(MID(A7683,4,4))</f>
        <v>2022</v>
      </c>
      <c r="I7683">
        <f t="shared" ref="I7683:I7746" si="606">IF(G7683="Month",_xlfn.DAYS(EOMONTH(B7683,0),EOMONTH(B7683,-1)),IF(G7683="Quarter",_xlfn.DAYS(EOMONTH(B7683,2),EOMONTH(B7683,-1)),365))</f>
        <v>92</v>
      </c>
      <c r="J7683">
        <f>D7683*PJ_per_contract*I7683</f>
        <v>0</v>
      </c>
    </row>
    <row r="7684" spans="1:10" x14ac:dyDescent="0.2">
      <c r="A7684" t="s">
        <v>53</v>
      </c>
      <c r="B7684" s="3">
        <v>44501</v>
      </c>
      <c r="C7684">
        <v>0</v>
      </c>
      <c r="D7684">
        <v>0</v>
      </c>
      <c r="E7684">
        <f t="shared" si="603"/>
        <v>2021</v>
      </c>
      <c r="F7684" t="str">
        <f t="shared" si="602"/>
        <v>Victorian</v>
      </c>
      <c r="G7684" t="str">
        <f t="shared" si="604"/>
        <v>Quarter</v>
      </c>
      <c r="H7684">
        <f t="shared" si="605"/>
        <v>2023</v>
      </c>
      <c r="I7684">
        <f t="shared" si="606"/>
        <v>92</v>
      </c>
      <c r="J7684">
        <f>D7684*PJ_per_contract*I7684</f>
        <v>0</v>
      </c>
    </row>
    <row r="7685" spans="1:10" x14ac:dyDescent="0.2">
      <c r="A7685" t="s">
        <v>57</v>
      </c>
      <c r="B7685" s="3">
        <v>44501</v>
      </c>
      <c r="C7685">
        <v>0</v>
      </c>
      <c r="D7685">
        <v>0</v>
      </c>
      <c r="E7685">
        <f t="shared" si="603"/>
        <v>2021</v>
      </c>
      <c r="F7685" t="str">
        <f t="shared" si="602"/>
        <v>Victorian</v>
      </c>
      <c r="G7685" t="str">
        <f t="shared" si="604"/>
        <v>Quarter</v>
      </c>
      <c r="H7685">
        <f t="shared" si="605"/>
        <v>2024</v>
      </c>
      <c r="I7685">
        <f t="shared" si="606"/>
        <v>92</v>
      </c>
      <c r="J7685">
        <f>D7685*PJ_per_contract*I7685</f>
        <v>0</v>
      </c>
    </row>
    <row r="7686" spans="1:10" x14ac:dyDescent="0.2">
      <c r="A7686" t="s">
        <v>69</v>
      </c>
      <c r="B7686" s="3">
        <v>44501</v>
      </c>
      <c r="C7686">
        <v>0</v>
      </c>
      <c r="D7686">
        <v>0</v>
      </c>
      <c r="E7686">
        <f t="shared" si="603"/>
        <v>2021</v>
      </c>
      <c r="F7686" t="str">
        <f t="shared" si="602"/>
        <v>Victorian</v>
      </c>
      <c r="G7686" t="str">
        <f t="shared" si="604"/>
        <v>Quarter</v>
      </c>
      <c r="H7686">
        <f t="shared" si="605"/>
        <v>2025</v>
      </c>
      <c r="I7686">
        <f t="shared" si="606"/>
        <v>92</v>
      </c>
      <c r="J7686">
        <f>D7686*PJ_per_contract*I7686</f>
        <v>0</v>
      </c>
    </row>
    <row r="7687" spans="1:10" x14ac:dyDescent="0.2">
      <c r="A7687" t="s">
        <v>56</v>
      </c>
      <c r="B7687" s="3">
        <v>44501</v>
      </c>
      <c r="C7687">
        <v>0</v>
      </c>
      <c r="D7687">
        <v>0</v>
      </c>
      <c r="E7687">
        <f t="shared" si="603"/>
        <v>2021</v>
      </c>
      <c r="F7687" t="str">
        <f t="shared" si="602"/>
        <v>Victorian</v>
      </c>
      <c r="G7687" t="str">
        <f t="shared" si="604"/>
        <v>Quarter</v>
      </c>
      <c r="H7687">
        <f t="shared" si="605"/>
        <v>2023</v>
      </c>
      <c r="I7687">
        <f t="shared" si="606"/>
        <v>92</v>
      </c>
      <c r="J7687">
        <f>D7687*PJ_per_contract*I7687</f>
        <v>0</v>
      </c>
    </row>
    <row r="7688" spans="1:10" x14ac:dyDescent="0.2">
      <c r="A7688" t="s">
        <v>68</v>
      </c>
      <c r="B7688" s="3">
        <v>44501</v>
      </c>
      <c r="C7688">
        <v>0</v>
      </c>
      <c r="D7688">
        <v>0</v>
      </c>
      <c r="E7688">
        <f t="shared" si="603"/>
        <v>2021</v>
      </c>
      <c r="F7688" t="str">
        <f t="shared" si="602"/>
        <v>Victorian</v>
      </c>
      <c r="G7688" t="str">
        <f t="shared" si="604"/>
        <v>Quarter</v>
      </c>
      <c r="H7688">
        <f t="shared" si="605"/>
        <v>2025</v>
      </c>
      <c r="I7688">
        <f t="shared" si="606"/>
        <v>92</v>
      </c>
      <c r="J7688">
        <f>D7688*PJ_per_contract*I7688</f>
        <v>0</v>
      </c>
    </row>
    <row r="7689" spans="1:10" x14ac:dyDescent="0.2">
      <c r="A7689" t="s">
        <v>50</v>
      </c>
      <c r="B7689" s="3">
        <v>44501</v>
      </c>
      <c r="C7689">
        <v>0</v>
      </c>
      <c r="D7689">
        <v>0</v>
      </c>
      <c r="E7689">
        <f t="shared" si="603"/>
        <v>2021</v>
      </c>
      <c r="F7689" t="str">
        <f t="shared" si="602"/>
        <v>Victorian</v>
      </c>
      <c r="G7689" t="str">
        <f t="shared" si="604"/>
        <v>Quarter</v>
      </c>
      <c r="H7689">
        <f t="shared" si="605"/>
        <v>2024</v>
      </c>
      <c r="I7689">
        <f t="shared" si="606"/>
        <v>92</v>
      </c>
      <c r="J7689">
        <f>D7689*PJ_per_contract*I7689</f>
        <v>0</v>
      </c>
    </row>
    <row r="7690" spans="1:10" x14ac:dyDescent="0.2">
      <c r="A7690" t="s">
        <v>80</v>
      </c>
      <c r="B7690" s="3">
        <v>44501</v>
      </c>
      <c r="C7690">
        <v>0</v>
      </c>
      <c r="D7690">
        <v>0</v>
      </c>
      <c r="E7690">
        <f t="shared" si="603"/>
        <v>2021</v>
      </c>
      <c r="F7690" t="str">
        <f t="shared" si="602"/>
        <v>Victorian</v>
      </c>
      <c r="G7690" t="str">
        <f t="shared" si="604"/>
        <v>Quarter</v>
      </c>
      <c r="H7690">
        <f t="shared" si="605"/>
        <v>2025</v>
      </c>
      <c r="I7690">
        <f t="shared" si="606"/>
        <v>92</v>
      </c>
      <c r="J7690">
        <f>D7690*PJ_per_contract*I7690</f>
        <v>0</v>
      </c>
    </row>
    <row r="7691" spans="1:10" x14ac:dyDescent="0.2">
      <c r="A7691" t="s">
        <v>54</v>
      </c>
      <c r="B7691" s="3">
        <v>44501</v>
      </c>
      <c r="C7691">
        <v>0</v>
      </c>
      <c r="D7691">
        <v>0</v>
      </c>
      <c r="E7691">
        <f t="shared" si="603"/>
        <v>2021</v>
      </c>
      <c r="F7691" t="str">
        <f t="shared" si="602"/>
        <v>Victorian</v>
      </c>
      <c r="G7691" t="str">
        <f t="shared" si="604"/>
        <v>Quarter</v>
      </c>
      <c r="H7691">
        <f t="shared" si="605"/>
        <v>2023</v>
      </c>
      <c r="I7691">
        <f t="shared" si="606"/>
        <v>92</v>
      </c>
      <c r="J7691">
        <f>D7691*PJ_per_contract*I7691</f>
        <v>0</v>
      </c>
    </row>
    <row r="7692" spans="1:10" x14ac:dyDescent="0.2">
      <c r="A7692" t="s">
        <v>79</v>
      </c>
      <c r="B7692" s="3">
        <v>44501</v>
      </c>
      <c r="C7692">
        <v>0</v>
      </c>
      <c r="D7692">
        <v>0</v>
      </c>
      <c r="E7692">
        <f t="shared" si="603"/>
        <v>2021</v>
      </c>
      <c r="F7692" t="str">
        <f t="shared" si="602"/>
        <v>Victorian</v>
      </c>
      <c r="G7692" t="str">
        <f t="shared" si="604"/>
        <v>Quarter</v>
      </c>
      <c r="H7692">
        <f t="shared" si="605"/>
        <v>2025</v>
      </c>
      <c r="I7692">
        <f t="shared" si="606"/>
        <v>92</v>
      </c>
      <c r="J7692">
        <f>D7692*PJ_per_contract*I7692</f>
        <v>0</v>
      </c>
    </row>
    <row r="7693" spans="1:10" x14ac:dyDescent="0.2">
      <c r="A7693" t="s">
        <v>58</v>
      </c>
      <c r="B7693" s="3">
        <v>44501</v>
      </c>
      <c r="C7693">
        <v>0</v>
      </c>
      <c r="D7693">
        <v>0</v>
      </c>
      <c r="E7693">
        <f t="shared" si="603"/>
        <v>2021</v>
      </c>
      <c r="F7693" t="str">
        <f t="shared" si="602"/>
        <v>Victorian</v>
      </c>
      <c r="G7693" t="str">
        <f t="shared" si="604"/>
        <v>Quarter</v>
      </c>
      <c r="H7693">
        <f t="shared" si="605"/>
        <v>2024</v>
      </c>
      <c r="I7693">
        <f t="shared" si="606"/>
        <v>92</v>
      </c>
      <c r="J7693">
        <f>D7693*PJ_per_contract*I7693</f>
        <v>0</v>
      </c>
    </row>
    <row r="7694" spans="1:10" x14ac:dyDescent="0.2">
      <c r="A7694" t="s">
        <v>60</v>
      </c>
      <c r="B7694" s="3">
        <v>44501</v>
      </c>
      <c r="C7694">
        <v>0</v>
      </c>
      <c r="D7694">
        <v>0</v>
      </c>
      <c r="E7694">
        <f t="shared" si="603"/>
        <v>2021</v>
      </c>
      <c r="F7694" t="str">
        <f t="shared" si="602"/>
        <v>Wallumbilla</v>
      </c>
      <c r="G7694" t="str">
        <f t="shared" si="604"/>
        <v>Strip</v>
      </c>
      <c r="H7694">
        <f t="shared" si="605"/>
        <v>2023</v>
      </c>
      <c r="I7694">
        <f t="shared" si="606"/>
        <v>365</v>
      </c>
      <c r="J7694">
        <f>D7694*PJ_per_contract*I7694</f>
        <v>0</v>
      </c>
    </row>
    <row r="7695" spans="1:10" x14ac:dyDescent="0.2">
      <c r="A7695" t="s">
        <v>61</v>
      </c>
      <c r="B7695" s="3">
        <v>44501</v>
      </c>
      <c r="C7695">
        <v>72</v>
      </c>
      <c r="D7695">
        <v>0</v>
      </c>
      <c r="E7695">
        <f t="shared" si="603"/>
        <v>2021</v>
      </c>
      <c r="F7695" t="str">
        <f t="shared" si="602"/>
        <v>Wallumbilla</v>
      </c>
      <c r="G7695" t="str">
        <f t="shared" si="604"/>
        <v>Quarter</v>
      </c>
      <c r="H7695">
        <f t="shared" si="605"/>
        <v>2022</v>
      </c>
      <c r="I7695">
        <f t="shared" si="606"/>
        <v>92</v>
      </c>
      <c r="J7695">
        <f>D7695*PJ_per_contract*I7695</f>
        <v>0</v>
      </c>
    </row>
    <row r="7696" spans="1:10" x14ac:dyDescent="0.2">
      <c r="A7696" t="s">
        <v>62</v>
      </c>
      <c r="B7696" s="3">
        <v>44501</v>
      </c>
      <c r="C7696">
        <v>79</v>
      </c>
      <c r="D7696">
        <v>0</v>
      </c>
      <c r="E7696">
        <f t="shared" si="603"/>
        <v>2021</v>
      </c>
      <c r="F7696" t="str">
        <f t="shared" si="602"/>
        <v>Wallumbilla</v>
      </c>
      <c r="G7696" t="str">
        <f t="shared" si="604"/>
        <v>Quarter</v>
      </c>
      <c r="H7696">
        <f t="shared" si="605"/>
        <v>2022</v>
      </c>
      <c r="I7696">
        <f t="shared" si="606"/>
        <v>92</v>
      </c>
      <c r="J7696">
        <f>D7696*PJ_per_contract*I7696</f>
        <v>0</v>
      </c>
    </row>
    <row r="7697" spans="1:10" x14ac:dyDescent="0.2">
      <c r="A7697" t="s">
        <v>70</v>
      </c>
      <c r="B7697" s="3">
        <v>44501</v>
      </c>
      <c r="C7697">
        <v>0</v>
      </c>
      <c r="D7697">
        <v>0</v>
      </c>
      <c r="E7697">
        <f t="shared" si="603"/>
        <v>2021</v>
      </c>
      <c r="F7697" t="str">
        <f t="shared" si="602"/>
        <v>Wallumbilla</v>
      </c>
      <c r="G7697" t="str">
        <f t="shared" si="604"/>
        <v>Strip</v>
      </c>
      <c r="H7697">
        <f t="shared" si="605"/>
        <v>2023</v>
      </c>
      <c r="I7697">
        <f t="shared" si="606"/>
        <v>365</v>
      </c>
      <c r="J7697">
        <f>D7697*PJ_per_contract*I7697</f>
        <v>0</v>
      </c>
    </row>
    <row r="7698" spans="1:10" x14ac:dyDescent="0.2">
      <c r="A7698" t="s">
        <v>63</v>
      </c>
      <c r="B7698" s="3">
        <v>44501</v>
      </c>
      <c r="C7698">
        <v>8</v>
      </c>
      <c r="D7698">
        <v>0</v>
      </c>
      <c r="E7698">
        <f t="shared" si="603"/>
        <v>2021</v>
      </c>
      <c r="F7698" t="str">
        <f t="shared" si="602"/>
        <v>Wallumbilla</v>
      </c>
      <c r="G7698" t="str">
        <f t="shared" si="604"/>
        <v>Quarter</v>
      </c>
      <c r="H7698">
        <f t="shared" si="605"/>
        <v>2023</v>
      </c>
      <c r="I7698">
        <f t="shared" si="606"/>
        <v>92</v>
      </c>
      <c r="J7698">
        <f>D7698*PJ_per_contract*I7698</f>
        <v>0</v>
      </c>
    </row>
    <row r="7699" spans="1:10" x14ac:dyDescent="0.2">
      <c r="A7699" t="s">
        <v>64</v>
      </c>
      <c r="B7699" s="3">
        <v>44501</v>
      </c>
      <c r="C7699">
        <v>8</v>
      </c>
      <c r="D7699">
        <v>0</v>
      </c>
      <c r="E7699">
        <f t="shared" si="603"/>
        <v>2021</v>
      </c>
      <c r="F7699" t="str">
        <f t="shared" si="602"/>
        <v>Wallumbilla</v>
      </c>
      <c r="G7699" t="str">
        <f t="shared" si="604"/>
        <v>Quarter</v>
      </c>
      <c r="H7699">
        <f t="shared" si="605"/>
        <v>2023</v>
      </c>
      <c r="I7699">
        <f t="shared" si="606"/>
        <v>92</v>
      </c>
      <c r="J7699">
        <f>D7699*PJ_per_contract*I7699</f>
        <v>0</v>
      </c>
    </row>
    <row r="7700" spans="1:10" x14ac:dyDescent="0.2">
      <c r="A7700" t="s">
        <v>81</v>
      </c>
      <c r="B7700" s="3">
        <v>44501</v>
      </c>
      <c r="C7700">
        <v>0</v>
      </c>
      <c r="D7700">
        <v>0</v>
      </c>
      <c r="E7700">
        <f t="shared" si="603"/>
        <v>2021</v>
      </c>
      <c r="F7700" t="str">
        <f t="shared" si="602"/>
        <v>Wallumbilla</v>
      </c>
      <c r="G7700" t="str">
        <f t="shared" si="604"/>
        <v>Strip</v>
      </c>
      <c r="H7700">
        <f t="shared" si="605"/>
        <v>2024</v>
      </c>
      <c r="I7700">
        <f t="shared" si="606"/>
        <v>365</v>
      </c>
      <c r="J7700">
        <f>D7700*PJ_per_contract*I7700</f>
        <v>0</v>
      </c>
    </row>
    <row r="7701" spans="1:10" x14ac:dyDescent="0.2">
      <c r="A7701" t="s">
        <v>71</v>
      </c>
      <c r="B7701" s="3">
        <v>44501</v>
      </c>
      <c r="C7701">
        <v>8</v>
      </c>
      <c r="D7701">
        <v>0</v>
      </c>
      <c r="E7701">
        <f t="shared" si="603"/>
        <v>2021</v>
      </c>
      <c r="F7701" t="str">
        <f t="shared" si="602"/>
        <v>Wallumbilla</v>
      </c>
      <c r="G7701" t="str">
        <f t="shared" si="604"/>
        <v>Quarter</v>
      </c>
      <c r="H7701">
        <f t="shared" si="605"/>
        <v>2023</v>
      </c>
      <c r="I7701">
        <f t="shared" si="606"/>
        <v>92</v>
      </c>
      <c r="J7701">
        <f>D7701*PJ_per_contract*I7701</f>
        <v>0</v>
      </c>
    </row>
    <row r="7702" spans="1:10" x14ac:dyDescent="0.2">
      <c r="A7702" t="s">
        <v>72</v>
      </c>
      <c r="B7702" s="3">
        <v>44501</v>
      </c>
      <c r="C7702">
        <v>8</v>
      </c>
      <c r="D7702">
        <v>0</v>
      </c>
      <c r="E7702">
        <f t="shared" si="603"/>
        <v>2021</v>
      </c>
      <c r="F7702" t="str">
        <f t="shared" si="602"/>
        <v>Wallumbilla</v>
      </c>
      <c r="G7702" t="str">
        <f t="shared" si="604"/>
        <v>Quarter</v>
      </c>
      <c r="H7702">
        <f t="shared" si="605"/>
        <v>2023</v>
      </c>
      <c r="I7702">
        <f t="shared" si="606"/>
        <v>92</v>
      </c>
      <c r="J7702">
        <f>D7702*PJ_per_contract*I7702</f>
        <v>0</v>
      </c>
    </row>
    <row r="7703" spans="1:10" x14ac:dyDescent="0.2">
      <c r="A7703" t="s">
        <v>82</v>
      </c>
      <c r="B7703" s="3">
        <v>44501</v>
      </c>
      <c r="C7703">
        <v>0</v>
      </c>
      <c r="D7703">
        <v>0</v>
      </c>
      <c r="E7703">
        <f t="shared" si="603"/>
        <v>2021</v>
      </c>
      <c r="F7703" t="str">
        <f t="shared" si="602"/>
        <v>Wallumbilla</v>
      </c>
      <c r="G7703" t="str">
        <f t="shared" si="604"/>
        <v>Quarter</v>
      </c>
      <c r="H7703">
        <f t="shared" si="605"/>
        <v>2024</v>
      </c>
      <c r="I7703">
        <f t="shared" si="606"/>
        <v>92</v>
      </c>
      <c r="J7703">
        <f>D7703*PJ_per_contract*I7703</f>
        <v>0</v>
      </c>
    </row>
    <row r="7704" spans="1:10" x14ac:dyDescent="0.2">
      <c r="A7704" t="s">
        <v>83</v>
      </c>
      <c r="B7704" s="3">
        <v>44501</v>
      </c>
      <c r="C7704">
        <v>0</v>
      </c>
      <c r="D7704">
        <v>0</v>
      </c>
      <c r="E7704">
        <f t="shared" si="603"/>
        <v>2021</v>
      </c>
      <c r="F7704" t="str">
        <f t="shared" si="602"/>
        <v>Wallumbilla</v>
      </c>
      <c r="G7704" t="str">
        <f t="shared" si="604"/>
        <v>Quarter</v>
      </c>
      <c r="H7704">
        <f t="shared" si="605"/>
        <v>2024</v>
      </c>
      <c r="I7704">
        <f t="shared" si="606"/>
        <v>92</v>
      </c>
      <c r="J7704">
        <f>D7704*PJ_per_contract*I7704</f>
        <v>0</v>
      </c>
    </row>
    <row r="7705" spans="1:10" x14ac:dyDescent="0.2">
      <c r="A7705" t="s">
        <v>74</v>
      </c>
      <c r="B7705" s="3">
        <v>44502</v>
      </c>
      <c r="C7705">
        <v>0</v>
      </c>
      <c r="D7705">
        <v>0</v>
      </c>
      <c r="E7705">
        <f t="shared" si="603"/>
        <v>2021</v>
      </c>
      <c r="F7705" t="str">
        <f t="shared" si="602"/>
        <v>Victorian</v>
      </c>
      <c r="G7705" t="str">
        <f t="shared" si="604"/>
        <v>Month</v>
      </c>
      <c r="H7705">
        <f t="shared" si="605"/>
        <v>2021</v>
      </c>
      <c r="I7705">
        <f t="shared" si="606"/>
        <v>30</v>
      </c>
      <c r="J7705">
        <f>D7705*PJ_per_contract*I7705</f>
        <v>0</v>
      </c>
    </row>
    <row r="7706" spans="1:10" x14ac:dyDescent="0.2">
      <c r="A7706" t="s">
        <v>43</v>
      </c>
      <c r="B7706" s="3">
        <v>44502</v>
      </c>
      <c r="C7706">
        <v>0</v>
      </c>
      <c r="D7706">
        <v>0</v>
      </c>
      <c r="E7706">
        <f t="shared" si="603"/>
        <v>2021</v>
      </c>
      <c r="F7706" t="str">
        <f t="shared" si="602"/>
        <v>Victorian</v>
      </c>
      <c r="G7706" t="str">
        <f t="shared" si="604"/>
        <v>Quarter</v>
      </c>
      <c r="H7706">
        <f t="shared" si="605"/>
        <v>2021</v>
      </c>
      <c r="I7706">
        <f t="shared" si="606"/>
        <v>92</v>
      </c>
      <c r="J7706">
        <f>D7706*PJ_per_contract*I7706</f>
        <v>0</v>
      </c>
    </row>
    <row r="7707" spans="1:10" x14ac:dyDescent="0.2">
      <c r="A7707" t="s">
        <v>75</v>
      </c>
      <c r="B7707" s="3">
        <v>44502</v>
      </c>
      <c r="C7707">
        <v>0</v>
      </c>
      <c r="D7707">
        <v>0</v>
      </c>
      <c r="E7707">
        <f t="shared" si="603"/>
        <v>2021</v>
      </c>
      <c r="F7707" t="str">
        <f t="shared" si="602"/>
        <v>Victorian</v>
      </c>
      <c r="G7707" t="str">
        <f t="shared" si="604"/>
        <v>Month</v>
      </c>
      <c r="H7707">
        <f t="shared" si="605"/>
        <v>2021</v>
      </c>
      <c r="I7707">
        <f t="shared" si="606"/>
        <v>30</v>
      </c>
      <c r="J7707">
        <f>D7707*PJ_per_contract*I7707</f>
        <v>0</v>
      </c>
    </row>
    <row r="7708" spans="1:10" x14ac:dyDescent="0.2">
      <c r="A7708" t="s">
        <v>44</v>
      </c>
      <c r="B7708" s="3">
        <v>44502</v>
      </c>
      <c r="C7708">
        <v>122</v>
      </c>
      <c r="D7708">
        <v>0</v>
      </c>
      <c r="E7708">
        <f t="shared" si="603"/>
        <v>2021</v>
      </c>
      <c r="F7708" t="str">
        <f t="shared" si="602"/>
        <v>Wallumbilla</v>
      </c>
      <c r="G7708" t="str">
        <f t="shared" si="604"/>
        <v>Quarter</v>
      </c>
      <c r="H7708">
        <f t="shared" si="605"/>
        <v>2021</v>
      </c>
      <c r="I7708">
        <f t="shared" si="606"/>
        <v>92</v>
      </c>
      <c r="J7708">
        <f>D7708*PJ_per_contract*I7708</f>
        <v>0</v>
      </c>
    </row>
    <row r="7709" spans="1:10" x14ac:dyDescent="0.2">
      <c r="A7709" t="s">
        <v>76</v>
      </c>
      <c r="B7709" s="3">
        <v>44502</v>
      </c>
      <c r="C7709">
        <v>0</v>
      </c>
      <c r="D7709">
        <v>0</v>
      </c>
      <c r="E7709">
        <f t="shared" si="603"/>
        <v>2021</v>
      </c>
      <c r="F7709" t="str">
        <f t="shared" si="602"/>
        <v>Victorian</v>
      </c>
      <c r="G7709" t="str">
        <f t="shared" si="604"/>
        <v>Month</v>
      </c>
      <c r="H7709">
        <f t="shared" si="605"/>
        <v>2022</v>
      </c>
      <c r="I7709">
        <f t="shared" si="606"/>
        <v>30</v>
      </c>
      <c r="J7709">
        <f>D7709*PJ_per_contract*I7709</f>
        <v>0</v>
      </c>
    </row>
    <row r="7710" spans="1:10" x14ac:dyDescent="0.2">
      <c r="A7710" t="s">
        <v>77</v>
      </c>
      <c r="B7710" s="3">
        <v>44502</v>
      </c>
      <c r="C7710">
        <v>0</v>
      </c>
      <c r="D7710">
        <v>0</v>
      </c>
      <c r="E7710">
        <f t="shared" si="603"/>
        <v>2021</v>
      </c>
      <c r="F7710" t="str">
        <f t="shared" si="602"/>
        <v>Victorian</v>
      </c>
      <c r="G7710" t="str">
        <f t="shared" si="604"/>
        <v>Month</v>
      </c>
      <c r="H7710">
        <f t="shared" si="605"/>
        <v>2022</v>
      </c>
      <c r="I7710">
        <f t="shared" si="606"/>
        <v>30</v>
      </c>
      <c r="J7710">
        <f>D7710*PJ_per_contract*I7710</f>
        <v>0</v>
      </c>
    </row>
    <row r="7711" spans="1:10" x14ac:dyDescent="0.2">
      <c r="A7711" t="s">
        <v>45</v>
      </c>
      <c r="B7711" s="3">
        <v>44502</v>
      </c>
      <c r="C7711">
        <v>0</v>
      </c>
      <c r="D7711">
        <v>0</v>
      </c>
      <c r="E7711">
        <f t="shared" si="603"/>
        <v>2021</v>
      </c>
      <c r="F7711" t="str">
        <f t="shared" si="602"/>
        <v>Wallumbilla</v>
      </c>
      <c r="G7711" t="str">
        <f t="shared" si="604"/>
        <v>Strip</v>
      </c>
      <c r="H7711">
        <f t="shared" si="605"/>
        <v>2022</v>
      </c>
      <c r="I7711">
        <f t="shared" si="606"/>
        <v>365</v>
      </c>
      <c r="J7711">
        <f>D7711*PJ_per_contract*I7711</f>
        <v>0</v>
      </c>
    </row>
    <row r="7712" spans="1:10" x14ac:dyDescent="0.2">
      <c r="A7712" t="s">
        <v>46</v>
      </c>
      <c r="B7712" s="3">
        <v>44502</v>
      </c>
      <c r="C7712">
        <v>0</v>
      </c>
      <c r="D7712">
        <v>0</v>
      </c>
      <c r="E7712">
        <f t="shared" si="603"/>
        <v>2021</v>
      </c>
      <c r="F7712" t="str">
        <f t="shared" si="602"/>
        <v>Victorian</v>
      </c>
      <c r="G7712" t="str">
        <f t="shared" si="604"/>
        <v>Quarter</v>
      </c>
      <c r="H7712">
        <f t="shared" si="605"/>
        <v>2022</v>
      </c>
      <c r="I7712">
        <f t="shared" si="606"/>
        <v>92</v>
      </c>
      <c r="J7712">
        <f>D7712*PJ_per_contract*I7712</f>
        <v>0</v>
      </c>
    </row>
    <row r="7713" spans="1:10" x14ac:dyDescent="0.2">
      <c r="A7713" t="s">
        <v>78</v>
      </c>
      <c r="B7713" s="3">
        <v>44502</v>
      </c>
      <c r="C7713">
        <v>0</v>
      </c>
      <c r="D7713">
        <v>0</v>
      </c>
      <c r="E7713">
        <f t="shared" si="603"/>
        <v>2021</v>
      </c>
      <c r="F7713" t="str">
        <f t="shared" si="602"/>
        <v>Victorian</v>
      </c>
      <c r="G7713" t="str">
        <f t="shared" si="604"/>
        <v>Month</v>
      </c>
      <c r="H7713">
        <f t="shared" si="605"/>
        <v>2022</v>
      </c>
      <c r="I7713">
        <f t="shared" si="606"/>
        <v>30</v>
      </c>
      <c r="J7713">
        <f>D7713*PJ_per_contract*I7713</f>
        <v>0</v>
      </c>
    </row>
    <row r="7714" spans="1:10" x14ac:dyDescent="0.2">
      <c r="A7714" t="s">
        <v>47</v>
      </c>
      <c r="B7714" s="3">
        <v>44502</v>
      </c>
      <c r="C7714">
        <v>93</v>
      </c>
      <c r="D7714">
        <v>0</v>
      </c>
      <c r="E7714">
        <f t="shared" si="603"/>
        <v>2021</v>
      </c>
      <c r="F7714" t="str">
        <f t="shared" si="602"/>
        <v>Wallumbilla</v>
      </c>
      <c r="G7714" t="str">
        <f t="shared" si="604"/>
        <v>Quarter</v>
      </c>
      <c r="H7714">
        <f t="shared" si="605"/>
        <v>2022</v>
      </c>
      <c r="I7714">
        <f t="shared" si="606"/>
        <v>92</v>
      </c>
      <c r="J7714">
        <f>D7714*PJ_per_contract*I7714</f>
        <v>0</v>
      </c>
    </row>
    <row r="7715" spans="1:10" x14ac:dyDescent="0.2">
      <c r="A7715" t="s">
        <v>48</v>
      </c>
      <c r="B7715" s="3">
        <v>44502</v>
      </c>
      <c r="C7715">
        <v>0</v>
      </c>
      <c r="D7715">
        <v>0</v>
      </c>
      <c r="E7715">
        <f t="shared" si="603"/>
        <v>2021</v>
      </c>
      <c r="F7715" t="str">
        <f t="shared" si="602"/>
        <v>Victorian</v>
      </c>
      <c r="G7715" t="str">
        <f t="shared" si="604"/>
        <v>Quarter</v>
      </c>
      <c r="H7715">
        <f t="shared" si="605"/>
        <v>2022</v>
      </c>
      <c r="I7715">
        <f t="shared" si="606"/>
        <v>92</v>
      </c>
      <c r="J7715">
        <f>D7715*PJ_per_contract*I7715</f>
        <v>0</v>
      </c>
    </row>
    <row r="7716" spans="1:10" x14ac:dyDescent="0.2">
      <c r="A7716" t="s">
        <v>49</v>
      </c>
      <c r="B7716" s="3">
        <v>44502</v>
      </c>
      <c r="C7716">
        <v>62</v>
      </c>
      <c r="D7716">
        <v>0</v>
      </c>
      <c r="E7716">
        <f t="shared" si="603"/>
        <v>2021</v>
      </c>
      <c r="F7716" t="str">
        <f t="shared" si="602"/>
        <v>Wallumbilla</v>
      </c>
      <c r="G7716" t="str">
        <f t="shared" si="604"/>
        <v>Quarter</v>
      </c>
      <c r="H7716">
        <f t="shared" si="605"/>
        <v>2022</v>
      </c>
      <c r="I7716">
        <f t="shared" si="606"/>
        <v>92</v>
      </c>
      <c r="J7716">
        <f>D7716*PJ_per_contract*I7716</f>
        <v>0</v>
      </c>
    </row>
    <row r="7717" spans="1:10" x14ac:dyDescent="0.2">
      <c r="A7717" t="s">
        <v>59</v>
      </c>
      <c r="B7717" s="3">
        <v>44502</v>
      </c>
      <c r="C7717">
        <v>0</v>
      </c>
      <c r="D7717">
        <v>0</v>
      </c>
      <c r="E7717">
        <f t="shared" si="603"/>
        <v>2021</v>
      </c>
      <c r="F7717" t="str">
        <f t="shared" si="602"/>
        <v>Victorian</v>
      </c>
      <c r="G7717" t="str">
        <f t="shared" si="604"/>
        <v>Quarter</v>
      </c>
      <c r="H7717">
        <f t="shared" si="605"/>
        <v>2023</v>
      </c>
      <c r="I7717">
        <f t="shared" si="606"/>
        <v>92</v>
      </c>
      <c r="J7717">
        <f>D7717*PJ_per_contract*I7717</f>
        <v>0</v>
      </c>
    </row>
    <row r="7718" spans="1:10" x14ac:dyDescent="0.2">
      <c r="A7718" t="s">
        <v>55</v>
      </c>
      <c r="B7718" s="3">
        <v>44502</v>
      </c>
      <c r="C7718">
        <v>0</v>
      </c>
      <c r="D7718">
        <v>0</v>
      </c>
      <c r="E7718">
        <f t="shared" si="603"/>
        <v>2021</v>
      </c>
      <c r="F7718" t="str">
        <f t="shared" si="602"/>
        <v>Victorian</v>
      </c>
      <c r="G7718" t="str">
        <f t="shared" si="604"/>
        <v>Quarter</v>
      </c>
      <c r="H7718">
        <f t="shared" si="605"/>
        <v>2024</v>
      </c>
      <c r="I7718">
        <f t="shared" si="606"/>
        <v>92</v>
      </c>
      <c r="J7718">
        <f>D7718*PJ_per_contract*I7718</f>
        <v>0</v>
      </c>
    </row>
    <row r="7719" spans="1:10" x14ac:dyDescent="0.2">
      <c r="A7719" t="s">
        <v>68</v>
      </c>
      <c r="B7719" s="3">
        <v>44502</v>
      </c>
      <c r="C7719">
        <v>0</v>
      </c>
      <c r="D7719">
        <v>0</v>
      </c>
      <c r="E7719">
        <f t="shared" si="603"/>
        <v>2021</v>
      </c>
      <c r="F7719" t="str">
        <f t="shared" si="602"/>
        <v>Victorian</v>
      </c>
      <c r="G7719" t="str">
        <f t="shared" si="604"/>
        <v>Quarter</v>
      </c>
      <c r="H7719">
        <f t="shared" si="605"/>
        <v>2025</v>
      </c>
      <c r="I7719">
        <f t="shared" si="606"/>
        <v>92</v>
      </c>
      <c r="J7719">
        <f>D7719*PJ_per_contract*I7719</f>
        <v>0</v>
      </c>
    </row>
    <row r="7720" spans="1:10" x14ac:dyDescent="0.2">
      <c r="A7720" t="s">
        <v>50</v>
      </c>
      <c r="B7720" s="3">
        <v>44502</v>
      </c>
      <c r="C7720">
        <v>0</v>
      </c>
      <c r="D7720">
        <v>0</v>
      </c>
      <c r="E7720">
        <f t="shared" si="603"/>
        <v>2021</v>
      </c>
      <c r="F7720" t="str">
        <f t="shared" si="602"/>
        <v>Victorian</v>
      </c>
      <c r="G7720" t="str">
        <f t="shared" si="604"/>
        <v>Quarter</v>
      </c>
      <c r="H7720">
        <f t="shared" si="605"/>
        <v>2024</v>
      </c>
      <c r="I7720">
        <f t="shared" si="606"/>
        <v>92</v>
      </c>
      <c r="J7720">
        <f>D7720*PJ_per_contract*I7720</f>
        <v>0</v>
      </c>
    </row>
    <row r="7721" spans="1:10" x14ac:dyDescent="0.2">
      <c r="A7721" t="s">
        <v>51</v>
      </c>
      <c r="B7721" s="3">
        <v>44502</v>
      </c>
      <c r="C7721">
        <v>0</v>
      </c>
      <c r="D7721">
        <v>0</v>
      </c>
      <c r="E7721">
        <f t="shared" si="603"/>
        <v>2021</v>
      </c>
      <c r="F7721" t="str">
        <f t="shared" si="602"/>
        <v>Victorian</v>
      </c>
      <c r="G7721" t="str">
        <f t="shared" si="604"/>
        <v>Quarter</v>
      </c>
      <c r="H7721">
        <f t="shared" si="605"/>
        <v>2022</v>
      </c>
      <c r="I7721">
        <f t="shared" si="606"/>
        <v>92</v>
      </c>
      <c r="J7721">
        <f>D7721*PJ_per_contract*I7721</f>
        <v>0</v>
      </c>
    </row>
    <row r="7722" spans="1:10" x14ac:dyDescent="0.2">
      <c r="A7722" t="s">
        <v>80</v>
      </c>
      <c r="B7722" s="3">
        <v>44502</v>
      </c>
      <c r="C7722">
        <v>0</v>
      </c>
      <c r="D7722">
        <v>0</v>
      </c>
      <c r="E7722">
        <f t="shared" si="603"/>
        <v>2021</v>
      </c>
      <c r="F7722" t="str">
        <f t="shared" si="602"/>
        <v>Victorian</v>
      </c>
      <c r="G7722" t="str">
        <f t="shared" si="604"/>
        <v>Quarter</v>
      </c>
      <c r="H7722">
        <f t="shared" si="605"/>
        <v>2025</v>
      </c>
      <c r="I7722">
        <f t="shared" si="606"/>
        <v>92</v>
      </c>
      <c r="J7722">
        <f>D7722*PJ_per_contract*I7722</f>
        <v>0</v>
      </c>
    </row>
    <row r="7723" spans="1:10" x14ac:dyDescent="0.2">
      <c r="A7723" t="s">
        <v>79</v>
      </c>
      <c r="B7723" s="3">
        <v>44502</v>
      </c>
      <c r="C7723">
        <v>0</v>
      </c>
      <c r="D7723">
        <v>0</v>
      </c>
      <c r="E7723">
        <f t="shared" si="603"/>
        <v>2021</v>
      </c>
      <c r="F7723" t="str">
        <f t="shared" si="602"/>
        <v>Victorian</v>
      </c>
      <c r="G7723" t="str">
        <f t="shared" si="604"/>
        <v>Quarter</v>
      </c>
      <c r="H7723">
        <f t="shared" si="605"/>
        <v>2025</v>
      </c>
      <c r="I7723">
        <f t="shared" si="606"/>
        <v>92</v>
      </c>
      <c r="J7723">
        <f>D7723*PJ_per_contract*I7723</f>
        <v>0</v>
      </c>
    </row>
    <row r="7724" spans="1:10" x14ac:dyDescent="0.2">
      <c r="A7724" t="s">
        <v>57</v>
      </c>
      <c r="B7724" s="3">
        <v>44502</v>
      </c>
      <c r="C7724">
        <v>0</v>
      </c>
      <c r="D7724">
        <v>0</v>
      </c>
      <c r="E7724">
        <f t="shared" si="603"/>
        <v>2021</v>
      </c>
      <c r="F7724" t="str">
        <f t="shared" si="602"/>
        <v>Victorian</v>
      </c>
      <c r="G7724" t="str">
        <f t="shared" si="604"/>
        <v>Quarter</v>
      </c>
      <c r="H7724">
        <f t="shared" si="605"/>
        <v>2024</v>
      </c>
      <c r="I7724">
        <f t="shared" si="606"/>
        <v>92</v>
      </c>
      <c r="J7724">
        <f>D7724*PJ_per_contract*I7724</f>
        <v>0</v>
      </c>
    </row>
    <row r="7725" spans="1:10" x14ac:dyDescent="0.2">
      <c r="A7725" t="s">
        <v>53</v>
      </c>
      <c r="B7725" s="3">
        <v>44502</v>
      </c>
      <c r="C7725">
        <v>0</v>
      </c>
      <c r="D7725">
        <v>0</v>
      </c>
      <c r="E7725">
        <f t="shared" si="603"/>
        <v>2021</v>
      </c>
      <c r="F7725" t="str">
        <f t="shared" si="602"/>
        <v>Victorian</v>
      </c>
      <c r="G7725" t="str">
        <f t="shared" si="604"/>
        <v>Quarter</v>
      </c>
      <c r="H7725">
        <f t="shared" si="605"/>
        <v>2023</v>
      </c>
      <c r="I7725">
        <f t="shared" si="606"/>
        <v>92</v>
      </c>
      <c r="J7725">
        <f>D7725*PJ_per_contract*I7725</f>
        <v>0</v>
      </c>
    </row>
    <row r="7726" spans="1:10" x14ac:dyDescent="0.2">
      <c r="A7726" t="s">
        <v>69</v>
      </c>
      <c r="B7726" s="3">
        <v>44502</v>
      </c>
      <c r="C7726">
        <v>0</v>
      </c>
      <c r="D7726">
        <v>0</v>
      </c>
      <c r="E7726">
        <f t="shared" si="603"/>
        <v>2021</v>
      </c>
      <c r="F7726" t="str">
        <f t="shared" si="602"/>
        <v>Victorian</v>
      </c>
      <c r="G7726" t="str">
        <f t="shared" si="604"/>
        <v>Quarter</v>
      </c>
      <c r="H7726">
        <f t="shared" si="605"/>
        <v>2025</v>
      </c>
      <c r="I7726">
        <f t="shared" si="606"/>
        <v>92</v>
      </c>
      <c r="J7726">
        <f>D7726*PJ_per_contract*I7726</f>
        <v>0</v>
      </c>
    </row>
    <row r="7727" spans="1:10" x14ac:dyDescent="0.2">
      <c r="A7727" t="s">
        <v>58</v>
      </c>
      <c r="B7727" s="3">
        <v>44502</v>
      </c>
      <c r="C7727">
        <v>0</v>
      </c>
      <c r="D7727">
        <v>0</v>
      </c>
      <c r="E7727">
        <f t="shared" si="603"/>
        <v>2021</v>
      </c>
      <c r="F7727" t="str">
        <f t="shared" si="602"/>
        <v>Victorian</v>
      </c>
      <c r="G7727" t="str">
        <f t="shared" si="604"/>
        <v>Quarter</v>
      </c>
      <c r="H7727">
        <f t="shared" si="605"/>
        <v>2024</v>
      </c>
      <c r="I7727">
        <f t="shared" si="606"/>
        <v>92</v>
      </c>
      <c r="J7727">
        <f>D7727*PJ_per_contract*I7727</f>
        <v>0</v>
      </c>
    </row>
    <row r="7728" spans="1:10" x14ac:dyDescent="0.2">
      <c r="A7728" t="s">
        <v>52</v>
      </c>
      <c r="B7728" s="3">
        <v>44502</v>
      </c>
      <c r="C7728">
        <v>0</v>
      </c>
      <c r="D7728">
        <v>0</v>
      </c>
      <c r="E7728">
        <f t="shared" si="603"/>
        <v>2021</v>
      </c>
      <c r="F7728" t="str">
        <f t="shared" si="602"/>
        <v>Victorian</v>
      </c>
      <c r="G7728" t="str">
        <f t="shared" si="604"/>
        <v>Quarter</v>
      </c>
      <c r="H7728">
        <f t="shared" si="605"/>
        <v>2022</v>
      </c>
      <c r="I7728">
        <f t="shared" si="606"/>
        <v>92</v>
      </c>
      <c r="J7728">
        <f>D7728*PJ_per_contract*I7728</f>
        <v>0</v>
      </c>
    </row>
    <row r="7729" spans="1:10" x14ac:dyDescent="0.2">
      <c r="A7729" t="s">
        <v>54</v>
      </c>
      <c r="B7729" s="3">
        <v>44502</v>
      </c>
      <c r="C7729">
        <v>0</v>
      </c>
      <c r="D7729">
        <v>0</v>
      </c>
      <c r="E7729">
        <f t="shared" si="603"/>
        <v>2021</v>
      </c>
      <c r="F7729" t="str">
        <f t="shared" si="602"/>
        <v>Victorian</v>
      </c>
      <c r="G7729" t="str">
        <f t="shared" si="604"/>
        <v>Quarter</v>
      </c>
      <c r="H7729">
        <f t="shared" si="605"/>
        <v>2023</v>
      </c>
      <c r="I7729">
        <f t="shared" si="606"/>
        <v>92</v>
      </c>
      <c r="J7729">
        <f>D7729*PJ_per_contract*I7729</f>
        <v>0</v>
      </c>
    </row>
    <row r="7730" spans="1:10" x14ac:dyDescent="0.2">
      <c r="A7730" t="s">
        <v>56</v>
      </c>
      <c r="B7730" s="3">
        <v>44502</v>
      </c>
      <c r="C7730">
        <v>0</v>
      </c>
      <c r="D7730">
        <v>0</v>
      </c>
      <c r="E7730">
        <f t="shared" si="603"/>
        <v>2021</v>
      </c>
      <c r="F7730" t="str">
        <f t="shared" si="602"/>
        <v>Victorian</v>
      </c>
      <c r="G7730" t="str">
        <f t="shared" si="604"/>
        <v>Quarter</v>
      </c>
      <c r="H7730">
        <f t="shared" si="605"/>
        <v>2023</v>
      </c>
      <c r="I7730">
        <f t="shared" si="606"/>
        <v>92</v>
      </c>
      <c r="J7730">
        <f>D7730*PJ_per_contract*I7730</f>
        <v>0</v>
      </c>
    </row>
    <row r="7731" spans="1:10" x14ac:dyDescent="0.2">
      <c r="A7731" t="s">
        <v>60</v>
      </c>
      <c r="B7731" s="3">
        <v>44502</v>
      </c>
      <c r="C7731">
        <v>0</v>
      </c>
      <c r="D7731">
        <v>0</v>
      </c>
      <c r="E7731">
        <f t="shared" si="603"/>
        <v>2021</v>
      </c>
      <c r="F7731" t="str">
        <f t="shared" si="602"/>
        <v>Wallumbilla</v>
      </c>
      <c r="G7731" t="str">
        <f t="shared" si="604"/>
        <v>Strip</v>
      </c>
      <c r="H7731">
        <f t="shared" si="605"/>
        <v>2023</v>
      </c>
      <c r="I7731">
        <f t="shared" si="606"/>
        <v>365</v>
      </c>
      <c r="J7731">
        <f>D7731*PJ_per_contract*I7731</f>
        <v>0</v>
      </c>
    </row>
    <row r="7732" spans="1:10" x14ac:dyDescent="0.2">
      <c r="A7732" t="s">
        <v>61</v>
      </c>
      <c r="B7732" s="3">
        <v>44502</v>
      </c>
      <c r="C7732">
        <v>72</v>
      </c>
      <c r="D7732">
        <v>0</v>
      </c>
      <c r="E7732">
        <f t="shared" si="603"/>
        <v>2021</v>
      </c>
      <c r="F7732" t="str">
        <f t="shared" si="602"/>
        <v>Wallumbilla</v>
      </c>
      <c r="G7732" t="str">
        <f t="shared" si="604"/>
        <v>Quarter</v>
      </c>
      <c r="H7732">
        <f t="shared" si="605"/>
        <v>2022</v>
      </c>
      <c r="I7732">
        <f t="shared" si="606"/>
        <v>92</v>
      </c>
      <c r="J7732">
        <f>D7732*PJ_per_contract*I7732</f>
        <v>0</v>
      </c>
    </row>
    <row r="7733" spans="1:10" x14ac:dyDescent="0.2">
      <c r="A7733" t="s">
        <v>62</v>
      </c>
      <c r="B7733" s="3">
        <v>44502</v>
      </c>
      <c r="C7733">
        <v>79</v>
      </c>
      <c r="D7733">
        <v>0</v>
      </c>
      <c r="E7733">
        <f t="shared" si="603"/>
        <v>2021</v>
      </c>
      <c r="F7733" t="str">
        <f t="shared" si="602"/>
        <v>Wallumbilla</v>
      </c>
      <c r="G7733" t="str">
        <f t="shared" si="604"/>
        <v>Quarter</v>
      </c>
      <c r="H7733">
        <f t="shared" si="605"/>
        <v>2022</v>
      </c>
      <c r="I7733">
        <f t="shared" si="606"/>
        <v>92</v>
      </c>
      <c r="J7733">
        <f>D7733*PJ_per_contract*I7733</f>
        <v>0</v>
      </c>
    </row>
    <row r="7734" spans="1:10" x14ac:dyDescent="0.2">
      <c r="A7734" t="s">
        <v>70</v>
      </c>
      <c r="B7734" s="3">
        <v>44502</v>
      </c>
      <c r="C7734">
        <v>0</v>
      </c>
      <c r="D7734">
        <v>0</v>
      </c>
      <c r="E7734">
        <f t="shared" si="603"/>
        <v>2021</v>
      </c>
      <c r="F7734" t="str">
        <f t="shared" si="602"/>
        <v>Wallumbilla</v>
      </c>
      <c r="G7734" t="str">
        <f t="shared" si="604"/>
        <v>Strip</v>
      </c>
      <c r="H7734">
        <f t="shared" si="605"/>
        <v>2023</v>
      </c>
      <c r="I7734">
        <f t="shared" si="606"/>
        <v>365</v>
      </c>
      <c r="J7734">
        <f>D7734*PJ_per_contract*I7734</f>
        <v>0</v>
      </c>
    </row>
    <row r="7735" spans="1:10" x14ac:dyDescent="0.2">
      <c r="A7735" t="s">
        <v>63</v>
      </c>
      <c r="B7735" s="3">
        <v>44502</v>
      </c>
      <c r="C7735">
        <v>8</v>
      </c>
      <c r="D7735">
        <v>0</v>
      </c>
      <c r="E7735">
        <f t="shared" si="603"/>
        <v>2021</v>
      </c>
      <c r="F7735" t="str">
        <f t="shared" si="602"/>
        <v>Wallumbilla</v>
      </c>
      <c r="G7735" t="str">
        <f t="shared" si="604"/>
        <v>Quarter</v>
      </c>
      <c r="H7735">
        <f t="shared" si="605"/>
        <v>2023</v>
      </c>
      <c r="I7735">
        <f t="shared" si="606"/>
        <v>92</v>
      </c>
      <c r="J7735">
        <f>D7735*PJ_per_contract*I7735</f>
        <v>0</v>
      </c>
    </row>
    <row r="7736" spans="1:10" x14ac:dyDescent="0.2">
      <c r="A7736" t="s">
        <v>64</v>
      </c>
      <c r="B7736" s="3">
        <v>44502</v>
      </c>
      <c r="C7736">
        <v>8</v>
      </c>
      <c r="D7736">
        <v>0</v>
      </c>
      <c r="E7736">
        <f t="shared" si="603"/>
        <v>2021</v>
      </c>
      <c r="F7736" t="str">
        <f t="shared" si="602"/>
        <v>Wallumbilla</v>
      </c>
      <c r="G7736" t="str">
        <f t="shared" si="604"/>
        <v>Quarter</v>
      </c>
      <c r="H7736">
        <f t="shared" si="605"/>
        <v>2023</v>
      </c>
      <c r="I7736">
        <f t="shared" si="606"/>
        <v>92</v>
      </c>
      <c r="J7736">
        <f>D7736*PJ_per_contract*I7736</f>
        <v>0</v>
      </c>
    </row>
    <row r="7737" spans="1:10" x14ac:dyDescent="0.2">
      <c r="A7737" t="s">
        <v>81</v>
      </c>
      <c r="B7737" s="3">
        <v>44502</v>
      </c>
      <c r="C7737">
        <v>0</v>
      </c>
      <c r="D7737">
        <v>0</v>
      </c>
      <c r="E7737">
        <f t="shared" si="603"/>
        <v>2021</v>
      </c>
      <c r="F7737" t="str">
        <f t="shared" si="602"/>
        <v>Wallumbilla</v>
      </c>
      <c r="G7737" t="str">
        <f t="shared" si="604"/>
        <v>Strip</v>
      </c>
      <c r="H7737">
        <f t="shared" si="605"/>
        <v>2024</v>
      </c>
      <c r="I7737">
        <f t="shared" si="606"/>
        <v>365</v>
      </c>
      <c r="J7737">
        <f>D7737*PJ_per_contract*I7737</f>
        <v>0</v>
      </c>
    </row>
    <row r="7738" spans="1:10" x14ac:dyDescent="0.2">
      <c r="A7738" t="s">
        <v>71</v>
      </c>
      <c r="B7738" s="3">
        <v>44502</v>
      </c>
      <c r="C7738">
        <v>8</v>
      </c>
      <c r="D7738">
        <v>0</v>
      </c>
      <c r="E7738">
        <f t="shared" si="603"/>
        <v>2021</v>
      </c>
      <c r="F7738" t="str">
        <f t="shared" si="602"/>
        <v>Wallumbilla</v>
      </c>
      <c r="G7738" t="str">
        <f t="shared" si="604"/>
        <v>Quarter</v>
      </c>
      <c r="H7738">
        <f t="shared" si="605"/>
        <v>2023</v>
      </c>
      <c r="I7738">
        <f t="shared" si="606"/>
        <v>92</v>
      </c>
      <c r="J7738">
        <f>D7738*PJ_per_contract*I7738</f>
        <v>0</v>
      </c>
    </row>
    <row r="7739" spans="1:10" x14ac:dyDescent="0.2">
      <c r="A7739" t="s">
        <v>72</v>
      </c>
      <c r="B7739" s="3">
        <v>44502</v>
      </c>
      <c r="C7739">
        <v>8</v>
      </c>
      <c r="D7739">
        <v>0</v>
      </c>
      <c r="E7739">
        <f t="shared" si="603"/>
        <v>2021</v>
      </c>
      <c r="F7739" t="str">
        <f t="shared" si="602"/>
        <v>Wallumbilla</v>
      </c>
      <c r="G7739" t="str">
        <f t="shared" si="604"/>
        <v>Quarter</v>
      </c>
      <c r="H7739">
        <f t="shared" si="605"/>
        <v>2023</v>
      </c>
      <c r="I7739">
        <f t="shared" si="606"/>
        <v>92</v>
      </c>
      <c r="J7739">
        <f>D7739*PJ_per_contract*I7739</f>
        <v>0</v>
      </c>
    </row>
    <row r="7740" spans="1:10" x14ac:dyDescent="0.2">
      <c r="A7740" t="s">
        <v>82</v>
      </c>
      <c r="B7740" s="3">
        <v>44502</v>
      </c>
      <c r="C7740">
        <v>0</v>
      </c>
      <c r="D7740">
        <v>0</v>
      </c>
      <c r="E7740">
        <f t="shared" si="603"/>
        <v>2021</v>
      </c>
      <c r="F7740" t="str">
        <f t="shared" si="602"/>
        <v>Wallumbilla</v>
      </c>
      <c r="G7740" t="str">
        <f t="shared" si="604"/>
        <v>Quarter</v>
      </c>
      <c r="H7740">
        <f t="shared" si="605"/>
        <v>2024</v>
      </c>
      <c r="I7740">
        <f t="shared" si="606"/>
        <v>92</v>
      </c>
      <c r="J7740">
        <f>D7740*PJ_per_contract*I7740</f>
        <v>0</v>
      </c>
    </row>
    <row r="7741" spans="1:10" x14ac:dyDescent="0.2">
      <c r="A7741" t="s">
        <v>83</v>
      </c>
      <c r="B7741" s="3">
        <v>44502</v>
      </c>
      <c r="C7741">
        <v>0</v>
      </c>
      <c r="D7741">
        <v>0</v>
      </c>
      <c r="E7741">
        <f t="shared" si="603"/>
        <v>2021</v>
      </c>
      <c r="F7741" t="str">
        <f t="shared" si="602"/>
        <v>Wallumbilla</v>
      </c>
      <c r="G7741" t="str">
        <f t="shared" si="604"/>
        <v>Quarter</v>
      </c>
      <c r="H7741">
        <f t="shared" si="605"/>
        <v>2024</v>
      </c>
      <c r="I7741">
        <f t="shared" si="606"/>
        <v>92</v>
      </c>
      <c r="J7741">
        <f>D7741*PJ_per_contract*I7741</f>
        <v>0</v>
      </c>
    </row>
    <row r="7742" spans="1:10" x14ac:dyDescent="0.2">
      <c r="A7742" t="s">
        <v>74</v>
      </c>
      <c r="B7742" s="3">
        <v>44503</v>
      </c>
      <c r="C7742">
        <v>0</v>
      </c>
      <c r="D7742">
        <v>0</v>
      </c>
      <c r="E7742">
        <f t="shared" si="603"/>
        <v>2021</v>
      </c>
      <c r="F7742" t="str">
        <f t="shared" si="602"/>
        <v>Victorian</v>
      </c>
      <c r="G7742" t="str">
        <f t="shared" si="604"/>
        <v>Month</v>
      </c>
      <c r="H7742">
        <f t="shared" si="605"/>
        <v>2021</v>
      </c>
      <c r="I7742">
        <f t="shared" si="606"/>
        <v>30</v>
      </c>
      <c r="J7742">
        <f>D7742*PJ_per_contract*I7742</f>
        <v>0</v>
      </c>
    </row>
    <row r="7743" spans="1:10" x14ac:dyDescent="0.2">
      <c r="A7743" t="s">
        <v>75</v>
      </c>
      <c r="B7743" s="3">
        <v>44503</v>
      </c>
      <c r="C7743">
        <v>0</v>
      </c>
      <c r="D7743">
        <v>0</v>
      </c>
      <c r="E7743">
        <f t="shared" si="603"/>
        <v>2021</v>
      </c>
      <c r="F7743" t="str">
        <f t="shared" si="602"/>
        <v>Victorian</v>
      </c>
      <c r="G7743" t="str">
        <f t="shared" si="604"/>
        <v>Month</v>
      </c>
      <c r="H7743">
        <f t="shared" si="605"/>
        <v>2021</v>
      </c>
      <c r="I7743">
        <f t="shared" si="606"/>
        <v>30</v>
      </c>
      <c r="J7743">
        <f>D7743*PJ_per_contract*I7743</f>
        <v>0</v>
      </c>
    </row>
    <row r="7744" spans="1:10" x14ac:dyDescent="0.2">
      <c r="A7744" t="s">
        <v>43</v>
      </c>
      <c r="B7744" s="3">
        <v>44503</v>
      </c>
      <c r="C7744">
        <v>0</v>
      </c>
      <c r="D7744">
        <v>0</v>
      </c>
      <c r="E7744">
        <f t="shared" si="603"/>
        <v>2021</v>
      </c>
      <c r="F7744" t="str">
        <f t="shared" si="602"/>
        <v>Victorian</v>
      </c>
      <c r="G7744" t="str">
        <f t="shared" si="604"/>
        <v>Quarter</v>
      </c>
      <c r="H7744">
        <f t="shared" si="605"/>
        <v>2021</v>
      </c>
      <c r="I7744">
        <f t="shared" si="606"/>
        <v>92</v>
      </c>
      <c r="J7744">
        <f>D7744*PJ_per_contract*I7744</f>
        <v>0</v>
      </c>
    </row>
    <row r="7745" spans="1:10" x14ac:dyDescent="0.2">
      <c r="A7745" t="s">
        <v>44</v>
      </c>
      <c r="B7745" s="3">
        <v>44503</v>
      </c>
      <c r="C7745">
        <v>122</v>
      </c>
      <c r="D7745">
        <v>0</v>
      </c>
      <c r="E7745">
        <f t="shared" si="603"/>
        <v>2021</v>
      </c>
      <c r="F7745" t="str">
        <f t="shared" si="602"/>
        <v>Wallumbilla</v>
      </c>
      <c r="G7745" t="str">
        <f t="shared" si="604"/>
        <v>Quarter</v>
      </c>
      <c r="H7745">
        <f t="shared" si="605"/>
        <v>2021</v>
      </c>
      <c r="I7745">
        <f t="shared" si="606"/>
        <v>92</v>
      </c>
      <c r="J7745">
        <f>D7745*PJ_per_contract*I7745</f>
        <v>0</v>
      </c>
    </row>
    <row r="7746" spans="1:10" x14ac:dyDescent="0.2">
      <c r="A7746" t="s">
        <v>76</v>
      </c>
      <c r="B7746" s="3">
        <v>44503</v>
      </c>
      <c r="C7746">
        <v>0</v>
      </c>
      <c r="D7746">
        <v>0</v>
      </c>
      <c r="E7746">
        <f t="shared" si="603"/>
        <v>2021</v>
      </c>
      <c r="F7746" t="str">
        <f t="shared" ref="F7746:F7809" si="607">IF(OR(LEFT(A7746,2)="GJ",LEFT(A7746,2)="GK"),"Victorian",IF(OR(LEFT(A7746,2)="GX",LEFT(A7746,2)="GY"),"Wallumbilla","NA"))</f>
        <v>Victorian</v>
      </c>
      <c r="G7746" t="str">
        <f t="shared" si="604"/>
        <v>Month</v>
      </c>
      <c r="H7746">
        <f t="shared" si="605"/>
        <v>2022</v>
      </c>
      <c r="I7746">
        <f t="shared" si="606"/>
        <v>30</v>
      </c>
      <c r="J7746">
        <f>D7746*PJ_per_contract*I7746</f>
        <v>0</v>
      </c>
    </row>
    <row r="7747" spans="1:10" x14ac:dyDescent="0.2">
      <c r="A7747" t="s">
        <v>77</v>
      </c>
      <c r="B7747" s="3">
        <v>44503</v>
      </c>
      <c r="C7747">
        <v>0</v>
      </c>
      <c r="D7747">
        <v>0</v>
      </c>
      <c r="E7747">
        <f t="shared" ref="E7747:E7810" si="608">YEAR(B7747)</f>
        <v>2021</v>
      </c>
      <c r="F7747" t="str">
        <f t="shared" si="607"/>
        <v>Victorian</v>
      </c>
      <c r="G7747" t="str">
        <f t="shared" ref="G7747:G7810" si="609">IF(LEFT(A7747,2)="GJ","Month",IF(OR(LEFT(A7747,2)="GK",LEFT(A7747,2)="GX"),"Quarter",IF(LEFT(A7747,2)="GY","Strip","NA")))</f>
        <v>Month</v>
      </c>
      <c r="H7747">
        <f t="shared" ref="H7747:H7810" si="610">VALUE(MID(A7747,4,4))</f>
        <v>2022</v>
      </c>
      <c r="I7747">
        <f t="shared" ref="I7747:I7810" si="611">IF(G7747="Month",_xlfn.DAYS(EOMONTH(B7747,0),EOMONTH(B7747,-1)),IF(G7747="Quarter",_xlfn.DAYS(EOMONTH(B7747,2),EOMONTH(B7747,-1)),365))</f>
        <v>30</v>
      </c>
      <c r="J7747">
        <f>D7747*PJ_per_contract*I7747</f>
        <v>0</v>
      </c>
    </row>
    <row r="7748" spans="1:10" x14ac:dyDescent="0.2">
      <c r="A7748" t="s">
        <v>45</v>
      </c>
      <c r="B7748" s="3">
        <v>44503</v>
      </c>
      <c r="C7748">
        <v>0</v>
      </c>
      <c r="D7748">
        <v>4</v>
      </c>
      <c r="E7748">
        <f t="shared" si="608"/>
        <v>2021</v>
      </c>
      <c r="F7748" t="str">
        <f t="shared" si="607"/>
        <v>Wallumbilla</v>
      </c>
      <c r="G7748" t="str">
        <f t="shared" si="609"/>
        <v>Strip</v>
      </c>
      <c r="H7748">
        <f t="shared" si="610"/>
        <v>2022</v>
      </c>
      <c r="I7748">
        <f t="shared" si="611"/>
        <v>365</v>
      </c>
      <c r="J7748">
        <f>D7748*PJ_per_contract*I7748</f>
        <v>0.14600000000000002</v>
      </c>
    </row>
    <row r="7749" spans="1:10" x14ac:dyDescent="0.2">
      <c r="A7749" t="s">
        <v>78</v>
      </c>
      <c r="B7749" s="3">
        <v>44503</v>
      </c>
      <c r="C7749">
        <v>0</v>
      </c>
      <c r="D7749">
        <v>0</v>
      </c>
      <c r="E7749">
        <f t="shared" si="608"/>
        <v>2021</v>
      </c>
      <c r="F7749" t="str">
        <f t="shared" si="607"/>
        <v>Victorian</v>
      </c>
      <c r="G7749" t="str">
        <f t="shared" si="609"/>
        <v>Month</v>
      </c>
      <c r="H7749">
        <f t="shared" si="610"/>
        <v>2022</v>
      </c>
      <c r="I7749">
        <f t="shared" si="611"/>
        <v>30</v>
      </c>
      <c r="J7749">
        <f>D7749*PJ_per_contract*I7749</f>
        <v>0</v>
      </c>
    </row>
    <row r="7750" spans="1:10" x14ac:dyDescent="0.2">
      <c r="A7750" t="s">
        <v>46</v>
      </c>
      <c r="B7750" s="3">
        <v>44503</v>
      </c>
      <c r="C7750">
        <v>0</v>
      </c>
      <c r="D7750">
        <v>0</v>
      </c>
      <c r="E7750">
        <f t="shared" si="608"/>
        <v>2021</v>
      </c>
      <c r="F7750" t="str">
        <f t="shared" si="607"/>
        <v>Victorian</v>
      </c>
      <c r="G7750" t="str">
        <f t="shared" si="609"/>
        <v>Quarter</v>
      </c>
      <c r="H7750">
        <f t="shared" si="610"/>
        <v>2022</v>
      </c>
      <c r="I7750">
        <f t="shared" si="611"/>
        <v>92</v>
      </c>
      <c r="J7750">
        <f>D7750*PJ_per_contract*I7750</f>
        <v>0</v>
      </c>
    </row>
    <row r="7751" spans="1:10" x14ac:dyDescent="0.2">
      <c r="A7751" t="s">
        <v>47</v>
      </c>
      <c r="B7751" s="3">
        <v>44503</v>
      </c>
      <c r="C7751">
        <v>93</v>
      </c>
      <c r="D7751">
        <v>4</v>
      </c>
      <c r="E7751">
        <f t="shared" si="608"/>
        <v>2021</v>
      </c>
      <c r="F7751" t="str">
        <f t="shared" si="607"/>
        <v>Wallumbilla</v>
      </c>
      <c r="G7751" t="str">
        <f t="shared" si="609"/>
        <v>Quarter</v>
      </c>
      <c r="H7751">
        <f t="shared" si="610"/>
        <v>2022</v>
      </c>
      <c r="I7751">
        <f t="shared" si="611"/>
        <v>92</v>
      </c>
      <c r="J7751">
        <f>D7751*PJ_per_contract*I7751</f>
        <v>3.6799999999999999E-2</v>
      </c>
    </row>
    <row r="7752" spans="1:10" x14ac:dyDescent="0.2">
      <c r="A7752" t="s">
        <v>48</v>
      </c>
      <c r="B7752" s="3">
        <v>44503</v>
      </c>
      <c r="C7752">
        <v>0</v>
      </c>
      <c r="D7752">
        <v>0</v>
      </c>
      <c r="E7752">
        <f t="shared" si="608"/>
        <v>2021</v>
      </c>
      <c r="F7752" t="str">
        <f t="shared" si="607"/>
        <v>Victorian</v>
      </c>
      <c r="G7752" t="str">
        <f t="shared" si="609"/>
        <v>Quarter</v>
      </c>
      <c r="H7752">
        <f t="shared" si="610"/>
        <v>2022</v>
      </c>
      <c r="I7752">
        <f t="shared" si="611"/>
        <v>92</v>
      </c>
      <c r="J7752">
        <f>D7752*PJ_per_contract*I7752</f>
        <v>0</v>
      </c>
    </row>
    <row r="7753" spans="1:10" x14ac:dyDescent="0.2">
      <c r="A7753" t="s">
        <v>49</v>
      </c>
      <c r="B7753" s="3">
        <v>44503</v>
      </c>
      <c r="C7753">
        <v>66</v>
      </c>
      <c r="D7753">
        <v>4</v>
      </c>
      <c r="E7753">
        <f t="shared" si="608"/>
        <v>2021</v>
      </c>
      <c r="F7753" t="str">
        <f t="shared" si="607"/>
        <v>Wallumbilla</v>
      </c>
      <c r="G7753" t="str">
        <f t="shared" si="609"/>
        <v>Quarter</v>
      </c>
      <c r="H7753">
        <f t="shared" si="610"/>
        <v>2022</v>
      </c>
      <c r="I7753">
        <f t="shared" si="611"/>
        <v>92</v>
      </c>
      <c r="J7753">
        <f>D7753*PJ_per_contract*I7753</f>
        <v>3.6799999999999999E-2</v>
      </c>
    </row>
    <row r="7754" spans="1:10" x14ac:dyDescent="0.2">
      <c r="A7754" t="s">
        <v>53</v>
      </c>
      <c r="B7754" s="3">
        <v>44503</v>
      </c>
      <c r="C7754">
        <v>0</v>
      </c>
      <c r="D7754">
        <v>0</v>
      </c>
      <c r="E7754">
        <f t="shared" si="608"/>
        <v>2021</v>
      </c>
      <c r="F7754" t="str">
        <f t="shared" si="607"/>
        <v>Victorian</v>
      </c>
      <c r="G7754" t="str">
        <f t="shared" si="609"/>
        <v>Quarter</v>
      </c>
      <c r="H7754">
        <f t="shared" si="610"/>
        <v>2023</v>
      </c>
      <c r="I7754">
        <f t="shared" si="611"/>
        <v>92</v>
      </c>
      <c r="J7754">
        <f>D7754*PJ_per_contract*I7754</f>
        <v>0</v>
      </c>
    </row>
    <row r="7755" spans="1:10" x14ac:dyDescent="0.2">
      <c r="A7755" t="s">
        <v>68</v>
      </c>
      <c r="B7755" s="3">
        <v>44503</v>
      </c>
      <c r="C7755">
        <v>0</v>
      </c>
      <c r="D7755">
        <v>0</v>
      </c>
      <c r="E7755">
        <f t="shared" si="608"/>
        <v>2021</v>
      </c>
      <c r="F7755" t="str">
        <f t="shared" si="607"/>
        <v>Victorian</v>
      </c>
      <c r="G7755" t="str">
        <f t="shared" si="609"/>
        <v>Quarter</v>
      </c>
      <c r="H7755">
        <f t="shared" si="610"/>
        <v>2025</v>
      </c>
      <c r="I7755">
        <f t="shared" si="611"/>
        <v>92</v>
      </c>
      <c r="J7755">
        <f>D7755*PJ_per_contract*I7755</f>
        <v>0</v>
      </c>
    </row>
    <row r="7756" spans="1:10" x14ac:dyDescent="0.2">
      <c r="A7756" t="s">
        <v>80</v>
      </c>
      <c r="B7756" s="3">
        <v>44503</v>
      </c>
      <c r="C7756">
        <v>0</v>
      </c>
      <c r="D7756">
        <v>0</v>
      </c>
      <c r="E7756">
        <f t="shared" si="608"/>
        <v>2021</v>
      </c>
      <c r="F7756" t="str">
        <f t="shared" si="607"/>
        <v>Victorian</v>
      </c>
      <c r="G7756" t="str">
        <f t="shared" si="609"/>
        <v>Quarter</v>
      </c>
      <c r="H7756">
        <f t="shared" si="610"/>
        <v>2025</v>
      </c>
      <c r="I7756">
        <f t="shared" si="611"/>
        <v>92</v>
      </c>
      <c r="J7756">
        <f>D7756*PJ_per_contract*I7756</f>
        <v>0</v>
      </c>
    </row>
    <row r="7757" spans="1:10" x14ac:dyDescent="0.2">
      <c r="A7757" t="s">
        <v>56</v>
      </c>
      <c r="B7757" s="3">
        <v>44503</v>
      </c>
      <c r="C7757">
        <v>0</v>
      </c>
      <c r="D7757">
        <v>0</v>
      </c>
      <c r="E7757">
        <f t="shared" si="608"/>
        <v>2021</v>
      </c>
      <c r="F7757" t="str">
        <f t="shared" si="607"/>
        <v>Victorian</v>
      </c>
      <c r="G7757" t="str">
        <f t="shared" si="609"/>
        <v>Quarter</v>
      </c>
      <c r="H7757">
        <f t="shared" si="610"/>
        <v>2023</v>
      </c>
      <c r="I7757">
        <f t="shared" si="611"/>
        <v>92</v>
      </c>
      <c r="J7757">
        <f>D7757*PJ_per_contract*I7757</f>
        <v>0</v>
      </c>
    </row>
    <row r="7758" spans="1:10" x14ac:dyDescent="0.2">
      <c r="A7758" t="s">
        <v>55</v>
      </c>
      <c r="B7758" s="3">
        <v>44503</v>
      </c>
      <c r="C7758">
        <v>0</v>
      </c>
      <c r="D7758">
        <v>0</v>
      </c>
      <c r="E7758">
        <f t="shared" si="608"/>
        <v>2021</v>
      </c>
      <c r="F7758" t="str">
        <f t="shared" si="607"/>
        <v>Victorian</v>
      </c>
      <c r="G7758" t="str">
        <f t="shared" si="609"/>
        <v>Quarter</v>
      </c>
      <c r="H7758">
        <f t="shared" si="610"/>
        <v>2024</v>
      </c>
      <c r="I7758">
        <f t="shared" si="611"/>
        <v>92</v>
      </c>
      <c r="J7758">
        <f>D7758*PJ_per_contract*I7758</f>
        <v>0</v>
      </c>
    </row>
    <row r="7759" spans="1:10" x14ac:dyDescent="0.2">
      <c r="A7759" t="s">
        <v>79</v>
      </c>
      <c r="B7759" s="3">
        <v>44503</v>
      </c>
      <c r="C7759">
        <v>0</v>
      </c>
      <c r="D7759">
        <v>0</v>
      </c>
      <c r="E7759">
        <f t="shared" si="608"/>
        <v>2021</v>
      </c>
      <c r="F7759" t="str">
        <f t="shared" si="607"/>
        <v>Victorian</v>
      </c>
      <c r="G7759" t="str">
        <f t="shared" si="609"/>
        <v>Quarter</v>
      </c>
      <c r="H7759">
        <f t="shared" si="610"/>
        <v>2025</v>
      </c>
      <c r="I7759">
        <f t="shared" si="611"/>
        <v>92</v>
      </c>
      <c r="J7759">
        <f>D7759*PJ_per_contract*I7759</f>
        <v>0</v>
      </c>
    </row>
    <row r="7760" spans="1:10" x14ac:dyDescent="0.2">
      <c r="A7760" t="s">
        <v>54</v>
      </c>
      <c r="B7760" s="3">
        <v>44503</v>
      </c>
      <c r="C7760">
        <v>0</v>
      </c>
      <c r="D7760">
        <v>0</v>
      </c>
      <c r="E7760">
        <f t="shared" si="608"/>
        <v>2021</v>
      </c>
      <c r="F7760" t="str">
        <f t="shared" si="607"/>
        <v>Victorian</v>
      </c>
      <c r="G7760" t="str">
        <f t="shared" si="609"/>
        <v>Quarter</v>
      </c>
      <c r="H7760">
        <f t="shared" si="610"/>
        <v>2023</v>
      </c>
      <c r="I7760">
        <f t="shared" si="611"/>
        <v>92</v>
      </c>
      <c r="J7760">
        <f>D7760*PJ_per_contract*I7760</f>
        <v>0</v>
      </c>
    </row>
    <row r="7761" spans="1:10" x14ac:dyDescent="0.2">
      <c r="A7761" t="s">
        <v>50</v>
      </c>
      <c r="B7761" s="3">
        <v>44503</v>
      </c>
      <c r="C7761">
        <v>0</v>
      </c>
      <c r="D7761">
        <v>0</v>
      </c>
      <c r="E7761">
        <f t="shared" si="608"/>
        <v>2021</v>
      </c>
      <c r="F7761" t="str">
        <f t="shared" si="607"/>
        <v>Victorian</v>
      </c>
      <c r="G7761" t="str">
        <f t="shared" si="609"/>
        <v>Quarter</v>
      </c>
      <c r="H7761">
        <f t="shared" si="610"/>
        <v>2024</v>
      </c>
      <c r="I7761">
        <f t="shared" si="611"/>
        <v>92</v>
      </c>
      <c r="J7761">
        <f>D7761*PJ_per_contract*I7761</f>
        <v>0</v>
      </c>
    </row>
    <row r="7762" spans="1:10" x14ac:dyDescent="0.2">
      <c r="A7762" t="s">
        <v>59</v>
      </c>
      <c r="B7762" s="3">
        <v>44503</v>
      </c>
      <c r="C7762">
        <v>0</v>
      </c>
      <c r="D7762">
        <v>0</v>
      </c>
      <c r="E7762">
        <f t="shared" si="608"/>
        <v>2021</v>
      </c>
      <c r="F7762" t="str">
        <f t="shared" si="607"/>
        <v>Victorian</v>
      </c>
      <c r="G7762" t="str">
        <f t="shared" si="609"/>
        <v>Quarter</v>
      </c>
      <c r="H7762">
        <f t="shared" si="610"/>
        <v>2023</v>
      </c>
      <c r="I7762">
        <f t="shared" si="611"/>
        <v>92</v>
      </c>
      <c r="J7762">
        <f>D7762*PJ_per_contract*I7762</f>
        <v>0</v>
      </c>
    </row>
    <row r="7763" spans="1:10" x14ac:dyDescent="0.2">
      <c r="A7763" t="s">
        <v>52</v>
      </c>
      <c r="B7763" s="3">
        <v>44503</v>
      </c>
      <c r="C7763">
        <v>0</v>
      </c>
      <c r="D7763">
        <v>0</v>
      </c>
      <c r="E7763">
        <f t="shared" si="608"/>
        <v>2021</v>
      </c>
      <c r="F7763" t="str">
        <f t="shared" si="607"/>
        <v>Victorian</v>
      </c>
      <c r="G7763" t="str">
        <f t="shared" si="609"/>
        <v>Quarter</v>
      </c>
      <c r="H7763">
        <f t="shared" si="610"/>
        <v>2022</v>
      </c>
      <c r="I7763">
        <f t="shared" si="611"/>
        <v>92</v>
      </c>
      <c r="J7763">
        <f>D7763*PJ_per_contract*I7763</f>
        <v>0</v>
      </c>
    </row>
    <row r="7764" spans="1:10" x14ac:dyDescent="0.2">
      <c r="A7764" t="s">
        <v>58</v>
      </c>
      <c r="B7764" s="3">
        <v>44503</v>
      </c>
      <c r="C7764">
        <v>0</v>
      </c>
      <c r="D7764">
        <v>0</v>
      </c>
      <c r="E7764">
        <f t="shared" si="608"/>
        <v>2021</v>
      </c>
      <c r="F7764" t="str">
        <f t="shared" si="607"/>
        <v>Victorian</v>
      </c>
      <c r="G7764" t="str">
        <f t="shared" si="609"/>
        <v>Quarter</v>
      </c>
      <c r="H7764">
        <f t="shared" si="610"/>
        <v>2024</v>
      </c>
      <c r="I7764">
        <f t="shared" si="611"/>
        <v>92</v>
      </c>
      <c r="J7764">
        <f>D7764*PJ_per_contract*I7764</f>
        <v>0</v>
      </c>
    </row>
    <row r="7765" spans="1:10" x14ac:dyDescent="0.2">
      <c r="A7765" t="s">
        <v>57</v>
      </c>
      <c r="B7765" s="3">
        <v>44503</v>
      </c>
      <c r="C7765">
        <v>0</v>
      </c>
      <c r="D7765">
        <v>0</v>
      </c>
      <c r="E7765">
        <f t="shared" si="608"/>
        <v>2021</v>
      </c>
      <c r="F7765" t="str">
        <f t="shared" si="607"/>
        <v>Victorian</v>
      </c>
      <c r="G7765" t="str">
        <f t="shared" si="609"/>
        <v>Quarter</v>
      </c>
      <c r="H7765">
        <f t="shared" si="610"/>
        <v>2024</v>
      </c>
      <c r="I7765">
        <f t="shared" si="611"/>
        <v>92</v>
      </c>
      <c r="J7765">
        <f>D7765*PJ_per_contract*I7765</f>
        <v>0</v>
      </c>
    </row>
    <row r="7766" spans="1:10" x14ac:dyDescent="0.2">
      <c r="A7766" t="s">
        <v>51</v>
      </c>
      <c r="B7766" s="3">
        <v>44503</v>
      </c>
      <c r="C7766">
        <v>0</v>
      </c>
      <c r="D7766">
        <v>0</v>
      </c>
      <c r="E7766">
        <f t="shared" si="608"/>
        <v>2021</v>
      </c>
      <c r="F7766" t="str">
        <f t="shared" si="607"/>
        <v>Victorian</v>
      </c>
      <c r="G7766" t="str">
        <f t="shared" si="609"/>
        <v>Quarter</v>
      </c>
      <c r="H7766">
        <f t="shared" si="610"/>
        <v>2022</v>
      </c>
      <c r="I7766">
        <f t="shared" si="611"/>
        <v>92</v>
      </c>
      <c r="J7766">
        <f>D7766*PJ_per_contract*I7766</f>
        <v>0</v>
      </c>
    </row>
    <row r="7767" spans="1:10" x14ac:dyDescent="0.2">
      <c r="A7767" t="s">
        <v>69</v>
      </c>
      <c r="B7767" s="3">
        <v>44503</v>
      </c>
      <c r="C7767">
        <v>0</v>
      </c>
      <c r="D7767">
        <v>0</v>
      </c>
      <c r="E7767">
        <f t="shared" si="608"/>
        <v>2021</v>
      </c>
      <c r="F7767" t="str">
        <f t="shared" si="607"/>
        <v>Victorian</v>
      </c>
      <c r="G7767" t="str">
        <f t="shared" si="609"/>
        <v>Quarter</v>
      </c>
      <c r="H7767">
        <f t="shared" si="610"/>
        <v>2025</v>
      </c>
      <c r="I7767">
        <f t="shared" si="611"/>
        <v>92</v>
      </c>
      <c r="J7767">
        <f>D7767*PJ_per_contract*I7767</f>
        <v>0</v>
      </c>
    </row>
    <row r="7768" spans="1:10" x14ac:dyDescent="0.2">
      <c r="A7768" t="s">
        <v>60</v>
      </c>
      <c r="B7768" s="3">
        <v>44503</v>
      </c>
      <c r="C7768">
        <v>0</v>
      </c>
      <c r="D7768">
        <v>0</v>
      </c>
      <c r="E7768">
        <f t="shared" si="608"/>
        <v>2021</v>
      </c>
      <c r="F7768" t="str">
        <f t="shared" si="607"/>
        <v>Wallumbilla</v>
      </c>
      <c r="G7768" t="str">
        <f t="shared" si="609"/>
        <v>Strip</v>
      </c>
      <c r="H7768">
        <f t="shared" si="610"/>
        <v>2023</v>
      </c>
      <c r="I7768">
        <f t="shared" si="611"/>
        <v>365</v>
      </c>
      <c r="J7768">
        <f>D7768*PJ_per_contract*I7768</f>
        <v>0</v>
      </c>
    </row>
    <row r="7769" spans="1:10" x14ac:dyDescent="0.2">
      <c r="A7769" t="s">
        <v>61</v>
      </c>
      <c r="B7769" s="3">
        <v>44503</v>
      </c>
      <c r="C7769">
        <v>76</v>
      </c>
      <c r="D7769">
        <v>4</v>
      </c>
      <c r="E7769">
        <f t="shared" si="608"/>
        <v>2021</v>
      </c>
      <c r="F7769" t="str">
        <f t="shared" si="607"/>
        <v>Wallumbilla</v>
      </c>
      <c r="G7769" t="str">
        <f t="shared" si="609"/>
        <v>Quarter</v>
      </c>
      <c r="H7769">
        <f t="shared" si="610"/>
        <v>2022</v>
      </c>
      <c r="I7769">
        <f t="shared" si="611"/>
        <v>92</v>
      </c>
      <c r="J7769">
        <f>D7769*PJ_per_contract*I7769</f>
        <v>3.6799999999999999E-2</v>
      </c>
    </row>
    <row r="7770" spans="1:10" x14ac:dyDescent="0.2">
      <c r="A7770" t="s">
        <v>62</v>
      </c>
      <c r="B7770" s="3">
        <v>44503</v>
      </c>
      <c r="C7770">
        <v>79</v>
      </c>
      <c r="D7770">
        <v>4</v>
      </c>
      <c r="E7770">
        <f t="shared" si="608"/>
        <v>2021</v>
      </c>
      <c r="F7770" t="str">
        <f t="shared" si="607"/>
        <v>Wallumbilla</v>
      </c>
      <c r="G7770" t="str">
        <f t="shared" si="609"/>
        <v>Quarter</v>
      </c>
      <c r="H7770">
        <f t="shared" si="610"/>
        <v>2022</v>
      </c>
      <c r="I7770">
        <f t="shared" si="611"/>
        <v>92</v>
      </c>
      <c r="J7770">
        <f>D7770*PJ_per_contract*I7770</f>
        <v>3.6799999999999999E-2</v>
      </c>
    </row>
    <row r="7771" spans="1:10" x14ac:dyDescent="0.2">
      <c r="A7771" t="s">
        <v>70</v>
      </c>
      <c r="B7771" s="3">
        <v>44503</v>
      </c>
      <c r="C7771">
        <v>0</v>
      </c>
      <c r="D7771">
        <v>0</v>
      </c>
      <c r="E7771">
        <f t="shared" si="608"/>
        <v>2021</v>
      </c>
      <c r="F7771" t="str">
        <f t="shared" si="607"/>
        <v>Wallumbilla</v>
      </c>
      <c r="G7771" t="str">
        <f t="shared" si="609"/>
        <v>Strip</v>
      </c>
      <c r="H7771">
        <f t="shared" si="610"/>
        <v>2023</v>
      </c>
      <c r="I7771">
        <f t="shared" si="611"/>
        <v>365</v>
      </c>
      <c r="J7771">
        <f>D7771*PJ_per_contract*I7771</f>
        <v>0</v>
      </c>
    </row>
    <row r="7772" spans="1:10" x14ac:dyDescent="0.2">
      <c r="A7772" t="s">
        <v>63</v>
      </c>
      <c r="B7772" s="3">
        <v>44503</v>
      </c>
      <c r="C7772">
        <v>8</v>
      </c>
      <c r="D7772">
        <v>0</v>
      </c>
      <c r="E7772">
        <f t="shared" si="608"/>
        <v>2021</v>
      </c>
      <c r="F7772" t="str">
        <f t="shared" si="607"/>
        <v>Wallumbilla</v>
      </c>
      <c r="G7772" t="str">
        <f t="shared" si="609"/>
        <v>Quarter</v>
      </c>
      <c r="H7772">
        <f t="shared" si="610"/>
        <v>2023</v>
      </c>
      <c r="I7772">
        <f t="shared" si="611"/>
        <v>92</v>
      </c>
      <c r="J7772">
        <f>D7772*PJ_per_contract*I7772</f>
        <v>0</v>
      </c>
    </row>
    <row r="7773" spans="1:10" x14ac:dyDescent="0.2">
      <c r="A7773" t="s">
        <v>64</v>
      </c>
      <c r="B7773" s="3">
        <v>44503</v>
      </c>
      <c r="C7773">
        <v>8</v>
      </c>
      <c r="D7773">
        <v>0</v>
      </c>
      <c r="E7773">
        <f t="shared" si="608"/>
        <v>2021</v>
      </c>
      <c r="F7773" t="str">
        <f t="shared" si="607"/>
        <v>Wallumbilla</v>
      </c>
      <c r="G7773" t="str">
        <f t="shared" si="609"/>
        <v>Quarter</v>
      </c>
      <c r="H7773">
        <f t="shared" si="610"/>
        <v>2023</v>
      </c>
      <c r="I7773">
        <f t="shared" si="611"/>
        <v>92</v>
      </c>
      <c r="J7773">
        <f>D7773*PJ_per_contract*I7773</f>
        <v>0</v>
      </c>
    </row>
    <row r="7774" spans="1:10" x14ac:dyDescent="0.2">
      <c r="A7774" t="s">
        <v>81</v>
      </c>
      <c r="B7774" s="3">
        <v>44503</v>
      </c>
      <c r="C7774">
        <v>0</v>
      </c>
      <c r="D7774">
        <v>0</v>
      </c>
      <c r="E7774">
        <f t="shared" si="608"/>
        <v>2021</v>
      </c>
      <c r="F7774" t="str">
        <f t="shared" si="607"/>
        <v>Wallumbilla</v>
      </c>
      <c r="G7774" t="str">
        <f t="shared" si="609"/>
        <v>Strip</v>
      </c>
      <c r="H7774">
        <f t="shared" si="610"/>
        <v>2024</v>
      </c>
      <c r="I7774">
        <f t="shared" si="611"/>
        <v>365</v>
      </c>
      <c r="J7774">
        <f>D7774*PJ_per_contract*I7774</f>
        <v>0</v>
      </c>
    </row>
    <row r="7775" spans="1:10" x14ac:dyDescent="0.2">
      <c r="A7775" t="s">
        <v>71</v>
      </c>
      <c r="B7775" s="3">
        <v>44503</v>
      </c>
      <c r="C7775">
        <v>8</v>
      </c>
      <c r="D7775">
        <v>0</v>
      </c>
      <c r="E7775">
        <f t="shared" si="608"/>
        <v>2021</v>
      </c>
      <c r="F7775" t="str">
        <f t="shared" si="607"/>
        <v>Wallumbilla</v>
      </c>
      <c r="G7775" t="str">
        <f t="shared" si="609"/>
        <v>Quarter</v>
      </c>
      <c r="H7775">
        <f t="shared" si="610"/>
        <v>2023</v>
      </c>
      <c r="I7775">
        <f t="shared" si="611"/>
        <v>92</v>
      </c>
      <c r="J7775">
        <f>D7775*PJ_per_contract*I7775</f>
        <v>0</v>
      </c>
    </row>
    <row r="7776" spans="1:10" x14ac:dyDescent="0.2">
      <c r="A7776" t="s">
        <v>72</v>
      </c>
      <c r="B7776" s="3">
        <v>44503</v>
      </c>
      <c r="C7776">
        <v>8</v>
      </c>
      <c r="D7776">
        <v>0</v>
      </c>
      <c r="E7776">
        <f t="shared" si="608"/>
        <v>2021</v>
      </c>
      <c r="F7776" t="str">
        <f t="shared" si="607"/>
        <v>Wallumbilla</v>
      </c>
      <c r="G7776" t="str">
        <f t="shared" si="609"/>
        <v>Quarter</v>
      </c>
      <c r="H7776">
        <f t="shared" si="610"/>
        <v>2023</v>
      </c>
      <c r="I7776">
        <f t="shared" si="611"/>
        <v>92</v>
      </c>
      <c r="J7776">
        <f>D7776*PJ_per_contract*I7776</f>
        <v>0</v>
      </c>
    </row>
    <row r="7777" spans="1:10" x14ac:dyDescent="0.2">
      <c r="A7777" t="s">
        <v>82</v>
      </c>
      <c r="B7777" s="3">
        <v>44503</v>
      </c>
      <c r="C7777">
        <v>0</v>
      </c>
      <c r="D7777">
        <v>0</v>
      </c>
      <c r="E7777">
        <f t="shared" si="608"/>
        <v>2021</v>
      </c>
      <c r="F7777" t="str">
        <f t="shared" si="607"/>
        <v>Wallumbilla</v>
      </c>
      <c r="G7777" t="str">
        <f t="shared" si="609"/>
        <v>Quarter</v>
      </c>
      <c r="H7777">
        <f t="shared" si="610"/>
        <v>2024</v>
      </c>
      <c r="I7777">
        <f t="shared" si="611"/>
        <v>92</v>
      </c>
      <c r="J7777">
        <f>D7777*PJ_per_contract*I7777</f>
        <v>0</v>
      </c>
    </row>
    <row r="7778" spans="1:10" x14ac:dyDescent="0.2">
      <c r="A7778" t="s">
        <v>83</v>
      </c>
      <c r="B7778" s="3">
        <v>44503</v>
      </c>
      <c r="C7778">
        <v>0</v>
      </c>
      <c r="D7778">
        <v>0</v>
      </c>
      <c r="E7778">
        <f t="shared" si="608"/>
        <v>2021</v>
      </c>
      <c r="F7778" t="str">
        <f t="shared" si="607"/>
        <v>Wallumbilla</v>
      </c>
      <c r="G7778" t="str">
        <f t="shared" si="609"/>
        <v>Quarter</v>
      </c>
      <c r="H7778">
        <f t="shared" si="610"/>
        <v>2024</v>
      </c>
      <c r="I7778">
        <f t="shared" si="611"/>
        <v>92</v>
      </c>
      <c r="J7778">
        <f>D7778*PJ_per_contract*I7778</f>
        <v>0</v>
      </c>
    </row>
    <row r="7779" spans="1:10" x14ac:dyDescent="0.2">
      <c r="A7779" t="s">
        <v>74</v>
      </c>
      <c r="B7779" s="3">
        <v>44504</v>
      </c>
      <c r="C7779">
        <v>0</v>
      </c>
      <c r="D7779">
        <v>0</v>
      </c>
      <c r="E7779">
        <f t="shared" si="608"/>
        <v>2021</v>
      </c>
      <c r="F7779" t="str">
        <f t="shared" si="607"/>
        <v>Victorian</v>
      </c>
      <c r="G7779" t="str">
        <f t="shared" si="609"/>
        <v>Month</v>
      </c>
      <c r="H7779">
        <f t="shared" si="610"/>
        <v>2021</v>
      </c>
      <c r="I7779">
        <f t="shared" si="611"/>
        <v>30</v>
      </c>
      <c r="J7779">
        <f>D7779*PJ_per_contract*I7779</f>
        <v>0</v>
      </c>
    </row>
    <row r="7780" spans="1:10" x14ac:dyDescent="0.2">
      <c r="A7780" t="s">
        <v>43</v>
      </c>
      <c r="B7780" s="3">
        <v>44504</v>
      </c>
      <c r="C7780">
        <v>0</v>
      </c>
      <c r="D7780">
        <v>0</v>
      </c>
      <c r="E7780">
        <f t="shared" si="608"/>
        <v>2021</v>
      </c>
      <c r="F7780" t="str">
        <f t="shared" si="607"/>
        <v>Victorian</v>
      </c>
      <c r="G7780" t="str">
        <f t="shared" si="609"/>
        <v>Quarter</v>
      </c>
      <c r="H7780">
        <f t="shared" si="610"/>
        <v>2021</v>
      </c>
      <c r="I7780">
        <f t="shared" si="611"/>
        <v>92</v>
      </c>
      <c r="J7780">
        <f>D7780*PJ_per_contract*I7780</f>
        <v>0</v>
      </c>
    </row>
    <row r="7781" spans="1:10" x14ac:dyDescent="0.2">
      <c r="A7781" t="s">
        <v>75</v>
      </c>
      <c r="B7781" s="3">
        <v>44504</v>
      </c>
      <c r="C7781">
        <v>0</v>
      </c>
      <c r="D7781">
        <v>0</v>
      </c>
      <c r="E7781">
        <f t="shared" si="608"/>
        <v>2021</v>
      </c>
      <c r="F7781" t="str">
        <f t="shared" si="607"/>
        <v>Victorian</v>
      </c>
      <c r="G7781" t="str">
        <f t="shared" si="609"/>
        <v>Month</v>
      </c>
      <c r="H7781">
        <f t="shared" si="610"/>
        <v>2021</v>
      </c>
      <c r="I7781">
        <f t="shared" si="611"/>
        <v>30</v>
      </c>
      <c r="J7781">
        <f>D7781*PJ_per_contract*I7781</f>
        <v>0</v>
      </c>
    </row>
    <row r="7782" spans="1:10" x14ac:dyDescent="0.2">
      <c r="A7782" t="s">
        <v>44</v>
      </c>
      <c r="B7782" s="3">
        <v>44504</v>
      </c>
      <c r="C7782">
        <v>122</v>
      </c>
      <c r="D7782">
        <v>0</v>
      </c>
      <c r="E7782">
        <f t="shared" si="608"/>
        <v>2021</v>
      </c>
      <c r="F7782" t="str">
        <f t="shared" si="607"/>
        <v>Wallumbilla</v>
      </c>
      <c r="G7782" t="str">
        <f t="shared" si="609"/>
        <v>Quarter</v>
      </c>
      <c r="H7782">
        <f t="shared" si="610"/>
        <v>2021</v>
      </c>
      <c r="I7782">
        <f t="shared" si="611"/>
        <v>92</v>
      </c>
      <c r="J7782">
        <f>D7782*PJ_per_contract*I7782</f>
        <v>0</v>
      </c>
    </row>
    <row r="7783" spans="1:10" x14ac:dyDescent="0.2">
      <c r="A7783" t="s">
        <v>76</v>
      </c>
      <c r="B7783" s="3">
        <v>44504</v>
      </c>
      <c r="C7783">
        <v>0</v>
      </c>
      <c r="D7783">
        <v>0</v>
      </c>
      <c r="E7783">
        <f t="shared" si="608"/>
        <v>2021</v>
      </c>
      <c r="F7783" t="str">
        <f t="shared" si="607"/>
        <v>Victorian</v>
      </c>
      <c r="G7783" t="str">
        <f t="shared" si="609"/>
        <v>Month</v>
      </c>
      <c r="H7783">
        <f t="shared" si="610"/>
        <v>2022</v>
      </c>
      <c r="I7783">
        <f t="shared" si="611"/>
        <v>30</v>
      </c>
      <c r="J7783">
        <f>D7783*PJ_per_contract*I7783</f>
        <v>0</v>
      </c>
    </row>
    <row r="7784" spans="1:10" x14ac:dyDescent="0.2">
      <c r="A7784" t="s">
        <v>77</v>
      </c>
      <c r="B7784" s="3">
        <v>44504</v>
      </c>
      <c r="C7784">
        <v>0</v>
      </c>
      <c r="D7784">
        <v>0</v>
      </c>
      <c r="E7784">
        <f t="shared" si="608"/>
        <v>2021</v>
      </c>
      <c r="F7784" t="str">
        <f t="shared" si="607"/>
        <v>Victorian</v>
      </c>
      <c r="G7784" t="str">
        <f t="shared" si="609"/>
        <v>Month</v>
      </c>
      <c r="H7784">
        <f t="shared" si="610"/>
        <v>2022</v>
      </c>
      <c r="I7784">
        <f t="shared" si="611"/>
        <v>30</v>
      </c>
      <c r="J7784">
        <f>D7784*PJ_per_contract*I7784</f>
        <v>0</v>
      </c>
    </row>
    <row r="7785" spans="1:10" x14ac:dyDescent="0.2">
      <c r="A7785" t="s">
        <v>45</v>
      </c>
      <c r="B7785" s="3">
        <v>44504</v>
      </c>
      <c r="C7785">
        <v>0</v>
      </c>
      <c r="D7785">
        <v>0</v>
      </c>
      <c r="E7785">
        <f t="shared" si="608"/>
        <v>2021</v>
      </c>
      <c r="F7785" t="str">
        <f t="shared" si="607"/>
        <v>Wallumbilla</v>
      </c>
      <c r="G7785" t="str">
        <f t="shared" si="609"/>
        <v>Strip</v>
      </c>
      <c r="H7785">
        <f t="shared" si="610"/>
        <v>2022</v>
      </c>
      <c r="I7785">
        <f t="shared" si="611"/>
        <v>365</v>
      </c>
      <c r="J7785">
        <f>D7785*PJ_per_contract*I7785</f>
        <v>0</v>
      </c>
    </row>
    <row r="7786" spans="1:10" x14ac:dyDescent="0.2">
      <c r="A7786" t="s">
        <v>78</v>
      </c>
      <c r="B7786" s="3">
        <v>44504</v>
      </c>
      <c r="C7786">
        <v>0</v>
      </c>
      <c r="D7786">
        <v>0</v>
      </c>
      <c r="E7786">
        <f t="shared" si="608"/>
        <v>2021</v>
      </c>
      <c r="F7786" t="str">
        <f t="shared" si="607"/>
        <v>Victorian</v>
      </c>
      <c r="G7786" t="str">
        <f t="shared" si="609"/>
        <v>Month</v>
      </c>
      <c r="H7786">
        <f t="shared" si="610"/>
        <v>2022</v>
      </c>
      <c r="I7786">
        <f t="shared" si="611"/>
        <v>30</v>
      </c>
      <c r="J7786">
        <f>D7786*PJ_per_contract*I7786</f>
        <v>0</v>
      </c>
    </row>
    <row r="7787" spans="1:10" x14ac:dyDescent="0.2">
      <c r="A7787" t="s">
        <v>46</v>
      </c>
      <c r="B7787" s="3">
        <v>44504</v>
      </c>
      <c r="C7787">
        <v>0</v>
      </c>
      <c r="D7787">
        <v>0</v>
      </c>
      <c r="E7787">
        <f t="shared" si="608"/>
        <v>2021</v>
      </c>
      <c r="F7787" t="str">
        <f t="shared" si="607"/>
        <v>Victorian</v>
      </c>
      <c r="G7787" t="str">
        <f t="shared" si="609"/>
        <v>Quarter</v>
      </c>
      <c r="H7787">
        <f t="shared" si="610"/>
        <v>2022</v>
      </c>
      <c r="I7787">
        <f t="shared" si="611"/>
        <v>92</v>
      </c>
      <c r="J7787">
        <f>D7787*PJ_per_contract*I7787</f>
        <v>0</v>
      </c>
    </row>
    <row r="7788" spans="1:10" x14ac:dyDescent="0.2">
      <c r="A7788" t="s">
        <v>47</v>
      </c>
      <c r="B7788" s="3">
        <v>44504</v>
      </c>
      <c r="C7788">
        <v>93</v>
      </c>
      <c r="D7788">
        <v>0</v>
      </c>
      <c r="E7788">
        <f t="shared" si="608"/>
        <v>2021</v>
      </c>
      <c r="F7788" t="str">
        <f t="shared" si="607"/>
        <v>Wallumbilla</v>
      </c>
      <c r="G7788" t="str">
        <f t="shared" si="609"/>
        <v>Quarter</v>
      </c>
      <c r="H7788">
        <f t="shared" si="610"/>
        <v>2022</v>
      </c>
      <c r="I7788">
        <f t="shared" si="611"/>
        <v>92</v>
      </c>
      <c r="J7788">
        <f>D7788*PJ_per_contract*I7788</f>
        <v>0</v>
      </c>
    </row>
    <row r="7789" spans="1:10" x14ac:dyDescent="0.2">
      <c r="A7789" t="s">
        <v>48</v>
      </c>
      <c r="B7789" s="3">
        <v>44504</v>
      </c>
      <c r="C7789">
        <v>0</v>
      </c>
      <c r="D7789">
        <v>0</v>
      </c>
      <c r="E7789">
        <f t="shared" si="608"/>
        <v>2021</v>
      </c>
      <c r="F7789" t="str">
        <f t="shared" si="607"/>
        <v>Victorian</v>
      </c>
      <c r="G7789" t="str">
        <f t="shared" si="609"/>
        <v>Quarter</v>
      </c>
      <c r="H7789">
        <f t="shared" si="610"/>
        <v>2022</v>
      </c>
      <c r="I7789">
        <f t="shared" si="611"/>
        <v>92</v>
      </c>
      <c r="J7789">
        <f>D7789*PJ_per_contract*I7789</f>
        <v>0</v>
      </c>
    </row>
    <row r="7790" spans="1:10" x14ac:dyDescent="0.2">
      <c r="A7790" t="s">
        <v>49</v>
      </c>
      <c r="B7790" s="3">
        <v>44504</v>
      </c>
      <c r="C7790">
        <v>66</v>
      </c>
      <c r="D7790">
        <v>0</v>
      </c>
      <c r="E7790">
        <f t="shared" si="608"/>
        <v>2021</v>
      </c>
      <c r="F7790" t="str">
        <f t="shared" si="607"/>
        <v>Wallumbilla</v>
      </c>
      <c r="G7790" t="str">
        <f t="shared" si="609"/>
        <v>Quarter</v>
      </c>
      <c r="H7790">
        <f t="shared" si="610"/>
        <v>2022</v>
      </c>
      <c r="I7790">
        <f t="shared" si="611"/>
        <v>92</v>
      </c>
      <c r="J7790">
        <f>D7790*PJ_per_contract*I7790</f>
        <v>0</v>
      </c>
    </row>
    <row r="7791" spans="1:10" x14ac:dyDescent="0.2">
      <c r="A7791" t="s">
        <v>68</v>
      </c>
      <c r="B7791" s="3">
        <v>44504</v>
      </c>
      <c r="C7791">
        <v>0</v>
      </c>
      <c r="D7791">
        <v>0</v>
      </c>
      <c r="E7791">
        <f t="shared" si="608"/>
        <v>2021</v>
      </c>
      <c r="F7791" t="str">
        <f t="shared" si="607"/>
        <v>Victorian</v>
      </c>
      <c r="G7791" t="str">
        <f t="shared" si="609"/>
        <v>Quarter</v>
      </c>
      <c r="H7791">
        <f t="shared" si="610"/>
        <v>2025</v>
      </c>
      <c r="I7791">
        <f t="shared" si="611"/>
        <v>92</v>
      </c>
      <c r="J7791">
        <f>D7791*PJ_per_contract*I7791</f>
        <v>0</v>
      </c>
    </row>
    <row r="7792" spans="1:10" x14ac:dyDescent="0.2">
      <c r="A7792" t="s">
        <v>54</v>
      </c>
      <c r="B7792" s="3">
        <v>44504</v>
      </c>
      <c r="C7792">
        <v>0</v>
      </c>
      <c r="D7792">
        <v>0</v>
      </c>
      <c r="E7792">
        <f t="shared" si="608"/>
        <v>2021</v>
      </c>
      <c r="F7792" t="str">
        <f t="shared" si="607"/>
        <v>Victorian</v>
      </c>
      <c r="G7792" t="str">
        <f t="shared" si="609"/>
        <v>Quarter</v>
      </c>
      <c r="H7792">
        <f t="shared" si="610"/>
        <v>2023</v>
      </c>
      <c r="I7792">
        <f t="shared" si="611"/>
        <v>92</v>
      </c>
      <c r="J7792">
        <f>D7792*PJ_per_contract*I7792</f>
        <v>0</v>
      </c>
    </row>
    <row r="7793" spans="1:10" x14ac:dyDescent="0.2">
      <c r="A7793" t="s">
        <v>55</v>
      </c>
      <c r="B7793" s="3">
        <v>44504</v>
      </c>
      <c r="C7793">
        <v>0</v>
      </c>
      <c r="D7793">
        <v>0</v>
      </c>
      <c r="E7793">
        <f t="shared" si="608"/>
        <v>2021</v>
      </c>
      <c r="F7793" t="str">
        <f t="shared" si="607"/>
        <v>Victorian</v>
      </c>
      <c r="G7793" t="str">
        <f t="shared" si="609"/>
        <v>Quarter</v>
      </c>
      <c r="H7793">
        <f t="shared" si="610"/>
        <v>2024</v>
      </c>
      <c r="I7793">
        <f t="shared" si="611"/>
        <v>92</v>
      </c>
      <c r="J7793">
        <f>D7793*PJ_per_contract*I7793</f>
        <v>0</v>
      </c>
    </row>
    <row r="7794" spans="1:10" x14ac:dyDescent="0.2">
      <c r="A7794" t="s">
        <v>56</v>
      </c>
      <c r="B7794" s="3">
        <v>44504</v>
      </c>
      <c r="C7794">
        <v>0</v>
      </c>
      <c r="D7794">
        <v>0</v>
      </c>
      <c r="E7794">
        <f t="shared" si="608"/>
        <v>2021</v>
      </c>
      <c r="F7794" t="str">
        <f t="shared" si="607"/>
        <v>Victorian</v>
      </c>
      <c r="G7794" t="str">
        <f t="shared" si="609"/>
        <v>Quarter</v>
      </c>
      <c r="H7794">
        <f t="shared" si="610"/>
        <v>2023</v>
      </c>
      <c r="I7794">
        <f t="shared" si="611"/>
        <v>92</v>
      </c>
      <c r="J7794">
        <f>D7794*PJ_per_contract*I7794</f>
        <v>0</v>
      </c>
    </row>
    <row r="7795" spans="1:10" x14ac:dyDescent="0.2">
      <c r="A7795" t="s">
        <v>50</v>
      </c>
      <c r="B7795" s="3">
        <v>44504</v>
      </c>
      <c r="C7795">
        <v>0</v>
      </c>
      <c r="D7795">
        <v>0</v>
      </c>
      <c r="E7795">
        <f t="shared" si="608"/>
        <v>2021</v>
      </c>
      <c r="F7795" t="str">
        <f t="shared" si="607"/>
        <v>Victorian</v>
      </c>
      <c r="G7795" t="str">
        <f t="shared" si="609"/>
        <v>Quarter</v>
      </c>
      <c r="H7795">
        <f t="shared" si="610"/>
        <v>2024</v>
      </c>
      <c r="I7795">
        <f t="shared" si="611"/>
        <v>92</v>
      </c>
      <c r="J7795">
        <f>D7795*PJ_per_contract*I7795</f>
        <v>0</v>
      </c>
    </row>
    <row r="7796" spans="1:10" x14ac:dyDescent="0.2">
      <c r="A7796" t="s">
        <v>51</v>
      </c>
      <c r="B7796" s="3">
        <v>44504</v>
      </c>
      <c r="C7796">
        <v>0</v>
      </c>
      <c r="D7796">
        <v>0</v>
      </c>
      <c r="E7796">
        <f t="shared" si="608"/>
        <v>2021</v>
      </c>
      <c r="F7796" t="str">
        <f t="shared" si="607"/>
        <v>Victorian</v>
      </c>
      <c r="G7796" t="str">
        <f t="shared" si="609"/>
        <v>Quarter</v>
      </c>
      <c r="H7796">
        <f t="shared" si="610"/>
        <v>2022</v>
      </c>
      <c r="I7796">
        <f t="shared" si="611"/>
        <v>92</v>
      </c>
      <c r="J7796">
        <f>D7796*PJ_per_contract*I7796</f>
        <v>0</v>
      </c>
    </row>
    <row r="7797" spans="1:10" x14ac:dyDescent="0.2">
      <c r="A7797" t="s">
        <v>80</v>
      </c>
      <c r="B7797" s="3">
        <v>44504</v>
      </c>
      <c r="C7797">
        <v>0</v>
      </c>
      <c r="D7797">
        <v>0</v>
      </c>
      <c r="E7797">
        <f t="shared" si="608"/>
        <v>2021</v>
      </c>
      <c r="F7797" t="str">
        <f t="shared" si="607"/>
        <v>Victorian</v>
      </c>
      <c r="G7797" t="str">
        <f t="shared" si="609"/>
        <v>Quarter</v>
      </c>
      <c r="H7797">
        <f t="shared" si="610"/>
        <v>2025</v>
      </c>
      <c r="I7797">
        <f t="shared" si="611"/>
        <v>92</v>
      </c>
      <c r="J7797">
        <f>D7797*PJ_per_contract*I7797</f>
        <v>0</v>
      </c>
    </row>
    <row r="7798" spans="1:10" x14ac:dyDescent="0.2">
      <c r="A7798" t="s">
        <v>57</v>
      </c>
      <c r="B7798" s="3">
        <v>44504</v>
      </c>
      <c r="C7798">
        <v>0</v>
      </c>
      <c r="D7798">
        <v>0</v>
      </c>
      <c r="E7798">
        <f t="shared" si="608"/>
        <v>2021</v>
      </c>
      <c r="F7798" t="str">
        <f t="shared" si="607"/>
        <v>Victorian</v>
      </c>
      <c r="G7798" t="str">
        <f t="shared" si="609"/>
        <v>Quarter</v>
      </c>
      <c r="H7798">
        <f t="shared" si="610"/>
        <v>2024</v>
      </c>
      <c r="I7798">
        <f t="shared" si="611"/>
        <v>92</v>
      </c>
      <c r="J7798">
        <f>D7798*PJ_per_contract*I7798</f>
        <v>0</v>
      </c>
    </row>
    <row r="7799" spans="1:10" x14ac:dyDescent="0.2">
      <c r="A7799" t="s">
        <v>79</v>
      </c>
      <c r="B7799" s="3">
        <v>44504</v>
      </c>
      <c r="C7799">
        <v>0</v>
      </c>
      <c r="D7799">
        <v>0</v>
      </c>
      <c r="E7799">
        <f t="shared" si="608"/>
        <v>2021</v>
      </c>
      <c r="F7799" t="str">
        <f t="shared" si="607"/>
        <v>Victorian</v>
      </c>
      <c r="G7799" t="str">
        <f t="shared" si="609"/>
        <v>Quarter</v>
      </c>
      <c r="H7799">
        <f t="shared" si="610"/>
        <v>2025</v>
      </c>
      <c r="I7799">
        <f t="shared" si="611"/>
        <v>92</v>
      </c>
      <c r="J7799">
        <f>D7799*PJ_per_contract*I7799</f>
        <v>0</v>
      </c>
    </row>
    <row r="7800" spans="1:10" x14ac:dyDescent="0.2">
      <c r="A7800" t="s">
        <v>58</v>
      </c>
      <c r="B7800" s="3">
        <v>44504</v>
      </c>
      <c r="C7800">
        <v>0</v>
      </c>
      <c r="D7800">
        <v>0</v>
      </c>
      <c r="E7800">
        <f t="shared" si="608"/>
        <v>2021</v>
      </c>
      <c r="F7800" t="str">
        <f t="shared" si="607"/>
        <v>Victorian</v>
      </c>
      <c r="G7800" t="str">
        <f t="shared" si="609"/>
        <v>Quarter</v>
      </c>
      <c r="H7800">
        <f t="shared" si="610"/>
        <v>2024</v>
      </c>
      <c r="I7800">
        <f t="shared" si="611"/>
        <v>92</v>
      </c>
      <c r="J7800">
        <f>D7800*PJ_per_contract*I7800</f>
        <v>0</v>
      </c>
    </row>
    <row r="7801" spans="1:10" x14ac:dyDescent="0.2">
      <c r="A7801" t="s">
        <v>69</v>
      </c>
      <c r="B7801" s="3">
        <v>44504</v>
      </c>
      <c r="C7801">
        <v>0</v>
      </c>
      <c r="D7801">
        <v>0</v>
      </c>
      <c r="E7801">
        <f t="shared" si="608"/>
        <v>2021</v>
      </c>
      <c r="F7801" t="str">
        <f t="shared" si="607"/>
        <v>Victorian</v>
      </c>
      <c r="G7801" t="str">
        <f t="shared" si="609"/>
        <v>Quarter</v>
      </c>
      <c r="H7801">
        <f t="shared" si="610"/>
        <v>2025</v>
      </c>
      <c r="I7801">
        <f t="shared" si="611"/>
        <v>92</v>
      </c>
      <c r="J7801">
        <f>D7801*PJ_per_contract*I7801</f>
        <v>0</v>
      </c>
    </row>
    <row r="7802" spans="1:10" x14ac:dyDescent="0.2">
      <c r="A7802" t="s">
        <v>52</v>
      </c>
      <c r="B7802" s="3">
        <v>44504</v>
      </c>
      <c r="C7802">
        <v>0</v>
      </c>
      <c r="D7802">
        <v>0</v>
      </c>
      <c r="E7802">
        <f t="shared" si="608"/>
        <v>2021</v>
      </c>
      <c r="F7802" t="str">
        <f t="shared" si="607"/>
        <v>Victorian</v>
      </c>
      <c r="G7802" t="str">
        <f t="shared" si="609"/>
        <v>Quarter</v>
      </c>
      <c r="H7802">
        <f t="shared" si="610"/>
        <v>2022</v>
      </c>
      <c r="I7802">
        <f t="shared" si="611"/>
        <v>92</v>
      </c>
      <c r="J7802">
        <f>D7802*PJ_per_contract*I7802</f>
        <v>0</v>
      </c>
    </row>
    <row r="7803" spans="1:10" x14ac:dyDescent="0.2">
      <c r="A7803" t="s">
        <v>53</v>
      </c>
      <c r="B7803" s="3">
        <v>44504</v>
      </c>
      <c r="C7803">
        <v>0</v>
      </c>
      <c r="D7803">
        <v>0</v>
      </c>
      <c r="E7803">
        <f t="shared" si="608"/>
        <v>2021</v>
      </c>
      <c r="F7803" t="str">
        <f t="shared" si="607"/>
        <v>Victorian</v>
      </c>
      <c r="G7803" t="str">
        <f t="shared" si="609"/>
        <v>Quarter</v>
      </c>
      <c r="H7803">
        <f t="shared" si="610"/>
        <v>2023</v>
      </c>
      <c r="I7803">
        <f t="shared" si="611"/>
        <v>92</v>
      </c>
      <c r="J7803">
        <f>D7803*PJ_per_contract*I7803</f>
        <v>0</v>
      </c>
    </row>
    <row r="7804" spans="1:10" x14ac:dyDescent="0.2">
      <c r="A7804" t="s">
        <v>59</v>
      </c>
      <c r="B7804" s="3">
        <v>44504</v>
      </c>
      <c r="C7804">
        <v>0</v>
      </c>
      <c r="D7804">
        <v>0</v>
      </c>
      <c r="E7804">
        <f t="shared" si="608"/>
        <v>2021</v>
      </c>
      <c r="F7804" t="str">
        <f t="shared" si="607"/>
        <v>Victorian</v>
      </c>
      <c r="G7804" t="str">
        <f t="shared" si="609"/>
        <v>Quarter</v>
      </c>
      <c r="H7804">
        <f t="shared" si="610"/>
        <v>2023</v>
      </c>
      <c r="I7804">
        <f t="shared" si="611"/>
        <v>92</v>
      </c>
      <c r="J7804">
        <f>D7804*PJ_per_contract*I7804</f>
        <v>0</v>
      </c>
    </row>
    <row r="7805" spans="1:10" x14ac:dyDescent="0.2">
      <c r="A7805" t="s">
        <v>60</v>
      </c>
      <c r="B7805" s="3">
        <v>44504</v>
      </c>
      <c r="C7805">
        <v>0</v>
      </c>
      <c r="D7805">
        <v>0</v>
      </c>
      <c r="E7805">
        <f t="shared" si="608"/>
        <v>2021</v>
      </c>
      <c r="F7805" t="str">
        <f t="shared" si="607"/>
        <v>Wallumbilla</v>
      </c>
      <c r="G7805" t="str">
        <f t="shared" si="609"/>
        <v>Strip</v>
      </c>
      <c r="H7805">
        <f t="shared" si="610"/>
        <v>2023</v>
      </c>
      <c r="I7805">
        <f t="shared" si="611"/>
        <v>365</v>
      </c>
      <c r="J7805">
        <f>D7805*PJ_per_contract*I7805</f>
        <v>0</v>
      </c>
    </row>
    <row r="7806" spans="1:10" x14ac:dyDescent="0.2">
      <c r="A7806" t="s">
        <v>61</v>
      </c>
      <c r="B7806" s="3">
        <v>44504</v>
      </c>
      <c r="C7806">
        <v>76</v>
      </c>
      <c r="D7806">
        <v>0</v>
      </c>
      <c r="E7806">
        <f t="shared" si="608"/>
        <v>2021</v>
      </c>
      <c r="F7806" t="str">
        <f t="shared" si="607"/>
        <v>Wallumbilla</v>
      </c>
      <c r="G7806" t="str">
        <f t="shared" si="609"/>
        <v>Quarter</v>
      </c>
      <c r="H7806">
        <f t="shared" si="610"/>
        <v>2022</v>
      </c>
      <c r="I7806">
        <f t="shared" si="611"/>
        <v>92</v>
      </c>
      <c r="J7806">
        <f>D7806*PJ_per_contract*I7806</f>
        <v>0</v>
      </c>
    </row>
    <row r="7807" spans="1:10" x14ac:dyDescent="0.2">
      <c r="A7807" t="s">
        <v>62</v>
      </c>
      <c r="B7807" s="3">
        <v>44504</v>
      </c>
      <c r="C7807">
        <v>79</v>
      </c>
      <c r="D7807">
        <v>0</v>
      </c>
      <c r="E7807">
        <f t="shared" si="608"/>
        <v>2021</v>
      </c>
      <c r="F7807" t="str">
        <f t="shared" si="607"/>
        <v>Wallumbilla</v>
      </c>
      <c r="G7807" t="str">
        <f t="shared" si="609"/>
        <v>Quarter</v>
      </c>
      <c r="H7807">
        <f t="shared" si="610"/>
        <v>2022</v>
      </c>
      <c r="I7807">
        <f t="shared" si="611"/>
        <v>92</v>
      </c>
      <c r="J7807">
        <f>D7807*PJ_per_contract*I7807</f>
        <v>0</v>
      </c>
    </row>
    <row r="7808" spans="1:10" x14ac:dyDescent="0.2">
      <c r="A7808" t="s">
        <v>70</v>
      </c>
      <c r="B7808" s="3">
        <v>44504</v>
      </c>
      <c r="C7808">
        <v>0</v>
      </c>
      <c r="D7808">
        <v>0</v>
      </c>
      <c r="E7808">
        <f t="shared" si="608"/>
        <v>2021</v>
      </c>
      <c r="F7808" t="str">
        <f t="shared" si="607"/>
        <v>Wallumbilla</v>
      </c>
      <c r="G7808" t="str">
        <f t="shared" si="609"/>
        <v>Strip</v>
      </c>
      <c r="H7808">
        <f t="shared" si="610"/>
        <v>2023</v>
      </c>
      <c r="I7808">
        <f t="shared" si="611"/>
        <v>365</v>
      </c>
      <c r="J7808">
        <f>D7808*PJ_per_contract*I7808</f>
        <v>0</v>
      </c>
    </row>
    <row r="7809" spans="1:10" x14ac:dyDescent="0.2">
      <c r="A7809" t="s">
        <v>63</v>
      </c>
      <c r="B7809" s="3">
        <v>44504</v>
      </c>
      <c r="C7809">
        <v>8</v>
      </c>
      <c r="D7809">
        <v>0</v>
      </c>
      <c r="E7809">
        <f t="shared" si="608"/>
        <v>2021</v>
      </c>
      <c r="F7809" t="str">
        <f t="shared" si="607"/>
        <v>Wallumbilla</v>
      </c>
      <c r="G7809" t="str">
        <f t="shared" si="609"/>
        <v>Quarter</v>
      </c>
      <c r="H7809">
        <f t="shared" si="610"/>
        <v>2023</v>
      </c>
      <c r="I7809">
        <f t="shared" si="611"/>
        <v>92</v>
      </c>
      <c r="J7809">
        <f>D7809*PJ_per_contract*I7809</f>
        <v>0</v>
      </c>
    </row>
    <row r="7810" spans="1:10" x14ac:dyDescent="0.2">
      <c r="A7810" t="s">
        <v>64</v>
      </c>
      <c r="B7810" s="3">
        <v>44504</v>
      </c>
      <c r="C7810">
        <v>8</v>
      </c>
      <c r="D7810">
        <v>0</v>
      </c>
      <c r="E7810">
        <f t="shared" si="608"/>
        <v>2021</v>
      </c>
      <c r="F7810" t="str">
        <f t="shared" ref="F7810:F7873" si="612">IF(OR(LEFT(A7810,2)="GJ",LEFT(A7810,2)="GK"),"Victorian",IF(OR(LEFT(A7810,2)="GX",LEFT(A7810,2)="GY"),"Wallumbilla","NA"))</f>
        <v>Wallumbilla</v>
      </c>
      <c r="G7810" t="str">
        <f t="shared" si="609"/>
        <v>Quarter</v>
      </c>
      <c r="H7810">
        <f t="shared" si="610"/>
        <v>2023</v>
      </c>
      <c r="I7810">
        <f t="shared" si="611"/>
        <v>92</v>
      </c>
      <c r="J7810">
        <f>D7810*PJ_per_contract*I7810</f>
        <v>0</v>
      </c>
    </row>
    <row r="7811" spans="1:10" x14ac:dyDescent="0.2">
      <c r="A7811" t="s">
        <v>81</v>
      </c>
      <c r="B7811" s="3">
        <v>44504</v>
      </c>
      <c r="C7811">
        <v>0</v>
      </c>
      <c r="D7811">
        <v>0</v>
      </c>
      <c r="E7811">
        <f t="shared" ref="E7811:E7874" si="613">YEAR(B7811)</f>
        <v>2021</v>
      </c>
      <c r="F7811" t="str">
        <f t="shared" si="612"/>
        <v>Wallumbilla</v>
      </c>
      <c r="G7811" t="str">
        <f t="shared" ref="G7811:G7874" si="614">IF(LEFT(A7811,2)="GJ","Month",IF(OR(LEFT(A7811,2)="GK",LEFT(A7811,2)="GX"),"Quarter",IF(LEFT(A7811,2)="GY","Strip","NA")))</f>
        <v>Strip</v>
      </c>
      <c r="H7811">
        <f t="shared" ref="H7811:H7874" si="615">VALUE(MID(A7811,4,4))</f>
        <v>2024</v>
      </c>
      <c r="I7811">
        <f t="shared" ref="I7811:I7874" si="616">IF(G7811="Month",_xlfn.DAYS(EOMONTH(B7811,0),EOMONTH(B7811,-1)),IF(G7811="Quarter",_xlfn.DAYS(EOMONTH(B7811,2),EOMONTH(B7811,-1)),365))</f>
        <v>365</v>
      </c>
      <c r="J7811">
        <f>D7811*PJ_per_contract*I7811</f>
        <v>0</v>
      </c>
    </row>
    <row r="7812" spans="1:10" x14ac:dyDescent="0.2">
      <c r="A7812" t="s">
        <v>71</v>
      </c>
      <c r="B7812" s="3">
        <v>44504</v>
      </c>
      <c r="C7812">
        <v>8</v>
      </c>
      <c r="D7812">
        <v>0</v>
      </c>
      <c r="E7812">
        <f t="shared" si="613"/>
        <v>2021</v>
      </c>
      <c r="F7812" t="str">
        <f t="shared" si="612"/>
        <v>Wallumbilla</v>
      </c>
      <c r="G7812" t="str">
        <f t="shared" si="614"/>
        <v>Quarter</v>
      </c>
      <c r="H7812">
        <f t="shared" si="615"/>
        <v>2023</v>
      </c>
      <c r="I7812">
        <f t="shared" si="616"/>
        <v>92</v>
      </c>
      <c r="J7812">
        <f>D7812*PJ_per_contract*I7812</f>
        <v>0</v>
      </c>
    </row>
    <row r="7813" spans="1:10" x14ac:dyDescent="0.2">
      <c r="A7813" t="s">
        <v>72</v>
      </c>
      <c r="B7813" s="3">
        <v>44504</v>
      </c>
      <c r="C7813">
        <v>8</v>
      </c>
      <c r="D7813">
        <v>0</v>
      </c>
      <c r="E7813">
        <f t="shared" si="613"/>
        <v>2021</v>
      </c>
      <c r="F7813" t="str">
        <f t="shared" si="612"/>
        <v>Wallumbilla</v>
      </c>
      <c r="G7813" t="str">
        <f t="shared" si="614"/>
        <v>Quarter</v>
      </c>
      <c r="H7813">
        <f t="shared" si="615"/>
        <v>2023</v>
      </c>
      <c r="I7813">
        <f t="shared" si="616"/>
        <v>92</v>
      </c>
      <c r="J7813">
        <f>D7813*PJ_per_contract*I7813</f>
        <v>0</v>
      </c>
    </row>
    <row r="7814" spans="1:10" x14ac:dyDescent="0.2">
      <c r="A7814" t="s">
        <v>82</v>
      </c>
      <c r="B7814" s="3">
        <v>44504</v>
      </c>
      <c r="C7814">
        <v>0</v>
      </c>
      <c r="D7814">
        <v>0</v>
      </c>
      <c r="E7814">
        <f t="shared" si="613"/>
        <v>2021</v>
      </c>
      <c r="F7814" t="str">
        <f t="shared" si="612"/>
        <v>Wallumbilla</v>
      </c>
      <c r="G7814" t="str">
        <f t="shared" si="614"/>
        <v>Quarter</v>
      </c>
      <c r="H7814">
        <f t="shared" si="615"/>
        <v>2024</v>
      </c>
      <c r="I7814">
        <f t="shared" si="616"/>
        <v>92</v>
      </c>
      <c r="J7814">
        <f>D7814*PJ_per_contract*I7814</f>
        <v>0</v>
      </c>
    </row>
    <row r="7815" spans="1:10" x14ac:dyDescent="0.2">
      <c r="A7815" t="s">
        <v>83</v>
      </c>
      <c r="B7815" s="3">
        <v>44504</v>
      </c>
      <c r="C7815">
        <v>0</v>
      </c>
      <c r="D7815">
        <v>0</v>
      </c>
      <c r="E7815">
        <f t="shared" si="613"/>
        <v>2021</v>
      </c>
      <c r="F7815" t="str">
        <f t="shared" si="612"/>
        <v>Wallumbilla</v>
      </c>
      <c r="G7815" t="str">
        <f t="shared" si="614"/>
        <v>Quarter</v>
      </c>
      <c r="H7815">
        <f t="shared" si="615"/>
        <v>2024</v>
      </c>
      <c r="I7815">
        <f t="shared" si="616"/>
        <v>92</v>
      </c>
      <c r="J7815">
        <f>D7815*PJ_per_contract*I7815</f>
        <v>0</v>
      </c>
    </row>
    <row r="7816" spans="1:10" x14ac:dyDescent="0.2">
      <c r="A7816" t="s">
        <v>74</v>
      </c>
      <c r="B7816" s="3">
        <v>44505</v>
      </c>
      <c r="C7816">
        <v>0</v>
      </c>
      <c r="D7816">
        <v>0</v>
      </c>
      <c r="E7816">
        <f t="shared" si="613"/>
        <v>2021</v>
      </c>
      <c r="F7816" t="str">
        <f t="shared" si="612"/>
        <v>Victorian</v>
      </c>
      <c r="G7816" t="str">
        <f t="shared" si="614"/>
        <v>Month</v>
      </c>
      <c r="H7816">
        <f t="shared" si="615"/>
        <v>2021</v>
      </c>
      <c r="I7816">
        <f t="shared" si="616"/>
        <v>30</v>
      </c>
      <c r="J7816">
        <f>D7816*PJ_per_contract*I7816</f>
        <v>0</v>
      </c>
    </row>
    <row r="7817" spans="1:10" x14ac:dyDescent="0.2">
      <c r="A7817" t="s">
        <v>43</v>
      </c>
      <c r="B7817" s="3">
        <v>44505</v>
      </c>
      <c r="C7817">
        <v>0</v>
      </c>
      <c r="D7817">
        <v>0</v>
      </c>
      <c r="E7817">
        <f t="shared" si="613"/>
        <v>2021</v>
      </c>
      <c r="F7817" t="str">
        <f t="shared" si="612"/>
        <v>Victorian</v>
      </c>
      <c r="G7817" t="str">
        <f t="shared" si="614"/>
        <v>Quarter</v>
      </c>
      <c r="H7817">
        <f t="shared" si="615"/>
        <v>2021</v>
      </c>
      <c r="I7817">
        <f t="shared" si="616"/>
        <v>92</v>
      </c>
      <c r="J7817">
        <f>D7817*PJ_per_contract*I7817</f>
        <v>0</v>
      </c>
    </row>
    <row r="7818" spans="1:10" x14ac:dyDescent="0.2">
      <c r="A7818" t="s">
        <v>75</v>
      </c>
      <c r="B7818" s="3">
        <v>44505</v>
      </c>
      <c r="C7818">
        <v>0</v>
      </c>
      <c r="D7818">
        <v>0</v>
      </c>
      <c r="E7818">
        <f t="shared" si="613"/>
        <v>2021</v>
      </c>
      <c r="F7818" t="str">
        <f t="shared" si="612"/>
        <v>Victorian</v>
      </c>
      <c r="G7818" t="str">
        <f t="shared" si="614"/>
        <v>Month</v>
      </c>
      <c r="H7818">
        <f t="shared" si="615"/>
        <v>2021</v>
      </c>
      <c r="I7818">
        <f t="shared" si="616"/>
        <v>30</v>
      </c>
      <c r="J7818">
        <f>D7818*PJ_per_contract*I7818</f>
        <v>0</v>
      </c>
    </row>
    <row r="7819" spans="1:10" x14ac:dyDescent="0.2">
      <c r="A7819" t="s">
        <v>44</v>
      </c>
      <c r="B7819" s="3">
        <v>44505</v>
      </c>
      <c r="C7819">
        <v>122</v>
      </c>
      <c r="D7819">
        <v>0</v>
      </c>
      <c r="E7819">
        <f t="shared" si="613"/>
        <v>2021</v>
      </c>
      <c r="F7819" t="str">
        <f t="shared" si="612"/>
        <v>Wallumbilla</v>
      </c>
      <c r="G7819" t="str">
        <f t="shared" si="614"/>
        <v>Quarter</v>
      </c>
      <c r="H7819">
        <f t="shared" si="615"/>
        <v>2021</v>
      </c>
      <c r="I7819">
        <f t="shared" si="616"/>
        <v>92</v>
      </c>
      <c r="J7819">
        <f>D7819*PJ_per_contract*I7819</f>
        <v>0</v>
      </c>
    </row>
    <row r="7820" spans="1:10" x14ac:dyDescent="0.2">
      <c r="A7820" t="s">
        <v>76</v>
      </c>
      <c r="B7820" s="3">
        <v>44505</v>
      </c>
      <c r="C7820">
        <v>0</v>
      </c>
      <c r="D7820">
        <v>0</v>
      </c>
      <c r="E7820">
        <f t="shared" si="613"/>
        <v>2021</v>
      </c>
      <c r="F7820" t="str">
        <f t="shared" si="612"/>
        <v>Victorian</v>
      </c>
      <c r="G7820" t="str">
        <f t="shared" si="614"/>
        <v>Month</v>
      </c>
      <c r="H7820">
        <f t="shared" si="615"/>
        <v>2022</v>
      </c>
      <c r="I7820">
        <f t="shared" si="616"/>
        <v>30</v>
      </c>
      <c r="J7820">
        <f>D7820*PJ_per_contract*I7820</f>
        <v>0</v>
      </c>
    </row>
    <row r="7821" spans="1:10" x14ac:dyDescent="0.2">
      <c r="A7821" t="s">
        <v>77</v>
      </c>
      <c r="B7821" s="3">
        <v>44505</v>
      </c>
      <c r="C7821">
        <v>0</v>
      </c>
      <c r="D7821">
        <v>0</v>
      </c>
      <c r="E7821">
        <f t="shared" si="613"/>
        <v>2021</v>
      </c>
      <c r="F7821" t="str">
        <f t="shared" si="612"/>
        <v>Victorian</v>
      </c>
      <c r="G7821" t="str">
        <f t="shared" si="614"/>
        <v>Month</v>
      </c>
      <c r="H7821">
        <f t="shared" si="615"/>
        <v>2022</v>
      </c>
      <c r="I7821">
        <f t="shared" si="616"/>
        <v>30</v>
      </c>
      <c r="J7821">
        <f>D7821*PJ_per_contract*I7821</f>
        <v>0</v>
      </c>
    </row>
    <row r="7822" spans="1:10" x14ac:dyDescent="0.2">
      <c r="A7822" t="s">
        <v>45</v>
      </c>
      <c r="B7822" s="3">
        <v>44505</v>
      </c>
      <c r="C7822">
        <v>0</v>
      </c>
      <c r="D7822">
        <v>0</v>
      </c>
      <c r="E7822">
        <f t="shared" si="613"/>
        <v>2021</v>
      </c>
      <c r="F7822" t="str">
        <f t="shared" si="612"/>
        <v>Wallumbilla</v>
      </c>
      <c r="G7822" t="str">
        <f t="shared" si="614"/>
        <v>Strip</v>
      </c>
      <c r="H7822">
        <f t="shared" si="615"/>
        <v>2022</v>
      </c>
      <c r="I7822">
        <f t="shared" si="616"/>
        <v>365</v>
      </c>
      <c r="J7822">
        <f>D7822*PJ_per_contract*I7822</f>
        <v>0</v>
      </c>
    </row>
    <row r="7823" spans="1:10" x14ac:dyDescent="0.2">
      <c r="A7823" t="s">
        <v>78</v>
      </c>
      <c r="B7823" s="3">
        <v>44505</v>
      </c>
      <c r="C7823">
        <v>0</v>
      </c>
      <c r="D7823">
        <v>0</v>
      </c>
      <c r="E7823">
        <f t="shared" si="613"/>
        <v>2021</v>
      </c>
      <c r="F7823" t="str">
        <f t="shared" si="612"/>
        <v>Victorian</v>
      </c>
      <c r="G7823" t="str">
        <f t="shared" si="614"/>
        <v>Month</v>
      </c>
      <c r="H7823">
        <f t="shared" si="615"/>
        <v>2022</v>
      </c>
      <c r="I7823">
        <f t="shared" si="616"/>
        <v>30</v>
      </c>
      <c r="J7823">
        <f>D7823*PJ_per_contract*I7823</f>
        <v>0</v>
      </c>
    </row>
    <row r="7824" spans="1:10" x14ac:dyDescent="0.2">
      <c r="A7824" t="s">
        <v>46</v>
      </c>
      <c r="B7824" s="3">
        <v>44505</v>
      </c>
      <c r="C7824">
        <v>0</v>
      </c>
      <c r="D7824">
        <v>0</v>
      </c>
      <c r="E7824">
        <f t="shared" si="613"/>
        <v>2021</v>
      </c>
      <c r="F7824" t="str">
        <f t="shared" si="612"/>
        <v>Victorian</v>
      </c>
      <c r="G7824" t="str">
        <f t="shared" si="614"/>
        <v>Quarter</v>
      </c>
      <c r="H7824">
        <f t="shared" si="615"/>
        <v>2022</v>
      </c>
      <c r="I7824">
        <f t="shared" si="616"/>
        <v>92</v>
      </c>
      <c r="J7824">
        <f>D7824*PJ_per_contract*I7824</f>
        <v>0</v>
      </c>
    </row>
    <row r="7825" spans="1:10" x14ac:dyDescent="0.2">
      <c r="A7825" t="s">
        <v>47</v>
      </c>
      <c r="B7825" s="3">
        <v>44505</v>
      </c>
      <c r="C7825">
        <v>93</v>
      </c>
      <c r="D7825">
        <v>0</v>
      </c>
      <c r="E7825">
        <f t="shared" si="613"/>
        <v>2021</v>
      </c>
      <c r="F7825" t="str">
        <f t="shared" si="612"/>
        <v>Wallumbilla</v>
      </c>
      <c r="G7825" t="str">
        <f t="shared" si="614"/>
        <v>Quarter</v>
      </c>
      <c r="H7825">
        <f t="shared" si="615"/>
        <v>2022</v>
      </c>
      <c r="I7825">
        <f t="shared" si="616"/>
        <v>92</v>
      </c>
      <c r="J7825">
        <f>D7825*PJ_per_contract*I7825</f>
        <v>0</v>
      </c>
    </row>
    <row r="7826" spans="1:10" x14ac:dyDescent="0.2">
      <c r="A7826" t="s">
        <v>48</v>
      </c>
      <c r="B7826" s="3">
        <v>44505</v>
      </c>
      <c r="C7826">
        <v>0</v>
      </c>
      <c r="D7826">
        <v>0</v>
      </c>
      <c r="E7826">
        <f t="shared" si="613"/>
        <v>2021</v>
      </c>
      <c r="F7826" t="str">
        <f t="shared" si="612"/>
        <v>Victorian</v>
      </c>
      <c r="G7826" t="str">
        <f t="shared" si="614"/>
        <v>Quarter</v>
      </c>
      <c r="H7826">
        <f t="shared" si="615"/>
        <v>2022</v>
      </c>
      <c r="I7826">
        <f t="shared" si="616"/>
        <v>92</v>
      </c>
      <c r="J7826">
        <f>D7826*PJ_per_contract*I7826</f>
        <v>0</v>
      </c>
    </row>
    <row r="7827" spans="1:10" x14ac:dyDescent="0.2">
      <c r="A7827" t="s">
        <v>49</v>
      </c>
      <c r="B7827" s="3">
        <v>44505</v>
      </c>
      <c r="C7827">
        <v>66</v>
      </c>
      <c r="D7827">
        <v>0</v>
      </c>
      <c r="E7827">
        <f t="shared" si="613"/>
        <v>2021</v>
      </c>
      <c r="F7827" t="str">
        <f t="shared" si="612"/>
        <v>Wallumbilla</v>
      </c>
      <c r="G7827" t="str">
        <f t="shared" si="614"/>
        <v>Quarter</v>
      </c>
      <c r="H7827">
        <f t="shared" si="615"/>
        <v>2022</v>
      </c>
      <c r="I7827">
        <f t="shared" si="616"/>
        <v>92</v>
      </c>
      <c r="J7827">
        <f>D7827*PJ_per_contract*I7827</f>
        <v>0</v>
      </c>
    </row>
    <row r="7828" spans="1:10" x14ac:dyDescent="0.2">
      <c r="A7828" t="s">
        <v>52</v>
      </c>
      <c r="B7828" s="3">
        <v>44505</v>
      </c>
      <c r="C7828">
        <v>0</v>
      </c>
      <c r="D7828">
        <v>0</v>
      </c>
      <c r="E7828">
        <f t="shared" si="613"/>
        <v>2021</v>
      </c>
      <c r="F7828" t="str">
        <f t="shared" si="612"/>
        <v>Victorian</v>
      </c>
      <c r="G7828" t="str">
        <f t="shared" si="614"/>
        <v>Quarter</v>
      </c>
      <c r="H7828">
        <f t="shared" si="615"/>
        <v>2022</v>
      </c>
      <c r="I7828">
        <f t="shared" si="616"/>
        <v>92</v>
      </c>
      <c r="J7828">
        <f>D7828*PJ_per_contract*I7828</f>
        <v>0</v>
      </c>
    </row>
    <row r="7829" spans="1:10" x14ac:dyDescent="0.2">
      <c r="A7829" t="s">
        <v>69</v>
      </c>
      <c r="B7829" s="3">
        <v>44505</v>
      </c>
      <c r="C7829">
        <v>0</v>
      </c>
      <c r="D7829">
        <v>0</v>
      </c>
      <c r="E7829">
        <f t="shared" si="613"/>
        <v>2021</v>
      </c>
      <c r="F7829" t="str">
        <f t="shared" si="612"/>
        <v>Victorian</v>
      </c>
      <c r="G7829" t="str">
        <f t="shared" si="614"/>
        <v>Quarter</v>
      </c>
      <c r="H7829">
        <f t="shared" si="615"/>
        <v>2025</v>
      </c>
      <c r="I7829">
        <f t="shared" si="616"/>
        <v>92</v>
      </c>
      <c r="J7829">
        <f>D7829*PJ_per_contract*I7829</f>
        <v>0</v>
      </c>
    </row>
    <row r="7830" spans="1:10" x14ac:dyDescent="0.2">
      <c r="A7830" t="s">
        <v>79</v>
      </c>
      <c r="B7830" s="3">
        <v>44505</v>
      </c>
      <c r="C7830">
        <v>0</v>
      </c>
      <c r="D7830">
        <v>0</v>
      </c>
      <c r="E7830">
        <f t="shared" si="613"/>
        <v>2021</v>
      </c>
      <c r="F7830" t="str">
        <f t="shared" si="612"/>
        <v>Victorian</v>
      </c>
      <c r="G7830" t="str">
        <f t="shared" si="614"/>
        <v>Quarter</v>
      </c>
      <c r="H7830">
        <f t="shared" si="615"/>
        <v>2025</v>
      </c>
      <c r="I7830">
        <f t="shared" si="616"/>
        <v>92</v>
      </c>
      <c r="J7830">
        <f>D7830*PJ_per_contract*I7830</f>
        <v>0</v>
      </c>
    </row>
    <row r="7831" spans="1:10" x14ac:dyDescent="0.2">
      <c r="A7831" t="s">
        <v>51</v>
      </c>
      <c r="B7831" s="3">
        <v>44505</v>
      </c>
      <c r="C7831">
        <v>0</v>
      </c>
      <c r="D7831">
        <v>0</v>
      </c>
      <c r="E7831">
        <f t="shared" si="613"/>
        <v>2021</v>
      </c>
      <c r="F7831" t="str">
        <f t="shared" si="612"/>
        <v>Victorian</v>
      </c>
      <c r="G7831" t="str">
        <f t="shared" si="614"/>
        <v>Quarter</v>
      </c>
      <c r="H7831">
        <f t="shared" si="615"/>
        <v>2022</v>
      </c>
      <c r="I7831">
        <f t="shared" si="616"/>
        <v>92</v>
      </c>
      <c r="J7831">
        <f>D7831*PJ_per_contract*I7831</f>
        <v>0</v>
      </c>
    </row>
    <row r="7832" spans="1:10" x14ac:dyDescent="0.2">
      <c r="A7832" t="s">
        <v>68</v>
      </c>
      <c r="B7832" s="3">
        <v>44505</v>
      </c>
      <c r="C7832">
        <v>0</v>
      </c>
      <c r="D7832">
        <v>0</v>
      </c>
      <c r="E7832">
        <f t="shared" si="613"/>
        <v>2021</v>
      </c>
      <c r="F7832" t="str">
        <f t="shared" si="612"/>
        <v>Victorian</v>
      </c>
      <c r="G7832" t="str">
        <f t="shared" si="614"/>
        <v>Quarter</v>
      </c>
      <c r="H7832">
        <f t="shared" si="615"/>
        <v>2025</v>
      </c>
      <c r="I7832">
        <f t="shared" si="616"/>
        <v>92</v>
      </c>
      <c r="J7832">
        <f>D7832*PJ_per_contract*I7832</f>
        <v>0</v>
      </c>
    </row>
    <row r="7833" spans="1:10" x14ac:dyDescent="0.2">
      <c r="A7833" t="s">
        <v>55</v>
      </c>
      <c r="B7833" s="3">
        <v>44505</v>
      </c>
      <c r="C7833">
        <v>0</v>
      </c>
      <c r="D7833">
        <v>0</v>
      </c>
      <c r="E7833">
        <f t="shared" si="613"/>
        <v>2021</v>
      </c>
      <c r="F7833" t="str">
        <f t="shared" si="612"/>
        <v>Victorian</v>
      </c>
      <c r="G7833" t="str">
        <f t="shared" si="614"/>
        <v>Quarter</v>
      </c>
      <c r="H7833">
        <f t="shared" si="615"/>
        <v>2024</v>
      </c>
      <c r="I7833">
        <f t="shared" si="616"/>
        <v>92</v>
      </c>
      <c r="J7833">
        <f>D7833*PJ_per_contract*I7833</f>
        <v>0</v>
      </c>
    </row>
    <row r="7834" spans="1:10" x14ac:dyDescent="0.2">
      <c r="A7834" t="s">
        <v>50</v>
      </c>
      <c r="B7834" s="3">
        <v>44505</v>
      </c>
      <c r="C7834">
        <v>0</v>
      </c>
      <c r="D7834">
        <v>0</v>
      </c>
      <c r="E7834">
        <f t="shared" si="613"/>
        <v>2021</v>
      </c>
      <c r="F7834" t="str">
        <f t="shared" si="612"/>
        <v>Victorian</v>
      </c>
      <c r="G7834" t="str">
        <f t="shared" si="614"/>
        <v>Quarter</v>
      </c>
      <c r="H7834">
        <f t="shared" si="615"/>
        <v>2024</v>
      </c>
      <c r="I7834">
        <f t="shared" si="616"/>
        <v>92</v>
      </c>
      <c r="J7834">
        <f>D7834*PJ_per_contract*I7834</f>
        <v>0</v>
      </c>
    </row>
    <row r="7835" spans="1:10" x14ac:dyDescent="0.2">
      <c r="A7835" t="s">
        <v>58</v>
      </c>
      <c r="B7835" s="3">
        <v>44505</v>
      </c>
      <c r="C7835">
        <v>0</v>
      </c>
      <c r="D7835">
        <v>0</v>
      </c>
      <c r="E7835">
        <f t="shared" si="613"/>
        <v>2021</v>
      </c>
      <c r="F7835" t="str">
        <f t="shared" si="612"/>
        <v>Victorian</v>
      </c>
      <c r="G7835" t="str">
        <f t="shared" si="614"/>
        <v>Quarter</v>
      </c>
      <c r="H7835">
        <f t="shared" si="615"/>
        <v>2024</v>
      </c>
      <c r="I7835">
        <f t="shared" si="616"/>
        <v>92</v>
      </c>
      <c r="J7835">
        <f>D7835*PJ_per_contract*I7835</f>
        <v>0</v>
      </c>
    </row>
    <row r="7836" spans="1:10" x14ac:dyDescent="0.2">
      <c r="A7836" t="s">
        <v>59</v>
      </c>
      <c r="B7836" s="3">
        <v>44505</v>
      </c>
      <c r="C7836">
        <v>0</v>
      </c>
      <c r="D7836">
        <v>0</v>
      </c>
      <c r="E7836">
        <f t="shared" si="613"/>
        <v>2021</v>
      </c>
      <c r="F7836" t="str">
        <f t="shared" si="612"/>
        <v>Victorian</v>
      </c>
      <c r="G7836" t="str">
        <f t="shared" si="614"/>
        <v>Quarter</v>
      </c>
      <c r="H7836">
        <f t="shared" si="615"/>
        <v>2023</v>
      </c>
      <c r="I7836">
        <f t="shared" si="616"/>
        <v>92</v>
      </c>
      <c r="J7836">
        <f>D7836*PJ_per_contract*I7836</f>
        <v>0</v>
      </c>
    </row>
    <row r="7837" spans="1:10" x14ac:dyDescent="0.2">
      <c r="A7837" t="s">
        <v>56</v>
      </c>
      <c r="B7837" s="3">
        <v>44505</v>
      </c>
      <c r="C7837">
        <v>0</v>
      </c>
      <c r="D7837">
        <v>0</v>
      </c>
      <c r="E7837">
        <f t="shared" si="613"/>
        <v>2021</v>
      </c>
      <c r="F7837" t="str">
        <f t="shared" si="612"/>
        <v>Victorian</v>
      </c>
      <c r="G7837" t="str">
        <f t="shared" si="614"/>
        <v>Quarter</v>
      </c>
      <c r="H7837">
        <f t="shared" si="615"/>
        <v>2023</v>
      </c>
      <c r="I7837">
        <f t="shared" si="616"/>
        <v>92</v>
      </c>
      <c r="J7837">
        <f>D7837*PJ_per_contract*I7837</f>
        <v>0</v>
      </c>
    </row>
    <row r="7838" spans="1:10" x14ac:dyDescent="0.2">
      <c r="A7838" t="s">
        <v>80</v>
      </c>
      <c r="B7838" s="3">
        <v>44505</v>
      </c>
      <c r="C7838">
        <v>0</v>
      </c>
      <c r="D7838">
        <v>0</v>
      </c>
      <c r="E7838">
        <f t="shared" si="613"/>
        <v>2021</v>
      </c>
      <c r="F7838" t="str">
        <f t="shared" si="612"/>
        <v>Victorian</v>
      </c>
      <c r="G7838" t="str">
        <f t="shared" si="614"/>
        <v>Quarter</v>
      </c>
      <c r="H7838">
        <f t="shared" si="615"/>
        <v>2025</v>
      </c>
      <c r="I7838">
        <f t="shared" si="616"/>
        <v>92</v>
      </c>
      <c r="J7838">
        <f>D7838*PJ_per_contract*I7838</f>
        <v>0</v>
      </c>
    </row>
    <row r="7839" spans="1:10" x14ac:dyDescent="0.2">
      <c r="A7839" t="s">
        <v>57</v>
      </c>
      <c r="B7839" s="3">
        <v>44505</v>
      </c>
      <c r="C7839">
        <v>0</v>
      </c>
      <c r="D7839">
        <v>0</v>
      </c>
      <c r="E7839">
        <f t="shared" si="613"/>
        <v>2021</v>
      </c>
      <c r="F7839" t="str">
        <f t="shared" si="612"/>
        <v>Victorian</v>
      </c>
      <c r="G7839" t="str">
        <f t="shared" si="614"/>
        <v>Quarter</v>
      </c>
      <c r="H7839">
        <f t="shared" si="615"/>
        <v>2024</v>
      </c>
      <c r="I7839">
        <f t="shared" si="616"/>
        <v>92</v>
      </c>
      <c r="J7839">
        <f>D7839*PJ_per_contract*I7839</f>
        <v>0</v>
      </c>
    </row>
    <row r="7840" spans="1:10" x14ac:dyDescent="0.2">
      <c r="A7840" t="s">
        <v>54</v>
      </c>
      <c r="B7840" s="3">
        <v>44505</v>
      </c>
      <c r="C7840">
        <v>0</v>
      </c>
      <c r="D7840">
        <v>0</v>
      </c>
      <c r="E7840">
        <f t="shared" si="613"/>
        <v>2021</v>
      </c>
      <c r="F7840" t="str">
        <f t="shared" si="612"/>
        <v>Victorian</v>
      </c>
      <c r="G7840" t="str">
        <f t="shared" si="614"/>
        <v>Quarter</v>
      </c>
      <c r="H7840">
        <f t="shared" si="615"/>
        <v>2023</v>
      </c>
      <c r="I7840">
        <f t="shared" si="616"/>
        <v>92</v>
      </c>
      <c r="J7840">
        <f>D7840*PJ_per_contract*I7840</f>
        <v>0</v>
      </c>
    </row>
    <row r="7841" spans="1:10" x14ac:dyDescent="0.2">
      <c r="A7841" t="s">
        <v>53</v>
      </c>
      <c r="B7841" s="3">
        <v>44505</v>
      </c>
      <c r="C7841">
        <v>0</v>
      </c>
      <c r="D7841">
        <v>0</v>
      </c>
      <c r="E7841">
        <f t="shared" si="613"/>
        <v>2021</v>
      </c>
      <c r="F7841" t="str">
        <f t="shared" si="612"/>
        <v>Victorian</v>
      </c>
      <c r="G7841" t="str">
        <f t="shared" si="614"/>
        <v>Quarter</v>
      </c>
      <c r="H7841">
        <f t="shared" si="615"/>
        <v>2023</v>
      </c>
      <c r="I7841">
        <f t="shared" si="616"/>
        <v>92</v>
      </c>
      <c r="J7841">
        <f>D7841*PJ_per_contract*I7841</f>
        <v>0</v>
      </c>
    </row>
    <row r="7842" spans="1:10" x14ac:dyDescent="0.2">
      <c r="A7842" t="s">
        <v>60</v>
      </c>
      <c r="B7842" s="3">
        <v>44505</v>
      </c>
      <c r="C7842">
        <v>0</v>
      </c>
      <c r="D7842">
        <v>0</v>
      </c>
      <c r="E7842">
        <f t="shared" si="613"/>
        <v>2021</v>
      </c>
      <c r="F7842" t="str">
        <f t="shared" si="612"/>
        <v>Wallumbilla</v>
      </c>
      <c r="G7842" t="str">
        <f t="shared" si="614"/>
        <v>Strip</v>
      </c>
      <c r="H7842">
        <f t="shared" si="615"/>
        <v>2023</v>
      </c>
      <c r="I7842">
        <f t="shared" si="616"/>
        <v>365</v>
      </c>
      <c r="J7842">
        <f>D7842*PJ_per_contract*I7842</f>
        <v>0</v>
      </c>
    </row>
    <row r="7843" spans="1:10" x14ac:dyDescent="0.2">
      <c r="A7843" t="s">
        <v>61</v>
      </c>
      <c r="B7843" s="3">
        <v>44505</v>
      </c>
      <c r="C7843">
        <v>76</v>
      </c>
      <c r="D7843">
        <v>0</v>
      </c>
      <c r="E7843">
        <f t="shared" si="613"/>
        <v>2021</v>
      </c>
      <c r="F7843" t="str">
        <f t="shared" si="612"/>
        <v>Wallumbilla</v>
      </c>
      <c r="G7843" t="str">
        <f t="shared" si="614"/>
        <v>Quarter</v>
      </c>
      <c r="H7843">
        <f t="shared" si="615"/>
        <v>2022</v>
      </c>
      <c r="I7843">
        <f t="shared" si="616"/>
        <v>92</v>
      </c>
      <c r="J7843">
        <f>D7843*PJ_per_contract*I7843</f>
        <v>0</v>
      </c>
    </row>
    <row r="7844" spans="1:10" x14ac:dyDescent="0.2">
      <c r="A7844" t="s">
        <v>62</v>
      </c>
      <c r="B7844" s="3">
        <v>44505</v>
      </c>
      <c r="C7844">
        <v>79</v>
      </c>
      <c r="D7844">
        <v>0</v>
      </c>
      <c r="E7844">
        <f t="shared" si="613"/>
        <v>2021</v>
      </c>
      <c r="F7844" t="str">
        <f t="shared" si="612"/>
        <v>Wallumbilla</v>
      </c>
      <c r="G7844" t="str">
        <f t="shared" si="614"/>
        <v>Quarter</v>
      </c>
      <c r="H7844">
        <f t="shared" si="615"/>
        <v>2022</v>
      </c>
      <c r="I7844">
        <f t="shared" si="616"/>
        <v>92</v>
      </c>
      <c r="J7844">
        <f>D7844*PJ_per_contract*I7844</f>
        <v>0</v>
      </c>
    </row>
    <row r="7845" spans="1:10" x14ac:dyDescent="0.2">
      <c r="A7845" t="s">
        <v>70</v>
      </c>
      <c r="B7845" s="3">
        <v>44505</v>
      </c>
      <c r="C7845">
        <v>0</v>
      </c>
      <c r="D7845">
        <v>0</v>
      </c>
      <c r="E7845">
        <f t="shared" si="613"/>
        <v>2021</v>
      </c>
      <c r="F7845" t="str">
        <f t="shared" si="612"/>
        <v>Wallumbilla</v>
      </c>
      <c r="G7845" t="str">
        <f t="shared" si="614"/>
        <v>Strip</v>
      </c>
      <c r="H7845">
        <f t="shared" si="615"/>
        <v>2023</v>
      </c>
      <c r="I7845">
        <f t="shared" si="616"/>
        <v>365</v>
      </c>
      <c r="J7845">
        <f>D7845*PJ_per_contract*I7845</f>
        <v>0</v>
      </c>
    </row>
    <row r="7846" spans="1:10" x14ac:dyDescent="0.2">
      <c r="A7846" t="s">
        <v>63</v>
      </c>
      <c r="B7846" s="3">
        <v>44505</v>
      </c>
      <c r="C7846">
        <v>8</v>
      </c>
      <c r="D7846">
        <v>0</v>
      </c>
      <c r="E7846">
        <f t="shared" si="613"/>
        <v>2021</v>
      </c>
      <c r="F7846" t="str">
        <f t="shared" si="612"/>
        <v>Wallumbilla</v>
      </c>
      <c r="G7846" t="str">
        <f t="shared" si="614"/>
        <v>Quarter</v>
      </c>
      <c r="H7846">
        <f t="shared" si="615"/>
        <v>2023</v>
      </c>
      <c r="I7846">
        <f t="shared" si="616"/>
        <v>92</v>
      </c>
      <c r="J7846">
        <f>D7846*PJ_per_contract*I7846</f>
        <v>0</v>
      </c>
    </row>
    <row r="7847" spans="1:10" x14ac:dyDescent="0.2">
      <c r="A7847" t="s">
        <v>64</v>
      </c>
      <c r="B7847" s="3">
        <v>44505</v>
      </c>
      <c r="C7847">
        <v>8</v>
      </c>
      <c r="D7847">
        <v>0</v>
      </c>
      <c r="E7847">
        <f t="shared" si="613"/>
        <v>2021</v>
      </c>
      <c r="F7847" t="str">
        <f t="shared" si="612"/>
        <v>Wallumbilla</v>
      </c>
      <c r="G7847" t="str">
        <f t="shared" si="614"/>
        <v>Quarter</v>
      </c>
      <c r="H7847">
        <f t="shared" si="615"/>
        <v>2023</v>
      </c>
      <c r="I7847">
        <f t="shared" si="616"/>
        <v>92</v>
      </c>
      <c r="J7847">
        <f>D7847*PJ_per_contract*I7847</f>
        <v>0</v>
      </c>
    </row>
    <row r="7848" spans="1:10" x14ac:dyDescent="0.2">
      <c r="A7848" t="s">
        <v>81</v>
      </c>
      <c r="B7848" s="3">
        <v>44505</v>
      </c>
      <c r="C7848">
        <v>0</v>
      </c>
      <c r="D7848">
        <v>0</v>
      </c>
      <c r="E7848">
        <f t="shared" si="613"/>
        <v>2021</v>
      </c>
      <c r="F7848" t="str">
        <f t="shared" si="612"/>
        <v>Wallumbilla</v>
      </c>
      <c r="G7848" t="str">
        <f t="shared" si="614"/>
        <v>Strip</v>
      </c>
      <c r="H7848">
        <f t="shared" si="615"/>
        <v>2024</v>
      </c>
      <c r="I7848">
        <f t="shared" si="616"/>
        <v>365</v>
      </c>
      <c r="J7848">
        <f>D7848*PJ_per_contract*I7848</f>
        <v>0</v>
      </c>
    </row>
    <row r="7849" spans="1:10" x14ac:dyDescent="0.2">
      <c r="A7849" t="s">
        <v>71</v>
      </c>
      <c r="B7849" s="3">
        <v>44505</v>
      </c>
      <c r="C7849">
        <v>8</v>
      </c>
      <c r="D7849">
        <v>0</v>
      </c>
      <c r="E7849">
        <f t="shared" si="613"/>
        <v>2021</v>
      </c>
      <c r="F7849" t="str">
        <f t="shared" si="612"/>
        <v>Wallumbilla</v>
      </c>
      <c r="G7849" t="str">
        <f t="shared" si="614"/>
        <v>Quarter</v>
      </c>
      <c r="H7849">
        <f t="shared" si="615"/>
        <v>2023</v>
      </c>
      <c r="I7849">
        <f t="shared" si="616"/>
        <v>92</v>
      </c>
      <c r="J7849">
        <f>D7849*PJ_per_contract*I7849</f>
        <v>0</v>
      </c>
    </row>
    <row r="7850" spans="1:10" x14ac:dyDescent="0.2">
      <c r="A7850" t="s">
        <v>72</v>
      </c>
      <c r="B7850" s="3">
        <v>44505</v>
      </c>
      <c r="C7850">
        <v>8</v>
      </c>
      <c r="D7850">
        <v>0</v>
      </c>
      <c r="E7850">
        <f t="shared" si="613"/>
        <v>2021</v>
      </c>
      <c r="F7850" t="str">
        <f t="shared" si="612"/>
        <v>Wallumbilla</v>
      </c>
      <c r="G7850" t="str">
        <f t="shared" si="614"/>
        <v>Quarter</v>
      </c>
      <c r="H7850">
        <f t="shared" si="615"/>
        <v>2023</v>
      </c>
      <c r="I7850">
        <f t="shared" si="616"/>
        <v>92</v>
      </c>
      <c r="J7850">
        <f>D7850*PJ_per_contract*I7850</f>
        <v>0</v>
      </c>
    </row>
    <row r="7851" spans="1:10" x14ac:dyDescent="0.2">
      <c r="A7851" t="s">
        <v>82</v>
      </c>
      <c r="B7851" s="3">
        <v>44505</v>
      </c>
      <c r="C7851">
        <v>0</v>
      </c>
      <c r="D7851">
        <v>0</v>
      </c>
      <c r="E7851">
        <f t="shared" si="613"/>
        <v>2021</v>
      </c>
      <c r="F7851" t="str">
        <f t="shared" si="612"/>
        <v>Wallumbilla</v>
      </c>
      <c r="G7851" t="str">
        <f t="shared" si="614"/>
        <v>Quarter</v>
      </c>
      <c r="H7851">
        <f t="shared" si="615"/>
        <v>2024</v>
      </c>
      <c r="I7851">
        <f t="shared" si="616"/>
        <v>92</v>
      </c>
      <c r="J7851">
        <f>D7851*PJ_per_contract*I7851</f>
        <v>0</v>
      </c>
    </row>
    <row r="7852" spans="1:10" x14ac:dyDescent="0.2">
      <c r="A7852" t="s">
        <v>83</v>
      </c>
      <c r="B7852" s="3">
        <v>44505</v>
      </c>
      <c r="C7852">
        <v>0</v>
      </c>
      <c r="D7852">
        <v>0</v>
      </c>
      <c r="E7852">
        <f t="shared" si="613"/>
        <v>2021</v>
      </c>
      <c r="F7852" t="str">
        <f t="shared" si="612"/>
        <v>Wallumbilla</v>
      </c>
      <c r="G7852" t="str">
        <f t="shared" si="614"/>
        <v>Quarter</v>
      </c>
      <c r="H7852">
        <f t="shared" si="615"/>
        <v>2024</v>
      </c>
      <c r="I7852">
        <f t="shared" si="616"/>
        <v>92</v>
      </c>
      <c r="J7852">
        <f>D7852*PJ_per_contract*I7852</f>
        <v>0</v>
      </c>
    </row>
    <row r="7853" spans="1:10" x14ac:dyDescent="0.2">
      <c r="A7853" t="s">
        <v>74</v>
      </c>
      <c r="B7853" s="3">
        <v>44508</v>
      </c>
      <c r="C7853">
        <v>0</v>
      </c>
      <c r="D7853">
        <v>0</v>
      </c>
      <c r="E7853">
        <f t="shared" si="613"/>
        <v>2021</v>
      </c>
      <c r="F7853" t="str">
        <f t="shared" si="612"/>
        <v>Victorian</v>
      </c>
      <c r="G7853" t="str">
        <f t="shared" si="614"/>
        <v>Month</v>
      </c>
      <c r="H7853">
        <f t="shared" si="615"/>
        <v>2021</v>
      </c>
      <c r="I7853">
        <f t="shared" si="616"/>
        <v>30</v>
      </c>
      <c r="J7853">
        <f>D7853*PJ_per_contract*I7853</f>
        <v>0</v>
      </c>
    </row>
    <row r="7854" spans="1:10" x14ac:dyDescent="0.2">
      <c r="A7854" t="s">
        <v>75</v>
      </c>
      <c r="B7854" s="3">
        <v>44508</v>
      </c>
      <c r="C7854">
        <v>0</v>
      </c>
      <c r="D7854">
        <v>0</v>
      </c>
      <c r="E7854">
        <f t="shared" si="613"/>
        <v>2021</v>
      </c>
      <c r="F7854" t="str">
        <f t="shared" si="612"/>
        <v>Victorian</v>
      </c>
      <c r="G7854" t="str">
        <f t="shared" si="614"/>
        <v>Month</v>
      </c>
      <c r="H7854">
        <f t="shared" si="615"/>
        <v>2021</v>
      </c>
      <c r="I7854">
        <f t="shared" si="616"/>
        <v>30</v>
      </c>
      <c r="J7854">
        <f>D7854*PJ_per_contract*I7854</f>
        <v>0</v>
      </c>
    </row>
    <row r="7855" spans="1:10" x14ac:dyDescent="0.2">
      <c r="A7855" t="s">
        <v>43</v>
      </c>
      <c r="B7855" s="3">
        <v>44508</v>
      </c>
      <c r="C7855">
        <v>0</v>
      </c>
      <c r="D7855">
        <v>0</v>
      </c>
      <c r="E7855">
        <f t="shared" si="613"/>
        <v>2021</v>
      </c>
      <c r="F7855" t="str">
        <f t="shared" si="612"/>
        <v>Victorian</v>
      </c>
      <c r="G7855" t="str">
        <f t="shared" si="614"/>
        <v>Quarter</v>
      </c>
      <c r="H7855">
        <f t="shared" si="615"/>
        <v>2021</v>
      </c>
      <c r="I7855">
        <f t="shared" si="616"/>
        <v>92</v>
      </c>
      <c r="J7855">
        <f>D7855*PJ_per_contract*I7855</f>
        <v>0</v>
      </c>
    </row>
    <row r="7856" spans="1:10" x14ac:dyDescent="0.2">
      <c r="A7856" t="s">
        <v>44</v>
      </c>
      <c r="B7856" s="3">
        <v>44508</v>
      </c>
      <c r="C7856">
        <v>122</v>
      </c>
      <c r="D7856">
        <v>0</v>
      </c>
      <c r="E7856">
        <f t="shared" si="613"/>
        <v>2021</v>
      </c>
      <c r="F7856" t="str">
        <f t="shared" si="612"/>
        <v>Wallumbilla</v>
      </c>
      <c r="G7856" t="str">
        <f t="shared" si="614"/>
        <v>Quarter</v>
      </c>
      <c r="H7856">
        <f t="shared" si="615"/>
        <v>2021</v>
      </c>
      <c r="I7856">
        <f t="shared" si="616"/>
        <v>92</v>
      </c>
      <c r="J7856">
        <f>D7856*PJ_per_contract*I7856</f>
        <v>0</v>
      </c>
    </row>
    <row r="7857" spans="1:10" x14ac:dyDescent="0.2">
      <c r="A7857" t="s">
        <v>76</v>
      </c>
      <c r="B7857" s="3">
        <v>44508</v>
      </c>
      <c r="C7857">
        <v>0</v>
      </c>
      <c r="D7857">
        <v>0</v>
      </c>
      <c r="E7857">
        <f t="shared" si="613"/>
        <v>2021</v>
      </c>
      <c r="F7857" t="str">
        <f t="shared" si="612"/>
        <v>Victorian</v>
      </c>
      <c r="G7857" t="str">
        <f t="shared" si="614"/>
        <v>Month</v>
      </c>
      <c r="H7857">
        <f t="shared" si="615"/>
        <v>2022</v>
      </c>
      <c r="I7857">
        <f t="shared" si="616"/>
        <v>30</v>
      </c>
      <c r="J7857">
        <f>D7857*PJ_per_contract*I7857</f>
        <v>0</v>
      </c>
    </row>
    <row r="7858" spans="1:10" x14ac:dyDescent="0.2">
      <c r="A7858" t="s">
        <v>77</v>
      </c>
      <c r="B7858" s="3">
        <v>44508</v>
      </c>
      <c r="C7858">
        <v>0</v>
      </c>
      <c r="D7858">
        <v>0</v>
      </c>
      <c r="E7858">
        <f t="shared" si="613"/>
        <v>2021</v>
      </c>
      <c r="F7858" t="str">
        <f t="shared" si="612"/>
        <v>Victorian</v>
      </c>
      <c r="G7858" t="str">
        <f t="shared" si="614"/>
        <v>Month</v>
      </c>
      <c r="H7858">
        <f t="shared" si="615"/>
        <v>2022</v>
      </c>
      <c r="I7858">
        <f t="shared" si="616"/>
        <v>30</v>
      </c>
      <c r="J7858">
        <f>D7858*PJ_per_contract*I7858</f>
        <v>0</v>
      </c>
    </row>
    <row r="7859" spans="1:10" x14ac:dyDescent="0.2">
      <c r="A7859" t="s">
        <v>45</v>
      </c>
      <c r="B7859" s="3">
        <v>44508</v>
      </c>
      <c r="C7859">
        <v>0</v>
      </c>
      <c r="D7859">
        <v>0</v>
      </c>
      <c r="E7859">
        <f t="shared" si="613"/>
        <v>2021</v>
      </c>
      <c r="F7859" t="str">
        <f t="shared" si="612"/>
        <v>Wallumbilla</v>
      </c>
      <c r="G7859" t="str">
        <f t="shared" si="614"/>
        <v>Strip</v>
      </c>
      <c r="H7859">
        <f t="shared" si="615"/>
        <v>2022</v>
      </c>
      <c r="I7859">
        <f t="shared" si="616"/>
        <v>365</v>
      </c>
      <c r="J7859">
        <f>D7859*PJ_per_contract*I7859</f>
        <v>0</v>
      </c>
    </row>
    <row r="7860" spans="1:10" x14ac:dyDescent="0.2">
      <c r="A7860" t="s">
        <v>78</v>
      </c>
      <c r="B7860" s="3">
        <v>44508</v>
      </c>
      <c r="C7860">
        <v>0</v>
      </c>
      <c r="D7860">
        <v>0</v>
      </c>
      <c r="E7860">
        <f t="shared" si="613"/>
        <v>2021</v>
      </c>
      <c r="F7860" t="str">
        <f t="shared" si="612"/>
        <v>Victorian</v>
      </c>
      <c r="G7860" t="str">
        <f t="shared" si="614"/>
        <v>Month</v>
      </c>
      <c r="H7860">
        <f t="shared" si="615"/>
        <v>2022</v>
      </c>
      <c r="I7860">
        <f t="shared" si="616"/>
        <v>30</v>
      </c>
      <c r="J7860">
        <f>D7860*PJ_per_contract*I7860</f>
        <v>0</v>
      </c>
    </row>
    <row r="7861" spans="1:10" x14ac:dyDescent="0.2">
      <c r="A7861" t="s">
        <v>46</v>
      </c>
      <c r="B7861" s="3">
        <v>44508</v>
      </c>
      <c r="C7861">
        <v>0</v>
      </c>
      <c r="D7861">
        <v>0</v>
      </c>
      <c r="E7861">
        <f t="shared" si="613"/>
        <v>2021</v>
      </c>
      <c r="F7861" t="str">
        <f t="shared" si="612"/>
        <v>Victorian</v>
      </c>
      <c r="G7861" t="str">
        <f t="shared" si="614"/>
        <v>Quarter</v>
      </c>
      <c r="H7861">
        <f t="shared" si="615"/>
        <v>2022</v>
      </c>
      <c r="I7861">
        <f t="shared" si="616"/>
        <v>92</v>
      </c>
      <c r="J7861">
        <f>D7861*PJ_per_contract*I7861</f>
        <v>0</v>
      </c>
    </row>
    <row r="7862" spans="1:10" x14ac:dyDescent="0.2">
      <c r="A7862" t="s">
        <v>47</v>
      </c>
      <c r="B7862" s="3">
        <v>44508</v>
      </c>
      <c r="C7862">
        <v>93</v>
      </c>
      <c r="D7862">
        <v>0</v>
      </c>
      <c r="E7862">
        <f t="shared" si="613"/>
        <v>2021</v>
      </c>
      <c r="F7862" t="str">
        <f t="shared" si="612"/>
        <v>Wallumbilla</v>
      </c>
      <c r="G7862" t="str">
        <f t="shared" si="614"/>
        <v>Quarter</v>
      </c>
      <c r="H7862">
        <f t="shared" si="615"/>
        <v>2022</v>
      </c>
      <c r="I7862">
        <f t="shared" si="616"/>
        <v>92</v>
      </c>
      <c r="J7862">
        <f>D7862*PJ_per_contract*I7862</f>
        <v>0</v>
      </c>
    </row>
    <row r="7863" spans="1:10" x14ac:dyDescent="0.2">
      <c r="A7863" t="s">
        <v>48</v>
      </c>
      <c r="B7863" s="3">
        <v>44508</v>
      </c>
      <c r="C7863">
        <v>0</v>
      </c>
      <c r="D7863">
        <v>0</v>
      </c>
      <c r="E7863">
        <f t="shared" si="613"/>
        <v>2021</v>
      </c>
      <c r="F7863" t="str">
        <f t="shared" si="612"/>
        <v>Victorian</v>
      </c>
      <c r="G7863" t="str">
        <f t="shared" si="614"/>
        <v>Quarter</v>
      </c>
      <c r="H7863">
        <f t="shared" si="615"/>
        <v>2022</v>
      </c>
      <c r="I7863">
        <f t="shared" si="616"/>
        <v>92</v>
      </c>
      <c r="J7863">
        <f>D7863*PJ_per_contract*I7863</f>
        <v>0</v>
      </c>
    </row>
    <row r="7864" spans="1:10" x14ac:dyDescent="0.2">
      <c r="A7864" t="s">
        <v>49</v>
      </c>
      <c r="B7864" s="3">
        <v>44508</v>
      </c>
      <c r="C7864">
        <v>66</v>
      </c>
      <c r="D7864">
        <v>0</v>
      </c>
      <c r="E7864">
        <f t="shared" si="613"/>
        <v>2021</v>
      </c>
      <c r="F7864" t="str">
        <f t="shared" si="612"/>
        <v>Wallumbilla</v>
      </c>
      <c r="G7864" t="str">
        <f t="shared" si="614"/>
        <v>Quarter</v>
      </c>
      <c r="H7864">
        <f t="shared" si="615"/>
        <v>2022</v>
      </c>
      <c r="I7864">
        <f t="shared" si="616"/>
        <v>92</v>
      </c>
      <c r="J7864">
        <f>D7864*PJ_per_contract*I7864</f>
        <v>0</v>
      </c>
    </row>
    <row r="7865" spans="1:10" x14ac:dyDescent="0.2">
      <c r="A7865" t="s">
        <v>50</v>
      </c>
      <c r="B7865" s="3">
        <v>44508</v>
      </c>
      <c r="C7865">
        <v>0</v>
      </c>
      <c r="D7865">
        <v>0</v>
      </c>
      <c r="E7865">
        <f t="shared" si="613"/>
        <v>2021</v>
      </c>
      <c r="F7865" t="str">
        <f t="shared" si="612"/>
        <v>Victorian</v>
      </c>
      <c r="G7865" t="str">
        <f t="shared" si="614"/>
        <v>Quarter</v>
      </c>
      <c r="H7865">
        <f t="shared" si="615"/>
        <v>2024</v>
      </c>
      <c r="I7865">
        <f t="shared" si="616"/>
        <v>92</v>
      </c>
      <c r="J7865">
        <f>D7865*PJ_per_contract*I7865</f>
        <v>0</v>
      </c>
    </row>
    <row r="7866" spans="1:10" x14ac:dyDescent="0.2">
      <c r="A7866" t="s">
        <v>79</v>
      </c>
      <c r="B7866" s="3">
        <v>44508</v>
      </c>
      <c r="C7866">
        <v>0</v>
      </c>
      <c r="D7866">
        <v>0</v>
      </c>
      <c r="E7866">
        <f t="shared" si="613"/>
        <v>2021</v>
      </c>
      <c r="F7866" t="str">
        <f t="shared" si="612"/>
        <v>Victorian</v>
      </c>
      <c r="G7866" t="str">
        <f t="shared" si="614"/>
        <v>Quarter</v>
      </c>
      <c r="H7866">
        <f t="shared" si="615"/>
        <v>2025</v>
      </c>
      <c r="I7866">
        <f t="shared" si="616"/>
        <v>92</v>
      </c>
      <c r="J7866">
        <f>D7866*PJ_per_contract*I7866</f>
        <v>0</v>
      </c>
    </row>
    <row r="7867" spans="1:10" x14ac:dyDescent="0.2">
      <c r="A7867" t="s">
        <v>55</v>
      </c>
      <c r="B7867" s="3">
        <v>44508</v>
      </c>
      <c r="C7867">
        <v>0</v>
      </c>
      <c r="D7867">
        <v>0</v>
      </c>
      <c r="E7867">
        <f t="shared" si="613"/>
        <v>2021</v>
      </c>
      <c r="F7867" t="str">
        <f t="shared" si="612"/>
        <v>Victorian</v>
      </c>
      <c r="G7867" t="str">
        <f t="shared" si="614"/>
        <v>Quarter</v>
      </c>
      <c r="H7867">
        <f t="shared" si="615"/>
        <v>2024</v>
      </c>
      <c r="I7867">
        <f t="shared" si="616"/>
        <v>92</v>
      </c>
      <c r="J7867">
        <f>D7867*PJ_per_contract*I7867</f>
        <v>0</v>
      </c>
    </row>
    <row r="7868" spans="1:10" x14ac:dyDescent="0.2">
      <c r="A7868" t="s">
        <v>59</v>
      </c>
      <c r="B7868" s="3">
        <v>44508</v>
      </c>
      <c r="C7868">
        <v>0</v>
      </c>
      <c r="D7868">
        <v>0</v>
      </c>
      <c r="E7868">
        <f t="shared" si="613"/>
        <v>2021</v>
      </c>
      <c r="F7868" t="str">
        <f t="shared" si="612"/>
        <v>Victorian</v>
      </c>
      <c r="G7868" t="str">
        <f t="shared" si="614"/>
        <v>Quarter</v>
      </c>
      <c r="H7868">
        <f t="shared" si="615"/>
        <v>2023</v>
      </c>
      <c r="I7868">
        <f t="shared" si="616"/>
        <v>92</v>
      </c>
      <c r="J7868">
        <f>D7868*PJ_per_contract*I7868</f>
        <v>0</v>
      </c>
    </row>
    <row r="7869" spans="1:10" x14ac:dyDescent="0.2">
      <c r="A7869" t="s">
        <v>54</v>
      </c>
      <c r="B7869" s="3">
        <v>44508</v>
      </c>
      <c r="C7869">
        <v>0</v>
      </c>
      <c r="D7869">
        <v>0</v>
      </c>
      <c r="E7869">
        <f t="shared" si="613"/>
        <v>2021</v>
      </c>
      <c r="F7869" t="str">
        <f t="shared" si="612"/>
        <v>Victorian</v>
      </c>
      <c r="G7869" t="str">
        <f t="shared" si="614"/>
        <v>Quarter</v>
      </c>
      <c r="H7869">
        <f t="shared" si="615"/>
        <v>2023</v>
      </c>
      <c r="I7869">
        <f t="shared" si="616"/>
        <v>92</v>
      </c>
      <c r="J7869">
        <f>D7869*PJ_per_contract*I7869</f>
        <v>0</v>
      </c>
    </row>
    <row r="7870" spans="1:10" x14ac:dyDescent="0.2">
      <c r="A7870" t="s">
        <v>51</v>
      </c>
      <c r="B7870" s="3">
        <v>44508</v>
      </c>
      <c r="C7870">
        <v>0</v>
      </c>
      <c r="D7870">
        <v>0</v>
      </c>
      <c r="E7870">
        <f t="shared" si="613"/>
        <v>2021</v>
      </c>
      <c r="F7870" t="str">
        <f t="shared" si="612"/>
        <v>Victorian</v>
      </c>
      <c r="G7870" t="str">
        <f t="shared" si="614"/>
        <v>Quarter</v>
      </c>
      <c r="H7870">
        <f t="shared" si="615"/>
        <v>2022</v>
      </c>
      <c r="I7870">
        <f t="shared" si="616"/>
        <v>92</v>
      </c>
      <c r="J7870">
        <f>D7870*PJ_per_contract*I7870</f>
        <v>0</v>
      </c>
    </row>
    <row r="7871" spans="1:10" x14ac:dyDescent="0.2">
      <c r="A7871" t="s">
        <v>80</v>
      </c>
      <c r="B7871" s="3">
        <v>44508</v>
      </c>
      <c r="C7871">
        <v>0</v>
      </c>
      <c r="D7871">
        <v>0</v>
      </c>
      <c r="E7871">
        <f t="shared" si="613"/>
        <v>2021</v>
      </c>
      <c r="F7871" t="str">
        <f t="shared" si="612"/>
        <v>Victorian</v>
      </c>
      <c r="G7871" t="str">
        <f t="shared" si="614"/>
        <v>Quarter</v>
      </c>
      <c r="H7871">
        <f t="shared" si="615"/>
        <v>2025</v>
      </c>
      <c r="I7871">
        <f t="shared" si="616"/>
        <v>92</v>
      </c>
      <c r="J7871">
        <f>D7871*PJ_per_contract*I7871</f>
        <v>0</v>
      </c>
    </row>
    <row r="7872" spans="1:10" x14ac:dyDescent="0.2">
      <c r="A7872" t="s">
        <v>53</v>
      </c>
      <c r="B7872" s="3">
        <v>44508</v>
      </c>
      <c r="C7872">
        <v>0</v>
      </c>
      <c r="D7872">
        <v>0</v>
      </c>
      <c r="E7872">
        <f t="shared" si="613"/>
        <v>2021</v>
      </c>
      <c r="F7872" t="str">
        <f t="shared" si="612"/>
        <v>Victorian</v>
      </c>
      <c r="G7872" t="str">
        <f t="shared" si="614"/>
        <v>Quarter</v>
      </c>
      <c r="H7872">
        <f t="shared" si="615"/>
        <v>2023</v>
      </c>
      <c r="I7872">
        <f t="shared" si="616"/>
        <v>92</v>
      </c>
      <c r="J7872">
        <f>D7872*PJ_per_contract*I7872</f>
        <v>0</v>
      </c>
    </row>
    <row r="7873" spans="1:10" x14ac:dyDescent="0.2">
      <c r="A7873" t="s">
        <v>52</v>
      </c>
      <c r="B7873" s="3">
        <v>44508</v>
      </c>
      <c r="C7873">
        <v>0</v>
      </c>
      <c r="D7873">
        <v>0</v>
      </c>
      <c r="E7873">
        <f t="shared" si="613"/>
        <v>2021</v>
      </c>
      <c r="F7873" t="str">
        <f t="shared" si="612"/>
        <v>Victorian</v>
      </c>
      <c r="G7873" t="str">
        <f t="shared" si="614"/>
        <v>Quarter</v>
      </c>
      <c r="H7873">
        <f t="shared" si="615"/>
        <v>2022</v>
      </c>
      <c r="I7873">
        <f t="shared" si="616"/>
        <v>92</v>
      </c>
      <c r="J7873">
        <f>D7873*PJ_per_contract*I7873</f>
        <v>0</v>
      </c>
    </row>
    <row r="7874" spans="1:10" x14ac:dyDescent="0.2">
      <c r="A7874" t="s">
        <v>58</v>
      </c>
      <c r="B7874" s="3">
        <v>44508</v>
      </c>
      <c r="C7874">
        <v>0</v>
      </c>
      <c r="D7874">
        <v>0</v>
      </c>
      <c r="E7874">
        <f t="shared" si="613"/>
        <v>2021</v>
      </c>
      <c r="F7874" t="str">
        <f t="shared" ref="F7874:F7937" si="617">IF(OR(LEFT(A7874,2)="GJ",LEFT(A7874,2)="GK"),"Victorian",IF(OR(LEFT(A7874,2)="GX",LEFT(A7874,2)="GY"),"Wallumbilla","NA"))</f>
        <v>Victorian</v>
      </c>
      <c r="G7874" t="str">
        <f t="shared" si="614"/>
        <v>Quarter</v>
      </c>
      <c r="H7874">
        <f t="shared" si="615"/>
        <v>2024</v>
      </c>
      <c r="I7874">
        <f t="shared" si="616"/>
        <v>92</v>
      </c>
      <c r="J7874">
        <f>D7874*PJ_per_contract*I7874</f>
        <v>0</v>
      </c>
    </row>
    <row r="7875" spans="1:10" x14ac:dyDescent="0.2">
      <c r="A7875" t="s">
        <v>69</v>
      </c>
      <c r="B7875" s="3">
        <v>44508</v>
      </c>
      <c r="C7875">
        <v>0</v>
      </c>
      <c r="D7875">
        <v>0</v>
      </c>
      <c r="E7875">
        <f t="shared" ref="E7875:E7938" si="618">YEAR(B7875)</f>
        <v>2021</v>
      </c>
      <c r="F7875" t="str">
        <f t="shared" si="617"/>
        <v>Victorian</v>
      </c>
      <c r="G7875" t="str">
        <f t="shared" ref="G7875:G7938" si="619">IF(LEFT(A7875,2)="GJ","Month",IF(OR(LEFT(A7875,2)="GK",LEFT(A7875,2)="GX"),"Quarter",IF(LEFT(A7875,2)="GY","Strip","NA")))</f>
        <v>Quarter</v>
      </c>
      <c r="H7875">
        <f t="shared" ref="H7875:H7938" si="620">VALUE(MID(A7875,4,4))</f>
        <v>2025</v>
      </c>
      <c r="I7875">
        <f t="shared" ref="I7875:I7938" si="621">IF(G7875="Month",_xlfn.DAYS(EOMONTH(B7875,0),EOMONTH(B7875,-1)),IF(G7875="Quarter",_xlfn.DAYS(EOMONTH(B7875,2),EOMONTH(B7875,-1)),365))</f>
        <v>92</v>
      </c>
      <c r="J7875">
        <f>D7875*PJ_per_contract*I7875</f>
        <v>0</v>
      </c>
    </row>
    <row r="7876" spans="1:10" x14ac:dyDescent="0.2">
      <c r="A7876" t="s">
        <v>56</v>
      </c>
      <c r="B7876" s="3">
        <v>44508</v>
      </c>
      <c r="C7876">
        <v>0</v>
      </c>
      <c r="D7876">
        <v>0</v>
      </c>
      <c r="E7876">
        <f t="shared" si="618"/>
        <v>2021</v>
      </c>
      <c r="F7876" t="str">
        <f t="shared" si="617"/>
        <v>Victorian</v>
      </c>
      <c r="G7876" t="str">
        <f t="shared" si="619"/>
        <v>Quarter</v>
      </c>
      <c r="H7876">
        <f t="shared" si="620"/>
        <v>2023</v>
      </c>
      <c r="I7876">
        <f t="shared" si="621"/>
        <v>92</v>
      </c>
      <c r="J7876">
        <f>D7876*PJ_per_contract*I7876</f>
        <v>0</v>
      </c>
    </row>
    <row r="7877" spans="1:10" x14ac:dyDescent="0.2">
      <c r="A7877" t="s">
        <v>68</v>
      </c>
      <c r="B7877" s="3">
        <v>44508</v>
      </c>
      <c r="C7877">
        <v>0</v>
      </c>
      <c r="D7877">
        <v>0</v>
      </c>
      <c r="E7877">
        <f t="shared" si="618"/>
        <v>2021</v>
      </c>
      <c r="F7877" t="str">
        <f t="shared" si="617"/>
        <v>Victorian</v>
      </c>
      <c r="G7877" t="str">
        <f t="shared" si="619"/>
        <v>Quarter</v>
      </c>
      <c r="H7877">
        <f t="shared" si="620"/>
        <v>2025</v>
      </c>
      <c r="I7877">
        <f t="shared" si="621"/>
        <v>92</v>
      </c>
      <c r="J7877">
        <f>D7877*PJ_per_contract*I7877</f>
        <v>0</v>
      </c>
    </row>
    <row r="7878" spans="1:10" x14ac:dyDescent="0.2">
      <c r="A7878" t="s">
        <v>57</v>
      </c>
      <c r="B7878" s="3">
        <v>44508</v>
      </c>
      <c r="C7878">
        <v>0</v>
      </c>
      <c r="D7878">
        <v>0</v>
      </c>
      <c r="E7878">
        <f t="shared" si="618"/>
        <v>2021</v>
      </c>
      <c r="F7878" t="str">
        <f t="shared" si="617"/>
        <v>Victorian</v>
      </c>
      <c r="G7878" t="str">
        <f t="shared" si="619"/>
        <v>Quarter</v>
      </c>
      <c r="H7878">
        <f t="shared" si="620"/>
        <v>2024</v>
      </c>
      <c r="I7878">
        <f t="shared" si="621"/>
        <v>92</v>
      </c>
      <c r="J7878">
        <f>D7878*PJ_per_contract*I7878</f>
        <v>0</v>
      </c>
    </row>
    <row r="7879" spans="1:10" x14ac:dyDescent="0.2">
      <c r="A7879" t="s">
        <v>60</v>
      </c>
      <c r="B7879" s="3">
        <v>44508</v>
      </c>
      <c r="C7879">
        <v>0</v>
      </c>
      <c r="D7879">
        <v>0</v>
      </c>
      <c r="E7879">
        <f t="shared" si="618"/>
        <v>2021</v>
      </c>
      <c r="F7879" t="str">
        <f t="shared" si="617"/>
        <v>Wallumbilla</v>
      </c>
      <c r="G7879" t="str">
        <f t="shared" si="619"/>
        <v>Strip</v>
      </c>
      <c r="H7879">
        <f t="shared" si="620"/>
        <v>2023</v>
      </c>
      <c r="I7879">
        <f t="shared" si="621"/>
        <v>365</v>
      </c>
      <c r="J7879">
        <f>D7879*PJ_per_contract*I7879</f>
        <v>0</v>
      </c>
    </row>
    <row r="7880" spans="1:10" x14ac:dyDescent="0.2">
      <c r="A7880" t="s">
        <v>61</v>
      </c>
      <c r="B7880" s="3">
        <v>44508</v>
      </c>
      <c r="C7880">
        <v>76</v>
      </c>
      <c r="D7880">
        <v>0</v>
      </c>
      <c r="E7880">
        <f t="shared" si="618"/>
        <v>2021</v>
      </c>
      <c r="F7880" t="str">
        <f t="shared" si="617"/>
        <v>Wallumbilla</v>
      </c>
      <c r="G7880" t="str">
        <f t="shared" si="619"/>
        <v>Quarter</v>
      </c>
      <c r="H7880">
        <f t="shared" si="620"/>
        <v>2022</v>
      </c>
      <c r="I7880">
        <f t="shared" si="621"/>
        <v>92</v>
      </c>
      <c r="J7880">
        <f>D7880*PJ_per_contract*I7880</f>
        <v>0</v>
      </c>
    </row>
    <row r="7881" spans="1:10" x14ac:dyDescent="0.2">
      <c r="A7881" t="s">
        <v>62</v>
      </c>
      <c r="B7881" s="3">
        <v>44508</v>
      </c>
      <c r="C7881">
        <v>79</v>
      </c>
      <c r="D7881">
        <v>0</v>
      </c>
      <c r="E7881">
        <f t="shared" si="618"/>
        <v>2021</v>
      </c>
      <c r="F7881" t="str">
        <f t="shared" si="617"/>
        <v>Wallumbilla</v>
      </c>
      <c r="G7881" t="str">
        <f t="shared" si="619"/>
        <v>Quarter</v>
      </c>
      <c r="H7881">
        <f t="shared" si="620"/>
        <v>2022</v>
      </c>
      <c r="I7881">
        <f t="shared" si="621"/>
        <v>92</v>
      </c>
      <c r="J7881">
        <f>D7881*PJ_per_contract*I7881</f>
        <v>0</v>
      </c>
    </row>
    <row r="7882" spans="1:10" x14ac:dyDescent="0.2">
      <c r="A7882" t="s">
        <v>70</v>
      </c>
      <c r="B7882" s="3">
        <v>44508</v>
      </c>
      <c r="C7882">
        <v>0</v>
      </c>
      <c r="D7882">
        <v>0</v>
      </c>
      <c r="E7882">
        <f t="shared" si="618"/>
        <v>2021</v>
      </c>
      <c r="F7882" t="str">
        <f t="shared" si="617"/>
        <v>Wallumbilla</v>
      </c>
      <c r="G7882" t="str">
        <f t="shared" si="619"/>
        <v>Strip</v>
      </c>
      <c r="H7882">
        <f t="shared" si="620"/>
        <v>2023</v>
      </c>
      <c r="I7882">
        <f t="shared" si="621"/>
        <v>365</v>
      </c>
      <c r="J7882">
        <f>D7882*PJ_per_contract*I7882</f>
        <v>0</v>
      </c>
    </row>
    <row r="7883" spans="1:10" x14ac:dyDescent="0.2">
      <c r="A7883" t="s">
        <v>63</v>
      </c>
      <c r="B7883" s="3">
        <v>44508</v>
      </c>
      <c r="C7883">
        <v>8</v>
      </c>
      <c r="D7883">
        <v>0</v>
      </c>
      <c r="E7883">
        <f t="shared" si="618"/>
        <v>2021</v>
      </c>
      <c r="F7883" t="str">
        <f t="shared" si="617"/>
        <v>Wallumbilla</v>
      </c>
      <c r="G7883" t="str">
        <f t="shared" si="619"/>
        <v>Quarter</v>
      </c>
      <c r="H7883">
        <f t="shared" si="620"/>
        <v>2023</v>
      </c>
      <c r="I7883">
        <f t="shared" si="621"/>
        <v>92</v>
      </c>
      <c r="J7883">
        <f>D7883*PJ_per_contract*I7883</f>
        <v>0</v>
      </c>
    </row>
    <row r="7884" spans="1:10" x14ac:dyDescent="0.2">
      <c r="A7884" t="s">
        <v>64</v>
      </c>
      <c r="B7884" s="3">
        <v>44508</v>
      </c>
      <c r="C7884">
        <v>8</v>
      </c>
      <c r="D7884">
        <v>0</v>
      </c>
      <c r="E7884">
        <f t="shared" si="618"/>
        <v>2021</v>
      </c>
      <c r="F7884" t="str">
        <f t="shared" si="617"/>
        <v>Wallumbilla</v>
      </c>
      <c r="G7884" t="str">
        <f t="shared" si="619"/>
        <v>Quarter</v>
      </c>
      <c r="H7884">
        <f t="shared" si="620"/>
        <v>2023</v>
      </c>
      <c r="I7884">
        <f t="shared" si="621"/>
        <v>92</v>
      </c>
      <c r="J7884">
        <f>D7884*PJ_per_contract*I7884</f>
        <v>0</v>
      </c>
    </row>
    <row r="7885" spans="1:10" x14ac:dyDescent="0.2">
      <c r="A7885" t="s">
        <v>81</v>
      </c>
      <c r="B7885" s="3">
        <v>44508</v>
      </c>
      <c r="C7885">
        <v>0</v>
      </c>
      <c r="D7885">
        <v>0</v>
      </c>
      <c r="E7885">
        <f t="shared" si="618"/>
        <v>2021</v>
      </c>
      <c r="F7885" t="str">
        <f t="shared" si="617"/>
        <v>Wallumbilla</v>
      </c>
      <c r="G7885" t="str">
        <f t="shared" si="619"/>
        <v>Strip</v>
      </c>
      <c r="H7885">
        <f t="shared" si="620"/>
        <v>2024</v>
      </c>
      <c r="I7885">
        <f t="shared" si="621"/>
        <v>365</v>
      </c>
      <c r="J7885">
        <f>D7885*PJ_per_contract*I7885</f>
        <v>0</v>
      </c>
    </row>
    <row r="7886" spans="1:10" x14ac:dyDescent="0.2">
      <c r="A7886" t="s">
        <v>71</v>
      </c>
      <c r="B7886" s="3">
        <v>44508</v>
      </c>
      <c r="C7886">
        <v>8</v>
      </c>
      <c r="D7886">
        <v>0</v>
      </c>
      <c r="E7886">
        <f t="shared" si="618"/>
        <v>2021</v>
      </c>
      <c r="F7886" t="str">
        <f t="shared" si="617"/>
        <v>Wallumbilla</v>
      </c>
      <c r="G7886" t="str">
        <f t="shared" si="619"/>
        <v>Quarter</v>
      </c>
      <c r="H7886">
        <f t="shared" si="620"/>
        <v>2023</v>
      </c>
      <c r="I7886">
        <f t="shared" si="621"/>
        <v>92</v>
      </c>
      <c r="J7886">
        <f>D7886*PJ_per_contract*I7886</f>
        <v>0</v>
      </c>
    </row>
    <row r="7887" spans="1:10" x14ac:dyDescent="0.2">
      <c r="A7887" t="s">
        <v>72</v>
      </c>
      <c r="B7887" s="3">
        <v>44508</v>
      </c>
      <c r="C7887">
        <v>8</v>
      </c>
      <c r="D7887">
        <v>0</v>
      </c>
      <c r="E7887">
        <f t="shared" si="618"/>
        <v>2021</v>
      </c>
      <c r="F7887" t="str">
        <f t="shared" si="617"/>
        <v>Wallumbilla</v>
      </c>
      <c r="G7887" t="str">
        <f t="shared" si="619"/>
        <v>Quarter</v>
      </c>
      <c r="H7887">
        <f t="shared" si="620"/>
        <v>2023</v>
      </c>
      <c r="I7887">
        <f t="shared" si="621"/>
        <v>92</v>
      </c>
      <c r="J7887">
        <f>D7887*PJ_per_contract*I7887</f>
        <v>0</v>
      </c>
    </row>
    <row r="7888" spans="1:10" x14ac:dyDescent="0.2">
      <c r="A7888" t="s">
        <v>82</v>
      </c>
      <c r="B7888" s="3">
        <v>44508</v>
      </c>
      <c r="C7888">
        <v>0</v>
      </c>
      <c r="D7888">
        <v>0</v>
      </c>
      <c r="E7888">
        <f t="shared" si="618"/>
        <v>2021</v>
      </c>
      <c r="F7888" t="str">
        <f t="shared" si="617"/>
        <v>Wallumbilla</v>
      </c>
      <c r="G7888" t="str">
        <f t="shared" si="619"/>
        <v>Quarter</v>
      </c>
      <c r="H7888">
        <f t="shared" si="620"/>
        <v>2024</v>
      </c>
      <c r="I7888">
        <f t="shared" si="621"/>
        <v>92</v>
      </c>
      <c r="J7888">
        <f>D7888*PJ_per_contract*I7888</f>
        <v>0</v>
      </c>
    </row>
    <row r="7889" spans="1:10" x14ac:dyDescent="0.2">
      <c r="A7889" t="s">
        <v>83</v>
      </c>
      <c r="B7889" s="3">
        <v>44508</v>
      </c>
      <c r="C7889">
        <v>0</v>
      </c>
      <c r="D7889">
        <v>0</v>
      </c>
      <c r="E7889">
        <f t="shared" si="618"/>
        <v>2021</v>
      </c>
      <c r="F7889" t="str">
        <f t="shared" si="617"/>
        <v>Wallumbilla</v>
      </c>
      <c r="G7889" t="str">
        <f t="shared" si="619"/>
        <v>Quarter</v>
      </c>
      <c r="H7889">
        <f t="shared" si="620"/>
        <v>2024</v>
      </c>
      <c r="I7889">
        <f t="shared" si="621"/>
        <v>92</v>
      </c>
      <c r="J7889">
        <f>D7889*PJ_per_contract*I7889</f>
        <v>0</v>
      </c>
    </row>
    <row r="7890" spans="1:10" x14ac:dyDescent="0.2">
      <c r="A7890" t="s">
        <v>74</v>
      </c>
      <c r="B7890" s="3">
        <v>44509</v>
      </c>
      <c r="C7890">
        <v>0</v>
      </c>
      <c r="D7890">
        <v>0</v>
      </c>
      <c r="E7890">
        <f t="shared" si="618"/>
        <v>2021</v>
      </c>
      <c r="F7890" t="str">
        <f t="shared" si="617"/>
        <v>Victorian</v>
      </c>
      <c r="G7890" t="str">
        <f t="shared" si="619"/>
        <v>Month</v>
      </c>
      <c r="H7890">
        <f t="shared" si="620"/>
        <v>2021</v>
      </c>
      <c r="I7890">
        <f t="shared" si="621"/>
        <v>30</v>
      </c>
      <c r="J7890">
        <f>D7890*PJ_per_contract*I7890</f>
        <v>0</v>
      </c>
    </row>
    <row r="7891" spans="1:10" x14ac:dyDescent="0.2">
      <c r="A7891" t="s">
        <v>43</v>
      </c>
      <c r="B7891" s="3">
        <v>44509</v>
      </c>
      <c r="C7891">
        <v>0</v>
      </c>
      <c r="D7891">
        <v>0</v>
      </c>
      <c r="E7891">
        <f t="shared" si="618"/>
        <v>2021</v>
      </c>
      <c r="F7891" t="str">
        <f t="shared" si="617"/>
        <v>Victorian</v>
      </c>
      <c r="G7891" t="str">
        <f t="shared" si="619"/>
        <v>Quarter</v>
      </c>
      <c r="H7891">
        <f t="shared" si="620"/>
        <v>2021</v>
      </c>
      <c r="I7891">
        <f t="shared" si="621"/>
        <v>92</v>
      </c>
      <c r="J7891">
        <f>D7891*PJ_per_contract*I7891</f>
        <v>0</v>
      </c>
    </row>
    <row r="7892" spans="1:10" x14ac:dyDescent="0.2">
      <c r="A7892" t="s">
        <v>75</v>
      </c>
      <c r="B7892" s="3">
        <v>44509</v>
      </c>
      <c r="C7892">
        <v>0</v>
      </c>
      <c r="D7892">
        <v>0</v>
      </c>
      <c r="E7892">
        <f t="shared" si="618"/>
        <v>2021</v>
      </c>
      <c r="F7892" t="str">
        <f t="shared" si="617"/>
        <v>Victorian</v>
      </c>
      <c r="G7892" t="str">
        <f t="shared" si="619"/>
        <v>Month</v>
      </c>
      <c r="H7892">
        <f t="shared" si="620"/>
        <v>2021</v>
      </c>
      <c r="I7892">
        <f t="shared" si="621"/>
        <v>30</v>
      </c>
      <c r="J7892">
        <f>D7892*PJ_per_contract*I7892</f>
        <v>0</v>
      </c>
    </row>
    <row r="7893" spans="1:10" x14ac:dyDescent="0.2">
      <c r="A7893" t="s">
        <v>44</v>
      </c>
      <c r="B7893" s="3">
        <v>44509</v>
      </c>
      <c r="C7893">
        <v>122</v>
      </c>
      <c r="D7893">
        <v>0</v>
      </c>
      <c r="E7893">
        <f t="shared" si="618"/>
        <v>2021</v>
      </c>
      <c r="F7893" t="str">
        <f t="shared" si="617"/>
        <v>Wallumbilla</v>
      </c>
      <c r="G7893" t="str">
        <f t="shared" si="619"/>
        <v>Quarter</v>
      </c>
      <c r="H7893">
        <f t="shared" si="620"/>
        <v>2021</v>
      </c>
      <c r="I7893">
        <f t="shared" si="621"/>
        <v>92</v>
      </c>
      <c r="J7893">
        <f>D7893*PJ_per_contract*I7893</f>
        <v>0</v>
      </c>
    </row>
    <row r="7894" spans="1:10" x14ac:dyDescent="0.2">
      <c r="A7894" t="s">
        <v>76</v>
      </c>
      <c r="B7894" s="3">
        <v>44509</v>
      </c>
      <c r="C7894">
        <v>0</v>
      </c>
      <c r="D7894">
        <v>0</v>
      </c>
      <c r="E7894">
        <f t="shared" si="618"/>
        <v>2021</v>
      </c>
      <c r="F7894" t="str">
        <f t="shared" si="617"/>
        <v>Victorian</v>
      </c>
      <c r="G7894" t="str">
        <f t="shared" si="619"/>
        <v>Month</v>
      </c>
      <c r="H7894">
        <f t="shared" si="620"/>
        <v>2022</v>
      </c>
      <c r="I7894">
        <f t="shared" si="621"/>
        <v>30</v>
      </c>
      <c r="J7894">
        <f>D7894*PJ_per_contract*I7894</f>
        <v>0</v>
      </c>
    </row>
    <row r="7895" spans="1:10" x14ac:dyDescent="0.2">
      <c r="A7895" t="s">
        <v>77</v>
      </c>
      <c r="B7895" s="3">
        <v>44509</v>
      </c>
      <c r="C7895">
        <v>0</v>
      </c>
      <c r="D7895">
        <v>0</v>
      </c>
      <c r="E7895">
        <f t="shared" si="618"/>
        <v>2021</v>
      </c>
      <c r="F7895" t="str">
        <f t="shared" si="617"/>
        <v>Victorian</v>
      </c>
      <c r="G7895" t="str">
        <f t="shared" si="619"/>
        <v>Month</v>
      </c>
      <c r="H7895">
        <f t="shared" si="620"/>
        <v>2022</v>
      </c>
      <c r="I7895">
        <f t="shared" si="621"/>
        <v>30</v>
      </c>
      <c r="J7895">
        <f>D7895*PJ_per_contract*I7895</f>
        <v>0</v>
      </c>
    </row>
    <row r="7896" spans="1:10" x14ac:dyDescent="0.2">
      <c r="A7896" t="s">
        <v>45</v>
      </c>
      <c r="B7896" s="3">
        <v>44509</v>
      </c>
      <c r="C7896">
        <v>0</v>
      </c>
      <c r="D7896">
        <v>0</v>
      </c>
      <c r="E7896">
        <f t="shared" si="618"/>
        <v>2021</v>
      </c>
      <c r="F7896" t="str">
        <f t="shared" si="617"/>
        <v>Wallumbilla</v>
      </c>
      <c r="G7896" t="str">
        <f t="shared" si="619"/>
        <v>Strip</v>
      </c>
      <c r="H7896">
        <f t="shared" si="620"/>
        <v>2022</v>
      </c>
      <c r="I7896">
        <f t="shared" si="621"/>
        <v>365</v>
      </c>
      <c r="J7896">
        <f>D7896*PJ_per_contract*I7896</f>
        <v>0</v>
      </c>
    </row>
    <row r="7897" spans="1:10" x14ac:dyDescent="0.2">
      <c r="A7897" t="s">
        <v>78</v>
      </c>
      <c r="B7897" s="3">
        <v>44509</v>
      </c>
      <c r="C7897">
        <v>0</v>
      </c>
      <c r="D7897">
        <v>0</v>
      </c>
      <c r="E7897">
        <f t="shared" si="618"/>
        <v>2021</v>
      </c>
      <c r="F7897" t="str">
        <f t="shared" si="617"/>
        <v>Victorian</v>
      </c>
      <c r="G7897" t="str">
        <f t="shared" si="619"/>
        <v>Month</v>
      </c>
      <c r="H7897">
        <f t="shared" si="620"/>
        <v>2022</v>
      </c>
      <c r="I7897">
        <f t="shared" si="621"/>
        <v>30</v>
      </c>
      <c r="J7897">
        <f>D7897*PJ_per_contract*I7897</f>
        <v>0</v>
      </c>
    </row>
    <row r="7898" spans="1:10" x14ac:dyDescent="0.2">
      <c r="A7898" t="s">
        <v>46</v>
      </c>
      <c r="B7898" s="3">
        <v>44509</v>
      </c>
      <c r="C7898">
        <v>0</v>
      </c>
      <c r="D7898">
        <v>0</v>
      </c>
      <c r="E7898">
        <f t="shared" si="618"/>
        <v>2021</v>
      </c>
      <c r="F7898" t="str">
        <f t="shared" si="617"/>
        <v>Victorian</v>
      </c>
      <c r="G7898" t="str">
        <f t="shared" si="619"/>
        <v>Quarter</v>
      </c>
      <c r="H7898">
        <f t="shared" si="620"/>
        <v>2022</v>
      </c>
      <c r="I7898">
        <f t="shared" si="621"/>
        <v>92</v>
      </c>
      <c r="J7898">
        <f>D7898*PJ_per_contract*I7898</f>
        <v>0</v>
      </c>
    </row>
    <row r="7899" spans="1:10" x14ac:dyDescent="0.2">
      <c r="A7899" t="s">
        <v>47</v>
      </c>
      <c r="B7899" s="3">
        <v>44509</v>
      </c>
      <c r="C7899">
        <v>105</v>
      </c>
      <c r="D7899">
        <v>20</v>
      </c>
      <c r="E7899">
        <f t="shared" si="618"/>
        <v>2021</v>
      </c>
      <c r="F7899" t="str">
        <f t="shared" si="617"/>
        <v>Wallumbilla</v>
      </c>
      <c r="G7899" t="str">
        <f t="shared" si="619"/>
        <v>Quarter</v>
      </c>
      <c r="H7899">
        <f t="shared" si="620"/>
        <v>2022</v>
      </c>
      <c r="I7899">
        <f t="shared" si="621"/>
        <v>92</v>
      </c>
      <c r="J7899">
        <f>D7899*PJ_per_contract*I7899</f>
        <v>0.184</v>
      </c>
    </row>
    <row r="7900" spans="1:10" x14ac:dyDescent="0.2">
      <c r="A7900" t="s">
        <v>48</v>
      </c>
      <c r="B7900" s="3">
        <v>44509</v>
      </c>
      <c r="C7900">
        <v>0</v>
      </c>
      <c r="D7900">
        <v>0</v>
      </c>
      <c r="E7900">
        <f t="shared" si="618"/>
        <v>2021</v>
      </c>
      <c r="F7900" t="str">
        <f t="shared" si="617"/>
        <v>Victorian</v>
      </c>
      <c r="G7900" t="str">
        <f t="shared" si="619"/>
        <v>Quarter</v>
      </c>
      <c r="H7900">
        <f t="shared" si="620"/>
        <v>2022</v>
      </c>
      <c r="I7900">
        <f t="shared" si="621"/>
        <v>92</v>
      </c>
      <c r="J7900">
        <f>D7900*PJ_per_contract*I7900</f>
        <v>0</v>
      </c>
    </row>
    <row r="7901" spans="1:10" x14ac:dyDescent="0.2">
      <c r="A7901" t="s">
        <v>49</v>
      </c>
      <c r="B7901" s="3">
        <v>44509</v>
      </c>
      <c r="C7901">
        <v>66</v>
      </c>
      <c r="D7901">
        <v>0</v>
      </c>
      <c r="E7901">
        <f t="shared" si="618"/>
        <v>2021</v>
      </c>
      <c r="F7901" t="str">
        <f t="shared" si="617"/>
        <v>Wallumbilla</v>
      </c>
      <c r="G7901" t="str">
        <f t="shared" si="619"/>
        <v>Quarter</v>
      </c>
      <c r="H7901">
        <f t="shared" si="620"/>
        <v>2022</v>
      </c>
      <c r="I7901">
        <f t="shared" si="621"/>
        <v>92</v>
      </c>
      <c r="J7901">
        <f>D7901*PJ_per_contract*I7901</f>
        <v>0</v>
      </c>
    </row>
    <row r="7902" spans="1:10" x14ac:dyDescent="0.2">
      <c r="A7902" t="s">
        <v>68</v>
      </c>
      <c r="B7902" s="3">
        <v>44509</v>
      </c>
      <c r="C7902">
        <v>0</v>
      </c>
      <c r="D7902">
        <v>0</v>
      </c>
      <c r="E7902">
        <f t="shared" si="618"/>
        <v>2021</v>
      </c>
      <c r="F7902" t="str">
        <f t="shared" si="617"/>
        <v>Victorian</v>
      </c>
      <c r="G7902" t="str">
        <f t="shared" si="619"/>
        <v>Quarter</v>
      </c>
      <c r="H7902">
        <f t="shared" si="620"/>
        <v>2025</v>
      </c>
      <c r="I7902">
        <f t="shared" si="621"/>
        <v>92</v>
      </c>
      <c r="J7902">
        <f>D7902*PJ_per_contract*I7902</f>
        <v>0</v>
      </c>
    </row>
    <row r="7903" spans="1:10" x14ac:dyDescent="0.2">
      <c r="A7903" t="s">
        <v>59</v>
      </c>
      <c r="B7903" s="3">
        <v>44509</v>
      </c>
      <c r="C7903">
        <v>0</v>
      </c>
      <c r="D7903">
        <v>0</v>
      </c>
      <c r="E7903">
        <f t="shared" si="618"/>
        <v>2021</v>
      </c>
      <c r="F7903" t="str">
        <f t="shared" si="617"/>
        <v>Victorian</v>
      </c>
      <c r="G7903" t="str">
        <f t="shared" si="619"/>
        <v>Quarter</v>
      </c>
      <c r="H7903">
        <f t="shared" si="620"/>
        <v>2023</v>
      </c>
      <c r="I7903">
        <f t="shared" si="621"/>
        <v>92</v>
      </c>
      <c r="J7903">
        <f>D7903*PJ_per_contract*I7903</f>
        <v>0</v>
      </c>
    </row>
    <row r="7904" spans="1:10" x14ac:dyDescent="0.2">
      <c r="A7904" t="s">
        <v>55</v>
      </c>
      <c r="B7904" s="3">
        <v>44509</v>
      </c>
      <c r="C7904">
        <v>0</v>
      </c>
      <c r="D7904">
        <v>0</v>
      </c>
      <c r="E7904">
        <f t="shared" si="618"/>
        <v>2021</v>
      </c>
      <c r="F7904" t="str">
        <f t="shared" si="617"/>
        <v>Victorian</v>
      </c>
      <c r="G7904" t="str">
        <f t="shared" si="619"/>
        <v>Quarter</v>
      </c>
      <c r="H7904">
        <f t="shared" si="620"/>
        <v>2024</v>
      </c>
      <c r="I7904">
        <f t="shared" si="621"/>
        <v>92</v>
      </c>
      <c r="J7904">
        <f>D7904*PJ_per_contract*I7904</f>
        <v>0</v>
      </c>
    </row>
    <row r="7905" spans="1:10" x14ac:dyDescent="0.2">
      <c r="A7905" t="s">
        <v>50</v>
      </c>
      <c r="B7905" s="3">
        <v>44509</v>
      </c>
      <c r="C7905">
        <v>0</v>
      </c>
      <c r="D7905">
        <v>0</v>
      </c>
      <c r="E7905">
        <f t="shared" si="618"/>
        <v>2021</v>
      </c>
      <c r="F7905" t="str">
        <f t="shared" si="617"/>
        <v>Victorian</v>
      </c>
      <c r="G7905" t="str">
        <f t="shared" si="619"/>
        <v>Quarter</v>
      </c>
      <c r="H7905">
        <f t="shared" si="620"/>
        <v>2024</v>
      </c>
      <c r="I7905">
        <f t="shared" si="621"/>
        <v>92</v>
      </c>
      <c r="J7905">
        <f>D7905*PJ_per_contract*I7905</f>
        <v>0</v>
      </c>
    </row>
    <row r="7906" spans="1:10" x14ac:dyDescent="0.2">
      <c r="A7906" t="s">
        <v>53</v>
      </c>
      <c r="B7906" s="3">
        <v>44509</v>
      </c>
      <c r="C7906">
        <v>0</v>
      </c>
      <c r="D7906">
        <v>0</v>
      </c>
      <c r="E7906">
        <f t="shared" si="618"/>
        <v>2021</v>
      </c>
      <c r="F7906" t="str">
        <f t="shared" si="617"/>
        <v>Victorian</v>
      </c>
      <c r="G7906" t="str">
        <f t="shared" si="619"/>
        <v>Quarter</v>
      </c>
      <c r="H7906">
        <f t="shared" si="620"/>
        <v>2023</v>
      </c>
      <c r="I7906">
        <f t="shared" si="621"/>
        <v>92</v>
      </c>
      <c r="J7906">
        <f>D7906*PJ_per_contract*I7906</f>
        <v>0</v>
      </c>
    </row>
    <row r="7907" spans="1:10" x14ac:dyDescent="0.2">
      <c r="A7907" t="s">
        <v>54</v>
      </c>
      <c r="B7907" s="3">
        <v>44509</v>
      </c>
      <c r="C7907">
        <v>0</v>
      </c>
      <c r="D7907">
        <v>0</v>
      </c>
      <c r="E7907">
        <f t="shared" si="618"/>
        <v>2021</v>
      </c>
      <c r="F7907" t="str">
        <f t="shared" si="617"/>
        <v>Victorian</v>
      </c>
      <c r="G7907" t="str">
        <f t="shared" si="619"/>
        <v>Quarter</v>
      </c>
      <c r="H7907">
        <f t="shared" si="620"/>
        <v>2023</v>
      </c>
      <c r="I7907">
        <f t="shared" si="621"/>
        <v>92</v>
      </c>
      <c r="J7907">
        <f>D7907*PJ_per_contract*I7907</f>
        <v>0</v>
      </c>
    </row>
    <row r="7908" spans="1:10" x14ac:dyDescent="0.2">
      <c r="A7908" t="s">
        <v>69</v>
      </c>
      <c r="B7908" s="3">
        <v>44509</v>
      </c>
      <c r="C7908">
        <v>0</v>
      </c>
      <c r="D7908">
        <v>0</v>
      </c>
      <c r="E7908">
        <f t="shared" si="618"/>
        <v>2021</v>
      </c>
      <c r="F7908" t="str">
        <f t="shared" si="617"/>
        <v>Victorian</v>
      </c>
      <c r="G7908" t="str">
        <f t="shared" si="619"/>
        <v>Quarter</v>
      </c>
      <c r="H7908">
        <f t="shared" si="620"/>
        <v>2025</v>
      </c>
      <c r="I7908">
        <f t="shared" si="621"/>
        <v>92</v>
      </c>
      <c r="J7908">
        <f>D7908*PJ_per_contract*I7908</f>
        <v>0</v>
      </c>
    </row>
    <row r="7909" spans="1:10" x14ac:dyDescent="0.2">
      <c r="A7909" t="s">
        <v>52</v>
      </c>
      <c r="B7909" s="3">
        <v>44509</v>
      </c>
      <c r="C7909">
        <v>0</v>
      </c>
      <c r="D7909">
        <v>0</v>
      </c>
      <c r="E7909">
        <f t="shared" si="618"/>
        <v>2021</v>
      </c>
      <c r="F7909" t="str">
        <f t="shared" si="617"/>
        <v>Victorian</v>
      </c>
      <c r="G7909" t="str">
        <f t="shared" si="619"/>
        <v>Quarter</v>
      </c>
      <c r="H7909">
        <f t="shared" si="620"/>
        <v>2022</v>
      </c>
      <c r="I7909">
        <f t="shared" si="621"/>
        <v>92</v>
      </c>
      <c r="J7909">
        <f>D7909*PJ_per_contract*I7909</f>
        <v>0</v>
      </c>
    </row>
    <row r="7910" spans="1:10" x14ac:dyDescent="0.2">
      <c r="A7910" t="s">
        <v>51</v>
      </c>
      <c r="B7910" s="3">
        <v>44509</v>
      </c>
      <c r="C7910">
        <v>0</v>
      </c>
      <c r="D7910">
        <v>0</v>
      </c>
      <c r="E7910">
        <f t="shared" si="618"/>
        <v>2021</v>
      </c>
      <c r="F7910" t="str">
        <f t="shared" si="617"/>
        <v>Victorian</v>
      </c>
      <c r="G7910" t="str">
        <f t="shared" si="619"/>
        <v>Quarter</v>
      </c>
      <c r="H7910">
        <f t="shared" si="620"/>
        <v>2022</v>
      </c>
      <c r="I7910">
        <f t="shared" si="621"/>
        <v>92</v>
      </c>
      <c r="J7910">
        <f>D7910*PJ_per_contract*I7910</f>
        <v>0</v>
      </c>
    </row>
    <row r="7911" spans="1:10" x14ac:dyDescent="0.2">
      <c r="A7911" t="s">
        <v>57</v>
      </c>
      <c r="B7911" s="3">
        <v>44509</v>
      </c>
      <c r="C7911">
        <v>0</v>
      </c>
      <c r="D7911">
        <v>0</v>
      </c>
      <c r="E7911">
        <f t="shared" si="618"/>
        <v>2021</v>
      </c>
      <c r="F7911" t="str">
        <f t="shared" si="617"/>
        <v>Victorian</v>
      </c>
      <c r="G7911" t="str">
        <f t="shared" si="619"/>
        <v>Quarter</v>
      </c>
      <c r="H7911">
        <f t="shared" si="620"/>
        <v>2024</v>
      </c>
      <c r="I7911">
        <f t="shared" si="621"/>
        <v>92</v>
      </c>
      <c r="J7911">
        <f>D7911*PJ_per_contract*I7911</f>
        <v>0</v>
      </c>
    </row>
    <row r="7912" spans="1:10" x14ac:dyDescent="0.2">
      <c r="A7912" t="s">
        <v>80</v>
      </c>
      <c r="B7912" s="3">
        <v>44509</v>
      </c>
      <c r="C7912">
        <v>0</v>
      </c>
      <c r="D7912">
        <v>0</v>
      </c>
      <c r="E7912">
        <f t="shared" si="618"/>
        <v>2021</v>
      </c>
      <c r="F7912" t="str">
        <f t="shared" si="617"/>
        <v>Victorian</v>
      </c>
      <c r="G7912" t="str">
        <f t="shared" si="619"/>
        <v>Quarter</v>
      </c>
      <c r="H7912">
        <f t="shared" si="620"/>
        <v>2025</v>
      </c>
      <c r="I7912">
        <f t="shared" si="621"/>
        <v>92</v>
      </c>
      <c r="J7912">
        <f>D7912*PJ_per_contract*I7912</f>
        <v>0</v>
      </c>
    </row>
    <row r="7913" spans="1:10" x14ac:dyDescent="0.2">
      <c r="A7913" t="s">
        <v>56</v>
      </c>
      <c r="B7913" s="3">
        <v>44509</v>
      </c>
      <c r="C7913">
        <v>0</v>
      </c>
      <c r="D7913">
        <v>0</v>
      </c>
      <c r="E7913">
        <f t="shared" si="618"/>
        <v>2021</v>
      </c>
      <c r="F7913" t="str">
        <f t="shared" si="617"/>
        <v>Victorian</v>
      </c>
      <c r="G7913" t="str">
        <f t="shared" si="619"/>
        <v>Quarter</v>
      </c>
      <c r="H7913">
        <f t="shared" si="620"/>
        <v>2023</v>
      </c>
      <c r="I7913">
        <f t="shared" si="621"/>
        <v>92</v>
      </c>
      <c r="J7913">
        <f>D7913*PJ_per_contract*I7913</f>
        <v>0</v>
      </c>
    </row>
    <row r="7914" spans="1:10" x14ac:dyDescent="0.2">
      <c r="A7914" t="s">
        <v>79</v>
      </c>
      <c r="B7914" s="3">
        <v>44509</v>
      </c>
      <c r="C7914">
        <v>0</v>
      </c>
      <c r="D7914">
        <v>0</v>
      </c>
      <c r="E7914">
        <f t="shared" si="618"/>
        <v>2021</v>
      </c>
      <c r="F7914" t="str">
        <f t="shared" si="617"/>
        <v>Victorian</v>
      </c>
      <c r="G7914" t="str">
        <f t="shared" si="619"/>
        <v>Quarter</v>
      </c>
      <c r="H7914">
        <f t="shared" si="620"/>
        <v>2025</v>
      </c>
      <c r="I7914">
        <f t="shared" si="621"/>
        <v>92</v>
      </c>
      <c r="J7914">
        <f>D7914*PJ_per_contract*I7914</f>
        <v>0</v>
      </c>
    </row>
    <row r="7915" spans="1:10" x14ac:dyDescent="0.2">
      <c r="A7915" t="s">
        <v>58</v>
      </c>
      <c r="B7915" s="3">
        <v>44509</v>
      </c>
      <c r="C7915">
        <v>0</v>
      </c>
      <c r="D7915">
        <v>0</v>
      </c>
      <c r="E7915">
        <f t="shared" si="618"/>
        <v>2021</v>
      </c>
      <c r="F7915" t="str">
        <f t="shared" si="617"/>
        <v>Victorian</v>
      </c>
      <c r="G7915" t="str">
        <f t="shared" si="619"/>
        <v>Quarter</v>
      </c>
      <c r="H7915">
        <f t="shared" si="620"/>
        <v>2024</v>
      </c>
      <c r="I7915">
        <f t="shared" si="621"/>
        <v>92</v>
      </c>
      <c r="J7915">
        <f>D7915*PJ_per_contract*I7915</f>
        <v>0</v>
      </c>
    </row>
    <row r="7916" spans="1:10" x14ac:dyDescent="0.2">
      <c r="A7916" t="s">
        <v>60</v>
      </c>
      <c r="B7916" s="3">
        <v>44509</v>
      </c>
      <c r="C7916">
        <v>0</v>
      </c>
      <c r="D7916">
        <v>0</v>
      </c>
      <c r="E7916">
        <f t="shared" si="618"/>
        <v>2021</v>
      </c>
      <c r="F7916" t="str">
        <f t="shared" si="617"/>
        <v>Wallumbilla</v>
      </c>
      <c r="G7916" t="str">
        <f t="shared" si="619"/>
        <v>Strip</v>
      </c>
      <c r="H7916">
        <f t="shared" si="620"/>
        <v>2023</v>
      </c>
      <c r="I7916">
        <f t="shared" si="621"/>
        <v>365</v>
      </c>
      <c r="J7916">
        <f>D7916*PJ_per_contract*I7916</f>
        <v>0</v>
      </c>
    </row>
    <row r="7917" spans="1:10" x14ac:dyDescent="0.2">
      <c r="A7917" t="s">
        <v>61</v>
      </c>
      <c r="B7917" s="3">
        <v>44509</v>
      </c>
      <c r="C7917">
        <v>76</v>
      </c>
      <c r="D7917">
        <v>0</v>
      </c>
      <c r="E7917">
        <f t="shared" si="618"/>
        <v>2021</v>
      </c>
      <c r="F7917" t="str">
        <f t="shared" si="617"/>
        <v>Wallumbilla</v>
      </c>
      <c r="G7917" t="str">
        <f t="shared" si="619"/>
        <v>Quarter</v>
      </c>
      <c r="H7917">
        <f t="shared" si="620"/>
        <v>2022</v>
      </c>
      <c r="I7917">
        <f t="shared" si="621"/>
        <v>92</v>
      </c>
      <c r="J7917">
        <f>D7917*PJ_per_contract*I7917</f>
        <v>0</v>
      </c>
    </row>
    <row r="7918" spans="1:10" x14ac:dyDescent="0.2">
      <c r="A7918" t="s">
        <v>62</v>
      </c>
      <c r="B7918" s="3">
        <v>44509</v>
      </c>
      <c r="C7918">
        <v>91</v>
      </c>
      <c r="D7918">
        <v>20</v>
      </c>
      <c r="E7918">
        <f t="shared" si="618"/>
        <v>2021</v>
      </c>
      <c r="F7918" t="str">
        <f t="shared" si="617"/>
        <v>Wallumbilla</v>
      </c>
      <c r="G7918" t="str">
        <f t="shared" si="619"/>
        <v>Quarter</v>
      </c>
      <c r="H7918">
        <f t="shared" si="620"/>
        <v>2022</v>
      </c>
      <c r="I7918">
        <f t="shared" si="621"/>
        <v>92</v>
      </c>
      <c r="J7918">
        <f>D7918*PJ_per_contract*I7918</f>
        <v>0.184</v>
      </c>
    </row>
    <row r="7919" spans="1:10" x14ac:dyDescent="0.2">
      <c r="A7919" t="s">
        <v>70</v>
      </c>
      <c r="B7919" s="3">
        <v>44509</v>
      </c>
      <c r="C7919">
        <v>0</v>
      </c>
      <c r="D7919">
        <v>5</v>
      </c>
      <c r="E7919">
        <f t="shared" si="618"/>
        <v>2021</v>
      </c>
      <c r="F7919" t="str">
        <f t="shared" si="617"/>
        <v>Wallumbilla</v>
      </c>
      <c r="G7919" t="str">
        <f t="shared" si="619"/>
        <v>Strip</v>
      </c>
      <c r="H7919">
        <f t="shared" si="620"/>
        <v>2023</v>
      </c>
      <c r="I7919">
        <f t="shared" si="621"/>
        <v>365</v>
      </c>
      <c r="J7919">
        <f>D7919*PJ_per_contract*I7919</f>
        <v>0.1825</v>
      </c>
    </row>
    <row r="7920" spans="1:10" x14ac:dyDescent="0.2">
      <c r="A7920" t="s">
        <v>63</v>
      </c>
      <c r="B7920" s="3">
        <v>44509</v>
      </c>
      <c r="C7920">
        <v>10</v>
      </c>
      <c r="D7920">
        <v>5</v>
      </c>
      <c r="E7920">
        <f t="shared" si="618"/>
        <v>2021</v>
      </c>
      <c r="F7920" t="str">
        <f t="shared" si="617"/>
        <v>Wallumbilla</v>
      </c>
      <c r="G7920" t="str">
        <f t="shared" si="619"/>
        <v>Quarter</v>
      </c>
      <c r="H7920">
        <f t="shared" si="620"/>
        <v>2023</v>
      </c>
      <c r="I7920">
        <f t="shared" si="621"/>
        <v>92</v>
      </c>
      <c r="J7920">
        <f>D7920*PJ_per_contract*I7920</f>
        <v>4.5999999999999999E-2</v>
      </c>
    </row>
    <row r="7921" spans="1:10" x14ac:dyDescent="0.2">
      <c r="A7921" t="s">
        <v>64</v>
      </c>
      <c r="B7921" s="3">
        <v>44509</v>
      </c>
      <c r="C7921">
        <v>10</v>
      </c>
      <c r="D7921">
        <v>5</v>
      </c>
      <c r="E7921">
        <f t="shared" si="618"/>
        <v>2021</v>
      </c>
      <c r="F7921" t="str">
        <f t="shared" si="617"/>
        <v>Wallumbilla</v>
      </c>
      <c r="G7921" t="str">
        <f t="shared" si="619"/>
        <v>Quarter</v>
      </c>
      <c r="H7921">
        <f t="shared" si="620"/>
        <v>2023</v>
      </c>
      <c r="I7921">
        <f t="shared" si="621"/>
        <v>92</v>
      </c>
      <c r="J7921">
        <f>D7921*PJ_per_contract*I7921</f>
        <v>4.5999999999999999E-2</v>
      </c>
    </row>
    <row r="7922" spans="1:10" x14ac:dyDescent="0.2">
      <c r="A7922" t="s">
        <v>81</v>
      </c>
      <c r="B7922" s="3">
        <v>44509</v>
      </c>
      <c r="C7922">
        <v>0</v>
      </c>
      <c r="D7922">
        <v>0</v>
      </c>
      <c r="E7922">
        <f t="shared" si="618"/>
        <v>2021</v>
      </c>
      <c r="F7922" t="str">
        <f t="shared" si="617"/>
        <v>Wallumbilla</v>
      </c>
      <c r="G7922" t="str">
        <f t="shared" si="619"/>
        <v>Strip</v>
      </c>
      <c r="H7922">
        <f t="shared" si="620"/>
        <v>2024</v>
      </c>
      <c r="I7922">
        <f t="shared" si="621"/>
        <v>365</v>
      </c>
      <c r="J7922">
        <f>D7922*PJ_per_contract*I7922</f>
        <v>0</v>
      </c>
    </row>
    <row r="7923" spans="1:10" x14ac:dyDescent="0.2">
      <c r="A7923" t="s">
        <v>71</v>
      </c>
      <c r="B7923" s="3">
        <v>44509</v>
      </c>
      <c r="C7923">
        <v>10</v>
      </c>
      <c r="D7923">
        <v>5</v>
      </c>
      <c r="E7923">
        <f t="shared" si="618"/>
        <v>2021</v>
      </c>
      <c r="F7923" t="str">
        <f t="shared" si="617"/>
        <v>Wallumbilla</v>
      </c>
      <c r="G7923" t="str">
        <f t="shared" si="619"/>
        <v>Quarter</v>
      </c>
      <c r="H7923">
        <f t="shared" si="620"/>
        <v>2023</v>
      </c>
      <c r="I7923">
        <f t="shared" si="621"/>
        <v>92</v>
      </c>
      <c r="J7923">
        <f>D7923*PJ_per_contract*I7923</f>
        <v>4.5999999999999999E-2</v>
      </c>
    </row>
    <row r="7924" spans="1:10" x14ac:dyDescent="0.2">
      <c r="A7924" t="s">
        <v>72</v>
      </c>
      <c r="B7924" s="3">
        <v>44509</v>
      </c>
      <c r="C7924">
        <v>10</v>
      </c>
      <c r="D7924">
        <v>5</v>
      </c>
      <c r="E7924">
        <f t="shared" si="618"/>
        <v>2021</v>
      </c>
      <c r="F7924" t="str">
        <f t="shared" si="617"/>
        <v>Wallumbilla</v>
      </c>
      <c r="G7924" t="str">
        <f t="shared" si="619"/>
        <v>Quarter</v>
      </c>
      <c r="H7924">
        <f t="shared" si="620"/>
        <v>2023</v>
      </c>
      <c r="I7924">
        <f t="shared" si="621"/>
        <v>92</v>
      </c>
      <c r="J7924">
        <f>D7924*PJ_per_contract*I7924</f>
        <v>4.5999999999999999E-2</v>
      </c>
    </row>
    <row r="7925" spans="1:10" x14ac:dyDescent="0.2">
      <c r="A7925" t="s">
        <v>82</v>
      </c>
      <c r="B7925" s="3">
        <v>44509</v>
      </c>
      <c r="C7925">
        <v>0</v>
      </c>
      <c r="D7925">
        <v>0</v>
      </c>
      <c r="E7925">
        <f t="shared" si="618"/>
        <v>2021</v>
      </c>
      <c r="F7925" t="str">
        <f t="shared" si="617"/>
        <v>Wallumbilla</v>
      </c>
      <c r="G7925" t="str">
        <f t="shared" si="619"/>
        <v>Quarter</v>
      </c>
      <c r="H7925">
        <f t="shared" si="620"/>
        <v>2024</v>
      </c>
      <c r="I7925">
        <f t="shared" si="621"/>
        <v>92</v>
      </c>
      <c r="J7925">
        <f>D7925*PJ_per_contract*I7925</f>
        <v>0</v>
      </c>
    </row>
    <row r="7926" spans="1:10" x14ac:dyDescent="0.2">
      <c r="A7926" t="s">
        <v>83</v>
      </c>
      <c r="B7926" s="3">
        <v>44509</v>
      </c>
      <c r="C7926">
        <v>0</v>
      </c>
      <c r="D7926">
        <v>0</v>
      </c>
      <c r="E7926">
        <f t="shared" si="618"/>
        <v>2021</v>
      </c>
      <c r="F7926" t="str">
        <f t="shared" si="617"/>
        <v>Wallumbilla</v>
      </c>
      <c r="G7926" t="str">
        <f t="shared" si="619"/>
        <v>Quarter</v>
      </c>
      <c r="H7926">
        <f t="shared" si="620"/>
        <v>2024</v>
      </c>
      <c r="I7926">
        <f t="shared" si="621"/>
        <v>92</v>
      </c>
      <c r="J7926">
        <f>D7926*PJ_per_contract*I7926</f>
        <v>0</v>
      </c>
    </row>
    <row r="7927" spans="1:10" x14ac:dyDescent="0.2">
      <c r="A7927" t="s">
        <v>74</v>
      </c>
      <c r="B7927" s="3">
        <v>44510</v>
      </c>
      <c r="C7927">
        <v>0</v>
      </c>
      <c r="D7927">
        <v>0</v>
      </c>
      <c r="E7927">
        <f t="shared" si="618"/>
        <v>2021</v>
      </c>
      <c r="F7927" t="str">
        <f t="shared" si="617"/>
        <v>Victorian</v>
      </c>
      <c r="G7927" t="str">
        <f t="shared" si="619"/>
        <v>Month</v>
      </c>
      <c r="H7927">
        <f t="shared" si="620"/>
        <v>2021</v>
      </c>
      <c r="I7927">
        <f t="shared" si="621"/>
        <v>30</v>
      </c>
      <c r="J7927">
        <f>D7927*PJ_per_contract*I7927</f>
        <v>0</v>
      </c>
    </row>
    <row r="7928" spans="1:10" x14ac:dyDescent="0.2">
      <c r="A7928" t="s">
        <v>43</v>
      </c>
      <c r="B7928" s="3">
        <v>44510</v>
      </c>
      <c r="C7928">
        <v>0</v>
      </c>
      <c r="D7928">
        <v>0</v>
      </c>
      <c r="E7928">
        <f t="shared" si="618"/>
        <v>2021</v>
      </c>
      <c r="F7928" t="str">
        <f t="shared" si="617"/>
        <v>Victorian</v>
      </c>
      <c r="G7928" t="str">
        <f t="shared" si="619"/>
        <v>Quarter</v>
      </c>
      <c r="H7928">
        <f t="shared" si="620"/>
        <v>2021</v>
      </c>
      <c r="I7928">
        <f t="shared" si="621"/>
        <v>92</v>
      </c>
      <c r="J7928">
        <f>D7928*PJ_per_contract*I7928</f>
        <v>0</v>
      </c>
    </row>
    <row r="7929" spans="1:10" x14ac:dyDescent="0.2">
      <c r="A7929" t="s">
        <v>75</v>
      </c>
      <c r="B7929" s="3">
        <v>44510</v>
      </c>
      <c r="C7929">
        <v>0</v>
      </c>
      <c r="D7929">
        <v>0</v>
      </c>
      <c r="E7929">
        <f t="shared" si="618"/>
        <v>2021</v>
      </c>
      <c r="F7929" t="str">
        <f t="shared" si="617"/>
        <v>Victorian</v>
      </c>
      <c r="G7929" t="str">
        <f t="shared" si="619"/>
        <v>Month</v>
      </c>
      <c r="H7929">
        <f t="shared" si="620"/>
        <v>2021</v>
      </c>
      <c r="I7929">
        <f t="shared" si="621"/>
        <v>30</v>
      </c>
      <c r="J7929">
        <f>D7929*PJ_per_contract*I7929</f>
        <v>0</v>
      </c>
    </row>
    <row r="7930" spans="1:10" x14ac:dyDescent="0.2">
      <c r="A7930" t="s">
        <v>44</v>
      </c>
      <c r="B7930" s="3">
        <v>44510</v>
      </c>
      <c r="C7930">
        <v>122</v>
      </c>
      <c r="D7930">
        <v>0</v>
      </c>
      <c r="E7930">
        <f t="shared" si="618"/>
        <v>2021</v>
      </c>
      <c r="F7930" t="str">
        <f t="shared" si="617"/>
        <v>Wallumbilla</v>
      </c>
      <c r="G7930" t="str">
        <f t="shared" si="619"/>
        <v>Quarter</v>
      </c>
      <c r="H7930">
        <f t="shared" si="620"/>
        <v>2021</v>
      </c>
      <c r="I7930">
        <f t="shared" si="621"/>
        <v>92</v>
      </c>
      <c r="J7930">
        <f>D7930*PJ_per_contract*I7930</f>
        <v>0</v>
      </c>
    </row>
    <row r="7931" spans="1:10" x14ac:dyDescent="0.2">
      <c r="A7931" t="s">
        <v>76</v>
      </c>
      <c r="B7931" s="3">
        <v>44510</v>
      </c>
      <c r="C7931">
        <v>0</v>
      </c>
      <c r="D7931">
        <v>0</v>
      </c>
      <c r="E7931">
        <f t="shared" si="618"/>
        <v>2021</v>
      </c>
      <c r="F7931" t="str">
        <f t="shared" si="617"/>
        <v>Victorian</v>
      </c>
      <c r="G7931" t="str">
        <f t="shared" si="619"/>
        <v>Month</v>
      </c>
      <c r="H7931">
        <f t="shared" si="620"/>
        <v>2022</v>
      </c>
      <c r="I7931">
        <f t="shared" si="621"/>
        <v>30</v>
      </c>
      <c r="J7931">
        <f>D7931*PJ_per_contract*I7931</f>
        <v>0</v>
      </c>
    </row>
    <row r="7932" spans="1:10" x14ac:dyDescent="0.2">
      <c r="A7932" t="s">
        <v>77</v>
      </c>
      <c r="B7932" s="3">
        <v>44510</v>
      </c>
      <c r="C7932">
        <v>0</v>
      </c>
      <c r="D7932">
        <v>0</v>
      </c>
      <c r="E7932">
        <f t="shared" si="618"/>
        <v>2021</v>
      </c>
      <c r="F7932" t="str">
        <f t="shared" si="617"/>
        <v>Victorian</v>
      </c>
      <c r="G7932" t="str">
        <f t="shared" si="619"/>
        <v>Month</v>
      </c>
      <c r="H7932">
        <f t="shared" si="620"/>
        <v>2022</v>
      </c>
      <c r="I7932">
        <f t="shared" si="621"/>
        <v>30</v>
      </c>
      <c r="J7932">
        <f>D7932*PJ_per_contract*I7932</f>
        <v>0</v>
      </c>
    </row>
    <row r="7933" spans="1:10" x14ac:dyDescent="0.2">
      <c r="A7933" t="s">
        <v>45</v>
      </c>
      <c r="B7933" s="3">
        <v>44510</v>
      </c>
      <c r="C7933">
        <v>0</v>
      </c>
      <c r="D7933">
        <v>0</v>
      </c>
      <c r="E7933">
        <f t="shared" si="618"/>
        <v>2021</v>
      </c>
      <c r="F7933" t="str">
        <f t="shared" si="617"/>
        <v>Wallumbilla</v>
      </c>
      <c r="G7933" t="str">
        <f t="shared" si="619"/>
        <v>Strip</v>
      </c>
      <c r="H7933">
        <f t="shared" si="620"/>
        <v>2022</v>
      </c>
      <c r="I7933">
        <f t="shared" si="621"/>
        <v>365</v>
      </c>
      <c r="J7933">
        <f>D7933*PJ_per_contract*I7933</f>
        <v>0</v>
      </c>
    </row>
    <row r="7934" spans="1:10" x14ac:dyDescent="0.2">
      <c r="A7934" t="s">
        <v>46</v>
      </c>
      <c r="B7934" s="3">
        <v>44510</v>
      </c>
      <c r="C7934">
        <v>0</v>
      </c>
      <c r="D7934">
        <v>0</v>
      </c>
      <c r="E7934">
        <f t="shared" si="618"/>
        <v>2021</v>
      </c>
      <c r="F7934" t="str">
        <f t="shared" si="617"/>
        <v>Victorian</v>
      </c>
      <c r="G7934" t="str">
        <f t="shared" si="619"/>
        <v>Quarter</v>
      </c>
      <c r="H7934">
        <f t="shared" si="620"/>
        <v>2022</v>
      </c>
      <c r="I7934">
        <f t="shared" si="621"/>
        <v>92</v>
      </c>
      <c r="J7934">
        <f>D7934*PJ_per_contract*I7934</f>
        <v>0</v>
      </c>
    </row>
    <row r="7935" spans="1:10" x14ac:dyDescent="0.2">
      <c r="A7935" t="s">
        <v>78</v>
      </c>
      <c r="B7935" s="3">
        <v>44510</v>
      </c>
      <c r="C7935">
        <v>0</v>
      </c>
      <c r="D7935">
        <v>0</v>
      </c>
      <c r="E7935">
        <f t="shared" si="618"/>
        <v>2021</v>
      </c>
      <c r="F7935" t="str">
        <f t="shared" si="617"/>
        <v>Victorian</v>
      </c>
      <c r="G7935" t="str">
        <f t="shared" si="619"/>
        <v>Month</v>
      </c>
      <c r="H7935">
        <f t="shared" si="620"/>
        <v>2022</v>
      </c>
      <c r="I7935">
        <f t="shared" si="621"/>
        <v>30</v>
      </c>
      <c r="J7935">
        <f>D7935*PJ_per_contract*I7935</f>
        <v>0</v>
      </c>
    </row>
    <row r="7936" spans="1:10" x14ac:dyDescent="0.2">
      <c r="A7936" t="s">
        <v>47</v>
      </c>
      <c r="B7936" s="3">
        <v>44510</v>
      </c>
      <c r="C7936">
        <v>105</v>
      </c>
      <c r="D7936">
        <v>0</v>
      </c>
      <c r="E7936">
        <f t="shared" si="618"/>
        <v>2021</v>
      </c>
      <c r="F7936" t="str">
        <f t="shared" si="617"/>
        <v>Wallumbilla</v>
      </c>
      <c r="G7936" t="str">
        <f t="shared" si="619"/>
        <v>Quarter</v>
      </c>
      <c r="H7936">
        <f t="shared" si="620"/>
        <v>2022</v>
      </c>
      <c r="I7936">
        <f t="shared" si="621"/>
        <v>92</v>
      </c>
      <c r="J7936">
        <f>D7936*PJ_per_contract*I7936</f>
        <v>0</v>
      </c>
    </row>
    <row r="7937" spans="1:10" x14ac:dyDescent="0.2">
      <c r="A7937" t="s">
        <v>48</v>
      </c>
      <c r="B7937" s="3">
        <v>44510</v>
      </c>
      <c r="C7937">
        <v>0</v>
      </c>
      <c r="D7937">
        <v>0</v>
      </c>
      <c r="E7937">
        <f t="shared" si="618"/>
        <v>2021</v>
      </c>
      <c r="F7937" t="str">
        <f t="shared" si="617"/>
        <v>Victorian</v>
      </c>
      <c r="G7937" t="str">
        <f t="shared" si="619"/>
        <v>Quarter</v>
      </c>
      <c r="H7937">
        <f t="shared" si="620"/>
        <v>2022</v>
      </c>
      <c r="I7937">
        <f t="shared" si="621"/>
        <v>92</v>
      </c>
      <c r="J7937">
        <f>D7937*PJ_per_contract*I7937</f>
        <v>0</v>
      </c>
    </row>
    <row r="7938" spans="1:10" x14ac:dyDescent="0.2">
      <c r="A7938" t="s">
        <v>49</v>
      </c>
      <c r="B7938" s="3">
        <v>44510</v>
      </c>
      <c r="C7938">
        <v>66</v>
      </c>
      <c r="D7938">
        <v>0</v>
      </c>
      <c r="E7938">
        <f t="shared" si="618"/>
        <v>2021</v>
      </c>
      <c r="F7938" t="str">
        <f t="shared" ref="F7938:F8001" si="622">IF(OR(LEFT(A7938,2)="GJ",LEFT(A7938,2)="GK"),"Victorian",IF(OR(LEFT(A7938,2)="GX",LEFT(A7938,2)="GY"),"Wallumbilla","NA"))</f>
        <v>Wallumbilla</v>
      </c>
      <c r="G7938" t="str">
        <f t="shared" si="619"/>
        <v>Quarter</v>
      </c>
      <c r="H7938">
        <f t="shared" si="620"/>
        <v>2022</v>
      </c>
      <c r="I7938">
        <f t="shared" si="621"/>
        <v>92</v>
      </c>
      <c r="J7938">
        <f>D7938*PJ_per_contract*I7938</f>
        <v>0</v>
      </c>
    </row>
    <row r="7939" spans="1:10" x14ac:dyDescent="0.2">
      <c r="A7939" t="s">
        <v>59</v>
      </c>
      <c r="B7939" s="3">
        <v>44510</v>
      </c>
      <c r="C7939">
        <v>0</v>
      </c>
      <c r="D7939">
        <v>0</v>
      </c>
      <c r="E7939">
        <f t="shared" ref="E7939:E8002" si="623">YEAR(B7939)</f>
        <v>2021</v>
      </c>
      <c r="F7939" t="str">
        <f t="shared" si="622"/>
        <v>Victorian</v>
      </c>
      <c r="G7939" t="str">
        <f t="shared" ref="G7939:G8002" si="624">IF(LEFT(A7939,2)="GJ","Month",IF(OR(LEFT(A7939,2)="GK",LEFT(A7939,2)="GX"),"Quarter",IF(LEFT(A7939,2)="GY","Strip","NA")))</f>
        <v>Quarter</v>
      </c>
      <c r="H7939">
        <f t="shared" ref="H7939:H8002" si="625">VALUE(MID(A7939,4,4))</f>
        <v>2023</v>
      </c>
      <c r="I7939">
        <f t="shared" ref="I7939:I8002" si="626">IF(G7939="Month",_xlfn.DAYS(EOMONTH(B7939,0),EOMONTH(B7939,-1)),IF(G7939="Quarter",_xlfn.DAYS(EOMONTH(B7939,2),EOMONTH(B7939,-1)),365))</f>
        <v>92</v>
      </c>
      <c r="J7939">
        <f>D7939*PJ_per_contract*I7939</f>
        <v>0</v>
      </c>
    </row>
    <row r="7940" spans="1:10" x14ac:dyDescent="0.2">
      <c r="A7940" t="s">
        <v>55</v>
      </c>
      <c r="B7940" s="3">
        <v>44510</v>
      </c>
      <c r="C7940">
        <v>0</v>
      </c>
      <c r="D7940">
        <v>0</v>
      </c>
      <c r="E7940">
        <f t="shared" si="623"/>
        <v>2021</v>
      </c>
      <c r="F7940" t="str">
        <f t="shared" si="622"/>
        <v>Victorian</v>
      </c>
      <c r="G7940" t="str">
        <f t="shared" si="624"/>
        <v>Quarter</v>
      </c>
      <c r="H7940">
        <f t="shared" si="625"/>
        <v>2024</v>
      </c>
      <c r="I7940">
        <f t="shared" si="626"/>
        <v>92</v>
      </c>
      <c r="J7940">
        <f>D7940*PJ_per_contract*I7940</f>
        <v>0</v>
      </c>
    </row>
    <row r="7941" spans="1:10" x14ac:dyDescent="0.2">
      <c r="A7941" t="s">
        <v>68</v>
      </c>
      <c r="B7941" s="3">
        <v>44510</v>
      </c>
      <c r="C7941">
        <v>0</v>
      </c>
      <c r="D7941">
        <v>0</v>
      </c>
      <c r="E7941">
        <f t="shared" si="623"/>
        <v>2021</v>
      </c>
      <c r="F7941" t="str">
        <f t="shared" si="622"/>
        <v>Victorian</v>
      </c>
      <c r="G7941" t="str">
        <f t="shared" si="624"/>
        <v>Quarter</v>
      </c>
      <c r="H7941">
        <f t="shared" si="625"/>
        <v>2025</v>
      </c>
      <c r="I7941">
        <f t="shared" si="626"/>
        <v>92</v>
      </c>
      <c r="J7941">
        <f>D7941*PJ_per_contract*I7941</f>
        <v>0</v>
      </c>
    </row>
    <row r="7942" spans="1:10" x14ac:dyDescent="0.2">
      <c r="A7942" t="s">
        <v>52</v>
      </c>
      <c r="B7942" s="3">
        <v>44510</v>
      </c>
      <c r="C7942">
        <v>0</v>
      </c>
      <c r="D7942">
        <v>0</v>
      </c>
      <c r="E7942">
        <f t="shared" si="623"/>
        <v>2021</v>
      </c>
      <c r="F7942" t="str">
        <f t="shared" si="622"/>
        <v>Victorian</v>
      </c>
      <c r="G7942" t="str">
        <f t="shared" si="624"/>
        <v>Quarter</v>
      </c>
      <c r="H7942">
        <f t="shared" si="625"/>
        <v>2022</v>
      </c>
      <c r="I7942">
        <f t="shared" si="626"/>
        <v>92</v>
      </c>
      <c r="J7942">
        <f>D7942*PJ_per_contract*I7942</f>
        <v>0</v>
      </c>
    </row>
    <row r="7943" spans="1:10" x14ac:dyDescent="0.2">
      <c r="A7943" t="s">
        <v>53</v>
      </c>
      <c r="B7943" s="3">
        <v>44510</v>
      </c>
      <c r="C7943">
        <v>0</v>
      </c>
      <c r="D7943">
        <v>0</v>
      </c>
      <c r="E7943">
        <f t="shared" si="623"/>
        <v>2021</v>
      </c>
      <c r="F7943" t="str">
        <f t="shared" si="622"/>
        <v>Victorian</v>
      </c>
      <c r="G7943" t="str">
        <f t="shared" si="624"/>
        <v>Quarter</v>
      </c>
      <c r="H7943">
        <f t="shared" si="625"/>
        <v>2023</v>
      </c>
      <c r="I7943">
        <f t="shared" si="626"/>
        <v>92</v>
      </c>
      <c r="J7943">
        <f>D7943*PJ_per_contract*I7943</f>
        <v>0</v>
      </c>
    </row>
    <row r="7944" spans="1:10" x14ac:dyDescent="0.2">
      <c r="A7944" t="s">
        <v>80</v>
      </c>
      <c r="B7944" s="3">
        <v>44510</v>
      </c>
      <c r="C7944">
        <v>0</v>
      </c>
      <c r="D7944">
        <v>0</v>
      </c>
      <c r="E7944">
        <f t="shared" si="623"/>
        <v>2021</v>
      </c>
      <c r="F7944" t="str">
        <f t="shared" si="622"/>
        <v>Victorian</v>
      </c>
      <c r="G7944" t="str">
        <f t="shared" si="624"/>
        <v>Quarter</v>
      </c>
      <c r="H7944">
        <f t="shared" si="625"/>
        <v>2025</v>
      </c>
      <c r="I7944">
        <f t="shared" si="626"/>
        <v>92</v>
      </c>
      <c r="J7944">
        <f>D7944*PJ_per_contract*I7944</f>
        <v>0</v>
      </c>
    </row>
    <row r="7945" spans="1:10" x14ac:dyDescent="0.2">
      <c r="A7945" t="s">
        <v>79</v>
      </c>
      <c r="B7945" s="3">
        <v>44510</v>
      </c>
      <c r="C7945">
        <v>0</v>
      </c>
      <c r="D7945">
        <v>0</v>
      </c>
      <c r="E7945">
        <f t="shared" si="623"/>
        <v>2021</v>
      </c>
      <c r="F7945" t="str">
        <f t="shared" si="622"/>
        <v>Victorian</v>
      </c>
      <c r="G7945" t="str">
        <f t="shared" si="624"/>
        <v>Quarter</v>
      </c>
      <c r="H7945">
        <f t="shared" si="625"/>
        <v>2025</v>
      </c>
      <c r="I7945">
        <f t="shared" si="626"/>
        <v>92</v>
      </c>
      <c r="J7945">
        <f>D7945*PJ_per_contract*I7945</f>
        <v>0</v>
      </c>
    </row>
    <row r="7946" spans="1:10" x14ac:dyDescent="0.2">
      <c r="A7946" t="s">
        <v>50</v>
      </c>
      <c r="B7946" s="3">
        <v>44510</v>
      </c>
      <c r="C7946">
        <v>0</v>
      </c>
      <c r="D7946">
        <v>0</v>
      </c>
      <c r="E7946">
        <f t="shared" si="623"/>
        <v>2021</v>
      </c>
      <c r="F7946" t="str">
        <f t="shared" si="622"/>
        <v>Victorian</v>
      </c>
      <c r="G7946" t="str">
        <f t="shared" si="624"/>
        <v>Quarter</v>
      </c>
      <c r="H7946">
        <f t="shared" si="625"/>
        <v>2024</v>
      </c>
      <c r="I7946">
        <f t="shared" si="626"/>
        <v>92</v>
      </c>
      <c r="J7946">
        <f>D7946*PJ_per_contract*I7946</f>
        <v>0</v>
      </c>
    </row>
    <row r="7947" spans="1:10" x14ac:dyDescent="0.2">
      <c r="A7947" t="s">
        <v>51</v>
      </c>
      <c r="B7947" s="3">
        <v>44510</v>
      </c>
      <c r="C7947">
        <v>0</v>
      </c>
      <c r="D7947">
        <v>0</v>
      </c>
      <c r="E7947">
        <f t="shared" si="623"/>
        <v>2021</v>
      </c>
      <c r="F7947" t="str">
        <f t="shared" si="622"/>
        <v>Victorian</v>
      </c>
      <c r="G7947" t="str">
        <f t="shared" si="624"/>
        <v>Quarter</v>
      </c>
      <c r="H7947">
        <f t="shared" si="625"/>
        <v>2022</v>
      </c>
      <c r="I7947">
        <f t="shared" si="626"/>
        <v>92</v>
      </c>
      <c r="J7947">
        <f>D7947*PJ_per_contract*I7947</f>
        <v>0</v>
      </c>
    </row>
    <row r="7948" spans="1:10" x14ac:dyDescent="0.2">
      <c r="A7948" t="s">
        <v>54</v>
      </c>
      <c r="B7948" s="3">
        <v>44510</v>
      </c>
      <c r="C7948">
        <v>0</v>
      </c>
      <c r="D7948">
        <v>0</v>
      </c>
      <c r="E7948">
        <f t="shared" si="623"/>
        <v>2021</v>
      </c>
      <c r="F7948" t="str">
        <f t="shared" si="622"/>
        <v>Victorian</v>
      </c>
      <c r="G7948" t="str">
        <f t="shared" si="624"/>
        <v>Quarter</v>
      </c>
      <c r="H7948">
        <f t="shared" si="625"/>
        <v>2023</v>
      </c>
      <c r="I7948">
        <f t="shared" si="626"/>
        <v>92</v>
      </c>
      <c r="J7948">
        <f>D7948*PJ_per_contract*I7948</f>
        <v>0</v>
      </c>
    </row>
    <row r="7949" spans="1:10" x14ac:dyDescent="0.2">
      <c r="A7949" t="s">
        <v>58</v>
      </c>
      <c r="B7949" s="3">
        <v>44510</v>
      </c>
      <c r="C7949">
        <v>0</v>
      </c>
      <c r="D7949">
        <v>0</v>
      </c>
      <c r="E7949">
        <f t="shared" si="623"/>
        <v>2021</v>
      </c>
      <c r="F7949" t="str">
        <f t="shared" si="622"/>
        <v>Victorian</v>
      </c>
      <c r="G7949" t="str">
        <f t="shared" si="624"/>
        <v>Quarter</v>
      </c>
      <c r="H7949">
        <f t="shared" si="625"/>
        <v>2024</v>
      </c>
      <c r="I7949">
        <f t="shared" si="626"/>
        <v>92</v>
      </c>
      <c r="J7949">
        <f>D7949*PJ_per_contract*I7949</f>
        <v>0</v>
      </c>
    </row>
    <row r="7950" spans="1:10" x14ac:dyDescent="0.2">
      <c r="A7950" t="s">
        <v>56</v>
      </c>
      <c r="B7950" s="3">
        <v>44510</v>
      </c>
      <c r="C7950">
        <v>0</v>
      </c>
      <c r="D7950">
        <v>0</v>
      </c>
      <c r="E7950">
        <f t="shared" si="623"/>
        <v>2021</v>
      </c>
      <c r="F7950" t="str">
        <f t="shared" si="622"/>
        <v>Victorian</v>
      </c>
      <c r="G7950" t="str">
        <f t="shared" si="624"/>
        <v>Quarter</v>
      </c>
      <c r="H7950">
        <f t="shared" si="625"/>
        <v>2023</v>
      </c>
      <c r="I7950">
        <f t="shared" si="626"/>
        <v>92</v>
      </c>
      <c r="J7950">
        <f>D7950*PJ_per_contract*I7950</f>
        <v>0</v>
      </c>
    </row>
    <row r="7951" spans="1:10" x14ac:dyDescent="0.2">
      <c r="A7951" t="s">
        <v>69</v>
      </c>
      <c r="B7951" s="3">
        <v>44510</v>
      </c>
      <c r="C7951">
        <v>0</v>
      </c>
      <c r="D7951">
        <v>0</v>
      </c>
      <c r="E7951">
        <f t="shared" si="623"/>
        <v>2021</v>
      </c>
      <c r="F7951" t="str">
        <f t="shared" si="622"/>
        <v>Victorian</v>
      </c>
      <c r="G7951" t="str">
        <f t="shared" si="624"/>
        <v>Quarter</v>
      </c>
      <c r="H7951">
        <f t="shared" si="625"/>
        <v>2025</v>
      </c>
      <c r="I7951">
        <f t="shared" si="626"/>
        <v>92</v>
      </c>
      <c r="J7951">
        <f>D7951*PJ_per_contract*I7951</f>
        <v>0</v>
      </c>
    </row>
    <row r="7952" spans="1:10" x14ac:dyDescent="0.2">
      <c r="A7952" t="s">
        <v>57</v>
      </c>
      <c r="B7952" s="3">
        <v>44510</v>
      </c>
      <c r="C7952">
        <v>0</v>
      </c>
      <c r="D7952">
        <v>0</v>
      </c>
      <c r="E7952">
        <f t="shared" si="623"/>
        <v>2021</v>
      </c>
      <c r="F7952" t="str">
        <f t="shared" si="622"/>
        <v>Victorian</v>
      </c>
      <c r="G7952" t="str">
        <f t="shared" si="624"/>
        <v>Quarter</v>
      </c>
      <c r="H7952">
        <f t="shared" si="625"/>
        <v>2024</v>
      </c>
      <c r="I7952">
        <f t="shared" si="626"/>
        <v>92</v>
      </c>
      <c r="J7952">
        <f>D7952*PJ_per_contract*I7952</f>
        <v>0</v>
      </c>
    </row>
    <row r="7953" spans="1:10" x14ac:dyDescent="0.2">
      <c r="A7953" t="s">
        <v>60</v>
      </c>
      <c r="B7953" s="3">
        <v>44510</v>
      </c>
      <c r="C7953">
        <v>0</v>
      </c>
      <c r="D7953">
        <v>0</v>
      </c>
      <c r="E7953">
        <f t="shared" si="623"/>
        <v>2021</v>
      </c>
      <c r="F7953" t="str">
        <f t="shared" si="622"/>
        <v>Wallumbilla</v>
      </c>
      <c r="G7953" t="str">
        <f t="shared" si="624"/>
        <v>Strip</v>
      </c>
      <c r="H7953">
        <f t="shared" si="625"/>
        <v>2023</v>
      </c>
      <c r="I7953">
        <f t="shared" si="626"/>
        <v>365</v>
      </c>
      <c r="J7953">
        <f>D7953*PJ_per_contract*I7953</f>
        <v>0</v>
      </c>
    </row>
    <row r="7954" spans="1:10" x14ac:dyDescent="0.2">
      <c r="A7954" t="s">
        <v>61</v>
      </c>
      <c r="B7954" s="3">
        <v>44510</v>
      </c>
      <c r="C7954">
        <v>76</v>
      </c>
      <c r="D7954">
        <v>0</v>
      </c>
      <c r="E7954">
        <f t="shared" si="623"/>
        <v>2021</v>
      </c>
      <c r="F7954" t="str">
        <f t="shared" si="622"/>
        <v>Wallumbilla</v>
      </c>
      <c r="G7954" t="str">
        <f t="shared" si="624"/>
        <v>Quarter</v>
      </c>
      <c r="H7954">
        <f t="shared" si="625"/>
        <v>2022</v>
      </c>
      <c r="I7954">
        <f t="shared" si="626"/>
        <v>92</v>
      </c>
      <c r="J7954">
        <f>D7954*PJ_per_contract*I7954</f>
        <v>0</v>
      </c>
    </row>
    <row r="7955" spans="1:10" x14ac:dyDescent="0.2">
      <c r="A7955" t="s">
        <v>62</v>
      </c>
      <c r="B7955" s="3">
        <v>44510</v>
      </c>
      <c r="C7955">
        <v>91</v>
      </c>
      <c r="D7955">
        <v>0</v>
      </c>
      <c r="E7955">
        <f t="shared" si="623"/>
        <v>2021</v>
      </c>
      <c r="F7955" t="str">
        <f t="shared" si="622"/>
        <v>Wallumbilla</v>
      </c>
      <c r="G7955" t="str">
        <f t="shared" si="624"/>
        <v>Quarter</v>
      </c>
      <c r="H7955">
        <f t="shared" si="625"/>
        <v>2022</v>
      </c>
      <c r="I7955">
        <f t="shared" si="626"/>
        <v>92</v>
      </c>
      <c r="J7955">
        <f>D7955*PJ_per_contract*I7955</f>
        <v>0</v>
      </c>
    </row>
    <row r="7956" spans="1:10" x14ac:dyDescent="0.2">
      <c r="A7956" t="s">
        <v>70</v>
      </c>
      <c r="B7956" s="3">
        <v>44510</v>
      </c>
      <c r="C7956">
        <v>0</v>
      </c>
      <c r="D7956">
        <v>0</v>
      </c>
      <c r="E7956">
        <f t="shared" si="623"/>
        <v>2021</v>
      </c>
      <c r="F7956" t="str">
        <f t="shared" si="622"/>
        <v>Wallumbilla</v>
      </c>
      <c r="G7956" t="str">
        <f t="shared" si="624"/>
        <v>Strip</v>
      </c>
      <c r="H7956">
        <f t="shared" si="625"/>
        <v>2023</v>
      </c>
      <c r="I7956">
        <f t="shared" si="626"/>
        <v>365</v>
      </c>
      <c r="J7956">
        <f>D7956*PJ_per_contract*I7956</f>
        <v>0</v>
      </c>
    </row>
    <row r="7957" spans="1:10" x14ac:dyDescent="0.2">
      <c r="A7957" t="s">
        <v>63</v>
      </c>
      <c r="B7957" s="3">
        <v>44510</v>
      </c>
      <c r="C7957">
        <v>10</v>
      </c>
      <c r="D7957">
        <v>0</v>
      </c>
      <c r="E7957">
        <f t="shared" si="623"/>
        <v>2021</v>
      </c>
      <c r="F7957" t="str">
        <f t="shared" si="622"/>
        <v>Wallumbilla</v>
      </c>
      <c r="G7957" t="str">
        <f t="shared" si="624"/>
        <v>Quarter</v>
      </c>
      <c r="H7957">
        <f t="shared" si="625"/>
        <v>2023</v>
      </c>
      <c r="I7957">
        <f t="shared" si="626"/>
        <v>92</v>
      </c>
      <c r="J7957">
        <f>D7957*PJ_per_contract*I7957</f>
        <v>0</v>
      </c>
    </row>
    <row r="7958" spans="1:10" x14ac:dyDescent="0.2">
      <c r="A7958" t="s">
        <v>64</v>
      </c>
      <c r="B7958" s="3">
        <v>44510</v>
      </c>
      <c r="C7958">
        <v>10</v>
      </c>
      <c r="D7958">
        <v>0</v>
      </c>
      <c r="E7958">
        <f t="shared" si="623"/>
        <v>2021</v>
      </c>
      <c r="F7958" t="str">
        <f t="shared" si="622"/>
        <v>Wallumbilla</v>
      </c>
      <c r="G7958" t="str">
        <f t="shared" si="624"/>
        <v>Quarter</v>
      </c>
      <c r="H7958">
        <f t="shared" si="625"/>
        <v>2023</v>
      </c>
      <c r="I7958">
        <f t="shared" si="626"/>
        <v>92</v>
      </c>
      <c r="J7958">
        <f>D7958*PJ_per_contract*I7958</f>
        <v>0</v>
      </c>
    </row>
    <row r="7959" spans="1:10" x14ac:dyDescent="0.2">
      <c r="A7959" t="s">
        <v>81</v>
      </c>
      <c r="B7959" s="3">
        <v>44510</v>
      </c>
      <c r="C7959">
        <v>0</v>
      </c>
      <c r="D7959">
        <v>0</v>
      </c>
      <c r="E7959">
        <f t="shared" si="623"/>
        <v>2021</v>
      </c>
      <c r="F7959" t="str">
        <f t="shared" si="622"/>
        <v>Wallumbilla</v>
      </c>
      <c r="G7959" t="str">
        <f t="shared" si="624"/>
        <v>Strip</v>
      </c>
      <c r="H7959">
        <f t="shared" si="625"/>
        <v>2024</v>
      </c>
      <c r="I7959">
        <f t="shared" si="626"/>
        <v>365</v>
      </c>
      <c r="J7959">
        <f>D7959*PJ_per_contract*I7959</f>
        <v>0</v>
      </c>
    </row>
    <row r="7960" spans="1:10" x14ac:dyDescent="0.2">
      <c r="A7960" t="s">
        <v>71</v>
      </c>
      <c r="B7960" s="3">
        <v>44510</v>
      </c>
      <c r="C7960">
        <v>10</v>
      </c>
      <c r="D7960">
        <v>0</v>
      </c>
      <c r="E7960">
        <f t="shared" si="623"/>
        <v>2021</v>
      </c>
      <c r="F7960" t="str">
        <f t="shared" si="622"/>
        <v>Wallumbilla</v>
      </c>
      <c r="G7960" t="str">
        <f t="shared" si="624"/>
        <v>Quarter</v>
      </c>
      <c r="H7960">
        <f t="shared" si="625"/>
        <v>2023</v>
      </c>
      <c r="I7960">
        <f t="shared" si="626"/>
        <v>92</v>
      </c>
      <c r="J7960">
        <f>D7960*PJ_per_contract*I7960</f>
        <v>0</v>
      </c>
    </row>
    <row r="7961" spans="1:10" x14ac:dyDescent="0.2">
      <c r="A7961" t="s">
        <v>72</v>
      </c>
      <c r="B7961" s="3">
        <v>44510</v>
      </c>
      <c r="C7961">
        <v>10</v>
      </c>
      <c r="D7961">
        <v>0</v>
      </c>
      <c r="E7961">
        <f t="shared" si="623"/>
        <v>2021</v>
      </c>
      <c r="F7961" t="str">
        <f t="shared" si="622"/>
        <v>Wallumbilla</v>
      </c>
      <c r="G7961" t="str">
        <f t="shared" si="624"/>
        <v>Quarter</v>
      </c>
      <c r="H7961">
        <f t="shared" si="625"/>
        <v>2023</v>
      </c>
      <c r="I7961">
        <f t="shared" si="626"/>
        <v>92</v>
      </c>
      <c r="J7961">
        <f>D7961*PJ_per_contract*I7961</f>
        <v>0</v>
      </c>
    </row>
    <row r="7962" spans="1:10" x14ac:dyDescent="0.2">
      <c r="A7962" t="s">
        <v>82</v>
      </c>
      <c r="B7962" s="3">
        <v>44510</v>
      </c>
      <c r="C7962">
        <v>0</v>
      </c>
      <c r="D7962">
        <v>0</v>
      </c>
      <c r="E7962">
        <f t="shared" si="623"/>
        <v>2021</v>
      </c>
      <c r="F7962" t="str">
        <f t="shared" si="622"/>
        <v>Wallumbilla</v>
      </c>
      <c r="G7962" t="str">
        <f t="shared" si="624"/>
        <v>Quarter</v>
      </c>
      <c r="H7962">
        <f t="shared" si="625"/>
        <v>2024</v>
      </c>
      <c r="I7962">
        <f t="shared" si="626"/>
        <v>92</v>
      </c>
      <c r="J7962">
        <f>D7962*PJ_per_contract*I7962</f>
        <v>0</v>
      </c>
    </row>
    <row r="7963" spans="1:10" x14ac:dyDescent="0.2">
      <c r="A7963" t="s">
        <v>83</v>
      </c>
      <c r="B7963" s="3">
        <v>44510</v>
      </c>
      <c r="C7963">
        <v>0</v>
      </c>
      <c r="D7963">
        <v>0</v>
      </c>
      <c r="E7963">
        <f t="shared" si="623"/>
        <v>2021</v>
      </c>
      <c r="F7963" t="str">
        <f t="shared" si="622"/>
        <v>Wallumbilla</v>
      </c>
      <c r="G7963" t="str">
        <f t="shared" si="624"/>
        <v>Quarter</v>
      </c>
      <c r="H7963">
        <f t="shared" si="625"/>
        <v>2024</v>
      </c>
      <c r="I7963">
        <f t="shared" si="626"/>
        <v>92</v>
      </c>
      <c r="J7963">
        <f>D7963*PJ_per_contract*I7963</f>
        <v>0</v>
      </c>
    </row>
    <row r="7964" spans="1:10" x14ac:dyDescent="0.2">
      <c r="A7964" t="s">
        <v>74</v>
      </c>
      <c r="B7964" s="3">
        <v>44511</v>
      </c>
      <c r="C7964">
        <v>0</v>
      </c>
      <c r="D7964">
        <v>0</v>
      </c>
      <c r="E7964">
        <f t="shared" si="623"/>
        <v>2021</v>
      </c>
      <c r="F7964" t="str">
        <f t="shared" si="622"/>
        <v>Victorian</v>
      </c>
      <c r="G7964" t="str">
        <f t="shared" si="624"/>
        <v>Month</v>
      </c>
      <c r="H7964">
        <f t="shared" si="625"/>
        <v>2021</v>
      </c>
      <c r="I7964">
        <f t="shared" si="626"/>
        <v>30</v>
      </c>
      <c r="J7964">
        <f>D7964*PJ_per_contract*I7964</f>
        <v>0</v>
      </c>
    </row>
    <row r="7965" spans="1:10" x14ac:dyDescent="0.2">
      <c r="A7965" t="s">
        <v>75</v>
      </c>
      <c r="B7965" s="3">
        <v>44511</v>
      </c>
      <c r="C7965">
        <v>0</v>
      </c>
      <c r="D7965">
        <v>0</v>
      </c>
      <c r="E7965">
        <f t="shared" si="623"/>
        <v>2021</v>
      </c>
      <c r="F7965" t="str">
        <f t="shared" si="622"/>
        <v>Victorian</v>
      </c>
      <c r="G7965" t="str">
        <f t="shared" si="624"/>
        <v>Month</v>
      </c>
      <c r="H7965">
        <f t="shared" si="625"/>
        <v>2021</v>
      </c>
      <c r="I7965">
        <f t="shared" si="626"/>
        <v>30</v>
      </c>
      <c r="J7965">
        <f>D7965*PJ_per_contract*I7965</f>
        <v>0</v>
      </c>
    </row>
    <row r="7966" spans="1:10" x14ac:dyDescent="0.2">
      <c r="A7966" t="s">
        <v>43</v>
      </c>
      <c r="B7966" s="3">
        <v>44511</v>
      </c>
      <c r="C7966">
        <v>0</v>
      </c>
      <c r="D7966">
        <v>0</v>
      </c>
      <c r="E7966">
        <f t="shared" si="623"/>
        <v>2021</v>
      </c>
      <c r="F7966" t="str">
        <f t="shared" si="622"/>
        <v>Victorian</v>
      </c>
      <c r="G7966" t="str">
        <f t="shared" si="624"/>
        <v>Quarter</v>
      </c>
      <c r="H7966">
        <f t="shared" si="625"/>
        <v>2021</v>
      </c>
      <c r="I7966">
        <f t="shared" si="626"/>
        <v>92</v>
      </c>
      <c r="J7966">
        <f>D7966*PJ_per_contract*I7966</f>
        <v>0</v>
      </c>
    </row>
    <row r="7967" spans="1:10" x14ac:dyDescent="0.2">
      <c r="A7967" t="s">
        <v>44</v>
      </c>
      <c r="B7967" s="3">
        <v>44511</v>
      </c>
      <c r="C7967">
        <v>122</v>
      </c>
      <c r="D7967">
        <v>0</v>
      </c>
      <c r="E7967">
        <f t="shared" si="623"/>
        <v>2021</v>
      </c>
      <c r="F7967" t="str">
        <f t="shared" si="622"/>
        <v>Wallumbilla</v>
      </c>
      <c r="G7967" t="str">
        <f t="shared" si="624"/>
        <v>Quarter</v>
      </c>
      <c r="H7967">
        <f t="shared" si="625"/>
        <v>2021</v>
      </c>
      <c r="I7967">
        <f t="shared" si="626"/>
        <v>92</v>
      </c>
      <c r="J7967">
        <f>D7967*PJ_per_contract*I7967</f>
        <v>0</v>
      </c>
    </row>
    <row r="7968" spans="1:10" x14ac:dyDescent="0.2">
      <c r="A7968" t="s">
        <v>76</v>
      </c>
      <c r="B7968" s="3">
        <v>44511</v>
      </c>
      <c r="C7968">
        <v>0</v>
      </c>
      <c r="D7968">
        <v>0</v>
      </c>
      <c r="E7968">
        <f t="shared" si="623"/>
        <v>2021</v>
      </c>
      <c r="F7968" t="str">
        <f t="shared" si="622"/>
        <v>Victorian</v>
      </c>
      <c r="G7968" t="str">
        <f t="shared" si="624"/>
        <v>Month</v>
      </c>
      <c r="H7968">
        <f t="shared" si="625"/>
        <v>2022</v>
      </c>
      <c r="I7968">
        <f t="shared" si="626"/>
        <v>30</v>
      </c>
      <c r="J7968">
        <f>D7968*PJ_per_contract*I7968</f>
        <v>0</v>
      </c>
    </row>
    <row r="7969" spans="1:10" x14ac:dyDescent="0.2">
      <c r="A7969" t="s">
        <v>77</v>
      </c>
      <c r="B7969" s="3">
        <v>44511</v>
      </c>
      <c r="C7969">
        <v>0</v>
      </c>
      <c r="D7969">
        <v>0</v>
      </c>
      <c r="E7969">
        <f t="shared" si="623"/>
        <v>2021</v>
      </c>
      <c r="F7969" t="str">
        <f t="shared" si="622"/>
        <v>Victorian</v>
      </c>
      <c r="G7969" t="str">
        <f t="shared" si="624"/>
        <v>Month</v>
      </c>
      <c r="H7969">
        <f t="shared" si="625"/>
        <v>2022</v>
      </c>
      <c r="I7969">
        <f t="shared" si="626"/>
        <v>30</v>
      </c>
      <c r="J7969">
        <f>D7969*PJ_per_contract*I7969</f>
        <v>0</v>
      </c>
    </row>
    <row r="7970" spans="1:10" x14ac:dyDescent="0.2">
      <c r="A7970" t="s">
        <v>45</v>
      </c>
      <c r="B7970" s="3">
        <v>44511</v>
      </c>
      <c r="C7970">
        <v>0</v>
      </c>
      <c r="D7970">
        <v>0</v>
      </c>
      <c r="E7970">
        <f t="shared" si="623"/>
        <v>2021</v>
      </c>
      <c r="F7970" t="str">
        <f t="shared" si="622"/>
        <v>Wallumbilla</v>
      </c>
      <c r="G7970" t="str">
        <f t="shared" si="624"/>
        <v>Strip</v>
      </c>
      <c r="H7970">
        <f t="shared" si="625"/>
        <v>2022</v>
      </c>
      <c r="I7970">
        <f t="shared" si="626"/>
        <v>365</v>
      </c>
      <c r="J7970">
        <f>D7970*PJ_per_contract*I7970</f>
        <v>0</v>
      </c>
    </row>
    <row r="7971" spans="1:10" x14ac:dyDescent="0.2">
      <c r="A7971" t="s">
        <v>78</v>
      </c>
      <c r="B7971" s="3">
        <v>44511</v>
      </c>
      <c r="C7971">
        <v>0</v>
      </c>
      <c r="D7971">
        <v>0</v>
      </c>
      <c r="E7971">
        <f t="shared" si="623"/>
        <v>2021</v>
      </c>
      <c r="F7971" t="str">
        <f t="shared" si="622"/>
        <v>Victorian</v>
      </c>
      <c r="G7971" t="str">
        <f t="shared" si="624"/>
        <v>Month</v>
      </c>
      <c r="H7971">
        <f t="shared" si="625"/>
        <v>2022</v>
      </c>
      <c r="I7971">
        <f t="shared" si="626"/>
        <v>30</v>
      </c>
      <c r="J7971">
        <f>D7971*PJ_per_contract*I7971</f>
        <v>0</v>
      </c>
    </row>
    <row r="7972" spans="1:10" x14ac:dyDescent="0.2">
      <c r="A7972" t="s">
        <v>46</v>
      </c>
      <c r="B7972" s="3">
        <v>44511</v>
      </c>
      <c r="C7972">
        <v>0</v>
      </c>
      <c r="D7972">
        <v>0</v>
      </c>
      <c r="E7972">
        <f t="shared" si="623"/>
        <v>2021</v>
      </c>
      <c r="F7972" t="str">
        <f t="shared" si="622"/>
        <v>Victorian</v>
      </c>
      <c r="G7972" t="str">
        <f t="shared" si="624"/>
        <v>Quarter</v>
      </c>
      <c r="H7972">
        <f t="shared" si="625"/>
        <v>2022</v>
      </c>
      <c r="I7972">
        <f t="shared" si="626"/>
        <v>92</v>
      </c>
      <c r="J7972">
        <f>D7972*PJ_per_contract*I7972</f>
        <v>0</v>
      </c>
    </row>
    <row r="7973" spans="1:10" x14ac:dyDescent="0.2">
      <c r="A7973" t="s">
        <v>47</v>
      </c>
      <c r="B7973" s="3">
        <v>44511</v>
      </c>
      <c r="C7973">
        <v>105</v>
      </c>
      <c r="D7973">
        <v>0</v>
      </c>
      <c r="E7973">
        <f t="shared" si="623"/>
        <v>2021</v>
      </c>
      <c r="F7973" t="str">
        <f t="shared" si="622"/>
        <v>Wallumbilla</v>
      </c>
      <c r="G7973" t="str">
        <f t="shared" si="624"/>
        <v>Quarter</v>
      </c>
      <c r="H7973">
        <f t="shared" si="625"/>
        <v>2022</v>
      </c>
      <c r="I7973">
        <f t="shared" si="626"/>
        <v>92</v>
      </c>
      <c r="J7973">
        <f>D7973*PJ_per_contract*I7973</f>
        <v>0</v>
      </c>
    </row>
    <row r="7974" spans="1:10" x14ac:dyDescent="0.2">
      <c r="A7974" t="s">
        <v>48</v>
      </c>
      <c r="B7974" s="3">
        <v>44511</v>
      </c>
      <c r="C7974">
        <v>0</v>
      </c>
      <c r="D7974">
        <v>0</v>
      </c>
      <c r="E7974">
        <f t="shared" si="623"/>
        <v>2021</v>
      </c>
      <c r="F7974" t="str">
        <f t="shared" si="622"/>
        <v>Victorian</v>
      </c>
      <c r="G7974" t="str">
        <f t="shared" si="624"/>
        <v>Quarter</v>
      </c>
      <c r="H7974">
        <f t="shared" si="625"/>
        <v>2022</v>
      </c>
      <c r="I7974">
        <f t="shared" si="626"/>
        <v>92</v>
      </c>
      <c r="J7974">
        <f>D7974*PJ_per_contract*I7974</f>
        <v>0</v>
      </c>
    </row>
    <row r="7975" spans="1:10" x14ac:dyDescent="0.2">
      <c r="A7975" t="s">
        <v>49</v>
      </c>
      <c r="B7975" s="3">
        <v>44511</v>
      </c>
      <c r="C7975">
        <v>66</v>
      </c>
      <c r="D7975">
        <v>0</v>
      </c>
      <c r="E7975">
        <f t="shared" si="623"/>
        <v>2021</v>
      </c>
      <c r="F7975" t="str">
        <f t="shared" si="622"/>
        <v>Wallumbilla</v>
      </c>
      <c r="G7975" t="str">
        <f t="shared" si="624"/>
        <v>Quarter</v>
      </c>
      <c r="H7975">
        <f t="shared" si="625"/>
        <v>2022</v>
      </c>
      <c r="I7975">
        <f t="shared" si="626"/>
        <v>92</v>
      </c>
      <c r="J7975">
        <f>D7975*PJ_per_contract*I7975</f>
        <v>0</v>
      </c>
    </row>
    <row r="7976" spans="1:10" x14ac:dyDescent="0.2">
      <c r="A7976" t="s">
        <v>53</v>
      </c>
      <c r="B7976" s="3">
        <v>44511</v>
      </c>
      <c r="C7976">
        <v>0</v>
      </c>
      <c r="D7976">
        <v>0</v>
      </c>
      <c r="E7976">
        <f t="shared" si="623"/>
        <v>2021</v>
      </c>
      <c r="F7976" t="str">
        <f t="shared" si="622"/>
        <v>Victorian</v>
      </c>
      <c r="G7976" t="str">
        <f t="shared" si="624"/>
        <v>Quarter</v>
      </c>
      <c r="H7976">
        <f t="shared" si="625"/>
        <v>2023</v>
      </c>
      <c r="I7976">
        <f t="shared" si="626"/>
        <v>92</v>
      </c>
      <c r="J7976">
        <f>D7976*PJ_per_contract*I7976</f>
        <v>0</v>
      </c>
    </row>
    <row r="7977" spans="1:10" x14ac:dyDescent="0.2">
      <c r="A7977" t="s">
        <v>68</v>
      </c>
      <c r="B7977" s="3">
        <v>44511</v>
      </c>
      <c r="C7977">
        <v>0</v>
      </c>
      <c r="D7977">
        <v>0</v>
      </c>
      <c r="E7977">
        <f t="shared" si="623"/>
        <v>2021</v>
      </c>
      <c r="F7977" t="str">
        <f t="shared" si="622"/>
        <v>Victorian</v>
      </c>
      <c r="G7977" t="str">
        <f t="shared" si="624"/>
        <v>Quarter</v>
      </c>
      <c r="H7977">
        <f t="shared" si="625"/>
        <v>2025</v>
      </c>
      <c r="I7977">
        <f t="shared" si="626"/>
        <v>92</v>
      </c>
      <c r="J7977">
        <f>D7977*PJ_per_contract*I7977</f>
        <v>0</v>
      </c>
    </row>
    <row r="7978" spans="1:10" x14ac:dyDescent="0.2">
      <c r="A7978" t="s">
        <v>69</v>
      </c>
      <c r="B7978" s="3">
        <v>44511</v>
      </c>
      <c r="C7978">
        <v>0</v>
      </c>
      <c r="D7978">
        <v>0</v>
      </c>
      <c r="E7978">
        <f t="shared" si="623"/>
        <v>2021</v>
      </c>
      <c r="F7978" t="str">
        <f t="shared" si="622"/>
        <v>Victorian</v>
      </c>
      <c r="G7978" t="str">
        <f t="shared" si="624"/>
        <v>Quarter</v>
      </c>
      <c r="H7978">
        <f t="shared" si="625"/>
        <v>2025</v>
      </c>
      <c r="I7978">
        <f t="shared" si="626"/>
        <v>92</v>
      </c>
      <c r="J7978">
        <f>D7978*PJ_per_contract*I7978</f>
        <v>0</v>
      </c>
    </row>
    <row r="7979" spans="1:10" x14ac:dyDescent="0.2">
      <c r="A7979" t="s">
        <v>50</v>
      </c>
      <c r="B7979" s="3">
        <v>44511</v>
      </c>
      <c r="C7979">
        <v>0</v>
      </c>
      <c r="D7979">
        <v>0</v>
      </c>
      <c r="E7979">
        <f t="shared" si="623"/>
        <v>2021</v>
      </c>
      <c r="F7979" t="str">
        <f t="shared" si="622"/>
        <v>Victorian</v>
      </c>
      <c r="G7979" t="str">
        <f t="shared" si="624"/>
        <v>Quarter</v>
      </c>
      <c r="H7979">
        <f t="shared" si="625"/>
        <v>2024</v>
      </c>
      <c r="I7979">
        <f t="shared" si="626"/>
        <v>92</v>
      </c>
      <c r="J7979">
        <f>D7979*PJ_per_contract*I7979</f>
        <v>0</v>
      </c>
    </row>
    <row r="7980" spans="1:10" x14ac:dyDescent="0.2">
      <c r="A7980" t="s">
        <v>51</v>
      </c>
      <c r="B7980" s="3">
        <v>44511</v>
      </c>
      <c r="C7980">
        <v>0</v>
      </c>
      <c r="D7980">
        <v>0</v>
      </c>
      <c r="E7980">
        <f t="shared" si="623"/>
        <v>2021</v>
      </c>
      <c r="F7980" t="str">
        <f t="shared" si="622"/>
        <v>Victorian</v>
      </c>
      <c r="G7980" t="str">
        <f t="shared" si="624"/>
        <v>Quarter</v>
      </c>
      <c r="H7980">
        <f t="shared" si="625"/>
        <v>2022</v>
      </c>
      <c r="I7980">
        <f t="shared" si="626"/>
        <v>92</v>
      </c>
      <c r="J7980">
        <f>D7980*PJ_per_contract*I7980</f>
        <v>0</v>
      </c>
    </row>
    <row r="7981" spans="1:10" x14ac:dyDescent="0.2">
      <c r="A7981" t="s">
        <v>79</v>
      </c>
      <c r="B7981" s="3">
        <v>44511</v>
      </c>
      <c r="C7981">
        <v>0</v>
      </c>
      <c r="D7981">
        <v>0</v>
      </c>
      <c r="E7981">
        <f t="shared" si="623"/>
        <v>2021</v>
      </c>
      <c r="F7981" t="str">
        <f t="shared" si="622"/>
        <v>Victorian</v>
      </c>
      <c r="G7981" t="str">
        <f t="shared" si="624"/>
        <v>Quarter</v>
      </c>
      <c r="H7981">
        <f t="shared" si="625"/>
        <v>2025</v>
      </c>
      <c r="I7981">
        <f t="shared" si="626"/>
        <v>92</v>
      </c>
      <c r="J7981">
        <f>D7981*PJ_per_contract*I7981</f>
        <v>0</v>
      </c>
    </row>
    <row r="7982" spans="1:10" x14ac:dyDescent="0.2">
      <c r="A7982" t="s">
        <v>58</v>
      </c>
      <c r="B7982" s="3">
        <v>44511</v>
      </c>
      <c r="C7982">
        <v>0</v>
      </c>
      <c r="D7982">
        <v>0</v>
      </c>
      <c r="E7982">
        <f t="shared" si="623"/>
        <v>2021</v>
      </c>
      <c r="F7982" t="str">
        <f t="shared" si="622"/>
        <v>Victorian</v>
      </c>
      <c r="G7982" t="str">
        <f t="shared" si="624"/>
        <v>Quarter</v>
      </c>
      <c r="H7982">
        <f t="shared" si="625"/>
        <v>2024</v>
      </c>
      <c r="I7982">
        <f t="shared" si="626"/>
        <v>92</v>
      </c>
      <c r="J7982">
        <f>D7982*PJ_per_contract*I7982</f>
        <v>0</v>
      </c>
    </row>
    <row r="7983" spans="1:10" x14ac:dyDescent="0.2">
      <c r="A7983" t="s">
        <v>57</v>
      </c>
      <c r="B7983" s="3">
        <v>44511</v>
      </c>
      <c r="C7983">
        <v>0</v>
      </c>
      <c r="D7983">
        <v>0</v>
      </c>
      <c r="E7983">
        <f t="shared" si="623"/>
        <v>2021</v>
      </c>
      <c r="F7983" t="str">
        <f t="shared" si="622"/>
        <v>Victorian</v>
      </c>
      <c r="G7983" t="str">
        <f t="shared" si="624"/>
        <v>Quarter</v>
      </c>
      <c r="H7983">
        <f t="shared" si="625"/>
        <v>2024</v>
      </c>
      <c r="I7983">
        <f t="shared" si="626"/>
        <v>92</v>
      </c>
      <c r="J7983">
        <f>D7983*PJ_per_contract*I7983</f>
        <v>0</v>
      </c>
    </row>
    <row r="7984" spans="1:10" x14ac:dyDescent="0.2">
      <c r="A7984" t="s">
        <v>59</v>
      </c>
      <c r="B7984" s="3">
        <v>44511</v>
      </c>
      <c r="C7984">
        <v>0</v>
      </c>
      <c r="D7984">
        <v>0</v>
      </c>
      <c r="E7984">
        <f t="shared" si="623"/>
        <v>2021</v>
      </c>
      <c r="F7984" t="str">
        <f t="shared" si="622"/>
        <v>Victorian</v>
      </c>
      <c r="G7984" t="str">
        <f t="shared" si="624"/>
        <v>Quarter</v>
      </c>
      <c r="H7984">
        <f t="shared" si="625"/>
        <v>2023</v>
      </c>
      <c r="I7984">
        <f t="shared" si="626"/>
        <v>92</v>
      </c>
      <c r="J7984">
        <f>D7984*PJ_per_contract*I7984</f>
        <v>0</v>
      </c>
    </row>
    <row r="7985" spans="1:10" x14ac:dyDescent="0.2">
      <c r="A7985" t="s">
        <v>52</v>
      </c>
      <c r="B7985" s="3">
        <v>44511</v>
      </c>
      <c r="C7985">
        <v>0</v>
      </c>
      <c r="D7985">
        <v>0</v>
      </c>
      <c r="E7985">
        <f t="shared" si="623"/>
        <v>2021</v>
      </c>
      <c r="F7985" t="str">
        <f t="shared" si="622"/>
        <v>Victorian</v>
      </c>
      <c r="G7985" t="str">
        <f t="shared" si="624"/>
        <v>Quarter</v>
      </c>
      <c r="H7985">
        <f t="shared" si="625"/>
        <v>2022</v>
      </c>
      <c r="I7985">
        <f t="shared" si="626"/>
        <v>92</v>
      </c>
      <c r="J7985">
        <f>D7985*PJ_per_contract*I7985</f>
        <v>0</v>
      </c>
    </row>
    <row r="7986" spans="1:10" x14ac:dyDescent="0.2">
      <c r="A7986" t="s">
        <v>55</v>
      </c>
      <c r="B7986" s="3">
        <v>44511</v>
      </c>
      <c r="C7986">
        <v>0</v>
      </c>
      <c r="D7986">
        <v>0</v>
      </c>
      <c r="E7986">
        <f t="shared" si="623"/>
        <v>2021</v>
      </c>
      <c r="F7986" t="str">
        <f t="shared" si="622"/>
        <v>Victorian</v>
      </c>
      <c r="G7986" t="str">
        <f t="shared" si="624"/>
        <v>Quarter</v>
      </c>
      <c r="H7986">
        <f t="shared" si="625"/>
        <v>2024</v>
      </c>
      <c r="I7986">
        <f t="shared" si="626"/>
        <v>92</v>
      </c>
      <c r="J7986">
        <f>D7986*PJ_per_contract*I7986</f>
        <v>0</v>
      </c>
    </row>
    <row r="7987" spans="1:10" x14ac:dyDescent="0.2">
      <c r="A7987" t="s">
        <v>80</v>
      </c>
      <c r="B7987" s="3">
        <v>44511</v>
      </c>
      <c r="C7987">
        <v>0</v>
      </c>
      <c r="D7987">
        <v>0</v>
      </c>
      <c r="E7987">
        <f t="shared" si="623"/>
        <v>2021</v>
      </c>
      <c r="F7987" t="str">
        <f t="shared" si="622"/>
        <v>Victorian</v>
      </c>
      <c r="G7987" t="str">
        <f t="shared" si="624"/>
        <v>Quarter</v>
      </c>
      <c r="H7987">
        <f t="shared" si="625"/>
        <v>2025</v>
      </c>
      <c r="I7987">
        <f t="shared" si="626"/>
        <v>92</v>
      </c>
      <c r="J7987">
        <f>D7987*PJ_per_contract*I7987</f>
        <v>0</v>
      </c>
    </row>
    <row r="7988" spans="1:10" x14ac:dyDescent="0.2">
      <c r="A7988" t="s">
        <v>56</v>
      </c>
      <c r="B7988" s="3">
        <v>44511</v>
      </c>
      <c r="C7988">
        <v>0</v>
      </c>
      <c r="D7988">
        <v>0</v>
      </c>
      <c r="E7988">
        <f t="shared" si="623"/>
        <v>2021</v>
      </c>
      <c r="F7988" t="str">
        <f t="shared" si="622"/>
        <v>Victorian</v>
      </c>
      <c r="G7988" t="str">
        <f t="shared" si="624"/>
        <v>Quarter</v>
      </c>
      <c r="H7988">
        <f t="shared" si="625"/>
        <v>2023</v>
      </c>
      <c r="I7988">
        <f t="shared" si="626"/>
        <v>92</v>
      </c>
      <c r="J7988">
        <f>D7988*PJ_per_contract*I7988</f>
        <v>0</v>
      </c>
    </row>
    <row r="7989" spans="1:10" x14ac:dyDescent="0.2">
      <c r="A7989" t="s">
        <v>54</v>
      </c>
      <c r="B7989" s="3">
        <v>44511</v>
      </c>
      <c r="C7989">
        <v>0</v>
      </c>
      <c r="D7989">
        <v>0</v>
      </c>
      <c r="E7989">
        <f t="shared" si="623"/>
        <v>2021</v>
      </c>
      <c r="F7989" t="str">
        <f t="shared" si="622"/>
        <v>Victorian</v>
      </c>
      <c r="G7989" t="str">
        <f t="shared" si="624"/>
        <v>Quarter</v>
      </c>
      <c r="H7989">
        <f t="shared" si="625"/>
        <v>2023</v>
      </c>
      <c r="I7989">
        <f t="shared" si="626"/>
        <v>92</v>
      </c>
      <c r="J7989">
        <f>D7989*PJ_per_contract*I7989</f>
        <v>0</v>
      </c>
    </row>
    <row r="7990" spans="1:10" x14ac:dyDescent="0.2">
      <c r="A7990" t="s">
        <v>60</v>
      </c>
      <c r="B7990" s="3">
        <v>44511</v>
      </c>
      <c r="C7990">
        <v>0</v>
      </c>
      <c r="D7990">
        <v>0</v>
      </c>
      <c r="E7990">
        <f t="shared" si="623"/>
        <v>2021</v>
      </c>
      <c r="F7990" t="str">
        <f t="shared" si="622"/>
        <v>Wallumbilla</v>
      </c>
      <c r="G7990" t="str">
        <f t="shared" si="624"/>
        <v>Strip</v>
      </c>
      <c r="H7990">
        <f t="shared" si="625"/>
        <v>2023</v>
      </c>
      <c r="I7990">
        <f t="shared" si="626"/>
        <v>365</v>
      </c>
      <c r="J7990">
        <f>D7990*PJ_per_contract*I7990</f>
        <v>0</v>
      </c>
    </row>
    <row r="7991" spans="1:10" x14ac:dyDescent="0.2">
      <c r="A7991" t="s">
        <v>61</v>
      </c>
      <c r="B7991" s="3">
        <v>44511</v>
      </c>
      <c r="C7991">
        <v>76</v>
      </c>
      <c r="D7991">
        <v>0</v>
      </c>
      <c r="E7991">
        <f t="shared" si="623"/>
        <v>2021</v>
      </c>
      <c r="F7991" t="str">
        <f t="shared" si="622"/>
        <v>Wallumbilla</v>
      </c>
      <c r="G7991" t="str">
        <f t="shared" si="624"/>
        <v>Quarter</v>
      </c>
      <c r="H7991">
        <f t="shared" si="625"/>
        <v>2022</v>
      </c>
      <c r="I7991">
        <f t="shared" si="626"/>
        <v>92</v>
      </c>
      <c r="J7991">
        <f>D7991*PJ_per_contract*I7991</f>
        <v>0</v>
      </c>
    </row>
    <row r="7992" spans="1:10" x14ac:dyDescent="0.2">
      <c r="A7992" t="s">
        <v>62</v>
      </c>
      <c r="B7992" s="3">
        <v>44511</v>
      </c>
      <c r="C7992">
        <v>91</v>
      </c>
      <c r="D7992">
        <v>0</v>
      </c>
      <c r="E7992">
        <f t="shared" si="623"/>
        <v>2021</v>
      </c>
      <c r="F7992" t="str">
        <f t="shared" si="622"/>
        <v>Wallumbilla</v>
      </c>
      <c r="G7992" t="str">
        <f t="shared" si="624"/>
        <v>Quarter</v>
      </c>
      <c r="H7992">
        <f t="shared" si="625"/>
        <v>2022</v>
      </c>
      <c r="I7992">
        <f t="shared" si="626"/>
        <v>92</v>
      </c>
      <c r="J7992">
        <f>D7992*PJ_per_contract*I7992</f>
        <v>0</v>
      </c>
    </row>
    <row r="7993" spans="1:10" x14ac:dyDescent="0.2">
      <c r="A7993" t="s">
        <v>70</v>
      </c>
      <c r="B7993" s="3">
        <v>44511</v>
      </c>
      <c r="C7993">
        <v>0</v>
      </c>
      <c r="D7993">
        <v>0</v>
      </c>
      <c r="E7993">
        <f t="shared" si="623"/>
        <v>2021</v>
      </c>
      <c r="F7993" t="str">
        <f t="shared" si="622"/>
        <v>Wallumbilla</v>
      </c>
      <c r="G7993" t="str">
        <f t="shared" si="624"/>
        <v>Strip</v>
      </c>
      <c r="H7993">
        <f t="shared" si="625"/>
        <v>2023</v>
      </c>
      <c r="I7993">
        <f t="shared" si="626"/>
        <v>365</v>
      </c>
      <c r="J7993">
        <f>D7993*PJ_per_contract*I7993</f>
        <v>0</v>
      </c>
    </row>
    <row r="7994" spans="1:10" x14ac:dyDescent="0.2">
      <c r="A7994" t="s">
        <v>63</v>
      </c>
      <c r="B7994" s="3">
        <v>44511</v>
      </c>
      <c r="C7994">
        <v>10</v>
      </c>
      <c r="D7994">
        <v>0</v>
      </c>
      <c r="E7994">
        <f t="shared" si="623"/>
        <v>2021</v>
      </c>
      <c r="F7994" t="str">
        <f t="shared" si="622"/>
        <v>Wallumbilla</v>
      </c>
      <c r="G7994" t="str">
        <f t="shared" si="624"/>
        <v>Quarter</v>
      </c>
      <c r="H7994">
        <f t="shared" si="625"/>
        <v>2023</v>
      </c>
      <c r="I7994">
        <f t="shared" si="626"/>
        <v>92</v>
      </c>
      <c r="J7994">
        <f>D7994*PJ_per_contract*I7994</f>
        <v>0</v>
      </c>
    </row>
    <row r="7995" spans="1:10" x14ac:dyDescent="0.2">
      <c r="A7995" t="s">
        <v>64</v>
      </c>
      <c r="B7995" s="3">
        <v>44511</v>
      </c>
      <c r="C7995">
        <v>10</v>
      </c>
      <c r="D7995">
        <v>0</v>
      </c>
      <c r="E7995">
        <f t="shared" si="623"/>
        <v>2021</v>
      </c>
      <c r="F7995" t="str">
        <f t="shared" si="622"/>
        <v>Wallumbilla</v>
      </c>
      <c r="G7995" t="str">
        <f t="shared" si="624"/>
        <v>Quarter</v>
      </c>
      <c r="H7995">
        <f t="shared" si="625"/>
        <v>2023</v>
      </c>
      <c r="I7995">
        <f t="shared" si="626"/>
        <v>92</v>
      </c>
      <c r="J7995">
        <f>D7995*PJ_per_contract*I7995</f>
        <v>0</v>
      </c>
    </row>
    <row r="7996" spans="1:10" x14ac:dyDescent="0.2">
      <c r="A7996" t="s">
        <v>81</v>
      </c>
      <c r="B7996" s="3">
        <v>44511</v>
      </c>
      <c r="C7996">
        <v>0</v>
      </c>
      <c r="D7996">
        <v>0</v>
      </c>
      <c r="E7996">
        <f t="shared" si="623"/>
        <v>2021</v>
      </c>
      <c r="F7996" t="str">
        <f t="shared" si="622"/>
        <v>Wallumbilla</v>
      </c>
      <c r="G7996" t="str">
        <f t="shared" si="624"/>
        <v>Strip</v>
      </c>
      <c r="H7996">
        <f t="shared" si="625"/>
        <v>2024</v>
      </c>
      <c r="I7996">
        <f t="shared" si="626"/>
        <v>365</v>
      </c>
      <c r="J7996">
        <f>D7996*PJ_per_contract*I7996</f>
        <v>0</v>
      </c>
    </row>
    <row r="7997" spans="1:10" x14ac:dyDescent="0.2">
      <c r="A7997" t="s">
        <v>71</v>
      </c>
      <c r="B7997" s="3">
        <v>44511</v>
      </c>
      <c r="C7997">
        <v>10</v>
      </c>
      <c r="D7997">
        <v>0</v>
      </c>
      <c r="E7997">
        <f t="shared" si="623"/>
        <v>2021</v>
      </c>
      <c r="F7997" t="str">
        <f t="shared" si="622"/>
        <v>Wallumbilla</v>
      </c>
      <c r="G7997" t="str">
        <f t="shared" si="624"/>
        <v>Quarter</v>
      </c>
      <c r="H7997">
        <f t="shared" si="625"/>
        <v>2023</v>
      </c>
      <c r="I7997">
        <f t="shared" si="626"/>
        <v>92</v>
      </c>
      <c r="J7997">
        <f>D7997*PJ_per_contract*I7997</f>
        <v>0</v>
      </c>
    </row>
    <row r="7998" spans="1:10" x14ac:dyDescent="0.2">
      <c r="A7998" t="s">
        <v>72</v>
      </c>
      <c r="B7998" s="3">
        <v>44511</v>
      </c>
      <c r="C7998">
        <v>10</v>
      </c>
      <c r="D7998">
        <v>0</v>
      </c>
      <c r="E7998">
        <f t="shared" si="623"/>
        <v>2021</v>
      </c>
      <c r="F7998" t="str">
        <f t="shared" si="622"/>
        <v>Wallumbilla</v>
      </c>
      <c r="G7998" t="str">
        <f t="shared" si="624"/>
        <v>Quarter</v>
      </c>
      <c r="H7998">
        <f t="shared" si="625"/>
        <v>2023</v>
      </c>
      <c r="I7998">
        <f t="shared" si="626"/>
        <v>92</v>
      </c>
      <c r="J7998">
        <f>D7998*PJ_per_contract*I7998</f>
        <v>0</v>
      </c>
    </row>
    <row r="7999" spans="1:10" x14ac:dyDescent="0.2">
      <c r="A7999" t="s">
        <v>82</v>
      </c>
      <c r="B7999" s="3">
        <v>44511</v>
      </c>
      <c r="C7999">
        <v>0</v>
      </c>
      <c r="D7999">
        <v>0</v>
      </c>
      <c r="E7999">
        <f t="shared" si="623"/>
        <v>2021</v>
      </c>
      <c r="F7999" t="str">
        <f t="shared" si="622"/>
        <v>Wallumbilla</v>
      </c>
      <c r="G7999" t="str">
        <f t="shared" si="624"/>
        <v>Quarter</v>
      </c>
      <c r="H7999">
        <f t="shared" si="625"/>
        <v>2024</v>
      </c>
      <c r="I7999">
        <f t="shared" si="626"/>
        <v>92</v>
      </c>
      <c r="J7999">
        <f>D7999*PJ_per_contract*I7999</f>
        <v>0</v>
      </c>
    </row>
    <row r="8000" spans="1:10" x14ac:dyDescent="0.2">
      <c r="A8000" t="s">
        <v>83</v>
      </c>
      <c r="B8000" s="3">
        <v>44511</v>
      </c>
      <c r="C8000">
        <v>0</v>
      </c>
      <c r="D8000">
        <v>0</v>
      </c>
      <c r="E8000">
        <f t="shared" si="623"/>
        <v>2021</v>
      </c>
      <c r="F8000" t="str">
        <f t="shared" si="622"/>
        <v>Wallumbilla</v>
      </c>
      <c r="G8000" t="str">
        <f t="shared" si="624"/>
        <v>Quarter</v>
      </c>
      <c r="H8000">
        <f t="shared" si="625"/>
        <v>2024</v>
      </c>
      <c r="I8000">
        <f t="shared" si="626"/>
        <v>92</v>
      </c>
      <c r="J8000">
        <f>D8000*PJ_per_contract*I8000</f>
        <v>0</v>
      </c>
    </row>
    <row r="8001" spans="1:10" x14ac:dyDescent="0.2">
      <c r="A8001" t="s">
        <v>74</v>
      </c>
      <c r="B8001" s="3">
        <v>44512</v>
      </c>
      <c r="C8001">
        <v>0</v>
      </c>
      <c r="D8001">
        <v>0</v>
      </c>
      <c r="E8001">
        <f t="shared" si="623"/>
        <v>2021</v>
      </c>
      <c r="F8001" t="str">
        <f t="shared" si="622"/>
        <v>Victorian</v>
      </c>
      <c r="G8001" t="str">
        <f t="shared" si="624"/>
        <v>Month</v>
      </c>
      <c r="H8001">
        <f t="shared" si="625"/>
        <v>2021</v>
      </c>
      <c r="I8001">
        <f t="shared" si="626"/>
        <v>30</v>
      </c>
      <c r="J8001">
        <f>D8001*PJ_per_contract*I8001</f>
        <v>0</v>
      </c>
    </row>
    <row r="8002" spans="1:10" x14ac:dyDescent="0.2">
      <c r="A8002" t="s">
        <v>43</v>
      </c>
      <c r="B8002" s="3">
        <v>44512</v>
      </c>
      <c r="C8002">
        <v>0</v>
      </c>
      <c r="D8002">
        <v>0</v>
      </c>
      <c r="E8002">
        <f t="shared" si="623"/>
        <v>2021</v>
      </c>
      <c r="F8002" t="str">
        <f t="shared" ref="F8002:F8065" si="627">IF(OR(LEFT(A8002,2)="GJ",LEFT(A8002,2)="GK"),"Victorian",IF(OR(LEFT(A8002,2)="GX",LEFT(A8002,2)="GY"),"Wallumbilla","NA"))</f>
        <v>Victorian</v>
      </c>
      <c r="G8002" t="str">
        <f t="shared" si="624"/>
        <v>Quarter</v>
      </c>
      <c r="H8002">
        <f t="shared" si="625"/>
        <v>2021</v>
      </c>
      <c r="I8002">
        <f t="shared" si="626"/>
        <v>92</v>
      </c>
      <c r="J8002">
        <f>D8002*PJ_per_contract*I8002</f>
        <v>0</v>
      </c>
    </row>
    <row r="8003" spans="1:10" x14ac:dyDescent="0.2">
      <c r="A8003" t="s">
        <v>75</v>
      </c>
      <c r="B8003" s="3">
        <v>44512</v>
      </c>
      <c r="C8003">
        <v>0</v>
      </c>
      <c r="D8003">
        <v>0</v>
      </c>
      <c r="E8003">
        <f t="shared" ref="E8003:E8066" si="628">YEAR(B8003)</f>
        <v>2021</v>
      </c>
      <c r="F8003" t="str">
        <f t="shared" si="627"/>
        <v>Victorian</v>
      </c>
      <c r="G8003" t="str">
        <f t="shared" ref="G8003:G8066" si="629">IF(LEFT(A8003,2)="GJ","Month",IF(OR(LEFT(A8003,2)="GK",LEFT(A8003,2)="GX"),"Quarter",IF(LEFT(A8003,2)="GY","Strip","NA")))</f>
        <v>Month</v>
      </c>
      <c r="H8003">
        <f t="shared" ref="H8003:H8066" si="630">VALUE(MID(A8003,4,4))</f>
        <v>2021</v>
      </c>
      <c r="I8003">
        <f t="shared" ref="I8003:I8066" si="631">IF(G8003="Month",_xlfn.DAYS(EOMONTH(B8003,0),EOMONTH(B8003,-1)),IF(G8003="Quarter",_xlfn.DAYS(EOMONTH(B8003,2),EOMONTH(B8003,-1)),365))</f>
        <v>30</v>
      </c>
      <c r="J8003">
        <f>D8003*PJ_per_contract*I8003</f>
        <v>0</v>
      </c>
    </row>
    <row r="8004" spans="1:10" x14ac:dyDescent="0.2">
      <c r="A8004" t="s">
        <v>44</v>
      </c>
      <c r="B8004" s="3">
        <v>44512</v>
      </c>
      <c r="C8004">
        <v>122</v>
      </c>
      <c r="D8004">
        <v>0</v>
      </c>
      <c r="E8004">
        <f t="shared" si="628"/>
        <v>2021</v>
      </c>
      <c r="F8004" t="str">
        <f t="shared" si="627"/>
        <v>Wallumbilla</v>
      </c>
      <c r="G8004" t="str">
        <f t="shared" si="629"/>
        <v>Quarter</v>
      </c>
      <c r="H8004">
        <f t="shared" si="630"/>
        <v>2021</v>
      </c>
      <c r="I8004">
        <f t="shared" si="631"/>
        <v>92</v>
      </c>
      <c r="J8004">
        <f>D8004*PJ_per_contract*I8004</f>
        <v>0</v>
      </c>
    </row>
    <row r="8005" spans="1:10" x14ac:dyDescent="0.2">
      <c r="A8005" t="s">
        <v>76</v>
      </c>
      <c r="B8005" s="3">
        <v>44512</v>
      </c>
      <c r="C8005">
        <v>0</v>
      </c>
      <c r="D8005">
        <v>0</v>
      </c>
      <c r="E8005">
        <f t="shared" si="628"/>
        <v>2021</v>
      </c>
      <c r="F8005" t="str">
        <f t="shared" si="627"/>
        <v>Victorian</v>
      </c>
      <c r="G8005" t="str">
        <f t="shared" si="629"/>
        <v>Month</v>
      </c>
      <c r="H8005">
        <f t="shared" si="630"/>
        <v>2022</v>
      </c>
      <c r="I8005">
        <f t="shared" si="631"/>
        <v>30</v>
      </c>
      <c r="J8005">
        <f>D8005*PJ_per_contract*I8005</f>
        <v>0</v>
      </c>
    </row>
    <row r="8006" spans="1:10" x14ac:dyDescent="0.2">
      <c r="A8006" t="s">
        <v>77</v>
      </c>
      <c r="B8006" s="3">
        <v>44512</v>
      </c>
      <c r="C8006">
        <v>0</v>
      </c>
      <c r="D8006">
        <v>0</v>
      </c>
      <c r="E8006">
        <f t="shared" si="628"/>
        <v>2021</v>
      </c>
      <c r="F8006" t="str">
        <f t="shared" si="627"/>
        <v>Victorian</v>
      </c>
      <c r="G8006" t="str">
        <f t="shared" si="629"/>
        <v>Month</v>
      </c>
      <c r="H8006">
        <f t="shared" si="630"/>
        <v>2022</v>
      </c>
      <c r="I8006">
        <f t="shared" si="631"/>
        <v>30</v>
      </c>
      <c r="J8006">
        <f>D8006*PJ_per_contract*I8006</f>
        <v>0</v>
      </c>
    </row>
    <row r="8007" spans="1:10" x14ac:dyDescent="0.2">
      <c r="A8007" t="s">
        <v>45</v>
      </c>
      <c r="B8007" s="3">
        <v>44512</v>
      </c>
      <c r="C8007">
        <v>0</v>
      </c>
      <c r="D8007">
        <v>0</v>
      </c>
      <c r="E8007">
        <f t="shared" si="628"/>
        <v>2021</v>
      </c>
      <c r="F8007" t="str">
        <f t="shared" si="627"/>
        <v>Wallumbilla</v>
      </c>
      <c r="G8007" t="str">
        <f t="shared" si="629"/>
        <v>Strip</v>
      </c>
      <c r="H8007">
        <f t="shared" si="630"/>
        <v>2022</v>
      </c>
      <c r="I8007">
        <f t="shared" si="631"/>
        <v>365</v>
      </c>
      <c r="J8007">
        <f>D8007*PJ_per_contract*I8007</f>
        <v>0</v>
      </c>
    </row>
    <row r="8008" spans="1:10" x14ac:dyDescent="0.2">
      <c r="A8008" t="s">
        <v>78</v>
      </c>
      <c r="B8008" s="3">
        <v>44512</v>
      </c>
      <c r="C8008">
        <v>0</v>
      </c>
      <c r="D8008">
        <v>0</v>
      </c>
      <c r="E8008">
        <f t="shared" si="628"/>
        <v>2021</v>
      </c>
      <c r="F8008" t="str">
        <f t="shared" si="627"/>
        <v>Victorian</v>
      </c>
      <c r="G8008" t="str">
        <f t="shared" si="629"/>
        <v>Month</v>
      </c>
      <c r="H8008">
        <f t="shared" si="630"/>
        <v>2022</v>
      </c>
      <c r="I8008">
        <f t="shared" si="631"/>
        <v>30</v>
      </c>
      <c r="J8008">
        <f>D8008*PJ_per_contract*I8008</f>
        <v>0</v>
      </c>
    </row>
    <row r="8009" spans="1:10" x14ac:dyDescent="0.2">
      <c r="A8009" t="s">
        <v>46</v>
      </c>
      <c r="B8009" s="3">
        <v>44512</v>
      </c>
      <c r="C8009">
        <v>0</v>
      </c>
      <c r="D8009">
        <v>0</v>
      </c>
      <c r="E8009">
        <f t="shared" si="628"/>
        <v>2021</v>
      </c>
      <c r="F8009" t="str">
        <f t="shared" si="627"/>
        <v>Victorian</v>
      </c>
      <c r="G8009" t="str">
        <f t="shared" si="629"/>
        <v>Quarter</v>
      </c>
      <c r="H8009">
        <f t="shared" si="630"/>
        <v>2022</v>
      </c>
      <c r="I8009">
        <f t="shared" si="631"/>
        <v>92</v>
      </c>
      <c r="J8009">
        <f>D8009*PJ_per_contract*I8009</f>
        <v>0</v>
      </c>
    </row>
    <row r="8010" spans="1:10" x14ac:dyDescent="0.2">
      <c r="A8010" t="s">
        <v>47</v>
      </c>
      <c r="B8010" s="3">
        <v>44512</v>
      </c>
      <c r="C8010">
        <v>110</v>
      </c>
      <c r="D8010">
        <v>5</v>
      </c>
      <c r="E8010">
        <f t="shared" si="628"/>
        <v>2021</v>
      </c>
      <c r="F8010" t="str">
        <f t="shared" si="627"/>
        <v>Wallumbilla</v>
      </c>
      <c r="G8010" t="str">
        <f t="shared" si="629"/>
        <v>Quarter</v>
      </c>
      <c r="H8010">
        <f t="shared" si="630"/>
        <v>2022</v>
      </c>
      <c r="I8010">
        <f t="shared" si="631"/>
        <v>92</v>
      </c>
      <c r="J8010">
        <f>D8010*PJ_per_contract*I8010</f>
        <v>4.5999999999999999E-2</v>
      </c>
    </row>
    <row r="8011" spans="1:10" x14ac:dyDescent="0.2">
      <c r="A8011" t="s">
        <v>48</v>
      </c>
      <c r="B8011" s="3">
        <v>44512</v>
      </c>
      <c r="C8011">
        <v>0</v>
      </c>
      <c r="D8011">
        <v>0</v>
      </c>
      <c r="E8011">
        <f t="shared" si="628"/>
        <v>2021</v>
      </c>
      <c r="F8011" t="str">
        <f t="shared" si="627"/>
        <v>Victorian</v>
      </c>
      <c r="G8011" t="str">
        <f t="shared" si="629"/>
        <v>Quarter</v>
      </c>
      <c r="H8011">
        <f t="shared" si="630"/>
        <v>2022</v>
      </c>
      <c r="I8011">
        <f t="shared" si="631"/>
        <v>92</v>
      </c>
      <c r="J8011">
        <f>D8011*PJ_per_contract*I8011</f>
        <v>0</v>
      </c>
    </row>
    <row r="8012" spans="1:10" x14ac:dyDescent="0.2">
      <c r="A8012" t="s">
        <v>49</v>
      </c>
      <c r="B8012" s="3">
        <v>44512</v>
      </c>
      <c r="C8012">
        <v>66</v>
      </c>
      <c r="D8012">
        <v>0</v>
      </c>
      <c r="E8012">
        <f t="shared" si="628"/>
        <v>2021</v>
      </c>
      <c r="F8012" t="str">
        <f t="shared" si="627"/>
        <v>Wallumbilla</v>
      </c>
      <c r="G8012" t="str">
        <f t="shared" si="629"/>
        <v>Quarter</v>
      </c>
      <c r="H8012">
        <f t="shared" si="630"/>
        <v>2022</v>
      </c>
      <c r="I8012">
        <f t="shared" si="631"/>
        <v>92</v>
      </c>
      <c r="J8012">
        <f>D8012*PJ_per_contract*I8012</f>
        <v>0</v>
      </c>
    </row>
    <row r="8013" spans="1:10" x14ac:dyDescent="0.2">
      <c r="A8013" t="s">
        <v>68</v>
      </c>
      <c r="B8013" s="3">
        <v>44512</v>
      </c>
      <c r="C8013">
        <v>0</v>
      </c>
      <c r="D8013">
        <v>0</v>
      </c>
      <c r="E8013">
        <f t="shared" si="628"/>
        <v>2021</v>
      </c>
      <c r="F8013" t="str">
        <f t="shared" si="627"/>
        <v>Victorian</v>
      </c>
      <c r="G8013" t="str">
        <f t="shared" si="629"/>
        <v>Quarter</v>
      </c>
      <c r="H8013">
        <f t="shared" si="630"/>
        <v>2025</v>
      </c>
      <c r="I8013">
        <f t="shared" si="631"/>
        <v>92</v>
      </c>
      <c r="J8013">
        <f>D8013*PJ_per_contract*I8013</f>
        <v>0</v>
      </c>
    </row>
    <row r="8014" spans="1:10" x14ac:dyDescent="0.2">
      <c r="A8014" t="s">
        <v>51</v>
      </c>
      <c r="B8014" s="3">
        <v>44512</v>
      </c>
      <c r="C8014">
        <v>0</v>
      </c>
      <c r="D8014">
        <v>0</v>
      </c>
      <c r="E8014">
        <f t="shared" si="628"/>
        <v>2021</v>
      </c>
      <c r="F8014" t="str">
        <f t="shared" si="627"/>
        <v>Victorian</v>
      </c>
      <c r="G8014" t="str">
        <f t="shared" si="629"/>
        <v>Quarter</v>
      </c>
      <c r="H8014">
        <f t="shared" si="630"/>
        <v>2022</v>
      </c>
      <c r="I8014">
        <f t="shared" si="631"/>
        <v>92</v>
      </c>
      <c r="J8014">
        <f>D8014*PJ_per_contract*I8014</f>
        <v>0</v>
      </c>
    </row>
    <row r="8015" spans="1:10" x14ac:dyDescent="0.2">
      <c r="A8015" t="s">
        <v>55</v>
      </c>
      <c r="B8015" s="3">
        <v>44512</v>
      </c>
      <c r="C8015">
        <v>0</v>
      </c>
      <c r="D8015">
        <v>0</v>
      </c>
      <c r="E8015">
        <f t="shared" si="628"/>
        <v>2021</v>
      </c>
      <c r="F8015" t="str">
        <f t="shared" si="627"/>
        <v>Victorian</v>
      </c>
      <c r="G8015" t="str">
        <f t="shared" si="629"/>
        <v>Quarter</v>
      </c>
      <c r="H8015">
        <f t="shared" si="630"/>
        <v>2024</v>
      </c>
      <c r="I8015">
        <f t="shared" si="631"/>
        <v>92</v>
      </c>
      <c r="J8015">
        <f>D8015*PJ_per_contract*I8015</f>
        <v>0</v>
      </c>
    </row>
    <row r="8016" spans="1:10" x14ac:dyDescent="0.2">
      <c r="A8016" t="s">
        <v>56</v>
      </c>
      <c r="B8016" s="3">
        <v>44512</v>
      </c>
      <c r="C8016">
        <v>0</v>
      </c>
      <c r="D8016">
        <v>0</v>
      </c>
      <c r="E8016">
        <f t="shared" si="628"/>
        <v>2021</v>
      </c>
      <c r="F8016" t="str">
        <f t="shared" si="627"/>
        <v>Victorian</v>
      </c>
      <c r="G8016" t="str">
        <f t="shared" si="629"/>
        <v>Quarter</v>
      </c>
      <c r="H8016">
        <f t="shared" si="630"/>
        <v>2023</v>
      </c>
      <c r="I8016">
        <f t="shared" si="631"/>
        <v>92</v>
      </c>
      <c r="J8016">
        <f>D8016*PJ_per_contract*I8016</f>
        <v>0</v>
      </c>
    </row>
    <row r="8017" spans="1:10" x14ac:dyDescent="0.2">
      <c r="A8017" t="s">
        <v>79</v>
      </c>
      <c r="B8017" s="3">
        <v>44512</v>
      </c>
      <c r="C8017">
        <v>0</v>
      </c>
      <c r="D8017">
        <v>0</v>
      </c>
      <c r="E8017">
        <f t="shared" si="628"/>
        <v>2021</v>
      </c>
      <c r="F8017" t="str">
        <f t="shared" si="627"/>
        <v>Victorian</v>
      </c>
      <c r="G8017" t="str">
        <f t="shared" si="629"/>
        <v>Quarter</v>
      </c>
      <c r="H8017">
        <f t="shared" si="630"/>
        <v>2025</v>
      </c>
      <c r="I8017">
        <f t="shared" si="631"/>
        <v>92</v>
      </c>
      <c r="J8017">
        <f>D8017*PJ_per_contract*I8017</f>
        <v>0</v>
      </c>
    </row>
    <row r="8018" spans="1:10" x14ac:dyDescent="0.2">
      <c r="A8018" t="s">
        <v>58</v>
      </c>
      <c r="B8018" s="3">
        <v>44512</v>
      </c>
      <c r="C8018">
        <v>0</v>
      </c>
      <c r="D8018">
        <v>0</v>
      </c>
      <c r="E8018">
        <f t="shared" si="628"/>
        <v>2021</v>
      </c>
      <c r="F8018" t="str">
        <f t="shared" si="627"/>
        <v>Victorian</v>
      </c>
      <c r="G8018" t="str">
        <f t="shared" si="629"/>
        <v>Quarter</v>
      </c>
      <c r="H8018">
        <f t="shared" si="630"/>
        <v>2024</v>
      </c>
      <c r="I8018">
        <f t="shared" si="631"/>
        <v>92</v>
      </c>
      <c r="J8018">
        <f>D8018*PJ_per_contract*I8018</f>
        <v>0</v>
      </c>
    </row>
    <row r="8019" spans="1:10" x14ac:dyDescent="0.2">
      <c r="A8019" t="s">
        <v>69</v>
      </c>
      <c r="B8019" s="3">
        <v>44512</v>
      </c>
      <c r="C8019">
        <v>0</v>
      </c>
      <c r="D8019">
        <v>0</v>
      </c>
      <c r="E8019">
        <f t="shared" si="628"/>
        <v>2021</v>
      </c>
      <c r="F8019" t="str">
        <f t="shared" si="627"/>
        <v>Victorian</v>
      </c>
      <c r="G8019" t="str">
        <f t="shared" si="629"/>
        <v>Quarter</v>
      </c>
      <c r="H8019">
        <f t="shared" si="630"/>
        <v>2025</v>
      </c>
      <c r="I8019">
        <f t="shared" si="631"/>
        <v>92</v>
      </c>
      <c r="J8019">
        <f>D8019*PJ_per_contract*I8019</f>
        <v>0</v>
      </c>
    </row>
    <row r="8020" spans="1:10" x14ac:dyDescent="0.2">
      <c r="A8020" t="s">
        <v>57</v>
      </c>
      <c r="B8020" s="3">
        <v>44512</v>
      </c>
      <c r="C8020">
        <v>0</v>
      </c>
      <c r="D8020">
        <v>0</v>
      </c>
      <c r="E8020">
        <f t="shared" si="628"/>
        <v>2021</v>
      </c>
      <c r="F8020" t="str">
        <f t="shared" si="627"/>
        <v>Victorian</v>
      </c>
      <c r="G8020" t="str">
        <f t="shared" si="629"/>
        <v>Quarter</v>
      </c>
      <c r="H8020">
        <f t="shared" si="630"/>
        <v>2024</v>
      </c>
      <c r="I8020">
        <f t="shared" si="631"/>
        <v>92</v>
      </c>
      <c r="J8020">
        <f>D8020*PJ_per_contract*I8020</f>
        <v>0</v>
      </c>
    </row>
    <row r="8021" spans="1:10" x14ac:dyDescent="0.2">
      <c r="A8021" t="s">
        <v>50</v>
      </c>
      <c r="B8021" s="3">
        <v>44512</v>
      </c>
      <c r="C8021">
        <v>0</v>
      </c>
      <c r="D8021">
        <v>0</v>
      </c>
      <c r="E8021">
        <f t="shared" si="628"/>
        <v>2021</v>
      </c>
      <c r="F8021" t="str">
        <f t="shared" si="627"/>
        <v>Victorian</v>
      </c>
      <c r="G8021" t="str">
        <f t="shared" si="629"/>
        <v>Quarter</v>
      </c>
      <c r="H8021">
        <f t="shared" si="630"/>
        <v>2024</v>
      </c>
      <c r="I8021">
        <f t="shared" si="631"/>
        <v>92</v>
      </c>
      <c r="J8021">
        <f>D8021*PJ_per_contract*I8021</f>
        <v>0</v>
      </c>
    </row>
    <row r="8022" spans="1:10" x14ac:dyDescent="0.2">
      <c r="A8022" t="s">
        <v>52</v>
      </c>
      <c r="B8022" s="3">
        <v>44512</v>
      </c>
      <c r="C8022">
        <v>0</v>
      </c>
      <c r="D8022">
        <v>0</v>
      </c>
      <c r="E8022">
        <f t="shared" si="628"/>
        <v>2021</v>
      </c>
      <c r="F8022" t="str">
        <f t="shared" si="627"/>
        <v>Victorian</v>
      </c>
      <c r="G8022" t="str">
        <f t="shared" si="629"/>
        <v>Quarter</v>
      </c>
      <c r="H8022">
        <f t="shared" si="630"/>
        <v>2022</v>
      </c>
      <c r="I8022">
        <f t="shared" si="631"/>
        <v>92</v>
      </c>
      <c r="J8022">
        <f>D8022*PJ_per_contract*I8022</f>
        <v>0</v>
      </c>
    </row>
    <row r="8023" spans="1:10" x14ac:dyDescent="0.2">
      <c r="A8023" t="s">
        <v>59</v>
      </c>
      <c r="B8023" s="3">
        <v>44512</v>
      </c>
      <c r="C8023">
        <v>0</v>
      </c>
      <c r="D8023">
        <v>0</v>
      </c>
      <c r="E8023">
        <f t="shared" si="628"/>
        <v>2021</v>
      </c>
      <c r="F8023" t="str">
        <f t="shared" si="627"/>
        <v>Victorian</v>
      </c>
      <c r="G8023" t="str">
        <f t="shared" si="629"/>
        <v>Quarter</v>
      </c>
      <c r="H8023">
        <f t="shared" si="630"/>
        <v>2023</v>
      </c>
      <c r="I8023">
        <f t="shared" si="631"/>
        <v>92</v>
      </c>
      <c r="J8023">
        <f>D8023*PJ_per_contract*I8023</f>
        <v>0</v>
      </c>
    </row>
    <row r="8024" spans="1:10" x14ac:dyDescent="0.2">
      <c r="A8024" t="s">
        <v>54</v>
      </c>
      <c r="B8024" s="3">
        <v>44512</v>
      </c>
      <c r="C8024">
        <v>0</v>
      </c>
      <c r="D8024">
        <v>0</v>
      </c>
      <c r="E8024">
        <f t="shared" si="628"/>
        <v>2021</v>
      </c>
      <c r="F8024" t="str">
        <f t="shared" si="627"/>
        <v>Victorian</v>
      </c>
      <c r="G8024" t="str">
        <f t="shared" si="629"/>
        <v>Quarter</v>
      </c>
      <c r="H8024">
        <f t="shared" si="630"/>
        <v>2023</v>
      </c>
      <c r="I8024">
        <f t="shared" si="631"/>
        <v>92</v>
      </c>
      <c r="J8024">
        <f>D8024*PJ_per_contract*I8024</f>
        <v>0</v>
      </c>
    </row>
    <row r="8025" spans="1:10" x14ac:dyDescent="0.2">
      <c r="A8025" t="s">
        <v>80</v>
      </c>
      <c r="B8025" s="3">
        <v>44512</v>
      </c>
      <c r="C8025">
        <v>0</v>
      </c>
      <c r="D8025">
        <v>0</v>
      </c>
      <c r="E8025">
        <f t="shared" si="628"/>
        <v>2021</v>
      </c>
      <c r="F8025" t="str">
        <f t="shared" si="627"/>
        <v>Victorian</v>
      </c>
      <c r="G8025" t="str">
        <f t="shared" si="629"/>
        <v>Quarter</v>
      </c>
      <c r="H8025">
        <f t="shared" si="630"/>
        <v>2025</v>
      </c>
      <c r="I8025">
        <f t="shared" si="631"/>
        <v>92</v>
      </c>
      <c r="J8025">
        <f>D8025*PJ_per_contract*I8025</f>
        <v>0</v>
      </c>
    </row>
    <row r="8026" spans="1:10" x14ac:dyDescent="0.2">
      <c r="A8026" t="s">
        <v>53</v>
      </c>
      <c r="B8026" s="3">
        <v>44512</v>
      </c>
      <c r="C8026">
        <v>0</v>
      </c>
      <c r="D8026">
        <v>0</v>
      </c>
      <c r="E8026">
        <f t="shared" si="628"/>
        <v>2021</v>
      </c>
      <c r="F8026" t="str">
        <f t="shared" si="627"/>
        <v>Victorian</v>
      </c>
      <c r="G8026" t="str">
        <f t="shared" si="629"/>
        <v>Quarter</v>
      </c>
      <c r="H8026">
        <f t="shared" si="630"/>
        <v>2023</v>
      </c>
      <c r="I8026">
        <f t="shared" si="631"/>
        <v>92</v>
      </c>
      <c r="J8026">
        <f>D8026*PJ_per_contract*I8026</f>
        <v>0</v>
      </c>
    </row>
    <row r="8027" spans="1:10" x14ac:dyDescent="0.2">
      <c r="A8027" t="s">
        <v>60</v>
      </c>
      <c r="B8027" s="3">
        <v>44512</v>
      </c>
      <c r="C8027">
        <v>0</v>
      </c>
      <c r="D8027">
        <v>0</v>
      </c>
      <c r="E8027">
        <f t="shared" si="628"/>
        <v>2021</v>
      </c>
      <c r="F8027" t="str">
        <f t="shared" si="627"/>
        <v>Wallumbilla</v>
      </c>
      <c r="G8027" t="str">
        <f t="shared" si="629"/>
        <v>Strip</v>
      </c>
      <c r="H8027">
        <f t="shared" si="630"/>
        <v>2023</v>
      </c>
      <c r="I8027">
        <f t="shared" si="631"/>
        <v>365</v>
      </c>
      <c r="J8027">
        <f>D8027*PJ_per_contract*I8027</f>
        <v>0</v>
      </c>
    </row>
    <row r="8028" spans="1:10" x14ac:dyDescent="0.2">
      <c r="A8028" t="s">
        <v>61</v>
      </c>
      <c r="B8028" s="3">
        <v>44512</v>
      </c>
      <c r="C8028">
        <v>76</v>
      </c>
      <c r="D8028">
        <v>0</v>
      </c>
      <c r="E8028">
        <f t="shared" si="628"/>
        <v>2021</v>
      </c>
      <c r="F8028" t="str">
        <f t="shared" si="627"/>
        <v>Wallumbilla</v>
      </c>
      <c r="G8028" t="str">
        <f t="shared" si="629"/>
        <v>Quarter</v>
      </c>
      <c r="H8028">
        <f t="shared" si="630"/>
        <v>2022</v>
      </c>
      <c r="I8028">
        <f t="shared" si="631"/>
        <v>92</v>
      </c>
      <c r="J8028">
        <f>D8028*PJ_per_contract*I8028</f>
        <v>0</v>
      </c>
    </row>
    <row r="8029" spans="1:10" x14ac:dyDescent="0.2">
      <c r="A8029" t="s">
        <v>62</v>
      </c>
      <c r="B8029" s="3">
        <v>44512</v>
      </c>
      <c r="C8029">
        <v>96</v>
      </c>
      <c r="D8029">
        <v>5</v>
      </c>
      <c r="E8029">
        <f t="shared" si="628"/>
        <v>2021</v>
      </c>
      <c r="F8029" t="str">
        <f t="shared" si="627"/>
        <v>Wallumbilla</v>
      </c>
      <c r="G8029" t="str">
        <f t="shared" si="629"/>
        <v>Quarter</v>
      </c>
      <c r="H8029">
        <f t="shared" si="630"/>
        <v>2022</v>
      </c>
      <c r="I8029">
        <f t="shared" si="631"/>
        <v>92</v>
      </c>
      <c r="J8029">
        <f>D8029*PJ_per_contract*I8029</f>
        <v>4.5999999999999999E-2</v>
      </c>
    </row>
    <row r="8030" spans="1:10" x14ac:dyDescent="0.2">
      <c r="A8030" t="s">
        <v>70</v>
      </c>
      <c r="B8030" s="3">
        <v>44512</v>
      </c>
      <c r="C8030">
        <v>0</v>
      </c>
      <c r="D8030">
        <v>0</v>
      </c>
      <c r="E8030">
        <f t="shared" si="628"/>
        <v>2021</v>
      </c>
      <c r="F8030" t="str">
        <f t="shared" si="627"/>
        <v>Wallumbilla</v>
      </c>
      <c r="G8030" t="str">
        <f t="shared" si="629"/>
        <v>Strip</v>
      </c>
      <c r="H8030">
        <f t="shared" si="630"/>
        <v>2023</v>
      </c>
      <c r="I8030">
        <f t="shared" si="631"/>
        <v>365</v>
      </c>
      <c r="J8030">
        <f>D8030*PJ_per_contract*I8030</f>
        <v>0</v>
      </c>
    </row>
    <row r="8031" spans="1:10" x14ac:dyDescent="0.2">
      <c r="A8031" t="s">
        <v>63</v>
      </c>
      <c r="B8031" s="3">
        <v>44512</v>
      </c>
      <c r="C8031">
        <v>10</v>
      </c>
      <c r="D8031">
        <v>0</v>
      </c>
      <c r="E8031">
        <f t="shared" si="628"/>
        <v>2021</v>
      </c>
      <c r="F8031" t="str">
        <f t="shared" si="627"/>
        <v>Wallumbilla</v>
      </c>
      <c r="G8031" t="str">
        <f t="shared" si="629"/>
        <v>Quarter</v>
      </c>
      <c r="H8031">
        <f t="shared" si="630"/>
        <v>2023</v>
      </c>
      <c r="I8031">
        <f t="shared" si="631"/>
        <v>92</v>
      </c>
      <c r="J8031">
        <f>D8031*PJ_per_contract*I8031</f>
        <v>0</v>
      </c>
    </row>
    <row r="8032" spans="1:10" x14ac:dyDescent="0.2">
      <c r="A8032" t="s">
        <v>64</v>
      </c>
      <c r="B8032" s="3">
        <v>44512</v>
      </c>
      <c r="C8032">
        <v>10</v>
      </c>
      <c r="D8032">
        <v>0</v>
      </c>
      <c r="E8032">
        <f t="shared" si="628"/>
        <v>2021</v>
      </c>
      <c r="F8032" t="str">
        <f t="shared" si="627"/>
        <v>Wallumbilla</v>
      </c>
      <c r="G8032" t="str">
        <f t="shared" si="629"/>
        <v>Quarter</v>
      </c>
      <c r="H8032">
        <f t="shared" si="630"/>
        <v>2023</v>
      </c>
      <c r="I8032">
        <f t="shared" si="631"/>
        <v>92</v>
      </c>
      <c r="J8032">
        <f>D8032*PJ_per_contract*I8032</f>
        <v>0</v>
      </c>
    </row>
    <row r="8033" spans="1:10" x14ac:dyDescent="0.2">
      <c r="A8033" t="s">
        <v>81</v>
      </c>
      <c r="B8033" s="3">
        <v>44512</v>
      </c>
      <c r="C8033">
        <v>0</v>
      </c>
      <c r="D8033">
        <v>0</v>
      </c>
      <c r="E8033">
        <f t="shared" si="628"/>
        <v>2021</v>
      </c>
      <c r="F8033" t="str">
        <f t="shared" si="627"/>
        <v>Wallumbilla</v>
      </c>
      <c r="G8033" t="str">
        <f t="shared" si="629"/>
        <v>Strip</v>
      </c>
      <c r="H8033">
        <f t="shared" si="630"/>
        <v>2024</v>
      </c>
      <c r="I8033">
        <f t="shared" si="631"/>
        <v>365</v>
      </c>
      <c r="J8033">
        <f>D8033*PJ_per_contract*I8033</f>
        <v>0</v>
      </c>
    </row>
    <row r="8034" spans="1:10" x14ac:dyDescent="0.2">
      <c r="A8034" t="s">
        <v>71</v>
      </c>
      <c r="B8034" s="3">
        <v>44512</v>
      </c>
      <c r="C8034">
        <v>10</v>
      </c>
      <c r="D8034">
        <v>0</v>
      </c>
      <c r="E8034">
        <f t="shared" si="628"/>
        <v>2021</v>
      </c>
      <c r="F8034" t="str">
        <f t="shared" si="627"/>
        <v>Wallumbilla</v>
      </c>
      <c r="G8034" t="str">
        <f t="shared" si="629"/>
        <v>Quarter</v>
      </c>
      <c r="H8034">
        <f t="shared" si="630"/>
        <v>2023</v>
      </c>
      <c r="I8034">
        <f t="shared" si="631"/>
        <v>92</v>
      </c>
      <c r="J8034">
        <f>D8034*PJ_per_contract*I8034</f>
        <v>0</v>
      </c>
    </row>
    <row r="8035" spans="1:10" x14ac:dyDescent="0.2">
      <c r="A8035" t="s">
        <v>72</v>
      </c>
      <c r="B8035" s="3">
        <v>44512</v>
      </c>
      <c r="C8035">
        <v>10</v>
      </c>
      <c r="D8035">
        <v>0</v>
      </c>
      <c r="E8035">
        <f t="shared" si="628"/>
        <v>2021</v>
      </c>
      <c r="F8035" t="str">
        <f t="shared" si="627"/>
        <v>Wallumbilla</v>
      </c>
      <c r="G8035" t="str">
        <f t="shared" si="629"/>
        <v>Quarter</v>
      </c>
      <c r="H8035">
        <f t="shared" si="630"/>
        <v>2023</v>
      </c>
      <c r="I8035">
        <f t="shared" si="631"/>
        <v>92</v>
      </c>
      <c r="J8035">
        <f>D8035*PJ_per_contract*I8035</f>
        <v>0</v>
      </c>
    </row>
    <row r="8036" spans="1:10" x14ac:dyDescent="0.2">
      <c r="A8036" t="s">
        <v>82</v>
      </c>
      <c r="B8036" s="3">
        <v>44512</v>
      </c>
      <c r="C8036">
        <v>0</v>
      </c>
      <c r="D8036">
        <v>0</v>
      </c>
      <c r="E8036">
        <f t="shared" si="628"/>
        <v>2021</v>
      </c>
      <c r="F8036" t="str">
        <f t="shared" si="627"/>
        <v>Wallumbilla</v>
      </c>
      <c r="G8036" t="str">
        <f t="shared" si="629"/>
        <v>Quarter</v>
      </c>
      <c r="H8036">
        <f t="shared" si="630"/>
        <v>2024</v>
      </c>
      <c r="I8036">
        <f t="shared" si="631"/>
        <v>92</v>
      </c>
      <c r="J8036">
        <f>D8036*PJ_per_contract*I8036</f>
        <v>0</v>
      </c>
    </row>
    <row r="8037" spans="1:10" x14ac:dyDescent="0.2">
      <c r="A8037" t="s">
        <v>83</v>
      </c>
      <c r="B8037" s="3">
        <v>44512</v>
      </c>
      <c r="C8037">
        <v>0</v>
      </c>
      <c r="D8037">
        <v>0</v>
      </c>
      <c r="E8037">
        <f t="shared" si="628"/>
        <v>2021</v>
      </c>
      <c r="F8037" t="str">
        <f t="shared" si="627"/>
        <v>Wallumbilla</v>
      </c>
      <c r="G8037" t="str">
        <f t="shared" si="629"/>
        <v>Quarter</v>
      </c>
      <c r="H8037">
        <f t="shared" si="630"/>
        <v>2024</v>
      </c>
      <c r="I8037">
        <f t="shared" si="631"/>
        <v>92</v>
      </c>
      <c r="J8037">
        <f>D8037*PJ_per_contract*I8037</f>
        <v>0</v>
      </c>
    </row>
    <row r="8038" spans="1:10" x14ac:dyDescent="0.2">
      <c r="A8038" t="s">
        <v>74</v>
      </c>
      <c r="B8038" s="3">
        <v>44515</v>
      </c>
      <c r="C8038">
        <v>0</v>
      </c>
      <c r="D8038">
        <v>0</v>
      </c>
      <c r="E8038">
        <f t="shared" si="628"/>
        <v>2021</v>
      </c>
      <c r="F8038" t="str">
        <f t="shared" si="627"/>
        <v>Victorian</v>
      </c>
      <c r="G8038" t="str">
        <f t="shared" si="629"/>
        <v>Month</v>
      </c>
      <c r="H8038">
        <f t="shared" si="630"/>
        <v>2021</v>
      </c>
      <c r="I8038">
        <f t="shared" si="631"/>
        <v>30</v>
      </c>
      <c r="J8038">
        <f>D8038*PJ_per_contract*I8038</f>
        <v>0</v>
      </c>
    </row>
    <row r="8039" spans="1:10" x14ac:dyDescent="0.2">
      <c r="A8039" t="s">
        <v>43</v>
      </c>
      <c r="B8039" s="3">
        <v>44515</v>
      </c>
      <c r="C8039">
        <v>0</v>
      </c>
      <c r="D8039">
        <v>0</v>
      </c>
      <c r="E8039">
        <f t="shared" si="628"/>
        <v>2021</v>
      </c>
      <c r="F8039" t="str">
        <f t="shared" si="627"/>
        <v>Victorian</v>
      </c>
      <c r="G8039" t="str">
        <f t="shared" si="629"/>
        <v>Quarter</v>
      </c>
      <c r="H8039">
        <f t="shared" si="630"/>
        <v>2021</v>
      </c>
      <c r="I8039">
        <f t="shared" si="631"/>
        <v>92</v>
      </c>
      <c r="J8039">
        <f>D8039*PJ_per_contract*I8039</f>
        <v>0</v>
      </c>
    </row>
    <row r="8040" spans="1:10" x14ac:dyDescent="0.2">
      <c r="A8040" t="s">
        <v>75</v>
      </c>
      <c r="B8040" s="3">
        <v>44515</v>
      </c>
      <c r="C8040">
        <v>0</v>
      </c>
      <c r="D8040">
        <v>0</v>
      </c>
      <c r="E8040">
        <f t="shared" si="628"/>
        <v>2021</v>
      </c>
      <c r="F8040" t="str">
        <f t="shared" si="627"/>
        <v>Victorian</v>
      </c>
      <c r="G8040" t="str">
        <f t="shared" si="629"/>
        <v>Month</v>
      </c>
      <c r="H8040">
        <f t="shared" si="630"/>
        <v>2021</v>
      </c>
      <c r="I8040">
        <f t="shared" si="631"/>
        <v>30</v>
      </c>
      <c r="J8040">
        <f>D8040*PJ_per_contract*I8040</f>
        <v>0</v>
      </c>
    </row>
    <row r="8041" spans="1:10" x14ac:dyDescent="0.2">
      <c r="A8041" t="s">
        <v>44</v>
      </c>
      <c r="B8041" s="3">
        <v>44515</v>
      </c>
      <c r="C8041">
        <v>122</v>
      </c>
      <c r="D8041">
        <v>0</v>
      </c>
      <c r="E8041">
        <f t="shared" si="628"/>
        <v>2021</v>
      </c>
      <c r="F8041" t="str">
        <f t="shared" si="627"/>
        <v>Wallumbilla</v>
      </c>
      <c r="G8041" t="str">
        <f t="shared" si="629"/>
        <v>Quarter</v>
      </c>
      <c r="H8041">
        <f t="shared" si="630"/>
        <v>2021</v>
      </c>
      <c r="I8041">
        <f t="shared" si="631"/>
        <v>92</v>
      </c>
      <c r="J8041">
        <f>D8041*PJ_per_contract*I8041</f>
        <v>0</v>
      </c>
    </row>
    <row r="8042" spans="1:10" x14ac:dyDescent="0.2">
      <c r="A8042" t="s">
        <v>76</v>
      </c>
      <c r="B8042" s="3">
        <v>44515</v>
      </c>
      <c r="C8042">
        <v>0</v>
      </c>
      <c r="D8042">
        <v>0</v>
      </c>
      <c r="E8042">
        <f t="shared" si="628"/>
        <v>2021</v>
      </c>
      <c r="F8042" t="str">
        <f t="shared" si="627"/>
        <v>Victorian</v>
      </c>
      <c r="G8042" t="str">
        <f t="shared" si="629"/>
        <v>Month</v>
      </c>
      <c r="H8042">
        <f t="shared" si="630"/>
        <v>2022</v>
      </c>
      <c r="I8042">
        <f t="shared" si="631"/>
        <v>30</v>
      </c>
      <c r="J8042">
        <f>D8042*PJ_per_contract*I8042</f>
        <v>0</v>
      </c>
    </row>
    <row r="8043" spans="1:10" x14ac:dyDescent="0.2">
      <c r="A8043" t="s">
        <v>77</v>
      </c>
      <c r="B8043" s="3">
        <v>44515</v>
      </c>
      <c r="C8043">
        <v>0</v>
      </c>
      <c r="D8043">
        <v>0</v>
      </c>
      <c r="E8043">
        <f t="shared" si="628"/>
        <v>2021</v>
      </c>
      <c r="F8043" t="str">
        <f t="shared" si="627"/>
        <v>Victorian</v>
      </c>
      <c r="G8043" t="str">
        <f t="shared" si="629"/>
        <v>Month</v>
      </c>
      <c r="H8043">
        <f t="shared" si="630"/>
        <v>2022</v>
      </c>
      <c r="I8043">
        <f t="shared" si="631"/>
        <v>30</v>
      </c>
      <c r="J8043">
        <f>D8043*PJ_per_contract*I8043</f>
        <v>0</v>
      </c>
    </row>
    <row r="8044" spans="1:10" x14ac:dyDescent="0.2">
      <c r="A8044" t="s">
        <v>45</v>
      </c>
      <c r="B8044" s="3">
        <v>44515</v>
      </c>
      <c r="C8044">
        <v>0</v>
      </c>
      <c r="D8044">
        <v>0</v>
      </c>
      <c r="E8044">
        <f t="shared" si="628"/>
        <v>2021</v>
      </c>
      <c r="F8044" t="str">
        <f t="shared" si="627"/>
        <v>Wallumbilla</v>
      </c>
      <c r="G8044" t="str">
        <f t="shared" si="629"/>
        <v>Strip</v>
      </c>
      <c r="H8044">
        <f t="shared" si="630"/>
        <v>2022</v>
      </c>
      <c r="I8044">
        <f t="shared" si="631"/>
        <v>365</v>
      </c>
      <c r="J8044">
        <f>D8044*PJ_per_contract*I8044</f>
        <v>0</v>
      </c>
    </row>
    <row r="8045" spans="1:10" x14ac:dyDescent="0.2">
      <c r="A8045" t="s">
        <v>46</v>
      </c>
      <c r="B8045" s="3">
        <v>44515</v>
      </c>
      <c r="C8045">
        <v>0</v>
      </c>
      <c r="D8045">
        <v>0</v>
      </c>
      <c r="E8045">
        <f t="shared" si="628"/>
        <v>2021</v>
      </c>
      <c r="F8045" t="str">
        <f t="shared" si="627"/>
        <v>Victorian</v>
      </c>
      <c r="G8045" t="str">
        <f t="shared" si="629"/>
        <v>Quarter</v>
      </c>
      <c r="H8045">
        <f t="shared" si="630"/>
        <v>2022</v>
      </c>
      <c r="I8045">
        <f t="shared" si="631"/>
        <v>92</v>
      </c>
      <c r="J8045">
        <f>D8045*PJ_per_contract*I8045</f>
        <v>0</v>
      </c>
    </row>
    <row r="8046" spans="1:10" x14ac:dyDescent="0.2">
      <c r="A8046" t="s">
        <v>78</v>
      </c>
      <c r="B8046" s="3">
        <v>44515</v>
      </c>
      <c r="C8046">
        <v>0</v>
      </c>
      <c r="D8046">
        <v>0</v>
      </c>
      <c r="E8046">
        <f t="shared" si="628"/>
        <v>2021</v>
      </c>
      <c r="F8046" t="str">
        <f t="shared" si="627"/>
        <v>Victorian</v>
      </c>
      <c r="G8046" t="str">
        <f t="shared" si="629"/>
        <v>Month</v>
      </c>
      <c r="H8046">
        <f t="shared" si="630"/>
        <v>2022</v>
      </c>
      <c r="I8046">
        <f t="shared" si="631"/>
        <v>30</v>
      </c>
      <c r="J8046">
        <f>D8046*PJ_per_contract*I8046</f>
        <v>0</v>
      </c>
    </row>
    <row r="8047" spans="1:10" x14ac:dyDescent="0.2">
      <c r="A8047" t="s">
        <v>47</v>
      </c>
      <c r="B8047" s="3">
        <v>44515</v>
      </c>
      <c r="C8047">
        <v>110</v>
      </c>
      <c r="D8047">
        <v>0</v>
      </c>
      <c r="E8047">
        <f t="shared" si="628"/>
        <v>2021</v>
      </c>
      <c r="F8047" t="str">
        <f t="shared" si="627"/>
        <v>Wallumbilla</v>
      </c>
      <c r="G8047" t="str">
        <f t="shared" si="629"/>
        <v>Quarter</v>
      </c>
      <c r="H8047">
        <f t="shared" si="630"/>
        <v>2022</v>
      </c>
      <c r="I8047">
        <f t="shared" si="631"/>
        <v>92</v>
      </c>
      <c r="J8047">
        <f>D8047*PJ_per_contract*I8047</f>
        <v>0</v>
      </c>
    </row>
    <row r="8048" spans="1:10" x14ac:dyDescent="0.2">
      <c r="A8048" t="s">
        <v>48</v>
      </c>
      <c r="B8048" s="3">
        <v>44515</v>
      </c>
      <c r="C8048">
        <v>0</v>
      </c>
      <c r="D8048">
        <v>0</v>
      </c>
      <c r="E8048">
        <f t="shared" si="628"/>
        <v>2021</v>
      </c>
      <c r="F8048" t="str">
        <f t="shared" si="627"/>
        <v>Victorian</v>
      </c>
      <c r="G8048" t="str">
        <f t="shared" si="629"/>
        <v>Quarter</v>
      </c>
      <c r="H8048">
        <f t="shared" si="630"/>
        <v>2022</v>
      </c>
      <c r="I8048">
        <f t="shared" si="631"/>
        <v>92</v>
      </c>
      <c r="J8048">
        <f>D8048*PJ_per_contract*I8048</f>
        <v>0</v>
      </c>
    </row>
    <row r="8049" spans="1:10" x14ac:dyDescent="0.2">
      <c r="A8049" t="s">
        <v>49</v>
      </c>
      <c r="B8049" s="3">
        <v>44515</v>
      </c>
      <c r="C8049">
        <v>66</v>
      </c>
      <c r="D8049">
        <v>0</v>
      </c>
      <c r="E8049">
        <f t="shared" si="628"/>
        <v>2021</v>
      </c>
      <c r="F8049" t="str">
        <f t="shared" si="627"/>
        <v>Wallumbilla</v>
      </c>
      <c r="G8049" t="str">
        <f t="shared" si="629"/>
        <v>Quarter</v>
      </c>
      <c r="H8049">
        <f t="shared" si="630"/>
        <v>2022</v>
      </c>
      <c r="I8049">
        <f t="shared" si="631"/>
        <v>92</v>
      </c>
      <c r="J8049">
        <f>D8049*PJ_per_contract*I8049</f>
        <v>0</v>
      </c>
    </row>
    <row r="8050" spans="1:10" x14ac:dyDescent="0.2">
      <c r="A8050" t="s">
        <v>79</v>
      </c>
      <c r="B8050" s="3">
        <v>44515</v>
      </c>
      <c r="C8050">
        <v>0</v>
      </c>
      <c r="D8050">
        <v>0</v>
      </c>
      <c r="E8050">
        <f t="shared" si="628"/>
        <v>2021</v>
      </c>
      <c r="F8050" t="str">
        <f t="shared" si="627"/>
        <v>Victorian</v>
      </c>
      <c r="G8050" t="str">
        <f t="shared" si="629"/>
        <v>Quarter</v>
      </c>
      <c r="H8050">
        <f t="shared" si="630"/>
        <v>2025</v>
      </c>
      <c r="I8050">
        <f t="shared" si="631"/>
        <v>92</v>
      </c>
      <c r="J8050">
        <f>D8050*PJ_per_contract*I8050</f>
        <v>0</v>
      </c>
    </row>
    <row r="8051" spans="1:10" x14ac:dyDescent="0.2">
      <c r="A8051" t="s">
        <v>54</v>
      </c>
      <c r="B8051" s="3">
        <v>44515</v>
      </c>
      <c r="C8051">
        <v>0</v>
      </c>
      <c r="D8051">
        <v>0</v>
      </c>
      <c r="E8051">
        <f t="shared" si="628"/>
        <v>2021</v>
      </c>
      <c r="F8051" t="str">
        <f t="shared" si="627"/>
        <v>Victorian</v>
      </c>
      <c r="G8051" t="str">
        <f t="shared" si="629"/>
        <v>Quarter</v>
      </c>
      <c r="H8051">
        <f t="shared" si="630"/>
        <v>2023</v>
      </c>
      <c r="I8051">
        <f t="shared" si="631"/>
        <v>92</v>
      </c>
      <c r="J8051">
        <f>D8051*PJ_per_contract*I8051</f>
        <v>0</v>
      </c>
    </row>
    <row r="8052" spans="1:10" x14ac:dyDescent="0.2">
      <c r="A8052" t="s">
        <v>68</v>
      </c>
      <c r="B8052" s="3">
        <v>44515</v>
      </c>
      <c r="C8052">
        <v>0</v>
      </c>
      <c r="D8052">
        <v>0</v>
      </c>
      <c r="E8052">
        <f t="shared" si="628"/>
        <v>2021</v>
      </c>
      <c r="F8052" t="str">
        <f t="shared" si="627"/>
        <v>Victorian</v>
      </c>
      <c r="G8052" t="str">
        <f t="shared" si="629"/>
        <v>Quarter</v>
      </c>
      <c r="H8052">
        <f t="shared" si="630"/>
        <v>2025</v>
      </c>
      <c r="I8052">
        <f t="shared" si="631"/>
        <v>92</v>
      </c>
      <c r="J8052">
        <f>D8052*PJ_per_contract*I8052</f>
        <v>0</v>
      </c>
    </row>
    <row r="8053" spans="1:10" x14ac:dyDescent="0.2">
      <c r="A8053" t="s">
        <v>69</v>
      </c>
      <c r="B8053" s="3">
        <v>44515</v>
      </c>
      <c r="C8053">
        <v>0</v>
      </c>
      <c r="D8053">
        <v>0</v>
      </c>
      <c r="E8053">
        <f t="shared" si="628"/>
        <v>2021</v>
      </c>
      <c r="F8053" t="str">
        <f t="shared" si="627"/>
        <v>Victorian</v>
      </c>
      <c r="G8053" t="str">
        <f t="shared" si="629"/>
        <v>Quarter</v>
      </c>
      <c r="H8053">
        <f t="shared" si="630"/>
        <v>2025</v>
      </c>
      <c r="I8053">
        <f t="shared" si="631"/>
        <v>92</v>
      </c>
      <c r="J8053">
        <f>D8053*PJ_per_contract*I8053</f>
        <v>0</v>
      </c>
    </row>
    <row r="8054" spans="1:10" x14ac:dyDescent="0.2">
      <c r="A8054" t="s">
        <v>53</v>
      </c>
      <c r="B8054" s="3">
        <v>44515</v>
      </c>
      <c r="C8054">
        <v>0</v>
      </c>
      <c r="D8054">
        <v>0</v>
      </c>
      <c r="E8054">
        <f t="shared" si="628"/>
        <v>2021</v>
      </c>
      <c r="F8054" t="str">
        <f t="shared" si="627"/>
        <v>Victorian</v>
      </c>
      <c r="G8054" t="str">
        <f t="shared" si="629"/>
        <v>Quarter</v>
      </c>
      <c r="H8054">
        <f t="shared" si="630"/>
        <v>2023</v>
      </c>
      <c r="I8054">
        <f t="shared" si="631"/>
        <v>92</v>
      </c>
      <c r="J8054">
        <f>D8054*PJ_per_contract*I8054</f>
        <v>0</v>
      </c>
    </row>
    <row r="8055" spans="1:10" x14ac:dyDescent="0.2">
      <c r="A8055" t="s">
        <v>58</v>
      </c>
      <c r="B8055" s="3">
        <v>44515</v>
      </c>
      <c r="C8055">
        <v>0</v>
      </c>
      <c r="D8055">
        <v>0</v>
      </c>
      <c r="E8055">
        <f t="shared" si="628"/>
        <v>2021</v>
      </c>
      <c r="F8055" t="str">
        <f t="shared" si="627"/>
        <v>Victorian</v>
      </c>
      <c r="G8055" t="str">
        <f t="shared" si="629"/>
        <v>Quarter</v>
      </c>
      <c r="H8055">
        <f t="shared" si="630"/>
        <v>2024</v>
      </c>
      <c r="I8055">
        <f t="shared" si="631"/>
        <v>92</v>
      </c>
      <c r="J8055">
        <f>D8055*PJ_per_contract*I8055</f>
        <v>0</v>
      </c>
    </row>
    <row r="8056" spans="1:10" x14ac:dyDescent="0.2">
      <c r="A8056" t="s">
        <v>50</v>
      </c>
      <c r="B8056" s="3">
        <v>44515</v>
      </c>
      <c r="C8056">
        <v>0</v>
      </c>
      <c r="D8056">
        <v>0</v>
      </c>
      <c r="E8056">
        <f t="shared" si="628"/>
        <v>2021</v>
      </c>
      <c r="F8056" t="str">
        <f t="shared" si="627"/>
        <v>Victorian</v>
      </c>
      <c r="G8056" t="str">
        <f t="shared" si="629"/>
        <v>Quarter</v>
      </c>
      <c r="H8056">
        <f t="shared" si="630"/>
        <v>2024</v>
      </c>
      <c r="I8056">
        <f t="shared" si="631"/>
        <v>92</v>
      </c>
      <c r="J8056">
        <f>D8056*PJ_per_contract*I8056</f>
        <v>0</v>
      </c>
    </row>
    <row r="8057" spans="1:10" x14ac:dyDescent="0.2">
      <c r="A8057" t="s">
        <v>80</v>
      </c>
      <c r="B8057" s="3">
        <v>44515</v>
      </c>
      <c r="C8057">
        <v>0</v>
      </c>
      <c r="D8057">
        <v>0</v>
      </c>
      <c r="E8057">
        <f t="shared" si="628"/>
        <v>2021</v>
      </c>
      <c r="F8057" t="str">
        <f t="shared" si="627"/>
        <v>Victorian</v>
      </c>
      <c r="G8057" t="str">
        <f t="shared" si="629"/>
        <v>Quarter</v>
      </c>
      <c r="H8057">
        <f t="shared" si="630"/>
        <v>2025</v>
      </c>
      <c r="I8057">
        <f t="shared" si="631"/>
        <v>92</v>
      </c>
      <c r="J8057">
        <f>D8057*PJ_per_contract*I8057</f>
        <v>0</v>
      </c>
    </row>
    <row r="8058" spans="1:10" x14ac:dyDescent="0.2">
      <c r="A8058" t="s">
        <v>52</v>
      </c>
      <c r="B8058" s="3">
        <v>44515</v>
      </c>
      <c r="C8058">
        <v>0</v>
      </c>
      <c r="D8058">
        <v>0</v>
      </c>
      <c r="E8058">
        <f t="shared" si="628"/>
        <v>2021</v>
      </c>
      <c r="F8058" t="str">
        <f t="shared" si="627"/>
        <v>Victorian</v>
      </c>
      <c r="G8058" t="str">
        <f t="shared" si="629"/>
        <v>Quarter</v>
      </c>
      <c r="H8058">
        <f t="shared" si="630"/>
        <v>2022</v>
      </c>
      <c r="I8058">
        <f t="shared" si="631"/>
        <v>92</v>
      </c>
      <c r="J8058">
        <f>D8058*PJ_per_contract*I8058</f>
        <v>0</v>
      </c>
    </row>
    <row r="8059" spans="1:10" x14ac:dyDescent="0.2">
      <c r="A8059" t="s">
        <v>55</v>
      </c>
      <c r="B8059" s="3">
        <v>44515</v>
      </c>
      <c r="C8059">
        <v>0</v>
      </c>
      <c r="D8059">
        <v>0</v>
      </c>
      <c r="E8059">
        <f t="shared" si="628"/>
        <v>2021</v>
      </c>
      <c r="F8059" t="str">
        <f t="shared" si="627"/>
        <v>Victorian</v>
      </c>
      <c r="G8059" t="str">
        <f t="shared" si="629"/>
        <v>Quarter</v>
      </c>
      <c r="H8059">
        <f t="shared" si="630"/>
        <v>2024</v>
      </c>
      <c r="I8059">
        <f t="shared" si="631"/>
        <v>92</v>
      </c>
      <c r="J8059">
        <f>D8059*PJ_per_contract*I8059</f>
        <v>0</v>
      </c>
    </row>
    <row r="8060" spans="1:10" x14ac:dyDescent="0.2">
      <c r="A8060" t="s">
        <v>57</v>
      </c>
      <c r="B8060" s="3">
        <v>44515</v>
      </c>
      <c r="C8060">
        <v>0</v>
      </c>
      <c r="D8060">
        <v>0</v>
      </c>
      <c r="E8060">
        <f t="shared" si="628"/>
        <v>2021</v>
      </c>
      <c r="F8060" t="str">
        <f t="shared" si="627"/>
        <v>Victorian</v>
      </c>
      <c r="G8060" t="str">
        <f t="shared" si="629"/>
        <v>Quarter</v>
      </c>
      <c r="H8060">
        <f t="shared" si="630"/>
        <v>2024</v>
      </c>
      <c r="I8060">
        <f t="shared" si="631"/>
        <v>92</v>
      </c>
      <c r="J8060">
        <f>D8060*PJ_per_contract*I8060</f>
        <v>0</v>
      </c>
    </row>
    <row r="8061" spans="1:10" x14ac:dyDescent="0.2">
      <c r="A8061" t="s">
        <v>56</v>
      </c>
      <c r="B8061" s="3">
        <v>44515</v>
      </c>
      <c r="C8061">
        <v>0</v>
      </c>
      <c r="D8061">
        <v>0</v>
      </c>
      <c r="E8061">
        <f t="shared" si="628"/>
        <v>2021</v>
      </c>
      <c r="F8061" t="str">
        <f t="shared" si="627"/>
        <v>Victorian</v>
      </c>
      <c r="G8061" t="str">
        <f t="shared" si="629"/>
        <v>Quarter</v>
      </c>
      <c r="H8061">
        <f t="shared" si="630"/>
        <v>2023</v>
      </c>
      <c r="I8061">
        <f t="shared" si="631"/>
        <v>92</v>
      </c>
      <c r="J8061">
        <f>D8061*PJ_per_contract*I8061</f>
        <v>0</v>
      </c>
    </row>
    <row r="8062" spans="1:10" x14ac:dyDescent="0.2">
      <c r="A8062" t="s">
        <v>51</v>
      </c>
      <c r="B8062" s="3">
        <v>44515</v>
      </c>
      <c r="C8062">
        <v>0</v>
      </c>
      <c r="D8062">
        <v>0</v>
      </c>
      <c r="E8062">
        <f t="shared" si="628"/>
        <v>2021</v>
      </c>
      <c r="F8062" t="str">
        <f t="shared" si="627"/>
        <v>Victorian</v>
      </c>
      <c r="G8062" t="str">
        <f t="shared" si="629"/>
        <v>Quarter</v>
      </c>
      <c r="H8062">
        <f t="shared" si="630"/>
        <v>2022</v>
      </c>
      <c r="I8062">
        <f t="shared" si="631"/>
        <v>92</v>
      </c>
      <c r="J8062">
        <f>D8062*PJ_per_contract*I8062</f>
        <v>0</v>
      </c>
    </row>
    <row r="8063" spans="1:10" x14ac:dyDescent="0.2">
      <c r="A8063" t="s">
        <v>59</v>
      </c>
      <c r="B8063" s="3">
        <v>44515</v>
      </c>
      <c r="C8063">
        <v>0</v>
      </c>
      <c r="D8063">
        <v>0</v>
      </c>
      <c r="E8063">
        <f t="shared" si="628"/>
        <v>2021</v>
      </c>
      <c r="F8063" t="str">
        <f t="shared" si="627"/>
        <v>Victorian</v>
      </c>
      <c r="G8063" t="str">
        <f t="shared" si="629"/>
        <v>Quarter</v>
      </c>
      <c r="H8063">
        <f t="shared" si="630"/>
        <v>2023</v>
      </c>
      <c r="I8063">
        <f t="shared" si="631"/>
        <v>92</v>
      </c>
      <c r="J8063">
        <f>D8063*PJ_per_contract*I8063</f>
        <v>0</v>
      </c>
    </row>
    <row r="8064" spans="1:10" x14ac:dyDescent="0.2">
      <c r="A8064" t="s">
        <v>60</v>
      </c>
      <c r="B8064" s="3">
        <v>44515</v>
      </c>
      <c r="C8064">
        <v>0</v>
      </c>
      <c r="D8064">
        <v>0</v>
      </c>
      <c r="E8064">
        <f t="shared" si="628"/>
        <v>2021</v>
      </c>
      <c r="F8064" t="str">
        <f t="shared" si="627"/>
        <v>Wallumbilla</v>
      </c>
      <c r="G8064" t="str">
        <f t="shared" si="629"/>
        <v>Strip</v>
      </c>
      <c r="H8064">
        <f t="shared" si="630"/>
        <v>2023</v>
      </c>
      <c r="I8064">
        <f t="shared" si="631"/>
        <v>365</v>
      </c>
      <c r="J8064">
        <f>D8064*PJ_per_contract*I8064</f>
        <v>0</v>
      </c>
    </row>
    <row r="8065" spans="1:10" x14ac:dyDescent="0.2">
      <c r="A8065" t="s">
        <v>61</v>
      </c>
      <c r="B8065" s="3">
        <v>44515</v>
      </c>
      <c r="C8065">
        <v>76</v>
      </c>
      <c r="D8065">
        <v>0</v>
      </c>
      <c r="E8065">
        <f t="shared" si="628"/>
        <v>2021</v>
      </c>
      <c r="F8065" t="str">
        <f t="shared" si="627"/>
        <v>Wallumbilla</v>
      </c>
      <c r="G8065" t="str">
        <f t="shared" si="629"/>
        <v>Quarter</v>
      </c>
      <c r="H8065">
        <f t="shared" si="630"/>
        <v>2022</v>
      </c>
      <c r="I8065">
        <f t="shared" si="631"/>
        <v>92</v>
      </c>
      <c r="J8065">
        <f>D8065*PJ_per_contract*I8065</f>
        <v>0</v>
      </c>
    </row>
    <row r="8066" spans="1:10" x14ac:dyDescent="0.2">
      <c r="A8066" t="s">
        <v>62</v>
      </c>
      <c r="B8066" s="3">
        <v>44515</v>
      </c>
      <c r="C8066">
        <v>96</v>
      </c>
      <c r="D8066">
        <v>0</v>
      </c>
      <c r="E8066">
        <f t="shared" si="628"/>
        <v>2021</v>
      </c>
      <c r="F8066" t="str">
        <f t="shared" ref="F8066:F8129" si="632">IF(OR(LEFT(A8066,2)="GJ",LEFT(A8066,2)="GK"),"Victorian",IF(OR(LEFT(A8066,2)="GX",LEFT(A8066,2)="GY"),"Wallumbilla","NA"))</f>
        <v>Wallumbilla</v>
      </c>
      <c r="G8066" t="str">
        <f t="shared" si="629"/>
        <v>Quarter</v>
      </c>
      <c r="H8066">
        <f t="shared" si="630"/>
        <v>2022</v>
      </c>
      <c r="I8066">
        <f t="shared" si="631"/>
        <v>92</v>
      </c>
      <c r="J8066">
        <f>D8066*PJ_per_contract*I8066</f>
        <v>0</v>
      </c>
    </row>
    <row r="8067" spans="1:10" x14ac:dyDescent="0.2">
      <c r="A8067" t="s">
        <v>70</v>
      </c>
      <c r="B8067" s="3">
        <v>44515</v>
      </c>
      <c r="C8067">
        <v>0</v>
      </c>
      <c r="D8067">
        <v>0</v>
      </c>
      <c r="E8067">
        <f t="shared" ref="E8067:E8130" si="633">YEAR(B8067)</f>
        <v>2021</v>
      </c>
      <c r="F8067" t="str">
        <f t="shared" si="632"/>
        <v>Wallumbilla</v>
      </c>
      <c r="G8067" t="str">
        <f t="shared" ref="G8067:G8130" si="634">IF(LEFT(A8067,2)="GJ","Month",IF(OR(LEFT(A8067,2)="GK",LEFT(A8067,2)="GX"),"Quarter",IF(LEFT(A8067,2)="GY","Strip","NA")))</f>
        <v>Strip</v>
      </c>
      <c r="H8067">
        <f t="shared" ref="H8067:H8130" si="635">VALUE(MID(A8067,4,4))</f>
        <v>2023</v>
      </c>
      <c r="I8067">
        <f t="shared" ref="I8067:I8130" si="636">IF(G8067="Month",_xlfn.DAYS(EOMONTH(B8067,0),EOMONTH(B8067,-1)),IF(G8067="Quarter",_xlfn.DAYS(EOMONTH(B8067,2),EOMONTH(B8067,-1)),365))</f>
        <v>365</v>
      </c>
      <c r="J8067">
        <f>D8067*PJ_per_contract*I8067</f>
        <v>0</v>
      </c>
    </row>
    <row r="8068" spans="1:10" x14ac:dyDescent="0.2">
      <c r="A8068" t="s">
        <v>63</v>
      </c>
      <c r="B8068" s="3">
        <v>44515</v>
      </c>
      <c r="C8068">
        <v>10</v>
      </c>
      <c r="D8068">
        <v>0</v>
      </c>
      <c r="E8068">
        <f t="shared" si="633"/>
        <v>2021</v>
      </c>
      <c r="F8068" t="str">
        <f t="shared" si="632"/>
        <v>Wallumbilla</v>
      </c>
      <c r="G8068" t="str">
        <f t="shared" si="634"/>
        <v>Quarter</v>
      </c>
      <c r="H8068">
        <f t="shared" si="635"/>
        <v>2023</v>
      </c>
      <c r="I8068">
        <f t="shared" si="636"/>
        <v>92</v>
      </c>
      <c r="J8068">
        <f>D8068*PJ_per_contract*I8068</f>
        <v>0</v>
      </c>
    </row>
    <row r="8069" spans="1:10" x14ac:dyDescent="0.2">
      <c r="A8069" t="s">
        <v>64</v>
      </c>
      <c r="B8069" s="3">
        <v>44515</v>
      </c>
      <c r="C8069">
        <v>10</v>
      </c>
      <c r="D8069">
        <v>0</v>
      </c>
      <c r="E8069">
        <f t="shared" si="633"/>
        <v>2021</v>
      </c>
      <c r="F8069" t="str">
        <f t="shared" si="632"/>
        <v>Wallumbilla</v>
      </c>
      <c r="G8069" t="str">
        <f t="shared" si="634"/>
        <v>Quarter</v>
      </c>
      <c r="H8069">
        <f t="shared" si="635"/>
        <v>2023</v>
      </c>
      <c r="I8069">
        <f t="shared" si="636"/>
        <v>92</v>
      </c>
      <c r="J8069">
        <f>D8069*PJ_per_contract*I8069</f>
        <v>0</v>
      </c>
    </row>
    <row r="8070" spans="1:10" x14ac:dyDescent="0.2">
      <c r="A8070" t="s">
        <v>81</v>
      </c>
      <c r="B8070" s="3">
        <v>44515</v>
      </c>
      <c r="C8070">
        <v>0</v>
      </c>
      <c r="D8070">
        <v>0</v>
      </c>
      <c r="E8070">
        <f t="shared" si="633"/>
        <v>2021</v>
      </c>
      <c r="F8070" t="str">
        <f t="shared" si="632"/>
        <v>Wallumbilla</v>
      </c>
      <c r="G8070" t="str">
        <f t="shared" si="634"/>
        <v>Strip</v>
      </c>
      <c r="H8070">
        <f t="shared" si="635"/>
        <v>2024</v>
      </c>
      <c r="I8070">
        <f t="shared" si="636"/>
        <v>365</v>
      </c>
      <c r="J8070">
        <f>D8070*PJ_per_contract*I8070</f>
        <v>0</v>
      </c>
    </row>
    <row r="8071" spans="1:10" x14ac:dyDescent="0.2">
      <c r="A8071" t="s">
        <v>71</v>
      </c>
      <c r="B8071" s="3">
        <v>44515</v>
      </c>
      <c r="C8071">
        <v>10</v>
      </c>
      <c r="D8071">
        <v>0</v>
      </c>
      <c r="E8071">
        <f t="shared" si="633"/>
        <v>2021</v>
      </c>
      <c r="F8071" t="str">
        <f t="shared" si="632"/>
        <v>Wallumbilla</v>
      </c>
      <c r="G8071" t="str">
        <f t="shared" si="634"/>
        <v>Quarter</v>
      </c>
      <c r="H8071">
        <f t="shared" si="635"/>
        <v>2023</v>
      </c>
      <c r="I8071">
        <f t="shared" si="636"/>
        <v>92</v>
      </c>
      <c r="J8071">
        <f>D8071*PJ_per_contract*I8071</f>
        <v>0</v>
      </c>
    </row>
    <row r="8072" spans="1:10" x14ac:dyDescent="0.2">
      <c r="A8072" t="s">
        <v>72</v>
      </c>
      <c r="B8072" s="3">
        <v>44515</v>
      </c>
      <c r="C8072">
        <v>10</v>
      </c>
      <c r="D8072">
        <v>0</v>
      </c>
      <c r="E8072">
        <f t="shared" si="633"/>
        <v>2021</v>
      </c>
      <c r="F8072" t="str">
        <f t="shared" si="632"/>
        <v>Wallumbilla</v>
      </c>
      <c r="G8072" t="str">
        <f t="shared" si="634"/>
        <v>Quarter</v>
      </c>
      <c r="H8072">
        <f t="shared" si="635"/>
        <v>2023</v>
      </c>
      <c r="I8072">
        <f t="shared" si="636"/>
        <v>92</v>
      </c>
      <c r="J8072">
        <f>D8072*PJ_per_contract*I8072</f>
        <v>0</v>
      </c>
    </row>
    <row r="8073" spans="1:10" x14ac:dyDescent="0.2">
      <c r="A8073" t="s">
        <v>82</v>
      </c>
      <c r="B8073" s="3">
        <v>44515</v>
      </c>
      <c r="C8073">
        <v>0</v>
      </c>
      <c r="D8073">
        <v>0</v>
      </c>
      <c r="E8073">
        <f t="shared" si="633"/>
        <v>2021</v>
      </c>
      <c r="F8073" t="str">
        <f t="shared" si="632"/>
        <v>Wallumbilla</v>
      </c>
      <c r="G8073" t="str">
        <f t="shared" si="634"/>
        <v>Quarter</v>
      </c>
      <c r="H8073">
        <f t="shared" si="635"/>
        <v>2024</v>
      </c>
      <c r="I8073">
        <f t="shared" si="636"/>
        <v>92</v>
      </c>
      <c r="J8073">
        <f>D8073*PJ_per_contract*I8073</f>
        <v>0</v>
      </c>
    </row>
    <row r="8074" spans="1:10" x14ac:dyDescent="0.2">
      <c r="A8074" t="s">
        <v>83</v>
      </c>
      <c r="B8074" s="3">
        <v>44515</v>
      </c>
      <c r="C8074">
        <v>0</v>
      </c>
      <c r="D8074">
        <v>0</v>
      </c>
      <c r="E8074">
        <f t="shared" si="633"/>
        <v>2021</v>
      </c>
      <c r="F8074" t="str">
        <f t="shared" si="632"/>
        <v>Wallumbilla</v>
      </c>
      <c r="G8074" t="str">
        <f t="shared" si="634"/>
        <v>Quarter</v>
      </c>
      <c r="H8074">
        <f t="shared" si="635"/>
        <v>2024</v>
      </c>
      <c r="I8074">
        <f t="shared" si="636"/>
        <v>92</v>
      </c>
      <c r="J8074">
        <f>D8074*PJ_per_contract*I8074</f>
        <v>0</v>
      </c>
    </row>
    <row r="8075" spans="1:10" x14ac:dyDescent="0.2">
      <c r="A8075" t="s">
        <v>74</v>
      </c>
      <c r="B8075" s="3">
        <v>44516</v>
      </c>
      <c r="C8075">
        <v>0</v>
      </c>
      <c r="D8075">
        <v>0</v>
      </c>
      <c r="E8075">
        <f t="shared" si="633"/>
        <v>2021</v>
      </c>
      <c r="F8075" t="str">
        <f t="shared" si="632"/>
        <v>Victorian</v>
      </c>
      <c r="G8075" t="str">
        <f t="shared" si="634"/>
        <v>Month</v>
      </c>
      <c r="H8075">
        <f t="shared" si="635"/>
        <v>2021</v>
      </c>
      <c r="I8075">
        <f t="shared" si="636"/>
        <v>30</v>
      </c>
      <c r="J8075">
        <f>D8075*PJ_per_contract*I8075</f>
        <v>0</v>
      </c>
    </row>
    <row r="8076" spans="1:10" x14ac:dyDescent="0.2">
      <c r="A8076" t="s">
        <v>43</v>
      </c>
      <c r="B8076" s="3">
        <v>44516</v>
      </c>
      <c r="C8076">
        <v>0</v>
      </c>
      <c r="D8076">
        <v>0</v>
      </c>
      <c r="E8076">
        <f t="shared" si="633"/>
        <v>2021</v>
      </c>
      <c r="F8076" t="str">
        <f t="shared" si="632"/>
        <v>Victorian</v>
      </c>
      <c r="G8076" t="str">
        <f t="shared" si="634"/>
        <v>Quarter</v>
      </c>
      <c r="H8076">
        <f t="shared" si="635"/>
        <v>2021</v>
      </c>
      <c r="I8076">
        <f t="shared" si="636"/>
        <v>92</v>
      </c>
      <c r="J8076">
        <f>D8076*PJ_per_contract*I8076</f>
        <v>0</v>
      </c>
    </row>
    <row r="8077" spans="1:10" x14ac:dyDescent="0.2">
      <c r="A8077" t="s">
        <v>75</v>
      </c>
      <c r="B8077" s="3">
        <v>44516</v>
      </c>
      <c r="C8077">
        <v>0</v>
      </c>
      <c r="D8077">
        <v>0</v>
      </c>
      <c r="E8077">
        <f t="shared" si="633"/>
        <v>2021</v>
      </c>
      <c r="F8077" t="str">
        <f t="shared" si="632"/>
        <v>Victorian</v>
      </c>
      <c r="G8077" t="str">
        <f t="shared" si="634"/>
        <v>Month</v>
      </c>
      <c r="H8077">
        <f t="shared" si="635"/>
        <v>2021</v>
      </c>
      <c r="I8077">
        <f t="shared" si="636"/>
        <v>30</v>
      </c>
      <c r="J8077">
        <f>D8077*PJ_per_contract*I8077</f>
        <v>0</v>
      </c>
    </row>
    <row r="8078" spans="1:10" x14ac:dyDescent="0.2">
      <c r="A8078" t="s">
        <v>44</v>
      </c>
      <c r="B8078" s="3">
        <v>44516</v>
      </c>
      <c r="C8078">
        <v>122</v>
      </c>
      <c r="D8078">
        <v>0</v>
      </c>
      <c r="E8078">
        <f t="shared" si="633"/>
        <v>2021</v>
      </c>
      <c r="F8078" t="str">
        <f t="shared" si="632"/>
        <v>Wallumbilla</v>
      </c>
      <c r="G8078" t="str">
        <f t="shared" si="634"/>
        <v>Quarter</v>
      </c>
      <c r="H8078">
        <f t="shared" si="635"/>
        <v>2021</v>
      </c>
      <c r="I8078">
        <f t="shared" si="636"/>
        <v>92</v>
      </c>
      <c r="J8078">
        <f>D8078*PJ_per_contract*I8078</f>
        <v>0</v>
      </c>
    </row>
    <row r="8079" spans="1:10" x14ac:dyDescent="0.2">
      <c r="A8079" t="s">
        <v>76</v>
      </c>
      <c r="B8079" s="3">
        <v>44516</v>
      </c>
      <c r="C8079">
        <v>0</v>
      </c>
      <c r="D8079">
        <v>0</v>
      </c>
      <c r="E8079">
        <f t="shared" si="633"/>
        <v>2021</v>
      </c>
      <c r="F8079" t="str">
        <f t="shared" si="632"/>
        <v>Victorian</v>
      </c>
      <c r="G8079" t="str">
        <f t="shared" si="634"/>
        <v>Month</v>
      </c>
      <c r="H8079">
        <f t="shared" si="635"/>
        <v>2022</v>
      </c>
      <c r="I8079">
        <f t="shared" si="636"/>
        <v>30</v>
      </c>
      <c r="J8079">
        <f>D8079*PJ_per_contract*I8079</f>
        <v>0</v>
      </c>
    </row>
    <row r="8080" spans="1:10" x14ac:dyDescent="0.2">
      <c r="A8080" t="s">
        <v>77</v>
      </c>
      <c r="B8080" s="3">
        <v>44516</v>
      </c>
      <c r="C8080">
        <v>0</v>
      </c>
      <c r="D8080">
        <v>0</v>
      </c>
      <c r="E8080">
        <f t="shared" si="633"/>
        <v>2021</v>
      </c>
      <c r="F8080" t="str">
        <f t="shared" si="632"/>
        <v>Victorian</v>
      </c>
      <c r="G8080" t="str">
        <f t="shared" si="634"/>
        <v>Month</v>
      </c>
      <c r="H8080">
        <f t="shared" si="635"/>
        <v>2022</v>
      </c>
      <c r="I8080">
        <f t="shared" si="636"/>
        <v>30</v>
      </c>
      <c r="J8080">
        <f>D8080*PJ_per_contract*I8080</f>
        <v>0</v>
      </c>
    </row>
    <row r="8081" spans="1:10" x14ac:dyDescent="0.2">
      <c r="A8081" t="s">
        <v>45</v>
      </c>
      <c r="B8081" s="3">
        <v>44516</v>
      </c>
      <c r="C8081">
        <v>0</v>
      </c>
      <c r="D8081">
        <v>0</v>
      </c>
      <c r="E8081">
        <f t="shared" si="633"/>
        <v>2021</v>
      </c>
      <c r="F8081" t="str">
        <f t="shared" si="632"/>
        <v>Wallumbilla</v>
      </c>
      <c r="G8081" t="str">
        <f t="shared" si="634"/>
        <v>Strip</v>
      </c>
      <c r="H8081">
        <f t="shared" si="635"/>
        <v>2022</v>
      </c>
      <c r="I8081">
        <f t="shared" si="636"/>
        <v>365</v>
      </c>
      <c r="J8081">
        <f>D8081*PJ_per_contract*I8081</f>
        <v>0</v>
      </c>
    </row>
    <row r="8082" spans="1:10" x14ac:dyDescent="0.2">
      <c r="A8082" t="s">
        <v>46</v>
      </c>
      <c r="B8082" s="3">
        <v>44516</v>
      </c>
      <c r="C8082">
        <v>0</v>
      </c>
      <c r="D8082">
        <v>0</v>
      </c>
      <c r="E8082">
        <f t="shared" si="633"/>
        <v>2021</v>
      </c>
      <c r="F8082" t="str">
        <f t="shared" si="632"/>
        <v>Victorian</v>
      </c>
      <c r="G8082" t="str">
        <f t="shared" si="634"/>
        <v>Quarter</v>
      </c>
      <c r="H8082">
        <f t="shared" si="635"/>
        <v>2022</v>
      </c>
      <c r="I8082">
        <f t="shared" si="636"/>
        <v>92</v>
      </c>
      <c r="J8082">
        <f>D8082*PJ_per_contract*I8082</f>
        <v>0</v>
      </c>
    </row>
    <row r="8083" spans="1:10" x14ac:dyDescent="0.2">
      <c r="A8083" t="s">
        <v>78</v>
      </c>
      <c r="B8083" s="3">
        <v>44516</v>
      </c>
      <c r="C8083">
        <v>0</v>
      </c>
      <c r="D8083">
        <v>0</v>
      </c>
      <c r="E8083">
        <f t="shared" si="633"/>
        <v>2021</v>
      </c>
      <c r="F8083" t="str">
        <f t="shared" si="632"/>
        <v>Victorian</v>
      </c>
      <c r="G8083" t="str">
        <f t="shared" si="634"/>
        <v>Month</v>
      </c>
      <c r="H8083">
        <f t="shared" si="635"/>
        <v>2022</v>
      </c>
      <c r="I8083">
        <f t="shared" si="636"/>
        <v>30</v>
      </c>
      <c r="J8083">
        <f>D8083*PJ_per_contract*I8083</f>
        <v>0</v>
      </c>
    </row>
    <row r="8084" spans="1:10" x14ac:dyDescent="0.2">
      <c r="A8084" t="s">
        <v>47</v>
      </c>
      <c r="B8084" s="3">
        <v>44516</v>
      </c>
      <c r="C8084">
        <v>110</v>
      </c>
      <c r="D8084">
        <v>0</v>
      </c>
      <c r="E8084">
        <f t="shared" si="633"/>
        <v>2021</v>
      </c>
      <c r="F8084" t="str">
        <f t="shared" si="632"/>
        <v>Wallumbilla</v>
      </c>
      <c r="G8084" t="str">
        <f t="shared" si="634"/>
        <v>Quarter</v>
      </c>
      <c r="H8084">
        <f t="shared" si="635"/>
        <v>2022</v>
      </c>
      <c r="I8084">
        <f t="shared" si="636"/>
        <v>92</v>
      </c>
      <c r="J8084">
        <f>D8084*PJ_per_contract*I8084</f>
        <v>0</v>
      </c>
    </row>
    <row r="8085" spans="1:10" x14ac:dyDescent="0.2">
      <c r="A8085" t="s">
        <v>48</v>
      </c>
      <c r="B8085" s="3">
        <v>44516</v>
      </c>
      <c r="C8085">
        <v>0</v>
      </c>
      <c r="D8085">
        <v>0</v>
      </c>
      <c r="E8085">
        <f t="shared" si="633"/>
        <v>2021</v>
      </c>
      <c r="F8085" t="str">
        <f t="shared" si="632"/>
        <v>Victorian</v>
      </c>
      <c r="G8085" t="str">
        <f t="shared" si="634"/>
        <v>Quarter</v>
      </c>
      <c r="H8085">
        <f t="shared" si="635"/>
        <v>2022</v>
      </c>
      <c r="I8085">
        <f t="shared" si="636"/>
        <v>92</v>
      </c>
      <c r="J8085">
        <f>D8085*PJ_per_contract*I8085</f>
        <v>0</v>
      </c>
    </row>
    <row r="8086" spans="1:10" x14ac:dyDescent="0.2">
      <c r="A8086" t="s">
        <v>49</v>
      </c>
      <c r="B8086" s="3">
        <v>44516</v>
      </c>
      <c r="C8086">
        <v>66</v>
      </c>
      <c r="D8086">
        <v>0</v>
      </c>
      <c r="E8086">
        <f t="shared" si="633"/>
        <v>2021</v>
      </c>
      <c r="F8086" t="str">
        <f t="shared" si="632"/>
        <v>Wallumbilla</v>
      </c>
      <c r="G8086" t="str">
        <f t="shared" si="634"/>
        <v>Quarter</v>
      </c>
      <c r="H8086">
        <f t="shared" si="635"/>
        <v>2022</v>
      </c>
      <c r="I8086">
        <f t="shared" si="636"/>
        <v>92</v>
      </c>
      <c r="J8086">
        <f>D8086*PJ_per_contract*I8086</f>
        <v>0</v>
      </c>
    </row>
    <row r="8087" spans="1:10" x14ac:dyDescent="0.2">
      <c r="A8087" t="s">
        <v>58</v>
      </c>
      <c r="B8087" s="3">
        <v>44516</v>
      </c>
      <c r="C8087">
        <v>0</v>
      </c>
      <c r="D8087">
        <v>0</v>
      </c>
      <c r="E8087">
        <f t="shared" si="633"/>
        <v>2021</v>
      </c>
      <c r="F8087" t="str">
        <f t="shared" si="632"/>
        <v>Victorian</v>
      </c>
      <c r="G8087" t="str">
        <f t="shared" si="634"/>
        <v>Quarter</v>
      </c>
      <c r="H8087">
        <f t="shared" si="635"/>
        <v>2024</v>
      </c>
      <c r="I8087">
        <f t="shared" si="636"/>
        <v>92</v>
      </c>
      <c r="J8087">
        <f>D8087*PJ_per_contract*I8087</f>
        <v>0</v>
      </c>
    </row>
    <row r="8088" spans="1:10" x14ac:dyDescent="0.2">
      <c r="A8088" t="s">
        <v>50</v>
      </c>
      <c r="B8088" s="3">
        <v>44516</v>
      </c>
      <c r="C8088">
        <v>0</v>
      </c>
      <c r="D8088">
        <v>0</v>
      </c>
      <c r="E8088">
        <f t="shared" si="633"/>
        <v>2021</v>
      </c>
      <c r="F8088" t="str">
        <f t="shared" si="632"/>
        <v>Victorian</v>
      </c>
      <c r="G8088" t="str">
        <f t="shared" si="634"/>
        <v>Quarter</v>
      </c>
      <c r="H8088">
        <f t="shared" si="635"/>
        <v>2024</v>
      </c>
      <c r="I8088">
        <f t="shared" si="636"/>
        <v>92</v>
      </c>
      <c r="J8088">
        <f>D8088*PJ_per_contract*I8088</f>
        <v>0</v>
      </c>
    </row>
    <row r="8089" spans="1:10" x14ac:dyDescent="0.2">
      <c r="A8089" t="s">
        <v>59</v>
      </c>
      <c r="B8089" s="3">
        <v>44516</v>
      </c>
      <c r="C8089">
        <v>0</v>
      </c>
      <c r="D8089">
        <v>0</v>
      </c>
      <c r="E8089">
        <f t="shared" si="633"/>
        <v>2021</v>
      </c>
      <c r="F8089" t="str">
        <f t="shared" si="632"/>
        <v>Victorian</v>
      </c>
      <c r="G8089" t="str">
        <f t="shared" si="634"/>
        <v>Quarter</v>
      </c>
      <c r="H8089">
        <f t="shared" si="635"/>
        <v>2023</v>
      </c>
      <c r="I8089">
        <f t="shared" si="636"/>
        <v>92</v>
      </c>
      <c r="J8089">
        <f>D8089*PJ_per_contract*I8089</f>
        <v>0</v>
      </c>
    </row>
    <row r="8090" spans="1:10" x14ac:dyDescent="0.2">
      <c r="A8090" t="s">
        <v>54</v>
      </c>
      <c r="B8090" s="3">
        <v>44516</v>
      </c>
      <c r="C8090">
        <v>0</v>
      </c>
      <c r="D8090">
        <v>0</v>
      </c>
      <c r="E8090">
        <f t="shared" si="633"/>
        <v>2021</v>
      </c>
      <c r="F8090" t="str">
        <f t="shared" si="632"/>
        <v>Victorian</v>
      </c>
      <c r="G8090" t="str">
        <f t="shared" si="634"/>
        <v>Quarter</v>
      </c>
      <c r="H8090">
        <f t="shared" si="635"/>
        <v>2023</v>
      </c>
      <c r="I8090">
        <f t="shared" si="636"/>
        <v>92</v>
      </c>
      <c r="J8090">
        <f>D8090*PJ_per_contract*I8090</f>
        <v>0</v>
      </c>
    </row>
    <row r="8091" spans="1:10" x14ac:dyDescent="0.2">
      <c r="A8091" t="s">
        <v>53</v>
      </c>
      <c r="B8091" s="3">
        <v>44516</v>
      </c>
      <c r="C8091">
        <v>0</v>
      </c>
      <c r="D8091">
        <v>0</v>
      </c>
      <c r="E8091">
        <f t="shared" si="633"/>
        <v>2021</v>
      </c>
      <c r="F8091" t="str">
        <f t="shared" si="632"/>
        <v>Victorian</v>
      </c>
      <c r="G8091" t="str">
        <f t="shared" si="634"/>
        <v>Quarter</v>
      </c>
      <c r="H8091">
        <f t="shared" si="635"/>
        <v>2023</v>
      </c>
      <c r="I8091">
        <f t="shared" si="636"/>
        <v>92</v>
      </c>
      <c r="J8091">
        <f>D8091*PJ_per_contract*I8091</f>
        <v>0</v>
      </c>
    </row>
    <row r="8092" spans="1:10" x14ac:dyDescent="0.2">
      <c r="A8092" t="s">
        <v>52</v>
      </c>
      <c r="B8092" s="3">
        <v>44516</v>
      </c>
      <c r="C8092">
        <v>0</v>
      </c>
      <c r="D8092">
        <v>0</v>
      </c>
      <c r="E8092">
        <f t="shared" si="633"/>
        <v>2021</v>
      </c>
      <c r="F8092" t="str">
        <f t="shared" si="632"/>
        <v>Victorian</v>
      </c>
      <c r="G8092" t="str">
        <f t="shared" si="634"/>
        <v>Quarter</v>
      </c>
      <c r="H8092">
        <f t="shared" si="635"/>
        <v>2022</v>
      </c>
      <c r="I8092">
        <f t="shared" si="636"/>
        <v>92</v>
      </c>
      <c r="J8092">
        <f>D8092*PJ_per_contract*I8092</f>
        <v>0</v>
      </c>
    </row>
    <row r="8093" spans="1:10" x14ac:dyDescent="0.2">
      <c r="A8093" t="s">
        <v>51</v>
      </c>
      <c r="B8093" s="3">
        <v>44516</v>
      </c>
      <c r="C8093">
        <v>0</v>
      </c>
      <c r="D8093">
        <v>0</v>
      </c>
      <c r="E8093">
        <f t="shared" si="633"/>
        <v>2021</v>
      </c>
      <c r="F8093" t="str">
        <f t="shared" si="632"/>
        <v>Victorian</v>
      </c>
      <c r="G8093" t="str">
        <f t="shared" si="634"/>
        <v>Quarter</v>
      </c>
      <c r="H8093">
        <f t="shared" si="635"/>
        <v>2022</v>
      </c>
      <c r="I8093">
        <f t="shared" si="636"/>
        <v>92</v>
      </c>
      <c r="J8093">
        <f>D8093*PJ_per_contract*I8093</f>
        <v>0</v>
      </c>
    </row>
    <row r="8094" spans="1:10" x14ac:dyDescent="0.2">
      <c r="A8094" t="s">
        <v>80</v>
      </c>
      <c r="B8094" s="3">
        <v>44516</v>
      </c>
      <c r="C8094">
        <v>0</v>
      </c>
      <c r="D8094">
        <v>0</v>
      </c>
      <c r="E8094">
        <f t="shared" si="633"/>
        <v>2021</v>
      </c>
      <c r="F8094" t="str">
        <f t="shared" si="632"/>
        <v>Victorian</v>
      </c>
      <c r="G8094" t="str">
        <f t="shared" si="634"/>
        <v>Quarter</v>
      </c>
      <c r="H8094">
        <f t="shared" si="635"/>
        <v>2025</v>
      </c>
      <c r="I8094">
        <f t="shared" si="636"/>
        <v>92</v>
      </c>
      <c r="J8094">
        <f>D8094*PJ_per_contract*I8094</f>
        <v>0</v>
      </c>
    </row>
    <row r="8095" spans="1:10" x14ac:dyDescent="0.2">
      <c r="A8095" t="s">
        <v>68</v>
      </c>
      <c r="B8095" s="3">
        <v>44516</v>
      </c>
      <c r="C8095">
        <v>0</v>
      </c>
      <c r="D8095">
        <v>0</v>
      </c>
      <c r="E8095">
        <f t="shared" si="633"/>
        <v>2021</v>
      </c>
      <c r="F8095" t="str">
        <f t="shared" si="632"/>
        <v>Victorian</v>
      </c>
      <c r="G8095" t="str">
        <f t="shared" si="634"/>
        <v>Quarter</v>
      </c>
      <c r="H8095">
        <f t="shared" si="635"/>
        <v>2025</v>
      </c>
      <c r="I8095">
        <f t="shared" si="636"/>
        <v>92</v>
      </c>
      <c r="J8095">
        <f>D8095*PJ_per_contract*I8095</f>
        <v>0</v>
      </c>
    </row>
    <row r="8096" spans="1:10" x14ac:dyDescent="0.2">
      <c r="A8096" t="s">
        <v>57</v>
      </c>
      <c r="B8096" s="3">
        <v>44516</v>
      </c>
      <c r="C8096">
        <v>0</v>
      </c>
      <c r="D8096">
        <v>0</v>
      </c>
      <c r="E8096">
        <f t="shared" si="633"/>
        <v>2021</v>
      </c>
      <c r="F8096" t="str">
        <f t="shared" si="632"/>
        <v>Victorian</v>
      </c>
      <c r="G8096" t="str">
        <f t="shared" si="634"/>
        <v>Quarter</v>
      </c>
      <c r="H8096">
        <f t="shared" si="635"/>
        <v>2024</v>
      </c>
      <c r="I8096">
        <f t="shared" si="636"/>
        <v>92</v>
      </c>
      <c r="J8096">
        <f>D8096*PJ_per_contract*I8096</f>
        <v>0</v>
      </c>
    </row>
    <row r="8097" spans="1:10" x14ac:dyDescent="0.2">
      <c r="A8097" t="s">
        <v>56</v>
      </c>
      <c r="B8097" s="3">
        <v>44516</v>
      </c>
      <c r="C8097">
        <v>0</v>
      </c>
      <c r="D8097">
        <v>0</v>
      </c>
      <c r="E8097">
        <f t="shared" si="633"/>
        <v>2021</v>
      </c>
      <c r="F8097" t="str">
        <f t="shared" si="632"/>
        <v>Victorian</v>
      </c>
      <c r="G8097" t="str">
        <f t="shared" si="634"/>
        <v>Quarter</v>
      </c>
      <c r="H8097">
        <f t="shared" si="635"/>
        <v>2023</v>
      </c>
      <c r="I8097">
        <f t="shared" si="636"/>
        <v>92</v>
      </c>
      <c r="J8097">
        <f>D8097*PJ_per_contract*I8097</f>
        <v>0</v>
      </c>
    </row>
    <row r="8098" spans="1:10" x14ac:dyDescent="0.2">
      <c r="A8098" t="s">
        <v>69</v>
      </c>
      <c r="B8098" s="3">
        <v>44516</v>
      </c>
      <c r="C8098">
        <v>0</v>
      </c>
      <c r="D8098">
        <v>0</v>
      </c>
      <c r="E8098">
        <f t="shared" si="633"/>
        <v>2021</v>
      </c>
      <c r="F8098" t="str">
        <f t="shared" si="632"/>
        <v>Victorian</v>
      </c>
      <c r="G8098" t="str">
        <f t="shared" si="634"/>
        <v>Quarter</v>
      </c>
      <c r="H8098">
        <f t="shared" si="635"/>
        <v>2025</v>
      </c>
      <c r="I8098">
        <f t="shared" si="636"/>
        <v>92</v>
      </c>
      <c r="J8098">
        <f>D8098*PJ_per_contract*I8098</f>
        <v>0</v>
      </c>
    </row>
    <row r="8099" spans="1:10" x14ac:dyDescent="0.2">
      <c r="A8099" t="s">
        <v>55</v>
      </c>
      <c r="B8099" s="3">
        <v>44516</v>
      </c>
      <c r="C8099">
        <v>0</v>
      </c>
      <c r="D8099">
        <v>0</v>
      </c>
      <c r="E8099">
        <f t="shared" si="633"/>
        <v>2021</v>
      </c>
      <c r="F8099" t="str">
        <f t="shared" si="632"/>
        <v>Victorian</v>
      </c>
      <c r="G8099" t="str">
        <f t="shared" si="634"/>
        <v>Quarter</v>
      </c>
      <c r="H8099">
        <f t="shared" si="635"/>
        <v>2024</v>
      </c>
      <c r="I8099">
        <f t="shared" si="636"/>
        <v>92</v>
      </c>
      <c r="J8099">
        <f>D8099*PJ_per_contract*I8099</f>
        <v>0</v>
      </c>
    </row>
    <row r="8100" spans="1:10" x14ac:dyDescent="0.2">
      <c r="A8100" t="s">
        <v>79</v>
      </c>
      <c r="B8100" s="3">
        <v>44516</v>
      </c>
      <c r="C8100">
        <v>0</v>
      </c>
      <c r="D8100">
        <v>0</v>
      </c>
      <c r="E8100">
        <f t="shared" si="633"/>
        <v>2021</v>
      </c>
      <c r="F8100" t="str">
        <f t="shared" si="632"/>
        <v>Victorian</v>
      </c>
      <c r="G8100" t="str">
        <f t="shared" si="634"/>
        <v>Quarter</v>
      </c>
      <c r="H8100">
        <f t="shared" si="635"/>
        <v>2025</v>
      </c>
      <c r="I8100">
        <f t="shared" si="636"/>
        <v>92</v>
      </c>
      <c r="J8100">
        <f>D8100*PJ_per_contract*I8100</f>
        <v>0</v>
      </c>
    </row>
    <row r="8101" spans="1:10" x14ac:dyDescent="0.2">
      <c r="A8101" t="s">
        <v>60</v>
      </c>
      <c r="B8101" s="3">
        <v>44516</v>
      </c>
      <c r="C8101">
        <v>0</v>
      </c>
      <c r="D8101">
        <v>0</v>
      </c>
      <c r="E8101">
        <f t="shared" si="633"/>
        <v>2021</v>
      </c>
      <c r="F8101" t="str">
        <f t="shared" si="632"/>
        <v>Wallumbilla</v>
      </c>
      <c r="G8101" t="str">
        <f t="shared" si="634"/>
        <v>Strip</v>
      </c>
      <c r="H8101">
        <f t="shared" si="635"/>
        <v>2023</v>
      </c>
      <c r="I8101">
        <f t="shared" si="636"/>
        <v>365</v>
      </c>
      <c r="J8101">
        <f>D8101*PJ_per_contract*I8101</f>
        <v>0</v>
      </c>
    </row>
    <row r="8102" spans="1:10" x14ac:dyDescent="0.2">
      <c r="A8102" t="s">
        <v>61</v>
      </c>
      <c r="B8102" s="3">
        <v>44516</v>
      </c>
      <c r="C8102">
        <v>76</v>
      </c>
      <c r="D8102">
        <v>0</v>
      </c>
      <c r="E8102">
        <f t="shared" si="633"/>
        <v>2021</v>
      </c>
      <c r="F8102" t="str">
        <f t="shared" si="632"/>
        <v>Wallumbilla</v>
      </c>
      <c r="G8102" t="str">
        <f t="shared" si="634"/>
        <v>Quarter</v>
      </c>
      <c r="H8102">
        <f t="shared" si="635"/>
        <v>2022</v>
      </c>
      <c r="I8102">
        <f t="shared" si="636"/>
        <v>92</v>
      </c>
      <c r="J8102">
        <f>D8102*PJ_per_contract*I8102</f>
        <v>0</v>
      </c>
    </row>
    <row r="8103" spans="1:10" x14ac:dyDescent="0.2">
      <c r="A8103" t="s">
        <v>62</v>
      </c>
      <c r="B8103" s="3">
        <v>44516</v>
      </c>
      <c r="C8103">
        <v>96</v>
      </c>
      <c r="D8103">
        <v>0</v>
      </c>
      <c r="E8103">
        <f t="shared" si="633"/>
        <v>2021</v>
      </c>
      <c r="F8103" t="str">
        <f t="shared" si="632"/>
        <v>Wallumbilla</v>
      </c>
      <c r="G8103" t="str">
        <f t="shared" si="634"/>
        <v>Quarter</v>
      </c>
      <c r="H8103">
        <f t="shared" si="635"/>
        <v>2022</v>
      </c>
      <c r="I8103">
        <f t="shared" si="636"/>
        <v>92</v>
      </c>
      <c r="J8103">
        <f>D8103*PJ_per_contract*I8103</f>
        <v>0</v>
      </c>
    </row>
    <row r="8104" spans="1:10" x14ac:dyDescent="0.2">
      <c r="A8104" t="s">
        <v>70</v>
      </c>
      <c r="B8104" s="3">
        <v>44516</v>
      </c>
      <c r="C8104">
        <v>0</v>
      </c>
      <c r="D8104">
        <v>0</v>
      </c>
      <c r="E8104">
        <f t="shared" si="633"/>
        <v>2021</v>
      </c>
      <c r="F8104" t="str">
        <f t="shared" si="632"/>
        <v>Wallumbilla</v>
      </c>
      <c r="G8104" t="str">
        <f t="shared" si="634"/>
        <v>Strip</v>
      </c>
      <c r="H8104">
        <f t="shared" si="635"/>
        <v>2023</v>
      </c>
      <c r="I8104">
        <f t="shared" si="636"/>
        <v>365</v>
      </c>
      <c r="J8104">
        <f>D8104*PJ_per_contract*I8104</f>
        <v>0</v>
      </c>
    </row>
    <row r="8105" spans="1:10" x14ac:dyDescent="0.2">
      <c r="A8105" t="s">
        <v>63</v>
      </c>
      <c r="B8105" s="3">
        <v>44516</v>
      </c>
      <c r="C8105">
        <v>10</v>
      </c>
      <c r="D8105">
        <v>0</v>
      </c>
      <c r="E8105">
        <f t="shared" si="633"/>
        <v>2021</v>
      </c>
      <c r="F8105" t="str">
        <f t="shared" si="632"/>
        <v>Wallumbilla</v>
      </c>
      <c r="G8105" t="str">
        <f t="shared" si="634"/>
        <v>Quarter</v>
      </c>
      <c r="H8105">
        <f t="shared" si="635"/>
        <v>2023</v>
      </c>
      <c r="I8105">
        <f t="shared" si="636"/>
        <v>92</v>
      </c>
      <c r="J8105">
        <f>D8105*PJ_per_contract*I8105</f>
        <v>0</v>
      </c>
    </row>
    <row r="8106" spans="1:10" x14ac:dyDescent="0.2">
      <c r="A8106" t="s">
        <v>64</v>
      </c>
      <c r="B8106" s="3">
        <v>44516</v>
      </c>
      <c r="C8106">
        <v>10</v>
      </c>
      <c r="D8106">
        <v>0</v>
      </c>
      <c r="E8106">
        <f t="shared" si="633"/>
        <v>2021</v>
      </c>
      <c r="F8106" t="str">
        <f t="shared" si="632"/>
        <v>Wallumbilla</v>
      </c>
      <c r="G8106" t="str">
        <f t="shared" si="634"/>
        <v>Quarter</v>
      </c>
      <c r="H8106">
        <f t="shared" si="635"/>
        <v>2023</v>
      </c>
      <c r="I8106">
        <f t="shared" si="636"/>
        <v>92</v>
      </c>
      <c r="J8106">
        <f>D8106*PJ_per_contract*I8106</f>
        <v>0</v>
      </c>
    </row>
    <row r="8107" spans="1:10" x14ac:dyDescent="0.2">
      <c r="A8107" t="s">
        <v>81</v>
      </c>
      <c r="B8107" s="3">
        <v>44516</v>
      </c>
      <c r="C8107">
        <v>0</v>
      </c>
      <c r="D8107">
        <v>0</v>
      </c>
      <c r="E8107">
        <f t="shared" si="633"/>
        <v>2021</v>
      </c>
      <c r="F8107" t="str">
        <f t="shared" si="632"/>
        <v>Wallumbilla</v>
      </c>
      <c r="G8107" t="str">
        <f t="shared" si="634"/>
        <v>Strip</v>
      </c>
      <c r="H8107">
        <f t="shared" si="635"/>
        <v>2024</v>
      </c>
      <c r="I8107">
        <f t="shared" si="636"/>
        <v>365</v>
      </c>
      <c r="J8107">
        <f>D8107*PJ_per_contract*I8107</f>
        <v>0</v>
      </c>
    </row>
    <row r="8108" spans="1:10" x14ac:dyDescent="0.2">
      <c r="A8108" t="s">
        <v>71</v>
      </c>
      <c r="B8108" s="3">
        <v>44516</v>
      </c>
      <c r="C8108">
        <v>10</v>
      </c>
      <c r="D8108">
        <v>0</v>
      </c>
      <c r="E8108">
        <f t="shared" si="633"/>
        <v>2021</v>
      </c>
      <c r="F8108" t="str">
        <f t="shared" si="632"/>
        <v>Wallumbilla</v>
      </c>
      <c r="G8108" t="str">
        <f t="shared" si="634"/>
        <v>Quarter</v>
      </c>
      <c r="H8108">
        <f t="shared" si="635"/>
        <v>2023</v>
      </c>
      <c r="I8108">
        <f t="shared" si="636"/>
        <v>92</v>
      </c>
      <c r="J8108">
        <f>D8108*PJ_per_contract*I8108</f>
        <v>0</v>
      </c>
    </row>
    <row r="8109" spans="1:10" x14ac:dyDescent="0.2">
      <c r="A8109" t="s">
        <v>72</v>
      </c>
      <c r="B8109" s="3">
        <v>44516</v>
      </c>
      <c r="C8109">
        <v>10</v>
      </c>
      <c r="D8109">
        <v>0</v>
      </c>
      <c r="E8109">
        <f t="shared" si="633"/>
        <v>2021</v>
      </c>
      <c r="F8109" t="str">
        <f t="shared" si="632"/>
        <v>Wallumbilla</v>
      </c>
      <c r="G8109" t="str">
        <f t="shared" si="634"/>
        <v>Quarter</v>
      </c>
      <c r="H8109">
        <f t="shared" si="635"/>
        <v>2023</v>
      </c>
      <c r="I8109">
        <f t="shared" si="636"/>
        <v>92</v>
      </c>
      <c r="J8109">
        <f>D8109*PJ_per_contract*I8109</f>
        <v>0</v>
      </c>
    </row>
    <row r="8110" spans="1:10" x14ac:dyDescent="0.2">
      <c r="A8110" t="s">
        <v>82</v>
      </c>
      <c r="B8110" s="3">
        <v>44516</v>
      </c>
      <c r="C8110">
        <v>0</v>
      </c>
      <c r="D8110">
        <v>0</v>
      </c>
      <c r="E8110">
        <f t="shared" si="633"/>
        <v>2021</v>
      </c>
      <c r="F8110" t="str">
        <f t="shared" si="632"/>
        <v>Wallumbilla</v>
      </c>
      <c r="G8110" t="str">
        <f t="shared" si="634"/>
        <v>Quarter</v>
      </c>
      <c r="H8110">
        <f t="shared" si="635"/>
        <v>2024</v>
      </c>
      <c r="I8110">
        <f t="shared" si="636"/>
        <v>92</v>
      </c>
      <c r="J8110">
        <f>D8110*PJ_per_contract*I8110</f>
        <v>0</v>
      </c>
    </row>
    <row r="8111" spans="1:10" x14ac:dyDescent="0.2">
      <c r="A8111" t="s">
        <v>83</v>
      </c>
      <c r="B8111" s="3">
        <v>44516</v>
      </c>
      <c r="C8111">
        <v>0</v>
      </c>
      <c r="D8111">
        <v>0</v>
      </c>
      <c r="E8111">
        <f t="shared" si="633"/>
        <v>2021</v>
      </c>
      <c r="F8111" t="str">
        <f t="shared" si="632"/>
        <v>Wallumbilla</v>
      </c>
      <c r="G8111" t="str">
        <f t="shared" si="634"/>
        <v>Quarter</v>
      </c>
      <c r="H8111">
        <f t="shared" si="635"/>
        <v>2024</v>
      </c>
      <c r="I8111">
        <f t="shared" si="636"/>
        <v>92</v>
      </c>
      <c r="J8111">
        <f>D8111*PJ_per_contract*I8111</f>
        <v>0</v>
      </c>
    </row>
    <row r="8112" spans="1:10" x14ac:dyDescent="0.2">
      <c r="A8112" t="s">
        <v>74</v>
      </c>
      <c r="B8112" s="3">
        <v>44517</v>
      </c>
      <c r="C8112">
        <v>0</v>
      </c>
      <c r="D8112">
        <v>0</v>
      </c>
      <c r="E8112">
        <f t="shared" si="633"/>
        <v>2021</v>
      </c>
      <c r="F8112" t="str">
        <f t="shared" si="632"/>
        <v>Victorian</v>
      </c>
      <c r="G8112" t="str">
        <f t="shared" si="634"/>
        <v>Month</v>
      </c>
      <c r="H8112">
        <f t="shared" si="635"/>
        <v>2021</v>
      </c>
      <c r="I8112">
        <f t="shared" si="636"/>
        <v>30</v>
      </c>
      <c r="J8112">
        <f>D8112*PJ_per_contract*I8112</f>
        <v>0</v>
      </c>
    </row>
    <row r="8113" spans="1:10" x14ac:dyDescent="0.2">
      <c r="A8113" t="s">
        <v>43</v>
      </c>
      <c r="B8113" s="3">
        <v>44517</v>
      </c>
      <c r="C8113">
        <v>0</v>
      </c>
      <c r="D8113">
        <v>0</v>
      </c>
      <c r="E8113">
        <f t="shared" si="633"/>
        <v>2021</v>
      </c>
      <c r="F8113" t="str">
        <f t="shared" si="632"/>
        <v>Victorian</v>
      </c>
      <c r="G8113" t="str">
        <f t="shared" si="634"/>
        <v>Quarter</v>
      </c>
      <c r="H8113">
        <f t="shared" si="635"/>
        <v>2021</v>
      </c>
      <c r="I8113">
        <f t="shared" si="636"/>
        <v>92</v>
      </c>
      <c r="J8113">
        <f>D8113*PJ_per_contract*I8113</f>
        <v>0</v>
      </c>
    </row>
    <row r="8114" spans="1:10" x14ac:dyDescent="0.2">
      <c r="A8114" t="s">
        <v>75</v>
      </c>
      <c r="B8114" s="3">
        <v>44517</v>
      </c>
      <c r="C8114">
        <v>0</v>
      </c>
      <c r="D8114">
        <v>0</v>
      </c>
      <c r="E8114">
        <f t="shared" si="633"/>
        <v>2021</v>
      </c>
      <c r="F8114" t="str">
        <f t="shared" si="632"/>
        <v>Victorian</v>
      </c>
      <c r="G8114" t="str">
        <f t="shared" si="634"/>
        <v>Month</v>
      </c>
      <c r="H8114">
        <f t="shared" si="635"/>
        <v>2021</v>
      </c>
      <c r="I8114">
        <f t="shared" si="636"/>
        <v>30</v>
      </c>
      <c r="J8114">
        <f>D8114*PJ_per_contract*I8114</f>
        <v>0</v>
      </c>
    </row>
    <row r="8115" spans="1:10" x14ac:dyDescent="0.2">
      <c r="A8115" t="s">
        <v>44</v>
      </c>
      <c r="B8115" s="3">
        <v>44517</v>
      </c>
      <c r="C8115">
        <v>122</v>
      </c>
      <c r="D8115">
        <v>0</v>
      </c>
      <c r="E8115">
        <f t="shared" si="633"/>
        <v>2021</v>
      </c>
      <c r="F8115" t="str">
        <f t="shared" si="632"/>
        <v>Wallumbilla</v>
      </c>
      <c r="G8115" t="str">
        <f t="shared" si="634"/>
        <v>Quarter</v>
      </c>
      <c r="H8115">
        <f t="shared" si="635"/>
        <v>2021</v>
      </c>
      <c r="I8115">
        <f t="shared" si="636"/>
        <v>92</v>
      </c>
      <c r="J8115">
        <f>D8115*PJ_per_contract*I8115</f>
        <v>0</v>
      </c>
    </row>
    <row r="8116" spans="1:10" x14ac:dyDescent="0.2">
      <c r="A8116" t="s">
        <v>76</v>
      </c>
      <c r="B8116" s="3">
        <v>44517</v>
      </c>
      <c r="C8116">
        <v>0</v>
      </c>
      <c r="D8116">
        <v>0</v>
      </c>
      <c r="E8116">
        <f t="shared" si="633"/>
        <v>2021</v>
      </c>
      <c r="F8116" t="str">
        <f t="shared" si="632"/>
        <v>Victorian</v>
      </c>
      <c r="G8116" t="str">
        <f t="shared" si="634"/>
        <v>Month</v>
      </c>
      <c r="H8116">
        <f t="shared" si="635"/>
        <v>2022</v>
      </c>
      <c r="I8116">
        <f t="shared" si="636"/>
        <v>30</v>
      </c>
      <c r="J8116">
        <f>D8116*PJ_per_contract*I8116</f>
        <v>0</v>
      </c>
    </row>
    <row r="8117" spans="1:10" x14ac:dyDescent="0.2">
      <c r="A8117" t="s">
        <v>77</v>
      </c>
      <c r="B8117" s="3">
        <v>44517</v>
      </c>
      <c r="C8117">
        <v>0</v>
      </c>
      <c r="D8117">
        <v>0</v>
      </c>
      <c r="E8117">
        <f t="shared" si="633"/>
        <v>2021</v>
      </c>
      <c r="F8117" t="str">
        <f t="shared" si="632"/>
        <v>Victorian</v>
      </c>
      <c r="G8117" t="str">
        <f t="shared" si="634"/>
        <v>Month</v>
      </c>
      <c r="H8117">
        <f t="shared" si="635"/>
        <v>2022</v>
      </c>
      <c r="I8117">
        <f t="shared" si="636"/>
        <v>30</v>
      </c>
      <c r="J8117">
        <f>D8117*PJ_per_contract*I8117</f>
        <v>0</v>
      </c>
    </row>
    <row r="8118" spans="1:10" x14ac:dyDescent="0.2">
      <c r="A8118" t="s">
        <v>45</v>
      </c>
      <c r="B8118" s="3">
        <v>44517</v>
      </c>
      <c r="C8118">
        <v>0</v>
      </c>
      <c r="D8118">
        <v>0</v>
      </c>
      <c r="E8118">
        <f t="shared" si="633"/>
        <v>2021</v>
      </c>
      <c r="F8118" t="str">
        <f t="shared" si="632"/>
        <v>Wallumbilla</v>
      </c>
      <c r="G8118" t="str">
        <f t="shared" si="634"/>
        <v>Strip</v>
      </c>
      <c r="H8118">
        <f t="shared" si="635"/>
        <v>2022</v>
      </c>
      <c r="I8118">
        <f t="shared" si="636"/>
        <v>365</v>
      </c>
      <c r="J8118">
        <f>D8118*PJ_per_contract*I8118</f>
        <v>0</v>
      </c>
    </row>
    <row r="8119" spans="1:10" x14ac:dyDescent="0.2">
      <c r="A8119" t="s">
        <v>78</v>
      </c>
      <c r="B8119" s="3">
        <v>44517</v>
      </c>
      <c r="C8119">
        <v>0</v>
      </c>
      <c r="D8119">
        <v>0</v>
      </c>
      <c r="E8119">
        <f t="shared" si="633"/>
        <v>2021</v>
      </c>
      <c r="F8119" t="str">
        <f t="shared" si="632"/>
        <v>Victorian</v>
      </c>
      <c r="G8119" t="str">
        <f t="shared" si="634"/>
        <v>Month</v>
      </c>
      <c r="H8119">
        <f t="shared" si="635"/>
        <v>2022</v>
      </c>
      <c r="I8119">
        <f t="shared" si="636"/>
        <v>30</v>
      </c>
      <c r="J8119">
        <f>D8119*PJ_per_contract*I8119</f>
        <v>0</v>
      </c>
    </row>
    <row r="8120" spans="1:10" x14ac:dyDescent="0.2">
      <c r="A8120" t="s">
        <v>46</v>
      </c>
      <c r="B8120" s="3">
        <v>44517</v>
      </c>
      <c r="C8120">
        <v>0</v>
      </c>
      <c r="D8120">
        <v>0</v>
      </c>
      <c r="E8120">
        <f t="shared" si="633"/>
        <v>2021</v>
      </c>
      <c r="F8120" t="str">
        <f t="shared" si="632"/>
        <v>Victorian</v>
      </c>
      <c r="G8120" t="str">
        <f t="shared" si="634"/>
        <v>Quarter</v>
      </c>
      <c r="H8120">
        <f t="shared" si="635"/>
        <v>2022</v>
      </c>
      <c r="I8120">
        <f t="shared" si="636"/>
        <v>92</v>
      </c>
      <c r="J8120">
        <f>D8120*PJ_per_contract*I8120</f>
        <v>0</v>
      </c>
    </row>
    <row r="8121" spans="1:10" x14ac:dyDescent="0.2">
      <c r="A8121" t="s">
        <v>47</v>
      </c>
      <c r="B8121" s="3">
        <v>44517</v>
      </c>
      <c r="C8121">
        <v>110</v>
      </c>
      <c r="D8121">
        <v>0</v>
      </c>
      <c r="E8121">
        <f t="shared" si="633"/>
        <v>2021</v>
      </c>
      <c r="F8121" t="str">
        <f t="shared" si="632"/>
        <v>Wallumbilla</v>
      </c>
      <c r="G8121" t="str">
        <f t="shared" si="634"/>
        <v>Quarter</v>
      </c>
      <c r="H8121">
        <f t="shared" si="635"/>
        <v>2022</v>
      </c>
      <c r="I8121">
        <f t="shared" si="636"/>
        <v>92</v>
      </c>
      <c r="J8121">
        <f>D8121*PJ_per_contract*I8121</f>
        <v>0</v>
      </c>
    </row>
    <row r="8122" spans="1:10" x14ac:dyDescent="0.2">
      <c r="A8122" t="s">
        <v>48</v>
      </c>
      <c r="B8122" s="3">
        <v>44517</v>
      </c>
      <c r="C8122">
        <v>0</v>
      </c>
      <c r="D8122">
        <v>0</v>
      </c>
      <c r="E8122">
        <f t="shared" si="633"/>
        <v>2021</v>
      </c>
      <c r="F8122" t="str">
        <f t="shared" si="632"/>
        <v>Victorian</v>
      </c>
      <c r="G8122" t="str">
        <f t="shared" si="634"/>
        <v>Quarter</v>
      </c>
      <c r="H8122">
        <f t="shared" si="635"/>
        <v>2022</v>
      </c>
      <c r="I8122">
        <f t="shared" si="636"/>
        <v>92</v>
      </c>
      <c r="J8122">
        <f>D8122*PJ_per_contract*I8122</f>
        <v>0</v>
      </c>
    </row>
    <row r="8123" spans="1:10" x14ac:dyDescent="0.2">
      <c r="A8123" t="s">
        <v>49</v>
      </c>
      <c r="B8123" s="3">
        <v>44517</v>
      </c>
      <c r="C8123">
        <v>66</v>
      </c>
      <c r="D8123">
        <v>0</v>
      </c>
      <c r="E8123">
        <f t="shared" si="633"/>
        <v>2021</v>
      </c>
      <c r="F8123" t="str">
        <f t="shared" si="632"/>
        <v>Wallumbilla</v>
      </c>
      <c r="G8123" t="str">
        <f t="shared" si="634"/>
        <v>Quarter</v>
      </c>
      <c r="H8123">
        <f t="shared" si="635"/>
        <v>2022</v>
      </c>
      <c r="I8123">
        <f t="shared" si="636"/>
        <v>92</v>
      </c>
      <c r="J8123">
        <f>D8123*PJ_per_contract*I8123</f>
        <v>0</v>
      </c>
    </row>
    <row r="8124" spans="1:10" x14ac:dyDescent="0.2">
      <c r="A8124" t="s">
        <v>50</v>
      </c>
      <c r="B8124" s="3">
        <v>44517</v>
      </c>
      <c r="C8124">
        <v>0</v>
      </c>
      <c r="D8124">
        <v>0</v>
      </c>
      <c r="E8124">
        <f t="shared" si="633"/>
        <v>2021</v>
      </c>
      <c r="F8124" t="str">
        <f t="shared" si="632"/>
        <v>Victorian</v>
      </c>
      <c r="G8124" t="str">
        <f t="shared" si="634"/>
        <v>Quarter</v>
      </c>
      <c r="H8124">
        <f t="shared" si="635"/>
        <v>2024</v>
      </c>
      <c r="I8124">
        <f t="shared" si="636"/>
        <v>92</v>
      </c>
      <c r="J8124">
        <f>D8124*PJ_per_contract*I8124</f>
        <v>0</v>
      </c>
    </row>
    <row r="8125" spans="1:10" x14ac:dyDescent="0.2">
      <c r="A8125" t="s">
        <v>59</v>
      </c>
      <c r="B8125" s="3">
        <v>44517</v>
      </c>
      <c r="C8125">
        <v>0</v>
      </c>
      <c r="D8125">
        <v>0</v>
      </c>
      <c r="E8125">
        <f t="shared" si="633"/>
        <v>2021</v>
      </c>
      <c r="F8125" t="str">
        <f t="shared" si="632"/>
        <v>Victorian</v>
      </c>
      <c r="G8125" t="str">
        <f t="shared" si="634"/>
        <v>Quarter</v>
      </c>
      <c r="H8125">
        <f t="shared" si="635"/>
        <v>2023</v>
      </c>
      <c r="I8125">
        <f t="shared" si="636"/>
        <v>92</v>
      </c>
      <c r="J8125">
        <f>D8125*PJ_per_contract*I8125</f>
        <v>0</v>
      </c>
    </row>
    <row r="8126" spans="1:10" x14ac:dyDescent="0.2">
      <c r="A8126" t="s">
        <v>53</v>
      </c>
      <c r="B8126" s="3">
        <v>44517</v>
      </c>
      <c r="C8126">
        <v>0</v>
      </c>
      <c r="D8126">
        <v>0</v>
      </c>
      <c r="E8126">
        <f t="shared" si="633"/>
        <v>2021</v>
      </c>
      <c r="F8126" t="str">
        <f t="shared" si="632"/>
        <v>Victorian</v>
      </c>
      <c r="G8126" t="str">
        <f t="shared" si="634"/>
        <v>Quarter</v>
      </c>
      <c r="H8126">
        <f t="shared" si="635"/>
        <v>2023</v>
      </c>
      <c r="I8126">
        <f t="shared" si="636"/>
        <v>92</v>
      </c>
      <c r="J8126">
        <f>D8126*PJ_per_contract*I8126</f>
        <v>0</v>
      </c>
    </row>
    <row r="8127" spans="1:10" x14ac:dyDescent="0.2">
      <c r="A8127" t="s">
        <v>69</v>
      </c>
      <c r="B8127" s="3">
        <v>44517</v>
      </c>
      <c r="C8127">
        <v>0</v>
      </c>
      <c r="D8127">
        <v>0</v>
      </c>
      <c r="E8127">
        <f t="shared" si="633"/>
        <v>2021</v>
      </c>
      <c r="F8127" t="str">
        <f t="shared" si="632"/>
        <v>Victorian</v>
      </c>
      <c r="G8127" t="str">
        <f t="shared" si="634"/>
        <v>Quarter</v>
      </c>
      <c r="H8127">
        <f t="shared" si="635"/>
        <v>2025</v>
      </c>
      <c r="I8127">
        <f t="shared" si="636"/>
        <v>92</v>
      </c>
      <c r="J8127">
        <f>D8127*PJ_per_contract*I8127</f>
        <v>0</v>
      </c>
    </row>
    <row r="8128" spans="1:10" x14ac:dyDescent="0.2">
      <c r="A8128" t="s">
        <v>52</v>
      </c>
      <c r="B8128" s="3">
        <v>44517</v>
      </c>
      <c r="C8128">
        <v>0</v>
      </c>
      <c r="D8128">
        <v>0</v>
      </c>
      <c r="E8128">
        <f t="shared" si="633"/>
        <v>2021</v>
      </c>
      <c r="F8128" t="str">
        <f t="shared" si="632"/>
        <v>Victorian</v>
      </c>
      <c r="G8128" t="str">
        <f t="shared" si="634"/>
        <v>Quarter</v>
      </c>
      <c r="H8128">
        <f t="shared" si="635"/>
        <v>2022</v>
      </c>
      <c r="I8128">
        <f t="shared" si="636"/>
        <v>92</v>
      </c>
      <c r="J8128">
        <f>D8128*PJ_per_contract*I8128</f>
        <v>0</v>
      </c>
    </row>
    <row r="8129" spans="1:10" x14ac:dyDescent="0.2">
      <c r="A8129" t="s">
        <v>56</v>
      </c>
      <c r="B8129" s="3">
        <v>44517</v>
      </c>
      <c r="C8129">
        <v>0</v>
      </c>
      <c r="D8129">
        <v>0</v>
      </c>
      <c r="E8129">
        <f t="shared" si="633"/>
        <v>2021</v>
      </c>
      <c r="F8129" t="str">
        <f t="shared" si="632"/>
        <v>Victorian</v>
      </c>
      <c r="G8129" t="str">
        <f t="shared" si="634"/>
        <v>Quarter</v>
      </c>
      <c r="H8129">
        <f t="shared" si="635"/>
        <v>2023</v>
      </c>
      <c r="I8129">
        <f t="shared" si="636"/>
        <v>92</v>
      </c>
      <c r="J8129">
        <f>D8129*PJ_per_contract*I8129</f>
        <v>0</v>
      </c>
    </row>
    <row r="8130" spans="1:10" x14ac:dyDescent="0.2">
      <c r="A8130" t="s">
        <v>79</v>
      </c>
      <c r="B8130" s="3">
        <v>44517</v>
      </c>
      <c r="C8130">
        <v>0</v>
      </c>
      <c r="D8130">
        <v>0</v>
      </c>
      <c r="E8130">
        <f t="shared" si="633"/>
        <v>2021</v>
      </c>
      <c r="F8130" t="str">
        <f t="shared" ref="F8130:F8193" si="637">IF(OR(LEFT(A8130,2)="GJ",LEFT(A8130,2)="GK"),"Victorian",IF(OR(LEFT(A8130,2)="GX",LEFT(A8130,2)="GY"),"Wallumbilla","NA"))</f>
        <v>Victorian</v>
      </c>
      <c r="G8130" t="str">
        <f t="shared" si="634"/>
        <v>Quarter</v>
      </c>
      <c r="H8130">
        <f t="shared" si="635"/>
        <v>2025</v>
      </c>
      <c r="I8130">
        <f t="shared" si="636"/>
        <v>92</v>
      </c>
      <c r="J8130">
        <f>D8130*PJ_per_contract*I8130</f>
        <v>0</v>
      </c>
    </row>
    <row r="8131" spans="1:10" x14ac:dyDescent="0.2">
      <c r="A8131" t="s">
        <v>57</v>
      </c>
      <c r="B8131" s="3">
        <v>44517</v>
      </c>
      <c r="C8131">
        <v>0</v>
      </c>
      <c r="D8131">
        <v>0</v>
      </c>
      <c r="E8131">
        <f t="shared" ref="E8131:E8194" si="638">YEAR(B8131)</f>
        <v>2021</v>
      </c>
      <c r="F8131" t="str">
        <f t="shared" si="637"/>
        <v>Victorian</v>
      </c>
      <c r="G8131" t="str">
        <f t="shared" ref="G8131:G8194" si="639">IF(LEFT(A8131,2)="GJ","Month",IF(OR(LEFT(A8131,2)="GK",LEFT(A8131,2)="GX"),"Quarter",IF(LEFT(A8131,2)="GY","Strip","NA")))</f>
        <v>Quarter</v>
      </c>
      <c r="H8131">
        <f t="shared" ref="H8131:H8194" si="640">VALUE(MID(A8131,4,4))</f>
        <v>2024</v>
      </c>
      <c r="I8131">
        <f t="shared" ref="I8131:I8194" si="641">IF(G8131="Month",_xlfn.DAYS(EOMONTH(B8131,0),EOMONTH(B8131,-1)),IF(G8131="Quarter",_xlfn.DAYS(EOMONTH(B8131,2),EOMONTH(B8131,-1)),365))</f>
        <v>92</v>
      </c>
      <c r="J8131">
        <f>D8131*PJ_per_contract*I8131</f>
        <v>0</v>
      </c>
    </row>
    <row r="8132" spans="1:10" x14ac:dyDescent="0.2">
      <c r="A8132" t="s">
        <v>58</v>
      </c>
      <c r="B8132" s="3">
        <v>44517</v>
      </c>
      <c r="C8132">
        <v>0</v>
      </c>
      <c r="D8132">
        <v>0</v>
      </c>
      <c r="E8132">
        <f t="shared" si="638"/>
        <v>2021</v>
      </c>
      <c r="F8132" t="str">
        <f t="shared" si="637"/>
        <v>Victorian</v>
      </c>
      <c r="G8132" t="str">
        <f t="shared" si="639"/>
        <v>Quarter</v>
      </c>
      <c r="H8132">
        <f t="shared" si="640"/>
        <v>2024</v>
      </c>
      <c r="I8132">
        <f t="shared" si="641"/>
        <v>92</v>
      </c>
      <c r="J8132">
        <f>D8132*PJ_per_contract*I8132</f>
        <v>0</v>
      </c>
    </row>
    <row r="8133" spans="1:10" x14ac:dyDescent="0.2">
      <c r="A8133" t="s">
        <v>54</v>
      </c>
      <c r="B8133" s="3">
        <v>44517</v>
      </c>
      <c r="C8133">
        <v>0</v>
      </c>
      <c r="D8133">
        <v>0</v>
      </c>
      <c r="E8133">
        <f t="shared" si="638"/>
        <v>2021</v>
      </c>
      <c r="F8133" t="str">
        <f t="shared" si="637"/>
        <v>Victorian</v>
      </c>
      <c r="G8133" t="str">
        <f t="shared" si="639"/>
        <v>Quarter</v>
      </c>
      <c r="H8133">
        <f t="shared" si="640"/>
        <v>2023</v>
      </c>
      <c r="I8133">
        <f t="shared" si="641"/>
        <v>92</v>
      </c>
      <c r="J8133">
        <f>D8133*PJ_per_contract*I8133</f>
        <v>0</v>
      </c>
    </row>
    <row r="8134" spans="1:10" x14ac:dyDescent="0.2">
      <c r="A8134" t="s">
        <v>55</v>
      </c>
      <c r="B8134" s="3">
        <v>44517</v>
      </c>
      <c r="C8134">
        <v>0</v>
      </c>
      <c r="D8134">
        <v>0</v>
      </c>
      <c r="E8134">
        <f t="shared" si="638"/>
        <v>2021</v>
      </c>
      <c r="F8134" t="str">
        <f t="shared" si="637"/>
        <v>Victorian</v>
      </c>
      <c r="G8134" t="str">
        <f t="shared" si="639"/>
        <v>Quarter</v>
      </c>
      <c r="H8134">
        <f t="shared" si="640"/>
        <v>2024</v>
      </c>
      <c r="I8134">
        <f t="shared" si="641"/>
        <v>92</v>
      </c>
      <c r="J8134">
        <f>D8134*PJ_per_contract*I8134</f>
        <v>0</v>
      </c>
    </row>
    <row r="8135" spans="1:10" x14ac:dyDescent="0.2">
      <c r="A8135" t="s">
        <v>80</v>
      </c>
      <c r="B8135" s="3">
        <v>44517</v>
      </c>
      <c r="C8135">
        <v>0</v>
      </c>
      <c r="D8135">
        <v>0</v>
      </c>
      <c r="E8135">
        <f t="shared" si="638"/>
        <v>2021</v>
      </c>
      <c r="F8135" t="str">
        <f t="shared" si="637"/>
        <v>Victorian</v>
      </c>
      <c r="G8135" t="str">
        <f t="shared" si="639"/>
        <v>Quarter</v>
      </c>
      <c r="H8135">
        <f t="shared" si="640"/>
        <v>2025</v>
      </c>
      <c r="I8135">
        <f t="shared" si="641"/>
        <v>92</v>
      </c>
      <c r="J8135">
        <f>D8135*PJ_per_contract*I8135</f>
        <v>0</v>
      </c>
    </row>
    <row r="8136" spans="1:10" x14ac:dyDescent="0.2">
      <c r="A8136" t="s">
        <v>68</v>
      </c>
      <c r="B8136" s="3">
        <v>44517</v>
      </c>
      <c r="C8136">
        <v>0</v>
      </c>
      <c r="D8136">
        <v>0</v>
      </c>
      <c r="E8136">
        <f t="shared" si="638"/>
        <v>2021</v>
      </c>
      <c r="F8136" t="str">
        <f t="shared" si="637"/>
        <v>Victorian</v>
      </c>
      <c r="G8136" t="str">
        <f t="shared" si="639"/>
        <v>Quarter</v>
      </c>
      <c r="H8136">
        <f t="shared" si="640"/>
        <v>2025</v>
      </c>
      <c r="I8136">
        <f t="shared" si="641"/>
        <v>92</v>
      </c>
      <c r="J8136">
        <f>D8136*PJ_per_contract*I8136</f>
        <v>0</v>
      </c>
    </row>
    <row r="8137" spans="1:10" x14ac:dyDescent="0.2">
      <c r="A8137" t="s">
        <v>51</v>
      </c>
      <c r="B8137" s="3">
        <v>44517</v>
      </c>
      <c r="C8137">
        <v>0</v>
      </c>
      <c r="D8137">
        <v>0</v>
      </c>
      <c r="E8137">
        <f t="shared" si="638"/>
        <v>2021</v>
      </c>
      <c r="F8137" t="str">
        <f t="shared" si="637"/>
        <v>Victorian</v>
      </c>
      <c r="G8137" t="str">
        <f t="shared" si="639"/>
        <v>Quarter</v>
      </c>
      <c r="H8137">
        <f t="shared" si="640"/>
        <v>2022</v>
      </c>
      <c r="I8137">
        <f t="shared" si="641"/>
        <v>92</v>
      </c>
      <c r="J8137">
        <f>D8137*PJ_per_contract*I8137</f>
        <v>0</v>
      </c>
    </row>
    <row r="8138" spans="1:10" x14ac:dyDescent="0.2">
      <c r="A8138" t="s">
        <v>60</v>
      </c>
      <c r="B8138" s="3">
        <v>44517</v>
      </c>
      <c r="C8138">
        <v>0</v>
      </c>
      <c r="D8138">
        <v>0</v>
      </c>
      <c r="E8138">
        <f t="shared" si="638"/>
        <v>2021</v>
      </c>
      <c r="F8138" t="str">
        <f t="shared" si="637"/>
        <v>Wallumbilla</v>
      </c>
      <c r="G8138" t="str">
        <f t="shared" si="639"/>
        <v>Strip</v>
      </c>
      <c r="H8138">
        <f t="shared" si="640"/>
        <v>2023</v>
      </c>
      <c r="I8138">
        <f t="shared" si="641"/>
        <v>365</v>
      </c>
      <c r="J8138">
        <f>D8138*PJ_per_contract*I8138</f>
        <v>0</v>
      </c>
    </row>
    <row r="8139" spans="1:10" x14ac:dyDescent="0.2">
      <c r="A8139" t="s">
        <v>61</v>
      </c>
      <c r="B8139" s="3">
        <v>44517</v>
      </c>
      <c r="C8139">
        <v>76</v>
      </c>
      <c r="D8139">
        <v>0</v>
      </c>
      <c r="E8139">
        <f t="shared" si="638"/>
        <v>2021</v>
      </c>
      <c r="F8139" t="str">
        <f t="shared" si="637"/>
        <v>Wallumbilla</v>
      </c>
      <c r="G8139" t="str">
        <f t="shared" si="639"/>
        <v>Quarter</v>
      </c>
      <c r="H8139">
        <f t="shared" si="640"/>
        <v>2022</v>
      </c>
      <c r="I8139">
        <f t="shared" si="641"/>
        <v>92</v>
      </c>
      <c r="J8139">
        <f>D8139*PJ_per_contract*I8139</f>
        <v>0</v>
      </c>
    </row>
    <row r="8140" spans="1:10" x14ac:dyDescent="0.2">
      <c r="A8140" t="s">
        <v>62</v>
      </c>
      <c r="B8140" s="3">
        <v>44517</v>
      </c>
      <c r="C8140">
        <v>96</v>
      </c>
      <c r="D8140">
        <v>0</v>
      </c>
      <c r="E8140">
        <f t="shared" si="638"/>
        <v>2021</v>
      </c>
      <c r="F8140" t="str">
        <f t="shared" si="637"/>
        <v>Wallumbilla</v>
      </c>
      <c r="G8140" t="str">
        <f t="shared" si="639"/>
        <v>Quarter</v>
      </c>
      <c r="H8140">
        <f t="shared" si="640"/>
        <v>2022</v>
      </c>
      <c r="I8140">
        <f t="shared" si="641"/>
        <v>92</v>
      </c>
      <c r="J8140">
        <f>D8140*PJ_per_contract*I8140</f>
        <v>0</v>
      </c>
    </row>
    <row r="8141" spans="1:10" x14ac:dyDescent="0.2">
      <c r="A8141" t="s">
        <v>70</v>
      </c>
      <c r="B8141" s="3">
        <v>44517</v>
      </c>
      <c r="C8141">
        <v>0</v>
      </c>
      <c r="D8141">
        <v>5</v>
      </c>
      <c r="E8141">
        <f t="shared" si="638"/>
        <v>2021</v>
      </c>
      <c r="F8141" t="str">
        <f t="shared" si="637"/>
        <v>Wallumbilla</v>
      </c>
      <c r="G8141" t="str">
        <f t="shared" si="639"/>
        <v>Strip</v>
      </c>
      <c r="H8141">
        <f t="shared" si="640"/>
        <v>2023</v>
      </c>
      <c r="I8141">
        <f t="shared" si="641"/>
        <v>365</v>
      </c>
      <c r="J8141">
        <f>D8141*PJ_per_contract*I8141</f>
        <v>0.1825</v>
      </c>
    </row>
    <row r="8142" spans="1:10" x14ac:dyDescent="0.2">
      <c r="A8142" t="s">
        <v>63</v>
      </c>
      <c r="B8142" s="3">
        <v>44517</v>
      </c>
      <c r="C8142">
        <v>15</v>
      </c>
      <c r="D8142">
        <v>5</v>
      </c>
      <c r="E8142">
        <f t="shared" si="638"/>
        <v>2021</v>
      </c>
      <c r="F8142" t="str">
        <f t="shared" si="637"/>
        <v>Wallumbilla</v>
      </c>
      <c r="G8142" t="str">
        <f t="shared" si="639"/>
        <v>Quarter</v>
      </c>
      <c r="H8142">
        <f t="shared" si="640"/>
        <v>2023</v>
      </c>
      <c r="I8142">
        <f t="shared" si="641"/>
        <v>92</v>
      </c>
      <c r="J8142">
        <f>D8142*PJ_per_contract*I8142</f>
        <v>4.5999999999999999E-2</v>
      </c>
    </row>
    <row r="8143" spans="1:10" x14ac:dyDescent="0.2">
      <c r="A8143" t="s">
        <v>64</v>
      </c>
      <c r="B8143" s="3">
        <v>44517</v>
      </c>
      <c r="C8143">
        <v>15</v>
      </c>
      <c r="D8143">
        <v>5</v>
      </c>
      <c r="E8143">
        <f t="shared" si="638"/>
        <v>2021</v>
      </c>
      <c r="F8143" t="str">
        <f t="shared" si="637"/>
        <v>Wallumbilla</v>
      </c>
      <c r="G8143" t="str">
        <f t="shared" si="639"/>
        <v>Quarter</v>
      </c>
      <c r="H8143">
        <f t="shared" si="640"/>
        <v>2023</v>
      </c>
      <c r="I8143">
        <f t="shared" si="641"/>
        <v>92</v>
      </c>
      <c r="J8143">
        <f>D8143*PJ_per_contract*I8143</f>
        <v>4.5999999999999999E-2</v>
      </c>
    </row>
    <row r="8144" spans="1:10" x14ac:dyDescent="0.2">
      <c r="A8144" t="s">
        <v>81</v>
      </c>
      <c r="B8144" s="3">
        <v>44517</v>
      </c>
      <c r="C8144">
        <v>0</v>
      </c>
      <c r="D8144">
        <v>0</v>
      </c>
      <c r="E8144">
        <f t="shared" si="638"/>
        <v>2021</v>
      </c>
      <c r="F8144" t="str">
        <f t="shared" si="637"/>
        <v>Wallumbilla</v>
      </c>
      <c r="G8144" t="str">
        <f t="shared" si="639"/>
        <v>Strip</v>
      </c>
      <c r="H8144">
        <f t="shared" si="640"/>
        <v>2024</v>
      </c>
      <c r="I8144">
        <f t="shared" si="641"/>
        <v>365</v>
      </c>
      <c r="J8144">
        <f>D8144*PJ_per_contract*I8144</f>
        <v>0</v>
      </c>
    </row>
    <row r="8145" spans="1:10" x14ac:dyDescent="0.2">
      <c r="A8145" t="s">
        <v>71</v>
      </c>
      <c r="B8145" s="3">
        <v>44517</v>
      </c>
      <c r="C8145">
        <v>15</v>
      </c>
      <c r="D8145">
        <v>5</v>
      </c>
      <c r="E8145">
        <f t="shared" si="638"/>
        <v>2021</v>
      </c>
      <c r="F8145" t="str">
        <f t="shared" si="637"/>
        <v>Wallumbilla</v>
      </c>
      <c r="G8145" t="str">
        <f t="shared" si="639"/>
        <v>Quarter</v>
      </c>
      <c r="H8145">
        <f t="shared" si="640"/>
        <v>2023</v>
      </c>
      <c r="I8145">
        <f t="shared" si="641"/>
        <v>92</v>
      </c>
      <c r="J8145">
        <f>D8145*PJ_per_contract*I8145</f>
        <v>4.5999999999999999E-2</v>
      </c>
    </row>
    <row r="8146" spans="1:10" x14ac:dyDescent="0.2">
      <c r="A8146" t="s">
        <v>72</v>
      </c>
      <c r="B8146" s="3">
        <v>44517</v>
      </c>
      <c r="C8146">
        <v>15</v>
      </c>
      <c r="D8146">
        <v>5</v>
      </c>
      <c r="E8146">
        <f t="shared" si="638"/>
        <v>2021</v>
      </c>
      <c r="F8146" t="str">
        <f t="shared" si="637"/>
        <v>Wallumbilla</v>
      </c>
      <c r="G8146" t="str">
        <f t="shared" si="639"/>
        <v>Quarter</v>
      </c>
      <c r="H8146">
        <f t="shared" si="640"/>
        <v>2023</v>
      </c>
      <c r="I8146">
        <f t="shared" si="641"/>
        <v>92</v>
      </c>
      <c r="J8146">
        <f>D8146*PJ_per_contract*I8146</f>
        <v>4.5999999999999999E-2</v>
      </c>
    </row>
    <row r="8147" spans="1:10" x14ac:dyDescent="0.2">
      <c r="A8147" t="s">
        <v>82</v>
      </c>
      <c r="B8147" s="3">
        <v>44517</v>
      </c>
      <c r="C8147">
        <v>0</v>
      </c>
      <c r="D8147">
        <v>0</v>
      </c>
      <c r="E8147">
        <f t="shared" si="638"/>
        <v>2021</v>
      </c>
      <c r="F8147" t="str">
        <f t="shared" si="637"/>
        <v>Wallumbilla</v>
      </c>
      <c r="G8147" t="str">
        <f t="shared" si="639"/>
        <v>Quarter</v>
      </c>
      <c r="H8147">
        <f t="shared" si="640"/>
        <v>2024</v>
      </c>
      <c r="I8147">
        <f t="shared" si="641"/>
        <v>92</v>
      </c>
      <c r="J8147">
        <f>D8147*PJ_per_contract*I8147</f>
        <v>0</v>
      </c>
    </row>
    <row r="8148" spans="1:10" x14ac:dyDescent="0.2">
      <c r="A8148" t="s">
        <v>83</v>
      </c>
      <c r="B8148" s="3">
        <v>44517</v>
      </c>
      <c r="C8148">
        <v>0</v>
      </c>
      <c r="D8148">
        <v>0</v>
      </c>
      <c r="E8148">
        <f t="shared" si="638"/>
        <v>2021</v>
      </c>
      <c r="F8148" t="str">
        <f t="shared" si="637"/>
        <v>Wallumbilla</v>
      </c>
      <c r="G8148" t="str">
        <f t="shared" si="639"/>
        <v>Quarter</v>
      </c>
      <c r="H8148">
        <f t="shared" si="640"/>
        <v>2024</v>
      </c>
      <c r="I8148">
        <f t="shared" si="641"/>
        <v>92</v>
      </c>
      <c r="J8148">
        <f>D8148*PJ_per_contract*I8148</f>
        <v>0</v>
      </c>
    </row>
    <row r="8149" spans="1:10" x14ac:dyDescent="0.2">
      <c r="A8149" t="s">
        <v>74</v>
      </c>
      <c r="B8149" s="3">
        <v>44518</v>
      </c>
      <c r="C8149">
        <v>0</v>
      </c>
      <c r="D8149">
        <v>0</v>
      </c>
      <c r="E8149">
        <f t="shared" si="638"/>
        <v>2021</v>
      </c>
      <c r="F8149" t="str">
        <f t="shared" si="637"/>
        <v>Victorian</v>
      </c>
      <c r="G8149" t="str">
        <f t="shared" si="639"/>
        <v>Month</v>
      </c>
      <c r="H8149">
        <f t="shared" si="640"/>
        <v>2021</v>
      </c>
      <c r="I8149">
        <f t="shared" si="641"/>
        <v>30</v>
      </c>
      <c r="J8149">
        <f>D8149*PJ_per_contract*I8149</f>
        <v>0</v>
      </c>
    </row>
    <row r="8150" spans="1:10" x14ac:dyDescent="0.2">
      <c r="A8150" t="s">
        <v>75</v>
      </c>
      <c r="B8150" s="3">
        <v>44518</v>
      </c>
      <c r="C8150">
        <v>0</v>
      </c>
      <c r="D8150">
        <v>0</v>
      </c>
      <c r="E8150">
        <f t="shared" si="638"/>
        <v>2021</v>
      </c>
      <c r="F8150" t="str">
        <f t="shared" si="637"/>
        <v>Victorian</v>
      </c>
      <c r="G8150" t="str">
        <f t="shared" si="639"/>
        <v>Month</v>
      </c>
      <c r="H8150">
        <f t="shared" si="640"/>
        <v>2021</v>
      </c>
      <c r="I8150">
        <f t="shared" si="641"/>
        <v>30</v>
      </c>
      <c r="J8150">
        <f>D8150*PJ_per_contract*I8150</f>
        <v>0</v>
      </c>
    </row>
    <row r="8151" spans="1:10" x14ac:dyDescent="0.2">
      <c r="A8151" t="s">
        <v>43</v>
      </c>
      <c r="B8151" s="3">
        <v>44518</v>
      </c>
      <c r="C8151">
        <v>0</v>
      </c>
      <c r="D8151">
        <v>0</v>
      </c>
      <c r="E8151">
        <f t="shared" si="638"/>
        <v>2021</v>
      </c>
      <c r="F8151" t="str">
        <f t="shared" si="637"/>
        <v>Victorian</v>
      </c>
      <c r="G8151" t="str">
        <f t="shared" si="639"/>
        <v>Quarter</v>
      </c>
      <c r="H8151">
        <f t="shared" si="640"/>
        <v>2021</v>
      </c>
      <c r="I8151">
        <f t="shared" si="641"/>
        <v>92</v>
      </c>
      <c r="J8151">
        <f>D8151*PJ_per_contract*I8151</f>
        <v>0</v>
      </c>
    </row>
    <row r="8152" spans="1:10" x14ac:dyDescent="0.2">
      <c r="A8152" t="s">
        <v>44</v>
      </c>
      <c r="B8152" s="3">
        <v>44518</v>
      </c>
      <c r="C8152">
        <v>122</v>
      </c>
      <c r="D8152">
        <v>0</v>
      </c>
      <c r="E8152">
        <f t="shared" si="638"/>
        <v>2021</v>
      </c>
      <c r="F8152" t="str">
        <f t="shared" si="637"/>
        <v>Wallumbilla</v>
      </c>
      <c r="G8152" t="str">
        <f t="shared" si="639"/>
        <v>Quarter</v>
      </c>
      <c r="H8152">
        <f t="shared" si="640"/>
        <v>2021</v>
      </c>
      <c r="I8152">
        <f t="shared" si="641"/>
        <v>92</v>
      </c>
      <c r="J8152">
        <f>D8152*PJ_per_contract*I8152</f>
        <v>0</v>
      </c>
    </row>
    <row r="8153" spans="1:10" x14ac:dyDescent="0.2">
      <c r="A8153" t="s">
        <v>76</v>
      </c>
      <c r="B8153" s="3">
        <v>44518</v>
      </c>
      <c r="C8153">
        <v>0</v>
      </c>
      <c r="D8153">
        <v>0</v>
      </c>
      <c r="E8153">
        <f t="shared" si="638"/>
        <v>2021</v>
      </c>
      <c r="F8153" t="str">
        <f t="shared" si="637"/>
        <v>Victorian</v>
      </c>
      <c r="G8153" t="str">
        <f t="shared" si="639"/>
        <v>Month</v>
      </c>
      <c r="H8153">
        <f t="shared" si="640"/>
        <v>2022</v>
      </c>
      <c r="I8153">
        <f t="shared" si="641"/>
        <v>30</v>
      </c>
      <c r="J8153">
        <f>D8153*PJ_per_contract*I8153</f>
        <v>0</v>
      </c>
    </row>
    <row r="8154" spans="1:10" x14ac:dyDescent="0.2">
      <c r="A8154" t="s">
        <v>77</v>
      </c>
      <c r="B8154" s="3">
        <v>44518</v>
      </c>
      <c r="C8154">
        <v>0</v>
      </c>
      <c r="D8154">
        <v>0</v>
      </c>
      <c r="E8154">
        <f t="shared" si="638"/>
        <v>2021</v>
      </c>
      <c r="F8154" t="str">
        <f t="shared" si="637"/>
        <v>Victorian</v>
      </c>
      <c r="G8154" t="str">
        <f t="shared" si="639"/>
        <v>Month</v>
      </c>
      <c r="H8154">
        <f t="shared" si="640"/>
        <v>2022</v>
      </c>
      <c r="I8154">
        <f t="shared" si="641"/>
        <v>30</v>
      </c>
      <c r="J8154">
        <f>D8154*PJ_per_contract*I8154</f>
        <v>0</v>
      </c>
    </row>
    <row r="8155" spans="1:10" x14ac:dyDescent="0.2">
      <c r="A8155" t="s">
        <v>45</v>
      </c>
      <c r="B8155" s="3">
        <v>44518</v>
      </c>
      <c r="C8155">
        <v>0</v>
      </c>
      <c r="D8155">
        <v>0</v>
      </c>
      <c r="E8155">
        <f t="shared" si="638"/>
        <v>2021</v>
      </c>
      <c r="F8155" t="str">
        <f t="shared" si="637"/>
        <v>Wallumbilla</v>
      </c>
      <c r="G8155" t="str">
        <f t="shared" si="639"/>
        <v>Strip</v>
      </c>
      <c r="H8155">
        <f t="shared" si="640"/>
        <v>2022</v>
      </c>
      <c r="I8155">
        <f t="shared" si="641"/>
        <v>365</v>
      </c>
      <c r="J8155">
        <f>D8155*PJ_per_contract*I8155</f>
        <v>0</v>
      </c>
    </row>
    <row r="8156" spans="1:10" x14ac:dyDescent="0.2">
      <c r="A8156" t="s">
        <v>78</v>
      </c>
      <c r="B8156" s="3">
        <v>44518</v>
      </c>
      <c r="C8156">
        <v>0</v>
      </c>
      <c r="D8156">
        <v>0</v>
      </c>
      <c r="E8156">
        <f t="shared" si="638"/>
        <v>2021</v>
      </c>
      <c r="F8156" t="str">
        <f t="shared" si="637"/>
        <v>Victorian</v>
      </c>
      <c r="G8156" t="str">
        <f t="shared" si="639"/>
        <v>Month</v>
      </c>
      <c r="H8156">
        <f t="shared" si="640"/>
        <v>2022</v>
      </c>
      <c r="I8156">
        <f t="shared" si="641"/>
        <v>30</v>
      </c>
      <c r="J8156">
        <f>D8156*PJ_per_contract*I8156</f>
        <v>0</v>
      </c>
    </row>
    <row r="8157" spans="1:10" x14ac:dyDescent="0.2">
      <c r="A8157" t="s">
        <v>46</v>
      </c>
      <c r="B8157" s="3">
        <v>44518</v>
      </c>
      <c r="C8157">
        <v>0</v>
      </c>
      <c r="D8157">
        <v>0</v>
      </c>
      <c r="E8157">
        <f t="shared" si="638"/>
        <v>2021</v>
      </c>
      <c r="F8157" t="str">
        <f t="shared" si="637"/>
        <v>Victorian</v>
      </c>
      <c r="G8157" t="str">
        <f t="shared" si="639"/>
        <v>Quarter</v>
      </c>
      <c r="H8157">
        <f t="shared" si="640"/>
        <v>2022</v>
      </c>
      <c r="I8157">
        <f t="shared" si="641"/>
        <v>92</v>
      </c>
      <c r="J8157">
        <f>D8157*PJ_per_contract*I8157</f>
        <v>0</v>
      </c>
    </row>
    <row r="8158" spans="1:10" x14ac:dyDescent="0.2">
      <c r="A8158" t="s">
        <v>47</v>
      </c>
      <c r="B8158" s="3">
        <v>44518</v>
      </c>
      <c r="C8158">
        <v>110</v>
      </c>
      <c r="D8158">
        <v>0</v>
      </c>
      <c r="E8158">
        <f t="shared" si="638"/>
        <v>2021</v>
      </c>
      <c r="F8158" t="str">
        <f t="shared" si="637"/>
        <v>Wallumbilla</v>
      </c>
      <c r="G8158" t="str">
        <f t="shared" si="639"/>
        <v>Quarter</v>
      </c>
      <c r="H8158">
        <f t="shared" si="640"/>
        <v>2022</v>
      </c>
      <c r="I8158">
        <f t="shared" si="641"/>
        <v>92</v>
      </c>
      <c r="J8158">
        <f>D8158*PJ_per_contract*I8158</f>
        <v>0</v>
      </c>
    </row>
    <row r="8159" spans="1:10" x14ac:dyDescent="0.2">
      <c r="A8159" t="s">
        <v>48</v>
      </c>
      <c r="B8159" s="3">
        <v>44518</v>
      </c>
      <c r="C8159">
        <v>0</v>
      </c>
      <c r="D8159">
        <v>0</v>
      </c>
      <c r="E8159">
        <f t="shared" si="638"/>
        <v>2021</v>
      </c>
      <c r="F8159" t="str">
        <f t="shared" si="637"/>
        <v>Victorian</v>
      </c>
      <c r="G8159" t="str">
        <f t="shared" si="639"/>
        <v>Quarter</v>
      </c>
      <c r="H8159">
        <f t="shared" si="640"/>
        <v>2022</v>
      </c>
      <c r="I8159">
        <f t="shared" si="641"/>
        <v>92</v>
      </c>
      <c r="J8159">
        <f>D8159*PJ_per_contract*I8159</f>
        <v>0</v>
      </c>
    </row>
    <row r="8160" spans="1:10" x14ac:dyDescent="0.2">
      <c r="A8160" t="s">
        <v>49</v>
      </c>
      <c r="B8160" s="3">
        <v>44518</v>
      </c>
      <c r="C8160">
        <v>66</v>
      </c>
      <c r="D8160">
        <v>0</v>
      </c>
      <c r="E8160">
        <f t="shared" si="638"/>
        <v>2021</v>
      </c>
      <c r="F8160" t="str">
        <f t="shared" si="637"/>
        <v>Wallumbilla</v>
      </c>
      <c r="G8160" t="str">
        <f t="shared" si="639"/>
        <v>Quarter</v>
      </c>
      <c r="H8160">
        <f t="shared" si="640"/>
        <v>2022</v>
      </c>
      <c r="I8160">
        <f t="shared" si="641"/>
        <v>92</v>
      </c>
      <c r="J8160">
        <f>D8160*PJ_per_contract*I8160</f>
        <v>0</v>
      </c>
    </row>
    <row r="8161" spans="1:10" x14ac:dyDescent="0.2">
      <c r="A8161" t="s">
        <v>52</v>
      </c>
      <c r="B8161" s="3">
        <v>44518</v>
      </c>
      <c r="C8161">
        <v>0</v>
      </c>
      <c r="D8161">
        <v>0</v>
      </c>
      <c r="E8161">
        <f t="shared" si="638"/>
        <v>2021</v>
      </c>
      <c r="F8161" t="str">
        <f t="shared" si="637"/>
        <v>Victorian</v>
      </c>
      <c r="G8161" t="str">
        <f t="shared" si="639"/>
        <v>Quarter</v>
      </c>
      <c r="H8161">
        <f t="shared" si="640"/>
        <v>2022</v>
      </c>
      <c r="I8161">
        <f t="shared" si="641"/>
        <v>92</v>
      </c>
      <c r="J8161">
        <f>D8161*PJ_per_contract*I8161</f>
        <v>0</v>
      </c>
    </row>
    <row r="8162" spans="1:10" x14ac:dyDescent="0.2">
      <c r="A8162" t="s">
        <v>68</v>
      </c>
      <c r="B8162" s="3">
        <v>44518</v>
      </c>
      <c r="C8162">
        <v>0</v>
      </c>
      <c r="D8162">
        <v>0</v>
      </c>
      <c r="E8162">
        <f t="shared" si="638"/>
        <v>2021</v>
      </c>
      <c r="F8162" t="str">
        <f t="shared" si="637"/>
        <v>Victorian</v>
      </c>
      <c r="G8162" t="str">
        <f t="shared" si="639"/>
        <v>Quarter</v>
      </c>
      <c r="H8162">
        <f t="shared" si="640"/>
        <v>2025</v>
      </c>
      <c r="I8162">
        <f t="shared" si="641"/>
        <v>92</v>
      </c>
      <c r="J8162">
        <f>D8162*PJ_per_contract*I8162</f>
        <v>0</v>
      </c>
    </row>
    <row r="8163" spans="1:10" x14ac:dyDescent="0.2">
      <c r="A8163" t="s">
        <v>54</v>
      </c>
      <c r="B8163" s="3">
        <v>44518</v>
      </c>
      <c r="C8163">
        <v>0</v>
      </c>
      <c r="D8163">
        <v>0</v>
      </c>
      <c r="E8163">
        <f t="shared" si="638"/>
        <v>2021</v>
      </c>
      <c r="F8163" t="str">
        <f t="shared" si="637"/>
        <v>Victorian</v>
      </c>
      <c r="G8163" t="str">
        <f t="shared" si="639"/>
        <v>Quarter</v>
      </c>
      <c r="H8163">
        <f t="shared" si="640"/>
        <v>2023</v>
      </c>
      <c r="I8163">
        <f t="shared" si="641"/>
        <v>92</v>
      </c>
      <c r="J8163">
        <f>D8163*PJ_per_contract*I8163</f>
        <v>0</v>
      </c>
    </row>
    <row r="8164" spans="1:10" x14ac:dyDescent="0.2">
      <c r="A8164" t="s">
        <v>59</v>
      </c>
      <c r="B8164" s="3">
        <v>44518</v>
      </c>
      <c r="C8164">
        <v>0</v>
      </c>
      <c r="D8164">
        <v>0</v>
      </c>
      <c r="E8164">
        <f t="shared" si="638"/>
        <v>2021</v>
      </c>
      <c r="F8164" t="str">
        <f t="shared" si="637"/>
        <v>Victorian</v>
      </c>
      <c r="G8164" t="str">
        <f t="shared" si="639"/>
        <v>Quarter</v>
      </c>
      <c r="H8164">
        <f t="shared" si="640"/>
        <v>2023</v>
      </c>
      <c r="I8164">
        <f t="shared" si="641"/>
        <v>92</v>
      </c>
      <c r="J8164">
        <f>D8164*PJ_per_contract*I8164</f>
        <v>0</v>
      </c>
    </row>
    <row r="8165" spans="1:10" x14ac:dyDescent="0.2">
      <c r="A8165" t="s">
        <v>69</v>
      </c>
      <c r="B8165" s="3">
        <v>44518</v>
      </c>
      <c r="C8165">
        <v>0</v>
      </c>
      <c r="D8165">
        <v>0</v>
      </c>
      <c r="E8165">
        <f t="shared" si="638"/>
        <v>2021</v>
      </c>
      <c r="F8165" t="str">
        <f t="shared" si="637"/>
        <v>Victorian</v>
      </c>
      <c r="G8165" t="str">
        <f t="shared" si="639"/>
        <v>Quarter</v>
      </c>
      <c r="H8165">
        <f t="shared" si="640"/>
        <v>2025</v>
      </c>
      <c r="I8165">
        <f t="shared" si="641"/>
        <v>92</v>
      </c>
      <c r="J8165">
        <f>D8165*PJ_per_contract*I8165</f>
        <v>0</v>
      </c>
    </row>
    <row r="8166" spans="1:10" x14ac:dyDescent="0.2">
      <c r="A8166" t="s">
        <v>53</v>
      </c>
      <c r="B8166" s="3">
        <v>44518</v>
      </c>
      <c r="C8166">
        <v>0</v>
      </c>
      <c r="D8166">
        <v>0</v>
      </c>
      <c r="E8166">
        <f t="shared" si="638"/>
        <v>2021</v>
      </c>
      <c r="F8166" t="str">
        <f t="shared" si="637"/>
        <v>Victorian</v>
      </c>
      <c r="G8166" t="str">
        <f t="shared" si="639"/>
        <v>Quarter</v>
      </c>
      <c r="H8166">
        <f t="shared" si="640"/>
        <v>2023</v>
      </c>
      <c r="I8166">
        <f t="shared" si="641"/>
        <v>92</v>
      </c>
      <c r="J8166">
        <f>D8166*PJ_per_contract*I8166</f>
        <v>0</v>
      </c>
    </row>
    <row r="8167" spans="1:10" x14ac:dyDescent="0.2">
      <c r="A8167" t="s">
        <v>57</v>
      </c>
      <c r="B8167" s="3">
        <v>44518</v>
      </c>
      <c r="C8167">
        <v>0</v>
      </c>
      <c r="D8167">
        <v>0</v>
      </c>
      <c r="E8167">
        <f t="shared" si="638"/>
        <v>2021</v>
      </c>
      <c r="F8167" t="str">
        <f t="shared" si="637"/>
        <v>Victorian</v>
      </c>
      <c r="G8167" t="str">
        <f t="shared" si="639"/>
        <v>Quarter</v>
      </c>
      <c r="H8167">
        <f t="shared" si="640"/>
        <v>2024</v>
      </c>
      <c r="I8167">
        <f t="shared" si="641"/>
        <v>92</v>
      </c>
      <c r="J8167">
        <f>D8167*PJ_per_contract*I8167</f>
        <v>0</v>
      </c>
    </row>
    <row r="8168" spans="1:10" x14ac:dyDescent="0.2">
      <c r="A8168" t="s">
        <v>56</v>
      </c>
      <c r="B8168" s="3">
        <v>44518</v>
      </c>
      <c r="C8168">
        <v>0</v>
      </c>
      <c r="D8168">
        <v>0</v>
      </c>
      <c r="E8168">
        <f t="shared" si="638"/>
        <v>2021</v>
      </c>
      <c r="F8168" t="str">
        <f t="shared" si="637"/>
        <v>Victorian</v>
      </c>
      <c r="G8168" t="str">
        <f t="shared" si="639"/>
        <v>Quarter</v>
      </c>
      <c r="H8168">
        <f t="shared" si="640"/>
        <v>2023</v>
      </c>
      <c r="I8168">
        <f t="shared" si="641"/>
        <v>92</v>
      </c>
      <c r="J8168">
        <f>D8168*PJ_per_contract*I8168</f>
        <v>0</v>
      </c>
    </row>
    <row r="8169" spans="1:10" x14ac:dyDescent="0.2">
      <c r="A8169" t="s">
        <v>80</v>
      </c>
      <c r="B8169" s="3">
        <v>44518</v>
      </c>
      <c r="C8169">
        <v>0</v>
      </c>
      <c r="D8169">
        <v>0</v>
      </c>
      <c r="E8169">
        <f t="shared" si="638"/>
        <v>2021</v>
      </c>
      <c r="F8169" t="str">
        <f t="shared" si="637"/>
        <v>Victorian</v>
      </c>
      <c r="G8169" t="str">
        <f t="shared" si="639"/>
        <v>Quarter</v>
      </c>
      <c r="H8169">
        <f t="shared" si="640"/>
        <v>2025</v>
      </c>
      <c r="I8169">
        <f t="shared" si="641"/>
        <v>92</v>
      </c>
      <c r="J8169">
        <f>D8169*PJ_per_contract*I8169</f>
        <v>0</v>
      </c>
    </row>
    <row r="8170" spans="1:10" x14ac:dyDescent="0.2">
      <c r="A8170" t="s">
        <v>58</v>
      </c>
      <c r="B8170" s="3">
        <v>44518</v>
      </c>
      <c r="C8170">
        <v>0</v>
      </c>
      <c r="D8170">
        <v>0</v>
      </c>
      <c r="E8170">
        <f t="shared" si="638"/>
        <v>2021</v>
      </c>
      <c r="F8170" t="str">
        <f t="shared" si="637"/>
        <v>Victorian</v>
      </c>
      <c r="G8170" t="str">
        <f t="shared" si="639"/>
        <v>Quarter</v>
      </c>
      <c r="H8170">
        <f t="shared" si="640"/>
        <v>2024</v>
      </c>
      <c r="I8170">
        <f t="shared" si="641"/>
        <v>92</v>
      </c>
      <c r="J8170">
        <f>D8170*PJ_per_contract*I8170</f>
        <v>0</v>
      </c>
    </row>
    <row r="8171" spans="1:10" x14ac:dyDescent="0.2">
      <c r="A8171" t="s">
        <v>50</v>
      </c>
      <c r="B8171" s="3">
        <v>44518</v>
      </c>
      <c r="C8171">
        <v>0</v>
      </c>
      <c r="D8171">
        <v>0</v>
      </c>
      <c r="E8171">
        <f t="shared" si="638"/>
        <v>2021</v>
      </c>
      <c r="F8171" t="str">
        <f t="shared" si="637"/>
        <v>Victorian</v>
      </c>
      <c r="G8171" t="str">
        <f t="shared" si="639"/>
        <v>Quarter</v>
      </c>
      <c r="H8171">
        <f t="shared" si="640"/>
        <v>2024</v>
      </c>
      <c r="I8171">
        <f t="shared" si="641"/>
        <v>92</v>
      </c>
      <c r="J8171">
        <f>D8171*PJ_per_contract*I8171</f>
        <v>0</v>
      </c>
    </row>
    <row r="8172" spans="1:10" x14ac:dyDescent="0.2">
      <c r="A8172" t="s">
        <v>55</v>
      </c>
      <c r="B8172" s="3">
        <v>44518</v>
      </c>
      <c r="C8172">
        <v>0</v>
      </c>
      <c r="D8172">
        <v>0</v>
      </c>
      <c r="E8172">
        <f t="shared" si="638"/>
        <v>2021</v>
      </c>
      <c r="F8172" t="str">
        <f t="shared" si="637"/>
        <v>Victorian</v>
      </c>
      <c r="G8172" t="str">
        <f t="shared" si="639"/>
        <v>Quarter</v>
      </c>
      <c r="H8172">
        <f t="shared" si="640"/>
        <v>2024</v>
      </c>
      <c r="I8172">
        <f t="shared" si="641"/>
        <v>92</v>
      </c>
      <c r="J8172">
        <f>D8172*PJ_per_contract*I8172</f>
        <v>0</v>
      </c>
    </row>
    <row r="8173" spans="1:10" x14ac:dyDescent="0.2">
      <c r="A8173" t="s">
        <v>51</v>
      </c>
      <c r="B8173" s="3">
        <v>44518</v>
      </c>
      <c r="C8173">
        <v>0</v>
      </c>
      <c r="D8173">
        <v>0</v>
      </c>
      <c r="E8173">
        <f t="shared" si="638"/>
        <v>2021</v>
      </c>
      <c r="F8173" t="str">
        <f t="shared" si="637"/>
        <v>Victorian</v>
      </c>
      <c r="G8173" t="str">
        <f t="shared" si="639"/>
        <v>Quarter</v>
      </c>
      <c r="H8173">
        <f t="shared" si="640"/>
        <v>2022</v>
      </c>
      <c r="I8173">
        <f t="shared" si="641"/>
        <v>92</v>
      </c>
      <c r="J8173">
        <f>D8173*PJ_per_contract*I8173</f>
        <v>0</v>
      </c>
    </row>
    <row r="8174" spans="1:10" x14ac:dyDescent="0.2">
      <c r="A8174" t="s">
        <v>79</v>
      </c>
      <c r="B8174" s="3">
        <v>44518</v>
      </c>
      <c r="C8174">
        <v>0</v>
      </c>
      <c r="D8174">
        <v>0</v>
      </c>
      <c r="E8174">
        <f t="shared" si="638"/>
        <v>2021</v>
      </c>
      <c r="F8174" t="str">
        <f t="shared" si="637"/>
        <v>Victorian</v>
      </c>
      <c r="G8174" t="str">
        <f t="shared" si="639"/>
        <v>Quarter</v>
      </c>
      <c r="H8174">
        <f t="shared" si="640"/>
        <v>2025</v>
      </c>
      <c r="I8174">
        <f t="shared" si="641"/>
        <v>92</v>
      </c>
      <c r="J8174">
        <f>D8174*PJ_per_contract*I8174</f>
        <v>0</v>
      </c>
    </row>
    <row r="8175" spans="1:10" x14ac:dyDescent="0.2">
      <c r="A8175" t="s">
        <v>60</v>
      </c>
      <c r="B8175" s="3">
        <v>44518</v>
      </c>
      <c r="C8175">
        <v>0</v>
      </c>
      <c r="D8175">
        <v>0</v>
      </c>
      <c r="E8175">
        <f t="shared" si="638"/>
        <v>2021</v>
      </c>
      <c r="F8175" t="str">
        <f t="shared" si="637"/>
        <v>Wallumbilla</v>
      </c>
      <c r="G8175" t="str">
        <f t="shared" si="639"/>
        <v>Strip</v>
      </c>
      <c r="H8175">
        <f t="shared" si="640"/>
        <v>2023</v>
      </c>
      <c r="I8175">
        <f t="shared" si="641"/>
        <v>365</v>
      </c>
      <c r="J8175">
        <f>D8175*PJ_per_contract*I8175</f>
        <v>0</v>
      </c>
    </row>
    <row r="8176" spans="1:10" x14ac:dyDescent="0.2">
      <c r="A8176" t="s">
        <v>61</v>
      </c>
      <c r="B8176" s="3">
        <v>44518</v>
      </c>
      <c r="C8176">
        <v>76</v>
      </c>
      <c r="D8176">
        <v>0</v>
      </c>
      <c r="E8176">
        <f t="shared" si="638"/>
        <v>2021</v>
      </c>
      <c r="F8176" t="str">
        <f t="shared" si="637"/>
        <v>Wallumbilla</v>
      </c>
      <c r="G8176" t="str">
        <f t="shared" si="639"/>
        <v>Quarter</v>
      </c>
      <c r="H8176">
        <f t="shared" si="640"/>
        <v>2022</v>
      </c>
      <c r="I8176">
        <f t="shared" si="641"/>
        <v>92</v>
      </c>
      <c r="J8176">
        <f>D8176*PJ_per_contract*I8176</f>
        <v>0</v>
      </c>
    </row>
    <row r="8177" spans="1:10" x14ac:dyDescent="0.2">
      <c r="A8177" t="s">
        <v>62</v>
      </c>
      <c r="B8177" s="3">
        <v>44518</v>
      </c>
      <c r="C8177">
        <v>96</v>
      </c>
      <c r="D8177">
        <v>0</v>
      </c>
      <c r="E8177">
        <f t="shared" si="638"/>
        <v>2021</v>
      </c>
      <c r="F8177" t="str">
        <f t="shared" si="637"/>
        <v>Wallumbilla</v>
      </c>
      <c r="G8177" t="str">
        <f t="shared" si="639"/>
        <v>Quarter</v>
      </c>
      <c r="H8177">
        <f t="shared" si="640"/>
        <v>2022</v>
      </c>
      <c r="I8177">
        <f t="shared" si="641"/>
        <v>92</v>
      </c>
      <c r="J8177">
        <f>D8177*PJ_per_contract*I8177</f>
        <v>0</v>
      </c>
    </row>
    <row r="8178" spans="1:10" x14ac:dyDescent="0.2">
      <c r="A8178" t="s">
        <v>70</v>
      </c>
      <c r="B8178" s="3">
        <v>44518</v>
      </c>
      <c r="C8178">
        <v>0</v>
      </c>
      <c r="D8178">
        <v>5</v>
      </c>
      <c r="E8178">
        <f t="shared" si="638"/>
        <v>2021</v>
      </c>
      <c r="F8178" t="str">
        <f t="shared" si="637"/>
        <v>Wallumbilla</v>
      </c>
      <c r="G8178" t="str">
        <f t="shared" si="639"/>
        <v>Strip</v>
      </c>
      <c r="H8178">
        <f t="shared" si="640"/>
        <v>2023</v>
      </c>
      <c r="I8178">
        <f t="shared" si="641"/>
        <v>365</v>
      </c>
      <c r="J8178">
        <f>D8178*PJ_per_contract*I8178</f>
        <v>0.1825</v>
      </c>
    </row>
    <row r="8179" spans="1:10" x14ac:dyDescent="0.2">
      <c r="A8179" t="s">
        <v>63</v>
      </c>
      <c r="B8179" s="3">
        <v>44518</v>
      </c>
      <c r="C8179">
        <v>20</v>
      </c>
      <c r="D8179">
        <v>5</v>
      </c>
      <c r="E8179">
        <f t="shared" si="638"/>
        <v>2021</v>
      </c>
      <c r="F8179" t="str">
        <f t="shared" si="637"/>
        <v>Wallumbilla</v>
      </c>
      <c r="G8179" t="str">
        <f t="shared" si="639"/>
        <v>Quarter</v>
      </c>
      <c r="H8179">
        <f t="shared" si="640"/>
        <v>2023</v>
      </c>
      <c r="I8179">
        <f t="shared" si="641"/>
        <v>92</v>
      </c>
      <c r="J8179">
        <f>D8179*PJ_per_contract*I8179</f>
        <v>4.5999999999999999E-2</v>
      </c>
    </row>
    <row r="8180" spans="1:10" x14ac:dyDescent="0.2">
      <c r="A8180" t="s">
        <v>64</v>
      </c>
      <c r="B8180" s="3">
        <v>44518</v>
      </c>
      <c r="C8180">
        <v>20</v>
      </c>
      <c r="D8180">
        <v>5</v>
      </c>
      <c r="E8180">
        <f t="shared" si="638"/>
        <v>2021</v>
      </c>
      <c r="F8180" t="str">
        <f t="shared" si="637"/>
        <v>Wallumbilla</v>
      </c>
      <c r="G8180" t="str">
        <f t="shared" si="639"/>
        <v>Quarter</v>
      </c>
      <c r="H8180">
        <f t="shared" si="640"/>
        <v>2023</v>
      </c>
      <c r="I8180">
        <f t="shared" si="641"/>
        <v>92</v>
      </c>
      <c r="J8180">
        <f>D8180*PJ_per_contract*I8180</f>
        <v>4.5999999999999999E-2</v>
      </c>
    </row>
    <row r="8181" spans="1:10" x14ac:dyDescent="0.2">
      <c r="A8181" t="s">
        <v>81</v>
      </c>
      <c r="B8181" s="3">
        <v>44518</v>
      </c>
      <c r="C8181">
        <v>0</v>
      </c>
      <c r="D8181">
        <v>0</v>
      </c>
      <c r="E8181">
        <f t="shared" si="638"/>
        <v>2021</v>
      </c>
      <c r="F8181" t="str">
        <f t="shared" si="637"/>
        <v>Wallumbilla</v>
      </c>
      <c r="G8181" t="str">
        <f t="shared" si="639"/>
        <v>Strip</v>
      </c>
      <c r="H8181">
        <f t="shared" si="640"/>
        <v>2024</v>
      </c>
      <c r="I8181">
        <f t="shared" si="641"/>
        <v>365</v>
      </c>
      <c r="J8181">
        <f>D8181*PJ_per_contract*I8181</f>
        <v>0</v>
      </c>
    </row>
    <row r="8182" spans="1:10" x14ac:dyDescent="0.2">
      <c r="A8182" t="s">
        <v>71</v>
      </c>
      <c r="B8182" s="3">
        <v>44518</v>
      </c>
      <c r="C8182">
        <v>20</v>
      </c>
      <c r="D8182">
        <v>5</v>
      </c>
      <c r="E8182">
        <f t="shared" si="638"/>
        <v>2021</v>
      </c>
      <c r="F8182" t="str">
        <f t="shared" si="637"/>
        <v>Wallumbilla</v>
      </c>
      <c r="G8182" t="str">
        <f t="shared" si="639"/>
        <v>Quarter</v>
      </c>
      <c r="H8182">
        <f t="shared" si="640"/>
        <v>2023</v>
      </c>
      <c r="I8182">
        <f t="shared" si="641"/>
        <v>92</v>
      </c>
      <c r="J8182">
        <f>D8182*PJ_per_contract*I8182</f>
        <v>4.5999999999999999E-2</v>
      </c>
    </row>
    <row r="8183" spans="1:10" x14ac:dyDescent="0.2">
      <c r="A8183" t="s">
        <v>72</v>
      </c>
      <c r="B8183" s="3">
        <v>44518</v>
      </c>
      <c r="C8183">
        <v>20</v>
      </c>
      <c r="D8183">
        <v>5</v>
      </c>
      <c r="E8183">
        <f t="shared" si="638"/>
        <v>2021</v>
      </c>
      <c r="F8183" t="str">
        <f t="shared" si="637"/>
        <v>Wallumbilla</v>
      </c>
      <c r="G8183" t="str">
        <f t="shared" si="639"/>
        <v>Quarter</v>
      </c>
      <c r="H8183">
        <f t="shared" si="640"/>
        <v>2023</v>
      </c>
      <c r="I8183">
        <f t="shared" si="641"/>
        <v>92</v>
      </c>
      <c r="J8183">
        <f>D8183*PJ_per_contract*I8183</f>
        <v>4.5999999999999999E-2</v>
      </c>
    </row>
    <row r="8184" spans="1:10" x14ac:dyDescent="0.2">
      <c r="A8184" t="s">
        <v>82</v>
      </c>
      <c r="B8184" s="3">
        <v>44518</v>
      </c>
      <c r="C8184">
        <v>0</v>
      </c>
      <c r="D8184">
        <v>0</v>
      </c>
      <c r="E8184">
        <f t="shared" si="638"/>
        <v>2021</v>
      </c>
      <c r="F8184" t="str">
        <f t="shared" si="637"/>
        <v>Wallumbilla</v>
      </c>
      <c r="G8184" t="str">
        <f t="shared" si="639"/>
        <v>Quarter</v>
      </c>
      <c r="H8184">
        <f t="shared" si="640"/>
        <v>2024</v>
      </c>
      <c r="I8184">
        <f t="shared" si="641"/>
        <v>92</v>
      </c>
      <c r="J8184">
        <f>D8184*PJ_per_contract*I8184</f>
        <v>0</v>
      </c>
    </row>
    <row r="8185" spans="1:10" x14ac:dyDescent="0.2">
      <c r="A8185" t="s">
        <v>83</v>
      </c>
      <c r="B8185" s="3">
        <v>44518</v>
      </c>
      <c r="C8185">
        <v>0</v>
      </c>
      <c r="D8185">
        <v>0</v>
      </c>
      <c r="E8185">
        <f t="shared" si="638"/>
        <v>2021</v>
      </c>
      <c r="F8185" t="str">
        <f t="shared" si="637"/>
        <v>Wallumbilla</v>
      </c>
      <c r="G8185" t="str">
        <f t="shared" si="639"/>
        <v>Quarter</v>
      </c>
      <c r="H8185">
        <f t="shared" si="640"/>
        <v>2024</v>
      </c>
      <c r="I8185">
        <f t="shared" si="641"/>
        <v>92</v>
      </c>
      <c r="J8185">
        <f>D8185*PJ_per_contract*I8185</f>
        <v>0</v>
      </c>
    </row>
    <row r="8186" spans="1:10" x14ac:dyDescent="0.2">
      <c r="A8186" t="s">
        <v>74</v>
      </c>
      <c r="B8186" s="3">
        <v>44519</v>
      </c>
      <c r="C8186">
        <v>0</v>
      </c>
      <c r="D8186">
        <v>0</v>
      </c>
      <c r="E8186">
        <f t="shared" si="638"/>
        <v>2021</v>
      </c>
      <c r="F8186" t="str">
        <f t="shared" si="637"/>
        <v>Victorian</v>
      </c>
      <c r="G8186" t="str">
        <f t="shared" si="639"/>
        <v>Month</v>
      </c>
      <c r="H8186">
        <f t="shared" si="640"/>
        <v>2021</v>
      </c>
      <c r="I8186">
        <f t="shared" si="641"/>
        <v>30</v>
      </c>
      <c r="J8186">
        <f>D8186*PJ_per_contract*I8186</f>
        <v>0</v>
      </c>
    </row>
    <row r="8187" spans="1:10" x14ac:dyDescent="0.2">
      <c r="A8187" t="s">
        <v>43</v>
      </c>
      <c r="B8187" s="3">
        <v>44519</v>
      </c>
      <c r="C8187">
        <v>0</v>
      </c>
      <c r="D8187">
        <v>0</v>
      </c>
      <c r="E8187">
        <f t="shared" si="638"/>
        <v>2021</v>
      </c>
      <c r="F8187" t="str">
        <f t="shared" si="637"/>
        <v>Victorian</v>
      </c>
      <c r="G8187" t="str">
        <f t="shared" si="639"/>
        <v>Quarter</v>
      </c>
      <c r="H8187">
        <f t="shared" si="640"/>
        <v>2021</v>
      </c>
      <c r="I8187">
        <f t="shared" si="641"/>
        <v>92</v>
      </c>
      <c r="J8187">
        <f>D8187*PJ_per_contract*I8187</f>
        <v>0</v>
      </c>
    </row>
    <row r="8188" spans="1:10" x14ac:dyDescent="0.2">
      <c r="A8188" t="s">
        <v>75</v>
      </c>
      <c r="B8188" s="3">
        <v>44519</v>
      </c>
      <c r="C8188">
        <v>0</v>
      </c>
      <c r="D8188">
        <v>0</v>
      </c>
      <c r="E8188">
        <f t="shared" si="638"/>
        <v>2021</v>
      </c>
      <c r="F8188" t="str">
        <f t="shared" si="637"/>
        <v>Victorian</v>
      </c>
      <c r="G8188" t="str">
        <f t="shared" si="639"/>
        <v>Month</v>
      </c>
      <c r="H8188">
        <f t="shared" si="640"/>
        <v>2021</v>
      </c>
      <c r="I8188">
        <f t="shared" si="641"/>
        <v>30</v>
      </c>
      <c r="J8188">
        <f>D8188*PJ_per_contract*I8188</f>
        <v>0</v>
      </c>
    </row>
    <row r="8189" spans="1:10" x14ac:dyDescent="0.2">
      <c r="A8189" t="s">
        <v>44</v>
      </c>
      <c r="B8189" s="3">
        <v>44519</v>
      </c>
      <c r="C8189">
        <v>122</v>
      </c>
      <c r="D8189">
        <v>0</v>
      </c>
      <c r="E8189">
        <f t="shared" si="638"/>
        <v>2021</v>
      </c>
      <c r="F8189" t="str">
        <f t="shared" si="637"/>
        <v>Wallumbilla</v>
      </c>
      <c r="G8189" t="str">
        <f t="shared" si="639"/>
        <v>Quarter</v>
      </c>
      <c r="H8189">
        <f t="shared" si="640"/>
        <v>2021</v>
      </c>
      <c r="I8189">
        <f t="shared" si="641"/>
        <v>92</v>
      </c>
      <c r="J8189">
        <f>D8189*PJ_per_contract*I8189</f>
        <v>0</v>
      </c>
    </row>
    <row r="8190" spans="1:10" x14ac:dyDescent="0.2">
      <c r="A8190" t="s">
        <v>76</v>
      </c>
      <c r="B8190" s="3">
        <v>44519</v>
      </c>
      <c r="C8190">
        <v>0</v>
      </c>
      <c r="D8190">
        <v>0</v>
      </c>
      <c r="E8190">
        <f t="shared" si="638"/>
        <v>2021</v>
      </c>
      <c r="F8190" t="str">
        <f t="shared" si="637"/>
        <v>Victorian</v>
      </c>
      <c r="G8190" t="str">
        <f t="shared" si="639"/>
        <v>Month</v>
      </c>
      <c r="H8190">
        <f t="shared" si="640"/>
        <v>2022</v>
      </c>
      <c r="I8190">
        <f t="shared" si="641"/>
        <v>30</v>
      </c>
      <c r="J8190">
        <f>D8190*PJ_per_contract*I8190</f>
        <v>0</v>
      </c>
    </row>
    <row r="8191" spans="1:10" x14ac:dyDescent="0.2">
      <c r="A8191" t="s">
        <v>77</v>
      </c>
      <c r="B8191" s="3">
        <v>44519</v>
      </c>
      <c r="C8191">
        <v>0</v>
      </c>
      <c r="D8191">
        <v>0</v>
      </c>
      <c r="E8191">
        <f t="shared" si="638"/>
        <v>2021</v>
      </c>
      <c r="F8191" t="str">
        <f t="shared" si="637"/>
        <v>Victorian</v>
      </c>
      <c r="G8191" t="str">
        <f t="shared" si="639"/>
        <v>Month</v>
      </c>
      <c r="H8191">
        <f t="shared" si="640"/>
        <v>2022</v>
      </c>
      <c r="I8191">
        <f t="shared" si="641"/>
        <v>30</v>
      </c>
      <c r="J8191">
        <f>D8191*PJ_per_contract*I8191</f>
        <v>0</v>
      </c>
    </row>
    <row r="8192" spans="1:10" x14ac:dyDescent="0.2">
      <c r="A8192" t="s">
        <v>45</v>
      </c>
      <c r="B8192" s="3">
        <v>44519</v>
      </c>
      <c r="C8192">
        <v>0</v>
      </c>
      <c r="D8192">
        <v>0</v>
      </c>
      <c r="E8192">
        <f t="shared" si="638"/>
        <v>2021</v>
      </c>
      <c r="F8192" t="str">
        <f t="shared" si="637"/>
        <v>Wallumbilla</v>
      </c>
      <c r="G8192" t="str">
        <f t="shared" si="639"/>
        <v>Strip</v>
      </c>
      <c r="H8192">
        <f t="shared" si="640"/>
        <v>2022</v>
      </c>
      <c r="I8192">
        <f t="shared" si="641"/>
        <v>365</v>
      </c>
      <c r="J8192">
        <f>D8192*PJ_per_contract*I8192</f>
        <v>0</v>
      </c>
    </row>
    <row r="8193" spans="1:10" x14ac:dyDescent="0.2">
      <c r="A8193" t="s">
        <v>78</v>
      </c>
      <c r="B8193" s="3">
        <v>44519</v>
      </c>
      <c r="C8193">
        <v>0</v>
      </c>
      <c r="D8193">
        <v>0</v>
      </c>
      <c r="E8193">
        <f t="shared" si="638"/>
        <v>2021</v>
      </c>
      <c r="F8193" t="str">
        <f t="shared" si="637"/>
        <v>Victorian</v>
      </c>
      <c r="G8193" t="str">
        <f t="shared" si="639"/>
        <v>Month</v>
      </c>
      <c r="H8193">
        <f t="shared" si="640"/>
        <v>2022</v>
      </c>
      <c r="I8193">
        <f t="shared" si="641"/>
        <v>30</v>
      </c>
      <c r="J8193">
        <f>D8193*PJ_per_contract*I8193</f>
        <v>0</v>
      </c>
    </row>
    <row r="8194" spans="1:10" x14ac:dyDescent="0.2">
      <c r="A8194" t="s">
        <v>46</v>
      </c>
      <c r="B8194" s="3">
        <v>44519</v>
      </c>
      <c r="C8194">
        <v>0</v>
      </c>
      <c r="D8194">
        <v>0</v>
      </c>
      <c r="E8194">
        <f t="shared" si="638"/>
        <v>2021</v>
      </c>
      <c r="F8194" t="str">
        <f t="shared" ref="F8194:F8257" si="642">IF(OR(LEFT(A8194,2)="GJ",LEFT(A8194,2)="GK"),"Victorian",IF(OR(LEFT(A8194,2)="GX",LEFT(A8194,2)="GY"),"Wallumbilla","NA"))</f>
        <v>Victorian</v>
      </c>
      <c r="G8194" t="str">
        <f t="shared" si="639"/>
        <v>Quarter</v>
      </c>
      <c r="H8194">
        <f t="shared" si="640"/>
        <v>2022</v>
      </c>
      <c r="I8194">
        <f t="shared" si="641"/>
        <v>92</v>
      </c>
      <c r="J8194">
        <f>D8194*PJ_per_contract*I8194</f>
        <v>0</v>
      </c>
    </row>
    <row r="8195" spans="1:10" x14ac:dyDescent="0.2">
      <c r="A8195" t="s">
        <v>47</v>
      </c>
      <c r="B8195" s="3">
        <v>44519</v>
      </c>
      <c r="C8195">
        <v>127</v>
      </c>
      <c r="D8195">
        <v>17</v>
      </c>
      <c r="E8195">
        <f t="shared" ref="E8195:E8258" si="643">YEAR(B8195)</f>
        <v>2021</v>
      </c>
      <c r="F8195" t="str">
        <f t="shared" si="642"/>
        <v>Wallumbilla</v>
      </c>
      <c r="G8195" t="str">
        <f t="shared" ref="G8195:G8258" si="644">IF(LEFT(A8195,2)="GJ","Month",IF(OR(LEFT(A8195,2)="GK",LEFT(A8195,2)="GX"),"Quarter",IF(LEFT(A8195,2)="GY","Strip","NA")))</f>
        <v>Quarter</v>
      </c>
      <c r="H8195">
        <f t="shared" ref="H8195:H8258" si="645">VALUE(MID(A8195,4,4))</f>
        <v>2022</v>
      </c>
      <c r="I8195">
        <f t="shared" ref="I8195:I8258" si="646">IF(G8195="Month",_xlfn.DAYS(EOMONTH(B8195,0),EOMONTH(B8195,-1)),IF(G8195="Quarter",_xlfn.DAYS(EOMONTH(B8195,2),EOMONTH(B8195,-1)),365))</f>
        <v>92</v>
      </c>
      <c r="J8195">
        <f>D8195*PJ_per_contract*I8195</f>
        <v>0.15640000000000001</v>
      </c>
    </row>
    <row r="8196" spans="1:10" x14ac:dyDescent="0.2">
      <c r="A8196" t="s">
        <v>48</v>
      </c>
      <c r="B8196" s="3">
        <v>44519</v>
      </c>
      <c r="C8196">
        <v>0</v>
      </c>
      <c r="D8196">
        <v>0</v>
      </c>
      <c r="E8196">
        <f t="shared" si="643"/>
        <v>2021</v>
      </c>
      <c r="F8196" t="str">
        <f t="shared" si="642"/>
        <v>Victorian</v>
      </c>
      <c r="G8196" t="str">
        <f t="shared" si="644"/>
        <v>Quarter</v>
      </c>
      <c r="H8196">
        <f t="shared" si="645"/>
        <v>2022</v>
      </c>
      <c r="I8196">
        <f t="shared" si="646"/>
        <v>92</v>
      </c>
      <c r="J8196">
        <f>D8196*PJ_per_contract*I8196</f>
        <v>0</v>
      </c>
    </row>
    <row r="8197" spans="1:10" x14ac:dyDescent="0.2">
      <c r="A8197" t="s">
        <v>49</v>
      </c>
      <c r="B8197" s="3">
        <v>44519</v>
      </c>
      <c r="C8197">
        <v>68</v>
      </c>
      <c r="D8197">
        <v>2</v>
      </c>
      <c r="E8197">
        <f t="shared" si="643"/>
        <v>2021</v>
      </c>
      <c r="F8197" t="str">
        <f t="shared" si="642"/>
        <v>Wallumbilla</v>
      </c>
      <c r="G8197" t="str">
        <f t="shared" si="644"/>
        <v>Quarter</v>
      </c>
      <c r="H8197">
        <f t="shared" si="645"/>
        <v>2022</v>
      </c>
      <c r="I8197">
        <f t="shared" si="646"/>
        <v>92</v>
      </c>
      <c r="J8197">
        <f>D8197*PJ_per_contract*I8197</f>
        <v>1.84E-2</v>
      </c>
    </row>
    <row r="8198" spans="1:10" x14ac:dyDescent="0.2">
      <c r="A8198" t="s">
        <v>69</v>
      </c>
      <c r="B8198" s="3">
        <v>44519</v>
      </c>
      <c r="C8198">
        <v>0</v>
      </c>
      <c r="D8198">
        <v>0</v>
      </c>
      <c r="E8198">
        <f t="shared" si="643"/>
        <v>2021</v>
      </c>
      <c r="F8198" t="str">
        <f t="shared" si="642"/>
        <v>Victorian</v>
      </c>
      <c r="G8198" t="str">
        <f t="shared" si="644"/>
        <v>Quarter</v>
      </c>
      <c r="H8198">
        <f t="shared" si="645"/>
        <v>2025</v>
      </c>
      <c r="I8198">
        <f t="shared" si="646"/>
        <v>92</v>
      </c>
      <c r="J8198">
        <f>D8198*PJ_per_contract*I8198</f>
        <v>0</v>
      </c>
    </row>
    <row r="8199" spans="1:10" x14ac:dyDescent="0.2">
      <c r="A8199" t="s">
        <v>54</v>
      </c>
      <c r="B8199" s="3">
        <v>44519</v>
      </c>
      <c r="C8199">
        <v>0</v>
      </c>
      <c r="D8199">
        <v>0</v>
      </c>
      <c r="E8199">
        <f t="shared" si="643"/>
        <v>2021</v>
      </c>
      <c r="F8199" t="str">
        <f t="shared" si="642"/>
        <v>Victorian</v>
      </c>
      <c r="G8199" t="str">
        <f t="shared" si="644"/>
        <v>Quarter</v>
      </c>
      <c r="H8199">
        <f t="shared" si="645"/>
        <v>2023</v>
      </c>
      <c r="I8199">
        <f t="shared" si="646"/>
        <v>92</v>
      </c>
      <c r="J8199">
        <f>D8199*PJ_per_contract*I8199</f>
        <v>0</v>
      </c>
    </row>
    <row r="8200" spans="1:10" x14ac:dyDescent="0.2">
      <c r="A8200" t="s">
        <v>58</v>
      </c>
      <c r="B8200" s="3">
        <v>44519</v>
      </c>
      <c r="C8200">
        <v>0</v>
      </c>
      <c r="D8200">
        <v>0</v>
      </c>
      <c r="E8200">
        <f t="shared" si="643"/>
        <v>2021</v>
      </c>
      <c r="F8200" t="str">
        <f t="shared" si="642"/>
        <v>Victorian</v>
      </c>
      <c r="G8200" t="str">
        <f t="shared" si="644"/>
        <v>Quarter</v>
      </c>
      <c r="H8200">
        <f t="shared" si="645"/>
        <v>2024</v>
      </c>
      <c r="I8200">
        <f t="shared" si="646"/>
        <v>92</v>
      </c>
      <c r="J8200">
        <f>D8200*PJ_per_contract*I8200</f>
        <v>0</v>
      </c>
    </row>
    <row r="8201" spans="1:10" x14ac:dyDescent="0.2">
      <c r="A8201" t="s">
        <v>68</v>
      </c>
      <c r="B8201" s="3">
        <v>44519</v>
      </c>
      <c r="C8201">
        <v>0</v>
      </c>
      <c r="D8201">
        <v>0</v>
      </c>
      <c r="E8201">
        <f t="shared" si="643"/>
        <v>2021</v>
      </c>
      <c r="F8201" t="str">
        <f t="shared" si="642"/>
        <v>Victorian</v>
      </c>
      <c r="G8201" t="str">
        <f t="shared" si="644"/>
        <v>Quarter</v>
      </c>
      <c r="H8201">
        <f t="shared" si="645"/>
        <v>2025</v>
      </c>
      <c r="I8201">
        <f t="shared" si="646"/>
        <v>92</v>
      </c>
      <c r="J8201">
        <f>D8201*PJ_per_contract*I8201</f>
        <v>0</v>
      </c>
    </row>
    <row r="8202" spans="1:10" x14ac:dyDescent="0.2">
      <c r="A8202" t="s">
        <v>80</v>
      </c>
      <c r="B8202" s="3">
        <v>44519</v>
      </c>
      <c r="C8202">
        <v>0</v>
      </c>
      <c r="D8202">
        <v>0</v>
      </c>
      <c r="E8202">
        <f t="shared" si="643"/>
        <v>2021</v>
      </c>
      <c r="F8202" t="str">
        <f t="shared" si="642"/>
        <v>Victorian</v>
      </c>
      <c r="G8202" t="str">
        <f t="shared" si="644"/>
        <v>Quarter</v>
      </c>
      <c r="H8202">
        <f t="shared" si="645"/>
        <v>2025</v>
      </c>
      <c r="I8202">
        <f t="shared" si="646"/>
        <v>92</v>
      </c>
      <c r="J8202">
        <f>D8202*PJ_per_contract*I8202</f>
        <v>0</v>
      </c>
    </row>
    <row r="8203" spans="1:10" x14ac:dyDescent="0.2">
      <c r="A8203" t="s">
        <v>56</v>
      </c>
      <c r="B8203" s="3">
        <v>44519</v>
      </c>
      <c r="C8203">
        <v>0</v>
      </c>
      <c r="D8203">
        <v>0</v>
      </c>
      <c r="E8203">
        <f t="shared" si="643"/>
        <v>2021</v>
      </c>
      <c r="F8203" t="str">
        <f t="shared" si="642"/>
        <v>Victorian</v>
      </c>
      <c r="G8203" t="str">
        <f t="shared" si="644"/>
        <v>Quarter</v>
      </c>
      <c r="H8203">
        <f t="shared" si="645"/>
        <v>2023</v>
      </c>
      <c r="I8203">
        <f t="shared" si="646"/>
        <v>92</v>
      </c>
      <c r="J8203">
        <f>D8203*PJ_per_contract*I8203</f>
        <v>0</v>
      </c>
    </row>
    <row r="8204" spans="1:10" x14ac:dyDescent="0.2">
      <c r="A8204" t="s">
        <v>59</v>
      </c>
      <c r="B8204" s="3">
        <v>44519</v>
      </c>
      <c r="C8204">
        <v>0</v>
      </c>
      <c r="D8204">
        <v>0</v>
      </c>
      <c r="E8204">
        <f t="shared" si="643"/>
        <v>2021</v>
      </c>
      <c r="F8204" t="str">
        <f t="shared" si="642"/>
        <v>Victorian</v>
      </c>
      <c r="G8204" t="str">
        <f t="shared" si="644"/>
        <v>Quarter</v>
      </c>
      <c r="H8204">
        <f t="shared" si="645"/>
        <v>2023</v>
      </c>
      <c r="I8204">
        <f t="shared" si="646"/>
        <v>92</v>
      </c>
      <c r="J8204">
        <f>D8204*PJ_per_contract*I8204</f>
        <v>0</v>
      </c>
    </row>
    <row r="8205" spans="1:10" x14ac:dyDescent="0.2">
      <c r="A8205" t="s">
        <v>57</v>
      </c>
      <c r="B8205" s="3">
        <v>44519</v>
      </c>
      <c r="C8205">
        <v>0</v>
      </c>
      <c r="D8205">
        <v>0</v>
      </c>
      <c r="E8205">
        <f t="shared" si="643"/>
        <v>2021</v>
      </c>
      <c r="F8205" t="str">
        <f t="shared" si="642"/>
        <v>Victorian</v>
      </c>
      <c r="G8205" t="str">
        <f t="shared" si="644"/>
        <v>Quarter</v>
      </c>
      <c r="H8205">
        <f t="shared" si="645"/>
        <v>2024</v>
      </c>
      <c r="I8205">
        <f t="shared" si="646"/>
        <v>92</v>
      </c>
      <c r="J8205">
        <f>D8205*PJ_per_contract*I8205</f>
        <v>0</v>
      </c>
    </row>
    <row r="8206" spans="1:10" x14ac:dyDescent="0.2">
      <c r="A8206" t="s">
        <v>55</v>
      </c>
      <c r="B8206" s="3">
        <v>44519</v>
      </c>
      <c r="C8206">
        <v>0</v>
      </c>
      <c r="D8206">
        <v>0</v>
      </c>
      <c r="E8206">
        <f t="shared" si="643"/>
        <v>2021</v>
      </c>
      <c r="F8206" t="str">
        <f t="shared" si="642"/>
        <v>Victorian</v>
      </c>
      <c r="G8206" t="str">
        <f t="shared" si="644"/>
        <v>Quarter</v>
      </c>
      <c r="H8206">
        <f t="shared" si="645"/>
        <v>2024</v>
      </c>
      <c r="I8206">
        <f t="shared" si="646"/>
        <v>92</v>
      </c>
      <c r="J8206">
        <f>D8206*PJ_per_contract*I8206</f>
        <v>0</v>
      </c>
    </row>
    <row r="8207" spans="1:10" x14ac:dyDescent="0.2">
      <c r="A8207" t="s">
        <v>52</v>
      </c>
      <c r="B8207" s="3">
        <v>44519</v>
      </c>
      <c r="C8207">
        <v>0</v>
      </c>
      <c r="D8207">
        <v>0</v>
      </c>
      <c r="E8207">
        <f t="shared" si="643"/>
        <v>2021</v>
      </c>
      <c r="F8207" t="str">
        <f t="shared" si="642"/>
        <v>Victorian</v>
      </c>
      <c r="G8207" t="str">
        <f t="shared" si="644"/>
        <v>Quarter</v>
      </c>
      <c r="H8207">
        <f t="shared" si="645"/>
        <v>2022</v>
      </c>
      <c r="I8207">
        <f t="shared" si="646"/>
        <v>92</v>
      </c>
      <c r="J8207">
        <f>D8207*PJ_per_contract*I8207</f>
        <v>0</v>
      </c>
    </row>
    <row r="8208" spans="1:10" x14ac:dyDescent="0.2">
      <c r="A8208" t="s">
        <v>51</v>
      </c>
      <c r="B8208" s="3">
        <v>44519</v>
      </c>
      <c r="C8208">
        <v>0</v>
      </c>
      <c r="D8208">
        <v>0</v>
      </c>
      <c r="E8208">
        <f t="shared" si="643"/>
        <v>2021</v>
      </c>
      <c r="F8208" t="str">
        <f t="shared" si="642"/>
        <v>Victorian</v>
      </c>
      <c r="G8208" t="str">
        <f t="shared" si="644"/>
        <v>Quarter</v>
      </c>
      <c r="H8208">
        <f t="shared" si="645"/>
        <v>2022</v>
      </c>
      <c r="I8208">
        <f t="shared" si="646"/>
        <v>92</v>
      </c>
      <c r="J8208">
        <f>D8208*PJ_per_contract*I8208</f>
        <v>0</v>
      </c>
    </row>
    <row r="8209" spans="1:10" x14ac:dyDescent="0.2">
      <c r="A8209" t="s">
        <v>79</v>
      </c>
      <c r="B8209" s="3">
        <v>44519</v>
      </c>
      <c r="C8209">
        <v>0</v>
      </c>
      <c r="D8209">
        <v>0</v>
      </c>
      <c r="E8209">
        <f t="shared" si="643"/>
        <v>2021</v>
      </c>
      <c r="F8209" t="str">
        <f t="shared" si="642"/>
        <v>Victorian</v>
      </c>
      <c r="G8209" t="str">
        <f t="shared" si="644"/>
        <v>Quarter</v>
      </c>
      <c r="H8209">
        <f t="shared" si="645"/>
        <v>2025</v>
      </c>
      <c r="I8209">
        <f t="shared" si="646"/>
        <v>92</v>
      </c>
      <c r="J8209">
        <f>D8209*PJ_per_contract*I8209</f>
        <v>0</v>
      </c>
    </row>
    <row r="8210" spans="1:10" x14ac:dyDescent="0.2">
      <c r="A8210" t="s">
        <v>50</v>
      </c>
      <c r="B8210" s="3">
        <v>44519</v>
      </c>
      <c r="C8210">
        <v>0</v>
      </c>
      <c r="D8210">
        <v>0</v>
      </c>
      <c r="E8210">
        <f t="shared" si="643"/>
        <v>2021</v>
      </c>
      <c r="F8210" t="str">
        <f t="shared" si="642"/>
        <v>Victorian</v>
      </c>
      <c r="G8210" t="str">
        <f t="shared" si="644"/>
        <v>Quarter</v>
      </c>
      <c r="H8210">
        <f t="shared" si="645"/>
        <v>2024</v>
      </c>
      <c r="I8210">
        <f t="shared" si="646"/>
        <v>92</v>
      </c>
      <c r="J8210">
        <f>D8210*PJ_per_contract*I8210</f>
        <v>0</v>
      </c>
    </row>
    <row r="8211" spans="1:10" x14ac:dyDescent="0.2">
      <c r="A8211" t="s">
        <v>53</v>
      </c>
      <c r="B8211" s="3">
        <v>44519</v>
      </c>
      <c r="C8211">
        <v>0</v>
      </c>
      <c r="D8211">
        <v>0</v>
      </c>
      <c r="E8211">
        <f t="shared" si="643"/>
        <v>2021</v>
      </c>
      <c r="F8211" t="str">
        <f t="shared" si="642"/>
        <v>Victorian</v>
      </c>
      <c r="G8211" t="str">
        <f t="shared" si="644"/>
        <v>Quarter</v>
      </c>
      <c r="H8211">
        <f t="shared" si="645"/>
        <v>2023</v>
      </c>
      <c r="I8211">
        <f t="shared" si="646"/>
        <v>92</v>
      </c>
      <c r="J8211">
        <f>D8211*PJ_per_contract*I8211</f>
        <v>0</v>
      </c>
    </row>
    <row r="8212" spans="1:10" x14ac:dyDescent="0.2">
      <c r="A8212" t="s">
        <v>60</v>
      </c>
      <c r="B8212" s="3">
        <v>44519</v>
      </c>
      <c r="C8212">
        <v>0</v>
      </c>
      <c r="D8212">
        <v>0</v>
      </c>
      <c r="E8212">
        <f t="shared" si="643"/>
        <v>2021</v>
      </c>
      <c r="F8212" t="str">
        <f t="shared" si="642"/>
        <v>Wallumbilla</v>
      </c>
      <c r="G8212" t="str">
        <f t="shared" si="644"/>
        <v>Strip</v>
      </c>
      <c r="H8212">
        <f t="shared" si="645"/>
        <v>2023</v>
      </c>
      <c r="I8212">
        <f t="shared" si="646"/>
        <v>365</v>
      </c>
      <c r="J8212">
        <f>D8212*PJ_per_contract*I8212</f>
        <v>0</v>
      </c>
    </row>
    <row r="8213" spans="1:10" x14ac:dyDescent="0.2">
      <c r="A8213" t="s">
        <v>61</v>
      </c>
      <c r="B8213" s="3">
        <v>44519</v>
      </c>
      <c r="C8213">
        <v>78</v>
      </c>
      <c r="D8213">
        <v>2</v>
      </c>
      <c r="E8213">
        <f t="shared" si="643"/>
        <v>2021</v>
      </c>
      <c r="F8213" t="str">
        <f t="shared" si="642"/>
        <v>Wallumbilla</v>
      </c>
      <c r="G8213" t="str">
        <f t="shared" si="644"/>
        <v>Quarter</v>
      </c>
      <c r="H8213">
        <f t="shared" si="645"/>
        <v>2022</v>
      </c>
      <c r="I8213">
        <f t="shared" si="646"/>
        <v>92</v>
      </c>
      <c r="J8213">
        <f>D8213*PJ_per_contract*I8213</f>
        <v>1.84E-2</v>
      </c>
    </row>
    <row r="8214" spans="1:10" x14ac:dyDescent="0.2">
      <c r="A8214" t="s">
        <v>62</v>
      </c>
      <c r="B8214" s="3">
        <v>44519</v>
      </c>
      <c r="C8214">
        <v>96</v>
      </c>
      <c r="D8214">
        <v>0</v>
      </c>
      <c r="E8214">
        <f t="shared" si="643"/>
        <v>2021</v>
      </c>
      <c r="F8214" t="str">
        <f t="shared" si="642"/>
        <v>Wallumbilla</v>
      </c>
      <c r="G8214" t="str">
        <f t="shared" si="644"/>
        <v>Quarter</v>
      </c>
      <c r="H8214">
        <f t="shared" si="645"/>
        <v>2022</v>
      </c>
      <c r="I8214">
        <f t="shared" si="646"/>
        <v>92</v>
      </c>
      <c r="J8214">
        <f>D8214*PJ_per_contract*I8214</f>
        <v>0</v>
      </c>
    </row>
    <row r="8215" spans="1:10" x14ac:dyDescent="0.2">
      <c r="A8215" t="s">
        <v>70</v>
      </c>
      <c r="B8215" s="3">
        <v>44519</v>
      </c>
      <c r="C8215">
        <v>0</v>
      </c>
      <c r="D8215">
        <v>0</v>
      </c>
      <c r="E8215">
        <f t="shared" si="643"/>
        <v>2021</v>
      </c>
      <c r="F8215" t="str">
        <f t="shared" si="642"/>
        <v>Wallumbilla</v>
      </c>
      <c r="G8215" t="str">
        <f t="shared" si="644"/>
        <v>Strip</v>
      </c>
      <c r="H8215">
        <f t="shared" si="645"/>
        <v>2023</v>
      </c>
      <c r="I8215">
        <f t="shared" si="646"/>
        <v>365</v>
      </c>
      <c r="J8215">
        <f>D8215*PJ_per_contract*I8215</f>
        <v>0</v>
      </c>
    </row>
    <row r="8216" spans="1:10" x14ac:dyDescent="0.2">
      <c r="A8216" t="s">
        <v>63</v>
      </c>
      <c r="B8216" s="3">
        <v>44519</v>
      </c>
      <c r="C8216">
        <v>20</v>
      </c>
      <c r="D8216">
        <v>0</v>
      </c>
      <c r="E8216">
        <f t="shared" si="643"/>
        <v>2021</v>
      </c>
      <c r="F8216" t="str">
        <f t="shared" si="642"/>
        <v>Wallumbilla</v>
      </c>
      <c r="G8216" t="str">
        <f t="shared" si="644"/>
        <v>Quarter</v>
      </c>
      <c r="H8216">
        <f t="shared" si="645"/>
        <v>2023</v>
      </c>
      <c r="I8216">
        <f t="shared" si="646"/>
        <v>92</v>
      </c>
      <c r="J8216">
        <f>D8216*PJ_per_contract*I8216</f>
        <v>0</v>
      </c>
    </row>
    <row r="8217" spans="1:10" x14ac:dyDescent="0.2">
      <c r="A8217" t="s">
        <v>64</v>
      </c>
      <c r="B8217" s="3">
        <v>44519</v>
      </c>
      <c r="C8217">
        <v>20</v>
      </c>
      <c r="D8217">
        <v>0</v>
      </c>
      <c r="E8217">
        <f t="shared" si="643"/>
        <v>2021</v>
      </c>
      <c r="F8217" t="str">
        <f t="shared" si="642"/>
        <v>Wallumbilla</v>
      </c>
      <c r="G8217" t="str">
        <f t="shared" si="644"/>
        <v>Quarter</v>
      </c>
      <c r="H8217">
        <f t="shared" si="645"/>
        <v>2023</v>
      </c>
      <c r="I8217">
        <f t="shared" si="646"/>
        <v>92</v>
      </c>
      <c r="J8217">
        <f>D8217*PJ_per_contract*I8217</f>
        <v>0</v>
      </c>
    </row>
    <row r="8218" spans="1:10" x14ac:dyDescent="0.2">
      <c r="A8218" t="s">
        <v>81</v>
      </c>
      <c r="B8218" s="3">
        <v>44519</v>
      </c>
      <c r="C8218">
        <v>0</v>
      </c>
      <c r="D8218">
        <v>0</v>
      </c>
      <c r="E8218">
        <f t="shared" si="643"/>
        <v>2021</v>
      </c>
      <c r="F8218" t="str">
        <f t="shared" si="642"/>
        <v>Wallumbilla</v>
      </c>
      <c r="G8218" t="str">
        <f t="shared" si="644"/>
        <v>Strip</v>
      </c>
      <c r="H8218">
        <f t="shared" si="645"/>
        <v>2024</v>
      </c>
      <c r="I8218">
        <f t="shared" si="646"/>
        <v>365</v>
      </c>
      <c r="J8218">
        <f>D8218*PJ_per_contract*I8218</f>
        <v>0</v>
      </c>
    </row>
    <row r="8219" spans="1:10" x14ac:dyDescent="0.2">
      <c r="A8219" t="s">
        <v>71</v>
      </c>
      <c r="B8219" s="3">
        <v>44519</v>
      </c>
      <c r="C8219">
        <v>20</v>
      </c>
      <c r="D8219">
        <v>0</v>
      </c>
      <c r="E8219">
        <f t="shared" si="643"/>
        <v>2021</v>
      </c>
      <c r="F8219" t="str">
        <f t="shared" si="642"/>
        <v>Wallumbilla</v>
      </c>
      <c r="G8219" t="str">
        <f t="shared" si="644"/>
        <v>Quarter</v>
      </c>
      <c r="H8219">
        <f t="shared" si="645"/>
        <v>2023</v>
      </c>
      <c r="I8219">
        <f t="shared" si="646"/>
        <v>92</v>
      </c>
      <c r="J8219">
        <f>D8219*PJ_per_contract*I8219</f>
        <v>0</v>
      </c>
    </row>
    <row r="8220" spans="1:10" x14ac:dyDescent="0.2">
      <c r="A8220" t="s">
        <v>72</v>
      </c>
      <c r="B8220" s="3">
        <v>44519</v>
      </c>
      <c r="C8220">
        <v>20</v>
      </c>
      <c r="D8220">
        <v>0</v>
      </c>
      <c r="E8220">
        <f t="shared" si="643"/>
        <v>2021</v>
      </c>
      <c r="F8220" t="str">
        <f t="shared" si="642"/>
        <v>Wallumbilla</v>
      </c>
      <c r="G8220" t="str">
        <f t="shared" si="644"/>
        <v>Quarter</v>
      </c>
      <c r="H8220">
        <f t="shared" si="645"/>
        <v>2023</v>
      </c>
      <c r="I8220">
        <f t="shared" si="646"/>
        <v>92</v>
      </c>
      <c r="J8220">
        <f>D8220*PJ_per_contract*I8220</f>
        <v>0</v>
      </c>
    </row>
    <row r="8221" spans="1:10" x14ac:dyDescent="0.2">
      <c r="A8221" t="s">
        <v>82</v>
      </c>
      <c r="B8221" s="3">
        <v>44519</v>
      </c>
      <c r="C8221">
        <v>0</v>
      </c>
      <c r="D8221">
        <v>0</v>
      </c>
      <c r="E8221">
        <f t="shared" si="643"/>
        <v>2021</v>
      </c>
      <c r="F8221" t="str">
        <f t="shared" si="642"/>
        <v>Wallumbilla</v>
      </c>
      <c r="G8221" t="str">
        <f t="shared" si="644"/>
        <v>Quarter</v>
      </c>
      <c r="H8221">
        <f t="shared" si="645"/>
        <v>2024</v>
      </c>
      <c r="I8221">
        <f t="shared" si="646"/>
        <v>92</v>
      </c>
      <c r="J8221">
        <f>D8221*PJ_per_contract*I8221</f>
        <v>0</v>
      </c>
    </row>
    <row r="8222" spans="1:10" x14ac:dyDescent="0.2">
      <c r="A8222" t="s">
        <v>83</v>
      </c>
      <c r="B8222" s="3">
        <v>44519</v>
      </c>
      <c r="C8222">
        <v>0</v>
      </c>
      <c r="D8222">
        <v>0</v>
      </c>
      <c r="E8222">
        <f t="shared" si="643"/>
        <v>2021</v>
      </c>
      <c r="F8222" t="str">
        <f t="shared" si="642"/>
        <v>Wallumbilla</v>
      </c>
      <c r="G8222" t="str">
        <f t="shared" si="644"/>
        <v>Quarter</v>
      </c>
      <c r="H8222">
        <f t="shared" si="645"/>
        <v>2024</v>
      </c>
      <c r="I8222">
        <f t="shared" si="646"/>
        <v>92</v>
      </c>
      <c r="J8222">
        <f>D8222*PJ_per_contract*I8222</f>
        <v>0</v>
      </c>
    </row>
    <row r="8223" spans="1:10" x14ac:dyDescent="0.2">
      <c r="A8223" t="s">
        <v>74</v>
      </c>
      <c r="B8223" s="3">
        <v>44522</v>
      </c>
      <c r="C8223">
        <v>0</v>
      </c>
      <c r="D8223">
        <v>0</v>
      </c>
      <c r="E8223">
        <f t="shared" si="643"/>
        <v>2021</v>
      </c>
      <c r="F8223" t="str">
        <f t="shared" si="642"/>
        <v>Victorian</v>
      </c>
      <c r="G8223" t="str">
        <f t="shared" si="644"/>
        <v>Month</v>
      </c>
      <c r="H8223">
        <f t="shared" si="645"/>
        <v>2021</v>
      </c>
      <c r="I8223">
        <f t="shared" si="646"/>
        <v>30</v>
      </c>
      <c r="J8223">
        <f>D8223*PJ_per_contract*I8223</f>
        <v>0</v>
      </c>
    </row>
    <row r="8224" spans="1:10" x14ac:dyDescent="0.2">
      <c r="A8224" t="s">
        <v>43</v>
      </c>
      <c r="B8224" s="3">
        <v>44522</v>
      </c>
      <c r="C8224">
        <v>0</v>
      </c>
      <c r="D8224">
        <v>0</v>
      </c>
      <c r="E8224">
        <f t="shared" si="643"/>
        <v>2021</v>
      </c>
      <c r="F8224" t="str">
        <f t="shared" si="642"/>
        <v>Victorian</v>
      </c>
      <c r="G8224" t="str">
        <f t="shared" si="644"/>
        <v>Quarter</v>
      </c>
      <c r="H8224">
        <f t="shared" si="645"/>
        <v>2021</v>
      </c>
      <c r="I8224">
        <f t="shared" si="646"/>
        <v>92</v>
      </c>
      <c r="J8224">
        <f>D8224*PJ_per_contract*I8224</f>
        <v>0</v>
      </c>
    </row>
    <row r="8225" spans="1:10" x14ac:dyDescent="0.2">
      <c r="A8225" t="s">
        <v>75</v>
      </c>
      <c r="B8225" s="3">
        <v>44522</v>
      </c>
      <c r="C8225">
        <v>0</v>
      </c>
      <c r="D8225">
        <v>0</v>
      </c>
      <c r="E8225">
        <f t="shared" si="643"/>
        <v>2021</v>
      </c>
      <c r="F8225" t="str">
        <f t="shared" si="642"/>
        <v>Victorian</v>
      </c>
      <c r="G8225" t="str">
        <f t="shared" si="644"/>
        <v>Month</v>
      </c>
      <c r="H8225">
        <f t="shared" si="645"/>
        <v>2021</v>
      </c>
      <c r="I8225">
        <f t="shared" si="646"/>
        <v>30</v>
      </c>
      <c r="J8225">
        <f>D8225*PJ_per_contract*I8225</f>
        <v>0</v>
      </c>
    </row>
    <row r="8226" spans="1:10" x14ac:dyDescent="0.2">
      <c r="A8226" t="s">
        <v>44</v>
      </c>
      <c r="B8226" s="3">
        <v>44522</v>
      </c>
      <c r="C8226">
        <v>122</v>
      </c>
      <c r="D8226">
        <v>0</v>
      </c>
      <c r="E8226">
        <f t="shared" si="643"/>
        <v>2021</v>
      </c>
      <c r="F8226" t="str">
        <f t="shared" si="642"/>
        <v>Wallumbilla</v>
      </c>
      <c r="G8226" t="str">
        <f t="shared" si="644"/>
        <v>Quarter</v>
      </c>
      <c r="H8226">
        <f t="shared" si="645"/>
        <v>2021</v>
      </c>
      <c r="I8226">
        <f t="shared" si="646"/>
        <v>92</v>
      </c>
      <c r="J8226">
        <f>D8226*PJ_per_contract*I8226</f>
        <v>0</v>
      </c>
    </row>
    <row r="8227" spans="1:10" x14ac:dyDescent="0.2">
      <c r="A8227" t="s">
        <v>76</v>
      </c>
      <c r="B8227" s="3">
        <v>44522</v>
      </c>
      <c r="C8227">
        <v>0</v>
      </c>
      <c r="D8227">
        <v>0</v>
      </c>
      <c r="E8227">
        <f t="shared" si="643"/>
        <v>2021</v>
      </c>
      <c r="F8227" t="str">
        <f t="shared" si="642"/>
        <v>Victorian</v>
      </c>
      <c r="G8227" t="str">
        <f t="shared" si="644"/>
        <v>Month</v>
      </c>
      <c r="H8227">
        <f t="shared" si="645"/>
        <v>2022</v>
      </c>
      <c r="I8227">
        <f t="shared" si="646"/>
        <v>30</v>
      </c>
      <c r="J8227">
        <f>D8227*PJ_per_contract*I8227</f>
        <v>0</v>
      </c>
    </row>
    <row r="8228" spans="1:10" x14ac:dyDescent="0.2">
      <c r="A8228" t="s">
        <v>77</v>
      </c>
      <c r="B8228" s="3">
        <v>44522</v>
      </c>
      <c r="C8228">
        <v>0</v>
      </c>
      <c r="D8228">
        <v>0</v>
      </c>
      <c r="E8228">
        <f t="shared" si="643"/>
        <v>2021</v>
      </c>
      <c r="F8228" t="str">
        <f t="shared" si="642"/>
        <v>Victorian</v>
      </c>
      <c r="G8228" t="str">
        <f t="shared" si="644"/>
        <v>Month</v>
      </c>
      <c r="H8228">
        <f t="shared" si="645"/>
        <v>2022</v>
      </c>
      <c r="I8228">
        <f t="shared" si="646"/>
        <v>30</v>
      </c>
      <c r="J8228">
        <f>D8228*PJ_per_contract*I8228</f>
        <v>0</v>
      </c>
    </row>
    <row r="8229" spans="1:10" x14ac:dyDescent="0.2">
      <c r="A8229" t="s">
        <v>45</v>
      </c>
      <c r="B8229" s="3">
        <v>44522</v>
      </c>
      <c r="C8229">
        <v>0</v>
      </c>
      <c r="D8229">
        <v>0</v>
      </c>
      <c r="E8229">
        <f t="shared" si="643"/>
        <v>2021</v>
      </c>
      <c r="F8229" t="str">
        <f t="shared" si="642"/>
        <v>Wallumbilla</v>
      </c>
      <c r="G8229" t="str">
        <f t="shared" si="644"/>
        <v>Strip</v>
      </c>
      <c r="H8229">
        <f t="shared" si="645"/>
        <v>2022</v>
      </c>
      <c r="I8229">
        <f t="shared" si="646"/>
        <v>365</v>
      </c>
      <c r="J8229">
        <f>D8229*PJ_per_contract*I8229</f>
        <v>0</v>
      </c>
    </row>
    <row r="8230" spans="1:10" x14ac:dyDescent="0.2">
      <c r="A8230" t="s">
        <v>46</v>
      </c>
      <c r="B8230" s="3">
        <v>44522</v>
      </c>
      <c r="C8230">
        <v>0</v>
      </c>
      <c r="D8230">
        <v>0</v>
      </c>
      <c r="E8230">
        <f t="shared" si="643"/>
        <v>2021</v>
      </c>
      <c r="F8230" t="str">
        <f t="shared" si="642"/>
        <v>Victorian</v>
      </c>
      <c r="G8230" t="str">
        <f t="shared" si="644"/>
        <v>Quarter</v>
      </c>
      <c r="H8230">
        <f t="shared" si="645"/>
        <v>2022</v>
      </c>
      <c r="I8230">
        <f t="shared" si="646"/>
        <v>92</v>
      </c>
      <c r="J8230">
        <f>D8230*PJ_per_contract*I8230</f>
        <v>0</v>
      </c>
    </row>
    <row r="8231" spans="1:10" x14ac:dyDescent="0.2">
      <c r="A8231" t="s">
        <v>78</v>
      </c>
      <c r="B8231" s="3">
        <v>44522</v>
      </c>
      <c r="C8231">
        <v>0</v>
      </c>
      <c r="D8231">
        <v>0</v>
      </c>
      <c r="E8231">
        <f t="shared" si="643"/>
        <v>2021</v>
      </c>
      <c r="F8231" t="str">
        <f t="shared" si="642"/>
        <v>Victorian</v>
      </c>
      <c r="G8231" t="str">
        <f t="shared" si="644"/>
        <v>Month</v>
      </c>
      <c r="H8231">
        <f t="shared" si="645"/>
        <v>2022</v>
      </c>
      <c r="I8231">
        <f t="shared" si="646"/>
        <v>30</v>
      </c>
      <c r="J8231">
        <f>D8231*PJ_per_contract*I8231</f>
        <v>0</v>
      </c>
    </row>
    <row r="8232" spans="1:10" x14ac:dyDescent="0.2">
      <c r="A8232" t="s">
        <v>47</v>
      </c>
      <c r="B8232" s="3">
        <v>44522</v>
      </c>
      <c r="C8232">
        <v>134</v>
      </c>
      <c r="D8232">
        <v>7</v>
      </c>
      <c r="E8232">
        <f t="shared" si="643"/>
        <v>2021</v>
      </c>
      <c r="F8232" t="str">
        <f t="shared" si="642"/>
        <v>Wallumbilla</v>
      </c>
      <c r="G8232" t="str">
        <f t="shared" si="644"/>
        <v>Quarter</v>
      </c>
      <c r="H8232">
        <f t="shared" si="645"/>
        <v>2022</v>
      </c>
      <c r="I8232">
        <f t="shared" si="646"/>
        <v>92</v>
      </c>
      <c r="J8232">
        <f>D8232*PJ_per_contract*I8232</f>
        <v>6.4399999999999999E-2</v>
      </c>
    </row>
    <row r="8233" spans="1:10" x14ac:dyDescent="0.2">
      <c r="A8233" t="s">
        <v>48</v>
      </c>
      <c r="B8233" s="3">
        <v>44522</v>
      </c>
      <c r="C8233">
        <v>0</v>
      </c>
      <c r="D8233">
        <v>0</v>
      </c>
      <c r="E8233">
        <f t="shared" si="643"/>
        <v>2021</v>
      </c>
      <c r="F8233" t="str">
        <f t="shared" si="642"/>
        <v>Victorian</v>
      </c>
      <c r="G8233" t="str">
        <f t="shared" si="644"/>
        <v>Quarter</v>
      </c>
      <c r="H8233">
        <f t="shared" si="645"/>
        <v>2022</v>
      </c>
      <c r="I8233">
        <f t="shared" si="646"/>
        <v>92</v>
      </c>
      <c r="J8233">
        <f>D8233*PJ_per_contract*I8233</f>
        <v>0</v>
      </c>
    </row>
    <row r="8234" spans="1:10" x14ac:dyDescent="0.2">
      <c r="A8234" t="s">
        <v>49</v>
      </c>
      <c r="B8234" s="3">
        <v>44522</v>
      </c>
      <c r="C8234">
        <v>68</v>
      </c>
      <c r="D8234">
        <v>0</v>
      </c>
      <c r="E8234">
        <f t="shared" si="643"/>
        <v>2021</v>
      </c>
      <c r="F8234" t="str">
        <f t="shared" si="642"/>
        <v>Wallumbilla</v>
      </c>
      <c r="G8234" t="str">
        <f t="shared" si="644"/>
        <v>Quarter</v>
      </c>
      <c r="H8234">
        <f t="shared" si="645"/>
        <v>2022</v>
      </c>
      <c r="I8234">
        <f t="shared" si="646"/>
        <v>92</v>
      </c>
      <c r="J8234">
        <f>D8234*PJ_per_contract*I8234</f>
        <v>0</v>
      </c>
    </row>
    <row r="8235" spans="1:10" x14ac:dyDescent="0.2">
      <c r="A8235" t="s">
        <v>51</v>
      </c>
      <c r="B8235" s="3">
        <v>44522</v>
      </c>
      <c r="C8235">
        <v>0</v>
      </c>
      <c r="D8235">
        <v>0</v>
      </c>
      <c r="E8235">
        <f t="shared" si="643"/>
        <v>2021</v>
      </c>
      <c r="F8235" t="str">
        <f t="shared" si="642"/>
        <v>Victorian</v>
      </c>
      <c r="G8235" t="str">
        <f t="shared" si="644"/>
        <v>Quarter</v>
      </c>
      <c r="H8235">
        <f t="shared" si="645"/>
        <v>2022</v>
      </c>
      <c r="I8235">
        <f t="shared" si="646"/>
        <v>92</v>
      </c>
      <c r="J8235">
        <f>D8235*PJ_per_contract*I8235</f>
        <v>0</v>
      </c>
    </row>
    <row r="8236" spans="1:10" x14ac:dyDescent="0.2">
      <c r="A8236" t="s">
        <v>57</v>
      </c>
      <c r="B8236" s="3">
        <v>44522</v>
      </c>
      <c r="C8236">
        <v>0</v>
      </c>
      <c r="D8236">
        <v>0</v>
      </c>
      <c r="E8236">
        <f t="shared" si="643"/>
        <v>2021</v>
      </c>
      <c r="F8236" t="str">
        <f t="shared" si="642"/>
        <v>Victorian</v>
      </c>
      <c r="G8236" t="str">
        <f t="shared" si="644"/>
        <v>Quarter</v>
      </c>
      <c r="H8236">
        <f t="shared" si="645"/>
        <v>2024</v>
      </c>
      <c r="I8236">
        <f t="shared" si="646"/>
        <v>92</v>
      </c>
      <c r="J8236">
        <f>D8236*PJ_per_contract*I8236</f>
        <v>0</v>
      </c>
    </row>
    <row r="8237" spans="1:10" x14ac:dyDescent="0.2">
      <c r="A8237" t="s">
        <v>52</v>
      </c>
      <c r="B8237" s="3">
        <v>44522</v>
      </c>
      <c r="C8237">
        <v>0</v>
      </c>
      <c r="D8237">
        <v>0</v>
      </c>
      <c r="E8237">
        <f t="shared" si="643"/>
        <v>2021</v>
      </c>
      <c r="F8237" t="str">
        <f t="shared" si="642"/>
        <v>Victorian</v>
      </c>
      <c r="G8237" t="str">
        <f t="shared" si="644"/>
        <v>Quarter</v>
      </c>
      <c r="H8237">
        <f t="shared" si="645"/>
        <v>2022</v>
      </c>
      <c r="I8237">
        <f t="shared" si="646"/>
        <v>92</v>
      </c>
      <c r="J8237">
        <f>D8237*PJ_per_contract*I8237</f>
        <v>0</v>
      </c>
    </row>
    <row r="8238" spans="1:10" x14ac:dyDescent="0.2">
      <c r="A8238" t="s">
        <v>69</v>
      </c>
      <c r="B8238" s="3">
        <v>44522</v>
      </c>
      <c r="C8238">
        <v>0</v>
      </c>
      <c r="D8238">
        <v>0</v>
      </c>
      <c r="E8238">
        <f t="shared" si="643"/>
        <v>2021</v>
      </c>
      <c r="F8238" t="str">
        <f t="shared" si="642"/>
        <v>Victorian</v>
      </c>
      <c r="G8238" t="str">
        <f t="shared" si="644"/>
        <v>Quarter</v>
      </c>
      <c r="H8238">
        <f t="shared" si="645"/>
        <v>2025</v>
      </c>
      <c r="I8238">
        <f t="shared" si="646"/>
        <v>92</v>
      </c>
      <c r="J8238">
        <f>D8238*PJ_per_contract*I8238</f>
        <v>0</v>
      </c>
    </row>
    <row r="8239" spans="1:10" x14ac:dyDescent="0.2">
      <c r="A8239" t="s">
        <v>54</v>
      </c>
      <c r="B8239" s="3">
        <v>44522</v>
      </c>
      <c r="C8239">
        <v>0</v>
      </c>
      <c r="D8239">
        <v>0</v>
      </c>
      <c r="E8239">
        <f t="shared" si="643"/>
        <v>2021</v>
      </c>
      <c r="F8239" t="str">
        <f t="shared" si="642"/>
        <v>Victorian</v>
      </c>
      <c r="G8239" t="str">
        <f t="shared" si="644"/>
        <v>Quarter</v>
      </c>
      <c r="H8239">
        <f t="shared" si="645"/>
        <v>2023</v>
      </c>
      <c r="I8239">
        <f t="shared" si="646"/>
        <v>92</v>
      </c>
      <c r="J8239">
        <f>D8239*PJ_per_contract*I8239</f>
        <v>0</v>
      </c>
    </row>
    <row r="8240" spans="1:10" x14ac:dyDescent="0.2">
      <c r="A8240" t="s">
        <v>68</v>
      </c>
      <c r="B8240" s="3">
        <v>44522</v>
      </c>
      <c r="C8240">
        <v>0</v>
      </c>
      <c r="D8240">
        <v>0</v>
      </c>
      <c r="E8240">
        <f t="shared" si="643"/>
        <v>2021</v>
      </c>
      <c r="F8240" t="str">
        <f t="shared" si="642"/>
        <v>Victorian</v>
      </c>
      <c r="G8240" t="str">
        <f t="shared" si="644"/>
        <v>Quarter</v>
      </c>
      <c r="H8240">
        <f t="shared" si="645"/>
        <v>2025</v>
      </c>
      <c r="I8240">
        <f t="shared" si="646"/>
        <v>92</v>
      </c>
      <c r="J8240">
        <f>D8240*PJ_per_contract*I8240</f>
        <v>0</v>
      </c>
    </row>
    <row r="8241" spans="1:10" x14ac:dyDescent="0.2">
      <c r="A8241" t="s">
        <v>56</v>
      </c>
      <c r="B8241" s="3">
        <v>44522</v>
      </c>
      <c r="C8241">
        <v>0</v>
      </c>
      <c r="D8241">
        <v>0</v>
      </c>
      <c r="E8241">
        <f t="shared" si="643"/>
        <v>2021</v>
      </c>
      <c r="F8241" t="str">
        <f t="shared" si="642"/>
        <v>Victorian</v>
      </c>
      <c r="G8241" t="str">
        <f t="shared" si="644"/>
        <v>Quarter</v>
      </c>
      <c r="H8241">
        <f t="shared" si="645"/>
        <v>2023</v>
      </c>
      <c r="I8241">
        <f t="shared" si="646"/>
        <v>92</v>
      </c>
      <c r="J8241">
        <f>D8241*PJ_per_contract*I8241</f>
        <v>0</v>
      </c>
    </row>
    <row r="8242" spans="1:10" x14ac:dyDescent="0.2">
      <c r="A8242" t="s">
        <v>59</v>
      </c>
      <c r="B8242" s="3">
        <v>44522</v>
      </c>
      <c r="C8242">
        <v>0</v>
      </c>
      <c r="D8242">
        <v>0</v>
      </c>
      <c r="E8242">
        <f t="shared" si="643"/>
        <v>2021</v>
      </c>
      <c r="F8242" t="str">
        <f t="shared" si="642"/>
        <v>Victorian</v>
      </c>
      <c r="G8242" t="str">
        <f t="shared" si="644"/>
        <v>Quarter</v>
      </c>
      <c r="H8242">
        <f t="shared" si="645"/>
        <v>2023</v>
      </c>
      <c r="I8242">
        <f t="shared" si="646"/>
        <v>92</v>
      </c>
      <c r="J8242">
        <f>D8242*PJ_per_contract*I8242</f>
        <v>0</v>
      </c>
    </row>
    <row r="8243" spans="1:10" x14ac:dyDescent="0.2">
      <c r="A8243" t="s">
        <v>58</v>
      </c>
      <c r="B8243" s="3">
        <v>44522</v>
      </c>
      <c r="C8243">
        <v>0</v>
      </c>
      <c r="D8243">
        <v>0</v>
      </c>
      <c r="E8243">
        <f t="shared" si="643"/>
        <v>2021</v>
      </c>
      <c r="F8243" t="str">
        <f t="shared" si="642"/>
        <v>Victorian</v>
      </c>
      <c r="G8243" t="str">
        <f t="shared" si="644"/>
        <v>Quarter</v>
      </c>
      <c r="H8243">
        <f t="shared" si="645"/>
        <v>2024</v>
      </c>
      <c r="I8243">
        <f t="shared" si="646"/>
        <v>92</v>
      </c>
      <c r="J8243">
        <f>D8243*PJ_per_contract*I8243</f>
        <v>0</v>
      </c>
    </row>
    <row r="8244" spans="1:10" x14ac:dyDescent="0.2">
      <c r="A8244" t="s">
        <v>79</v>
      </c>
      <c r="B8244" s="3">
        <v>44522</v>
      </c>
      <c r="C8244">
        <v>0</v>
      </c>
      <c r="D8244">
        <v>0</v>
      </c>
      <c r="E8244">
        <f t="shared" si="643"/>
        <v>2021</v>
      </c>
      <c r="F8244" t="str">
        <f t="shared" si="642"/>
        <v>Victorian</v>
      </c>
      <c r="G8244" t="str">
        <f t="shared" si="644"/>
        <v>Quarter</v>
      </c>
      <c r="H8244">
        <f t="shared" si="645"/>
        <v>2025</v>
      </c>
      <c r="I8244">
        <f t="shared" si="646"/>
        <v>92</v>
      </c>
      <c r="J8244">
        <f>D8244*PJ_per_contract*I8244</f>
        <v>0</v>
      </c>
    </row>
    <row r="8245" spans="1:10" x14ac:dyDescent="0.2">
      <c r="A8245" t="s">
        <v>55</v>
      </c>
      <c r="B8245" s="3">
        <v>44522</v>
      </c>
      <c r="C8245">
        <v>0</v>
      </c>
      <c r="D8245">
        <v>0</v>
      </c>
      <c r="E8245">
        <f t="shared" si="643"/>
        <v>2021</v>
      </c>
      <c r="F8245" t="str">
        <f t="shared" si="642"/>
        <v>Victorian</v>
      </c>
      <c r="G8245" t="str">
        <f t="shared" si="644"/>
        <v>Quarter</v>
      </c>
      <c r="H8245">
        <f t="shared" si="645"/>
        <v>2024</v>
      </c>
      <c r="I8245">
        <f t="shared" si="646"/>
        <v>92</v>
      </c>
      <c r="J8245">
        <f>D8245*PJ_per_contract*I8245</f>
        <v>0</v>
      </c>
    </row>
    <row r="8246" spans="1:10" x14ac:dyDescent="0.2">
      <c r="A8246" t="s">
        <v>53</v>
      </c>
      <c r="B8246" s="3">
        <v>44522</v>
      </c>
      <c r="C8246">
        <v>0</v>
      </c>
      <c r="D8246">
        <v>0</v>
      </c>
      <c r="E8246">
        <f t="shared" si="643"/>
        <v>2021</v>
      </c>
      <c r="F8246" t="str">
        <f t="shared" si="642"/>
        <v>Victorian</v>
      </c>
      <c r="G8246" t="str">
        <f t="shared" si="644"/>
        <v>Quarter</v>
      </c>
      <c r="H8246">
        <f t="shared" si="645"/>
        <v>2023</v>
      </c>
      <c r="I8246">
        <f t="shared" si="646"/>
        <v>92</v>
      </c>
      <c r="J8246">
        <f>D8246*PJ_per_contract*I8246</f>
        <v>0</v>
      </c>
    </row>
    <row r="8247" spans="1:10" x14ac:dyDescent="0.2">
      <c r="A8247" t="s">
        <v>50</v>
      </c>
      <c r="B8247" s="3">
        <v>44522</v>
      </c>
      <c r="C8247">
        <v>0</v>
      </c>
      <c r="D8247">
        <v>0</v>
      </c>
      <c r="E8247">
        <f t="shared" si="643"/>
        <v>2021</v>
      </c>
      <c r="F8247" t="str">
        <f t="shared" si="642"/>
        <v>Victorian</v>
      </c>
      <c r="G8247" t="str">
        <f t="shared" si="644"/>
        <v>Quarter</v>
      </c>
      <c r="H8247">
        <f t="shared" si="645"/>
        <v>2024</v>
      </c>
      <c r="I8247">
        <f t="shared" si="646"/>
        <v>92</v>
      </c>
      <c r="J8247">
        <f>D8247*PJ_per_contract*I8247</f>
        <v>0</v>
      </c>
    </row>
    <row r="8248" spans="1:10" x14ac:dyDescent="0.2">
      <c r="A8248" t="s">
        <v>80</v>
      </c>
      <c r="B8248" s="3">
        <v>44522</v>
      </c>
      <c r="C8248">
        <v>0</v>
      </c>
      <c r="D8248">
        <v>0</v>
      </c>
      <c r="E8248">
        <f t="shared" si="643"/>
        <v>2021</v>
      </c>
      <c r="F8248" t="str">
        <f t="shared" si="642"/>
        <v>Victorian</v>
      </c>
      <c r="G8248" t="str">
        <f t="shared" si="644"/>
        <v>Quarter</v>
      </c>
      <c r="H8248">
        <f t="shared" si="645"/>
        <v>2025</v>
      </c>
      <c r="I8248">
        <f t="shared" si="646"/>
        <v>92</v>
      </c>
      <c r="J8248">
        <f>D8248*PJ_per_contract*I8248</f>
        <v>0</v>
      </c>
    </row>
    <row r="8249" spans="1:10" x14ac:dyDescent="0.2">
      <c r="A8249" t="s">
        <v>60</v>
      </c>
      <c r="B8249" s="3">
        <v>44522</v>
      </c>
      <c r="C8249">
        <v>0</v>
      </c>
      <c r="D8249">
        <v>0</v>
      </c>
      <c r="E8249">
        <f t="shared" si="643"/>
        <v>2021</v>
      </c>
      <c r="F8249" t="str">
        <f t="shared" si="642"/>
        <v>Wallumbilla</v>
      </c>
      <c r="G8249" t="str">
        <f t="shared" si="644"/>
        <v>Strip</v>
      </c>
      <c r="H8249">
        <f t="shared" si="645"/>
        <v>2023</v>
      </c>
      <c r="I8249">
        <f t="shared" si="646"/>
        <v>365</v>
      </c>
      <c r="J8249">
        <f>D8249*PJ_per_contract*I8249</f>
        <v>0</v>
      </c>
    </row>
    <row r="8250" spans="1:10" x14ac:dyDescent="0.2">
      <c r="A8250" t="s">
        <v>61</v>
      </c>
      <c r="B8250" s="3">
        <v>44522</v>
      </c>
      <c r="C8250">
        <v>78</v>
      </c>
      <c r="D8250">
        <v>0</v>
      </c>
      <c r="E8250">
        <f t="shared" si="643"/>
        <v>2021</v>
      </c>
      <c r="F8250" t="str">
        <f t="shared" si="642"/>
        <v>Wallumbilla</v>
      </c>
      <c r="G8250" t="str">
        <f t="shared" si="644"/>
        <v>Quarter</v>
      </c>
      <c r="H8250">
        <f t="shared" si="645"/>
        <v>2022</v>
      </c>
      <c r="I8250">
        <f t="shared" si="646"/>
        <v>92</v>
      </c>
      <c r="J8250">
        <f>D8250*PJ_per_contract*I8250</f>
        <v>0</v>
      </c>
    </row>
    <row r="8251" spans="1:10" x14ac:dyDescent="0.2">
      <c r="A8251" t="s">
        <v>62</v>
      </c>
      <c r="B8251" s="3">
        <v>44522</v>
      </c>
      <c r="C8251">
        <v>96</v>
      </c>
      <c r="D8251">
        <v>0</v>
      </c>
      <c r="E8251">
        <f t="shared" si="643"/>
        <v>2021</v>
      </c>
      <c r="F8251" t="str">
        <f t="shared" si="642"/>
        <v>Wallumbilla</v>
      </c>
      <c r="G8251" t="str">
        <f t="shared" si="644"/>
        <v>Quarter</v>
      </c>
      <c r="H8251">
        <f t="shared" si="645"/>
        <v>2022</v>
      </c>
      <c r="I8251">
        <f t="shared" si="646"/>
        <v>92</v>
      </c>
      <c r="J8251">
        <f>D8251*PJ_per_contract*I8251</f>
        <v>0</v>
      </c>
    </row>
    <row r="8252" spans="1:10" x14ac:dyDescent="0.2">
      <c r="A8252" t="s">
        <v>70</v>
      </c>
      <c r="B8252" s="3">
        <v>44522</v>
      </c>
      <c r="C8252">
        <v>0</v>
      </c>
      <c r="D8252">
        <v>0</v>
      </c>
      <c r="E8252">
        <f t="shared" si="643"/>
        <v>2021</v>
      </c>
      <c r="F8252" t="str">
        <f t="shared" si="642"/>
        <v>Wallumbilla</v>
      </c>
      <c r="G8252" t="str">
        <f t="shared" si="644"/>
        <v>Strip</v>
      </c>
      <c r="H8252">
        <f t="shared" si="645"/>
        <v>2023</v>
      </c>
      <c r="I8252">
        <f t="shared" si="646"/>
        <v>365</v>
      </c>
      <c r="J8252">
        <f>D8252*PJ_per_contract*I8252</f>
        <v>0</v>
      </c>
    </row>
    <row r="8253" spans="1:10" x14ac:dyDescent="0.2">
      <c r="A8253" t="s">
        <v>63</v>
      </c>
      <c r="B8253" s="3">
        <v>44522</v>
      </c>
      <c r="C8253">
        <v>20</v>
      </c>
      <c r="D8253">
        <v>0</v>
      </c>
      <c r="E8253">
        <f t="shared" si="643"/>
        <v>2021</v>
      </c>
      <c r="F8253" t="str">
        <f t="shared" si="642"/>
        <v>Wallumbilla</v>
      </c>
      <c r="G8253" t="str">
        <f t="shared" si="644"/>
        <v>Quarter</v>
      </c>
      <c r="H8253">
        <f t="shared" si="645"/>
        <v>2023</v>
      </c>
      <c r="I8253">
        <f t="shared" si="646"/>
        <v>92</v>
      </c>
      <c r="J8253">
        <f>D8253*PJ_per_contract*I8253</f>
        <v>0</v>
      </c>
    </row>
    <row r="8254" spans="1:10" x14ac:dyDescent="0.2">
      <c r="A8254" t="s">
        <v>64</v>
      </c>
      <c r="B8254" s="3">
        <v>44522</v>
      </c>
      <c r="C8254">
        <v>20</v>
      </c>
      <c r="D8254">
        <v>0</v>
      </c>
      <c r="E8254">
        <f t="shared" si="643"/>
        <v>2021</v>
      </c>
      <c r="F8254" t="str">
        <f t="shared" si="642"/>
        <v>Wallumbilla</v>
      </c>
      <c r="G8254" t="str">
        <f t="shared" si="644"/>
        <v>Quarter</v>
      </c>
      <c r="H8254">
        <f t="shared" si="645"/>
        <v>2023</v>
      </c>
      <c r="I8254">
        <f t="shared" si="646"/>
        <v>92</v>
      </c>
      <c r="J8254">
        <f>D8254*PJ_per_contract*I8254</f>
        <v>0</v>
      </c>
    </row>
    <row r="8255" spans="1:10" x14ac:dyDescent="0.2">
      <c r="A8255" t="s">
        <v>81</v>
      </c>
      <c r="B8255" s="3">
        <v>44522</v>
      </c>
      <c r="C8255">
        <v>0</v>
      </c>
      <c r="D8255">
        <v>0</v>
      </c>
      <c r="E8255">
        <f t="shared" si="643"/>
        <v>2021</v>
      </c>
      <c r="F8255" t="str">
        <f t="shared" si="642"/>
        <v>Wallumbilla</v>
      </c>
      <c r="G8255" t="str">
        <f t="shared" si="644"/>
        <v>Strip</v>
      </c>
      <c r="H8255">
        <f t="shared" si="645"/>
        <v>2024</v>
      </c>
      <c r="I8255">
        <f t="shared" si="646"/>
        <v>365</v>
      </c>
      <c r="J8255">
        <f>D8255*PJ_per_contract*I8255</f>
        <v>0</v>
      </c>
    </row>
    <row r="8256" spans="1:10" x14ac:dyDescent="0.2">
      <c r="A8256" t="s">
        <v>71</v>
      </c>
      <c r="B8256" s="3">
        <v>44522</v>
      </c>
      <c r="C8256">
        <v>20</v>
      </c>
      <c r="D8256">
        <v>0</v>
      </c>
      <c r="E8256">
        <f t="shared" si="643"/>
        <v>2021</v>
      </c>
      <c r="F8256" t="str">
        <f t="shared" si="642"/>
        <v>Wallumbilla</v>
      </c>
      <c r="G8256" t="str">
        <f t="shared" si="644"/>
        <v>Quarter</v>
      </c>
      <c r="H8256">
        <f t="shared" si="645"/>
        <v>2023</v>
      </c>
      <c r="I8256">
        <f t="shared" si="646"/>
        <v>92</v>
      </c>
      <c r="J8256">
        <f>D8256*PJ_per_contract*I8256</f>
        <v>0</v>
      </c>
    </row>
    <row r="8257" spans="1:10" x14ac:dyDescent="0.2">
      <c r="A8257" t="s">
        <v>72</v>
      </c>
      <c r="B8257" s="3">
        <v>44522</v>
      </c>
      <c r="C8257">
        <v>20</v>
      </c>
      <c r="D8257">
        <v>0</v>
      </c>
      <c r="E8257">
        <f t="shared" si="643"/>
        <v>2021</v>
      </c>
      <c r="F8257" t="str">
        <f t="shared" si="642"/>
        <v>Wallumbilla</v>
      </c>
      <c r="G8257" t="str">
        <f t="shared" si="644"/>
        <v>Quarter</v>
      </c>
      <c r="H8257">
        <f t="shared" si="645"/>
        <v>2023</v>
      </c>
      <c r="I8257">
        <f t="shared" si="646"/>
        <v>92</v>
      </c>
      <c r="J8257">
        <f>D8257*PJ_per_contract*I8257</f>
        <v>0</v>
      </c>
    </row>
    <row r="8258" spans="1:10" x14ac:dyDescent="0.2">
      <c r="A8258" t="s">
        <v>82</v>
      </c>
      <c r="B8258" s="3">
        <v>44522</v>
      </c>
      <c r="C8258">
        <v>0</v>
      </c>
      <c r="D8258">
        <v>0</v>
      </c>
      <c r="E8258">
        <f t="shared" si="643"/>
        <v>2021</v>
      </c>
      <c r="F8258" t="str">
        <f t="shared" ref="F8258:F8321" si="647">IF(OR(LEFT(A8258,2)="GJ",LEFT(A8258,2)="GK"),"Victorian",IF(OR(LEFT(A8258,2)="GX",LEFT(A8258,2)="GY"),"Wallumbilla","NA"))</f>
        <v>Wallumbilla</v>
      </c>
      <c r="G8258" t="str">
        <f t="shared" si="644"/>
        <v>Quarter</v>
      </c>
      <c r="H8258">
        <f t="shared" si="645"/>
        <v>2024</v>
      </c>
      <c r="I8258">
        <f t="shared" si="646"/>
        <v>92</v>
      </c>
      <c r="J8258">
        <f>D8258*PJ_per_contract*I8258</f>
        <v>0</v>
      </c>
    </row>
    <row r="8259" spans="1:10" x14ac:dyDescent="0.2">
      <c r="A8259" t="s">
        <v>83</v>
      </c>
      <c r="B8259" s="3">
        <v>44522</v>
      </c>
      <c r="C8259">
        <v>0</v>
      </c>
      <c r="D8259">
        <v>0</v>
      </c>
      <c r="E8259">
        <f t="shared" ref="E8259:E8322" si="648">YEAR(B8259)</f>
        <v>2021</v>
      </c>
      <c r="F8259" t="str">
        <f t="shared" si="647"/>
        <v>Wallumbilla</v>
      </c>
      <c r="G8259" t="str">
        <f t="shared" ref="G8259:G8322" si="649">IF(LEFT(A8259,2)="GJ","Month",IF(OR(LEFT(A8259,2)="GK",LEFT(A8259,2)="GX"),"Quarter",IF(LEFT(A8259,2)="GY","Strip","NA")))</f>
        <v>Quarter</v>
      </c>
      <c r="H8259">
        <f t="shared" ref="H8259:H8322" si="650">VALUE(MID(A8259,4,4))</f>
        <v>2024</v>
      </c>
      <c r="I8259">
        <f t="shared" ref="I8259:I8322" si="651">IF(G8259="Month",_xlfn.DAYS(EOMONTH(B8259,0),EOMONTH(B8259,-1)),IF(G8259="Quarter",_xlfn.DAYS(EOMONTH(B8259,2),EOMONTH(B8259,-1)),365))</f>
        <v>92</v>
      </c>
      <c r="J8259">
        <f>D8259*PJ_per_contract*I8259</f>
        <v>0</v>
      </c>
    </row>
    <row r="8260" spans="1:10" x14ac:dyDescent="0.2">
      <c r="A8260" t="s">
        <v>74</v>
      </c>
      <c r="B8260" s="3">
        <v>44523</v>
      </c>
      <c r="C8260">
        <v>0</v>
      </c>
      <c r="D8260">
        <v>0</v>
      </c>
      <c r="E8260">
        <f t="shared" si="648"/>
        <v>2021</v>
      </c>
      <c r="F8260" t="str">
        <f t="shared" si="647"/>
        <v>Victorian</v>
      </c>
      <c r="G8260" t="str">
        <f t="shared" si="649"/>
        <v>Month</v>
      </c>
      <c r="H8260">
        <f t="shared" si="650"/>
        <v>2021</v>
      </c>
      <c r="I8260">
        <f t="shared" si="651"/>
        <v>30</v>
      </c>
      <c r="J8260">
        <f>D8260*PJ_per_contract*I8260</f>
        <v>0</v>
      </c>
    </row>
    <row r="8261" spans="1:10" x14ac:dyDescent="0.2">
      <c r="A8261" t="s">
        <v>43</v>
      </c>
      <c r="B8261" s="3">
        <v>44523</v>
      </c>
      <c r="C8261">
        <v>0</v>
      </c>
      <c r="D8261">
        <v>0</v>
      </c>
      <c r="E8261">
        <f t="shared" si="648"/>
        <v>2021</v>
      </c>
      <c r="F8261" t="str">
        <f t="shared" si="647"/>
        <v>Victorian</v>
      </c>
      <c r="G8261" t="str">
        <f t="shared" si="649"/>
        <v>Quarter</v>
      </c>
      <c r="H8261">
        <f t="shared" si="650"/>
        <v>2021</v>
      </c>
      <c r="I8261">
        <f t="shared" si="651"/>
        <v>92</v>
      </c>
      <c r="J8261">
        <f>D8261*PJ_per_contract*I8261</f>
        <v>0</v>
      </c>
    </row>
    <row r="8262" spans="1:10" x14ac:dyDescent="0.2">
      <c r="A8262" t="s">
        <v>75</v>
      </c>
      <c r="B8262" s="3">
        <v>44523</v>
      </c>
      <c r="C8262">
        <v>0</v>
      </c>
      <c r="D8262">
        <v>0</v>
      </c>
      <c r="E8262">
        <f t="shared" si="648"/>
        <v>2021</v>
      </c>
      <c r="F8262" t="str">
        <f t="shared" si="647"/>
        <v>Victorian</v>
      </c>
      <c r="G8262" t="str">
        <f t="shared" si="649"/>
        <v>Month</v>
      </c>
      <c r="H8262">
        <f t="shared" si="650"/>
        <v>2021</v>
      </c>
      <c r="I8262">
        <f t="shared" si="651"/>
        <v>30</v>
      </c>
      <c r="J8262">
        <f>D8262*PJ_per_contract*I8262</f>
        <v>0</v>
      </c>
    </row>
    <row r="8263" spans="1:10" x14ac:dyDescent="0.2">
      <c r="A8263" t="s">
        <v>44</v>
      </c>
      <c r="B8263" s="3">
        <v>44523</v>
      </c>
      <c r="C8263">
        <v>122</v>
      </c>
      <c r="D8263">
        <v>0</v>
      </c>
      <c r="E8263">
        <f t="shared" si="648"/>
        <v>2021</v>
      </c>
      <c r="F8263" t="str">
        <f t="shared" si="647"/>
        <v>Wallumbilla</v>
      </c>
      <c r="G8263" t="str">
        <f t="shared" si="649"/>
        <v>Quarter</v>
      </c>
      <c r="H8263">
        <f t="shared" si="650"/>
        <v>2021</v>
      </c>
      <c r="I8263">
        <f t="shared" si="651"/>
        <v>92</v>
      </c>
      <c r="J8263">
        <f>D8263*PJ_per_contract*I8263</f>
        <v>0</v>
      </c>
    </row>
    <row r="8264" spans="1:10" x14ac:dyDescent="0.2">
      <c r="A8264" t="s">
        <v>76</v>
      </c>
      <c r="B8264" s="3">
        <v>44523</v>
      </c>
      <c r="C8264">
        <v>0</v>
      </c>
      <c r="D8264">
        <v>0</v>
      </c>
      <c r="E8264">
        <f t="shared" si="648"/>
        <v>2021</v>
      </c>
      <c r="F8264" t="str">
        <f t="shared" si="647"/>
        <v>Victorian</v>
      </c>
      <c r="G8264" t="str">
        <f t="shared" si="649"/>
        <v>Month</v>
      </c>
      <c r="H8264">
        <f t="shared" si="650"/>
        <v>2022</v>
      </c>
      <c r="I8264">
        <f t="shared" si="651"/>
        <v>30</v>
      </c>
      <c r="J8264">
        <f>D8264*PJ_per_contract*I8264</f>
        <v>0</v>
      </c>
    </row>
    <row r="8265" spans="1:10" x14ac:dyDescent="0.2">
      <c r="A8265" t="s">
        <v>77</v>
      </c>
      <c r="B8265" s="3">
        <v>44523</v>
      </c>
      <c r="C8265">
        <v>0</v>
      </c>
      <c r="D8265">
        <v>0</v>
      </c>
      <c r="E8265">
        <f t="shared" si="648"/>
        <v>2021</v>
      </c>
      <c r="F8265" t="str">
        <f t="shared" si="647"/>
        <v>Victorian</v>
      </c>
      <c r="G8265" t="str">
        <f t="shared" si="649"/>
        <v>Month</v>
      </c>
      <c r="H8265">
        <f t="shared" si="650"/>
        <v>2022</v>
      </c>
      <c r="I8265">
        <f t="shared" si="651"/>
        <v>30</v>
      </c>
      <c r="J8265">
        <f>D8265*PJ_per_contract*I8265</f>
        <v>0</v>
      </c>
    </row>
    <row r="8266" spans="1:10" x14ac:dyDescent="0.2">
      <c r="A8266" t="s">
        <v>45</v>
      </c>
      <c r="B8266" s="3">
        <v>44523</v>
      </c>
      <c r="C8266">
        <v>0</v>
      </c>
      <c r="D8266">
        <v>0</v>
      </c>
      <c r="E8266">
        <f t="shared" si="648"/>
        <v>2021</v>
      </c>
      <c r="F8266" t="str">
        <f t="shared" si="647"/>
        <v>Wallumbilla</v>
      </c>
      <c r="G8266" t="str">
        <f t="shared" si="649"/>
        <v>Strip</v>
      </c>
      <c r="H8266">
        <f t="shared" si="650"/>
        <v>2022</v>
      </c>
      <c r="I8266">
        <f t="shared" si="651"/>
        <v>365</v>
      </c>
      <c r="J8266">
        <f>D8266*PJ_per_contract*I8266</f>
        <v>0</v>
      </c>
    </row>
    <row r="8267" spans="1:10" x14ac:dyDescent="0.2">
      <c r="A8267" t="s">
        <v>46</v>
      </c>
      <c r="B8267" s="3">
        <v>44523</v>
      </c>
      <c r="C8267">
        <v>0</v>
      </c>
      <c r="D8267">
        <v>0</v>
      </c>
      <c r="E8267">
        <f t="shared" si="648"/>
        <v>2021</v>
      </c>
      <c r="F8267" t="str">
        <f t="shared" si="647"/>
        <v>Victorian</v>
      </c>
      <c r="G8267" t="str">
        <f t="shared" si="649"/>
        <v>Quarter</v>
      </c>
      <c r="H8267">
        <f t="shared" si="650"/>
        <v>2022</v>
      </c>
      <c r="I8267">
        <f t="shared" si="651"/>
        <v>92</v>
      </c>
      <c r="J8267">
        <f>D8267*PJ_per_contract*I8267</f>
        <v>0</v>
      </c>
    </row>
    <row r="8268" spans="1:10" x14ac:dyDescent="0.2">
      <c r="A8268" t="s">
        <v>78</v>
      </c>
      <c r="B8268" s="3">
        <v>44523</v>
      </c>
      <c r="C8268">
        <v>0</v>
      </c>
      <c r="D8268">
        <v>0</v>
      </c>
      <c r="E8268">
        <f t="shared" si="648"/>
        <v>2021</v>
      </c>
      <c r="F8268" t="str">
        <f t="shared" si="647"/>
        <v>Victorian</v>
      </c>
      <c r="G8268" t="str">
        <f t="shared" si="649"/>
        <v>Month</v>
      </c>
      <c r="H8268">
        <f t="shared" si="650"/>
        <v>2022</v>
      </c>
      <c r="I8268">
        <f t="shared" si="651"/>
        <v>30</v>
      </c>
      <c r="J8268">
        <f>D8268*PJ_per_contract*I8268</f>
        <v>0</v>
      </c>
    </row>
    <row r="8269" spans="1:10" x14ac:dyDescent="0.2">
      <c r="A8269" t="s">
        <v>47</v>
      </c>
      <c r="B8269" s="3">
        <v>44523</v>
      </c>
      <c r="C8269">
        <v>134</v>
      </c>
      <c r="D8269">
        <v>0</v>
      </c>
      <c r="E8269">
        <f t="shared" si="648"/>
        <v>2021</v>
      </c>
      <c r="F8269" t="str">
        <f t="shared" si="647"/>
        <v>Wallumbilla</v>
      </c>
      <c r="G8269" t="str">
        <f t="shared" si="649"/>
        <v>Quarter</v>
      </c>
      <c r="H8269">
        <f t="shared" si="650"/>
        <v>2022</v>
      </c>
      <c r="I8269">
        <f t="shared" si="651"/>
        <v>92</v>
      </c>
      <c r="J8269">
        <f>D8269*PJ_per_contract*I8269</f>
        <v>0</v>
      </c>
    </row>
    <row r="8270" spans="1:10" x14ac:dyDescent="0.2">
      <c r="A8270" t="s">
        <v>48</v>
      </c>
      <c r="B8270" s="3">
        <v>44523</v>
      </c>
      <c r="C8270">
        <v>0</v>
      </c>
      <c r="D8270">
        <v>0</v>
      </c>
      <c r="E8270">
        <f t="shared" si="648"/>
        <v>2021</v>
      </c>
      <c r="F8270" t="str">
        <f t="shared" si="647"/>
        <v>Victorian</v>
      </c>
      <c r="G8270" t="str">
        <f t="shared" si="649"/>
        <v>Quarter</v>
      </c>
      <c r="H8270">
        <f t="shared" si="650"/>
        <v>2022</v>
      </c>
      <c r="I8270">
        <f t="shared" si="651"/>
        <v>92</v>
      </c>
      <c r="J8270">
        <f>D8270*PJ_per_contract*I8270</f>
        <v>0</v>
      </c>
    </row>
    <row r="8271" spans="1:10" x14ac:dyDescent="0.2">
      <c r="A8271" t="s">
        <v>49</v>
      </c>
      <c r="B8271" s="3">
        <v>44523</v>
      </c>
      <c r="C8271">
        <v>68</v>
      </c>
      <c r="D8271">
        <v>0</v>
      </c>
      <c r="E8271">
        <f t="shared" si="648"/>
        <v>2021</v>
      </c>
      <c r="F8271" t="str">
        <f t="shared" si="647"/>
        <v>Wallumbilla</v>
      </c>
      <c r="G8271" t="str">
        <f t="shared" si="649"/>
        <v>Quarter</v>
      </c>
      <c r="H8271">
        <f t="shared" si="650"/>
        <v>2022</v>
      </c>
      <c r="I8271">
        <f t="shared" si="651"/>
        <v>92</v>
      </c>
      <c r="J8271">
        <f>D8271*PJ_per_contract*I8271</f>
        <v>0</v>
      </c>
    </row>
    <row r="8272" spans="1:10" x14ac:dyDescent="0.2">
      <c r="A8272" t="s">
        <v>68</v>
      </c>
      <c r="B8272" s="3">
        <v>44523</v>
      </c>
      <c r="C8272">
        <v>0</v>
      </c>
      <c r="D8272">
        <v>0</v>
      </c>
      <c r="E8272">
        <f t="shared" si="648"/>
        <v>2021</v>
      </c>
      <c r="F8272" t="str">
        <f t="shared" si="647"/>
        <v>Victorian</v>
      </c>
      <c r="G8272" t="str">
        <f t="shared" si="649"/>
        <v>Quarter</v>
      </c>
      <c r="H8272">
        <f t="shared" si="650"/>
        <v>2025</v>
      </c>
      <c r="I8272">
        <f t="shared" si="651"/>
        <v>92</v>
      </c>
      <c r="J8272">
        <f>D8272*PJ_per_contract*I8272</f>
        <v>0</v>
      </c>
    </row>
    <row r="8273" spans="1:10" x14ac:dyDescent="0.2">
      <c r="A8273" t="s">
        <v>59</v>
      </c>
      <c r="B8273" s="3">
        <v>44523</v>
      </c>
      <c r="C8273">
        <v>0</v>
      </c>
      <c r="D8273">
        <v>0</v>
      </c>
      <c r="E8273">
        <f t="shared" si="648"/>
        <v>2021</v>
      </c>
      <c r="F8273" t="str">
        <f t="shared" si="647"/>
        <v>Victorian</v>
      </c>
      <c r="G8273" t="str">
        <f t="shared" si="649"/>
        <v>Quarter</v>
      </c>
      <c r="H8273">
        <f t="shared" si="650"/>
        <v>2023</v>
      </c>
      <c r="I8273">
        <f t="shared" si="651"/>
        <v>92</v>
      </c>
      <c r="J8273">
        <f>D8273*PJ_per_contract*I8273</f>
        <v>0</v>
      </c>
    </row>
    <row r="8274" spans="1:10" x14ac:dyDescent="0.2">
      <c r="A8274" t="s">
        <v>52</v>
      </c>
      <c r="B8274" s="3">
        <v>44523</v>
      </c>
      <c r="C8274">
        <v>0</v>
      </c>
      <c r="D8274">
        <v>0</v>
      </c>
      <c r="E8274">
        <f t="shared" si="648"/>
        <v>2021</v>
      </c>
      <c r="F8274" t="str">
        <f t="shared" si="647"/>
        <v>Victorian</v>
      </c>
      <c r="G8274" t="str">
        <f t="shared" si="649"/>
        <v>Quarter</v>
      </c>
      <c r="H8274">
        <f t="shared" si="650"/>
        <v>2022</v>
      </c>
      <c r="I8274">
        <f t="shared" si="651"/>
        <v>92</v>
      </c>
      <c r="J8274">
        <f>D8274*PJ_per_contract*I8274</f>
        <v>0</v>
      </c>
    </row>
    <row r="8275" spans="1:10" x14ac:dyDescent="0.2">
      <c r="A8275" t="s">
        <v>69</v>
      </c>
      <c r="B8275" s="3">
        <v>44523</v>
      </c>
      <c r="C8275">
        <v>0</v>
      </c>
      <c r="D8275">
        <v>0</v>
      </c>
      <c r="E8275">
        <f t="shared" si="648"/>
        <v>2021</v>
      </c>
      <c r="F8275" t="str">
        <f t="shared" si="647"/>
        <v>Victorian</v>
      </c>
      <c r="G8275" t="str">
        <f t="shared" si="649"/>
        <v>Quarter</v>
      </c>
      <c r="H8275">
        <f t="shared" si="650"/>
        <v>2025</v>
      </c>
      <c r="I8275">
        <f t="shared" si="651"/>
        <v>92</v>
      </c>
      <c r="J8275">
        <f>D8275*PJ_per_contract*I8275</f>
        <v>0</v>
      </c>
    </row>
    <row r="8276" spans="1:10" x14ac:dyDescent="0.2">
      <c r="A8276" t="s">
        <v>79</v>
      </c>
      <c r="B8276" s="3">
        <v>44523</v>
      </c>
      <c r="C8276">
        <v>0</v>
      </c>
      <c r="D8276">
        <v>0</v>
      </c>
      <c r="E8276">
        <f t="shared" si="648"/>
        <v>2021</v>
      </c>
      <c r="F8276" t="str">
        <f t="shared" si="647"/>
        <v>Victorian</v>
      </c>
      <c r="G8276" t="str">
        <f t="shared" si="649"/>
        <v>Quarter</v>
      </c>
      <c r="H8276">
        <f t="shared" si="650"/>
        <v>2025</v>
      </c>
      <c r="I8276">
        <f t="shared" si="651"/>
        <v>92</v>
      </c>
      <c r="J8276">
        <f>D8276*PJ_per_contract*I8276</f>
        <v>0</v>
      </c>
    </row>
    <row r="8277" spans="1:10" x14ac:dyDescent="0.2">
      <c r="A8277" t="s">
        <v>58</v>
      </c>
      <c r="B8277" s="3">
        <v>44523</v>
      </c>
      <c r="C8277">
        <v>0</v>
      </c>
      <c r="D8277">
        <v>0</v>
      </c>
      <c r="E8277">
        <f t="shared" si="648"/>
        <v>2021</v>
      </c>
      <c r="F8277" t="str">
        <f t="shared" si="647"/>
        <v>Victorian</v>
      </c>
      <c r="G8277" t="str">
        <f t="shared" si="649"/>
        <v>Quarter</v>
      </c>
      <c r="H8277">
        <f t="shared" si="650"/>
        <v>2024</v>
      </c>
      <c r="I8277">
        <f t="shared" si="651"/>
        <v>92</v>
      </c>
      <c r="J8277">
        <f>D8277*PJ_per_contract*I8277</f>
        <v>0</v>
      </c>
    </row>
    <row r="8278" spans="1:10" x14ac:dyDescent="0.2">
      <c r="A8278" t="s">
        <v>50</v>
      </c>
      <c r="B8278" s="3">
        <v>44523</v>
      </c>
      <c r="C8278">
        <v>0</v>
      </c>
      <c r="D8278">
        <v>0</v>
      </c>
      <c r="E8278">
        <f t="shared" si="648"/>
        <v>2021</v>
      </c>
      <c r="F8278" t="str">
        <f t="shared" si="647"/>
        <v>Victorian</v>
      </c>
      <c r="G8278" t="str">
        <f t="shared" si="649"/>
        <v>Quarter</v>
      </c>
      <c r="H8278">
        <f t="shared" si="650"/>
        <v>2024</v>
      </c>
      <c r="I8278">
        <f t="shared" si="651"/>
        <v>92</v>
      </c>
      <c r="J8278">
        <f>D8278*PJ_per_contract*I8278</f>
        <v>0</v>
      </c>
    </row>
    <row r="8279" spans="1:10" x14ac:dyDescent="0.2">
      <c r="A8279" t="s">
        <v>80</v>
      </c>
      <c r="B8279" s="3">
        <v>44523</v>
      </c>
      <c r="C8279">
        <v>0</v>
      </c>
      <c r="D8279">
        <v>0</v>
      </c>
      <c r="E8279">
        <f t="shared" si="648"/>
        <v>2021</v>
      </c>
      <c r="F8279" t="str">
        <f t="shared" si="647"/>
        <v>Victorian</v>
      </c>
      <c r="G8279" t="str">
        <f t="shared" si="649"/>
        <v>Quarter</v>
      </c>
      <c r="H8279">
        <f t="shared" si="650"/>
        <v>2025</v>
      </c>
      <c r="I8279">
        <f t="shared" si="651"/>
        <v>92</v>
      </c>
      <c r="J8279">
        <f>D8279*PJ_per_contract*I8279</f>
        <v>0</v>
      </c>
    </row>
    <row r="8280" spans="1:10" x14ac:dyDescent="0.2">
      <c r="A8280" t="s">
        <v>53</v>
      </c>
      <c r="B8280" s="3">
        <v>44523</v>
      </c>
      <c r="C8280">
        <v>0</v>
      </c>
      <c r="D8280">
        <v>0</v>
      </c>
      <c r="E8280">
        <f t="shared" si="648"/>
        <v>2021</v>
      </c>
      <c r="F8280" t="str">
        <f t="shared" si="647"/>
        <v>Victorian</v>
      </c>
      <c r="G8280" t="str">
        <f t="shared" si="649"/>
        <v>Quarter</v>
      </c>
      <c r="H8280">
        <f t="shared" si="650"/>
        <v>2023</v>
      </c>
      <c r="I8280">
        <f t="shared" si="651"/>
        <v>92</v>
      </c>
      <c r="J8280">
        <f>D8280*PJ_per_contract*I8280</f>
        <v>0</v>
      </c>
    </row>
    <row r="8281" spans="1:10" x14ac:dyDescent="0.2">
      <c r="A8281" t="s">
        <v>57</v>
      </c>
      <c r="B8281" s="3">
        <v>44523</v>
      </c>
      <c r="C8281">
        <v>0</v>
      </c>
      <c r="D8281">
        <v>0</v>
      </c>
      <c r="E8281">
        <f t="shared" si="648"/>
        <v>2021</v>
      </c>
      <c r="F8281" t="str">
        <f t="shared" si="647"/>
        <v>Victorian</v>
      </c>
      <c r="G8281" t="str">
        <f t="shared" si="649"/>
        <v>Quarter</v>
      </c>
      <c r="H8281">
        <f t="shared" si="650"/>
        <v>2024</v>
      </c>
      <c r="I8281">
        <f t="shared" si="651"/>
        <v>92</v>
      </c>
      <c r="J8281">
        <f>D8281*PJ_per_contract*I8281</f>
        <v>0</v>
      </c>
    </row>
    <row r="8282" spans="1:10" x14ac:dyDescent="0.2">
      <c r="A8282" t="s">
        <v>56</v>
      </c>
      <c r="B8282" s="3">
        <v>44523</v>
      </c>
      <c r="C8282">
        <v>0</v>
      </c>
      <c r="D8282">
        <v>0</v>
      </c>
      <c r="E8282">
        <f t="shared" si="648"/>
        <v>2021</v>
      </c>
      <c r="F8282" t="str">
        <f t="shared" si="647"/>
        <v>Victorian</v>
      </c>
      <c r="G8282" t="str">
        <f t="shared" si="649"/>
        <v>Quarter</v>
      </c>
      <c r="H8282">
        <f t="shared" si="650"/>
        <v>2023</v>
      </c>
      <c r="I8282">
        <f t="shared" si="651"/>
        <v>92</v>
      </c>
      <c r="J8282">
        <f>D8282*PJ_per_contract*I8282</f>
        <v>0</v>
      </c>
    </row>
    <row r="8283" spans="1:10" x14ac:dyDescent="0.2">
      <c r="A8283" t="s">
        <v>51</v>
      </c>
      <c r="B8283" s="3">
        <v>44523</v>
      </c>
      <c r="C8283">
        <v>0</v>
      </c>
      <c r="D8283">
        <v>0</v>
      </c>
      <c r="E8283">
        <f t="shared" si="648"/>
        <v>2021</v>
      </c>
      <c r="F8283" t="str">
        <f t="shared" si="647"/>
        <v>Victorian</v>
      </c>
      <c r="G8283" t="str">
        <f t="shared" si="649"/>
        <v>Quarter</v>
      </c>
      <c r="H8283">
        <f t="shared" si="650"/>
        <v>2022</v>
      </c>
      <c r="I8283">
        <f t="shared" si="651"/>
        <v>92</v>
      </c>
      <c r="J8283">
        <f>D8283*PJ_per_contract*I8283</f>
        <v>0</v>
      </c>
    </row>
    <row r="8284" spans="1:10" x14ac:dyDescent="0.2">
      <c r="A8284" t="s">
        <v>54</v>
      </c>
      <c r="B8284" s="3">
        <v>44523</v>
      </c>
      <c r="C8284">
        <v>0</v>
      </c>
      <c r="D8284">
        <v>0</v>
      </c>
      <c r="E8284">
        <f t="shared" si="648"/>
        <v>2021</v>
      </c>
      <c r="F8284" t="str">
        <f t="shared" si="647"/>
        <v>Victorian</v>
      </c>
      <c r="G8284" t="str">
        <f t="shared" si="649"/>
        <v>Quarter</v>
      </c>
      <c r="H8284">
        <f t="shared" si="650"/>
        <v>2023</v>
      </c>
      <c r="I8284">
        <f t="shared" si="651"/>
        <v>92</v>
      </c>
      <c r="J8284">
        <f>D8284*PJ_per_contract*I8284</f>
        <v>0</v>
      </c>
    </row>
    <row r="8285" spans="1:10" x14ac:dyDescent="0.2">
      <c r="A8285" t="s">
        <v>55</v>
      </c>
      <c r="B8285" s="3">
        <v>44523</v>
      </c>
      <c r="C8285">
        <v>0</v>
      </c>
      <c r="D8285">
        <v>0</v>
      </c>
      <c r="E8285">
        <f t="shared" si="648"/>
        <v>2021</v>
      </c>
      <c r="F8285" t="str">
        <f t="shared" si="647"/>
        <v>Victorian</v>
      </c>
      <c r="G8285" t="str">
        <f t="shared" si="649"/>
        <v>Quarter</v>
      </c>
      <c r="H8285">
        <f t="shared" si="650"/>
        <v>2024</v>
      </c>
      <c r="I8285">
        <f t="shared" si="651"/>
        <v>92</v>
      </c>
      <c r="J8285">
        <f>D8285*PJ_per_contract*I8285</f>
        <v>0</v>
      </c>
    </row>
    <row r="8286" spans="1:10" x14ac:dyDescent="0.2">
      <c r="A8286" t="s">
        <v>60</v>
      </c>
      <c r="B8286" s="3">
        <v>44523</v>
      </c>
      <c r="C8286">
        <v>0</v>
      </c>
      <c r="D8286">
        <v>0</v>
      </c>
      <c r="E8286">
        <f t="shared" si="648"/>
        <v>2021</v>
      </c>
      <c r="F8286" t="str">
        <f t="shared" si="647"/>
        <v>Wallumbilla</v>
      </c>
      <c r="G8286" t="str">
        <f t="shared" si="649"/>
        <v>Strip</v>
      </c>
      <c r="H8286">
        <f t="shared" si="650"/>
        <v>2023</v>
      </c>
      <c r="I8286">
        <f t="shared" si="651"/>
        <v>365</v>
      </c>
      <c r="J8286">
        <f>D8286*PJ_per_contract*I8286</f>
        <v>0</v>
      </c>
    </row>
    <row r="8287" spans="1:10" x14ac:dyDescent="0.2">
      <c r="A8287" t="s">
        <v>61</v>
      </c>
      <c r="B8287" s="3">
        <v>44523</v>
      </c>
      <c r="C8287">
        <v>78</v>
      </c>
      <c r="D8287">
        <v>0</v>
      </c>
      <c r="E8287">
        <f t="shared" si="648"/>
        <v>2021</v>
      </c>
      <c r="F8287" t="str">
        <f t="shared" si="647"/>
        <v>Wallumbilla</v>
      </c>
      <c r="G8287" t="str">
        <f t="shared" si="649"/>
        <v>Quarter</v>
      </c>
      <c r="H8287">
        <f t="shared" si="650"/>
        <v>2022</v>
      </c>
      <c r="I8287">
        <f t="shared" si="651"/>
        <v>92</v>
      </c>
      <c r="J8287">
        <f>D8287*PJ_per_contract*I8287</f>
        <v>0</v>
      </c>
    </row>
    <row r="8288" spans="1:10" x14ac:dyDescent="0.2">
      <c r="A8288" t="s">
        <v>62</v>
      </c>
      <c r="B8288" s="3">
        <v>44523</v>
      </c>
      <c r="C8288">
        <v>96</v>
      </c>
      <c r="D8288">
        <v>0</v>
      </c>
      <c r="E8288">
        <f t="shared" si="648"/>
        <v>2021</v>
      </c>
      <c r="F8288" t="str">
        <f t="shared" si="647"/>
        <v>Wallumbilla</v>
      </c>
      <c r="G8288" t="str">
        <f t="shared" si="649"/>
        <v>Quarter</v>
      </c>
      <c r="H8288">
        <f t="shared" si="650"/>
        <v>2022</v>
      </c>
      <c r="I8288">
        <f t="shared" si="651"/>
        <v>92</v>
      </c>
      <c r="J8288">
        <f>D8288*PJ_per_contract*I8288</f>
        <v>0</v>
      </c>
    </row>
    <row r="8289" spans="1:10" x14ac:dyDescent="0.2">
      <c r="A8289" t="s">
        <v>70</v>
      </c>
      <c r="B8289" s="3">
        <v>44523</v>
      </c>
      <c r="C8289">
        <v>0</v>
      </c>
      <c r="D8289">
        <v>0</v>
      </c>
      <c r="E8289">
        <f t="shared" si="648"/>
        <v>2021</v>
      </c>
      <c r="F8289" t="str">
        <f t="shared" si="647"/>
        <v>Wallumbilla</v>
      </c>
      <c r="G8289" t="str">
        <f t="shared" si="649"/>
        <v>Strip</v>
      </c>
      <c r="H8289">
        <f t="shared" si="650"/>
        <v>2023</v>
      </c>
      <c r="I8289">
        <f t="shared" si="651"/>
        <v>365</v>
      </c>
      <c r="J8289">
        <f>D8289*PJ_per_contract*I8289</f>
        <v>0</v>
      </c>
    </row>
    <row r="8290" spans="1:10" x14ac:dyDescent="0.2">
      <c r="A8290" t="s">
        <v>63</v>
      </c>
      <c r="B8290" s="3">
        <v>44523</v>
      </c>
      <c r="C8290">
        <v>20</v>
      </c>
      <c r="D8290">
        <v>0</v>
      </c>
      <c r="E8290">
        <f t="shared" si="648"/>
        <v>2021</v>
      </c>
      <c r="F8290" t="str">
        <f t="shared" si="647"/>
        <v>Wallumbilla</v>
      </c>
      <c r="G8290" t="str">
        <f t="shared" si="649"/>
        <v>Quarter</v>
      </c>
      <c r="H8290">
        <f t="shared" si="650"/>
        <v>2023</v>
      </c>
      <c r="I8290">
        <f t="shared" si="651"/>
        <v>92</v>
      </c>
      <c r="J8290">
        <f>D8290*PJ_per_contract*I8290</f>
        <v>0</v>
      </c>
    </row>
    <row r="8291" spans="1:10" x14ac:dyDescent="0.2">
      <c r="A8291" t="s">
        <v>64</v>
      </c>
      <c r="B8291" s="3">
        <v>44523</v>
      </c>
      <c r="C8291">
        <v>20</v>
      </c>
      <c r="D8291">
        <v>0</v>
      </c>
      <c r="E8291">
        <f t="shared" si="648"/>
        <v>2021</v>
      </c>
      <c r="F8291" t="str">
        <f t="shared" si="647"/>
        <v>Wallumbilla</v>
      </c>
      <c r="G8291" t="str">
        <f t="shared" si="649"/>
        <v>Quarter</v>
      </c>
      <c r="H8291">
        <f t="shared" si="650"/>
        <v>2023</v>
      </c>
      <c r="I8291">
        <f t="shared" si="651"/>
        <v>92</v>
      </c>
      <c r="J8291">
        <f>D8291*PJ_per_contract*I8291</f>
        <v>0</v>
      </c>
    </row>
    <row r="8292" spans="1:10" x14ac:dyDescent="0.2">
      <c r="A8292" t="s">
        <v>81</v>
      </c>
      <c r="B8292" s="3">
        <v>44523</v>
      </c>
      <c r="C8292">
        <v>0</v>
      </c>
      <c r="D8292">
        <v>0</v>
      </c>
      <c r="E8292">
        <f t="shared" si="648"/>
        <v>2021</v>
      </c>
      <c r="F8292" t="str">
        <f t="shared" si="647"/>
        <v>Wallumbilla</v>
      </c>
      <c r="G8292" t="str">
        <f t="shared" si="649"/>
        <v>Strip</v>
      </c>
      <c r="H8292">
        <f t="shared" si="650"/>
        <v>2024</v>
      </c>
      <c r="I8292">
        <f t="shared" si="651"/>
        <v>365</v>
      </c>
      <c r="J8292">
        <f>D8292*PJ_per_contract*I8292</f>
        <v>0</v>
      </c>
    </row>
    <row r="8293" spans="1:10" x14ac:dyDescent="0.2">
      <c r="A8293" t="s">
        <v>71</v>
      </c>
      <c r="B8293" s="3">
        <v>44523</v>
      </c>
      <c r="C8293">
        <v>20</v>
      </c>
      <c r="D8293">
        <v>0</v>
      </c>
      <c r="E8293">
        <f t="shared" si="648"/>
        <v>2021</v>
      </c>
      <c r="F8293" t="str">
        <f t="shared" si="647"/>
        <v>Wallumbilla</v>
      </c>
      <c r="G8293" t="str">
        <f t="shared" si="649"/>
        <v>Quarter</v>
      </c>
      <c r="H8293">
        <f t="shared" si="650"/>
        <v>2023</v>
      </c>
      <c r="I8293">
        <f t="shared" si="651"/>
        <v>92</v>
      </c>
      <c r="J8293">
        <f>D8293*PJ_per_contract*I8293</f>
        <v>0</v>
      </c>
    </row>
    <row r="8294" spans="1:10" x14ac:dyDescent="0.2">
      <c r="A8294" t="s">
        <v>72</v>
      </c>
      <c r="B8294" s="3">
        <v>44523</v>
      </c>
      <c r="C8294">
        <v>20</v>
      </c>
      <c r="D8294">
        <v>0</v>
      </c>
      <c r="E8294">
        <f t="shared" si="648"/>
        <v>2021</v>
      </c>
      <c r="F8294" t="str">
        <f t="shared" si="647"/>
        <v>Wallumbilla</v>
      </c>
      <c r="G8294" t="str">
        <f t="shared" si="649"/>
        <v>Quarter</v>
      </c>
      <c r="H8294">
        <f t="shared" si="650"/>
        <v>2023</v>
      </c>
      <c r="I8294">
        <f t="shared" si="651"/>
        <v>92</v>
      </c>
      <c r="J8294">
        <f>D8294*PJ_per_contract*I8294</f>
        <v>0</v>
      </c>
    </row>
    <row r="8295" spans="1:10" x14ac:dyDescent="0.2">
      <c r="A8295" t="s">
        <v>82</v>
      </c>
      <c r="B8295" s="3">
        <v>44523</v>
      </c>
      <c r="C8295">
        <v>0</v>
      </c>
      <c r="D8295">
        <v>0</v>
      </c>
      <c r="E8295">
        <f t="shared" si="648"/>
        <v>2021</v>
      </c>
      <c r="F8295" t="str">
        <f t="shared" si="647"/>
        <v>Wallumbilla</v>
      </c>
      <c r="G8295" t="str">
        <f t="shared" si="649"/>
        <v>Quarter</v>
      </c>
      <c r="H8295">
        <f t="shared" si="650"/>
        <v>2024</v>
      </c>
      <c r="I8295">
        <f t="shared" si="651"/>
        <v>92</v>
      </c>
      <c r="J8295">
        <f>D8295*PJ_per_contract*I8295</f>
        <v>0</v>
      </c>
    </row>
    <row r="8296" spans="1:10" x14ac:dyDescent="0.2">
      <c r="A8296" t="s">
        <v>83</v>
      </c>
      <c r="B8296" s="3">
        <v>44523</v>
      </c>
      <c r="C8296">
        <v>0</v>
      </c>
      <c r="D8296">
        <v>0</v>
      </c>
      <c r="E8296">
        <f t="shared" si="648"/>
        <v>2021</v>
      </c>
      <c r="F8296" t="str">
        <f t="shared" si="647"/>
        <v>Wallumbilla</v>
      </c>
      <c r="G8296" t="str">
        <f t="shared" si="649"/>
        <v>Quarter</v>
      </c>
      <c r="H8296">
        <f t="shared" si="650"/>
        <v>2024</v>
      </c>
      <c r="I8296">
        <f t="shared" si="651"/>
        <v>92</v>
      </c>
      <c r="J8296">
        <f>D8296*PJ_per_contract*I8296</f>
        <v>0</v>
      </c>
    </row>
    <row r="8297" spans="1:10" x14ac:dyDescent="0.2">
      <c r="A8297" t="s">
        <v>74</v>
      </c>
      <c r="B8297" s="3">
        <v>44524</v>
      </c>
      <c r="C8297">
        <v>0</v>
      </c>
      <c r="D8297">
        <v>0</v>
      </c>
      <c r="E8297">
        <f t="shared" si="648"/>
        <v>2021</v>
      </c>
      <c r="F8297" t="str">
        <f t="shared" si="647"/>
        <v>Victorian</v>
      </c>
      <c r="G8297" t="str">
        <f t="shared" si="649"/>
        <v>Month</v>
      </c>
      <c r="H8297">
        <f t="shared" si="650"/>
        <v>2021</v>
      </c>
      <c r="I8297">
        <f t="shared" si="651"/>
        <v>30</v>
      </c>
      <c r="J8297">
        <f>D8297*PJ_per_contract*I8297</f>
        <v>0</v>
      </c>
    </row>
    <row r="8298" spans="1:10" x14ac:dyDescent="0.2">
      <c r="A8298" t="s">
        <v>43</v>
      </c>
      <c r="B8298" s="3">
        <v>44524</v>
      </c>
      <c r="C8298">
        <v>0</v>
      </c>
      <c r="D8298">
        <v>0</v>
      </c>
      <c r="E8298">
        <f t="shared" si="648"/>
        <v>2021</v>
      </c>
      <c r="F8298" t="str">
        <f t="shared" si="647"/>
        <v>Victorian</v>
      </c>
      <c r="G8298" t="str">
        <f t="shared" si="649"/>
        <v>Quarter</v>
      </c>
      <c r="H8298">
        <f t="shared" si="650"/>
        <v>2021</v>
      </c>
      <c r="I8298">
        <f t="shared" si="651"/>
        <v>92</v>
      </c>
      <c r="J8298">
        <f>D8298*PJ_per_contract*I8298</f>
        <v>0</v>
      </c>
    </row>
    <row r="8299" spans="1:10" x14ac:dyDescent="0.2">
      <c r="A8299" t="s">
        <v>75</v>
      </c>
      <c r="B8299" s="3">
        <v>44524</v>
      </c>
      <c r="C8299">
        <v>0</v>
      </c>
      <c r="D8299">
        <v>0</v>
      </c>
      <c r="E8299">
        <f t="shared" si="648"/>
        <v>2021</v>
      </c>
      <c r="F8299" t="str">
        <f t="shared" si="647"/>
        <v>Victorian</v>
      </c>
      <c r="G8299" t="str">
        <f t="shared" si="649"/>
        <v>Month</v>
      </c>
      <c r="H8299">
        <f t="shared" si="650"/>
        <v>2021</v>
      </c>
      <c r="I8299">
        <f t="shared" si="651"/>
        <v>30</v>
      </c>
      <c r="J8299">
        <f>D8299*PJ_per_contract*I8299</f>
        <v>0</v>
      </c>
    </row>
    <row r="8300" spans="1:10" x14ac:dyDescent="0.2">
      <c r="A8300" t="s">
        <v>44</v>
      </c>
      <c r="B8300" s="3">
        <v>44524</v>
      </c>
      <c r="C8300">
        <v>122</v>
      </c>
      <c r="D8300">
        <v>0</v>
      </c>
      <c r="E8300">
        <f t="shared" si="648"/>
        <v>2021</v>
      </c>
      <c r="F8300" t="str">
        <f t="shared" si="647"/>
        <v>Wallumbilla</v>
      </c>
      <c r="G8300" t="str">
        <f t="shared" si="649"/>
        <v>Quarter</v>
      </c>
      <c r="H8300">
        <f t="shared" si="650"/>
        <v>2021</v>
      </c>
      <c r="I8300">
        <f t="shared" si="651"/>
        <v>92</v>
      </c>
      <c r="J8300">
        <f>D8300*PJ_per_contract*I8300</f>
        <v>0</v>
      </c>
    </row>
    <row r="8301" spans="1:10" x14ac:dyDescent="0.2">
      <c r="A8301" t="s">
        <v>76</v>
      </c>
      <c r="B8301" s="3">
        <v>44524</v>
      </c>
      <c r="C8301">
        <v>0</v>
      </c>
      <c r="D8301">
        <v>0</v>
      </c>
      <c r="E8301">
        <f t="shared" si="648"/>
        <v>2021</v>
      </c>
      <c r="F8301" t="str">
        <f t="shared" si="647"/>
        <v>Victorian</v>
      </c>
      <c r="G8301" t="str">
        <f t="shared" si="649"/>
        <v>Month</v>
      </c>
      <c r="H8301">
        <f t="shared" si="650"/>
        <v>2022</v>
      </c>
      <c r="I8301">
        <f t="shared" si="651"/>
        <v>30</v>
      </c>
      <c r="J8301">
        <f>D8301*PJ_per_contract*I8301</f>
        <v>0</v>
      </c>
    </row>
    <row r="8302" spans="1:10" x14ac:dyDescent="0.2">
      <c r="A8302" t="s">
        <v>77</v>
      </c>
      <c r="B8302" s="3">
        <v>44524</v>
      </c>
      <c r="C8302">
        <v>0</v>
      </c>
      <c r="D8302">
        <v>0</v>
      </c>
      <c r="E8302">
        <f t="shared" si="648"/>
        <v>2021</v>
      </c>
      <c r="F8302" t="str">
        <f t="shared" si="647"/>
        <v>Victorian</v>
      </c>
      <c r="G8302" t="str">
        <f t="shared" si="649"/>
        <v>Month</v>
      </c>
      <c r="H8302">
        <f t="shared" si="650"/>
        <v>2022</v>
      </c>
      <c r="I8302">
        <f t="shared" si="651"/>
        <v>30</v>
      </c>
      <c r="J8302">
        <f>D8302*PJ_per_contract*I8302</f>
        <v>0</v>
      </c>
    </row>
    <row r="8303" spans="1:10" x14ac:dyDescent="0.2">
      <c r="A8303" t="s">
        <v>45</v>
      </c>
      <c r="B8303" s="3">
        <v>44524</v>
      </c>
      <c r="C8303">
        <v>0</v>
      </c>
      <c r="D8303">
        <v>0</v>
      </c>
      <c r="E8303">
        <f t="shared" si="648"/>
        <v>2021</v>
      </c>
      <c r="F8303" t="str">
        <f t="shared" si="647"/>
        <v>Wallumbilla</v>
      </c>
      <c r="G8303" t="str">
        <f t="shared" si="649"/>
        <v>Strip</v>
      </c>
      <c r="H8303">
        <f t="shared" si="650"/>
        <v>2022</v>
      </c>
      <c r="I8303">
        <f t="shared" si="651"/>
        <v>365</v>
      </c>
      <c r="J8303">
        <f>D8303*PJ_per_contract*I8303</f>
        <v>0</v>
      </c>
    </row>
    <row r="8304" spans="1:10" x14ac:dyDescent="0.2">
      <c r="A8304" t="s">
        <v>46</v>
      </c>
      <c r="B8304" s="3">
        <v>44524</v>
      </c>
      <c r="C8304">
        <v>0</v>
      </c>
      <c r="D8304">
        <v>0</v>
      </c>
      <c r="E8304">
        <f t="shared" si="648"/>
        <v>2021</v>
      </c>
      <c r="F8304" t="str">
        <f t="shared" si="647"/>
        <v>Victorian</v>
      </c>
      <c r="G8304" t="str">
        <f t="shared" si="649"/>
        <v>Quarter</v>
      </c>
      <c r="H8304">
        <f t="shared" si="650"/>
        <v>2022</v>
      </c>
      <c r="I8304">
        <f t="shared" si="651"/>
        <v>92</v>
      </c>
      <c r="J8304">
        <f>D8304*PJ_per_contract*I8304</f>
        <v>0</v>
      </c>
    </row>
    <row r="8305" spans="1:10" x14ac:dyDescent="0.2">
      <c r="A8305" t="s">
        <v>78</v>
      </c>
      <c r="B8305" s="3">
        <v>44524</v>
      </c>
      <c r="C8305">
        <v>0</v>
      </c>
      <c r="D8305">
        <v>0</v>
      </c>
      <c r="E8305">
        <f t="shared" si="648"/>
        <v>2021</v>
      </c>
      <c r="F8305" t="str">
        <f t="shared" si="647"/>
        <v>Victorian</v>
      </c>
      <c r="G8305" t="str">
        <f t="shared" si="649"/>
        <v>Month</v>
      </c>
      <c r="H8305">
        <f t="shared" si="650"/>
        <v>2022</v>
      </c>
      <c r="I8305">
        <f t="shared" si="651"/>
        <v>30</v>
      </c>
      <c r="J8305">
        <f>D8305*PJ_per_contract*I8305</f>
        <v>0</v>
      </c>
    </row>
    <row r="8306" spans="1:10" x14ac:dyDescent="0.2">
      <c r="A8306" t="s">
        <v>47</v>
      </c>
      <c r="B8306" s="3">
        <v>44524</v>
      </c>
      <c r="C8306">
        <v>134</v>
      </c>
      <c r="D8306">
        <v>0</v>
      </c>
      <c r="E8306">
        <f t="shared" si="648"/>
        <v>2021</v>
      </c>
      <c r="F8306" t="str">
        <f t="shared" si="647"/>
        <v>Wallumbilla</v>
      </c>
      <c r="G8306" t="str">
        <f t="shared" si="649"/>
        <v>Quarter</v>
      </c>
      <c r="H8306">
        <f t="shared" si="650"/>
        <v>2022</v>
      </c>
      <c r="I8306">
        <f t="shared" si="651"/>
        <v>92</v>
      </c>
      <c r="J8306">
        <f>D8306*PJ_per_contract*I8306</f>
        <v>0</v>
      </c>
    </row>
    <row r="8307" spans="1:10" x14ac:dyDescent="0.2">
      <c r="A8307" t="s">
        <v>48</v>
      </c>
      <c r="B8307" s="3">
        <v>44524</v>
      </c>
      <c r="C8307">
        <v>0</v>
      </c>
      <c r="D8307">
        <v>0</v>
      </c>
      <c r="E8307">
        <f t="shared" si="648"/>
        <v>2021</v>
      </c>
      <c r="F8307" t="str">
        <f t="shared" si="647"/>
        <v>Victorian</v>
      </c>
      <c r="G8307" t="str">
        <f t="shared" si="649"/>
        <v>Quarter</v>
      </c>
      <c r="H8307">
        <f t="shared" si="650"/>
        <v>2022</v>
      </c>
      <c r="I8307">
        <f t="shared" si="651"/>
        <v>92</v>
      </c>
      <c r="J8307">
        <f>D8307*PJ_per_contract*I8307</f>
        <v>0</v>
      </c>
    </row>
    <row r="8308" spans="1:10" x14ac:dyDescent="0.2">
      <c r="A8308" t="s">
        <v>49</v>
      </c>
      <c r="B8308" s="3">
        <v>44524</v>
      </c>
      <c r="C8308">
        <v>68</v>
      </c>
      <c r="D8308">
        <v>0</v>
      </c>
      <c r="E8308">
        <f t="shared" si="648"/>
        <v>2021</v>
      </c>
      <c r="F8308" t="str">
        <f t="shared" si="647"/>
        <v>Wallumbilla</v>
      </c>
      <c r="G8308" t="str">
        <f t="shared" si="649"/>
        <v>Quarter</v>
      </c>
      <c r="H8308">
        <f t="shared" si="650"/>
        <v>2022</v>
      </c>
      <c r="I8308">
        <f t="shared" si="651"/>
        <v>92</v>
      </c>
      <c r="J8308">
        <f>D8308*PJ_per_contract*I8308</f>
        <v>0</v>
      </c>
    </row>
    <row r="8309" spans="1:10" x14ac:dyDescent="0.2">
      <c r="A8309" t="s">
        <v>68</v>
      </c>
      <c r="B8309" s="3">
        <v>44524</v>
      </c>
      <c r="C8309">
        <v>0</v>
      </c>
      <c r="D8309">
        <v>0</v>
      </c>
      <c r="E8309">
        <f t="shared" si="648"/>
        <v>2021</v>
      </c>
      <c r="F8309" t="str">
        <f t="shared" si="647"/>
        <v>Victorian</v>
      </c>
      <c r="G8309" t="str">
        <f t="shared" si="649"/>
        <v>Quarter</v>
      </c>
      <c r="H8309">
        <f t="shared" si="650"/>
        <v>2025</v>
      </c>
      <c r="I8309">
        <f t="shared" si="651"/>
        <v>92</v>
      </c>
      <c r="J8309">
        <f>D8309*PJ_per_contract*I8309</f>
        <v>0</v>
      </c>
    </row>
    <row r="8310" spans="1:10" x14ac:dyDescent="0.2">
      <c r="A8310" t="s">
        <v>50</v>
      </c>
      <c r="B8310" s="3">
        <v>44524</v>
      </c>
      <c r="C8310">
        <v>0</v>
      </c>
      <c r="D8310">
        <v>0</v>
      </c>
      <c r="E8310">
        <f t="shared" si="648"/>
        <v>2021</v>
      </c>
      <c r="F8310" t="str">
        <f t="shared" si="647"/>
        <v>Victorian</v>
      </c>
      <c r="G8310" t="str">
        <f t="shared" si="649"/>
        <v>Quarter</v>
      </c>
      <c r="H8310">
        <f t="shared" si="650"/>
        <v>2024</v>
      </c>
      <c r="I8310">
        <f t="shared" si="651"/>
        <v>92</v>
      </c>
      <c r="J8310">
        <f>D8310*PJ_per_contract*I8310</f>
        <v>0</v>
      </c>
    </row>
    <row r="8311" spans="1:10" x14ac:dyDescent="0.2">
      <c r="A8311" t="s">
        <v>51</v>
      </c>
      <c r="B8311" s="3">
        <v>44524</v>
      </c>
      <c r="C8311">
        <v>0</v>
      </c>
      <c r="D8311">
        <v>0</v>
      </c>
      <c r="E8311">
        <f t="shared" si="648"/>
        <v>2021</v>
      </c>
      <c r="F8311" t="str">
        <f t="shared" si="647"/>
        <v>Victorian</v>
      </c>
      <c r="G8311" t="str">
        <f t="shared" si="649"/>
        <v>Quarter</v>
      </c>
      <c r="H8311">
        <f t="shared" si="650"/>
        <v>2022</v>
      </c>
      <c r="I8311">
        <f t="shared" si="651"/>
        <v>92</v>
      </c>
      <c r="J8311">
        <f>D8311*PJ_per_contract*I8311</f>
        <v>0</v>
      </c>
    </row>
    <row r="8312" spans="1:10" x14ac:dyDescent="0.2">
      <c r="A8312" t="s">
        <v>54</v>
      </c>
      <c r="B8312" s="3">
        <v>44524</v>
      </c>
      <c r="C8312">
        <v>0</v>
      </c>
      <c r="D8312">
        <v>0</v>
      </c>
      <c r="E8312">
        <f t="shared" si="648"/>
        <v>2021</v>
      </c>
      <c r="F8312" t="str">
        <f t="shared" si="647"/>
        <v>Victorian</v>
      </c>
      <c r="G8312" t="str">
        <f t="shared" si="649"/>
        <v>Quarter</v>
      </c>
      <c r="H8312">
        <f t="shared" si="650"/>
        <v>2023</v>
      </c>
      <c r="I8312">
        <f t="shared" si="651"/>
        <v>92</v>
      </c>
      <c r="J8312">
        <f>D8312*PJ_per_contract*I8312</f>
        <v>0</v>
      </c>
    </row>
    <row r="8313" spans="1:10" x14ac:dyDescent="0.2">
      <c r="A8313" t="s">
        <v>55</v>
      </c>
      <c r="B8313" s="3">
        <v>44524</v>
      </c>
      <c r="C8313">
        <v>0</v>
      </c>
      <c r="D8313">
        <v>0</v>
      </c>
      <c r="E8313">
        <f t="shared" si="648"/>
        <v>2021</v>
      </c>
      <c r="F8313" t="str">
        <f t="shared" si="647"/>
        <v>Victorian</v>
      </c>
      <c r="G8313" t="str">
        <f t="shared" si="649"/>
        <v>Quarter</v>
      </c>
      <c r="H8313">
        <f t="shared" si="650"/>
        <v>2024</v>
      </c>
      <c r="I8313">
        <f t="shared" si="651"/>
        <v>92</v>
      </c>
      <c r="J8313">
        <f>D8313*PJ_per_contract*I8313</f>
        <v>0</v>
      </c>
    </row>
    <row r="8314" spans="1:10" x14ac:dyDescent="0.2">
      <c r="A8314" t="s">
        <v>52</v>
      </c>
      <c r="B8314" s="3">
        <v>44524</v>
      </c>
      <c r="C8314">
        <v>0</v>
      </c>
      <c r="D8314">
        <v>0</v>
      </c>
      <c r="E8314">
        <f t="shared" si="648"/>
        <v>2021</v>
      </c>
      <c r="F8314" t="str">
        <f t="shared" si="647"/>
        <v>Victorian</v>
      </c>
      <c r="G8314" t="str">
        <f t="shared" si="649"/>
        <v>Quarter</v>
      </c>
      <c r="H8314">
        <f t="shared" si="650"/>
        <v>2022</v>
      </c>
      <c r="I8314">
        <f t="shared" si="651"/>
        <v>92</v>
      </c>
      <c r="J8314">
        <f>D8314*PJ_per_contract*I8314</f>
        <v>0</v>
      </c>
    </row>
    <row r="8315" spans="1:10" x14ac:dyDescent="0.2">
      <c r="A8315" t="s">
        <v>59</v>
      </c>
      <c r="B8315" s="3">
        <v>44524</v>
      </c>
      <c r="C8315">
        <v>0</v>
      </c>
      <c r="D8315">
        <v>0</v>
      </c>
      <c r="E8315">
        <f t="shared" si="648"/>
        <v>2021</v>
      </c>
      <c r="F8315" t="str">
        <f t="shared" si="647"/>
        <v>Victorian</v>
      </c>
      <c r="G8315" t="str">
        <f t="shared" si="649"/>
        <v>Quarter</v>
      </c>
      <c r="H8315">
        <f t="shared" si="650"/>
        <v>2023</v>
      </c>
      <c r="I8315">
        <f t="shared" si="651"/>
        <v>92</v>
      </c>
      <c r="J8315">
        <f>D8315*PJ_per_contract*I8315</f>
        <v>0</v>
      </c>
    </row>
    <row r="8316" spans="1:10" x14ac:dyDescent="0.2">
      <c r="A8316" t="s">
        <v>80</v>
      </c>
      <c r="B8316" s="3">
        <v>44524</v>
      </c>
      <c r="C8316">
        <v>0</v>
      </c>
      <c r="D8316">
        <v>0</v>
      </c>
      <c r="E8316">
        <f t="shared" si="648"/>
        <v>2021</v>
      </c>
      <c r="F8316" t="str">
        <f t="shared" si="647"/>
        <v>Victorian</v>
      </c>
      <c r="G8316" t="str">
        <f t="shared" si="649"/>
        <v>Quarter</v>
      </c>
      <c r="H8316">
        <f t="shared" si="650"/>
        <v>2025</v>
      </c>
      <c r="I8316">
        <f t="shared" si="651"/>
        <v>92</v>
      </c>
      <c r="J8316">
        <f>D8316*PJ_per_contract*I8316</f>
        <v>0</v>
      </c>
    </row>
    <row r="8317" spans="1:10" x14ac:dyDescent="0.2">
      <c r="A8317" t="s">
        <v>58</v>
      </c>
      <c r="B8317" s="3">
        <v>44524</v>
      </c>
      <c r="C8317">
        <v>0</v>
      </c>
      <c r="D8317">
        <v>0</v>
      </c>
      <c r="E8317">
        <f t="shared" si="648"/>
        <v>2021</v>
      </c>
      <c r="F8317" t="str">
        <f t="shared" si="647"/>
        <v>Victorian</v>
      </c>
      <c r="G8317" t="str">
        <f t="shared" si="649"/>
        <v>Quarter</v>
      </c>
      <c r="H8317">
        <f t="shared" si="650"/>
        <v>2024</v>
      </c>
      <c r="I8317">
        <f t="shared" si="651"/>
        <v>92</v>
      </c>
      <c r="J8317">
        <f>D8317*PJ_per_contract*I8317</f>
        <v>0</v>
      </c>
    </row>
    <row r="8318" spans="1:10" x14ac:dyDescent="0.2">
      <c r="A8318" t="s">
        <v>57</v>
      </c>
      <c r="B8318" s="3">
        <v>44524</v>
      </c>
      <c r="C8318">
        <v>0</v>
      </c>
      <c r="D8318">
        <v>0</v>
      </c>
      <c r="E8318">
        <f t="shared" si="648"/>
        <v>2021</v>
      </c>
      <c r="F8318" t="str">
        <f t="shared" si="647"/>
        <v>Victorian</v>
      </c>
      <c r="G8318" t="str">
        <f t="shared" si="649"/>
        <v>Quarter</v>
      </c>
      <c r="H8318">
        <f t="shared" si="650"/>
        <v>2024</v>
      </c>
      <c r="I8318">
        <f t="shared" si="651"/>
        <v>92</v>
      </c>
      <c r="J8318">
        <f>D8318*PJ_per_contract*I8318</f>
        <v>0</v>
      </c>
    </row>
    <row r="8319" spans="1:10" x14ac:dyDescent="0.2">
      <c r="A8319" t="s">
        <v>56</v>
      </c>
      <c r="B8319" s="3">
        <v>44524</v>
      </c>
      <c r="C8319">
        <v>0</v>
      </c>
      <c r="D8319">
        <v>0</v>
      </c>
      <c r="E8319">
        <f t="shared" si="648"/>
        <v>2021</v>
      </c>
      <c r="F8319" t="str">
        <f t="shared" si="647"/>
        <v>Victorian</v>
      </c>
      <c r="G8319" t="str">
        <f t="shared" si="649"/>
        <v>Quarter</v>
      </c>
      <c r="H8319">
        <f t="shared" si="650"/>
        <v>2023</v>
      </c>
      <c r="I8319">
        <f t="shared" si="651"/>
        <v>92</v>
      </c>
      <c r="J8319">
        <f>D8319*PJ_per_contract*I8319</f>
        <v>0</v>
      </c>
    </row>
    <row r="8320" spans="1:10" x14ac:dyDescent="0.2">
      <c r="A8320" t="s">
        <v>69</v>
      </c>
      <c r="B8320" s="3">
        <v>44524</v>
      </c>
      <c r="C8320">
        <v>0</v>
      </c>
      <c r="D8320">
        <v>0</v>
      </c>
      <c r="E8320">
        <f t="shared" si="648"/>
        <v>2021</v>
      </c>
      <c r="F8320" t="str">
        <f t="shared" si="647"/>
        <v>Victorian</v>
      </c>
      <c r="G8320" t="str">
        <f t="shared" si="649"/>
        <v>Quarter</v>
      </c>
      <c r="H8320">
        <f t="shared" si="650"/>
        <v>2025</v>
      </c>
      <c r="I8320">
        <f t="shared" si="651"/>
        <v>92</v>
      </c>
      <c r="J8320">
        <f>D8320*PJ_per_contract*I8320</f>
        <v>0</v>
      </c>
    </row>
    <row r="8321" spans="1:10" x14ac:dyDescent="0.2">
      <c r="A8321" t="s">
        <v>79</v>
      </c>
      <c r="B8321" s="3">
        <v>44524</v>
      </c>
      <c r="C8321">
        <v>0</v>
      </c>
      <c r="D8321">
        <v>0</v>
      </c>
      <c r="E8321">
        <f t="shared" si="648"/>
        <v>2021</v>
      </c>
      <c r="F8321" t="str">
        <f t="shared" si="647"/>
        <v>Victorian</v>
      </c>
      <c r="G8321" t="str">
        <f t="shared" si="649"/>
        <v>Quarter</v>
      </c>
      <c r="H8321">
        <f t="shared" si="650"/>
        <v>2025</v>
      </c>
      <c r="I8321">
        <f t="shared" si="651"/>
        <v>92</v>
      </c>
      <c r="J8321">
        <f>D8321*PJ_per_contract*I8321</f>
        <v>0</v>
      </c>
    </row>
    <row r="8322" spans="1:10" x14ac:dyDescent="0.2">
      <c r="A8322" t="s">
        <v>53</v>
      </c>
      <c r="B8322" s="3">
        <v>44524</v>
      </c>
      <c r="C8322">
        <v>0</v>
      </c>
      <c r="D8322">
        <v>0</v>
      </c>
      <c r="E8322">
        <f t="shared" si="648"/>
        <v>2021</v>
      </c>
      <c r="F8322" t="str">
        <f t="shared" ref="F8322:F8385" si="652">IF(OR(LEFT(A8322,2)="GJ",LEFT(A8322,2)="GK"),"Victorian",IF(OR(LEFT(A8322,2)="GX",LEFT(A8322,2)="GY"),"Wallumbilla","NA"))</f>
        <v>Victorian</v>
      </c>
      <c r="G8322" t="str">
        <f t="shared" si="649"/>
        <v>Quarter</v>
      </c>
      <c r="H8322">
        <f t="shared" si="650"/>
        <v>2023</v>
      </c>
      <c r="I8322">
        <f t="shared" si="651"/>
        <v>92</v>
      </c>
      <c r="J8322">
        <f>D8322*PJ_per_contract*I8322</f>
        <v>0</v>
      </c>
    </row>
    <row r="8323" spans="1:10" x14ac:dyDescent="0.2">
      <c r="A8323" t="s">
        <v>60</v>
      </c>
      <c r="B8323" s="3">
        <v>44524</v>
      </c>
      <c r="C8323">
        <v>0</v>
      </c>
      <c r="D8323">
        <v>0</v>
      </c>
      <c r="E8323">
        <f t="shared" ref="E8323:E8386" si="653">YEAR(B8323)</f>
        <v>2021</v>
      </c>
      <c r="F8323" t="str">
        <f t="shared" si="652"/>
        <v>Wallumbilla</v>
      </c>
      <c r="G8323" t="str">
        <f t="shared" ref="G8323:G8386" si="654">IF(LEFT(A8323,2)="GJ","Month",IF(OR(LEFT(A8323,2)="GK",LEFT(A8323,2)="GX"),"Quarter",IF(LEFT(A8323,2)="GY","Strip","NA")))</f>
        <v>Strip</v>
      </c>
      <c r="H8323">
        <f t="shared" ref="H8323:H8386" si="655">VALUE(MID(A8323,4,4))</f>
        <v>2023</v>
      </c>
      <c r="I8323">
        <f t="shared" ref="I8323:I8386" si="656">IF(G8323="Month",_xlfn.DAYS(EOMONTH(B8323,0),EOMONTH(B8323,-1)),IF(G8323="Quarter",_xlfn.DAYS(EOMONTH(B8323,2),EOMONTH(B8323,-1)),365))</f>
        <v>365</v>
      </c>
      <c r="J8323">
        <f>D8323*PJ_per_contract*I8323</f>
        <v>0</v>
      </c>
    </row>
    <row r="8324" spans="1:10" x14ac:dyDescent="0.2">
      <c r="A8324" t="s">
        <v>61</v>
      </c>
      <c r="B8324" s="3">
        <v>44524</v>
      </c>
      <c r="C8324">
        <v>78</v>
      </c>
      <c r="D8324">
        <v>0</v>
      </c>
      <c r="E8324">
        <f t="shared" si="653"/>
        <v>2021</v>
      </c>
      <c r="F8324" t="str">
        <f t="shared" si="652"/>
        <v>Wallumbilla</v>
      </c>
      <c r="G8324" t="str">
        <f t="shared" si="654"/>
        <v>Quarter</v>
      </c>
      <c r="H8324">
        <f t="shared" si="655"/>
        <v>2022</v>
      </c>
      <c r="I8324">
        <f t="shared" si="656"/>
        <v>92</v>
      </c>
      <c r="J8324">
        <f>D8324*PJ_per_contract*I8324</f>
        <v>0</v>
      </c>
    </row>
    <row r="8325" spans="1:10" x14ac:dyDescent="0.2">
      <c r="A8325" t="s">
        <v>62</v>
      </c>
      <c r="B8325" s="3">
        <v>44524</v>
      </c>
      <c r="C8325">
        <v>96</v>
      </c>
      <c r="D8325">
        <v>0</v>
      </c>
      <c r="E8325">
        <f t="shared" si="653"/>
        <v>2021</v>
      </c>
      <c r="F8325" t="str">
        <f t="shared" si="652"/>
        <v>Wallumbilla</v>
      </c>
      <c r="G8325" t="str">
        <f t="shared" si="654"/>
        <v>Quarter</v>
      </c>
      <c r="H8325">
        <f t="shared" si="655"/>
        <v>2022</v>
      </c>
      <c r="I8325">
        <f t="shared" si="656"/>
        <v>92</v>
      </c>
      <c r="J8325">
        <f>D8325*PJ_per_contract*I8325</f>
        <v>0</v>
      </c>
    </row>
    <row r="8326" spans="1:10" x14ac:dyDescent="0.2">
      <c r="A8326" t="s">
        <v>70</v>
      </c>
      <c r="B8326" s="3">
        <v>44524</v>
      </c>
      <c r="C8326">
        <v>0</v>
      </c>
      <c r="D8326">
        <v>0</v>
      </c>
      <c r="E8326">
        <f t="shared" si="653"/>
        <v>2021</v>
      </c>
      <c r="F8326" t="str">
        <f t="shared" si="652"/>
        <v>Wallumbilla</v>
      </c>
      <c r="G8326" t="str">
        <f t="shared" si="654"/>
        <v>Strip</v>
      </c>
      <c r="H8326">
        <f t="shared" si="655"/>
        <v>2023</v>
      </c>
      <c r="I8326">
        <f t="shared" si="656"/>
        <v>365</v>
      </c>
      <c r="J8326">
        <f>D8326*PJ_per_contract*I8326</f>
        <v>0</v>
      </c>
    </row>
    <row r="8327" spans="1:10" x14ac:dyDescent="0.2">
      <c r="A8327" t="s">
        <v>63</v>
      </c>
      <c r="B8327" s="3">
        <v>44524</v>
      </c>
      <c r="C8327">
        <v>20</v>
      </c>
      <c r="D8327">
        <v>0</v>
      </c>
      <c r="E8327">
        <f t="shared" si="653"/>
        <v>2021</v>
      </c>
      <c r="F8327" t="str">
        <f t="shared" si="652"/>
        <v>Wallumbilla</v>
      </c>
      <c r="G8327" t="str">
        <f t="shared" si="654"/>
        <v>Quarter</v>
      </c>
      <c r="H8327">
        <f t="shared" si="655"/>
        <v>2023</v>
      </c>
      <c r="I8327">
        <f t="shared" si="656"/>
        <v>92</v>
      </c>
      <c r="J8327">
        <f>D8327*PJ_per_contract*I8327</f>
        <v>0</v>
      </c>
    </row>
    <row r="8328" spans="1:10" x14ac:dyDescent="0.2">
      <c r="A8328" t="s">
        <v>64</v>
      </c>
      <c r="B8328" s="3">
        <v>44524</v>
      </c>
      <c r="C8328">
        <v>20</v>
      </c>
      <c r="D8328">
        <v>0</v>
      </c>
      <c r="E8328">
        <f t="shared" si="653"/>
        <v>2021</v>
      </c>
      <c r="F8328" t="str">
        <f t="shared" si="652"/>
        <v>Wallumbilla</v>
      </c>
      <c r="G8328" t="str">
        <f t="shared" si="654"/>
        <v>Quarter</v>
      </c>
      <c r="H8328">
        <f t="shared" si="655"/>
        <v>2023</v>
      </c>
      <c r="I8328">
        <f t="shared" si="656"/>
        <v>92</v>
      </c>
      <c r="J8328">
        <f>D8328*PJ_per_contract*I8328</f>
        <v>0</v>
      </c>
    </row>
    <row r="8329" spans="1:10" x14ac:dyDescent="0.2">
      <c r="A8329" t="s">
        <v>81</v>
      </c>
      <c r="B8329" s="3">
        <v>44524</v>
      </c>
      <c r="C8329">
        <v>0</v>
      </c>
      <c r="D8329">
        <v>0</v>
      </c>
      <c r="E8329">
        <f t="shared" si="653"/>
        <v>2021</v>
      </c>
      <c r="F8329" t="str">
        <f t="shared" si="652"/>
        <v>Wallumbilla</v>
      </c>
      <c r="G8329" t="str">
        <f t="shared" si="654"/>
        <v>Strip</v>
      </c>
      <c r="H8329">
        <f t="shared" si="655"/>
        <v>2024</v>
      </c>
      <c r="I8329">
        <f t="shared" si="656"/>
        <v>365</v>
      </c>
      <c r="J8329">
        <f>D8329*PJ_per_contract*I8329</f>
        <v>0</v>
      </c>
    </row>
    <row r="8330" spans="1:10" x14ac:dyDescent="0.2">
      <c r="A8330" t="s">
        <v>71</v>
      </c>
      <c r="B8330" s="3">
        <v>44524</v>
      </c>
      <c r="C8330">
        <v>20</v>
      </c>
      <c r="D8330">
        <v>0</v>
      </c>
      <c r="E8330">
        <f t="shared" si="653"/>
        <v>2021</v>
      </c>
      <c r="F8330" t="str">
        <f t="shared" si="652"/>
        <v>Wallumbilla</v>
      </c>
      <c r="G8330" t="str">
        <f t="shared" si="654"/>
        <v>Quarter</v>
      </c>
      <c r="H8330">
        <f t="shared" si="655"/>
        <v>2023</v>
      </c>
      <c r="I8330">
        <f t="shared" si="656"/>
        <v>92</v>
      </c>
      <c r="J8330">
        <f>D8330*PJ_per_contract*I8330</f>
        <v>0</v>
      </c>
    </row>
    <row r="8331" spans="1:10" x14ac:dyDescent="0.2">
      <c r="A8331" t="s">
        <v>72</v>
      </c>
      <c r="B8331" s="3">
        <v>44524</v>
      </c>
      <c r="C8331">
        <v>20</v>
      </c>
      <c r="D8331">
        <v>0</v>
      </c>
      <c r="E8331">
        <f t="shared" si="653"/>
        <v>2021</v>
      </c>
      <c r="F8331" t="str">
        <f t="shared" si="652"/>
        <v>Wallumbilla</v>
      </c>
      <c r="G8331" t="str">
        <f t="shared" si="654"/>
        <v>Quarter</v>
      </c>
      <c r="H8331">
        <f t="shared" si="655"/>
        <v>2023</v>
      </c>
      <c r="I8331">
        <f t="shared" si="656"/>
        <v>92</v>
      </c>
      <c r="J8331">
        <f>D8331*PJ_per_contract*I8331</f>
        <v>0</v>
      </c>
    </row>
    <row r="8332" spans="1:10" x14ac:dyDescent="0.2">
      <c r="A8332" t="s">
        <v>82</v>
      </c>
      <c r="B8332" s="3">
        <v>44524</v>
      </c>
      <c r="C8332">
        <v>0</v>
      </c>
      <c r="D8332">
        <v>0</v>
      </c>
      <c r="E8332">
        <f t="shared" si="653"/>
        <v>2021</v>
      </c>
      <c r="F8332" t="str">
        <f t="shared" si="652"/>
        <v>Wallumbilla</v>
      </c>
      <c r="G8332" t="str">
        <f t="shared" si="654"/>
        <v>Quarter</v>
      </c>
      <c r="H8332">
        <f t="shared" si="655"/>
        <v>2024</v>
      </c>
      <c r="I8332">
        <f t="shared" si="656"/>
        <v>92</v>
      </c>
      <c r="J8332">
        <f>D8332*PJ_per_contract*I8332</f>
        <v>0</v>
      </c>
    </row>
    <row r="8333" spans="1:10" x14ac:dyDescent="0.2">
      <c r="A8333" t="s">
        <v>83</v>
      </c>
      <c r="B8333" s="3">
        <v>44524</v>
      </c>
      <c r="C8333">
        <v>0</v>
      </c>
      <c r="D8333">
        <v>0</v>
      </c>
      <c r="E8333">
        <f t="shared" si="653"/>
        <v>2021</v>
      </c>
      <c r="F8333" t="str">
        <f t="shared" si="652"/>
        <v>Wallumbilla</v>
      </c>
      <c r="G8333" t="str">
        <f t="shared" si="654"/>
        <v>Quarter</v>
      </c>
      <c r="H8333">
        <f t="shared" si="655"/>
        <v>2024</v>
      </c>
      <c r="I8333">
        <f t="shared" si="656"/>
        <v>92</v>
      </c>
      <c r="J8333">
        <f>D8333*PJ_per_contract*I8333</f>
        <v>0</v>
      </c>
    </row>
    <row r="8334" spans="1:10" x14ac:dyDescent="0.2">
      <c r="A8334" t="s">
        <v>74</v>
      </c>
      <c r="B8334" s="3">
        <v>44525</v>
      </c>
      <c r="C8334">
        <v>0</v>
      </c>
      <c r="D8334">
        <v>0</v>
      </c>
      <c r="E8334">
        <f t="shared" si="653"/>
        <v>2021</v>
      </c>
      <c r="F8334" t="str">
        <f t="shared" si="652"/>
        <v>Victorian</v>
      </c>
      <c r="G8334" t="str">
        <f t="shared" si="654"/>
        <v>Month</v>
      </c>
      <c r="H8334">
        <f t="shared" si="655"/>
        <v>2021</v>
      </c>
      <c r="I8334">
        <f t="shared" si="656"/>
        <v>30</v>
      </c>
      <c r="J8334">
        <f>D8334*PJ_per_contract*I8334</f>
        <v>0</v>
      </c>
    </row>
    <row r="8335" spans="1:10" x14ac:dyDescent="0.2">
      <c r="A8335" t="s">
        <v>43</v>
      </c>
      <c r="B8335" s="3">
        <v>44525</v>
      </c>
      <c r="C8335">
        <v>0</v>
      </c>
      <c r="D8335">
        <v>0</v>
      </c>
      <c r="E8335">
        <f t="shared" si="653"/>
        <v>2021</v>
      </c>
      <c r="F8335" t="str">
        <f t="shared" si="652"/>
        <v>Victorian</v>
      </c>
      <c r="G8335" t="str">
        <f t="shared" si="654"/>
        <v>Quarter</v>
      </c>
      <c r="H8335">
        <f t="shared" si="655"/>
        <v>2021</v>
      </c>
      <c r="I8335">
        <f t="shared" si="656"/>
        <v>92</v>
      </c>
      <c r="J8335">
        <f>D8335*PJ_per_contract*I8335</f>
        <v>0</v>
      </c>
    </row>
    <row r="8336" spans="1:10" x14ac:dyDescent="0.2">
      <c r="A8336" t="s">
        <v>75</v>
      </c>
      <c r="B8336" s="3">
        <v>44525</v>
      </c>
      <c r="C8336">
        <v>0</v>
      </c>
      <c r="D8336">
        <v>0</v>
      </c>
      <c r="E8336">
        <f t="shared" si="653"/>
        <v>2021</v>
      </c>
      <c r="F8336" t="str">
        <f t="shared" si="652"/>
        <v>Victorian</v>
      </c>
      <c r="G8336" t="str">
        <f t="shared" si="654"/>
        <v>Month</v>
      </c>
      <c r="H8336">
        <f t="shared" si="655"/>
        <v>2021</v>
      </c>
      <c r="I8336">
        <f t="shared" si="656"/>
        <v>30</v>
      </c>
      <c r="J8336">
        <f>D8336*PJ_per_contract*I8336</f>
        <v>0</v>
      </c>
    </row>
    <row r="8337" spans="1:10" x14ac:dyDescent="0.2">
      <c r="A8337" t="s">
        <v>44</v>
      </c>
      <c r="B8337" s="3">
        <v>44525</v>
      </c>
      <c r="C8337">
        <v>122</v>
      </c>
      <c r="D8337">
        <v>0</v>
      </c>
      <c r="E8337">
        <f t="shared" si="653"/>
        <v>2021</v>
      </c>
      <c r="F8337" t="str">
        <f t="shared" si="652"/>
        <v>Wallumbilla</v>
      </c>
      <c r="G8337" t="str">
        <f t="shared" si="654"/>
        <v>Quarter</v>
      </c>
      <c r="H8337">
        <f t="shared" si="655"/>
        <v>2021</v>
      </c>
      <c r="I8337">
        <f t="shared" si="656"/>
        <v>92</v>
      </c>
      <c r="J8337">
        <f>D8337*PJ_per_contract*I8337</f>
        <v>0</v>
      </c>
    </row>
    <row r="8338" spans="1:10" x14ac:dyDescent="0.2">
      <c r="A8338" t="s">
        <v>76</v>
      </c>
      <c r="B8338" s="3">
        <v>44525</v>
      </c>
      <c r="C8338">
        <v>0</v>
      </c>
      <c r="D8338">
        <v>0</v>
      </c>
      <c r="E8338">
        <f t="shared" si="653"/>
        <v>2021</v>
      </c>
      <c r="F8338" t="str">
        <f t="shared" si="652"/>
        <v>Victorian</v>
      </c>
      <c r="G8338" t="str">
        <f t="shared" si="654"/>
        <v>Month</v>
      </c>
      <c r="H8338">
        <f t="shared" si="655"/>
        <v>2022</v>
      </c>
      <c r="I8338">
        <f t="shared" si="656"/>
        <v>30</v>
      </c>
      <c r="J8338">
        <f>D8338*PJ_per_contract*I8338</f>
        <v>0</v>
      </c>
    </row>
    <row r="8339" spans="1:10" x14ac:dyDescent="0.2">
      <c r="A8339" t="s">
        <v>77</v>
      </c>
      <c r="B8339" s="3">
        <v>44525</v>
      </c>
      <c r="C8339">
        <v>0</v>
      </c>
      <c r="D8339">
        <v>0</v>
      </c>
      <c r="E8339">
        <f t="shared" si="653"/>
        <v>2021</v>
      </c>
      <c r="F8339" t="str">
        <f t="shared" si="652"/>
        <v>Victorian</v>
      </c>
      <c r="G8339" t="str">
        <f t="shared" si="654"/>
        <v>Month</v>
      </c>
      <c r="H8339">
        <f t="shared" si="655"/>
        <v>2022</v>
      </c>
      <c r="I8339">
        <f t="shared" si="656"/>
        <v>30</v>
      </c>
      <c r="J8339">
        <f>D8339*PJ_per_contract*I8339</f>
        <v>0</v>
      </c>
    </row>
    <row r="8340" spans="1:10" x14ac:dyDescent="0.2">
      <c r="A8340" t="s">
        <v>45</v>
      </c>
      <c r="B8340" s="3">
        <v>44525</v>
      </c>
      <c r="C8340">
        <v>0</v>
      </c>
      <c r="D8340">
        <v>0</v>
      </c>
      <c r="E8340">
        <f t="shared" si="653"/>
        <v>2021</v>
      </c>
      <c r="F8340" t="str">
        <f t="shared" si="652"/>
        <v>Wallumbilla</v>
      </c>
      <c r="G8340" t="str">
        <f t="shared" si="654"/>
        <v>Strip</v>
      </c>
      <c r="H8340">
        <f t="shared" si="655"/>
        <v>2022</v>
      </c>
      <c r="I8340">
        <f t="shared" si="656"/>
        <v>365</v>
      </c>
      <c r="J8340">
        <f>D8340*PJ_per_contract*I8340</f>
        <v>0</v>
      </c>
    </row>
    <row r="8341" spans="1:10" x14ac:dyDescent="0.2">
      <c r="A8341" t="s">
        <v>78</v>
      </c>
      <c r="B8341" s="3">
        <v>44525</v>
      </c>
      <c r="C8341">
        <v>0</v>
      </c>
      <c r="D8341">
        <v>0</v>
      </c>
      <c r="E8341">
        <f t="shared" si="653"/>
        <v>2021</v>
      </c>
      <c r="F8341" t="str">
        <f t="shared" si="652"/>
        <v>Victorian</v>
      </c>
      <c r="G8341" t="str">
        <f t="shared" si="654"/>
        <v>Month</v>
      </c>
      <c r="H8341">
        <f t="shared" si="655"/>
        <v>2022</v>
      </c>
      <c r="I8341">
        <f t="shared" si="656"/>
        <v>30</v>
      </c>
      <c r="J8341">
        <f>D8341*PJ_per_contract*I8341</f>
        <v>0</v>
      </c>
    </row>
    <row r="8342" spans="1:10" x14ac:dyDescent="0.2">
      <c r="A8342" t="s">
        <v>46</v>
      </c>
      <c r="B8342" s="3">
        <v>44525</v>
      </c>
      <c r="C8342">
        <v>0</v>
      </c>
      <c r="D8342">
        <v>0</v>
      </c>
      <c r="E8342">
        <f t="shared" si="653"/>
        <v>2021</v>
      </c>
      <c r="F8342" t="str">
        <f t="shared" si="652"/>
        <v>Victorian</v>
      </c>
      <c r="G8342" t="str">
        <f t="shared" si="654"/>
        <v>Quarter</v>
      </c>
      <c r="H8342">
        <f t="shared" si="655"/>
        <v>2022</v>
      </c>
      <c r="I8342">
        <f t="shared" si="656"/>
        <v>92</v>
      </c>
      <c r="J8342">
        <f>D8342*PJ_per_contract*I8342</f>
        <v>0</v>
      </c>
    </row>
    <row r="8343" spans="1:10" x14ac:dyDescent="0.2">
      <c r="A8343" t="s">
        <v>47</v>
      </c>
      <c r="B8343" s="3">
        <v>44525</v>
      </c>
      <c r="C8343">
        <v>134</v>
      </c>
      <c r="D8343">
        <v>0</v>
      </c>
      <c r="E8343">
        <f t="shared" si="653"/>
        <v>2021</v>
      </c>
      <c r="F8343" t="str">
        <f t="shared" si="652"/>
        <v>Wallumbilla</v>
      </c>
      <c r="G8343" t="str">
        <f t="shared" si="654"/>
        <v>Quarter</v>
      </c>
      <c r="H8343">
        <f t="shared" si="655"/>
        <v>2022</v>
      </c>
      <c r="I8343">
        <f t="shared" si="656"/>
        <v>92</v>
      </c>
      <c r="J8343">
        <f>D8343*PJ_per_contract*I8343</f>
        <v>0</v>
      </c>
    </row>
    <row r="8344" spans="1:10" x14ac:dyDescent="0.2">
      <c r="A8344" t="s">
        <v>48</v>
      </c>
      <c r="B8344" s="3">
        <v>44525</v>
      </c>
      <c r="C8344">
        <v>0</v>
      </c>
      <c r="D8344">
        <v>0</v>
      </c>
      <c r="E8344">
        <f t="shared" si="653"/>
        <v>2021</v>
      </c>
      <c r="F8344" t="str">
        <f t="shared" si="652"/>
        <v>Victorian</v>
      </c>
      <c r="G8344" t="str">
        <f t="shared" si="654"/>
        <v>Quarter</v>
      </c>
      <c r="H8344">
        <f t="shared" si="655"/>
        <v>2022</v>
      </c>
      <c r="I8344">
        <f t="shared" si="656"/>
        <v>92</v>
      </c>
      <c r="J8344">
        <f>D8344*PJ_per_contract*I8344</f>
        <v>0</v>
      </c>
    </row>
    <row r="8345" spans="1:10" x14ac:dyDescent="0.2">
      <c r="A8345" t="s">
        <v>49</v>
      </c>
      <c r="B8345" s="3">
        <v>44525</v>
      </c>
      <c r="C8345">
        <v>68</v>
      </c>
      <c r="D8345">
        <v>0</v>
      </c>
      <c r="E8345">
        <f t="shared" si="653"/>
        <v>2021</v>
      </c>
      <c r="F8345" t="str">
        <f t="shared" si="652"/>
        <v>Wallumbilla</v>
      </c>
      <c r="G8345" t="str">
        <f t="shared" si="654"/>
        <v>Quarter</v>
      </c>
      <c r="H8345">
        <f t="shared" si="655"/>
        <v>2022</v>
      </c>
      <c r="I8345">
        <f t="shared" si="656"/>
        <v>92</v>
      </c>
      <c r="J8345">
        <f>D8345*PJ_per_contract*I8345</f>
        <v>0</v>
      </c>
    </row>
    <row r="8346" spans="1:10" x14ac:dyDescent="0.2">
      <c r="A8346" t="s">
        <v>50</v>
      </c>
      <c r="B8346" s="3">
        <v>44525</v>
      </c>
      <c r="C8346">
        <v>0</v>
      </c>
      <c r="D8346">
        <v>0</v>
      </c>
      <c r="E8346">
        <f t="shared" si="653"/>
        <v>2021</v>
      </c>
      <c r="F8346" t="str">
        <f t="shared" si="652"/>
        <v>Victorian</v>
      </c>
      <c r="G8346" t="str">
        <f t="shared" si="654"/>
        <v>Quarter</v>
      </c>
      <c r="H8346">
        <f t="shared" si="655"/>
        <v>2024</v>
      </c>
      <c r="I8346">
        <f t="shared" si="656"/>
        <v>92</v>
      </c>
      <c r="J8346">
        <f>D8346*PJ_per_contract*I8346</f>
        <v>0</v>
      </c>
    </row>
    <row r="8347" spans="1:10" x14ac:dyDescent="0.2">
      <c r="A8347" t="s">
        <v>53</v>
      </c>
      <c r="B8347" s="3">
        <v>44525</v>
      </c>
      <c r="C8347">
        <v>0</v>
      </c>
      <c r="D8347">
        <v>0</v>
      </c>
      <c r="E8347">
        <f t="shared" si="653"/>
        <v>2021</v>
      </c>
      <c r="F8347" t="str">
        <f t="shared" si="652"/>
        <v>Victorian</v>
      </c>
      <c r="G8347" t="str">
        <f t="shared" si="654"/>
        <v>Quarter</v>
      </c>
      <c r="H8347">
        <f t="shared" si="655"/>
        <v>2023</v>
      </c>
      <c r="I8347">
        <f t="shared" si="656"/>
        <v>92</v>
      </c>
      <c r="J8347">
        <f>D8347*PJ_per_contract*I8347</f>
        <v>0</v>
      </c>
    </row>
    <row r="8348" spans="1:10" x14ac:dyDescent="0.2">
      <c r="A8348" t="s">
        <v>79</v>
      </c>
      <c r="B8348" s="3">
        <v>44525</v>
      </c>
      <c r="C8348">
        <v>0</v>
      </c>
      <c r="D8348">
        <v>0</v>
      </c>
      <c r="E8348">
        <f t="shared" si="653"/>
        <v>2021</v>
      </c>
      <c r="F8348" t="str">
        <f t="shared" si="652"/>
        <v>Victorian</v>
      </c>
      <c r="G8348" t="str">
        <f t="shared" si="654"/>
        <v>Quarter</v>
      </c>
      <c r="H8348">
        <f t="shared" si="655"/>
        <v>2025</v>
      </c>
      <c r="I8348">
        <f t="shared" si="656"/>
        <v>92</v>
      </c>
      <c r="J8348">
        <f>D8348*PJ_per_contract*I8348</f>
        <v>0</v>
      </c>
    </row>
    <row r="8349" spans="1:10" x14ac:dyDescent="0.2">
      <c r="A8349" t="s">
        <v>54</v>
      </c>
      <c r="B8349" s="3">
        <v>44525</v>
      </c>
      <c r="C8349">
        <v>0</v>
      </c>
      <c r="D8349">
        <v>0</v>
      </c>
      <c r="E8349">
        <f t="shared" si="653"/>
        <v>2021</v>
      </c>
      <c r="F8349" t="str">
        <f t="shared" si="652"/>
        <v>Victorian</v>
      </c>
      <c r="G8349" t="str">
        <f t="shared" si="654"/>
        <v>Quarter</v>
      </c>
      <c r="H8349">
        <f t="shared" si="655"/>
        <v>2023</v>
      </c>
      <c r="I8349">
        <f t="shared" si="656"/>
        <v>92</v>
      </c>
      <c r="J8349">
        <f>D8349*PJ_per_contract*I8349</f>
        <v>0</v>
      </c>
    </row>
    <row r="8350" spans="1:10" x14ac:dyDescent="0.2">
      <c r="A8350" t="s">
        <v>52</v>
      </c>
      <c r="B8350" s="3">
        <v>44525</v>
      </c>
      <c r="C8350">
        <v>0</v>
      </c>
      <c r="D8350">
        <v>0</v>
      </c>
      <c r="E8350">
        <f t="shared" si="653"/>
        <v>2021</v>
      </c>
      <c r="F8350" t="str">
        <f t="shared" si="652"/>
        <v>Victorian</v>
      </c>
      <c r="G8350" t="str">
        <f t="shared" si="654"/>
        <v>Quarter</v>
      </c>
      <c r="H8350">
        <f t="shared" si="655"/>
        <v>2022</v>
      </c>
      <c r="I8350">
        <f t="shared" si="656"/>
        <v>92</v>
      </c>
      <c r="J8350">
        <f>D8350*PJ_per_contract*I8350</f>
        <v>0</v>
      </c>
    </row>
    <row r="8351" spans="1:10" x14ac:dyDescent="0.2">
      <c r="A8351" t="s">
        <v>59</v>
      </c>
      <c r="B8351" s="3">
        <v>44525</v>
      </c>
      <c r="C8351">
        <v>0</v>
      </c>
      <c r="D8351">
        <v>0</v>
      </c>
      <c r="E8351">
        <f t="shared" si="653"/>
        <v>2021</v>
      </c>
      <c r="F8351" t="str">
        <f t="shared" si="652"/>
        <v>Victorian</v>
      </c>
      <c r="G8351" t="str">
        <f t="shared" si="654"/>
        <v>Quarter</v>
      </c>
      <c r="H8351">
        <f t="shared" si="655"/>
        <v>2023</v>
      </c>
      <c r="I8351">
        <f t="shared" si="656"/>
        <v>92</v>
      </c>
      <c r="J8351">
        <f>D8351*PJ_per_contract*I8351</f>
        <v>0</v>
      </c>
    </row>
    <row r="8352" spans="1:10" x14ac:dyDescent="0.2">
      <c r="A8352" t="s">
        <v>55</v>
      </c>
      <c r="B8352" s="3">
        <v>44525</v>
      </c>
      <c r="C8352">
        <v>0</v>
      </c>
      <c r="D8352">
        <v>0</v>
      </c>
      <c r="E8352">
        <f t="shared" si="653"/>
        <v>2021</v>
      </c>
      <c r="F8352" t="str">
        <f t="shared" si="652"/>
        <v>Victorian</v>
      </c>
      <c r="G8352" t="str">
        <f t="shared" si="654"/>
        <v>Quarter</v>
      </c>
      <c r="H8352">
        <f t="shared" si="655"/>
        <v>2024</v>
      </c>
      <c r="I8352">
        <f t="shared" si="656"/>
        <v>92</v>
      </c>
      <c r="J8352">
        <f>D8352*PJ_per_contract*I8352</f>
        <v>0</v>
      </c>
    </row>
    <row r="8353" spans="1:10" x14ac:dyDescent="0.2">
      <c r="A8353" t="s">
        <v>80</v>
      </c>
      <c r="B8353" s="3">
        <v>44525</v>
      </c>
      <c r="C8353">
        <v>0</v>
      </c>
      <c r="D8353">
        <v>0</v>
      </c>
      <c r="E8353">
        <f t="shared" si="653"/>
        <v>2021</v>
      </c>
      <c r="F8353" t="str">
        <f t="shared" si="652"/>
        <v>Victorian</v>
      </c>
      <c r="G8353" t="str">
        <f t="shared" si="654"/>
        <v>Quarter</v>
      </c>
      <c r="H8353">
        <f t="shared" si="655"/>
        <v>2025</v>
      </c>
      <c r="I8353">
        <f t="shared" si="656"/>
        <v>92</v>
      </c>
      <c r="J8353">
        <f>D8353*PJ_per_contract*I8353</f>
        <v>0</v>
      </c>
    </row>
    <row r="8354" spans="1:10" x14ac:dyDescent="0.2">
      <c r="A8354" t="s">
        <v>58</v>
      </c>
      <c r="B8354" s="3">
        <v>44525</v>
      </c>
      <c r="C8354">
        <v>0</v>
      </c>
      <c r="D8354">
        <v>0</v>
      </c>
      <c r="E8354">
        <f t="shared" si="653"/>
        <v>2021</v>
      </c>
      <c r="F8354" t="str">
        <f t="shared" si="652"/>
        <v>Victorian</v>
      </c>
      <c r="G8354" t="str">
        <f t="shared" si="654"/>
        <v>Quarter</v>
      </c>
      <c r="H8354">
        <f t="shared" si="655"/>
        <v>2024</v>
      </c>
      <c r="I8354">
        <f t="shared" si="656"/>
        <v>92</v>
      </c>
      <c r="J8354">
        <f>D8354*PJ_per_contract*I8354</f>
        <v>0</v>
      </c>
    </row>
    <row r="8355" spans="1:10" x14ac:dyDescent="0.2">
      <c r="A8355" t="s">
        <v>56</v>
      </c>
      <c r="B8355" s="3">
        <v>44525</v>
      </c>
      <c r="C8355">
        <v>0</v>
      </c>
      <c r="D8355">
        <v>0</v>
      </c>
      <c r="E8355">
        <f t="shared" si="653"/>
        <v>2021</v>
      </c>
      <c r="F8355" t="str">
        <f t="shared" si="652"/>
        <v>Victorian</v>
      </c>
      <c r="G8355" t="str">
        <f t="shared" si="654"/>
        <v>Quarter</v>
      </c>
      <c r="H8355">
        <f t="shared" si="655"/>
        <v>2023</v>
      </c>
      <c r="I8355">
        <f t="shared" si="656"/>
        <v>92</v>
      </c>
      <c r="J8355">
        <f>D8355*PJ_per_contract*I8355</f>
        <v>0</v>
      </c>
    </row>
    <row r="8356" spans="1:10" x14ac:dyDescent="0.2">
      <c r="A8356" t="s">
        <v>51</v>
      </c>
      <c r="B8356" s="3">
        <v>44525</v>
      </c>
      <c r="C8356">
        <v>0</v>
      </c>
      <c r="D8356">
        <v>0</v>
      </c>
      <c r="E8356">
        <f t="shared" si="653"/>
        <v>2021</v>
      </c>
      <c r="F8356" t="str">
        <f t="shared" si="652"/>
        <v>Victorian</v>
      </c>
      <c r="G8356" t="str">
        <f t="shared" si="654"/>
        <v>Quarter</v>
      </c>
      <c r="H8356">
        <f t="shared" si="655"/>
        <v>2022</v>
      </c>
      <c r="I8356">
        <f t="shared" si="656"/>
        <v>92</v>
      </c>
      <c r="J8356">
        <f>D8356*PJ_per_contract*I8356</f>
        <v>0</v>
      </c>
    </row>
    <row r="8357" spans="1:10" x14ac:dyDescent="0.2">
      <c r="A8357" t="s">
        <v>69</v>
      </c>
      <c r="B8357" s="3">
        <v>44525</v>
      </c>
      <c r="C8357">
        <v>0</v>
      </c>
      <c r="D8357">
        <v>0</v>
      </c>
      <c r="E8357">
        <f t="shared" si="653"/>
        <v>2021</v>
      </c>
      <c r="F8357" t="str">
        <f t="shared" si="652"/>
        <v>Victorian</v>
      </c>
      <c r="G8357" t="str">
        <f t="shared" si="654"/>
        <v>Quarter</v>
      </c>
      <c r="H8357">
        <f t="shared" si="655"/>
        <v>2025</v>
      </c>
      <c r="I8357">
        <f t="shared" si="656"/>
        <v>92</v>
      </c>
      <c r="J8357">
        <f>D8357*PJ_per_contract*I8357</f>
        <v>0</v>
      </c>
    </row>
    <row r="8358" spans="1:10" x14ac:dyDescent="0.2">
      <c r="A8358" t="s">
        <v>68</v>
      </c>
      <c r="B8358" s="3">
        <v>44525</v>
      </c>
      <c r="C8358">
        <v>0</v>
      </c>
      <c r="D8358">
        <v>0</v>
      </c>
      <c r="E8358">
        <f t="shared" si="653"/>
        <v>2021</v>
      </c>
      <c r="F8358" t="str">
        <f t="shared" si="652"/>
        <v>Victorian</v>
      </c>
      <c r="G8358" t="str">
        <f t="shared" si="654"/>
        <v>Quarter</v>
      </c>
      <c r="H8358">
        <f t="shared" si="655"/>
        <v>2025</v>
      </c>
      <c r="I8358">
        <f t="shared" si="656"/>
        <v>92</v>
      </c>
      <c r="J8358">
        <f>D8358*PJ_per_contract*I8358</f>
        <v>0</v>
      </c>
    </row>
    <row r="8359" spans="1:10" x14ac:dyDescent="0.2">
      <c r="A8359" t="s">
        <v>57</v>
      </c>
      <c r="B8359" s="3">
        <v>44525</v>
      </c>
      <c r="C8359">
        <v>0</v>
      </c>
      <c r="D8359">
        <v>0</v>
      </c>
      <c r="E8359">
        <f t="shared" si="653"/>
        <v>2021</v>
      </c>
      <c r="F8359" t="str">
        <f t="shared" si="652"/>
        <v>Victorian</v>
      </c>
      <c r="G8359" t="str">
        <f t="shared" si="654"/>
        <v>Quarter</v>
      </c>
      <c r="H8359">
        <f t="shared" si="655"/>
        <v>2024</v>
      </c>
      <c r="I8359">
        <f t="shared" si="656"/>
        <v>92</v>
      </c>
      <c r="J8359">
        <f>D8359*PJ_per_contract*I8359</f>
        <v>0</v>
      </c>
    </row>
    <row r="8360" spans="1:10" x14ac:dyDescent="0.2">
      <c r="A8360" t="s">
        <v>60</v>
      </c>
      <c r="B8360" s="3">
        <v>44525</v>
      </c>
      <c r="C8360">
        <v>0</v>
      </c>
      <c r="D8360">
        <v>0</v>
      </c>
      <c r="E8360">
        <f t="shared" si="653"/>
        <v>2021</v>
      </c>
      <c r="F8360" t="str">
        <f t="shared" si="652"/>
        <v>Wallumbilla</v>
      </c>
      <c r="G8360" t="str">
        <f t="shared" si="654"/>
        <v>Strip</v>
      </c>
      <c r="H8360">
        <f t="shared" si="655"/>
        <v>2023</v>
      </c>
      <c r="I8360">
        <f t="shared" si="656"/>
        <v>365</v>
      </c>
      <c r="J8360">
        <f>D8360*PJ_per_contract*I8360</f>
        <v>0</v>
      </c>
    </row>
    <row r="8361" spans="1:10" x14ac:dyDescent="0.2">
      <c r="A8361" t="s">
        <v>61</v>
      </c>
      <c r="B8361" s="3">
        <v>44525</v>
      </c>
      <c r="C8361">
        <v>78</v>
      </c>
      <c r="D8361">
        <v>0</v>
      </c>
      <c r="E8361">
        <f t="shared" si="653"/>
        <v>2021</v>
      </c>
      <c r="F8361" t="str">
        <f t="shared" si="652"/>
        <v>Wallumbilla</v>
      </c>
      <c r="G8361" t="str">
        <f t="shared" si="654"/>
        <v>Quarter</v>
      </c>
      <c r="H8361">
        <f t="shared" si="655"/>
        <v>2022</v>
      </c>
      <c r="I8361">
        <f t="shared" si="656"/>
        <v>92</v>
      </c>
      <c r="J8361">
        <f>D8361*PJ_per_contract*I8361</f>
        <v>0</v>
      </c>
    </row>
    <row r="8362" spans="1:10" x14ac:dyDescent="0.2">
      <c r="A8362" t="s">
        <v>62</v>
      </c>
      <c r="B8362" s="3">
        <v>44525</v>
      </c>
      <c r="C8362">
        <v>96</v>
      </c>
      <c r="D8362">
        <v>0</v>
      </c>
      <c r="E8362">
        <f t="shared" si="653"/>
        <v>2021</v>
      </c>
      <c r="F8362" t="str">
        <f t="shared" si="652"/>
        <v>Wallumbilla</v>
      </c>
      <c r="G8362" t="str">
        <f t="shared" si="654"/>
        <v>Quarter</v>
      </c>
      <c r="H8362">
        <f t="shared" si="655"/>
        <v>2022</v>
      </c>
      <c r="I8362">
        <f t="shared" si="656"/>
        <v>92</v>
      </c>
      <c r="J8362">
        <f>D8362*PJ_per_contract*I8362</f>
        <v>0</v>
      </c>
    </row>
    <row r="8363" spans="1:10" x14ac:dyDescent="0.2">
      <c r="A8363" t="s">
        <v>70</v>
      </c>
      <c r="B8363" s="3">
        <v>44525</v>
      </c>
      <c r="C8363">
        <v>0</v>
      </c>
      <c r="D8363">
        <v>0</v>
      </c>
      <c r="E8363">
        <f t="shared" si="653"/>
        <v>2021</v>
      </c>
      <c r="F8363" t="str">
        <f t="shared" si="652"/>
        <v>Wallumbilla</v>
      </c>
      <c r="G8363" t="str">
        <f t="shared" si="654"/>
        <v>Strip</v>
      </c>
      <c r="H8363">
        <f t="shared" si="655"/>
        <v>2023</v>
      </c>
      <c r="I8363">
        <f t="shared" si="656"/>
        <v>365</v>
      </c>
      <c r="J8363">
        <f>D8363*PJ_per_contract*I8363</f>
        <v>0</v>
      </c>
    </row>
    <row r="8364" spans="1:10" x14ac:dyDescent="0.2">
      <c r="A8364" t="s">
        <v>63</v>
      </c>
      <c r="B8364" s="3">
        <v>44525</v>
      </c>
      <c r="C8364">
        <v>20</v>
      </c>
      <c r="D8364">
        <v>0</v>
      </c>
      <c r="E8364">
        <f t="shared" si="653"/>
        <v>2021</v>
      </c>
      <c r="F8364" t="str">
        <f t="shared" si="652"/>
        <v>Wallumbilla</v>
      </c>
      <c r="G8364" t="str">
        <f t="shared" si="654"/>
        <v>Quarter</v>
      </c>
      <c r="H8364">
        <f t="shared" si="655"/>
        <v>2023</v>
      </c>
      <c r="I8364">
        <f t="shared" si="656"/>
        <v>92</v>
      </c>
      <c r="J8364">
        <f>D8364*PJ_per_contract*I8364</f>
        <v>0</v>
      </c>
    </row>
    <row r="8365" spans="1:10" x14ac:dyDescent="0.2">
      <c r="A8365" t="s">
        <v>64</v>
      </c>
      <c r="B8365" s="3">
        <v>44525</v>
      </c>
      <c r="C8365">
        <v>20</v>
      </c>
      <c r="D8365">
        <v>0</v>
      </c>
      <c r="E8365">
        <f t="shared" si="653"/>
        <v>2021</v>
      </c>
      <c r="F8365" t="str">
        <f t="shared" si="652"/>
        <v>Wallumbilla</v>
      </c>
      <c r="G8365" t="str">
        <f t="shared" si="654"/>
        <v>Quarter</v>
      </c>
      <c r="H8365">
        <f t="shared" si="655"/>
        <v>2023</v>
      </c>
      <c r="I8365">
        <f t="shared" si="656"/>
        <v>92</v>
      </c>
      <c r="J8365">
        <f>D8365*PJ_per_contract*I8365</f>
        <v>0</v>
      </c>
    </row>
    <row r="8366" spans="1:10" x14ac:dyDescent="0.2">
      <c r="A8366" t="s">
        <v>81</v>
      </c>
      <c r="B8366" s="3">
        <v>44525</v>
      </c>
      <c r="C8366">
        <v>0</v>
      </c>
      <c r="D8366">
        <v>0</v>
      </c>
      <c r="E8366">
        <f t="shared" si="653"/>
        <v>2021</v>
      </c>
      <c r="F8366" t="str">
        <f t="shared" si="652"/>
        <v>Wallumbilla</v>
      </c>
      <c r="G8366" t="str">
        <f t="shared" si="654"/>
        <v>Strip</v>
      </c>
      <c r="H8366">
        <f t="shared" si="655"/>
        <v>2024</v>
      </c>
      <c r="I8366">
        <f t="shared" si="656"/>
        <v>365</v>
      </c>
      <c r="J8366">
        <f>D8366*PJ_per_contract*I8366</f>
        <v>0</v>
      </c>
    </row>
    <row r="8367" spans="1:10" x14ac:dyDescent="0.2">
      <c r="A8367" t="s">
        <v>71</v>
      </c>
      <c r="B8367" s="3">
        <v>44525</v>
      </c>
      <c r="C8367">
        <v>20</v>
      </c>
      <c r="D8367">
        <v>0</v>
      </c>
      <c r="E8367">
        <f t="shared" si="653"/>
        <v>2021</v>
      </c>
      <c r="F8367" t="str">
        <f t="shared" si="652"/>
        <v>Wallumbilla</v>
      </c>
      <c r="G8367" t="str">
        <f t="shared" si="654"/>
        <v>Quarter</v>
      </c>
      <c r="H8367">
        <f t="shared" si="655"/>
        <v>2023</v>
      </c>
      <c r="I8367">
        <f t="shared" si="656"/>
        <v>92</v>
      </c>
      <c r="J8367">
        <f>D8367*PJ_per_contract*I8367</f>
        <v>0</v>
      </c>
    </row>
    <row r="8368" spans="1:10" x14ac:dyDescent="0.2">
      <c r="A8368" t="s">
        <v>72</v>
      </c>
      <c r="B8368" s="3">
        <v>44525</v>
      </c>
      <c r="C8368">
        <v>20</v>
      </c>
      <c r="D8368">
        <v>0</v>
      </c>
      <c r="E8368">
        <f t="shared" si="653"/>
        <v>2021</v>
      </c>
      <c r="F8368" t="str">
        <f t="shared" si="652"/>
        <v>Wallumbilla</v>
      </c>
      <c r="G8368" t="str">
        <f t="shared" si="654"/>
        <v>Quarter</v>
      </c>
      <c r="H8368">
        <f t="shared" si="655"/>
        <v>2023</v>
      </c>
      <c r="I8368">
        <f t="shared" si="656"/>
        <v>92</v>
      </c>
      <c r="J8368">
        <f>D8368*PJ_per_contract*I8368</f>
        <v>0</v>
      </c>
    </row>
    <row r="8369" spans="1:10" x14ac:dyDescent="0.2">
      <c r="A8369" t="s">
        <v>82</v>
      </c>
      <c r="B8369" s="3">
        <v>44525</v>
      </c>
      <c r="C8369">
        <v>0</v>
      </c>
      <c r="D8369">
        <v>0</v>
      </c>
      <c r="E8369">
        <f t="shared" si="653"/>
        <v>2021</v>
      </c>
      <c r="F8369" t="str">
        <f t="shared" si="652"/>
        <v>Wallumbilla</v>
      </c>
      <c r="G8369" t="str">
        <f t="shared" si="654"/>
        <v>Quarter</v>
      </c>
      <c r="H8369">
        <f t="shared" si="655"/>
        <v>2024</v>
      </c>
      <c r="I8369">
        <f t="shared" si="656"/>
        <v>92</v>
      </c>
      <c r="J8369">
        <f>D8369*PJ_per_contract*I8369</f>
        <v>0</v>
      </c>
    </row>
    <row r="8370" spans="1:10" x14ac:dyDescent="0.2">
      <c r="A8370" t="s">
        <v>83</v>
      </c>
      <c r="B8370" s="3">
        <v>44525</v>
      </c>
      <c r="C8370">
        <v>0</v>
      </c>
      <c r="D8370">
        <v>0</v>
      </c>
      <c r="E8370">
        <f t="shared" si="653"/>
        <v>2021</v>
      </c>
      <c r="F8370" t="str">
        <f t="shared" si="652"/>
        <v>Wallumbilla</v>
      </c>
      <c r="G8370" t="str">
        <f t="shared" si="654"/>
        <v>Quarter</v>
      </c>
      <c r="H8370">
        <f t="shared" si="655"/>
        <v>2024</v>
      </c>
      <c r="I8370">
        <f t="shared" si="656"/>
        <v>92</v>
      </c>
      <c r="J8370">
        <f>D8370*PJ_per_contract*I8370</f>
        <v>0</v>
      </c>
    </row>
    <row r="8371" spans="1:10" x14ac:dyDescent="0.2">
      <c r="A8371" t="s">
        <v>74</v>
      </c>
      <c r="B8371" s="3">
        <v>44526</v>
      </c>
      <c r="C8371">
        <v>0</v>
      </c>
      <c r="D8371">
        <v>0</v>
      </c>
      <c r="E8371">
        <f t="shared" si="653"/>
        <v>2021</v>
      </c>
      <c r="F8371" t="str">
        <f t="shared" si="652"/>
        <v>Victorian</v>
      </c>
      <c r="G8371" t="str">
        <f t="shared" si="654"/>
        <v>Month</v>
      </c>
      <c r="H8371">
        <f t="shared" si="655"/>
        <v>2021</v>
      </c>
      <c r="I8371">
        <f t="shared" si="656"/>
        <v>30</v>
      </c>
      <c r="J8371">
        <f>D8371*PJ_per_contract*I8371</f>
        <v>0</v>
      </c>
    </row>
    <row r="8372" spans="1:10" x14ac:dyDescent="0.2">
      <c r="A8372" t="s">
        <v>75</v>
      </c>
      <c r="B8372" s="3">
        <v>44526</v>
      </c>
      <c r="C8372">
        <v>0</v>
      </c>
      <c r="D8372">
        <v>0</v>
      </c>
      <c r="E8372">
        <f t="shared" si="653"/>
        <v>2021</v>
      </c>
      <c r="F8372" t="str">
        <f t="shared" si="652"/>
        <v>Victorian</v>
      </c>
      <c r="G8372" t="str">
        <f t="shared" si="654"/>
        <v>Month</v>
      </c>
      <c r="H8372">
        <f t="shared" si="655"/>
        <v>2021</v>
      </c>
      <c r="I8372">
        <f t="shared" si="656"/>
        <v>30</v>
      </c>
      <c r="J8372">
        <f>D8372*PJ_per_contract*I8372</f>
        <v>0</v>
      </c>
    </row>
    <row r="8373" spans="1:10" x14ac:dyDescent="0.2">
      <c r="A8373" t="s">
        <v>43</v>
      </c>
      <c r="B8373" s="3">
        <v>44526</v>
      </c>
      <c r="C8373">
        <v>0</v>
      </c>
      <c r="D8373">
        <v>0</v>
      </c>
      <c r="E8373">
        <f t="shared" si="653"/>
        <v>2021</v>
      </c>
      <c r="F8373" t="str">
        <f t="shared" si="652"/>
        <v>Victorian</v>
      </c>
      <c r="G8373" t="str">
        <f t="shared" si="654"/>
        <v>Quarter</v>
      </c>
      <c r="H8373">
        <f t="shared" si="655"/>
        <v>2021</v>
      </c>
      <c r="I8373">
        <f t="shared" si="656"/>
        <v>92</v>
      </c>
      <c r="J8373">
        <f>D8373*PJ_per_contract*I8373</f>
        <v>0</v>
      </c>
    </row>
    <row r="8374" spans="1:10" x14ac:dyDescent="0.2">
      <c r="A8374" t="s">
        <v>44</v>
      </c>
      <c r="B8374" s="3">
        <v>44526</v>
      </c>
      <c r="C8374">
        <v>122</v>
      </c>
      <c r="D8374">
        <v>0</v>
      </c>
      <c r="E8374">
        <f t="shared" si="653"/>
        <v>2021</v>
      </c>
      <c r="F8374" t="str">
        <f t="shared" si="652"/>
        <v>Wallumbilla</v>
      </c>
      <c r="G8374" t="str">
        <f t="shared" si="654"/>
        <v>Quarter</v>
      </c>
      <c r="H8374">
        <f t="shared" si="655"/>
        <v>2021</v>
      </c>
      <c r="I8374">
        <f t="shared" si="656"/>
        <v>92</v>
      </c>
      <c r="J8374">
        <f>D8374*PJ_per_contract*I8374</f>
        <v>0</v>
      </c>
    </row>
    <row r="8375" spans="1:10" x14ac:dyDescent="0.2">
      <c r="A8375" t="s">
        <v>76</v>
      </c>
      <c r="B8375" s="3">
        <v>44526</v>
      </c>
      <c r="C8375">
        <v>0</v>
      </c>
      <c r="D8375">
        <v>0</v>
      </c>
      <c r="E8375">
        <f t="shared" si="653"/>
        <v>2021</v>
      </c>
      <c r="F8375" t="str">
        <f t="shared" si="652"/>
        <v>Victorian</v>
      </c>
      <c r="G8375" t="str">
        <f t="shared" si="654"/>
        <v>Month</v>
      </c>
      <c r="H8375">
        <f t="shared" si="655"/>
        <v>2022</v>
      </c>
      <c r="I8375">
        <f t="shared" si="656"/>
        <v>30</v>
      </c>
      <c r="J8375">
        <f>D8375*PJ_per_contract*I8375</f>
        <v>0</v>
      </c>
    </row>
    <row r="8376" spans="1:10" x14ac:dyDescent="0.2">
      <c r="A8376" t="s">
        <v>77</v>
      </c>
      <c r="B8376" s="3">
        <v>44526</v>
      </c>
      <c r="C8376">
        <v>0</v>
      </c>
      <c r="D8376">
        <v>0</v>
      </c>
      <c r="E8376">
        <f t="shared" si="653"/>
        <v>2021</v>
      </c>
      <c r="F8376" t="str">
        <f t="shared" si="652"/>
        <v>Victorian</v>
      </c>
      <c r="G8376" t="str">
        <f t="shared" si="654"/>
        <v>Month</v>
      </c>
      <c r="H8376">
        <f t="shared" si="655"/>
        <v>2022</v>
      </c>
      <c r="I8376">
        <f t="shared" si="656"/>
        <v>30</v>
      </c>
      <c r="J8376">
        <f>D8376*PJ_per_contract*I8376</f>
        <v>0</v>
      </c>
    </row>
    <row r="8377" spans="1:10" x14ac:dyDescent="0.2">
      <c r="A8377" t="s">
        <v>45</v>
      </c>
      <c r="B8377" s="3">
        <v>44526</v>
      </c>
      <c r="C8377">
        <v>0</v>
      </c>
      <c r="D8377">
        <v>0</v>
      </c>
      <c r="E8377">
        <f t="shared" si="653"/>
        <v>2021</v>
      </c>
      <c r="F8377" t="str">
        <f t="shared" si="652"/>
        <v>Wallumbilla</v>
      </c>
      <c r="G8377" t="str">
        <f t="shared" si="654"/>
        <v>Strip</v>
      </c>
      <c r="H8377">
        <f t="shared" si="655"/>
        <v>2022</v>
      </c>
      <c r="I8377">
        <f t="shared" si="656"/>
        <v>365</v>
      </c>
      <c r="J8377">
        <f>D8377*PJ_per_contract*I8377</f>
        <v>0</v>
      </c>
    </row>
    <row r="8378" spans="1:10" x14ac:dyDescent="0.2">
      <c r="A8378" t="s">
        <v>46</v>
      </c>
      <c r="B8378" s="3">
        <v>44526</v>
      </c>
      <c r="C8378">
        <v>0</v>
      </c>
      <c r="D8378">
        <v>0</v>
      </c>
      <c r="E8378">
        <f t="shared" si="653"/>
        <v>2021</v>
      </c>
      <c r="F8378" t="str">
        <f t="shared" si="652"/>
        <v>Victorian</v>
      </c>
      <c r="G8378" t="str">
        <f t="shared" si="654"/>
        <v>Quarter</v>
      </c>
      <c r="H8378">
        <f t="shared" si="655"/>
        <v>2022</v>
      </c>
      <c r="I8378">
        <f t="shared" si="656"/>
        <v>92</v>
      </c>
      <c r="J8378">
        <f>D8378*PJ_per_contract*I8378</f>
        <v>0</v>
      </c>
    </row>
    <row r="8379" spans="1:10" x14ac:dyDescent="0.2">
      <c r="A8379" t="s">
        <v>78</v>
      </c>
      <c r="B8379" s="3">
        <v>44526</v>
      </c>
      <c r="C8379">
        <v>0</v>
      </c>
      <c r="D8379">
        <v>0</v>
      </c>
      <c r="E8379">
        <f t="shared" si="653"/>
        <v>2021</v>
      </c>
      <c r="F8379" t="str">
        <f t="shared" si="652"/>
        <v>Victorian</v>
      </c>
      <c r="G8379" t="str">
        <f t="shared" si="654"/>
        <v>Month</v>
      </c>
      <c r="H8379">
        <f t="shared" si="655"/>
        <v>2022</v>
      </c>
      <c r="I8379">
        <f t="shared" si="656"/>
        <v>30</v>
      </c>
      <c r="J8379">
        <f>D8379*PJ_per_contract*I8379</f>
        <v>0</v>
      </c>
    </row>
    <row r="8380" spans="1:10" x14ac:dyDescent="0.2">
      <c r="A8380" t="s">
        <v>47</v>
      </c>
      <c r="B8380" s="3">
        <v>44526</v>
      </c>
      <c r="C8380">
        <v>134</v>
      </c>
      <c r="D8380">
        <v>0</v>
      </c>
      <c r="E8380">
        <f t="shared" si="653"/>
        <v>2021</v>
      </c>
      <c r="F8380" t="str">
        <f t="shared" si="652"/>
        <v>Wallumbilla</v>
      </c>
      <c r="G8380" t="str">
        <f t="shared" si="654"/>
        <v>Quarter</v>
      </c>
      <c r="H8380">
        <f t="shared" si="655"/>
        <v>2022</v>
      </c>
      <c r="I8380">
        <f t="shared" si="656"/>
        <v>92</v>
      </c>
      <c r="J8380">
        <f>D8380*PJ_per_contract*I8380</f>
        <v>0</v>
      </c>
    </row>
    <row r="8381" spans="1:10" x14ac:dyDescent="0.2">
      <c r="A8381" t="s">
        <v>48</v>
      </c>
      <c r="B8381" s="3">
        <v>44526</v>
      </c>
      <c r="C8381">
        <v>0</v>
      </c>
      <c r="D8381">
        <v>0</v>
      </c>
      <c r="E8381">
        <f t="shared" si="653"/>
        <v>2021</v>
      </c>
      <c r="F8381" t="str">
        <f t="shared" si="652"/>
        <v>Victorian</v>
      </c>
      <c r="G8381" t="str">
        <f t="shared" si="654"/>
        <v>Quarter</v>
      </c>
      <c r="H8381">
        <f t="shared" si="655"/>
        <v>2022</v>
      </c>
      <c r="I8381">
        <f t="shared" si="656"/>
        <v>92</v>
      </c>
      <c r="J8381">
        <f>D8381*PJ_per_contract*I8381</f>
        <v>0</v>
      </c>
    </row>
    <row r="8382" spans="1:10" x14ac:dyDescent="0.2">
      <c r="A8382" t="s">
        <v>49</v>
      </c>
      <c r="B8382" s="3">
        <v>44526</v>
      </c>
      <c r="C8382">
        <v>68</v>
      </c>
      <c r="D8382">
        <v>0</v>
      </c>
      <c r="E8382">
        <f t="shared" si="653"/>
        <v>2021</v>
      </c>
      <c r="F8382" t="str">
        <f t="shared" si="652"/>
        <v>Wallumbilla</v>
      </c>
      <c r="G8382" t="str">
        <f t="shared" si="654"/>
        <v>Quarter</v>
      </c>
      <c r="H8382">
        <f t="shared" si="655"/>
        <v>2022</v>
      </c>
      <c r="I8382">
        <f t="shared" si="656"/>
        <v>92</v>
      </c>
      <c r="J8382">
        <f>D8382*PJ_per_contract*I8382</f>
        <v>0</v>
      </c>
    </row>
    <row r="8383" spans="1:10" x14ac:dyDescent="0.2">
      <c r="A8383" t="s">
        <v>68</v>
      </c>
      <c r="B8383" s="3">
        <v>44526</v>
      </c>
      <c r="C8383">
        <v>0</v>
      </c>
      <c r="D8383">
        <v>0</v>
      </c>
      <c r="E8383">
        <f t="shared" si="653"/>
        <v>2021</v>
      </c>
      <c r="F8383" t="str">
        <f t="shared" si="652"/>
        <v>Victorian</v>
      </c>
      <c r="G8383" t="str">
        <f t="shared" si="654"/>
        <v>Quarter</v>
      </c>
      <c r="H8383">
        <f t="shared" si="655"/>
        <v>2025</v>
      </c>
      <c r="I8383">
        <f t="shared" si="656"/>
        <v>92</v>
      </c>
      <c r="J8383">
        <f>D8383*PJ_per_contract*I8383</f>
        <v>0</v>
      </c>
    </row>
    <row r="8384" spans="1:10" x14ac:dyDescent="0.2">
      <c r="A8384" t="s">
        <v>80</v>
      </c>
      <c r="B8384" s="3">
        <v>44526</v>
      </c>
      <c r="C8384">
        <v>0</v>
      </c>
      <c r="D8384">
        <v>0</v>
      </c>
      <c r="E8384">
        <f t="shared" si="653"/>
        <v>2021</v>
      </c>
      <c r="F8384" t="str">
        <f t="shared" si="652"/>
        <v>Victorian</v>
      </c>
      <c r="G8384" t="str">
        <f t="shared" si="654"/>
        <v>Quarter</v>
      </c>
      <c r="H8384">
        <f t="shared" si="655"/>
        <v>2025</v>
      </c>
      <c r="I8384">
        <f t="shared" si="656"/>
        <v>92</v>
      </c>
      <c r="J8384">
        <f>D8384*PJ_per_contract*I8384</f>
        <v>0</v>
      </c>
    </row>
    <row r="8385" spans="1:10" x14ac:dyDescent="0.2">
      <c r="A8385" t="s">
        <v>53</v>
      </c>
      <c r="B8385" s="3">
        <v>44526</v>
      </c>
      <c r="C8385">
        <v>0</v>
      </c>
      <c r="D8385">
        <v>0</v>
      </c>
      <c r="E8385">
        <f t="shared" si="653"/>
        <v>2021</v>
      </c>
      <c r="F8385" t="str">
        <f t="shared" si="652"/>
        <v>Victorian</v>
      </c>
      <c r="G8385" t="str">
        <f t="shared" si="654"/>
        <v>Quarter</v>
      </c>
      <c r="H8385">
        <f t="shared" si="655"/>
        <v>2023</v>
      </c>
      <c r="I8385">
        <f t="shared" si="656"/>
        <v>92</v>
      </c>
      <c r="J8385">
        <f>D8385*PJ_per_contract*I8385</f>
        <v>0</v>
      </c>
    </row>
    <row r="8386" spans="1:10" x14ac:dyDescent="0.2">
      <c r="A8386" t="s">
        <v>54</v>
      </c>
      <c r="B8386" s="3">
        <v>44526</v>
      </c>
      <c r="C8386">
        <v>0</v>
      </c>
      <c r="D8386">
        <v>0</v>
      </c>
      <c r="E8386">
        <f t="shared" si="653"/>
        <v>2021</v>
      </c>
      <c r="F8386" t="str">
        <f t="shared" ref="F8386:F8449" si="657">IF(OR(LEFT(A8386,2)="GJ",LEFT(A8386,2)="GK"),"Victorian",IF(OR(LEFT(A8386,2)="GX",LEFT(A8386,2)="GY"),"Wallumbilla","NA"))</f>
        <v>Victorian</v>
      </c>
      <c r="G8386" t="str">
        <f t="shared" si="654"/>
        <v>Quarter</v>
      </c>
      <c r="H8386">
        <f t="shared" si="655"/>
        <v>2023</v>
      </c>
      <c r="I8386">
        <f t="shared" si="656"/>
        <v>92</v>
      </c>
      <c r="J8386">
        <f>D8386*PJ_per_contract*I8386</f>
        <v>0</v>
      </c>
    </row>
    <row r="8387" spans="1:10" x14ac:dyDescent="0.2">
      <c r="A8387" t="s">
        <v>55</v>
      </c>
      <c r="B8387" s="3">
        <v>44526</v>
      </c>
      <c r="C8387">
        <v>0</v>
      </c>
      <c r="D8387">
        <v>0</v>
      </c>
      <c r="E8387">
        <f t="shared" ref="E8387:E8450" si="658">YEAR(B8387)</f>
        <v>2021</v>
      </c>
      <c r="F8387" t="str">
        <f t="shared" si="657"/>
        <v>Victorian</v>
      </c>
      <c r="G8387" t="str">
        <f t="shared" ref="G8387:G8450" si="659">IF(LEFT(A8387,2)="GJ","Month",IF(OR(LEFT(A8387,2)="GK",LEFT(A8387,2)="GX"),"Quarter",IF(LEFT(A8387,2)="GY","Strip","NA")))</f>
        <v>Quarter</v>
      </c>
      <c r="H8387">
        <f t="shared" ref="H8387:H8450" si="660">VALUE(MID(A8387,4,4))</f>
        <v>2024</v>
      </c>
      <c r="I8387">
        <f t="shared" ref="I8387:I8450" si="661">IF(G8387="Month",_xlfn.DAYS(EOMONTH(B8387,0),EOMONTH(B8387,-1)),IF(G8387="Quarter",_xlfn.DAYS(EOMONTH(B8387,2),EOMONTH(B8387,-1)),365))</f>
        <v>92</v>
      </c>
      <c r="J8387">
        <f>D8387*PJ_per_contract*I8387</f>
        <v>0</v>
      </c>
    </row>
    <row r="8388" spans="1:10" x14ac:dyDescent="0.2">
      <c r="A8388" t="s">
        <v>52</v>
      </c>
      <c r="B8388" s="3">
        <v>44526</v>
      </c>
      <c r="C8388">
        <v>0</v>
      </c>
      <c r="D8388">
        <v>0</v>
      </c>
      <c r="E8388">
        <f t="shared" si="658"/>
        <v>2021</v>
      </c>
      <c r="F8388" t="str">
        <f t="shared" si="657"/>
        <v>Victorian</v>
      </c>
      <c r="G8388" t="str">
        <f t="shared" si="659"/>
        <v>Quarter</v>
      </c>
      <c r="H8388">
        <f t="shared" si="660"/>
        <v>2022</v>
      </c>
      <c r="I8388">
        <f t="shared" si="661"/>
        <v>92</v>
      </c>
      <c r="J8388">
        <f>D8388*PJ_per_contract*I8388</f>
        <v>0</v>
      </c>
    </row>
    <row r="8389" spans="1:10" x14ac:dyDescent="0.2">
      <c r="A8389" t="s">
        <v>59</v>
      </c>
      <c r="B8389" s="3">
        <v>44526</v>
      </c>
      <c r="C8389">
        <v>0</v>
      </c>
      <c r="D8389">
        <v>0</v>
      </c>
      <c r="E8389">
        <f t="shared" si="658"/>
        <v>2021</v>
      </c>
      <c r="F8389" t="str">
        <f t="shared" si="657"/>
        <v>Victorian</v>
      </c>
      <c r="G8389" t="str">
        <f t="shared" si="659"/>
        <v>Quarter</v>
      </c>
      <c r="H8389">
        <f t="shared" si="660"/>
        <v>2023</v>
      </c>
      <c r="I8389">
        <f t="shared" si="661"/>
        <v>92</v>
      </c>
      <c r="J8389">
        <f>D8389*PJ_per_contract*I8389</f>
        <v>0</v>
      </c>
    </row>
    <row r="8390" spans="1:10" x14ac:dyDescent="0.2">
      <c r="A8390" t="s">
        <v>57</v>
      </c>
      <c r="B8390" s="3">
        <v>44526</v>
      </c>
      <c r="C8390">
        <v>0</v>
      </c>
      <c r="D8390">
        <v>0</v>
      </c>
      <c r="E8390">
        <f t="shared" si="658"/>
        <v>2021</v>
      </c>
      <c r="F8390" t="str">
        <f t="shared" si="657"/>
        <v>Victorian</v>
      </c>
      <c r="G8390" t="str">
        <f t="shared" si="659"/>
        <v>Quarter</v>
      </c>
      <c r="H8390">
        <f t="shared" si="660"/>
        <v>2024</v>
      </c>
      <c r="I8390">
        <f t="shared" si="661"/>
        <v>92</v>
      </c>
      <c r="J8390">
        <f>D8390*PJ_per_contract*I8390</f>
        <v>0</v>
      </c>
    </row>
    <row r="8391" spans="1:10" x14ac:dyDescent="0.2">
      <c r="A8391" t="s">
        <v>58</v>
      </c>
      <c r="B8391" s="3">
        <v>44526</v>
      </c>
      <c r="C8391">
        <v>0</v>
      </c>
      <c r="D8391">
        <v>0</v>
      </c>
      <c r="E8391">
        <f t="shared" si="658"/>
        <v>2021</v>
      </c>
      <c r="F8391" t="str">
        <f t="shared" si="657"/>
        <v>Victorian</v>
      </c>
      <c r="G8391" t="str">
        <f t="shared" si="659"/>
        <v>Quarter</v>
      </c>
      <c r="H8391">
        <f t="shared" si="660"/>
        <v>2024</v>
      </c>
      <c r="I8391">
        <f t="shared" si="661"/>
        <v>92</v>
      </c>
      <c r="J8391">
        <f>D8391*PJ_per_contract*I8391</f>
        <v>0</v>
      </c>
    </row>
    <row r="8392" spans="1:10" x14ac:dyDescent="0.2">
      <c r="A8392" t="s">
        <v>69</v>
      </c>
      <c r="B8392" s="3">
        <v>44526</v>
      </c>
      <c r="C8392">
        <v>0</v>
      </c>
      <c r="D8392">
        <v>0</v>
      </c>
      <c r="E8392">
        <f t="shared" si="658"/>
        <v>2021</v>
      </c>
      <c r="F8392" t="str">
        <f t="shared" si="657"/>
        <v>Victorian</v>
      </c>
      <c r="G8392" t="str">
        <f t="shared" si="659"/>
        <v>Quarter</v>
      </c>
      <c r="H8392">
        <f t="shared" si="660"/>
        <v>2025</v>
      </c>
      <c r="I8392">
        <f t="shared" si="661"/>
        <v>92</v>
      </c>
      <c r="J8392">
        <f>D8392*PJ_per_contract*I8392</f>
        <v>0</v>
      </c>
    </row>
    <row r="8393" spans="1:10" x14ac:dyDescent="0.2">
      <c r="A8393" t="s">
        <v>56</v>
      </c>
      <c r="B8393" s="3">
        <v>44526</v>
      </c>
      <c r="C8393">
        <v>0</v>
      </c>
      <c r="D8393">
        <v>0</v>
      </c>
      <c r="E8393">
        <f t="shared" si="658"/>
        <v>2021</v>
      </c>
      <c r="F8393" t="str">
        <f t="shared" si="657"/>
        <v>Victorian</v>
      </c>
      <c r="G8393" t="str">
        <f t="shared" si="659"/>
        <v>Quarter</v>
      </c>
      <c r="H8393">
        <f t="shared" si="660"/>
        <v>2023</v>
      </c>
      <c r="I8393">
        <f t="shared" si="661"/>
        <v>92</v>
      </c>
      <c r="J8393">
        <f>D8393*PJ_per_contract*I8393</f>
        <v>0</v>
      </c>
    </row>
    <row r="8394" spans="1:10" x14ac:dyDescent="0.2">
      <c r="A8394" t="s">
        <v>50</v>
      </c>
      <c r="B8394" s="3">
        <v>44526</v>
      </c>
      <c r="C8394">
        <v>0</v>
      </c>
      <c r="D8394">
        <v>0</v>
      </c>
      <c r="E8394">
        <f t="shared" si="658"/>
        <v>2021</v>
      </c>
      <c r="F8394" t="str">
        <f t="shared" si="657"/>
        <v>Victorian</v>
      </c>
      <c r="G8394" t="str">
        <f t="shared" si="659"/>
        <v>Quarter</v>
      </c>
      <c r="H8394">
        <f t="shared" si="660"/>
        <v>2024</v>
      </c>
      <c r="I8394">
        <f t="shared" si="661"/>
        <v>92</v>
      </c>
      <c r="J8394">
        <f>D8394*PJ_per_contract*I8394</f>
        <v>0</v>
      </c>
    </row>
    <row r="8395" spans="1:10" x14ac:dyDescent="0.2">
      <c r="A8395" t="s">
        <v>79</v>
      </c>
      <c r="B8395" s="3">
        <v>44526</v>
      </c>
      <c r="C8395">
        <v>0</v>
      </c>
      <c r="D8395">
        <v>0</v>
      </c>
      <c r="E8395">
        <f t="shared" si="658"/>
        <v>2021</v>
      </c>
      <c r="F8395" t="str">
        <f t="shared" si="657"/>
        <v>Victorian</v>
      </c>
      <c r="G8395" t="str">
        <f t="shared" si="659"/>
        <v>Quarter</v>
      </c>
      <c r="H8395">
        <f t="shared" si="660"/>
        <v>2025</v>
      </c>
      <c r="I8395">
        <f t="shared" si="661"/>
        <v>92</v>
      </c>
      <c r="J8395">
        <f>D8395*PJ_per_contract*I8395</f>
        <v>0</v>
      </c>
    </row>
    <row r="8396" spans="1:10" x14ac:dyDescent="0.2">
      <c r="A8396" t="s">
        <v>51</v>
      </c>
      <c r="B8396" s="3">
        <v>44526</v>
      </c>
      <c r="C8396">
        <v>0</v>
      </c>
      <c r="D8396">
        <v>0</v>
      </c>
      <c r="E8396">
        <f t="shared" si="658"/>
        <v>2021</v>
      </c>
      <c r="F8396" t="str">
        <f t="shared" si="657"/>
        <v>Victorian</v>
      </c>
      <c r="G8396" t="str">
        <f t="shared" si="659"/>
        <v>Quarter</v>
      </c>
      <c r="H8396">
        <f t="shared" si="660"/>
        <v>2022</v>
      </c>
      <c r="I8396">
        <f t="shared" si="661"/>
        <v>92</v>
      </c>
      <c r="J8396">
        <f>D8396*PJ_per_contract*I8396</f>
        <v>0</v>
      </c>
    </row>
    <row r="8397" spans="1:10" x14ac:dyDescent="0.2">
      <c r="A8397" t="s">
        <v>60</v>
      </c>
      <c r="B8397" s="3">
        <v>44526</v>
      </c>
      <c r="C8397">
        <v>0</v>
      </c>
      <c r="D8397">
        <v>0</v>
      </c>
      <c r="E8397">
        <f t="shared" si="658"/>
        <v>2021</v>
      </c>
      <c r="F8397" t="str">
        <f t="shared" si="657"/>
        <v>Wallumbilla</v>
      </c>
      <c r="G8397" t="str">
        <f t="shared" si="659"/>
        <v>Strip</v>
      </c>
      <c r="H8397">
        <f t="shared" si="660"/>
        <v>2023</v>
      </c>
      <c r="I8397">
        <f t="shared" si="661"/>
        <v>365</v>
      </c>
      <c r="J8397">
        <f>D8397*PJ_per_contract*I8397</f>
        <v>0</v>
      </c>
    </row>
    <row r="8398" spans="1:10" x14ac:dyDescent="0.2">
      <c r="A8398" t="s">
        <v>61</v>
      </c>
      <c r="B8398" s="3">
        <v>44526</v>
      </c>
      <c r="C8398">
        <v>78</v>
      </c>
      <c r="D8398">
        <v>0</v>
      </c>
      <c r="E8398">
        <f t="shared" si="658"/>
        <v>2021</v>
      </c>
      <c r="F8398" t="str">
        <f t="shared" si="657"/>
        <v>Wallumbilla</v>
      </c>
      <c r="G8398" t="str">
        <f t="shared" si="659"/>
        <v>Quarter</v>
      </c>
      <c r="H8398">
        <f t="shared" si="660"/>
        <v>2022</v>
      </c>
      <c r="I8398">
        <f t="shared" si="661"/>
        <v>92</v>
      </c>
      <c r="J8398">
        <f>D8398*PJ_per_contract*I8398</f>
        <v>0</v>
      </c>
    </row>
    <row r="8399" spans="1:10" x14ac:dyDescent="0.2">
      <c r="A8399" t="s">
        <v>62</v>
      </c>
      <c r="B8399" s="3">
        <v>44526</v>
      </c>
      <c r="C8399">
        <v>96</v>
      </c>
      <c r="D8399">
        <v>0</v>
      </c>
      <c r="E8399">
        <f t="shared" si="658"/>
        <v>2021</v>
      </c>
      <c r="F8399" t="str">
        <f t="shared" si="657"/>
        <v>Wallumbilla</v>
      </c>
      <c r="G8399" t="str">
        <f t="shared" si="659"/>
        <v>Quarter</v>
      </c>
      <c r="H8399">
        <f t="shared" si="660"/>
        <v>2022</v>
      </c>
      <c r="I8399">
        <f t="shared" si="661"/>
        <v>92</v>
      </c>
      <c r="J8399">
        <f>D8399*PJ_per_contract*I8399</f>
        <v>0</v>
      </c>
    </row>
    <row r="8400" spans="1:10" x14ac:dyDescent="0.2">
      <c r="A8400" t="s">
        <v>70</v>
      </c>
      <c r="B8400" s="3">
        <v>44526</v>
      </c>
      <c r="C8400">
        <v>0</v>
      </c>
      <c r="D8400">
        <v>0</v>
      </c>
      <c r="E8400">
        <f t="shared" si="658"/>
        <v>2021</v>
      </c>
      <c r="F8400" t="str">
        <f t="shared" si="657"/>
        <v>Wallumbilla</v>
      </c>
      <c r="G8400" t="str">
        <f t="shared" si="659"/>
        <v>Strip</v>
      </c>
      <c r="H8400">
        <f t="shared" si="660"/>
        <v>2023</v>
      </c>
      <c r="I8400">
        <f t="shared" si="661"/>
        <v>365</v>
      </c>
      <c r="J8400">
        <f>D8400*PJ_per_contract*I8400</f>
        <v>0</v>
      </c>
    </row>
    <row r="8401" spans="1:10" x14ac:dyDescent="0.2">
      <c r="A8401" t="s">
        <v>63</v>
      </c>
      <c r="B8401" s="3">
        <v>44526</v>
      </c>
      <c r="C8401">
        <v>20</v>
      </c>
      <c r="D8401">
        <v>0</v>
      </c>
      <c r="E8401">
        <f t="shared" si="658"/>
        <v>2021</v>
      </c>
      <c r="F8401" t="str">
        <f t="shared" si="657"/>
        <v>Wallumbilla</v>
      </c>
      <c r="G8401" t="str">
        <f t="shared" si="659"/>
        <v>Quarter</v>
      </c>
      <c r="H8401">
        <f t="shared" si="660"/>
        <v>2023</v>
      </c>
      <c r="I8401">
        <f t="shared" si="661"/>
        <v>92</v>
      </c>
      <c r="J8401">
        <f>D8401*PJ_per_contract*I8401</f>
        <v>0</v>
      </c>
    </row>
    <row r="8402" spans="1:10" x14ac:dyDescent="0.2">
      <c r="A8402" t="s">
        <v>64</v>
      </c>
      <c r="B8402" s="3">
        <v>44526</v>
      </c>
      <c r="C8402">
        <v>20</v>
      </c>
      <c r="D8402">
        <v>0</v>
      </c>
      <c r="E8402">
        <f t="shared" si="658"/>
        <v>2021</v>
      </c>
      <c r="F8402" t="str">
        <f t="shared" si="657"/>
        <v>Wallumbilla</v>
      </c>
      <c r="G8402" t="str">
        <f t="shared" si="659"/>
        <v>Quarter</v>
      </c>
      <c r="H8402">
        <f t="shared" si="660"/>
        <v>2023</v>
      </c>
      <c r="I8402">
        <f t="shared" si="661"/>
        <v>92</v>
      </c>
      <c r="J8402">
        <f>D8402*PJ_per_contract*I8402</f>
        <v>0</v>
      </c>
    </row>
    <row r="8403" spans="1:10" x14ac:dyDescent="0.2">
      <c r="A8403" t="s">
        <v>81</v>
      </c>
      <c r="B8403" s="3">
        <v>44526</v>
      </c>
      <c r="C8403">
        <v>0</v>
      </c>
      <c r="D8403">
        <v>0</v>
      </c>
      <c r="E8403">
        <f t="shared" si="658"/>
        <v>2021</v>
      </c>
      <c r="F8403" t="str">
        <f t="shared" si="657"/>
        <v>Wallumbilla</v>
      </c>
      <c r="G8403" t="str">
        <f t="shared" si="659"/>
        <v>Strip</v>
      </c>
      <c r="H8403">
        <f t="shared" si="660"/>
        <v>2024</v>
      </c>
      <c r="I8403">
        <f t="shared" si="661"/>
        <v>365</v>
      </c>
      <c r="J8403">
        <f>D8403*PJ_per_contract*I8403</f>
        <v>0</v>
      </c>
    </row>
    <row r="8404" spans="1:10" x14ac:dyDescent="0.2">
      <c r="A8404" t="s">
        <v>71</v>
      </c>
      <c r="B8404" s="3">
        <v>44526</v>
      </c>
      <c r="C8404">
        <v>20</v>
      </c>
      <c r="D8404">
        <v>0</v>
      </c>
      <c r="E8404">
        <f t="shared" si="658"/>
        <v>2021</v>
      </c>
      <c r="F8404" t="str">
        <f t="shared" si="657"/>
        <v>Wallumbilla</v>
      </c>
      <c r="G8404" t="str">
        <f t="shared" si="659"/>
        <v>Quarter</v>
      </c>
      <c r="H8404">
        <f t="shared" si="660"/>
        <v>2023</v>
      </c>
      <c r="I8404">
        <f t="shared" si="661"/>
        <v>92</v>
      </c>
      <c r="J8404">
        <f>D8404*PJ_per_contract*I8404</f>
        <v>0</v>
      </c>
    </row>
    <row r="8405" spans="1:10" x14ac:dyDescent="0.2">
      <c r="A8405" t="s">
        <v>72</v>
      </c>
      <c r="B8405" s="3">
        <v>44526</v>
      </c>
      <c r="C8405">
        <v>20</v>
      </c>
      <c r="D8405">
        <v>0</v>
      </c>
      <c r="E8405">
        <f t="shared" si="658"/>
        <v>2021</v>
      </c>
      <c r="F8405" t="str">
        <f t="shared" si="657"/>
        <v>Wallumbilla</v>
      </c>
      <c r="G8405" t="str">
        <f t="shared" si="659"/>
        <v>Quarter</v>
      </c>
      <c r="H8405">
        <f t="shared" si="660"/>
        <v>2023</v>
      </c>
      <c r="I8405">
        <f t="shared" si="661"/>
        <v>92</v>
      </c>
      <c r="J8405">
        <f>D8405*PJ_per_contract*I8405</f>
        <v>0</v>
      </c>
    </row>
    <row r="8406" spans="1:10" x14ac:dyDescent="0.2">
      <c r="A8406" t="s">
        <v>82</v>
      </c>
      <c r="B8406" s="3">
        <v>44526</v>
      </c>
      <c r="C8406">
        <v>0</v>
      </c>
      <c r="D8406">
        <v>0</v>
      </c>
      <c r="E8406">
        <f t="shared" si="658"/>
        <v>2021</v>
      </c>
      <c r="F8406" t="str">
        <f t="shared" si="657"/>
        <v>Wallumbilla</v>
      </c>
      <c r="G8406" t="str">
        <f t="shared" si="659"/>
        <v>Quarter</v>
      </c>
      <c r="H8406">
        <f t="shared" si="660"/>
        <v>2024</v>
      </c>
      <c r="I8406">
        <f t="shared" si="661"/>
        <v>92</v>
      </c>
      <c r="J8406">
        <f>D8406*PJ_per_contract*I8406</f>
        <v>0</v>
      </c>
    </row>
    <row r="8407" spans="1:10" x14ac:dyDescent="0.2">
      <c r="A8407" t="s">
        <v>83</v>
      </c>
      <c r="B8407" s="3">
        <v>44526</v>
      </c>
      <c r="C8407">
        <v>0</v>
      </c>
      <c r="D8407">
        <v>0</v>
      </c>
      <c r="E8407">
        <f t="shared" si="658"/>
        <v>2021</v>
      </c>
      <c r="F8407" t="str">
        <f t="shared" si="657"/>
        <v>Wallumbilla</v>
      </c>
      <c r="G8407" t="str">
        <f t="shared" si="659"/>
        <v>Quarter</v>
      </c>
      <c r="H8407">
        <f t="shared" si="660"/>
        <v>2024</v>
      </c>
      <c r="I8407">
        <f t="shared" si="661"/>
        <v>92</v>
      </c>
      <c r="J8407">
        <f>D8407*PJ_per_contract*I8407</f>
        <v>0</v>
      </c>
    </row>
    <row r="8408" spans="1:10" x14ac:dyDescent="0.2">
      <c r="A8408" t="s">
        <v>74</v>
      </c>
      <c r="B8408" s="3">
        <v>44529</v>
      </c>
      <c r="C8408">
        <v>0</v>
      </c>
      <c r="D8408">
        <v>0</v>
      </c>
      <c r="E8408">
        <f t="shared" si="658"/>
        <v>2021</v>
      </c>
      <c r="F8408" t="str">
        <f t="shared" si="657"/>
        <v>Victorian</v>
      </c>
      <c r="G8408" t="str">
        <f t="shared" si="659"/>
        <v>Month</v>
      </c>
      <c r="H8408">
        <f t="shared" si="660"/>
        <v>2021</v>
      </c>
      <c r="I8408">
        <f t="shared" si="661"/>
        <v>30</v>
      </c>
      <c r="J8408">
        <f>D8408*PJ_per_contract*I8408</f>
        <v>0</v>
      </c>
    </row>
    <row r="8409" spans="1:10" x14ac:dyDescent="0.2">
      <c r="A8409" t="s">
        <v>75</v>
      </c>
      <c r="B8409" s="3">
        <v>44529</v>
      </c>
      <c r="C8409">
        <v>0</v>
      </c>
      <c r="D8409">
        <v>0</v>
      </c>
      <c r="E8409">
        <f t="shared" si="658"/>
        <v>2021</v>
      </c>
      <c r="F8409" t="str">
        <f t="shared" si="657"/>
        <v>Victorian</v>
      </c>
      <c r="G8409" t="str">
        <f t="shared" si="659"/>
        <v>Month</v>
      </c>
      <c r="H8409">
        <f t="shared" si="660"/>
        <v>2021</v>
      </c>
      <c r="I8409">
        <f t="shared" si="661"/>
        <v>30</v>
      </c>
      <c r="J8409">
        <f>D8409*PJ_per_contract*I8409</f>
        <v>0</v>
      </c>
    </row>
    <row r="8410" spans="1:10" x14ac:dyDescent="0.2">
      <c r="A8410" t="s">
        <v>43</v>
      </c>
      <c r="B8410" s="3">
        <v>44529</v>
      </c>
      <c r="C8410">
        <v>0</v>
      </c>
      <c r="D8410">
        <v>0</v>
      </c>
      <c r="E8410">
        <f t="shared" si="658"/>
        <v>2021</v>
      </c>
      <c r="F8410" t="str">
        <f t="shared" si="657"/>
        <v>Victorian</v>
      </c>
      <c r="G8410" t="str">
        <f t="shared" si="659"/>
        <v>Quarter</v>
      </c>
      <c r="H8410">
        <f t="shared" si="660"/>
        <v>2021</v>
      </c>
      <c r="I8410">
        <f t="shared" si="661"/>
        <v>92</v>
      </c>
      <c r="J8410">
        <f>D8410*PJ_per_contract*I8410</f>
        <v>0</v>
      </c>
    </row>
    <row r="8411" spans="1:10" x14ac:dyDescent="0.2">
      <c r="A8411" t="s">
        <v>44</v>
      </c>
      <c r="B8411" s="3">
        <v>44529</v>
      </c>
      <c r="C8411">
        <v>122</v>
      </c>
      <c r="D8411">
        <v>0</v>
      </c>
      <c r="E8411">
        <f t="shared" si="658"/>
        <v>2021</v>
      </c>
      <c r="F8411" t="str">
        <f t="shared" si="657"/>
        <v>Wallumbilla</v>
      </c>
      <c r="G8411" t="str">
        <f t="shared" si="659"/>
        <v>Quarter</v>
      </c>
      <c r="H8411">
        <f t="shared" si="660"/>
        <v>2021</v>
      </c>
      <c r="I8411">
        <f t="shared" si="661"/>
        <v>92</v>
      </c>
      <c r="J8411">
        <f>D8411*PJ_per_contract*I8411</f>
        <v>0</v>
      </c>
    </row>
    <row r="8412" spans="1:10" x14ac:dyDescent="0.2">
      <c r="A8412" t="s">
        <v>76</v>
      </c>
      <c r="B8412" s="3">
        <v>44529</v>
      </c>
      <c r="C8412">
        <v>0</v>
      </c>
      <c r="D8412">
        <v>0</v>
      </c>
      <c r="E8412">
        <f t="shared" si="658"/>
        <v>2021</v>
      </c>
      <c r="F8412" t="str">
        <f t="shared" si="657"/>
        <v>Victorian</v>
      </c>
      <c r="G8412" t="str">
        <f t="shared" si="659"/>
        <v>Month</v>
      </c>
      <c r="H8412">
        <f t="shared" si="660"/>
        <v>2022</v>
      </c>
      <c r="I8412">
        <f t="shared" si="661"/>
        <v>30</v>
      </c>
      <c r="J8412">
        <f>D8412*PJ_per_contract*I8412</f>
        <v>0</v>
      </c>
    </row>
    <row r="8413" spans="1:10" x14ac:dyDescent="0.2">
      <c r="A8413" t="s">
        <v>77</v>
      </c>
      <c r="B8413" s="3">
        <v>44529</v>
      </c>
      <c r="C8413">
        <v>0</v>
      </c>
      <c r="D8413">
        <v>0</v>
      </c>
      <c r="E8413">
        <f t="shared" si="658"/>
        <v>2021</v>
      </c>
      <c r="F8413" t="str">
        <f t="shared" si="657"/>
        <v>Victorian</v>
      </c>
      <c r="G8413" t="str">
        <f t="shared" si="659"/>
        <v>Month</v>
      </c>
      <c r="H8413">
        <f t="shared" si="660"/>
        <v>2022</v>
      </c>
      <c r="I8413">
        <f t="shared" si="661"/>
        <v>30</v>
      </c>
      <c r="J8413">
        <f>D8413*PJ_per_contract*I8413</f>
        <v>0</v>
      </c>
    </row>
    <row r="8414" spans="1:10" x14ac:dyDescent="0.2">
      <c r="A8414" t="s">
        <v>45</v>
      </c>
      <c r="B8414" s="3">
        <v>44529</v>
      </c>
      <c r="C8414">
        <v>0</v>
      </c>
      <c r="D8414">
        <v>0</v>
      </c>
      <c r="E8414">
        <f t="shared" si="658"/>
        <v>2021</v>
      </c>
      <c r="F8414" t="str">
        <f t="shared" si="657"/>
        <v>Wallumbilla</v>
      </c>
      <c r="G8414" t="str">
        <f t="shared" si="659"/>
        <v>Strip</v>
      </c>
      <c r="H8414">
        <f t="shared" si="660"/>
        <v>2022</v>
      </c>
      <c r="I8414">
        <f t="shared" si="661"/>
        <v>365</v>
      </c>
      <c r="J8414">
        <f>D8414*PJ_per_contract*I8414</f>
        <v>0</v>
      </c>
    </row>
    <row r="8415" spans="1:10" x14ac:dyDescent="0.2">
      <c r="A8415" t="s">
        <v>46</v>
      </c>
      <c r="B8415" s="3">
        <v>44529</v>
      </c>
      <c r="C8415">
        <v>0</v>
      </c>
      <c r="D8415">
        <v>0</v>
      </c>
      <c r="E8415">
        <f t="shared" si="658"/>
        <v>2021</v>
      </c>
      <c r="F8415" t="str">
        <f t="shared" si="657"/>
        <v>Victorian</v>
      </c>
      <c r="G8415" t="str">
        <f t="shared" si="659"/>
        <v>Quarter</v>
      </c>
      <c r="H8415">
        <f t="shared" si="660"/>
        <v>2022</v>
      </c>
      <c r="I8415">
        <f t="shared" si="661"/>
        <v>92</v>
      </c>
      <c r="J8415">
        <f>D8415*PJ_per_contract*I8415</f>
        <v>0</v>
      </c>
    </row>
    <row r="8416" spans="1:10" x14ac:dyDescent="0.2">
      <c r="A8416" t="s">
        <v>78</v>
      </c>
      <c r="B8416" s="3">
        <v>44529</v>
      </c>
      <c r="C8416">
        <v>0</v>
      </c>
      <c r="D8416">
        <v>0</v>
      </c>
      <c r="E8416">
        <f t="shared" si="658"/>
        <v>2021</v>
      </c>
      <c r="F8416" t="str">
        <f t="shared" si="657"/>
        <v>Victorian</v>
      </c>
      <c r="G8416" t="str">
        <f t="shared" si="659"/>
        <v>Month</v>
      </c>
      <c r="H8416">
        <f t="shared" si="660"/>
        <v>2022</v>
      </c>
      <c r="I8416">
        <f t="shared" si="661"/>
        <v>30</v>
      </c>
      <c r="J8416">
        <f>D8416*PJ_per_contract*I8416</f>
        <v>0</v>
      </c>
    </row>
    <row r="8417" spans="1:10" x14ac:dyDescent="0.2">
      <c r="A8417" t="s">
        <v>47</v>
      </c>
      <c r="B8417" s="3">
        <v>44529</v>
      </c>
      <c r="C8417">
        <v>134</v>
      </c>
      <c r="D8417">
        <v>0</v>
      </c>
      <c r="E8417">
        <f t="shared" si="658"/>
        <v>2021</v>
      </c>
      <c r="F8417" t="str">
        <f t="shared" si="657"/>
        <v>Wallumbilla</v>
      </c>
      <c r="G8417" t="str">
        <f t="shared" si="659"/>
        <v>Quarter</v>
      </c>
      <c r="H8417">
        <f t="shared" si="660"/>
        <v>2022</v>
      </c>
      <c r="I8417">
        <f t="shared" si="661"/>
        <v>92</v>
      </c>
      <c r="J8417">
        <f>D8417*PJ_per_contract*I8417</f>
        <v>0</v>
      </c>
    </row>
    <row r="8418" spans="1:10" x14ac:dyDescent="0.2">
      <c r="A8418" t="s">
        <v>48</v>
      </c>
      <c r="B8418" s="3">
        <v>44529</v>
      </c>
      <c r="C8418">
        <v>0</v>
      </c>
      <c r="D8418">
        <v>0</v>
      </c>
      <c r="E8418">
        <f t="shared" si="658"/>
        <v>2021</v>
      </c>
      <c r="F8418" t="str">
        <f t="shared" si="657"/>
        <v>Victorian</v>
      </c>
      <c r="G8418" t="str">
        <f t="shared" si="659"/>
        <v>Quarter</v>
      </c>
      <c r="H8418">
        <f t="shared" si="660"/>
        <v>2022</v>
      </c>
      <c r="I8418">
        <f t="shared" si="661"/>
        <v>92</v>
      </c>
      <c r="J8418">
        <f>D8418*PJ_per_contract*I8418</f>
        <v>0</v>
      </c>
    </row>
    <row r="8419" spans="1:10" x14ac:dyDescent="0.2">
      <c r="A8419" t="s">
        <v>49</v>
      </c>
      <c r="B8419" s="3">
        <v>44529</v>
      </c>
      <c r="C8419">
        <v>68</v>
      </c>
      <c r="D8419">
        <v>0</v>
      </c>
      <c r="E8419">
        <f t="shared" si="658"/>
        <v>2021</v>
      </c>
      <c r="F8419" t="str">
        <f t="shared" si="657"/>
        <v>Wallumbilla</v>
      </c>
      <c r="G8419" t="str">
        <f t="shared" si="659"/>
        <v>Quarter</v>
      </c>
      <c r="H8419">
        <f t="shared" si="660"/>
        <v>2022</v>
      </c>
      <c r="I8419">
        <f t="shared" si="661"/>
        <v>92</v>
      </c>
      <c r="J8419">
        <f>D8419*PJ_per_contract*I8419</f>
        <v>0</v>
      </c>
    </row>
    <row r="8420" spans="1:10" x14ac:dyDescent="0.2">
      <c r="A8420" t="s">
        <v>53</v>
      </c>
      <c r="B8420" s="3">
        <v>44529</v>
      </c>
      <c r="C8420">
        <v>0</v>
      </c>
      <c r="D8420">
        <v>0</v>
      </c>
      <c r="E8420">
        <f t="shared" si="658"/>
        <v>2021</v>
      </c>
      <c r="F8420" t="str">
        <f t="shared" si="657"/>
        <v>Victorian</v>
      </c>
      <c r="G8420" t="str">
        <f t="shared" si="659"/>
        <v>Quarter</v>
      </c>
      <c r="H8420">
        <f t="shared" si="660"/>
        <v>2023</v>
      </c>
      <c r="I8420">
        <f t="shared" si="661"/>
        <v>92</v>
      </c>
      <c r="J8420">
        <f>D8420*PJ_per_contract*I8420</f>
        <v>0</v>
      </c>
    </row>
    <row r="8421" spans="1:10" x14ac:dyDescent="0.2">
      <c r="A8421" t="s">
        <v>79</v>
      </c>
      <c r="B8421" s="3">
        <v>44529</v>
      </c>
      <c r="C8421">
        <v>0</v>
      </c>
      <c r="D8421">
        <v>0</v>
      </c>
      <c r="E8421">
        <f t="shared" si="658"/>
        <v>2021</v>
      </c>
      <c r="F8421" t="str">
        <f t="shared" si="657"/>
        <v>Victorian</v>
      </c>
      <c r="G8421" t="str">
        <f t="shared" si="659"/>
        <v>Quarter</v>
      </c>
      <c r="H8421">
        <f t="shared" si="660"/>
        <v>2025</v>
      </c>
      <c r="I8421">
        <f t="shared" si="661"/>
        <v>92</v>
      </c>
      <c r="J8421">
        <f>D8421*PJ_per_contract*I8421</f>
        <v>0</v>
      </c>
    </row>
    <row r="8422" spans="1:10" x14ac:dyDescent="0.2">
      <c r="A8422" t="s">
        <v>80</v>
      </c>
      <c r="B8422" s="3">
        <v>44529</v>
      </c>
      <c r="C8422">
        <v>0</v>
      </c>
      <c r="D8422">
        <v>0</v>
      </c>
      <c r="E8422">
        <f t="shared" si="658"/>
        <v>2021</v>
      </c>
      <c r="F8422" t="str">
        <f t="shared" si="657"/>
        <v>Victorian</v>
      </c>
      <c r="G8422" t="str">
        <f t="shared" si="659"/>
        <v>Quarter</v>
      </c>
      <c r="H8422">
        <f t="shared" si="660"/>
        <v>2025</v>
      </c>
      <c r="I8422">
        <f t="shared" si="661"/>
        <v>92</v>
      </c>
      <c r="J8422">
        <f>D8422*PJ_per_contract*I8422</f>
        <v>0</v>
      </c>
    </row>
    <row r="8423" spans="1:10" x14ac:dyDescent="0.2">
      <c r="A8423" t="s">
        <v>56</v>
      </c>
      <c r="B8423" s="3">
        <v>44529</v>
      </c>
      <c r="C8423">
        <v>0</v>
      </c>
      <c r="D8423">
        <v>0</v>
      </c>
      <c r="E8423">
        <f t="shared" si="658"/>
        <v>2021</v>
      </c>
      <c r="F8423" t="str">
        <f t="shared" si="657"/>
        <v>Victorian</v>
      </c>
      <c r="G8423" t="str">
        <f t="shared" si="659"/>
        <v>Quarter</v>
      </c>
      <c r="H8423">
        <f t="shared" si="660"/>
        <v>2023</v>
      </c>
      <c r="I8423">
        <f t="shared" si="661"/>
        <v>92</v>
      </c>
      <c r="J8423">
        <f>D8423*PJ_per_contract*I8423</f>
        <v>0</v>
      </c>
    </row>
    <row r="8424" spans="1:10" x14ac:dyDescent="0.2">
      <c r="A8424" t="s">
        <v>59</v>
      </c>
      <c r="B8424" s="3">
        <v>44529</v>
      </c>
      <c r="C8424">
        <v>0</v>
      </c>
      <c r="D8424">
        <v>0</v>
      </c>
      <c r="E8424">
        <f t="shared" si="658"/>
        <v>2021</v>
      </c>
      <c r="F8424" t="str">
        <f t="shared" si="657"/>
        <v>Victorian</v>
      </c>
      <c r="G8424" t="str">
        <f t="shared" si="659"/>
        <v>Quarter</v>
      </c>
      <c r="H8424">
        <f t="shared" si="660"/>
        <v>2023</v>
      </c>
      <c r="I8424">
        <f t="shared" si="661"/>
        <v>92</v>
      </c>
      <c r="J8424">
        <f>D8424*PJ_per_contract*I8424</f>
        <v>0</v>
      </c>
    </row>
    <row r="8425" spans="1:10" x14ac:dyDescent="0.2">
      <c r="A8425" t="s">
        <v>68</v>
      </c>
      <c r="B8425" s="3">
        <v>44529</v>
      </c>
      <c r="C8425">
        <v>0</v>
      </c>
      <c r="D8425">
        <v>0</v>
      </c>
      <c r="E8425">
        <f t="shared" si="658"/>
        <v>2021</v>
      </c>
      <c r="F8425" t="str">
        <f t="shared" si="657"/>
        <v>Victorian</v>
      </c>
      <c r="G8425" t="str">
        <f t="shared" si="659"/>
        <v>Quarter</v>
      </c>
      <c r="H8425">
        <f t="shared" si="660"/>
        <v>2025</v>
      </c>
      <c r="I8425">
        <f t="shared" si="661"/>
        <v>92</v>
      </c>
      <c r="J8425">
        <f>D8425*PJ_per_contract*I8425</f>
        <v>0</v>
      </c>
    </row>
    <row r="8426" spans="1:10" x14ac:dyDescent="0.2">
      <c r="A8426" t="s">
        <v>54</v>
      </c>
      <c r="B8426" s="3">
        <v>44529</v>
      </c>
      <c r="C8426">
        <v>0</v>
      </c>
      <c r="D8426">
        <v>0</v>
      </c>
      <c r="E8426">
        <f t="shared" si="658"/>
        <v>2021</v>
      </c>
      <c r="F8426" t="str">
        <f t="shared" si="657"/>
        <v>Victorian</v>
      </c>
      <c r="G8426" t="str">
        <f t="shared" si="659"/>
        <v>Quarter</v>
      </c>
      <c r="H8426">
        <f t="shared" si="660"/>
        <v>2023</v>
      </c>
      <c r="I8426">
        <f t="shared" si="661"/>
        <v>92</v>
      </c>
      <c r="J8426">
        <f>D8426*PJ_per_contract*I8426</f>
        <v>0</v>
      </c>
    </row>
    <row r="8427" spans="1:10" x14ac:dyDescent="0.2">
      <c r="A8427" t="s">
        <v>50</v>
      </c>
      <c r="B8427" s="3">
        <v>44529</v>
      </c>
      <c r="C8427">
        <v>0</v>
      </c>
      <c r="D8427">
        <v>0</v>
      </c>
      <c r="E8427">
        <f t="shared" si="658"/>
        <v>2021</v>
      </c>
      <c r="F8427" t="str">
        <f t="shared" si="657"/>
        <v>Victorian</v>
      </c>
      <c r="G8427" t="str">
        <f t="shared" si="659"/>
        <v>Quarter</v>
      </c>
      <c r="H8427">
        <f t="shared" si="660"/>
        <v>2024</v>
      </c>
      <c r="I8427">
        <f t="shared" si="661"/>
        <v>92</v>
      </c>
      <c r="J8427">
        <f>D8427*PJ_per_contract*I8427</f>
        <v>0</v>
      </c>
    </row>
    <row r="8428" spans="1:10" x14ac:dyDescent="0.2">
      <c r="A8428" t="s">
        <v>58</v>
      </c>
      <c r="B8428" s="3">
        <v>44529</v>
      </c>
      <c r="C8428">
        <v>0</v>
      </c>
      <c r="D8428">
        <v>0</v>
      </c>
      <c r="E8428">
        <f t="shared" si="658"/>
        <v>2021</v>
      </c>
      <c r="F8428" t="str">
        <f t="shared" si="657"/>
        <v>Victorian</v>
      </c>
      <c r="G8428" t="str">
        <f t="shared" si="659"/>
        <v>Quarter</v>
      </c>
      <c r="H8428">
        <f t="shared" si="660"/>
        <v>2024</v>
      </c>
      <c r="I8428">
        <f t="shared" si="661"/>
        <v>92</v>
      </c>
      <c r="J8428">
        <f>D8428*PJ_per_contract*I8428</f>
        <v>0</v>
      </c>
    </row>
    <row r="8429" spans="1:10" x14ac:dyDescent="0.2">
      <c r="A8429" t="s">
        <v>52</v>
      </c>
      <c r="B8429" s="3">
        <v>44529</v>
      </c>
      <c r="C8429">
        <v>0</v>
      </c>
      <c r="D8429">
        <v>0</v>
      </c>
      <c r="E8429">
        <f t="shared" si="658"/>
        <v>2021</v>
      </c>
      <c r="F8429" t="str">
        <f t="shared" si="657"/>
        <v>Victorian</v>
      </c>
      <c r="G8429" t="str">
        <f t="shared" si="659"/>
        <v>Quarter</v>
      </c>
      <c r="H8429">
        <f t="shared" si="660"/>
        <v>2022</v>
      </c>
      <c r="I8429">
        <f t="shared" si="661"/>
        <v>92</v>
      </c>
      <c r="J8429">
        <f>D8429*PJ_per_contract*I8429</f>
        <v>0</v>
      </c>
    </row>
    <row r="8430" spans="1:10" x14ac:dyDescent="0.2">
      <c r="A8430" t="s">
        <v>51</v>
      </c>
      <c r="B8430" s="3">
        <v>44529</v>
      </c>
      <c r="C8430">
        <v>0</v>
      </c>
      <c r="D8430">
        <v>0</v>
      </c>
      <c r="E8430">
        <f t="shared" si="658"/>
        <v>2021</v>
      </c>
      <c r="F8430" t="str">
        <f t="shared" si="657"/>
        <v>Victorian</v>
      </c>
      <c r="G8430" t="str">
        <f t="shared" si="659"/>
        <v>Quarter</v>
      </c>
      <c r="H8430">
        <f t="shared" si="660"/>
        <v>2022</v>
      </c>
      <c r="I8430">
        <f t="shared" si="661"/>
        <v>92</v>
      </c>
      <c r="J8430">
        <f>D8430*PJ_per_contract*I8430</f>
        <v>0</v>
      </c>
    </row>
    <row r="8431" spans="1:10" x14ac:dyDescent="0.2">
      <c r="A8431" t="s">
        <v>57</v>
      </c>
      <c r="B8431" s="3">
        <v>44529</v>
      </c>
      <c r="C8431">
        <v>0</v>
      </c>
      <c r="D8431">
        <v>0</v>
      </c>
      <c r="E8431">
        <f t="shared" si="658"/>
        <v>2021</v>
      </c>
      <c r="F8431" t="str">
        <f t="shared" si="657"/>
        <v>Victorian</v>
      </c>
      <c r="G8431" t="str">
        <f t="shared" si="659"/>
        <v>Quarter</v>
      </c>
      <c r="H8431">
        <f t="shared" si="660"/>
        <v>2024</v>
      </c>
      <c r="I8431">
        <f t="shared" si="661"/>
        <v>92</v>
      </c>
      <c r="J8431">
        <f>D8431*PJ_per_contract*I8431</f>
        <v>0</v>
      </c>
    </row>
    <row r="8432" spans="1:10" x14ac:dyDescent="0.2">
      <c r="A8432" t="s">
        <v>69</v>
      </c>
      <c r="B8432" s="3">
        <v>44529</v>
      </c>
      <c r="C8432">
        <v>0</v>
      </c>
      <c r="D8432">
        <v>0</v>
      </c>
      <c r="E8432">
        <f t="shared" si="658"/>
        <v>2021</v>
      </c>
      <c r="F8432" t="str">
        <f t="shared" si="657"/>
        <v>Victorian</v>
      </c>
      <c r="G8432" t="str">
        <f t="shared" si="659"/>
        <v>Quarter</v>
      </c>
      <c r="H8432">
        <f t="shared" si="660"/>
        <v>2025</v>
      </c>
      <c r="I8432">
        <f t="shared" si="661"/>
        <v>92</v>
      </c>
      <c r="J8432">
        <f>D8432*PJ_per_contract*I8432</f>
        <v>0</v>
      </c>
    </row>
    <row r="8433" spans="1:10" x14ac:dyDescent="0.2">
      <c r="A8433" t="s">
        <v>55</v>
      </c>
      <c r="B8433" s="3">
        <v>44529</v>
      </c>
      <c r="C8433">
        <v>0</v>
      </c>
      <c r="D8433">
        <v>0</v>
      </c>
      <c r="E8433">
        <f t="shared" si="658"/>
        <v>2021</v>
      </c>
      <c r="F8433" t="str">
        <f t="shared" si="657"/>
        <v>Victorian</v>
      </c>
      <c r="G8433" t="str">
        <f t="shared" si="659"/>
        <v>Quarter</v>
      </c>
      <c r="H8433">
        <f t="shared" si="660"/>
        <v>2024</v>
      </c>
      <c r="I8433">
        <f t="shared" si="661"/>
        <v>92</v>
      </c>
      <c r="J8433">
        <f>D8433*PJ_per_contract*I8433</f>
        <v>0</v>
      </c>
    </row>
    <row r="8434" spans="1:10" x14ac:dyDescent="0.2">
      <c r="A8434" t="s">
        <v>60</v>
      </c>
      <c r="B8434" s="3">
        <v>44529</v>
      </c>
      <c r="C8434">
        <v>0</v>
      </c>
      <c r="D8434">
        <v>0</v>
      </c>
      <c r="E8434">
        <f t="shared" si="658"/>
        <v>2021</v>
      </c>
      <c r="F8434" t="str">
        <f t="shared" si="657"/>
        <v>Wallumbilla</v>
      </c>
      <c r="G8434" t="str">
        <f t="shared" si="659"/>
        <v>Strip</v>
      </c>
      <c r="H8434">
        <f t="shared" si="660"/>
        <v>2023</v>
      </c>
      <c r="I8434">
        <f t="shared" si="661"/>
        <v>365</v>
      </c>
      <c r="J8434">
        <f>D8434*PJ_per_contract*I8434</f>
        <v>0</v>
      </c>
    </row>
    <row r="8435" spans="1:10" x14ac:dyDescent="0.2">
      <c r="A8435" t="s">
        <v>61</v>
      </c>
      <c r="B8435" s="3">
        <v>44529</v>
      </c>
      <c r="C8435">
        <v>78</v>
      </c>
      <c r="D8435">
        <v>0</v>
      </c>
      <c r="E8435">
        <f t="shared" si="658"/>
        <v>2021</v>
      </c>
      <c r="F8435" t="str">
        <f t="shared" si="657"/>
        <v>Wallumbilla</v>
      </c>
      <c r="G8435" t="str">
        <f t="shared" si="659"/>
        <v>Quarter</v>
      </c>
      <c r="H8435">
        <f t="shared" si="660"/>
        <v>2022</v>
      </c>
      <c r="I8435">
        <f t="shared" si="661"/>
        <v>92</v>
      </c>
      <c r="J8435">
        <f>D8435*PJ_per_contract*I8435</f>
        <v>0</v>
      </c>
    </row>
    <row r="8436" spans="1:10" x14ac:dyDescent="0.2">
      <c r="A8436" t="s">
        <v>62</v>
      </c>
      <c r="B8436" s="3">
        <v>44529</v>
      </c>
      <c r="C8436">
        <v>96</v>
      </c>
      <c r="D8436">
        <v>0</v>
      </c>
      <c r="E8436">
        <f t="shared" si="658"/>
        <v>2021</v>
      </c>
      <c r="F8436" t="str">
        <f t="shared" si="657"/>
        <v>Wallumbilla</v>
      </c>
      <c r="G8436" t="str">
        <f t="shared" si="659"/>
        <v>Quarter</v>
      </c>
      <c r="H8436">
        <f t="shared" si="660"/>
        <v>2022</v>
      </c>
      <c r="I8436">
        <f t="shared" si="661"/>
        <v>92</v>
      </c>
      <c r="J8436">
        <f>D8436*PJ_per_contract*I8436</f>
        <v>0</v>
      </c>
    </row>
    <row r="8437" spans="1:10" x14ac:dyDescent="0.2">
      <c r="A8437" t="s">
        <v>70</v>
      </c>
      <c r="B8437" s="3">
        <v>44529</v>
      </c>
      <c r="C8437">
        <v>0</v>
      </c>
      <c r="D8437">
        <v>0</v>
      </c>
      <c r="E8437">
        <f t="shared" si="658"/>
        <v>2021</v>
      </c>
      <c r="F8437" t="str">
        <f t="shared" si="657"/>
        <v>Wallumbilla</v>
      </c>
      <c r="G8437" t="str">
        <f t="shared" si="659"/>
        <v>Strip</v>
      </c>
      <c r="H8437">
        <f t="shared" si="660"/>
        <v>2023</v>
      </c>
      <c r="I8437">
        <f t="shared" si="661"/>
        <v>365</v>
      </c>
      <c r="J8437">
        <f>D8437*PJ_per_contract*I8437</f>
        <v>0</v>
      </c>
    </row>
    <row r="8438" spans="1:10" x14ac:dyDescent="0.2">
      <c r="A8438" t="s">
        <v>63</v>
      </c>
      <c r="B8438" s="3">
        <v>44529</v>
      </c>
      <c r="C8438">
        <v>20</v>
      </c>
      <c r="D8438">
        <v>0</v>
      </c>
      <c r="E8438">
        <f t="shared" si="658"/>
        <v>2021</v>
      </c>
      <c r="F8438" t="str">
        <f t="shared" si="657"/>
        <v>Wallumbilla</v>
      </c>
      <c r="G8438" t="str">
        <f t="shared" si="659"/>
        <v>Quarter</v>
      </c>
      <c r="H8438">
        <f t="shared" si="660"/>
        <v>2023</v>
      </c>
      <c r="I8438">
        <f t="shared" si="661"/>
        <v>92</v>
      </c>
      <c r="J8438">
        <f>D8438*PJ_per_contract*I8438</f>
        <v>0</v>
      </c>
    </row>
    <row r="8439" spans="1:10" x14ac:dyDescent="0.2">
      <c r="A8439" t="s">
        <v>64</v>
      </c>
      <c r="B8439" s="3">
        <v>44529</v>
      </c>
      <c r="C8439">
        <v>20</v>
      </c>
      <c r="D8439">
        <v>0</v>
      </c>
      <c r="E8439">
        <f t="shared" si="658"/>
        <v>2021</v>
      </c>
      <c r="F8439" t="str">
        <f t="shared" si="657"/>
        <v>Wallumbilla</v>
      </c>
      <c r="G8439" t="str">
        <f t="shared" si="659"/>
        <v>Quarter</v>
      </c>
      <c r="H8439">
        <f t="shared" si="660"/>
        <v>2023</v>
      </c>
      <c r="I8439">
        <f t="shared" si="661"/>
        <v>92</v>
      </c>
      <c r="J8439">
        <f>D8439*PJ_per_contract*I8439</f>
        <v>0</v>
      </c>
    </row>
    <row r="8440" spans="1:10" x14ac:dyDescent="0.2">
      <c r="A8440" t="s">
        <v>81</v>
      </c>
      <c r="B8440" s="3">
        <v>44529</v>
      </c>
      <c r="C8440">
        <v>0</v>
      </c>
      <c r="D8440">
        <v>0</v>
      </c>
      <c r="E8440">
        <f t="shared" si="658"/>
        <v>2021</v>
      </c>
      <c r="F8440" t="str">
        <f t="shared" si="657"/>
        <v>Wallumbilla</v>
      </c>
      <c r="G8440" t="str">
        <f t="shared" si="659"/>
        <v>Strip</v>
      </c>
      <c r="H8440">
        <f t="shared" si="660"/>
        <v>2024</v>
      </c>
      <c r="I8440">
        <f t="shared" si="661"/>
        <v>365</v>
      </c>
      <c r="J8440">
        <f>D8440*PJ_per_contract*I8440</f>
        <v>0</v>
      </c>
    </row>
    <row r="8441" spans="1:10" x14ac:dyDescent="0.2">
      <c r="A8441" t="s">
        <v>71</v>
      </c>
      <c r="B8441" s="3">
        <v>44529</v>
      </c>
      <c r="C8441">
        <v>20</v>
      </c>
      <c r="D8441">
        <v>0</v>
      </c>
      <c r="E8441">
        <f t="shared" si="658"/>
        <v>2021</v>
      </c>
      <c r="F8441" t="str">
        <f t="shared" si="657"/>
        <v>Wallumbilla</v>
      </c>
      <c r="G8441" t="str">
        <f t="shared" si="659"/>
        <v>Quarter</v>
      </c>
      <c r="H8441">
        <f t="shared" si="660"/>
        <v>2023</v>
      </c>
      <c r="I8441">
        <f t="shared" si="661"/>
        <v>92</v>
      </c>
      <c r="J8441">
        <f>D8441*PJ_per_contract*I8441</f>
        <v>0</v>
      </c>
    </row>
    <row r="8442" spans="1:10" x14ac:dyDescent="0.2">
      <c r="A8442" t="s">
        <v>72</v>
      </c>
      <c r="B8442" s="3">
        <v>44529</v>
      </c>
      <c r="C8442">
        <v>20</v>
      </c>
      <c r="D8442">
        <v>0</v>
      </c>
      <c r="E8442">
        <f t="shared" si="658"/>
        <v>2021</v>
      </c>
      <c r="F8442" t="str">
        <f t="shared" si="657"/>
        <v>Wallumbilla</v>
      </c>
      <c r="G8442" t="str">
        <f t="shared" si="659"/>
        <v>Quarter</v>
      </c>
      <c r="H8442">
        <f t="shared" si="660"/>
        <v>2023</v>
      </c>
      <c r="I8442">
        <f t="shared" si="661"/>
        <v>92</v>
      </c>
      <c r="J8442">
        <f>D8442*PJ_per_contract*I8442</f>
        <v>0</v>
      </c>
    </row>
    <row r="8443" spans="1:10" x14ac:dyDescent="0.2">
      <c r="A8443" t="s">
        <v>82</v>
      </c>
      <c r="B8443" s="3">
        <v>44529</v>
      </c>
      <c r="C8443">
        <v>0</v>
      </c>
      <c r="D8443">
        <v>0</v>
      </c>
      <c r="E8443">
        <f t="shared" si="658"/>
        <v>2021</v>
      </c>
      <c r="F8443" t="str">
        <f t="shared" si="657"/>
        <v>Wallumbilla</v>
      </c>
      <c r="G8443" t="str">
        <f t="shared" si="659"/>
        <v>Quarter</v>
      </c>
      <c r="H8443">
        <f t="shared" si="660"/>
        <v>2024</v>
      </c>
      <c r="I8443">
        <f t="shared" si="661"/>
        <v>92</v>
      </c>
      <c r="J8443">
        <f>D8443*PJ_per_contract*I8443</f>
        <v>0</v>
      </c>
    </row>
    <row r="8444" spans="1:10" x14ac:dyDescent="0.2">
      <c r="A8444" t="s">
        <v>83</v>
      </c>
      <c r="B8444" s="3">
        <v>44529</v>
      </c>
      <c r="C8444">
        <v>0</v>
      </c>
      <c r="D8444">
        <v>0</v>
      </c>
      <c r="E8444">
        <f t="shared" si="658"/>
        <v>2021</v>
      </c>
      <c r="F8444" t="str">
        <f t="shared" si="657"/>
        <v>Wallumbilla</v>
      </c>
      <c r="G8444" t="str">
        <f t="shared" si="659"/>
        <v>Quarter</v>
      </c>
      <c r="H8444">
        <f t="shared" si="660"/>
        <v>2024</v>
      </c>
      <c r="I8444">
        <f t="shared" si="661"/>
        <v>92</v>
      </c>
      <c r="J8444">
        <f>D8444*PJ_per_contract*I8444</f>
        <v>0</v>
      </c>
    </row>
    <row r="8445" spans="1:10" x14ac:dyDescent="0.2">
      <c r="A8445" t="s">
        <v>74</v>
      </c>
      <c r="B8445" s="3">
        <v>44530</v>
      </c>
      <c r="C8445">
        <v>0</v>
      </c>
      <c r="D8445">
        <v>0</v>
      </c>
      <c r="E8445">
        <f t="shared" si="658"/>
        <v>2021</v>
      </c>
      <c r="F8445" t="str">
        <f t="shared" si="657"/>
        <v>Victorian</v>
      </c>
      <c r="G8445" t="str">
        <f t="shared" si="659"/>
        <v>Month</v>
      </c>
      <c r="H8445">
        <f t="shared" si="660"/>
        <v>2021</v>
      </c>
      <c r="I8445">
        <f t="shared" si="661"/>
        <v>30</v>
      </c>
      <c r="J8445">
        <f>D8445*PJ_per_contract*I8445</f>
        <v>0</v>
      </c>
    </row>
    <row r="8446" spans="1:10" x14ac:dyDescent="0.2">
      <c r="A8446" t="s">
        <v>43</v>
      </c>
      <c r="B8446" s="3">
        <v>44530</v>
      </c>
      <c r="C8446">
        <v>0</v>
      </c>
      <c r="D8446">
        <v>0</v>
      </c>
      <c r="E8446">
        <f t="shared" si="658"/>
        <v>2021</v>
      </c>
      <c r="F8446" t="str">
        <f t="shared" si="657"/>
        <v>Victorian</v>
      </c>
      <c r="G8446" t="str">
        <f t="shared" si="659"/>
        <v>Quarter</v>
      </c>
      <c r="H8446">
        <f t="shared" si="660"/>
        <v>2021</v>
      </c>
      <c r="I8446">
        <f t="shared" si="661"/>
        <v>92</v>
      </c>
      <c r="J8446">
        <f>D8446*PJ_per_contract*I8446</f>
        <v>0</v>
      </c>
    </row>
    <row r="8447" spans="1:10" x14ac:dyDescent="0.2">
      <c r="A8447" t="s">
        <v>75</v>
      </c>
      <c r="B8447" s="3">
        <v>44530</v>
      </c>
      <c r="C8447">
        <v>0</v>
      </c>
      <c r="D8447">
        <v>0</v>
      </c>
      <c r="E8447">
        <f t="shared" si="658"/>
        <v>2021</v>
      </c>
      <c r="F8447" t="str">
        <f t="shared" si="657"/>
        <v>Victorian</v>
      </c>
      <c r="G8447" t="str">
        <f t="shared" si="659"/>
        <v>Month</v>
      </c>
      <c r="H8447">
        <f t="shared" si="660"/>
        <v>2021</v>
      </c>
      <c r="I8447">
        <f t="shared" si="661"/>
        <v>30</v>
      </c>
      <c r="J8447">
        <f>D8447*PJ_per_contract*I8447</f>
        <v>0</v>
      </c>
    </row>
    <row r="8448" spans="1:10" x14ac:dyDescent="0.2">
      <c r="A8448" t="s">
        <v>44</v>
      </c>
      <c r="B8448" s="3">
        <v>44530</v>
      </c>
      <c r="C8448">
        <v>122</v>
      </c>
      <c r="D8448">
        <v>0</v>
      </c>
      <c r="E8448">
        <f t="shared" si="658"/>
        <v>2021</v>
      </c>
      <c r="F8448" t="str">
        <f t="shared" si="657"/>
        <v>Wallumbilla</v>
      </c>
      <c r="G8448" t="str">
        <f t="shared" si="659"/>
        <v>Quarter</v>
      </c>
      <c r="H8448">
        <f t="shared" si="660"/>
        <v>2021</v>
      </c>
      <c r="I8448">
        <f t="shared" si="661"/>
        <v>92</v>
      </c>
      <c r="J8448">
        <f>D8448*PJ_per_contract*I8448</f>
        <v>0</v>
      </c>
    </row>
    <row r="8449" spans="1:10" x14ac:dyDescent="0.2">
      <c r="A8449" t="s">
        <v>76</v>
      </c>
      <c r="B8449" s="3">
        <v>44530</v>
      </c>
      <c r="C8449">
        <v>0</v>
      </c>
      <c r="D8449">
        <v>0</v>
      </c>
      <c r="E8449">
        <f t="shared" si="658"/>
        <v>2021</v>
      </c>
      <c r="F8449" t="str">
        <f t="shared" si="657"/>
        <v>Victorian</v>
      </c>
      <c r="G8449" t="str">
        <f t="shared" si="659"/>
        <v>Month</v>
      </c>
      <c r="H8449">
        <f t="shared" si="660"/>
        <v>2022</v>
      </c>
      <c r="I8449">
        <f t="shared" si="661"/>
        <v>30</v>
      </c>
      <c r="J8449">
        <f>D8449*PJ_per_contract*I8449</f>
        <v>0</v>
      </c>
    </row>
    <row r="8450" spans="1:10" x14ac:dyDescent="0.2">
      <c r="A8450" t="s">
        <v>77</v>
      </c>
      <c r="B8450" s="3">
        <v>44530</v>
      </c>
      <c r="C8450">
        <v>0</v>
      </c>
      <c r="D8450">
        <v>0</v>
      </c>
      <c r="E8450">
        <f t="shared" si="658"/>
        <v>2021</v>
      </c>
      <c r="F8450" t="str">
        <f t="shared" ref="F8450:F8513" si="662">IF(OR(LEFT(A8450,2)="GJ",LEFT(A8450,2)="GK"),"Victorian",IF(OR(LEFT(A8450,2)="GX",LEFT(A8450,2)="GY"),"Wallumbilla","NA"))</f>
        <v>Victorian</v>
      </c>
      <c r="G8450" t="str">
        <f t="shared" si="659"/>
        <v>Month</v>
      </c>
      <c r="H8450">
        <f t="shared" si="660"/>
        <v>2022</v>
      </c>
      <c r="I8450">
        <f t="shared" si="661"/>
        <v>30</v>
      </c>
      <c r="J8450">
        <f>D8450*PJ_per_contract*I8450</f>
        <v>0</v>
      </c>
    </row>
    <row r="8451" spans="1:10" x14ac:dyDescent="0.2">
      <c r="A8451" t="s">
        <v>45</v>
      </c>
      <c r="B8451" s="3">
        <v>44530</v>
      </c>
      <c r="C8451">
        <v>0</v>
      </c>
      <c r="D8451">
        <v>0</v>
      </c>
      <c r="E8451">
        <f t="shared" ref="E8451:E8514" si="663">YEAR(B8451)</f>
        <v>2021</v>
      </c>
      <c r="F8451" t="str">
        <f t="shared" si="662"/>
        <v>Wallumbilla</v>
      </c>
      <c r="G8451" t="str">
        <f t="shared" ref="G8451:G8514" si="664">IF(LEFT(A8451,2)="GJ","Month",IF(OR(LEFT(A8451,2)="GK",LEFT(A8451,2)="GX"),"Quarter",IF(LEFT(A8451,2)="GY","Strip","NA")))</f>
        <v>Strip</v>
      </c>
      <c r="H8451">
        <f t="shared" ref="H8451:H8514" si="665">VALUE(MID(A8451,4,4))</f>
        <v>2022</v>
      </c>
      <c r="I8451">
        <f t="shared" ref="I8451:I8514" si="666">IF(G8451="Month",_xlfn.DAYS(EOMONTH(B8451,0),EOMONTH(B8451,-1)),IF(G8451="Quarter",_xlfn.DAYS(EOMONTH(B8451,2),EOMONTH(B8451,-1)),365))</f>
        <v>365</v>
      </c>
      <c r="J8451">
        <f>D8451*PJ_per_contract*I8451</f>
        <v>0</v>
      </c>
    </row>
    <row r="8452" spans="1:10" x14ac:dyDescent="0.2">
      <c r="A8452" t="s">
        <v>78</v>
      </c>
      <c r="B8452" s="3">
        <v>44530</v>
      </c>
      <c r="C8452">
        <v>0</v>
      </c>
      <c r="D8452">
        <v>0</v>
      </c>
      <c r="E8452">
        <f t="shared" si="663"/>
        <v>2021</v>
      </c>
      <c r="F8452" t="str">
        <f t="shared" si="662"/>
        <v>Victorian</v>
      </c>
      <c r="G8452" t="str">
        <f t="shared" si="664"/>
        <v>Month</v>
      </c>
      <c r="H8452">
        <f t="shared" si="665"/>
        <v>2022</v>
      </c>
      <c r="I8452">
        <f t="shared" si="666"/>
        <v>30</v>
      </c>
      <c r="J8452">
        <f>D8452*PJ_per_contract*I8452</f>
        <v>0</v>
      </c>
    </row>
    <row r="8453" spans="1:10" x14ac:dyDescent="0.2">
      <c r="A8453" t="s">
        <v>46</v>
      </c>
      <c r="B8453" s="3">
        <v>44530</v>
      </c>
      <c r="C8453">
        <v>0</v>
      </c>
      <c r="D8453">
        <v>0</v>
      </c>
      <c r="E8453">
        <f t="shared" si="663"/>
        <v>2021</v>
      </c>
      <c r="F8453" t="str">
        <f t="shared" si="662"/>
        <v>Victorian</v>
      </c>
      <c r="G8453" t="str">
        <f t="shared" si="664"/>
        <v>Quarter</v>
      </c>
      <c r="H8453">
        <f t="shared" si="665"/>
        <v>2022</v>
      </c>
      <c r="I8453">
        <f t="shared" si="666"/>
        <v>92</v>
      </c>
      <c r="J8453">
        <f>D8453*PJ_per_contract*I8453</f>
        <v>0</v>
      </c>
    </row>
    <row r="8454" spans="1:10" x14ac:dyDescent="0.2">
      <c r="A8454" t="s">
        <v>47</v>
      </c>
      <c r="B8454" s="3">
        <v>44530</v>
      </c>
      <c r="C8454">
        <v>134</v>
      </c>
      <c r="D8454">
        <v>0</v>
      </c>
      <c r="E8454">
        <f t="shared" si="663"/>
        <v>2021</v>
      </c>
      <c r="F8454" t="str">
        <f t="shared" si="662"/>
        <v>Wallumbilla</v>
      </c>
      <c r="G8454" t="str">
        <f t="shared" si="664"/>
        <v>Quarter</v>
      </c>
      <c r="H8454">
        <f t="shared" si="665"/>
        <v>2022</v>
      </c>
      <c r="I8454">
        <f t="shared" si="666"/>
        <v>92</v>
      </c>
      <c r="J8454">
        <f>D8454*PJ_per_contract*I8454</f>
        <v>0</v>
      </c>
    </row>
    <row r="8455" spans="1:10" x14ac:dyDescent="0.2">
      <c r="A8455" t="s">
        <v>48</v>
      </c>
      <c r="B8455" s="3">
        <v>44530</v>
      </c>
      <c r="C8455">
        <v>0</v>
      </c>
      <c r="D8455">
        <v>0</v>
      </c>
      <c r="E8455">
        <f t="shared" si="663"/>
        <v>2021</v>
      </c>
      <c r="F8455" t="str">
        <f t="shared" si="662"/>
        <v>Victorian</v>
      </c>
      <c r="G8455" t="str">
        <f t="shared" si="664"/>
        <v>Quarter</v>
      </c>
      <c r="H8455">
        <f t="shared" si="665"/>
        <v>2022</v>
      </c>
      <c r="I8455">
        <f t="shared" si="666"/>
        <v>92</v>
      </c>
      <c r="J8455">
        <f>D8455*PJ_per_contract*I8455</f>
        <v>0</v>
      </c>
    </row>
    <row r="8456" spans="1:10" x14ac:dyDescent="0.2">
      <c r="A8456" t="s">
        <v>49</v>
      </c>
      <c r="B8456" s="3">
        <v>44530</v>
      </c>
      <c r="C8456">
        <v>68</v>
      </c>
      <c r="D8456">
        <v>0</v>
      </c>
      <c r="E8456">
        <f t="shared" si="663"/>
        <v>2021</v>
      </c>
      <c r="F8456" t="str">
        <f t="shared" si="662"/>
        <v>Wallumbilla</v>
      </c>
      <c r="G8456" t="str">
        <f t="shared" si="664"/>
        <v>Quarter</v>
      </c>
      <c r="H8456">
        <f t="shared" si="665"/>
        <v>2022</v>
      </c>
      <c r="I8456">
        <f t="shared" si="666"/>
        <v>92</v>
      </c>
      <c r="J8456">
        <f>D8456*PJ_per_contract*I8456</f>
        <v>0</v>
      </c>
    </row>
    <row r="8457" spans="1:10" x14ac:dyDescent="0.2">
      <c r="A8457" t="s">
        <v>53</v>
      </c>
      <c r="B8457" s="3">
        <v>44530</v>
      </c>
      <c r="C8457">
        <v>0</v>
      </c>
      <c r="D8457">
        <v>0</v>
      </c>
      <c r="E8457">
        <f t="shared" si="663"/>
        <v>2021</v>
      </c>
      <c r="F8457" t="str">
        <f t="shared" si="662"/>
        <v>Victorian</v>
      </c>
      <c r="G8457" t="str">
        <f t="shared" si="664"/>
        <v>Quarter</v>
      </c>
      <c r="H8457">
        <f t="shared" si="665"/>
        <v>2023</v>
      </c>
      <c r="I8457">
        <f t="shared" si="666"/>
        <v>92</v>
      </c>
      <c r="J8457">
        <f>D8457*PJ_per_contract*I8457</f>
        <v>0</v>
      </c>
    </row>
    <row r="8458" spans="1:10" x14ac:dyDescent="0.2">
      <c r="A8458" t="s">
        <v>56</v>
      </c>
      <c r="B8458" s="3">
        <v>44530</v>
      </c>
      <c r="C8458">
        <v>0</v>
      </c>
      <c r="D8458">
        <v>0</v>
      </c>
      <c r="E8458">
        <f t="shared" si="663"/>
        <v>2021</v>
      </c>
      <c r="F8458" t="str">
        <f t="shared" si="662"/>
        <v>Victorian</v>
      </c>
      <c r="G8458" t="str">
        <f t="shared" si="664"/>
        <v>Quarter</v>
      </c>
      <c r="H8458">
        <f t="shared" si="665"/>
        <v>2023</v>
      </c>
      <c r="I8458">
        <f t="shared" si="666"/>
        <v>92</v>
      </c>
      <c r="J8458">
        <f>D8458*PJ_per_contract*I8458</f>
        <v>0</v>
      </c>
    </row>
    <row r="8459" spans="1:10" x14ac:dyDescent="0.2">
      <c r="A8459" t="s">
        <v>79</v>
      </c>
      <c r="B8459" s="3">
        <v>44530</v>
      </c>
      <c r="C8459">
        <v>0</v>
      </c>
      <c r="D8459">
        <v>0</v>
      </c>
      <c r="E8459">
        <f t="shared" si="663"/>
        <v>2021</v>
      </c>
      <c r="F8459" t="str">
        <f t="shared" si="662"/>
        <v>Victorian</v>
      </c>
      <c r="G8459" t="str">
        <f t="shared" si="664"/>
        <v>Quarter</v>
      </c>
      <c r="H8459">
        <f t="shared" si="665"/>
        <v>2025</v>
      </c>
      <c r="I8459">
        <f t="shared" si="666"/>
        <v>92</v>
      </c>
      <c r="J8459">
        <f>D8459*PJ_per_contract*I8459</f>
        <v>0</v>
      </c>
    </row>
    <row r="8460" spans="1:10" x14ac:dyDescent="0.2">
      <c r="A8460" t="s">
        <v>58</v>
      </c>
      <c r="B8460" s="3">
        <v>44530</v>
      </c>
      <c r="C8460">
        <v>0</v>
      </c>
      <c r="D8460">
        <v>0</v>
      </c>
      <c r="E8460">
        <f t="shared" si="663"/>
        <v>2021</v>
      </c>
      <c r="F8460" t="str">
        <f t="shared" si="662"/>
        <v>Victorian</v>
      </c>
      <c r="G8460" t="str">
        <f t="shared" si="664"/>
        <v>Quarter</v>
      </c>
      <c r="H8460">
        <f t="shared" si="665"/>
        <v>2024</v>
      </c>
      <c r="I8460">
        <f t="shared" si="666"/>
        <v>92</v>
      </c>
      <c r="J8460">
        <f>D8460*PJ_per_contract*I8460</f>
        <v>0</v>
      </c>
    </row>
    <row r="8461" spans="1:10" x14ac:dyDescent="0.2">
      <c r="A8461" t="s">
        <v>59</v>
      </c>
      <c r="B8461" s="3">
        <v>44530</v>
      </c>
      <c r="C8461">
        <v>0</v>
      </c>
      <c r="D8461">
        <v>0</v>
      </c>
      <c r="E8461">
        <f t="shared" si="663"/>
        <v>2021</v>
      </c>
      <c r="F8461" t="str">
        <f t="shared" si="662"/>
        <v>Victorian</v>
      </c>
      <c r="G8461" t="str">
        <f t="shared" si="664"/>
        <v>Quarter</v>
      </c>
      <c r="H8461">
        <f t="shared" si="665"/>
        <v>2023</v>
      </c>
      <c r="I8461">
        <f t="shared" si="666"/>
        <v>92</v>
      </c>
      <c r="J8461">
        <f>D8461*PJ_per_contract*I8461</f>
        <v>0</v>
      </c>
    </row>
    <row r="8462" spans="1:10" x14ac:dyDescent="0.2">
      <c r="A8462" t="s">
        <v>57</v>
      </c>
      <c r="B8462" s="3">
        <v>44530</v>
      </c>
      <c r="C8462">
        <v>0</v>
      </c>
      <c r="D8462">
        <v>0</v>
      </c>
      <c r="E8462">
        <f t="shared" si="663"/>
        <v>2021</v>
      </c>
      <c r="F8462" t="str">
        <f t="shared" si="662"/>
        <v>Victorian</v>
      </c>
      <c r="G8462" t="str">
        <f t="shared" si="664"/>
        <v>Quarter</v>
      </c>
      <c r="H8462">
        <f t="shared" si="665"/>
        <v>2024</v>
      </c>
      <c r="I8462">
        <f t="shared" si="666"/>
        <v>92</v>
      </c>
      <c r="J8462">
        <f>D8462*PJ_per_contract*I8462</f>
        <v>0</v>
      </c>
    </row>
    <row r="8463" spans="1:10" x14ac:dyDescent="0.2">
      <c r="A8463" t="s">
        <v>68</v>
      </c>
      <c r="B8463" s="3">
        <v>44530</v>
      </c>
      <c r="C8463">
        <v>0</v>
      </c>
      <c r="D8463">
        <v>0</v>
      </c>
      <c r="E8463">
        <f t="shared" si="663"/>
        <v>2021</v>
      </c>
      <c r="F8463" t="str">
        <f t="shared" si="662"/>
        <v>Victorian</v>
      </c>
      <c r="G8463" t="str">
        <f t="shared" si="664"/>
        <v>Quarter</v>
      </c>
      <c r="H8463">
        <f t="shared" si="665"/>
        <v>2025</v>
      </c>
      <c r="I8463">
        <f t="shared" si="666"/>
        <v>92</v>
      </c>
      <c r="J8463">
        <f>D8463*PJ_per_contract*I8463</f>
        <v>0</v>
      </c>
    </row>
    <row r="8464" spans="1:10" x14ac:dyDescent="0.2">
      <c r="A8464" t="s">
        <v>55</v>
      </c>
      <c r="B8464" s="3">
        <v>44530</v>
      </c>
      <c r="C8464">
        <v>0</v>
      </c>
      <c r="D8464">
        <v>0</v>
      </c>
      <c r="E8464">
        <f t="shared" si="663"/>
        <v>2021</v>
      </c>
      <c r="F8464" t="str">
        <f t="shared" si="662"/>
        <v>Victorian</v>
      </c>
      <c r="G8464" t="str">
        <f t="shared" si="664"/>
        <v>Quarter</v>
      </c>
      <c r="H8464">
        <f t="shared" si="665"/>
        <v>2024</v>
      </c>
      <c r="I8464">
        <f t="shared" si="666"/>
        <v>92</v>
      </c>
      <c r="J8464">
        <f>D8464*PJ_per_contract*I8464</f>
        <v>0</v>
      </c>
    </row>
    <row r="8465" spans="1:10" x14ac:dyDescent="0.2">
      <c r="A8465" t="s">
        <v>80</v>
      </c>
      <c r="B8465" s="3">
        <v>44530</v>
      </c>
      <c r="C8465">
        <v>0</v>
      </c>
      <c r="D8465">
        <v>0</v>
      </c>
      <c r="E8465">
        <f t="shared" si="663"/>
        <v>2021</v>
      </c>
      <c r="F8465" t="str">
        <f t="shared" si="662"/>
        <v>Victorian</v>
      </c>
      <c r="G8465" t="str">
        <f t="shared" si="664"/>
        <v>Quarter</v>
      </c>
      <c r="H8465">
        <f t="shared" si="665"/>
        <v>2025</v>
      </c>
      <c r="I8465">
        <f t="shared" si="666"/>
        <v>92</v>
      </c>
      <c r="J8465">
        <f>D8465*PJ_per_contract*I8465</f>
        <v>0</v>
      </c>
    </row>
    <row r="8466" spans="1:10" x14ac:dyDescent="0.2">
      <c r="A8466" t="s">
        <v>52</v>
      </c>
      <c r="B8466" s="3">
        <v>44530</v>
      </c>
      <c r="C8466">
        <v>0</v>
      </c>
      <c r="D8466">
        <v>0</v>
      </c>
      <c r="E8466">
        <f t="shared" si="663"/>
        <v>2021</v>
      </c>
      <c r="F8466" t="str">
        <f t="shared" si="662"/>
        <v>Victorian</v>
      </c>
      <c r="G8466" t="str">
        <f t="shared" si="664"/>
        <v>Quarter</v>
      </c>
      <c r="H8466">
        <f t="shared" si="665"/>
        <v>2022</v>
      </c>
      <c r="I8466">
        <f t="shared" si="666"/>
        <v>92</v>
      </c>
      <c r="J8466">
        <f>D8466*PJ_per_contract*I8466</f>
        <v>0</v>
      </c>
    </row>
    <row r="8467" spans="1:10" x14ac:dyDescent="0.2">
      <c r="A8467" t="s">
        <v>50</v>
      </c>
      <c r="B8467" s="3">
        <v>44530</v>
      </c>
      <c r="C8467">
        <v>0</v>
      </c>
      <c r="D8467">
        <v>0</v>
      </c>
      <c r="E8467">
        <f t="shared" si="663"/>
        <v>2021</v>
      </c>
      <c r="F8467" t="str">
        <f t="shared" si="662"/>
        <v>Victorian</v>
      </c>
      <c r="G8467" t="str">
        <f t="shared" si="664"/>
        <v>Quarter</v>
      </c>
      <c r="H8467">
        <f t="shared" si="665"/>
        <v>2024</v>
      </c>
      <c r="I8467">
        <f t="shared" si="666"/>
        <v>92</v>
      </c>
      <c r="J8467">
        <f>D8467*PJ_per_contract*I8467</f>
        <v>0</v>
      </c>
    </row>
    <row r="8468" spans="1:10" x14ac:dyDescent="0.2">
      <c r="A8468" t="s">
        <v>51</v>
      </c>
      <c r="B8468" s="3">
        <v>44530</v>
      </c>
      <c r="C8468">
        <v>0</v>
      </c>
      <c r="D8468">
        <v>0</v>
      </c>
      <c r="E8468">
        <f t="shared" si="663"/>
        <v>2021</v>
      </c>
      <c r="F8468" t="str">
        <f t="shared" si="662"/>
        <v>Victorian</v>
      </c>
      <c r="G8468" t="str">
        <f t="shared" si="664"/>
        <v>Quarter</v>
      </c>
      <c r="H8468">
        <f t="shared" si="665"/>
        <v>2022</v>
      </c>
      <c r="I8468">
        <f t="shared" si="666"/>
        <v>92</v>
      </c>
      <c r="J8468">
        <f>D8468*PJ_per_contract*I8468</f>
        <v>0</v>
      </c>
    </row>
    <row r="8469" spans="1:10" x14ac:dyDescent="0.2">
      <c r="A8469" t="s">
        <v>69</v>
      </c>
      <c r="B8469" s="3">
        <v>44530</v>
      </c>
      <c r="C8469">
        <v>0</v>
      </c>
      <c r="D8469">
        <v>0</v>
      </c>
      <c r="E8469">
        <f t="shared" si="663"/>
        <v>2021</v>
      </c>
      <c r="F8469" t="str">
        <f t="shared" si="662"/>
        <v>Victorian</v>
      </c>
      <c r="G8469" t="str">
        <f t="shared" si="664"/>
        <v>Quarter</v>
      </c>
      <c r="H8469">
        <f t="shared" si="665"/>
        <v>2025</v>
      </c>
      <c r="I8469">
        <f t="shared" si="666"/>
        <v>92</v>
      </c>
      <c r="J8469">
        <f>D8469*PJ_per_contract*I8469</f>
        <v>0</v>
      </c>
    </row>
    <row r="8470" spans="1:10" x14ac:dyDescent="0.2">
      <c r="A8470" t="s">
        <v>54</v>
      </c>
      <c r="B8470" s="3">
        <v>44530</v>
      </c>
      <c r="C8470">
        <v>0</v>
      </c>
      <c r="D8470">
        <v>0</v>
      </c>
      <c r="E8470">
        <f t="shared" si="663"/>
        <v>2021</v>
      </c>
      <c r="F8470" t="str">
        <f t="shared" si="662"/>
        <v>Victorian</v>
      </c>
      <c r="G8470" t="str">
        <f t="shared" si="664"/>
        <v>Quarter</v>
      </c>
      <c r="H8470">
        <f t="shared" si="665"/>
        <v>2023</v>
      </c>
      <c r="I8470">
        <f t="shared" si="666"/>
        <v>92</v>
      </c>
      <c r="J8470">
        <f>D8470*PJ_per_contract*I8470</f>
        <v>0</v>
      </c>
    </row>
    <row r="8471" spans="1:10" x14ac:dyDescent="0.2">
      <c r="A8471" t="s">
        <v>60</v>
      </c>
      <c r="B8471" s="3">
        <v>44530</v>
      </c>
      <c r="C8471">
        <v>0</v>
      </c>
      <c r="D8471">
        <v>0</v>
      </c>
      <c r="E8471">
        <f t="shared" si="663"/>
        <v>2021</v>
      </c>
      <c r="F8471" t="str">
        <f t="shared" si="662"/>
        <v>Wallumbilla</v>
      </c>
      <c r="G8471" t="str">
        <f t="shared" si="664"/>
        <v>Strip</v>
      </c>
      <c r="H8471">
        <f t="shared" si="665"/>
        <v>2023</v>
      </c>
      <c r="I8471">
        <f t="shared" si="666"/>
        <v>365</v>
      </c>
      <c r="J8471">
        <f>D8471*PJ_per_contract*I8471</f>
        <v>0</v>
      </c>
    </row>
    <row r="8472" spans="1:10" x14ac:dyDescent="0.2">
      <c r="A8472" t="s">
        <v>61</v>
      </c>
      <c r="B8472" s="3">
        <v>44530</v>
      </c>
      <c r="C8472">
        <v>78</v>
      </c>
      <c r="D8472">
        <v>0</v>
      </c>
      <c r="E8472">
        <f t="shared" si="663"/>
        <v>2021</v>
      </c>
      <c r="F8472" t="str">
        <f t="shared" si="662"/>
        <v>Wallumbilla</v>
      </c>
      <c r="G8472" t="str">
        <f t="shared" si="664"/>
        <v>Quarter</v>
      </c>
      <c r="H8472">
        <f t="shared" si="665"/>
        <v>2022</v>
      </c>
      <c r="I8472">
        <f t="shared" si="666"/>
        <v>92</v>
      </c>
      <c r="J8472">
        <f>D8472*PJ_per_contract*I8472</f>
        <v>0</v>
      </c>
    </row>
    <row r="8473" spans="1:10" x14ac:dyDescent="0.2">
      <c r="A8473" t="s">
        <v>62</v>
      </c>
      <c r="B8473" s="3">
        <v>44530</v>
      </c>
      <c r="C8473">
        <v>96</v>
      </c>
      <c r="D8473">
        <v>2</v>
      </c>
      <c r="E8473">
        <f t="shared" si="663"/>
        <v>2021</v>
      </c>
      <c r="F8473" t="str">
        <f t="shared" si="662"/>
        <v>Wallumbilla</v>
      </c>
      <c r="G8473" t="str">
        <f t="shared" si="664"/>
        <v>Quarter</v>
      </c>
      <c r="H8473">
        <f t="shared" si="665"/>
        <v>2022</v>
      </c>
      <c r="I8473">
        <f t="shared" si="666"/>
        <v>92</v>
      </c>
      <c r="J8473">
        <f>D8473*PJ_per_contract*I8473</f>
        <v>1.84E-2</v>
      </c>
    </row>
    <row r="8474" spans="1:10" x14ac:dyDescent="0.2">
      <c r="A8474" t="s">
        <v>70</v>
      </c>
      <c r="B8474" s="3">
        <v>44530</v>
      </c>
      <c r="C8474">
        <v>0</v>
      </c>
      <c r="D8474">
        <v>0</v>
      </c>
      <c r="E8474">
        <f t="shared" si="663"/>
        <v>2021</v>
      </c>
      <c r="F8474" t="str">
        <f t="shared" si="662"/>
        <v>Wallumbilla</v>
      </c>
      <c r="G8474" t="str">
        <f t="shared" si="664"/>
        <v>Strip</v>
      </c>
      <c r="H8474">
        <f t="shared" si="665"/>
        <v>2023</v>
      </c>
      <c r="I8474">
        <f t="shared" si="666"/>
        <v>365</v>
      </c>
      <c r="J8474">
        <f>D8474*PJ_per_contract*I8474</f>
        <v>0</v>
      </c>
    </row>
    <row r="8475" spans="1:10" x14ac:dyDescent="0.2">
      <c r="A8475" t="s">
        <v>63</v>
      </c>
      <c r="B8475" s="3">
        <v>44530</v>
      </c>
      <c r="C8475">
        <v>20</v>
      </c>
      <c r="D8475">
        <v>0</v>
      </c>
      <c r="E8475">
        <f t="shared" si="663"/>
        <v>2021</v>
      </c>
      <c r="F8475" t="str">
        <f t="shared" si="662"/>
        <v>Wallumbilla</v>
      </c>
      <c r="G8475" t="str">
        <f t="shared" si="664"/>
        <v>Quarter</v>
      </c>
      <c r="H8475">
        <f t="shared" si="665"/>
        <v>2023</v>
      </c>
      <c r="I8475">
        <f t="shared" si="666"/>
        <v>92</v>
      </c>
      <c r="J8475">
        <f>D8475*PJ_per_contract*I8475</f>
        <v>0</v>
      </c>
    </row>
    <row r="8476" spans="1:10" x14ac:dyDescent="0.2">
      <c r="A8476" t="s">
        <v>64</v>
      </c>
      <c r="B8476" s="3">
        <v>44530</v>
      </c>
      <c r="C8476">
        <v>20</v>
      </c>
      <c r="D8476">
        <v>0</v>
      </c>
      <c r="E8476">
        <f t="shared" si="663"/>
        <v>2021</v>
      </c>
      <c r="F8476" t="str">
        <f t="shared" si="662"/>
        <v>Wallumbilla</v>
      </c>
      <c r="G8476" t="str">
        <f t="shared" si="664"/>
        <v>Quarter</v>
      </c>
      <c r="H8476">
        <f t="shared" si="665"/>
        <v>2023</v>
      </c>
      <c r="I8476">
        <f t="shared" si="666"/>
        <v>92</v>
      </c>
      <c r="J8476">
        <f>D8476*PJ_per_contract*I8476</f>
        <v>0</v>
      </c>
    </row>
    <row r="8477" spans="1:10" x14ac:dyDescent="0.2">
      <c r="A8477" t="s">
        <v>81</v>
      </c>
      <c r="B8477" s="3">
        <v>44530</v>
      </c>
      <c r="C8477">
        <v>0</v>
      </c>
      <c r="D8477">
        <v>0</v>
      </c>
      <c r="E8477">
        <f t="shared" si="663"/>
        <v>2021</v>
      </c>
      <c r="F8477" t="str">
        <f t="shared" si="662"/>
        <v>Wallumbilla</v>
      </c>
      <c r="G8477" t="str">
        <f t="shared" si="664"/>
        <v>Strip</v>
      </c>
      <c r="H8477">
        <f t="shared" si="665"/>
        <v>2024</v>
      </c>
      <c r="I8477">
        <f t="shared" si="666"/>
        <v>365</v>
      </c>
      <c r="J8477">
        <f>D8477*PJ_per_contract*I8477</f>
        <v>0</v>
      </c>
    </row>
    <row r="8478" spans="1:10" x14ac:dyDescent="0.2">
      <c r="A8478" t="s">
        <v>71</v>
      </c>
      <c r="B8478" s="3">
        <v>44530</v>
      </c>
      <c r="C8478">
        <v>20</v>
      </c>
      <c r="D8478">
        <v>0</v>
      </c>
      <c r="E8478">
        <f t="shared" si="663"/>
        <v>2021</v>
      </c>
      <c r="F8478" t="str">
        <f t="shared" si="662"/>
        <v>Wallumbilla</v>
      </c>
      <c r="G8478" t="str">
        <f t="shared" si="664"/>
        <v>Quarter</v>
      </c>
      <c r="H8478">
        <f t="shared" si="665"/>
        <v>2023</v>
      </c>
      <c r="I8478">
        <f t="shared" si="666"/>
        <v>92</v>
      </c>
      <c r="J8478">
        <f>D8478*PJ_per_contract*I8478</f>
        <v>0</v>
      </c>
    </row>
    <row r="8479" spans="1:10" x14ac:dyDescent="0.2">
      <c r="A8479" t="s">
        <v>72</v>
      </c>
      <c r="B8479" s="3">
        <v>44530</v>
      </c>
      <c r="C8479">
        <v>20</v>
      </c>
      <c r="D8479">
        <v>0</v>
      </c>
      <c r="E8479">
        <f t="shared" si="663"/>
        <v>2021</v>
      </c>
      <c r="F8479" t="str">
        <f t="shared" si="662"/>
        <v>Wallumbilla</v>
      </c>
      <c r="G8479" t="str">
        <f t="shared" si="664"/>
        <v>Quarter</v>
      </c>
      <c r="H8479">
        <f t="shared" si="665"/>
        <v>2023</v>
      </c>
      <c r="I8479">
        <f t="shared" si="666"/>
        <v>92</v>
      </c>
      <c r="J8479">
        <f>D8479*PJ_per_contract*I8479</f>
        <v>0</v>
      </c>
    </row>
    <row r="8480" spans="1:10" x14ac:dyDescent="0.2">
      <c r="A8480" t="s">
        <v>82</v>
      </c>
      <c r="B8480" s="3">
        <v>44530</v>
      </c>
      <c r="C8480">
        <v>0</v>
      </c>
      <c r="D8480">
        <v>0</v>
      </c>
      <c r="E8480">
        <f t="shared" si="663"/>
        <v>2021</v>
      </c>
      <c r="F8480" t="str">
        <f t="shared" si="662"/>
        <v>Wallumbilla</v>
      </c>
      <c r="G8480" t="str">
        <f t="shared" si="664"/>
        <v>Quarter</v>
      </c>
      <c r="H8480">
        <f t="shared" si="665"/>
        <v>2024</v>
      </c>
      <c r="I8480">
        <f t="shared" si="666"/>
        <v>92</v>
      </c>
      <c r="J8480">
        <f>D8480*PJ_per_contract*I8480</f>
        <v>0</v>
      </c>
    </row>
    <row r="8481" spans="1:10" x14ac:dyDescent="0.2">
      <c r="A8481" t="s">
        <v>83</v>
      </c>
      <c r="B8481" s="3">
        <v>44530</v>
      </c>
      <c r="C8481">
        <v>0</v>
      </c>
      <c r="D8481">
        <v>0</v>
      </c>
      <c r="E8481">
        <f t="shared" si="663"/>
        <v>2021</v>
      </c>
      <c r="F8481" t="str">
        <f t="shared" si="662"/>
        <v>Wallumbilla</v>
      </c>
      <c r="G8481" t="str">
        <f t="shared" si="664"/>
        <v>Quarter</v>
      </c>
      <c r="H8481">
        <f t="shared" si="665"/>
        <v>2024</v>
      </c>
      <c r="I8481">
        <f t="shared" si="666"/>
        <v>92</v>
      </c>
      <c r="J8481">
        <f>D8481*PJ_per_contract*I8481</f>
        <v>0</v>
      </c>
    </row>
    <row r="8482" spans="1:10" x14ac:dyDescent="0.2">
      <c r="A8482" t="s">
        <v>74</v>
      </c>
      <c r="B8482" s="3">
        <v>44531</v>
      </c>
      <c r="C8482">
        <v>0</v>
      </c>
      <c r="D8482">
        <v>0</v>
      </c>
      <c r="E8482">
        <f t="shared" si="663"/>
        <v>2021</v>
      </c>
      <c r="F8482" t="str">
        <f t="shared" si="662"/>
        <v>Victorian</v>
      </c>
      <c r="G8482" t="str">
        <f t="shared" si="664"/>
        <v>Month</v>
      </c>
      <c r="H8482">
        <f t="shared" si="665"/>
        <v>2021</v>
      </c>
      <c r="I8482">
        <f t="shared" si="666"/>
        <v>31</v>
      </c>
      <c r="J8482">
        <f>D8482*PJ_per_contract*I8482</f>
        <v>0</v>
      </c>
    </row>
    <row r="8483" spans="1:10" x14ac:dyDescent="0.2">
      <c r="A8483" t="s">
        <v>43</v>
      </c>
      <c r="B8483" s="3">
        <v>44531</v>
      </c>
      <c r="C8483">
        <v>0</v>
      </c>
      <c r="D8483">
        <v>0</v>
      </c>
      <c r="E8483">
        <f t="shared" si="663"/>
        <v>2021</v>
      </c>
      <c r="F8483" t="str">
        <f t="shared" si="662"/>
        <v>Victorian</v>
      </c>
      <c r="G8483" t="str">
        <f t="shared" si="664"/>
        <v>Quarter</v>
      </c>
      <c r="H8483">
        <f t="shared" si="665"/>
        <v>2021</v>
      </c>
      <c r="I8483">
        <f t="shared" si="666"/>
        <v>90</v>
      </c>
      <c r="J8483">
        <f>D8483*PJ_per_contract*I8483</f>
        <v>0</v>
      </c>
    </row>
    <row r="8484" spans="1:10" x14ac:dyDescent="0.2">
      <c r="A8484" t="s">
        <v>75</v>
      </c>
      <c r="B8484" s="3">
        <v>44531</v>
      </c>
      <c r="C8484">
        <v>0</v>
      </c>
      <c r="D8484">
        <v>0</v>
      </c>
      <c r="E8484">
        <f t="shared" si="663"/>
        <v>2021</v>
      </c>
      <c r="F8484" t="str">
        <f t="shared" si="662"/>
        <v>Victorian</v>
      </c>
      <c r="G8484" t="str">
        <f t="shared" si="664"/>
        <v>Month</v>
      </c>
      <c r="H8484">
        <f t="shared" si="665"/>
        <v>2021</v>
      </c>
      <c r="I8484">
        <f t="shared" si="666"/>
        <v>31</v>
      </c>
      <c r="J8484">
        <f>D8484*PJ_per_contract*I8484</f>
        <v>0</v>
      </c>
    </row>
    <row r="8485" spans="1:10" x14ac:dyDescent="0.2">
      <c r="A8485" t="s">
        <v>44</v>
      </c>
      <c r="B8485" s="3">
        <v>44531</v>
      </c>
      <c r="C8485">
        <v>122</v>
      </c>
      <c r="D8485">
        <v>0</v>
      </c>
      <c r="E8485">
        <f t="shared" si="663"/>
        <v>2021</v>
      </c>
      <c r="F8485" t="str">
        <f t="shared" si="662"/>
        <v>Wallumbilla</v>
      </c>
      <c r="G8485" t="str">
        <f t="shared" si="664"/>
        <v>Quarter</v>
      </c>
      <c r="H8485">
        <f t="shared" si="665"/>
        <v>2021</v>
      </c>
      <c r="I8485">
        <f t="shared" si="666"/>
        <v>90</v>
      </c>
      <c r="J8485">
        <f>D8485*PJ_per_contract*I8485</f>
        <v>0</v>
      </c>
    </row>
    <row r="8486" spans="1:10" x14ac:dyDescent="0.2">
      <c r="A8486" t="s">
        <v>76</v>
      </c>
      <c r="B8486" s="3">
        <v>44531</v>
      </c>
      <c r="C8486">
        <v>0</v>
      </c>
      <c r="D8486">
        <v>0</v>
      </c>
      <c r="E8486">
        <f t="shared" si="663"/>
        <v>2021</v>
      </c>
      <c r="F8486" t="str">
        <f t="shared" si="662"/>
        <v>Victorian</v>
      </c>
      <c r="G8486" t="str">
        <f t="shared" si="664"/>
        <v>Month</v>
      </c>
      <c r="H8486">
        <f t="shared" si="665"/>
        <v>2022</v>
      </c>
      <c r="I8486">
        <f t="shared" si="666"/>
        <v>31</v>
      </c>
      <c r="J8486">
        <f>D8486*PJ_per_contract*I8486</f>
        <v>0</v>
      </c>
    </row>
    <row r="8487" spans="1:10" x14ac:dyDescent="0.2">
      <c r="A8487" t="s">
        <v>77</v>
      </c>
      <c r="B8487" s="3">
        <v>44531</v>
      </c>
      <c r="C8487">
        <v>0</v>
      </c>
      <c r="D8487">
        <v>0</v>
      </c>
      <c r="E8487">
        <f t="shared" si="663"/>
        <v>2021</v>
      </c>
      <c r="F8487" t="str">
        <f t="shared" si="662"/>
        <v>Victorian</v>
      </c>
      <c r="G8487" t="str">
        <f t="shared" si="664"/>
        <v>Month</v>
      </c>
      <c r="H8487">
        <f t="shared" si="665"/>
        <v>2022</v>
      </c>
      <c r="I8487">
        <f t="shared" si="666"/>
        <v>31</v>
      </c>
      <c r="J8487">
        <f>D8487*PJ_per_contract*I8487</f>
        <v>0</v>
      </c>
    </row>
    <row r="8488" spans="1:10" x14ac:dyDescent="0.2">
      <c r="A8488" t="s">
        <v>45</v>
      </c>
      <c r="B8488" s="3">
        <v>44531</v>
      </c>
      <c r="C8488">
        <v>0</v>
      </c>
      <c r="D8488">
        <v>0</v>
      </c>
      <c r="E8488">
        <f t="shared" si="663"/>
        <v>2021</v>
      </c>
      <c r="F8488" t="str">
        <f t="shared" si="662"/>
        <v>Wallumbilla</v>
      </c>
      <c r="G8488" t="str">
        <f t="shared" si="664"/>
        <v>Strip</v>
      </c>
      <c r="H8488">
        <f t="shared" si="665"/>
        <v>2022</v>
      </c>
      <c r="I8488">
        <f t="shared" si="666"/>
        <v>365</v>
      </c>
      <c r="J8488">
        <f>D8488*PJ_per_contract*I8488</f>
        <v>0</v>
      </c>
    </row>
    <row r="8489" spans="1:10" x14ac:dyDescent="0.2">
      <c r="A8489" t="s">
        <v>78</v>
      </c>
      <c r="B8489" s="3">
        <v>44531</v>
      </c>
      <c r="C8489">
        <v>0</v>
      </c>
      <c r="D8489">
        <v>0</v>
      </c>
      <c r="E8489">
        <f t="shared" si="663"/>
        <v>2021</v>
      </c>
      <c r="F8489" t="str">
        <f t="shared" si="662"/>
        <v>Victorian</v>
      </c>
      <c r="G8489" t="str">
        <f t="shared" si="664"/>
        <v>Month</v>
      </c>
      <c r="H8489">
        <f t="shared" si="665"/>
        <v>2022</v>
      </c>
      <c r="I8489">
        <f t="shared" si="666"/>
        <v>31</v>
      </c>
      <c r="J8489">
        <f>D8489*PJ_per_contract*I8489</f>
        <v>0</v>
      </c>
    </row>
    <row r="8490" spans="1:10" x14ac:dyDescent="0.2">
      <c r="A8490" t="s">
        <v>46</v>
      </c>
      <c r="B8490" s="3">
        <v>44531</v>
      </c>
      <c r="C8490">
        <v>0</v>
      </c>
      <c r="D8490">
        <v>0</v>
      </c>
      <c r="E8490">
        <f t="shared" si="663"/>
        <v>2021</v>
      </c>
      <c r="F8490" t="str">
        <f t="shared" si="662"/>
        <v>Victorian</v>
      </c>
      <c r="G8490" t="str">
        <f t="shared" si="664"/>
        <v>Quarter</v>
      </c>
      <c r="H8490">
        <f t="shared" si="665"/>
        <v>2022</v>
      </c>
      <c r="I8490">
        <f t="shared" si="666"/>
        <v>90</v>
      </c>
      <c r="J8490">
        <f>D8490*PJ_per_contract*I8490</f>
        <v>0</v>
      </c>
    </row>
    <row r="8491" spans="1:10" x14ac:dyDescent="0.2">
      <c r="A8491" t="s">
        <v>47</v>
      </c>
      <c r="B8491" s="3">
        <v>44531</v>
      </c>
      <c r="C8491">
        <v>134</v>
      </c>
      <c r="D8491">
        <v>0</v>
      </c>
      <c r="E8491">
        <f t="shared" si="663"/>
        <v>2021</v>
      </c>
      <c r="F8491" t="str">
        <f t="shared" si="662"/>
        <v>Wallumbilla</v>
      </c>
      <c r="G8491" t="str">
        <f t="shared" si="664"/>
        <v>Quarter</v>
      </c>
      <c r="H8491">
        <f t="shared" si="665"/>
        <v>2022</v>
      </c>
      <c r="I8491">
        <f t="shared" si="666"/>
        <v>90</v>
      </c>
      <c r="J8491">
        <f>D8491*PJ_per_contract*I8491</f>
        <v>0</v>
      </c>
    </row>
    <row r="8492" spans="1:10" x14ac:dyDescent="0.2">
      <c r="A8492" t="s">
        <v>48</v>
      </c>
      <c r="B8492" s="3">
        <v>44531</v>
      </c>
      <c r="C8492">
        <v>0</v>
      </c>
      <c r="D8492">
        <v>0</v>
      </c>
      <c r="E8492">
        <f t="shared" si="663"/>
        <v>2021</v>
      </c>
      <c r="F8492" t="str">
        <f t="shared" si="662"/>
        <v>Victorian</v>
      </c>
      <c r="G8492" t="str">
        <f t="shared" si="664"/>
        <v>Quarter</v>
      </c>
      <c r="H8492">
        <f t="shared" si="665"/>
        <v>2022</v>
      </c>
      <c r="I8492">
        <f t="shared" si="666"/>
        <v>90</v>
      </c>
      <c r="J8492">
        <f>D8492*PJ_per_contract*I8492</f>
        <v>0</v>
      </c>
    </row>
    <row r="8493" spans="1:10" x14ac:dyDescent="0.2">
      <c r="A8493" t="s">
        <v>49</v>
      </c>
      <c r="B8493" s="3">
        <v>44531</v>
      </c>
      <c r="C8493">
        <v>68</v>
      </c>
      <c r="D8493">
        <v>0</v>
      </c>
      <c r="E8493">
        <f t="shared" si="663"/>
        <v>2021</v>
      </c>
      <c r="F8493" t="str">
        <f t="shared" si="662"/>
        <v>Wallumbilla</v>
      </c>
      <c r="G8493" t="str">
        <f t="shared" si="664"/>
        <v>Quarter</v>
      </c>
      <c r="H8493">
        <f t="shared" si="665"/>
        <v>2022</v>
      </c>
      <c r="I8493">
        <f t="shared" si="666"/>
        <v>90</v>
      </c>
      <c r="J8493">
        <f>D8493*PJ_per_contract*I8493</f>
        <v>0</v>
      </c>
    </row>
    <row r="8494" spans="1:10" x14ac:dyDescent="0.2">
      <c r="A8494" t="s">
        <v>52</v>
      </c>
      <c r="B8494" s="3">
        <v>44531</v>
      </c>
      <c r="C8494">
        <v>0</v>
      </c>
      <c r="D8494">
        <v>0</v>
      </c>
      <c r="E8494">
        <f t="shared" si="663"/>
        <v>2021</v>
      </c>
      <c r="F8494" t="str">
        <f t="shared" si="662"/>
        <v>Victorian</v>
      </c>
      <c r="G8494" t="str">
        <f t="shared" si="664"/>
        <v>Quarter</v>
      </c>
      <c r="H8494">
        <f t="shared" si="665"/>
        <v>2022</v>
      </c>
      <c r="I8494">
        <f t="shared" si="666"/>
        <v>90</v>
      </c>
      <c r="J8494">
        <f>D8494*PJ_per_contract*I8494</f>
        <v>0</v>
      </c>
    </row>
    <row r="8495" spans="1:10" x14ac:dyDescent="0.2">
      <c r="A8495" t="s">
        <v>69</v>
      </c>
      <c r="B8495" s="3">
        <v>44531</v>
      </c>
      <c r="C8495">
        <v>0</v>
      </c>
      <c r="D8495">
        <v>0</v>
      </c>
      <c r="E8495">
        <f t="shared" si="663"/>
        <v>2021</v>
      </c>
      <c r="F8495" t="str">
        <f t="shared" si="662"/>
        <v>Victorian</v>
      </c>
      <c r="G8495" t="str">
        <f t="shared" si="664"/>
        <v>Quarter</v>
      </c>
      <c r="H8495">
        <f t="shared" si="665"/>
        <v>2025</v>
      </c>
      <c r="I8495">
        <f t="shared" si="666"/>
        <v>90</v>
      </c>
      <c r="J8495">
        <f>D8495*PJ_per_contract*I8495</f>
        <v>0</v>
      </c>
    </row>
    <row r="8496" spans="1:10" x14ac:dyDescent="0.2">
      <c r="A8496" t="s">
        <v>79</v>
      </c>
      <c r="B8496" s="3">
        <v>44531</v>
      </c>
      <c r="C8496">
        <v>0</v>
      </c>
      <c r="D8496">
        <v>0</v>
      </c>
      <c r="E8496">
        <f t="shared" si="663"/>
        <v>2021</v>
      </c>
      <c r="F8496" t="str">
        <f t="shared" si="662"/>
        <v>Victorian</v>
      </c>
      <c r="G8496" t="str">
        <f t="shared" si="664"/>
        <v>Quarter</v>
      </c>
      <c r="H8496">
        <f t="shared" si="665"/>
        <v>2025</v>
      </c>
      <c r="I8496">
        <f t="shared" si="666"/>
        <v>90</v>
      </c>
      <c r="J8496">
        <f>D8496*PJ_per_contract*I8496</f>
        <v>0</v>
      </c>
    </row>
    <row r="8497" spans="1:10" x14ac:dyDescent="0.2">
      <c r="A8497" t="s">
        <v>59</v>
      </c>
      <c r="B8497" s="3">
        <v>44531</v>
      </c>
      <c r="C8497">
        <v>0</v>
      </c>
      <c r="D8497">
        <v>0</v>
      </c>
      <c r="E8497">
        <f t="shared" si="663"/>
        <v>2021</v>
      </c>
      <c r="F8497" t="str">
        <f t="shared" si="662"/>
        <v>Victorian</v>
      </c>
      <c r="G8497" t="str">
        <f t="shared" si="664"/>
        <v>Quarter</v>
      </c>
      <c r="H8497">
        <f t="shared" si="665"/>
        <v>2023</v>
      </c>
      <c r="I8497">
        <f t="shared" si="666"/>
        <v>90</v>
      </c>
      <c r="J8497">
        <f>D8497*PJ_per_contract*I8497</f>
        <v>0</v>
      </c>
    </row>
    <row r="8498" spans="1:10" x14ac:dyDescent="0.2">
      <c r="A8498" t="s">
        <v>50</v>
      </c>
      <c r="B8498" s="3">
        <v>44531</v>
      </c>
      <c r="C8498">
        <v>0</v>
      </c>
      <c r="D8498">
        <v>0</v>
      </c>
      <c r="E8498">
        <f t="shared" si="663"/>
        <v>2021</v>
      </c>
      <c r="F8498" t="str">
        <f t="shared" si="662"/>
        <v>Victorian</v>
      </c>
      <c r="G8498" t="str">
        <f t="shared" si="664"/>
        <v>Quarter</v>
      </c>
      <c r="H8498">
        <f t="shared" si="665"/>
        <v>2024</v>
      </c>
      <c r="I8498">
        <f t="shared" si="666"/>
        <v>90</v>
      </c>
      <c r="J8498">
        <f>D8498*PJ_per_contract*I8498</f>
        <v>0</v>
      </c>
    </row>
    <row r="8499" spans="1:10" x14ac:dyDescent="0.2">
      <c r="A8499" t="s">
        <v>80</v>
      </c>
      <c r="B8499" s="3">
        <v>44531</v>
      </c>
      <c r="C8499">
        <v>0</v>
      </c>
      <c r="D8499">
        <v>0</v>
      </c>
      <c r="E8499">
        <f t="shared" si="663"/>
        <v>2021</v>
      </c>
      <c r="F8499" t="str">
        <f t="shared" si="662"/>
        <v>Victorian</v>
      </c>
      <c r="G8499" t="str">
        <f t="shared" si="664"/>
        <v>Quarter</v>
      </c>
      <c r="H8499">
        <f t="shared" si="665"/>
        <v>2025</v>
      </c>
      <c r="I8499">
        <f t="shared" si="666"/>
        <v>90</v>
      </c>
      <c r="J8499">
        <f>D8499*PJ_per_contract*I8499</f>
        <v>0</v>
      </c>
    </row>
    <row r="8500" spans="1:10" x14ac:dyDescent="0.2">
      <c r="A8500" t="s">
        <v>68</v>
      </c>
      <c r="B8500" s="3">
        <v>44531</v>
      </c>
      <c r="C8500">
        <v>0</v>
      </c>
      <c r="D8500">
        <v>0</v>
      </c>
      <c r="E8500">
        <f t="shared" si="663"/>
        <v>2021</v>
      </c>
      <c r="F8500" t="str">
        <f t="shared" si="662"/>
        <v>Victorian</v>
      </c>
      <c r="G8500" t="str">
        <f t="shared" si="664"/>
        <v>Quarter</v>
      </c>
      <c r="H8500">
        <f t="shared" si="665"/>
        <v>2025</v>
      </c>
      <c r="I8500">
        <f t="shared" si="666"/>
        <v>90</v>
      </c>
      <c r="J8500">
        <f>D8500*PJ_per_contract*I8500</f>
        <v>0</v>
      </c>
    </row>
    <row r="8501" spans="1:10" x14ac:dyDescent="0.2">
      <c r="A8501" t="s">
        <v>57</v>
      </c>
      <c r="B8501" s="3">
        <v>44531</v>
      </c>
      <c r="C8501">
        <v>0</v>
      </c>
      <c r="D8501">
        <v>0</v>
      </c>
      <c r="E8501">
        <f t="shared" si="663"/>
        <v>2021</v>
      </c>
      <c r="F8501" t="str">
        <f t="shared" si="662"/>
        <v>Victorian</v>
      </c>
      <c r="G8501" t="str">
        <f t="shared" si="664"/>
        <v>Quarter</v>
      </c>
      <c r="H8501">
        <f t="shared" si="665"/>
        <v>2024</v>
      </c>
      <c r="I8501">
        <f t="shared" si="666"/>
        <v>90</v>
      </c>
      <c r="J8501">
        <f>D8501*PJ_per_contract*I8501</f>
        <v>0</v>
      </c>
    </row>
    <row r="8502" spans="1:10" x14ac:dyDescent="0.2">
      <c r="A8502" t="s">
        <v>56</v>
      </c>
      <c r="B8502" s="3">
        <v>44531</v>
      </c>
      <c r="C8502">
        <v>0</v>
      </c>
      <c r="D8502">
        <v>0</v>
      </c>
      <c r="E8502">
        <f t="shared" si="663"/>
        <v>2021</v>
      </c>
      <c r="F8502" t="str">
        <f t="shared" si="662"/>
        <v>Victorian</v>
      </c>
      <c r="G8502" t="str">
        <f t="shared" si="664"/>
        <v>Quarter</v>
      </c>
      <c r="H8502">
        <f t="shared" si="665"/>
        <v>2023</v>
      </c>
      <c r="I8502">
        <f t="shared" si="666"/>
        <v>90</v>
      </c>
      <c r="J8502">
        <f>D8502*PJ_per_contract*I8502</f>
        <v>0</v>
      </c>
    </row>
    <row r="8503" spans="1:10" x14ac:dyDescent="0.2">
      <c r="A8503" t="s">
        <v>54</v>
      </c>
      <c r="B8503" s="3">
        <v>44531</v>
      </c>
      <c r="C8503">
        <v>0</v>
      </c>
      <c r="D8503">
        <v>0</v>
      </c>
      <c r="E8503">
        <f t="shared" si="663"/>
        <v>2021</v>
      </c>
      <c r="F8503" t="str">
        <f t="shared" si="662"/>
        <v>Victorian</v>
      </c>
      <c r="G8503" t="str">
        <f t="shared" si="664"/>
        <v>Quarter</v>
      </c>
      <c r="H8503">
        <f t="shared" si="665"/>
        <v>2023</v>
      </c>
      <c r="I8503">
        <f t="shared" si="666"/>
        <v>90</v>
      </c>
      <c r="J8503">
        <f>D8503*PJ_per_contract*I8503</f>
        <v>0</v>
      </c>
    </row>
    <row r="8504" spans="1:10" x14ac:dyDescent="0.2">
      <c r="A8504" t="s">
        <v>58</v>
      </c>
      <c r="B8504" s="3">
        <v>44531</v>
      </c>
      <c r="C8504">
        <v>0</v>
      </c>
      <c r="D8504">
        <v>0</v>
      </c>
      <c r="E8504">
        <f t="shared" si="663"/>
        <v>2021</v>
      </c>
      <c r="F8504" t="str">
        <f t="shared" si="662"/>
        <v>Victorian</v>
      </c>
      <c r="G8504" t="str">
        <f t="shared" si="664"/>
        <v>Quarter</v>
      </c>
      <c r="H8504">
        <f t="shared" si="665"/>
        <v>2024</v>
      </c>
      <c r="I8504">
        <f t="shared" si="666"/>
        <v>90</v>
      </c>
      <c r="J8504">
        <f>D8504*PJ_per_contract*I8504</f>
        <v>0</v>
      </c>
    </row>
    <row r="8505" spans="1:10" x14ac:dyDescent="0.2">
      <c r="A8505" t="s">
        <v>55</v>
      </c>
      <c r="B8505" s="3">
        <v>44531</v>
      </c>
      <c r="C8505">
        <v>0</v>
      </c>
      <c r="D8505">
        <v>0</v>
      </c>
      <c r="E8505">
        <f t="shared" si="663"/>
        <v>2021</v>
      </c>
      <c r="F8505" t="str">
        <f t="shared" si="662"/>
        <v>Victorian</v>
      </c>
      <c r="G8505" t="str">
        <f t="shared" si="664"/>
        <v>Quarter</v>
      </c>
      <c r="H8505">
        <f t="shared" si="665"/>
        <v>2024</v>
      </c>
      <c r="I8505">
        <f t="shared" si="666"/>
        <v>90</v>
      </c>
      <c r="J8505">
        <f>D8505*PJ_per_contract*I8505</f>
        <v>0</v>
      </c>
    </row>
    <row r="8506" spans="1:10" x14ac:dyDescent="0.2">
      <c r="A8506" t="s">
        <v>51</v>
      </c>
      <c r="B8506" s="3">
        <v>44531</v>
      </c>
      <c r="C8506">
        <v>0</v>
      </c>
      <c r="D8506">
        <v>0</v>
      </c>
      <c r="E8506">
        <f t="shared" si="663"/>
        <v>2021</v>
      </c>
      <c r="F8506" t="str">
        <f t="shared" si="662"/>
        <v>Victorian</v>
      </c>
      <c r="G8506" t="str">
        <f t="shared" si="664"/>
        <v>Quarter</v>
      </c>
      <c r="H8506">
        <f t="shared" si="665"/>
        <v>2022</v>
      </c>
      <c r="I8506">
        <f t="shared" si="666"/>
        <v>90</v>
      </c>
      <c r="J8506">
        <f>D8506*PJ_per_contract*I8506</f>
        <v>0</v>
      </c>
    </row>
    <row r="8507" spans="1:10" x14ac:dyDescent="0.2">
      <c r="A8507" t="s">
        <v>53</v>
      </c>
      <c r="B8507" s="3">
        <v>44531</v>
      </c>
      <c r="C8507">
        <v>0</v>
      </c>
      <c r="D8507">
        <v>0</v>
      </c>
      <c r="E8507">
        <f t="shared" si="663"/>
        <v>2021</v>
      </c>
      <c r="F8507" t="str">
        <f t="shared" si="662"/>
        <v>Victorian</v>
      </c>
      <c r="G8507" t="str">
        <f t="shared" si="664"/>
        <v>Quarter</v>
      </c>
      <c r="H8507">
        <f t="shared" si="665"/>
        <v>2023</v>
      </c>
      <c r="I8507">
        <f t="shared" si="666"/>
        <v>90</v>
      </c>
      <c r="J8507">
        <f>D8507*PJ_per_contract*I8507</f>
        <v>0</v>
      </c>
    </row>
    <row r="8508" spans="1:10" x14ac:dyDescent="0.2">
      <c r="A8508" t="s">
        <v>60</v>
      </c>
      <c r="B8508" s="3">
        <v>44531</v>
      </c>
      <c r="C8508">
        <v>0</v>
      </c>
      <c r="D8508">
        <v>0</v>
      </c>
      <c r="E8508">
        <f t="shared" si="663"/>
        <v>2021</v>
      </c>
      <c r="F8508" t="str">
        <f t="shared" si="662"/>
        <v>Wallumbilla</v>
      </c>
      <c r="G8508" t="str">
        <f t="shared" si="664"/>
        <v>Strip</v>
      </c>
      <c r="H8508">
        <f t="shared" si="665"/>
        <v>2023</v>
      </c>
      <c r="I8508">
        <f t="shared" si="666"/>
        <v>365</v>
      </c>
      <c r="J8508">
        <f>D8508*PJ_per_contract*I8508</f>
        <v>0</v>
      </c>
    </row>
    <row r="8509" spans="1:10" x14ac:dyDescent="0.2">
      <c r="A8509" t="s">
        <v>61</v>
      </c>
      <c r="B8509" s="3">
        <v>44531</v>
      </c>
      <c r="C8509">
        <v>78</v>
      </c>
      <c r="D8509">
        <v>0</v>
      </c>
      <c r="E8509">
        <f t="shared" si="663"/>
        <v>2021</v>
      </c>
      <c r="F8509" t="str">
        <f t="shared" si="662"/>
        <v>Wallumbilla</v>
      </c>
      <c r="G8509" t="str">
        <f t="shared" si="664"/>
        <v>Quarter</v>
      </c>
      <c r="H8509">
        <f t="shared" si="665"/>
        <v>2022</v>
      </c>
      <c r="I8509">
        <f t="shared" si="666"/>
        <v>90</v>
      </c>
      <c r="J8509">
        <f>D8509*PJ_per_contract*I8509</f>
        <v>0</v>
      </c>
    </row>
    <row r="8510" spans="1:10" x14ac:dyDescent="0.2">
      <c r="A8510" t="s">
        <v>62</v>
      </c>
      <c r="B8510" s="3">
        <v>44531</v>
      </c>
      <c r="C8510">
        <v>96</v>
      </c>
      <c r="D8510">
        <v>0</v>
      </c>
      <c r="E8510">
        <f t="shared" si="663"/>
        <v>2021</v>
      </c>
      <c r="F8510" t="str">
        <f t="shared" si="662"/>
        <v>Wallumbilla</v>
      </c>
      <c r="G8510" t="str">
        <f t="shared" si="664"/>
        <v>Quarter</v>
      </c>
      <c r="H8510">
        <f t="shared" si="665"/>
        <v>2022</v>
      </c>
      <c r="I8510">
        <f t="shared" si="666"/>
        <v>90</v>
      </c>
      <c r="J8510">
        <f>D8510*PJ_per_contract*I8510</f>
        <v>0</v>
      </c>
    </row>
    <row r="8511" spans="1:10" x14ac:dyDescent="0.2">
      <c r="A8511" t="s">
        <v>70</v>
      </c>
      <c r="B8511" s="3">
        <v>44531</v>
      </c>
      <c r="C8511">
        <v>0</v>
      </c>
      <c r="D8511">
        <v>0</v>
      </c>
      <c r="E8511">
        <f t="shared" si="663"/>
        <v>2021</v>
      </c>
      <c r="F8511" t="str">
        <f t="shared" si="662"/>
        <v>Wallumbilla</v>
      </c>
      <c r="G8511" t="str">
        <f t="shared" si="664"/>
        <v>Strip</v>
      </c>
      <c r="H8511">
        <f t="shared" si="665"/>
        <v>2023</v>
      </c>
      <c r="I8511">
        <f t="shared" si="666"/>
        <v>365</v>
      </c>
      <c r="J8511">
        <f>D8511*PJ_per_contract*I8511</f>
        <v>0</v>
      </c>
    </row>
    <row r="8512" spans="1:10" x14ac:dyDescent="0.2">
      <c r="A8512" t="s">
        <v>63</v>
      </c>
      <c r="B8512" s="3">
        <v>44531</v>
      </c>
      <c r="C8512">
        <v>20</v>
      </c>
      <c r="D8512">
        <v>0</v>
      </c>
      <c r="E8512">
        <f t="shared" si="663"/>
        <v>2021</v>
      </c>
      <c r="F8512" t="str">
        <f t="shared" si="662"/>
        <v>Wallumbilla</v>
      </c>
      <c r="G8512" t="str">
        <f t="shared" si="664"/>
        <v>Quarter</v>
      </c>
      <c r="H8512">
        <f t="shared" si="665"/>
        <v>2023</v>
      </c>
      <c r="I8512">
        <f t="shared" si="666"/>
        <v>90</v>
      </c>
      <c r="J8512">
        <f>D8512*PJ_per_contract*I8512</f>
        <v>0</v>
      </c>
    </row>
    <row r="8513" spans="1:10" x14ac:dyDescent="0.2">
      <c r="A8513" t="s">
        <v>64</v>
      </c>
      <c r="B8513" s="3">
        <v>44531</v>
      </c>
      <c r="C8513">
        <v>20</v>
      </c>
      <c r="D8513">
        <v>0</v>
      </c>
      <c r="E8513">
        <f t="shared" si="663"/>
        <v>2021</v>
      </c>
      <c r="F8513" t="str">
        <f t="shared" si="662"/>
        <v>Wallumbilla</v>
      </c>
      <c r="G8513" t="str">
        <f t="shared" si="664"/>
        <v>Quarter</v>
      </c>
      <c r="H8513">
        <f t="shared" si="665"/>
        <v>2023</v>
      </c>
      <c r="I8513">
        <f t="shared" si="666"/>
        <v>90</v>
      </c>
      <c r="J8513">
        <f>D8513*PJ_per_contract*I8513</f>
        <v>0</v>
      </c>
    </row>
    <row r="8514" spans="1:10" x14ac:dyDescent="0.2">
      <c r="A8514" t="s">
        <v>81</v>
      </c>
      <c r="B8514" s="3">
        <v>44531</v>
      </c>
      <c r="C8514">
        <v>0</v>
      </c>
      <c r="D8514">
        <v>0</v>
      </c>
      <c r="E8514">
        <f t="shared" si="663"/>
        <v>2021</v>
      </c>
      <c r="F8514" t="str">
        <f t="shared" ref="F8514:F8577" si="667">IF(OR(LEFT(A8514,2)="GJ",LEFT(A8514,2)="GK"),"Victorian",IF(OR(LEFT(A8514,2)="GX",LEFT(A8514,2)="GY"),"Wallumbilla","NA"))</f>
        <v>Wallumbilla</v>
      </c>
      <c r="G8514" t="str">
        <f t="shared" si="664"/>
        <v>Strip</v>
      </c>
      <c r="H8514">
        <f t="shared" si="665"/>
        <v>2024</v>
      </c>
      <c r="I8514">
        <f t="shared" si="666"/>
        <v>365</v>
      </c>
      <c r="J8514">
        <f>D8514*PJ_per_contract*I8514</f>
        <v>0</v>
      </c>
    </row>
    <row r="8515" spans="1:10" x14ac:dyDescent="0.2">
      <c r="A8515" t="s">
        <v>71</v>
      </c>
      <c r="B8515" s="3">
        <v>44531</v>
      </c>
      <c r="C8515">
        <v>20</v>
      </c>
      <c r="D8515">
        <v>0</v>
      </c>
      <c r="E8515">
        <f t="shared" ref="E8515:E8578" si="668">YEAR(B8515)</f>
        <v>2021</v>
      </c>
      <c r="F8515" t="str">
        <f t="shared" si="667"/>
        <v>Wallumbilla</v>
      </c>
      <c r="G8515" t="str">
        <f t="shared" ref="G8515:G8578" si="669">IF(LEFT(A8515,2)="GJ","Month",IF(OR(LEFT(A8515,2)="GK",LEFT(A8515,2)="GX"),"Quarter",IF(LEFT(A8515,2)="GY","Strip","NA")))</f>
        <v>Quarter</v>
      </c>
      <c r="H8515">
        <f t="shared" ref="H8515:H8578" si="670">VALUE(MID(A8515,4,4))</f>
        <v>2023</v>
      </c>
      <c r="I8515">
        <f t="shared" ref="I8515:I8578" si="671">IF(G8515="Month",_xlfn.DAYS(EOMONTH(B8515,0),EOMONTH(B8515,-1)),IF(G8515="Quarter",_xlfn.DAYS(EOMONTH(B8515,2),EOMONTH(B8515,-1)),365))</f>
        <v>90</v>
      </c>
      <c r="J8515">
        <f>D8515*PJ_per_contract*I8515</f>
        <v>0</v>
      </c>
    </row>
    <row r="8516" spans="1:10" x14ac:dyDescent="0.2">
      <c r="A8516" t="s">
        <v>72</v>
      </c>
      <c r="B8516" s="3">
        <v>44531</v>
      </c>
      <c r="C8516">
        <v>20</v>
      </c>
      <c r="D8516">
        <v>0</v>
      </c>
      <c r="E8516">
        <f t="shared" si="668"/>
        <v>2021</v>
      </c>
      <c r="F8516" t="str">
        <f t="shared" si="667"/>
        <v>Wallumbilla</v>
      </c>
      <c r="G8516" t="str">
        <f t="shared" si="669"/>
        <v>Quarter</v>
      </c>
      <c r="H8516">
        <f t="shared" si="670"/>
        <v>2023</v>
      </c>
      <c r="I8516">
        <f t="shared" si="671"/>
        <v>90</v>
      </c>
      <c r="J8516">
        <f>D8516*PJ_per_contract*I8516</f>
        <v>0</v>
      </c>
    </row>
    <row r="8517" spans="1:10" x14ac:dyDescent="0.2">
      <c r="A8517" t="s">
        <v>82</v>
      </c>
      <c r="B8517" s="3">
        <v>44531</v>
      </c>
      <c r="C8517">
        <v>0</v>
      </c>
      <c r="D8517">
        <v>0</v>
      </c>
      <c r="E8517">
        <f t="shared" si="668"/>
        <v>2021</v>
      </c>
      <c r="F8517" t="str">
        <f t="shared" si="667"/>
        <v>Wallumbilla</v>
      </c>
      <c r="G8517" t="str">
        <f t="shared" si="669"/>
        <v>Quarter</v>
      </c>
      <c r="H8517">
        <f t="shared" si="670"/>
        <v>2024</v>
      </c>
      <c r="I8517">
        <f t="shared" si="671"/>
        <v>90</v>
      </c>
      <c r="J8517">
        <f>D8517*PJ_per_contract*I8517</f>
        <v>0</v>
      </c>
    </row>
    <row r="8518" spans="1:10" x14ac:dyDescent="0.2">
      <c r="A8518" t="s">
        <v>83</v>
      </c>
      <c r="B8518" s="3">
        <v>44531</v>
      </c>
      <c r="C8518">
        <v>0</v>
      </c>
      <c r="D8518">
        <v>0</v>
      </c>
      <c r="E8518">
        <f t="shared" si="668"/>
        <v>2021</v>
      </c>
      <c r="F8518" t="str">
        <f t="shared" si="667"/>
        <v>Wallumbilla</v>
      </c>
      <c r="G8518" t="str">
        <f t="shared" si="669"/>
        <v>Quarter</v>
      </c>
      <c r="H8518">
        <f t="shared" si="670"/>
        <v>2024</v>
      </c>
      <c r="I8518">
        <f t="shared" si="671"/>
        <v>90</v>
      </c>
      <c r="J8518">
        <f>D8518*PJ_per_contract*I8518</f>
        <v>0</v>
      </c>
    </row>
    <row r="8519" spans="1:10" x14ac:dyDescent="0.2">
      <c r="A8519" t="s">
        <v>75</v>
      </c>
      <c r="B8519" s="3">
        <v>44532</v>
      </c>
      <c r="C8519">
        <v>0</v>
      </c>
      <c r="D8519">
        <v>0</v>
      </c>
      <c r="E8519">
        <f t="shared" si="668"/>
        <v>2021</v>
      </c>
      <c r="F8519" t="str">
        <f t="shared" si="667"/>
        <v>Victorian</v>
      </c>
      <c r="G8519" t="str">
        <f t="shared" si="669"/>
        <v>Month</v>
      </c>
      <c r="H8519">
        <f t="shared" si="670"/>
        <v>2021</v>
      </c>
      <c r="I8519">
        <f t="shared" si="671"/>
        <v>31</v>
      </c>
      <c r="J8519">
        <f>D8519*PJ_per_contract*I8519</f>
        <v>0</v>
      </c>
    </row>
    <row r="8520" spans="1:10" x14ac:dyDescent="0.2">
      <c r="A8520" t="s">
        <v>43</v>
      </c>
      <c r="B8520" s="3">
        <v>44532</v>
      </c>
      <c r="C8520">
        <v>0</v>
      </c>
      <c r="D8520">
        <v>0</v>
      </c>
      <c r="E8520">
        <f t="shared" si="668"/>
        <v>2021</v>
      </c>
      <c r="F8520" t="str">
        <f t="shared" si="667"/>
        <v>Victorian</v>
      </c>
      <c r="G8520" t="str">
        <f t="shared" si="669"/>
        <v>Quarter</v>
      </c>
      <c r="H8520">
        <f t="shared" si="670"/>
        <v>2021</v>
      </c>
      <c r="I8520">
        <f t="shared" si="671"/>
        <v>90</v>
      </c>
      <c r="J8520">
        <f>D8520*PJ_per_contract*I8520</f>
        <v>0</v>
      </c>
    </row>
    <row r="8521" spans="1:10" x14ac:dyDescent="0.2">
      <c r="A8521" t="s">
        <v>44</v>
      </c>
      <c r="B8521" s="3">
        <v>44532</v>
      </c>
      <c r="C8521">
        <v>122</v>
      </c>
      <c r="D8521">
        <v>0</v>
      </c>
      <c r="E8521">
        <f t="shared" si="668"/>
        <v>2021</v>
      </c>
      <c r="F8521" t="str">
        <f t="shared" si="667"/>
        <v>Wallumbilla</v>
      </c>
      <c r="G8521" t="str">
        <f t="shared" si="669"/>
        <v>Quarter</v>
      </c>
      <c r="H8521">
        <f t="shared" si="670"/>
        <v>2021</v>
      </c>
      <c r="I8521">
        <f t="shared" si="671"/>
        <v>90</v>
      </c>
      <c r="J8521">
        <f>D8521*PJ_per_contract*I8521</f>
        <v>0</v>
      </c>
    </row>
    <row r="8522" spans="1:10" x14ac:dyDescent="0.2">
      <c r="A8522" t="s">
        <v>76</v>
      </c>
      <c r="B8522" s="3">
        <v>44532</v>
      </c>
      <c r="C8522">
        <v>0</v>
      </c>
      <c r="D8522">
        <v>0</v>
      </c>
      <c r="E8522">
        <f t="shared" si="668"/>
        <v>2021</v>
      </c>
      <c r="F8522" t="str">
        <f t="shared" si="667"/>
        <v>Victorian</v>
      </c>
      <c r="G8522" t="str">
        <f t="shared" si="669"/>
        <v>Month</v>
      </c>
      <c r="H8522">
        <f t="shared" si="670"/>
        <v>2022</v>
      </c>
      <c r="I8522">
        <f t="shared" si="671"/>
        <v>31</v>
      </c>
      <c r="J8522">
        <f>D8522*PJ_per_contract*I8522</f>
        <v>0</v>
      </c>
    </row>
    <row r="8523" spans="1:10" x14ac:dyDescent="0.2">
      <c r="A8523" t="s">
        <v>77</v>
      </c>
      <c r="B8523" s="3">
        <v>44532</v>
      </c>
      <c r="C8523">
        <v>0</v>
      </c>
      <c r="D8523">
        <v>0</v>
      </c>
      <c r="E8523">
        <f t="shared" si="668"/>
        <v>2021</v>
      </c>
      <c r="F8523" t="str">
        <f t="shared" si="667"/>
        <v>Victorian</v>
      </c>
      <c r="G8523" t="str">
        <f t="shared" si="669"/>
        <v>Month</v>
      </c>
      <c r="H8523">
        <f t="shared" si="670"/>
        <v>2022</v>
      </c>
      <c r="I8523">
        <f t="shared" si="671"/>
        <v>31</v>
      </c>
      <c r="J8523">
        <f>D8523*PJ_per_contract*I8523</f>
        <v>0</v>
      </c>
    </row>
    <row r="8524" spans="1:10" x14ac:dyDescent="0.2">
      <c r="A8524" t="s">
        <v>45</v>
      </c>
      <c r="B8524" s="3">
        <v>44532</v>
      </c>
      <c r="C8524">
        <v>0</v>
      </c>
      <c r="D8524">
        <v>0</v>
      </c>
      <c r="E8524">
        <f t="shared" si="668"/>
        <v>2021</v>
      </c>
      <c r="F8524" t="str">
        <f t="shared" si="667"/>
        <v>Wallumbilla</v>
      </c>
      <c r="G8524" t="str">
        <f t="shared" si="669"/>
        <v>Strip</v>
      </c>
      <c r="H8524">
        <f t="shared" si="670"/>
        <v>2022</v>
      </c>
      <c r="I8524">
        <f t="shared" si="671"/>
        <v>365</v>
      </c>
      <c r="J8524">
        <f>D8524*PJ_per_contract*I8524</f>
        <v>0</v>
      </c>
    </row>
    <row r="8525" spans="1:10" x14ac:dyDescent="0.2">
      <c r="A8525" t="s">
        <v>78</v>
      </c>
      <c r="B8525" s="3">
        <v>44532</v>
      </c>
      <c r="C8525">
        <v>0</v>
      </c>
      <c r="D8525">
        <v>0</v>
      </c>
      <c r="E8525">
        <f t="shared" si="668"/>
        <v>2021</v>
      </c>
      <c r="F8525" t="str">
        <f t="shared" si="667"/>
        <v>Victorian</v>
      </c>
      <c r="G8525" t="str">
        <f t="shared" si="669"/>
        <v>Month</v>
      </c>
      <c r="H8525">
        <f t="shared" si="670"/>
        <v>2022</v>
      </c>
      <c r="I8525">
        <f t="shared" si="671"/>
        <v>31</v>
      </c>
      <c r="J8525">
        <f>D8525*PJ_per_contract*I8525</f>
        <v>0</v>
      </c>
    </row>
    <row r="8526" spans="1:10" x14ac:dyDescent="0.2">
      <c r="A8526" t="s">
        <v>46</v>
      </c>
      <c r="B8526" s="3">
        <v>44532</v>
      </c>
      <c r="C8526">
        <v>0</v>
      </c>
      <c r="D8526">
        <v>0</v>
      </c>
      <c r="E8526">
        <f t="shared" si="668"/>
        <v>2021</v>
      </c>
      <c r="F8526" t="str">
        <f t="shared" si="667"/>
        <v>Victorian</v>
      </c>
      <c r="G8526" t="str">
        <f t="shared" si="669"/>
        <v>Quarter</v>
      </c>
      <c r="H8526">
        <f t="shared" si="670"/>
        <v>2022</v>
      </c>
      <c r="I8526">
        <f t="shared" si="671"/>
        <v>90</v>
      </c>
      <c r="J8526">
        <f>D8526*PJ_per_contract*I8526</f>
        <v>0</v>
      </c>
    </row>
    <row r="8527" spans="1:10" x14ac:dyDescent="0.2">
      <c r="A8527" t="s">
        <v>47</v>
      </c>
      <c r="B8527" s="3">
        <v>44532</v>
      </c>
      <c r="C8527">
        <v>134</v>
      </c>
      <c r="D8527">
        <v>0</v>
      </c>
      <c r="E8527">
        <f t="shared" si="668"/>
        <v>2021</v>
      </c>
      <c r="F8527" t="str">
        <f t="shared" si="667"/>
        <v>Wallumbilla</v>
      </c>
      <c r="G8527" t="str">
        <f t="shared" si="669"/>
        <v>Quarter</v>
      </c>
      <c r="H8527">
        <f t="shared" si="670"/>
        <v>2022</v>
      </c>
      <c r="I8527">
        <f t="shared" si="671"/>
        <v>90</v>
      </c>
      <c r="J8527">
        <f>D8527*PJ_per_contract*I8527</f>
        <v>0</v>
      </c>
    </row>
    <row r="8528" spans="1:10" x14ac:dyDescent="0.2">
      <c r="A8528" t="s">
        <v>48</v>
      </c>
      <c r="B8528" s="3">
        <v>44532</v>
      </c>
      <c r="C8528">
        <v>0</v>
      </c>
      <c r="D8528">
        <v>0</v>
      </c>
      <c r="E8528">
        <f t="shared" si="668"/>
        <v>2021</v>
      </c>
      <c r="F8528" t="str">
        <f t="shared" si="667"/>
        <v>Victorian</v>
      </c>
      <c r="G8528" t="str">
        <f t="shared" si="669"/>
        <v>Quarter</v>
      </c>
      <c r="H8528">
        <f t="shared" si="670"/>
        <v>2022</v>
      </c>
      <c r="I8528">
        <f t="shared" si="671"/>
        <v>90</v>
      </c>
      <c r="J8528">
        <f>D8528*PJ_per_contract*I8528</f>
        <v>0</v>
      </c>
    </row>
    <row r="8529" spans="1:10" x14ac:dyDescent="0.2">
      <c r="A8529" t="s">
        <v>49</v>
      </c>
      <c r="B8529" s="3">
        <v>44532</v>
      </c>
      <c r="C8529">
        <v>68</v>
      </c>
      <c r="D8529">
        <v>0</v>
      </c>
      <c r="E8529">
        <f t="shared" si="668"/>
        <v>2021</v>
      </c>
      <c r="F8529" t="str">
        <f t="shared" si="667"/>
        <v>Wallumbilla</v>
      </c>
      <c r="G8529" t="str">
        <f t="shared" si="669"/>
        <v>Quarter</v>
      </c>
      <c r="H8529">
        <f t="shared" si="670"/>
        <v>2022</v>
      </c>
      <c r="I8529">
        <f t="shared" si="671"/>
        <v>90</v>
      </c>
      <c r="J8529">
        <f>D8529*PJ_per_contract*I8529</f>
        <v>0</v>
      </c>
    </row>
    <row r="8530" spans="1:10" x14ac:dyDescent="0.2">
      <c r="A8530" t="s">
        <v>80</v>
      </c>
      <c r="B8530" s="3">
        <v>44532</v>
      </c>
      <c r="C8530">
        <v>0</v>
      </c>
      <c r="D8530">
        <v>0</v>
      </c>
      <c r="E8530">
        <f t="shared" si="668"/>
        <v>2021</v>
      </c>
      <c r="F8530" t="str">
        <f t="shared" si="667"/>
        <v>Victorian</v>
      </c>
      <c r="G8530" t="str">
        <f t="shared" si="669"/>
        <v>Quarter</v>
      </c>
      <c r="H8530">
        <f t="shared" si="670"/>
        <v>2025</v>
      </c>
      <c r="I8530">
        <f t="shared" si="671"/>
        <v>90</v>
      </c>
      <c r="J8530">
        <f>D8530*PJ_per_contract*I8530</f>
        <v>0</v>
      </c>
    </row>
    <row r="8531" spans="1:10" x14ac:dyDescent="0.2">
      <c r="A8531" t="s">
        <v>55</v>
      </c>
      <c r="B8531" s="3">
        <v>44532</v>
      </c>
      <c r="C8531">
        <v>0</v>
      </c>
      <c r="D8531">
        <v>0</v>
      </c>
      <c r="E8531">
        <f t="shared" si="668"/>
        <v>2021</v>
      </c>
      <c r="F8531" t="str">
        <f t="shared" si="667"/>
        <v>Victorian</v>
      </c>
      <c r="G8531" t="str">
        <f t="shared" si="669"/>
        <v>Quarter</v>
      </c>
      <c r="H8531">
        <f t="shared" si="670"/>
        <v>2024</v>
      </c>
      <c r="I8531">
        <f t="shared" si="671"/>
        <v>90</v>
      </c>
      <c r="J8531">
        <f>D8531*PJ_per_contract*I8531</f>
        <v>0</v>
      </c>
    </row>
    <row r="8532" spans="1:10" x14ac:dyDescent="0.2">
      <c r="A8532" t="s">
        <v>50</v>
      </c>
      <c r="B8532" s="3">
        <v>44532</v>
      </c>
      <c r="C8532">
        <v>0</v>
      </c>
      <c r="D8532">
        <v>0</v>
      </c>
      <c r="E8532">
        <f t="shared" si="668"/>
        <v>2021</v>
      </c>
      <c r="F8532" t="str">
        <f t="shared" si="667"/>
        <v>Victorian</v>
      </c>
      <c r="G8532" t="str">
        <f t="shared" si="669"/>
        <v>Quarter</v>
      </c>
      <c r="H8532">
        <f t="shared" si="670"/>
        <v>2024</v>
      </c>
      <c r="I8532">
        <f t="shared" si="671"/>
        <v>90</v>
      </c>
      <c r="J8532">
        <f>D8532*PJ_per_contract*I8532</f>
        <v>0</v>
      </c>
    </row>
    <row r="8533" spans="1:10" x14ac:dyDescent="0.2">
      <c r="A8533" t="s">
        <v>53</v>
      </c>
      <c r="B8533" s="3">
        <v>44532</v>
      </c>
      <c r="C8533">
        <v>0</v>
      </c>
      <c r="D8533">
        <v>0</v>
      </c>
      <c r="E8533">
        <f t="shared" si="668"/>
        <v>2021</v>
      </c>
      <c r="F8533" t="str">
        <f t="shared" si="667"/>
        <v>Victorian</v>
      </c>
      <c r="G8533" t="str">
        <f t="shared" si="669"/>
        <v>Quarter</v>
      </c>
      <c r="H8533">
        <f t="shared" si="670"/>
        <v>2023</v>
      </c>
      <c r="I8533">
        <f t="shared" si="671"/>
        <v>90</v>
      </c>
      <c r="J8533">
        <f>D8533*PJ_per_contract*I8533</f>
        <v>0</v>
      </c>
    </row>
    <row r="8534" spans="1:10" x14ac:dyDescent="0.2">
      <c r="A8534" t="s">
        <v>69</v>
      </c>
      <c r="B8534" s="3">
        <v>44532</v>
      </c>
      <c r="C8534">
        <v>0</v>
      </c>
      <c r="D8534">
        <v>0</v>
      </c>
      <c r="E8534">
        <f t="shared" si="668"/>
        <v>2021</v>
      </c>
      <c r="F8534" t="str">
        <f t="shared" si="667"/>
        <v>Victorian</v>
      </c>
      <c r="G8534" t="str">
        <f t="shared" si="669"/>
        <v>Quarter</v>
      </c>
      <c r="H8534">
        <f t="shared" si="670"/>
        <v>2025</v>
      </c>
      <c r="I8534">
        <f t="shared" si="671"/>
        <v>90</v>
      </c>
      <c r="J8534">
        <f>D8534*PJ_per_contract*I8534</f>
        <v>0</v>
      </c>
    </row>
    <row r="8535" spans="1:10" x14ac:dyDescent="0.2">
      <c r="A8535" t="s">
        <v>58</v>
      </c>
      <c r="B8535" s="3">
        <v>44532</v>
      </c>
      <c r="C8535">
        <v>0</v>
      </c>
      <c r="D8535">
        <v>0</v>
      </c>
      <c r="E8535">
        <f t="shared" si="668"/>
        <v>2021</v>
      </c>
      <c r="F8535" t="str">
        <f t="shared" si="667"/>
        <v>Victorian</v>
      </c>
      <c r="G8535" t="str">
        <f t="shared" si="669"/>
        <v>Quarter</v>
      </c>
      <c r="H8535">
        <f t="shared" si="670"/>
        <v>2024</v>
      </c>
      <c r="I8535">
        <f t="shared" si="671"/>
        <v>90</v>
      </c>
      <c r="J8535">
        <f>D8535*PJ_per_contract*I8535</f>
        <v>0</v>
      </c>
    </row>
    <row r="8536" spans="1:10" x14ac:dyDescent="0.2">
      <c r="A8536" t="s">
        <v>52</v>
      </c>
      <c r="B8536" s="3">
        <v>44532</v>
      </c>
      <c r="C8536">
        <v>0</v>
      </c>
      <c r="D8536">
        <v>0</v>
      </c>
      <c r="E8536">
        <f t="shared" si="668"/>
        <v>2021</v>
      </c>
      <c r="F8536" t="str">
        <f t="shared" si="667"/>
        <v>Victorian</v>
      </c>
      <c r="G8536" t="str">
        <f t="shared" si="669"/>
        <v>Quarter</v>
      </c>
      <c r="H8536">
        <f t="shared" si="670"/>
        <v>2022</v>
      </c>
      <c r="I8536">
        <f t="shared" si="671"/>
        <v>90</v>
      </c>
      <c r="J8536">
        <f>D8536*PJ_per_contract*I8536</f>
        <v>0</v>
      </c>
    </row>
    <row r="8537" spans="1:10" x14ac:dyDescent="0.2">
      <c r="A8537" t="s">
        <v>59</v>
      </c>
      <c r="B8537" s="3">
        <v>44532</v>
      </c>
      <c r="C8537">
        <v>0</v>
      </c>
      <c r="D8537">
        <v>0</v>
      </c>
      <c r="E8537">
        <f t="shared" si="668"/>
        <v>2021</v>
      </c>
      <c r="F8537" t="str">
        <f t="shared" si="667"/>
        <v>Victorian</v>
      </c>
      <c r="G8537" t="str">
        <f t="shared" si="669"/>
        <v>Quarter</v>
      </c>
      <c r="H8537">
        <f t="shared" si="670"/>
        <v>2023</v>
      </c>
      <c r="I8537">
        <f t="shared" si="671"/>
        <v>90</v>
      </c>
      <c r="J8537">
        <f>D8537*PJ_per_contract*I8537</f>
        <v>0</v>
      </c>
    </row>
    <row r="8538" spans="1:10" x14ac:dyDescent="0.2">
      <c r="A8538" t="s">
        <v>54</v>
      </c>
      <c r="B8538" s="3">
        <v>44532</v>
      </c>
      <c r="C8538">
        <v>0</v>
      </c>
      <c r="D8538">
        <v>0</v>
      </c>
      <c r="E8538">
        <f t="shared" si="668"/>
        <v>2021</v>
      </c>
      <c r="F8538" t="str">
        <f t="shared" si="667"/>
        <v>Victorian</v>
      </c>
      <c r="G8538" t="str">
        <f t="shared" si="669"/>
        <v>Quarter</v>
      </c>
      <c r="H8538">
        <f t="shared" si="670"/>
        <v>2023</v>
      </c>
      <c r="I8538">
        <f t="shared" si="671"/>
        <v>90</v>
      </c>
      <c r="J8538">
        <f>D8538*PJ_per_contract*I8538</f>
        <v>0</v>
      </c>
    </row>
    <row r="8539" spans="1:10" x14ac:dyDescent="0.2">
      <c r="A8539" t="s">
        <v>79</v>
      </c>
      <c r="B8539" s="3">
        <v>44532</v>
      </c>
      <c r="C8539">
        <v>0</v>
      </c>
      <c r="D8539">
        <v>0</v>
      </c>
      <c r="E8539">
        <f t="shared" si="668"/>
        <v>2021</v>
      </c>
      <c r="F8539" t="str">
        <f t="shared" si="667"/>
        <v>Victorian</v>
      </c>
      <c r="G8539" t="str">
        <f t="shared" si="669"/>
        <v>Quarter</v>
      </c>
      <c r="H8539">
        <f t="shared" si="670"/>
        <v>2025</v>
      </c>
      <c r="I8539">
        <f t="shared" si="671"/>
        <v>90</v>
      </c>
      <c r="J8539">
        <f>D8539*PJ_per_contract*I8539</f>
        <v>0</v>
      </c>
    </row>
    <row r="8540" spans="1:10" x14ac:dyDescent="0.2">
      <c r="A8540" t="s">
        <v>51</v>
      </c>
      <c r="B8540" s="3">
        <v>44532</v>
      </c>
      <c r="C8540">
        <v>0</v>
      </c>
      <c r="D8540">
        <v>0</v>
      </c>
      <c r="E8540">
        <f t="shared" si="668"/>
        <v>2021</v>
      </c>
      <c r="F8540" t="str">
        <f t="shared" si="667"/>
        <v>Victorian</v>
      </c>
      <c r="G8540" t="str">
        <f t="shared" si="669"/>
        <v>Quarter</v>
      </c>
      <c r="H8540">
        <f t="shared" si="670"/>
        <v>2022</v>
      </c>
      <c r="I8540">
        <f t="shared" si="671"/>
        <v>90</v>
      </c>
      <c r="J8540">
        <f>D8540*PJ_per_contract*I8540</f>
        <v>0</v>
      </c>
    </row>
    <row r="8541" spans="1:10" x14ac:dyDescent="0.2">
      <c r="A8541" t="s">
        <v>68</v>
      </c>
      <c r="B8541" s="3">
        <v>44532</v>
      </c>
      <c r="C8541">
        <v>0</v>
      </c>
      <c r="D8541">
        <v>0</v>
      </c>
      <c r="E8541">
        <f t="shared" si="668"/>
        <v>2021</v>
      </c>
      <c r="F8541" t="str">
        <f t="shared" si="667"/>
        <v>Victorian</v>
      </c>
      <c r="G8541" t="str">
        <f t="shared" si="669"/>
        <v>Quarter</v>
      </c>
      <c r="H8541">
        <f t="shared" si="670"/>
        <v>2025</v>
      </c>
      <c r="I8541">
        <f t="shared" si="671"/>
        <v>90</v>
      </c>
      <c r="J8541">
        <f>D8541*PJ_per_contract*I8541</f>
        <v>0</v>
      </c>
    </row>
    <row r="8542" spans="1:10" x14ac:dyDescent="0.2">
      <c r="A8542" t="s">
        <v>56</v>
      </c>
      <c r="B8542" s="3">
        <v>44532</v>
      </c>
      <c r="C8542">
        <v>0</v>
      </c>
      <c r="D8542">
        <v>0</v>
      </c>
      <c r="E8542">
        <f t="shared" si="668"/>
        <v>2021</v>
      </c>
      <c r="F8542" t="str">
        <f t="shared" si="667"/>
        <v>Victorian</v>
      </c>
      <c r="G8542" t="str">
        <f t="shared" si="669"/>
        <v>Quarter</v>
      </c>
      <c r="H8542">
        <f t="shared" si="670"/>
        <v>2023</v>
      </c>
      <c r="I8542">
        <f t="shared" si="671"/>
        <v>90</v>
      </c>
      <c r="J8542">
        <f>D8542*PJ_per_contract*I8542</f>
        <v>0</v>
      </c>
    </row>
    <row r="8543" spans="1:10" x14ac:dyDescent="0.2">
      <c r="A8543" t="s">
        <v>57</v>
      </c>
      <c r="B8543" s="3">
        <v>44532</v>
      </c>
      <c r="C8543">
        <v>0</v>
      </c>
      <c r="D8543">
        <v>0</v>
      </c>
      <c r="E8543">
        <f t="shared" si="668"/>
        <v>2021</v>
      </c>
      <c r="F8543" t="str">
        <f t="shared" si="667"/>
        <v>Victorian</v>
      </c>
      <c r="G8543" t="str">
        <f t="shared" si="669"/>
        <v>Quarter</v>
      </c>
      <c r="H8543">
        <f t="shared" si="670"/>
        <v>2024</v>
      </c>
      <c r="I8543">
        <f t="shared" si="671"/>
        <v>90</v>
      </c>
      <c r="J8543">
        <f>D8543*PJ_per_contract*I8543</f>
        <v>0</v>
      </c>
    </row>
    <row r="8544" spans="1:10" x14ac:dyDescent="0.2">
      <c r="A8544" t="s">
        <v>60</v>
      </c>
      <c r="B8544" s="3">
        <v>44532</v>
      </c>
      <c r="C8544">
        <v>0</v>
      </c>
      <c r="D8544">
        <v>0</v>
      </c>
      <c r="E8544">
        <f t="shared" si="668"/>
        <v>2021</v>
      </c>
      <c r="F8544" t="str">
        <f t="shared" si="667"/>
        <v>Wallumbilla</v>
      </c>
      <c r="G8544" t="str">
        <f t="shared" si="669"/>
        <v>Strip</v>
      </c>
      <c r="H8544">
        <f t="shared" si="670"/>
        <v>2023</v>
      </c>
      <c r="I8544">
        <f t="shared" si="671"/>
        <v>365</v>
      </c>
      <c r="J8544">
        <f>D8544*PJ_per_contract*I8544</f>
        <v>0</v>
      </c>
    </row>
    <row r="8545" spans="1:10" x14ac:dyDescent="0.2">
      <c r="A8545" t="s">
        <v>61</v>
      </c>
      <c r="B8545" s="3">
        <v>44532</v>
      </c>
      <c r="C8545">
        <v>78</v>
      </c>
      <c r="D8545">
        <v>0</v>
      </c>
      <c r="E8545">
        <f t="shared" si="668"/>
        <v>2021</v>
      </c>
      <c r="F8545" t="str">
        <f t="shared" si="667"/>
        <v>Wallumbilla</v>
      </c>
      <c r="G8545" t="str">
        <f t="shared" si="669"/>
        <v>Quarter</v>
      </c>
      <c r="H8545">
        <f t="shared" si="670"/>
        <v>2022</v>
      </c>
      <c r="I8545">
        <f t="shared" si="671"/>
        <v>90</v>
      </c>
      <c r="J8545">
        <f>D8545*PJ_per_contract*I8545</f>
        <v>0</v>
      </c>
    </row>
    <row r="8546" spans="1:10" x14ac:dyDescent="0.2">
      <c r="A8546" t="s">
        <v>62</v>
      </c>
      <c r="B8546" s="3">
        <v>44532</v>
      </c>
      <c r="C8546">
        <v>96</v>
      </c>
      <c r="D8546">
        <v>0</v>
      </c>
      <c r="E8546">
        <f t="shared" si="668"/>
        <v>2021</v>
      </c>
      <c r="F8546" t="str">
        <f t="shared" si="667"/>
        <v>Wallumbilla</v>
      </c>
      <c r="G8546" t="str">
        <f t="shared" si="669"/>
        <v>Quarter</v>
      </c>
      <c r="H8546">
        <f t="shared" si="670"/>
        <v>2022</v>
      </c>
      <c r="I8546">
        <f t="shared" si="671"/>
        <v>90</v>
      </c>
      <c r="J8546">
        <f>D8546*PJ_per_contract*I8546</f>
        <v>0</v>
      </c>
    </row>
    <row r="8547" spans="1:10" x14ac:dyDescent="0.2">
      <c r="A8547" t="s">
        <v>70</v>
      </c>
      <c r="B8547" s="3">
        <v>44532</v>
      </c>
      <c r="C8547">
        <v>0</v>
      </c>
      <c r="D8547">
        <v>0</v>
      </c>
      <c r="E8547">
        <f t="shared" si="668"/>
        <v>2021</v>
      </c>
      <c r="F8547" t="str">
        <f t="shared" si="667"/>
        <v>Wallumbilla</v>
      </c>
      <c r="G8547" t="str">
        <f t="shared" si="669"/>
        <v>Strip</v>
      </c>
      <c r="H8547">
        <f t="shared" si="670"/>
        <v>2023</v>
      </c>
      <c r="I8547">
        <f t="shared" si="671"/>
        <v>365</v>
      </c>
      <c r="J8547">
        <f>D8547*PJ_per_contract*I8547</f>
        <v>0</v>
      </c>
    </row>
    <row r="8548" spans="1:10" x14ac:dyDescent="0.2">
      <c r="A8548" t="s">
        <v>63</v>
      </c>
      <c r="B8548" s="3">
        <v>44532</v>
      </c>
      <c r="C8548">
        <v>20</v>
      </c>
      <c r="D8548">
        <v>0</v>
      </c>
      <c r="E8548">
        <f t="shared" si="668"/>
        <v>2021</v>
      </c>
      <c r="F8548" t="str">
        <f t="shared" si="667"/>
        <v>Wallumbilla</v>
      </c>
      <c r="G8548" t="str">
        <f t="shared" si="669"/>
        <v>Quarter</v>
      </c>
      <c r="H8548">
        <f t="shared" si="670"/>
        <v>2023</v>
      </c>
      <c r="I8548">
        <f t="shared" si="671"/>
        <v>90</v>
      </c>
      <c r="J8548">
        <f>D8548*PJ_per_contract*I8548</f>
        <v>0</v>
      </c>
    </row>
    <row r="8549" spans="1:10" x14ac:dyDescent="0.2">
      <c r="A8549" t="s">
        <v>64</v>
      </c>
      <c r="B8549" s="3">
        <v>44532</v>
      </c>
      <c r="C8549">
        <v>20</v>
      </c>
      <c r="D8549">
        <v>0</v>
      </c>
      <c r="E8549">
        <f t="shared" si="668"/>
        <v>2021</v>
      </c>
      <c r="F8549" t="str">
        <f t="shared" si="667"/>
        <v>Wallumbilla</v>
      </c>
      <c r="G8549" t="str">
        <f t="shared" si="669"/>
        <v>Quarter</v>
      </c>
      <c r="H8549">
        <f t="shared" si="670"/>
        <v>2023</v>
      </c>
      <c r="I8549">
        <f t="shared" si="671"/>
        <v>90</v>
      </c>
      <c r="J8549">
        <f>D8549*PJ_per_contract*I8549</f>
        <v>0</v>
      </c>
    </row>
    <row r="8550" spans="1:10" x14ac:dyDescent="0.2">
      <c r="A8550" t="s">
        <v>81</v>
      </c>
      <c r="B8550" s="3">
        <v>44532</v>
      </c>
      <c r="C8550">
        <v>0</v>
      </c>
      <c r="D8550">
        <v>0</v>
      </c>
      <c r="E8550">
        <f t="shared" si="668"/>
        <v>2021</v>
      </c>
      <c r="F8550" t="str">
        <f t="shared" si="667"/>
        <v>Wallumbilla</v>
      </c>
      <c r="G8550" t="str">
        <f t="shared" si="669"/>
        <v>Strip</v>
      </c>
      <c r="H8550">
        <f t="shared" si="670"/>
        <v>2024</v>
      </c>
      <c r="I8550">
        <f t="shared" si="671"/>
        <v>365</v>
      </c>
      <c r="J8550">
        <f>D8550*PJ_per_contract*I8550</f>
        <v>0</v>
      </c>
    </row>
    <row r="8551" spans="1:10" x14ac:dyDescent="0.2">
      <c r="A8551" t="s">
        <v>71</v>
      </c>
      <c r="B8551" s="3">
        <v>44532</v>
      </c>
      <c r="C8551">
        <v>20</v>
      </c>
      <c r="D8551">
        <v>0</v>
      </c>
      <c r="E8551">
        <f t="shared" si="668"/>
        <v>2021</v>
      </c>
      <c r="F8551" t="str">
        <f t="shared" si="667"/>
        <v>Wallumbilla</v>
      </c>
      <c r="G8551" t="str">
        <f t="shared" si="669"/>
        <v>Quarter</v>
      </c>
      <c r="H8551">
        <f t="shared" si="670"/>
        <v>2023</v>
      </c>
      <c r="I8551">
        <f t="shared" si="671"/>
        <v>90</v>
      </c>
      <c r="J8551">
        <f>D8551*PJ_per_contract*I8551</f>
        <v>0</v>
      </c>
    </row>
    <row r="8552" spans="1:10" x14ac:dyDescent="0.2">
      <c r="A8552" t="s">
        <v>72</v>
      </c>
      <c r="B8552" s="3">
        <v>44532</v>
      </c>
      <c r="C8552">
        <v>20</v>
      </c>
      <c r="D8552">
        <v>0</v>
      </c>
      <c r="E8552">
        <f t="shared" si="668"/>
        <v>2021</v>
      </c>
      <c r="F8552" t="str">
        <f t="shared" si="667"/>
        <v>Wallumbilla</v>
      </c>
      <c r="G8552" t="str">
        <f t="shared" si="669"/>
        <v>Quarter</v>
      </c>
      <c r="H8552">
        <f t="shared" si="670"/>
        <v>2023</v>
      </c>
      <c r="I8552">
        <f t="shared" si="671"/>
        <v>90</v>
      </c>
      <c r="J8552">
        <f>D8552*PJ_per_contract*I8552</f>
        <v>0</v>
      </c>
    </row>
    <row r="8553" spans="1:10" x14ac:dyDescent="0.2">
      <c r="A8553" t="s">
        <v>82</v>
      </c>
      <c r="B8553" s="3">
        <v>44532</v>
      </c>
      <c r="C8553">
        <v>0</v>
      </c>
      <c r="D8553">
        <v>0</v>
      </c>
      <c r="E8553">
        <f t="shared" si="668"/>
        <v>2021</v>
      </c>
      <c r="F8553" t="str">
        <f t="shared" si="667"/>
        <v>Wallumbilla</v>
      </c>
      <c r="G8553" t="str">
        <f t="shared" si="669"/>
        <v>Quarter</v>
      </c>
      <c r="H8553">
        <f t="shared" si="670"/>
        <v>2024</v>
      </c>
      <c r="I8553">
        <f t="shared" si="671"/>
        <v>90</v>
      </c>
      <c r="J8553">
        <f>D8553*PJ_per_contract*I8553</f>
        <v>0</v>
      </c>
    </row>
    <row r="8554" spans="1:10" x14ac:dyDescent="0.2">
      <c r="A8554" t="s">
        <v>83</v>
      </c>
      <c r="B8554" s="3">
        <v>44532</v>
      </c>
      <c r="C8554">
        <v>0</v>
      </c>
      <c r="D8554">
        <v>0</v>
      </c>
      <c r="E8554">
        <f t="shared" si="668"/>
        <v>2021</v>
      </c>
      <c r="F8554" t="str">
        <f t="shared" si="667"/>
        <v>Wallumbilla</v>
      </c>
      <c r="G8554" t="str">
        <f t="shared" si="669"/>
        <v>Quarter</v>
      </c>
      <c r="H8554">
        <f t="shared" si="670"/>
        <v>2024</v>
      </c>
      <c r="I8554">
        <f t="shared" si="671"/>
        <v>90</v>
      </c>
      <c r="J8554">
        <f>D8554*PJ_per_contract*I8554</f>
        <v>0</v>
      </c>
    </row>
    <row r="8555" spans="1:10" x14ac:dyDescent="0.2">
      <c r="A8555" t="s">
        <v>43</v>
      </c>
      <c r="B8555" s="3">
        <v>44533</v>
      </c>
      <c r="C8555">
        <v>0</v>
      </c>
      <c r="D8555">
        <v>0</v>
      </c>
      <c r="E8555">
        <f t="shared" si="668"/>
        <v>2021</v>
      </c>
      <c r="F8555" t="str">
        <f t="shared" si="667"/>
        <v>Victorian</v>
      </c>
      <c r="G8555" t="str">
        <f t="shared" si="669"/>
        <v>Quarter</v>
      </c>
      <c r="H8555">
        <f t="shared" si="670"/>
        <v>2021</v>
      </c>
      <c r="I8555">
        <f t="shared" si="671"/>
        <v>90</v>
      </c>
      <c r="J8555">
        <f>D8555*PJ_per_contract*I8555</f>
        <v>0</v>
      </c>
    </row>
    <row r="8556" spans="1:10" x14ac:dyDescent="0.2">
      <c r="A8556" t="s">
        <v>75</v>
      </c>
      <c r="B8556" s="3">
        <v>44533</v>
      </c>
      <c r="C8556">
        <v>0</v>
      </c>
      <c r="D8556">
        <v>0</v>
      </c>
      <c r="E8556">
        <f t="shared" si="668"/>
        <v>2021</v>
      </c>
      <c r="F8556" t="str">
        <f t="shared" si="667"/>
        <v>Victorian</v>
      </c>
      <c r="G8556" t="str">
        <f t="shared" si="669"/>
        <v>Month</v>
      </c>
      <c r="H8556">
        <f t="shared" si="670"/>
        <v>2021</v>
      </c>
      <c r="I8556">
        <f t="shared" si="671"/>
        <v>31</v>
      </c>
      <c r="J8556">
        <f>D8556*PJ_per_contract*I8556</f>
        <v>0</v>
      </c>
    </row>
    <row r="8557" spans="1:10" x14ac:dyDescent="0.2">
      <c r="A8557" t="s">
        <v>44</v>
      </c>
      <c r="B8557" s="3">
        <v>44533</v>
      </c>
      <c r="C8557">
        <v>122</v>
      </c>
      <c r="D8557">
        <v>0</v>
      </c>
      <c r="E8557">
        <f t="shared" si="668"/>
        <v>2021</v>
      </c>
      <c r="F8557" t="str">
        <f t="shared" si="667"/>
        <v>Wallumbilla</v>
      </c>
      <c r="G8557" t="str">
        <f t="shared" si="669"/>
        <v>Quarter</v>
      </c>
      <c r="H8557">
        <f t="shared" si="670"/>
        <v>2021</v>
      </c>
      <c r="I8557">
        <f t="shared" si="671"/>
        <v>90</v>
      </c>
      <c r="J8557">
        <f>D8557*PJ_per_contract*I8557</f>
        <v>0</v>
      </c>
    </row>
    <row r="8558" spans="1:10" x14ac:dyDescent="0.2">
      <c r="A8558" t="s">
        <v>76</v>
      </c>
      <c r="B8558" s="3">
        <v>44533</v>
      </c>
      <c r="C8558">
        <v>0</v>
      </c>
      <c r="D8558">
        <v>0</v>
      </c>
      <c r="E8558">
        <f t="shared" si="668"/>
        <v>2021</v>
      </c>
      <c r="F8558" t="str">
        <f t="shared" si="667"/>
        <v>Victorian</v>
      </c>
      <c r="G8558" t="str">
        <f t="shared" si="669"/>
        <v>Month</v>
      </c>
      <c r="H8558">
        <f t="shared" si="670"/>
        <v>2022</v>
      </c>
      <c r="I8558">
        <f t="shared" si="671"/>
        <v>31</v>
      </c>
      <c r="J8558">
        <f>D8558*PJ_per_contract*I8558</f>
        <v>0</v>
      </c>
    </row>
    <row r="8559" spans="1:10" x14ac:dyDescent="0.2">
      <c r="A8559" t="s">
        <v>77</v>
      </c>
      <c r="B8559" s="3">
        <v>44533</v>
      </c>
      <c r="C8559">
        <v>0</v>
      </c>
      <c r="D8559">
        <v>0</v>
      </c>
      <c r="E8559">
        <f t="shared" si="668"/>
        <v>2021</v>
      </c>
      <c r="F8559" t="str">
        <f t="shared" si="667"/>
        <v>Victorian</v>
      </c>
      <c r="G8559" t="str">
        <f t="shared" si="669"/>
        <v>Month</v>
      </c>
      <c r="H8559">
        <f t="shared" si="670"/>
        <v>2022</v>
      </c>
      <c r="I8559">
        <f t="shared" si="671"/>
        <v>31</v>
      </c>
      <c r="J8559">
        <f>D8559*PJ_per_contract*I8559</f>
        <v>0</v>
      </c>
    </row>
    <row r="8560" spans="1:10" x14ac:dyDescent="0.2">
      <c r="A8560" t="s">
        <v>45</v>
      </c>
      <c r="B8560" s="3">
        <v>44533</v>
      </c>
      <c r="C8560">
        <v>0</v>
      </c>
      <c r="D8560">
        <v>0</v>
      </c>
      <c r="E8560">
        <f t="shared" si="668"/>
        <v>2021</v>
      </c>
      <c r="F8560" t="str">
        <f t="shared" si="667"/>
        <v>Wallumbilla</v>
      </c>
      <c r="G8560" t="str">
        <f t="shared" si="669"/>
        <v>Strip</v>
      </c>
      <c r="H8560">
        <f t="shared" si="670"/>
        <v>2022</v>
      </c>
      <c r="I8560">
        <f t="shared" si="671"/>
        <v>365</v>
      </c>
      <c r="J8560">
        <f>D8560*PJ_per_contract*I8560</f>
        <v>0</v>
      </c>
    </row>
    <row r="8561" spans="1:10" x14ac:dyDescent="0.2">
      <c r="A8561" t="s">
        <v>78</v>
      </c>
      <c r="B8561" s="3">
        <v>44533</v>
      </c>
      <c r="C8561">
        <v>0</v>
      </c>
      <c r="D8561">
        <v>0</v>
      </c>
      <c r="E8561">
        <f t="shared" si="668"/>
        <v>2021</v>
      </c>
      <c r="F8561" t="str">
        <f t="shared" si="667"/>
        <v>Victorian</v>
      </c>
      <c r="G8561" t="str">
        <f t="shared" si="669"/>
        <v>Month</v>
      </c>
      <c r="H8561">
        <f t="shared" si="670"/>
        <v>2022</v>
      </c>
      <c r="I8561">
        <f t="shared" si="671"/>
        <v>31</v>
      </c>
      <c r="J8561">
        <f>D8561*PJ_per_contract*I8561</f>
        <v>0</v>
      </c>
    </row>
    <row r="8562" spans="1:10" x14ac:dyDescent="0.2">
      <c r="A8562" t="s">
        <v>46</v>
      </c>
      <c r="B8562" s="3">
        <v>44533</v>
      </c>
      <c r="C8562">
        <v>0</v>
      </c>
      <c r="D8562">
        <v>0</v>
      </c>
      <c r="E8562">
        <f t="shared" si="668"/>
        <v>2021</v>
      </c>
      <c r="F8562" t="str">
        <f t="shared" si="667"/>
        <v>Victorian</v>
      </c>
      <c r="G8562" t="str">
        <f t="shared" si="669"/>
        <v>Quarter</v>
      </c>
      <c r="H8562">
        <f t="shared" si="670"/>
        <v>2022</v>
      </c>
      <c r="I8562">
        <f t="shared" si="671"/>
        <v>90</v>
      </c>
      <c r="J8562">
        <f>D8562*PJ_per_contract*I8562</f>
        <v>0</v>
      </c>
    </row>
    <row r="8563" spans="1:10" x14ac:dyDescent="0.2">
      <c r="A8563" t="s">
        <v>47</v>
      </c>
      <c r="B8563" s="3">
        <v>44533</v>
      </c>
      <c r="C8563">
        <v>134</v>
      </c>
      <c r="D8563">
        <v>0</v>
      </c>
      <c r="E8563">
        <f t="shared" si="668"/>
        <v>2021</v>
      </c>
      <c r="F8563" t="str">
        <f t="shared" si="667"/>
        <v>Wallumbilla</v>
      </c>
      <c r="G8563" t="str">
        <f t="shared" si="669"/>
        <v>Quarter</v>
      </c>
      <c r="H8563">
        <f t="shared" si="670"/>
        <v>2022</v>
      </c>
      <c r="I8563">
        <f t="shared" si="671"/>
        <v>90</v>
      </c>
      <c r="J8563">
        <f>D8563*PJ_per_contract*I8563</f>
        <v>0</v>
      </c>
    </row>
    <row r="8564" spans="1:10" x14ac:dyDescent="0.2">
      <c r="A8564" t="s">
        <v>48</v>
      </c>
      <c r="B8564" s="3">
        <v>44533</v>
      </c>
      <c r="C8564">
        <v>0</v>
      </c>
      <c r="D8564">
        <v>0</v>
      </c>
      <c r="E8564">
        <f t="shared" si="668"/>
        <v>2021</v>
      </c>
      <c r="F8564" t="str">
        <f t="shared" si="667"/>
        <v>Victorian</v>
      </c>
      <c r="G8564" t="str">
        <f t="shared" si="669"/>
        <v>Quarter</v>
      </c>
      <c r="H8564">
        <f t="shared" si="670"/>
        <v>2022</v>
      </c>
      <c r="I8564">
        <f t="shared" si="671"/>
        <v>90</v>
      </c>
      <c r="J8564">
        <f>D8564*PJ_per_contract*I8564</f>
        <v>0</v>
      </c>
    </row>
    <row r="8565" spans="1:10" x14ac:dyDescent="0.2">
      <c r="A8565" t="s">
        <v>49</v>
      </c>
      <c r="B8565" s="3">
        <v>44533</v>
      </c>
      <c r="C8565">
        <v>68</v>
      </c>
      <c r="D8565">
        <v>0</v>
      </c>
      <c r="E8565">
        <f t="shared" si="668"/>
        <v>2021</v>
      </c>
      <c r="F8565" t="str">
        <f t="shared" si="667"/>
        <v>Wallumbilla</v>
      </c>
      <c r="G8565" t="str">
        <f t="shared" si="669"/>
        <v>Quarter</v>
      </c>
      <c r="H8565">
        <f t="shared" si="670"/>
        <v>2022</v>
      </c>
      <c r="I8565">
        <f t="shared" si="671"/>
        <v>90</v>
      </c>
      <c r="J8565">
        <f>D8565*PJ_per_contract*I8565</f>
        <v>0</v>
      </c>
    </row>
    <row r="8566" spans="1:10" x14ac:dyDescent="0.2">
      <c r="A8566" t="s">
        <v>50</v>
      </c>
      <c r="B8566" s="3">
        <v>44533</v>
      </c>
      <c r="C8566">
        <v>0</v>
      </c>
      <c r="D8566">
        <v>0</v>
      </c>
      <c r="E8566">
        <f t="shared" si="668"/>
        <v>2021</v>
      </c>
      <c r="F8566" t="str">
        <f t="shared" si="667"/>
        <v>Victorian</v>
      </c>
      <c r="G8566" t="str">
        <f t="shared" si="669"/>
        <v>Quarter</v>
      </c>
      <c r="H8566">
        <f t="shared" si="670"/>
        <v>2024</v>
      </c>
      <c r="I8566">
        <f t="shared" si="671"/>
        <v>90</v>
      </c>
      <c r="J8566">
        <f>D8566*PJ_per_contract*I8566</f>
        <v>0</v>
      </c>
    </row>
    <row r="8567" spans="1:10" x14ac:dyDescent="0.2">
      <c r="A8567" t="s">
        <v>80</v>
      </c>
      <c r="B8567" s="3">
        <v>44533</v>
      </c>
      <c r="C8567">
        <v>0</v>
      </c>
      <c r="D8567">
        <v>0</v>
      </c>
      <c r="E8567">
        <f t="shared" si="668"/>
        <v>2021</v>
      </c>
      <c r="F8567" t="str">
        <f t="shared" si="667"/>
        <v>Victorian</v>
      </c>
      <c r="G8567" t="str">
        <f t="shared" si="669"/>
        <v>Quarter</v>
      </c>
      <c r="H8567">
        <f t="shared" si="670"/>
        <v>2025</v>
      </c>
      <c r="I8567">
        <f t="shared" si="671"/>
        <v>90</v>
      </c>
      <c r="J8567">
        <f>D8567*PJ_per_contract*I8567</f>
        <v>0</v>
      </c>
    </row>
    <row r="8568" spans="1:10" x14ac:dyDescent="0.2">
      <c r="A8568" t="s">
        <v>79</v>
      </c>
      <c r="B8568" s="3">
        <v>44533</v>
      </c>
      <c r="C8568">
        <v>0</v>
      </c>
      <c r="D8568">
        <v>0</v>
      </c>
      <c r="E8568">
        <f t="shared" si="668"/>
        <v>2021</v>
      </c>
      <c r="F8568" t="str">
        <f t="shared" si="667"/>
        <v>Victorian</v>
      </c>
      <c r="G8568" t="str">
        <f t="shared" si="669"/>
        <v>Quarter</v>
      </c>
      <c r="H8568">
        <f t="shared" si="670"/>
        <v>2025</v>
      </c>
      <c r="I8568">
        <f t="shared" si="671"/>
        <v>90</v>
      </c>
      <c r="J8568">
        <f>D8568*PJ_per_contract*I8568</f>
        <v>0</v>
      </c>
    </row>
    <row r="8569" spans="1:10" x14ac:dyDescent="0.2">
      <c r="A8569" t="s">
        <v>59</v>
      </c>
      <c r="B8569" s="3">
        <v>44533</v>
      </c>
      <c r="C8569">
        <v>0</v>
      </c>
      <c r="D8569">
        <v>0</v>
      </c>
      <c r="E8569">
        <f t="shared" si="668"/>
        <v>2021</v>
      </c>
      <c r="F8569" t="str">
        <f t="shared" si="667"/>
        <v>Victorian</v>
      </c>
      <c r="G8569" t="str">
        <f t="shared" si="669"/>
        <v>Quarter</v>
      </c>
      <c r="H8569">
        <f t="shared" si="670"/>
        <v>2023</v>
      </c>
      <c r="I8569">
        <f t="shared" si="671"/>
        <v>90</v>
      </c>
      <c r="J8569">
        <f>D8569*PJ_per_contract*I8569</f>
        <v>0</v>
      </c>
    </row>
    <row r="8570" spans="1:10" x14ac:dyDescent="0.2">
      <c r="A8570" t="s">
        <v>52</v>
      </c>
      <c r="B8570" s="3">
        <v>44533</v>
      </c>
      <c r="C8570">
        <v>0</v>
      </c>
      <c r="D8570">
        <v>0</v>
      </c>
      <c r="E8570">
        <f t="shared" si="668"/>
        <v>2021</v>
      </c>
      <c r="F8570" t="str">
        <f t="shared" si="667"/>
        <v>Victorian</v>
      </c>
      <c r="G8570" t="str">
        <f t="shared" si="669"/>
        <v>Quarter</v>
      </c>
      <c r="H8570">
        <f t="shared" si="670"/>
        <v>2022</v>
      </c>
      <c r="I8570">
        <f t="shared" si="671"/>
        <v>90</v>
      </c>
      <c r="J8570">
        <f>D8570*PJ_per_contract*I8570</f>
        <v>0</v>
      </c>
    </row>
    <row r="8571" spans="1:10" x14ac:dyDescent="0.2">
      <c r="A8571" t="s">
        <v>69</v>
      </c>
      <c r="B8571" s="3">
        <v>44533</v>
      </c>
      <c r="C8571">
        <v>0</v>
      </c>
      <c r="D8571">
        <v>0</v>
      </c>
      <c r="E8571">
        <f t="shared" si="668"/>
        <v>2021</v>
      </c>
      <c r="F8571" t="str">
        <f t="shared" si="667"/>
        <v>Victorian</v>
      </c>
      <c r="G8571" t="str">
        <f t="shared" si="669"/>
        <v>Quarter</v>
      </c>
      <c r="H8571">
        <f t="shared" si="670"/>
        <v>2025</v>
      </c>
      <c r="I8571">
        <f t="shared" si="671"/>
        <v>90</v>
      </c>
      <c r="J8571">
        <f>D8571*PJ_per_contract*I8571</f>
        <v>0</v>
      </c>
    </row>
    <row r="8572" spans="1:10" x14ac:dyDescent="0.2">
      <c r="A8572" t="s">
        <v>51</v>
      </c>
      <c r="B8572" s="3">
        <v>44533</v>
      </c>
      <c r="C8572">
        <v>0</v>
      </c>
      <c r="D8572">
        <v>0</v>
      </c>
      <c r="E8572">
        <f t="shared" si="668"/>
        <v>2021</v>
      </c>
      <c r="F8572" t="str">
        <f t="shared" si="667"/>
        <v>Victorian</v>
      </c>
      <c r="G8572" t="str">
        <f t="shared" si="669"/>
        <v>Quarter</v>
      </c>
      <c r="H8572">
        <f t="shared" si="670"/>
        <v>2022</v>
      </c>
      <c r="I8572">
        <f t="shared" si="671"/>
        <v>90</v>
      </c>
      <c r="J8572">
        <f>D8572*PJ_per_contract*I8572</f>
        <v>0</v>
      </c>
    </row>
    <row r="8573" spans="1:10" x14ac:dyDescent="0.2">
      <c r="A8573" t="s">
        <v>57</v>
      </c>
      <c r="B8573" s="3">
        <v>44533</v>
      </c>
      <c r="C8573">
        <v>0</v>
      </c>
      <c r="D8573">
        <v>0</v>
      </c>
      <c r="E8573">
        <f t="shared" si="668"/>
        <v>2021</v>
      </c>
      <c r="F8573" t="str">
        <f t="shared" si="667"/>
        <v>Victorian</v>
      </c>
      <c r="G8573" t="str">
        <f t="shared" si="669"/>
        <v>Quarter</v>
      </c>
      <c r="H8573">
        <f t="shared" si="670"/>
        <v>2024</v>
      </c>
      <c r="I8573">
        <f t="shared" si="671"/>
        <v>90</v>
      </c>
      <c r="J8573">
        <f>D8573*PJ_per_contract*I8573</f>
        <v>0</v>
      </c>
    </row>
    <row r="8574" spans="1:10" x14ac:dyDescent="0.2">
      <c r="A8574" t="s">
        <v>58</v>
      </c>
      <c r="B8574" s="3">
        <v>44533</v>
      </c>
      <c r="C8574">
        <v>0</v>
      </c>
      <c r="D8574">
        <v>0</v>
      </c>
      <c r="E8574">
        <f t="shared" si="668"/>
        <v>2021</v>
      </c>
      <c r="F8574" t="str">
        <f t="shared" si="667"/>
        <v>Victorian</v>
      </c>
      <c r="G8574" t="str">
        <f t="shared" si="669"/>
        <v>Quarter</v>
      </c>
      <c r="H8574">
        <f t="shared" si="670"/>
        <v>2024</v>
      </c>
      <c r="I8574">
        <f t="shared" si="671"/>
        <v>90</v>
      </c>
      <c r="J8574">
        <f>D8574*PJ_per_contract*I8574</f>
        <v>0</v>
      </c>
    </row>
    <row r="8575" spans="1:10" x14ac:dyDescent="0.2">
      <c r="A8575" t="s">
        <v>54</v>
      </c>
      <c r="B8575" s="3">
        <v>44533</v>
      </c>
      <c r="C8575">
        <v>0</v>
      </c>
      <c r="D8575">
        <v>0</v>
      </c>
      <c r="E8575">
        <f t="shared" si="668"/>
        <v>2021</v>
      </c>
      <c r="F8575" t="str">
        <f t="shared" si="667"/>
        <v>Victorian</v>
      </c>
      <c r="G8575" t="str">
        <f t="shared" si="669"/>
        <v>Quarter</v>
      </c>
      <c r="H8575">
        <f t="shared" si="670"/>
        <v>2023</v>
      </c>
      <c r="I8575">
        <f t="shared" si="671"/>
        <v>90</v>
      </c>
      <c r="J8575">
        <f>D8575*PJ_per_contract*I8575</f>
        <v>0</v>
      </c>
    </row>
    <row r="8576" spans="1:10" x14ac:dyDescent="0.2">
      <c r="A8576" t="s">
        <v>55</v>
      </c>
      <c r="B8576" s="3">
        <v>44533</v>
      </c>
      <c r="C8576">
        <v>0</v>
      </c>
      <c r="D8576">
        <v>0</v>
      </c>
      <c r="E8576">
        <f t="shared" si="668"/>
        <v>2021</v>
      </c>
      <c r="F8576" t="str">
        <f t="shared" si="667"/>
        <v>Victorian</v>
      </c>
      <c r="G8576" t="str">
        <f t="shared" si="669"/>
        <v>Quarter</v>
      </c>
      <c r="H8576">
        <f t="shared" si="670"/>
        <v>2024</v>
      </c>
      <c r="I8576">
        <f t="shared" si="671"/>
        <v>90</v>
      </c>
      <c r="J8576">
        <f>D8576*PJ_per_contract*I8576</f>
        <v>0</v>
      </c>
    </row>
    <row r="8577" spans="1:10" x14ac:dyDescent="0.2">
      <c r="A8577" t="s">
        <v>56</v>
      </c>
      <c r="B8577" s="3">
        <v>44533</v>
      </c>
      <c r="C8577">
        <v>0</v>
      </c>
      <c r="D8577">
        <v>0</v>
      </c>
      <c r="E8577">
        <f t="shared" si="668"/>
        <v>2021</v>
      </c>
      <c r="F8577" t="str">
        <f t="shared" si="667"/>
        <v>Victorian</v>
      </c>
      <c r="G8577" t="str">
        <f t="shared" si="669"/>
        <v>Quarter</v>
      </c>
      <c r="H8577">
        <f t="shared" si="670"/>
        <v>2023</v>
      </c>
      <c r="I8577">
        <f t="shared" si="671"/>
        <v>90</v>
      </c>
      <c r="J8577">
        <f>D8577*PJ_per_contract*I8577</f>
        <v>0</v>
      </c>
    </row>
    <row r="8578" spans="1:10" x14ac:dyDescent="0.2">
      <c r="A8578" t="s">
        <v>68</v>
      </c>
      <c r="B8578" s="3">
        <v>44533</v>
      </c>
      <c r="C8578">
        <v>0</v>
      </c>
      <c r="D8578">
        <v>0</v>
      </c>
      <c r="E8578">
        <f t="shared" si="668"/>
        <v>2021</v>
      </c>
      <c r="F8578" t="str">
        <f t="shared" ref="F8578:F8641" si="672">IF(OR(LEFT(A8578,2)="GJ",LEFT(A8578,2)="GK"),"Victorian",IF(OR(LEFT(A8578,2)="GX",LEFT(A8578,2)="GY"),"Wallumbilla","NA"))</f>
        <v>Victorian</v>
      </c>
      <c r="G8578" t="str">
        <f t="shared" si="669"/>
        <v>Quarter</v>
      </c>
      <c r="H8578">
        <f t="shared" si="670"/>
        <v>2025</v>
      </c>
      <c r="I8578">
        <f t="shared" si="671"/>
        <v>90</v>
      </c>
      <c r="J8578">
        <f>D8578*PJ_per_contract*I8578</f>
        <v>0</v>
      </c>
    </row>
    <row r="8579" spans="1:10" x14ac:dyDescent="0.2">
      <c r="A8579" t="s">
        <v>53</v>
      </c>
      <c r="B8579" s="3">
        <v>44533</v>
      </c>
      <c r="C8579">
        <v>0</v>
      </c>
      <c r="D8579">
        <v>0</v>
      </c>
      <c r="E8579">
        <f t="shared" ref="E8579:E8642" si="673">YEAR(B8579)</f>
        <v>2021</v>
      </c>
      <c r="F8579" t="str">
        <f t="shared" si="672"/>
        <v>Victorian</v>
      </c>
      <c r="G8579" t="str">
        <f t="shared" ref="G8579:G8642" si="674">IF(LEFT(A8579,2)="GJ","Month",IF(OR(LEFT(A8579,2)="GK",LEFT(A8579,2)="GX"),"Quarter",IF(LEFT(A8579,2)="GY","Strip","NA")))</f>
        <v>Quarter</v>
      </c>
      <c r="H8579">
        <f t="shared" ref="H8579:H8642" si="675">VALUE(MID(A8579,4,4))</f>
        <v>2023</v>
      </c>
      <c r="I8579">
        <f t="shared" ref="I8579:I8642" si="676">IF(G8579="Month",_xlfn.DAYS(EOMONTH(B8579,0),EOMONTH(B8579,-1)),IF(G8579="Quarter",_xlfn.DAYS(EOMONTH(B8579,2),EOMONTH(B8579,-1)),365))</f>
        <v>90</v>
      </c>
      <c r="J8579">
        <f>D8579*PJ_per_contract*I8579</f>
        <v>0</v>
      </c>
    </row>
    <row r="8580" spans="1:10" x14ac:dyDescent="0.2">
      <c r="A8580" t="s">
        <v>60</v>
      </c>
      <c r="B8580" s="3">
        <v>44533</v>
      </c>
      <c r="C8580">
        <v>0</v>
      </c>
      <c r="D8580">
        <v>0</v>
      </c>
      <c r="E8580">
        <f t="shared" si="673"/>
        <v>2021</v>
      </c>
      <c r="F8580" t="str">
        <f t="shared" si="672"/>
        <v>Wallumbilla</v>
      </c>
      <c r="G8580" t="str">
        <f t="shared" si="674"/>
        <v>Strip</v>
      </c>
      <c r="H8580">
        <f t="shared" si="675"/>
        <v>2023</v>
      </c>
      <c r="I8580">
        <f t="shared" si="676"/>
        <v>365</v>
      </c>
      <c r="J8580">
        <f>D8580*PJ_per_contract*I8580</f>
        <v>0</v>
      </c>
    </row>
    <row r="8581" spans="1:10" x14ac:dyDescent="0.2">
      <c r="A8581" t="s">
        <v>61</v>
      </c>
      <c r="B8581" s="3">
        <v>44533</v>
      </c>
      <c r="C8581">
        <v>78</v>
      </c>
      <c r="D8581">
        <v>0</v>
      </c>
      <c r="E8581">
        <f t="shared" si="673"/>
        <v>2021</v>
      </c>
      <c r="F8581" t="str">
        <f t="shared" si="672"/>
        <v>Wallumbilla</v>
      </c>
      <c r="G8581" t="str">
        <f t="shared" si="674"/>
        <v>Quarter</v>
      </c>
      <c r="H8581">
        <f t="shared" si="675"/>
        <v>2022</v>
      </c>
      <c r="I8581">
        <f t="shared" si="676"/>
        <v>90</v>
      </c>
      <c r="J8581">
        <f>D8581*PJ_per_contract*I8581</f>
        <v>0</v>
      </c>
    </row>
    <row r="8582" spans="1:10" x14ac:dyDescent="0.2">
      <c r="A8582" t="s">
        <v>62</v>
      </c>
      <c r="B8582" s="3">
        <v>44533</v>
      </c>
      <c r="C8582">
        <v>96</v>
      </c>
      <c r="D8582">
        <v>0</v>
      </c>
      <c r="E8582">
        <f t="shared" si="673"/>
        <v>2021</v>
      </c>
      <c r="F8582" t="str">
        <f t="shared" si="672"/>
        <v>Wallumbilla</v>
      </c>
      <c r="G8582" t="str">
        <f t="shared" si="674"/>
        <v>Quarter</v>
      </c>
      <c r="H8582">
        <f t="shared" si="675"/>
        <v>2022</v>
      </c>
      <c r="I8582">
        <f t="shared" si="676"/>
        <v>90</v>
      </c>
      <c r="J8582">
        <f>D8582*PJ_per_contract*I8582</f>
        <v>0</v>
      </c>
    </row>
    <row r="8583" spans="1:10" x14ac:dyDescent="0.2">
      <c r="A8583" t="s">
        <v>70</v>
      </c>
      <c r="B8583" s="3">
        <v>44533</v>
      </c>
      <c r="C8583">
        <v>0</v>
      </c>
      <c r="D8583">
        <v>0</v>
      </c>
      <c r="E8583">
        <f t="shared" si="673"/>
        <v>2021</v>
      </c>
      <c r="F8583" t="str">
        <f t="shared" si="672"/>
        <v>Wallumbilla</v>
      </c>
      <c r="G8583" t="str">
        <f t="shared" si="674"/>
        <v>Strip</v>
      </c>
      <c r="H8583">
        <f t="shared" si="675"/>
        <v>2023</v>
      </c>
      <c r="I8583">
        <f t="shared" si="676"/>
        <v>365</v>
      </c>
      <c r="J8583">
        <f>D8583*PJ_per_contract*I8583</f>
        <v>0</v>
      </c>
    </row>
    <row r="8584" spans="1:10" x14ac:dyDescent="0.2">
      <c r="A8584" t="s">
        <v>63</v>
      </c>
      <c r="B8584" s="3">
        <v>44533</v>
      </c>
      <c r="C8584">
        <v>20</v>
      </c>
      <c r="D8584">
        <v>0</v>
      </c>
      <c r="E8584">
        <f t="shared" si="673"/>
        <v>2021</v>
      </c>
      <c r="F8584" t="str">
        <f t="shared" si="672"/>
        <v>Wallumbilla</v>
      </c>
      <c r="G8584" t="str">
        <f t="shared" si="674"/>
        <v>Quarter</v>
      </c>
      <c r="H8584">
        <f t="shared" si="675"/>
        <v>2023</v>
      </c>
      <c r="I8584">
        <f t="shared" si="676"/>
        <v>90</v>
      </c>
      <c r="J8584">
        <f>D8584*PJ_per_contract*I8584</f>
        <v>0</v>
      </c>
    </row>
    <row r="8585" spans="1:10" x14ac:dyDescent="0.2">
      <c r="A8585" t="s">
        <v>64</v>
      </c>
      <c r="B8585" s="3">
        <v>44533</v>
      </c>
      <c r="C8585">
        <v>20</v>
      </c>
      <c r="D8585">
        <v>0</v>
      </c>
      <c r="E8585">
        <f t="shared" si="673"/>
        <v>2021</v>
      </c>
      <c r="F8585" t="str">
        <f t="shared" si="672"/>
        <v>Wallumbilla</v>
      </c>
      <c r="G8585" t="str">
        <f t="shared" si="674"/>
        <v>Quarter</v>
      </c>
      <c r="H8585">
        <f t="shared" si="675"/>
        <v>2023</v>
      </c>
      <c r="I8585">
        <f t="shared" si="676"/>
        <v>90</v>
      </c>
      <c r="J8585">
        <f>D8585*PJ_per_contract*I8585</f>
        <v>0</v>
      </c>
    </row>
    <row r="8586" spans="1:10" x14ac:dyDescent="0.2">
      <c r="A8586" t="s">
        <v>81</v>
      </c>
      <c r="B8586" s="3">
        <v>44533</v>
      </c>
      <c r="C8586">
        <v>0</v>
      </c>
      <c r="D8586">
        <v>0</v>
      </c>
      <c r="E8586">
        <f t="shared" si="673"/>
        <v>2021</v>
      </c>
      <c r="F8586" t="str">
        <f t="shared" si="672"/>
        <v>Wallumbilla</v>
      </c>
      <c r="G8586" t="str">
        <f t="shared" si="674"/>
        <v>Strip</v>
      </c>
      <c r="H8586">
        <f t="shared" si="675"/>
        <v>2024</v>
      </c>
      <c r="I8586">
        <f t="shared" si="676"/>
        <v>365</v>
      </c>
      <c r="J8586">
        <f>D8586*PJ_per_contract*I8586</f>
        <v>0</v>
      </c>
    </row>
    <row r="8587" spans="1:10" x14ac:dyDescent="0.2">
      <c r="A8587" t="s">
        <v>71</v>
      </c>
      <c r="B8587" s="3">
        <v>44533</v>
      </c>
      <c r="C8587">
        <v>20</v>
      </c>
      <c r="D8587">
        <v>0</v>
      </c>
      <c r="E8587">
        <f t="shared" si="673"/>
        <v>2021</v>
      </c>
      <c r="F8587" t="str">
        <f t="shared" si="672"/>
        <v>Wallumbilla</v>
      </c>
      <c r="G8587" t="str">
        <f t="shared" si="674"/>
        <v>Quarter</v>
      </c>
      <c r="H8587">
        <f t="shared" si="675"/>
        <v>2023</v>
      </c>
      <c r="I8587">
        <f t="shared" si="676"/>
        <v>90</v>
      </c>
      <c r="J8587">
        <f>D8587*PJ_per_contract*I8587</f>
        <v>0</v>
      </c>
    </row>
    <row r="8588" spans="1:10" x14ac:dyDescent="0.2">
      <c r="A8588" t="s">
        <v>72</v>
      </c>
      <c r="B8588" s="3">
        <v>44533</v>
      </c>
      <c r="C8588">
        <v>20</v>
      </c>
      <c r="D8588">
        <v>0</v>
      </c>
      <c r="E8588">
        <f t="shared" si="673"/>
        <v>2021</v>
      </c>
      <c r="F8588" t="str">
        <f t="shared" si="672"/>
        <v>Wallumbilla</v>
      </c>
      <c r="G8588" t="str">
        <f t="shared" si="674"/>
        <v>Quarter</v>
      </c>
      <c r="H8588">
        <f t="shared" si="675"/>
        <v>2023</v>
      </c>
      <c r="I8588">
        <f t="shared" si="676"/>
        <v>90</v>
      </c>
      <c r="J8588">
        <f>D8588*PJ_per_contract*I8588</f>
        <v>0</v>
      </c>
    </row>
    <row r="8589" spans="1:10" x14ac:dyDescent="0.2">
      <c r="A8589" t="s">
        <v>82</v>
      </c>
      <c r="B8589" s="3">
        <v>44533</v>
      </c>
      <c r="C8589">
        <v>0</v>
      </c>
      <c r="D8589">
        <v>0</v>
      </c>
      <c r="E8589">
        <f t="shared" si="673"/>
        <v>2021</v>
      </c>
      <c r="F8589" t="str">
        <f t="shared" si="672"/>
        <v>Wallumbilla</v>
      </c>
      <c r="G8589" t="str">
        <f t="shared" si="674"/>
        <v>Quarter</v>
      </c>
      <c r="H8589">
        <f t="shared" si="675"/>
        <v>2024</v>
      </c>
      <c r="I8589">
        <f t="shared" si="676"/>
        <v>90</v>
      </c>
      <c r="J8589">
        <f>D8589*PJ_per_contract*I8589</f>
        <v>0</v>
      </c>
    </row>
    <row r="8590" spans="1:10" x14ac:dyDescent="0.2">
      <c r="A8590" t="s">
        <v>83</v>
      </c>
      <c r="B8590" s="3">
        <v>44533</v>
      </c>
      <c r="C8590">
        <v>0</v>
      </c>
      <c r="D8590">
        <v>0</v>
      </c>
      <c r="E8590">
        <f t="shared" si="673"/>
        <v>2021</v>
      </c>
      <c r="F8590" t="str">
        <f t="shared" si="672"/>
        <v>Wallumbilla</v>
      </c>
      <c r="G8590" t="str">
        <f t="shared" si="674"/>
        <v>Quarter</v>
      </c>
      <c r="H8590">
        <f t="shared" si="675"/>
        <v>2024</v>
      </c>
      <c r="I8590">
        <f t="shared" si="676"/>
        <v>90</v>
      </c>
      <c r="J8590">
        <f>D8590*PJ_per_contract*I8590</f>
        <v>0</v>
      </c>
    </row>
    <row r="8591" spans="1:10" x14ac:dyDescent="0.2">
      <c r="A8591" t="s">
        <v>43</v>
      </c>
      <c r="B8591" s="3">
        <v>44536</v>
      </c>
      <c r="C8591">
        <v>0</v>
      </c>
      <c r="D8591">
        <v>0</v>
      </c>
      <c r="E8591">
        <f t="shared" si="673"/>
        <v>2021</v>
      </c>
      <c r="F8591" t="str">
        <f t="shared" si="672"/>
        <v>Victorian</v>
      </c>
      <c r="G8591" t="str">
        <f t="shared" si="674"/>
        <v>Quarter</v>
      </c>
      <c r="H8591">
        <f t="shared" si="675"/>
        <v>2021</v>
      </c>
      <c r="I8591">
        <f t="shared" si="676"/>
        <v>90</v>
      </c>
      <c r="J8591">
        <f>D8591*PJ_per_contract*I8591</f>
        <v>0</v>
      </c>
    </row>
    <row r="8592" spans="1:10" x14ac:dyDescent="0.2">
      <c r="A8592" t="s">
        <v>75</v>
      </c>
      <c r="B8592" s="3">
        <v>44536</v>
      </c>
      <c r="C8592">
        <v>0</v>
      </c>
      <c r="D8592">
        <v>0</v>
      </c>
      <c r="E8592">
        <f t="shared" si="673"/>
        <v>2021</v>
      </c>
      <c r="F8592" t="str">
        <f t="shared" si="672"/>
        <v>Victorian</v>
      </c>
      <c r="G8592" t="str">
        <f t="shared" si="674"/>
        <v>Month</v>
      </c>
      <c r="H8592">
        <f t="shared" si="675"/>
        <v>2021</v>
      </c>
      <c r="I8592">
        <f t="shared" si="676"/>
        <v>31</v>
      </c>
      <c r="J8592">
        <f>D8592*PJ_per_contract*I8592</f>
        <v>0</v>
      </c>
    </row>
    <row r="8593" spans="1:10" x14ac:dyDescent="0.2">
      <c r="A8593" t="s">
        <v>44</v>
      </c>
      <c r="B8593" s="3">
        <v>44536</v>
      </c>
      <c r="C8593">
        <v>122</v>
      </c>
      <c r="D8593">
        <v>0</v>
      </c>
      <c r="E8593">
        <f t="shared" si="673"/>
        <v>2021</v>
      </c>
      <c r="F8593" t="str">
        <f t="shared" si="672"/>
        <v>Wallumbilla</v>
      </c>
      <c r="G8593" t="str">
        <f t="shared" si="674"/>
        <v>Quarter</v>
      </c>
      <c r="H8593">
        <f t="shared" si="675"/>
        <v>2021</v>
      </c>
      <c r="I8593">
        <f t="shared" si="676"/>
        <v>90</v>
      </c>
      <c r="J8593">
        <f>D8593*PJ_per_contract*I8593</f>
        <v>0</v>
      </c>
    </row>
    <row r="8594" spans="1:10" x14ac:dyDescent="0.2">
      <c r="A8594" t="s">
        <v>76</v>
      </c>
      <c r="B8594" s="3">
        <v>44536</v>
      </c>
      <c r="C8594">
        <v>0</v>
      </c>
      <c r="D8594">
        <v>0</v>
      </c>
      <c r="E8594">
        <f t="shared" si="673"/>
        <v>2021</v>
      </c>
      <c r="F8594" t="str">
        <f t="shared" si="672"/>
        <v>Victorian</v>
      </c>
      <c r="G8594" t="str">
        <f t="shared" si="674"/>
        <v>Month</v>
      </c>
      <c r="H8594">
        <f t="shared" si="675"/>
        <v>2022</v>
      </c>
      <c r="I8594">
        <f t="shared" si="676"/>
        <v>31</v>
      </c>
      <c r="J8594">
        <f>D8594*PJ_per_contract*I8594</f>
        <v>0</v>
      </c>
    </row>
    <row r="8595" spans="1:10" x14ac:dyDescent="0.2">
      <c r="A8595" t="s">
        <v>77</v>
      </c>
      <c r="B8595" s="3">
        <v>44536</v>
      </c>
      <c r="C8595">
        <v>0</v>
      </c>
      <c r="D8595">
        <v>0</v>
      </c>
      <c r="E8595">
        <f t="shared" si="673"/>
        <v>2021</v>
      </c>
      <c r="F8595" t="str">
        <f t="shared" si="672"/>
        <v>Victorian</v>
      </c>
      <c r="G8595" t="str">
        <f t="shared" si="674"/>
        <v>Month</v>
      </c>
      <c r="H8595">
        <f t="shared" si="675"/>
        <v>2022</v>
      </c>
      <c r="I8595">
        <f t="shared" si="676"/>
        <v>31</v>
      </c>
      <c r="J8595">
        <f>D8595*PJ_per_contract*I8595</f>
        <v>0</v>
      </c>
    </row>
    <row r="8596" spans="1:10" x14ac:dyDescent="0.2">
      <c r="A8596" t="s">
        <v>45</v>
      </c>
      <c r="B8596" s="3">
        <v>44536</v>
      </c>
      <c r="C8596">
        <v>0</v>
      </c>
      <c r="D8596">
        <v>0</v>
      </c>
      <c r="E8596">
        <f t="shared" si="673"/>
        <v>2021</v>
      </c>
      <c r="F8596" t="str">
        <f t="shared" si="672"/>
        <v>Wallumbilla</v>
      </c>
      <c r="G8596" t="str">
        <f t="shared" si="674"/>
        <v>Strip</v>
      </c>
      <c r="H8596">
        <f t="shared" si="675"/>
        <v>2022</v>
      </c>
      <c r="I8596">
        <f t="shared" si="676"/>
        <v>365</v>
      </c>
      <c r="J8596">
        <f>D8596*PJ_per_contract*I8596</f>
        <v>0</v>
      </c>
    </row>
    <row r="8597" spans="1:10" x14ac:dyDescent="0.2">
      <c r="A8597" t="s">
        <v>46</v>
      </c>
      <c r="B8597" s="3">
        <v>44536</v>
      </c>
      <c r="C8597">
        <v>0</v>
      </c>
      <c r="D8597">
        <v>0</v>
      </c>
      <c r="E8597">
        <f t="shared" si="673"/>
        <v>2021</v>
      </c>
      <c r="F8597" t="str">
        <f t="shared" si="672"/>
        <v>Victorian</v>
      </c>
      <c r="G8597" t="str">
        <f t="shared" si="674"/>
        <v>Quarter</v>
      </c>
      <c r="H8597">
        <f t="shared" si="675"/>
        <v>2022</v>
      </c>
      <c r="I8597">
        <f t="shared" si="676"/>
        <v>90</v>
      </c>
      <c r="J8597">
        <f>D8597*PJ_per_contract*I8597</f>
        <v>0</v>
      </c>
    </row>
    <row r="8598" spans="1:10" x14ac:dyDescent="0.2">
      <c r="A8598" t="s">
        <v>78</v>
      </c>
      <c r="B8598" s="3">
        <v>44536</v>
      </c>
      <c r="C8598">
        <v>0</v>
      </c>
      <c r="D8598">
        <v>0</v>
      </c>
      <c r="E8598">
        <f t="shared" si="673"/>
        <v>2021</v>
      </c>
      <c r="F8598" t="str">
        <f t="shared" si="672"/>
        <v>Victorian</v>
      </c>
      <c r="G8598" t="str">
        <f t="shared" si="674"/>
        <v>Month</v>
      </c>
      <c r="H8598">
        <f t="shared" si="675"/>
        <v>2022</v>
      </c>
      <c r="I8598">
        <f t="shared" si="676"/>
        <v>31</v>
      </c>
      <c r="J8598">
        <f>D8598*PJ_per_contract*I8598</f>
        <v>0</v>
      </c>
    </row>
    <row r="8599" spans="1:10" x14ac:dyDescent="0.2">
      <c r="A8599" t="s">
        <v>47</v>
      </c>
      <c r="B8599" s="3">
        <v>44536</v>
      </c>
      <c r="C8599">
        <v>134</v>
      </c>
      <c r="D8599">
        <v>0</v>
      </c>
      <c r="E8599">
        <f t="shared" si="673"/>
        <v>2021</v>
      </c>
      <c r="F8599" t="str">
        <f t="shared" si="672"/>
        <v>Wallumbilla</v>
      </c>
      <c r="G8599" t="str">
        <f t="shared" si="674"/>
        <v>Quarter</v>
      </c>
      <c r="H8599">
        <f t="shared" si="675"/>
        <v>2022</v>
      </c>
      <c r="I8599">
        <f t="shared" si="676"/>
        <v>90</v>
      </c>
      <c r="J8599">
        <f>D8599*PJ_per_contract*I8599</f>
        <v>0</v>
      </c>
    </row>
    <row r="8600" spans="1:10" x14ac:dyDescent="0.2">
      <c r="A8600" t="s">
        <v>48</v>
      </c>
      <c r="B8600" s="3">
        <v>44536</v>
      </c>
      <c r="C8600">
        <v>0</v>
      </c>
      <c r="D8600">
        <v>0</v>
      </c>
      <c r="E8600">
        <f t="shared" si="673"/>
        <v>2021</v>
      </c>
      <c r="F8600" t="str">
        <f t="shared" si="672"/>
        <v>Victorian</v>
      </c>
      <c r="G8600" t="str">
        <f t="shared" si="674"/>
        <v>Quarter</v>
      </c>
      <c r="H8600">
        <f t="shared" si="675"/>
        <v>2022</v>
      </c>
      <c r="I8600">
        <f t="shared" si="676"/>
        <v>90</v>
      </c>
      <c r="J8600">
        <f>D8600*PJ_per_contract*I8600</f>
        <v>0</v>
      </c>
    </row>
    <row r="8601" spans="1:10" x14ac:dyDescent="0.2">
      <c r="A8601" t="s">
        <v>49</v>
      </c>
      <c r="B8601" s="3">
        <v>44536</v>
      </c>
      <c r="C8601">
        <v>68</v>
      </c>
      <c r="D8601">
        <v>0</v>
      </c>
      <c r="E8601">
        <f t="shared" si="673"/>
        <v>2021</v>
      </c>
      <c r="F8601" t="str">
        <f t="shared" si="672"/>
        <v>Wallumbilla</v>
      </c>
      <c r="G8601" t="str">
        <f t="shared" si="674"/>
        <v>Quarter</v>
      </c>
      <c r="H8601">
        <f t="shared" si="675"/>
        <v>2022</v>
      </c>
      <c r="I8601">
        <f t="shared" si="676"/>
        <v>90</v>
      </c>
      <c r="J8601">
        <f>D8601*PJ_per_contract*I8601</f>
        <v>0</v>
      </c>
    </row>
    <row r="8602" spans="1:10" x14ac:dyDescent="0.2">
      <c r="A8602" t="s">
        <v>68</v>
      </c>
      <c r="B8602" s="3">
        <v>44536</v>
      </c>
      <c r="C8602">
        <v>0</v>
      </c>
      <c r="D8602">
        <v>0</v>
      </c>
      <c r="E8602">
        <f t="shared" si="673"/>
        <v>2021</v>
      </c>
      <c r="F8602" t="str">
        <f t="shared" si="672"/>
        <v>Victorian</v>
      </c>
      <c r="G8602" t="str">
        <f t="shared" si="674"/>
        <v>Quarter</v>
      </c>
      <c r="H8602">
        <f t="shared" si="675"/>
        <v>2025</v>
      </c>
      <c r="I8602">
        <f t="shared" si="676"/>
        <v>90</v>
      </c>
      <c r="J8602">
        <f>D8602*PJ_per_contract*I8602</f>
        <v>0</v>
      </c>
    </row>
    <row r="8603" spans="1:10" x14ac:dyDescent="0.2">
      <c r="A8603" t="s">
        <v>54</v>
      </c>
      <c r="B8603" s="3">
        <v>44536</v>
      </c>
      <c r="C8603">
        <v>0</v>
      </c>
      <c r="D8603">
        <v>0</v>
      </c>
      <c r="E8603">
        <f t="shared" si="673"/>
        <v>2021</v>
      </c>
      <c r="F8603" t="str">
        <f t="shared" si="672"/>
        <v>Victorian</v>
      </c>
      <c r="G8603" t="str">
        <f t="shared" si="674"/>
        <v>Quarter</v>
      </c>
      <c r="H8603">
        <f t="shared" si="675"/>
        <v>2023</v>
      </c>
      <c r="I8603">
        <f t="shared" si="676"/>
        <v>90</v>
      </c>
      <c r="J8603">
        <f>D8603*PJ_per_contract*I8603</f>
        <v>0</v>
      </c>
    </row>
    <row r="8604" spans="1:10" x14ac:dyDescent="0.2">
      <c r="A8604" t="s">
        <v>59</v>
      </c>
      <c r="B8604" s="3">
        <v>44536</v>
      </c>
      <c r="C8604">
        <v>0</v>
      </c>
      <c r="D8604">
        <v>0</v>
      </c>
      <c r="E8604">
        <f t="shared" si="673"/>
        <v>2021</v>
      </c>
      <c r="F8604" t="str">
        <f t="shared" si="672"/>
        <v>Victorian</v>
      </c>
      <c r="G8604" t="str">
        <f t="shared" si="674"/>
        <v>Quarter</v>
      </c>
      <c r="H8604">
        <f t="shared" si="675"/>
        <v>2023</v>
      </c>
      <c r="I8604">
        <f t="shared" si="676"/>
        <v>90</v>
      </c>
      <c r="J8604">
        <f>D8604*PJ_per_contract*I8604</f>
        <v>0</v>
      </c>
    </row>
    <row r="8605" spans="1:10" x14ac:dyDescent="0.2">
      <c r="A8605" t="s">
        <v>57</v>
      </c>
      <c r="B8605" s="3">
        <v>44536</v>
      </c>
      <c r="C8605">
        <v>0</v>
      </c>
      <c r="D8605">
        <v>0</v>
      </c>
      <c r="E8605">
        <f t="shared" si="673"/>
        <v>2021</v>
      </c>
      <c r="F8605" t="str">
        <f t="shared" si="672"/>
        <v>Victorian</v>
      </c>
      <c r="G8605" t="str">
        <f t="shared" si="674"/>
        <v>Quarter</v>
      </c>
      <c r="H8605">
        <f t="shared" si="675"/>
        <v>2024</v>
      </c>
      <c r="I8605">
        <f t="shared" si="676"/>
        <v>90</v>
      </c>
      <c r="J8605">
        <f>D8605*PJ_per_contract*I8605</f>
        <v>0</v>
      </c>
    </row>
    <row r="8606" spans="1:10" x14ac:dyDescent="0.2">
      <c r="A8606" t="s">
        <v>79</v>
      </c>
      <c r="B8606" s="3">
        <v>44536</v>
      </c>
      <c r="C8606">
        <v>0</v>
      </c>
      <c r="D8606">
        <v>0</v>
      </c>
      <c r="E8606">
        <f t="shared" si="673"/>
        <v>2021</v>
      </c>
      <c r="F8606" t="str">
        <f t="shared" si="672"/>
        <v>Victorian</v>
      </c>
      <c r="G8606" t="str">
        <f t="shared" si="674"/>
        <v>Quarter</v>
      </c>
      <c r="H8606">
        <f t="shared" si="675"/>
        <v>2025</v>
      </c>
      <c r="I8606">
        <f t="shared" si="676"/>
        <v>90</v>
      </c>
      <c r="J8606">
        <f>D8606*PJ_per_contract*I8606</f>
        <v>0</v>
      </c>
    </row>
    <row r="8607" spans="1:10" x14ac:dyDescent="0.2">
      <c r="A8607" t="s">
        <v>58</v>
      </c>
      <c r="B8607" s="3">
        <v>44536</v>
      </c>
      <c r="C8607">
        <v>0</v>
      </c>
      <c r="D8607">
        <v>0</v>
      </c>
      <c r="E8607">
        <f t="shared" si="673"/>
        <v>2021</v>
      </c>
      <c r="F8607" t="str">
        <f t="shared" si="672"/>
        <v>Victorian</v>
      </c>
      <c r="G8607" t="str">
        <f t="shared" si="674"/>
        <v>Quarter</v>
      </c>
      <c r="H8607">
        <f t="shared" si="675"/>
        <v>2024</v>
      </c>
      <c r="I8607">
        <f t="shared" si="676"/>
        <v>90</v>
      </c>
      <c r="J8607">
        <f>D8607*PJ_per_contract*I8607</f>
        <v>0</v>
      </c>
    </row>
    <row r="8608" spans="1:10" x14ac:dyDescent="0.2">
      <c r="A8608" t="s">
        <v>51</v>
      </c>
      <c r="B8608" s="3">
        <v>44536</v>
      </c>
      <c r="C8608">
        <v>0</v>
      </c>
      <c r="D8608">
        <v>0</v>
      </c>
      <c r="E8608">
        <f t="shared" si="673"/>
        <v>2021</v>
      </c>
      <c r="F8608" t="str">
        <f t="shared" si="672"/>
        <v>Victorian</v>
      </c>
      <c r="G8608" t="str">
        <f t="shared" si="674"/>
        <v>Quarter</v>
      </c>
      <c r="H8608">
        <f t="shared" si="675"/>
        <v>2022</v>
      </c>
      <c r="I8608">
        <f t="shared" si="676"/>
        <v>90</v>
      </c>
      <c r="J8608">
        <f>D8608*PJ_per_contract*I8608</f>
        <v>0</v>
      </c>
    </row>
    <row r="8609" spans="1:10" x14ac:dyDescent="0.2">
      <c r="A8609" t="s">
        <v>56</v>
      </c>
      <c r="B8609" s="3">
        <v>44536</v>
      </c>
      <c r="C8609">
        <v>0</v>
      </c>
      <c r="D8609">
        <v>0</v>
      </c>
      <c r="E8609">
        <f t="shared" si="673"/>
        <v>2021</v>
      </c>
      <c r="F8609" t="str">
        <f t="shared" si="672"/>
        <v>Victorian</v>
      </c>
      <c r="G8609" t="str">
        <f t="shared" si="674"/>
        <v>Quarter</v>
      </c>
      <c r="H8609">
        <f t="shared" si="675"/>
        <v>2023</v>
      </c>
      <c r="I8609">
        <f t="shared" si="676"/>
        <v>90</v>
      </c>
      <c r="J8609">
        <f>D8609*PJ_per_contract*I8609</f>
        <v>0</v>
      </c>
    </row>
    <row r="8610" spans="1:10" x14ac:dyDescent="0.2">
      <c r="A8610" t="s">
        <v>53</v>
      </c>
      <c r="B8610" s="3">
        <v>44536</v>
      </c>
      <c r="C8610">
        <v>0</v>
      </c>
      <c r="D8610">
        <v>0</v>
      </c>
      <c r="E8610">
        <f t="shared" si="673"/>
        <v>2021</v>
      </c>
      <c r="F8610" t="str">
        <f t="shared" si="672"/>
        <v>Victorian</v>
      </c>
      <c r="G8610" t="str">
        <f t="shared" si="674"/>
        <v>Quarter</v>
      </c>
      <c r="H8610">
        <f t="shared" si="675"/>
        <v>2023</v>
      </c>
      <c r="I8610">
        <f t="shared" si="676"/>
        <v>90</v>
      </c>
      <c r="J8610">
        <f>D8610*PJ_per_contract*I8610</f>
        <v>0</v>
      </c>
    </row>
    <row r="8611" spans="1:10" x14ac:dyDescent="0.2">
      <c r="A8611" t="s">
        <v>55</v>
      </c>
      <c r="B8611" s="3">
        <v>44536</v>
      </c>
      <c r="C8611">
        <v>0</v>
      </c>
      <c r="D8611">
        <v>0</v>
      </c>
      <c r="E8611">
        <f t="shared" si="673"/>
        <v>2021</v>
      </c>
      <c r="F8611" t="str">
        <f t="shared" si="672"/>
        <v>Victorian</v>
      </c>
      <c r="G8611" t="str">
        <f t="shared" si="674"/>
        <v>Quarter</v>
      </c>
      <c r="H8611">
        <f t="shared" si="675"/>
        <v>2024</v>
      </c>
      <c r="I8611">
        <f t="shared" si="676"/>
        <v>90</v>
      </c>
      <c r="J8611">
        <f>D8611*PJ_per_contract*I8611</f>
        <v>0</v>
      </c>
    </row>
    <row r="8612" spans="1:10" x14ac:dyDescent="0.2">
      <c r="A8612" t="s">
        <v>52</v>
      </c>
      <c r="B8612" s="3">
        <v>44536</v>
      </c>
      <c r="C8612">
        <v>0</v>
      </c>
      <c r="D8612">
        <v>0</v>
      </c>
      <c r="E8612">
        <f t="shared" si="673"/>
        <v>2021</v>
      </c>
      <c r="F8612" t="str">
        <f t="shared" si="672"/>
        <v>Victorian</v>
      </c>
      <c r="G8612" t="str">
        <f t="shared" si="674"/>
        <v>Quarter</v>
      </c>
      <c r="H8612">
        <f t="shared" si="675"/>
        <v>2022</v>
      </c>
      <c r="I8612">
        <f t="shared" si="676"/>
        <v>90</v>
      </c>
      <c r="J8612">
        <f>D8612*PJ_per_contract*I8612</f>
        <v>0</v>
      </c>
    </row>
    <row r="8613" spans="1:10" x14ac:dyDescent="0.2">
      <c r="A8613" t="s">
        <v>80</v>
      </c>
      <c r="B8613" s="3">
        <v>44536</v>
      </c>
      <c r="C8613">
        <v>0</v>
      </c>
      <c r="D8613">
        <v>0</v>
      </c>
      <c r="E8613">
        <f t="shared" si="673"/>
        <v>2021</v>
      </c>
      <c r="F8613" t="str">
        <f t="shared" si="672"/>
        <v>Victorian</v>
      </c>
      <c r="G8613" t="str">
        <f t="shared" si="674"/>
        <v>Quarter</v>
      </c>
      <c r="H8613">
        <f t="shared" si="675"/>
        <v>2025</v>
      </c>
      <c r="I8613">
        <f t="shared" si="676"/>
        <v>90</v>
      </c>
      <c r="J8613">
        <f>D8613*PJ_per_contract*I8613</f>
        <v>0</v>
      </c>
    </row>
    <row r="8614" spans="1:10" x14ac:dyDescent="0.2">
      <c r="A8614" t="s">
        <v>50</v>
      </c>
      <c r="B8614" s="3">
        <v>44536</v>
      </c>
      <c r="C8614">
        <v>0</v>
      </c>
      <c r="D8614">
        <v>0</v>
      </c>
      <c r="E8614">
        <f t="shared" si="673"/>
        <v>2021</v>
      </c>
      <c r="F8614" t="str">
        <f t="shared" si="672"/>
        <v>Victorian</v>
      </c>
      <c r="G8614" t="str">
        <f t="shared" si="674"/>
        <v>Quarter</v>
      </c>
      <c r="H8614">
        <f t="shared" si="675"/>
        <v>2024</v>
      </c>
      <c r="I8614">
        <f t="shared" si="676"/>
        <v>90</v>
      </c>
      <c r="J8614">
        <f>D8614*PJ_per_contract*I8614</f>
        <v>0</v>
      </c>
    </row>
    <row r="8615" spans="1:10" x14ac:dyDescent="0.2">
      <c r="A8615" t="s">
        <v>69</v>
      </c>
      <c r="B8615" s="3">
        <v>44536</v>
      </c>
      <c r="C8615">
        <v>0</v>
      </c>
      <c r="D8615">
        <v>0</v>
      </c>
      <c r="E8615">
        <f t="shared" si="673"/>
        <v>2021</v>
      </c>
      <c r="F8615" t="str">
        <f t="shared" si="672"/>
        <v>Victorian</v>
      </c>
      <c r="G8615" t="str">
        <f t="shared" si="674"/>
        <v>Quarter</v>
      </c>
      <c r="H8615">
        <f t="shared" si="675"/>
        <v>2025</v>
      </c>
      <c r="I8615">
        <f t="shared" si="676"/>
        <v>90</v>
      </c>
      <c r="J8615">
        <f>D8615*PJ_per_contract*I8615</f>
        <v>0</v>
      </c>
    </row>
    <row r="8616" spans="1:10" x14ac:dyDescent="0.2">
      <c r="A8616" t="s">
        <v>60</v>
      </c>
      <c r="B8616" s="3">
        <v>44536</v>
      </c>
      <c r="C8616">
        <v>0</v>
      </c>
      <c r="D8616">
        <v>0</v>
      </c>
      <c r="E8616">
        <f t="shared" si="673"/>
        <v>2021</v>
      </c>
      <c r="F8616" t="str">
        <f t="shared" si="672"/>
        <v>Wallumbilla</v>
      </c>
      <c r="G8616" t="str">
        <f t="shared" si="674"/>
        <v>Strip</v>
      </c>
      <c r="H8616">
        <f t="shared" si="675"/>
        <v>2023</v>
      </c>
      <c r="I8616">
        <f t="shared" si="676"/>
        <v>365</v>
      </c>
      <c r="J8616">
        <f>D8616*PJ_per_contract*I8616</f>
        <v>0</v>
      </c>
    </row>
    <row r="8617" spans="1:10" x14ac:dyDescent="0.2">
      <c r="A8617" t="s">
        <v>61</v>
      </c>
      <c r="B8617" s="3">
        <v>44536</v>
      </c>
      <c r="C8617">
        <v>78</v>
      </c>
      <c r="D8617">
        <v>0</v>
      </c>
      <c r="E8617">
        <f t="shared" si="673"/>
        <v>2021</v>
      </c>
      <c r="F8617" t="str">
        <f t="shared" si="672"/>
        <v>Wallumbilla</v>
      </c>
      <c r="G8617" t="str">
        <f t="shared" si="674"/>
        <v>Quarter</v>
      </c>
      <c r="H8617">
        <f t="shared" si="675"/>
        <v>2022</v>
      </c>
      <c r="I8617">
        <f t="shared" si="676"/>
        <v>90</v>
      </c>
      <c r="J8617">
        <f>D8617*PJ_per_contract*I8617</f>
        <v>0</v>
      </c>
    </row>
    <row r="8618" spans="1:10" x14ac:dyDescent="0.2">
      <c r="A8618" t="s">
        <v>62</v>
      </c>
      <c r="B8618" s="3">
        <v>44536</v>
      </c>
      <c r="C8618">
        <v>96</v>
      </c>
      <c r="D8618">
        <v>0</v>
      </c>
      <c r="E8618">
        <f t="shared" si="673"/>
        <v>2021</v>
      </c>
      <c r="F8618" t="str">
        <f t="shared" si="672"/>
        <v>Wallumbilla</v>
      </c>
      <c r="G8618" t="str">
        <f t="shared" si="674"/>
        <v>Quarter</v>
      </c>
      <c r="H8618">
        <f t="shared" si="675"/>
        <v>2022</v>
      </c>
      <c r="I8618">
        <f t="shared" si="676"/>
        <v>90</v>
      </c>
      <c r="J8618">
        <f>D8618*PJ_per_contract*I8618</f>
        <v>0</v>
      </c>
    </row>
    <row r="8619" spans="1:10" x14ac:dyDescent="0.2">
      <c r="A8619" t="s">
        <v>70</v>
      </c>
      <c r="B8619" s="3">
        <v>44536</v>
      </c>
      <c r="C8619">
        <v>0</v>
      </c>
      <c r="D8619">
        <v>0</v>
      </c>
      <c r="E8619">
        <f t="shared" si="673"/>
        <v>2021</v>
      </c>
      <c r="F8619" t="str">
        <f t="shared" si="672"/>
        <v>Wallumbilla</v>
      </c>
      <c r="G8619" t="str">
        <f t="shared" si="674"/>
        <v>Strip</v>
      </c>
      <c r="H8619">
        <f t="shared" si="675"/>
        <v>2023</v>
      </c>
      <c r="I8619">
        <f t="shared" si="676"/>
        <v>365</v>
      </c>
      <c r="J8619">
        <f>D8619*PJ_per_contract*I8619</f>
        <v>0</v>
      </c>
    </row>
    <row r="8620" spans="1:10" x14ac:dyDescent="0.2">
      <c r="A8620" t="s">
        <v>63</v>
      </c>
      <c r="B8620" s="3">
        <v>44536</v>
      </c>
      <c r="C8620">
        <v>20</v>
      </c>
      <c r="D8620">
        <v>0</v>
      </c>
      <c r="E8620">
        <f t="shared" si="673"/>
        <v>2021</v>
      </c>
      <c r="F8620" t="str">
        <f t="shared" si="672"/>
        <v>Wallumbilla</v>
      </c>
      <c r="G8620" t="str">
        <f t="shared" si="674"/>
        <v>Quarter</v>
      </c>
      <c r="H8620">
        <f t="shared" si="675"/>
        <v>2023</v>
      </c>
      <c r="I8620">
        <f t="shared" si="676"/>
        <v>90</v>
      </c>
      <c r="J8620">
        <f>D8620*PJ_per_contract*I8620</f>
        <v>0</v>
      </c>
    </row>
    <row r="8621" spans="1:10" x14ac:dyDescent="0.2">
      <c r="A8621" t="s">
        <v>64</v>
      </c>
      <c r="B8621" s="3">
        <v>44536</v>
      </c>
      <c r="C8621">
        <v>20</v>
      </c>
      <c r="D8621">
        <v>0</v>
      </c>
      <c r="E8621">
        <f t="shared" si="673"/>
        <v>2021</v>
      </c>
      <c r="F8621" t="str">
        <f t="shared" si="672"/>
        <v>Wallumbilla</v>
      </c>
      <c r="G8621" t="str">
        <f t="shared" si="674"/>
        <v>Quarter</v>
      </c>
      <c r="H8621">
        <f t="shared" si="675"/>
        <v>2023</v>
      </c>
      <c r="I8621">
        <f t="shared" si="676"/>
        <v>90</v>
      </c>
      <c r="J8621">
        <f>D8621*PJ_per_contract*I8621</f>
        <v>0</v>
      </c>
    </row>
    <row r="8622" spans="1:10" x14ac:dyDescent="0.2">
      <c r="A8622" t="s">
        <v>81</v>
      </c>
      <c r="B8622" s="3">
        <v>44536</v>
      </c>
      <c r="C8622">
        <v>0</v>
      </c>
      <c r="D8622">
        <v>0</v>
      </c>
      <c r="E8622">
        <f t="shared" si="673"/>
        <v>2021</v>
      </c>
      <c r="F8622" t="str">
        <f t="shared" si="672"/>
        <v>Wallumbilla</v>
      </c>
      <c r="G8622" t="str">
        <f t="shared" si="674"/>
        <v>Strip</v>
      </c>
      <c r="H8622">
        <f t="shared" si="675"/>
        <v>2024</v>
      </c>
      <c r="I8622">
        <f t="shared" si="676"/>
        <v>365</v>
      </c>
      <c r="J8622">
        <f>D8622*PJ_per_contract*I8622</f>
        <v>0</v>
      </c>
    </row>
    <row r="8623" spans="1:10" x14ac:dyDescent="0.2">
      <c r="A8623" t="s">
        <v>71</v>
      </c>
      <c r="B8623" s="3">
        <v>44536</v>
      </c>
      <c r="C8623">
        <v>20</v>
      </c>
      <c r="D8623">
        <v>0</v>
      </c>
      <c r="E8623">
        <f t="shared" si="673"/>
        <v>2021</v>
      </c>
      <c r="F8623" t="str">
        <f t="shared" si="672"/>
        <v>Wallumbilla</v>
      </c>
      <c r="G8623" t="str">
        <f t="shared" si="674"/>
        <v>Quarter</v>
      </c>
      <c r="H8623">
        <f t="shared" si="675"/>
        <v>2023</v>
      </c>
      <c r="I8623">
        <f t="shared" si="676"/>
        <v>90</v>
      </c>
      <c r="J8623">
        <f>D8623*PJ_per_contract*I8623</f>
        <v>0</v>
      </c>
    </row>
    <row r="8624" spans="1:10" x14ac:dyDescent="0.2">
      <c r="A8624" t="s">
        <v>72</v>
      </c>
      <c r="B8624" s="3">
        <v>44536</v>
      </c>
      <c r="C8624">
        <v>20</v>
      </c>
      <c r="D8624">
        <v>0</v>
      </c>
      <c r="E8624">
        <f t="shared" si="673"/>
        <v>2021</v>
      </c>
      <c r="F8624" t="str">
        <f t="shared" si="672"/>
        <v>Wallumbilla</v>
      </c>
      <c r="G8624" t="str">
        <f t="shared" si="674"/>
        <v>Quarter</v>
      </c>
      <c r="H8624">
        <f t="shared" si="675"/>
        <v>2023</v>
      </c>
      <c r="I8624">
        <f t="shared" si="676"/>
        <v>90</v>
      </c>
      <c r="J8624">
        <f>D8624*PJ_per_contract*I8624</f>
        <v>0</v>
      </c>
    </row>
    <row r="8625" spans="1:10" x14ac:dyDescent="0.2">
      <c r="A8625" t="s">
        <v>82</v>
      </c>
      <c r="B8625" s="3">
        <v>44536</v>
      </c>
      <c r="C8625">
        <v>0</v>
      </c>
      <c r="D8625">
        <v>0</v>
      </c>
      <c r="E8625">
        <f t="shared" si="673"/>
        <v>2021</v>
      </c>
      <c r="F8625" t="str">
        <f t="shared" si="672"/>
        <v>Wallumbilla</v>
      </c>
      <c r="G8625" t="str">
        <f t="shared" si="674"/>
        <v>Quarter</v>
      </c>
      <c r="H8625">
        <f t="shared" si="675"/>
        <v>2024</v>
      </c>
      <c r="I8625">
        <f t="shared" si="676"/>
        <v>90</v>
      </c>
      <c r="J8625">
        <f>D8625*PJ_per_contract*I8625</f>
        <v>0</v>
      </c>
    </row>
    <row r="8626" spans="1:10" x14ac:dyDescent="0.2">
      <c r="A8626" t="s">
        <v>83</v>
      </c>
      <c r="B8626" s="3">
        <v>44536</v>
      </c>
      <c r="C8626">
        <v>0</v>
      </c>
      <c r="D8626">
        <v>0</v>
      </c>
      <c r="E8626">
        <f t="shared" si="673"/>
        <v>2021</v>
      </c>
      <c r="F8626" t="str">
        <f t="shared" si="672"/>
        <v>Wallumbilla</v>
      </c>
      <c r="G8626" t="str">
        <f t="shared" si="674"/>
        <v>Quarter</v>
      </c>
      <c r="H8626">
        <f t="shared" si="675"/>
        <v>2024</v>
      </c>
      <c r="I8626">
        <f t="shared" si="676"/>
        <v>90</v>
      </c>
      <c r="J8626">
        <f>D8626*PJ_per_contract*I8626</f>
        <v>0</v>
      </c>
    </row>
    <row r="8627" spans="1:10" x14ac:dyDescent="0.2">
      <c r="A8627" t="s">
        <v>75</v>
      </c>
      <c r="B8627" s="3">
        <v>44537</v>
      </c>
      <c r="C8627">
        <v>0</v>
      </c>
      <c r="D8627">
        <v>0</v>
      </c>
      <c r="E8627">
        <f t="shared" si="673"/>
        <v>2021</v>
      </c>
      <c r="F8627" t="str">
        <f t="shared" si="672"/>
        <v>Victorian</v>
      </c>
      <c r="G8627" t="str">
        <f t="shared" si="674"/>
        <v>Month</v>
      </c>
      <c r="H8627">
        <f t="shared" si="675"/>
        <v>2021</v>
      </c>
      <c r="I8627">
        <f t="shared" si="676"/>
        <v>31</v>
      </c>
      <c r="J8627">
        <f>D8627*PJ_per_contract*I8627</f>
        <v>0</v>
      </c>
    </row>
    <row r="8628" spans="1:10" x14ac:dyDescent="0.2">
      <c r="A8628" t="s">
        <v>43</v>
      </c>
      <c r="B8628" s="3">
        <v>44537</v>
      </c>
      <c r="C8628">
        <v>0</v>
      </c>
      <c r="D8628">
        <v>0</v>
      </c>
      <c r="E8628">
        <f t="shared" si="673"/>
        <v>2021</v>
      </c>
      <c r="F8628" t="str">
        <f t="shared" si="672"/>
        <v>Victorian</v>
      </c>
      <c r="G8628" t="str">
        <f t="shared" si="674"/>
        <v>Quarter</v>
      </c>
      <c r="H8628">
        <f t="shared" si="675"/>
        <v>2021</v>
      </c>
      <c r="I8628">
        <f t="shared" si="676"/>
        <v>90</v>
      </c>
      <c r="J8628">
        <f>D8628*PJ_per_contract*I8628</f>
        <v>0</v>
      </c>
    </row>
    <row r="8629" spans="1:10" x14ac:dyDescent="0.2">
      <c r="A8629" t="s">
        <v>44</v>
      </c>
      <c r="B8629" s="3">
        <v>44537</v>
      </c>
      <c r="C8629">
        <v>122</v>
      </c>
      <c r="D8629">
        <v>0</v>
      </c>
      <c r="E8629">
        <f t="shared" si="673"/>
        <v>2021</v>
      </c>
      <c r="F8629" t="str">
        <f t="shared" si="672"/>
        <v>Wallumbilla</v>
      </c>
      <c r="G8629" t="str">
        <f t="shared" si="674"/>
        <v>Quarter</v>
      </c>
      <c r="H8629">
        <f t="shared" si="675"/>
        <v>2021</v>
      </c>
      <c r="I8629">
        <f t="shared" si="676"/>
        <v>90</v>
      </c>
      <c r="J8629">
        <f>D8629*PJ_per_contract*I8629</f>
        <v>0</v>
      </c>
    </row>
    <row r="8630" spans="1:10" x14ac:dyDescent="0.2">
      <c r="A8630" t="s">
        <v>76</v>
      </c>
      <c r="B8630" s="3">
        <v>44537</v>
      </c>
      <c r="C8630">
        <v>0</v>
      </c>
      <c r="D8630">
        <v>0</v>
      </c>
      <c r="E8630">
        <f t="shared" si="673"/>
        <v>2021</v>
      </c>
      <c r="F8630" t="str">
        <f t="shared" si="672"/>
        <v>Victorian</v>
      </c>
      <c r="G8630" t="str">
        <f t="shared" si="674"/>
        <v>Month</v>
      </c>
      <c r="H8630">
        <f t="shared" si="675"/>
        <v>2022</v>
      </c>
      <c r="I8630">
        <f t="shared" si="676"/>
        <v>31</v>
      </c>
      <c r="J8630">
        <f>D8630*PJ_per_contract*I8630</f>
        <v>0</v>
      </c>
    </row>
    <row r="8631" spans="1:10" x14ac:dyDescent="0.2">
      <c r="A8631" t="s">
        <v>77</v>
      </c>
      <c r="B8631" s="3">
        <v>44537</v>
      </c>
      <c r="C8631">
        <v>0</v>
      </c>
      <c r="D8631">
        <v>0</v>
      </c>
      <c r="E8631">
        <f t="shared" si="673"/>
        <v>2021</v>
      </c>
      <c r="F8631" t="str">
        <f t="shared" si="672"/>
        <v>Victorian</v>
      </c>
      <c r="G8631" t="str">
        <f t="shared" si="674"/>
        <v>Month</v>
      </c>
      <c r="H8631">
        <f t="shared" si="675"/>
        <v>2022</v>
      </c>
      <c r="I8631">
        <f t="shared" si="676"/>
        <v>31</v>
      </c>
      <c r="J8631">
        <f>D8631*PJ_per_contract*I8631</f>
        <v>0</v>
      </c>
    </row>
    <row r="8632" spans="1:10" x14ac:dyDescent="0.2">
      <c r="A8632" t="s">
        <v>45</v>
      </c>
      <c r="B8632" s="3">
        <v>44537</v>
      </c>
      <c r="C8632">
        <v>0</v>
      </c>
      <c r="D8632">
        <v>0</v>
      </c>
      <c r="E8632">
        <f t="shared" si="673"/>
        <v>2021</v>
      </c>
      <c r="F8632" t="str">
        <f t="shared" si="672"/>
        <v>Wallumbilla</v>
      </c>
      <c r="G8632" t="str">
        <f t="shared" si="674"/>
        <v>Strip</v>
      </c>
      <c r="H8632">
        <f t="shared" si="675"/>
        <v>2022</v>
      </c>
      <c r="I8632">
        <f t="shared" si="676"/>
        <v>365</v>
      </c>
      <c r="J8632">
        <f>D8632*PJ_per_contract*I8632</f>
        <v>0</v>
      </c>
    </row>
    <row r="8633" spans="1:10" x14ac:dyDescent="0.2">
      <c r="A8633" t="s">
        <v>78</v>
      </c>
      <c r="B8633" s="3">
        <v>44537</v>
      </c>
      <c r="C8633">
        <v>0</v>
      </c>
      <c r="D8633">
        <v>0</v>
      </c>
      <c r="E8633">
        <f t="shared" si="673"/>
        <v>2021</v>
      </c>
      <c r="F8633" t="str">
        <f t="shared" si="672"/>
        <v>Victorian</v>
      </c>
      <c r="G8633" t="str">
        <f t="shared" si="674"/>
        <v>Month</v>
      </c>
      <c r="H8633">
        <f t="shared" si="675"/>
        <v>2022</v>
      </c>
      <c r="I8633">
        <f t="shared" si="676"/>
        <v>31</v>
      </c>
      <c r="J8633">
        <f>D8633*PJ_per_contract*I8633</f>
        <v>0</v>
      </c>
    </row>
    <row r="8634" spans="1:10" x14ac:dyDescent="0.2">
      <c r="A8634" t="s">
        <v>46</v>
      </c>
      <c r="B8634" s="3">
        <v>44537</v>
      </c>
      <c r="C8634">
        <v>0</v>
      </c>
      <c r="D8634">
        <v>0</v>
      </c>
      <c r="E8634">
        <f t="shared" si="673"/>
        <v>2021</v>
      </c>
      <c r="F8634" t="str">
        <f t="shared" si="672"/>
        <v>Victorian</v>
      </c>
      <c r="G8634" t="str">
        <f t="shared" si="674"/>
        <v>Quarter</v>
      </c>
      <c r="H8634">
        <f t="shared" si="675"/>
        <v>2022</v>
      </c>
      <c r="I8634">
        <f t="shared" si="676"/>
        <v>90</v>
      </c>
      <c r="J8634">
        <f>D8634*PJ_per_contract*I8634</f>
        <v>0</v>
      </c>
    </row>
    <row r="8635" spans="1:10" x14ac:dyDescent="0.2">
      <c r="A8635" t="s">
        <v>47</v>
      </c>
      <c r="B8635" s="3">
        <v>44537</v>
      </c>
      <c r="C8635">
        <v>134</v>
      </c>
      <c r="D8635">
        <v>0</v>
      </c>
      <c r="E8635">
        <f t="shared" si="673"/>
        <v>2021</v>
      </c>
      <c r="F8635" t="str">
        <f t="shared" si="672"/>
        <v>Wallumbilla</v>
      </c>
      <c r="G8635" t="str">
        <f t="shared" si="674"/>
        <v>Quarter</v>
      </c>
      <c r="H8635">
        <f t="shared" si="675"/>
        <v>2022</v>
      </c>
      <c r="I8635">
        <f t="shared" si="676"/>
        <v>90</v>
      </c>
      <c r="J8635">
        <f>D8635*PJ_per_contract*I8635</f>
        <v>0</v>
      </c>
    </row>
    <row r="8636" spans="1:10" x14ac:dyDescent="0.2">
      <c r="A8636" t="s">
        <v>48</v>
      </c>
      <c r="B8636" s="3">
        <v>44537</v>
      </c>
      <c r="C8636">
        <v>0</v>
      </c>
      <c r="D8636">
        <v>0</v>
      </c>
      <c r="E8636">
        <f t="shared" si="673"/>
        <v>2021</v>
      </c>
      <c r="F8636" t="str">
        <f t="shared" si="672"/>
        <v>Victorian</v>
      </c>
      <c r="G8636" t="str">
        <f t="shared" si="674"/>
        <v>Quarter</v>
      </c>
      <c r="H8636">
        <f t="shared" si="675"/>
        <v>2022</v>
      </c>
      <c r="I8636">
        <f t="shared" si="676"/>
        <v>90</v>
      </c>
      <c r="J8636">
        <f>D8636*PJ_per_contract*I8636</f>
        <v>0</v>
      </c>
    </row>
    <row r="8637" spans="1:10" x14ac:dyDescent="0.2">
      <c r="A8637" t="s">
        <v>49</v>
      </c>
      <c r="B8637" s="3">
        <v>44537</v>
      </c>
      <c r="C8637">
        <v>68</v>
      </c>
      <c r="D8637">
        <v>0</v>
      </c>
      <c r="E8637">
        <f t="shared" si="673"/>
        <v>2021</v>
      </c>
      <c r="F8637" t="str">
        <f t="shared" si="672"/>
        <v>Wallumbilla</v>
      </c>
      <c r="G8637" t="str">
        <f t="shared" si="674"/>
        <v>Quarter</v>
      </c>
      <c r="H8637">
        <f t="shared" si="675"/>
        <v>2022</v>
      </c>
      <c r="I8637">
        <f t="shared" si="676"/>
        <v>90</v>
      </c>
      <c r="J8637">
        <f>D8637*PJ_per_contract*I8637</f>
        <v>0</v>
      </c>
    </row>
    <row r="8638" spans="1:10" x14ac:dyDescent="0.2">
      <c r="A8638" t="s">
        <v>53</v>
      </c>
      <c r="B8638" s="3">
        <v>44537</v>
      </c>
      <c r="C8638">
        <v>0</v>
      </c>
      <c r="D8638">
        <v>0</v>
      </c>
      <c r="E8638">
        <f t="shared" si="673"/>
        <v>2021</v>
      </c>
      <c r="F8638" t="str">
        <f t="shared" si="672"/>
        <v>Victorian</v>
      </c>
      <c r="G8638" t="str">
        <f t="shared" si="674"/>
        <v>Quarter</v>
      </c>
      <c r="H8638">
        <f t="shared" si="675"/>
        <v>2023</v>
      </c>
      <c r="I8638">
        <f t="shared" si="676"/>
        <v>90</v>
      </c>
      <c r="J8638">
        <f>D8638*PJ_per_contract*I8638</f>
        <v>0</v>
      </c>
    </row>
    <row r="8639" spans="1:10" x14ac:dyDescent="0.2">
      <c r="A8639" t="s">
        <v>79</v>
      </c>
      <c r="B8639" s="3">
        <v>44537</v>
      </c>
      <c r="C8639">
        <v>0</v>
      </c>
      <c r="D8639">
        <v>0</v>
      </c>
      <c r="E8639">
        <f t="shared" si="673"/>
        <v>2021</v>
      </c>
      <c r="F8639" t="str">
        <f t="shared" si="672"/>
        <v>Victorian</v>
      </c>
      <c r="G8639" t="str">
        <f t="shared" si="674"/>
        <v>Quarter</v>
      </c>
      <c r="H8639">
        <f t="shared" si="675"/>
        <v>2025</v>
      </c>
      <c r="I8639">
        <f t="shared" si="676"/>
        <v>90</v>
      </c>
      <c r="J8639">
        <f>D8639*PJ_per_contract*I8639</f>
        <v>0</v>
      </c>
    </row>
    <row r="8640" spans="1:10" x14ac:dyDescent="0.2">
      <c r="A8640" t="s">
        <v>80</v>
      </c>
      <c r="B8640" s="3">
        <v>44537</v>
      </c>
      <c r="C8640">
        <v>0</v>
      </c>
      <c r="D8640">
        <v>0</v>
      </c>
      <c r="E8640">
        <f t="shared" si="673"/>
        <v>2021</v>
      </c>
      <c r="F8640" t="str">
        <f t="shared" si="672"/>
        <v>Victorian</v>
      </c>
      <c r="G8640" t="str">
        <f t="shared" si="674"/>
        <v>Quarter</v>
      </c>
      <c r="H8640">
        <f t="shared" si="675"/>
        <v>2025</v>
      </c>
      <c r="I8640">
        <f t="shared" si="676"/>
        <v>90</v>
      </c>
      <c r="J8640">
        <f>D8640*PJ_per_contract*I8640</f>
        <v>0</v>
      </c>
    </row>
    <row r="8641" spans="1:10" x14ac:dyDescent="0.2">
      <c r="A8641" t="s">
        <v>52</v>
      </c>
      <c r="B8641" s="3">
        <v>44537</v>
      </c>
      <c r="C8641">
        <v>0</v>
      </c>
      <c r="D8641">
        <v>0</v>
      </c>
      <c r="E8641">
        <f t="shared" si="673"/>
        <v>2021</v>
      </c>
      <c r="F8641" t="str">
        <f t="shared" si="672"/>
        <v>Victorian</v>
      </c>
      <c r="G8641" t="str">
        <f t="shared" si="674"/>
        <v>Quarter</v>
      </c>
      <c r="H8641">
        <f t="shared" si="675"/>
        <v>2022</v>
      </c>
      <c r="I8641">
        <f t="shared" si="676"/>
        <v>90</v>
      </c>
      <c r="J8641">
        <f>D8641*PJ_per_contract*I8641</f>
        <v>0</v>
      </c>
    </row>
    <row r="8642" spans="1:10" x14ac:dyDescent="0.2">
      <c r="A8642" t="s">
        <v>59</v>
      </c>
      <c r="B8642" s="3">
        <v>44537</v>
      </c>
      <c r="C8642">
        <v>0</v>
      </c>
      <c r="D8642">
        <v>0</v>
      </c>
      <c r="E8642">
        <f t="shared" si="673"/>
        <v>2021</v>
      </c>
      <c r="F8642" t="str">
        <f t="shared" ref="F8642:F8705" si="677">IF(OR(LEFT(A8642,2)="GJ",LEFT(A8642,2)="GK"),"Victorian",IF(OR(LEFT(A8642,2)="GX",LEFT(A8642,2)="GY"),"Wallumbilla","NA"))</f>
        <v>Victorian</v>
      </c>
      <c r="G8642" t="str">
        <f t="shared" si="674"/>
        <v>Quarter</v>
      </c>
      <c r="H8642">
        <f t="shared" si="675"/>
        <v>2023</v>
      </c>
      <c r="I8642">
        <f t="shared" si="676"/>
        <v>90</v>
      </c>
      <c r="J8642">
        <f>D8642*PJ_per_contract*I8642</f>
        <v>0</v>
      </c>
    </row>
    <row r="8643" spans="1:10" x14ac:dyDescent="0.2">
      <c r="A8643" t="s">
        <v>68</v>
      </c>
      <c r="B8643" s="3">
        <v>44537</v>
      </c>
      <c r="C8643">
        <v>0</v>
      </c>
      <c r="D8643">
        <v>0</v>
      </c>
      <c r="E8643">
        <f t="shared" ref="E8643:E8706" si="678">YEAR(B8643)</f>
        <v>2021</v>
      </c>
      <c r="F8643" t="str">
        <f t="shared" si="677"/>
        <v>Victorian</v>
      </c>
      <c r="G8643" t="str">
        <f t="shared" ref="G8643:G8706" si="679">IF(LEFT(A8643,2)="GJ","Month",IF(OR(LEFT(A8643,2)="GK",LEFT(A8643,2)="GX"),"Quarter",IF(LEFT(A8643,2)="GY","Strip","NA")))</f>
        <v>Quarter</v>
      </c>
      <c r="H8643">
        <f t="shared" ref="H8643:H8706" si="680">VALUE(MID(A8643,4,4))</f>
        <v>2025</v>
      </c>
      <c r="I8643">
        <f t="shared" ref="I8643:I8706" si="681">IF(G8643="Month",_xlfn.DAYS(EOMONTH(B8643,0),EOMONTH(B8643,-1)),IF(G8643="Quarter",_xlfn.DAYS(EOMONTH(B8643,2),EOMONTH(B8643,-1)),365))</f>
        <v>90</v>
      </c>
      <c r="J8643">
        <f>D8643*PJ_per_contract*I8643</f>
        <v>0</v>
      </c>
    </row>
    <row r="8644" spans="1:10" x14ac:dyDescent="0.2">
      <c r="A8644" t="s">
        <v>51</v>
      </c>
      <c r="B8644" s="3">
        <v>44537</v>
      </c>
      <c r="C8644">
        <v>0</v>
      </c>
      <c r="D8644">
        <v>0</v>
      </c>
      <c r="E8644">
        <f t="shared" si="678"/>
        <v>2021</v>
      </c>
      <c r="F8644" t="str">
        <f t="shared" si="677"/>
        <v>Victorian</v>
      </c>
      <c r="G8644" t="str">
        <f t="shared" si="679"/>
        <v>Quarter</v>
      </c>
      <c r="H8644">
        <f t="shared" si="680"/>
        <v>2022</v>
      </c>
      <c r="I8644">
        <f t="shared" si="681"/>
        <v>90</v>
      </c>
      <c r="J8644">
        <f>D8644*PJ_per_contract*I8644</f>
        <v>0</v>
      </c>
    </row>
    <row r="8645" spans="1:10" x14ac:dyDescent="0.2">
      <c r="A8645" t="s">
        <v>57</v>
      </c>
      <c r="B8645" s="3">
        <v>44537</v>
      </c>
      <c r="C8645">
        <v>0</v>
      </c>
      <c r="D8645">
        <v>0</v>
      </c>
      <c r="E8645">
        <f t="shared" si="678"/>
        <v>2021</v>
      </c>
      <c r="F8645" t="str">
        <f t="shared" si="677"/>
        <v>Victorian</v>
      </c>
      <c r="G8645" t="str">
        <f t="shared" si="679"/>
        <v>Quarter</v>
      </c>
      <c r="H8645">
        <f t="shared" si="680"/>
        <v>2024</v>
      </c>
      <c r="I8645">
        <f t="shared" si="681"/>
        <v>90</v>
      </c>
      <c r="J8645">
        <f>D8645*PJ_per_contract*I8645</f>
        <v>0</v>
      </c>
    </row>
    <row r="8646" spans="1:10" x14ac:dyDescent="0.2">
      <c r="A8646" t="s">
        <v>58</v>
      </c>
      <c r="B8646" s="3">
        <v>44537</v>
      </c>
      <c r="C8646">
        <v>0</v>
      </c>
      <c r="D8646">
        <v>0</v>
      </c>
      <c r="E8646">
        <f t="shared" si="678"/>
        <v>2021</v>
      </c>
      <c r="F8646" t="str">
        <f t="shared" si="677"/>
        <v>Victorian</v>
      </c>
      <c r="G8646" t="str">
        <f t="shared" si="679"/>
        <v>Quarter</v>
      </c>
      <c r="H8646">
        <f t="shared" si="680"/>
        <v>2024</v>
      </c>
      <c r="I8646">
        <f t="shared" si="681"/>
        <v>90</v>
      </c>
      <c r="J8646">
        <f>D8646*PJ_per_contract*I8646</f>
        <v>0</v>
      </c>
    </row>
    <row r="8647" spans="1:10" x14ac:dyDescent="0.2">
      <c r="A8647" t="s">
        <v>56</v>
      </c>
      <c r="B8647" s="3">
        <v>44537</v>
      </c>
      <c r="C8647">
        <v>0</v>
      </c>
      <c r="D8647">
        <v>0</v>
      </c>
      <c r="E8647">
        <f t="shared" si="678"/>
        <v>2021</v>
      </c>
      <c r="F8647" t="str">
        <f t="shared" si="677"/>
        <v>Victorian</v>
      </c>
      <c r="G8647" t="str">
        <f t="shared" si="679"/>
        <v>Quarter</v>
      </c>
      <c r="H8647">
        <f t="shared" si="680"/>
        <v>2023</v>
      </c>
      <c r="I8647">
        <f t="shared" si="681"/>
        <v>90</v>
      </c>
      <c r="J8647">
        <f>D8647*PJ_per_contract*I8647</f>
        <v>0</v>
      </c>
    </row>
    <row r="8648" spans="1:10" x14ac:dyDescent="0.2">
      <c r="A8648" t="s">
        <v>54</v>
      </c>
      <c r="B8648" s="3">
        <v>44537</v>
      </c>
      <c r="C8648">
        <v>0</v>
      </c>
      <c r="D8648">
        <v>0</v>
      </c>
      <c r="E8648">
        <f t="shared" si="678"/>
        <v>2021</v>
      </c>
      <c r="F8648" t="str">
        <f t="shared" si="677"/>
        <v>Victorian</v>
      </c>
      <c r="G8648" t="str">
        <f t="shared" si="679"/>
        <v>Quarter</v>
      </c>
      <c r="H8648">
        <f t="shared" si="680"/>
        <v>2023</v>
      </c>
      <c r="I8648">
        <f t="shared" si="681"/>
        <v>90</v>
      </c>
      <c r="J8648">
        <f>D8648*PJ_per_contract*I8648</f>
        <v>0</v>
      </c>
    </row>
    <row r="8649" spans="1:10" x14ac:dyDescent="0.2">
      <c r="A8649" t="s">
        <v>50</v>
      </c>
      <c r="B8649" s="3">
        <v>44537</v>
      </c>
      <c r="C8649">
        <v>0</v>
      </c>
      <c r="D8649">
        <v>0</v>
      </c>
      <c r="E8649">
        <f t="shared" si="678"/>
        <v>2021</v>
      </c>
      <c r="F8649" t="str">
        <f t="shared" si="677"/>
        <v>Victorian</v>
      </c>
      <c r="G8649" t="str">
        <f t="shared" si="679"/>
        <v>Quarter</v>
      </c>
      <c r="H8649">
        <f t="shared" si="680"/>
        <v>2024</v>
      </c>
      <c r="I8649">
        <f t="shared" si="681"/>
        <v>90</v>
      </c>
      <c r="J8649">
        <f>D8649*PJ_per_contract*I8649</f>
        <v>0</v>
      </c>
    </row>
    <row r="8650" spans="1:10" x14ac:dyDescent="0.2">
      <c r="A8650" t="s">
        <v>55</v>
      </c>
      <c r="B8650" s="3">
        <v>44537</v>
      </c>
      <c r="C8650">
        <v>0</v>
      </c>
      <c r="D8650">
        <v>0</v>
      </c>
      <c r="E8650">
        <f t="shared" si="678"/>
        <v>2021</v>
      </c>
      <c r="F8650" t="str">
        <f t="shared" si="677"/>
        <v>Victorian</v>
      </c>
      <c r="G8650" t="str">
        <f t="shared" si="679"/>
        <v>Quarter</v>
      </c>
      <c r="H8650">
        <f t="shared" si="680"/>
        <v>2024</v>
      </c>
      <c r="I8650">
        <f t="shared" si="681"/>
        <v>90</v>
      </c>
      <c r="J8650">
        <f>D8650*PJ_per_contract*I8650</f>
        <v>0</v>
      </c>
    </row>
    <row r="8651" spans="1:10" x14ac:dyDescent="0.2">
      <c r="A8651" t="s">
        <v>69</v>
      </c>
      <c r="B8651" s="3">
        <v>44537</v>
      </c>
      <c r="C8651">
        <v>0</v>
      </c>
      <c r="D8651">
        <v>0</v>
      </c>
      <c r="E8651">
        <f t="shared" si="678"/>
        <v>2021</v>
      </c>
      <c r="F8651" t="str">
        <f t="shared" si="677"/>
        <v>Victorian</v>
      </c>
      <c r="G8651" t="str">
        <f t="shared" si="679"/>
        <v>Quarter</v>
      </c>
      <c r="H8651">
        <f t="shared" si="680"/>
        <v>2025</v>
      </c>
      <c r="I8651">
        <f t="shared" si="681"/>
        <v>90</v>
      </c>
      <c r="J8651">
        <f>D8651*PJ_per_contract*I8651</f>
        <v>0</v>
      </c>
    </row>
    <row r="8652" spans="1:10" x14ac:dyDescent="0.2">
      <c r="A8652" t="s">
        <v>60</v>
      </c>
      <c r="B8652" s="3">
        <v>44537</v>
      </c>
      <c r="C8652">
        <v>0</v>
      </c>
      <c r="D8652">
        <v>0</v>
      </c>
      <c r="E8652">
        <f t="shared" si="678"/>
        <v>2021</v>
      </c>
      <c r="F8652" t="str">
        <f t="shared" si="677"/>
        <v>Wallumbilla</v>
      </c>
      <c r="G8652" t="str">
        <f t="shared" si="679"/>
        <v>Strip</v>
      </c>
      <c r="H8652">
        <f t="shared" si="680"/>
        <v>2023</v>
      </c>
      <c r="I8652">
        <f t="shared" si="681"/>
        <v>365</v>
      </c>
      <c r="J8652">
        <f>D8652*PJ_per_contract*I8652</f>
        <v>0</v>
      </c>
    </row>
    <row r="8653" spans="1:10" x14ac:dyDescent="0.2">
      <c r="A8653" t="s">
        <v>61</v>
      </c>
      <c r="B8653" s="3">
        <v>44537</v>
      </c>
      <c r="C8653">
        <v>78</v>
      </c>
      <c r="D8653">
        <v>0</v>
      </c>
      <c r="E8653">
        <f t="shared" si="678"/>
        <v>2021</v>
      </c>
      <c r="F8653" t="str">
        <f t="shared" si="677"/>
        <v>Wallumbilla</v>
      </c>
      <c r="G8653" t="str">
        <f t="shared" si="679"/>
        <v>Quarter</v>
      </c>
      <c r="H8653">
        <f t="shared" si="680"/>
        <v>2022</v>
      </c>
      <c r="I8653">
        <f t="shared" si="681"/>
        <v>90</v>
      </c>
      <c r="J8653">
        <f>D8653*PJ_per_contract*I8653</f>
        <v>0</v>
      </c>
    </row>
    <row r="8654" spans="1:10" x14ac:dyDescent="0.2">
      <c r="A8654" t="s">
        <v>62</v>
      </c>
      <c r="B8654" s="3">
        <v>44537</v>
      </c>
      <c r="C8654">
        <v>96</v>
      </c>
      <c r="D8654">
        <v>0</v>
      </c>
      <c r="E8654">
        <f t="shared" si="678"/>
        <v>2021</v>
      </c>
      <c r="F8654" t="str">
        <f t="shared" si="677"/>
        <v>Wallumbilla</v>
      </c>
      <c r="G8654" t="str">
        <f t="shared" si="679"/>
        <v>Quarter</v>
      </c>
      <c r="H8654">
        <f t="shared" si="680"/>
        <v>2022</v>
      </c>
      <c r="I8654">
        <f t="shared" si="681"/>
        <v>90</v>
      </c>
      <c r="J8654">
        <f>D8654*PJ_per_contract*I8654</f>
        <v>0</v>
      </c>
    </row>
    <row r="8655" spans="1:10" x14ac:dyDescent="0.2">
      <c r="A8655" t="s">
        <v>70</v>
      </c>
      <c r="B8655" s="3">
        <v>44537</v>
      </c>
      <c r="C8655">
        <v>0</v>
      </c>
      <c r="D8655">
        <v>0</v>
      </c>
      <c r="E8655">
        <f t="shared" si="678"/>
        <v>2021</v>
      </c>
      <c r="F8655" t="str">
        <f t="shared" si="677"/>
        <v>Wallumbilla</v>
      </c>
      <c r="G8655" t="str">
        <f t="shared" si="679"/>
        <v>Strip</v>
      </c>
      <c r="H8655">
        <f t="shared" si="680"/>
        <v>2023</v>
      </c>
      <c r="I8655">
        <f t="shared" si="681"/>
        <v>365</v>
      </c>
      <c r="J8655">
        <f>D8655*PJ_per_contract*I8655</f>
        <v>0</v>
      </c>
    </row>
    <row r="8656" spans="1:10" x14ac:dyDescent="0.2">
      <c r="A8656" t="s">
        <v>63</v>
      </c>
      <c r="B8656" s="3">
        <v>44537</v>
      </c>
      <c r="C8656">
        <v>20</v>
      </c>
      <c r="D8656">
        <v>0</v>
      </c>
      <c r="E8656">
        <f t="shared" si="678"/>
        <v>2021</v>
      </c>
      <c r="F8656" t="str">
        <f t="shared" si="677"/>
        <v>Wallumbilla</v>
      </c>
      <c r="G8656" t="str">
        <f t="shared" si="679"/>
        <v>Quarter</v>
      </c>
      <c r="H8656">
        <f t="shared" si="680"/>
        <v>2023</v>
      </c>
      <c r="I8656">
        <f t="shared" si="681"/>
        <v>90</v>
      </c>
      <c r="J8656">
        <f>D8656*PJ_per_contract*I8656</f>
        <v>0</v>
      </c>
    </row>
    <row r="8657" spans="1:10" x14ac:dyDescent="0.2">
      <c r="A8657" t="s">
        <v>64</v>
      </c>
      <c r="B8657" s="3">
        <v>44537</v>
      </c>
      <c r="C8657">
        <v>20</v>
      </c>
      <c r="D8657">
        <v>0</v>
      </c>
      <c r="E8657">
        <f t="shared" si="678"/>
        <v>2021</v>
      </c>
      <c r="F8657" t="str">
        <f t="shared" si="677"/>
        <v>Wallumbilla</v>
      </c>
      <c r="G8657" t="str">
        <f t="shared" si="679"/>
        <v>Quarter</v>
      </c>
      <c r="H8657">
        <f t="shared" si="680"/>
        <v>2023</v>
      </c>
      <c r="I8657">
        <f t="shared" si="681"/>
        <v>90</v>
      </c>
      <c r="J8657">
        <f>D8657*PJ_per_contract*I8657</f>
        <v>0</v>
      </c>
    </row>
    <row r="8658" spans="1:10" x14ac:dyDescent="0.2">
      <c r="A8658" t="s">
        <v>81</v>
      </c>
      <c r="B8658" s="3">
        <v>44537</v>
      </c>
      <c r="C8658">
        <v>0</v>
      </c>
      <c r="D8658">
        <v>0</v>
      </c>
      <c r="E8658">
        <f t="shared" si="678"/>
        <v>2021</v>
      </c>
      <c r="F8658" t="str">
        <f t="shared" si="677"/>
        <v>Wallumbilla</v>
      </c>
      <c r="G8658" t="str">
        <f t="shared" si="679"/>
        <v>Strip</v>
      </c>
      <c r="H8658">
        <f t="shared" si="680"/>
        <v>2024</v>
      </c>
      <c r="I8658">
        <f t="shared" si="681"/>
        <v>365</v>
      </c>
      <c r="J8658">
        <f>D8658*PJ_per_contract*I8658</f>
        <v>0</v>
      </c>
    </row>
    <row r="8659" spans="1:10" x14ac:dyDescent="0.2">
      <c r="A8659" t="s">
        <v>71</v>
      </c>
      <c r="B8659" s="3">
        <v>44537</v>
      </c>
      <c r="C8659">
        <v>20</v>
      </c>
      <c r="D8659">
        <v>0</v>
      </c>
      <c r="E8659">
        <f t="shared" si="678"/>
        <v>2021</v>
      </c>
      <c r="F8659" t="str">
        <f t="shared" si="677"/>
        <v>Wallumbilla</v>
      </c>
      <c r="G8659" t="str">
        <f t="shared" si="679"/>
        <v>Quarter</v>
      </c>
      <c r="H8659">
        <f t="shared" si="680"/>
        <v>2023</v>
      </c>
      <c r="I8659">
        <f t="shared" si="681"/>
        <v>90</v>
      </c>
      <c r="J8659">
        <f>D8659*PJ_per_contract*I8659</f>
        <v>0</v>
      </c>
    </row>
    <row r="8660" spans="1:10" x14ac:dyDescent="0.2">
      <c r="A8660" t="s">
        <v>72</v>
      </c>
      <c r="B8660" s="3">
        <v>44537</v>
      </c>
      <c r="C8660">
        <v>20</v>
      </c>
      <c r="D8660">
        <v>0</v>
      </c>
      <c r="E8660">
        <f t="shared" si="678"/>
        <v>2021</v>
      </c>
      <c r="F8660" t="str">
        <f t="shared" si="677"/>
        <v>Wallumbilla</v>
      </c>
      <c r="G8660" t="str">
        <f t="shared" si="679"/>
        <v>Quarter</v>
      </c>
      <c r="H8660">
        <f t="shared" si="680"/>
        <v>2023</v>
      </c>
      <c r="I8660">
        <f t="shared" si="681"/>
        <v>90</v>
      </c>
      <c r="J8660">
        <f>D8660*PJ_per_contract*I8660</f>
        <v>0</v>
      </c>
    </row>
    <row r="8661" spans="1:10" x14ac:dyDescent="0.2">
      <c r="A8661" t="s">
        <v>82</v>
      </c>
      <c r="B8661" s="3">
        <v>44537</v>
      </c>
      <c r="C8661">
        <v>0</v>
      </c>
      <c r="D8661">
        <v>0</v>
      </c>
      <c r="E8661">
        <f t="shared" si="678"/>
        <v>2021</v>
      </c>
      <c r="F8661" t="str">
        <f t="shared" si="677"/>
        <v>Wallumbilla</v>
      </c>
      <c r="G8661" t="str">
        <f t="shared" si="679"/>
        <v>Quarter</v>
      </c>
      <c r="H8661">
        <f t="shared" si="680"/>
        <v>2024</v>
      </c>
      <c r="I8661">
        <f t="shared" si="681"/>
        <v>90</v>
      </c>
      <c r="J8661">
        <f>D8661*PJ_per_contract*I8661</f>
        <v>0</v>
      </c>
    </row>
    <row r="8662" spans="1:10" x14ac:dyDescent="0.2">
      <c r="A8662" t="s">
        <v>83</v>
      </c>
      <c r="B8662" s="3">
        <v>44537</v>
      </c>
      <c r="C8662">
        <v>0</v>
      </c>
      <c r="D8662">
        <v>0</v>
      </c>
      <c r="E8662">
        <f t="shared" si="678"/>
        <v>2021</v>
      </c>
      <c r="F8662" t="str">
        <f t="shared" si="677"/>
        <v>Wallumbilla</v>
      </c>
      <c r="G8662" t="str">
        <f t="shared" si="679"/>
        <v>Quarter</v>
      </c>
      <c r="H8662">
        <f t="shared" si="680"/>
        <v>2024</v>
      </c>
      <c r="I8662">
        <f t="shared" si="681"/>
        <v>90</v>
      </c>
      <c r="J8662">
        <f>D8662*PJ_per_contract*I8662</f>
        <v>0</v>
      </c>
    </row>
    <row r="8663" spans="1:10" x14ac:dyDescent="0.2">
      <c r="A8663" t="s">
        <v>75</v>
      </c>
      <c r="B8663" s="3">
        <v>44538</v>
      </c>
      <c r="C8663">
        <v>0</v>
      </c>
      <c r="D8663">
        <v>0</v>
      </c>
      <c r="E8663">
        <f t="shared" si="678"/>
        <v>2021</v>
      </c>
      <c r="F8663" t="str">
        <f t="shared" si="677"/>
        <v>Victorian</v>
      </c>
      <c r="G8663" t="str">
        <f t="shared" si="679"/>
        <v>Month</v>
      </c>
      <c r="H8663">
        <f t="shared" si="680"/>
        <v>2021</v>
      </c>
      <c r="I8663">
        <f t="shared" si="681"/>
        <v>31</v>
      </c>
      <c r="J8663">
        <f>D8663*PJ_per_contract*I8663</f>
        <v>0</v>
      </c>
    </row>
    <row r="8664" spans="1:10" x14ac:dyDescent="0.2">
      <c r="A8664" t="s">
        <v>43</v>
      </c>
      <c r="B8664" s="3">
        <v>44538</v>
      </c>
      <c r="C8664">
        <v>0</v>
      </c>
      <c r="D8664">
        <v>0</v>
      </c>
      <c r="E8664">
        <f t="shared" si="678"/>
        <v>2021</v>
      </c>
      <c r="F8664" t="str">
        <f t="shared" si="677"/>
        <v>Victorian</v>
      </c>
      <c r="G8664" t="str">
        <f t="shared" si="679"/>
        <v>Quarter</v>
      </c>
      <c r="H8664">
        <f t="shared" si="680"/>
        <v>2021</v>
      </c>
      <c r="I8664">
        <f t="shared" si="681"/>
        <v>90</v>
      </c>
      <c r="J8664">
        <f>D8664*PJ_per_contract*I8664</f>
        <v>0</v>
      </c>
    </row>
    <row r="8665" spans="1:10" x14ac:dyDescent="0.2">
      <c r="A8665" t="s">
        <v>44</v>
      </c>
      <c r="B8665" s="3">
        <v>44538</v>
      </c>
      <c r="C8665">
        <v>122</v>
      </c>
      <c r="D8665">
        <v>0</v>
      </c>
      <c r="E8665">
        <f t="shared" si="678"/>
        <v>2021</v>
      </c>
      <c r="F8665" t="str">
        <f t="shared" si="677"/>
        <v>Wallumbilla</v>
      </c>
      <c r="G8665" t="str">
        <f t="shared" si="679"/>
        <v>Quarter</v>
      </c>
      <c r="H8665">
        <f t="shared" si="680"/>
        <v>2021</v>
      </c>
      <c r="I8665">
        <f t="shared" si="681"/>
        <v>90</v>
      </c>
      <c r="J8665">
        <f>D8665*PJ_per_contract*I8665</f>
        <v>0</v>
      </c>
    </row>
    <row r="8666" spans="1:10" x14ac:dyDescent="0.2">
      <c r="A8666" t="s">
        <v>76</v>
      </c>
      <c r="B8666" s="3">
        <v>44538</v>
      </c>
      <c r="C8666">
        <v>0</v>
      </c>
      <c r="D8666">
        <v>0</v>
      </c>
      <c r="E8666">
        <f t="shared" si="678"/>
        <v>2021</v>
      </c>
      <c r="F8666" t="str">
        <f t="shared" si="677"/>
        <v>Victorian</v>
      </c>
      <c r="G8666" t="str">
        <f t="shared" si="679"/>
        <v>Month</v>
      </c>
      <c r="H8666">
        <f t="shared" si="680"/>
        <v>2022</v>
      </c>
      <c r="I8666">
        <f t="shared" si="681"/>
        <v>31</v>
      </c>
      <c r="J8666">
        <f>D8666*PJ_per_contract*I8666</f>
        <v>0</v>
      </c>
    </row>
    <row r="8667" spans="1:10" x14ac:dyDescent="0.2">
      <c r="A8667" t="s">
        <v>77</v>
      </c>
      <c r="B8667" s="3">
        <v>44538</v>
      </c>
      <c r="C8667">
        <v>0</v>
      </c>
      <c r="D8667">
        <v>0</v>
      </c>
      <c r="E8667">
        <f t="shared" si="678"/>
        <v>2021</v>
      </c>
      <c r="F8667" t="str">
        <f t="shared" si="677"/>
        <v>Victorian</v>
      </c>
      <c r="G8667" t="str">
        <f t="shared" si="679"/>
        <v>Month</v>
      </c>
      <c r="H8667">
        <f t="shared" si="680"/>
        <v>2022</v>
      </c>
      <c r="I8667">
        <f t="shared" si="681"/>
        <v>31</v>
      </c>
      <c r="J8667">
        <f>D8667*PJ_per_contract*I8667</f>
        <v>0</v>
      </c>
    </row>
    <row r="8668" spans="1:10" x14ac:dyDescent="0.2">
      <c r="A8668" t="s">
        <v>45</v>
      </c>
      <c r="B8668" s="3">
        <v>44538</v>
      </c>
      <c r="C8668">
        <v>0</v>
      </c>
      <c r="D8668">
        <v>7</v>
      </c>
      <c r="E8668">
        <f t="shared" si="678"/>
        <v>2021</v>
      </c>
      <c r="F8668" t="str">
        <f t="shared" si="677"/>
        <v>Wallumbilla</v>
      </c>
      <c r="G8668" t="str">
        <f t="shared" si="679"/>
        <v>Strip</v>
      </c>
      <c r="H8668">
        <f t="shared" si="680"/>
        <v>2022</v>
      </c>
      <c r="I8668">
        <f t="shared" si="681"/>
        <v>365</v>
      </c>
      <c r="J8668">
        <f>D8668*PJ_per_contract*I8668</f>
        <v>0.2555</v>
      </c>
    </row>
    <row r="8669" spans="1:10" x14ac:dyDescent="0.2">
      <c r="A8669" t="s">
        <v>78</v>
      </c>
      <c r="B8669" s="3">
        <v>44538</v>
      </c>
      <c r="C8669">
        <v>0</v>
      </c>
      <c r="D8669">
        <v>0</v>
      </c>
      <c r="E8669">
        <f t="shared" si="678"/>
        <v>2021</v>
      </c>
      <c r="F8669" t="str">
        <f t="shared" si="677"/>
        <v>Victorian</v>
      </c>
      <c r="G8669" t="str">
        <f t="shared" si="679"/>
        <v>Month</v>
      </c>
      <c r="H8669">
        <f t="shared" si="680"/>
        <v>2022</v>
      </c>
      <c r="I8669">
        <f t="shared" si="681"/>
        <v>31</v>
      </c>
      <c r="J8669">
        <f>D8669*PJ_per_contract*I8669</f>
        <v>0</v>
      </c>
    </row>
    <row r="8670" spans="1:10" x14ac:dyDescent="0.2">
      <c r="A8670" t="s">
        <v>46</v>
      </c>
      <c r="B8670" s="3">
        <v>44538</v>
      </c>
      <c r="C8670">
        <v>0</v>
      </c>
      <c r="D8670">
        <v>0</v>
      </c>
      <c r="E8670">
        <f t="shared" si="678"/>
        <v>2021</v>
      </c>
      <c r="F8670" t="str">
        <f t="shared" si="677"/>
        <v>Victorian</v>
      </c>
      <c r="G8670" t="str">
        <f t="shared" si="679"/>
        <v>Quarter</v>
      </c>
      <c r="H8670">
        <f t="shared" si="680"/>
        <v>2022</v>
      </c>
      <c r="I8670">
        <f t="shared" si="681"/>
        <v>90</v>
      </c>
      <c r="J8670">
        <f>D8670*PJ_per_contract*I8670</f>
        <v>0</v>
      </c>
    </row>
    <row r="8671" spans="1:10" x14ac:dyDescent="0.2">
      <c r="A8671" t="s">
        <v>47</v>
      </c>
      <c r="B8671" s="3">
        <v>44538</v>
      </c>
      <c r="C8671">
        <v>141</v>
      </c>
      <c r="D8671">
        <v>7</v>
      </c>
      <c r="E8671">
        <f t="shared" si="678"/>
        <v>2021</v>
      </c>
      <c r="F8671" t="str">
        <f t="shared" si="677"/>
        <v>Wallumbilla</v>
      </c>
      <c r="G8671" t="str">
        <f t="shared" si="679"/>
        <v>Quarter</v>
      </c>
      <c r="H8671">
        <f t="shared" si="680"/>
        <v>2022</v>
      </c>
      <c r="I8671">
        <f t="shared" si="681"/>
        <v>90</v>
      </c>
      <c r="J8671">
        <f>D8671*PJ_per_contract*I8671</f>
        <v>6.3E-2</v>
      </c>
    </row>
    <row r="8672" spans="1:10" x14ac:dyDescent="0.2">
      <c r="A8672" t="s">
        <v>48</v>
      </c>
      <c r="B8672" s="3">
        <v>44538</v>
      </c>
      <c r="C8672">
        <v>0</v>
      </c>
      <c r="D8672">
        <v>0</v>
      </c>
      <c r="E8672">
        <f t="shared" si="678"/>
        <v>2021</v>
      </c>
      <c r="F8672" t="str">
        <f t="shared" si="677"/>
        <v>Victorian</v>
      </c>
      <c r="G8672" t="str">
        <f t="shared" si="679"/>
        <v>Quarter</v>
      </c>
      <c r="H8672">
        <f t="shared" si="680"/>
        <v>2022</v>
      </c>
      <c r="I8672">
        <f t="shared" si="681"/>
        <v>90</v>
      </c>
      <c r="J8672">
        <f>D8672*PJ_per_contract*I8672</f>
        <v>0</v>
      </c>
    </row>
    <row r="8673" spans="1:10" x14ac:dyDescent="0.2">
      <c r="A8673" t="s">
        <v>49</v>
      </c>
      <c r="B8673" s="3">
        <v>44538</v>
      </c>
      <c r="C8673">
        <v>68</v>
      </c>
      <c r="D8673">
        <v>7</v>
      </c>
      <c r="E8673">
        <f t="shared" si="678"/>
        <v>2021</v>
      </c>
      <c r="F8673" t="str">
        <f t="shared" si="677"/>
        <v>Wallumbilla</v>
      </c>
      <c r="G8673" t="str">
        <f t="shared" si="679"/>
        <v>Quarter</v>
      </c>
      <c r="H8673">
        <f t="shared" si="680"/>
        <v>2022</v>
      </c>
      <c r="I8673">
        <f t="shared" si="681"/>
        <v>90</v>
      </c>
      <c r="J8673">
        <f>D8673*PJ_per_contract*I8673</f>
        <v>6.3E-2</v>
      </c>
    </row>
    <row r="8674" spans="1:10" x14ac:dyDescent="0.2">
      <c r="A8674" t="s">
        <v>59</v>
      </c>
      <c r="B8674" s="3">
        <v>44538</v>
      </c>
      <c r="C8674">
        <v>0</v>
      </c>
      <c r="D8674">
        <v>0</v>
      </c>
      <c r="E8674">
        <f t="shared" si="678"/>
        <v>2021</v>
      </c>
      <c r="F8674" t="str">
        <f t="shared" si="677"/>
        <v>Victorian</v>
      </c>
      <c r="G8674" t="str">
        <f t="shared" si="679"/>
        <v>Quarter</v>
      </c>
      <c r="H8674">
        <f t="shared" si="680"/>
        <v>2023</v>
      </c>
      <c r="I8674">
        <f t="shared" si="681"/>
        <v>90</v>
      </c>
      <c r="J8674">
        <f>D8674*PJ_per_contract*I8674</f>
        <v>0</v>
      </c>
    </row>
    <row r="8675" spans="1:10" x14ac:dyDescent="0.2">
      <c r="A8675" t="s">
        <v>52</v>
      </c>
      <c r="B8675" s="3">
        <v>44538</v>
      </c>
      <c r="C8675">
        <v>0</v>
      </c>
      <c r="D8675">
        <v>0</v>
      </c>
      <c r="E8675">
        <f t="shared" si="678"/>
        <v>2021</v>
      </c>
      <c r="F8675" t="str">
        <f t="shared" si="677"/>
        <v>Victorian</v>
      </c>
      <c r="G8675" t="str">
        <f t="shared" si="679"/>
        <v>Quarter</v>
      </c>
      <c r="H8675">
        <f t="shared" si="680"/>
        <v>2022</v>
      </c>
      <c r="I8675">
        <f t="shared" si="681"/>
        <v>90</v>
      </c>
      <c r="J8675">
        <f>D8675*PJ_per_contract*I8675</f>
        <v>0</v>
      </c>
    </row>
    <row r="8676" spans="1:10" x14ac:dyDescent="0.2">
      <c r="A8676" t="s">
        <v>50</v>
      </c>
      <c r="B8676" s="3">
        <v>44538</v>
      </c>
      <c r="C8676">
        <v>0</v>
      </c>
      <c r="D8676">
        <v>0</v>
      </c>
      <c r="E8676">
        <f t="shared" si="678"/>
        <v>2021</v>
      </c>
      <c r="F8676" t="str">
        <f t="shared" si="677"/>
        <v>Victorian</v>
      </c>
      <c r="G8676" t="str">
        <f t="shared" si="679"/>
        <v>Quarter</v>
      </c>
      <c r="H8676">
        <f t="shared" si="680"/>
        <v>2024</v>
      </c>
      <c r="I8676">
        <f t="shared" si="681"/>
        <v>90</v>
      </c>
      <c r="J8676">
        <f>D8676*PJ_per_contract*I8676</f>
        <v>0</v>
      </c>
    </row>
    <row r="8677" spans="1:10" x14ac:dyDescent="0.2">
      <c r="A8677" t="s">
        <v>51</v>
      </c>
      <c r="B8677" s="3">
        <v>44538</v>
      </c>
      <c r="C8677">
        <v>0</v>
      </c>
      <c r="D8677">
        <v>0</v>
      </c>
      <c r="E8677">
        <f t="shared" si="678"/>
        <v>2021</v>
      </c>
      <c r="F8677" t="str">
        <f t="shared" si="677"/>
        <v>Victorian</v>
      </c>
      <c r="G8677" t="str">
        <f t="shared" si="679"/>
        <v>Quarter</v>
      </c>
      <c r="H8677">
        <f t="shared" si="680"/>
        <v>2022</v>
      </c>
      <c r="I8677">
        <f t="shared" si="681"/>
        <v>90</v>
      </c>
      <c r="J8677">
        <f>D8677*PJ_per_contract*I8677</f>
        <v>0</v>
      </c>
    </row>
    <row r="8678" spans="1:10" x14ac:dyDescent="0.2">
      <c r="A8678" t="s">
        <v>80</v>
      </c>
      <c r="B8678" s="3">
        <v>44538</v>
      </c>
      <c r="C8678">
        <v>0</v>
      </c>
      <c r="D8678">
        <v>0</v>
      </c>
      <c r="E8678">
        <f t="shared" si="678"/>
        <v>2021</v>
      </c>
      <c r="F8678" t="str">
        <f t="shared" si="677"/>
        <v>Victorian</v>
      </c>
      <c r="G8678" t="str">
        <f t="shared" si="679"/>
        <v>Quarter</v>
      </c>
      <c r="H8678">
        <f t="shared" si="680"/>
        <v>2025</v>
      </c>
      <c r="I8678">
        <f t="shared" si="681"/>
        <v>90</v>
      </c>
      <c r="J8678">
        <f>D8678*PJ_per_contract*I8678</f>
        <v>0</v>
      </c>
    </row>
    <row r="8679" spans="1:10" x14ac:dyDescent="0.2">
      <c r="A8679" t="s">
        <v>57</v>
      </c>
      <c r="B8679" s="3">
        <v>44538</v>
      </c>
      <c r="C8679">
        <v>0</v>
      </c>
      <c r="D8679">
        <v>0</v>
      </c>
      <c r="E8679">
        <f t="shared" si="678"/>
        <v>2021</v>
      </c>
      <c r="F8679" t="str">
        <f t="shared" si="677"/>
        <v>Victorian</v>
      </c>
      <c r="G8679" t="str">
        <f t="shared" si="679"/>
        <v>Quarter</v>
      </c>
      <c r="H8679">
        <f t="shared" si="680"/>
        <v>2024</v>
      </c>
      <c r="I8679">
        <f t="shared" si="681"/>
        <v>90</v>
      </c>
      <c r="J8679">
        <f>D8679*PJ_per_contract*I8679</f>
        <v>0</v>
      </c>
    </row>
    <row r="8680" spans="1:10" x14ac:dyDescent="0.2">
      <c r="A8680" t="s">
        <v>68</v>
      </c>
      <c r="B8680" s="3">
        <v>44538</v>
      </c>
      <c r="C8680">
        <v>0</v>
      </c>
      <c r="D8680">
        <v>0</v>
      </c>
      <c r="E8680">
        <f t="shared" si="678"/>
        <v>2021</v>
      </c>
      <c r="F8680" t="str">
        <f t="shared" si="677"/>
        <v>Victorian</v>
      </c>
      <c r="G8680" t="str">
        <f t="shared" si="679"/>
        <v>Quarter</v>
      </c>
      <c r="H8680">
        <f t="shared" si="680"/>
        <v>2025</v>
      </c>
      <c r="I8680">
        <f t="shared" si="681"/>
        <v>90</v>
      </c>
      <c r="J8680">
        <f>D8680*PJ_per_contract*I8680</f>
        <v>0</v>
      </c>
    </row>
    <row r="8681" spans="1:10" x14ac:dyDescent="0.2">
      <c r="A8681" t="s">
        <v>54</v>
      </c>
      <c r="B8681" s="3">
        <v>44538</v>
      </c>
      <c r="C8681">
        <v>0</v>
      </c>
      <c r="D8681">
        <v>0</v>
      </c>
      <c r="E8681">
        <f t="shared" si="678"/>
        <v>2021</v>
      </c>
      <c r="F8681" t="str">
        <f t="shared" si="677"/>
        <v>Victorian</v>
      </c>
      <c r="G8681" t="str">
        <f t="shared" si="679"/>
        <v>Quarter</v>
      </c>
      <c r="H8681">
        <f t="shared" si="680"/>
        <v>2023</v>
      </c>
      <c r="I8681">
        <f t="shared" si="681"/>
        <v>90</v>
      </c>
      <c r="J8681">
        <f>D8681*PJ_per_contract*I8681</f>
        <v>0</v>
      </c>
    </row>
    <row r="8682" spans="1:10" x14ac:dyDescent="0.2">
      <c r="A8682" t="s">
        <v>69</v>
      </c>
      <c r="B8682" s="3">
        <v>44538</v>
      </c>
      <c r="C8682">
        <v>0</v>
      </c>
      <c r="D8682">
        <v>0</v>
      </c>
      <c r="E8682">
        <f t="shared" si="678"/>
        <v>2021</v>
      </c>
      <c r="F8682" t="str">
        <f t="shared" si="677"/>
        <v>Victorian</v>
      </c>
      <c r="G8682" t="str">
        <f t="shared" si="679"/>
        <v>Quarter</v>
      </c>
      <c r="H8682">
        <f t="shared" si="680"/>
        <v>2025</v>
      </c>
      <c r="I8682">
        <f t="shared" si="681"/>
        <v>90</v>
      </c>
      <c r="J8682">
        <f>D8682*PJ_per_contract*I8682</f>
        <v>0</v>
      </c>
    </row>
    <row r="8683" spans="1:10" x14ac:dyDescent="0.2">
      <c r="A8683" t="s">
        <v>56</v>
      </c>
      <c r="B8683" s="3">
        <v>44538</v>
      </c>
      <c r="C8683">
        <v>0</v>
      </c>
      <c r="D8683">
        <v>0</v>
      </c>
      <c r="E8683">
        <f t="shared" si="678"/>
        <v>2021</v>
      </c>
      <c r="F8683" t="str">
        <f t="shared" si="677"/>
        <v>Victorian</v>
      </c>
      <c r="G8683" t="str">
        <f t="shared" si="679"/>
        <v>Quarter</v>
      </c>
      <c r="H8683">
        <f t="shared" si="680"/>
        <v>2023</v>
      </c>
      <c r="I8683">
        <f t="shared" si="681"/>
        <v>90</v>
      </c>
      <c r="J8683">
        <f>D8683*PJ_per_contract*I8683</f>
        <v>0</v>
      </c>
    </row>
    <row r="8684" spans="1:10" x14ac:dyDescent="0.2">
      <c r="A8684" t="s">
        <v>79</v>
      </c>
      <c r="B8684" s="3">
        <v>44538</v>
      </c>
      <c r="C8684">
        <v>0</v>
      </c>
      <c r="D8684">
        <v>0</v>
      </c>
      <c r="E8684">
        <f t="shared" si="678"/>
        <v>2021</v>
      </c>
      <c r="F8684" t="str">
        <f t="shared" si="677"/>
        <v>Victorian</v>
      </c>
      <c r="G8684" t="str">
        <f t="shared" si="679"/>
        <v>Quarter</v>
      </c>
      <c r="H8684">
        <f t="shared" si="680"/>
        <v>2025</v>
      </c>
      <c r="I8684">
        <f t="shared" si="681"/>
        <v>90</v>
      </c>
      <c r="J8684">
        <f>D8684*PJ_per_contract*I8684</f>
        <v>0</v>
      </c>
    </row>
    <row r="8685" spans="1:10" x14ac:dyDescent="0.2">
      <c r="A8685" t="s">
        <v>58</v>
      </c>
      <c r="B8685" s="3">
        <v>44538</v>
      </c>
      <c r="C8685">
        <v>0</v>
      </c>
      <c r="D8685">
        <v>0</v>
      </c>
      <c r="E8685">
        <f t="shared" si="678"/>
        <v>2021</v>
      </c>
      <c r="F8685" t="str">
        <f t="shared" si="677"/>
        <v>Victorian</v>
      </c>
      <c r="G8685" t="str">
        <f t="shared" si="679"/>
        <v>Quarter</v>
      </c>
      <c r="H8685">
        <f t="shared" si="680"/>
        <v>2024</v>
      </c>
      <c r="I8685">
        <f t="shared" si="681"/>
        <v>90</v>
      </c>
      <c r="J8685">
        <f>D8685*PJ_per_contract*I8685</f>
        <v>0</v>
      </c>
    </row>
    <row r="8686" spans="1:10" x14ac:dyDescent="0.2">
      <c r="A8686" t="s">
        <v>55</v>
      </c>
      <c r="B8686" s="3">
        <v>44538</v>
      </c>
      <c r="C8686">
        <v>0</v>
      </c>
      <c r="D8686">
        <v>0</v>
      </c>
      <c r="E8686">
        <f t="shared" si="678"/>
        <v>2021</v>
      </c>
      <c r="F8686" t="str">
        <f t="shared" si="677"/>
        <v>Victorian</v>
      </c>
      <c r="G8686" t="str">
        <f t="shared" si="679"/>
        <v>Quarter</v>
      </c>
      <c r="H8686">
        <f t="shared" si="680"/>
        <v>2024</v>
      </c>
      <c r="I8686">
        <f t="shared" si="681"/>
        <v>90</v>
      </c>
      <c r="J8686">
        <f>D8686*PJ_per_contract*I8686</f>
        <v>0</v>
      </c>
    </row>
    <row r="8687" spans="1:10" x14ac:dyDescent="0.2">
      <c r="A8687" t="s">
        <v>53</v>
      </c>
      <c r="B8687" s="3">
        <v>44538</v>
      </c>
      <c r="C8687">
        <v>0</v>
      </c>
      <c r="D8687">
        <v>0</v>
      </c>
      <c r="E8687">
        <f t="shared" si="678"/>
        <v>2021</v>
      </c>
      <c r="F8687" t="str">
        <f t="shared" si="677"/>
        <v>Victorian</v>
      </c>
      <c r="G8687" t="str">
        <f t="shared" si="679"/>
        <v>Quarter</v>
      </c>
      <c r="H8687">
        <f t="shared" si="680"/>
        <v>2023</v>
      </c>
      <c r="I8687">
        <f t="shared" si="681"/>
        <v>90</v>
      </c>
      <c r="J8687">
        <f>D8687*PJ_per_contract*I8687</f>
        <v>0</v>
      </c>
    </row>
    <row r="8688" spans="1:10" x14ac:dyDescent="0.2">
      <c r="A8688" t="s">
        <v>60</v>
      </c>
      <c r="B8688" s="3">
        <v>44538</v>
      </c>
      <c r="C8688">
        <v>0</v>
      </c>
      <c r="D8688">
        <v>0</v>
      </c>
      <c r="E8688">
        <f t="shared" si="678"/>
        <v>2021</v>
      </c>
      <c r="F8688" t="str">
        <f t="shared" si="677"/>
        <v>Wallumbilla</v>
      </c>
      <c r="G8688" t="str">
        <f t="shared" si="679"/>
        <v>Strip</v>
      </c>
      <c r="H8688">
        <f t="shared" si="680"/>
        <v>2023</v>
      </c>
      <c r="I8688">
        <f t="shared" si="681"/>
        <v>365</v>
      </c>
      <c r="J8688">
        <f>D8688*PJ_per_contract*I8688</f>
        <v>0</v>
      </c>
    </row>
    <row r="8689" spans="1:10" x14ac:dyDescent="0.2">
      <c r="A8689" t="s">
        <v>61</v>
      </c>
      <c r="B8689" s="3">
        <v>44538</v>
      </c>
      <c r="C8689">
        <v>78</v>
      </c>
      <c r="D8689">
        <v>7</v>
      </c>
      <c r="E8689">
        <f t="shared" si="678"/>
        <v>2021</v>
      </c>
      <c r="F8689" t="str">
        <f t="shared" si="677"/>
        <v>Wallumbilla</v>
      </c>
      <c r="G8689" t="str">
        <f t="shared" si="679"/>
        <v>Quarter</v>
      </c>
      <c r="H8689">
        <f t="shared" si="680"/>
        <v>2022</v>
      </c>
      <c r="I8689">
        <f t="shared" si="681"/>
        <v>90</v>
      </c>
      <c r="J8689">
        <f>D8689*PJ_per_contract*I8689</f>
        <v>6.3E-2</v>
      </c>
    </row>
    <row r="8690" spans="1:10" x14ac:dyDescent="0.2">
      <c r="A8690" t="s">
        <v>62</v>
      </c>
      <c r="B8690" s="3">
        <v>44538</v>
      </c>
      <c r="C8690">
        <v>103</v>
      </c>
      <c r="D8690">
        <v>7</v>
      </c>
      <c r="E8690">
        <f t="shared" si="678"/>
        <v>2021</v>
      </c>
      <c r="F8690" t="str">
        <f t="shared" si="677"/>
        <v>Wallumbilla</v>
      </c>
      <c r="G8690" t="str">
        <f t="shared" si="679"/>
        <v>Quarter</v>
      </c>
      <c r="H8690">
        <f t="shared" si="680"/>
        <v>2022</v>
      </c>
      <c r="I8690">
        <f t="shared" si="681"/>
        <v>90</v>
      </c>
      <c r="J8690">
        <f>D8690*PJ_per_contract*I8690</f>
        <v>6.3E-2</v>
      </c>
    </row>
    <row r="8691" spans="1:10" x14ac:dyDescent="0.2">
      <c r="A8691" t="s">
        <v>70</v>
      </c>
      <c r="B8691" s="3">
        <v>44538</v>
      </c>
      <c r="C8691">
        <v>0</v>
      </c>
      <c r="D8691">
        <v>0</v>
      </c>
      <c r="E8691">
        <f t="shared" si="678"/>
        <v>2021</v>
      </c>
      <c r="F8691" t="str">
        <f t="shared" si="677"/>
        <v>Wallumbilla</v>
      </c>
      <c r="G8691" t="str">
        <f t="shared" si="679"/>
        <v>Strip</v>
      </c>
      <c r="H8691">
        <f t="shared" si="680"/>
        <v>2023</v>
      </c>
      <c r="I8691">
        <f t="shared" si="681"/>
        <v>365</v>
      </c>
      <c r="J8691">
        <f>D8691*PJ_per_contract*I8691</f>
        <v>0</v>
      </c>
    </row>
    <row r="8692" spans="1:10" x14ac:dyDescent="0.2">
      <c r="A8692" t="s">
        <v>63</v>
      </c>
      <c r="B8692" s="3">
        <v>44538</v>
      </c>
      <c r="C8692">
        <v>20</v>
      </c>
      <c r="D8692">
        <v>0</v>
      </c>
      <c r="E8692">
        <f t="shared" si="678"/>
        <v>2021</v>
      </c>
      <c r="F8692" t="str">
        <f t="shared" si="677"/>
        <v>Wallumbilla</v>
      </c>
      <c r="G8692" t="str">
        <f t="shared" si="679"/>
        <v>Quarter</v>
      </c>
      <c r="H8692">
        <f t="shared" si="680"/>
        <v>2023</v>
      </c>
      <c r="I8692">
        <f t="shared" si="681"/>
        <v>90</v>
      </c>
      <c r="J8692">
        <f>D8692*PJ_per_contract*I8692</f>
        <v>0</v>
      </c>
    </row>
    <row r="8693" spans="1:10" x14ac:dyDescent="0.2">
      <c r="A8693" t="s">
        <v>64</v>
      </c>
      <c r="B8693" s="3">
        <v>44538</v>
      </c>
      <c r="C8693">
        <v>20</v>
      </c>
      <c r="D8693">
        <v>0</v>
      </c>
      <c r="E8693">
        <f t="shared" si="678"/>
        <v>2021</v>
      </c>
      <c r="F8693" t="str">
        <f t="shared" si="677"/>
        <v>Wallumbilla</v>
      </c>
      <c r="G8693" t="str">
        <f t="shared" si="679"/>
        <v>Quarter</v>
      </c>
      <c r="H8693">
        <f t="shared" si="680"/>
        <v>2023</v>
      </c>
      <c r="I8693">
        <f t="shared" si="681"/>
        <v>90</v>
      </c>
      <c r="J8693">
        <f>D8693*PJ_per_contract*I8693</f>
        <v>0</v>
      </c>
    </row>
    <row r="8694" spans="1:10" x14ac:dyDescent="0.2">
      <c r="A8694" t="s">
        <v>81</v>
      </c>
      <c r="B8694" s="3">
        <v>44538</v>
      </c>
      <c r="C8694">
        <v>0</v>
      </c>
      <c r="D8694">
        <v>0</v>
      </c>
      <c r="E8694">
        <f t="shared" si="678"/>
        <v>2021</v>
      </c>
      <c r="F8694" t="str">
        <f t="shared" si="677"/>
        <v>Wallumbilla</v>
      </c>
      <c r="G8694" t="str">
        <f t="shared" si="679"/>
        <v>Strip</v>
      </c>
      <c r="H8694">
        <f t="shared" si="680"/>
        <v>2024</v>
      </c>
      <c r="I8694">
        <f t="shared" si="681"/>
        <v>365</v>
      </c>
      <c r="J8694">
        <f>D8694*PJ_per_contract*I8694</f>
        <v>0</v>
      </c>
    </row>
    <row r="8695" spans="1:10" x14ac:dyDescent="0.2">
      <c r="A8695" t="s">
        <v>71</v>
      </c>
      <c r="B8695" s="3">
        <v>44538</v>
      </c>
      <c r="C8695">
        <v>20</v>
      </c>
      <c r="D8695">
        <v>0</v>
      </c>
      <c r="E8695">
        <f t="shared" si="678"/>
        <v>2021</v>
      </c>
      <c r="F8695" t="str">
        <f t="shared" si="677"/>
        <v>Wallumbilla</v>
      </c>
      <c r="G8695" t="str">
        <f t="shared" si="679"/>
        <v>Quarter</v>
      </c>
      <c r="H8695">
        <f t="shared" si="680"/>
        <v>2023</v>
      </c>
      <c r="I8695">
        <f t="shared" si="681"/>
        <v>90</v>
      </c>
      <c r="J8695">
        <f>D8695*PJ_per_contract*I8695</f>
        <v>0</v>
      </c>
    </row>
    <row r="8696" spans="1:10" x14ac:dyDescent="0.2">
      <c r="A8696" t="s">
        <v>72</v>
      </c>
      <c r="B8696" s="3">
        <v>44538</v>
      </c>
      <c r="C8696">
        <v>20</v>
      </c>
      <c r="D8696">
        <v>0</v>
      </c>
      <c r="E8696">
        <f t="shared" si="678"/>
        <v>2021</v>
      </c>
      <c r="F8696" t="str">
        <f t="shared" si="677"/>
        <v>Wallumbilla</v>
      </c>
      <c r="G8696" t="str">
        <f t="shared" si="679"/>
        <v>Quarter</v>
      </c>
      <c r="H8696">
        <f t="shared" si="680"/>
        <v>2023</v>
      </c>
      <c r="I8696">
        <f t="shared" si="681"/>
        <v>90</v>
      </c>
      <c r="J8696">
        <f>D8696*PJ_per_contract*I8696</f>
        <v>0</v>
      </c>
    </row>
    <row r="8697" spans="1:10" x14ac:dyDescent="0.2">
      <c r="A8697" t="s">
        <v>82</v>
      </c>
      <c r="B8697" s="3">
        <v>44538</v>
      </c>
      <c r="C8697">
        <v>0</v>
      </c>
      <c r="D8697">
        <v>0</v>
      </c>
      <c r="E8697">
        <f t="shared" si="678"/>
        <v>2021</v>
      </c>
      <c r="F8697" t="str">
        <f t="shared" si="677"/>
        <v>Wallumbilla</v>
      </c>
      <c r="G8697" t="str">
        <f t="shared" si="679"/>
        <v>Quarter</v>
      </c>
      <c r="H8697">
        <f t="shared" si="680"/>
        <v>2024</v>
      </c>
      <c r="I8697">
        <f t="shared" si="681"/>
        <v>90</v>
      </c>
      <c r="J8697">
        <f>D8697*PJ_per_contract*I8697</f>
        <v>0</v>
      </c>
    </row>
    <row r="8698" spans="1:10" x14ac:dyDescent="0.2">
      <c r="A8698" t="s">
        <v>83</v>
      </c>
      <c r="B8698" s="3">
        <v>44538</v>
      </c>
      <c r="C8698">
        <v>0</v>
      </c>
      <c r="D8698">
        <v>0</v>
      </c>
      <c r="E8698">
        <f t="shared" si="678"/>
        <v>2021</v>
      </c>
      <c r="F8698" t="str">
        <f t="shared" si="677"/>
        <v>Wallumbilla</v>
      </c>
      <c r="G8698" t="str">
        <f t="shared" si="679"/>
        <v>Quarter</v>
      </c>
      <c r="H8698">
        <f t="shared" si="680"/>
        <v>2024</v>
      </c>
      <c r="I8698">
        <f t="shared" si="681"/>
        <v>90</v>
      </c>
      <c r="J8698">
        <f>D8698*PJ_per_contract*I8698</f>
        <v>0</v>
      </c>
    </row>
    <row r="8699" spans="1:10" x14ac:dyDescent="0.2">
      <c r="A8699" t="s">
        <v>75</v>
      </c>
      <c r="B8699" s="3">
        <v>44539</v>
      </c>
      <c r="C8699">
        <v>0</v>
      </c>
      <c r="D8699">
        <v>0</v>
      </c>
      <c r="E8699">
        <f t="shared" si="678"/>
        <v>2021</v>
      </c>
      <c r="F8699" t="str">
        <f t="shared" si="677"/>
        <v>Victorian</v>
      </c>
      <c r="G8699" t="str">
        <f t="shared" si="679"/>
        <v>Month</v>
      </c>
      <c r="H8699">
        <f t="shared" si="680"/>
        <v>2021</v>
      </c>
      <c r="I8699">
        <f t="shared" si="681"/>
        <v>31</v>
      </c>
      <c r="J8699">
        <f>D8699*PJ_per_contract*I8699</f>
        <v>0</v>
      </c>
    </row>
    <row r="8700" spans="1:10" x14ac:dyDescent="0.2">
      <c r="A8700" t="s">
        <v>43</v>
      </c>
      <c r="B8700" s="3">
        <v>44539</v>
      </c>
      <c r="C8700">
        <v>0</v>
      </c>
      <c r="D8700">
        <v>0</v>
      </c>
      <c r="E8700">
        <f t="shared" si="678"/>
        <v>2021</v>
      </c>
      <c r="F8700" t="str">
        <f t="shared" si="677"/>
        <v>Victorian</v>
      </c>
      <c r="G8700" t="str">
        <f t="shared" si="679"/>
        <v>Quarter</v>
      </c>
      <c r="H8700">
        <f t="shared" si="680"/>
        <v>2021</v>
      </c>
      <c r="I8700">
        <f t="shared" si="681"/>
        <v>90</v>
      </c>
      <c r="J8700">
        <f>D8700*PJ_per_contract*I8700</f>
        <v>0</v>
      </c>
    </row>
    <row r="8701" spans="1:10" x14ac:dyDescent="0.2">
      <c r="A8701" t="s">
        <v>44</v>
      </c>
      <c r="B8701" s="3">
        <v>44539</v>
      </c>
      <c r="C8701">
        <v>122</v>
      </c>
      <c r="D8701">
        <v>0</v>
      </c>
      <c r="E8701">
        <f t="shared" si="678"/>
        <v>2021</v>
      </c>
      <c r="F8701" t="str">
        <f t="shared" si="677"/>
        <v>Wallumbilla</v>
      </c>
      <c r="G8701" t="str">
        <f t="shared" si="679"/>
        <v>Quarter</v>
      </c>
      <c r="H8701">
        <f t="shared" si="680"/>
        <v>2021</v>
      </c>
      <c r="I8701">
        <f t="shared" si="681"/>
        <v>90</v>
      </c>
      <c r="J8701">
        <f>D8701*PJ_per_contract*I8701</f>
        <v>0</v>
      </c>
    </row>
    <row r="8702" spans="1:10" x14ac:dyDescent="0.2">
      <c r="A8702" t="s">
        <v>76</v>
      </c>
      <c r="B8702" s="3">
        <v>44539</v>
      </c>
      <c r="C8702">
        <v>0</v>
      </c>
      <c r="D8702">
        <v>0</v>
      </c>
      <c r="E8702">
        <f t="shared" si="678"/>
        <v>2021</v>
      </c>
      <c r="F8702" t="str">
        <f t="shared" si="677"/>
        <v>Victorian</v>
      </c>
      <c r="G8702" t="str">
        <f t="shared" si="679"/>
        <v>Month</v>
      </c>
      <c r="H8702">
        <f t="shared" si="680"/>
        <v>2022</v>
      </c>
      <c r="I8702">
        <f t="shared" si="681"/>
        <v>31</v>
      </c>
      <c r="J8702">
        <f>D8702*PJ_per_contract*I8702</f>
        <v>0</v>
      </c>
    </row>
    <row r="8703" spans="1:10" x14ac:dyDescent="0.2">
      <c r="A8703" t="s">
        <v>77</v>
      </c>
      <c r="B8703" s="3">
        <v>44539</v>
      </c>
      <c r="C8703">
        <v>0</v>
      </c>
      <c r="D8703">
        <v>0</v>
      </c>
      <c r="E8703">
        <f t="shared" si="678"/>
        <v>2021</v>
      </c>
      <c r="F8703" t="str">
        <f t="shared" si="677"/>
        <v>Victorian</v>
      </c>
      <c r="G8703" t="str">
        <f t="shared" si="679"/>
        <v>Month</v>
      </c>
      <c r="H8703">
        <f t="shared" si="680"/>
        <v>2022</v>
      </c>
      <c r="I8703">
        <f t="shared" si="681"/>
        <v>31</v>
      </c>
      <c r="J8703">
        <f>D8703*PJ_per_contract*I8703</f>
        <v>0</v>
      </c>
    </row>
    <row r="8704" spans="1:10" x14ac:dyDescent="0.2">
      <c r="A8704" t="s">
        <v>45</v>
      </c>
      <c r="B8704" s="3">
        <v>44539</v>
      </c>
      <c r="C8704">
        <v>0</v>
      </c>
      <c r="D8704">
        <v>10</v>
      </c>
      <c r="E8704">
        <f t="shared" si="678"/>
        <v>2021</v>
      </c>
      <c r="F8704" t="str">
        <f t="shared" si="677"/>
        <v>Wallumbilla</v>
      </c>
      <c r="G8704" t="str">
        <f t="shared" si="679"/>
        <v>Strip</v>
      </c>
      <c r="H8704">
        <f t="shared" si="680"/>
        <v>2022</v>
      </c>
      <c r="I8704">
        <f t="shared" si="681"/>
        <v>365</v>
      </c>
      <c r="J8704">
        <f>D8704*PJ_per_contract*I8704</f>
        <v>0.36499999999999999</v>
      </c>
    </row>
    <row r="8705" spans="1:10" x14ac:dyDescent="0.2">
      <c r="A8705" t="s">
        <v>78</v>
      </c>
      <c r="B8705" s="3">
        <v>44539</v>
      </c>
      <c r="C8705">
        <v>0</v>
      </c>
      <c r="D8705">
        <v>0</v>
      </c>
      <c r="E8705">
        <f t="shared" si="678"/>
        <v>2021</v>
      </c>
      <c r="F8705" t="str">
        <f t="shared" si="677"/>
        <v>Victorian</v>
      </c>
      <c r="G8705" t="str">
        <f t="shared" si="679"/>
        <v>Month</v>
      </c>
      <c r="H8705">
        <f t="shared" si="680"/>
        <v>2022</v>
      </c>
      <c r="I8705">
        <f t="shared" si="681"/>
        <v>31</v>
      </c>
      <c r="J8705">
        <f>D8705*PJ_per_contract*I8705</f>
        <v>0</v>
      </c>
    </row>
    <row r="8706" spans="1:10" x14ac:dyDescent="0.2">
      <c r="A8706" t="s">
        <v>46</v>
      </c>
      <c r="B8706" s="3">
        <v>44539</v>
      </c>
      <c r="C8706">
        <v>0</v>
      </c>
      <c r="D8706">
        <v>0</v>
      </c>
      <c r="E8706">
        <f t="shared" si="678"/>
        <v>2021</v>
      </c>
      <c r="F8706" t="str">
        <f t="shared" ref="F8706:F8769" si="682">IF(OR(LEFT(A8706,2)="GJ",LEFT(A8706,2)="GK"),"Victorian",IF(OR(LEFT(A8706,2)="GX",LEFT(A8706,2)="GY"),"Wallumbilla","NA"))</f>
        <v>Victorian</v>
      </c>
      <c r="G8706" t="str">
        <f t="shared" si="679"/>
        <v>Quarter</v>
      </c>
      <c r="H8706">
        <f t="shared" si="680"/>
        <v>2022</v>
      </c>
      <c r="I8706">
        <f t="shared" si="681"/>
        <v>90</v>
      </c>
      <c r="J8706">
        <f>D8706*PJ_per_contract*I8706</f>
        <v>0</v>
      </c>
    </row>
    <row r="8707" spans="1:10" x14ac:dyDescent="0.2">
      <c r="A8707" t="s">
        <v>47</v>
      </c>
      <c r="B8707" s="3">
        <v>44539</v>
      </c>
      <c r="C8707">
        <v>151</v>
      </c>
      <c r="D8707">
        <v>10</v>
      </c>
      <c r="E8707">
        <f t="shared" ref="E8707:E8770" si="683">YEAR(B8707)</f>
        <v>2021</v>
      </c>
      <c r="F8707" t="str">
        <f t="shared" si="682"/>
        <v>Wallumbilla</v>
      </c>
      <c r="G8707" t="str">
        <f t="shared" ref="G8707:G8770" si="684">IF(LEFT(A8707,2)="GJ","Month",IF(OR(LEFT(A8707,2)="GK",LEFT(A8707,2)="GX"),"Quarter",IF(LEFT(A8707,2)="GY","Strip","NA")))</f>
        <v>Quarter</v>
      </c>
      <c r="H8707">
        <f t="shared" ref="H8707:H8770" si="685">VALUE(MID(A8707,4,4))</f>
        <v>2022</v>
      </c>
      <c r="I8707">
        <f t="shared" ref="I8707:I8770" si="686">IF(G8707="Month",_xlfn.DAYS(EOMONTH(B8707,0),EOMONTH(B8707,-1)),IF(G8707="Quarter",_xlfn.DAYS(EOMONTH(B8707,2),EOMONTH(B8707,-1)),365))</f>
        <v>90</v>
      </c>
      <c r="J8707">
        <f>D8707*PJ_per_contract*I8707</f>
        <v>0.09</v>
      </c>
    </row>
    <row r="8708" spans="1:10" x14ac:dyDescent="0.2">
      <c r="A8708" t="s">
        <v>48</v>
      </c>
      <c r="B8708" s="3">
        <v>44539</v>
      </c>
      <c r="C8708">
        <v>0</v>
      </c>
      <c r="D8708">
        <v>0</v>
      </c>
      <c r="E8708">
        <f t="shared" si="683"/>
        <v>2021</v>
      </c>
      <c r="F8708" t="str">
        <f t="shared" si="682"/>
        <v>Victorian</v>
      </c>
      <c r="G8708" t="str">
        <f t="shared" si="684"/>
        <v>Quarter</v>
      </c>
      <c r="H8708">
        <f t="shared" si="685"/>
        <v>2022</v>
      </c>
      <c r="I8708">
        <f t="shared" si="686"/>
        <v>90</v>
      </c>
      <c r="J8708">
        <f>D8708*PJ_per_contract*I8708</f>
        <v>0</v>
      </c>
    </row>
    <row r="8709" spans="1:10" x14ac:dyDescent="0.2">
      <c r="A8709" t="s">
        <v>49</v>
      </c>
      <c r="B8709" s="3">
        <v>44539</v>
      </c>
      <c r="C8709">
        <v>73</v>
      </c>
      <c r="D8709">
        <v>10</v>
      </c>
      <c r="E8709">
        <f t="shared" si="683"/>
        <v>2021</v>
      </c>
      <c r="F8709" t="str">
        <f t="shared" si="682"/>
        <v>Wallumbilla</v>
      </c>
      <c r="G8709" t="str">
        <f t="shared" si="684"/>
        <v>Quarter</v>
      </c>
      <c r="H8709">
        <f t="shared" si="685"/>
        <v>2022</v>
      </c>
      <c r="I8709">
        <f t="shared" si="686"/>
        <v>90</v>
      </c>
      <c r="J8709">
        <f>D8709*PJ_per_contract*I8709</f>
        <v>0.09</v>
      </c>
    </row>
    <row r="8710" spans="1:10" x14ac:dyDescent="0.2">
      <c r="A8710" t="s">
        <v>52</v>
      </c>
      <c r="B8710" s="3">
        <v>44539</v>
      </c>
      <c r="C8710">
        <v>0</v>
      </c>
      <c r="D8710">
        <v>0</v>
      </c>
      <c r="E8710">
        <f t="shared" si="683"/>
        <v>2021</v>
      </c>
      <c r="F8710" t="str">
        <f t="shared" si="682"/>
        <v>Victorian</v>
      </c>
      <c r="G8710" t="str">
        <f t="shared" si="684"/>
        <v>Quarter</v>
      </c>
      <c r="H8710">
        <f t="shared" si="685"/>
        <v>2022</v>
      </c>
      <c r="I8710">
        <f t="shared" si="686"/>
        <v>90</v>
      </c>
      <c r="J8710">
        <f>D8710*PJ_per_contract*I8710</f>
        <v>0</v>
      </c>
    </row>
    <row r="8711" spans="1:10" x14ac:dyDescent="0.2">
      <c r="A8711" t="s">
        <v>69</v>
      </c>
      <c r="B8711" s="3">
        <v>44539</v>
      </c>
      <c r="C8711">
        <v>0</v>
      </c>
      <c r="D8711">
        <v>0</v>
      </c>
      <c r="E8711">
        <f t="shared" si="683"/>
        <v>2021</v>
      </c>
      <c r="F8711" t="str">
        <f t="shared" si="682"/>
        <v>Victorian</v>
      </c>
      <c r="G8711" t="str">
        <f t="shared" si="684"/>
        <v>Quarter</v>
      </c>
      <c r="H8711">
        <f t="shared" si="685"/>
        <v>2025</v>
      </c>
      <c r="I8711">
        <f t="shared" si="686"/>
        <v>90</v>
      </c>
      <c r="J8711">
        <f>D8711*PJ_per_contract*I8711</f>
        <v>0</v>
      </c>
    </row>
    <row r="8712" spans="1:10" x14ac:dyDescent="0.2">
      <c r="A8712" t="s">
        <v>79</v>
      </c>
      <c r="B8712" s="3">
        <v>44539</v>
      </c>
      <c r="C8712">
        <v>0</v>
      </c>
      <c r="D8712">
        <v>0</v>
      </c>
      <c r="E8712">
        <f t="shared" si="683"/>
        <v>2021</v>
      </c>
      <c r="F8712" t="str">
        <f t="shared" si="682"/>
        <v>Victorian</v>
      </c>
      <c r="G8712" t="str">
        <f t="shared" si="684"/>
        <v>Quarter</v>
      </c>
      <c r="H8712">
        <f t="shared" si="685"/>
        <v>2025</v>
      </c>
      <c r="I8712">
        <f t="shared" si="686"/>
        <v>90</v>
      </c>
      <c r="J8712">
        <f>D8712*PJ_per_contract*I8712</f>
        <v>0</v>
      </c>
    </row>
    <row r="8713" spans="1:10" x14ac:dyDescent="0.2">
      <c r="A8713" t="s">
        <v>59</v>
      </c>
      <c r="B8713" s="3">
        <v>44539</v>
      </c>
      <c r="C8713">
        <v>0</v>
      </c>
      <c r="D8713">
        <v>0</v>
      </c>
      <c r="E8713">
        <f t="shared" si="683"/>
        <v>2021</v>
      </c>
      <c r="F8713" t="str">
        <f t="shared" si="682"/>
        <v>Victorian</v>
      </c>
      <c r="G8713" t="str">
        <f t="shared" si="684"/>
        <v>Quarter</v>
      </c>
      <c r="H8713">
        <f t="shared" si="685"/>
        <v>2023</v>
      </c>
      <c r="I8713">
        <f t="shared" si="686"/>
        <v>90</v>
      </c>
      <c r="J8713">
        <f>D8713*PJ_per_contract*I8713</f>
        <v>0</v>
      </c>
    </row>
    <row r="8714" spans="1:10" x14ac:dyDescent="0.2">
      <c r="A8714" t="s">
        <v>50</v>
      </c>
      <c r="B8714" s="3">
        <v>44539</v>
      </c>
      <c r="C8714">
        <v>0</v>
      </c>
      <c r="D8714">
        <v>0</v>
      </c>
      <c r="E8714">
        <f t="shared" si="683"/>
        <v>2021</v>
      </c>
      <c r="F8714" t="str">
        <f t="shared" si="682"/>
        <v>Victorian</v>
      </c>
      <c r="G8714" t="str">
        <f t="shared" si="684"/>
        <v>Quarter</v>
      </c>
      <c r="H8714">
        <f t="shared" si="685"/>
        <v>2024</v>
      </c>
      <c r="I8714">
        <f t="shared" si="686"/>
        <v>90</v>
      </c>
      <c r="J8714">
        <f>D8714*PJ_per_contract*I8714</f>
        <v>0</v>
      </c>
    </row>
    <row r="8715" spans="1:10" x14ac:dyDescent="0.2">
      <c r="A8715" t="s">
        <v>80</v>
      </c>
      <c r="B8715" s="3">
        <v>44539</v>
      </c>
      <c r="C8715">
        <v>0</v>
      </c>
      <c r="D8715">
        <v>0</v>
      </c>
      <c r="E8715">
        <f t="shared" si="683"/>
        <v>2021</v>
      </c>
      <c r="F8715" t="str">
        <f t="shared" si="682"/>
        <v>Victorian</v>
      </c>
      <c r="G8715" t="str">
        <f t="shared" si="684"/>
        <v>Quarter</v>
      </c>
      <c r="H8715">
        <f t="shared" si="685"/>
        <v>2025</v>
      </c>
      <c r="I8715">
        <f t="shared" si="686"/>
        <v>90</v>
      </c>
      <c r="J8715">
        <f>D8715*PJ_per_contract*I8715</f>
        <v>0</v>
      </c>
    </row>
    <row r="8716" spans="1:10" x14ac:dyDescent="0.2">
      <c r="A8716" t="s">
        <v>68</v>
      </c>
      <c r="B8716" s="3">
        <v>44539</v>
      </c>
      <c r="C8716">
        <v>0</v>
      </c>
      <c r="D8716">
        <v>0</v>
      </c>
      <c r="E8716">
        <f t="shared" si="683"/>
        <v>2021</v>
      </c>
      <c r="F8716" t="str">
        <f t="shared" si="682"/>
        <v>Victorian</v>
      </c>
      <c r="G8716" t="str">
        <f t="shared" si="684"/>
        <v>Quarter</v>
      </c>
      <c r="H8716">
        <f t="shared" si="685"/>
        <v>2025</v>
      </c>
      <c r="I8716">
        <f t="shared" si="686"/>
        <v>90</v>
      </c>
      <c r="J8716">
        <f>D8716*PJ_per_contract*I8716</f>
        <v>0</v>
      </c>
    </row>
    <row r="8717" spans="1:10" x14ac:dyDescent="0.2">
      <c r="A8717" t="s">
        <v>53</v>
      </c>
      <c r="B8717" s="3">
        <v>44539</v>
      </c>
      <c r="C8717">
        <v>0</v>
      </c>
      <c r="D8717">
        <v>0</v>
      </c>
      <c r="E8717">
        <f t="shared" si="683"/>
        <v>2021</v>
      </c>
      <c r="F8717" t="str">
        <f t="shared" si="682"/>
        <v>Victorian</v>
      </c>
      <c r="G8717" t="str">
        <f t="shared" si="684"/>
        <v>Quarter</v>
      </c>
      <c r="H8717">
        <f t="shared" si="685"/>
        <v>2023</v>
      </c>
      <c r="I8717">
        <f t="shared" si="686"/>
        <v>90</v>
      </c>
      <c r="J8717">
        <f>D8717*PJ_per_contract*I8717</f>
        <v>0</v>
      </c>
    </row>
    <row r="8718" spans="1:10" x14ac:dyDescent="0.2">
      <c r="A8718" t="s">
        <v>55</v>
      </c>
      <c r="B8718" s="3">
        <v>44539</v>
      </c>
      <c r="C8718">
        <v>0</v>
      </c>
      <c r="D8718">
        <v>0</v>
      </c>
      <c r="E8718">
        <f t="shared" si="683"/>
        <v>2021</v>
      </c>
      <c r="F8718" t="str">
        <f t="shared" si="682"/>
        <v>Victorian</v>
      </c>
      <c r="G8718" t="str">
        <f t="shared" si="684"/>
        <v>Quarter</v>
      </c>
      <c r="H8718">
        <f t="shared" si="685"/>
        <v>2024</v>
      </c>
      <c r="I8718">
        <f t="shared" si="686"/>
        <v>90</v>
      </c>
      <c r="J8718">
        <f>D8718*PJ_per_contract*I8718</f>
        <v>0</v>
      </c>
    </row>
    <row r="8719" spans="1:10" x14ac:dyDescent="0.2">
      <c r="A8719" t="s">
        <v>56</v>
      </c>
      <c r="B8719" s="3">
        <v>44539</v>
      </c>
      <c r="C8719">
        <v>0</v>
      </c>
      <c r="D8719">
        <v>0</v>
      </c>
      <c r="E8719">
        <f t="shared" si="683"/>
        <v>2021</v>
      </c>
      <c r="F8719" t="str">
        <f t="shared" si="682"/>
        <v>Victorian</v>
      </c>
      <c r="G8719" t="str">
        <f t="shared" si="684"/>
        <v>Quarter</v>
      </c>
      <c r="H8719">
        <f t="shared" si="685"/>
        <v>2023</v>
      </c>
      <c r="I8719">
        <f t="shared" si="686"/>
        <v>90</v>
      </c>
      <c r="J8719">
        <f>D8719*PJ_per_contract*I8719</f>
        <v>0</v>
      </c>
    </row>
    <row r="8720" spans="1:10" x14ac:dyDescent="0.2">
      <c r="A8720" t="s">
        <v>57</v>
      </c>
      <c r="B8720" s="3">
        <v>44539</v>
      </c>
      <c r="C8720">
        <v>0</v>
      </c>
      <c r="D8720">
        <v>0</v>
      </c>
      <c r="E8720">
        <f t="shared" si="683"/>
        <v>2021</v>
      </c>
      <c r="F8720" t="str">
        <f t="shared" si="682"/>
        <v>Victorian</v>
      </c>
      <c r="G8720" t="str">
        <f t="shared" si="684"/>
        <v>Quarter</v>
      </c>
      <c r="H8720">
        <f t="shared" si="685"/>
        <v>2024</v>
      </c>
      <c r="I8720">
        <f t="shared" si="686"/>
        <v>90</v>
      </c>
      <c r="J8720">
        <f>D8720*PJ_per_contract*I8720</f>
        <v>0</v>
      </c>
    </row>
    <row r="8721" spans="1:10" x14ac:dyDescent="0.2">
      <c r="A8721" t="s">
        <v>58</v>
      </c>
      <c r="B8721" s="3">
        <v>44539</v>
      </c>
      <c r="C8721">
        <v>0</v>
      </c>
      <c r="D8721">
        <v>0</v>
      </c>
      <c r="E8721">
        <f t="shared" si="683"/>
        <v>2021</v>
      </c>
      <c r="F8721" t="str">
        <f t="shared" si="682"/>
        <v>Victorian</v>
      </c>
      <c r="G8721" t="str">
        <f t="shared" si="684"/>
        <v>Quarter</v>
      </c>
      <c r="H8721">
        <f t="shared" si="685"/>
        <v>2024</v>
      </c>
      <c r="I8721">
        <f t="shared" si="686"/>
        <v>90</v>
      </c>
      <c r="J8721">
        <f>D8721*PJ_per_contract*I8721</f>
        <v>0</v>
      </c>
    </row>
    <row r="8722" spans="1:10" x14ac:dyDescent="0.2">
      <c r="A8722" t="s">
        <v>51</v>
      </c>
      <c r="B8722" s="3">
        <v>44539</v>
      </c>
      <c r="C8722">
        <v>0</v>
      </c>
      <c r="D8722">
        <v>0</v>
      </c>
      <c r="E8722">
        <f t="shared" si="683"/>
        <v>2021</v>
      </c>
      <c r="F8722" t="str">
        <f t="shared" si="682"/>
        <v>Victorian</v>
      </c>
      <c r="G8722" t="str">
        <f t="shared" si="684"/>
        <v>Quarter</v>
      </c>
      <c r="H8722">
        <f t="shared" si="685"/>
        <v>2022</v>
      </c>
      <c r="I8722">
        <f t="shared" si="686"/>
        <v>90</v>
      </c>
      <c r="J8722">
        <f>D8722*PJ_per_contract*I8722</f>
        <v>0</v>
      </c>
    </row>
    <row r="8723" spans="1:10" x14ac:dyDescent="0.2">
      <c r="A8723" t="s">
        <v>54</v>
      </c>
      <c r="B8723" s="3">
        <v>44539</v>
      </c>
      <c r="C8723">
        <v>0</v>
      </c>
      <c r="D8723">
        <v>0</v>
      </c>
      <c r="E8723">
        <f t="shared" si="683"/>
        <v>2021</v>
      </c>
      <c r="F8723" t="str">
        <f t="shared" si="682"/>
        <v>Victorian</v>
      </c>
      <c r="G8723" t="str">
        <f t="shared" si="684"/>
        <v>Quarter</v>
      </c>
      <c r="H8723">
        <f t="shared" si="685"/>
        <v>2023</v>
      </c>
      <c r="I8723">
        <f t="shared" si="686"/>
        <v>90</v>
      </c>
      <c r="J8723">
        <f>D8723*PJ_per_contract*I8723</f>
        <v>0</v>
      </c>
    </row>
    <row r="8724" spans="1:10" x14ac:dyDescent="0.2">
      <c r="A8724" t="s">
        <v>60</v>
      </c>
      <c r="B8724" s="3">
        <v>44539</v>
      </c>
      <c r="C8724">
        <v>0</v>
      </c>
      <c r="D8724">
        <v>0</v>
      </c>
      <c r="E8724">
        <f t="shared" si="683"/>
        <v>2021</v>
      </c>
      <c r="F8724" t="str">
        <f t="shared" si="682"/>
        <v>Wallumbilla</v>
      </c>
      <c r="G8724" t="str">
        <f t="shared" si="684"/>
        <v>Strip</v>
      </c>
      <c r="H8724">
        <f t="shared" si="685"/>
        <v>2023</v>
      </c>
      <c r="I8724">
        <f t="shared" si="686"/>
        <v>365</v>
      </c>
      <c r="J8724">
        <f>D8724*PJ_per_contract*I8724</f>
        <v>0</v>
      </c>
    </row>
    <row r="8725" spans="1:10" x14ac:dyDescent="0.2">
      <c r="A8725" t="s">
        <v>61</v>
      </c>
      <c r="B8725" s="3">
        <v>44539</v>
      </c>
      <c r="C8725">
        <v>83</v>
      </c>
      <c r="D8725">
        <v>10</v>
      </c>
      <c r="E8725">
        <f t="shared" si="683"/>
        <v>2021</v>
      </c>
      <c r="F8725" t="str">
        <f t="shared" si="682"/>
        <v>Wallumbilla</v>
      </c>
      <c r="G8725" t="str">
        <f t="shared" si="684"/>
        <v>Quarter</v>
      </c>
      <c r="H8725">
        <f t="shared" si="685"/>
        <v>2022</v>
      </c>
      <c r="I8725">
        <f t="shared" si="686"/>
        <v>90</v>
      </c>
      <c r="J8725">
        <f>D8725*PJ_per_contract*I8725</f>
        <v>0.09</v>
      </c>
    </row>
    <row r="8726" spans="1:10" x14ac:dyDescent="0.2">
      <c r="A8726" t="s">
        <v>62</v>
      </c>
      <c r="B8726" s="3">
        <v>44539</v>
      </c>
      <c r="C8726">
        <v>113</v>
      </c>
      <c r="D8726">
        <v>10</v>
      </c>
      <c r="E8726">
        <f t="shared" si="683"/>
        <v>2021</v>
      </c>
      <c r="F8726" t="str">
        <f t="shared" si="682"/>
        <v>Wallumbilla</v>
      </c>
      <c r="G8726" t="str">
        <f t="shared" si="684"/>
        <v>Quarter</v>
      </c>
      <c r="H8726">
        <f t="shared" si="685"/>
        <v>2022</v>
      </c>
      <c r="I8726">
        <f t="shared" si="686"/>
        <v>90</v>
      </c>
      <c r="J8726">
        <f>D8726*PJ_per_contract*I8726</f>
        <v>0.09</v>
      </c>
    </row>
    <row r="8727" spans="1:10" x14ac:dyDescent="0.2">
      <c r="A8727" t="s">
        <v>70</v>
      </c>
      <c r="B8727" s="3">
        <v>44539</v>
      </c>
      <c r="C8727">
        <v>0</v>
      </c>
      <c r="D8727">
        <v>0</v>
      </c>
      <c r="E8727">
        <f t="shared" si="683"/>
        <v>2021</v>
      </c>
      <c r="F8727" t="str">
        <f t="shared" si="682"/>
        <v>Wallumbilla</v>
      </c>
      <c r="G8727" t="str">
        <f t="shared" si="684"/>
        <v>Strip</v>
      </c>
      <c r="H8727">
        <f t="shared" si="685"/>
        <v>2023</v>
      </c>
      <c r="I8727">
        <f t="shared" si="686"/>
        <v>365</v>
      </c>
      <c r="J8727">
        <f>D8727*PJ_per_contract*I8727</f>
        <v>0</v>
      </c>
    </row>
    <row r="8728" spans="1:10" x14ac:dyDescent="0.2">
      <c r="A8728" t="s">
        <v>63</v>
      </c>
      <c r="B8728" s="3">
        <v>44539</v>
      </c>
      <c r="C8728">
        <v>20</v>
      </c>
      <c r="D8728">
        <v>0</v>
      </c>
      <c r="E8728">
        <f t="shared" si="683"/>
        <v>2021</v>
      </c>
      <c r="F8728" t="str">
        <f t="shared" si="682"/>
        <v>Wallumbilla</v>
      </c>
      <c r="G8728" t="str">
        <f t="shared" si="684"/>
        <v>Quarter</v>
      </c>
      <c r="H8728">
        <f t="shared" si="685"/>
        <v>2023</v>
      </c>
      <c r="I8728">
        <f t="shared" si="686"/>
        <v>90</v>
      </c>
      <c r="J8728">
        <f>D8728*PJ_per_contract*I8728</f>
        <v>0</v>
      </c>
    </row>
    <row r="8729" spans="1:10" x14ac:dyDescent="0.2">
      <c r="A8729" t="s">
        <v>64</v>
      </c>
      <c r="B8729" s="3">
        <v>44539</v>
      </c>
      <c r="C8729">
        <v>20</v>
      </c>
      <c r="D8729">
        <v>0</v>
      </c>
      <c r="E8729">
        <f t="shared" si="683"/>
        <v>2021</v>
      </c>
      <c r="F8729" t="str">
        <f t="shared" si="682"/>
        <v>Wallumbilla</v>
      </c>
      <c r="G8729" t="str">
        <f t="shared" si="684"/>
        <v>Quarter</v>
      </c>
      <c r="H8729">
        <f t="shared" si="685"/>
        <v>2023</v>
      </c>
      <c r="I8729">
        <f t="shared" si="686"/>
        <v>90</v>
      </c>
      <c r="J8729">
        <f>D8729*PJ_per_contract*I8729</f>
        <v>0</v>
      </c>
    </row>
    <row r="8730" spans="1:10" x14ac:dyDescent="0.2">
      <c r="A8730" t="s">
        <v>81</v>
      </c>
      <c r="B8730" s="3">
        <v>44539</v>
      </c>
      <c r="C8730">
        <v>0</v>
      </c>
      <c r="D8730">
        <v>0</v>
      </c>
      <c r="E8730">
        <f t="shared" si="683"/>
        <v>2021</v>
      </c>
      <c r="F8730" t="str">
        <f t="shared" si="682"/>
        <v>Wallumbilla</v>
      </c>
      <c r="G8730" t="str">
        <f t="shared" si="684"/>
        <v>Strip</v>
      </c>
      <c r="H8730">
        <f t="shared" si="685"/>
        <v>2024</v>
      </c>
      <c r="I8730">
        <f t="shared" si="686"/>
        <v>365</v>
      </c>
      <c r="J8730">
        <f>D8730*PJ_per_contract*I8730</f>
        <v>0</v>
      </c>
    </row>
    <row r="8731" spans="1:10" x14ac:dyDescent="0.2">
      <c r="A8731" t="s">
        <v>71</v>
      </c>
      <c r="B8731" s="3">
        <v>44539</v>
      </c>
      <c r="C8731">
        <v>20</v>
      </c>
      <c r="D8731">
        <v>0</v>
      </c>
      <c r="E8731">
        <f t="shared" si="683"/>
        <v>2021</v>
      </c>
      <c r="F8731" t="str">
        <f t="shared" si="682"/>
        <v>Wallumbilla</v>
      </c>
      <c r="G8731" t="str">
        <f t="shared" si="684"/>
        <v>Quarter</v>
      </c>
      <c r="H8731">
        <f t="shared" si="685"/>
        <v>2023</v>
      </c>
      <c r="I8731">
        <f t="shared" si="686"/>
        <v>90</v>
      </c>
      <c r="J8731">
        <f>D8731*PJ_per_contract*I8731</f>
        <v>0</v>
      </c>
    </row>
    <row r="8732" spans="1:10" x14ac:dyDescent="0.2">
      <c r="A8732" t="s">
        <v>72</v>
      </c>
      <c r="B8732" s="3">
        <v>44539</v>
      </c>
      <c r="C8732">
        <v>20</v>
      </c>
      <c r="D8732">
        <v>0</v>
      </c>
      <c r="E8732">
        <f t="shared" si="683"/>
        <v>2021</v>
      </c>
      <c r="F8732" t="str">
        <f t="shared" si="682"/>
        <v>Wallumbilla</v>
      </c>
      <c r="G8732" t="str">
        <f t="shared" si="684"/>
        <v>Quarter</v>
      </c>
      <c r="H8732">
        <f t="shared" si="685"/>
        <v>2023</v>
      </c>
      <c r="I8732">
        <f t="shared" si="686"/>
        <v>90</v>
      </c>
      <c r="J8732">
        <f>D8732*PJ_per_contract*I8732</f>
        <v>0</v>
      </c>
    </row>
    <row r="8733" spans="1:10" x14ac:dyDescent="0.2">
      <c r="A8733" t="s">
        <v>82</v>
      </c>
      <c r="B8733" s="3">
        <v>44539</v>
      </c>
      <c r="C8733">
        <v>0</v>
      </c>
      <c r="D8733">
        <v>0</v>
      </c>
      <c r="E8733">
        <f t="shared" si="683"/>
        <v>2021</v>
      </c>
      <c r="F8733" t="str">
        <f t="shared" si="682"/>
        <v>Wallumbilla</v>
      </c>
      <c r="G8733" t="str">
        <f t="shared" si="684"/>
        <v>Quarter</v>
      </c>
      <c r="H8733">
        <f t="shared" si="685"/>
        <v>2024</v>
      </c>
      <c r="I8733">
        <f t="shared" si="686"/>
        <v>90</v>
      </c>
      <c r="J8733">
        <f>D8733*PJ_per_contract*I8733</f>
        <v>0</v>
      </c>
    </row>
    <row r="8734" spans="1:10" x14ac:dyDescent="0.2">
      <c r="A8734" t="s">
        <v>83</v>
      </c>
      <c r="B8734" s="3">
        <v>44539</v>
      </c>
      <c r="C8734">
        <v>0</v>
      </c>
      <c r="D8734">
        <v>0</v>
      </c>
      <c r="E8734">
        <f t="shared" si="683"/>
        <v>2021</v>
      </c>
      <c r="F8734" t="str">
        <f t="shared" si="682"/>
        <v>Wallumbilla</v>
      </c>
      <c r="G8734" t="str">
        <f t="shared" si="684"/>
        <v>Quarter</v>
      </c>
      <c r="H8734">
        <f t="shared" si="685"/>
        <v>2024</v>
      </c>
      <c r="I8734">
        <f t="shared" si="686"/>
        <v>90</v>
      </c>
      <c r="J8734">
        <f>D8734*PJ_per_contract*I8734</f>
        <v>0</v>
      </c>
    </row>
    <row r="8735" spans="1:10" x14ac:dyDescent="0.2">
      <c r="A8735" t="s">
        <v>75</v>
      </c>
      <c r="B8735" s="3">
        <v>44540</v>
      </c>
      <c r="C8735">
        <v>0</v>
      </c>
      <c r="D8735">
        <v>0</v>
      </c>
      <c r="E8735">
        <f t="shared" si="683"/>
        <v>2021</v>
      </c>
      <c r="F8735" t="str">
        <f t="shared" si="682"/>
        <v>Victorian</v>
      </c>
      <c r="G8735" t="str">
        <f t="shared" si="684"/>
        <v>Month</v>
      </c>
      <c r="H8735">
        <f t="shared" si="685"/>
        <v>2021</v>
      </c>
      <c r="I8735">
        <f t="shared" si="686"/>
        <v>31</v>
      </c>
      <c r="J8735">
        <f>D8735*PJ_per_contract*I8735</f>
        <v>0</v>
      </c>
    </row>
    <row r="8736" spans="1:10" x14ac:dyDescent="0.2">
      <c r="A8736" t="s">
        <v>43</v>
      </c>
      <c r="B8736" s="3">
        <v>44540</v>
      </c>
      <c r="C8736">
        <v>0</v>
      </c>
      <c r="D8736">
        <v>0</v>
      </c>
      <c r="E8736">
        <f t="shared" si="683"/>
        <v>2021</v>
      </c>
      <c r="F8736" t="str">
        <f t="shared" si="682"/>
        <v>Victorian</v>
      </c>
      <c r="G8736" t="str">
        <f t="shared" si="684"/>
        <v>Quarter</v>
      </c>
      <c r="H8736">
        <f t="shared" si="685"/>
        <v>2021</v>
      </c>
      <c r="I8736">
        <f t="shared" si="686"/>
        <v>90</v>
      </c>
      <c r="J8736">
        <f>D8736*PJ_per_contract*I8736</f>
        <v>0</v>
      </c>
    </row>
    <row r="8737" spans="1:10" x14ac:dyDescent="0.2">
      <c r="A8737" t="s">
        <v>44</v>
      </c>
      <c r="B8737" s="3">
        <v>44540</v>
      </c>
      <c r="C8737">
        <v>122</v>
      </c>
      <c r="D8737">
        <v>0</v>
      </c>
      <c r="E8737">
        <f t="shared" si="683"/>
        <v>2021</v>
      </c>
      <c r="F8737" t="str">
        <f t="shared" si="682"/>
        <v>Wallumbilla</v>
      </c>
      <c r="G8737" t="str">
        <f t="shared" si="684"/>
        <v>Quarter</v>
      </c>
      <c r="H8737">
        <f t="shared" si="685"/>
        <v>2021</v>
      </c>
      <c r="I8737">
        <f t="shared" si="686"/>
        <v>90</v>
      </c>
      <c r="J8737">
        <f>D8737*PJ_per_contract*I8737</f>
        <v>0</v>
      </c>
    </row>
    <row r="8738" spans="1:10" x14ac:dyDescent="0.2">
      <c r="A8738" t="s">
        <v>76</v>
      </c>
      <c r="B8738" s="3">
        <v>44540</v>
      </c>
      <c r="C8738">
        <v>0</v>
      </c>
      <c r="D8738">
        <v>0</v>
      </c>
      <c r="E8738">
        <f t="shared" si="683"/>
        <v>2021</v>
      </c>
      <c r="F8738" t="str">
        <f t="shared" si="682"/>
        <v>Victorian</v>
      </c>
      <c r="G8738" t="str">
        <f t="shared" si="684"/>
        <v>Month</v>
      </c>
      <c r="H8738">
        <f t="shared" si="685"/>
        <v>2022</v>
      </c>
      <c r="I8738">
        <f t="shared" si="686"/>
        <v>31</v>
      </c>
      <c r="J8738">
        <f>D8738*PJ_per_contract*I8738</f>
        <v>0</v>
      </c>
    </row>
    <row r="8739" spans="1:10" x14ac:dyDescent="0.2">
      <c r="A8739" t="s">
        <v>77</v>
      </c>
      <c r="B8739" s="3">
        <v>44540</v>
      </c>
      <c r="C8739">
        <v>0</v>
      </c>
      <c r="D8739">
        <v>0</v>
      </c>
      <c r="E8739">
        <f t="shared" si="683"/>
        <v>2021</v>
      </c>
      <c r="F8739" t="str">
        <f t="shared" si="682"/>
        <v>Victorian</v>
      </c>
      <c r="G8739" t="str">
        <f t="shared" si="684"/>
        <v>Month</v>
      </c>
      <c r="H8739">
        <f t="shared" si="685"/>
        <v>2022</v>
      </c>
      <c r="I8739">
        <f t="shared" si="686"/>
        <v>31</v>
      </c>
      <c r="J8739">
        <f>D8739*PJ_per_contract*I8739</f>
        <v>0</v>
      </c>
    </row>
    <row r="8740" spans="1:10" x14ac:dyDescent="0.2">
      <c r="A8740" t="s">
        <v>45</v>
      </c>
      <c r="B8740" s="3">
        <v>44540</v>
      </c>
      <c r="C8740">
        <v>0</v>
      </c>
      <c r="D8740">
        <v>0</v>
      </c>
      <c r="E8740">
        <f t="shared" si="683"/>
        <v>2021</v>
      </c>
      <c r="F8740" t="str">
        <f t="shared" si="682"/>
        <v>Wallumbilla</v>
      </c>
      <c r="G8740" t="str">
        <f t="shared" si="684"/>
        <v>Strip</v>
      </c>
      <c r="H8740">
        <f t="shared" si="685"/>
        <v>2022</v>
      </c>
      <c r="I8740">
        <f t="shared" si="686"/>
        <v>365</v>
      </c>
      <c r="J8740">
        <f>D8740*PJ_per_contract*I8740</f>
        <v>0</v>
      </c>
    </row>
    <row r="8741" spans="1:10" x14ac:dyDescent="0.2">
      <c r="A8741" t="s">
        <v>78</v>
      </c>
      <c r="B8741" s="3">
        <v>44540</v>
      </c>
      <c r="C8741">
        <v>0</v>
      </c>
      <c r="D8741">
        <v>0</v>
      </c>
      <c r="E8741">
        <f t="shared" si="683"/>
        <v>2021</v>
      </c>
      <c r="F8741" t="str">
        <f t="shared" si="682"/>
        <v>Victorian</v>
      </c>
      <c r="G8741" t="str">
        <f t="shared" si="684"/>
        <v>Month</v>
      </c>
      <c r="H8741">
        <f t="shared" si="685"/>
        <v>2022</v>
      </c>
      <c r="I8741">
        <f t="shared" si="686"/>
        <v>31</v>
      </c>
      <c r="J8741">
        <f>D8741*PJ_per_contract*I8741</f>
        <v>0</v>
      </c>
    </row>
    <row r="8742" spans="1:10" x14ac:dyDescent="0.2">
      <c r="A8742" t="s">
        <v>46</v>
      </c>
      <c r="B8742" s="3">
        <v>44540</v>
      </c>
      <c r="C8742">
        <v>0</v>
      </c>
      <c r="D8742">
        <v>0</v>
      </c>
      <c r="E8742">
        <f t="shared" si="683"/>
        <v>2021</v>
      </c>
      <c r="F8742" t="str">
        <f t="shared" si="682"/>
        <v>Victorian</v>
      </c>
      <c r="G8742" t="str">
        <f t="shared" si="684"/>
        <v>Quarter</v>
      </c>
      <c r="H8742">
        <f t="shared" si="685"/>
        <v>2022</v>
      </c>
      <c r="I8742">
        <f t="shared" si="686"/>
        <v>90</v>
      </c>
      <c r="J8742">
        <f>D8742*PJ_per_contract*I8742</f>
        <v>0</v>
      </c>
    </row>
    <row r="8743" spans="1:10" x14ac:dyDescent="0.2">
      <c r="A8743" t="s">
        <v>47</v>
      </c>
      <c r="B8743" s="3">
        <v>44540</v>
      </c>
      <c r="C8743">
        <v>151</v>
      </c>
      <c r="D8743">
        <v>0</v>
      </c>
      <c r="E8743">
        <f t="shared" si="683"/>
        <v>2021</v>
      </c>
      <c r="F8743" t="str">
        <f t="shared" si="682"/>
        <v>Wallumbilla</v>
      </c>
      <c r="G8743" t="str">
        <f t="shared" si="684"/>
        <v>Quarter</v>
      </c>
      <c r="H8743">
        <f t="shared" si="685"/>
        <v>2022</v>
      </c>
      <c r="I8743">
        <f t="shared" si="686"/>
        <v>90</v>
      </c>
      <c r="J8743">
        <f>D8743*PJ_per_contract*I8743</f>
        <v>0</v>
      </c>
    </row>
    <row r="8744" spans="1:10" x14ac:dyDescent="0.2">
      <c r="A8744" t="s">
        <v>48</v>
      </c>
      <c r="B8744" s="3">
        <v>44540</v>
      </c>
      <c r="C8744">
        <v>0</v>
      </c>
      <c r="D8744">
        <v>0</v>
      </c>
      <c r="E8744">
        <f t="shared" si="683"/>
        <v>2021</v>
      </c>
      <c r="F8744" t="str">
        <f t="shared" si="682"/>
        <v>Victorian</v>
      </c>
      <c r="G8744" t="str">
        <f t="shared" si="684"/>
        <v>Quarter</v>
      </c>
      <c r="H8744">
        <f t="shared" si="685"/>
        <v>2022</v>
      </c>
      <c r="I8744">
        <f t="shared" si="686"/>
        <v>90</v>
      </c>
      <c r="J8744">
        <f>D8744*PJ_per_contract*I8744</f>
        <v>0</v>
      </c>
    </row>
    <row r="8745" spans="1:10" x14ac:dyDescent="0.2">
      <c r="A8745" t="s">
        <v>49</v>
      </c>
      <c r="B8745" s="3">
        <v>44540</v>
      </c>
      <c r="C8745">
        <v>73</v>
      </c>
      <c r="D8745">
        <v>0</v>
      </c>
      <c r="E8745">
        <f t="shared" si="683"/>
        <v>2021</v>
      </c>
      <c r="F8745" t="str">
        <f t="shared" si="682"/>
        <v>Wallumbilla</v>
      </c>
      <c r="G8745" t="str">
        <f t="shared" si="684"/>
        <v>Quarter</v>
      </c>
      <c r="H8745">
        <f t="shared" si="685"/>
        <v>2022</v>
      </c>
      <c r="I8745">
        <f t="shared" si="686"/>
        <v>90</v>
      </c>
      <c r="J8745">
        <f>D8745*PJ_per_contract*I8745</f>
        <v>0</v>
      </c>
    </row>
    <row r="8746" spans="1:10" x14ac:dyDescent="0.2">
      <c r="A8746" t="s">
        <v>80</v>
      </c>
      <c r="B8746" s="3">
        <v>44540</v>
      </c>
      <c r="C8746">
        <v>0</v>
      </c>
      <c r="D8746">
        <v>0</v>
      </c>
      <c r="E8746">
        <f t="shared" si="683"/>
        <v>2021</v>
      </c>
      <c r="F8746" t="str">
        <f t="shared" si="682"/>
        <v>Victorian</v>
      </c>
      <c r="G8746" t="str">
        <f t="shared" si="684"/>
        <v>Quarter</v>
      </c>
      <c r="H8746">
        <f t="shared" si="685"/>
        <v>2025</v>
      </c>
      <c r="I8746">
        <f t="shared" si="686"/>
        <v>90</v>
      </c>
      <c r="J8746">
        <f>D8746*PJ_per_contract*I8746</f>
        <v>0</v>
      </c>
    </row>
    <row r="8747" spans="1:10" x14ac:dyDescent="0.2">
      <c r="A8747" t="s">
        <v>79</v>
      </c>
      <c r="B8747" s="3">
        <v>44540</v>
      </c>
      <c r="C8747">
        <v>0</v>
      </c>
      <c r="D8747">
        <v>0</v>
      </c>
      <c r="E8747">
        <f t="shared" si="683"/>
        <v>2021</v>
      </c>
      <c r="F8747" t="str">
        <f t="shared" si="682"/>
        <v>Victorian</v>
      </c>
      <c r="G8747" t="str">
        <f t="shared" si="684"/>
        <v>Quarter</v>
      </c>
      <c r="H8747">
        <f t="shared" si="685"/>
        <v>2025</v>
      </c>
      <c r="I8747">
        <f t="shared" si="686"/>
        <v>90</v>
      </c>
      <c r="J8747">
        <f>D8747*PJ_per_contract*I8747</f>
        <v>0</v>
      </c>
    </row>
    <row r="8748" spans="1:10" x14ac:dyDescent="0.2">
      <c r="A8748" t="s">
        <v>52</v>
      </c>
      <c r="B8748" s="3">
        <v>44540</v>
      </c>
      <c r="C8748">
        <v>0</v>
      </c>
      <c r="D8748">
        <v>0</v>
      </c>
      <c r="E8748">
        <f t="shared" si="683"/>
        <v>2021</v>
      </c>
      <c r="F8748" t="str">
        <f t="shared" si="682"/>
        <v>Victorian</v>
      </c>
      <c r="G8748" t="str">
        <f t="shared" si="684"/>
        <v>Quarter</v>
      </c>
      <c r="H8748">
        <f t="shared" si="685"/>
        <v>2022</v>
      </c>
      <c r="I8748">
        <f t="shared" si="686"/>
        <v>90</v>
      </c>
      <c r="J8748">
        <f>D8748*PJ_per_contract*I8748</f>
        <v>0</v>
      </c>
    </row>
    <row r="8749" spans="1:10" x14ac:dyDescent="0.2">
      <c r="A8749" t="s">
        <v>53</v>
      </c>
      <c r="B8749" s="3">
        <v>44540</v>
      </c>
      <c r="C8749">
        <v>0</v>
      </c>
      <c r="D8749">
        <v>0</v>
      </c>
      <c r="E8749">
        <f t="shared" si="683"/>
        <v>2021</v>
      </c>
      <c r="F8749" t="str">
        <f t="shared" si="682"/>
        <v>Victorian</v>
      </c>
      <c r="G8749" t="str">
        <f t="shared" si="684"/>
        <v>Quarter</v>
      </c>
      <c r="H8749">
        <f t="shared" si="685"/>
        <v>2023</v>
      </c>
      <c r="I8749">
        <f t="shared" si="686"/>
        <v>90</v>
      </c>
      <c r="J8749">
        <f>D8749*PJ_per_contract*I8749</f>
        <v>0</v>
      </c>
    </row>
    <row r="8750" spans="1:10" x14ac:dyDescent="0.2">
      <c r="A8750" t="s">
        <v>69</v>
      </c>
      <c r="B8750" s="3">
        <v>44540</v>
      </c>
      <c r="C8750">
        <v>0</v>
      </c>
      <c r="D8750">
        <v>0</v>
      </c>
      <c r="E8750">
        <f t="shared" si="683"/>
        <v>2021</v>
      </c>
      <c r="F8750" t="str">
        <f t="shared" si="682"/>
        <v>Victorian</v>
      </c>
      <c r="G8750" t="str">
        <f t="shared" si="684"/>
        <v>Quarter</v>
      </c>
      <c r="H8750">
        <f t="shared" si="685"/>
        <v>2025</v>
      </c>
      <c r="I8750">
        <f t="shared" si="686"/>
        <v>90</v>
      </c>
      <c r="J8750">
        <f>D8750*PJ_per_contract*I8750</f>
        <v>0</v>
      </c>
    </row>
    <row r="8751" spans="1:10" x14ac:dyDescent="0.2">
      <c r="A8751" t="s">
        <v>58</v>
      </c>
      <c r="B8751" s="3">
        <v>44540</v>
      </c>
      <c r="C8751">
        <v>0</v>
      </c>
      <c r="D8751">
        <v>0</v>
      </c>
      <c r="E8751">
        <f t="shared" si="683"/>
        <v>2021</v>
      </c>
      <c r="F8751" t="str">
        <f t="shared" si="682"/>
        <v>Victorian</v>
      </c>
      <c r="G8751" t="str">
        <f t="shared" si="684"/>
        <v>Quarter</v>
      </c>
      <c r="H8751">
        <f t="shared" si="685"/>
        <v>2024</v>
      </c>
      <c r="I8751">
        <f t="shared" si="686"/>
        <v>90</v>
      </c>
      <c r="J8751">
        <f>D8751*PJ_per_contract*I8751</f>
        <v>0</v>
      </c>
    </row>
    <row r="8752" spans="1:10" x14ac:dyDescent="0.2">
      <c r="A8752" t="s">
        <v>55</v>
      </c>
      <c r="B8752" s="3">
        <v>44540</v>
      </c>
      <c r="C8752">
        <v>0</v>
      </c>
      <c r="D8752">
        <v>0</v>
      </c>
      <c r="E8752">
        <f t="shared" si="683"/>
        <v>2021</v>
      </c>
      <c r="F8752" t="str">
        <f t="shared" si="682"/>
        <v>Victorian</v>
      </c>
      <c r="G8752" t="str">
        <f t="shared" si="684"/>
        <v>Quarter</v>
      </c>
      <c r="H8752">
        <f t="shared" si="685"/>
        <v>2024</v>
      </c>
      <c r="I8752">
        <f t="shared" si="686"/>
        <v>90</v>
      </c>
      <c r="J8752">
        <f>D8752*PJ_per_contract*I8752</f>
        <v>0</v>
      </c>
    </row>
    <row r="8753" spans="1:10" x14ac:dyDescent="0.2">
      <c r="A8753" t="s">
        <v>59</v>
      </c>
      <c r="B8753" s="3">
        <v>44540</v>
      </c>
      <c r="C8753">
        <v>0</v>
      </c>
      <c r="D8753">
        <v>0</v>
      </c>
      <c r="E8753">
        <f t="shared" si="683"/>
        <v>2021</v>
      </c>
      <c r="F8753" t="str">
        <f t="shared" si="682"/>
        <v>Victorian</v>
      </c>
      <c r="G8753" t="str">
        <f t="shared" si="684"/>
        <v>Quarter</v>
      </c>
      <c r="H8753">
        <f t="shared" si="685"/>
        <v>2023</v>
      </c>
      <c r="I8753">
        <f t="shared" si="686"/>
        <v>90</v>
      </c>
      <c r="J8753">
        <f>D8753*PJ_per_contract*I8753</f>
        <v>0</v>
      </c>
    </row>
    <row r="8754" spans="1:10" x14ac:dyDescent="0.2">
      <c r="A8754" t="s">
        <v>54</v>
      </c>
      <c r="B8754" s="3">
        <v>44540</v>
      </c>
      <c r="C8754">
        <v>0</v>
      </c>
      <c r="D8754">
        <v>0</v>
      </c>
      <c r="E8754">
        <f t="shared" si="683"/>
        <v>2021</v>
      </c>
      <c r="F8754" t="str">
        <f t="shared" si="682"/>
        <v>Victorian</v>
      </c>
      <c r="G8754" t="str">
        <f t="shared" si="684"/>
        <v>Quarter</v>
      </c>
      <c r="H8754">
        <f t="shared" si="685"/>
        <v>2023</v>
      </c>
      <c r="I8754">
        <f t="shared" si="686"/>
        <v>90</v>
      </c>
      <c r="J8754">
        <f>D8754*PJ_per_contract*I8754</f>
        <v>0</v>
      </c>
    </row>
    <row r="8755" spans="1:10" x14ac:dyDescent="0.2">
      <c r="A8755" t="s">
        <v>68</v>
      </c>
      <c r="B8755" s="3">
        <v>44540</v>
      </c>
      <c r="C8755">
        <v>0</v>
      </c>
      <c r="D8755">
        <v>0</v>
      </c>
      <c r="E8755">
        <f t="shared" si="683"/>
        <v>2021</v>
      </c>
      <c r="F8755" t="str">
        <f t="shared" si="682"/>
        <v>Victorian</v>
      </c>
      <c r="G8755" t="str">
        <f t="shared" si="684"/>
        <v>Quarter</v>
      </c>
      <c r="H8755">
        <f t="shared" si="685"/>
        <v>2025</v>
      </c>
      <c r="I8755">
        <f t="shared" si="686"/>
        <v>90</v>
      </c>
      <c r="J8755">
        <f>D8755*PJ_per_contract*I8755</f>
        <v>0</v>
      </c>
    </row>
    <row r="8756" spans="1:10" x14ac:dyDescent="0.2">
      <c r="A8756" t="s">
        <v>50</v>
      </c>
      <c r="B8756" s="3">
        <v>44540</v>
      </c>
      <c r="C8756">
        <v>0</v>
      </c>
      <c r="D8756">
        <v>0</v>
      </c>
      <c r="E8756">
        <f t="shared" si="683"/>
        <v>2021</v>
      </c>
      <c r="F8756" t="str">
        <f t="shared" si="682"/>
        <v>Victorian</v>
      </c>
      <c r="G8756" t="str">
        <f t="shared" si="684"/>
        <v>Quarter</v>
      </c>
      <c r="H8756">
        <f t="shared" si="685"/>
        <v>2024</v>
      </c>
      <c r="I8756">
        <f t="shared" si="686"/>
        <v>90</v>
      </c>
      <c r="J8756">
        <f>D8756*PJ_per_contract*I8756</f>
        <v>0</v>
      </c>
    </row>
    <row r="8757" spans="1:10" x14ac:dyDescent="0.2">
      <c r="A8757" t="s">
        <v>57</v>
      </c>
      <c r="B8757" s="3">
        <v>44540</v>
      </c>
      <c r="C8757">
        <v>0</v>
      </c>
      <c r="D8757">
        <v>0</v>
      </c>
      <c r="E8757">
        <f t="shared" si="683"/>
        <v>2021</v>
      </c>
      <c r="F8757" t="str">
        <f t="shared" si="682"/>
        <v>Victorian</v>
      </c>
      <c r="G8757" t="str">
        <f t="shared" si="684"/>
        <v>Quarter</v>
      </c>
      <c r="H8757">
        <f t="shared" si="685"/>
        <v>2024</v>
      </c>
      <c r="I8757">
        <f t="shared" si="686"/>
        <v>90</v>
      </c>
      <c r="J8757">
        <f>D8757*PJ_per_contract*I8757</f>
        <v>0</v>
      </c>
    </row>
    <row r="8758" spans="1:10" x14ac:dyDescent="0.2">
      <c r="A8758" t="s">
        <v>56</v>
      </c>
      <c r="B8758" s="3">
        <v>44540</v>
      </c>
      <c r="C8758">
        <v>0</v>
      </c>
      <c r="D8758">
        <v>0</v>
      </c>
      <c r="E8758">
        <f t="shared" si="683"/>
        <v>2021</v>
      </c>
      <c r="F8758" t="str">
        <f t="shared" si="682"/>
        <v>Victorian</v>
      </c>
      <c r="G8758" t="str">
        <f t="shared" si="684"/>
        <v>Quarter</v>
      </c>
      <c r="H8758">
        <f t="shared" si="685"/>
        <v>2023</v>
      </c>
      <c r="I8758">
        <f t="shared" si="686"/>
        <v>90</v>
      </c>
      <c r="J8758">
        <f>D8758*PJ_per_contract*I8758</f>
        <v>0</v>
      </c>
    </row>
    <row r="8759" spans="1:10" x14ac:dyDescent="0.2">
      <c r="A8759" t="s">
        <v>51</v>
      </c>
      <c r="B8759" s="3">
        <v>44540</v>
      </c>
      <c r="C8759">
        <v>0</v>
      </c>
      <c r="D8759">
        <v>0</v>
      </c>
      <c r="E8759">
        <f t="shared" si="683"/>
        <v>2021</v>
      </c>
      <c r="F8759" t="str">
        <f t="shared" si="682"/>
        <v>Victorian</v>
      </c>
      <c r="G8759" t="str">
        <f t="shared" si="684"/>
        <v>Quarter</v>
      </c>
      <c r="H8759">
        <f t="shared" si="685"/>
        <v>2022</v>
      </c>
      <c r="I8759">
        <f t="shared" si="686"/>
        <v>90</v>
      </c>
      <c r="J8759">
        <f>D8759*PJ_per_contract*I8759</f>
        <v>0</v>
      </c>
    </row>
    <row r="8760" spans="1:10" x14ac:dyDescent="0.2">
      <c r="A8760" t="s">
        <v>60</v>
      </c>
      <c r="B8760" s="3">
        <v>44540</v>
      </c>
      <c r="C8760">
        <v>0</v>
      </c>
      <c r="D8760">
        <v>0</v>
      </c>
      <c r="E8760">
        <f t="shared" si="683"/>
        <v>2021</v>
      </c>
      <c r="F8760" t="str">
        <f t="shared" si="682"/>
        <v>Wallumbilla</v>
      </c>
      <c r="G8760" t="str">
        <f t="shared" si="684"/>
        <v>Strip</v>
      </c>
      <c r="H8760">
        <f t="shared" si="685"/>
        <v>2023</v>
      </c>
      <c r="I8760">
        <f t="shared" si="686"/>
        <v>365</v>
      </c>
      <c r="J8760">
        <f>D8760*PJ_per_contract*I8760</f>
        <v>0</v>
      </c>
    </row>
    <row r="8761" spans="1:10" x14ac:dyDescent="0.2">
      <c r="A8761" t="s">
        <v>61</v>
      </c>
      <c r="B8761" s="3">
        <v>44540</v>
      </c>
      <c r="C8761">
        <v>83</v>
      </c>
      <c r="D8761">
        <v>0</v>
      </c>
      <c r="E8761">
        <f t="shared" si="683"/>
        <v>2021</v>
      </c>
      <c r="F8761" t="str">
        <f t="shared" si="682"/>
        <v>Wallumbilla</v>
      </c>
      <c r="G8761" t="str">
        <f t="shared" si="684"/>
        <v>Quarter</v>
      </c>
      <c r="H8761">
        <f t="shared" si="685"/>
        <v>2022</v>
      </c>
      <c r="I8761">
        <f t="shared" si="686"/>
        <v>90</v>
      </c>
      <c r="J8761">
        <f>D8761*PJ_per_contract*I8761</f>
        <v>0</v>
      </c>
    </row>
    <row r="8762" spans="1:10" x14ac:dyDescent="0.2">
      <c r="A8762" t="s">
        <v>62</v>
      </c>
      <c r="B8762" s="3">
        <v>44540</v>
      </c>
      <c r="C8762">
        <v>113</v>
      </c>
      <c r="D8762">
        <v>0</v>
      </c>
      <c r="E8762">
        <f t="shared" si="683"/>
        <v>2021</v>
      </c>
      <c r="F8762" t="str">
        <f t="shared" si="682"/>
        <v>Wallumbilla</v>
      </c>
      <c r="G8762" t="str">
        <f t="shared" si="684"/>
        <v>Quarter</v>
      </c>
      <c r="H8762">
        <f t="shared" si="685"/>
        <v>2022</v>
      </c>
      <c r="I8762">
        <f t="shared" si="686"/>
        <v>90</v>
      </c>
      <c r="J8762">
        <f>D8762*PJ_per_contract*I8762</f>
        <v>0</v>
      </c>
    </row>
    <row r="8763" spans="1:10" x14ac:dyDescent="0.2">
      <c r="A8763" t="s">
        <v>70</v>
      </c>
      <c r="B8763" s="3">
        <v>44540</v>
      </c>
      <c r="C8763">
        <v>0</v>
      </c>
      <c r="D8763">
        <v>0</v>
      </c>
      <c r="E8763">
        <f t="shared" si="683"/>
        <v>2021</v>
      </c>
      <c r="F8763" t="str">
        <f t="shared" si="682"/>
        <v>Wallumbilla</v>
      </c>
      <c r="G8763" t="str">
        <f t="shared" si="684"/>
        <v>Strip</v>
      </c>
      <c r="H8763">
        <f t="shared" si="685"/>
        <v>2023</v>
      </c>
      <c r="I8763">
        <f t="shared" si="686"/>
        <v>365</v>
      </c>
      <c r="J8763">
        <f>D8763*PJ_per_contract*I8763</f>
        <v>0</v>
      </c>
    </row>
    <row r="8764" spans="1:10" x14ac:dyDescent="0.2">
      <c r="A8764" t="s">
        <v>63</v>
      </c>
      <c r="B8764" s="3">
        <v>44540</v>
      </c>
      <c r="C8764">
        <v>20</v>
      </c>
      <c r="D8764">
        <v>0</v>
      </c>
      <c r="E8764">
        <f t="shared" si="683"/>
        <v>2021</v>
      </c>
      <c r="F8764" t="str">
        <f t="shared" si="682"/>
        <v>Wallumbilla</v>
      </c>
      <c r="G8764" t="str">
        <f t="shared" si="684"/>
        <v>Quarter</v>
      </c>
      <c r="H8764">
        <f t="shared" si="685"/>
        <v>2023</v>
      </c>
      <c r="I8764">
        <f t="shared" si="686"/>
        <v>90</v>
      </c>
      <c r="J8764">
        <f>D8764*PJ_per_contract*I8764</f>
        <v>0</v>
      </c>
    </row>
    <row r="8765" spans="1:10" x14ac:dyDescent="0.2">
      <c r="A8765" t="s">
        <v>64</v>
      </c>
      <c r="B8765" s="3">
        <v>44540</v>
      </c>
      <c r="C8765">
        <v>20</v>
      </c>
      <c r="D8765">
        <v>0</v>
      </c>
      <c r="E8765">
        <f t="shared" si="683"/>
        <v>2021</v>
      </c>
      <c r="F8765" t="str">
        <f t="shared" si="682"/>
        <v>Wallumbilla</v>
      </c>
      <c r="G8765" t="str">
        <f t="shared" si="684"/>
        <v>Quarter</v>
      </c>
      <c r="H8765">
        <f t="shared" si="685"/>
        <v>2023</v>
      </c>
      <c r="I8765">
        <f t="shared" si="686"/>
        <v>90</v>
      </c>
      <c r="J8765">
        <f>D8765*PJ_per_contract*I8765</f>
        <v>0</v>
      </c>
    </row>
    <row r="8766" spans="1:10" x14ac:dyDescent="0.2">
      <c r="A8766" t="s">
        <v>81</v>
      </c>
      <c r="B8766" s="3">
        <v>44540</v>
      </c>
      <c r="C8766">
        <v>0</v>
      </c>
      <c r="D8766">
        <v>0</v>
      </c>
      <c r="E8766">
        <f t="shared" si="683"/>
        <v>2021</v>
      </c>
      <c r="F8766" t="str">
        <f t="shared" si="682"/>
        <v>Wallumbilla</v>
      </c>
      <c r="G8766" t="str">
        <f t="shared" si="684"/>
        <v>Strip</v>
      </c>
      <c r="H8766">
        <f t="shared" si="685"/>
        <v>2024</v>
      </c>
      <c r="I8766">
        <f t="shared" si="686"/>
        <v>365</v>
      </c>
      <c r="J8766">
        <f>D8766*PJ_per_contract*I8766</f>
        <v>0</v>
      </c>
    </row>
    <row r="8767" spans="1:10" x14ac:dyDescent="0.2">
      <c r="A8767" t="s">
        <v>71</v>
      </c>
      <c r="B8767" s="3">
        <v>44540</v>
      </c>
      <c r="C8767">
        <v>20</v>
      </c>
      <c r="D8767">
        <v>0</v>
      </c>
      <c r="E8767">
        <f t="shared" si="683"/>
        <v>2021</v>
      </c>
      <c r="F8767" t="str">
        <f t="shared" si="682"/>
        <v>Wallumbilla</v>
      </c>
      <c r="G8767" t="str">
        <f t="shared" si="684"/>
        <v>Quarter</v>
      </c>
      <c r="H8767">
        <f t="shared" si="685"/>
        <v>2023</v>
      </c>
      <c r="I8767">
        <f t="shared" si="686"/>
        <v>90</v>
      </c>
      <c r="J8767">
        <f>D8767*PJ_per_contract*I8767</f>
        <v>0</v>
      </c>
    </row>
    <row r="8768" spans="1:10" x14ac:dyDescent="0.2">
      <c r="A8768" t="s">
        <v>72</v>
      </c>
      <c r="B8768" s="3">
        <v>44540</v>
      </c>
      <c r="C8768">
        <v>20</v>
      </c>
      <c r="D8768">
        <v>0</v>
      </c>
      <c r="E8768">
        <f t="shared" si="683"/>
        <v>2021</v>
      </c>
      <c r="F8768" t="str">
        <f t="shared" si="682"/>
        <v>Wallumbilla</v>
      </c>
      <c r="G8768" t="str">
        <f t="shared" si="684"/>
        <v>Quarter</v>
      </c>
      <c r="H8768">
        <f t="shared" si="685"/>
        <v>2023</v>
      </c>
      <c r="I8768">
        <f t="shared" si="686"/>
        <v>90</v>
      </c>
      <c r="J8768">
        <f>D8768*PJ_per_contract*I8768</f>
        <v>0</v>
      </c>
    </row>
    <row r="8769" spans="1:10" x14ac:dyDescent="0.2">
      <c r="A8769" t="s">
        <v>82</v>
      </c>
      <c r="B8769" s="3">
        <v>44540</v>
      </c>
      <c r="C8769">
        <v>0</v>
      </c>
      <c r="D8769">
        <v>0</v>
      </c>
      <c r="E8769">
        <f t="shared" si="683"/>
        <v>2021</v>
      </c>
      <c r="F8769" t="str">
        <f t="shared" si="682"/>
        <v>Wallumbilla</v>
      </c>
      <c r="G8769" t="str">
        <f t="shared" si="684"/>
        <v>Quarter</v>
      </c>
      <c r="H8769">
        <f t="shared" si="685"/>
        <v>2024</v>
      </c>
      <c r="I8769">
        <f t="shared" si="686"/>
        <v>90</v>
      </c>
      <c r="J8769">
        <f>D8769*PJ_per_contract*I8769</f>
        <v>0</v>
      </c>
    </row>
    <row r="8770" spans="1:10" x14ac:dyDescent="0.2">
      <c r="A8770" t="s">
        <v>83</v>
      </c>
      <c r="B8770" s="3">
        <v>44540</v>
      </c>
      <c r="C8770">
        <v>0</v>
      </c>
      <c r="D8770">
        <v>0</v>
      </c>
      <c r="E8770">
        <f t="shared" si="683"/>
        <v>2021</v>
      </c>
      <c r="F8770" t="str">
        <f t="shared" ref="F8770:F8833" si="687">IF(OR(LEFT(A8770,2)="GJ",LEFT(A8770,2)="GK"),"Victorian",IF(OR(LEFT(A8770,2)="GX",LEFT(A8770,2)="GY"),"Wallumbilla","NA"))</f>
        <v>Wallumbilla</v>
      </c>
      <c r="G8770" t="str">
        <f t="shared" si="684"/>
        <v>Quarter</v>
      </c>
      <c r="H8770">
        <f t="shared" si="685"/>
        <v>2024</v>
      </c>
      <c r="I8770">
        <f t="shared" si="686"/>
        <v>90</v>
      </c>
      <c r="J8770">
        <f>D8770*PJ_per_contract*I8770</f>
        <v>0</v>
      </c>
    </row>
    <row r="8771" spans="1:10" x14ac:dyDescent="0.2">
      <c r="A8771" t="s">
        <v>75</v>
      </c>
      <c r="B8771" s="3">
        <v>44543</v>
      </c>
      <c r="C8771">
        <v>0</v>
      </c>
      <c r="D8771">
        <v>0</v>
      </c>
      <c r="E8771">
        <f t="shared" ref="E8771:E8834" si="688">YEAR(B8771)</f>
        <v>2021</v>
      </c>
      <c r="F8771" t="str">
        <f t="shared" si="687"/>
        <v>Victorian</v>
      </c>
      <c r="G8771" t="str">
        <f t="shared" ref="G8771:G8834" si="689">IF(LEFT(A8771,2)="GJ","Month",IF(OR(LEFT(A8771,2)="GK",LEFT(A8771,2)="GX"),"Quarter",IF(LEFT(A8771,2)="GY","Strip","NA")))</f>
        <v>Month</v>
      </c>
      <c r="H8771">
        <f t="shared" ref="H8771:H8834" si="690">VALUE(MID(A8771,4,4))</f>
        <v>2021</v>
      </c>
      <c r="I8771">
        <f t="shared" ref="I8771:I8834" si="691">IF(G8771="Month",_xlfn.DAYS(EOMONTH(B8771,0),EOMONTH(B8771,-1)),IF(G8771="Quarter",_xlfn.DAYS(EOMONTH(B8771,2),EOMONTH(B8771,-1)),365))</f>
        <v>31</v>
      </c>
      <c r="J8771">
        <f>D8771*PJ_per_contract*I8771</f>
        <v>0</v>
      </c>
    </row>
    <row r="8772" spans="1:10" x14ac:dyDescent="0.2">
      <c r="A8772" t="s">
        <v>43</v>
      </c>
      <c r="B8772" s="3">
        <v>44543</v>
      </c>
      <c r="C8772">
        <v>0</v>
      </c>
      <c r="D8772">
        <v>0</v>
      </c>
      <c r="E8772">
        <f t="shared" si="688"/>
        <v>2021</v>
      </c>
      <c r="F8772" t="str">
        <f t="shared" si="687"/>
        <v>Victorian</v>
      </c>
      <c r="G8772" t="str">
        <f t="shared" si="689"/>
        <v>Quarter</v>
      </c>
      <c r="H8772">
        <f t="shared" si="690"/>
        <v>2021</v>
      </c>
      <c r="I8772">
        <f t="shared" si="691"/>
        <v>90</v>
      </c>
      <c r="J8772">
        <f>D8772*PJ_per_contract*I8772</f>
        <v>0</v>
      </c>
    </row>
    <row r="8773" spans="1:10" x14ac:dyDescent="0.2">
      <c r="A8773" t="s">
        <v>44</v>
      </c>
      <c r="B8773" s="3">
        <v>44543</v>
      </c>
      <c r="C8773">
        <v>122</v>
      </c>
      <c r="D8773">
        <v>0</v>
      </c>
      <c r="E8773">
        <f t="shared" si="688"/>
        <v>2021</v>
      </c>
      <c r="F8773" t="str">
        <f t="shared" si="687"/>
        <v>Wallumbilla</v>
      </c>
      <c r="G8773" t="str">
        <f t="shared" si="689"/>
        <v>Quarter</v>
      </c>
      <c r="H8773">
        <f t="shared" si="690"/>
        <v>2021</v>
      </c>
      <c r="I8773">
        <f t="shared" si="691"/>
        <v>90</v>
      </c>
      <c r="J8773">
        <f>D8773*PJ_per_contract*I8773</f>
        <v>0</v>
      </c>
    </row>
    <row r="8774" spans="1:10" x14ac:dyDescent="0.2">
      <c r="A8774" t="s">
        <v>76</v>
      </c>
      <c r="B8774" s="3">
        <v>44543</v>
      </c>
      <c r="C8774">
        <v>0</v>
      </c>
      <c r="D8774">
        <v>0</v>
      </c>
      <c r="E8774">
        <f t="shared" si="688"/>
        <v>2021</v>
      </c>
      <c r="F8774" t="str">
        <f t="shared" si="687"/>
        <v>Victorian</v>
      </c>
      <c r="G8774" t="str">
        <f t="shared" si="689"/>
        <v>Month</v>
      </c>
      <c r="H8774">
        <f t="shared" si="690"/>
        <v>2022</v>
      </c>
      <c r="I8774">
        <f t="shared" si="691"/>
        <v>31</v>
      </c>
      <c r="J8774">
        <f>D8774*PJ_per_contract*I8774</f>
        <v>0</v>
      </c>
    </row>
    <row r="8775" spans="1:10" x14ac:dyDescent="0.2">
      <c r="A8775" t="s">
        <v>77</v>
      </c>
      <c r="B8775" s="3">
        <v>44543</v>
      </c>
      <c r="C8775">
        <v>0</v>
      </c>
      <c r="D8775">
        <v>0</v>
      </c>
      <c r="E8775">
        <f t="shared" si="688"/>
        <v>2021</v>
      </c>
      <c r="F8775" t="str">
        <f t="shared" si="687"/>
        <v>Victorian</v>
      </c>
      <c r="G8775" t="str">
        <f t="shared" si="689"/>
        <v>Month</v>
      </c>
      <c r="H8775">
        <f t="shared" si="690"/>
        <v>2022</v>
      </c>
      <c r="I8775">
        <f t="shared" si="691"/>
        <v>31</v>
      </c>
      <c r="J8775">
        <f>D8775*PJ_per_contract*I8775</f>
        <v>0</v>
      </c>
    </row>
    <row r="8776" spans="1:10" x14ac:dyDescent="0.2">
      <c r="A8776" t="s">
        <v>45</v>
      </c>
      <c r="B8776" s="3">
        <v>44543</v>
      </c>
      <c r="C8776">
        <v>0</v>
      </c>
      <c r="D8776">
        <v>0</v>
      </c>
      <c r="E8776">
        <f t="shared" si="688"/>
        <v>2021</v>
      </c>
      <c r="F8776" t="str">
        <f t="shared" si="687"/>
        <v>Wallumbilla</v>
      </c>
      <c r="G8776" t="str">
        <f t="shared" si="689"/>
        <v>Strip</v>
      </c>
      <c r="H8776">
        <f t="shared" si="690"/>
        <v>2022</v>
      </c>
      <c r="I8776">
        <f t="shared" si="691"/>
        <v>365</v>
      </c>
      <c r="J8776">
        <f>D8776*PJ_per_contract*I8776</f>
        <v>0</v>
      </c>
    </row>
    <row r="8777" spans="1:10" x14ac:dyDescent="0.2">
      <c r="A8777" t="s">
        <v>78</v>
      </c>
      <c r="B8777" s="3">
        <v>44543</v>
      </c>
      <c r="C8777">
        <v>0</v>
      </c>
      <c r="D8777">
        <v>0</v>
      </c>
      <c r="E8777">
        <f t="shared" si="688"/>
        <v>2021</v>
      </c>
      <c r="F8777" t="str">
        <f t="shared" si="687"/>
        <v>Victorian</v>
      </c>
      <c r="G8777" t="str">
        <f t="shared" si="689"/>
        <v>Month</v>
      </c>
      <c r="H8777">
        <f t="shared" si="690"/>
        <v>2022</v>
      </c>
      <c r="I8777">
        <f t="shared" si="691"/>
        <v>31</v>
      </c>
      <c r="J8777">
        <f>D8777*PJ_per_contract*I8777</f>
        <v>0</v>
      </c>
    </row>
    <row r="8778" spans="1:10" x14ac:dyDescent="0.2">
      <c r="A8778" t="s">
        <v>46</v>
      </c>
      <c r="B8778" s="3">
        <v>44543</v>
      </c>
      <c r="C8778">
        <v>0</v>
      </c>
      <c r="D8778">
        <v>0</v>
      </c>
      <c r="E8778">
        <f t="shared" si="688"/>
        <v>2021</v>
      </c>
      <c r="F8778" t="str">
        <f t="shared" si="687"/>
        <v>Victorian</v>
      </c>
      <c r="G8778" t="str">
        <f t="shared" si="689"/>
        <v>Quarter</v>
      </c>
      <c r="H8778">
        <f t="shared" si="690"/>
        <v>2022</v>
      </c>
      <c r="I8778">
        <f t="shared" si="691"/>
        <v>90</v>
      </c>
      <c r="J8778">
        <f>D8778*PJ_per_contract*I8778</f>
        <v>0</v>
      </c>
    </row>
    <row r="8779" spans="1:10" x14ac:dyDescent="0.2">
      <c r="A8779" t="s">
        <v>47</v>
      </c>
      <c r="B8779" s="3">
        <v>44543</v>
      </c>
      <c r="C8779">
        <v>151</v>
      </c>
      <c r="D8779">
        <v>0</v>
      </c>
      <c r="E8779">
        <f t="shared" si="688"/>
        <v>2021</v>
      </c>
      <c r="F8779" t="str">
        <f t="shared" si="687"/>
        <v>Wallumbilla</v>
      </c>
      <c r="G8779" t="str">
        <f t="shared" si="689"/>
        <v>Quarter</v>
      </c>
      <c r="H8779">
        <f t="shared" si="690"/>
        <v>2022</v>
      </c>
      <c r="I8779">
        <f t="shared" si="691"/>
        <v>90</v>
      </c>
      <c r="J8779">
        <f>D8779*PJ_per_contract*I8779</f>
        <v>0</v>
      </c>
    </row>
    <row r="8780" spans="1:10" x14ac:dyDescent="0.2">
      <c r="A8780" t="s">
        <v>48</v>
      </c>
      <c r="B8780" s="3">
        <v>44543</v>
      </c>
      <c r="C8780">
        <v>0</v>
      </c>
      <c r="D8780">
        <v>0</v>
      </c>
      <c r="E8780">
        <f t="shared" si="688"/>
        <v>2021</v>
      </c>
      <c r="F8780" t="str">
        <f t="shared" si="687"/>
        <v>Victorian</v>
      </c>
      <c r="G8780" t="str">
        <f t="shared" si="689"/>
        <v>Quarter</v>
      </c>
      <c r="H8780">
        <f t="shared" si="690"/>
        <v>2022</v>
      </c>
      <c r="I8780">
        <f t="shared" si="691"/>
        <v>90</v>
      </c>
      <c r="J8780">
        <f>D8780*PJ_per_contract*I8780</f>
        <v>0</v>
      </c>
    </row>
    <row r="8781" spans="1:10" x14ac:dyDescent="0.2">
      <c r="A8781" t="s">
        <v>49</v>
      </c>
      <c r="B8781" s="3">
        <v>44543</v>
      </c>
      <c r="C8781">
        <v>73</v>
      </c>
      <c r="D8781">
        <v>0</v>
      </c>
      <c r="E8781">
        <f t="shared" si="688"/>
        <v>2021</v>
      </c>
      <c r="F8781" t="str">
        <f t="shared" si="687"/>
        <v>Wallumbilla</v>
      </c>
      <c r="G8781" t="str">
        <f t="shared" si="689"/>
        <v>Quarter</v>
      </c>
      <c r="H8781">
        <f t="shared" si="690"/>
        <v>2022</v>
      </c>
      <c r="I8781">
        <f t="shared" si="691"/>
        <v>90</v>
      </c>
      <c r="J8781">
        <f>D8781*PJ_per_contract*I8781</f>
        <v>0</v>
      </c>
    </row>
    <row r="8782" spans="1:10" x14ac:dyDescent="0.2">
      <c r="A8782" t="s">
        <v>59</v>
      </c>
      <c r="B8782" s="3">
        <v>44543</v>
      </c>
      <c r="C8782">
        <v>0</v>
      </c>
      <c r="D8782">
        <v>0</v>
      </c>
      <c r="E8782">
        <f t="shared" si="688"/>
        <v>2021</v>
      </c>
      <c r="F8782" t="str">
        <f t="shared" si="687"/>
        <v>Victorian</v>
      </c>
      <c r="G8782" t="str">
        <f t="shared" si="689"/>
        <v>Quarter</v>
      </c>
      <c r="H8782">
        <f t="shared" si="690"/>
        <v>2023</v>
      </c>
      <c r="I8782">
        <f t="shared" si="691"/>
        <v>90</v>
      </c>
      <c r="J8782">
        <f>D8782*PJ_per_contract*I8782</f>
        <v>0</v>
      </c>
    </row>
    <row r="8783" spans="1:10" x14ac:dyDescent="0.2">
      <c r="A8783" t="s">
        <v>79</v>
      </c>
      <c r="B8783" s="3">
        <v>44543</v>
      </c>
      <c r="C8783">
        <v>0</v>
      </c>
      <c r="D8783">
        <v>0</v>
      </c>
      <c r="E8783">
        <f t="shared" si="688"/>
        <v>2021</v>
      </c>
      <c r="F8783" t="str">
        <f t="shared" si="687"/>
        <v>Victorian</v>
      </c>
      <c r="G8783" t="str">
        <f t="shared" si="689"/>
        <v>Quarter</v>
      </c>
      <c r="H8783">
        <f t="shared" si="690"/>
        <v>2025</v>
      </c>
      <c r="I8783">
        <f t="shared" si="691"/>
        <v>90</v>
      </c>
      <c r="J8783">
        <f>D8783*PJ_per_contract*I8783</f>
        <v>0</v>
      </c>
    </row>
    <row r="8784" spans="1:10" x14ac:dyDescent="0.2">
      <c r="A8784" t="s">
        <v>80</v>
      </c>
      <c r="B8784" s="3">
        <v>44543</v>
      </c>
      <c r="C8784">
        <v>0</v>
      </c>
      <c r="D8784">
        <v>0</v>
      </c>
      <c r="E8784">
        <f t="shared" si="688"/>
        <v>2021</v>
      </c>
      <c r="F8784" t="str">
        <f t="shared" si="687"/>
        <v>Victorian</v>
      </c>
      <c r="G8784" t="str">
        <f t="shared" si="689"/>
        <v>Quarter</v>
      </c>
      <c r="H8784">
        <f t="shared" si="690"/>
        <v>2025</v>
      </c>
      <c r="I8784">
        <f t="shared" si="691"/>
        <v>90</v>
      </c>
      <c r="J8784">
        <f>D8784*PJ_per_contract*I8784</f>
        <v>0</v>
      </c>
    </row>
    <row r="8785" spans="1:10" x14ac:dyDescent="0.2">
      <c r="A8785" t="s">
        <v>52</v>
      </c>
      <c r="B8785" s="3">
        <v>44543</v>
      </c>
      <c r="C8785">
        <v>0</v>
      </c>
      <c r="D8785">
        <v>0</v>
      </c>
      <c r="E8785">
        <f t="shared" si="688"/>
        <v>2021</v>
      </c>
      <c r="F8785" t="str">
        <f t="shared" si="687"/>
        <v>Victorian</v>
      </c>
      <c r="G8785" t="str">
        <f t="shared" si="689"/>
        <v>Quarter</v>
      </c>
      <c r="H8785">
        <f t="shared" si="690"/>
        <v>2022</v>
      </c>
      <c r="I8785">
        <f t="shared" si="691"/>
        <v>90</v>
      </c>
      <c r="J8785">
        <f>D8785*PJ_per_contract*I8785</f>
        <v>0</v>
      </c>
    </row>
    <row r="8786" spans="1:10" x14ac:dyDescent="0.2">
      <c r="A8786" t="s">
        <v>53</v>
      </c>
      <c r="B8786" s="3">
        <v>44543</v>
      </c>
      <c r="C8786">
        <v>0</v>
      </c>
      <c r="D8786">
        <v>0</v>
      </c>
      <c r="E8786">
        <f t="shared" si="688"/>
        <v>2021</v>
      </c>
      <c r="F8786" t="str">
        <f t="shared" si="687"/>
        <v>Victorian</v>
      </c>
      <c r="G8786" t="str">
        <f t="shared" si="689"/>
        <v>Quarter</v>
      </c>
      <c r="H8786">
        <f t="shared" si="690"/>
        <v>2023</v>
      </c>
      <c r="I8786">
        <f t="shared" si="691"/>
        <v>90</v>
      </c>
      <c r="J8786">
        <f>D8786*PJ_per_contract*I8786</f>
        <v>0</v>
      </c>
    </row>
    <row r="8787" spans="1:10" x14ac:dyDescent="0.2">
      <c r="A8787" t="s">
        <v>68</v>
      </c>
      <c r="B8787" s="3">
        <v>44543</v>
      </c>
      <c r="C8787">
        <v>0</v>
      </c>
      <c r="D8787">
        <v>0</v>
      </c>
      <c r="E8787">
        <f t="shared" si="688"/>
        <v>2021</v>
      </c>
      <c r="F8787" t="str">
        <f t="shared" si="687"/>
        <v>Victorian</v>
      </c>
      <c r="G8787" t="str">
        <f t="shared" si="689"/>
        <v>Quarter</v>
      </c>
      <c r="H8787">
        <f t="shared" si="690"/>
        <v>2025</v>
      </c>
      <c r="I8787">
        <f t="shared" si="691"/>
        <v>90</v>
      </c>
      <c r="J8787">
        <f>D8787*PJ_per_contract*I8787</f>
        <v>0</v>
      </c>
    </row>
    <row r="8788" spans="1:10" x14ac:dyDescent="0.2">
      <c r="A8788" t="s">
        <v>69</v>
      </c>
      <c r="B8788" s="3">
        <v>44543</v>
      </c>
      <c r="C8788">
        <v>0</v>
      </c>
      <c r="D8788">
        <v>0</v>
      </c>
      <c r="E8788">
        <f t="shared" si="688"/>
        <v>2021</v>
      </c>
      <c r="F8788" t="str">
        <f t="shared" si="687"/>
        <v>Victorian</v>
      </c>
      <c r="G8788" t="str">
        <f t="shared" si="689"/>
        <v>Quarter</v>
      </c>
      <c r="H8788">
        <f t="shared" si="690"/>
        <v>2025</v>
      </c>
      <c r="I8788">
        <f t="shared" si="691"/>
        <v>90</v>
      </c>
      <c r="J8788">
        <f>D8788*PJ_per_contract*I8788</f>
        <v>0</v>
      </c>
    </row>
    <row r="8789" spans="1:10" x14ac:dyDescent="0.2">
      <c r="A8789" t="s">
        <v>54</v>
      </c>
      <c r="B8789" s="3">
        <v>44543</v>
      </c>
      <c r="C8789">
        <v>0</v>
      </c>
      <c r="D8789">
        <v>0</v>
      </c>
      <c r="E8789">
        <f t="shared" si="688"/>
        <v>2021</v>
      </c>
      <c r="F8789" t="str">
        <f t="shared" si="687"/>
        <v>Victorian</v>
      </c>
      <c r="G8789" t="str">
        <f t="shared" si="689"/>
        <v>Quarter</v>
      </c>
      <c r="H8789">
        <f t="shared" si="690"/>
        <v>2023</v>
      </c>
      <c r="I8789">
        <f t="shared" si="691"/>
        <v>90</v>
      </c>
      <c r="J8789">
        <f>D8789*PJ_per_contract*I8789</f>
        <v>0</v>
      </c>
    </row>
    <row r="8790" spans="1:10" x14ac:dyDescent="0.2">
      <c r="A8790" t="s">
        <v>58</v>
      </c>
      <c r="B8790" s="3">
        <v>44543</v>
      </c>
      <c r="C8790">
        <v>0</v>
      </c>
      <c r="D8790">
        <v>0</v>
      </c>
      <c r="E8790">
        <f t="shared" si="688"/>
        <v>2021</v>
      </c>
      <c r="F8790" t="str">
        <f t="shared" si="687"/>
        <v>Victorian</v>
      </c>
      <c r="G8790" t="str">
        <f t="shared" si="689"/>
        <v>Quarter</v>
      </c>
      <c r="H8790">
        <f t="shared" si="690"/>
        <v>2024</v>
      </c>
      <c r="I8790">
        <f t="shared" si="691"/>
        <v>90</v>
      </c>
      <c r="J8790">
        <f>D8790*PJ_per_contract*I8790</f>
        <v>0</v>
      </c>
    </row>
    <row r="8791" spans="1:10" x14ac:dyDescent="0.2">
      <c r="A8791" t="s">
        <v>56</v>
      </c>
      <c r="B8791" s="3">
        <v>44543</v>
      </c>
      <c r="C8791">
        <v>0</v>
      </c>
      <c r="D8791">
        <v>0</v>
      </c>
      <c r="E8791">
        <f t="shared" si="688"/>
        <v>2021</v>
      </c>
      <c r="F8791" t="str">
        <f t="shared" si="687"/>
        <v>Victorian</v>
      </c>
      <c r="G8791" t="str">
        <f t="shared" si="689"/>
        <v>Quarter</v>
      </c>
      <c r="H8791">
        <f t="shared" si="690"/>
        <v>2023</v>
      </c>
      <c r="I8791">
        <f t="shared" si="691"/>
        <v>90</v>
      </c>
      <c r="J8791">
        <f>D8791*PJ_per_contract*I8791</f>
        <v>0</v>
      </c>
    </row>
    <row r="8792" spans="1:10" x14ac:dyDescent="0.2">
      <c r="A8792" t="s">
        <v>55</v>
      </c>
      <c r="B8792" s="3">
        <v>44543</v>
      </c>
      <c r="C8792">
        <v>0</v>
      </c>
      <c r="D8792">
        <v>0</v>
      </c>
      <c r="E8792">
        <f t="shared" si="688"/>
        <v>2021</v>
      </c>
      <c r="F8792" t="str">
        <f t="shared" si="687"/>
        <v>Victorian</v>
      </c>
      <c r="G8792" t="str">
        <f t="shared" si="689"/>
        <v>Quarter</v>
      </c>
      <c r="H8792">
        <f t="shared" si="690"/>
        <v>2024</v>
      </c>
      <c r="I8792">
        <f t="shared" si="691"/>
        <v>90</v>
      </c>
      <c r="J8792">
        <f>D8792*PJ_per_contract*I8792</f>
        <v>0</v>
      </c>
    </row>
    <row r="8793" spans="1:10" x14ac:dyDescent="0.2">
      <c r="A8793" t="s">
        <v>50</v>
      </c>
      <c r="B8793" s="3">
        <v>44543</v>
      </c>
      <c r="C8793">
        <v>0</v>
      </c>
      <c r="D8793">
        <v>0</v>
      </c>
      <c r="E8793">
        <f t="shared" si="688"/>
        <v>2021</v>
      </c>
      <c r="F8793" t="str">
        <f t="shared" si="687"/>
        <v>Victorian</v>
      </c>
      <c r="G8793" t="str">
        <f t="shared" si="689"/>
        <v>Quarter</v>
      </c>
      <c r="H8793">
        <f t="shared" si="690"/>
        <v>2024</v>
      </c>
      <c r="I8793">
        <f t="shared" si="691"/>
        <v>90</v>
      </c>
      <c r="J8793">
        <f>D8793*PJ_per_contract*I8793</f>
        <v>0</v>
      </c>
    </row>
    <row r="8794" spans="1:10" x14ac:dyDescent="0.2">
      <c r="A8794" t="s">
        <v>51</v>
      </c>
      <c r="B8794" s="3">
        <v>44543</v>
      </c>
      <c r="C8794">
        <v>0</v>
      </c>
      <c r="D8794">
        <v>0</v>
      </c>
      <c r="E8794">
        <f t="shared" si="688"/>
        <v>2021</v>
      </c>
      <c r="F8794" t="str">
        <f t="shared" si="687"/>
        <v>Victorian</v>
      </c>
      <c r="G8794" t="str">
        <f t="shared" si="689"/>
        <v>Quarter</v>
      </c>
      <c r="H8794">
        <f t="shared" si="690"/>
        <v>2022</v>
      </c>
      <c r="I8794">
        <f t="shared" si="691"/>
        <v>90</v>
      </c>
      <c r="J8794">
        <f>D8794*PJ_per_contract*I8794</f>
        <v>0</v>
      </c>
    </row>
    <row r="8795" spans="1:10" x14ac:dyDescent="0.2">
      <c r="A8795" t="s">
        <v>57</v>
      </c>
      <c r="B8795" s="3">
        <v>44543</v>
      </c>
      <c r="C8795">
        <v>0</v>
      </c>
      <c r="D8795">
        <v>0</v>
      </c>
      <c r="E8795">
        <f t="shared" si="688"/>
        <v>2021</v>
      </c>
      <c r="F8795" t="str">
        <f t="shared" si="687"/>
        <v>Victorian</v>
      </c>
      <c r="G8795" t="str">
        <f t="shared" si="689"/>
        <v>Quarter</v>
      </c>
      <c r="H8795">
        <f t="shared" si="690"/>
        <v>2024</v>
      </c>
      <c r="I8795">
        <f t="shared" si="691"/>
        <v>90</v>
      </c>
      <c r="J8795">
        <f>D8795*PJ_per_contract*I8795</f>
        <v>0</v>
      </c>
    </row>
    <row r="8796" spans="1:10" x14ac:dyDescent="0.2">
      <c r="A8796" t="s">
        <v>60</v>
      </c>
      <c r="B8796" s="3">
        <v>44543</v>
      </c>
      <c r="C8796">
        <v>0</v>
      </c>
      <c r="D8796">
        <v>0</v>
      </c>
      <c r="E8796">
        <f t="shared" si="688"/>
        <v>2021</v>
      </c>
      <c r="F8796" t="str">
        <f t="shared" si="687"/>
        <v>Wallumbilla</v>
      </c>
      <c r="G8796" t="str">
        <f t="shared" si="689"/>
        <v>Strip</v>
      </c>
      <c r="H8796">
        <f t="shared" si="690"/>
        <v>2023</v>
      </c>
      <c r="I8796">
        <f t="shared" si="691"/>
        <v>365</v>
      </c>
      <c r="J8796">
        <f>D8796*PJ_per_contract*I8796</f>
        <v>0</v>
      </c>
    </row>
    <row r="8797" spans="1:10" x14ac:dyDescent="0.2">
      <c r="A8797" t="s">
        <v>61</v>
      </c>
      <c r="B8797" s="3">
        <v>44543</v>
      </c>
      <c r="C8797">
        <v>83</v>
      </c>
      <c r="D8797">
        <v>0</v>
      </c>
      <c r="E8797">
        <f t="shared" si="688"/>
        <v>2021</v>
      </c>
      <c r="F8797" t="str">
        <f t="shared" si="687"/>
        <v>Wallumbilla</v>
      </c>
      <c r="G8797" t="str">
        <f t="shared" si="689"/>
        <v>Quarter</v>
      </c>
      <c r="H8797">
        <f t="shared" si="690"/>
        <v>2022</v>
      </c>
      <c r="I8797">
        <f t="shared" si="691"/>
        <v>90</v>
      </c>
      <c r="J8797">
        <f>D8797*PJ_per_contract*I8797</f>
        <v>0</v>
      </c>
    </row>
    <row r="8798" spans="1:10" x14ac:dyDescent="0.2">
      <c r="A8798" t="s">
        <v>62</v>
      </c>
      <c r="B8798" s="3">
        <v>44543</v>
      </c>
      <c r="C8798">
        <v>113</v>
      </c>
      <c r="D8798">
        <v>0</v>
      </c>
      <c r="E8798">
        <f t="shared" si="688"/>
        <v>2021</v>
      </c>
      <c r="F8798" t="str">
        <f t="shared" si="687"/>
        <v>Wallumbilla</v>
      </c>
      <c r="G8798" t="str">
        <f t="shared" si="689"/>
        <v>Quarter</v>
      </c>
      <c r="H8798">
        <f t="shared" si="690"/>
        <v>2022</v>
      </c>
      <c r="I8798">
        <f t="shared" si="691"/>
        <v>90</v>
      </c>
      <c r="J8798">
        <f>D8798*PJ_per_contract*I8798</f>
        <v>0</v>
      </c>
    </row>
    <row r="8799" spans="1:10" x14ac:dyDescent="0.2">
      <c r="A8799" t="s">
        <v>70</v>
      </c>
      <c r="B8799" s="3">
        <v>44543</v>
      </c>
      <c r="C8799">
        <v>0</v>
      </c>
      <c r="D8799">
        <v>0</v>
      </c>
      <c r="E8799">
        <f t="shared" si="688"/>
        <v>2021</v>
      </c>
      <c r="F8799" t="str">
        <f t="shared" si="687"/>
        <v>Wallumbilla</v>
      </c>
      <c r="G8799" t="str">
        <f t="shared" si="689"/>
        <v>Strip</v>
      </c>
      <c r="H8799">
        <f t="shared" si="690"/>
        <v>2023</v>
      </c>
      <c r="I8799">
        <f t="shared" si="691"/>
        <v>365</v>
      </c>
      <c r="J8799">
        <f>D8799*PJ_per_contract*I8799</f>
        <v>0</v>
      </c>
    </row>
    <row r="8800" spans="1:10" x14ac:dyDescent="0.2">
      <c r="A8800" t="s">
        <v>63</v>
      </c>
      <c r="B8800" s="3">
        <v>44543</v>
      </c>
      <c r="C8800">
        <v>20</v>
      </c>
      <c r="D8800">
        <v>0</v>
      </c>
      <c r="E8800">
        <f t="shared" si="688"/>
        <v>2021</v>
      </c>
      <c r="F8800" t="str">
        <f t="shared" si="687"/>
        <v>Wallumbilla</v>
      </c>
      <c r="G8800" t="str">
        <f t="shared" si="689"/>
        <v>Quarter</v>
      </c>
      <c r="H8800">
        <f t="shared" si="690"/>
        <v>2023</v>
      </c>
      <c r="I8800">
        <f t="shared" si="691"/>
        <v>90</v>
      </c>
      <c r="J8800">
        <f>D8800*PJ_per_contract*I8800</f>
        <v>0</v>
      </c>
    </row>
    <row r="8801" spans="1:10" x14ac:dyDescent="0.2">
      <c r="A8801" t="s">
        <v>64</v>
      </c>
      <c r="B8801" s="3">
        <v>44543</v>
      </c>
      <c r="C8801">
        <v>20</v>
      </c>
      <c r="D8801">
        <v>0</v>
      </c>
      <c r="E8801">
        <f t="shared" si="688"/>
        <v>2021</v>
      </c>
      <c r="F8801" t="str">
        <f t="shared" si="687"/>
        <v>Wallumbilla</v>
      </c>
      <c r="G8801" t="str">
        <f t="shared" si="689"/>
        <v>Quarter</v>
      </c>
      <c r="H8801">
        <f t="shared" si="690"/>
        <v>2023</v>
      </c>
      <c r="I8801">
        <f t="shared" si="691"/>
        <v>90</v>
      </c>
      <c r="J8801">
        <f>D8801*PJ_per_contract*I8801</f>
        <v>0</v>
      </c>
    </row>
    <row r="8802" spans="1:10" x14ac:dyDescent="0.2">
      <c r="A8802" t="s">
        <v>81</v>
      </c>
      <c r="B8802" s="3">
        <v>44543</v>
      </c>
      <c r="C8802">
        <v>0</v>
      </c>
      <c r="D8802">
        <v>0</v>
      </c>
      <c r="E8802">
        <f t="shared" si="688"/>
        <v>2021</v>
      </c>
      <c r="F8802" t="str">
        <f t="shared" si="687"/>
        <v>Wallumbilla</v>
      </c>
      <c r="G8802" t="str">
        <f t="shared" si="689"/>
        <v>Strip</v>
      </c>
      <c r="H8802">
        <f t="shared" si="690"/>
        <v>2024</v>
      </c>
      <c r="I8802">
        <f t="shared" si="691"/>
        <v>365</v>
      </c>
      <c r="J8802">
        <f>D8802*PJ_per_contract*I8802</f>
        <v>0</v>
      </c>
    </row>
    <row r="8803" spans="1:10" x14ac:dyDescent="0.2">
      <c r="A8803" t="s">
        <v>71</v>
      </c>
      <c r="B8803" s="3">
        <v>44543</v>
      </c>
      <c r="C8803">
        <v>20</v>
      </c>
      <c r="D8803">
        <v>0</v>
      </c>
      <c r="E8803">
        <f t="shared" si="688"/>
        <v>2021</v>
      </c>
      <c r="F8803" t="str">
        <f t="shared" si="687"/>
        <v>Wallumbilla</v>
      </c>
      <c r="G8803" t="str">
        <f t="shared" si="689"/>
        <v>Quarter</v>
      </c>
      <c r="H8803">
        <f t="shared" si="690"/>
        <v>2023</v>
      </c>
      <c r="I8803">
        <f t="shared" si="691"/>
        <v>90</v>
      </c>
      <c r="J8803">
        <f>D8803*PJ_per_contract*I8803</f>
        <v>0</v>
      </c>
    </row>
    <row r="8804" spans="1:10" x14ac:dyDescent="0.2">
      <c r="A8804" t="s">
        <v>72</v>
      </c>
      <c r="B8804" s="3">
        <v>44543</v>
      </c>
      <c r="C8804">
        <v>20</v>
      </c>
      <c r="D8804">
        <v>0</v>
      </c>
      <c r="E8804">
        <f t="shared" si="688"/>
        <v>2021</v>
      </c>
      <c r="F8804" t="str">
        <f t="shared" si="687"/>
        <v>Wallumbilla</v>
      </c>
      <c r="G8804" t="str">
        <f t="shared" si="689"/>
        <v>Quarter</v>
      </c>
      <c r="H8804">
        <f t="shared" si="690"/>
        <v>2023</v>
      </c>
      <c r="I8804">
        <f t="shared" si="691"/>
        <v>90</v>
      </c>
      <c r="J8804">
        <f>D8804*PJ_per_contract*I8804</f>
        <v>0</v>
      </c>
    </row>
    <row r="8805" spans="1:10" x14ac:dyDescent="0.2">
      <c r="A8805" t="s">
        <v>82</v>
      </c>
      <c r="B8805" s="3">
        <v>44543</v>
      </c>
      <c r="C8805">
        <v>0</v>
      </c>
      <c r="D8805">
        <v>0</v>
      </c>
      <c r="E8805">
        <f t="shared" si="688"/>
        <v>2021</v>
      </c>
      <c r="F8805" t="str">
        <f t="shared" si="687"/>
        <v>Wallumbilla</v>
      </c>
      <c r="G8805" t="str">
        <f t="shared" si="689"/>
        <v>Quarter</v>
      </c>
      <c r="H8805">
        <f t="shared" si="690"/>
        <v>2024</v>
      </c>
      <c r="I8805">
        <f t="shared" si="691"/>
        <v>90</v>
      </c>
      <c r="J8805">
        <f>D8805*PJ_per_contract*I8805</f>
        <v>0</v>
      </c>
    </row>
    <row r="8806" spans="1:10" x14ac:dyDescent="0.2">
      <c r="A8806" t="s">
        <v>83</v>
      </c>
      <c r="B8806" s="3">
        <v>44543</v>
      </c>
      <c r="C8806">
        <v>0</v>
      </c>
      <c r="D8806">
        <v>0</v>
      </c>
      <c r="E8806">
        <f t="shared" si="688"/>
        <v>2021</v>
      </c>
      <c r="F8806" t="str">
        <f t="shared" si="687"/>
        <v>Wallumbilla</v>
      </c>
      <c r="G8806" t="str">
        <f t="shared" si="689"/>
        <v>Quarter</v>
      </c>
      <c r="H8806">
        <f t="shared" si="690"/>
        <v>2024</v>
      </c>
      <c r="I8806">
        <f t="shared" si="691"/>
        <v>90</v>
      </c>
      <c r="J8806">
        <f>D8806*PJ_per_contract*I8806</f>
        <v>0</v>
      </c>
    </row>
    <row r="8807" spans="1:10" x14ac:dyDescent="0.2">
      <c r="A8807" t="s">
        <v>43</v>
      </c>
      <c r="B8807" s="3">
        <v>44544</v>
      </c>
      <c r="C8807">
        <v>0</v>
      </c>
      <c r="D8807">
        <v>0</v>
      </c>
      <c r="E8807">
        <f t="shared" si="688"/>
        <v>2021</v>
      </c>
      <c r="F8807" t="str">
        <f t="shared" si="687"/>
        <v>Victorian</v>
      </c>
      <c r="G8807" t="str">
        <f t="shared" si="689"/>
        <v>Quarter</v>
      </c>
      <c r="H8807">
        <f t="shared" si="690"/>
        <v>2021</v>
      </c>
      <c r="I8807">
        <f t="shared" si="691"/>
        <v>90</v>
      </c>
      <c r="J8807">
        <f>D8807*PJ_per_contract*I8807</f>
        <v>0</v>
      </c>
    </row>
    <row r="8808" spans="1:10" x14ac:dyDescent="0.2">
      <c r="A8808" t="s">
        <v>75</v>
      </c>
      <c r="B8808" s="3">
        <v>44544</v>
      </c>
      <c r="C8808">
        <v>0</v>
      </c>
      <c r="D8808">
        <v>0</v>
      </c>
      <c r="E8808">
        <f t="shared" si="688"/>
        <v>2021</v>
      </c>
      <c r="F8808" t="str">
        <f t="shared" si="687"/>
        <v>Victorian</v>
      </c>
      <c r="G8808" t="str">
        <f t="shared" si="689"/>
        <v>Month</v>
      </c>
      <c r="H8808">
        <f t="shared" si="690"/>
        <v>2021</v>
      </c>
      <c r="I8808">
        <f t="shared" si="691"/>
        <v>31</v>
      </c>
      <c r="J8808">
        <f>D8808*PJ_per_contract*I8808</f>
        <v>0</v>
      </c>
    </row>
    <row r="8809" spans="1:10" x14ac:dyDescent="0.2">
      <c r="A8809" t="s">
        <v>44</v>
      </c>
      <c r="B8809" s="3">
        <v>44544</v>
      </c>
      <c r="C8809">
        <v>122</v>
      </c>
      <c r="D8809">
        <v>0</v>
      </c>
      <c r="E8809">
        <f t="shared" si="688"/>
        <v>2021</v>
      </c>
      <c r="F8809" t="str">
        <f t="shared" si="687"/>
        <v>Wallumbilla</v>
      </c>
      <c r="G8809" t="str">
        <f t="shared" si="689"/>
        <v>Quarter</v>
      </c>
      <c r="H8809">
        <f t="shared" si="690"/>
        <v>2021</v>
      </c>
      <c r="I8809">
        <f t="shared" si="691"/>
        <v>90</v>
      </c>
      <c r="J8809">
        <f>D8809*PJ_per_contract*I8809</f>
        <v>0</v>
      </c>
    </row>
    <row r="8810" spans="1:10" x14ac:dyDescent="0.2">
      <c r="A8810" t="s">
        <v>76</v>
      </c>
      <c r="B8810" s="3">
        <v>44544</v>
      </c>
      <c r="C8810">
        <v>0</v>
      </c>
      <c r="D8810">
        <v>0</v>
      </c>
      <c r="E8810">
        <f t="shared" si="688"/>
        <v>2021</v>
      </c>
      <c r="F8810" t="str">
        <f t="shared" si="687"/>
        <v>Victorian</v>
      </c>
      <c r="G8810" t="str">
        <f t="shared" si="689"/>
        <v>Month</v>
      </c>
      <c r="H8810">
        <f t="shared" si="690"/>
        <v>2022</v>
      </c>
      <c r="I8810">
        <f t="shared" si="691"/>
        <v>31</v>
      </c>
      <c r="J8810">
        <f>D8810*PJ_per_contract*I8810</f>
        <v>0</v>
      </c>
    </row>
    <row r="8811" spans="1:10" x14ac:dyDescent="0.2">
      <c r="A8811" t="s">
        <v>77</v>
      </c>
      <c r="B8811" s="3">
        <v>44544</v>
      </c>
      <c r="C8811">
        <v>0</v>
      </c>
      <c r="D8811">
        <v>0</v>
      </c>
      <c r="E8811">
        <f t="shared" si="688"/>
        <v>2021</v>
      </c>
      <c r="F8811" t="str">
        <f t="shared" si="687"/>
        <v>Victorian</v>
      </c>
      <c r="G8811" t="str">
        <f t="shared" si="689"/>
        <v>Month</v>
      </c>
      <c r="H8811">
        <f t="shared" si="690"/>
        <v>2022</v>
      </c>
      <c r="I8811">
        <f t="shared" si="691"/>
        <v>31</v>
      </c>
      <c r="J8811">
        <f>D8811*PJ_per_contract*I8811</f>
        <v>0</v>
      </c>
    </row>
    <row r="8812" spans="1:10" x14ac:dyDescent="0.2">
      <c r="A8812" t="s">
        <v>45</v>
      </c>
      <c r="B8812" s="3">
        <v>44544</v>
      </c>
      <c r="C8812">
        <v>0</v>
      </c>
      <c r="D8812">
        <v>0</v>
      </c>
      <c r="E8812">
        <f t="shared" si="688"/>
        <v>2021</v>
      </c>
      <c r="F8812" t="str">
        <f t="shared" si="687"/>
        <v>Wallumbilla</v>
      </c>
      <c r="G8812" t="str">
        <f t="shared" si="689"/>
        <v>Strip</v>
      </c>
      <c r="H8812">
        <f t="shared" si="690"/>
        <v>2022</v>
      </c>
      <c r="I8812">
        <f t="shared" si="691"/>
        <v>365</v>
      </c>
      <c r="J8812">
        <f>D8812*PJ_per_contract*I8812</f>
        <v>0</v>
      </c>
    </row>
    <row r="8813" spans="1:10" x14ac:dyDescent="0.2">
      <c r="A8813" t="s">
        <v>46</v>
      </c>
      <c r="B8813" s="3">
        <v>44544</v>
      </c>
      <c r="C8813">
        <v>0</v>
      </c>
      <c r="D8813">
        <v>0</v>
      </c>
      <c r="E8813">
        <f t="shared" si="688"/>
        <v>2021</v>
      </c>
      <c r="F8813" t="str">
        <f t="shared" si="687"/>
        <v>Victorian</v>
      </c>
      <c r="G8813" t="str">
        <f t="shared" si="689"/>
        <v>Quarter</v>
      </c>
      <c r="H8813">
        <f t="shared" si="690"/>
        <v>2022</v>
      </c>
      <c r="I8813">
        <f t="shared" si="691"/>
        <v>90</v>
      </c>
      <c r="J8813">
        <f>D8813*PJ_per_contract*I8813</f>
        <v>0</v>
      </c>
    </row>
    <row r="8814" spans="1:10" x14ac:dyDescent="0.2">
      <c r="A8814" t="s">
        <v>78</v>
      </c>
      <c r="B8814" s="3">
        <v>44544</v>
      </c>
      <c r="C8814">
        <v>0</v>
      </c>
      <c r="D8814">
        <v>0</v>
      </c>
      <c r="E8814">
        <f t="shared" si="688"/>
        <v>2021</v>
      </c>
      <c r="F8814" t="str">
        <f t="shared" si="687"/>
        <v>Victorian</v>
      </c>
      <c r="G8814" t="str">
        <f t="shared" si="689"/>
        <v>Month</v>
      </c>
      <c r="H8814">
        <f t="shared" si="690"/>
        <v>2022</v>
      </c>
      <c r="I8814">
        <f t="shared" si="691"/>
        <v>31</v>
      </c>
      <c r="J8814">
        <f>D8814*PJ_per_contract*I8814</f>
        <v>0</v>
      </c>
    </row>
    <row r="8815" spans="1:10" x14ac:dyDescent="0.2">
      <c r="A8815" t="s">
        <v>47</v>
      </c>
      <c r="B8815" s="3">
        <v>44544</v>
      </c>
      <c r="C8815">
        <v>151</v>
      </c>
      <c r="D8815">
        <v>0</v>
      </c>
      <c r="E8815">
        <f t="shared" si="688"/>
        <v>2021</v>
      </c>
      <c r="F8815" t="str">
        <f t="shared" si="687"/>
        <v>Wallumbilla</v>
      </c>
      <c r="G8815" t="str">
        <f t="shared" si="689"/>
        <v>Quarter</v>
      </c>
      <c r="H8815">
        <f t="shared" si="690"/>
        <v>2022</v>
      </c>
      <c r="I8815">
        <f t="shared" si="691"/>
        <v>90</v>
      </c>
      <c r="J8815">
        <f>D8815*PJ_per_contract*I8815</f>
        <v>0</v>
      </c>
    </row>
    <row r="8816" spans="1:10" x14ac:dyDescent="0.2">
      <c r="A8816" t="s">
        <v>48</v>
      </c>
      <c r="B8816" s="3">
        <v>44544</v>
      </c>
      <c r="C8816">
        <v>0</v>
      </c>
      <c r="D8816">
        <v>0</v>
      </c>
      <c r="E8816">
        <f t="shared" si="688"/>
        <v>2021</v>
      </c>
      <c r="F8816" t="str">
        <f t="shared" si="687"/>
        <v>Victorian</v>
      </c>
      <c r="G8816" t="str">
        <f t="shared" si="689"/>
        <v>Quarter</v>
      </c>
      <c r="H8816">
        <f t="shared" si="690"/>
        <v>2022</v>
      </c>
      <c r="I8816">
        <f t="shared" si="691"/>
        <v>90</v>
      </c>
      <c r="J8816">
        <f>D8816*PJ_per_contract*I8816</f>
        <v>0</v>
      </c>
    </row>
    <row r="8817" spans="1:10" x14ac:dyDescent="0.2">
      <c r="A8817" t="s">
        <v>49</v>
      </c>
      <c r="B8817" s="3">
        <v>44544</v>
      </c>
      <c r="C8817">
        <v>73</v>
      </c>
      <c r="D8817">
        <v>0</v>
      </c>
      <c r="E8817">
        <f t="shared" si="688"/>
        <v>2021</v>
      </c>
      <c r="F8817" t="str">
        <f t="shared" si="687"/>
        <v>Wallumbilla</v>
      </c>
      <c r="G8817" t="str">
        <f t="shared" si="689"/>
        <v>Quarter</v>
      </c>
      <c r="H8817">
        <f t="shared" si="690"/>
        <v>2022</v>
      </c>
      <c r="I8817">
        <f t="shared" si="691"/>
        <v>90</v>
      </c>
      <c r="J8817">
        <f>D8817*PJ_per_contract*I8817</f>
        <v>0</v>
      </c>
    </row>
    <row r="8818" spans="1:10" x14ac:dyDescent="0.2">
      <c r="A8818" t="s">
        <v>68</v>
      </c>
      <c r="B8818" s="3">
        <v>44544</v>
      </c>
      <c r="C8818">
        <v>0</v>
      </c>
      <c r="D8818">
        <v>0</v>
      </c>
      <c r="E8818">
        <f t="shared" si="688"/>
        <v>2021</v>
      </c>
      <c r="F8818" t="str">
        <f t="shared" si="687"/>
        <v>Victorian</v>
      </c>
      <c r="G8818" t="str">
        <f t="shared" si="689"/>
        <v>Quarter</v>
      </c>
      <c r="H8818">
        <f t="shared" si="690"/>
        <v>2025</v>
      </c>
      <c r="I8818">
        <f t="shared" si="691"/>
        <v>90</v>
      </c>
      <c r="J8818">
        <f>D8818*PJ_per_contract*I8818</f>
        <v>0</v>
      </c>
    </row>
    <row r="8819" spans="1:10" x14ac:dyDescent="0.2">
      <c r="A8819" t="s">
        <v>54</v>
      </c>
      <c r="B8819" s="3">
        <v>44544</v>
      </c>
      <c r="C8819">
        <v>0</v>
      </c>
      <c r="D8819">
        <v>0</v>
      </c>
      <c r="E8819">
        <f t="shared" si="688"/>
        <v>2021</v>
      </c>
      <c r="F8819" t="str">
        <f t="shared" si="687"/>
        <v>Victorian</v>
      </c>
      <c r="G8819" t="str">
        <f t="shared" si="689"/>
        <v>Quarter</v>
      </c>
      <c r="H8819">
        <f t="shared" si="690"/>
        <v>2023</v>
      </c>
      <c r="I8819">
        <f t="shared" si="691"/>
        <v>90</v>
      </c>
      <c r="J8819">
        <f>D8819*PJ_per_contract*I8819</f>
        <v>0</v>
      </c>
    </row>
    <row r="8820" spans="1:10" x14ac:dyDescent="0.2">
      <c r="A8820" t="s">
        <v>59</v>
      </c>
      <c r="B8820" s="3">
        <v>44544</v>
      </c>
      <c r="C8820">
        <v>0</v>
      </c>
      <c r="D8820">
        <v>0</v>
      </c>
      <c r="E8820">
        <f t="shared" si="688"/>
        <v>2021</v>
      </c>
      <c r="F8820" t="str">
        <f t="shared" si="687"/>
        <v>Victorian</v>
      </c>
      <c r="G8820" t="str">
        <f t="shared" si="689"/>
        <v>Quarter</v>
      </c>
      <c r="H8820">
        <f t="shared" si="690"/>
        <v>2023</v>
      </c>
      <c r="I8820">
        <f t="shared" si="691"/>
        <v>90</v>
      </c>
      <c r="J8820">
        <f>D8820*PJ_per_contract*I8820</f>
        <v>0</v>
      </c>
    </row>
    <row r="8821" spans="1:10" x14ac:dyDescent="0.2">
      <c r="A8821" t="s">
        <v>57</v>
      </c>
      <c r="B8821" s="3">
        <v>44544</v>
      </c>
      <c r="C8821">
        <v>0</v>
      </c>
      <c r="D8821">
        <v>0</v>
      </c>
      <c r="E8821">
        <f t="shared" si="688"/>
        <v>2021</v>
      </c>
      <c r="F8821" t="str">
        <f t="shared" si="687"/>
        <v>Victorian</v>
      </c>
      <c r="G8821" t="str">
        <f t="shared" si="689"/>
        <v>Quarter</v>
      </c>
      <c r="H8821">
        <f t="shared" si="690"/>
        <v>2024</v>
      </c>
      <c r="I8821">
        <f t="shared" si="691"/>
        <v>90</v>
      </c>
      <c r="J8821">
        <f>D8821*PJ_per_contract*I8821</f>
        <v>0</v>
      </c>
    </row>
    <row r="8822" spans="1:10" x14ac:dyDescent="0.2">
      <c r="A8822" t="s">
        <v>79</v>
      </c>
      <c r="B8822" s="3">
        <v>44544</v>
      </c>
      <c r="C8822">
        <v>0</v>
      </c>
      <c r="D8822">
        <v>0</v>
      </c>
      <c r="E8822">
        <f t="shared" si="688"/>
        <v>2021</v>
      </c>
      <c r="F8822" t="str">
        <f t="shared" si="687"/>
        <v>Victorian</v>
      </c>
      <c r="G8822" t="str">
        <f t="shared" si="689"/>
        <v>Quarter</v>
      </c>
      <c r="H8822">
        <f t="shared" si="690"/>
        <v>2025</v>
      </c>
      <c r="I8822">
        <f t="shared" si="691"/>
        <v>90</v>
      </c>
      <c r="J8822">
        <f>D8822*PJ_per_contract*I8822</f>
        <v>0</v>
      </c>
    </row>
    <row r="8823" spans="1:10" x14ac:dyDescent="0.2">
      <c r="A8823" t="s">
        <v>80</v>
      </c>
      <c r="B8823" s="3">
        <v>44544</v>
      </c>
      <c r="C8823">
        <v>0</v>
      </c>
      <c r="D8823">
        <v>0</v>
      </c>
      <c r="E8823">
        <f t="shared" si="688"/>
        <v>2021</v>
      </c>
      <c r="F8823" t="str">
        <f t="shared" si="687"/>
        <v>Victorian</v>
      </c>
      <c r="G8823" t="str">
        <f t="shared" si="689"/>
        <v>Quarter</v>
      </c>
      <c r="H8823">
        <f t="shared" si="690"/>
        <v>2025</v>
      </c>
      <c r="I8823">
        <f t="shared" si="691"/>
        <v>90</v>
      </c>
      <c r="J8823">
        <f>D8823*PJ_per_contract*I8823</f>
        <v>0</v>
      </c>
    </row>
    <row r="8824" spans="1:10" x14ac:dyDescent="0.2">
      <c r="A8824" t="s">
        <v>53</v>
      </c>
      <c r="B8824" s="3">
        <v>44544</v>
      </c>
      <c r="C8824">
        <v>0</v>
      </c>
      <c r="D8824">
        <v>0</v>
      </c>
      <c r="E8824">
        <f t="shared" si="688"/>
        <v>2021</v>
      </c>
      <c r="F8824" t="str">
        <f t="shared" si="687"/>
        <v>Victorian</v>
      </c>
      <c r="G8824" t="str">
        <f t="shared" si="689"/>
        <v>Quarter</v>
      </c>
      <c r="H8824">
        <f t="shared" si="690"/>
        <v>2023</v>
      </c>
      <c r="I8824">
        <f t="shared" si="691"/>
        <v>90</v>
      </c>
      <c r="J8824">
        <f>D8824*PJ_per_contract*I8824</f>
        <v>0</v>
      </c>
    </row>
    <row r="8825" spans="1:10" x14ac:dyDescent="0.2">
      <c r="A8825" t="s">
        <v>52</v>
      </c>
      <c r="B8825" s="3">
        <v>44544</v>
      </c>
      <c r="C8825">
        <v>0</v>
      </c>
      <c r="D8825">
        <v>0</v>
      </c>
      <c r="E8825">
        <f t="shared" si="688"/>
        <v>2021</v>
      </c>
      <c r="F8825" t="str">
        <f t="shared" si="687"/>
        <v>Victorian</v>
      </c>
      <c r="G8825" t="str">
        <f t="shared" si="689"/>
        <v>Quarter</v>
      </c>
      <c r="H8825">
        <f t="shared" si="690"/>
        <v>2022</v>
      </c>
      <c r="I8825">
        <f t="shared" si="691"/>
        <v>90</v>
      </c>
      <c r="J8825">
        <f>D8825*PJ_per_contract*I8825</f>
        <v>0</v>
      </c>
    </row>
    <row r="8826" spans="1:10" x14ac:dyDescent="0.2">
      <c r="A8826" t="s">
        <v>55</v>
      </c>
      <c r="B8826" s="3">
        <v>44544</v>
      </c>
      <c r="C8826">
        <v>0</v>
      </c>
      <c r="D8826">
        <v>0</v>
      </c>
      <c r="E8826">
        <f t="shared" si="688"/>
        <v>2021</v>
      </c>
      <c r="F8826" t="str">
        <f t="shared" si="687"/>
        <v>Victorian</v>
      </c>
      <c r="G8826" t="str">
        <f t="shared" si="689"/>
        <v>Quarter</v>
      </c>
      <c r="H8826">
        <f t="shared" si="690"/>
        <v>2024</v>
      </c>
      <c r="I8826">
        <f t="shared" si="691"/>
        <v>90</v>
      </c>
      <c r="J8826">
        <f>D8826*PJ_per_contract*I8826</f>
        <v>0</v>
      </c>
    </row>
    <row r="8827" spans="1:10" x14ac:dyDescent="0.2">
      <c r="A8827" t="s">
        <v>69</v>
      </c>
      <c r="B8827" s="3">
        <v>44544</v>
      </c>
      <c r="C8827">
        <v>0</v>
      </c>
      <c r="D8827">
        <v>0</v>
      </c>
      <c r="E8827">
        <f t="shared" si="688"/>
        <v>2021</v>
      </c>
      <c r="F8827" t="str">
        <f t="shared" si="687"/>
        <v>Victorian</v>
      </c>
      <c r="G8827" t="str">
        <f t="shared" si="689"/>
        <v>Quarter</v>
      </c>
      <c r="H8827">
        <f t="shared" si="690"/>
        <v>2025</v>
      </c>
      <c r="I8827">
        <f t="shared" si="691"/>
        <v>90</v>
      </c>
      <c r="J8827">
        <f>D8827*PJ_per_contract*I8827</f>
        <v>0</v>
      </c>
    </row>
    <row r="8828" spans="1:10" x14ac:dyDescent="0.2">
      <c r="A8828" t="s">
        <v>51</v>
      </c>
      <c r="B8828" s="3">
        <v>44544</v>
      </c>
      <c r="C8828">
        <v>0</v>
      </c>
      <c r="D8828">
        <v>0</v>
      </c>
      <c r="E8828">
        <f t="shared" si="688"/>
        <v>2021</v>
      </c>
      <c r="F8828" t="str">
        <f t="shared" si="687"/>
        <v>Victorian</v>
      </c>
      <c r="G8828" t="str">
        <f t="shared" si="689"/>
        <v>Quarter</v>
      </c>
      <c r="H8828">
        <f t="shared" si="690"/>
        <v>2022</v>
      </c>
      <c r="I8828">
        <f t="shared" si="691"/>
        <v>90</v>
      </c>
      <c r="J8828">
        <f>D8828*PJ_per_contract*I8828</f>
        <v>0</v>
      </c>
    </row>
    <row r="8829" spans="1:10" x14ac:dyDescent="0.2">
      <c r="A8829" t="s">
        <v>56</v>
      </c>
      <c r="B8829" s="3">
        <v>44544</v>
      </c>
      <c r="C8829">
        <v>0</v>
      </c>
      <c r="D8829">
        <v>0</v>
      </c>
      <c r="E8829">
        <f t="shared" si="688"/>
        <v>2021</v>
      </c>
      <c r="F8829" t="str">
        <f t="shared" si="687"/>
        <v>Victorian</v>
      </c>
      <c r="G8829" t="str">
        <f t="shared" si="689"/>
        <v>Quarter</v>
      </c>
      <c r="H8829">
        <f t="shared" si="690"/>
        <v>2023</v>
      </c>
      <c r="I8829">
        <f t="shared" si="691"/>
        <v>90</v>
      </c>
      <c r="J8829">
        <f>D8829*PJ_per_contract*I8829</f>
        <v>0</v>
      </c>
    </row>
    <row r="8830" spans="1:10" x14ac:dyDescent="0.2">
      <c r="A8830" t="s">
        <v>58</v>
      </c>
      <c r="B8830" s="3">
        <v>44544</v>
      </c>
      <c r="C8830">
        <v>0</v>
      </c>
      <c r="D8830">
        <v>0</v>
      </c>
      <c r="E8830">
        <f t="shared" si="688"/>
        <v>2021</v>
      </c>
      <c r="F8830" t="str">
        <f t="shared" si="687"/>
        <v>Victorian</v>
      </c>
      <c r="G8830" t="str">
        <f t="shared" si="689"/>
        <v>Quarter</v>
      </c>
      <c r="H8830">
        <f t="shared" si="690"/>
        <v>2024</v>
      </c>
      <c r="I8830">
        <f t="shared" si="691"/>
        <v>90</v>
      </c>
      <c r="J8830">
        <f>D8830*PJ_per_contract*I8830</f>
        <v>0</v>
      </c>
    </row>
    <row r="8831" spans="1:10" x14ac:dyDescent="0.2">
      <c r="A8831" t="s">
        <v>50</v>
      </c>
      <c r="B8831" s="3">
        <v>44544</v>
      </c>
      <c r="C8831">
        <v>0</v>
      </c>
      <c r="D8831">
        <v>0</v>
      </c>
      <c r="E8831">
        <f t="shared" si="688"/>
        <v>2021</v>
      </c>
      <c r="F8831" t="str">
        <f t="shared" si="687"/>
        <v>Victorian</v>
      </c>
      <c r="G8831" t="str">
        <f t="shared" si="689"/>
        <v>Quarter</v>
      </c>
      <c r="H8831">
        <f t="shared" si="690"/>
        <v>2024</v>
      </c>
      <c r="I8831">
        <f t="shared" si="691"/>
        <v>90</v>
      </c>
      <c r="J8831">
        <f>D8831*PJ_per_contract*I8831</f>
        <v>0</v>
      </c>
    </row>
    <row r="8832" spans="1:10" x14ac:dyDescent="0.2">
      <c r="A8832" t="s">
        <v>60</v>
      </c>
      <c r="B8832" s="3">
        <v>44544</v>
      </c>
      <c r="C8832">
        <v>0</v>
      </c>
      <c r="D8832">
        <v>0</v>
      </c>
      <c r="E8832">
        <f t="shared" si="688"/>
        <v>2021</v>
      </c>
      <c r="F8832" t="str">
        <f t="shared" si="687"/>
        <v>Wallumbilla</v>
      </c>
      <c r="G8832" t="str">
        <f t="shared" si="689"/>
        <v>Strip</v>
      </c>
      <c r="H8832">
        <f t="shared" si="690"/>
        <v>2023</v>
      </c>
      <c r="I8832">
        <f t="shared" si="691"/>
        <v>365</v>
      </c>
      <c r="J8832">
        <f>D8832*PJ_per_contract*I8832</f>
        <v>0</v>
      </c>
    </row>
    <row r="8833" spans="1:10" x14ac:dyDescent="0.2">
      <c r="A8833" t="s">
        <v>61</v>
      </c>
      <c r="B8833" s="3">
        <v>44544</v>
      </c>
      <c r="C8833">
        <v>83</v>
      </c>
      <c r="D8833">
        <v>0</v>
      </c>
      <c r="E8833">
        <f t="shared" si="688"/>
        <v>2021</v>
      </c>
      <c r="F8833" t="str">
        <f t="shared" si="687"/>
        <v>Wallumbilla</v>
      </c>
      <c r="G8833" t="str">
        <f t="shared" si="689"/>
        <v>Quarter</v>
      </c>
      <c r="H8833">
        <f t="shared" si="690"/>
        <v>2022</v>
      </c>
      <c r="I8833">
        <f t="shared" si="691"/>
        <v>90</v>
      </c>
      <c r="J8833">
        <f>D8833*PJ_per_contract*I8833</f>
        <v>0</v>
      </c>
    </row>
    <row r="8834" spans="1:10" x14ac:dyDescent="0.2">
      <c r="A8834" t="s">
        <v>62</v>
      </c>
      <c r="B8834" s="3">
        <v>44544</v>
      </c>
      <c r="C8834">
        <v>113</v>
      </c>
      <c r="D8834">
        <v>0</v>
      </c>
      <c r="E8834">
        <f t="shared" si="688"/>
        <v>2021</v>
      </c>
      <c r="F8834" t="str">
        <f t="shared" ref="F8834:F8897" si="692">IF(OR(LEFT(A8834,2)="GJ",LEFT(A8834,2)="GK"),"Victorian",IF(OR(LEFT(A8834,2)="GX",LEFT(A8834,2)="GY"),"Wallumbilla","NA"))</f>
        <v>Wallumbilla</v>
      </c>
      <c r="G8834" t="str">
        <f t="shared" si="689"/>
        <v>Quarter</v>
      </c>
      <c r="H8834">
        <f t="shared" si="690"/>
        <v>2022</v>
      </c>
      <c r="I8834">
        <f t="shared" si="691"/>
        <v>90</v>
      </c>
      <c r="J8834">
        <f>D8834*PJ_per_contract*I8834</f>
        <v>0</v>
      </c>
    </row>
    <row r="8835" spans="1:10" x14ac:dyDescent="0.2">
      <c r="A8835" t="s">
        <v>70</v>
      </c>
      <c r="B8835" s="3">
        <v>44544</v>
      </c>
      <c r="C8835">
        <v>0</v>
      </c>
      <c r="D8835">
        <v>0</v>
      </c>
      <c r="E8835">
        <f t="shared" ref="E8835:E8898" si="693">YEAR(B8835)</f>
        <v>2021</v>
      </c>
      <c r="F8835" t="str">
        <f t="shared" si="692"/>
        <v>Wallumbilla</v>
      </c>
      <c r="G8835" t="str">
        <f t="shared" ref="G8835:G8898" si="694">IF(LEFT(A8835,2)="GJ","Month",IF(OR(LEFT(A8835,2)="GK",LEFT(A8835,2)="GX"),"Quarter",IF(LEFT(A8835,2)="GY","Strip","NA")))</f>
        <v>Strip</v>
      </c>
      <c r="H8835">
        <f t="shared" ref="H8835:H8898" si="695">VALUE(MID(A8835,4,4))</f>
        <v>2023</v>
      </c>
      <c r="I8835">
        <f t="shared" ref="I8835:I8898" si="696">IF(G8835="Month",_xlfn.DAYS(EOMONTH(B8835,0),EOMONTH(B8835,-1)),IF(G8835="Quarter",_xlfn.DAYS(EOMONTH(B8835,2),EOMONTH(B8835,-1)),365))</f>
        <v>365</v>
      </c>
      <c r="J8835">
        <f>D8835*PJ_per_contract*I8835</f>
        <v>0</v>
      </c>
    </row>
    <row r="8836" spans="1:10" x14ac:dyDescent="0.2">
      <c r="A8836" t="s">
        <v>63</v>
      </c>
      <c r="B8836" s="3">
        <v>44544</v>
      </c>
      <c r="C8836">
        <v>20</v>
      </c>
      <c r="D8836">
        <v>0</v>
      </c>
      <c r="E8836">
        <f t="shared" si="693"/>
        <v>2021</v>
      </c>
      <c r="F8836" t="str">
        <f t="shared" si="692"/>
        <v>Wallumbilla</v>
      </c>
      <c r="G8836" t="str">
        <f t="shared" si="694"/>
        <v>Quarter</v>
      </c>
      <c r="H8836">
        <f t="shared" si="695"/>
        <v>2023</v>
      </c>
      <c r="I8836">
        <f t="shared" si="696"/>
        <v>90</v>
      </c>
      <c r="J8836">
        <f>D8836*PJ_per_contract*I8836</f>
        <v>0</v>
      </c>
    </row>
    <row r="8837" spans="1:10" x14ac:dyDescent="0.2">
      <c r="A8837" t="s">
        <v>64</v>
      </c>
      <c r="B8837" s="3">
        <v>44544</v>
      </c>
      <c r="C8837">
        <v>20</v>
      </c>
      <c r="D8837">
        <v>0</v>
      </c>
      <c r="E8837">
        <f t="shared" si="693"/>
        <v>2021</v>
      </c>
      <c r="F8837" t="str">
        <f t="shared" si="692"/>
        <v>Wallumbilla</v>
      </c>
      <c r="G8837" t="str">
        <f t="shared" si="694"/>
        <v>Quarter</v>
      </c>
      <c r="H8837">
        <f t="shared" si="695"/>
        <v>2023</v>
      </c>
      <c r="I8837">
        <f t="shared" si="696"/>
        <v>90</v>
      </c>
      <c r="J8837">
        <f>D8837*PJ_per_contract*I8837</f>
        <v>0</v>
      </c>
    </row>
    <row r="8838" spans="1:10" x14ac:dyDescent="0.2">
      <c r="A8838" t="s">
        <v>81</v>
      </c>
      <c r="B8838" s="3">
        <v>44544</v>
      </c>
      <c r="C8838">
        <v>0</v>
      </c>
      <c r="D8838">
        <v>0</v>
      </c>
      <c r="E8838">
        <f t="shared" si="693"/>
        <v>2021</v>
      </c>
      <c r="F8838" t="str">
        <f t="shared" si="692"/>
        <v>Wallumbilla</v>
      </c>
      <c r="G8838" t="str">
        <f t="shared" si="694"/>
        <v>Strip</v>
      </c>
      <c r="H8838">
        <f t="shared" si="695"/>
        <v>2024</v>
      </c>
      <c r="I8838">
        <f t="shared" si="696"/>
        <v>365</v>
      </c>
      <c r="J8838">
        <f>D8838*PJ_per_contract*I8838</f>
        <v>0</v>
      </c>
    </row>
    <row r="8839" spans="1:10" x14ac:dyDescent="0.2">
      <c r="A8839" t="s">
        <v>71</v>
      </c>
      <c r="B8839" s="3">
        <v>44544</v>
      </c>
      <c r="C8839">
        <v>20</v>
      </c>
      <c r="D8839">
        <v>0</v>
      </c>
      <c r="E8839">
        <f t="shared" si="693"/>
        <v>2021</v>
      </c>
      <c r="F8839" t="str">
        <f t="shared" si="692"/>
        <v>Wallumbilla</v>
      </c>
      <c r="G8839" t="str">
        <f t="shared" si="694"/>
        <v>Quarter</v>
      </c>
      <c r="H8839">
        <f t="shared" si="695"/>
        <v>2023</v>
      </c>
      <c r="I8839">
        <f t="shared" si="696"/>
        <v>90</v>
      </c>
      <c r="J8839">
        <f>D8839*PJ_per_contract*I8839</f>
        <v>0</v>
      </c>
    </row>
    <row r="8840" spans="1:10" x14ac:dyDescent="0.2">
      <c r="A8840" t="s">
        <v>72</v>
      </c>
      <c r="B8840" s="3">
        <v>44544</v>
      </c>
      <c r="C8840">
        <v>20</v>
      </c>
      <c r="D8840">
        <v>0</v>
      </c>
      <c r="E8840">
        <f t="shared" si="693"/>
        <v>2021</v>
      </c>
      <c r="F8840" t="str">
        <f t="shared" si="692"/>
        <v>Wallumbilla</v>
      </c>
      <c r="G8840" t="str">
        <f t="shared" si="694"/>
        <v>Quarter</v>
      </c>
      <c r="H8840">
        <f t="shared" si="695"/>
        <v>2023</v>
      </c>
      <c r="I8840">
        <f t="shared" si="696"/>
        <v>90</v>
      </c>
      <c r="J8840">
        <f>D8840*PJ_per_contract*I8840</f>
        <v>0</v>
      </c>
    </row>
    <row r="8841" spans="1:10" x14ac:dyDescent="0.2">
      <c r="A8841" t="s">
        <v>82</v>
      </c>
      <c r="B8841" s="3">
        <v>44544</v>
      </c>
      <c r="C8841">
        <v>0</v>
      </c>
      <c r="D8841">
        <v>0</v>
      </c>
      <c r="E8841">
        <f t="shared" si="693"/>
        <v>2021</v>
      </c>
      <c r="F8841" t="str">
        <f t="shared" si="692"/>
        <v>Wallumbilla</v>
      </c>
      <c r="G8841" t="str">
        <f t="shared" si="694"/>
        <v>Quarter</v>
      </c>
      <c r="H8841">
        <f t="shared" si="695"/>
        <v>2024</v>
      </c>
      <c r="I8841">
        <f t="shared" si="696"/>
        <v>90</v>
      </c>
      <c r="J8841">
        <f>D8841*PJ_per_contract*I8841</f>
        <v>0</v>
      </c>
    </row>
    <row r="8842" spans="1:10" x14ac:dyDescent="0.2">
      <c r="A8842" t="s">
        <v>83</v>
      </c>
      <c r="B8842" s="3">
        <v>44544</v>
      </c>
      <c r="C8842">
        <v>0</v>
      </c>
      <c r="D8842">
        <v>0</v>
      </c>
      <c r="E8842">
        <f t="shared" si="693"/>
        <v>2021</v>
      </c>
      <c r="F8842" t="str">
        <f t="shared" si="692"/>
        <v>Wallumbilla</v>
      </c>
      <c r="G8842" t="str">
        <f t="shared" si="694"/>
        <v>Quarter</v>
      </c>
      <c r="H8842">
        <f t="shared" si="695"/>
        <v>2024</v>
      </c>
      <c r="I8842">
        <f t="shared" si="696"/>
        <v>90</v>
      </c>
      <c r="J8842">
        <f>D8842*PJ_per_contract*I8842</f>
        <v>0</v>
      </c>
    </row>
    <row r="8843" spans="1:10" x14ac:dyDescent="0.2">
      <c r="A8843" t="s">
        <v>75</v>
      </c>
      <c r="B8843" s="3">
        <v>44545</v>
      </c>
      <c r="C8843">
        <v>0</v>
      </c>
      <c r="D8843">
        <v>0</v>
      </c>
      <c r="E8843">
        <f t="shared" si="693"/>
        <v>2021</v>
      </c>
      <c r="F8843" t="str">
        <f t="shared" si="692"/>
        <v>Victorian</v>
      </c>
      <c r="G8843" t="str">
        <f t="shared" si="694"/>
        <v>Month</v>
      </c>
      <c r="H8843">
        <f t="shared" si="695"/>
        <v>2021</v>
      </c>
      <c r="I8843">
        <f t="shared" si="696"/>
        <v>31</v>
      </c>
      <c r="J8843">
        <f>D8843*PJ_per_contract*I8843</f>
        <v>0</v>
      </c>
    </row>
    <row r="8844" spans="1:10" x14ac:dyDescent="0.2">
      <c r="A8844" t="s">
        <v>43</v>
      </c>
      <c r="B8844" s="3">
        <v>44545</v>
      </c>
      <c r="C8844">
        <v>0</v>
      </c>
      <c r="D8844">
        <v>0</v>
      </c>
      <c r="E8844">
        <f t="shared" si="693"/>
        <v>2021</v>
      </c>
      <c r="F8844" t="str">
        <f t="shared" si="692"/>
        <v>Victorian</v>
      </c>
      <c r="G8844" t="str">
        <f t="shared" si="694"/>
        <v>Quarter</v>
      </c>
      <c r="H8844">
        <f t="shared" si="695"/>
        <v>2021</v>
      </c>
      <c r="I8844">
        <f t="shared" si="696"/>
        <v>90</v>
      </c>
      <c r="J8844">
        <f>D8844*PJ_per_contract*I8844</f>
        <v>0</v>
      </c>
    </row>
    <row r="8845" spans="1:10" x14ac:dyDescent="0.2">
      <c r="A8845" t="s">
        <v>44</v>
      </c>
      <c r="B8845" s="3">
        <v>44545</v>
      </c>
      <c r="C8845">
        <v>122</v>
      </c>
      <c r="D8845">
        <v>0</v>
      </c>
      <c r="E8845">
        <f t="shared" si="693"/>
        <v>2021</v>
      </c>
      <c r="F8845" t="str">
        <f t="shared" si="692"/>
        <v>Wallumbilla</v>
      </c>
      <c r="G8845" t="str">
        <f t="shared" si="694"/>
        <v>Quarter</v>
      </c>
      <c r="H8845">
        <f t="shared" si="695"/>
        <v>2021</v>
      </c>
      <c r="I8845">
        <f t="shared" si="696"/>
        <v>90</v>
      </c>
      <c r="J8845">
        <f>D8845*PJ_per_contract*I8845</f>
        <v>0</v>
      </c>
    </row>
    <row r="8846" spans="1:10" x14ac:dyDescent="0.2">
      <c r="A8846" t="s">
        <v>76</v>
      </c>
      <c r="B8846" s="3">
        <v>44545</v>
      </c>
      <c r="C8846">
        <v>0</v>
      </c>
      <c r="D8846">
        <v>0</v>
      </c>
      <c r="E8846">
        <f t="shared" si="693"/>
        <v>2021</v>
      </c>
      <c r="F8846" t="str">
        <f t="shared" si="692"/>
        <v>Victorian</v>
      </c>
      <c r="G8846" t="str">
        <f t="shared" si="694"/>
        <v>Month</v>
      </c>
      <c r="H8846">
        <f t="shared" si="695"/>
        <v>2022</v>
      </c>
      <c r="I8846">
        <f t="shared" si="696"/>
        <v>31</v>
      </c>
      <c r="J8846">
        <f>D8846*PJ_per_contract*I8846</f>
        <v>0</v>
      </c>
    </row>
    <row r="8847" spans="1:10" x14ac:dyDescent="0.2">
      <c r="A8847" t="s">
        <v>77</v>
      </c>
      <c r="B8847" s="3">
        <v>44545</v>
      </c>
      <c r="C8847">
        <v>0</v>
      </c>
      <c r="D8847">
        <v>0</v>
      </c>
      <c r="E8847">
        <f t="shared" si="693"/>
        <v>2021</v>
      </c>
      <c r="F8847" t="str">
        <f t="shared" si="692"/>
        <v>Victorian</v>
      </c>
      <c r="G8847" t="str">
        <f t="shared" si="694"/>
        <v>Month</v>
      </c>
      <c r="H8847">
        <f t="shared" si="695"/>
        <v>2022</v>
      </c>
      <c r="I8847">
        <f t="shared" si="696"/>
        <v>31</v>
      </c>
      <c r="J8847">
        <f>D8847*PJ_per_contract*I8847</f>
        <v>0</v>
      </c>
    </row>
    <row r="8848" spans="1:10" x14ac:dyDescent="0.2">
      <c r="A8848" t="s">
        <v>45</v>
      </c>
      <c r="B8848" s="3">
        <v>44545</v>
      </c>
      <c r="C8848">
        <v>0</v>
      </c>
      <c r="D8848">
        <v>0</v>
      </c>
      <c r="E8848">
        <f t="shared" si="693"/>
        <v>2021</v>
      </c>
      <c r="F8848" t="str">
        <f t="shared" si="692"/>
        <v>Wallumbilla</v>
      </c>
      <c r="G8848" t="str">
        <f t="shared" si="694"/>
        <v>Strip</v>
      </c>
      <c r="H8848">
        <f t="shared" si="695"/>
        <v>2022</v>
      </c>
      <c r="I8848">
        <f t="shared" si="696"/>
        <v>365</v>
      </c>
      <c r="J8848">
        <f>D8848*PJ_per_contract*I8848</f>
        <v>0</v>
      </c>
    </row>
    <row r="8849" spans="1:10" x14ac:dyDescent="0.2">
      <c r="A8849" t="s">
        <v>78</v>
      </c>
      <c r="B8849" s="3">
        <v>44545</v>
      </c>
      <c r="C8849">
        <v>0</v>
      </c>
      <c r="D8849">
        <v>0</v>
      </c>
      <c r="E8849">
        <f t="shared" si="693"/>
        <v>2021</v>
      </c>
      <c r="F8849" t="str">
        <f t="shared" si="692"/>
        <v>Victorian</v>
      </c>
      <c r="G8849" t="str">
        <f t="shared" si="694"/>
        <v>Month</v>
      </c>
      <c r="H8849">
        <f t="shared" si="695"/>
        <v>2022</v>
      </c>
      <c r="I8849">
        <f t="shared" si="696"/>
        <v>31</v>
      </c>
      <c r="J8849">
        <f>D8849*PJ_per_contract*I8849</f>
        <v>0</v>
      </c>
    </row>
    <row r="8850" spans="1:10" x14ac:dyDescent="0.2">
      <c r="A8850" t="s">
        <v>46</v>
      </c>
      <c r="B8850" s="3">
        <v>44545</v>
      </c>
      <c r="C8850">
        <v>0</v>
      </c>
      <c r="D8850">
        <v>0</v>
      </c>
      <c r="E8850">
        <f t="shared" si="693"/>
        <v>2021</v>
      </c>
      <c r="F8850" t="str">
        <f t="shared" si="692"/>
        <v>Victorian</v>
      </c>
      <c r="G8850" t="str">
        <f t="shared" si="694"/>
        <v>Quarter</v>
      </c>
      <c r="H8850">
        <f t="shared" si="695"/>
        <v>2022</v>
      </c>
      <c r="I8850">
        <f t="shared" si="696"/>
        <v>90</v>
      </c>
      <c r="J8850">
        <f>D8850*PJ_per_contract*I8850</f>
        <v>0</v>
      </c>
    </row>
    <row r="8851" spans="1:10" x14ac:dyDescent="0.2">
      <c r="A8851" t="s">
        <v>47</v>
      </c>
      <c r="B8851" s="3">
        <v>44545</v>
      </c>
      <c r="C8851">
        <v>151</v>
      </c>
      <c r="D8851">
        <v>0</v>
      </c>
      <c r="E8851">
        <f t="shared" si="693"/>
        <v>2021</v>
      </c>
      <c r="F8851" t="str">
        <f t="shared" si="692"/>
        <v>Wallumbilla</v>
      </c>
      <c r="G8851" t="str">
        <f t="shared" si="694"/>
        <v>Quarter</v>
      </c>
      <c r="H8851">
        <f t="shared" si="695"/>
        <v>2022</v>
      </c>
      <c r="I8851">
        <f t="shared" si="696"/>
        <v>90</v>
      </c>
      <c r="J8851">
        <f>D8851*PJ_per_contract*I8851</f>
        <v>0</v>
      </c>
    </row>
    <row r="8852" spans="1:10" x14ac:dyDescent="0.2">
      <c r="A8852" t="s">
        <v>48</v>
      </c>
      <c r="B8852" s="3">
        <v>44545</v>
      </c>
      <c r="C8852">
        <v>0</v>
      </c>
      <c r="D8852">
        <v>0</v>
      </c>
      <c r="E8852">
        <f t="shared" si="693"/>
        <v>2021</v>
      </c>
      <c r="F8852" t="str">
        <f t="shared" si="692"/>
        <v>Victorian</v>
      </c>
      <c r="G8852" t="str">
        <f t="shared" si="694"/>
        <v>Quarter</v>
      </c>
      <c r="H8852">
        <f t="shared" si="695"/>
        <v>2022</v>
      </c>
      <c r="I8852">
        <f t="shared" si="696"/>
        <v>90</v>
      </c>
      <c r="J8852">
        <f>D8852*PJ_per_contract*I8852</f>
        <v>0</v>
      </c>
    </row>
    <row r="8853" spans="1:10" x14ac:dyDescent="0.2">
      <c r="A8853" t="s">
        <v>49</v>
      </c>
      <c r="B8853" s="3">
        <v>44545</v>
      </c>
      <c r="C8853">
        <v>73</v>
      </c>
      <c r="D8853">
        <v>0</v>
      </c>
      <c r="E8853">
        <f t="shared" si="693"/>
        <v>2021</v>
      </c>
      <c r="F8853" t="str">
        <f t="shared" si="692"/>
        <v>Wallumbilla</v>
      </c>
      <c r="G8853" t="str">
        <f t="shared" si="694"/>
        <v>Quarter</v>
      </c>
      <c r="H8853">
        <f t="shared" si="695"/>
        <v>2022</v>
      </c>
      <c r="I8853">
        <f t="shared" si="696"/>
        <v>90</v>
      </c>
      <c r="J8853">
        <f>D8853*PJ_per_contract*I8853</f>
        <v>0</v>
      </c>
    </row>
    <row r="8854" spans="1:10" x14ac:dyDescent="0.2">
      <c r="A8854" t="s">
        <v>53</v>
      </c>
      <c r="B8854" s="3">
        <v>44545</v>
      </c>
      <c r="C8854">
        <v>0</v>
      </c>
      <c r="D8854">
        <v>0</v>
      </c>
      <c r="E8854">
        <f t="shared" si="693"/>
        <v>2021</v>
      </c>
      <c r="F8854" t="str">
        <f t="shared" si="692"/>
        <v>Victorian</v>
      </c>
      <c r="G8854" t="str">
        <f t="shared" si="694"/>
        <v>Quarter</v>
      </c>
      <c r="H8854">
        <f t="shared" si="695"/>
        <v>2023</v>
      </c>
      <c r="I8854">
        <f t="shared" si="696"/>
        <v>90</v>
      </c>
      <c r="J8854">
        <f>D8854*PJ_per_contract*I8854</f>
        <v>0</v>
      </c>
    </row>
    <row r="8855" spans="1:10" x14ac:dyDescent="0.2">
      <c r="A8855" t="s">
        <v>79</v>
      </c>
      <c r="B8855" s="3">
        <v>44545</v>
      </c>
      <c r="C8855">
        <v>0</v>
      </c>
      <c r="D8855">
        <v>0</v>
      </c>
      <c r="E8855">
        <f t="shared" si="693"/>
        <v>2021</v>
      </c>
      <c r="F8855" t="str">
        <f t="shared" si="692"/>
        <v>Victorian</v>
      </c>
      <c r="G8855" t="str">
        <f t="shared" si="694"/>
        <v>Quarter</v>
      </c>
      <c r="H8855">
        <f t="shared" si="695"/>
        <v>2025</v>
      </c>
      <c r="I8855">
        <f t="shared" si="696"/>
        <v>90</v>
      </c>
      <c r="J8855">
        <f>D8855*PJ_per_contract*I8855</f>
        <v>0</v>
      </c>
    </row>
    <row r="8856" spans="1:10" x14ac:dyDescent="0.2">
      <c r="A8856" t="s">
        <v>80</v>
      </c>
      <c r="B8856" s="3">
        <v>44545</v>
      </c>
      <c r="C8856">
        <v>0</v>
      </c>
      <c r="D8856">
        <v>0</v>
      </c>
      <c r="E8856">
        <f t="shared" si="693"/>
        <v>2021</v>
      </c>
      <c r="F8856" t="str">
        <f t="shared" si="692"/>
        <v>Victorian</v>
      </c>
      <c r="G8856" t="str">
        <f t="shared" si="694"/>
        <v>Quarter</v>
      </c>
      <c r="H8856">
        <f t="shared" si="695"/>
        <v>2025</v>
      </c>
      <c r="I8856">
        <f t="shared" si="696"/>
        <v>90</v>
      </c>
      <c r="J8856">
        <f>D8856*PJ_per_contract*I8856</f>
        <v>0</v>
      </c>
    </row>
    <row r="8857" spans="1:10" x14ac:dyDescent="0.2">
      <c r="A8857" t="s">
        <v>52</v>
      </c>
      <c r="B8857" s="3">
        <v>44545</v>
      </c>
      <c r="C8857">
        <v>0</v>
      </c>
      <c r="D8857">
        <v>0</v>
      </c>
      <c r="E8857">
        <f t="shared" si="693"/>
        <v>2021</v>
      </c>
      <c r="F8857" t="str">
        <f t="shared" si="692"/>
        <v>Victorian</v>
      </c>
      <c r="G8857" t="str">
        <f t="shared" si="694"/>
        <v>Quarter</v>
      </c>
      <c r="H8857">
        <f t="shared" si="695"/>
        <v>2022</v>
      </c>
      <c r="I8857">
        <f t="shared" si="696"/>
        <v>90</v>
      </c>
      <c r="J8857">
        <f>D8857*PJ_per_contract*I8857</f>
        <v>0</v>
      </c>
    </row>
    <row r="8858" spans="1:10" x14ac:dyDescent="0.2">
      <c r="A8858" t="s">
        <v>59</v>
      </c>
      <c r="B8858" s="3">
        <v>44545</v>
      </c>
      <c r="C8858">
        <v>0</v>
      </c>
      <c r="D8858">
        <v>0</v>
      </c>
      <c r="E8858">
        <f t="shared" si="693"/>
        <v>2021</v>
      </c>
      <c r="F8858" t="str">
        <f t="shared" si="692"/>
        <v>Victorian</v>
      </c>
      <c r="G8858" t="str">
        <f t="shared" si="694"/>
        <v>Quarter</v>
      </c>
      <c r="H8858">
        <f t="shared" si="695"/>
        <v>2023</v>
      </c>
      <c r="I8858">
        <f t="shared" si="696"/>
        <v>90</v>
      </c>
      <c r="J8858">
        <f>D8858*PJ_per_contract*I8858</f>
        <v>0</v>
      </c>
    </row>
    <row r="8859" spans="1:10" x14ac:dyDescent="0.2">
      <c r="A8859" t="s">
        <v>68</v>
      </c>
      <c r="B8859" s="3">
        <v>44545</v>
      </c>
      <c r="C8859">
        <v>0</v>
      </c>
      <c r="D8859">
        <v>0</v>
      </c>
      <c r="E8859">
        <f t="shared" si="693"/>
        <v>2021</v>
      </c>
      <c r="F8859" t="str">
        <f t="shared" si="692"/>
        <v>Victorian</v>
      </c>
      <c r="G8859" t="str">
        <f t="shared" si="694"/>
        <v>Quarter</v>
      </c>
      <c r="H8859">
        <f t="shared" si="695"/>
        <v>2025</v>
      </c>
      <c r="I8859">
        <f t="shared" si="696"/>
        <v>90</v>
      </c>
      <c r="J8859">
        <f>D8859*PJ_per_contract*I8859</f>
        <v>0</v>
      </c>
    </row>
    <row r="8860" spans="1:10" x14ac:dyDescent="0.2">
      <c r="A8860" t="s">
        <v>51</v>
      </c>
      <c r="B8860" s="3">
        <v>44545</v>
      </c>
      <c r="C8860">
        <v>0</v>
      </c>
      <c r="D8860">
        <v>0</v>
      </c>
      <c r="E8860">
        <f t="shared" si="693"/>
        <v>2021</v>
      </c>
      <c r="F8860" t="str">
        <f t="shared" si="692"/>
        <v>Victorian</v>
      </c>
      <c r="G8860" t="str">
        <f t="shared" si="694"/>
        <v>Quarter</v>
      </c>
      <c r="H8860">
        <f t="shared" si="695"/>
        <v>2022</v>
      </c>
      <c r="I8860">
        <f t="shared" si="696"/>
        <v>90</v>
      </c>
      <c r="J8860">
        <f>D8860*PJ_per_contract*I8860</f>
        <v>0</v>
      </c>
    </row>
    <row r="8861" spans="1:10" x14ac:dyDescent="0.2">
      <c r="A8861" t="s">
        <v>50</v>
      </c>
      <c r="B8861" s="3">
        <v>44545</v>
      </c>
      <c r="C8861">
        <v>0</v>
      </c>
      <c r="D8861">
        <v>0</v>
      </c>
      <c r="E8861">
        <f t="shared" si="693"/>
        <v>2021</v>
      </c>
      <c r="F8861" t="str">
        <f t="shared" si="692"/>
        <v>Victorian</v>
      </c>
      <c r="G8861" t="str">
        <f t="shared" si="694"/>
        <v>Quarter</v>
      </c>
      <c r="H8861">
        <f t="shared" si="695"/>
        <v>2024</v>
      </c>
      <c r="I8861">
        <f t="shared" si="696"/>
        <v>90</v>
      </c>
      <c r="J8861">
        <f>D8861*PJ_per_contract*I8861</f>
        <v>0</v>
      </c>
    </row>
    <row r="8862" spans="1:10" x14ac:dyDescent="0.2">
      <c r="A8862" t="s">
        <v>55</v>
      </c>
      <c r="B8862" s="3">
        <v>44545</v>
      </c>
      <c r="C8862">
        <v>0</v>
      </c>
      <c r="D8862">
        <v>0</v>
      </c>
      <c r="E8862">
        <f t="shared" si="693"/>
        <v>2021</v>
      </c>
      <c r="F8862" t="str">
        <f t="shared" si="692"/>
        <v>Victorian</v>
      </c>
      <c r="G8862" t="str">
        <f t="shared" si="694"/>
        <v>Quarter</v>
      </c>
      <c r="H8862">
        <f t="shared" si="695"/>
        <v>2024</v>
      </c>
      <c r="I8862">
        <f t="shared" si="696"/>
        <v>90</v>
      </c>
      <c r="J8862">
        <f>D8862*PJ_per_contract*I8862</f>
        <v>0</v>
      </c>
    </row>
    <row r="8863" spans="1:10" x14ac:dyDescent="0.2">
      <c r="A8863" t="s">
        <v>56</v>
      </c>
      <c r="B8863" s="3">
        <v>44545</v>
      </c>
      <c r="C8863">
        <v>0</v>
      </c>
      <c r="D8863">
        <v>0</v>
      </c>
      <c r="E8863">
        <f t="shared" si="693"/>
        <v>2021</v>
      </c>
      <c r="F8863" t="str">
        <f t="shared" si="692"/>
        <v>Victorian</v>
      </c>
      <c r="G8863" t="str">
        <f t="shared" si="694"/>
        <v>Quarter</v>
      </c>
      <c r="H8863">
        <f t="shared" si="695"/>
        <v>2023</v>
      </c>
      <c r="I8863">
        <f t="shared" si="696"/>
        <v>90</v>
      </c>
      <c r="J8863">
        <f>D8863*PJ_per_contract*I8863</f>
        <v>0</v>
      </c>
    </row>
    <row r="8864" spans="1:10" x14ac:dyDescent="0.2">
      <c r="A8864" t="s">
        <v>58</v>
      </c>
      <c r="B8864" s="3">
        <v>44545</v>
      </c>
      <c r="C8864">
        <v>0</v>
      </c>
      <c r="D8864">
        <v>0</v>
      </c>
      <c r="E8864">
        <f t="shared" si="693"/>
        <v>2021</v>
      </c>
      <c r="F8864" t="str">
        <f t="shared" si="692"/>
        <v>Victorian</v>
      </c>
      <c r="G8864" t="str">
        <f t="shared" si="694"/>
        <v>Quarter</v>
      </c>
      <c r="H8864">
        <f t="shared" si="695"/>
        <v>2024</v>
      </c>
      <c r="I8864">
        <f t="shared" si="696"/>
        <v>90</v>
      </c>
      <c r="J8864">
        <f>D8864*PJ_per_contract*I8864</f>
        <v>0</v>
      </c>
    </row>
    <row r="8865" spans="1:10" x14ac:dyDescent="0.2">
      <c r="A8865" t="s">
        <v>57</v>
      </c>
      <c r="B8865" s="3">
        <v>44545</v>
      </c>
      <c r="C8865">
        <v>0</v>
      </c>
      <c r="D8865">
        <v>0</v>
      </c>
      <c r="E8865">
        <f t="shared" si="693"/>
        <v>2021</v>
      </c>
      <c r="F8865" t="str">
        <f t="shared" si="692"/>
        <v>Victorian</v>
      </c>
      <c r="G8865" t="str">
        <f t="shared" si="694"/>
        <v>Quarter</v>
      </c>
      <c r="H8865">
        <f t="shared" si="695"/>
        <v>2024</v>
      </c>
      <c r="I8865">
        <f t="shared" si="696"/>
        <v>90</v>
      </c>
      <c r="J8865">
        <f>D8865*PJ_per_contract*I8865</f>
        <v>0</v>
      </c>
    </row>
    <row r="8866" spans="1:10" x14ac:dyDescent="0.2">
      <c r="A8866" t="s">
        <v>69</v>
      </c>
      <c r="B8866" s="3">
        <v>44545</v>
      </c>
      <c r="C8866">
        <v>0</v>
      </c>
      <c r="D8866">
        <v>0</v>
      </c>
      <c r="E8866">
        <f t="shared" si="693"/>
        <v>2021</v>
      </c>
      <c r="F8866" t="str">
        <f t="shared" si="692"/>
        <v>Victorian</v>
      </c>
      <c r="G8866" t="str">
        <f t="shared" si="694"/>
        <v>Quarter</v>
      </c>
      <c r="H8866">
        <f t="shared" si="695"/>
        <v>2025</v>
      </c>
      <c r="I8866">
        <f t="shared" si="696"/>
        <v>90</v>
      </c>
      <c r="J8866">
        <f>D8866*PJ_per_contract*I8866</f>
        <v>0</v>
      </c>
    </row>
    <row r="8867" spans="1:10" x14ac:dyDescent="0.2">
      <c r="A8867" t="s">
        <v>54</v>
      </c>
      <c r="B8867" s="3">
        <v>44545</v>
      </c>
      <c r="C8867">
        <v>0</v>
      </c>
      <c r="D8867">
        <v>0</v>
      </c>
      <c r="E8867">
        <f t="shared" si="693"/>
        <v>2021</v>
      </c>
      <c r="F8867" t="str">
        <f t="shared" si="692"/>
        <v>Victorian</v>
      </c>
      <c r="G8867" t="str">
        <f t="shared" si="694"/>
        <v>Quarter</v>
      </c>
      <c r="H8867">
        <f t="shared" si="695"/>
        <v>2023</v>
      </c>
      <c r="I8867">
        <f t="shared" si="696"/>
        <v>90</v>
      </c>
      <c r="J8867">
        <f>D8867*PJ_per_contract*I8867</f>
        <v>0</v>
      </c>
    </row>
    <row r="8868" spans="1:10" x14ac:dyDescent="0.2">
      <c r="A8868" t="s">
        <v>60</v>
      </c>
      <c r="B8868" s="3">
        <v>44545</v>
      </c>
      <c r="C8868">
        <v>0</v>
      </c>
      <c r="D8868">
        <v>0</v>
      </c>
      <c r="E8868">
        <f t="shared" si="693"/>
        <v>2021</v>
      </c>
      <c r="F8868" t="str">
        <f t="shared" si="692"/>
        <v>Wallumbilla</v>
      </c>
      <c r="G8868" t="str">
        <f t="shared" si="694"/>
        <v>Strip</v>
      </c>
      <c r="H8868">
        <f t="shared" si="695"/>
        <v>2023</v>
      </c>
      <c r="I8868">
        <f t="shared" si="696"/>
        <v>365</v>
      </c>
      <c r="J8868">
        <f>D8868*PJ_per_contract*I8868</f>
        <v>0</v>
      </c>
    </row>
    <row r="8869" spans="1:10" x14ac:dyDescent="0.2">
      <c r="A8869" t="s">
        <v>61</v>
      </c>
      <c r="B8869" s="3">
        <v>44545</v>
      </c>
      <c r="C8869">
        <v>83</v>
      </c>
      <c r="D8869">
        <v>0</v>
      </c>
      <c r="E8869">
        <f t="shared" si="693"/>
        <v>2021</v>
      </c>
      <c r="F8869" t="str">
        <f t="shared" si="692"/>
        <v>Wallumbilla</v>
      </c>
      <c r="G8869" t="str">
        <f t="shared" si="694"/>
        <v>Quarter</v>
      </c>
      <c r="H8869">
        <f t="shared" si="695"/>
        <v>2022</v>
      </c>
      <c r="I8869">
        <f t="shared" si="696"/>
        <v>90</v>
      </c>
      <c r="J8869">
        <f>D8869*PJ_per_contract*I8869</f>
        <v>0</v>
      </c>
    </row>
    <row r="8870" spans="1:10" x14ac:dyDescent="0.2">
      <c r="A8870" t="s">
        <v>62</v>
      </c>
      <c r="B8870" s="3">
        <v>44545</v>
      </c>
      <c r="C8870">
        <v>113</v>
      </c>
      <c r="D8870">
        <v>0</v>
      </c>
      <c r="E8870">
        <f t="shared" si="693"/>
        <v>2021</v>
      </c>
      <c r="F8870" t="str">
        <f t="shared" si="692"/>
        <v>Wallumbilla</v>
      </c>
      <c r="G8870" t="str">
        <f t="shared" si="694"/>
        <v>Quarter</v>
      </c>
      <c r="H8870">
        <f t="shared" si="695"/>
        <v>2022</v>
      </c>
      <c r="I8870">
        <f t="shared" si="696"/>
        <v>90</v>
      </c>
      <c r="J8870">
        <f>D8870*PJ_per_contract*I8870</f>
        <v>0</v>
      </c>
    </row>
    <row r="8871" spans="1:10" x14ac:dyDescent="0.2">
      <c r="A8871" t="s">
        <v>70</v>
      </c>
      <c r="B8871" s="3">
        <v>44545</v>
      </c>
      <c r="C8871">
        <v>0</v>
      </c>
      <c r="D8871">
        <v>0</v>
      </c>
      <c r="E8871">
        <f t="shared" si="693"/>
        <v>2021</v>
      </c>
      <c r="F8871" t="str">
        <f t="shared" si="692"/>
        <v>Wallumbilla</v>
      </c>
      <c r="G8871" t="str">
        <f t="shared" si="694"/>
        <v>Strip</v>
      </c>
      <c r="H8871">
        <f t="shared" si="695"/>
        <v>2023</v>
      </c>
      <c r="I8871">
        <f t="shared" si="696"/>
        <v>365</v>
      </c>
      <c r="J8871">
        <f>D8871*PJ_per_contract*I8871</f>
        <v>0</v>
      </c>
    </row>
    <row r="8872" spans="1:10" x14ac:dyDescent="0.2">
      <c r="A8872" t="s">
        <v>63</v>
      </c>
      <c r="B8872" s="3">
        <v>44545</v>
      </c>
      <c r="C8872">
        <v>20</v>
      </c>
      <c r="D8872">
        <v>0</v>
      </c>
      <c r="E8872">
        <f t="shared" si="693"/>
        <v>2021</v>
      </c>
      <c r="F8872" t="str">
        <f t="shared" si="692"/>
        <v>Wallumbilla</v>
      </c>
      <c r="G8872" t="str">
        <f t="shared" si="694"/>
        <v>Quarter</v>
      </c>
      <c r="H8872">
        <f t="shared" si="695"/>
        <v>2023</v>
      </c>
      <c r="I8872">
        <f t="shared" si="696"/>
        <v>90</v>
      </c>
      <c r="J8872">
        <f>D8872*PJ_per_contract*I8872</f>
        <v>0</v>
      </c>
    </row>
    <row r="8873" spans="1:10" x14ac:dyDescent="0.2">
      <c r="A8873" t="s">
        <v>64</v>
      </c>
      <c r="B8873" s="3">
        <v>44545</v>
      </c>
      <c r="C8873">
        <v>20</v>
      </c>
      <c r="D8873">
        <v>0</v>
      </c>
      <c r="E8873">
        <f t="shared" si="693"/>
        <v>2021</v>
      </c>
      <c r="F8873" t="str">
        <f t="shared" si="692"/>
        <v>Wallumbilla</v>
      </c>
      <c r="G8873" t="str">
        <f t="shared" si="694"/>
        <v>Quarter</v>
      </c>
      <c r="H8873">
        <f t="shared" si="695"/>
        <v>2023</v>
      </c>
      <c r="I8873">
        <f t="shared" si="696"/>
        <v>90</v>
      </c>
      <c r="J8873">
        <f>D8873*PJ_per_contract*I8873</f>
        <v>0</v>
      </c>
    </row>
    <row r="8874" spans="1:10" x14ac:dyDescent="0.2">
      <c r="A8874" t="s">
        <v>81</v>
      </c>
      <c r="B8874" s="3">
        <v>44545</v>
      </c>
      <c r="C8874">
        <v>0</v>
      </c>
      <c r="D8874">
        <v>0</v>
      </c>
      <c r="E8874">
        <f t="shared" si="693"/>
        <v>2021</v>
      </c>
      <c r="F8874" t="str">
        <f t="shared" si="692"/>
        <v>Wallumbilla</v>
      </c>
      <c r="G8874" t="str">
        <f t="shared" si="694"/>
        <v>Strip</v>
      </c>
      <c r="H8874">
        <f t="shared" si="695"/>
        <v>2024</v>
      </c>
      <c r="I8874">
        <f t="shared" si="696"/>
        <v>365</v>
      </c>
      <c r="J8874">
        <f>D8874*PJ_per_contract*I8874</f>
        <v>0</v>
      </c>
    </row>
    <row r="8875" spans="1:10" x14ac:dyDescent="0.2">
      <c r="A8875" t="s">
        <v>71</v>
      </c>
      <c r="B8875" s="3">
        <v>44545</v>
      </c>
      <c r="C8875">
        <v>20</v>
      </c>
      <c r="D8875">
        <v>0</v>
      </c>
      <c r="E8875">
        <f t="shared" si="693"/>
        <v>2021</v>
      </c>
      <c r="F8875" t="str">
        <f t="shared" si="692"/>
        <v>Wallumbilla</v>
      </c>
      <c r="G8875" t="str">
        <f t="shared" si="694"/>
        <v>Quarter</v>
      </c>
      <c r="H8875">
        <f t="shared" si="695"/>
        <v>2023</v>
      </c>
      <c r="I8875">
        <f t="shared" si="696"/>
        <v>90</v>
      </c>
      <c r="J8875">
        <f>D8875*PJ_per_contract*I8875</f>
        <v>0</v>
      </c>
    </row>
    <row r="8876" spans="1:10" x14ac:dyDescent="0.2">
      <c r="A8876" t="s">
        <v>72</v>
      </c>
      <c r="B8876" s="3">
        <v>44545</v>
      </c>
      <c r="C8876">
        <v>20</v>
      </c>
      <c r="D8876">
        <v>0</v>
      </c>
      <c r="E8876">
        <f t="shared" si="693"/>
        <v>2021</v>
      </c>
      <c r="F8876" t="str">
        <f t="shared" si="692"/>
        <v>Wallumbilla</v>
      </c>
      <c r="G8876" t="str">
        <f t="shared" si="694"/>
        <v>Quarter</v>
      </c>
      <c r="H8876">
        <f t="shared" si="695"/>
        <v>2023</v>
      </c>
      <c r="I8876">
        <f t="shared" si="696"/>
        <v>90</v>
      </c>
      <c r="J8876">
        <f>D8876*PJ_per_contract*I8876</f>
        <v>0</v>
      </c>
    </row>
    <row r="8877" spans="1:10" x14ac:dyDescent="0.2">
      <c r="A8877" t="s">
        <v>82</v>
      </c>
      <c r="B8877" s="3">
        <v>44545</v>
      </c>
      <c r="C8877">
        <v>0</v>
      </c>
      <c r="D8877">
        <v>0</v>
      </c>
      <c r="E8877">
        <f t="shared" si="693"/>
        <v>2021</v>
      </c>
      <c r="F8877" t="str">
        <f t="shared" si="692"/>
        <v>Wallumbilla</v>
      </c>
      <c r="G8877" t="str">
        <f t="shared" si="694"/>
        <v>Quarter</v>
      </c>
      <c r="H8877">
        <f t="shared" si="695"/>
        <v>2024</v>
      </c>
      <c r="I8877">
        <f t="shared" si="696"/>
        <v>90</v>
      </c>
      <c r="J8877">
        <f>D8877*PJ_per_contract*I8877</f>
        <v>0</v>
      </c>
    </row>
    <row r="8878" spans="1:10" x14ac:dyDescent="0.2">
      <c r="A8878" t="s">
        <v>83</v>
      </c>
      <c r="B8878" s="3">
        <v>44545</v>
      </c>
      <c r="C8878">
        <v>0</v>
      </c>
      <c r="D8878">
        <v>0</v>
      </c>
      <c r="E8878">
        <f t="shared" si="693"/>
        <v>2021</v>
      </c>
      <c r="F8878" t="str">
        <f t="shared" si="692"/>
        <v>Wallumbilla</v>
      </c>
      <c r="G8878" t="str">
        <f t="shared" si="694"/>
        <v>Quarter</v>
      </c>
      <c r="H8878">
        <f t="shared" si="695"/>
        <v>2024</v>
      </c>
      <c r="I8878">
        <f t="shared" si="696"/>
        <v>90</v>
      </c>
      <c r="J8878">
        <f>D8878*PJ_per_contract*I8878</f>
        <v>0</v>
      </c>
    </row>
    <row r="8879" spans="1:10" x14ac:dyDescent="0.2">
      <c r="A8879" t="s">
        <v>43</v>
      </c>
      <c r="B8879" s="3">
        <v>44546</v>
      </c>
      <c r="C8879">
        <v>0</v>
      </c>
      <c r="D8879">
        <v>0</v>
      </c>
      <c r="E8879">
        <f t="shared" si="693"/>
        <v>2021</v>
      </c>
      <c r="F8879" t="str">
        <f t="shared" si="692"/>
        <v>Victorian</v>
      </c>
      <c r="G8879" t="str">
        <f t="shared" si="694"/>
        <v>Quarter</v>
      </c>
      <c r="H8879">
        <f t="shared" si="695"/>
        <v>2021</v>
      </c>
      <c r="I8879">
        <f t="shared" si="696"/>
        <v>90</v>
      </c>
      <c r="J8879">
        <f>D8879*PJ_per_contract*I8879</f>
        <v>0</v>
      </c>
    </row>
    <row r="8880" spans="1:10" x14ac:dyDescent="0.2">
      <c r="A8880" t="s">
        <v>75</v>
      </c>
      <c r="B8880" s="3">
        <v>44546</v>
      </c>
      <c r="C8880">
        <v>0</v>
      </c>
      <c r="D8880">
        <v>0</v>
      </c>
      <c r="E8880">
        <f t="shared" si="693"/>
        <v>2021</v>
      </c>
      <c r="F8880" t="str">
        <f t="shared" si="692"/>
        <v>Victorian</v>
      </c>
      <c r="G8880" t="str">
        <f t="shared" si="694"/>
        <v>Month</v>
      </c>
      <c r="H8880">
        <f t="shared" si="695"/>
        <v>2021</v>
      </c>
      <c r="I8880">
        <f t="shared" si="696"/>
        <v>31</v>
      </c>
      <c r="J8880">
        <f>D8880*PJ_per_contract*I8880</f>
        <v>0</v>
      </c>
    </row>
    <row r="8881" spans="1:10" x14ac:dyDescent="0.2">
      <c r="A8881" t="s">
        <v>44</v>
      </c>
      <c r="B8881" s="3">
        <v>44546</v>
      </c>
      <c r="C8881">
        <v>122</v>
      </c>
      <c r="D8881">
        <v>0</v>
      </c>
      <c r="E8881">
        <f t="shared" si="693"/>
        <v>2021</v>
      </c>
      <c r="F8881" t="str">
        <f t="shared" si="692"/>
        <v>Wallumbilla</v>
      </c>
      <c r="G8881" t="str">
        <f t="shared" si="694"/>
        <v>Quarter</v>
      </c>
      <c r="H8881">
        <f t="shared" si="695"/>
        <v>2021</v>
      </c>
      <c r="I8881">
        <f t="shared" si="696"/>
        <v>90</v>
      </c>
      <c r="J8881">
        <f>D8881*PJ_per_contract*I8881</f>
        <v>0</v>
      </c>
    </row>
    <row r="8882" spans="1:10" x14ac:dyDescent="0.2">
      <c r="A8882" t="s">
        <v>76</v>
      </c>
      <c r="B8882" s="3">
        <v>44546</v>
      </c>
      <c r="C8882">
        <v>0</v>
      </c>
      <c r="D8882">
        <v>0</v>
      </c>
      <c r="E8882">
        <f t="shared" si="693"/>
        <v>2021</v>
      </c>
      <c r="F8882" t="str">
        <f t="shared" si="692"/>
        <v>Victorian</v>
      </c>
      <c r="G8882" t="str">
        <f t="shared" si="694"/>
        <v>Month</v>
      </c>
      <c r="H8882">
        <f t="shared" si="695"/>
        <v>2022</v>
      </c>
      <c r="I8882">
        <f t="shared" si="696"/>
        <v>31</v>
      </c>
      <c r="J8882">
        <f>D8882*PJ_per_contract*I8882</f>
        <v>0</v>
      </c>
    </row>
    <row r="8883" spans="1:10" x14ac:dyDescent="0.2">
      <c r="A8883" t="s">
        <v>77</v>
      </c>
      <c r="B8883" s="3">
        <v>44546</v>
      </c>
      <c r="C8883">
        <v>0</v>
      </c>
      <c r="D8883">
        <v>0</v>
      </c>
      <c r="E8883">
        <f t="shared" si="693"/>
        <v>2021</v>
      </c>
      <c r="F8883" t="str">
        <f t="shared" si="692"/>
        <v>Victorian</v>
      </c>
      <c r="G8883" t="str">
        <f t="shared" si="694"/>
        <v>Month</v>
      </c>
      <c r="H8883">
        <f t="shared" si="695"/>
        <v>2022</v>
      </c>
      <c r="I8883">
        <f t="shared" si="696"/>
        <v>31</v>
      </c>
      <c r="J8883">
        <f>D8883*PJ_per_contract*I8883</f>
        <v>0</v>
      </c>
    </row>
    <row r="8884" spans="1:10" x14ac:dyDescent="0.2">
      <c r="A8884" t="s">
        <v>45</v>
      </c>
      <c r="B8884" s="3">
        <v>44546</v>
      </c>
      <c r="C8884">
        <v>0</v>
      </c>
      <c r="D8884">
        <v>0</v>
      </c>
      <c r="E8884">
        <f t="shared" si="693"/>
        <v>2021</v>
      </c>
      <c r="F8884" t="str">
        <f t="shared" si="692"/>
        <v>Wallumbilla</v>
      </c>
      <c r="G8884" t="str">
        <f t="shared" si="694"/>
        <v>Strip</v>
      </c>
      <c r="H8884">
        <f t="shared" si="695"/>
        <v>2022</v>
      </c>
      <c r="I8884">
        <f t="shared" si="696"/>
        <v>365</v>
      </c>
      <c r="J8884">
        <f>D8884*PJ_per_contract*I8884</f>
        <v>0</v>
      </c>
    </row>
    <row r="8885" spans="1:10" x14ac:dyDescent="0.2">
      <c r="A8885" t="s">
        <v>78</v>
      </c>
      <c r="B8885" s="3">
        <v>44546</v>
      </c>
      <c r="C8885">
        <v>0</v>
      </c>
      <c r="D8885">
        <v>0</v>
      </c>
      <c r="E8885">
        <f t="shared" si="693"/>
        <v>2021</v>
      </c>
      <c r="F8885" t="str">
        <f t="shared" si="692"/>
        <v>Victorian</v>
      </c>
      <c r="G8885" t="str">
        <f t="shared" si="694"/>
        <v>Month</v>
      </c>
      <c r="H8885">
        <f t="shared" si="695"/>
        <v>2022</v>
      </c>
      <c r="I8885">
        <f t="shared" si="696"/>
        <v>31</v>
      </c>
      <c r="J8885">
        <f>D8885*PJ_per_contract*I8885</f>
        <v>0</v>
      </c>
    </row>
    <row r="8886" spans="1:10" x14ac:dyDescent="0.2">
      <c r="A8886" t="s">
        <v>46</v>
      </c>
      <c r="B8886" s="3">
        <v>44546</v>
      </c>
      <c r="C8886">
        <v>0</v>
      </c>
      <c r="D8886">
        <v>0</v>
      </c>
      <c r="E8886">
        <f t="shared" si="693"/>
        <v>2021</v>
      </c>
      <c r="F8886" t="str">
        <f t="shared" si="692"/>
        <v>Victorian</v>
      </c>
      <c r="G8886" t="str">
        <f t="shared" si="694"/>
        <v>Quarter</v>
      </c>
      <c r="H8886">
        <f t="shared" si="695"/>
        <v>2022</v>
      </c>
      <c r="I8886">
        <f t="shared" si="696"/>
        <v>90</v>
      </c>
      <c r="J8886">
        <f>D8886*PJ_per_contract*I8886</f>
        <v>0</v>
      </c>
    </row>
    <row r="8887" spans="1:10" x14ac:dyDescent="0.2">
      <c r="A8887" t="s">
        <v>47</v>
      </c>
      <c r="B8887" s="3">
        <v>44546</v>
      </c>
      <c r="C8887">
        <v>151</v>
      </c>
      <c r="D8887">
        <v>0</v>
      </c>
      <c r="E8887">
        <f t="shared" si="693"/>
        <v>2021</v>
      </c>
      <c r="F8887" t="str">
        <f t="shared" si="692"/>
        <v>Wallumbilla</v>
      </c>
      <c r="G8887" t="str">
        <f t="shared" si="694"/>
        <v>Quarter</v>
      </c>
      <c r="H8887">
        <f t="shared" si="695"/>
        <v>2022</v>
      </c>
      <c r="I8887">
        <f t="shared" si="696"/>
        <v>90</v>
      </c>
      <c r="J8887">
        <f>D8887*PJ_per_contract*I8887</f>
        <v>0</v>
      </c>
    </row>
    <row r="8888" spans="1:10" x14ac:dyDescent="0.2">
      <c r="A8888" t="s">
        <v>48</v>
      </c>
      <c r="B8888" s="3">
        <v>44546</v>
      </c>
      <c r="C8888">
        <v>0</v>
      </c>
      <c r="D8888">
        <v>0</v>
      </c>
      <c r="E8888">
        <f t="shared" si="693"/>
        <v>2021</v>
      </c>
      <c r="F8888" t="str">
        <f t="shared" si="692"/>
        <v>Victorian</v>
      </c>
      <c r="G8888" t="str">
        <f t="shared" si="694"/>
        <v>Quarter</v>
      </c>
      <c r="H8888">
        <f t="shared" si="695"/>
        <v>2022</v>
      </c>
      <c r="I8888">
        <f t="shared" si="696"/>
        <v>90</v>
      </c>
      <c r="J8888">
        <f>D8888*PJ_per_contract*I8888</f>
        <v>0</v>
      </c>
    </row>
    <row r="8889" spans="1:10" x14ac:dyDescent="0.2">
      <c r="A8889" t="s">
        <v>49</v>
      </c>
      <c r="B8889" s="3">
        <v>44546</v>
      </c>
      <c r="C8889">
        <v>73</v>
      </c>
      <c r="D8889">
        <v>0</v>
      </c>
      <c r="E8889">
        <f t="shared" si="693"/>
        <v>2021</v>
      </c>
      <c r="F8889" t="str">
        <f t="shared" si="692"/>
        <v>Wallumbilla</v>
      </c>
      <c r="G8889" t="str">
        <f t="shared" si="694"/>
        <v>Quarter</v>
      </c>
      <c r="H8889">
        <f t="shared" si="695"/>
        <v>2022</v>
      </c>
      <c r="I8889">
        <f t="shared" si="696"/>
        <v>90</v>
      </c>
      <c r="J8889">
        <f>D8889*PJ_per_contract*I8889</f>
        <v>0</v>
      </c>
    </row>
    <row r="8890" spans="1:10" x14ac:dyDescent="0.2">
      <c r="A8890" t="s">
        <v>58</v>
      </c>
      <c r="B8890" s="3">
        <v>44546</v>
      </c>
      <c r="C8890">
        <v>0</v>
      </c>
      <c r="D8890">
        <v>0</v>
      </c>
      <c r="E8890">
        <f t="shared" si="693"/>
        <v>2021</v>
      </c>
      <c r="F8890" t="str">
        <f t="shared" si="692"/>
        <v>Victorian</v>
      </c>
      <c r="G8890" t="str">
        <f t="shared" si="694"/>
        <v>Quarter</v>
      </c>
      <c r="H8890">
        <f t="shared" si="695"/>
        <v>2024</v>
      </c>
      <c r="I8890">
        <f t="shared" si="696"/>
        <v>90</v>
      </c>
      <c r="J8890">
        <f>D8890*PJ_per_contract*I8890</f>
        <v>0</v>
      </c>
    </row>
    <row r="8891" spans="1:10" x14ac:dyDescent="0.2">
      <c r="A8891" t="s">
        <v>69</v>
      </c>
      <c r="B8891" s="3">
        <v>44546</v>
      </c>
      <c r="C8891">
        <v>0</v>
      </c>
      <c r="D8891">
        <v>0</v>
      </c>
      <c r="E8891">
        <f t="shared" si="693"/>
        <v>2021</v>
      </c>
      <c r="F8891" t="str">
        <f t="shared" si="692"/>
        <v>Victorian</v>
      </c>
      <c r="G8891" t="str">
        <f t="shared" si="694"/>
        <v>Quarter</v>
      </c>
      <c r="H8891">
        <f t="shared" si="695"/>
        <v>2025</v>
      </c>
      <c r="I8891">
        <f t="shared" si="696"/>
        <v>90</v>
      </c>
      <c r="J8891">
        <f>D8891*PJ_per_contract*I8891</f>
        <v>0</v>
      </c>
    </row>
    <row r="8892" spans="1:10" x14ac:dyDescent="0.2">
      <c r="A8892" t="s">
        <v>68</v>
      </c>
      <c r="B8892" s="3">
        <v>44546</v>
      </c>
      <c r="C8892">
        <v>0</v>
      </c>
      <c r="D8892">
        <v>0</v>
      </c>
      <c r="E8892">
        <f t="shared" si="693"/>
        <v>2021</v>
      </c>
      <c r="F8892" t="str">
        <f t="shared" si="692"/>
        <v>Victorian</v>
      </c>
      <c r="G8892" t="str">
        <f t="shared" si="694"/>
        <v>Quarter</v>
      </c>
      <c r="H8892">
        <f t="shared" si="695"/>
        <v>2025</v>
      </c>
      <c r="I8892">
        <f t="shared" si="696"/>
        <v>90</v>
      </c>
      <c r="J8892">
        <f>D8892*PJ_per_contract*I8892</f>
        <v>0</v>
      </c>
    </row>
    <row r="8893" spans="1:10" x14ac:dyDescent="0.2">
      <c r="A8893" t="s">
        <v>53</v>
      </c>
      <c r="B8893" s="3">
        <v>44546</v>
      </c>
      <c r="C8893">
        <v>0</v>
      </c>
      <c r="D8893">
        <v>0</v>
      </c>
      <c r="E8893">
        <f t="shared" si="693"/>
        <v>2021</v>
      </c>
      <c r="F8893" t="str">
        <f t="shared" si="692"/>
        <v>Victorian</v>
      </c>
      <c r="G8893" t="str">
        <f t="shared" si="694"/>
        <v>Quarter</v>
      </c>
      <c r="H8893">
        <f t="shared" si="695"/>
        <v>2023</v>
      </c>
      <c r="I8893">
        <f t="shared" si="696"/>
        <v>90</v>
      </c>
      <c r="J8893">
        <f>D8893*PJ_per_contract*I8893</f>
        <v>0</v>
      </c>
    </row>
    <row r="8894" spans="1:10" x14ac:dyDescent="0.2">
      <c r="A8894" t="s">
        <v>55</v>
      </c>
      <c r="B8894" s="3">
        <v>44546</v>
      </c>
      <c r="C8894">
        <v>0</v>
      </c>
      <c r="D8894">
        <v>0</v>
      </c>
      <c r="E8894">
        <f t="shared" si="693"/>
        <v>2021</v>
      </c>
      <c r="F8894" t="str">
        <f t="shared" si="692"/>
        <v>Victorian</v>
      </c>
      <c r="G8894" t="str">
        <f t="shared" si="694"/>
        <v>Quarter</v>
      </c>
      <c r="H8894">
        <f t="shared" si="695"/>
        <v>2024</v>
      </c>
      <c r="I8894">
        <f t="shared" si="696"/>
        <v>90</v>
      </c>
      <c r="J8894">
        <f>D8894*PJ_per_contract*I8894</f>
        <v>0</v>
      </c>
    </row>
    <row r="8895" spans="1:10" x14ac:dyDescent="0.2">
      <c r="A8895" t="s">
        <v>51</v>
      </c>
      <c r="B8895" s="3">
        <v>44546</v>
      </c>
      <c r="C8895">
        <v>0</v>
      </c>
      <c r="D8895">
        <v>0</v>
      </c>
      <c r="E8895">
        <f t="shared" si="693"/>
        <v>2021</v>
      </c>
      <c r="F8895" t="str">
        <f t="shared" si="692"/>
        <v>Victorian</v>
      </c>
      <c r="G8895" t="str">
        <f t="shared" si="694"/>
        <v>Quarter</v>
      </c>
      <c r="H8895">
        <f t="shared" si="695"/>
        <v>2022</v>
      </c>
      <c r="I8895">
        <f t="shared" si="696"/>
        <v>90</v>
      </c>
      <c r="J8895">
        <f>D8895*PJ_per_contract*I8895</f>
        <v>0</v>
      </c>
    </row>
    <row r="8896" spans="1:10" x14ac:dyDescent="0.2">
      <c r="A8896" t="s">
        <v>56</v>
      </c>
      <c r="B8896" s="3">
        <v>44546</v>
      </c>
      <c r="C8896">
        <v>0</v>
      </c>
      <c r="D8896">
        <v>0</v>
      </c>
      <c r="E8896">
        <f t="shared" si="693"/>
        <v>2021</v>
      </c>
      <c r="F8896" t="str">
        <f t="shared" si="692"/>
        <v>Victorian</v>
      </c>
      <c r="G8896" t="str">
        <f t="shared" si="694"/>
        <v>Quarter</v>
      </c>
      <c r="H8896">
        <f t="shared" si="695"/>
        <v>2023</v>
      </c>
      <c r="I8896">
        <f t="shared" si="696"/>
        <v>90</v>
      </c>
      <c r="J8896">
        <f>D8896*PJ_per_contract*I8896</f>
        <v>0</v>
      </c>
    </row>
    <row r="8897" spans="1:10" x14ac:dyDescent="0.2">
      <c r="A8897" t="s">
        <v>79</v>
      </c>
      <c r="B8897" s="3">
        <v>44546</v>
      </c>
      <c r="C8897">
        <v>0</v>
      </c>
      <c r="D8897">
        <v>0</v>
      </c>
      <c r="E8897">
        <f t="shared" si="693"/>
        <v>2021</v>
      </c>
      <c r="F8897" t="str">
        <f t="shared" si="692"/>
        <v>Victorian</v>
      </c>
      <c r="G8897" t="str">
        <f t="shared" si="694"/>
        <v>Quarter</v>
      </c>
      <c r="H8897">
        <f t="shared" si="695"/>
        <v>2025</v>
      </c>
      <c r="I8897">
        <f t="shared" si="696"/>
        <v>90</v>
      </c>
      <c r="J8897">
        <f>D8897*PJ_per_contract*I8897</f>
        <v>0</v>
      </c>
    </row>
    <row r="8898" spans="1:10" x14ac:dyDescent="0.2">
      <c r="A8898" t="s">
        <v>50</v>
      </c>
      <c r="B8898" s="3">
        <v>44546</v>
      </c>
      <c r="C8898">
        <v>0</v>
      </c>
      <c r="D8898">
        <v>0</v>
      </c>
      <c r="E8898">
        <f t="shared" si="693"/>
        <v>2021</v>
      </c>
      <c r="F8898" t="str">
        <f t="shared" ref="F8898:F8961" si="697">IF(OR(LEFT(A8898,2)="GJ",LEFT(A8898,2)="GK"),"Victorian",IF(OR(LEFT(A8898,2)="GX",LEFT(A8898,2)="GY"),"Wallumbilla","NA"))</f>
        <v>Victorian</v>
      </c>
      <c r="G8898" t="str">
        <f t="shared" si="694"/>
        <v>Quarter</v>
      </c>
      <c r="H8898">
        <f t="shared" si="695"/>
        <v>2024</v>
      </c>
      <c r="I8898">
        <f t="shared" si="696"/>
        <v>90</v>
      </c>
      <c r="J8898">
        <f>D8898*PJ_per_contract*I8898</f>
        <v>0</v>
      </c>
    </row>
    <row r="8899" spans="1:10" x14ac:dyDescent="0.2">
      <c r="A8899" t="s">
        <v>59</v>
      </c>
      <c r="B8899" s="3">
        <v>44546</v>
      </c>
      <c r="C8899">
        <v>0</v>
      </c>
      <c r="D8899">
        <v>0</v>
      </c>
      <c r="E8899">
        <f t="shared" ref="E8899:E8962" si="698">YEAR(B8899)</f>
        <v>2021</v>
      </c>
      <c r="F8899" t="str">
        <f t="shared" si="697"/>
        <v>Victorian</v>
      </c>
      <c r="G8899" t="str">
        <f t="shared" ref="G8899:G8962" si="699">IF(LEFT(A8899,2)="GJ","Month",IF(OR(LEFT(A8899,2)="GK",LEFT(A8899,2)="GX"),"Quarter",IF(LEFT(A8899,2)="GY","Strip","NA")))</f>
        <v>Quarter</v>
      </c>
      <c r="H8899">
        <f t="shared" ref="H8899:H8962" si="700">VALUE(MID(A8899,4,4))</f>
        <v>2023</v>
      </c>
      <c r="I8899">
        <f t="shared" ref="I8899:I8962" si="701">IF(G8899="Month",_xlfn.DAYS(EOMONTH(B8899,0),EOMONTH(B8899,-1)),IF(G8899="Quarter",_xlfn.DAYS(EOMONTH(B8899,2),EOMONTH(B8899,-1)),365))</f>
        <v>90</v>
      </c>
      <c r="J8899">
        <f>D8899*PJ_per_contract*I8899</f>
        <v>0</v>
      </c>
    </row>
    <row r="8900" spans="1:10" x14ac:dyDescent="0.2">
      <c r="A8900" t="s">
        <v>52</v>
      </c>
      <c r="B8900" s="3">
        <v>44546</v>
      </c>
      <c r="C8900">
        <v>0</v>
      </c>
      <c r="D8900">
        <v>0</v>
      </c>
      <c r="E8900">
        <f t="shared" si="698"/>
        <v>2021</v>
      </c>
      <c r="F8900" t="str">
        <f t="shared" si="697"/>
        <v>Victorian</v>
      </c>
      <c r="G8900" t="str">
        <f t="shared" si="699"/>
        <v>Quarter</v>
      </c>
      <c r="H8900">
        <f t="shared" si="700"/>
        <v>2022</v>
      </c>
      <c r="I8900">
        <f t="shared" si="701"/>
        <v>90</v>
      </c>
      <c r="J8900">
        <f>D8900*PJ_per_contract*I8900</f>
        <v>0</v>
      </c>
    </row>
    <row r="8901" spans="1:10" x14ac:dyDescent="0.2">
      <c r="A8901" t="s">
        <v>57</v>
      </c>
      <c r="B8901" s="3">
        <v>44546</v>
      </c>
      <c r="C8901">
        <v>0</v>
      </c>
      <c r="D8901">
        <v>0</v>
      </c>
      <c r="E8901">
        <f t="shared" si="698"/>
        <v>2021</v>
      </c>
      <c r="F8901" t="str">
        <f t="shared" si="697"/>
        <v>Victorian</v>
      </c>
      <c r="G8901" t="str">
        <f t="shared" si="699"/>
        <v>Quarter</v>
      </c>
      <c r="H8901">
        <f t="shared" si="700"/>
        <v>2024</v>
      </c>
      <c r="I8901">
        <f t="shared" si="701"/>
        <v>90</v>
      </c>
      <c r="J8901">
        <f>D8901*PJ_per_contract*I8901</f>
        <v>0</v>
      </c>
    </row>
    <row r="8902" spans="1:10" x14ac:dyDescent="0.2">
      <c r="A8902" t="s">
        <v>80</v>
      </c>
      <c r="B8902" s="3">
        <v>44546</v>
      </c>
      <c r="C8902">
        <v>0</v>
      </c>
      <c r="D8902">
        <v>0</v>
      </c>
      <c r="E8902">
        <f t="shared" si="698"/>
        <v>2021</v>
      </c>
      <c r="F8902" t="str">
        <f t="shared" si="697"/>
        <v>Victorian</v>
      </c>
      <c r="G8902" t="str">
        <f t="shared" si="699"/>
        <v>Quarter</v>
      </c>
      <c r="H8902">
        <f t="shared" si="700"/>
        <v>2025</v>
      </c>
      <c r="I8902">
        <f t="shared" si="701"/>
        <v>90</v>
      </c>
      <c r="J8902">
        <f>D8902*PJ_per_contract*I8902</f>
        <v>0</v>
      </c>
    </row>
    <row r="8903" spans="1:10" x14ac:dyDescent="0.2">
      <c r="A8903" t="s">
        <v>54</v>
      </c>
      <c r="B8903" s="3">
        <v>44546</v>
      </c>
      <c r="C8903">
        <v>0</v>
      </c>
      <c r="D8903">
        <v>0</v>
      </c>
      <c r="E8903">
        <f t="shared" si="698"/>
        <v>2021</v>
      </c>
      <c r="F8903" t="str">
        <f t="shared" si="697"/>
        <v>Victorian</v>
      </c>
      <c r="G8903" t="str">
        <f t="shared" si="699"/>
        <v>Quarter</v>
      </c>
      <c r="H8903">
        <f t="shared" si="700"/>
        <v>2023</v>
      </c>
      <c r="I8903">
        <f t="shared" si="701"/>
        <v>90</v>
      </c>
      <c r="J8903">
        <f>D8903*PJ_per_contract*I8903</f>
        <v>0</v>
      </c>
    </row>
    <row r="8904" spans="1:10" x14ac:dyDescent="0.2">
      <c r="A8904" t="s">
        <v>60</v>
      </c>
      <c r="B8904" s="3">
        <v>44546</v>
      </c>
      <c r="C8904">
        <v>0</v>
      </c>
      <c r="D8904">
        <v>0</v>
      </c>
      <c r="E8904">
        <f t="shared" si="698"/>
        <v>2021</v>
      </c>
      <c r="F8904" t="str">
        <f t="shared" si="697"/>
        <v>Wallumbilla</v>
      </c>
      <c r="G8904" t="str">
        <f t="shared" si="699"/>
        <v>Strip</v>
      </c>
      <c r="H8904">
        <f t="shared" si="700"/>
        <v>2023</v>
      </c>
      <c r="I8904">
        <f t="shared" si="701"/>
        <v>365</v>
      </c>
      <c r="J8904">
        <f>D8904*PJ_per_contract*I8904</f>
        <v>0</v>
      </c>
    </row>
    <row r="8905" spans="1:10" x14ac:dyDescent="0.2">
      <c r="A8905" t="s">
        <v>61</v>
      </c>
      <c r="B8905" s="3">
        <v>44546</v>
      </c>
      <c r="C8905">
        <v>83</v>
      </c>
      <c r="D8905">
        <v>0</v>
      </c>
      <c r="E8905">
        <f t="shared" si="698"/>
        <v>2021</v>
      </c>
      <c r="F8905" t="str">
        <f t="shared" si="697"/>
        <v>Wallumbilla</v>
      </c>
      <c r="G8905" t="str">
        <f t="shared" si="699"/>
        <v>Quarter</v>
      </c>
      <c r="H8905">
        <f t="shared" si="700"/>
        <v>2022</v>
      </c>
      <c r="I8905">
        <f t="shared" si="701"/>
        <v>90</v>
      </c>
      <c r="J8905">
        <f>D8905*PJ_per_contract*I8905</f>
        <v>0</v>
      </c>
    </row>
    <row r="8906" spans="1:10" x14ac:dyDescent="0.2">
      <c r="A8906" t="s">
        <v>62</v>
      </c>
      <c r="B8906" s="3">
        <v>44546</v>
      </c>
      <c r="C8906">
        <v>113</v>
      </c>
      <c r="D8906">
        <v>0</v>
      </c>
      <c r="E8906">
        <f t="shared" si="698"/>
        <v>2021</v>
      </c>
      <c r="F8906" t="str">
        <f t="shared" si="697"/>
        <v>Wallumbilla</v>
      </c>
      <c r="G8906" t="str">
        <f t="shared" si="699"/>
        <v>Quarter</v>
      </c>
      <c r="H8906">
        <f t="shared" si="700"/>
        <v>2022</v>
      </c>
      <c r="I8906">
        <f t="shared" si="701"/>
        <v>90</v>
      </c>
      <c r="J8906">
        <f>D8906*PJ_per_contract*I8906</f>
        <v>0</v>
      </c>
    </row>
    <row r="8907" spans="1:10" x14ac:dyDescent="0.2">
      <c r="A8907" t="s">
        <v>70</v>
      </c>
      <c r="B8907" s="3">
        <v>44546</v>
      </c>
      <c r="C8907">
        <v>0</v>
      </c>
      <c r="D8907">
        <v>0</v>
      </c>
      <c r="E8907">
        <f t="shared" si="698"/>
        <v>2021</v>
      </c>
      <c r="F8907" t="str">
        <f t="shared" si="697"/>
        <v>Wallumbilla</v>
      </c>
      <c r="G8907" t="str">
        <f t="shared" si="699"/>
        <v>Strip</v>
      </c>
      <c r="H8907">
        <f t="shared" si="700"/>
        <v>2023</v>
      </c>
      <c r="I8907">
        <f t="shared" si="701"/>
        <v>365</v>
      </c>
      <c r="J8907">
        <f>D8907*PJ_per_contract*I8907</f>
        <v>0</v>
      </c>
    </row>
    <row r="8908" spans="1:10" x14ac:dyDescent="0.2">
      <c r="A8908" t="s">
        <v>63</v>
      </c>
      <c r="B8908" s="3">
        <v>44546</v>
      </c>
      <c r="C8908">
        <v>20</v>
      </c>
      <c r="D8908">
        <v>0</v>
      </c>
      <c r="E8908">
        <f t="shared" si="698"/>
        <v>2021</v>
      </c>
      <c r="F8908" t="str">
        <f t="shared" si="697"/>
        <v>Wallumbilla</v>
      </c>
      <c r="G8908" t="str">
        <f t="shared" si="699"/>
        <v>Quarter</v>
      </c>
      <c r="H8908">
        <f t="shared" si="700"/>
        <v>2023</v>
      </c>
      <c r="I8908">
        <f t="shared" si="701"/>
        <v>90</v>
      </c>
      <c r="J8908">
        <f>D8908*PJ_per_contract*I8908</f>
        <v>0</v>
      </c>
    </row>
    <row r="8909" spans="1:10" x14ac:dyDescent="0.2">
      <c r="A8909" t="s">
        <v>64</v>
      </c>
      <c r="B8909" s="3">
        <v>44546</v>
      </c>
      <c r="C8909">
        <v>20</v>
      </c>
      <c r="D8909">
        <v>0</v>
      </c>
      <c r="E8909">
        <f t="shared" si="698"/>
        <v>2021</v>
      </c>
      <c r="F8909" t="str">
        <f t="shared" si="697"/>
        <v>Wallumbilla</v>
      </c>
      <c r="G8909" t="str">
        <f t="shared" si="699"/>
        <v>Quarter</v>
      </c>
      <c r="H8909">
        <f t="shared" si="700"/>
        <v>2023</v>
      </c>
      <c r="I8909">
        <f t="shared" si="701"/>
        <v>90</v>
      </c>
      <c r="J8909">
        <f>D8909*PJ_per_contract*I8909</f>
        <v>0</v>
      </c>
    </row>
    <row r="8910" spans="1:10" x14ac:dyDescent="0.2">
      <c r="A8910" t="s">
        <v>81</v>
      </c>
      <c r="B8910" s="3">
        <v>44546</v>
      </c>
      <c r="C8910">
        <v>0</v>
      </c>
      <c r="D8910">
        <v>0</v>
      </c>
      <c r="E8910">
        <f t="shared" si="698"/>
        <v>2021</v>
      </c>
      <c r="F8910" t="str">
        <f t="shared" si="697"/>
        <v>Wallumbilla</v>
      </c>
      <c r="G8910" t="str">
        <f t="shared" si="699"/>
        <v>Strip</v>
      </c>
      <c r="H8910">
        <f t="shared" si="700"/>
        <v>2024</v>
      </c>
      <c r="I8910">
        <f t="shared" si="701"/>
        <v>365</v>
      </c>
      <c r="J8910">
        <f>D8910*PJ_per_contract*I8910</f>
        <v>0</v>
      </c>
    </row>
    <row r="8911" spans="1:10" x14ac:dyDescent="0.2">
      <c r="A8911" t="s">
        <v>71</v>
      </c>
      <c r="B8911" s="3">
        <v>44546</v>
      </c>
      <c r="C8911">
        <v>20</v>
      </c>
      <c r="D8911">
        <v>0</v>
      </c>
      <c r="E8911">
        <f t="shared" si="698"/>
        <v>2021</v>
      </c>
      <c r="F8911" t="str">
        <f t="shared" si="697"/>
        <v>Wallumbilla</v>
      </c>
      <c r="G8911" t="str">
        <f t="shared" si="699"/>
        <v>Quarter</v>
      </c>
      <c r="H8911">
        <f t="shared" si="700"/>
        <v>2023</v>
      </c>
      <c r="I8911">
        <f t="shared" si="701"/>
        <v>90</v>
      </c>
      <c r="J8911">
        <f>D8911*PJ_per_contract*I8911</f>
        <v>0</v>
      </c>
    </row>
    <row r="8912" spans="1:10" x14ac:dyDescent="0.2">
      <c r="A8912" t="s">
        <v>72</v>
      </c>
      <c r="B8912" s="3">
        <v>44546</v>
      </c>
      <c r="C8912">
        <v>20</v>
      </c>
      <c r="D8912">
        <v>0</v>
      </c>
      <c r="E8912">
        <f t="shared" si="698"/>
        <v>2021</v>
      </c>
      <c r="F8912" t="str">
        <f t="shared" si="697"/>
        <v>Wallumbilla</v>
      </c>
      <c r="G8912" t="str">
        <f t="shared" si="699"/>
        <v>Quarter</v>
      </c>
      <c r="H8912">
        <f t="shared" si="700"/>
        <v>2023</v>
      </c>
      <c r="I8912">
        <f t="shared" si="701"/>
        <v>90</v>
      </c>
      <c r="J8912">
        <f>D8912*PJ_per_contract*I8912</f>
        <v>0</v>
      </c>
    </row>
    <row r="8913" spans="1:10" x14ac:dyDescent="0.2">
      <c r="A8913" t="s">
        <v>82</v>
      </c>
      <c r="B8913" s="3">
        <v>44546</v>
      </c>
      <c r="C8913">
        <v>0</v>
      </c>
      <c r="D8913">
        <v>0</v>
      </c>
      <c r="E8913">
        <f t="shared" si="698"/>
        <v>2021</v>
      </c>
      <c r="F8913" t="str">
        <f t="shared" si="697"/>
        <v>Wallumbilla</v>
      </c>
      <c r="G8913" t="str">
        <f t="shared" si="699"/>
        <v>Quarter</v>
      </c>
      <c r="H8913">
        <f t="shared" si="700"/>
        <v>2024</v>
      </c>
      <c r="I8913">
        <f t="shared" si="701"/>
        <v>90</v>
      </c>
      <c r="J8913">
        <f>D8913*PJ_per_contract*I8913</f>
        <v>0</v>
      </c>
    </row>
    <row r="8914" spans="1:10" x14ac:dyDescent="0.2">
      <c r="A8914" t="s">
        <v>83</v>
      </c>
      <c r="B8914" s="3">
        <v>44546</v>
      </c>
      <c r="C8914">
        <v>0</v>
      </c>
      <c r="D8914">
        <v>0</v>
      </c>
      <c r="E8914">
        <f t="shared" si="698"/>
        <v>2021</v>
      </c>
      <c r="F8914" t="str">
        <f t="shared" si="697"/>
        <v>Wallumbilla</v>
      </c>
      <c r="G8914" t="str">
        <f t="shared" si="699"/>
        <v>Quarter</v>
      </c>
      <c r="H8914">
        <f t="shared" si="700"/>
        <v>2024</v>
      </c>
      <c r="I8914">
        <f t="shared" si="701"/>
        <v>90</v>
      </c>
      <c r="J8914">
        <f>D8914*PJ_per_contract*I8914</f>
        <v>0</v>
      </c>
    </row>
    <row r="8915" spans="1:10" x14ac:dyDescent="0.2">
      <c r="A8915" t="s">
        <v>43</v>
      </c>
      <c r="B8915" s="3">
        <v>44547</v>
      </c>
      <c r="C8915">
        <v>0</v>
      </c>
      <c r="D8915">
        <v>0</v>
      </c>
      <c r="E8915">
        <f t="shared" si="698"/>
        <v>2021</v>
      </c>
      <c r="F8915" t="str">
        <f t="shared" si="697"/>
        <v>Victorian</v>
      </c>
      <c r="G8915" t="str">
        <f t="shared" si="699"/>
        <v>Quarter</v>
      </c>
      <c r="H8915">
        <f t="shared" si="700"/>
        <v>2021</v>
      </c>
      <c r="I8915">
        <f t="shared" si="701"/>
        <v>90</v>
      </c>
      <c r="J8915">
        <f>D8915*PJ_per_contract*I8915</f>
        <v>0</v>
      </c>
    </row>
    <row r="8916" spans="1:10" x14ac:dyDescent="0.2">
      <c r="A8916" t="s">
        <v>75</v>
      </c>
      <c r="B8916" s="3">
        <v>44547</v>
      </c>
      <c r="C8916">
        <v>0</v>
      </c>
      <c r="D8916">
        <v>0</v>
      </c>
      <c r="E8916">
        <f t="shared" si="698"/>
        <v>2021</v>
      </c>
      <c r="F8916" t="str">
        <f t="shared" si="697"/>
        <v>Victorian</v>
      </c>
      <c r="G8916" t="str">
        <f t="shared" si="699"/>
        <v>Month</v>
      </c>
      <c r="H8916">
        <f t="shared" si="700"/>
        <v>2021</v>
      </c>
      <c r="I8916">
        <f t="shared" si="701"/>
        <v>31</v>
      </c>
      <c r="J8916">
        <f>D8916*PJ_per_contract*I8916</f>
        <v>0</v>
      </c>
    </row>
    <row r="8917" spans="1:10" x14ac:dyDescent="0.2">
      <c r="A8917" t="s">
        <v>44</v>
      </c>
      <c r="B8917" s="3">
        <v>44547</v>
      </c>
      <c r="C8917">
        <v>122</v>
      </c>
      <c r="D8917">
        <v>0</v>
      </c>
      <c r="E8917">
        <f t="shared" si="698"/>
        <v>2021</v>
      </c>
      <c r="F8917" t="str">
        <f t="shared" si="697"/>
        <v>Wallumbilla</v>
      </c>
      <c r="G8917" t="str">
        <f t="shared" si="699"/>
        <v>Quarter</v>
      </c>
      <c r="H8917">
        <f t="shared" si="700"/>
        <v>2021</v>
      </c>
      <c r="I8917">
        <f t="shared" si="701"/>
        <v>90</v>
      </c>
      <c r="J8917">
        <f>D8917*PJ_per_contract*I8917</f>
        <v>0</v>
      </c>
    </row>
    <row r="8918" spans="1:10" x14ac:dyDescent="0.2">
      <c r="A8918" t="s">
        <v>76</v>
      </c>
      <c r="B8918" s="3">
        <v>44547</v>
      </c>
      <c r="C8918">
        <v>0</v>
      </c>
      <c r="D8918">
        <v>0</v>
      </c>
      <c r="E8918">
        <f t="shared" si="698"/>
        <v>2021</v>
      </c>
      <c r="F8918" t="str">
        <f t="shared" si="697"/>
        <v>Victorian</v>
      </c>
      <c r="G8918" t="str">
        <f t="shared" si="699"/>
        <v>Month</v>
      </c>
      <c r="H8918">
        <f t="shared" si="700"/>
        <v>2022</v>
      </c>
      <c r="I8918">
        <f t="shared" si="701"/>
        <v>31</v>
      </c>
      <c r="J8918">
        <f>D8918*PJ_per_contract*I8918</f>
        <v>0</v>
      </c>
    </row>
    <row r="8919" spans="1:10" x14ac:dyDescent="0.2">
      <c r="A8919" t="s">
        <v>77</v>
      </c>
      <c r="B8919" s="3">
        <v>44547</v>
      </c>
      <c r="C8919">
        <v>0</v>
      </c>
      <c r="D8919">
        <v>0</v>
      </c>
      <c r="E8919">
        <f t="shared" si="698"/>
        <v>2021</v>
      </c>
      <c r="F8919" t="str">
        <f t="shared" si="697"/>
        <v>Victorian</v>
      </c>
      <c r="G8919" t="str">
        <f t="shared" si="699"/>
        <v>Month</v>
      </c>
      <c r="H8919">
        <f t="shared" si="700"/>
        <v>2022</v>
      </c>
      <c r="I8919">
        <f t="shared" si="701"/>
        <v>31</v>
      </c>
      <c r="J8919">
        <f>D8919*PJ_per_contract*I8919</f>
        <v>0</v>
      </c>
    </row>
    <row r="8920" spans="1:10" x14ac:dyDescent="0.2">
      <c r="A8920" t="s">
        <v>45</v>
      </c>
      <c r="B8920" s="3">
        <v>44547</v>
      </c>
      <c r="C8920">
        <v>0</v>
      </c>
      <c r="D8920">
        <v>0</v>
      </c>
      <c r="E8920">
        <f t="shared" si="698"/>
        <v>2021</v>
      </c>
      <c r="F8920" t="str">
        <f t="shared" si="697"/>
        <v>Wallumbilla</v>
      </c>
      <c r="G8920" t="str">
        <f t="shared" si="699"/>
        <v>Strip</v>
      </c>
      <c r="H8920">
        <f t="shared" si="700"/>
        <v>2022</v>
      </c>
      <c r="I8920">
        <f t="shared" si="701"/>
        <v>365</v>
      </c>
      <c r="J8920">
        <f>D8920*PJ_per_contract*I8920</f>
        <v>0</v>
      </c>
    </row>
    <row r="8921" spans="1:10" x14ac:dyDescent="0.2">
      <c r="A8921" t="s">
        <v>78</v>
      </c>
      <c r="B8921" s="3">
        <v>44547</v>
      </c>
      <c r="C8921">
        <v>0</v>
      </c>
      <c r="D8921">
        <v>0</v>
      </c>
      <c r="E8921">
        <f t="shared" si="698"/>
        <v>2021</v>
      </c>
      <c r="F8921" t="str">
        <f t="shared" si="697"/>
        <v>Victorian</v>
      </c>
      <c r="G8921" t="str">
        <f t="shared" si="699"/>
        <v>Month</v>
      </c>
      <c r="H8921">
        <f t="shared" si="700"/>
        <v>2022</v>
      </c>
      <c r="I8921">
        <f t="shared" si="701"/>
        <v>31</v>
      </c>
      <c r="J8921">
        <f>D8921*PJ_per_contract*I8921</f>
        <v>0</v>
      </c>
    </row>
    <row r="8922" spans="1:10" x14ac:dyDescent="0.2">
      <c r="A8922" t="s">
        <v>46</v>
      </c>
      <c r="B8922" s="3">
        <v>44547</v>
      </c>
      <c r="C8922">
        <v>0</v>
      </c>
      <c r="D8922">
        <v>0</v>
      </c>
      <c r="E8922">
        <f t="shared" si="698"/>
        <v>2021</v>
      </c>
      <c r="F8922" t="str">
        <f t="shared" si="697"/>
        <v>Victorian</v>
      </c>
      <c r="G8922" t="str">
        <f t="shared" si="699"/>
        <v>Quarter</v>
      </c>
      <c r="H8922">
        <f t="shared" si="700"/>
        <v>2022</v>
      </c>
      <c r="I8922">
        <f t="shared" si="701"/>
        <v>90</v>
      </c>
      <c r="J8922">
        <f>D8922*PJ_per_contract*I8922</f>
        <v>0</v>
      </c>
    </row>
    <row r="8923" spans="1:10" x14ac:dyDescent="0.2">
      <c r="A8923" t="s">
        <v>47</v>
      </c>
      <c r="B8923" s="3">
        <v>44547</v>
      </c>
      <c r="C8923">
        <v>151</v>
      </c>
      <c r="D8923">
        <v>0</v>
      </c>
      <c r="E8923">
        <f t="shared" si="698"/>
        <v>2021</v>
      </c>
      <c r="F8923" t="str">
        <f t="shared" si="697"/>
        <v>Wallumbilla</v>
      </c>
      <c r="G8923" t="str">
        <f t="shared" si="699"/>
        <v>Quarter</v>
      </c>
      <c r="H8923">
        <f t="shared" si="700"/>
        <v>2022</v>
      </c>
      <c r="I8923">
        <f t="shared" si="701"/>
        <v>90</v>
      </c>
      <c r="J8923">
        <f>D8923*PJ_per_contract*I8923</f>
        <v>0</v>
      </c>
    </row>
    <row r="8924" spans="1:10" x14ac:dyDescent="0.2">
      <c r="A8924" t="s">
        <v>48</v>
      </c>
      <c r="B8924" s="3">
        <v>44547</v>
      </c>
      <c r="C8924">
        <v>0</v>
      </c>
      <c r="D8924">
        <v>0</v>
      </c>
      <c r="E8924">
        <f t="shared" si="698"/>
        <v>2021</v>
      </c>
      <c r="F8924" t="str">
        <f t="shared" si="697"/>
        <v>Victorian</v>
      </c>
      <c r="G8924" t="str">
        <f t="shared" si="699"/>
        <v>Quarter</v>
      </c>
      <c r="H8924">
        <f t="shared" si="700"/>
        <v>2022</v>
      </c>
      <c r="I8924">
        <f t="shared" si="701"/>
        <v>90</v>
      </c>
      <c r="J8924">
        <f>D8924*PJ_per_contract*I8924</f>
        <v>0</v>
      </c>
    </row>
    <row r="8925" spans="1:10" x14ac:dyDescent="0.2">
      <c r="A8925" t="s">
        <v>49</v>
      </c>
      <c r="B8925" s="3">
        <v>44547</v>
      </c>
      <c r="C8925">
        <v>73</v>
      </c>
      <c r="D8925">
        <v>0</v>
      </c>
      <c r="E8925">
        <f t="shared" si="698"/>
        <v>2021</v>
      </c>
      <c r="F8925" t="str">
        <f t="shared" si="697"/>
        <v>Wallumbilla</v>
      </c>
      <c r="G8925" t="str">
        <f t="shared" si="699"/>
        <v>Quarter</v>
      </c>
      <c r="H8925">
        <f t="shared" si="700"/>
        <v>2022</v>
      </c>
      <c r="I8925">
        <f t="shared" si="701"/>
        <v>90</v>
      </c>
      <c r="J8925">
        <f>D8925*PJ_per_contract*I8925</f>
        <v>0</v>
      </c>
    </row>
    <row r="8926" spans="1:10" x14ac:dyDescent="0.2">
      <c r="A8926" t="s">
        <v>80</v>
      </c>
      <c r="B8926" s="3">
        <v>44547</v>
      </c>
      <c r="C8926">
        <v>0</v>
      </c>
      <c r="D8926">
        <v>0</v>
      </c>
      <c r="E8926">
        <f t="shared" si="698"/>
        <v>2021</v>
      </c>
      <c r="F8926" t="str">
        <f t="shared" si="697"/>
        <v>Victorian</v>
      </c>
      <c r="G8926" t="str">
        <f t="shared" si="699"/>
        <v>Quarter</v>
      </c>
      <c r="H8926">
        <f t="shared" si="700"/>
        <v>2025</v>
      </c>
      <c r="I8926">
        <f t="shared" si="701"/>
        <v>90</v>
      </c>
      <c r="J8926">
        <f>D8926*PJ_per_contract*I8926</f>
        <v>0</v>
      </c>
    </row>
    <row r="8927" spans="1:10" x14ac:dyDescent="0.2">
      <c r="A8927" t="s">
        <v>56</v>
      </c>
      <c r="B8927" s="3">
        <v>44547</v>
      </c>
      <c r="C8927">
        <v>0</v>
      </c>
      <c r="D8927">
        <v>0</v>
      </c>
      <c r="E8927">
        <f t="shared" si="698"/>
        <v>2021</v>
      </c>
      <c r="F8927" t="str">
        <f t="shared" si="697"/>
        <v>Victorian</v>
      </c>
      <c r="G8927" t="str">
        <f t="shared" si="699"/>
        <v>Quarter</v>
      </c>
      <c r="H8927">
        <f t="shared" si="700"/>
        <v>2023</v>
      </c>
      <c r="I8927">
        <f t="shared" si="701"/>
        <v>90</v>
      </c>
      <c r="J8927">
        <f>D8927*PJ_per_contract*I8927</f>
        <v>0</v>
      </c>
    </row>
    <row r="8928" spans="1:10" x14ac:dyDescent="0.2">
      <c r="A8928" t="s">
        <v>54</v>
      </c>
      <c r="B8928" s="3">
        <v>44547</v>
      </c>
      <c r="C8928">
        <v>0</v>
      </c>
      <c r="D8928">
        <v>0</v>
      </c>
      <c r="E8928">
        <f t="shared" si="698"/>
        <v>2021</v>
      </c>
      <c r="F8928" t="str">
        <f t="shared" si="697"/>
        <v>Victorian</v>
      </c>
      <c r="G8928" t="str">
        <f t="shared" si="699"/>
        <v>Quarter</v>
      </c>
      <c r="H8928">
        <f t="shared" si="700"/>
        <v>2023</v>
      </c>
      <c r="I8928">
        <f t="shared" si="701"/>
        <v>90</v>
      </c>
      <c r="J8928">
        <f>D8928*PJ_per_contract*I8928</f>
        <v>0</v>
      </c>
    </row>
    <row r="8929" spans="1:10" x14ac:dyDescent="0.2">
      <c r="A8929" t="s">
        <v>79</v>
      </c>
      <c r="B8929" s="3">
        <v>44547</v>
      </c>
      <c r="C8929">
        <v>0</v>
      </c>
      <c r="D8929">
        <v>0</v>
      </c>
      <c r="E8929">
        <f t="shared" si="698"/>
        <v>2021</v>
      </c>
      <c r="F8929" t="str">
        <f t="shared" si="697"/>
        <v>Victorian</v>
      </c>
      <c r="G8929" t="str">
        <f t="shared" si="699"/>
        <v>Quarter</v>
      </c>
      <c r="H8929">
        <f t="shared" si="700"/>
        <v>2025</v>
      </c>
      <c r="I8929">
        <f t="shared" si="701"/>
        <v>90</v>
      </c>
      <c r="J8929">
        <f>D8929*PJ_per_contract*I8929</f>
        <v>0</v>
      </c>
    </row>
    <row r="8930" spans="1:10" x14ac:dyDescent="0.2">
      <c r="A8930" t="s">
        <v>59</v>
      </c>
      <c r="B8930" s="3">
        <v>44547</v>
      </c>
      <c r="C8930">
        <v>0</v>
      </c>
      <c r="D8930">
        <v>0</v>
      </c>
      <c r="E8930">
        <f t="shared" si="698"/>
        <v>2021</v>
      </c>
      <c r="F8930" t="str">
        <f t="shared" si="697"/>
        <v>Victorian</v>
      </c>
      <c r="G8930" t="str">
        <f t="shared" si="699"/>
        <v>Quarter</v>
      </c>
      <c r="H8930">
        <f t="shared" si="700"/>
        <v>2023</v>
      </c>
      <c r="I8930">
        <f t="shared" si="701"/>
        <v>90</v>
      </c>
      <c r="J8930">
        <f>D8930*PJ_per_contract*I8930</f>
        <v>0</v>
      </c>
    </row>
    <row r="8931" spans="1:10" x14ac:dyDescent="0.2">
      <c r="A8931" t="s">
        <v>68</v>
      </c>
      <c r="B8931" s="3">
        <v>44547</v>
      </c>
      <c r="C8931">
        <v>0</v>
      </c>
      <c r="D8931">
        <v>0</v>
      </c>
      <c r="E8931">
        <f t="shared" si="698"/>
        <v>2021</v>
      </c>
      <c r="F8931" t="str">
        <f t="shared" si="697"/>
        <v>Victorian</v>
      </c>
      <c r="G8931" t="str">
        <f t="shared" si="699"/>
        <v>Quarter</v>
      </c>
      <c r="H8931">
        <f t="shared" si="700"/>
        <v>2025</v>
      </c>
      <c r="I8931">
        <f t="shared" si="701"/>
        <v>90</v>
      </c>
      <c r="J8931">
        <f>D8931*PJ_per_contract*I8931</f>
        <v>0</v>
      </c>
    </row>
    <row r="8932" spans="1:10" x14ac:dyDescent="0.2">
      <c r="A8932" t="s">
        <v>58</v>
      </c>
      <c r="B8932" s="3">
        <v>44547</v>
      </c>
      <c r="C8932">
        <v>0</v>
      </c>
      <c r="D8932">
        <v>0</v>
      </c>
      <c r="E8932">
        <f t="shared" si="698"/>
        <v>2021</v>
      </c>
      <c r="F8932" t="str">
        <f t="shared" si="697"/>
        <v>Victorian</v>
      </c>
      <c r="G8932" t="str">
        <f t="shared" si="699"/>
        <v>Quarter</v>
      </c>
      <c r="H8932">
        <f t="shared" si="700"/>
        <v>2024</v>
      </c>
      <c r="I8932">
        <f t="shared" si="701"/>
        <v>90</v>
      </c>
      <c r="J8932">
        <f>D8932*PJ_per_contract*I8932</f>
        <v>0</v>
      </c>
    </row>
    <row r="8933" spans="1:10" x14ac:dyDescent="0.2">
      <c r="A8933" t="s">
        <v>53</v>
      </c>
      <c r="B8933" s="3">
        <v>44547</v>
      </c>
      <c r="C8933">
        <v>0</v>
      </c>
      <c r="D8933">
        <v>0</v>
      </c>
      <c r="E8933">
        <f t="shared" si="698"/>
        <v>2021</v>
      </c>
      <c r="F8933" t="str">
        <f t="shared" si="697"/>
        <v>Victorian</v>
      </c>
      <c r="G8933" t="str">
        <f t="shared" si="699"/>
        <v>Quarter</v>
      </c>
      <c r="H8933">
        <f t="shared" si="700"/>
        <v>2023</v>
      </c>
      <c r="I8933">
        <f t="shared" si="701"/>
        <v>90</v>
      </c>
      <c r="J8933">
        <f>D8933*PJ_per_contract*I8933</f>
        <v>0</v>
      </c>
    </row>
    <row r="8934" spans="1:10" x14ac:dyDescent="0.2">
      <c r="A8934" t="s">
        <v>50</v>
      </c>
      <c r="B8934" s="3">
        <v>44547</v>
      </c>
      <c r="C8934">
        <v>0</v>
      </c>
      <c r="D8934">
        <v>0</v>
      </c>
      <c r="E8934">
        <f t="shared" si="698"/>
        <v>2021</v>
      </c>
      <c r="F8934" t="str">
        <f t="shared" si="697"/>
        <v>Victorian</v>
      </c>
      <c r="G8934" t="str">
        <f t="shared" si="699"/>
        <v>Quarter</v>
      </c>
      <c r="H8934">
        <f t="shared" si="700"/>
        <v>2024</v>
      </c>
      <c r="I8934">
        <f t="shared" si="701"/>
        <v>90</v>
      </c>
      <c r="J8934">
        <f>D8934*PJ_per_contract*I8934</f>
        <v>0</v>
      </c>
    </row>
    <row r="8935" spans="1:10" x14ac:dyDescent="0.2">
      <c r="A8935" t="s">
        <v>52</v>
      </c>
      <c r="B8935" s="3">
        <v>44547</v>
      </c>
      <c r="C8935">
        <v>0</v>
      </c>
      <c r="D8935">
        <v>0</v>
      </c>
      <c r="E8935">
        <f t="shared" si="698"/>
        <v>2021</v>
      </c>
      <c r="F8935" t="str">
        <f t="shared" si="697"/>
        <v>Victorian</v>
      </c>
      <c r="G8935" t="str">
        <f t="shared" si="699"/>
        <v>Quarter</v>
      </c>
      <c r="H8935">
        <f t="shared" si="700"/>
        <v>2022</v>
      </c>
      <c r="I8935">
        <f t="shared" si="701"/>
        <v>90</v>
      </c>
      <c r="J8935">
        <f>D8935*PJ_per_contract*I8935</f>
        <v>0</v>
      </c>
    </row>
    <row r="8936" spans="1:10" x14ac:dyDescent="0.2">
      <c r="A8936" t="s">
        <v>55</v>
      </c>
      <c r="B8936" s="3">
        <v>44547</v>
      </c>
      <c r="C8936">
        <v>0</v>
      </c>
      <c r="D8936">
        <v>0</v>
      </c>
      <c r="E8936">
        <f t="shared" si="698"/>
        <v>2021</v>
      </c>
      <c r="F8936" t="str">
        <f t="shared" si="697"/>
        <v>Victorian</v>
      </c>
      <c r="G8936" t="str">
        <f t="shared" si="699"/>
        <v>Quarter</v>
      </c>
      <c r="H8936">
        <f t="shared" si="700"/>
        <v>2024</v>
      </c>
      <c r="I8936">
        <f t="shared" si="701"/>
        <v>90</v>
      </c>
      <c r="J8936">
        <f>D8936*PJ_per_contract*I8936</f>
        <v>0</v>
      </c>
    </row>
    <row r="8937" spans="1:10" x14ac:dyDescent="0.2">
      <c r="A8937" t="s">
        <v>57</v>
      </c>
      <c r="B8937" s="3">
        <v>44547</v>
      </c>
      <c r="C8937">
        <v>0</v>
      </c>
      <c r="D8937">
        <v>0</v>
      </c>
      <c r="E8937">
        <f t="shared" si="698"/>
        <v>2021</v>
      </c>
      <c r="F8937" t="str">
        <f t="shared" si="697"/>
        <v>Victorian</v>
      </c>
      <c r="G8937" t="str">
        <f t="shared" si="699"/>
        <v>Quarter</v>
      </c>
      <c r="H8937">
        <f t="shared" si="700"/>
        <v>2024</v>
      </c>
      <c r="I8937">
        <f t="shared" si="701"/>
        <v>90</v>
      </c>
      <c r="J8937">
        <f>D8937*PJ_per_contract*I8937</f>
        <v>0</v>
      </c>
    </row>
    <row r="8938" spans="1:10" x14ac:dyDescent="0.2">
      <c r="A8938" t="s">
        <v>51</v>
      </c>
      <c r="B8938" s="3">
        <v>44547</v>
      </c>
      <c r="C8938">
        <v>0</v>
      </c>
      <c r="D8938">
        <v>0</v>
      </c>
      <c r="E8938">
        <f t="shared" si="698"/>
        <v>2021</v>
      </c>
      <c r="F8938" t="str">
        <f t="shared" si="697"/>
        <v>Victorian</v>
      </c>
      <c r="G8938" t="str">
        <f t="shared" si="699"/>
        <v>Quarter</v>
      </c>
      <c r="H8938">
        <f t="shared" si="700"/>
        <v>2022</v>
      </c>
      <c r="I8938">
        <f t="shared" si="701"/>
        <v>90</v>
      </c>
      <c r="J8938">
        <f>D8938*PJ_per_contract*I8938</f>
        <v>0</v>
      </c>
    </row>
    <row r="8939" spans="1:10" x14ac:dyDescent="0.2">
      <c r="A8939" t="s">
        <v>69</v>
      </c>
      <c r="B8939" s="3">
        <v>44547</v>
      </c>
      <c r="C8939">
        <v>0</v>
      </c>
      <c r="D8939">
        <v>0</v>
      </c>
      <c r="E8939">
        <f t="shared" si="698"/>
        <v>2021</v>
      </c>
      <c r="F8939" t="str">
        <f t="shared" si="697"/>
        <v>Victorian</v>
      </c>
      <c r="G8939" t="str">
        <f t="shared" si="699"/>
        <v>Quarter</v>
      </c>
      <c r="H8939">
        <f t="shared" si="700"/>
        <v>2025</v>
      </c>
      <c r="I8939">
        <f t="shared" si="701"/>
        <v>90</v>
      </c>
      <c r="J8939">
        <f>D8939*PJ_per_contract*I8939</f>
        <v>0</v>
      </c>
    </row>
    <row r="8940" spans="1:10" x14ac:dyDescent="0.2">
      <c r="A8940" t="s">
        <v>60</v>
      </c>
      <c r="B8940" s="3">
        <v>44547</v>
      </c>
      <c r="C8940">
        <v>0</v>
      </c>
      <c r="D8940">
        <v>0</v>
      </c>
      <c r="E8940">
        <f t="shared" si="698"/>
        <v>2021</v>
      </c>
      <c r="F8940" t="str">
        <f t="shared" si="697"/>
        <v>Wallumbilla</v>
      </c>
      <c r="G8940" t="str">
        <f t="shared" si="699"/>
        <v>Strip</v>
      </c>
      <c r="H8940">
        <f t="shared" si="700"/>
        <v>2023</v>
      </c>
      <c r="I8940">
        <f t="shared" si="701"/>
        <v>365</v>
      </c>
      <c r="J8940">
        <f>D8940*PJ_per_contract*I8940</f>
        <v>0</v>
      </c>
    </row>
    <row r="8941" spans="1:10" x14ac:dyDescent="0.2">
      <c r="A8941" t="s">
        <v>61</v>
      </c>
      <c r="B8941" s="3">
        <v>44547</v>
      </c>
      <c r="C8941">
        <v>83</v>
      </c>
      <c r="D8941">
        <v>0</v>
      </c>
      <c r="E8941">
        <f t="shared" si="698"/>
        <v>2021</v>
      </c>
      <c r="F8941" t="str">
        <f t="shared" si="697"/>
        <v>Wallumbilla</v>
      </c>
      <c r="G8941" t="str">
        <f t="shared" si="699"/>
        <v>Quarter</v>
      </c>
      <c r="H8941">
        <f t="shared" si="700"/>
        <v>2022</v>
      </c>
      <c r="I8941">
        <f t="shared" si="701"/>
        <v>90</v>
      </c>
      <c r="J8941">
        <f>D8941*PJ_per_contract*I8941</f>
        <v>0</v>
      </c>
    </row>
    <row r="8942" spans="1:10" x14ac:dyDescent="0.2">
      <c r="A8942" t="s">
        <v>62</v>
      </c>
      <c r="B8942" s="3">
        <v>44547</v>
      </c>
      <c r="C8942">
        <v>113</v>
      </c>
      <c r="D8942">
        <v>0</v>
      </c>
      <c r="E8942">
        <f t="shared" si="698"/>
        <v>2021</v>
      </c>
      <c r="F8942" t="str">
        <f t="shared" si="697"/>
        <v>Wallumbilla</v>
      </c>
      <c r="G8942" t="str">
        <f t="shared" si="699"/>
        <v>Quarter</v>
      </c>
      <c r="H8942">
        <f t="shared" si="700"/>
        <v>2022</v>
      </c>
      <c r="I8942">
        <f t="shared" si="701"/>
        <v>90</v>
      </c>
      <c r="J8942">
        <f>D8942*PJ_per_contract*I8942</f>
        <v>0</v>
      </c>
    </row>
    <row r="8943" spans="1:10" x14ac:dyDescent="0.2">
      <c r="A8943" t="s">
        <v>70</v>
      </c>
      <c r="B8943" s="3">
        <v>44547</v>
      </c>
      <c r="C8943">
        <v>0</v>
      </c>
      <c r="D8943">
        <v>0</v>
      </c>
      <c r="E8943">
        <f t="shared" si="698"/>
        <v>2021</v>
      </c>
      <c r="F8943" t="str">
        <f t="shared" si="697"/>
        <v>Wallumbilla</v>
      </c>
      <c r="G8943" t="str">
        <f t="shared" si="699"/>
        <v>Strip</v>
      </c>
      <c r="H8943">
        <f t="shared" si="700"/>
        <v>2023</v>
      </c>
      <c r="I8943">
        <f t="shared" si="701"/>
        <v>365</v>
      </c>
      <c r="J8943">
        <f>D8943*PJ_per_contract*I8943</f>
        <v>0</v>
      </c>
    </row>
    <row r="8944" spans="1:10" x14ac:dyDescent="0.2">
      <c r="A8944" t="s">
        <v>63</v>
      </c>
      <c r="B8944" s="3">
        <v>44547</v>
      </c>
      <c r="C8944">
        <v>20</v>
      </c>
      <c r="D8944">
        <v>0</v>
      </c>
      <c r="E8944">
        <f t="shared" si="698"/>
        <v>2021</v>
      </c>
      <c r="F8944" t="str">
        <f t="shared" si="697"/>
        <v>Wallumbilla</v>
      </c>
      <c r="G8944" t="str">
        <f t="shared" si="699"/>
        <v>Quarter</v>
      </c>
      <c r="H8944">
        <f t="shared" si="700"/>
        <v>2023</v>
      </c>
      <c r="I8944">
        <f t="shared" si="701"/>
        <v>90</v>
      </c>
      <c r="J8944">
        <f>D8944*PJ_per_contract*I8944</f>
        <v>0</v>
      </c>
    </row>
    <row r="8945" spans="1:10" x14ac:dyDescent="0.2">
      <c r="A8945" t="s">
        <v>64</v>
      </c>
      <c r="B8945" s="3">
        <v>44547</v>
      </c>
      <c r="C8945">
        <v>20</v>
      </c>
      <c r="D8945">
        <v>0</v>
      </c>
      <c r="E8945">
        <f t="shared" si="698"/>
        <v>2021</v>
      </c>
      <c r="F8945" t="str">
        <f t="shared" si="697"/>
        <v>Wallumbilla</v>
      </c>
      <c r="G8945" t="str">
        <f t="shared" si="699"/>
        <v>Quarter</v>
      </c>
      <c r="H8945">
        <f t="shared" si="700"/>
        <v>2023</v>
      </c>
      <c r="I8945">
        <f t="shared" si="701"/>
        <v>90</v>
      </c>
      <c r="J8945">
        <f>D8945*PJ_per_contract*I8945</f>
        <v>0</v>
      </c>
    </row>
    <row r="8946" spans="1:10" x14ac:dyDescent="0.2">
      <c r="A8946" t="s">
        <v>81</v>
      </c>
      <c r="B8946" s="3">
        <v>44547</v>
      </c>
      <c r="C8946">
        <v>0</v>
      </c>
      <c r="D8946">
        <v>0</v>
      </c>
      <c r="E8946">
        <f t="shared" si="698"/>
        <v>2021</v>
      </c>
      <c r="F8946" t="str">
        <f t="shared" si="697"/>
        <v>Wallumbilla</v>
      </c>
      <c r="G8946" t="str">
        <f t="shared" si="699"/>
        <v>Strip</v>
      </c>
      <c r="H8946">
        <f t="shared" si="700"/>
        <v>2024</v>
      </c>
      <c r="I8946">
        <f t="shared" si="701"/>
        <v>365</v>
      </c>
      <c r="J8946">
        <f>D8946*PJ_per_contract*I8946</f>
        <v>0</v>
      </c>
    </row>
    <row r="8947" spans="1:10" x14ac:dyDescent="0.2">
      <c r="A8947" t="s">
        <v>71</v>
      </c>
      <c r="B8947" s="3">
        <v>44547</v>
      </c>
      <c r="C8947">
        <v>20</v>
      </c>
      <c r="D8947">
        <v>0</v>
      </c>
      <c r="E8947">
        <f t="shared" si="698"/>
        <v>2021</v>
      </c>
      <c r="F8947" t="str">
        <f t="shared" si="697"/>
        <v>Wallumbilla</v>
      </c>
      <c r="G8947" t="str">
        <f t="shared" si="699"/>
        <v>Quarter</v>
      </c>
      <c r="H8947">
        <f t="shared" si="700"/>
        <v>2023</v>
      </c>
      <c r="I8947">
        <f t="shared" si="701"/>
        <v>90</v>
      </c>
      <c r="J8947">
        <f>D8947*PJ_per_contract*I8947</f>
        <v>0</v>
      </c>
    </row>
    <row r="8948" spans="1:10" x14ac:dyDescent="0.2">
      <c r="A8948" t="s">
        <v>72</v>
      </c>
      <c r="B8948" s="3">
        <v>44547</v>
      </c>
      <c r="C8948">
        <v>20</v>
      </c>
      <c r="D8948">
        <v>0</v>
      </c>
      <c r="E8948">
        <f t="shared" si="698"/>
        <v>2021</v>
      </c>
      <c r="F8948" t="str">
        <f t="shared" si="697"/>
        <v>Wallumbilla</v>
      </c>
      <c r="G8948" t="str">
        <f t="shared" si="699"/>
        <v>Quarter</v>
      </c>
      <c r="H8948">
        <f t="shared" si="700"/>
        <v>2023</v>
      </c>
      <c r="I8948">
        <f t="shared" si="701"/>
        <v>90</v>
      </c>
      <c r="J8948">
        <f>D8948*PJ_per_contract*I8948</f>
        <v>0</v>
      </c>
    </row>
    <row r="8949" spans="1:10" x14ac:dyDescent="0.2">
      <c r="A8949" t="s">
        <v>82</v>
      </c>
      <c r="B8949" s="3">
        <v>44547</v>
      </c>
      <c r="C8949">
        <v>0</v>
      </c>
      <c r="D8949">
        <v>0</v>
      </c>
      <c r="E8949">
        <f t="shared" si="698"/>
        <v>2021</v>
      </c>
      <c r="F8949" t="str">
        <f t="shared" si="697"/>
        <v>Wallumbilla</v>
      </c>
      <c r="G8949" t="str">
        <f t="shared" si="699"/>
        <v>Quarter</v>
      </c>
      <c r="H8949">
        <f t="shared" si="700"/>
        <v>2024</v>
      </c>
      <c r="I8949">
        <f t="shared" si="701"/>
        <v>90</v>
      </c>
      <c r="J8949">
        <f>D8949*PJ_per_contract*I8949</f>
        <v>0</v>
      </c>
    </row>
    <row r="8950" spans="1:10" x14ac:dyDescent="0.2">
      <c r="A8950" t="s">
        <v>83</v>
      </c>
      <c r="B8950" s="3">
        <v>44547</v>
      </c>
      <c r="C8950">
        <v>0</v>
      </c>
      <c r="D8950">
        <v>0</v>
      </c>
      <c r="E8950">
        <f t="shared" si="698"/>
        <v>2021</v>
      </c>
      <c r="F8950" t="str">
        <f t="shared" si="697"/>
        <v>Wallumbilla</v>
      </c>
      <c r="G8950" t="str">
        <f t="shared" si="699"/>
        <v>Quarter</v>
      </c>
      <c r="H8950">
        <f t="shared" si="700"/>
        <v>2024</v>
      </c>
      <c r="I8950">
        <f t="shared" si="701"/>
        <v>90</v>
      </c>
      <c r="J8950">
        <f>D8950*PJ_per_contract*I8950</f>
        <v>0</v>
      </c>
    </row>
    <row r="8951" spans="1:10" x14ac:dyDescent="0.2">
      <c r="A8951" t="s">
        <v>43</v>
      </c>
      <c r="B8951" s="3">
        <v>44550</v>
      </c>
      <c r="C8951">
        <v>0</v>
      </c>
      <c r="D8951">
        <v>0</v>
      </c>
      <c r="E8951">
        <f t="shared" si="698"/>
        <v>2021</v>
      </c>
      <c r="F8951" t="str">
        <f t="shared" si="697"/>
        <v>Victorian</v>
      </c>
      <c r="G8951" t="str">
        <f t="shared" si="699"/>
        <v>Quarter</v>
      </c>
      <c r="H8951">
        <f t="shared" si="700"/>
        <v>2021</v>
      </c>
      <c r="I8951">
        <f t="shared" si="701"/>
        <v>90</v>
      </c>
      <c r="J8951">
        <f>D8951*PJ_per_contract*I8951</f>
        <v>0</v>
      </c>
    </row>
    <row r="8952" spans="1:10" x14ac:dyDescent="0.2">
      <c r="A8952" t="s">
        <v>75</v>
      </c>
      <c r="B8952" s="3">
        <v>44550</v>
      </c>
      <c r="C8952">
        <v>0</v>
      </c>
      <c r="D8952">
        <v>0</v>
      </c>
      <c r="E8952">
        <f t="shared" si="698"/>
        <v>2021</v>
      </c>
      <c r="F8952" t="str">
        <f t="shared" si="697"/>
        <v>Victorian</v>
      </c>
      <c r="G8952" t="str">
        <f t="shared" si="699"/>
        <v>Month</v>
      </c>
      <c r="H8952">
        <f t="shared" si="700"/>
        <v>2021</v>
      </c>
      <c r="I8952">
        <f t="shared" si="701"/>
        <v>31</v>
      </c>
      <c r="J8952">
        <f>D8952*PJ_per_contract*I8952</f>
        <v>0</v>
      </c>
    </row>
    <row r="8953" spans="1:10" x14ac:dyDescent="0.2">
      <c r="A8953" t="s">
        <v>44</v>
      </c>
      <c r="B8953" s="3">
        <v>44550</v>
      </c>
      <c r="C8953">
        <v>122</v>
      </c>
      <c r="D8953">
        <v>0</v>
      </c>
      <c r="E8953">
        <f t="shared" si="698"/>
        <v>2021</v>
      </c>
      <c r="F8953" t="str">
        <f t="shared" si="697"/>
        <v>Wallumbilla</v>
      </c>
      <c r="G8953" t="str">
        <f t="shared" si="699"/>
        <v>Quarter</v>
      </c>
      <c r="H8953">
        <f t="shared" si="700"/>
        <v>2021</v>
      </c>
      <c r="I8953">
        <f t="shared" si="701"/>
        <v>90</v>
      </c>
      <c r="J8953">
        <f>D8953*PJ_per_contract*I8953</f>
        <v>0</v>
      </c>
    </row>
    <row r="8954" spans="1:10" x14ac:dyDescent="0.2">
      <c r="A8954" t="s">
        <v>76</v>
      </c>
      <c r="B8954" s="3">
        <v>44550</v>
      </c>
      <c r="C8954">
        <v>0</v>
      </c>
      <c r="D8954">
        <v>0</v>
      </c>
      <c r="E8954">
        <f t="shared" si="698"/>
        <v>2021</v>
      </c>
      <c r="F8954" t="str">
        <f t="shared" si="697"/>
        <v>Victorian</v>
      </c>
      <c r="G8954" t="str">
        <f t="shared" si="699"/>
        <v>Month</v>
      </c>
      <c r="H8954">
        <f t="shared" si="700"/>
        <v>2022</v>
      </c>
      <c r="I8954">
        <f t="shared" si="701"/>
        <v>31</v>
      </c>
      <c r="J8954">
        <f>D8954*PJ_per_contract*I8954</f>
        <v>0</v>
      </c>
    </row>
    <row r="8955" spans="1:10" x14ac:dyDescent="0.2">
      <c r="A8955" t="s">
        <v>77</v>
      </c>
      <c r="B8955" s="3">
        <v>44550</v>
      </c>
      <c r="C8955">
        <v>0</v>
      </c>
      <c r="D8955">
        <v>0</v>
      </c>
      <c r="E8955">
        <f t="shared" si="698"/>
        <v>2021</v>
      </c>
      <c r="F8955" t="str">
        <f t="shared" si="697"/>
        <v>Victorian</v>
      </c>
      <c r="G8955" t="str">
        <f t="shared" si="699"/>
        <v>Month</v>
      </c>
      <c r="H8955">
        <f t="shared" si="700"/>
        <v>2022</v>
      </c>
      <c r="I8955">
        <f t="shared" si="701"/>
        <v>31</v>
      </c>
      <c r="J8955">
        <f>D8955*PJ_per_contract*I8955</f>
        <v>0</v>
      </c>
    </row>
    <row r="8956" spans="1:10" x14ac:dyDescent="0.2">
      <c r="A8956" t="s">
        <v>45</v>
      </c>
      <c r="B8956" s="3">
        <v>44550</v>
      </c>
      <c r="C8956">
        <v>0</v>
      </c>
      <c r="D8956">
        <v>0</v>
      </c>
      <c r="E8956">
        <f t="shared" si="698"/>
        <v>2021</v>
      </c>
      <c r="F8956" t="str">
        <f t="shared" si="697"/>
        <v>Wallumbilla</v>
      </c>
      <c r="G8956" t="str">
        <f t="shared" si="699"/>
        <v>Strip</v>
      </c>
      <c r="H8956">
        <f t="shared" si="700"/>
        <v>2022</v>
      </c>
      <c r="I8956">
        <f t="shared" si="701"/>
        <v>365</v>
      </c>
      <c r="J8956">
        <f>D8956*PJ_per_contract*I8956</f>
        <v>0</v>
      </c>
    </row>
    <row r="8957" spans="1:10" x14ac:dyDescent="0.2">
      <c r="A8957" t="s">
        <v>78</v>
      </c>
      <c r="B8957" s="3">
        <v>44550</v>
      </c>
      <c r="C8957">
        <v>0</v>
      </c>
      <c r="D8957">
        <v>0</v>
      </c>
      <c r="E8957">
        <f t="shared" si="698"/>
        <v>2021</v>
      </c>
      <c r="F8957" t="str">
        <f t="shared" si="697"/>
        <v>Victorian</v>
      </c>
      <c r="G8957" t="str">
        <f t="shared" si="699"/>
        <v>Month</v>
      </c>
      <c r="H8957">
        <f t="shared" si="700"/>
        <v>2022</v>
      </c>
      <c r="I8957">
        <f t="shared" si="701"/>
        <v>31</v>
      </c>
      <c r="J8957">
        <f>D8957*PJ_per_contract*I8957</f>
        <v>0</v>
      </c>
    </row>
    <row r="8958" spans="1:10" x14ac:dyDescent="0.2">
      <c r="A8958" t="s">
        <v>46</v>
      </c>
      <c r="B8958" s="3">
        <v>44550</v>
      </c>
      <c r="C8958">
        <v>0</v>
      </c>
      <c r="D8958">
        <v>0</v>
      </c>
      <c r="E8958">
        <f t="shared" si="698"/>
        <v>2021</v>
      </c>
      <c r="F8958" t="str">
        <f t="shared" si="697"/>
        <v>Victorian</v>
      </c>
      <c r="G8958" t="str">
        <f t="shared" si="699"/>
        <v>Quarter</v>
      </c>
      <c r="H8958">
        <f t="shared" si="700"/>
        <v>2022</v>
      </c>
      <c r="I8958">
        <f t="shared" si="701"/>
        <v>90</v>
      </c>
      <c r="J8958">
        <f>D8958*PJ_per_contract*I8958</f>
        <v>0</v>
      </c>
    </row>
    <row r="8959" spans="1:10" x14ac:dyDescent="0.2">
      <c r="A8959" t="s">
        <v>47</v>
      </c>
      <c r="B8959" s="3">
        <v>44550</v>
      </c>
      <c r="C8959">
        <v>151</v>
      </c>
      <c r="D8959">
        <v>0</v>
      </c>
      <c r="E8959">
        <f t="shared" si="698"/>
        <v>2021</v>
      </c>
      <c r="F8959" t="str">
        <f t="shared" si="697"/>
        <v>Wallumbilla</v>
      </c>
      <c r="G8959" t="str">
        <f t="shared" si="699"/>
        <v>Quarter</v>
      </c>
      <c r="H8959">
        <f t="shared" si="700"/>
        <v>2022</v>
      </c>
      <c r="I8959">
        <f t="shared" si="701"/>
        <v>90</v>
      </c>
      <c r="J8959">
        <f>D8959*PJ_per_contract*I8959</f>
        <v>0</v>
      </c>
    </row>
    <row r="8960" spans="1:10" x14ac:dyDescent="0.2">
      <c r="A8960" t="s">
        <v>48</v>
      </c>
      <c r="B8960" s="3">
        <v>44550</v>
      </c>
      <c r="C8960">
        <v>0</v>
      </c>
      <c r="D8960">
        <v>0</v>
      </c>
      <c r="E8960">
        <f t="shared" si="698"/>
        <v>2021</v>
      </c>
      <c r="F8960" t="str">
        <f t="shared" si="697"/>
        <v>Victorian</v>
      </c>
      <c r="G8960" t="str">
        <f t="shared" si="699"/>
        <v>Quarter</v>
      </c>
      <c r="H8960">
        <f t="shared" si="700"/>
        <v>2022</v>
      </c>
      <c r="I8960">
        <f t="shared" si="701"/>
        <v>90</v>
      </c>
      <c r="J8960">
        <f>D8960*PJ_per_contract*I8960</f>
        <v>0</v>
      </c>
    </row>
    <row r="8961" spans="1:10" x14ac:dyDescent="0.2">
      <c r="A8961" t="s">
        <v>49</v>
      </c>
      <c r="B8961" s="3">
        <v>44550</v>
      </c>
      <c r="C8961">
        <v>73</v>
      </c>
      <c r="D8961">
        <v>0</v>
      </c>
      <c r="E8961">
        <f t="shared" si="698"/>
        <v>2021</v>
      </c>
      <c r="F8961" t="str">
        <f t="shared" si="697"/>
        <v>Wallumbilla</v>
      </c>
      <c r="G8961" t="str">
        <f t="shared" si="699"/>
        <v>Quarter</v>
      </c>
      <c r="H8961">
        <f t="shared" si="700"/>
        <v>2022</v>
      </c>
      <c r="I8961">
        <f t="shared" si="701"/>
        <v>90</v>
      </c>
      <c r="J8961">
        <f>D8961*PJ_per_contract*I8961</f>
        <v>0</v>
      </c>
    </row>
    <row r="8962" spans="1:10" x14ac:dyDescent="0.2">
      <c r="A8962" t="s">
        <v>53</v>
      </c>
      <c r="B8962" s="3">
        <v>44550</v>
      </c>
      <c r="C8962">
        <v>0</v>
      </c>
      <c r="D8962">
        <v>0</v>
      </c>
      <c r="E8962">
        <f t="shared" si="698"/>
        <v>2021</v>
      </c>
      <c r="F8962" t="str">
        <f t="shared" ref="F8962:F9025" si="702">IF(OR(LEFT(A8962,2)="GJ",LEFT(A8962,2)="GK"),"Victorian",IF(OR(LEFT(A8962,2)="GX",LEFT(A8962,2)="GY"),"Wallumbilla","NA"))</f>
        <v>Victorian</v>
      </c>
      <c r="G8962" t="str">
        <f t="shared" si="699"/>
        <v>Quarter</v>
      </c>
      <c r="H8962">
        <f t="shared" si="700"/>
        <v>2023</v>
      </c>
      <c r="I8962">
        <f t="shared" si="701"/>
        <v>90</v>
      </c>
      <c r="J8962">
        <f>D8962*PJ_per_contract*I8962</f>
        <v>0</v>
      </c>
    </row>
    <row r="8963" spans="1:10" x14ac:dyDescent="0.2">
      <c r="A8963" t="s">
        <v>52</v>
      </c>
      <c r="B8963" s="3">
        <v>44550</v>
      </c>
      <c r="C8963">
        <v>0</v>
      </c>
      <c r="D8963">
        <v>0</v>
      </c>
      <c r="E8963">
        <f t="shared" ref="E8963:E9026" si="703">YEAR(B8963)</f>
        <v>2021</v>
      </c>
      <c r="F8963" t="str">
        <f t="shared" si="702"/>
        <v>Victorian</v>
      </c>
      <c r="G8963" t="str">
        <f t="shared" ref="G8963:G9026" si="704">IF(LEFT(A8963,2)="GJ","Month",IF(OR(LEFT(A8963,2)="GK",LEFT(A8963,2)="GX"),"Quarter",IF(LEFT(A8963,2)="GY","Strip","NA")))</f>
        <v>Quarter</v>
      </c>
      <c r="H8963">
        <f t="shared" ref="H8963:H9026" si="705">VALUE(MID(A8963,4,4))</f>
        <v>2022</v>
      </c>
      <c r="I8963">
        <f t="shared" ref="I8963:I9026" si="706">IF(G8963="Month",_xlfn.DAYS(EOMONTH(B8963,0),EOMONTH(B8963,-1)),IF(G8963="Quarter",_xlfn.DAYS(EOMONTH(B8963,2),EOMONTH(B8963,-1)),365))</f>
        <v>90</v>
      </c>
      <c r="J8963">
        <f>D8963*PJ_per_contract*I8963</f>
        <v>0</v>
      </c>
    </row>
    <row r="8964" spans="1:10" x14ac:dyDescent="0.2">
      <c r="A8964" t="s">
        <v>51</v>
      </c>
      <c r="B8964" s="3">
        <v>44550</v>
      </c>
      <c r="C8964">
        <v>0</v>
      </c>
      <c r="D8964">
        <v>0</v>
      </c>
      <c r="E8964">
        <f t="shared" si="703"/>
        <v>2021</v>
      </c>
      <c r="F8964" t="str">
        <f t="shared" si="702"/>
        <v>Victorian</v>
      </c>
      <c r="G8964" t="str">
        <f t="shared" si="704"/>
        <v>Quarter</v>
      </c>
      <c r="H8964">
        <f t="shared" si="705"/>
        <v>2022</v>
      </c>
      <c r="I8964">
        <f t="shared" si="706"/>
        <v>90</v>
      </c>
      <c r="J8964">
        <f>D8964*PJ_per_contract*I8964</f>
        <v>0</v>
      </c>
    </row>
    <row r="8965" spans="1:10" x14ac:dyDescent="0.2">
      <c r="A8965" t="s">
        <v>80</v>
      </c>
      <c r="B8965" s="3">
        <v>44550</v>
      </c>
      <c r="C8965">
        <v>0</v>
      </c>
      <c r="D8965">
        <v>0</v>
      </c>
      <c r="E8965">
        <f t="shared" si="703"/>
        <v>2021</v>
      </c>
      <c r="F8965" t="str">
        <f t="shared" si="702"/>
        <v>Victorian</v>
      </c>
      <c r="G8965" t="str">
        <f t="shared" si="704"/>
        <v>Quarter</v>
      </c>
      <c r="H8965">
        <f t="shared" si="705"/>
        <v>2025</v>
      </c>
      <c r="I8965">
        <f t="shared" si="706"/>
        <v>90</v>
      </c>
      <c r="J8965">
        <f>D8965*PJ_per_contract*I8965</f>
        <v>0</v>
      </c>
    </row>
    <row r="8966" spans="1:10" x14ac:dyDescent="0.2">
      <c r="A8966" t="s">
        <v>55</v>
      </c>
      <c r="B8966" s="3">
        <v>44550</v>
      </c>
      <c r="C8966">
        <v>0</v>
      </c>
      <c r="D8966">
        <v>0</v>
      </c>
      <c r="E8966">
        <f t="shared" si="703"/>
        <v>2021</v>
      </c>
      <c r="F8966" t="str">
        <f t="shared" si="702"/>
        <v>Victorian</v>
      </c>
      <c r="G8966" t="str">
        <f t="shared" si="704"/>
        <v>Quarter</v>
      </c>
      <c r="H8966">
        <f t="shared" si="705"/>
        <v>2024</v>
      </c>
      <c r="I8966">
        <f t="shared" si="706"/>
        <v>90</v>
      </c>
      <c r="J8966">
        <f>D8966*PJ_per_contract*I8966</f>
        <v>0</v>
      </c>
    </row>
    <row r="8967" spans="1:10" x14ac:dyDescent="0.2">
      <c r="A8967" t="s">
        <v>68</v>
      </c>
      <c r="B8967" s="3">
        <v>44550</v>
      </c>
      <c r="C8967">
        <v>0</v>
      </c>
      <c r="D8967">
        <v>0</v>
      </c>
      <c r="E8967">
        <f t="shared" si="703"/>
        <v>2021</v>
      </c>
      <c r="F8967" t="str">
        <f t="shared" si="702"/>
        <v>Victorian</v>
      </c>
      <c r="G8967" t="str">
        <f t="shared" si="704"/>
        <v>Quarter</v>
      </c>
      <c r="H8967">
        <f t="shared" si="705"/>
        <v>2025</v>
      </c>
      <c r="I8967">
        <f t="shared" si="706"/>
        <v>90</v>
      </c>
      <c r="J8967">
        <f>D8967*PJ_per_contract*I8967</f>
        <v>0</v>
      </c>
    </row>
    <row r="8968" spans="1:10" x14ac:dyDescent="0.2">
      <c r="A8968" t="s">
        <v>59</v>
      </c>
      <c r="B8968" s="3">
        <v>44550</v>
      </c>
      <c r="C8968">
        <v>0</v>
      </c>
      <c r="D8968">
        <v>0</v>
      </c>
      <c r="E8968">
        <f t="shared" si="703"/>
        <v>2021</v>
      </c>
      <c r="F8968" t="str">
        <f t="shared" si="702"/>
        <v>Victorian</v>
      </c>
      <c r="G8968" t="str">
        <f t="shared" si="704"/>
        <v>Quarter</v>
      </c>
      <c r="H8968">
        <f t="shared" si="705"/>
        <v>2023</v>
      </c>
      <c r="I8968">
        <f t="shared" si="706"/>
        <v>90</v>
      </c>
      <c r="J8968">
        <f>D8968*PJ_per_contract*I8968</f>
        <v>0</v>
      </c>
    </row>
    <row r="8969" spans="1:10" x14ac:dyDescent="0.2">
      <c r="A8969" t="s">
        <v>50</v>
      </c>
      <c r="B8969" s="3">
        <v>44550</v>
      </c>
      <c r="C8969">
        <v>0</v>
      </c>
      <c r="D8969">
        <v>0</v>
      </c>
      <c r="E8969">
        <f t="shared" si="703"/>
        <v>2021</v>
      </c>
      <c r="F8969" t="str">
        <f t="shared" si="702"/>
        <v>Victorian</v>
      </c>
      <c r="G8969" t="str">
        <f t="shared" si="704"/>
        <v>Quarter</v>
      </c>
      <c r="H8969">
        <f t="shared" si="705"/>
        <v>2024</v>
      </c>
      <c r="I8969">
        <f t="shared" si="706"/>
        <v>90</v>
      </c>
      <c r="J8969">
        <f>D8969*PJ_per_contract*I8969</f>
        <v>0</v>
      </c>
    </row>
    <row r="8970" spans="1:10" x14ac:dyDescent="0.2">
      <c r="A8970" t="s">
        <v>79</v>
      </c>
      <c r="B8970" s="3">
        <v>44550</v>
      </c>
      <c r="C8970">
        <v>0</v>
      </c>
      <c r="D8970">
        <v>0</v>
      </c>
      <c r="E8970">
        <f t="shared" si="703"/>
        <v>2021</v>
      </c>
      <c r="F8970" t="str">
        <f t="shared" si="702"/>
        <v>Victorian</v>
      </c>
      <c r="G8970" t="str">
        <f t="shared" si="704"/>
        <v>Quarter</v>
      </c>
      <c r="H8970">
        <f t="shared" si="705"/>
        <v>2025</v>
      </c>
      <c r="I8970">
        <f t="shared" si="706"/>
        <v>90</v>
      </c>
      <c r="J8970">
        <f>D8970*PJ_per_contract*I8970</f>
        <v>0</v>
      </c>
    </row>
    <row r="8971" spans="1:10" x14ac:dyDescent="0.2">
      <c r="A8971" t="s">
        <v>57</v>
      </c>
      <c r="B8971" s="3">
        <v>44550</v>
      </c>
      <c r="C8971">
        <v>0</v>
      </c>
      <c r="D8971">
        <v>0</v>
      </c>
      <c r="E8971">
        <f t="shared" si="703"/>
        <v>2021</v>
      </c>
      <c r="F8971" t="str">
        <f t="shared" si="702"/>
        <v>Victorian</v>
      </c>
      <c r="G8971" t="str">
        <f t="shared" si="704"/>
        <v>Quarter</v>
      </c>
      <c r="H8971">
        <f t="shared" si="705"/>
        <v>2024</v>
      </c>
      <c r="I8971">
        <f t="shared" si="706"/>
        <v>90</v>
      </c>
      <c r="J8971">
        <f>D8971*PJ_per_contract*I8971</f>
        <v>0</v>
      </c>
    </row>
    <row r="8972" spans="1:10" x14ac:dyDescent="0.2">
      <c r="A8972" t="s">
        <v>56</v>
      </c>
      <c r="B8972" s="3">
        <v>44550</v>
      </c>
      <c r="C8972">
        <v>0</v>
      </c>
      <c r="D8972">
        <v>0</v>
      </c>
      <c r="E8972">
        <f t="shared" si="703"/>
        <v>2021</v>
      </c>
      <c r="F8972" t="str">
        <f t="shared" si="702"/>
        <v>Victorian</v>
      </c>
      <c r="G8972" t="str">
        <f t="shared" si="704"/>
        <v>Quarter</v>
      </c>
      <c r="H8972">
        <f t="shared" si="705"/>
        <v>2023</v>
      </c>
      <c r="I8972">
        <f t="shared" si="706"/>
        <v>90</v>
      </c>
      <c r="J8972">
        <f>D8972*PJ_per_contract*I8972</f>
        <v>0</v>
      </c>
    </row>
    <row r="8973" spans="1:10" x14ac:dyDescent="0.2">
      <c r="A8973" t="s">
        <v>54</v>
      </c>
      <c r="B8973" s="3">
        <v>44550</v>
      </c>
      <c r="C8973">
        <v>0</v>
      </c>
      <c r="D8973">
        <v>0</v>
      </c>
      <c r="E8973">
        <f t="shared" si="703"/>
        <v>2021</v>
      </c>
      <c r="F8973" t="str">
        <f t="shared" si="702"/>
        <v>Victorian</v>
      </c>
      <c r="G8973" t="str">
        <f t="shared" si="704"/>
        <v>Quarter</v>
      </c>
      <c r="H8973">
        <f t="shared" si="705"/>
        <v>2023</v>
      </c>
      <c r="I8973">
        <f t="shared" si="706"/>
        <v>90</v>
      </c>
      <c r="J8973">
        <f>D8973*PJ_per_contract*I8973</f>
        <v>0</v>
      </c>
    </row>
    <row r="8974" spans="1:10" x14ac:dyDescent="0.2">
      <c r="A8974" t="s">
        <v>58</v>
      </c>
      <c r="B8974" s="3">
        <v>44550</v>
      </c>
      <c r="C8974">
        <v>0</v>
      </c>
      <c r="D8974">
        <v>0</v>
      </c>
      <c r="E8974">
        <f t="shared" si="703"/>
        <v>2021</v>
      </c>
      <c r="F8974" t="str">
        <f t="shared" si="702"/>
        <v>Victorian</v>
      </c>
      <c r="G8974" t="str">
        <f t="shared" si="704"/>
        <v>Quarter</v>
      </c>
      <c r="H8974">
        <f t="shared" si="705"/>
        <v>2024</v>
      </c>
      <c r="I8974">
        <f t="shared" si="706"/>
        <v>90</v>
      </c>
      <c r="J8974">
        <f>D8974*PJ_per_contract*I8974</f>
        <v>0</v>
      </c>
    </row>
    <row r="8975" spans="1:10" x14ac:dyDescent="0.2">
      <c r="A8975" t="s">
        <v>69</v>
      </c>
      <c r="B8975" s="3">
        <v>44550</v>
      </c>
      <c r="C8975">
        <v>0</v>
      </c>
      <c r="D8975">
        <v>0</v>
      </c>
      <c r="E8975">
        <f t="shared" si="703"/>
        <v>2021</v>
      </c>
      <c r="F8975" t="str">
        <f t="shared" si="702"/>
        <v>Victorian</v>
      </c>
      <c r="G8975" t="str">
        <f t="shared" si="704"/>
        <v>Quarter</v>
      </c>
      <c r="H8975">
        <f t="shared" si="705"/>
        <v>2025</v>
      </c>
      <c r="I8975">
        <f t="shared" si="706"/>
        <v>90</v>
      </c>
      <c r="J8975">
        <f>D8975*PJ_per_contract*I8975</f>
        <v>0</v>
      </c>
    </row>
    <row r="8976" spans="1:10" x14ac:dyDescent="0.2">
      <c r="A8976" t="s">
        <v>60</v>
      </c>
      <c r="B8976" s="3">
        <v>44550</v>
      </c>
      <c r="C8976">
        <v>0</v>
      </c>
      <c r="D8976">
        <v>0</v>
      </c>
      <c r="E8976">
        <f t="shared" si="703"/>
        <v>2021</v>
      </c>
      <c r="F8976" t="str">
        <f t="shared" si="702"/>
        <v>Wallumbilla</v>
      </c>
      <c r="G8976" t="str">
        <f t="shared" si="704"/>
        <v>Strip</v>
      </c>
      <c r="H8976">
        <f t="shared" si="705"/>
        <v>2023</v>
      </c>
      <c r="I8976">
        <f t="shared" si="706"/>
        <v>365</v>
      </c>
      <c r="J8976">
        <f>D8976*PJ_per_contract*I8976</f>
        <v>0</v>
      </c>
    </row>
    <row r="8977" spans="1:10" x14ac:dyDescent="0.2">
      <c r="A8977" t="s">
        <v>61</v>
      </c>
      <c r="B8977" s="3">
        <v>44550</v>
      </c>
      <c r="C8977">
        <v>83</v>
      </c>
      <c r="D8977">
        <v>0</v>
      </c>
      <c r="E8977">
        <f t="shared" si="703"/>
        <v>2021</v>
      </c>
      <c r="F8977" t="str">
        <f t="shared" si="702"/>
        <v>Wallumbilla</v>
      </c>
      <c r="G8977" t="str">
        <f t="shared" si="704"/>
        <v>Quarter</v>
      </c>
      <c r="H8977">
        <f t="shared" si="705"/>
        <v>2022</v>
      </c>
      <c r="I8977">
        <f t="shared" si="706"/>
        <v>90</v>
      </c>
      <c r="J8977">
        <f>D8977*PJ_per_contract*I8977</f>
        <v>0</v>
      </c>
    </row>
    <row r="8978" spans="1:10" x14ac:dyDescent="0.2">
      <c r="A8978" t="s">
        <v>62</v>
      </c>
      <c r="B8978" s="3">
        <v>44550</v>
      </c>
      <c r="C8978">
        <v>113</v>
      </c>
      <c r="D8978">
        <v>0</v>
      </c>
      <c r="E8978">
        <f t="shared" si="703"/>
        <v>2021</v>
      </c>
      <c r="F8978" t="str">
        <f t="shared" si="702"/>
        <v>Wallumbilla</v>
      </c>
      <c r="G8978" t="str">
        <f t="shared" si="704"/>
        <v>Quarter</v>
      </c>
      <c r="H8978">
        <f t="shared" si="705"/>
        <v>2022</v>
      </c>
      <c r="I8978">
        <f t="shared" si="706"/>
        <v>90</v>
      </c>
      <c r="J8978">
        <f>D8978*PJ_per_contract*I8978</f>
        <v>0</v>
      </c>
    </row>
    <row r="8979" spans="1:10" x14ac:dyDescent="0.2">
      <c r="A8979" t="s">
        <v>70</v>
      </c>
      <c r="B8979" s="3">
        <v>44550</v>
      </c>
      <c r="C8979">
        <v>0</v>
      </c>
      <c r="D8979">
        <v>0</v>
      </c>
      <c r="E8979">
        <f t="shared" si="703"/>
        <v>2021</v>
      </c>
      <c r="F8979" t="str">
        <f t="shared" si="702"/>
        <v>Wallumbilla</v>
      </c>
      <c r="G8979" t="str">
        <f t="shared" si="704"/>
        <v>Strip</v>
      </c>
      <c r="H8979">
        <f t="shared" si="705"/>
        <v>2023</v>
      </c>
      <c r="I8979">
        <f t="shared" si="706"/>
        <v>365</v>
      </c>
      <c r="J8979">
        <f>D8979*PJ_per_contract*I8979</f>
        <v>0</v>
      </c>
    </row>
    <row r="8980" spans="1:10" x14ac:dyDescent="0.2">
      <c r="A8980" t="s">
        <v>63</v>
      </c>
      <c r="B8980" s="3">
        <v>44550</v>
      </c>
      <c r="C8980">
        <v>20</v>
      </c>
      <c r="D8980">
        <v>0</v>
      </c>
      <c r="E8980">
        <f t="shared" si="703"/>
        <v>2021</v>
      </c>
      <c r="F8980" t="str">
        <f t="shared" si="702"/>
        <v>Wallumbilla</v>
      </c>
      <c r="G8980" t="str">
        <f t="shared" si="704"/>
        <v>Quarter</v>
      </c>
      <c r="H8980">
        <f t="shared" si="705"/>
        <v>2023</v>
      </c>
      <c r="I8980">
        <f t="shared" si="706"/>
        <v>90</v>
      </c>
      <c r="J8980">
        <f>D8980*PJ_per_contract*I8980</f>
        <v>0</v>
      </c>
    </row>
    <row r="8981" spans="1:10" x14ac:dyDescent="0.2">
      <c r="A8981" t="s">
        <v>64</v>
      </c>
      <c r="B8981" s="3">
        <v>44550</v>
      </c>
      <c r="C8981">
        <v>20</v>
      </c>
      <c r="D8981">
        <v>0</v>
      </c>
      <c r="E8981">
        <f t="shared" si="703"/>
        <v>2021</v>
      </c>
      <c r="F8981" t="str">
        <f t="shared" si="702"/>
        <v>Wallumbilla</v>
      </c>
      <c r="G8981" t="str">
        <f t="shared" si="704"/>
        <v>Quarter</v>
      </c>
      <c r="H8981">
        <f t="shared" si="705"/>
        <v>2023</v>
      </c>
      <c r="I8981">
        <f t="shared" si="706"/>
        <v>90</v>
      </c>
      <c r="J8981">
        <f>D8981*PJ_per_contract*I8981</f>
        <v>0</v>
      </c>
    </row>
    <row r="8982" spans="1:10" x14ac:dyDescent="0.2">
      <c r="A8982" t="s">
        <v>81</v>
      </c>
      <c r="B8982" s="3">
        <v>44550</v>
      </c>
      <c r="C8982">
        <v>0</v>
      </c>
      <c r="D8982">
        <v>0</v>
      </c>
      <c r="E8982">
        <f t="shared" si="703"/>
        <v>2021</v>
      </c>
      <c r="F8982" t="str">
        <f t="shared" si="702"/>
        <v>Wallumbilla</v>
      </c>
      <c r="G8982" t="str">
        <f t="shared" si="704"/>
        <v>Strip</v>
      </c>
      <c r="H8982">
        <f t="shared" si="705"/>
        <v>2024</v>
      </c>
      <c r="I8982">
        <f t="shared" si="706"/>
        <v>365</v>
      </c>
      <c r="J8982">
        <f>D8982*PJ_per_contract*I8982</f>
        <v>0</v>
      </c>
    </row>
    <row r="8983" spans="1:10" x14ac:dyDescent="0.2">
      <c r="A8983" t="s">
        <v>71</v>
      </c>
      <c r="B8983" s="3">
        <v>44550</v>
      </c>
      <c r="C8983">
        <v>20</v>
      </c>
      <c r="D8983">
        <v>0</v>
      </c>
      <c r="E8983">
        <f t="shared" si="703"/>
        <v>2021</v>
      </c>
      <c r="F8983" t="str">
        <f t="shared" si="702"/>
        <v>Wallumbilla</v>
      </c>
      <c r="G8983" t="str">
        <f t="shared" si="704"/>
        <v>Quarter</v>
      </c>
      <c r="H8983">
        <f t="shared" si="705"/>
        <v>2023</v>
      </c>
      <c r="I8983">
        <f t="shared" si="706"/>
        <v>90</v>
      </c>
      <c r="J8983">
        <f>D8983*PJ_per_contract*I8983</f>
        <v>0</v>
      </c>
    </row>
    <row r="8984" spans="1:10" x14ac:dyDescent="0.2">
      <c r="A8984" t="s">
        <v>72</v>
      </c>
      <c r="B8984" s="3">
        <v>44550</v>
      </c>
      <c r="C8984">
        <v>20</v>
      </c>
      <c r="D8984">
        <v>0</v>
      </c>
      <c r="E8984">
        <f t="shared" si="703"/>
        <v>2021</v>
      </c>
      <c r="F8984" t="str">
        <f t="shared" si="702"/>
        <v>Wallumbilla</v>
      </c>
      <c r="G8984" t="str">
        <f t="shared" si="704"/>
        <v>Quarter</v>
      </c>
      <c r="H8984">
        <f t="shared" si="705"/>
        <v>2023</v>
      </c>
      <c r="I8984">
        <f t="shared" si="706"/>
        <v>90</v>
      </c>
      <c r="J8984">
        <f>D8984*PJ_per_contract*I8984</f>
        <v>0</v>
      </c>
    </row>
    <row r="8985" spans="1:10" x14ac:dyDescent="0.2">
      <c r="A8985" t="s">
        <v>82</v>
      </c>
      <c r="B8985" s="3">
        <v>44550</v>
      </c>
      <c r="C8985">
        <v>0</v>
      </c>
      <c r="D8985">
        <v>0</v>
      </c>
      <c r="E8985">
        <f t="shared" si="703"/>
        <v>2021</v>
      </c>
      <c r="F8985" t="str">
        <f t="shared" si="702"/>
        <v>Wallumbilla</v>
      </c>
      <c r="G8985" t="str">
        <f t="shared" si="704"/>
        <v>Quarter</v>
      </c>
      <c r="H8985">
        <f t="shared" si="705"/>
        <v>2024</v>
      </c>
      <c r="I8985">
        <f t="shared" si="706"/>
        <v>90</v>
      </c>
      <c r="J8985">
        <f>D8985*PJ_per_contract*I8985</f>
        <v>0</v>
      </c>
    </row>
    <row r="8986" spans="1:10" x14ac:dyDescent="0.2">
      <c r="A8986" t="s">
        <v>83</v>
      </c>
      <c r="B8986" s="3">
        <v>44550</v>
      </c>
      <c r="C8986">
        <v>0</v>
      </c>
      <c r="D8986">
        <v>0</v>
      </c>
      <c r="E8986">
        <f t="shared" si="703"/>
        <v>2021</v>
      </c>
      <c r="F8986" t="str">
        <f t="shared" si="702"/>
        <v>Wallumbilla</v>
      </c>
      <c r="G8986" t="str">
        <f t="shared" si="704"/>
        <v>Quarter</v>
      </c>
      <c r="H8986">
        <f t="shared" si="705"/>
        <v>2024</v>
      </c>
      <c r="I8986">
        <f t="shared" si="706"/>
        <v>90</v>
      </c>
      <c r="J8986">
        <f>D8986*PJ_per_contract*I8986</f>
        <v>0</v>
      </c>
    </row>
    <row r="8987" spans="1:10" x14ac:dyDescent="0.2">
      <c r="A8987" t="s">
        <v>75</v>
      </c>
      <c r="B8987" s="3">
        <v>44551</v>
      </c>
      <c r="C8987">
        <v>0</v>
      </c>
      <c r="D8987">
        <v>0</v>
      </c>
      <c r="E8987">
        <f t="shared" si="703"/>
        <v>2021</v>
      </c>
      <c r="F8987" t="str">
        <f t="shared" si="702"/>
        <v>Victorian</v>
      </c>
      <c r="G8987" t="str">
        <f t="shared" si="704"/>
        <v>Month</v>
      </c>
      <c r="H8987">
        <f t="shared" si="705"/>
        <v>2021</v>
      </c>
      <c r="I8987">
        <f t="shared" si="706"/>
        <v>31</v>
      </c>
      <c r="J8987">
        <f>D8987*PJ_per_contract*I8987</f>
        <v>0</v>
      </c>
    </row>
    <row r="8988" spans="1:10" x14ac:dyDescent="0.2">
      <c r="A8988" t="s">
        <v>43</v>
      </c>
      <c r="B8988" s="3">
        <v>44551</v>
      </c>
      <c r="C8988">
        <v>0</v>
      </c>
      <c r="D8988">
        <v>0</v>
      </c>
      <c r="E8988">
        <f t="shared" si="703"/>
        <v>2021</v>
      </c>
      <c r="F8988" t="str">
        <f t="shared" si="702"/>
        <v>Victorian</v>
      </c>
      <c r="G8988" t="str">
        <f t="shared" si="704"/>
        <v>Quarter</v>
      </c>
      <c r="H8988">
        <f t="shared" si="705"/>
        <v>2021</v>
      </c>
      <c r="I8988">
        <f t="shared" si="706"/>
        <v>90</v>
      </c>
      <c r="J8988">
        <f>D8988*PJ_per_contract*I8988</f>
        <v>0</v>
      </c>
    </row>
    <row r="8989" spans="1:10" x14ac:dyDescent="0.2">
      <c r="A8989" t="s">
        <v>44</v>
      </c>
      <c r="B8989" s="3">
        <v>44551</v>
      </c>
      <c r="C8989">
        <v>122</v>
      </c>
      <c r="D8989">
        <v>0</v>
      </c>
      <c r="E8989">
        <f t="shared" si="703"/>
        <v>2021</v>
      </c>
      <c r="F8989" t="str">
        <f t="shared" si="702"/>
        <v>Wallumbilla</v>
      </c>
      <c r="G8989" t="str">
        <f t="shared" si="704"/>
        <v>Quarter</v>
      </c>
      <c r="H8989">
        <f t="shared" si="705"/>
        <v>2021</v>
      </c>
      <c r="I8989">
        <f t="shared" si="706"/>
        <v>90</v>
      </c>
      <c r="J8989">
        <f>D8989*PJ_per_contract*I8989</f>
        <v>0</v>
      </c>
    </row>
    <row r="8990" spans="1:10" x14ac:dyDescent="0.2">
      <c r="A8990" t="s">
        <v>76</v>
      </c>
      <c r="B8990" s="3">
        <v>44551</v>
      </c>
      <c r="C8990">
        <v>0</v>
      </c>
      <c r="D8990">
        <v>0</v>
      </c>
      <c r="E8990">
        <f t="shared" si="703"/>
        <v>2021</v>
      </c>
      <c r="F8990" t="str">
        <f t="shared" si="702"/>
        <v>Victorian</v>
      </c>
      <c r="G8990" t="str">
        <f t="shared" si="704"/>
        <v>Month</v>
      </c>
      <c r="H8990">
        <f t="shared" si="705"/>
        <v>2022</v>
      </c>
      <c r="I8990">
        <f t="shared" si="706"/>
        <v>31</v>
      </c>
      <c r="J8990">
        <f>D8990*PJ_per_contract*I8990</f>
        <v>0</v>
      </c>
    </row>
    <row r="8991" spans="1:10" x14ac:dyDescent="0.2">
      <c r="A8991" t="s">
        <v>77</v>
      </c>
      <c r="B8991" s="3">
        <v>44551</v>
      </c>
      <c r="C8991">
        <v>0</v>
      </c>
      <c r="D8991">
        <v>0</v>
      </c>
      <c r="E8991">
        <f t="shared" si="703"/>
        <v>2021</v>
      </c>
      <c r="F8991" t="str">
        <f t="shared" si="702"/>
        <v>Victorian</v>
      </c>
      <c r="G8991" t="str">
        <f t="shared" si="704"/>
        <v>Month</v>
      </c>
      <c r="H8991">
        <f t="shared" si="705"/>
        <v>2022</v>
      </c>
      <c r="I8991">
        <f t="shared" si="706"/>
        <v>31</v>
      </c>
      <c r="J8991">
        <f>D8991*PJ_per_contract*I8991</f>
        <v>0</v>
      </c>
    </row>
    <row r="8992" spans="1:10" x14ac:dyDescent="0.2">
      <c r="A8992" t="s">
        <v>45</v>
      </c>
      <c r="B8992" s="3">
        <v>44551</v>
      </c>
      <c r="C8992">
        <v>0</v>
      </c>
      <c r="D8992">
        <v>0</v>
      </c>
      <c r="E8992">
        <f t="shared" si="703"/>
        <v>2021</v>
      </c>
      <c r="F8992" t="str">
        <f t="shared" si="702"/>
        <v>Wallumbilla</v>
      </c>
      <c r="G8992" t="str">
        <f t="shared" si="704"/>
        <v>Strip</v>
      </c>
      <c r="H8992">
        <f t="shared" si="705"/>
        <v>2022</v>
      </c>
      <c r="I8992">
        <f t="shared" si="706"/>
        <v>365</v>
      </c>
      <c r="J8992">
        <f>D8992*PJ_per_contract*I8992</f>
        <v>0</v>
      </c>
    </row>
    <row r="8993" spans="1:10" x14ac:dyDescent="0.2">
      <c r="A8993" t="s">
        <v>78</v>
      </c>
      <c r="B8993" s="3">
        <v>44551</v>
      </c>
      <c r="C8993">
        <v>0</v>
      </c>
      <c r="D8993">
        <v>0</v>
      </c>
      <c r="E8993">
        <f t="shared" si="703"/>
        <v>2021</v>
      </c>
      <c r="F8993" t="str">
        <f t="shared" si="702"/>
        <v>Victorian</v>
      </c>
      <c r="G8993" t="str">
        <f t="shared" si="704"/>
        <v>Month</v>
      </c>
      <c r="H8993">
        <f t="shared" si="705"/>
        <v>2022</v>
      </c>
      <c r="I8993">
        <f t="shared" si="706"/>
        <v>31</v>
      </c>
      <c r="J8993">
        <f>D8993*PJ_per_contract*I8993</f>
        <v>0</v>
      </c>
    </row>
    <row r="8994" spans="1:10" x14ac:dyDescent="0.2">
      <c r="A8994" t="s">
        <v>46</v>
      </c>
      <c r="B8994" s="3">
        <v>44551</v>
      </c>
      <c r="C8994">
        <v>0</v>
      </c>
      <c r="D8994">
        <v>0</v>
      </c>
      <c r="E8994">
        <f t="shared" si="703"/>
        <v>2021</v>
      </c>
      <c r="F8994" t="str">
        <f t="shared" si="702"/>
        <v>Victorian</v>
      </c>
      <c r="G8994" t="str">
        <f t="shared" si="704"/>
        <v>Quarter</v>
      </c>
      <c r="H8994">
        <f t="shared" si="705"/>
        <v>2022</v>
      </c>
      <c r="I8994">
        <f t="shared" si="706"/>
        <v>90</v>
      </c>
      <c r="J8994">
        <f>D8994*PJ_per_contract*I8994</f>
        <v>0</v>
      </c>
    </row>
    <row r="8995" spans="1:10" x14ac:dyDescent="0.2">
      <c r="A8995" t="s">
        <v>47</v>
      </c>
      <c r="B8995" s="3">
        <v>44551</v>
      </c>
      <c r="C8995">
        <v>151</v>
      </c>
      <c r="D8995">
        <v>0</v>
      </c>
      <c r="E8995">
        <f t="shared" si="703"/>
        <v>2021</v>
      </c>
      <c r="F8995" t="str">
        <f t="shared" si="702"/>
        <v>Wallumbilla</v>
      </c>
      <c r="G8995" t="str">
        <f t="shared" si="704"/>
        <v>Quarter</v>
      </c>
      <c r="H8995">
        <f t="shared" si="705"/>
        <v>2022</v>
      </c>
      <c r="I8995">
        <f t="shared" si="706"/>
        <v>90</v>
      </c>
      <c r="J8995">
        <f>D8995*PJ_per_contract*I8995</f>
        <v>0</v>
      </c>
    </row>
    <row r="8996" spans="1:10" x14ac:dyDescent="0.2">
      <c r="A8996" t="s">
        <v>48</v>
      </c>
      <c r="B8996" s="3">
        <v>44551</v>
      </c>
      <c r="C8996">
        <v>0</v>
      </c>
      <c r="D8996">
        <v>0</v>
      </c>
      <c r="E8996">
        <f t="shared" si="703"/>
        <v>2021</v>
      </c>
      <c r="F8996" t="str">
        <f t="shared" si="702"/>
        <v>Victorian</v>
      </c>
      <c r="G8996" t="str">
        <f t="shared" si="704"/>
        <v>Quarter</v>
      </c>
      <c r="H8996">
        <f t="shared" si="705"/>
        <v>2022</v>
      </c>
      <c r="I8996">
        <f t="shared" si="706"/>
        <v>90</v>
      </c>
      <c r="J8996">
        <f>D8996*PJ_per_contract*I8996</f>
        <v>0</v>
      </c>
    </row>
    <row r="8997" spans="1:10" x14ac:dyDescent="0.2">
      <c r="A8997" t="s">
        <v>49</v>
      </c>
      <c r="B8997" s="3">
        <v>44551</v>
      </c>
      <c r="C8997">
        <v>73</v>
      </c>
      <c r="D8997">
        <v>0</v>
      </c>
      <c r="E8997">
        <f t="shared" si="703"/>
        <v>2021</v>
      </c>
      <c r="F8997" t="str">
        <f t="shared" si="702"/>
        <v>Wallumbilla</v>
      </c>
      <c r="G8997" t="str">
        <f t="shared" si="704"/>
        <v>Quarter</v>
      </c>
      <c r="H8997">
        <f t="shared" si="705"/>
        <v>2022</v>
      </c>
      <c r="I8997">
        <f t="shared" si="706"/>
        <v>90</v>
      </c>
      <c r="J8997">
        <f>D8997*PJ_per_contract*I8997</f>
        <v>0</v>
      </c>
    </row>
    <row r="8998" spans="1:10" x14ac:dyDescent="0.2">
      <c r="A8998" t="s">
        <v>52</v>
      </c>
      <c r="B8998" s="3">
        <v>44551</v>
      </c>
      <c r="C8998">
        <v>0</v>
      </c>
      <c r="D8998">
        <v>0</v>
      </c>
      <c r="E8998">
        <f t="shared" si="703"/>
        <v>2021</v>
      </c>
      <c r="F8998" t="str">
        <f t="shared" si="702"/>
        <v>Victorian</v>
      </c>
      <c r="G8998" t="str">
        <f t="shared" si="704"/>
        <v>Quarter</v>
      </c>
      <c r="H8998">
        <f t="shared" si="705"/>
        <v>2022</v>
      </c>
      <c r="I8998">
        <f t="shared" si="706"/>
        <v>90</v>
      </c>
      <c r="J8998">
        <f>D8998*PJ_per_contract*I8998</f>
        <v>0</v>
      </c>
    </row>
    <row r="8999" spans="1:10" x14ac:dyDescent="0.2">
      <c r="A8999" t="s">
        <v>56</v>
      </c>
      <c r="B8999" s="3">
        <v>44551</v>
      </c>
      <c r="C8999">
        <v>0</v>
      </c>
      <c r="D8999">
        <v>0</v>
      </c>
      <c r="E8999">
        <f t="shared" si="703"/>
        <v>2021</v>
      </c>
      <c r="F8999" t="str">
        <f t="shared" si="702"/>
        <v>Victorian</v>
      </c>
      <c r="G8999" t="str">
        <f t="shared" si="704"/>
        <v>Quarter</v>
      </c>
      <c r="H8999">
        <f t="shared" si="705"/>
        <v>2023</v>
      </c>
      <c r="I8999">
        <f t="shared" si="706"/>
        <v>90</v>
      </c>
      <c r="J8999">
        <f>D8999*PJ_per_contract*I8999</f>
        <v>0</v>
      </c>
    </row>
    <row r="9000" spans="1:10" x14ac:dyDescent="0.2">
      <c r="A9000" t="s">
        <v>79</v>
      </c>
      <c r="B9000" s="3">
        <v>44551</v>
      </c>
      <c r="C9000">
        <v>0</v>
      </c>
      <c r="D9000">
        <v>0</v>
      </c>
      <c r="E9000">
        <f t="shared" si="703"/>
        <v>2021</v>
      </c>
      <c r="F9000" t="str">
        <f t="shared" si="702"/>
        <v>Victorian</v>
      </c>
      <c r="G9000" t="str">
        <f t="shared" si="704"/>
        <v>Quarter</v>
      </c>
      <c r="H9000">
        <f t="shared" si="705"/>
        <v>2025</v>
      </c>
      <c r="I9000">
        <f t="shared" si="706"/>
        <v>90</v>
      </c>
      <c r="J9000">
        <f>D9000*PJ_per_contract*I9000</f>
        <v>0</v>
      </c>
    </row>
    <row r="9001" spans="1:10" x14ac:dyDescent="0.2">
      <c r="A9001" t="s">
        <v>54</v>
      </c>
      <c r="B9001" s="3">
        <v>44551</v>
      </c>
      <c r="C9001">
        <v>0</v>
      </c>
      <c r="D9001">
        <v>0</v>
      </c>
      <c r="E9001">
        <f t="shared" si="703"/>
        <v>2021</v>
      </c>
      <c r="F9001" t="str">
        <f t="shared" si="702"/>
        <v>Victorian</v>
      </c>
      <c r="G9001" t="str">
        <f t="shared" si="704"/>
        <v>Quarter</v>
      </c>
      <c r="H9001">
        <f t="shared" si="705"/>
        <v>2023</v>
      </c>
      <c r="I9001">
        <f t="shared" si="706"/>
        <v>90</v>
      </c>
      <c r="J9001">
        <f>D9001*PJ_per_contract*I9001</f>
        <v>0</v>
      </c>
    </row>
    <row r="9002" spans="1:10" x14ac:dyDescent="0.2">
      <c r="A9002" t="s">
        <v>68</v>
      </c>
      <c r="B9002" s="3">
        <v>44551</v>
      </c>
      <c r="C9002">
        <v>0</v>
      </c>
      <c r="D9002">
        <v>0</v>
      </c>
      <c r="E9002">
        <f t="shared" si="703"/>
        <v>2021</v>
      </c>
      <c r="F9002" t="str">
        <f t="shared" si="702"/>
        <v>Victorian</v>
      </c>
      <c r="G9002" t="str">
        <f t="shared" si="704"/>
        <v>Quarter</v>
      </c>
      <c r="H9002">
        <f t="shared" si="705"/>
        <v>2025</v>
      </c>
      <c r="I9002">
        <f t="shared" si="706"/>
        <v>90</v>
      </c>
      <c r="J9002">
        <f>D9002*PJ_per_contract*I9002</f>
        <v>0</v>
      </c>
    </row>
    <row r="9003" spans="1:10" x14ac:dyDescent="0.2">
      <c r="A9003" t="s">
        <v>59</v>
      </c>
      <c r="B9003" s="3">
        <v>44551</v>
      </c>
      <c r="C9003">
        <v>0</v>
      </c>
      <c r="D9003">
        <v>0</v>
      </c>
      <c r="E9003">
        <f t="shared" si="703"/>
        <v>2021</v>
      </c>
      <c r="F9003" t="str">
        <f t="shared" si="702"/>
        <v>Victorian</v>
      </c>
      <c r="G9003" t="str">
        <f t="shared" si="704"/>
        <v>Quarter</v>
      </c>
      <c r="H9003">
        <f t="shared" si="705"/>
        <v>2023</v>
      </c>
      <c r="I9003">
        <f t="shared" si="706"/>
        <v>90</v>
      </c>
      <c r="J9003">
        <f>D9003*PJ_per_contract*I9003</f>
        <v>0</v>
      </c>
    </row>
    <row r="9004" spans="1:10" x14ac:dyDescent="0.2">
      <c r="A9004" t="s">
        <v>51</v>
      </c>
      <c r="B9004" s="3">
        <v>44551</v>
      </c>
      <c r="C9004">
        <v>0</v>
      </c>
      <c r="D9004">
        <v>0</v>
      </c>
      <c r="E9004">
        <f t="shared" si="703"/>
        <v>2021</v>
      </c>
      <c r="F9004" t="str">
        <f t="shared" si="702"/>
        <v>Victorian</v>
      </c>
      <c r="G9004" t="str">
        <f t="shared" si="704"/>
        <v>Quarter</v>
      </c>
      <c r="H9004">
        <f t="shared" si="705"/>
        <v>2022</v>
      </c>
      <c r="I9004">
        <f t="shared" si="706"/>
        <v>90</v>
      </c>
      <c r="J9004">
        <f>D9004*PJ_per_contract*I9004</f>
        <v>0</v>
      </c>
    </row>
    <row r="9005" spans="1:10" x14ac:dyDescent="0.2">
      <c r="A9005" t="s">
        <v>57</v>
      </c>
      <c r="B9005" s="3">
        <v>44551</v>
      </c>
      <c r="C9005">
        <v>0</v>
      </c>
      <c r="D9005">
        <v>0</v>
      </c>
      <c r="E9005">
        <f t="shared" si="703"/>
        <v>2021</v>
      </c>
      <c r="F9005" t="str">
        <f t="shared" si="702"/>
        <v>Victorian</v>
      </c>
      <c r="G9005" t="str">
        <f t="shared" si="704"/>
        <v>Quarter</v>
      </c>
      <c r="H9005">
        <f t="shared" si="705"/>
        <v>2024</v>
      </c>
      <c r="I9005">
        <f t="shared" si="706"/>
        <v>90</v>
      </c>
      <c r="J9005">
        <f>D9005*PJ_per_contract*I9005</f>
        <v>0</v>
      </c>
    </row>
    <row r="9006" spans="1:10" x14ac:dyDescent="0.2">
      <c r="A9006" t="s">
        <v>50</v>
      </c>
      <c r="B9006" s="3">
        <v>44551</v>
      </c>
      <c r="C9006">
        <v>0</v>
      </c>
      <c r="D9006">
        <v>0</v>
      </c>
      <c r="E9006">
        <f t="shared" si="703"/>
        <v>2021</v>
      </c>
      <c r="F9006" t="str">
        <f t="shared" si="702"/>
        <v>Victorian</v>
      </c>
      <c r="G9006" t="str">
        <f t="shared" si="704"/>
        <v>Quarter</v>
      </c>
      <c r="H9006">
        <f t="shared" si="705"/>
        <v>2024</v>
      </c>
      <c r="I9006">
        <f t="shared" si="706"/>
        <v>90</v>
      </c>
      <c r="J9006">
        <f>D9006*PJ_per_contract*I9006</f>
        <v>0</v>
      </c>
    </row>
    <row r="9007" spans="1:10" x14ac:dyDescent="0.2">
      <c r="A9007" t="s">
        <v>55</v>
      </c>
      <c r="B9007" s="3">
        <v>44551</v>
      </c>
      <c r="C9007">
        <v>0</v>
      </c>
      <c r="D9007">
        <v>0</v>
      </c>
      <c r="E9007">
        <f t="shared" si="703"/>
        <v>2021</v>
      </c>
      <c r="F9007" t="str">
        <f t="shared" si="702"/>
        <v>Victorian</v>
      </c>
      <c r="G9007" t="str">
        <f t="shared" si="704"/>
        <v>Quarter</v>
      </c>
      <c r="H9007">
        <f t="shared" si="705"/>
        <v>2024</v>
      </c>
      <c r="I9007">
        <f t="shared" si="706"/>
        <v>90</v>
      </c>
      <c r="J9007">
        <f>D9007*PJ_per_contract*I9007</f>
        <v>0</v>
      </c>
    </row>
    <row r="9008" spans="1:10" x14ac:dyDescent="0.2">
      <c r="A9008" t="s">
        <v>80</v>
      </c>
      <c r="B9008" s="3">
        <v>44551</v>
      </c>
      <c r="C9008">
        <v>0</v>
      </c>
      <c r="D9008">
        <v>0</v>
      </c>
      <c r="E9008">
        <f t="shared" si="703"/>
        <v>2021</v>
      </c>
      <c r="F9008" t="str">
        <f t="shared" si="702"/>
        <v>Victorian</v>
      </c>
      <c r="G9008" t="str">
        <f t="shared" si="704"/>
        <v>Quarter</v>
      </c>
      <c r="H9008">
        <f t="shared" si="705"/>
        <v>2025</v>
      </c>
      <c r="I9008">
        <f t="shared" si="706"/>
        <v>90</v>
      </c>
      <c r="J9008">
        <f>D9008*PJ_per_contract*I9008</f>
        <v>0</v>
      </c>
    </row>
    <row r="9009" spans="1:10" x14ac:dyDescent="0.2">
      <c r="A9009" t="s">
        <v>53</v>
      </c>
      <c r="B9009" s="3">
        <v>44551</v>
      </c>
      <c r="C9009">
        <v>0</v>
      </c>
      <c r="D9009">
        <v>0</v>
      </c>
      <c r="E9009">
        <f t="shared" si="703"/>
        <v>2021</v>
      </c>
      <c r="F9009" t="str">
        <f t="shared" si="702"/>
        <v>Victorian</v>
      </c>
      <c r="G9009" t="str">
        <f t="shared" si="704"/>
        <v>Quarter</v>
      </c>
      <c r="H9009">
        <f t="shared" si="705"/>
        <v>2023</v>
      </c>
      <c r="I9009">
        <f t="shared" si="706"/>
        <v>90</v>
      </c>
      <c r="J9009">
        <f>D9009*PJ_per_contract*I9009</f>
        <v>0</v>
      </c>
    </row>
    <row r="9010" spans="1:10" x14ac:dyDescent="0.2">
      <c r="A9010" t="s">
        <v>69</v>
      </c>
      <c r="B9010" s="3">
        <v>44551</v>
      </c>
      <c r="C9010">
        <v>0</v>
      </c>
      <c r="D9010">
        <v>0</v>
      </c>
      <c r="E9010">
        <f t="shared" si="703"/>
        <v>2021</v>
      </c>
      <c r="F9010" t="str">
        <f t="shared" si="702"/>
        <v>Victorian</v>
      </c>
      <c r="G9010" t="str">
        <f t="shared" si="704"/>
        <v>Quarter</v>
      </c>
      <c r="H9010">
        <f t="shared" si="705"/>
        <v>2025</v>
      </c>
      <c r="I9010">
        <f t="shared" si="706"/>
        <v>90</v>
      </c>
      <c r="J9010">
        <f>D9010*PJ_per_contract*I9010</f>
        <v>0</v>
      </c>
    </row>
    <row r="9011" spans="1:10" x14ac:dyDescent="0.2">
      <c r="A9011" t="s">
        <v>58</v>
      </c>
      <c r="B9011" s="3">
        <v>44551</v>
      </c>
      <c r="C9011">
        <v>0</v>
      </c>
      <c r="D9011">
        <v>0</v>
      </c>
      <c r="E9011">
        <f t="shared" si="703"/>
        <v>2021</v>
      </c>
      <c r="F9011" t="str">
        <f t="shared" si="702"/>
        <v>Victorian</v>
      </c>
      <c r="G9011" t="str">
        <f t="shared" si="704"/>
        <v>Quarter</v>
      </c>
      <c r="H9011">
        <f t="shared" si="705"/>
        <v>2024</v>
      </c>
      <c r="I9011">
        <f t="shared" si="706"/>
        <v>90</v>
      </c>
      <c r="J9011">
        <f>D9011*PJ_per_contract*I9011</f>
        <v>0</v>
      </c>
    </row>
    <row r="9012" spans="1:10" x14ac:dyDescent="0.2">
      <c r="A9012" t="s">
        <v>60</v>
      </c>
      <c r="B9012" s="3">
        <v>44551</v>
      </c>
      <c r="C9012">
        <v>0</v>
      </c>
      <c r="D9012">
        <v>0</v>
      </c>
      <c r="E9012">
        <f t="shared" si="703"/>
        <v>2021</v>
      </c>
      <c r="F9012" t="str">
        <f t="shared" si="702"/>
        <v>Wallumbilla</v>
      </c>
      <c r="G9012" t="str">
        <f t="shared" si="704"/>
        <v>Strip</v>
      </c>
      <c r="H9012">
        <f t="shared" si="705"/>
        <v>2023</v>
      </c>
      <c r="I9012">
        <f t="shared" si="706"/>
        <v>365</v>
      </c>
      <c r="J9012">
        <f>D9012*PJ_per_contract*I9012</f>
        <v>0</v>
      </c>
    </row>
    <row r="9013" spans="1:10" x14ac:dyDescent="0.2">
      <c r="A9013" t="s">
        <v>61</v>
      </c>
      <c r="B9013" s="3">
        <v>44551</v>
      </c>
      <c r="C9013">
        <v>83</v>
      </c>
      <c r="D9013">
        <v>0</v>
      </c>
      <c r="E9013">
        <f t="shared" si="703"/>
        <v>2021</v>
      </c>
      <c r="F9013" t="str">
        <f t="shared" si="702"/>
        <v>Wallumbilla</v>
      </c>
      <c r="G9013" t="str">
        <f t="shared" si="704"/>
        <v>Quarter</v>
      </c>
      <c r="H9013">
        <f t="shared" si="705"/>
        <v>2022</v>
      </c>
      <c r="I9013">
        <f t="shared" si="706"/>
        <v>90</v>
      </c>
      <c r="J9013">
        <f>D9013*PJ_per_contract*I9013</f>
        <v>0</v>
      </c>
    </row>
    <row r="9014" spans="1:10" x14ac:dyDescent="0.2">
      <c r="A9014" t="s">
        <v>62</v>
      </c>
      <c r="B9014" s="3">
        <v>44551</v>
      </c>
      <c r="C9014">
        <v>113</v>
      </c>
      <c r="D9014">
        <v>0</v>
      </c>
      <c r="E9014">
        <f t="shared" si="703"/>
        <v>2021</v>
      </c>
      <c r="F9014" t="str">
        <f t="shared" si="702"/>
        <v>Wallumbilla</v>
      </c>
      <c r="G9014" t="str">
        <f t="shared" si="704"/>
        <v>Quarter</v>
      </c>
      <c r="H9014">
        <f t="shared" si="705"/>
        <v>2022</v>
      </c>
      <c r="I9014">
        <f t="shared" si="706"/>
        <v>90</v>
      </c>
      <c r="J9014">
        <f>D9014*PJ_per_contract*I9014</f>
        <v>0</v>
      </c>
    </row>
    <row r="9015" spans="1:10" x14ac:dyDescent="0.2">
      <c r="A9015" t="s">
        <v>70</v>
      </c>
      <c r="B9015" s="3">
        <v>44551</v>
      </c>
      <c r="C9015">
        <v>0</v>
      </c>
      <c r="D9015">
        <v>0</v>
      </c>
      <c r="E9015">
        <f t="shared" si="703"/>
        <v>2021</v>
      </c>
      <c r="F9015" t="str">
        <f t="shared" si="702"/>
        <v>Wallumbilla</v>
      </c>
      <c r="G9015" t="str">
        <f t="shared" si="704"/>
        <v>Strip</v>
      </c>
      <c r="H9015">
        <f t="shared" si="705"/>
        <v>2023</v>
      </c>
      <c r="I9015">
        <f t="shared" si="706"/>
        <v>365</v>
      </c>
      <c r="J9015">
        <f>D9015*PJ_per_contract*I9015</f>
        <v>0</v>
      </c>
    </row>
    <row r="9016" spans="1:10" x14ac:dyDescent="0.2">
      <c r="A9016" t="s">
        <v>63</v>
      </c>
      <c r="B9016" s="3">
        <v>44551</v>
      </c>
      <c r="C9016">
        <v>20</v>
      </c>
      <c r="D9016">
        <v>0</v>
      </c>
      <c r="E9016">
        <f t="shared" si="703"/>
        <v>2021</v>
      </c>
      <c r="F9016" t="str">
        <f t="shared" si="702"/>
        <v>Wallumbilla</v>
      </c>
      <c r="G9016" t="str">
        <f t="shared" si="704"/>
        <v>Quarter</v>
      </c>
      <c r="H9016">
        <f t="shared" si="705"/>
        <v>2023</v>
      </c>
      <c r="I9016">
        <f t="shared" si="706"/>
        <v>90</v>
      </c>
      <c r="J9016">
        <f>D9016*PJ_per_contract*I9016</f>
        <v>0</v>
      </c>
    </row>
    <row r="9017" spans="1:10" x14ac:dyDescent="0.2">
      <c r="A9017" t="s">
        <v>64</v>
      </c>
      <c r="B9017" s="3">
        <v>44551</v>
      </c>
      <c r="C9017">
        <v>20</v>
      </c>
      <c r="D9017">
        <v>0</v>
      </c>
      <c r="E9017">
        <f t="shared" si="703"/>
        <v>2021</v>
      </c>
      <c r="F9017" t="str">
        <f t="shared" si="702"/>
        <v>Wallumbilla</v>
      </c>
      <c r="G9017" t="str">
        <f t="shared" si="704"/>
        <v>Quarter</v>
      </c>
      <c r="H9017">
        <f t="shared" si="705"/>
        <v>2023</v>
      </c>
      <c r="I9017">
        <f t="shared" si="706"/>
        <v>90</v>
      </c>
      <c r="J9017">
        <f>D9017*PJ_per_contract*I9017</f>
        <v>0</v>
      </c>
    </row>
    <row r="9018" spans="1:10" x14ac:dyDescent="0.2">
      <c r="A9018" t="s">
        <v>81</v>
      </c>
      <c r="B9018" s="3">
        <v>44551</v>
      </c>
      <c r="C9018">
        <v>0</v>
      </c>
      <c r="D9018">
        <v>0</v>
      </c>
      <c r="E9018">
        <f t="shared" si="703"/>
        <v>2021</v>
      </c>
      <c r="F9018" t="str">
        <f t="shared" si="702"/>
        <v>Wallumbilla</v>
      </c>
      <c r="G9018" t="str">
        <f t="shared" si="704"/>
        <v>Strip</v>
      </c>
      <c r="H9018">
        <f t="shared" si="705"/>
        <v>2024</v>
      </c>
      <c r="I9018">
        <f t="shared" si="706"/>
        <v>365</v>
      </c>
      <c r="J9018">
        <f>D9018*PJ_per_contract*I9018</f>
        <v>0</v>
      </c>
    </row>
    <row r="9019" spans="1:10" x14ac:dyDescent="0.2">
      <c r="A9019" t="s">
        <v>71</v>
      </c>
      <c r="B9019" s="3">
        <v>44551</v>
      </c>
      <c r="C9019">
        <v>20</v>
      </c>
      <c r="D9019">
        <v>0</v>
      </c>
      <c r="E9019">
        <f t="shared" si="703"/>
        <v>2021</v>
      </c>
      <c r="F9019" t="str">
        <f t="shared" si="702"/>
        <v>Wallumbilla</v>
      </c>
      <c r="G9019" t="str">
        <f t="shared" si="704"/>
        <v>Quarter</v>
      </c>
      <c r="H9019">
        <f t="shared" si="705"/>
        <v>2023</v>
      </c>
      <c r="I9019">
        <f t="shared" si="706"/>
        <v>90</v>
      </c>
      <c r="J9019">
        <f>D9019*PJ_per_contract*I9019</f>
        <v>0</v>
      </c>
    </row>
    <row r="9020" spans="1:10" x14ac:dyDescent="0.2">
      <c r="A9020" t="s">
        <v>72</v>
      </c>
      <c r="B9020" s="3">
        <v>44551</v>
      </c>
      <c r="C9020">
        <v>20</v>
      </c>
      <c r="D9020">
        <v>0</v>
      </c>
      <c r="E9020">
        <f t="shared" si="703"/>
        <v>2021</v>
      </c>
      <c r="F9020" t="str">
        <f t="shared" si="702"/>
        <v>Wallumbilla</v>
      </c>
      <c r="G9020" t="str">
        <f t="shared" si="704"/>
        <v>Quarter</v>
      </c>
      <c r="H9020">
        <f t="shared" si="705"/>
        <v>2023</v>
      </c>
      <c r="I9020">
        <f t="shared" si="706"/>
        <v>90</v>
      </c>
      <c r="J9020">
        <f>D9020*PJ_per_contract*I9020</f>
        <v>0</v>
      </c>
    </row>
    <row r="9021" spans="1:10" x14ac:dyDescent="0.2">
      <c r="A9021" t="s">
        <v>82</v>
      </c>
      <c r="B9021" s="3">
        <v>44551</v>
      </c>
      <c r="C9021">
        <v>0</v>
      </c>
      <c r="D9021">
        <v>0</v>
      </c>
      <c r="E9021">
        <f t="shared" si="703"/>
        <v>2021</v>
      </c>
      <c r="F9021" t="str">
        <f t="shared" si="702"/>
        <v>Wallumbilla</v>
      </c>
      <c r="G9021" t="str">
        <f t="shared" si="704"/>
        <v>Quarter</v>
      </c>
      <c r="H9021">
        <f t="shared" si="705"/>
        <v>2024</v>
      </c>
      <c r="I9021">
        <f t="shared" si="706"/>
        <v>90</v>
      </c>
      <c r="J9021">
        <f>D9021*PJ_per_contract*I9021</f>
        <v>0</v>
      </c>
    </row>
    <row r="9022" spans="1:10" x14ac:dyDescent="0.2">
      <c r="A9022" t="s">
        <v>83</v>
      </c>
      <c r="B9022" s="3">
        <v>44551</v>
      </c>
      <c r="C9022">
        <v>0</v>
      </c>
      <c r="D9022">
        <v>0</v>
      </c>
      <c r="E9022">
        <f t="shared" si="703"/>
        <v>2021</v>
      </c>
      <c r="F9022" t="str">
        <f t="shared" si="702"/>
        <v>Wallumbilla</v>
      </c>
      <c r="G9022" t="str">
        <f t="shared" si="704"/>
        <v>Quarter</v>
      </c>
      <c r="H9022">
        <f t="shared" si="705"/>
        <v>2024</v>
      </c>
      <c r="I9022">
        <f t="shared" si="706"/>
        <v>90</v>
      </c>
      <c r="J9022">
        <f>D9022*PJ_per_contract*I9022</f>
        <v>0</v>
      </c>
    </row>
    <row r="9023" spans="1:10" x14ac:dyDescent="0.2">
      <c r="A9023" t="s">
        <v>43</v>
      </c>
      <c r="B9023" s="3">
        <v>44552</v>
      </c>
      <c r="C9023">
        <v>0</v>
      </c>
      <c r="D9023">
        <v>0</v>
      </c>
      <c r="E9023">
        <f t="shared" si="703"/>
        <v>2021</v>
      </c>
      <c r="F9023" t="str">
        <f t="shared" si="702"/>
        <v>Victorian</v>
      </c>
      <c r="G9023" t="str">
        <f t="shared" si="704"/>
        <v>Quarter</v>
      </c>
      <c r="H9023">
        <f t="shared" si="705"/>
        <v>2021</v>
      </c>
      <c r="I9023">
        <f t="shared" si="706"/>
        <v>90</v>
      </c>
      <c r="J9023">
        <f>D9023*PJ_per_contract*I9023</f>
        <v>0</v>
      </c>
    </row>
    <row r="9024" spans="1:10" x14ac:dyDescent="0.2">
      <c r="A9024" t="s">
        <v>75</v>
      </c>
      <c r="B9024" s="3">
        <v>44552</v>
      </c>
      <c r="C9024">
        <v>0</v>
      </c>
      <c r="D9024">
        <v>0</v>
      </c>
      <c r="E9024">
        <f t="shared" si="703"/>
        <v>2021</v>
      </c>
      <c r="F9024" t="str">
        <f t="shared" si="702"/>
        <v>Victorian</v>
      </c>
      <c r="G9024" t="str">
        <f t="shared" si="704"/>
        <v>Month</v>
      </c>
      <c r="H9024">
        <f t="shared" si="705"/>
        <v>2021</v>
      </c>
      <c r="I9024">
        <f t="shared" si="706"/>
        <v>31</v>
      </c>
      <c r="J9024">
        <f>D9024*PJ_per_contract*I9024</f>
        <v>0</v>
      </c>
    </row>
    <row r="9025" spans="1:10" x14ac:dyDescent="0.2">
      <c r="A9025" t="s">
        <v>44</v>
      </c>
      <c r="B9025" s="3">
        <v>44552</v>
      </c>
      <c r="C9025">
        <v>122</v>
      </c>
      <c r="D9025">
        <v>0</v>
      </c>
      <c r="E9025">
        <f t="shared" si="703"/>
        <v>2021</v>
      </c>
      <c r="F9025" t="str">
        <f t="shared" si="702"/>
        <v>Wallumbilla</v>
      </c>
      <c r="G9025" t="str">
        <f t="shared" si="704"/>
        <v>Quarter</v>
      </c>
      <c r="H9025">
        <f t="shared" si="705"/>
        <v>2021</v>
      </c>
      <c r="I9025">
        <f t="shared" si="706"/>
        <v>90</v>
      </c>
      <c r="J9025">
        <f>D9025*PJ_per_contract*I9025</f>
        <v>0</v>
      </c>
    </row>
    <row r="9026" spans="1:10" x14ac:dyDescent="0.2">
      <c r="A9026" t="s">
        <v>76</v>
      </c>
      <c r="B9026" s="3">
        <v>44552</v>
      </c>
      <c r="C9026">
        <v>0</v>
      </c>
      <c r="D9026">
        <v>0</v>
      </c>
      <c r="E9026">
        <f t="shared" si="703"/>
        <v>2021</v>
      </c>
      <c r="F9026" t="str">
        <f t="shared" ref="F9026:F9089" si="707">IF(OR(LEFT(A9026,2)="GJ",LEFT(A9026,2)="GK"),"Victorian",IF(OR(LEFT(A9026,2)="GX",LEFT(A9026,2)="GY"),"Wallumbilla","NA"))</f>
        <v>Victorian</v>
      </c>
      <c r="G9026" t="str">
        <f t="shared" si="704"/>
        <v>Month</v>
      </c>
      <c r="H9026">
        <f t="shared" si="705"/>
        <v>2022</v>
      </c>
      <c r="I9026">
        <f t="shared" si="706"/>
        <v>31</v>
      </c>
      <c r="J9026">
        <f>D9026*PJ_per_contract*I9026</f>
        <v>0</v>
      </c>
    </row>
    <row r="9027" spans="1:10" x14ac:dyDescent="0.2">
      <c r="A9027" t="s">
        <v>77</v>
      </c>
      <c r="B9027" s="3">
        <v>44552</v>
      </c>
      <c r="C9027">
        <v>0</v>
      </c>
      <c r="D9027">
        <v>0</v>
      </c>
      <c r="E9027">
        <f t="shared" ref="E9027:E9090" si="708">YEAR(B9027)</f>
        <v>2021</v>
      </c>
      <c r="F9027" t="str">
        <f t="shared" si="707"/>
        <v>Victorian</v>
      </c>
      <c r="G9027" t="str">
        <f t="shared" ref="G9027:G9090" si="709">IF(LEFT(A9027,2)="GJ","Month",IF(OR(LEFT(A9027,2)="GK",LEFT(A9027,2)="GX"),"Quarter",IF(LEFT(A9027,2)="GY","Strip","NA")))</f>
        <v>Month</v>
      </c>
      <c r="H9027">
        <f t="shared" ref="H9027:H9090" si="710">VALUE(MID(A9027,4,4))</f>
        <v>2022</v>
      </c>
      <c r="I9027">
        <f t="shared" ref="I9027:I9090" si="711">IF(G9027="Month",_xlfn.DAYS(EOMONTH(B9027,0),EOMONTH(B9027,-1)),IF(G9027="Quarter",_xlfn.DAYS(EOMONTH(B9027,2),EOMONTH(B9027,-1)),365))</f>
        <v>31</v>
      </c>
      <c r="J9027">
        <f>D9027*PJ_per_contract*I9027</f>
        <v>0</v>
      </c>
    </row>
    <row r="9028" spans="1:10" x14ac:dyDescent="0.2">
      <c r="A9028" t="s">
        <v>45</v>
      </c>
      <c r="B9028" s="3">
        <v>44552</v>
      </c>
      <c r="C9028">
        <v>0</v>
      </c>
      <c r="D9028">
        <v>0</v>
      </c>
      <c r="E9028">
        <f t="shared" si="708"/>
        <v>2021</v>
      </c>
      <c r="F9028" t="str">
        <f t="shared" si="707"/>
        <v>Wallumbilla</v>
      </c>
      <c r="G9028" t="str">
        <f t="shared" si="709"/>
        <v>Strip</v>
      </c>
      <c r="H9028">
        <f t="shared" si="710"/>
        <v>2022</v>
      </c>
      <c r="I9028">
        <f t="shared" si="711"/>
        <v>365</v>
      </c>
      <c r="J9028">
        <f>D9028*PJ_per_contract*I9028</f>
        <v>0</v>
      </c>
    </row>
    <row r="9029" spans="1:10" x14ac:dyDescent="0.2">
      <c r="A9029" t="s">
        <v>78</v>
      </c>
      <c r="B9029" s="3">
        <v>44552</v>
      </c>
      <c r="C9029">
        <v>0</v>
      </c>
      <c r="D9029">
        <v>0</v>
      </c>
      <c r="E9029">
        <f t="shared" si="708"/>
        <v>2021</v>
      </c>
      <c r="F9029" t="str">
        <f t="shared" si="707"/>
        <v>Victorian</v>
      </c>
      <c r="G9029" t="str">
        <f t="shared" si="709"/>
        <v>Month</v>
      </c>
      <c r="H9029">
        <f t="shared" si="710"/>
        <v>2022</v>
      </c>
      <c r="I9029">
        <f t="shared" si="711"/>
        <v>31</v>
      </c>
      <c r="J9029">
        <f>D9029*PJ_per_contract*I9029</f>
        <v>0</v>
      </c>
    </row>
    <row r="9030" spans="1:10" x14ac:dyDescent="0.2">
      <c r="A9030" t="s">
        <v>46</v>
      </c>
      <c r="B9030" s="3">
        <v>44552</v>
      </c>
      <c r="C9030">
        <v>0</v>
      </c>
      <c r="D9030">
        <v>0</v>
      </c>
      <c r="E9030">
        <f t="shared" si="708"/>
        <v>2021</v>
      </c>
      <c r="F9030" t="str">
        <f t="shared" si="707"/>
        <v>Victorian</v>
      </c>
      <c r="G9030" t="str">
        <f t="shared" si="709"/>
        <v>Quarter</v>
      </c>
      <c r="H9030">
        <f t="shared" si="710"/>
        <v>2022</v>
      </c>
      <c r="I9030">
        <f t="shared" si="711"/>
        <v>90</v>
      </c>
      <c r="J9030">
        <f>D9030*PJ_per_contract*I9030</f>
        <v>0</v>
      </c>
    </row>
    <row r="9031" spans="1:10" x14ac:dyDescent="0.2">
      <c r="A9031" t="s">
        <v>47</v>
      </c>
      <c r="B9031" s="3">
        <v>44552</v>
      </c>
      <c r="C9031">
        <v>151</v>
      </c>
      <c r="D9031">
        <v>0</v>
      </c>
      <c r="E9031">
        <f t="shared" si="708"/>
        <v>2021</v>
      </c>
      <c r="F9031" t="str">
        <f t="shared" si="707"/>
        <v>Wallumbilla</v>
      </c>
      <c r="G9031" t="str">
        <f t="shared" si="709"/>
        <v>Quarter</v>
      </c>
      <c r="H9031">
        <f t="shared" si="710"/>
        <v>2022</v>
      </c>
      <c r="I9031">
        <f t="shared" si="711"/>
        <v>90</v>
      </c>
      <c r="J9031">
        <f>D9031*PJ_per_contract*I9031</f>
        <v>0</v>
      </c>
    </row>
    <row r="9032" spans="1:10" x14ac:dyDescent="0.2">
      <c r="A9032" t="s">
        <v>48</v>
      </c>
      <c r="B9032" s="3">
        <v>44552</v>
      </c>
      <c r="C9032">
        <v>0</v>
      </c>
      <c r="D9032">
        <v>0</v>
      </c>
      <c r="E9032">
        <f t="shared" si="708"/>
        <v>2021</v>
      </c>
      <c r="F9032" t="str">
        <f t="shared" si="707"/>
        <v>Victorian</v>
      </c>
      <c r="G9032" t="str">
        <f t="shared" si="709"/>
        <v>Quarter</v>
      </c>
      <c r="H9032">
        <f t="shared" si="710"/>
        <v>2022</v>
      </c>
      <c r="I9032">
        <f t="shared" si="711"/>
        <v>90</v>
      </c>
      <c r="J9032">
        <f>D9032*PJ_per_contract*I9032</f>
        <v>0</v>
      </c>
    </row>
    <row r="9033" spans="1:10" x14ac:dyDescent="0.2">
      <c r="A9033" t="s">
        <v>49</v>
      </c>
      <c r="B9033" s="3">
        <v>44552</v>
      </c>
      <c r="C9033">
        <v>73</v>
      </c>
      <c r="D9033">
        <v>0</v>
      </c>
      <c r="E9033">
        <f t="shared" si="708"/>
        <v>2021</v>
      </c>
      <c r="F9033" t="str">
        <f t="shared" si="707"/>
        <v>Wallumbilla</v>
      </c>
      <c r="G9033" t="str">
        <f t="shared" si="709"/>
        <v>Quarter</v>
      </c>
      <c r="H9033">
        <f t="shared" si="710"/>
        <v>2022</v>
      </c>
      <c r="I9033">
        <f t="shared" si="711"/>
        <v>90</v>
      </c>
      <c r="J9033">
        <f>D9033*PJ_per_contract*I9033</f>
        <v>0</v>
      </c>
    </row>
    <row r="9034" spans="1:10" x14ac:dyDescent="0.2">
      <c r="A9034" t="s">
        <v>68</v>
      </c>
      <c r="B9034" s="3">
        <v>44552</v>
      </c>
      <c r="C9034">
        <v>0</v>
      </c>
      <c r="D9034">
        <v>0</v>
      </c>
      <c r="E9034">
        <f t="shared" si="708"/>
        <v>2021</v>
      </c>
      <c r="F9034" t="str">
        <f t="shared" si="707"/>
        <v>Victorian</v>
      </c>
      <c r="G9034" t="str">
        <f t="shared" si="709"/>
        <v>Quarter</v>
      </c>
      <c r="H9034">
        <f t="shared" si="710"/>
        <v>2025</v>
      </c>
      <c r="I9034">
        <f t="shared" si="711"/>
        <v>90</v>
      </c>
      <c r="J9034">
        <f>D9034*PJ_per_contract*I9034</f>
        <v>0</v>
      </c>
    </row>
    <row r="9035" spans="1:10" x14ac:dyDescent="0.2">
      <c r="A9035" t="s">
        <v>69</v>
      </c>
      <c r="B9035" s="3">
        <v>44552</v>
      </c>
      <c r="C9035">
        <v>0</v>
      </c>
      <c r="D9035">
        <v>0</v>
      </c>
      <c r="E9035">
        <f t="shared" si="708"/>
        <v>2021</v>
      </c>
      <c r="F9035" t="str">
        <f t="shared" si="707"/>
        <v>Victorian</v>
      </c>
      <c r="G9035" t="str">
        <f t="shared" si="709"/>
        <v>Quarter</v>
      </c>
      <c r="H9035">
        <f t="shared" si="710"/>
        <v>2025</v>
      </c>
      <c r="I9035">
        <f t="shared" si="711"/>
        <v>90</v>
      </c>
      <c r="J9035">
        <f>D9035*PJ_per_contract*I9035</f>
        <v>0</v>
      </c>
    </row>
    <row r="9036" spans="1:10" x14ac:dyDescent="0.2">
      <c r="A9036" t="s">
        <v>56</v>
      </c>
      <c r="B9036" s="3">
        <v>44552</v>
      </c>
      <c r="C9036">
        <v>0</v>
      </c>
      <c r="D9036">
        <v>0</v>
      </c>
      <c r="E9036">
        <f t="shared" si="708"/>
        <v>2021</v>
      </c>
      <c r="F9036" t="str">
        <f t="shared" si="707"/>
        <v>Victorian</v>
      </c>
      <c r="G9036" t="str">
        <f t="shared" si="709"/>
        <v>Quarter</v>
      </c>
      <c r="H9036">
        <f t="shared" si="710"/>
        <v>2023</v>
      </c>
      <c r="I9036">
        <f t="shared" si="711"/>
        <v>90</v>
      </c>
      <c r="J9036">
        <f>D9036*PJ_per_contract*I9036</f>
        <v>0</v>
      </c>
    </row>
    <row r="9037" spans="1:10" x14ac:dyDescent="0.2">
      <c r="A9037" t="s">
        <v>59</v>
      </c>
      <c r="B9037" s="3">
        <v>44552</v>
      </c>
      <c r="C9037">
        <v>0</v>
      </c>
      <c r="D9037">
        <v>0</v>
      </c>
      <c r="E9037">
        <f t="shared" si="708"/>
        <v>2021</v>
      </c>
      <c r="F9037" t="str">
        <f t="shared" si="707"/>
        <v>Victorian</v>
      </c>
      <c r="G9037" t="str">
        <f t="shared" si="709"/>
        <v>Quarter</v>
      </c>
      <c r="H9037">
        <f t="shared" si="710"/>
        <v>2023</v>
      </c>
      <c r="I9037">
        <f t="shared" si="711"/>
        <v>90</v>
      </c>
      <c r="J9037">
        <f>D9037*PJ_per_contract*I9037</f>
        <v>0</v>
      </c>
    </row>
    <row r="9038" spans="1:10" x14ac:dyDescent="0.2">
      <c r="A9038" t="s">
        <v>50</v>
      </c>
      <c r="B9038" s="3">
        <v>44552</v>
      </c>
      <c r="C9038">
        <v>0</v>
      </c>
      <c r="D9038">
        <v>0</v>
      </c>
      <c r="E9038">
        <f t="shared" si="708"/>
        <v>2021</v>
      </c>
      <c r="F9038" t="str">
        <f t="shared" si="707"/>
        <v>Victorian</v>
      </c>
      <c r="G9038" t="str">
        <f t="shared" si="709"/>
        <v>Quarter</v>
      </c>
      <c r="H9038">
        <f t="shared" si="710"/>
        <v>2024</v>
      </c>
      <c r="I9038">
        <f t="shared" si="711"/>
        <v>90</v>
      </c>
      <c r="J9038">
        <f>D9038*PJ_per_contract*I9038</f>
        <v>0</v>
      </c>
    </row>
    <row r="9039" spans="1:10" x14ac:dyDescent="0.2">
      <c r="A9039" t="s">
        <v>55</v>
      </c>
      <c r="B9039" s="3">
        <v>44552</v>
      </c>
      <c r="C9039">
        <v>0</v>
      </c>
      <c r="D9039">
        <v>0</v>
      </c>
      <c r="E9039">
        <f t="shared" si="708"/>
        <v>2021</v>
      </c>
      <c r="F9039" t="str">
        <f t="shared" si="707"/>
        <v>Victorian</v>
      </c>
      <c r="G9039" t="str">
        <f t="shared" si="709"/>
        <v>Quarter</v>
      </c>
      <c r="H9039">
        <f t="shared" si="710"/>
        <v>2024</v>
      </c>
      <c r="I9039">
        <f t="shared" si="711"/>
        <v>90</v>
      </c>
      <c r="J9039">
        <f>D9039*PJ_per_contract*I9039</f>
        <v>0</v>
      </c>
    </row>
    <row r="9040" spans="1:10" x14ac:dyDescent="0.2">
      <c r="A9040" t="s">
        <v>54</v>
      </c>
      <c r="B9040" s="3">
        <v>44552</v>
      </c>
      <c r="C9040">
        <v>0</v>
      </c>
      <c r="D9040">
        <v>0</v>
      </c>
      <c r="E9040">
        <f t="shared" si="708"/>
        <v>2021</v>
      </c>
      <c r="F9040" t="str">
        <f t="shared" si="707"/>
        <v>Victorian</v>
      </c>
      <c r="G9040" t="str">
        <f t="shared" si="709"/>
        <v>Quarter</v>
      </c>
      <c r="H9040">
        <f t="shared" si="710"/>
        <v>2023</v>
      </c>
      <c r="I9040">
        <f t="shared" si="711"/>
        <v>90</v>
      </c>
      <c r="J9040">
        <f>D9040*PJ_per_contract*I9040</f>
        <v>0</v>
      </c>
    </row>
    <row r="9041" spans="1:10" x14ac:dyDescent="0.2">
      <c r="A9041" t="s">
        <v>53</v>
      </c>
      <c r="B9041" s="3">
        <v>44552</v>
      </c>
      <c r="C9041">
        <v>0</v>
      </c>
      <c r="D9041">
        <v>0</v>
      </c>
      <c r="E9041">
        <f t="shared" si="708"/>
        <v>2021</v>
      </c>
      <c r="F9041" t="str">
        <f t="shared" si="707"/>
        <v>Victorian</v>
      </c>
      <c r="G9041" t="str">
        <f t="shared" si="709"/>
        <v>Quarter</v>
      </c>
      <c r="H9041">
        <f t="shared" si="710"/>
        <v>2023</v>
      </c>
      <c r="I9041">
        <f t="shared" si="711"/>
        <v>90</v>
      </c>
      <c r="J9041">
        <f>D9041*PJ_per_contract*I9041</f>
        <v>0</v>
      </c>
    </row>
    <row r="9042" spans="1:10" x14ac:dyDescent="0.2">
      <c r="A9042" t="s">
        <v>80</v>
      </c>
      <c r="B9042" s="3">
        <v>44552</v>
      </c>
      <c r="C9042">
        <v>0</v>
      </c>
      <c r="D9042">
        <v>0</v>
      </c>
      <c r="E9042">
        <f t="shared" si="708"/>
        <v>2021</v>
      </c>
      <c r="F9042" t="str">
        <f t="shared" si="707"/>
        <v>Victorian</v>
      </c>
      <c r="G9042" t="str">
        <f t="shared" si="709"/>
        <v>Quarter</v>
      </c>
      <c r="H9042">
        <f t="shared" si="710"/>
        <v>2025</v>
      </c>
      <c r="I9042">
        <f t="shared" si="711"/>
        <v>90</v>
      </c>
      <c r="J9042">
        <f>D9042*PJ_per_contract*I9042</f>
        <v>0</v>
      </c>
    </row>
    <row r="9043" spans="1:10" x14ac:dyDescent="0.2">
      <c r="A9043" t="s">
        <v>58</v>
      </c>
      <c r="B9043" s="3">
        <v>44552</v>
      </c>
      <c r="C9043">
        <v>0</v>
      </c>
      <c r="D9043">
        <v>0</v>
      </c>
      <c r="E9043">
        <f t="shared" si="708"/>
        <v>2021</v>
      </c>
      <c r="F9043" t="str">
        <f t="shared" si="707"/>
        <v>Victorian</v>
      </c>
      <c r="G9043" t="str">
        <f t="shared" si="709"/>
        <v>Quarter</v>
      </c>
      <c r="H9043">
        <f t="shared" si="710"/>
        <v>2024</v>
      </c>
      <c r="I9043">
        <f t="shared" si="711"/>
        <v>90</v>
      </c>
      <c r="J9043">
        <f>D9043*PJ_per_contract*I9043</f>
        <v>0</v>
      </c>
    </row>
    <row r="9044" spans="1:10" x14ac:dyDescent="0.2">
      <c r="A9044" t="s">
        <v>52</v>
      </c>
      <c r="B9044" s="3">
        <v>44552</v>
      </c>
      <c r="C9044">
        <v>0</v>
      </c>
      <c r="D9044">
        <v>0</v>
      </c>
      <c r="E9044">
        <f t="shared" si="708"/>
        <v>2021</v>
      </c>
      <c r="F9044" t="str">
        <f t="shared" si="707"/>
        <v>Victorian</v>
      </c>
      <c r="G9044" t="str">
        <f t="shared" si="709"/>
        <v>Quarter</v>
      </c>
      <c r="H9044">
        <f t="shared" si="710"/>
        <v>2022</v>
      </c>
      <c r="I9044">
        <f t="shared" si="711"/>
        <v>90</v>
      </c>
      <c r="J9044">
        <f>D9044*PJ_per_contract*I9044</f>
        <v>0</v>
      </c>
    </row>
    <row r="9045" spans="1:10" x14ac:dyDescent="0.2">
      <c r="A9045" t="s">
        <v>57</v>
      </c>
      <c r="B9045" s="3">
        <v>44552</v>
      </c>
      <c r="C9045">
        <v>0</v>
      </c>
      <c r="D9045">
        <v>0</v>
      </c>
      <c r="E9045">
        <f t="shared" si="708"/>
        <v>2021</v>
      </c>
      <c r="F9045" t="str">
        <f t="shared" si="707"/>
        <v>Victorian</v>
      </c>
      <c r="G9045" t="str">
        <f t="shared" si="709"/>
        <v>Quarter</v>
      </c>
      <c r="H9045">
        <f t="shared" si="710"/>
        <v>2024</v>
      </c>
      <c r="I9045">
        <f t="shared" si="711"/>
        <v>90</v>
      </c>
      <c r="J9045">
        <f>D9045*PJ_per_contract*I9045</f>
        <v>0</v>
      </c>
    </row>
    <row r="9046" spans="1:10" x14ac:dyDescent="0.2">
      <c r="A9046" t="s">
        <v>51</v>
      </c>
      <c r="B9046" s="3">
        <v>44552</v>
      </c>
      <c r="C9046">
        <v>0</v>
      </c>
      <c r="D9046">
        <v>0</v>
      </c>
      <c r="E9046">
        <f t="shared" si="708"/>
        <v>2021</v>
      </c>
      <c r="F9046" t="str">
        <f t="shared" si="707"/>
        <v>Victorian</v>
      </c>
      <c r="G9046" t="str">
        <f t="shared" si="709"/>
        <v>Quarter</v>
      </c>
      <c r="H9046">
        <f t="shared" si="710"/>
        <v>2022</v>
      </c>
      <c r="I9046">
        <f t="shared" si="711"/>
        <v>90</v>
      </c>
      <c r="J9046">
        <f>D9046*PJ_per_contract*I9046</f>
        <v>0</v>
      </c>
    </row>
    <row r="9047" spans="1:10" x14ac:dyDescent="0.2">
      <c r="A9047" t="s">
        <v>79</v>
      </c>
      <c r="B9047" s="3">
        <v>44552</v>
      </c>
      <c r="C9047">
        <v>0</v>
      </c>
      <c r="D9047">
        <v>0</v>
      </c>
      <c r="E9047">
        <f t="shared" si="708"/>
        <v>2021</v>
      </c>
      <c r="F9047" t="str">
        <f t="shared" si="707"/>
        <v>Victorian</v>
      </c>
      <c r="G9047" t="str">
        <f t="shared" si="709"/>
        <v>Quarter</v>
      </c>
      <c r="H9047">
        <f t="shared" si="710"/>
        <v>2025</v>
      </c>
      <c r="I9047">
        <f t="shared" si="711"/>
        <v>90</v>
      </c>
      <c r="J9047">
        <f>D9047*PJ_per_contract*I9047</f>
        <v>0</v>
      </c>
    </row>
    <row r="9048" spans="1:10" x14ac:dyDescent="0.2">
      <c r="A9048" t="s">
        <v>60</v>
      </c>
      <c r="B9048" s="3">
        <v>44552</v>
      </c>
      <c r="C9048">
        <v>0</v>
      </c>
      <c r="D9048">
        <v>0</v>
      </c>
      <c r="E9048">
        <f t="shared" si="708"/>
        <v>2021</v>
      </c>
      <c r="F9048" t="str">
        <f t="shared" si="707"/>
        <v>Wallumbilla</v>
      </c>
      <c r="G9048" t="str">
        <f t="shared" si="709"/>
        <v>Strip</v>
      </c>
      <c r="H9048">
        <f t="shared" si="710"/>
        <v>2023</v>
      </c>
      <c r="I9048">
        <f t="shared" si="711"/>
        <v>365</v>
      </c>
      <c r="J9048">
        <f>D9048*PJ_per_contract*I9048</f>
        <v>0</v>
      </c>
    </row>
    <row r="9049" spans="1:10" x14ac:dyDescent="0.2">
      <c r="A9049" t="s">
        <v>61</v>
      </c>
      <c r="B9049" s="3">
        <v>44552</v>
      </c>
      <c r="C9049">
        <v>83</v>
      </c>
      <c r="D9049">
        <v>0</v>
      </c>
      <c r="E9049">
        <f t="shared" si="708"/>
        <v>2021</v>
      </c>
      <c r="F9049" t="str">
        <f t="shared" si="707"/>
        <v>Wallumbilla</v>
      </c>
      <c r="G9049" t="str">
        <f t="shared" si="709"/>
        <v>Quarter</v>
      </c>
      <c r="H9049">
        <f t="shared" si="710"/>
        <v>2022</v>
      </c>
      <c r="I9049">
        <f t="shared" si="711"/>
        <v>90</v>
      </c>
      <c r="J9049">
        <f>D9049*PJ_per_contract*I9049</f>
        <v>0</v>
      </c>
    </row>
    <row r="9050" spans="1:10" x14ac:dyDescent="0.2">
      <c r="A9050" t="s">
        <v>62</v>
      </c>
      <c r="B9050" s="3">
        <v>44552</v>
      </c>
      <c r="C9050">
        <v>113</v>
      </c>
      <c r="D9050">
        <v>0</v>
      </c>
      <c r="E9050">
        <f t="shared" si="708"/>
        <v>2021</v>
      </c>
      <c r="F9050" t="str">
        <f t="shared" si="707"/>
        <v>Wallumbilla</v>
      </c>
      <c r="G9050" t="str">
        <f t="shared" si="709"/>
        <v>Quarter</v>
      </c>
      <c r="H9050">
        <f t="shared" si="710"/>
        <v>2022</v>
      </c>
      <c r="I9050">
        <f t="shared" si="711"/>
        <v>90</v>
      </c>
      <c r="J9050">
        <f>D9050*PJ_per_contract*I9050</f>
        <v>0</v>
      </c>
    </row>
    <row r="9051" spans="1:10" x14ac:dyDescent="0.2">
      <c r="A9051" t="s">
        <v>70</v>
      </c>
      <c r="B9051" s="3">
        <v>44552</v>
      </c>
      <c r="C9051">
        <v>0</v>
      </c>
      <c r="D9051">
        <v>0</v>
      </c>
      <c r="E9051">
        <f t="shared" si="708"/>
        <v>2021</v>
      </c>
      <c r="F9051" t="str">
        <f t="shared" si="707"/>
        <v>Wallumbilla</v>
      </c>
      <c r="G9051" t="str">
        <f t="shared" si="709"/>
        <v>Strip</v>
      </c>
      <c r="H9051">
        <f t="shared" si="710"/>
        <v>2023</v>
      </c>
      <c r="I9051">
        <f t="shared" si="711"/>
        <v>365</v>
      </c>
      <c r="J9051">
        <f>D9051*PJ_per_contract*I9051</f>
        <v>0</v>
      </c>
    </row>
    <row r="9052" spans="1:10" x14ac:dyDescent="0.2">
      <c r="A9052" t="s">
        <v>63</v>
      </c>
      <c r="B9052" s="3">
        <v>44552</v>
      </c>
      <c r="C9052">
        <v>20</v>
      </c>
      <c r="D9052">
        <v>0</v>
      </c>
      <c r="E9052">
        <f t="shared" si="708"/>
        <v>2021</v>
      </c>
      <c r="F9052" t="str">
        <f t="shared" si="707"/>
        <v>Wallumbilla</v>
      </c>
      <c r="G9052" t="str">
        <f t="shared" si="709"/>
        <v>Quarter</v>
      </c>
      <c r="H9052">
        <f t="shared" si="710"/>
        <v>2023</v>
      </c>
      <c r="I9052">
        <f t="shared" si="711"/>
        <v>90</v>
      </c>
      <c r="J9052">
        <f>D9052*PJ_per_contract*I9052</f>
        <v>0</v>
      </c>
    </row>
    <row r="9053" spans="1:10" x14ac:dyDescent="0.2">
      <c r="A9053" t="s">
        <v>64</v>
      </c>
      <c r="B9053" s="3">
        <v>44552</v>
      </c>
      <c r="C9053">
        <v>20</v>
      </c>
      <c r="D9053">
        <v>0</v>
      </c>
      <c r="E9053">
        <f t="shared" si="708"/>
        <v>2021</v>
      </c>
      <c r="F9053" t="str">
        <f t="shared" si="707"/>
        <v>Wallumbilla</v>
      </c>
      <c r="G9053" t="str">
        <f t="shared" si="709"/>
        <v>Quarter</v>
      </c>
      <c r="H9053">
        <f t="shared" si="710"/>
        <v>2023</v>
      </c>
      <c r="I9053">
        <f t="shared" si="711"/>
        <v>90</v>
      </c>
      <c r="J9053">
        <f>D9053*PJ_per_contract*I9053</f>
        <v>0</v>
      </c>
    </row>
    <row r="9054" spans="1:10" x14ac:dyDescent="0.2">
      <c r="A9054" t="s">
        <v>81</v>
      </c>
      <c r="B9054" s="3">
        <v>44552</v>
      </c>
      <c r="C9054">
        <v>0</v>
      </c>
      <c r="D9054">
        <v>0</v>
      </c>
      <c r="E9054">
        <f t="shared" si="708"/>
        <v>2021</v>
      </c>
      <c r="F9054" t="str">
        <f t="shared" si="707"/>
        <v>Wallumbilla</v>
      </c>
      <c r="G9054" t="str">
        <f t="shared" si="709"/>
        <v>Strip</v>
      </c>
      <c r="H9054">
        <f t="shared" si="710"/>
        <v>2024</v>
      </c>
      <c r="I9054">
        <f t="shared" si="711"/>
        <v>365</v>
      </c>
      <c r="J9054">
        <f>D9054*PJ_per_contract*I9054</f>
        <v>0</v>
      </c>
    </row>
    <row r="9055" spans="1:10" x14ac:dyDescent="0.2">
      <c r="A9055" t="s">
        <v>71</v>
      </c>
      <c r="B9055" s="3">
        <v>44552</v>
      </c>
      <c r="C9055">
        <v>20</v>
      </c>
      <c r="D9055">
        <v>0</v>
      </c>
      <c r="E9055">
        <f t="shared" si="708"/>
        <v>2021</v>
      </c>
      <c r="F9055" t="str">
        <f t="shared" si="707"/>
        <v>Wallumbilla</v>
      </c>
      <c r="G9055" t="str">
        <f t="shared" si="709"/>
        <v>Quarter</v>
      </c>
      <c r="H9055">
        <f t="shared" si="710"/>
        <v>2023</v>
      </c>
      <c r="I9055">
        <f t="shared" si="711"/>
        <v>90</v>
      </c>
      <c r="J9055">
        <f>D9055*PJ_per_contract*I9055</f>
        <v>0</v>
      </c>
    </row>
    <row r="9056" spans="1:10" x14ac:dyDescent="0.2">
      <c r="A9056" t="s">
        <v>72</v>
      </c>
      <c r="B9056" s="3">
        <v>44552</v>
      </c>
      <c r="C9056">
        <v>20</v>
      </c>
      <c r="D9056">
        <v>0</v>
      </c>
      <c r="E9056">
        <f t="shared" si="708"/>
        <v>2021</v>
      </c>
      <c r="F9056" t="str">
        <f t="shared" si="707"/>
        <v>Wallumbilla</v>
      </c>
      <c r="G9056" t="str">
        <f t="shared" si="709"/>
        <v>Quarter</v>
      </c>
      <c r="H9056">
        <f t="shared" si="710"/>
        <v>2023</v>
      </c>
      <c r="I9056">
        <f t="shared" si="711"/>
        <v>90</v>
      </c>
      <c r="J9056">
        <f>D9056*PJ_per_contract*I9056</f>
        <v>0</v>
      </c>
    </row>
    <row r="9057" spans="1:10" x14ac:dyDescent="0.2">
      <c r="A9057" t="s">
        <v>82</v>
      </c>
      <c r="B9057" s="3">
        <v>44552</v>
      </c>
      <c r="C9057">
        <v>0</v>
      </c>
      <c r="D9057">
        <v>0</v>
      </c>
      <c r="E9057">
        <f t="shared" si="708"/>
        <v>2021</v>
      </c>
      <c r="F9057" t="str">
        <f t="shared" si="707"/>
        <v>Wallumbilla</v>
      </c>
      <c r="G9057" t="str">
        <f t="shared" si="709"/>
        <v>Quarter</v>
      </c>
      <c r="H9057">
        <f t="shared" si="710"/>
        <v>2024</v>
      </c>
      <c r="I9057">
        <f t="shared" si="711"/>
        <v>90</v>
      </c>
      <c r="J9057">
        <f>D9057*PJ_per_contract*I9057</f>
        <v>0</v>
      </c>
    </row>
    <row r="9058" spans="1:10" x14ac:dyDescent="0.2">
      <c r="A9058" t="s">
        <v>83</v>
      </c>
      <c r="B9058" s="3">
        <v>44552</v>
      </c>
      <c r="C9058">
        <v>0</v>
      </c>
      <c r="D9058">
        <v>0</v>
      </c>
      <c r="E9058">
        <f t="shared" si="708"/>
        <v>2021</v>
      </c>
      <c r="F9058" t="str">
        <f t="shared" si="707"/>
        <v>Wallumbilla</v>
      </c>
      <c r="G9058" t="str">
        <f t="shared" si="709"/>
        <v>Quarter</v>
      </c>
      <c r="H9058">
        <f t="shared" si="710"/>
        <v>2024</v>
      </c>
      <c r="I9058">
        <f t="shared" si="711"/>
        <v>90</v>
      </c>
      <c r="J9058">
        <f>D9058*PJ_per_contract*I9058</f>
        <v>0</v>
      </c>
    </row>
    <row r="9059" spans="1:10" x14ac:dyDescent="0.2">
      <c r="A9059" t="s">
        <v>43</v>
      </c>
      <c r="B9059" s="3">
        <v>44553</v>
      </c>
      <c r="C9059">
        <v>0</v>
      </c>
      <c r="D9059">
        <v>0</v>
      </c>
      <c r="E9059">
        <f t="shared" si="708"/>
        <v>2021</v>
      </c>
      <c r="F9059" t="str">
        <f t="shared" si="707"/>
        <v>Victorian</v>
      </c>
      <c r="G9059" t="str">
        <f t="shared" si="709"/>
        <v>Quarter</v>
      </c>
      <c r="H9059">
        <f t="shared" si="710"/>
        <v>2021</v>
      </c>
      <c r="I9059">
        <f t="shared" si="711"/>
        <v>90</v>
      </c>
      <c r="J9059">
        <f>D9059*PJ_per_contract*I9059</f>
        <v>0</v>
      </c>
    </row>
    <row r="9060" spans="1:10" x14ac:dyDescent="0.2">
      <c r="A9060" t="s">
        <v>75</v>
      </c>
      <c r="B9060" s="3">
        <v>44553</v>
      </c>
      <c r="C9060">
        <v>0</v>
      </c>
      <c r="D9060">
        <v>0</v>
      </c>
      <c r="E9060">
        <f t="shared" si="708"/>
        <v>2021</v>
      </c>
      <c r="F9060" t="str">
        <f t="shared" si="707"/>
        <v>Victorian</v>
      </c>
      <c r="G9060" t="str">
        <f t="shared" si="709"/>
        <v>Month</v>
      </c>
      <c r="H9060">
        <f t="shared" si="710"/>
        <v>2021</v>
      </c>
      <c r="I9060">
        <f t="shared" si="711"/>
        <v>31</v>
      </c>
      <c r="J9060">
        <f>D9060*PJ_per_contract*I9060</f>
        <v>0</v>
      </c>
    </row>
    <row r="9061" spans="1:10" x14ac:dyDescent="0.2">
      <c r="A9061" t="s">
        <v>44</v>
      </c>
      <c r="B9061" s="3">
        <v>44553</v>
      </c>
      <c r="C9061">
        <v>122</v>
      </c>
      <c r="D9061">
        <v>0</v>
      </c>
      <c r="E9061">
        <f t="shared" si="708"/>
        <v>2021</v>
      </c>
      <c r="F9061" t="str">
        <f t="shared" si="707"/>
        <v>Wallumbilla</v>
      </c>
      <c r="G9061" t="str">
        <f t="shared" si="709"/>
        <v>Quarter</v>
      </c>
      <c r="H9061">
        <f t="shared" si="710"/>
        <v>2021</v>
      </c>
      <c r="I9061">
        <f t="shared" si="711"/>
        <v>90</v>
      </c>
      <c r="J9061">
        <f>D9061*PJ_per_contract*I9061</f>
        <v>0</v>
      </c>
    </row>
    <row r="9062" spans="1:10" x14ac:dyDescent="0.2">
      <c r="A9062" t="s">
        <v>76</v>
      </c>
      <c r="B9062" s="3">
        <v>44553</v>
      </c>
      <c r="C9062">
        <v>0</v>
      </c>
      <c r="D9062">
        <v>0</v>
      </c>
      <c r="E9062">
        <f t="shared" si="708"/>
        <v>2021</v>
      </c>
      <c r="F9062" t="str">
        <f t="shared" si="707"/>
        <v>Victorian</v>
      </c>
      <c r="G9062" t="str">
        <f t="shared" si="709"/>
        <v>Month</v>
      </c>
      <c r="H9062">
        <f t="shared" si="710"/>
        <v>2022</v>
      </c>
      <c r="I9062">
        <f t="shared" si="711"/>
        <v>31</v>
      </c>
      <c r="J9062">
        <f>D9062*PJ_per_contract*I9062</f>
        <v>0</v>
      </c>
    </row>
    <row r="9063" spans="1:10" x14ac:dyDescent="0.2">
      <c r="A9063" t="s">
        <v>77</v>
      </c>
      <c r="B9063" s="3">
        <v>44553</v>
      </c>
      <c r="C9063">
        <v>0</v>
      </c>
      <c r="D9063">
        <v>0</v>
      </c>
      <c r="E9063">
        <f t="shared" si="708"/>
        <v>2021</v>
      </c>
      <c r="F9063" t="str">
        <f t="shared" si="707"/>
        <v>Victorian</v>
      </c>
      <c r="G9063" t="str">
        <f t="shared" si="709"/>
        <v>Month</v>
      </c>
      <c r="H9063">
        <f t="shared" si="710"/>
        <v>2022</v>
      </c>
      <c r="I9063">
        <f t="shared" si="711"/>
        <v>31</v>
      </c>
      <c r="J9063">
        <f>D9063*PJ_per_contract*I9063</f>
        <v>0</v>
      </c>
    </row>
    <row r="9064" spans="1:10" x14ac:dyDescent="0.2">
      <c r="A9064" t="s">
        <v>45</v>
      </c>
      <c r="B9064" s="3">
        <v>44553</v>
      </c>
      <c r="C9064">
        <v>0</v>
      </c>
      <c r="D9064">
        <v>0</v>
      </c>
      <c r="E9064">
        <f t="shared" si="708"/>
        <v>2021</v>
      </c>
      <c r="F9064" t="str">
        <f t="shared" si="707"/>
        <v>Wallumbilla</v>
      </c>
      <c r="G9064" t="str">
        <f t="shared" si="709"/>
        <v>Strip</v>
      </c>
      <c r="H9064">
        <f t="shared" si="710"/>
        <v>2022</v>
      </c>
      <c r="I9064">
        <f t="shared" si="711"/>
        <v>365</v>
      </c>
      <c r="J9064">
        <f>D9064*PJ_per_contract*I9064</f>
        <v>0</v>
      </c>
    </row>
    <row r="9065" spans="1:10" x14ac:dyDescent="0.2">
      <c r="A9065" t="s">
        <v>78</v>
      </c>
      <c r="B9065" s="3">
        <v>44553</v>
      </c>
      <c r="C9065">
        <v>0</v>
      </c>
      <c r="D9065">
        <v>0</v>
      </c>
      <c r="E9065">
        <f t="shared" si="708"/>
        <v>2021</v>
      </c>
      <c r="F9065" t="str">
        <f t="shared" si="707"/>
        <v>Victorian</v>
      </c>
      <c r="G9065" t="str">
        <f t="shared" si="709"/>
        <v>Month</v>
      </c>
      <c r="H9065">
        <f t="shared" si="710"/>
        <v>2022</v>
      </c>
      <c r="I9065">
        <f t="shared" si="711"/>
        <v>31</v>
      </c>
      <c r="J9065">
        <f>D9065*PJ_per_contract*I9065</f>
        <v>0</v>
      </c>
    </row>
    <row r="9066" spans="1:10" x14ac:dyDescent="0.2">
      <c r="A9066" t="s">
        <v>46</v>
      </c>
      <c r="B9066" s="3">
        <v>44553</v>
      </c>
      <c r="C9066">
        <v>0</v>
      </c>
      <c r="D9066">
        <v>0</v>
      </c>
      <c r="E9066">
        <f t="shared" si="708"/>
        <v>2021</v>
      </c>
      <c r="F9066" t="str">
        <f t="shared" si="707"/>
        <v>Victorian</v>
      </c>
      <c r="G9066" t="str">
        <f t="shared" si="709"/>
        <v>Quarter</v>
      </c>
      <c r="H9066">
        <f t="shared" si="710"/>
        <v>2022</v>
      </c>
      <c r="I9066">
        <f t="shared" si="711"/>
        <v>90</v>
      </c>
      <c r="J9066">
        <f>D9066*PJ_per_contract*I9066</f>
        <v>0</v>
      </c>
    </row>
    <row r="9067" spans="1:10" x14ac:dyDescent="0.2">
      <c r="A9067" t="s">
        <v>47</v>
      </c>
      <c r="B9067" s="3">
        <v>44553</v>
      </c>
      <c r="C9067">
        <v>151</v>
      </c>
      <c r="D9067">
        <v>0</v>
      </c>
      <c r="E9067">
        <f t="shared" si="708"/>
        <v>2021</v>
      </c>
      <c r="F9067" t="str">
        <f t="shared" si="707"/>
        <v>Wallumbilla</v>
      </c>
      <c r="G9067" t="str">
        <f t="shared" si="709"/>
        <v>Quarter</v>
      </c>
      <c r="H9067">
        <f t="shared" si="710"/>
        <v>2022</v>
      </c>
      <c r="I9067">
        <f t="shared" si="711"/>
        <v>90</v>
      </c>
      <c r="J9067">
        <f>D9067*PJ_per_contract*I9067</f>
        <v>0</v>
      </c>
    </row>
    <row r="9068" spans="1:10" x14ac:dyDescent="0.2">
      <c r="A9068" t="s">
        <v>48</v>
      </c>
      <c r="B9068" s="3">
        <v>44553</v>
      </c>
      <c r="C9068">
        <v>0</v>
      </c>
      <c r="D9068">
        <v>0</v>
      </c>
      <c r="E9068">
        <f t="shared" si="708"/>
        <v>2021</v>
      </c>
      <c r="F9068" t="str">
        <f t="shared" si="707"/>
        <v>Victorian</v>
      </c>
      <c r="G9068" t="str">
        <f t="shared" si="709"/>
        <v>Quarter</v>
      </c>
      <c r="H9068">
        <f t="shared" si="710"/>
        <v>2022</v>
      </c>
      <c r="I9068">
        <f t="shared" si="711"/>
        <v>90</v>
      </c>
      <c r="J9068">
        <f>D9068*PJ_per_contract*I9068</f>
        <v>0</v>
      </c>
    </row>
    <row r="9069" spans="1:10" x14ac:dyDescent="0.2">
      <c r="A9069" t="s">
        <v>49</v>
      </c>
      <c r="B9069" s="3">
        <v>44553</v>
      </c>
      <c r="C9069">
        <v>73</v>
      </c>
      <c r="D9069">
        <v>0</v>
      </c>
      <c r="E9069">
        <f t="shared" si="708"/>
        <v>2021</v>
      </c>
      <c r="F9069" t="str">
        <f t="shared" si="707"/>
        <v>Wallumbilla</v>
      </c>
      <c r="G9069" t="str">
        <f t="shared" si="709"/>
        <v>Quarter</v>
      </c>
      <c r="H9069">
        <f t="shared" si="710"/>
        <v>2022</v>
      </c>
      <c r="I9069">
        <f t="shared" si="711"/>
        <v>90</v>
      </c>
      <c r="J9069">
        <f>D9069*PJ_per_contract*I9069</f>
        <v>0</v>
      </c>
    </row>
    <row r="9070" spans="1:10" x14ac:dyDescent="0.2">
      <c r="A9070" t="s">
        <v>51</v>
      </c>
      <c r="B9070" s="3">
        <v>44553</v>
      </c>
      <c r="C9070">
        <v>0</v>
      </c>
      <c r="D9070">
        <v>0</v>
      </c>
      <c r="E9070">
        <f t="shared" si="708"/>
        <v>2021</v>
      </c>
      <c r="F9070" t="str">
        <f t="shared" si="707"/>
        <v>Victorian</v>
      </c>
      <c r="G9070" t="str">
        <f t="shared" si="709"/>
        <v>Quarter</v>
      </c>
      <c r="H9070">
        <f t="shared" si="710"/>
        <v>2022</v>
      </c>
      <c r="I9070">
        <f t="shared" si="711"/>
        <v>90</v>
      </c>
      <c r="J9070">
        <f>D9070*PJ_per_contract*I9070</f>
        <v>0</v>
      </c>
    </row>
    <row r="9071" spans="1:10" x14ac:dyDescent="0.2">
      <c r="A9071" t="s">
        <v>56</v>
      </c>
      <c r="B9071" s="3">
        <v>44553</v>
      </c>
      <c r="C9071">
        <v>0</v>
      </c>
      <c r="D9071">
        <v>0</v>
      </c>
      <c r="E9071">
        <f t="shared" si="708"/>
        <v>2021</v>
      </c>
      <c r="F9071" t="str">
        <f t="shared" si="707"/>
        <v>Victorian</v>
      </c>
      <c r="G9071" t="str">
        <f t="shared" si="709"/>
        <v>Quarter</v>
      </c>
      <c r="H9071">
        <f t="shared" si="710"/>
        <v>2023</v>
      </c>
      <c r="I9071">
        <f t="shared" si="711"/>
        <v>90</v>
      </c>
      <c r="J9071">
        <f>D9071*PJ_per_contract*I9071</f>
        <v>0</v>
      </c>
    </row>
    <row r="9072" spans="1:10" x14ac:dyDescent="0.2">
      <c r="A9072" t="s">
        <v>54</v>
      </c>
      <c r="B9072" s="3">
        <v>44553</v>
      </c>
      <c r="C9072">
        <v>0</v>
      </c>
      <c r="D9072">
        <v>0</v>
      </c>
      <c r="E9072">
        <f t="shared" si="708"/>
        <v>2021</v>
      </c>
      <c r="F9072" t="str">
        <f t="shared" si="707"/>
        <v>Victorian</v>
      </c>
      <c r="G9072" t="str">
        <f t="shared" si="709"/>
        <v>Quarter</v>
      </c>
      <c r="H9072">
        <f t="shared" si="710"/>
        <v>2023</v>
      </c>
      <c r="I9072">
        <f t="shared" si="711"/>
        <v>90</v>
      </c>
      <c r="J9072">
        <f>D9072*PJ_per_contract*I9072</f>
        <v>0</v>
      </c>
    </row>
    <row r="9073" spans="1:10" x14ac:dyDescent="0.2">
      <c r="A9073" t="s">
        <v>79</v>
      </c>
      <c r="B9073" s="3">
        <v>44553</v>
      </c>
      <c r="C9073">
        <v>0</v>
      </c>
      <c r="D9073">
        <v>0</v>
      </c>
      <c r="E9073">
        <f t="shared" si="708"/>
        <v>2021</v>
      </c>
      <c r="F9073" t="str">
        <f t="shared" si="707"/>
        <v>Victorian</v>
      </c>
      <c r="G9073" t="str">
        <f t="shared" si="709"/>
        <v>Quarter</v>
      </c>
      <c r="H9073">
        <f t="shared" si="710"/>
        <v>2025</v>
      </c>
      <c r="I9073">
        <f t="shared" si="711"/>
        <v>90</v>
      </c>
      <c r="J9073">
        <f>D9073*PJ_per_contract*I9073</f>
        <v>0</v>
      </c>
    </row>
    <row r="9074" spans="1:10" x14ac:dyDescent="0.2">
      <c r="A9074" t="s">
        <v>55</v>
      </c>
      <c r="B9074" s="3">
        <v>44553</v>
      </c>
      <c r="C9074">
        <v>0</v>
      </c>
      <c r="D9074">
        <v>0</v>
      </c>
      <c r="E9074">
        <f t="shared" si="708"/>
        <v>2021</v>
      </c>
      <c r="F9074" t="str">
        <f t="shared" si="707"/>
        <v>Victorian</v>
      </c>
      <c r="G9074" t="str">
        <f t="shared" si="709"/>
        <v>Quarter</v>
      </c>
      <c r="H9074">
        <f t="shared" si="710"/>
        <v>2024</v>
      </c>
      <c r="I9074">
        <f t="shared" si="711"/>
        <v>90</v>
      </c>
      <c r="J9074">
        <f>D9074*PJ_per_contract*I9074</f>
        <v>0</v>
      </c>
    </row>
    <row r="9075" spans="1:10" x14ac:dyDescent="0.2">
      <c r="A9075" t="s">
        <v>68</v>
      </c>
      <c r="B9075" s="3">
        <v>44553</v>
      </c>
      <c r="C9075">
        <v>0</v>
      </c>
      <c r="D9075">
        <v>0</v>
      </c>
      <c r="E9075">
        <f t="shared" si="708"/>
        <v>2021</v>
      </c>
      <c r="F9075" t="str">
        <f t="shared" si="707"/>
        <v>Victorian</v>
      </c>
      <c r="G9075" t="str">
        <f t="shared" si="709"/>
        <v>Quarter</v>
      </c>
      <c r="H9075">
        <f t="shared" si="710"/>
        <v>2025</v>
      </c>
      <c r="I9075">
        <f t="shared" si="711"/>
        <v>90</v>
      </c>
      <c r="J9075">
        <f>D9075*PJ_per_contract*I9075</f>
        <v>0</v>
      </c>
    </row>
    <row r="9076" spans="1:10" x14ac:dyDescent="0.2">
      <c r="A9076" t="s">
        <v>80</v>
      </c>
      <c r="B9076" s="3">
        <v>44553</v>
      </c>
      <c r="C9076">
        <v>0</v>
      </c>
      <c r="D9076">
        <v>0</v>
      </c>
      <c r="E9076">
        <f t="shared" si="708"/>
        <v>2021</v>
      </c>
      <c r="F9076" t="str">
        <f t="shared" si="707"/>
        <v>Victorian</v>
      </c>
      <c r="G9076" t="str">
        <f t="shared" si="709"/>
        <v>Quarter</v>
      </c>
      <c r="H9076">
        <f t="shared" si="710"/>
        <v>2025</v>
      </c>
      <c r="I9076">
        <f t="shared" si="711"/>
        <v>90</v>
      </c>
      <c r="J9076">
        <f>D9076*PJ_per_contract*I9076</f>
        <v>0</v>
      </c>
    </row>
    <row r="9077" spans="1:10" x14ac:dyDescent="0.2">
      <c r="A9077" t="s">
        <v>53</v>
      </c>
      <c r="B9077" s="3">
        <v>44553</v>
      </c>
      <c r="C9077">
        <v>0</v>
      </c>
      <c r="D9077">
        <v>0</v>
      </c>
      <c r="E9077">
        <f t="shared" si="708"/>
        <v>2021</v>
      </c>
      <c r="F9077" t="str">
        <f t="shared" si="707"/>
        <v>Victorian</v>
      </c>
      <c r="G9077" t="str">
        <f t="shared" si="709"/>
        <v>Quarter</v>
      </c>
      <c r="H9077">
        <f t="shared" si="710"/>
        <v>2023</v>
      </c>
      <c r="I9077">
        <f t="shared" si="711"/>
        <v>90</v>
      </c>
      <c r="J9077">
        <f>D9077*PJ_per_contract*I9077</f>
        <v>0</v>
      </c>
    </row>
    <row r="9078" spans="1:10" x14ac:dyDescent="0.2">
      <c r="A9078" t="s">
        <v>58</v>
      </c>
      <c r="B9078" s="3">
        <v>44553</v>
      </c>
      <c r="C9078">
        <v>0</v>
      </c>
      <c r="D9078">
        <v>0</v>
      </c>
      <c r="E9078">
        <f t="shared" si="708"/>
        <v>2021</v>
      </c>
      <c r="F9078" t="str">
        <f t="shared" si="707"/>
        <v>Victorian</v>
      </c>
      <c r="G9078" t="str">
        <f t="shared" si="709"/>
        <v>Quarter</v>
      </c>
      <c r="H9078">
        <f t="shared" si="710"/>
        <v>2024</v>
      </c>
      <c r="I9078">
        <f t="shared" si="711"/>
        <v>90</v>
      </c>
      <c r="J9078">
        <f>D9078*PJ_per_contract*I9078</f>
        <v>0</v>
      </c>
    </row>
    <row r="9079" spans="1:10" x14ac:dyDescent="0.2">
      <c r="A9079" t="s">
        <v>52</v>
      </c>
      <c r="B9079" s="3">
        <v>44553</v>
      </c>
      <c r="C9079">
        <v>0</v>
      </c>
      <c r="D9079">
        <v>0</v>
      </c>
      <c r="E9079">
        <f t="shared" si="708"/>
        <v>2021</v>
      </c>
      <c r="F9079" t="str">
        <f t="shared" si="707"/>
        <v>Victorian</v>
      </c>
      <c r="G9079" t="str">
        <f t="shared" si="709"/>
        <v>Quarter</v>
      </c>
      <c r="H9079">
        <f t="shared" si="710"/>
        <v>2022</v>
      </c>
      <c r="I9079">
        <f t="shared" si="711"/>
        <v>90</v>
      </c>
      <c r="J9079">
        <f>D9079*PJ_per_contract*I9079</f>
        <v>0</v>
      </c>
    </row>
    <row r="9080" spans="1:10" x14ac:dyDescent="0.2">
      <c r="A9080" t="s">
        <v>69</v>
      </c>
      <c r="B9080" s="3">
        <v>44553</v>
      </c>
      <c r="C9080">
        <v>0</v>
      </c>
      <c r="D9080">
        <v>0</v>
      </c>
      <c r="E9080">
        <f t="shared" si="708"/>
        <v>2021</v>
      </c>
      <c r="F9080" t="str">
        <f t="shared" si="707"/>
        <v>Victorian</v>
      </c>
      <c r="G9080" t="str">
        <f t="shared" si="709"/>
        <v>Quarter</v>
      </c>
      <c r="H9080">
        <f t="shared" si="710"/>
        <v>2025</v>
      </c>
      <c r="I9080">
        <f t="shared" si="711"/>
        <v>90</v>
      </c>
      <c r="J9080">
        <f>D9080*PJ_per_contract*I9080</f>
        <v>0</v>
      </c>
    </row>
    <row r="9081" spans="1:10" x14ac:dyDescent="0.2">
      <c r="A9081" t="s">
        <v>57</v>
      </c>
      <c r="B9081" s="3">
        <v>44553</v>
      </c>
      <c r="C9081">
        <v>0</v>
      </c>
      <c r="D9081">
        <v>0</v>
      </c>
      <c r="E9081">
        <f t="shared" si="708"/>
        <v>2021</v>
      </c>
      <c r="F9081" t="str">
        <f t="shared" si="707"/>
        <v>Victorian</v>
      </c>
      <c r="G9081" t="str">
        <f t="shared" si="709"/>
        <v>Quarter</v>
      </c>
      <c r="H9081">
        <f t="shared" si="710"/>
        <v>2024</v>
      </c>
      <c r="I9081">
        <f t="shared" si="711"/>
        <v>90</v>
      </c>
      <c r="J9081">
        <f>D9081*PJ_per_contract*I9081</f>
        <v>0</v>
      </c>
    </row>
    <row r="9082" spans="1:10" x14ac:dyDescent="0.2">
      <c r="A9082" t="s">
        <v>59</v>
      </c>
      <c r="B9082" s="3">
        <v>44553</v>
      </c>
      <c r="C9082">
        <v>0</v>
      </c>
      <c r="D9082">
        <v>0</v>
      </c>
      <c r="E9082">
        <f t="shared" si="708"/>
        <v>2021</v>
      </c>
      <c r="F9082" t="str">
        <f t="shared" si="707"/>
        <v>Victorian</v>
      </c>
      <c r="G9082" t="str">
        <f t="shared" si="709"/>
        <v>Quarter</v>
      </c>
      <c r="H9082">
        <f t="shared" si="710"/>
        <v>2023</v>
      </c>
      <c r="I9082">
        <f t="shared" si="711"/>
        <v>90</v>
      </c>
      <c r="J9082">
        <f>D9082*PJ_per_contract*I9082</f>
        <v>0</v>
      </c>
    </row>
    <row r="9083" spans="1:10" x14ac:dyDescent="0.2">
      <c r="A9083" t="s">
        <v>50</v>
      </c>
      <c r="B9083" s="3">
        <v>44553</v>
      </c>
      <c r="C9083">
        <v>0</v>
      </c>
      <c r="D9083">
        <v>0</v>
      </c>
      <c r="E9083">
        <f t="shared" si="708"/>
        <v>2021</v>
      </c>
      <c r="F9083" t="str">
        <f t="shared" si="707"/>
        <v>Victorian</v>
      </c>
      <c r="G9083" t="str">
        <f t="shared" si="709"/>
        <v>Quarter</v>
      </c>
      <c r="H9083">
        <f t="shared" si="710"/>
        <v>2024</v>
      </c>
      <c r="I9083">
        <f t="shared" si="711"/>
        <v>90</v>
      </c>
      <c r="J9083">
        <f>D9083*PJ_per_contract*I9083</f>
        <v>0</v>
      </c>
    </row>
    <row r="9084" spans="1:10" x14ac:dyDescent="0.2">
      <c r="A9084" t="s">
        <v>60</v>
      </c>
      <c r="B9084" s="3">
        <v>44553</v>
      </c>
      <c r="C9084">
        <v>0</v>
      </c>
      <c r="D9084">
        <v>0</v>
      </c>
      <c r="E9084">
        <f t="shared" si="708"/>
        <v>2021</v>
      </c>
      <c r="F9084" t="str">
        <f t="shared" si="707"/>
        <v>Wallumbilla</v>
      </c>
      <c r="G9084" t="str">
        <f t="shared" si="709"/>
        <v>Strip</v>
      </c>
      <c r="H9084">
        <f t="shared" si="710"/>
        <v>2023</v>
      </c>
      <c r="I9084">
        <f t="shared" si="711"/>
        <v>365</v>
      </c>
      <c r="J9084">
        <f>D9084*PJ_per_contract*I9084</f>
        <v>0</v>
      </c>
    </row>
    <row r="9085" spans="1:10" x14ac:dyDescent="0.2">
      <c r="A9085" t="s">
        <v>61</v>
      </c>
      <c r="B9085" s="3">
        <v>44553</v>
      </c>
      <c r="C9085">
        <v>83</v>
      </c>
      <c r="D9085">
        <v>0</v>
      </c>
      <c r="E9085">
        <f t="shared" si="708"/>
        <v>2021</v>
      </c>
      <c r="F9085" t="str">
        <f t="shared" si="707"/>
        <v>Wallumbilla</v>
      </c>
      <c r="G9085" t="str">
        <f t="shared" si="709"/>
        <v>Quarter</v>
      </c>
      <c r="H9085">
        <f t="shared" si="710"/>
        <v>2022</v>
      </c>
      <c r="I9085">
        <f t="shared" si="711"/>
        <v>90</v>
      </c>
      <c r="J9085">
        <f>D9085*PJ_per_contract*I9085</f>
        <v>0</v>
      </c>
    </row>
    <row r="9086" spans="1:10" x14ac:dyDescent="0.2">
      <c r="A9086" t="s">
        <v>62</v>
      </c>
      <c r="B9086" s="3">
        <v>44553</v>
      </c>
      <c r="C9086">
        <v>113</v>
      </c>
      <c r="D9086">
        <v>0</v>
      </c>
      <c r="E9086">
        <f t="shared" si="708"/>
        <v>2021</v>
      </c>
      <c r="F9086" t="str">
        <f t="shared" si="707"/>
        <v>Wallumbilla</v>
      </c>
      <c r="G9086" t="str">
        <f t="shared" si="709"/>
        <v>Quarter</v>
      </c>
      <c r="H9086">
        <f t="shared" si="710"/>
        <v>2022</v>
      </c>
      <c r="I9086">
        <f t="shared" si="711"/>
        <v>90</v>
      </c>
      <c r="J9086">
        <f>D9086*PJ_per_contract*I9086</f>
        <v>0</v>
      </c>
    </row>
    <row r="9087" spans="1:10" x14ac:dyDescent="0.2">
      <c r="A9087" t="s">
        <v>70</v>
      </c>
      <c r="B9087" s="3">
        <v>44553</v>
      </c>
      <c r="C9087">
        <v>0</v>
      </c>
      <c r="D9087">
        <v>0</v>
      </c>
      <c r="E9087">
        <f t="shared" si="708"/>
        <v>2021</v>
      </c>
      <c r="F9087" t="str">
        <f t="shared" si="707"/>
        <v>Wallumbilla</v>
      </c>
      <c r="G9087" t="str">
        <f t="shared" si="709"/>
        <v>Strip</v>
      </c>
      <c r="H9087">
        <f t="shared" si="710"/>
        <v>2023</v>
      </c>
      <c r="I9087">
        <f t="shared" si="711"/>
        <v>365</v>
      </c>
      <c r="J9087">
        <f>D9087*PJ_per_contract*I9087</f>
        <v>0</v>
      </c>
    </row>
    <row r="9088" spans="1:10" x14ac:dyDescent="0.2">
      <c r="A9088" t="s">
        <v>63</v>
      </c>
      <c r="B9088" s="3">
        <v>44553</v>
      </c>
      <c r="C9088">
        <v>20</v>
      </c>
      <c r="D9088">
        <v>0</v>
      </c>
      <c r="E9088">
        <f t="shared" si="708"/>
        <v>2021</v>
      </c>
      <c r="F9088" t="str">
        <f t="shared" si="707"/>
        <v>Wallumbilla</v>
      </c>
      <c r="G9088" t="str">
        <f t="shared" si="709"/>
        <v>Quarter</v>
      </c>
      <c r="H9088">
        <f t="shared" si="710"/>
        <v>2023</v>
      </c>
      <c r="I9088">
        <f t="shared" si="711"/>
        <v>90</v>
      </c>
      <c r="J9088">
        <f>D9088*PJ_per_contract*I9088</f>
        <v>0</v>
      </c>
    </row>
    <row r="9089" spans="1:10" x14ac:dyDescent="0.2">
      <c r="A9089" t="s">
        <v>64</v>
      </c>
      <c r="B9089" s="3">
        <v>44553</v>
      </c>
      <c r="C9089">
        <v>20</v>
      </c>
      <c r="D9089">
        <v>0</v>
      </c>
      <c r="E9089">
        <f t="shared" si="708"/>
        <v>2021</v>
      </c>
      <c r="F9089" t="str">
        <f t="shared" si="707"/>
        <v>Wallumbilla</v>
      </c>
      <c r="G9089" t="str">
        <f t="shared" si="709"/>
        <v>Quarter</v>
      </c>
      <c r="H9089">
        <f t="shared" si="710"/>
        <v>2023</v>
      </c>
      <c r="I9089">
        <f t="shared" si="711"/>
        <v>90</v>
      </c>
      <c r="J9089">
        <f>D9089*PJ_per_contract*I9089</f>
        <v>0</v>
      </c>
    </row>
    <row r="9090" spans="1:10" x14ac:dyDescent="0.2">
      <c r="A9090" t="s">
        <v>81</v>
      </c>
      <c r="B9090" s="3">
        <v>44553</v>
      </c>
      <c r="C9090">
        <v>0</v>
      </c>
      <c r="D9090">
        <v>0</v>
      </c>
      <c r="E9090">
        <f t="shared" si="708"/>
        <v>2021</v>
      </c>
      <c r="F9090" t="str">
        <f t="shared" ref="F9090:F9153" si="712">IF(OR(LEFT(A9090,2)="GJ",LEFT(A9090,2)="GK"),"Victorian",IF(OR(LEFT(A9090,2)="GX",LEFT(A9090,2)="GY"),"Wallumbilla","NA"))</f>
        <v>Wallumbilla</v>
      </c>
      <c r="G9090" t="str">
        <f t="shared" si="709"/>
        <v>Strip</v>
      </c>
      <c r="H9090">
        <f t="shared" si="710"/>
        <v>2024</v>
      </c>
      <c r="I9090">
        <f t="shared" si="711"/>
        <v>365</v>
      </c>
      <c r="J9090">
        <f>D9090*PJ_per_contract*I9090</f>
        <v>0</v>
      </c>
    </row>
    <row r="9091" spans="1:10" x14ac:dyDescent="0.2">
      <c r="A9091" t="s">
        <v>71</v>
      </c>
      <c r="B9091" s="3">
        <v>44553</v>
      </c>
      <c r="C9091">
        <v>20</v>
      </c>
      <c r="D9091">
        <v>0</v>
      </c>
      <c r="E9091">
        <f t="shared" ref="E9091:E9154" si="713">YEAR(B9091)</f>
        <v>2021</v>
      </c>
      <c r="F9091" t="str">
        <f t="shared" si="712"/>
        <v>Wallumbilla</v>
      </c>
      <c r="G9091" t="str">
        <f t="shared" ref="G9091:G9154" si="714">IF(LEFT(A9091,2)="GJ","Month",IF(OR(LEFT(A9091,2)="GK",LEFT(A9091,2)="GX"),"Quarter",IF(LEFT(A9091,2)="GY","Strip","NA")))</f>
        <v>Quarter</v>
      </c>
      <c r="H9091">
        <f t="shared" ref="H9091:H9154" si="715">VALUE(MID(A9091,4,4))</f>
        <v>2023</v>
      </c>
      <c r="I9091">
        <f t="shared" ref="I9091:I9154" si="716">IF(G9091="Month",_xlfn.DAYS(EOMONTH(B9091,0),EOMONTH(B9091,-1)),IF(G9091="Quarter",_xlfn.DAYS(EOMONTH(B9091,2),EOMONTH(B9091,-1)),365))</f>
        <v>90</v>
      </c>
      <c r="J9091">
        <f>D9091*PJ_per_contract*I9091</f>
        <v>0</v>
      </c>
    </row>
    <row r="9092" spans="1:10" x14ac:dyDescent="0.2">
      <c r="A9092" t="s">
        <v>72</v>
      </c>
      <c r="B9092" s="3">
        <v>44553</v>
      </c>
      <c r="C9092">
        <v>20</v>
      </c>
      <c r="D9092">
        <v>0</v>
      </c>
      <c r="E9092">
        <f t="shared" si="713"/>
        <v>2021</v>
      </c>
      <c r="F9092" t="str">
        <f t="shared" si="712"/>
        <v>Wallumbilla</v>
      </c>
      <c r="G9092" t="str">
        <f t="shared" si="714"/>
        <v>Quarter</v>
      </c>
      <c r="H9092">
        <f t="shared" si="715"/>
        <v>2023</v>
      </c>
      <c r="I9092">
        <f t="shared" si="716"/>
        <v>90</v>
      </c>
      <c r="J9092">
        <f>D9092*PJ_per_contract*I9092</f>
        <v>0</v>
      </c>
    </row>
    <row r="9093" spans="1:10" x14ac:dyDescent="0.2">
      <c r="A9093" t="s">
        <v>82</v>
      </c>
      <c r="B9093" s="3">
        <v>44553</v>
      </c>
      <c r="C9093">
        <v>0</v>
      </c>
      <c r="D9093">
        <v>0</v>
      </c>
      <c r="E9093">
        <f t="shared" si="713"/>
        <v>2021</v>
      </c>
      <c r="F9093" t="str">
        <f t="shared" si="712"/>
        <v>Wallumbilla</v>
      </c>
      <c r="G9093" t="str">
        <f t="shared" si="714"/>
        <v>Quarter</v>
      </c>
      <c r="H9093">
        <f t="shared" si="715"/>
        <v>2024</v>
      </c>
      <c r="I9093">
        <f t="shared" si="716"/>
        <v>90</v>
      </c>
      <c r="J9093">
        <f>D9093*PJ_per_contract*I9093</f>
        <v>0</v>
      </c>
    </row>
    <row r="9094" spans="1:10" x14ac:dyDescent="0.2">
      <c r="A9094" t="s">
        <v>83</v>
      </c>
      <c r="B9094" s="3">
        <v>44553</v>
      </c>
      <c r="C9094">
        <v>0</v>
      </c>
      <c r="D9094">
        <v>0</v>
      </c>
      <c r="E9094">
        <f t="shared" si="713"/>
        <v>2021</v>
      </c>
      <c r="F9094" t="str">
        <f t="shared" si="712"/>
        <v>Wallumbilla</v>
      </c>
      <c r="G9094" t="str">
        <f t="shared" si="714"/>
        <v>Quarter</v>
      </c>
      <c r="H9094">
        <f t="shared" si="715"/>
        <v>2024</v>
      </c>
      <c r="I9094">
        <f t="shared" si="716"/>
        <v>90</v>
      </c>
      <c r="J9094">
        <f>D9094*PJ_per_contract*I9094</f>
        <v>0</v>
      </c>
    </row>
    <row r="9095" spans="1:10" x14ac:dyDescent="0.2">
      <c r="A9095" t="s">
        <v>43</v>
      </c>
      <c r="B9095" s="3">
        <v>44554</v>
      </c>
      <c r="C9095">
        <v>0</v>
      </c>
      <c r="D9095">
        <v>0</v>
      </c>
      <c r="E9095">
        <f t="shared" si="713"/>
        <v>2021</v>
      </c>
      <c r="F9095" t="str">
        <f t="shared" si="712"/>
        <v>Victorian</v>
      </c>
      <c r="G9095" t="str">
        <f t="shared" si="714"/>
        <v>Quarter</v>
      </c>
      <c r="H9095">
        <f t="shared" si="715"/>
        <v>2021</v>
      </c>
      <c r="I9095">
        <f t="shared" si="716"/>
        <v>90</v>
      </c>
      <c r="J9095">
        <f>D9095*PJ_per_contract*I9095</f>
        <v>0</v>
      </c>
    </row>
    <row r="9096" spans="1:10" x14ac:dyDescent="0.2">
      <c r="A9096" t="s">
        <v>75</v>
      </c>
      <c r="B9096" s="3">
        <v>44554</v>
      </c>
      <c r="C9096">
        <v>0</v>
      </c>
      <c r="D9096">
        <v>0</v>
      </c>
      <c r="E9096">
        <f t="shared" si="713"/>
        <v>2021</v>
      </c>
      <c r="F9096" t="str">
        <f t="shared" si="712"/>
        <v>Victorian</v>
      </c>
      <c r="G9096" t="str">
        <f t="shared" si="714"/>
        <v>Month</v>
      </c>
      <c r="H9096">
        <f t="shared" si="715"/>
        <v>2021</v>
      </c>
      <c r="I9096">
        <f t="shared" si="716"/>
        <v>31</v>
      </c>
      <c r="J9096">
        <f>D9096*PJ_per_contract*I9096</f>
        <v>0</v>
      </c>
    </row>
    <row r="9097" spans="1:10" x14ac:dyDescent="0.2">
      <c r="A9097" t="s">
        <v>44</v>
      </c>
      <c r="B9097" s="3">
        <v>44554</v>
      </c>
      <c r="C9097">
        <v>122</v>
      </c>
      <c r="D9097">
        <v>0</v>
      </c>
      <c r="E9097">
        <f t="shared" si="713"/>
        <v>2021</v>
      </c>
      <c r="F9097" t="str">
        <f t="shared" si="712"/>
        <v>Wallumbilla</v>
      </c>
      <c r="G9097" t="str">
        <f t="shared" si="714"/>
        <v>Quarter</v>
      </c>
      <c r="H9097">
        <f t="shared" si="715"/>
        <v>2021</v>
      </c>
      <c r="I9097">
        <f t="shared" si="716"/>
        <v>90</v>
      </c>
      <c r="J9097">
        <f>D9097*PJ_per_contract*I9097</f>
        <v>0</v>
      </c>
    </row>
    <row r="9098" spans="1:10" x14ac:dyDescent="0.2">
      <c r="A9098" t="s">
        <v>76</v>
      </c>
      <c r="B9098" s="3">
        <v>44554</v>
      </c>
      <c r="C9098">
        <v>0</v>
      </c>
      <c r="D9098">
        <v>0</v>
      </c>
      <c r="E9098">
        <f t="shared" si="713"/>
        <v>2021</v>
      </c>
      <c r="F9098" t="str">
        <f t="shared" si="712"/>
        <v>Victorian</v>
      </c>
      <c r="G9098" t="str">
        <f t="shared" si="714"/>
        <v>Month</v>
      </c>
      <c r="H9098">
        <f t="shared" si="715"/>
        <v>2022</v>
      </c>
      <c r="I9098">
        <f t="shared" si="716"/>
        <v>31</v>
      </c>
      <c r="J9098">
        <f>D9098*PJ_per_contract*I9098</f>
        <v>0</v>
      </c>
    </row>
    <row r="9099" spans="1:10" x14ac:dyDescent="0.2">
      <c r="A9099" t="s">
        <v>77</v>
      </c>
      <c r="B9099" s="3">
        <v>44554</v>
      </c>
      <c r="C9099">
        <v>0</v>
      </c>
      <c r="D9099">
        <v>0</v>
      </c>
      <c r="E9099">
        <f t="shared" si="713"/>
        <v>2021</v>
      </c>
      <c r="F9099" t="str">
        <f t="shared" si="712"/>
        <v>Victorian</v>
      </c>
      <c r="G9099" t="str">
        <f t="shared" si="714"/>
        <v>Month</v>
      </c>
      <c r="H9099">
        <f t="shared" si="715"/>
        <v>2022</v>
      </c>
      <c r="I9099">
        <f t="shared" si="716"/>
        <v>31</v>
      </c>
      <c r="J9099">
        <f>D9099*PJ_per_contract*I9099</f>
        <v>0</v>
      </c>
    </row>
    <row r="9100" spans="1:10" x14ac:dyDescent="0.2">
      <c r="A9100" t="s">
        <v>45</v>
      </c>
      <c r="B9100" s="3">
        <v>44554</v>
      </c>
      <c r="C9100">
        <v>0</v>
      </c>
      <c r="D9100">
        <v>0</v>
      </c>
      <c r="E9100">
        <f t="shared" si="713"/>
        <v>2021</v>
      </c>
      <c r="F9100" t="str">
        <f t="shared" si="712"/>
        <v>Wallumbilla</v>
      </c>
      <c r="G9100" t="str">
        <f t="shared" si="714"/>
        <v>Strip</v>
      </c>
      <c r="H9100">
        <f t="shared" si="715"/>
        <v>2022</v>
      </c>
      <c r="I9100">
        <f t="shared" si="716"/>
        <v>365</v>
      </c>
      <c r="J9100">
        <f>D9100*PJ_per_contract*I9100</f>
        <v>0</v>
      </c>
    </row>
    <row r="9101" spans="1:10" x14ac:dyDescent="0.2">
      <c r="A9101" t="s">
        <v>46</v>
      </c>
      <c r="B9101" s="3">
        <v>44554</v>
      </c>
      <c r="C9101">
        <v>0</v>
      </c>
      <c r="D9101">
        <v>0</v>
      </c>
      <c r="E9101">
        <f t="shared" si="713"/>
        <v>2021</v>
      </c>
      <c r="F9101" t="str">
        <f t="shared" si="712"/>
        <v>Victorian</v>
      </c>
      <c r="G9101" t="str">
        <f t="shared" si="714"/>
        <v>Quarter</v>
      </c>
      <c r="H9101">
        <f t="shared" si="715"/>
        <v>2022</v>
      </c>
      <c r="I9101">
        <f t="shared" si="716"/>
        <v>90</v>
      </c>
      <c r="J9101">
        <f>D9101*PJ_per_contract*I9101</f>
        <v>0</v>
      </c>
    </row>
    <row r="9102" spans="1:10" x14ac:dyDescent="0.2">
      <c r="A9102" t="s">
        <v>78</v>
      </c>
      <c r="B9102" s="3">
        <v>44554</v>
      </c>
      <c r="C9102">
        <v>0</v>
      </c>
      <c r="D9102">
        <v>0</v>
      </c>
      <c r="E9102">
        <f t="shared" si="713"/>
        <v>2021</v>
      </c>
      <c r="F9102" t="str">
        <f t="shared" si="712"/>
        <v>Victorian</v>
      </c>
      <c r="G9102" t="str">
        <f t="shared" si="714"/>
        <v>Month</v>
      </c>
      <c r="H9102">
        <f t="shared" si="715"/>
        <v>2022</v>
      </c>
      <c r="I9102">
        <f t="shared" si="716"/>
        <v>31</v>
      </c>
      <c r="J9102">
        <f>D9102*PJ_per_contract*I9102</f>
        <v>0</v>
      </c>
    </row>
    <row r="9103" spans="1:10" x14ac:dyDescent="0.2">
      <c r="A9103" t="s">
        <v>47</v>
      </c>
      <c r="B9103" s="3">
        <v>44554</v>
      </c>
      <c r="C9103">
        <v>151</v>
      </c>
      <c r="D9103">
        <v>0</v>
      </c>
      <c r="E9103">
        <f t="shared" si="713"/>
        <v>2021</v>
      </c>
      <c r="F9103" t="str">
        <f t="shared" si="712"/>
        <v>Wallumbilla</v>
      </c>
      <c r="G9103" t="str">
        <f t="shared" si="714"/>
        <v>Quarter</v>
      </c>
      <c r="H9103">
        <f t="shared" si="715"/>
        <v>2022</v>
      </c>
      <c r="I9103">
        <f t="shared" si="716"/>
        <v>90</v>
      </c>
      <c r="J9103">
        <f>D9103*PJ_per_contract*I9103</f>
        <v>0</v>
      </c>
    </row>
    <row r="9104" spans="1:10" x14ac:dyDescent="0.2">
      <c r="A9104" t="s">
        <v>48</v>
      </c>
      <c r="B9104" s="3">
        <v>44554</v>
      </c>
      <c r="C9104">
        <v>0</v>
      </c>
      <c r="D9104">
        <v>0</v>
      </c>
      <c r="E9104">
        <f t="shared" si="713"/>
        <v>2021</v>
      </c>
      <c r="F9104" t="str">
        <f t="shared" si="712"/>
        <v>Victorian</v>
      </c>
      <c r="G9104" t="str">
        <f t="shared" si="714"/>
        <v>Quarter</v>
      </c>
      <c r="H9104">
        <f t="shared" si="715"/>
        <v>2022</v>
      </c>
      <c r="I9104">
        <f t="shared" si="716"/>
        <v>90</v>
      </c>
      <c r="J9104">
        <f>D9104*PJ_per_contract*I9104</f>
        <v>0</v>
      </c>
    </row>
    <row r="9105" spans="1:10" x14ac:dyDescent="0.2">
      <c r="A9105" t="s">
        <v>49</v>
      </c>
      <c r="B9105" s="3">
        <v>44554</v>
      </c>
      <c r="C9105">
        <v>73</v>
      </c>
      <c r="D9105">
        <v>0</v>
      </c>
      <c r="E9105">
        <f t="shared" si="713"/>
        <v>2021</v>
      </c>
      <c r="F9105" t="str">
        <f t="shared" si="712"/>
        <v>Wallumbilla</v>
      </c>
      <c r="G9105" t="str">
        <f t="shared" si="714"/>
        <v>Quarter</v>
      </c>
      <c r="H9105">
        <f t="shared" si="715"/>
        <v>2022</v>
      </c>
      <c r="I9105">
        <f t="shared" si="716"/>
        <v>90</v>
      </c>
      <c r="J9105">
        <f>D9105*PJ_per_contract*I9105</f>
        <v>0</v>
      </c>
    </row>
    <row r="9106" spans="1:10" x14ac:dyDescent="0.2">
      <c r="A9106" t="s">
        <v>58</v>
      </c>
      <c r="B9106" s="3">
        <v>44554</v>
      </c>
      <c r="C9106">
        <v>0</v>
      </c>
      <c r="D9106">
        <v>0</v>
      </c>
      <c r="E9106">
        <f t="shared" si="713"/>
        <v>2021</v>
      </c>
      <c r="F9106" t="str">
        <f t="shared" si="712"/>
        <v>Victorian</v>
      </c>
      <c r="G9106" t="str">
        <f t="shared" si="714"/>
        <v>Quarter</v>
      </c>
      <c r="H9106">
        <f t="shared" si="715"/>
        <v>2024</v>
      </c>
      <c r="I9106">
        <f t="shared" si="716"/>
        <v>90</v>
      </c>
      <c r="J9106">
        <f>D9106*PJ_per_contract*I9106</f>
        <v>0</v>
      </c>
    </row>
    <row r="9107" spans="1:10" x14ac:dyDescent="0.2">
      <c r="A9107" t="s">
        <v>69</v>
      </c>
      <c r="B9107" s="3">
        <v>44554</v>
      </c>
      <c r="C9107">
        <v>0</v>
      </c>
      <c r="D9107">
        <v>0</v>
      </c>
      <c r="E9107">
        <f t="shared" si="713"/>
        <v>2021</v>
      </c>
      <c r="F9107" t="str">
        <f t="shared" si="712"/>
        <v>Victorian</v>
      </c>
      <c r="G9107" t="str">
        <f t="shared" si="714"/>
        <v>Quarter</v>
      </c>
      <c r="H9107">
        <f t="shared" si="715"/>
        <v>2025</v>
      </c>
      <c r="I9107">
        <f t="shared" si="716"/>
        <v>90</v>
      </c>
      <c r="J9107">
        <f>D9107*PJ_per_contract*I9107</f>
        <v>0</v>
      </c>
    </row>
    <row r="9108" spans="1:10" x14ac:dyDescent="0.2">
      <c r="A9108" t="s">
        <v>52</v>
      </c>
      <c r="B9108" s="3">
        <v>44554</v>
      </c>
      <c r="C9108">
        <v>0</v>
      </c>
      <c r="D9108">
        <v>0</v>
      </c>
      <c r="E9108">
        <f t="shared" si="713"/>
        <v>2021</v>
      </c>
      <c r="F9108" t="str">
        <f t="shared" si="712"/>
        <v>Victorian</v>
      </c>
      <c r="G9108" t="str">
        <f t="shared" si="714"/>
        <v>Quarter</v>
      </c>
      <c r="H9108">
        <f t="shared" si="715"/>
        <v>2022</v>
      </c>
      <c r="I9108">
        <f t="shared" si="716"/>
        <v>90</v>
      </c>
      <c r="J9108">
        <f>D9108*PJ_per_contract*I9108</f>
        <v>0</v>
      </c>
    </row>
    <row r="9109" spans="1:10" x14ac:dyDescent="0.2">
      <c r="A9109" t="s">
        <v>79</v>
      </c>
      <c r="B9109" s="3">
        <v>44554</v>
      </c>
      <c r="C9109">
        <v>0</v>
      </c>
      <c r="D9109">
        <v>0</v>
      </c>
      <c r="E9109">
        <f t="shared" si="713"/>
        <v>2021</v>
      </c>
      <c r="F9109" t="str">
        <f t="shared" si="712"/>
        <v>Victorian</v>
      </c>
      <c r="G9109" t="str">
        <f t="shared" si="714"/>
        <v>Quarter</v>
      </c>
      <c r="H9109">
        <f t="shared" si="715"/>
        <v>2025</v>
      </c>
      <c r="I9109">
        <f t="shared" si="716"/>
        <v>90</v>
      </c>
      <c r="J9109">
        <f>D9109*PJ_per_contract*I9109</f>
        <v>0</v>
      </c>
    </row>
    <row r="9110" spans="1:10" x14ac:dyDescent="0.2">
      <c r="A9110" t="s">
        <v>55</v>
      </c>
      <c r="B9110" s="3">
        <v>44554</v>
      </c>
      <c r="C9110">
        <v>0</v>
      </c>
      <c r="D9110">
        <v>0</v>
      </c>
      <c r="E9110">
        <f t="shared" si="713"/>
        <v>2021</v>
      </c>
      <c r="F9110" t="str">
        <f t="shared" si="712"/>
        <v>Victorian</v>
      </c>
      <c r="G9110" t="str">
        <f t="shared" si="714"/>
        <v>Quarter</v>
      </c>
      <c r="H9110">
        <f t="shared" si="715"/>
        <v>2024</v>
      </c>
      <c r="I9110">
        <f t="shared" si="716"/>
        <v>90</v>
      </c>
      <c r="J9110">
        <f>D9110*PJ_per_contract*I9110</f>
        <v>0</v>
      </c>
    </row>
    <row r="9111" spans="1:10" x14ac:dyDescent="0.2">
      <c r="A9111" t="s">
        <v>51</v>
      </c>
      <c r="B9111" s="3">
        <v>44554</v>
      </c>
      <c r="C9111">
        <v>0</v>
      </c>
      <c r="D9111">
        <v>0</v>
      </c>
      <c r="E9111">
        <f t="shared" si="713"/>
        <v>2021</v>
      </c>
      <c r="F9111" t="str">
        <f t="shared" si="712"/>
        <v>Victorian</v>
      </c>
      <c r="G9111" t="str">
        <f t="shared" si="714"/>
        <v>Quarter</v>
      </c>
      <c r="H9111">
        <f t="shared" si="715"/>
        <v>2022</v>
      </c>
      <c r="I9111">
        <f t="shared" si="716"/>
        <v>90</v>
      </c>
      <c r="J9111">
        <f>D9111*PJ_per_contract*I9111</f>
        <v>0</v>
      </c>
    </row>
    <row r="9112" spans="1:10" x14ac:dyDescent="0.2">
      <c r="A9112" t="s">
        <v>68</v>
      </c>
      <c r="B9112" s="3">
        <v>44554</v>
      </c>
      <c r="C9112">
        <v>0</v>
      </c>
      <c r="D9112">
        <v>0</v>
      </c>
      <c r="E9112">
        <f t="shared" si="713"/>
        <v>2021</v>
      </c>
      <c r="F9112" t="str">
        <f t="shared" si="712"/>
        <v>Victorian</v>
      </c>
      <c r="G9112" t="str">
        <f t="shared" si="714"/>
        <v>Quarter</v>
      </c>
      <c r="H9112">
        <f t="shared" si="715"/>
        <v>2025</v>
      </c>
      <c r="I9112">
        <f t="shared" si="716"/>
        <v>90</v>
      </c>
      <c r="J9112">
        <f>D9112*PJ_per_contract*I9112</f>
        <v>0</v>
      </c>
    </row>
    <row r="9113" spans="1:10" x14ac:dyDescent="0.2">
      <c r="A9113" t="s">
        <v>53</v>
      </c>
      <c r="B9113" s="3">
        <v>44554</v>
      </c>
      <c r="C9113">
        <v>0</v>
      </c>
      <c r="D9113">
        <v>0</v>
      </c>
      <c r="E9113">
        <f t="shared" si="713"/>
        <v>2021</v>
      </c>
      <c r="F9113" t="str">
        <f t="shared" si="712"/>
        <v>Victorian</v>
      </c>
      <c r="G9113" t="str">
        <f t="shared" si="714"/>
        <v>Quarter</v>
      </c>
      <c r="H9113">
        <f t="shared" si="715"/>
        <v>2023</v>
      </c>
      <c r="I9113">
        <f t="shared" si="716"/>
        <v>90</v>
      </c>
      <c r="J9113">
        <f>D9113*PJ_per_contract*I9113</f>
        <v>0</v>
      </c>
    </row>
    <row r="9114" spans="1:10" x14ac:dyDescent="0.2">
      <c r="A9114" t="s">
        <v>54</v>
      </c>
      <c r="B9114" s="3">
        <v>44554</v>
      </c>
      <c r="C9114">
        <v>0</v>
      </c>
      <c r="D9114">
        <v>0</v>
      </c>
      <c r="E9114">
        <f t="shared" si="713"/>
        <v>2021</v>
      </c>
      <c r="F9114" t="str">
        <f t="shared" si="712"/>
        <v>Victorian</v>
      </c>
      <c r="G9114" t="str">
        <f t="shared" si="714"/>
        <v>Quarter</v>
      </c>
      <c r="H9114">
        <f t="shared" si="715"/>
        <v>2023</v>
      </c>
      <c r="I9114">
        <f t="shared" si="716"/>
        <v>90</v>
      </c>
      <c r="J9114">
        <f>D9114*PJ_per_contract*I9114</f>
        <v>0</v>
      </c>
    </row>
    <row r="9115" spans="1:10" x14ac:dyDescent="0.2">
      <c r="A9115" t="s">
        <v>59</v>
      </c>
      <c r="B9115" s="3">
        <v>44554</v>
      </c>
      <c r="C9115">
        <v>0</v>
      </c>
      <c r="D9115">
        <v>0</v>
      </c>
      <c r="E9115">
        <f t="shared" si="713"/>
        <v>2021</v>
      </c>
      <c r="F9115" t="str">
        <f t="shared" si="712"/>
        <v>Victorian</v>
      </c>
      <c r="G9115" t="str">
        <f t="shared" si="714"/>
        <v>Quarter</v>
      </c>
      <c r="H9115">
        <f t="shared" si="715"/>
        <v>2023</v>
      </c>
      <c r="I9115">
        <f t="shared" si="716"/>
        <v>90</v>
      </c>
      <c r="J9115">
        <f>D9115*PJ_per_contract*I9115</f>
        <v>0</v>
      </c>
    </row>
    <row r="9116" spans="1:10" x14ac:dyDescent="0.2">
      <c r="A9116" t="s">
        <v>56</v>
      </c>
      <c r="B9116" s="3">
        <v>44554</v>
      </c>
      <c r="C9116">
        <v>0</v>
      </c>
      <c r="D9116">
        <v>0</v>
      </c>
      <c r="E9116">
        <f t="shared" si="713"/>
        <v>2021</v>
      </c>
      <c r="F9116" t="str">
        <f t="shared" si="712"/>
        <v>Victorian</v>
      </c>
      <c r="G9116" t="str">
        <f t="shared" si="714"/>
        <v>Quarter</v>
      </c>
      <c r="H9116">
        <f t="shared" si="715"/>
        <v>2023</v>
      </c>
      <c r="I9116">
        <f t="shared" si="716"/>
        <v>90</v>
      </c>
      <c r="J9116">
        <f>D9116*PJ_per_contract*I9116</f>
        <v>0</v>
      </c>
    </row>
    <row r="9117" spans="1:10" x14ac:dyDescent="0.2">
      <c r="A9117" t="s">
        <v>57</v>
      </c>
      <c r="B9117" s="3">
        <v>44554</v>
      </c>
      <c r="C9117">
        <v>0</v>
      </c>
      <c r="D9117">
        <v>0</v>
      </c>
      <c r="E9117">
        <f t="shared" si="713"/>
        <v>2021</v>
      </c>
      <c r="F9117" t="str">
        <f t="shared" si="712"/>
        <v>Victorian</v>
      </c>
      <c r="G9117" t="str">
        <f t="shared" si="714"/>
        <v>Quarter</v>
      </c>
      <c r="H9117">
        <f t="shared" si="715"/>
        <v>2024</v>
      </c>
      <c r="I9117">
        <f t="shared" si="716"/>
        <v>90</v>
      </c>
      <c r="J9117">
        <f>D9117*PJ_per_contract*I9117</f>
        <v>0</v>
      </c>
    </row>
    <row r="9118" spans="1:10" x14ac:dyDescent="0.2">
      <c r="A9118" t="s">
        <v>80</v>
      </c>
      <c r="B9118" s="3">
        <v>44554</v>
      </c>
      <c r="C9118">
        <v>0</v>
      </c>
      <c r="D9118">
        <v>0</v>
      </c>
      <c r="E9118">
        <f t="shared" si="713"/>
        <v>2021</v>
      </c>
      <c r="F9118" t="str">
        <f t="shared" si="712"/>
        <v>Victorian</v>
      </c>
      <c r="G9118" t="str">
        <f t="shared" si="714"/>
        <v>Quarter</v>
      </c>
      <c r="H9118">
        <f t="shared" si="715"/>
        <v>2025</v>
      </c>
      <c r="I9118">
        <f t="shared" si="716"/>
        <v>90</v>
      </c>
      <c r="J9118">
        <f>D9118*PJ_per_contract*I9118</f>
        <v>0</v>
      </c>
    </row>
    <row r="9119" spans="1:10" x14ac:dyDescent="0.2">
      <c r="A9119" t="s">
        <v>50</v>
      </c>
      <c r="B9119" s="3">
        <v>44554</v>
      </c>
      <c r="C9119">
        <v>0</v>
      </c>
      <c r="D9119">
        <v>0</v>
      </c>
      <c r="E9119">
        <f t="shared" si="713"/>
        <v>2021</v>
      </c>
      <c r="F9119" t="str">
        <f t="shared" si="712"/>
        <v>Victorian</v>
      </c>
      <c r="G9119" t="str">
        <f t="shared" si="714"/>
        <v>Quarter</v>
      </c>
      <c r="H9119">
        <f t="shared" si="715"/>
        <v>2024</v>
      </c>
      <c r="I9119">
        <f t="shared" si="716"/>
        <v>90</v>
      </c>
      <c r="J9119">
        <f>D9119*PJ_per_contract*I9119</f>
        <v>0</v>
      </c>
    </row>
    <row r="9120" spans="1:10" x14ac:dyDescent="0.2">
      <c r="A9120" t="s">
        <v>60</v>
      </c>
      <c r="B9120" s="3">
        <v>44554</v>
      </c>
      <c r="C9120">
        <v>0</v>
      </c>
      <c r="D9120">
        <v>0</v>
      </c>
      <c r="E9120">
        <f t="shared" si="713"/>
        <v>2021</v>
      </c>
      <c r="F9120" t="str">
        <f t="shared" si="712"/>
        <v>Wallumbilla</v>
      </c>
      <c r="G9120" t="str">
        <f t="shared" si="714"/>
        <v>Strip</v>
      </c>
      <c r="H9120">
        <f t="shared" si="715"/>
        <v>2023</v>
      </c>
      <c r="I9120">
        <f t="shared" si="716"/>
        <v>365</v>
      </c>
      <c r="J9120">
        <f>D9120*PJ_per_contract*I9120</f>
        <v>0</v>
      </c>
    </row>
    <row r="9121" spans="1:10" x14ac:dyDescent="0.2">
      <c r="A9121" t="s">
        <v>61</v>
      </c>
      <c r="B9121" s="3">
        <v>44554</v>
      </c>
      <c r="C9121">
        <v>83</v>
      </c>
      <c r="D9121">
        <v>0</v>
      </c>
      <c r="E9121">
        <f t="shared" si="713"/>
        <v>2021</v>
      </c>
      <c r="F9121" t="str">
        <f t="shared" si="712"/>
        <v>Wallumbilla</v>
      </c>
      <c r="G9121" t="str">
        <f t="shared" si="714"/>
        <v>Quarter</v>
      </c>
      <c r="H9121">
        <f t="shared" si="715"/>
        <v>2022</v>
      </c>
      <c r="I9121">
        <f t="shared" si="716"/>
        <v>90</v>
      </c>
      <c r="J9121">
        <f>D9121*PJ_per_contract*I9121</f>
        <v>0</v>
      </c>
    </row>
    <row r="9122" spans="1:10" x14ac:dyDescent="0.2">
      <c r="A9122" t="s">
        <v>62</v>
      </c>
      <c r="B9122" s="3">
        <v>44554</v>
      </c>
      <c r="C9122">
        <v>113</v>
      </c>
      <c r="D9122">
        <v>0</v>
      </c>
      <c r="E9122">
        <f t="shared" si="713"/>
        <v>2021</v>
      </c>
      <c r="F9122" t="str">
        <f t="shared" si="712"/>
        <v>Wallumbilla</v>
      </c>
      <c r="G9122" t="str">
        <f t="shared" si="714"/>
        <v>Quarter</v>
      </c>
      <c r="H9122">
        <f t="shared" si="715"/>
        <v>2022</v>
      </c>
      <c r="I9122">
        <f t="shared" si="716"/>
        <v>90</v>
      </c>
      <c r="J9122">
        <f>D9122*PJ_per_contract*I9122</f>
        <v>0</v>
      </c>
    </row>
    <row r="9123" spans="1:10" x14ac:dyDescent="0.2">
      <c r="A9123" t="s">
        <v>70</v>
      </c>
      <c r="B9123" s="3">
        <v>44554</v>
      </c>
      <c r="C9123">
        <v>0</v>
      </c>
      <c r="D9123">
        <v>0</v>
      </c>
      <c r="E9123">
        <f t="shared" si="713"/>
        <v>2021</v>
      </c>
      <c r="F9123" t="str">
        <f t="shared" si="712"/>
        <v>Wallumbilla</v>
      </c>
      <c r="G9123" t="str">
        <f t="shared" si="714"/>
        <v>Strip</v>
      </c>
      <c r="H9123">
        <f t="shared" si="715"/>
        <v>2023</v>
      </c>
      <c r="I9123">
        <f t="shared" si="716"/>
        <v>365</v>
      </c>
      <c r="J9123">
        <f>D9123*PJ_per_contract*I9123</f>
        <v>0</v>
      </c>
    </row>
    <row r="9124" spans="1:10" x14ac:dyDescent="0.2">
      <c r="A9124" t="s">
        <v>63</v>
      </c>
      <c r="B9124" s="3">
        <v>44554</v>
      </c>
      <c r="C9124">
        <v>20</v>
      </c>
      <c r="D9124">
        <v>0</v>
      </c>
      <c r="E9124">
        <f t="shared" si="713"/>
        <v>2021</v>
      </c>
      <c r="F9124" t="str">
        <f t="shared" si="712"/>
        <v>Wallumbilla</v>
      </c>
      <c r="G9124" t="str">
        <f t="shared" si="714"/>
        <v>Quarter</v>
      </c>
      <c r="H9124">
        <f t="shared" si="715"/>
        <v>2023</v>
      </c>
      <c r="I9124">
        <f t="shared" si="716"/>
        <v>90</v>
      </c>
      <c r="J9124">
        <f>D9124*PJ_per_contract*I9124</f>
        <v>0</v>
      </c>
    </row>
    <row r="9125" spans="1:10" x14ac:dyDescent="0.2">
      <c r="A9125" t="s">
        <v>64</v>
      </c>
      <c r="B9125" s="3">
        <v>44554</v>
      </c>
      <c r="C9125">
        <v>20</v>
      </c>
      <c r="D9125">
        <v>0</v>
      </c>
      <c r="E9125">
        <f t="shared" si="713"/>
        <v>2021</v>
      </c>
      <c r="F9125" t="str">
        <f t="shared" si="712"/>
        <v>Wallumbilla</v>
      </c>
      <c r="G9125" t="str">
        <f t="shared" si="714"/>
        <v>Quarter</v>
      </c>
      <c r="H9125">
        <f t="shared" si="715"/>
        <v>2023</v>
      </c>
      <c r="I9125">
        <f t="shared" si="716"/>
        <v>90</v>
      </c>
      <c r="J9125">
        <f>D9125*PJ_per_contract*I9125</f>
        <v>0</v>
      </c>
    </row>
    <row r="9126" spans="1:10" x14ac:dyDescent="0.2">
      <c r="A9126" t="s">
        <v>81</v>
      </c>
      <c r="B9126" s="3">
        <v>44554</v>
      </c>
      <c r="C9126">
        <v>0</v>
      </c>
      <c r="D9126">
        <v>0</v>
      </c>
      <c r="E9126">
        <f t="shared" si="713"/>
        <v>2021</v>
      </c>
      <c r="F9126" t="str">
        <f t="shared" si="712"/>
        <v>Wallumbilla</v>
      </c>
      <c r="G9126" t="str">
        <f t="shared" si="714"/>
        <v>Strip</v>
      </c>
      <c r="H9126">
        <f t="shared" si="715"/>
        <v>2024</v>
      </c>
      <c r="I9126">
        <f t="shared" si="716"/>
        <v>365</v>
      </c>
      <c r="J9126">
        <f>D9126*PJ_per_contract*I9126</f>
        <v>0</v>
      </c>
    </row>
    <row r="9127" spans="1:10" x14ac:dyDescent="0.2">
      <c r="A9127" t="s">
        <v>71</v>
      </c>
      <c r="B9127" s="3">
        <v>44554</v>
      </c>
      <c r="C9127">
        <v>20</v>
      </c>
      <c r="D9127">
        <v>0</v>
      </c>
      <c r="E9127">
        <f t="shared" si="713"/>
        <v>2021</v>
      </c>
      <c r="F9127" t="str">
        <f t="shared" si="712"/>
        <v>Wallumbilla</v>
      </c>
      <c r="G9127" t="str">
        <f t="shared" si="714"/>
        <v>Quarter</v>
      </c>
      <c r="H9127">
        <f t="shared" si="715"/>
        <v>2023</v>
      </c>
      <c r="I9127">
        <f t="shared" si="716"/>
        <v>90</v>
      </c>
      <c r="J9127">
        <f>D9127*PJ_per_contract*I9127</f>
        <v>0</v>
      </c>
    </row>
    <row r="9128" spans="1:10" x14ac:dyDescent="0.2">
      <c r="A9128" t="s">
        <v>72</v>
      </c>
      <c r="B9128" s="3">
        <v>44554</v>
      </c>
      <c r="C9128">
        <v>20</v>
      </c>
      <c r="D9128">
        <v>0</v>
      </c>
      <c r="E9128">
        <f t="shared" si="713"/>
        <v>2021</v>
      </c>
      <c r="F9128" t="str">
        <f t="shared" si="712"/>
        <v>Wallumbilla</v>
      </c>
      <c r="G9128" t="str">
        <f t="shared" si="714"/>
        <v>Quarter</v>
      </c>
      <c r="H9128">
        <f t="shared" si="715"/>
        <v>2023</v>
      </c>
      <c r="I9128">
        <f t="shared" si="716"/>
        <v>90</v>
      </c>
      <c r="J9128">
        <f>D9128*PJ_per_contract*I9128</f>
        <v>0</v>
      </c>
    </row>
    <row r="9129" spans="1:10" x14ac:dyDescent="0.2">
      <c r="A9129" t="s">
        <v>82</v>
      </c>
      <c r="B9129" s="3">
        <v>44554</v>
      </c>
      <c r="C9129">
        <v>0</v>
      </c>
      <c r="D9129">
        <v>0</v>
      </c>
      <c r="E9129">
        <f t="shared" si="713"/>
        <v>2021</v>
      </c>
      <c r="F9129" t="str">
        <f t="shared" si="712"/>
        <v>Wallumbilla</v>
      </c>
      <c r="G9129" t="str">
        <f t="shared" si="714"/>
        <v>Quarter</v>
      </c>
      <c r="H9129">
        <f t="shared" si="715"/>
        <v>2024</v>
      </c>
      <c r="I9129">
        <f t="shared" si="716"/>
        <v>90</v>
      </c>
      <c r="J9129">
        <f>D9129*PJ_per_contract*I9129</f>
        <v>0</v>
      </c>
    </row>
    <row r="9130" spans="1:10" x14ac:dyDescent="0.2">
      <c r="A9130" t="s">
        <v>83</v>
      </c>
      <c r="B9130" s="3">
        <v>44554</v>
      </c>
      <c r="C9130">
        <v>0</v>
      </c>
      <c r="D9130">
        <v>0</v>
      </c>
      <c r="E9130">
        <f t="shared" si="713"/>
        <v>2021</v>
      </c>
      <c r="F9130" t="str">
        <f t="shared" si="712"/>
        <v>Wallumbilla</v>
      </c>
      <c r="G9130" t="str">
        <f t="shared" si="714"/>
        <v>Quarter</v>
      </c>
      <c r="H9130">
        <f t="shared" si="715"/>
        <v>2024</v>
      </c>
      <c r="I9130">
        <f t="shared" si="716"/>
        <v>90</v>
      </c>
      <c r="J9130">
        <f>D9130*PJ_per_contract*I9130</f>
        <v>0</v>
      </c>
    </row>
    <row r="9131" spans="1:10" x14ac:dyDescent="0.2">
      <c r="A9131" t="s">
        <v>43</v>
      </c>
      <c r="B9131" s="3">
        <v>44559</v>
      </c>
      <c r="C9131">
        <v>0</v>
      </c>
      <c r="D9131">
        <v>0</v>
      </c>
      <c r="E9131">
        <f t="shared" si="713"/>
        <v>2021</v>
      </c>
      <c r="F9131" t="str">
        <f t="shared" si="712"/>
        <v>Victorian</v>
      </c>
      <c r="G9131" t="str">
        <f t="shared" si="714"/>
        <v>Quarter</v>
      </c>
      <c r="H9131">
        <f t="shared" si="715"/>
        <v>2021</v>
      </c>
      <c r="I9131">
        <f t="shared" si="716"/>
        <v>90</v>
      </c>
      <c r="J9131">
        <f>D9131*PJ_per_contract*I9131</f>
        <v>0</v>
      </c>
    </row>
    <row r="9132" spans="1:10" x14ac:dyDescent="0.2">
      <c r="A9132" t="s">
        <v>75</v>
      </c>
      <c r="B9132" s="3">
        <v>44559</v>
      </c>
      <c r="C9132">
        <v>0</v>
      </c>
      <c r="D9132">
        <v>0</v>
      </c>
      <c r="E9132">
        <f t="shared" si="713"/>
        <v>2021</v>
      </c>
      <c r="F9132" t="str">
        <f t="shared" si="712"/>
        <v>Victorian</v>
      </c>
      <c r="G9132" t="str">
        <f t="shared" si="714"/>
        <v>Month</v>
      </c>
      <c r="H9132">
        <f t="shared" si="715"/>
        <v>2021</v>
      </c>
      <c r="I9132">
        <f t="shared" si="716"/>
        <v>31</v>
      </c>
      <c r="J9132">
        <f>D9132*PJ_per_contract*I9132</f>
        <v>0</v>
      </c>
    </row>
    <row r="9133" spans="1:10" x14ac:dyDescent="0.2">
      <c r="A9133" t="s">
        <v>44</v>
      </c>
      <c r="B9133" s="3">
        <v>44559</v>
      </c>
      <c r="C9133">
        <v>122</v>
      </c>
      <c r="D9133">
        <v>0</v>
      </c>
      <c r="E9133">
        <f t="shared" si="713"/>
        <v>2021</v>
      </c>
      <c r="F9133" t="str">
        <f t="shared" si="712"/>
        <v>Wallumbilla</v>
      </c>
      <c r="G9133" t="str">
        <f t="shared" si="714"/>
        <v>Quarter</v>
      </c>
      <c r="H9133">
        <f t="shared" si="715"/>
        <v>2021</v>
      </c>
      <c r="I9133">
        <f t="shared" si="716"/>
        <v>90</v>
      </c>
      <c r="J9133">
        <f>D9133*PJ_per_contract*I9133</f>
        <v>0</v>
      </c>
    </row>
    <row r="9134" spans="1:10" x14ac:dyDescent="0.2">
      <c r="A9134" t="s">
        <v>76</v>
      </c>
      <c r="B9134" s="3">
        <v>44559</v>
      </c>
      <c r="C9134">
        <v>0</v>
      </c>
      <c r="D9134">
        <v>0</v>
      </c>
      <c r="E9134">
        <f t="shared" si="713"/>
        <v>2021</v>
      </c>
      <c r="F9134" t="str">
        <f t="shared" si="712"/>
        <v>Victorian</v>
      </c>
      <c r="G9134" t="str">
        <f t="shared" si="714"/>
        <v>Month</v>
      </c>
      <c r="H9134">
        <f t="shared" si="715"/>
        <v>2022</v>
      </c>
      <c r="I9134">
        <f t="shared" si="716"/>
        <v>31</v>
      </c>
      <c r="J9134">
        <f>D9134*PJ_per_contract*I9134</f>
        <v>0</v>
      </c>
    </row>
    <row r="9135" spans="1:10" x14ac:dyDescent="0.2">
      <c r="A9135" t="s">
        <v>77</v>
      </c>
      <c r="B9135" s="3">
        <v>44559</v>
      </c>
      <c r="C9135">
        <v>0</v>
      </c>
      <c r="D9135">
        <v>0</v>
      </c>
      <c r="E9135">
        <f t="shared" si="713"/>
        <v>2021</v>
      </c>
      <c r="F9135" t="str">
        <f t="shared" si="712"/>
        <v>Victorian</v>
      </c>
      <c r="G9135" t="str">
        <f t="shared" si="714"/>
        <v>Month</v>
      </c>
      <c r="H9135">
        <f t="shared" si="715"/>
        <v>2022</v>
      </c>
      <c r="I9135">
        <f t="shared" si="716"/>
        <v>31</v>
      </c>
      <c r="J9135">
        <f>D9135*PJ_per_contract*I9135</f>
        <v>0</v>
      </c>
    </row>
    <row r="9136" spans="1:10" x14ac:dyDescent="0.2">
      <c r="A9136" t="s">
        <v>45</v>
      </c>
      <c r="B9136" s="3">
        <v>44559</v>
      </c>
      <c r="C9136">
        <v>0</v>
      </c>
      <c r="D9136">
        <v>0</v>
      </c>
      <c r="E9136">
        <f t="shared" si="713"/>
        <v>2021</v>
      </c>
      <c r="F9136" t="str">
        <f t="shared" si="712"/>
        <v>Wallumbilla</v>
      </c>
      <c r="G9136" t="str">
        <f t="shared" si="714"/>
        <v>Strip</v>
      </c>
      <c r="H9136">
        <f t="shared" si="715"/>
        <v>2022</v>
      </c>
      <c r="I9136">
        <f t="shared" si="716"/>
        <v>365</v>
      </c>
      <c r="J9136">
        <f>D9136*PJ_per_contract*I9136</f>
        <v>0</v>
      </c>
    </row>
    <row r="9137" spans="1:10" x14ac:dyDescent="0.2">
      <c r="A9137" t="s">
        <v>78</v>
      </c>
      <c r="B9137" s="3">
        <v>44559</v>
      </c>
      <c r="C9137">
        <v>0</v>
      </c>
      <c r="D9137">
        <v>0</v>
      </c>
      <c r="E9137">
        <f t="shared" si="713"/>
        <v>2021</v>
      </c>
      <c r="F9137" t="str">
        <f t="shared" si="712"/>
        <v>Victorian</v>
      </c>
      <c r="G9137" t="str">
        <f t="shared" si="714"/>
        <v>Month</v>
      </c>
      <c r="H9137">
        <f t="shared" si="715"/>
        <v>2022</v>
      </c>
      <c r="I9137">
        <f t="shared" si="716"/>
        <v>31</v>
      </c>
      <c r="J9137">
        <f>D9137*PJ_per_contract*I9137</f>
        <v>0</v>
      </c>
    </row>
    <row r="9138" spans="1:10" x14ac:dyDescent="0.2">
      <c r="A9138" t="s">
        <v>46</v>
      </c>
      <c r="B9138" s="3">
        <v>44559</v>
      </c>
      <c r="C9138">
        <v>0</v>
      </c>
      <c r="D9138">
        <v>0</v>
      </c>
      <c r="E9138">
        <f t="shared" si="713"/>
        <v>2021</v>
      </c>
      <c r="F9138" t="str">
        <f t="shared" si="712"/>
        <v>Victorian</v>
      </c>
      <c r="G9138" t="str">
        <f t="shared" si="714"/>
        <v>Quarter</v>
      </c>
      <c r="H9138">
        <f t="shared" si="715"/>
        <v>2022</v>
      </c>
      <c r="I9138">
        <f t="shared" si="716"/>
        <v>90</v>
      </c>
      <c r="J9138">
        <f>D9138*PJ_per_contract*I9138</f>
        <v>0</v>
      </c>
    </row>
    <row r="9139" spans="1:10" x14ac:dyDescent="0.2">
      <c r="A9139" t="s">
        <v>47</v>
      </c>
      <c r="B9139" s="3">
        <v>44559</v>
      </c>
      <c r="C9139">
        <v>151</v>
      </c>
      <c r="D9139">
        <v>0</v>
      </c>
      <c r="E9139">
        <f t="shared" si="713"/>
        <v>2021</v>
      </c>
      <c r="F9139" t="str">
        <f t="shared" si="712"/>
        <v>Wallumbilla</v>
      </c>
      <c r="G9139" t="str">
        <f t="shared" si="714"/>
        <v>Quarter</v>
      </c>
      <c r="H9139">
        <f t="shared" si="715"/>
        <v>2022</v>
      </c>
      <c r="I9139">
        <f t="shared" si="716"/>
        <v>90</v>
      </c>
      <c r="J9139">
        <f>D9139*PJ_per_contract*I9139</f>
        <v>0</v>
      </c>
    </row>
    <row r="9140" spans="1:10" x14ac:dyDescent="0.2">
      <c r="A9140" t="s">
        <v>48</v>
      </c>
      <c r="B9140" s="3">
        <v>44559</v>
      </c>
      <c r="C9140">
        <v>0</v>
      </c>
      <c r="D9140">
        <v>0</v>
      </c>
      <c r="E9140">
        <f t="shared" si="713"/>
        <v>2021</v>
      </c>
      <c r="F9140" t="str">
        <f t="shared" si="712"/>
        <v>Victorian</v>
      </c>
      <c r="G9140" t="str">
        <f t="shared" si="714"/>
        <v>Quarter</v>
      </c>
      <c r="H9140">
        <f t="shared" si="715"/>
        <v>2022</v>
      </c>
      <c r="I9140">
        <f t="shared" si="716"/>
        <v>90</v>
      </c>
      <c r="J9140">
        <f>D9140*PJ_per_contract*I9140</f>
        <v>0</v>
      </c>
    </row>
    <row r="9141" spans="1:10" x14ac:dyDescent="0.2">
      <c r="A9141" t="s">
        <v>49</v>
      </c>
      <c r="B9141" s="3">
        <v>44559</v>
      </c>
      <c r="C9141">
        <v>73</v>
      </c>
      <c r="D9141">
        <v>0</v>
      </c>
      <c r="E9141">
        <f t="shared" si="713"/>
        <v>2021</v>
      </c>
      <c r="F9141" t="str">
        <f t="shared" si="712"/>
        <v>Wallumbilla</v>
      </c>
      <c r="G9141" t="str">
        <f t="shared" si="714"/>
        <v>Quarter</v>
      </c>
      <c r="H9141">
        <f t="shared" si="715"/>
        <v>2022</v>
      </c>
      <c r="I9141">
        <f t="shared" si="716"/>
        <v>90</v>
      </c>
      <c r="J9141">
        <f>D9141*PJ_per_contract*I9141</f>
        <v>0</v>
      </c>
    </row>
    <row r="9142" spans="1:10" x14ac:dyDescent="0.2">
      <c r="A9142" t="s">
        <v>52</v>
      </c>
      <c r="B9142" s="3">
        <v>44559</v>
      </c>
      <c r="C9142">
        <v>0</v>
      </c>
      <c r="D9142">
        <v>0</v>
      </c>
      <c r="E9142">
        <f t="shared" si="713"/>
        <v>2021</v>
      </c>
      <c r="F9142" t="str">
        <f t="shared" si="712"/>
        <v>Victorian</v>
      </c>
      <c r="G9142" t="str">
        <f t="shared" si="714"/>
        <v>Quarter</v>
      </c>
      <c r="H9142">
        <f t="shared" si="715"/>
        <v>2022</v>
      </c>
      <c r="I9142">
        <f t="shared" si="716"/>
        <v>90</v>
      </c>
      <c r="J9142">
        <f>D9142*PJ_per_contract*I9142</f>
        <v>0</v>
      </c>
    </row>
    <row r="9143" spans="1:10" x14ac:dyDescent="0.2">
      <c r="A9143" t="s">
        <v>59</v>
      </c>
      <c r="B9143" s="3">
        <v>44559</v>
      </c>
      <c r="C9143">
        <v>0</v>
      </c>
      <c r="D9143">
        <v>0</v>
      </c>
      <c r="E9143">
        <f t="shared" si="713"/>
        <v>2021</v>
      </c>
      <c r="F9143" t="str">
        <f t="shared" si="712"/>
        <v>Victorian</v>
      </c>
      <c r="G9143" t="str">
        <f t="shared" si="714"/>
        <v>Quarter</v>
      </c>
      <c r="H9143">
        <f t="shared" si="715"/>
        <v>2023</v>
      </c>
      <c r="I9143">
        <f t="shared" si="716"/>
        <v>90</v>
      </c>
      <c r="J9143">
        <f>D9143*PJ_per_contract*I9143</f>
        <v>0</v>
      </c>
    </row>
    <row r="9144" spans="1:10" x14ac:dyDescent="0.2">
      <c r="A9144" t="s">
        <v>79</v>
      </c>
      <c r="B9144" s="3">
        <v>44559</v>
      </c>
      <c r="C9144">
        <v>0</v>
      </c>
      <c r="D9144">
        <v>0</v>
      </c>
      <c r="E9144">
        <f t="shared" si="713"/>
        <v>2021</v>
      </c>
      <c r="F9144" t="str">
        <f t="shared" si="712"/>
        <v>Victorian</v>
      </c>
      <c r="G9144" t="str">
        <f t="shared" si="714"/>
        <v>Quarter</v>
      </c>
      <c r="H9144">
        <f t="shared" si="715"/>
        <v>2025</v>
      </c>
      <c r="I9144">
        <f t="shared" si="716"/>
        <v>90</v>
      </c>
      <c r="J9144">
        <f>D9144*PJ_per_contract*I9144</f>
        <v>0</v>
      </c>
    </row>
    <row r="9145" spans="1:10" x14ac:dyDescent="0.2">
      <c r="A9145" t="s">
        <v>54</v>
      </c>
      <c r="B9145" s="3">
        <v>44559</v>
      </c>
      <c r="C9145">
        <v>0</v>
      </c>
      <c r="D9145">
        <v>0</v>
      </c>
      <c r="E9145">
        <f t="shared" si="713"/>
        <v>2021</v>
      </c>
      <c r="F9145" t="str">
        <f t="shared" si="712"/>
        <v>Victorian</v>
      </c>
      <c r="G9145" t="str">
        <f t="shared" si="714"/>
        <v>Quarter</v>
      </c>
      <c r="H9145">
        <f t="shared" si="715"/>
        <v>2023</v>
      </c>
      <c r="I9145">
        <f t="shared" si="716"/>
        <v>90</v>
      </c>
      <c r="J9145">
        <f>D9145*PJ_per_contract*I9145</f>
        <v>0</v>
      </c>
    </row>
    <row r="9146" spans="1:10" x14ac:dyDescent="0.2">
      <c r="A9146" t="s">
        <v>69</v>
      </c>
      <c r="B9146" s="3">
        <v>44559</v>
      </c>
      <c r="C9146">
        <v>0</v>
      </c>
      <c r="D9146">
        <v>0</v>
      </c>
      <c r="E9146">
        <f t="shared" si="713"/>
        <v>2021</v>
      </c>
      <c r="F9146" t="str">
        <f t="shared" si="712"/>
        <v>Victorian</v>
      </c>
      <c r="G9146" t="str">
        <f t="shared" si="714"/>
        <v>Quarter</v>
      </c>
      <c r="H9146">
        <f t="shared" si="715"/>
        <v>2025</v>
      </c>
      <c r="I9146">
        <f t="shared" si="716"/>
        <v>90</v>
      </c>
      <c r="J9146">
        <f>D9146*PJ_per_contract*I9146</f>
        <v>0</v>
      </c>
    </row>
    <row r="9147" spans="1:10" x14ac:dyDescent="0.2">
      <c r="A9147" t="s">
        <v>56</v>
      </c>
      <c r="B9147" s="3">
        <v>44559</v>
      </c>
      <c r="C9147">
        <v>0</v>
      </c>
      <c r="D9147">
        <v>0</v>
      </c>
      <c r="E9147">
        <f t="shared" si="713"/>
        <v>2021</v>
      </c>
      <c r="F9147" t="str">
        <f t="shared" si="712"/>
        <v>Victorian</v>
      </c>
      <c r="G9147" t="str">
        <f t="shared" si="714"/>
        <v>Quarter</v>
      </c>
      <c r="H9147">
        <f t="shared" si="715"/>
        <v>2023</v>
      </c>
      <c r="I9147">
        <f t="shared" si="716"/>
        <v>90</v>
      </c>
      <c r="J9147">
        <f>D9147*PJ_per_contract*I9147</f>
        <v>0</v>
      </c>
    </row>
    <row r="9148" spans="1:10" x14ac:dyDescent="0.2">
      <c r="A9148" t="s">
        <v>53</v>
      </c>
      <c r="B9148" s="3">
        <v>44559</v>
      </c>
      <c r="C9148">
        <v>0</v>
      </c>
      <c r="D9148">
        <v>0</v>
      </c>
      <c r="E9148">
        <f t="shared" si="713"/>
        <v>2021</v>
      </c>
      <c r="F9148" t="str">
        <f t="shared" si="712"/>
        <v>Victorian</v>
      </c>
      <c r="G9148" t="str">
        <f t="shared" si="714"/>
        <v>Quarter</v>
      </c>
      <c r="H9148">
        <f t="shared" si="715"/>
        <v>2023</v>
      </c>
      <c r="I9148">
        <f t="shared" si="716"/>
        <v>90</v>
      </c>
      <c r="J9148">
        <f>D9148*PJ_per_contract*I9148</f>
        <v>0</v>
      </c>
    </row>
    <row r="9149" spans="1:10" x14ac:dyDescent="0.2">
      <c r="A9149" t="s">
        <v>50</v>
      </c>
      <c r="B9149" s="3">
        <v>44559</v>
      </c>
      <c r="C9149">
        <v>0</v>
      </c>
      <c r="D9149">
        <v>0</v>
      </c>
      <c r="E9149">
        <f t="shared" si="713"/>
        <v>2021</v>
      </c>
      <c r="F9149" t="str">
        <f t="shared" si="712"/>
        <v>Victorian</v>
      </c>
      <c r="G9149" t="str">
        <f t="shared" si="714"/>
        <v>Quarter</v>
      </c>
      <c r="H9149">
        <f t="shared" si="715"/>
        <v>2024</v>
      </c>
      <c r="I9149">
        <f t="shared" si="716"/>
        <v>90</v>
      </c>
      <c r="J9149">
        <f>D9149*PJ_per_contract*I9149</f>
        <v>0</v>
      </c>
    </row>
    <row r="9150" spans="1:10" x14ac:dyDescent="0.2">
      <c r="A9150" t="s">
        <v>80</v>
      </c>
      <c r="B9150" s="3">
        <v>44559</v>
      </c>
      <c r="C9150">
        <v>0</v>
      </c>
      <c r="D9150">
        <v>0</v>
      </c>
      <c r="E9150">
        <f t="shared" si="713"/>
        <v>2021</v>
      </c>
      <c r="F9150" t="str">
        <f t="shared" si="712"/>
        <v>Victorian</v>
      </c>
      <c r="G9150" t="str">
        <f t="shared" si="714"/>
        <v>Quarter</v>
      </c>
      <c r="H9150">
        <f t="shared" si="715"/>
        <v>2025</v>
      </c>
      <c r="I9150">
        <f t="shared" si="716"/>
        <v>90</v>
      </c>
      <c r="J9150">
        <f>D9150*PJ_per_contract*I9150</f>
        <v>0</v>
      </c>
    </row>
    <row r="9151" spans="1:10" x14ac:dyDescent="0.2">
      <c r="A9151" t="s">
        <v>57</v>
      </c>
      <c r="B9151" s="3">
        <v>44559</v>
      </c>
      <c r="C9151">
        <v>0</v>
      </c>
      <c r="D9151">
        <v>0</v>
      </c>
      <c r="E9151">
        <f t="shared" si="713"/>
        <v>2021</v>
      </c>
      <c r="F9151" t="str">
        <f t="shared" si="712"/>
        <v>Victorian</v>
      </c>
      <c r="G9151" t="str">
        <f t="shared" si="714"/>
        <v>Quarter</v>
      </c>
      <c r="H9151">
        <f t="shared" si="715"/>
        <v>2024</v>
      </c>
      <c r="I9151">
        <f t="shared" si="716"/>
        <v>90</v>
      </c>
      <c r="J9151">
        <f>D9151*PJ_per_contract*I9151</f>
        <v>0</v>
      </c>
    </row>
    <row r="9152" spans="1:10" x14ac:dyDescent="0.2">
      <c r="A9152" t="s">
        <v>55</v>
      </c>
      <c r="B9152" s="3">
        <v>44559</v>
      </c>
      <c r="C9152">
        <v>0</v>
      </c>
      <c r="D9152">
        <v>0</v>
      </c>
      <c r="E9152">
        <f t="shared" si="713"/>
        <v>2021</v>
      </c>
      <c r="F9152" t="str">
        <f t="shared" si="712"/>
        <v>Victorian</v>
      </c>
      <c r="G9152" t="str">
        <f t="shared" si="714"/>
        <v>Quarter</v>
      </c>
      <c r="H9152">
        <f t="shared" si="715"/>
        <v>2024</v>
      </c>
      <c r="I9152">
        <f t="shared" si="716"/>
        <v>90</v>
      </c>
      <c r="J9152">
        <f>D9152*PJ_per_contract*I9152</f>
        <v>0</v>
      </c>
    </row>
    <row r="9153" spans="1:10" x14ac:dyDescent="0.2">
      <c r="A9153" t="s">
        <v>68</v>
      </c>
      <c r="B9153" s="3">
        <v>44559</v>
      </c>
      <c r="C9153">
        <v>0</v>
      </c>
      <c r="D9153">
        <v>0</v>
      </c>
      <c r="E9153">
        <f t="shared" si="713"/>
        <v>2021</v>
      </c>
      <c r="F9153" t="str">
        <f t="shared" si="712"/>
        <v>Victorian</v>
      </c>
      <c r="G9153" t="str">
        <f t="shared" si="714"/>
        <v>Quarter</v>
      </c>
      <c r="H9153">
        <f t="shared" si="715"/>
        <v>2025</v>
      </c>
      <c r="I9153">
        <f t="shared" si="716"/>
        <v>90</v>
      </c>
      <c r="J9153">
        <f>D9153*PJ_per_contract*I9153</f>
        <v>0</v>
      </c>
    </row>
    <row r="9154" spans="1:10" x14ac:dyDescent="0.2">
      <c r="A9154" t="s">
        <v>51</v>
      </c>
      <c r="B9154" s="3">
        <v>44559</v>
      </c>
      <c r="C9154">
        <v>0</v>
      </c>
      <c r="D9154">
        <v>0</v>
      </c>
      <c r="E9154">
        <f t="shared" si="713"/>
        <v>2021</v>
      </c>
      <c r="F9154" t="str">
        <f t="shared" ref="F9154:F9217" si="717">IF(OR(LEFT(A9154,2)="GJ",LEFT(A9154,2)="GK"),"Victorian",IF(OR(LEFT(A9154,2)="GX",LEFT(A9154,2)="GY"),"Wallumbilla","NA"))</f>
        <v>Victorian</v>
      </c>
      <c r="G9154" t="str">
        <f t="shared" si="714"/>
        <v>Quarter</v>
      </c>
      <c r="H9154">
        <f t="shared" si="715"/>
        <v>2022</v>
      </c>
      <c r="I9154">
        <f t="shared" si="716"/>
        <v>90</v>
      </c>
      <c r="J9154">
        <f>D9154*PJ_per_contract*I9154</f>
        <v>0</v>
      </c>
    </row>
    <row r="9155" spans="1:10" x14ac:dyDescent="0.2">
      <c r="A9155" t="s">
        <v>58</v>
      </c>
      <c r="B9155" s="3">
        <v>44559</v>
      </c>
      <c r="C9155">
        <v>0</v>
      </c>
      <c r="D9155">
        <v>0</v>
      </c>
      <c r="E9155">
        <f t="shared" ref="E9155:E9218" si="718">YEAR(B9155)</f>
        <v>2021</v>
      </c>
      <c r="F9155" t="str">
        <f t="shared" si="717"/>
        <v>Victorian</v>
      </c>
      <c r="G9155" t="str">
        <f t="shared" ref="G9155:G9218" si="719">IF(LEFT(A9155,2)="GJ","Month",IF(OR(LEFT(A9155,2)="GK",LEFT(A9155,2)="GX"),"Quarter",IF(LEFT(A9155,2)="GY","Strip","NA")))</f>
        <v>Quarter</v>
      </c>
      <c r="H9155">
        <f t="shared" ref="H9155:H9218" si="720">VALUE(MID(A9155,4,4))</f>
        <v>2024</v>
      </c>
      <c r="I9155">
        <f t="shared" ref="I9155:I9218" si="721">IF(G9155="Month",_xlfn.DAYS(EOMONTH(B9155,0),EOMONTH(B9155,-1)),IF(G9155="Quarter",_xlfn.DAYS(EOMONTH(B9155,2),EOMONTH(B9155,-1)),365))</f>
        <v>90</v>
      </c>
      <c r="J9155">
        <f>D9155*PJ_per_contract*I9155</f>
        <v>0</v>
      </c>
    </row>
    <row r="9156" spans="1:10" x14ac:dyDescent="0.2">
      <c r="A9156" t="s">
        <v>60</v>
      </c>
      <c r="B9156" s="3">
        <v>44559</v>
      </c>
      <c r="C9156">
        <v>0</v>
      </c>
      <c r="D9156">
        <v>0</v>
      </c>
      <c r="E9156">
        <f t="shared" si="718"/>
        <v>2021</v>
      </c>
      <c r="F9156" t="str">
        <f t="shared" si="717"/>
        <v>Wallumbilla</v>
      </c>
      <c r="G9156" t="str">
        <f t="shared" si="719"/>
        <v>Strip</v>
      </c>
      <c r="H9156">
        <f t="shared" si="720"/>
        <v>2023</v>
      </c>
      <c r="I9156">
        <f t="shared" si="721"/>
        <v>365</v>
      </c>
      <c r="J9156">
        <f>D9156*PJ_per_contract*I9156</f>
        <v>0</v>
      </c>
    </row>
    <row r="9157" spans="1:10" x14ac:dyDescent="0.2">
      <c r="A9157" t="s">
        <v>61</v>
      </c>
      <c r="B9157" s="3">
        <v>44559</v>
      </c>
      <c r="C9157">
        <v>83</v>
      </c>
      <c r="D9157">
        <v>0</v>
      </c>
      <c r="E9157">
        <f t="shared" si="718"/>
        <v>2021</v>
      </c>
      <c r="F9157" t="str">
        <f t="shared" si="717"/>
        <v>Wallumbilla</v>
      </c>
      <c r="G9157" t="str">
        <f t="shared" si="719"/>
        <v>Quarter</v>
      </c>
      <c r="H9157">
        <f t="shared" si="720"/>
        <v>2022</v>
      </c>
      <c r="I9157">
        <f t="shared" si="721"/>
        <v>90</v>
      </c>
      <c r="J9157">
        <f>D9157*PJ_per_contract*I9157</f>
        <v>0</v>
      </c>
    </row>
    <row r="9158" spans="1:10" x14ac:dyDescent="0.2">
      <c r="A9158" t="s">
        <v>62</v>
      </c>
      <c r="B9158" s="3">
        <v>44559</v>
      </c>
      <c r="C9158">
        <v>113</v>
      </c>
      <c r="D9158">
        <v>0</v>
      </c>
      <c r="E9158">
        <f t="shared" si="718"/>
        <v>2021</v>
      </c>
      <c r="F9158" t="str">
        <f t="shared" si="717"/>
        <v>Wallumbilla</v>
      </c>
      <c r="G9158" t="str">
        <f t="shared" si="719"/>
        <v>Quarter</v>
      </c>
      <c r="H9158">
        <f t="shared" si="720"/>
        <v>2022</v>
      </c>
      <c r="I9158">
        <f t="shared" si="721"/>
        <v>90</v>
      </c>
      <c r="J9158">
        <f>D9158*PJ_per_contract*I9158</f>
        <v>0</v>
      </c>
    </row>
    <row r="9159" spans="1:10" x14ac:dyDescent="0.2">
      <c r="A9159" t="s">
        <v>70</v>
      </c>
      <c r="B9159" s="3">
        <v>44559</v>
      </c>
      <c r="C9159">
        <v>0</v>
      </c>
      <c r="D9159">
        <v>0</v>
      </c>
      <c r="E9159">
        <f t="shared" si="718"/>
        <v>2021</v>
      </c>
      <c r="F9159" t="str">
        <f t="shared" si="717"/>
        <v>Wallumbilla</v>
      </c>
      <c r="G9159" t="str">
        <f t="shared" si="719"/>
        <v>Strip</v>
      </c>
      <c r="H9159">
        <f t="shared" si="720"/>
        <v>2023</v>
      </c>
      <c r="I9159">
        <f t="shared" si="721"/>
        <v>365</v>
      </c>
      <c r="J9159">
        <f>D9159*PJ_per_contract*I9159</f>
        <v>0</v>
      </c>
    </row>
    <row r="9160" spans="1:10" x14ac:dyDescent="0.2">
      <c r="A9160" t="s">
        <v>63</v>
      </c>
      <c r="B9160" s="3">
        <v>44559</v>
      </c>
      <c r="C9160">
        <v>20</v>
      </c>
      <c r="D9160">
        <v>0</v>
      </c>
      <c r="E9160">
        <f t="shared" si="718"/>
        <v>2021</v>
      </c>
      <c r="F9160" t="str">
        <f t="shared" si="717"/>
        <v>Wallumbilla</v>
      </c>
      <c r="G9160" t="str">
        <f t="shared" si="719"/>
        <v>Quarter</v>
      </c>
      <c r="H9160">
        <f t="shared" si="720"/>
        <v>2023</v>
      </c>
      <c r="I9160">
        <f t="shared" si="721"/>
        <v>90</v>
      </c>
      <c r="J9160">
        <f>D9160*PJ_per_contract*I9160</f>
        <v>0</v>
      </c>
    </row>
    <row r="9161" spans="1:10" x14ac:dyDescent="0.2">
      <c r="A9161" t="s">
        <v>64</v>
      </c>
      <c r="B9161" s="3">
        <v>44559</v>
      </c>
      <c r="C9161">
        <v>20</v>
      </c>
      <c r="D9161">
        <v>0</v>
      </c>
      <c r="E9161">
        <f t="shared" si="718"/>
        <v>2021</v>
      </c>
      <c r="F9161" t="str">
        <f t="shared" si="717"/>
        <v>Wallumbilla</v>
      </c>
      <c r="G9161" t="str">
        <f t="shared" si="719"/>
        <v>Quarter</v>
      </c>
      <c r="H9161">
        <f t="shared" si="720"/>
        <v>2023</v>
      </c>
      <c r="I9161">
        <f t="shared" si="721"/>
        <v>90</v>
      </c>
      <c r="J9161">
        <f>D9161*PJ_per_contract*I9161</f>
        <v>0</v>
      </c>
    </row>
    <row r="9162" spans="1:10" x14ac:dyDescent="0.2">
      <c r="A9162" t="s">
        <v>81</v>
      </c>
      <c r="B9162" s="3">
        <v>44559</v>
      </c>
      <c r="C9162">
        <v>0</v>
      </c>
      <c r="D9162">
        <v>0</v>
      </c>
      <c r="E9162">
        <f t="shared" si="718"/>
        <v>2021</v>
      </c>
      <c r="F9162" t="str">
        <f t="shared" si="717"/>
        <v>Wallumbilla</v>
      </c>
      <c r="G9162" t="str">
        <f t="shared" si="719"/>
        <v>Strip</v>
      </c>
      <c r="H9162">
        <f t="shared" si="720"/>
        <v>2024</v>
      </c>
      <c r="I9162">
        <f t="shared" si="721"/>
        <v>365</v>
      </c>
      <c r="J9162">
        <f>D9162*PJ_per_contract*I9162</f>
        <v>0</v>
      </c>
    </row>
    <row r="9163" spans="1:10" x14ac:dyDescent="0.2">
      <c r="A9163" t="s">
        <v>71</v>
      </c>
      <c r="B9163" s="3">
        <v>44559</v>
      </c>
      <c r="C9163">
        <v>20</v>
      </c>
      <c r="D9163">
        <v>0</v>
      </c>
      <c r="E9163">
        <f t="shared" si="718"/>
        <v>2021</v>
      </c>
      <c r="F9163" t="str">
        <f t="shared" si="717"/>
        <v>Wallumbilla</v>
      </c>
      <c r="G9163" t="str">
        <f t="shared" si="719"/>
        <v>Quarter</v>
      </c>
      <c r="H9163">
        <f t="shared" si="720"/>
        <v>2023</v>
      </c>
      <c r="I9163">
        <f t="shared" si="721"/>
        <v>90</v>
      </c>
      <c r="J9163">
        <f>D9163*PJ_per_contract*I9163</f>
        <v>0</v>
      </c>
    </row>
    <row r="9164" spans="1:10" x14ac:dyDescent="0.2">
      <c r="A9164" t="s">
        <v>72</v>
      </c>
      <c r="B9164" s="3">
        <v>44559</v>
      </c>
      <c r="C9164">
        <v>20</v>
      </c>
      <c r="D9164">
        <v>0</v>
      </c>
      <c r="E9164">
        <f t="shared" si="718"/>
        <v>2021</v>
      </c>
      <c r="F9164" t="str">
        <f t="shared" si="717"/>
        <v>Wallumbilla</v>
      </c>
      <c r="G9164" t="str">
        <f t="shared" si="719"/>
        <v>Quarter</v>
      </c>
      <c r="H9164">
        <f t="shared" si="720"/>
        <v>2023</v>
      </c>
      <c r="I9164">
        <f t="shared" si="721"/>
        <v>90</v>
      </c>
      <c r="J9164">
        <f>D9164*PJ_per_contract*I9164</f>
        <v>0</v>
      </c>
    </row>
    <row r="9165" spans="1:10" x14ac:dyDescent="0.2">
      <c r="A9165" t="s">
        <v>82</v>
      </c>
      <c r="B9165" s="3">
        <v>44559</v>
      </c>
      <c r="C9165">
        <v>0</v>
      </c>
      <c r="D9165">
        <v>0</v>
      </c>
      <c r="E9165">
        <f t="shared" si="718"/>
        <v>2021</v>
      </c>
      <c r="F9165" t="str">
        <f t="shared" si="717"/>
        <v>Wallumbilla</v>
      </c>
      <c r="G9165" t="str">
        <f t="shared" si="719"/>
        <v>Quarter</v>
      </c>
      <c r="H9165">
        <f t="shared" si="720"/>
        <v>2024</v>
      </c>
      <c r="I9165">
        <f t="shared" si="721"/>
        <v>90</v>
      </c>
      <c r="J9165">
        <f>D9165*PJ_per_contract*I9165</f>
        <v>0</v>
      </c>
    </row>
    <row r="9166" spans="1:10" x14ac:dyDescent="0.2">
      <c r="A9166" t="s">
        <v>83</v>
      </c>
      <c r="B9166" s="3">
        <v>44559</v>
      </c>
      <c r="C9166">
        <v>0</v>
      </c>
      <c r="D9166">
        <v>0</v>
      </c>
      <c r="E9166">
        <f t="shared" si="718"/>
        <v>2021</v>
      </c>
      <c r="F9166" t="str">
        <f t="shared" si="717"/>
        <v>Wallumbilla</v>
      </c>
      <c r="G9166" t="str">
        <f t="shared" si="719"/>
        <v>Quarter</v>
      </c>
      <c r="H9166">
        <f t="shared" si="720"/>
        <v>2024</v>
      </c>
      <c r="I9166">
        <f t="shared" si="721"/>
        <v>90</v>
      </c>
      <c r="J9166">
        <f>D9166*PJ_per_contract*I9166</f>
        <v>0</v>
      </c>
    </row>
    <row r="9167" spans="1:10" x14ac:dyDescent="0.2">
      <c r="A9167" t="s">
        <v>43</v>
      </c>
      <c r="B9167" s="3">
        <v>44560</v>
      </c>
      <c r="C9167">
        <v>0</v>
      </c>
      <c r="D9167">
        <v>0</v>
      </c>
      <c r="E9167">
        <f t="shared" si="718"/>
        <v>2021</v>
      </c>
      <c r="F9167" t="str">
        <f t="shared" si="717"/>
        <v>Victorian</v>
      </c>
      <c r="G9167" t="str">
        <f t="shared" si="719"/>
        <v>Quarter</v>
      </c>
      <c r="H9167">
        <f t="shared" si="720"/>
        <v>2021</v>
      </c>
      <c r="I9167">
        <f t="shared" si="721"/>
        <v>90</v>
      </c>
      <c r="J9167">
        <f>D9167*PJ_per_contract*I9167</f>
        <v>0</v>
      </c>
    </row>
    <row r="9168" spans="1:10" x14ac:dyDescent="0.2">
      <c r="A9168" t="s">
        <v>75</v>
      </c>
      <c r="B9168" s="3">
        <v>44560</v>
      </c>
      <c r="C9168">
        <v>0</v>
      </c>
      <c r="D9168">
        <v>0</v>
      </c>
      <c r="E9168">
        <f t="shared" si="718"/>
        <v>2021</v>
      </c>
      <c r="F9168" t="str">
        <f t="shared" si="717"/>
        <v>Victorian</v>
      </c>
      <c r="G9168" t="str">
        <f t="shared" si="719"/>
        <v>Month</v>
      </c>
      <c r="H9168">
        <f t="shared" si="720"/>
        <v>2021</v>
      </c>
      <c r="I9168">
        <f t="shared" si="721"/>
        <v>31</v>
      </c>
      <c r="J9168">
        <f>D9168*PJ_per_contract*I9168</f>
        <v>0</v>
      </c>
    </row>
    <row r="9169" spans="1:10" x14ac:dyDescent="0.2">
      <c r="A9169" t="s">
        <v>44</v>
      </c>
      <c r="B9169" s="3">
        <v>44560</v>
      </c>
      <c r="C9169">
        <v>122</v>
      </c>
      <c r="D9169">
        <v>0</v>
      </c>
      <c r="E9169">
        <f t="shared" si="718"/>
        <v>2021</v>
      </c>
      <c r="F9169" t="str">
        <f t="shared" si="717"/>
        <v>Wallumbilla</v>
      </c>
      <c r="G9169" t="str">
        <f t="shared" si="719"/>
        <v>Quarter</v>
      </c>
      <c r="H9169">
        <f t="shared" si="720"/>
        <v>2021</v>
      </c>
      <c r="I9169">
        <f t="shared" si="721"/>
        <v>90</v>
      </c>
      <c r="J9169">
        <f>D9169*PJ_per_contract*I9169</f>
        <v>0</v>
      </c>
    </row>
    <row r="9170" spans="1:10" x14ac:dyDescent="0.2">
      <c r="A9170" t="s">
        <v>76</v>
      </c>
      <c r="B9170" s="3">
        <v>44560</v>
      </c>
      <c r="C9170">
        <v>0</v>
      </c>
      <c r="D9170">
        <v>0</v>
      </c>
      <c r="E9170">
        <f t="shared" si="718"/>
        <v>2021</v>
      </c>
      <c r="F9170" t="str">
        <f t="shared" si="717"/>
        <v>Victorian</v>
      </c>
      <c r="G9170" t="str">
        <f t="shared" si="719"/>
        <v>Month</v>
      </c>
      <c r="H9170">
        <f t="shared" si="720"/>
        <v>2022</v>
      </c>
      <c r="I9170">
        <f t="shared" si="721"/>
        <v>31</v>
      </c>
      <c r="J9170">
        <f>D9170*PJ_per_contract*I9170</f>
        <v>0</v>
      </c>
    </row>
    <row r="9171" spans="1:10" x14ac:dyDescent="0.2">
      <c r="A9171" t="s">
        <v>77</v>
      </c>
      <c r="B9171" s="3">
        <v>44560</v>
      </c>
      <c r="C9171">
        <v>0</v>
      </c>
      <c r="D9171">
        <v>0</v>
      </c>
      <c r="E9171">
        <f t="shared" si="718"/>
        <v>2021</v>
      </c>
      <c r="F9171" t="str">
        <f t="shared" si="717"/>
        <v>Victorian</v>
      </c>
      <c r="G9171" t="str">
        <f t="shared" si="719"/>
        <v>Month</v>
      </c>
      <c r="H9171">
        <f t="shared" si="720"/>
        <v>2022</v>
      </c>
      <c r="I9171">
        <f t="shared" si="721"/>
        <v>31</v>
      </c>
      <c r="J9171">
        <f>D9171*PJ_per_contract*I9171</f>
        <v>0</v>
      </c>
    </row>
    <row r="9172" spans="1:10" x14ac:dyDescent="0.2">
      <c r="A9172" t="s">
        <v>45</v>
      </c>
      <c r="B9172" s="3">
        <v>44560</v>
      </c>
      <c r="C9172">
        <v>0</v>
      </c>
      <c r="D9172">
        <v>0</v>
      </c>
      <c r="E9172">
        <f t="shared" si="718"/>
        <v>2021</v>
      </c>
      <c r="F9172" t="str">
        <f t="shared" si="717"/>
        <v>Wallumbilla</v>
      </c>
      <c r="G9172" t="str">
        <f t="shared" si="719"/>
        <v>Strip</v>
      </c>
      <c r="H9172">
        <f t="shared" si="720"/>
        <v>2022</v>
      </c>
      <c r="I9172">
        <f t="shared" si="721"/>
        <v>365</v>
      </c>
      <c r="J9172">
        <f>D9172*PJ_per_contract*I9172</f>
        <v>0</v>
      </c>
    </row>
    <row r="9173" spans="1:10" x14ac:dyDescent="0.2">
      <c r="A9173" t="s">
        <v>78</v>
      </c>
      <c r="B9173" s="3">
        <v>44560</v>
      </c>
      <c r="C9173">
        <v>0</v>
      </c>
      <c r="D9173">
        <v>0</v>
      </c>
      <c r="E9173">
        <f t="shared" si="718"/>
        <v>2021</v>
      </c>
      <c r="F9173" t="str">
        <f t="shared" si="717"/>
        <v>Victorian</v>
      </c>
      <c r="G9173" t="str">
        <f t="shared" si="719"/>
        <v>Month</v>
      </c>
      <c r="H9173">
        <f t="shared" si="720"/>
        <v>2022</v>
      </c>
      <c r="I9173">
        <f t="shared" si="721"/>
        <v>31</v>
      </c>
      <c r="J9173">
        <f>D9173*PJ_per_contract*I9173</f>
        <v>0</v>
      </c>
    </row>
    <row r="9174" spans="1:10" x14ac:dyDescent="0.2">
      <c r="A9174" t="s">
        <v>46</v>
      </c>
      <c r="B9174" s="3">
        <v>44560</v>
      </c>
      <c r="C9174">
        <v>0</v>
      </c>
      <c r="D9174">
        <v>0</v>
      </c>
      <c r="E9174">
        <f t="shared" si="718"/>
        <v>2021</v>
      </c>
      <c r="F9174" t="str">
        <f t="shared" si="717"/>
        <v>Victorian</v>
      </c>
      <c r="G9174" t="str">
        <f t="shared" si="719"/>
        <v>Quarter</v>
      </c>
      <c r="H9174">
        <f t="shared" si="720"/>
        <v>2022</v>
      </c>
      <c r="I9174">
        <f t="shared" si="721"/>
        <v>90</v>
      </c>
      <c r="J9174">
        <f>D9174*PJ_per_contract*I9174</f>
        <v>0</v>
      </c>
    </row>
    <row r="9175" spans="1:10" x14ac:dyDescent="0.2">
      <c r="A9175" t="s">
        <v>47</v>
      </c>
      <c r="B9175" s="3">
        <v>44560</v>
      </c>
      <c r="C9175">
        <v>151</v>
      </c>
      <c r="D9175">
        <v>0</v>
      </c>
      <c r="E9175">
        <f t="shared" si="718"/>
        <v>2021</v>
      </c>
      <c r="F9175" t="str">
        <f t="shared" si="717"/>
        <v>Wallumbilla</v>
      </c>
      <c r="G9175" t="str">
        <f t="shared" si="719"/>
        <v>Quarter</v>
      </c>
      <c r="H9175">
        <f t="shared" si="720"/>
        <v>2022</v>
      </c>
      <c r="I9175">
        <f t="shared" si="721"/>
        <v>90</v>
      </c>
      <c r="J9175">
        <f>D9175*PJ_per_contract*I9175</f>
        <v>0</v>
      </c>
    </row>
    <row r="9176" spans="1:10" x14ac:dyDescent="0.2">
      <c r="A9176" t="s">
        <v>48</v>
      </c>
      <c r="B9176" s="3">
        <v>44560</v>
      </c>
      <c r="C9176">
        <v>0</v>
      </c>
      <c r="D9176">
        <v>0</v>
      </c>
      <c r="E9176">
        <f t="shared" si="718"/>
        <v>2021</v>
      </c>
      <c r="F9176" t="str">
        <f t="shared" si="717"/>
        <v>Victorian</v>
      </c>
      <c r="G9176" t="str">
        <f t="shared" si="719"/>
        <v>Quarter</v>
      </c>
      <c r="H9176">
        <f t="shared" si="720"/>
        <v>2022</v>
      </c>
      <c r="I9176">
        <f t="shared" si="721"/>
        <v>90</v>
      </c>
      <c r="J9176">
        <f>D9176*PJ_per_contract*I9176</f>
        <v>0</v>
      </c>
    </row>
    <row r="9177" spans="1:10" x14ac:dyDescent="0.2">
      <c r="A9177" t="s">
        <v>49</v>
      </c>
      <c r="B9177" s="3">
        <v>44560</v>
      </c>
      <c r="C9177">
        <v>73</v>
      </c>
      <c r="D9177">
        <v>0</v>
      </c>
      <c r="E9177">
        <f t="shared" si="718"/>
        <v>2021</v>
      </c>
      <c r="F9177" t="str">
        <f t="shared" si="717"/>
        <v>Wallumbilla</v>
      </c>
      <c r="G9177" t="str">
        <f t="shared" si="719"/>
        <v>Quarter</v>
      </c>
      <c r="H9177">
        <f t="shared" si="720"/>
        <v>2022</v>
      </c>
      <c r="I9177">
        <f t="shared" si="721"/>
        <v>90</v>
      </c>
      <c r="J9177">
        <f>D9177*PJ_per_contract*I9177</f>
        <v>0</v>
      </c>
    </row>
    <row r="9178" spans="1:10" x14ac:dyDescent="0.2">
      <c r="A9178" t="s">
        <v>69</v>
      </c>
      <c r="B9178" s="3">
        <v>44560</v>
      </c>
      <c r="C9178">
        <v>0</v>
      </c>
      <c r="D9178">
        <v>0</v>
      </c>
      <c r="E9178">
        <f t="shared" si="718"/>
        <v>2021</v>
      </c>
      <c r="F9178" t="str">
        <f t="shared" si="717"/>
        <v>Victorian</v>
      </c>
      <c r="G9178" t="str">
        <f t="shared" si="719"/>
        <v>Quarter</v>
      </c>
      <c r="H9178">
        <f t="shared" si="720"/>
        <v>2025</v>
      </c>
      <c r="I9178">
        <f t="shared" si="721"/>
        <v>90</v>
      </c>
      <c r="J9178">
        <f>D9178*PJ_per_contract*I9178</f>
        <v>0</v>
      </c>
    </row>
    <row r="9179" spans="1:10" x14ac:dyDescent="0.2">
      <c r="A9179" t="s">
        <v>58</v>
      </c>
      <c r="B9179" s="3">
        <v>44560</v>
      </c>
      <c r="C9179">
        <v>0</v>
      </c>
      <c r="D9179">
        <v>0</v>
      </c>
      <c r="E9179">
        <f t="shared" si="718"/>
        <v>2021</v>
      </c>
      <c r="F9179" t="str">
        <f t="shared" si="717"/>
        <v>Victorian</v>
      </c>
      <c r="G9179" t="str">
        <f t="shared" si="719"/>
        <v>Quarter</v>
      </c>
      <c r="H9179">
        <f t="shared" si="720"/>
        <v>2024</v>
      </c>
      <c r="I9179">
        <f t="shared" si="721"/>
        <v>90</v>
      </c>
      <c r="J9179">
        <f>D9179*PJ_per_contract*I9179</f>
        <v>0</v>
      </c>
    </row>
    <row r="9180" spans="1:10" x14ac:dyDescent="0.2">
      <c r="A9180" t="s">
        <v>50</v>
      </c>
      <c r="B9180" s="3">
        <v>44560</v>
      </c>
      <c r="C9180">
        <v>0</v>
      </c>
      <c r="D9180">
        <v>0</v>
      </c>
      <c r="E9180">
        <f t="shared" si="718"/>
        <v>2021</v>
      </c>
      <c r="F9180" t="str">
        <f t="shared" si="717"/>
        <v>Victorian</v>
      </c>
      <c r="G9180" t="str">
        <f t="shared" si="719"/>
        <v>Quarter</v>
      </c>
      <c r="H9180">
        <f t="shared" si="720"/>
        <v>2024</v>
      </c>
      <c r="I9180">
        <f t="shared" si="721"/>
        <v>90</v>
      </c>
      <c r="J9180">
        <f>D9180*PJ_per_contract*I9180</f>
        <v>0</v>
      </c>
    </row>
    <row r="9181" spans="1:10" x14ac:dyDescent="0.2">
      <c r="A9181" t="s">
        <v>59</v>
      </c>
      <c r="B9181" s="3">
        <v>44560</v>
      </c>
      <c r="C9181">
        <v>0</v>
      </c>
      <c r="D9181">
        <v>0</v>
      </c>
      <c r="E9181">
        <f t="shared" si="718"/>
        <v>2021</v>
      </c>
      <c r="F9181" t="str">
        <f t="shared" si="717"/>
        <v>Victorian</v>
      </c>
      <c r="G9181" t="str">
        <f t="shared" si="719"/>
        <v>Quarter</v>
      </c>
      <c r="H9181">
        <f t="shared" si="720"/>
        <v>2023</v>
      </c>
      <c r="I9181">
        <f t="shared" si="721"/>
        <v>90</v>
      </c>
      <c r="J9181">
        <f>D9181*PJ_per_contract*I9181</f>
        <v>0</v>
      </c>
    </row>
    <row r="9182" spans="1:10" x14ac:dyDescent="0.2">
      <c r="A9182" t="s">
        <v>80</v>
      </c>
      <c r="B9182" s="3">
        <v>44560</v>
      </c>
      <c r="C9182">
        <v>0</v>
      </c>
      <c r="D9182">
        <v>0</v>
      </c>
      <c r="E9182">
        <f t="shared" si="718"/>
        <v>2021</v>
      </c>
      <c r="F9182" t="str">
        <f t="shared" si="717"/>
        <v>Victorian</v>
      </c>
      <c r="G9182" t="str">
        <f t="shared" si="719"/>
        <v>Quarter</v>
      </c>
      <c r="H9182">
        <f t="shared" si="720"/>
        <v>2025</v>
      </c>
      <c r="I9182">
        <f t="shared" si="721"/>
        <v>90</v>
      </c>
      <c r="J9182">
        <f>D9182*PJ_per_contract*I9182</f>
        <v>0</v>
      </c>
    </row>
    <row r="9183" spans="1:10" x14ac:dyDescent="0.2">
      <c r="A9183" t="s">
        <v>51</v>
      </c>
      <c r="B9183" s="3">
        <v>44560</v>
      </c>
      <c r="C9183">
        <v>0</v>
      </c>
      <c r="D9183">
        <v>0</v>
      </c>
      <c r="E9183">
        <f t="shared" si="718"/>
        <v>2021</v>
      </c>
      <c r="F9183" t="str">
        <f t="shared" si="717"/>
        <v>Victorian</v>
      </c>
      <c r="G9183" t="str">
        <f t="shared" si="719"/>
        <v>Quarter</v>
      </c>
      <c r="H9183">
        <f t="shared" si="720"/>
        <v>2022</v>
      </c>
      <c r="I9183">
        <f t="shared" si="721"/>
        <v>90</v>
      </c>
      <c r="J9183">
        <f>D9183*PJ_per_contract*I9183</f>
        <v>0</v>
      </c>
    </row>
    <row r="9184" spans="1:10" x14ac:dyDescent="0.2">
      <c r="A9184" t="s">
        <v>52</v>
      </c>
      <c r="B9184" s="3">
        <v>44560</v>
      </c>
      <c r="C9184">
        <v>0</v>
      </c>
      <c r="D9184">
        <v>0</v>
      </c>
      <c r="E9184">
        <f t="shared" si="718"/>
        <v>2021</v>
      </c>
      <c r="F9184" t="str">
        <f t="shared" si="717"/>
        <v>Victorian</v>
      </c>
      <c r="G9184" t="str">
        <f t="shared" si="719"/>
        <v>Quarter</v>
      </c>
      <c r="H9184">
        <f t="shared" si="720"/>
        <v>2022</v>
      </c>
      <c r="I9184">
        <f t="shared" si="721"/>
        <v>90</v>
      </c>
      <c r="J9184">
        <f>D9184*PJ_per_contract*I9184</f>
        <v>0</v>
      </c>
    </row>
    <row r="9185" spans="1:10" x14ac:dyDescent="0.2">
      <c r="A9185" t="s">
        <v>57</v>
      </c>
      <c r="B9185" s="3">
        <v>44560</v>
      </c>
      <c r="C9185">
        <v>0</v>
      </c>
      <c r="D9185">
        <v>0</v>
      </c>
      <c r="E9185">
        <f t="shared" si="718"/>
        <v>2021</v>
      </c>
      <c r="F9185" t="str">
        <f t="shared" si="717"/>
        <v>Victorian</v>
      </c>
      <c r="G9185" t="str">
        <f t="shared" si="719"/>
        <v>Quarter</v>
      </c>
      <c r="H9185">
        <f t="shared" si="720"/>
        <v>2024</v>
      </c>
      <c r="I9185">
        <f t="shared" si="721"/>
        <v>90</v>
      </c>
      <c r="J9185">
        <f>D9185*PJ_per_contract*I9185</f>
        <v>0</v>
      </c>
    </row>
    <row r="9186" spans="1:10" x14ac:dyDescent="0.2">
      <c r="A9186" t="s">
        <v>68</v>
      </c>
      <c r="B9186" s="3">
        <v>44560</v>
      </c>
      <c r="C9186">
        <v>0</v>
      </c>
      <c r="D9186">
        <v>0</v>
      </c>
      <c r="E9186">
        <f t="shared" si="718"/>
        <v>2021</v>
      </c>
      <c r="F9186" t="str">
        <f t="shared" si="717"/>
        <v>Victorian</v>
      </c>
      <c r="G9186" t="str">
        <f t="shared" si="719"/>
        <v>Quarter</v>
      </c>
      <c r="H9186">
        <f t="shared" si="720"/>
        <v>2025</v>
      </c>
      <c r="I9186">
        <f t="shared" si="721"/>
        <v>90</v>
      </c>
      <c r="J9186">
        <f>D9186*PJ_per_contract*I9186</f>
        <v>0</v>
      </c>
    </row>
    <row r="9187" spans="1:10" x14ac:dyDescent="0.2">
      <c r="A9187" t="s">
        <v>79</v>
      </c>
      <c r="B9187" s="3">
        <v>44560</v>
      </c>
      <c r="C9187">
        <v>0</v>
      </c>
      <c r="D9187">
        <v>0</v>
      </c>
      <c r="E9187">
        <f t="shared" si="718"/>
        <v>2021</v>
      </c>
      <c r="F9187" t="str">
        <f t="shared" si="717"/>
        <v>Victorian</v>
      </c>
      <c r="G9187" t="str">
        <f t="shared" si="719"/>
        <v>Quarter</v>
      </c>
      <c r="H9187">
        <f t="shared" si="720"/>
        <v>2025</v>
      </c>
      <c r="I9187">
        <f t="shared" si="721"/>
        <v>90</v>
      </c>
      <c r="J9187">
        <f>D9187*PJ_per_contract*I9187</f>
        <v>0</v>
      </c>
    </row>
    <row r="9188" spans="1:10" x14ac:dyDescent="0.2">
      <c r="A9188" t="s">
        <v>54</v>
      </c>
      <c r="B9188" s="3">
        <v>44560</v>
      </c>
      <c r="C9188">
        <v>0</v>
      </c>
      <c r="D9188">
        <v>0</v>
      </c>
      <c r="E9188">
        <f t="shared" si="718"/>
        <v>2021</v>
      </c>
      <c r="F9188" t="str">
        <f t="shared" si="717"/>
        <v>Victorian</v>
      </c>
      <c r="G9188" t="str">
        <f t="shared" si="719"/>
        <v>Quarter</v>
      </c>
      <c r="H9188">
        <f t="shared" si="720"/>
        <v>2023</v>
      </c>
      <c r="I9188">
        <f t="shared" si="721"/>
        <v>90</v>
      </c>
      <c r="J9188">
        <f>D9188*PJ_per_contract*I9188</f>
        <v>0</v>
      </c>
    </row>
    <row r="9189" spans="1:10" x14ac:dyDescent="0.2">
      <c r="A9189" t="s">
        <v>53</v>
      </c>
      <c r="B9189" s="3">
        <v>44560</v>
      </c>
      <c r="C9189">
        <v>0</v>
      </c>
      <c r="D9189">
        <v>0</v>
      </c>
      <c r="E9189">
        <f t="shared" si="718"/>
        <v>2021</v>
      </c>
      <c r="F9189" t="str">
        <f t="shared" si="717"/>
        <v>Victorian</v>
      </c>
      <c r="G9189" t="str">
        <f t="shared" si="719"/>
        <v>Quarter</v>
      </c>
      <c r="H9189">
        <f t="shared" si="720"/>
        <v>2023</v>
      </c>
      <c r="I9189">
        <f t="shared" si="721"/>
        <v>90</v>
      </c>
      <c r="J9189">
        <f>D9189*PJ_per_contract*I9189</f>
        <v>0</v>
      </c>
    </row>
    <row r="9190" spans="1:10" x14ac:dyDescent="0.2">
      <c r="A9190" t="s">
        <v>56</v>
      </c>
      <c r="B9190" s="3">
        <v>44560</v>
      </c>
      <c r="C9190">
        <v>0</v>
      </c>
      <c r="D9190">
        <v>0</v>
      </c>
      <c r="E9190">
        <f t="shared" si="718"/>
        <v>2021</v>
      </c>
      <c r="F9190" t="str">
        <f t="shared" si="717"/>
        <v>Victorian</v>
      </c>
      <c r="G9190" t="str">
        <f t="shared" si="719"/>
        <v>Quarter</v>
      </c>
      <c r="H9190">
        <f t="shared" si="720"/>
        <v>2023</v>
      </c>
      <c r="I9190">
        <f t="shared" si="721"/>
        <v>90</v>
      </c>
      <c r="J9190">
        <f>D9190*PJ_per_contract*I9190</f>
        <v>0</v>
      </c>
    </row>
    <row r="9191" spans="1:10" x14ac:dyDescent="0.2">
      <c r="A9191" t="s">
        <v>55</v>
      </c>
      <c r="B9191" s="3">
        <v>44560</v>
      </c>
      <c r="C9191">
        <v>0</v>
      </c>
      <c r="D9191">
        <v>0</v>
      </c>
      <c r="E9191">
        <f t="shared" si="718"/>
        <v>2021</v>
      </c>
      <c r="F9191" t="str">
        <f t="shared" si="717"/>
        <v>Victorian</v>
      </c>
      <c r="G9191" t="str">
        <f t="shared" si="719"/>
        <v>Quarter</v>
      </c>
      <c r="H9191">
        <f t="shared" si="720"/>
        <v>2024</v>
      </c>
      <c r="I9191">
        <f t="shared" si="721"/>
        <v>90</v>
      </c>
      <c r="J9191">
        <f>D9191*PJ_per_contract*I9191</f>
        <v>0</v>
      </c>
    </row>
    <row r="9192" spans="1:10" x14ac:dyDescent="0.2">
      <c r="A9192" t="s">
        <v>60</v>
      </c>
      <c r="B9192" s="3">
        <v>44560</v>
      </c>
      <c r="C9192">
        <v>0</v>
      </c>
      <c r="D9192">
        <v>0</v>
      </c>
      <c r="E9192">
        <f t="shared" si="718"/>
        <v>2021</v>
      </c>
      <c r="F9192" t="str">
        <f t="shared" si="717"/>
        <v>Wallumbilla</v>
      </c>
      <c r="G9192" t="str">
        <f t="shared" si="719"/>
        <v>Strip</v>
      </c>
      <c r="H9192">
        <f t="shared" si="720"/>
        <v>2023</v>
      </c>
      <c r="I9192">
        <f t="shared" si="721"/>
        <v>365</v>
      </c>
      <c r="J9192">
        <f>D9192*PJ_per_contract*I9192</f>
        <v>0</v>
      </c>
    </row>
    <row r="9193" spans="1:10" x14ac:dyDescent="0.2">
      <c r="A9193" t="s">
        <v>61</v>
      </c>
      <c r="B9193" s="3">
        <v>44560</v>
      </c>
      <c r="C9193">
        <v>83</v>
      </c>
      <c r="D9193">
        <v>0</v>
      </c>
      <c r="E9193">
        <f t="shared" si="718"/>
        <v>2021</v>
      </c>
      <c r="F9193" t="str">
        <f t="shared" si="717"/>
        <v>Wallumbilla</v>
      </c>
      <c r="G9193" t="str">
        <f t="shared" si="719"/>
        <v>Quarter</v>
      </c>
      <c r="H9193">
        <f t="shared" si="720"/>
        <v>2022</v>
      </c>
      <c r="I9193">
        <f t="shared" si="721"/>
        <v>90</v>
      </c>
      <c r="J9193">
        <f>D9193*PJ_per_contract*I9193</f>
        <v>0</v>
      </c>
    </row>
    <row r="9194" spans="1:10" x14ac:dyDescent="0.2">
      <c r="A9194" t="s">
        <v>62</v>
      </c>
      <c r="B9194" s="3">
        <v>44560</v>
      </c>
      <c r="C9194">
        <v>113</v>
      </c>
      <c r="D9194">
        <v>0</v>
      </c>
      <c r="E9194">
        <f t="shared" si="718"/>
        <v>2021</v>
      </c>
      <c r="F9194" t="str">
        <f t="shared" si="717"/>
        <v>Wallumbilla</v>
      </c>
      <c r="G9194" t="str">
        <f t="shared" si="719"/>
        <v>Quarter</v>
      </c>
      <c r="H9194">
        <f t="shared" si="720"/>
        <v>2022</v>
      </c>
      <c r="I9194">
        <f t="shared" si="721"/>
        <v>90</v>
      </c>
      <c r="J9194">
        <f>D9194*PJ_per_contract*I9194</f>
        <v>0</v>
      </c>
    </row>
    <row r="9195" spans="1:10" x14ac:dyDescent="0.2">
      <c r="A9195" t="s">
        <v>70</v>
      </c>
      <c r="B9195" s="3">
        <v>44560</v>
      </c>
      <c r="C9195">
        <v>0</v>
      </c>
      <c r="D9195">
        <v>0</v>
      </c>
      <c r="E9195">
        <f t="shared" si="718"/>
        <v>2021</v>
      </c>
      <c r="F9195" t="str">
        <f t="shared" si="717"/>
        <v>Wallumbilla</v>
      </c>
      <c r="G9195" t="str">
        <f t="shared" si="719"/>
        <v>Strip</v>
      </c>
      <c r="H9195">
        <f t="shared" si="720"/>
        <v>2023</v>
      </c>
      <c r="I9195">
        <f t="shared" si="721"/>
        <v>365</v>
      </c>
      <c r="J9195">
        <f>D9195*PJ_per_contract*I9195</f>
        <v>0</v>
      </c>
    </row>
    <row r="9196" spans="1:10" x14ac:dyDescent="0.2">
      <c r="A9196" t="s">
        <v>63</v>
      </c>
      <c r="B9196" s="3">
        <v>44560</v>
      </c>
      <c r="C9196">
        <v>20</v>
      </c>
      <c r="D9196">
        <v>0</v>
      </c>
      <c r="E9196">
        <f t="shared" si="718"/>
        <v>2021</v>
      </c>
      <c r="F9196" t="str">
        <f t="shared" si="717"/>
        <v>Wallumbilla</v>
      </c>
      <c r="G9196" t="str">
        <f t="shared" si="719"/>
        <v>Quarter</v>
      </c>
      <c r="H9196">
        <f t="shared" si="720"/>
        <v>2023</v>
      </c>
      <c r="I9196">
        <f t="shared" si="721"/>
        <v>90</v>
      </c>
      <c r="J9196">
        <f>D9196*PJ_per_contract*I9196</f>
        <v>0</v>
      </c>
    </row>
    <row r="9197" spans="1:10" x14ac:dyDescent="0.2">
      <c r="A9197" t="s">
        <v>64</v>
      </c>
      <c r="B9197" s="3">
        <v>44560</v>
      </c>
      <c r="C9197">
        <v>20</v>
      </c>
      <c r="D9197">
        <v>0</v>
      </c>
      <c r="E9197">
        <f t="shared" si="718"/>
        <v>2021</v>
      </c>
      <c r="F9197" t="str">
        <f t="shared" si="717"/>
        <v>Wallumbilla</v>
      </c>
      <c r="G9197" t="str">
        <f t="shared" si="719"/>
        <v>Quarter</v>
      </c>
      <c r="H9197">
        <f t="shared" si="720"/>
        <v>2023</v>
      </c>
      <c r="I9197">
        <f t="shared" si="721"/>
        <v>90</v>
      </c>
      <c r="J9197">
        <f>D9197*PJ_per_contract*I9197</f>
        <v>0</v>
      </c>
    </row>
    <row r="9198" spans="1:10" x14ac:dyDescent="0.2">
      <c r="A9198" t="s">
        <v>81</v>
      </c>
      <c r="B9198" s="3">
        <v>44560</v>
      </c>
      <c r="C9198">
        <v>0</v>
      </c>
      <c r="D9198">
        <v>0</v>
      </c>
      <c r="E9198">
        <f t="shared" si="718"/>
        <v>2021</v>
      </c>
      <c r="F9198" t="str">
        <f t="shared" si="717"/>
        <v>Wallumbilla</v>
      </c>
      <c r="G9198" t="str">
        <f t="shared" si="719"/>
        <v>Strip</v>
      </c>
      <c r="H9198">
        <f t="shared" si="720"/>
        <v>2024</v>
      </c>
      <c r="I9198">
        <f t="shared" si="721"/>
        <v>365</v>
      </c>
      <c r="J9198">
        <f>D9198*PJ_per_contract*I9198</f>
        <v>0</v>
      </c>
    </row>
    <row r="9199" spans="1:10" x14ac:dyDescent="0.2">
      <c r="A9199" t="s">
        <v>71</v>
      </c>
      <c r="B9199" s="3">
        <v>44560</v>
      </c>
      <c r="C9199">
        <v>20</v>
      </c>
      <c r="D9199">
        <v>0</v>
      </c>
      <c r="E9199">
        <f t="shared" si="718"/>
        <v>2021</v>
      </c>
      <c r="F9199" t="str">
        <f t="shared" si="717"/>
        <v>Wallumbilla</v>
      </c>
      <c r="G9199" t="str">
        <f t="shared" si="719"/>
        <v>Quarter</v>
      </c>
      <c r="H9199">
        <f t="shared" si="720"/>
        <v>2023</v>
      </c>
      <c r="I9199">
        <f t="shared" si="721"/>
        <v>90</v>
      </c>
      <c r="J9199">
        <f>D9199*PJ_per_contract*I9199</f>
        <v>0</v>
      </c>
    </row>
    <row r="9200" spans="1:10" x14ac:dyDescent="0.2">
      <c r="A9200" t="s">
        <v>72</v>
      </c>
      <c r="B9200" s="3">
        <v>44560</v>
      </c>
      <c r="C9200">
        <v>20</v>
      </c>
      <c r="D9200">
        <v>0</v>
      </c>
      <c r="E9200">
        <f t="shared" si="718"/>
        <v>2021</v>
      </c>
      <c r="F9200" t="str">
        <f t="shared" si="717"/>
        <v>Wallumbilla</v>
      </c>
      <c r="G9200" t="str">
        <f t="shared" si="719"/>
        <v>Quarter</v>
      </c>
      <c r="H9200">
        <f t="shared" si="720"/>
        <v>2023</v>
      </c>
      <c r="I9200">
        <f t="shared" si="721"/>
        <v>90</v>
      </c>
      <c r="J9200">
        <f>D9200*PJ_per_contract*I9200</f>
        <v>0</v>
      </c>
    </row>
    <row r="9201" spans="1:10" x14ac:dyDescent="0.2">
      <c r="A9201" t="s">
        <v>82</v>
      </c>
      <c r="B9201" s="3">
        <v>44560</v>
      </c>
      <c r="C9201">
        <v>0</v>
      </c>
      <c r="D9201">
        <v>0</v>
      </c>
      <c r="E9201">
        <f t="shared" si="718"/>
        <v>2021</v>
      </c>
      <c r="F9201" t="str">
        <f t="shared" si="717"/>
        <v>Wallumbilla</v>
      </c>
      <c r="G9201" t="str">
        <f t="shared" si="719"/>
        <v>Quarter</v>
      </c>
      <c r="H9201">
        <f t="shared" si="720"/>
        <v>2024</v>
      </c>
      <c r="I9201">
        <f t="shared" si="721"/>
        <v>90</v>
      </c>
      <c r="J9201">
        <f>D9201*PJ_per_contract*I9201</f>
        <v>0</v>
      </c>
    </row>
    <row r="9202" spans="1:10" x14ac:dyDescent="0.2">
      <c r="A9202" t="s">
        <v>83</v>
      </c>
      <c r="B9202" s="3">
        <v>44560</v>
      </c>
      <c r="C9202">
        <v>0</v>
      </c>
      <c r="D9202">
        <v>0</v>
      </c>
      <c r="E9202">
        <f t="shared" si="718"/>
        <v>2021</v>
      </c>
      <c r="F9202" t="str">
        <f t="shared" si="717"/>
        <v>Wallumbilla</v>
      </c>
      <c r="G9202" t="str">
        <f t="shared" si="719"/>
        <v>Quarter</v>
      </c>
      <c r="H9202">
        <f t="shared" si="720"/>
        <v>2024</v>
      </c>
      <c r="I9202">
        <f t="shared" si="721"/>
        <v>90</v>
      </c>
      <c r="J9202">
        <f>D9202*PJ_per_contract*I9202</f>
        <v>0</v>
      </c>
    </row>
    <row r="9203" spans="1:10" x14ac:dyDescent="0.2">
      <c r="A9203" t="s">
        <v>43</v>
      </c>
      <c r="B9203" s="3">
        <v>44561</v>
      </c>
      <c r="C9203">
        <v>0</v>
      </c>
      <c r="D9203">
        <v>0</v>
      </c>
      <c r="E9203">
        <f t="shared" si="718"/>
        <v>2021</v>
      </c>
      <c r="F9203" t="str">
        <f t="shared" si="717"/>
        <v>Victorian</v>
      </c>
      <c r="G9203" t="str">
        <f t="shared" si="719"/>
        <v>Quarter</v>
      </c>
      <c r="H9203">
        <f t="shared" si="720"/>
        <v>2021</v>
      </c>
      <c r="I9203">
        <f t="shared" si="721"/>
        <v>90</v>
      </c>
      <c r="J9203">
        <f>D9203*PJ_per_contract*I9203</f>
        <v>0</v>
      </c>
    </row>
    <row r="9204" spans="1:10" x14ac:dyDescent="0.2">
      <c r="A9204" t="s">
        <v>75</v>
      </c>
      <c r="B9204" s="3">
        <v>44561</v>
      </c>
      <c r="C9204">
        <v>0</v>
      </c>
      <c r="D9204">
        <v>0</v>
      </c>
      <c r="E9204">
        <f t="shared" si="718"/>
        <v>2021</v>
      </c>
      <c r="F9204" t="str">
        <f t="shared" si="717"/>
        <v>Victorian</v>
      </c>
      <c r="G9204" t="str">
        <f t="shared" si="719"/>
        <v>Month</v>
      </c>
      <c r="H9204">
        <f t="shared" si="720"/>
        <v>2021</v>
      </c>
      <c r="I9204">
        <f t="shared" si="721"/>
        <v>31</v>
      </c>
      <c r="J9204">
        <f>D9204*PJ_per_contract*I9204</f>
        <v>0</v>
      </c>
    </row>
    <row r="9205" spans="1:10" x14ac:dyDescent="0.2">
      <c r="A9205" t="s">
        <v>44</v>
      </c>
      <c r="B9205" s="3">
        <v>44561</v>
      </c>
      <c r="C9205">
        <v>122</v>
      </c>
      <c r="D9205">
        <v>0</v>
      </c>
      <c r="E9205">
        <f t="shared" si="718"/>
        <v>2021</v>
      </c>
      <c r="F9205" t="str">
        <f t="shared" si="717"/>
        <v>Wallumbilla</v>
      </c>
      <c r="G9205" t="str">
        <f t="shared" si="719"/>
        <v>Quarter</v>
      </c>
      <c r="H9205">
        <f t="shared" si="720"/>
        <v>2021</v>
      </c>
      <c r="I9205">
        <f t="shared" si="721"/>
        <v>90</v>
      </c>
      <c r="J9205">
        <f>D9205*PJ_per_contract*I9205</f>
        <v>0</v>
      </c>
    </row>
    <row r="9206" spans="1:10" x14ac:dyDescent="0.2">
      <c r="A9206" t="s">
        <v>76</v>
      </c>
      <c r="B9206" s="3">
        <v>44561</v>
      </c>
      <c r="C9206">
        <v>0</v>
      </c>
      <c r="D9206">
        <v>0</v>
      </c>
      <c r="E9206">
        <f t="shared" si="718"/>
        <v>2021</v>
      </c>
      <c r="F9206" t="str">
        <f t="shared" si="717"/>
        <v>Victorian</v>
      </c>
      <c r="G9206" t="str">
        <f t="shared" si="719"/>
        <v>Month</v>
      </c>
      <c r="H9206">
        <f t="shared" si="720"/>
        <v>2022</v>
      </c>
      <c r="I9206">
        <f t="shared" si="721"/>
        <v>31</v>
      </c>
      <c r="J9206">
        <f>D9206*PJ_per_contract*I9206</f>
        <v>0</v>
      </c>
    </row>
    <row r="9207" spans="1:10" x14ac:dyDescent="0.2">
      <c r="A9207" t="s">
        <v>77</v>
      </c>
      <c r="B9207" s="3">
        <v>44561</v>
      </c>
      <c r="C9207">
        <v>0</v>
      </c>
      <c r="D9207">
        <v>0</v>
      </c>
      <c r="E9207">
        <f t="shared" si="718"/>
        <v>2021</v>
      </c>
      <c r="F9207" t="str">
        <f t="shared" si="717"/>
        <v>Victorian</v>
      </c>
      <c r="G9207" t="str">
        <f t="shared" si="719"/>
        <v>Month</v>
      </c>
      <c r="H9207">
        <f t="shared" si="720"/>
        <v>2022</v>
      </c>
      <c r="I9207">
        <f t="shared" si="721"/>
        <v>31</v>
      </c>
      <c r="J9207">
        <f>D9207*PJ_per_contract*I9207</f>
        <v>0</v>
      </c>
    </row>
    <row r="9208" spans="1:10" x14ac:dyDescent="0.2">
      <c r="A9208" t="s">
        <v>45</v>
      </c>
      <c r="B9208" s="3">
        <v>44561</v>
      </c>
      <c r="C9208">
        <v>0</v>
      </c>
      <c r="D9208">
        <v>0</v>
      </c>
      <c r="E9208">
        <f t="shared" si="718"/>
        <v>2021</v>
      </c>
      <c r="F9208" t="str">
        <f t="shared" si="717"/>
        <v>Wallumbilla</v>
      </c>
      <c r="G9208" t="str">
        <f t="shared" si="719"/>
        <v>Strip</v>
      </c>
      <c r="H9208">
        <f t="shared" si="720"/>
        <v>2022</v>
      </c>
      <c r="I9208">
        <f t="shared" si="721"/>
        <v>365</v>
      </c>
      <c r="J9208">
        <f>D9208*PJ_per_contract*I9208</f>
        <v>0</v>
      </c>
    </row>
    <row r="9209" spans="1:10" x14ac:dyDescent="0.2">
      <c r="A9209" t="s">
        <v>78</v>
      </c>
      <c r="B9209" s="3">
        <v>44561</v>
      </c>
      <c r="C9209">
        <v>0</v>
      </c>
      <c r="D9209">
        <v>0</v>
      </c>
      <c r="E9209">
        <f t="shared" si="718"/>
        <v>2021</v>
      </c>
      <c r="F9209" t="str">
        <f t="shared" si="717"/>
        <v>Victorian</v>
      </c>
      <c r="G9209" t="str">
        <f t="shared" si="719"/>
        <v>Month</v>
      </c>
      <c r="H9209">
        <f t="shared" si="720"/>
        <v>2022</v>
      </c>
      <c r="I9209">
        <f t="shared" si="721"/>
        <v>31</v>
      </c>
      <c r="J9209">
        <f>D9209*PJ_per_contract*I9209</f>
        <v>0</v>
      </c>
    </row>
    <row r="9210" spans="1:10" x14ac:dyDescent="0.2">
      <c r="A9210" t="s">
        <v>46</v>
      </c>
      <c r="B9210" s="3">
        <v>44561</v>
      </c>
      <c r="C9210">
        <v>0</v>
      </c>
      <c r="D9210">
        <v>0</v>
      </c>
      <c r="E9210">
        <f t="shared" si="718"/>
        <v>2021</v>
      </c>
      <c r="F9210" t="str">
        <f t="shared" si="717"/>
        <v>Victorian</v>
      </c>
      <c r="G9210" t="str">
        <f t="shared" si="719"/>
        <v>Quarter</v>
      </c>
      <c r="H9210">
        <f t="shared" si="720"/>
        <v>2022</v>
      </c>
      <c r="I9210">
        <f t="shared" si="721"/>
        <v>90</v>
      </c>
      <c r="J9210">
        <f>D9210*PJ_per_contract*I9210</f>
        <v>0</v>
      </c>
    </row>
    <row r="9211" spans="1:10" x14ac:dyDescent="0.2">
      <c r="A9211" t="s">
        <v>47</v>
      </c>
      <c r="B9211" s="3">
        <v>44561</v>
      </c>
      <c r="C9211">
        <v>151</v>
      </c>
      <c r="D9211">
        <v>0</v>
      </c>
      <c r="E9211">
        <f t="shared" si="718"/>
        <v>2021</v>
      </c>
      <c r="F9211" t="str">
        <f t="shared" si="717"/>
        <v>Wallumbilla</v>
      </c>
      <c r="G9211" t="str">
        <f t="shared" si="719"/>
        <v>Quarter</v>
      </c>
      <c r="H9211">
        <f t="shared" si="720"/>
        <v>2022</v>
      </c>
      <c r="I9211">
        <f t="shared" si="721"/>
        <v>90</v>
      </c>
      <c r="J9211">
        <f>D9211*PJ_per_contract*I9211</f>
        <v>0</v>
      </c>
    </row>
    <row r="9212" spans="1:10" x14ac:dyDescent="0.2">
      <c r="A9212" t="s">
        <v>48</v>
      </c>
      <c r="B9212" s="3">
        <v>44561</v>
      </c>
      <c r="C9212">
        <v>0</v>
      </c>
      <c r="D9212">
        <v>0</v>
      </c>
      <c r="E9212">
        <f t="shared" si="718"/>
        <v>2021</v>
      </c>
      <c r="F9212" t="str">
        <f t="shared" si="717"/>
        <v>Victorian</v>
      </c>
      <c r="G9212" t="str">
        <f t="shared" si="719"/>
        <v>Quarter</v>
      </c>
      <c r="H9212">
        <f t="shared" si="720"/>
        <v>2022</v>
      </c>
      <c r="I9212">
        <f t="shared" si="721"/>
        <v>90</v>
      </c>
      <c r="J9212">
        <f>D9212*PJ_per_contract*I9212</f>
        <v>0</v>
      </c>
    </row>
    <row r="9213" spans="1:10" x14ac:dyDescent="0.2">
      <c r="A9213" t="s">
        <v>49</v>
      </c>
      <c r="B9213" s="3">
        <v>44561</v>
      </c>
      <c r="C9213">
        <v>73</v>
      </c>
      <c r="D9213">
        <v>0</v>
      </c>
      <c r="E9213">
        <f t="shared" si="718"/>
        <v>2021</v>
      </c>
      <c r="F9213" t="str">
        <f t="shared" si="717"/>
        <v>Wallumbilla</v>
      </c>
      <c r="G9213" t="str">
        <f t="shared" si="719"/>
        <v>Quarter</v>
      </c>
      <c r="H9213">
        <f t="shared" si="720"/>
        <v>2022</v>
      </c>
      <c r="I9213">
        <f t="shared" si="721"/>
        <v>90</v>
      </c>
      <c r="J9213">
        <f>D9213*PJ_per_contract*I9213</f>
        <v>0</v>
      </c>
    </row>
    <row r="9214" spans="1:10" x14ac:dyDescent="0.2">
      <c r="A9214" t="s">
        <v>51</v>
      </c>
      <c r="B9214" s="3">
        <v>44561</v>
      </c>
      <c r="C9214">
        <v>0</v>
      </c>
      <c r="D9214">
        <v>0</v>
      </c>
      <c r="E9214">
        <f t="shared" si="718"/>
        <v>2021</v>
      </c>
      <c r="F9214" t="str">
        <f t="shared" si="717"/>
        <v>Victorian</v>
      </c>
      <c r="G9214" t="str">
        <f t="shared" si="719"/>
        <v>Quarter</v>
      </c>
      <c r="H9214">
        <f t="shared" si="720"/>
        <v>2022</v>
      </c>
      <c r="I9214">
        <f t="shared" si="721"/>
        <v>90</v>
      </c>
      <c r="J9214">
        <f>D9214*PJ_per_contract*I9214</f>
        <v>0</v>
      </c>
    </row>
    <row r="9215" spans="1:10" x14ac:dyDescent="0.2">
      <c r="A9215" t="s">
        <v>56</v>
      </c>
      <c r="B9215" s="3">
        <v>44561</v>
      </c>
      <c r="C9215">
        <v>0</v>
      </c>
      <c r="D9215">
        <v>0</v>
      </c>
      <c r="E9215">
        <f t="shared" si="718"/>
        <v>2021</v>
      </c>
      <c r="F9215" t="str">
        <f t="shared" si="717"/>
        <v>Victorian</v>
      </c>
      <c r="G9215" t="str">
        <f t="shared" si="719"/>
        <v>Quarter</v>
      </c>
      <c r="H9215">
        <f t="shared" si="720"/>
        <v>2023</v>
      </c>
      <c r="I9215">
        <f t="shared" si="721"/>
        <v>90</v>
      </c>
      <c r="J9215">
        <f>D9215*PJ_per_contract*I9215</f>
        <v>0</v>
      </c>
    </row>
    <row r="9216" spans="1:10" x14ac:dyDescent="0.2">
      <c r="A9216" t="s">
        <v>80</v>
      </c>
      <c r="B9216" s="3">
        <v>44561</v>
      </c>
      <c r="C9216">
        <v>0</v>
      </c>
      <c r="D9216">
        <v>0</v>
      </c>
      <c r="E9216">
        <f t="shared" si="718"/>
        <v>2021</v>
      </c>
      <c r="F9216" t="str">
        <f t="shared" si="717"/>
        <v>Victorian</v>
      </c>
      <c r="G9216" t="str">
        <f t="shared" si="719"/>
        <v>Quarter</v>
      </c>
      <c r="H9216">
        <f t="shared" si="720"/>
        <v>2025</v>
      </c>
      <c r="I9216">
        <f t="shared" si="721"/>
        <v>90</v>
      </c>
      <c r="J9216">
        <f>D9216*PJ_per_contract*I9216</f>
        <v>0</v>
      </c>
    </row>
    <row r="9217" spans="1:10" x14ac:dyDescent="0.2">
      <c r="A9217" t="s">
        <v>79</v>
      </c>
      <c r="B9217" s="3">
        <v>44561</v>
      </c>
      <c r="C9217">
        <v>0</v>
      </c>
      <c r="D9217">
        <v>0</v>
      </c>
      <c r="E9217">
        <f t="shared" si="718"/>
        <v>2021</v>
      </c>
      <c r="F9217" t="str">
        <f t="shared" si="717"/>
        <v>Victorian</v>
      </c>
      <c r="G9217" t="str">
        <f t="shared" si="719"/>
        <v>Quarter</v>
      </c>
      <c r="H9217">
        <f t="shared" si="720"/>
        <v>2025</v>
      </c>
      <c r="I9217">
        <f t="shared" si="721"/>
        <v>90</v>
      </c>
      <c r="J9217">
        <f>D9217*PJ_per_contract*I9217</f>
        <v>0</v>
      </c>
    </row>
    <row r="9218" spans="1:10" x14ac:dyDescent="0.2">
      <c r="A9218" t="s">
        <v>55</v>
      </c>
      <c r="B9218" s="3">
        <v>44561</v>
      </c>
      <c r="C9218">
        <v>0</v>
      </c>
      <c r="D9218">
        <v>0</v>
      </c>
      <c r="E9218">
        <f t="shared" si="718"/>
        <v>2021</v>
      </c>
      <c r="F9218" t="str">
        <f t="shared" ref="F9218:F9281" si="722">IF(OR(LEFT(A9218,2)="GJ",LEFT(A9218,2)="GK"),"Victorian",IF(OR(LEFT(A9218,2)="GX",LEFT(A9218,2)="GY"),"Wallumbilla","NA"))</f>
        <v>Victorian</v>
      </c>
      <c r="G9218" t="str">
        <f t="shared" si="719"/>
        <v>Quarter</v>
      </c>
      <c r="H9218">
        <f t="shared" si="720"/>
        <v>2024</v>
      </c>
      <c r="I9218">
        <f t="shared" si="721"/>
        <v>90</v>
      </c>
      <c r="J9218">
        <f>D9218*PJ_per_contract*I9218</f>
        <v>0</v>
      </c>
    </row>
    <row r="9219" spans="1:10" x14ac:dyDescent="0.2">
      <c r="A9219" t="s">
        <v>68</v>
      </c>
      <c r="B9219" s="3">
        <v>44561</v>
      </c>
      <c r="C9219">
        <v>0</v>
      </c>
      <c r="D9219">
        <v>0</v>
      </c>
      <c r="E9219">
        <f t="shared" ref="E9219:E9282" si="723">YEAR(B9219)</f>
        <v>2021</v>
      </c>
      <c r="F9219" t="str">
        <f t="shared" si="722"/>
        <v>Victorian</v>
      </c>
      <c r="G9219" t="str">
        <f t="shared" ref="G9219:G9282" si="724">IF(LEFT(A9219,2)="GJ","Month",IF(OR(LEFT(A9219,2)="GK",LEFT(A9219,2)="GX"),"Quarter",IF(LEFT(A9219,2)="GY","Strip","NA")))</f>
        <v>Quarter</v>
      </c>
      <c r="H9219">
        <f t="shared" ref="H9219:H9282" si="725">VALUE(MID(A9219,4,4))</f>
        <v>2025</v>
      </c>
      <c r="I9219">
        <f t="shared" ref="I9219:I9282" si="726">IF(G9219="Month",_xlfn.DAYS(EOMONTH(B9219,0),EOMONTH(B9219,-1)),IF(G9219="Quarter",_xlfn.DAYS(EOMONTH(B9219,2),EOMONTH(B9219,-1)),365))</f>
        <v>90</v>
      </c>
      <c r="J9219">
        <f>D9219*PJ_per_contract*I9219</f>
        <v>0</v>
      </c>
    </row>
    <row r="9220" spans="1:10" x14ac:dyDescent="0.2">
      <c r="A9220" t="s">
        <v>69</v>
      </c>
      <c r="B9220" s="3">
        <v>44561</v>
      </c>
      <c r="C9220">
        <v>0</v>
      </c>
      <c r="D9220">
        <v>0</v>
      </c>
      <c r="E9220">
        <f t="shared" si="723"/>
        <v>2021</v>
      </c>
      <c r="F9220" t="str">
        <f t="shared" si="722"/>
        <v>Victorian</v>
      </c>
      <c r="G9220" t="str">
        <f t="shared" si="724"/>
        <v>Quarter</v>
      </c>
      <c r="H9220">
        <f t="shared" si="725"/>
        <v>2025</v>
      </c>
      <c r="I9220">
        <f t="shared" si="726"/>
        <v>90</v>
      </c>
      <c r="J9220">
        <f>D9220*PJ_per_contract*I9220</f>
        <v>0</v>
      </c>
    </row>
    <row r="9221" spans="1:10" x14ac:dyDescent="0.2">
      <c r="A9221" t="s">
        <v>57</v>
      </c>
      <c r="B9221" s="3">
        <v>44561</v>
      </c>
      <c r="C9221">
        <v>0</v>
      </c>
      <c r="D9221">
        <v>0</v>
      </c>
      <c r="E9221">
        <f t="shared" si="723"/>
        <v>2021</v>
      </c>
      <c r="F9221" t="str">
        <f t="shared" si="722"/>
        <v>Victorian</v>
      </c>
      <c r="G9221" t="str">
        <f t="shared" si="724"/>
        <v>Quarter</v>
      </c>
      <c r="H9221">
        <f t="shared" si="725"/>
        <v>2024</v>
      </c>
      <c r="I9221">
        <f t="shared" si="726"/>
        <v>90</v>
      </c>
      <c r="J9221">
        <f>D9221*PJ_per_contract*I9221</f>
        <v>0</v>
      </c>
    </row>
    <row r="9222" spans="1:10" x14ac:dyDescent="0.2">
      <c r="A9222" t="s">
        <v>58</v>
      </c>
      <c r="B9222" s="3">
        <v>44561</v>
      </c>
      <c r="C9222">
        <v>0</v>
      </c>
      <c r="D9222">
        <v>0</v>
      </c>
      <c r="E9222">
        <f t="shared" si="723"/>
        <v>2021</v>
      </c>
      <c r="F9222" t="str">
        <f t="shared" si="722"/>
        <v>Victorian</v>
      </c>
      <c r="G9222" t="str">
        <f t="shared" si="724"/>
        <v>Quarter</v>
      </c>
      <c r="H9222">
        <f t="shared" si="725"/>
        <v>2024</v>
      </c>
      <c r="I9222">
        <f t="shared" si="726"/>
        <v>90</v>
      </c>
      <c r="J9222">
        <f>D9222*PJ_per_contract*I9222</f>
        <v>0</v>
      </c>
    </row>
    <row r="9223" spans="1:10" x14ac:dyDescent="0.2">
      <c r="A9223" t="s">
        <v>52</v>
      </c>
      <c r="B9223" s="3">
        <v>44561</v>
      </c>
      <c r="C9223">
        <v>0</v>
      </c>
      <c r="D9223">
        <v>0</v>
      </c>
      <c r="E9223">
        <f t="shared" si="723"/>
        <v>2021</v>
      </c>
      <c r="F9223" t="str">
        <f t="shared" si="722"/>
        <v>Victorian</v>
      </c>
      <c r="G9223" t="str">
        <f t="shared" si="724"/>
        <v>Quarter</v>
      </c>
      <c r="H9223">
        <f t="shared" si="725"/>
        <v>2022</v>
      </c>
      <c r="I9223">
        <f t="shared" si="726"/>
        <v>90</v>
      </c>
      <c r="J9223">
        <f>D9223*PJ_per_contract*I9223</f>
        <v>0</v>
      </c>
    </row>
    <row r="9224" spans="1:10" x14ac:dyDescent="0.2">
      <c r="A9224" t="s">
        <v>54</v>
      </c>
      <c r="B9224" s="3">
        <v>44561</v>
      </c>
      <c r="C9224">
        <v>0</v>
      </c>
      <c r="D9224">
        <v>0</v>
      </c>
      <c r="E9224">
        <f t="shared" si="723"/>
        <v>2021</v>
      </c>
      <c r="F9224" t="str">
        <f t="shared" si="722"/>
        <v>Victorian</v>
      </c>
      <c r="G9224" t="str">
        <f t="shared" si="724"/>
        <v>Quarter</v>
      </c>
      <c r="H9224">
        <f t="shared" si="725"/>
        <v>2023</v>
      </c>
      <c r="I9224">
        <f t="shared" si="726"/>
        <v>90</v>
      </c>
      <c r="J9224">
        <f>D9224*PJ_per_contract*I9224</f>
        <v>0</v>
      </c>
    </row>
    <row r="9225" spans="1:10" x14ac:dyDescent="0.2">
      <c r="A9225" t="s">
        <v>53</v>
      </c>
      <c r="B9225" s="3">
        <v>44561</v>
      </c>
      <c r="C9225">
        <v>0</v>
      </c>
      <c r="D9225">
        <v>0</v>
      </c>
      <c r="E9225">
        <f t="shared" si="723"/>
        <v>2021</v>
      </c>
      <c r="F9225" t="str">
        <f t="shared" si="722"/>
        <v>Victorian</v>
      </c>
      <c r="G9225" t="str">
        <f t="shared" si="724"/>
        <v>Quarter</v>
      </c>
      <c r="H9225">
        <f t="shared" si="725"/>
        <v>2023</v>
      </c>
      <c r="I9225">
        <f t="shared" si="726"/>
        <v>90</v>
      </c>
      <c r="J9225">
        <f>D9225*PJ_per_contract*I9225</f>
        <v>0</v>
      </c>
    </row>
    <row r="9226" spans="1:10" x14ac:dyDescent="0.2">
      <c r="A9226" t="s">
        <v>59</v>
      </c>
      <c r="B9226" s="3">
        <v>44561</v>
      </c>
      <c r="C9226">
        <v>0</v>
      </c>
      <c r="D9226">
        <v>0</v>
      </c>
      <c r="E9226">
        <f t="shared" si="723"/>
        <v>2021</v>
      </c>
      <c r="F9226" t="str">
        <f t="shared" si="722"/>
        <v>Victorian</v>
      </c>
      <c r="G9226" t="str">
        <f t="shared" si="724"/>
        <v>Quarter</v>
      </c>
      <c r="H9226">
        <f t="shared" si="725"/>
        <v>2023</v>
      </c>
      <c r="I9226">
        <f t="shared" si="726"/>
        <v>90</v>
      </c>
      <c r="J9226">
        <f>D9226*PJ_per_contract*I9226</f>
        <v>0</v>
      </c>
    </row>
    <row r="9227" spans="1:10" x14ac:dyDescent="0.2">
      <c r="A9227" t="s">
        <v>50</v>
      </c>
      <c r="B9227" s="3">
        <v>44561</v>
      </c>
      <c r="C9227">
        <v>0</v>
      </c>
      <c r="D9227">
        <v>0</v>
      </c>
      <c r="E9227">
        <f t="shared" si="723"/>
        <v>2021</v>
      </c>
      <c r="F9227" t="str">
        <f t="shared" si="722"/>
        <v>Victorian</v>
      </c>
      <c r="G9227" t="str">
        <f t="shared" si="724"/>
        <v>Quarter</v>
      </c>
      <c r="H9227">
        <f t="shared" si="725"/>
        <v>2024</v>
      </c>
      <c r="I9227">
        <f t="shared" si="726"/>
        <v>90</v>
      </c>
      <c r="J9227">
        <f>D9227*PJ_per_contract*I9227</f>
        <v>0</v>
      </c>
    </row>
    <row r="9228" spans="1:10" x14ac:dyDescent="0.2">
      <c r="A9228" t="s">
        <v>60</v>
      </c>
      <c r="B9228" s="3">
        <v>44561</v>
      </c>
      <c r="C9228">
        <v>0</v>
      </c>
      <c r="D9228">
        <v>0</v>
      </c>
      <c r="E9228">
        <f t="shared" si="723"/>
        <v>2021</v>
      </c>
      <c r="F9228" t="str">
        <f t="shared" si="722"/>
        <v>Wallumbilla</v>
      </c>
      <c r="G9228" t="str">
        <f t="shared" si="724"/>
        <v>Strip</v>
      </c>
      <c r="H9228">
        <f t="shared" si="725"/>
        <v>2023</v>
      </c>
      <c r="I9228">
        <f t="shared" si="726"/>
        <v>365</v>
      </c>
      <c r="J9228">
        <f>D9228*PJ_per_contract*I9228</f>
        <v>0</v>
      </c>
    </row>
    <row r="9229" spans="1:10" x14ac:dyDescent="0.2">
      <c r="A9229" t="s">
        <v>61</v>
      </c>
      <c r="B9229" s="3">
        <v>44561</v>
      </c>
      <c r="C9229">
        <v>83</v>
      </c>
      <c r="D9229">
        <v>0</v>
      </c>
      <c r="E9229">
        <f t="shared" si="723"/>
        <v>2021</v>
      </c>
      <c r="F9229" t="str">
        <f t="shared" si="722"/>
        <v>Wallumbilla</v>
      </c>
      <c r="G9229" t="str">
        <f t="shared" si="724"/>
        <v>Quarter</v>
      </c>
      <c r="H9229">
        <f t="shared" si="725"/>
        <v>2022</v>
      </c>
      <c r="I9229">
        <f t="shared" si="726"/>
        <v>90</v>
      </c>
      <c r="J9229">
        <f>D9229*PJ_per_contract*I9229</f>
        <v>0</v>
      </c>
    </row>
    <row r="9230" spans="1:10" x14ac:dyDescent="0.2">
      <c r="A9230" t="s">
        <v>62</v>
      </c>
      <c r="B9230" s="3">
        <v>44561</v>
      </c>
      <c r="C9230">
        <v>113</v>
      </c>
      <c r="D9230">
        <v>0</v>
      </c>
      <c r="E9230">
        <f t="shared" si="723"/>
        <v>2021</v>
      </c>
      <c r="F9230" t="str">
        <f t="shared" si="722"/>
        <v>Wallumbilla</v>
      </c>
      <c r="G9230" t="str">
        <f t="shared" si="724"/>
        <v>Quarter</v>
      </c>
      <c r="H9230">
        <f t="shared" si="725"/>
        <v>2022</v>
      </c>
      <c r="I9230">
        <f t="shared" si="726"/>
        <v>90</v>
      </c>
      <c r="J9230">
        <f>D9230*PJ_per_contract*I9230</f>
        <v>0</v>
      </c>
    </row>
    <row r="9231" spans="1:10" x14ac:dyDescent="0.2">
      <c r="A9231" t="s">
        <v>70</v>
      </c>
      <c r="B9231" s="3">
        <v>44561</v>
      </c>
      <c r="C9231">
        <v>0</v>
      </c>
      <c r="D9231">
        <v>0</v>
      </c>
      <c r="E9231">
        <f t="shared" si="723"/>
        <v>2021</v>
      </c>
      <c r="F9231" t="str">
        <f t="shared" si="722"/>
        <v>Wallumbilla</v>
      </c>
      <c r="G9231" t="str">
        <f t="shared" si="724"/>
        <v>Strip</v>
      </c>
      <c r="H9231">
        <f t="shared" si="725"/>
        <v>2023</v>
      </c>
      <c r="I9231">
        <f t="shared" si="726"/>
        <v>365</v>
      </c>
      <c r="J9231">
        <f>D9231*PJ_per_contract*I9231</f>
        <v>0</v>
      </c>
    </row>
    <row r="9232" spans="1:10" x14ac:dyDescent="0.2">
      <c r="A9232" t="s">
        <v>63</v>
      </c>
      <c r="B9232" s="3">
        <v>44561</v>
      </c>
      <c r="C9232">
        <v>20</v>
      </c>
      <c r="D9232">
        <v>0</v>
      </c>
      <c r="E9232">
        <f t="shared" si="723"/>
        <v>2021</v>
      </c>
      <c r="F9232" t="str">
        <f t="shared" si="722"/>
        <v>Wallumbilla</v>
      </c>
      <c r="G9232" t="str">
        <f t="shared" si="724"/>
        <v>Quarter</v>
      </c>
      <c r="H9232">
        <f t="shared" si="725"/>
        <v>2023</v>
      </c>
      <c r="I9232">
        <f t="shared" si="726"/>
        <v>90</v>
      </c>
      <c r="J9232">
        <f>D9232*PJ_per_contract*I9232</f>
        <v>0</v>
      </c>
    </row>
    <row r="9233" spans="1:10" x14ac:dyDescent="0.2">
      <c r="A9233" t="s">
        <v>64</v>
      </c>
      <c r="B9233" s="3">
        <v>44561</v>
      </c>
      <c r="C9233">
        <v>20</v>
      </c>
      <c r="D9233">
        <v>0</v>
      </c>
      <c r="E9233">
        <f t="shared" si="723"/>
        <v>2021</v>
      </c>
      <c r="F9233" t="str">
        <f t="shared" si="722"/>
        <v>Wallumbilla</v>
      </c>
      <c r="G9233" t="str">
        <f t="shared" si="724"/>
        <v>Quarter</v>
      </c>
      <c r="H9233">
        <f t="shared" si="725"/>
        <v>2023</v>
      </c>
      <c r="I9233">
        <f t="shared" si="726"/>
        <v>90</v>
      </c>
      <c r="J9233">
        <f>D9233*PJ_per_contract*I9233</f>
        <v>0</v>
      </c>
    </row>
    <row r="9234" spans="1:10" x14ac:dyDescent="0.2">
      <c r="A9234" t="s">
        <v>81</v>
      </c>
      <c r="B9234" s="3">
        <v>44561</v>
      </c>
      <c r="C9234">
        <v>0</v>
      </c>
      <c r="D9234">
        <v>0</v>
      </c>
      <c r="E9234">
        <f t="shared" si="723"/>
        <v>2021</v>
      </c>
      <c r="F9234" t="str">
        <f t="shared" si="722"/>
        <v>Wallumbilla</v>
      </c>
      <c r="G9234" t="str">
        <f t="shared" si="724"/>
        <v>Strip</v>
      </c>
      <c r="H9234">
        <f t="shared" si="725"/>
        <v>2024</v>
      </c>
      <c r="I9234">
        <f t="shared" si="726"/>
        <v>365</v>
      </c>
      <c r="J9234">
        <f>D9234*PJ_per_contract*I9234</f>
        <v>0</v>
      </c>
    </row>
    <row r="9235" spans="1:10" x14ac:dyDescent="0.2">
      <c r="A9235" t="s">
        <v>71</v>
      </c>
      <c r="B9235" s="3">
        <v>44561</v>
      </c>
      <c r="C9235">
        <v>20</v>
      </c>
      <c r="D9235">
        <v>0</v>
      </c>
      <c r="E9235">
        <f t="shared" si="723"/>
        <v>2021</v>
      </c>
      <c r="F9235" t="str">
        <f t="shared" si="722"/>
        <v>Wallumbilla</v>
      </c>
      <c r="G9235" t="str">
        <f t="shared" si="724"/>
        <v>Quarter</v>
      </c>
      <c r="H9235">
        <f t="shared" si="725"/>
        <v>2023</v>
      </c>
      <c r="I9235">
        <f t="shared" si="726"/>
        <v>90</v>
      </c>
      <c r="J9235">
        <f>D9235*PJ_per_contract*I9235</f>
        <v>0</v>
      </c>
    </row>
    <row r="9236" spans="1:10" x14ac:dyDescent="0.2">
      <c r="A9236" t="s">
        <v>72</v>
      </c>
      <c r="B9236" s="3">
        <v>44561</v>
      </c>
      <c r="C9236">
        <v>20</v>
      </c>
      <c r="D9236">
        <v>0</v>
      </c>
      <c r="E9236">
        <f t="shared" si="723"/>
        <v>2021</v>
      </c>
      <c r="F9236" t="str">
        <f t="shared" si="722"/>
        <v>Wallumbilla</v>
      </c>
      <c r="G9236" t="str">
        <f t="shared" si="724"/>
        <v>Quarter</v>
      </c>
      <c r="H9236">
        <f t="shared" si="725"/>
        <v>2023</v>
      </c>
      <c r="I9236">
        <f t="shared" si="726"/>
        <v>90</v>
      </c>
      <c r="J9236">
        <f>D9236*PJ_per_contract*I9236</f>
        <v>0</v>
      </c>
    </row>
    <row r="9237" spans="1:10" x14ac:dyDescent="0.2">
      <c r="A9237" t="s">
        <v>82</v>
      </c>
      <c r="B9237" s="3">
        <v>44561</v>
      </c>
      <c r="C9237">
        <v>0</v>
      </c>
      <c r="D9237">
        <v>0</v>
      </c>
      <c r="E9237">
        <f t="shared" si="723"/>
        <v>2021</v>
      </c>
      <c r="F9237" t="str">
        <f t="shared" si="722"/>
        <v>Wallumbilla</v>
      </c>
      <c r="G9237" t="str">
        <f t="shared" si="724"/>
        <v>Quarter</v>
      </c>
      <c r="H9237">
        <f t="shared" si="725"/>
        <v>2024</v>
      </c>
      <c r="I9237">
        <f t="shared" si="726"/>
        <v>90</v>
      </c>
      <c r="J9237">
        <f>D9237*PJ_per_contract*I9237</f>
        <v>0</v>
      </c>
    </row>
    <row r="9238" spans="1:10" x14ac:dyDescent="0.2">
      <c r="A9238" t="s">
        <v>83</v>
      </c>
      <c r="B9238" s="3">
        <v>44561</v>
      </c>
      <c r="C9238">
        <v>0</v>
      </c>
      <c r="D9238">
        <v>0</v>
      </c>
      <c r="E9238">
        <f t="shared" si="723"/>
        <v>2021</v>
      </c>
      <c r="F9238" t="str">
        <f t="shared" si="722"/>
        <v>Wallumbilla</v>
      </c>
      <c r="G9238" t="str">
        <f t="shared" si="724"/>
        <v>Quarter</v>
      </c>
      <c r="H9238">
        <f t="shared" si="725"/>
        <v>2024</v>
      </c>
      <c r="I9238">
        <f t="shared" si="726"/>
        <v>90</v>
      </c>
      <c r="J9238">
        <f>D9238*PJ_per_contract*I9238</f>
        <v>0</v>
      </c>
    </row>
    <row r="9239" spans="1:10" x14ac:dyDescent="0.2">
      <c r="A9239" t="s">
        <v>43</v>
      </c>
      <c r="B9239" s="3">
        <v>44565</v>
      </c>
      <c r="C9239">
        <v>0</v>
      </c>
      <c r="D9239">
        <v>0</v>
      </c>
      <c r="E9239">
        <f t="shared" si="723"/>
        <v>2022</v>
      </c>
      <c r="F9239" t="str">
        <f t="shared" si="722"/>
        <v>Victorian</v>
      </c>
      <c r="G9239" t="str">
        <f t="shared" si="724"/>
        <v>Quarter</v>
      </c>
      <c r="H9239">
        <f t="shared" si="725"/>
        <v>2021</v>
      </c>
      <c r="I9239">
        <f t="shared" si="726"/>
        <v>90</v>
      </c>
      <c r="J9239">
        <f>D9239*PJ_per_contract*I9239</f>
        <v>0</v>
      </c>
    </row>
    <row r="9240" spans="1:10" x14ac:dyDescent="0.2">
      <c r="A9240" t="s">
        <v>75</v>
      </c>
      <c r="B9240" s="3">
        <v>44565</v>
      </c>
      <c r="C9240">
        <v>0</v>
      </c>
      <c r="D9240">
        <v>0</v>
      </c>
      <c r="E9240">
        <f t="shared" si="723"/>
        <v>2022</v>
      </c>
      <c r="F9240" t="str">
        <f t="shared" si="722"/>
        <v>Victorian</v>
      </c>
      <c r="G9240" t="str">
        <f t="shared" si="724"/>
        <v>Month</v>
      </c>
      <c r="H9240">
        <f t="shared" si="725"/>
        <v>2021</v>
      </c>
      <c r="I9240">
        <f t="shared" si="726"/>
        <v>31</v>
      </c>
      <c r="J9240">
        <f>D9240*PJ_per_contract*I9240</f>
        <v>0</v>
      </c>
    </row>
    <row r="9241" spans="1:10" x14ac:dyDescent="0.2">
      <c r="A9241" t="s">
        <v>44</v>
      </c>
      <c r="B9241" s="3">
        <v>44565</v>
      </c>
      <c r="C9241">
        <v>122</v>
      </c>
      <c r="D9241">
        <v>0</v>
      </c>
      <c r="E9241">
        <f t="shared" si="723"/>
        <v>2022</v>
      </c>
      <c r="F9241" t="str">
        <f t="shared" si="722"/>
        <v>Wallumbilla</v>
      </c>
      <c r="G9241" t="str">
        <f t="shared" si="724"/>
        <v>Quarter</v>
      </c>
      <c r="H9241">
        <f t="shared" si="725"/>
        <v>2021</v>
      </c>
      <c r="I9241">
        <f t="shared" si="726"/>
        <v>90</v>
      </c>
      <c r="J9241">
        <f>D9241*PJ_per_contract*I9241</f>
        <v>0</v>
      </c>
    </row>
    <row r="9242" spans="1:10" x14ac:dyDescent="0.2">
      <c r="A9242" t="s">
        <v>76</v>
      </c>
      <c r="B9242" s="3">
        <v>44565</v>
      </c>
      <c r="C9242">
        <v>0</v>
      </c>
      <c r="D9242">
        <v>0</v>
      </c>
      <c r="E9242">
        <f t="shared" si="723"/>
        <v>2022</v>
      </c>
      <c r="F9242" t="str">
        <f t="shared" si="722"/>
        <v>Victorian</v>
      </c>
      <c r="G9242" t="str">
        <f t="shared" si="724"/>
        <v>Month</v>
      </c>
      <c r="H9242">
        <f t="shared" si="725"/>
        <v>2022</v>
      </c>
      <c r="I9242">
        <f t="shared" si="726"/>
        <v>31</v>
      </c>
      <c r="J9242">
        <f>D9242*PJ_per_contract*I9242</f>
        <v>0</v>
      </c>
    </row>
    <row r="9243" spans="1:10" x14ac:dyDescent="0.2">
      <c r="A9243" t="s">
        <v>77</v>
      </c>
      <c r="B9243" s="3">
        <v>44565</v>
      </c>
      <c r="C9243">
        <v>0</v>
      </c>
      <c r="D9243">
        <v>0</v>
      </c>
      <c r="E9243">
        <f t="shared" si="723"/>
        <v>2022</v>
      </c>
      <c r="F9243" t="str">
        <f t="shared" si="722"/>
        <v>Victorian</v>
      </c>
      <c r="G9243" t="str">
        <f t="shared" si="724"/>
        <v>Month</v>
      </c>
      <c r="H9243">
        <f t="shared" si="725"/>
        <v>2022</v>
      </c>
      <c r="I9243">
        <f t="shared" si="726"/>
        <v>31</v>
      </c>
      <c r="J9243">
        <f>D9243*PJ_per_contract*I9243</f>
        <v>0</v>
      </c>
    </row>
    <row r="9244" spans="1:10" x14ac:dyDescent="0.2">
      <c r="A9244" t="s">
        <v>45</v>
      </c>
      <c r="B9244" s="3">
        <v>44565</v>
      </c>
      <c r="C9244">
        <v>0</v>
      </c>
      <c r="D9244">
        <v>0</v>
      </c>
      <c r="E9244">
        <f t="shared" si="723"/>
        <v>2022</v>
      </c>
      <c r="F9244" t="str">
        <f t="shared" si="722"/>
        <v>Wallumbilla</v>
      </c>
      <c r="G9244" t="str">
        <f t="shared" si="724"/>
        <v>Strip</v>
      </c>
      <c r="H9244">
        <f t="shared" si="725"/>
        <v>2022</v>
      </c>
      <c r="I9244">
        <f t="shared" si="726"/>
        <v>365</v>
      </c>
      <c r="J9244">
        <f>D9244*PJ_per_contract*I9244</f>
        <v>0</v>
      </c>
    </row>
    <row r="9245" spans="1:10" x14ac:dyDescent="0.2">
      <c r="A9245" t="s">
        <v>46</v>
      </c>
      <c r="B9245" s="3">
        <v>44565</v>
      </c>
      <c r="C9245">
        <v>0</v>
      </c>
      <c r="D9245">
        <v>0</v>
      </c>
      <c r="E9245">
        <f t="shared" si="723"/>
        <v>2022</v>
      </c>
      <c r="F9245" t="str">
        <f t="shared" si="722"/>
        <v>Victorian</v>
      </c>
      <c r="G9245" t="str">
        <f t="shared" si="724"/>
        <v>Quarter</v>
      </c>
      <c r="H9245">
        <f t="shared" si="725"/>
        <v>2022</v>
      </c>
      <c r="I9245">
        <f t="shared" si="726"/>
        <v>90</v>
      </c>
      <c r="J9245">
        <f>D9245*PJ_per_contract*I9245</f>
        <v>0</v>
      </c>
    </row>
    <row r="9246" spans="1:10" x14ac:dyDescent="0.2">
      <c r="A9246" t="s">
        <v>78</v>
      </c>
      <c r="B9246" s="3">
        <v>44565</v>
      </c>
      <c r="C9246">
        <v>0</v>
      </c>
      <c r="D9246">
        <v>0</v>
      </c>
      <c r="E9246">
        <f t="shared" si="723"/>
        <v>2022</v>
      </c>
      <c r="F9246" t="str">
        <f t="shared" si="722"/>
        <v>Victorian</v>
      </c>
      <c r="G9246" t="str">
        <f t="shared" si="724"/>
        <v>Month</v>
      </c>
      <c r="H9246">
        <f t="shared" si="725"/>
        <v>2022</v>
      </c>
      <c r="I9246">
        <f t="shared" si="726"/>
        <v>31</v>
      </c>
      <c r="J9246">
        <f>D9246*PJ_per_contract*I9246</f>
        <v>0</v>
      </c>
    </row>
    <row r="9247" spans="1:10" x14ac:dyDescent="0.2">
      <c r="A9247" t="s">
        <v>47</v>
      </c>
      <c r="B9247" s="3">
        <v>44565</v>
      </c>
      <c r="C9247">
        <v>151</v>
      </c>
      <c r="D9247">
        <v>0</v>
      </c>
      <c r="E9247">
        <f t="shared" si="723"/>
        <v>2022</v>
      </c>
      <c r="F9247" t="str">
        <f t="shared" si="722"/>
        <v>Wallumbilla</v>
      </c>
      <c r="G9247" t="str">
        <f t="shared" si="724"/>
        <v>Quarter</v>
      </c>
      <c r="H9247">
        <f t="shared" si="725"/>
        <v>2022</v>
      </c>
      <c r="I9247">
        <f t="shared" si="726"/>
        <v>90</v>
      </c>
      <c r="J9247">
        <f>D9247*PJ_per_contract*I9247</f>
        <v>0</v>
      </c>
    </row>
    <row r="9248" spans="1:10" x14ac:dyDescent="0.2">
      <c r="A9248" t="s">
        <v>84</v>
      </c>
      <c r="B9248" s="3">
        <v>44565</v>
      </c>
      <c r="C9248">
        <v>0</v>
      </c>
      <c r="D9248">
        <v>0</v>
      </c>
      <c r="E9248">
        <f t="shared" si="723"/>
        <v>2022</v>
      </c>
      <c r="F9248" t="str">
        <f t="shared" si="722"/>
        <v>Victorian</v>
      </c>
      <c r="G9248" t="str">
        <f t="shared" si="724"/>
        <v>Month</v>
      </c>
      <c r="H9248">
        <f t="shared" si="725"/>
        <v>2022</v>
      </c>
      <c r="I9248">
        <f t="shared" si="726"/>
        <v>31</v>
      </c>
      <c r="J9248">
        <f>D9248*PJ_per_contract*I9248</f>
        <v>0</v>
      </c>
    </row>
    <row r="9249" spans="1:10" x14ac:dyDescent="0.2">
      <c r="A9249" t="s">
        <v>85</v>
      </c>
      <c r="B9249" s="3">
        <v>44565</v>
      </c>
      <c r="C9249">
        <v>0</v>
      </c>
      <c r="D9249">
        <v>0</v>
      </c>
      <c r="E9249">
        <f t="shared" si="723"/>
        <v>2022</v>
      </c>
      <c r="F9249" t="str">
        <f t="shared" si="722"/>
        <v>Victorian</v>
      </c>
      <c r="G9249" t="str">
        <f t="shared" si="724"/>
        <v>Month</v>
      </c>
      <c r="H9249">
        <f t="shared" si="725"/>
        <v>2022</v>
      </c>
      <c r="I9249">
        <f t="shared" si="726"/>
        <v>31</v>
      </c>
      <c r="J9249">
        <f>D9249*PJ_per_contract*I9249</f>
        <v>0</v>
      </c>
    </row>
    <row r="9250" spans="1:10" x14ac:dyDescent="0.2">
      <c r="A9250" t="s">
        <v>86</v>
      </c>
      <c r="B9250" s="3">
        <v>44565</v>
      </c>
      <c r="C9250">
        <v>0</v>
      </c>
      <c r="D9250">
        <v>0</v>
      </c>
      <c r="E9250">
        <f t="shared" si="723"/>
        <v>2022</v>
      </c>
      <c r="F9250" t="str">
        <f t="shared" si="722"/>
        <v>Victorian</v>
      </c>
      <c r="G9250" t="str">
        <f t="shared" si="724"/>
        <v>Month</v>
      </c>
      <c r="H9250">
        <f t="shared" si="725"/>
        <v>2022</v>
      </c>
      <c r="I9250">
        <f t="shared" si="726"/>
        <v>31</v>
      </c>
      <c r="J9250">
        <f>D9250*PJ_per_contract*I9250</f>
        <v>0</v>
      </c>
    </row>
    <row r="9251" spans="1:10" x14ac:dyDescent="0.2">
      <c r="A9251" t="s">
        <v>48</v>
      </c>
      <c r="B9251" s="3">
        <v>44565</v>
      </c>
      <c r="C9251">
        <v>0</v>
      </c>
      <c r="D9251">
        <v>0</v>
      </c>
      <c r="E9251">
        <f t="shared" si="723"/>
        <v>2022</v>
      </c>
      <c r="F9251" t="str">
        <f t="shared" si="722"/>
        <v>Victorian</v>
      </c>
      <c r="G9251" t="str">
        <f t="shared" si="724"/>
        <v>Quarter</v>
      </c>
      <c r="H9251">
        <f t="shared" si="725"/>
        <v>2022</v>
      </c>
      <c r="I9251">
        <f t="shared" si="726"/>
        <v>90</v>
      </c>
      <c r="J9251">
        <f>D9251*PJ_per_contract*I9251</f>
        <v>0</v>
      </c>
    </row>
    <row r="9252" spans="1:10" x14ac:dyDescent="0.2">
      <c r="A9252" t="s">
        <v>49</v>
      </c>
      <c r="B9252" s="3">
        <v>44565</v>
      </c>
      <c r="C9252">
        <v>73</v>
      </c>
      <c r="D9252">
        <v>0</v>
      </c>
      <c r="E9252">
        <f t="shared" si="723"/>
        <v>2022</v>
      </c>
      <c r="F9252" t="str">
        <f t="shared" si="722"/>
        <v>Wallumbilla</v>
      </c>
      <c r="G9252" t="str">
        <f t="shared" si="724"/>
        <v>Quarter</v>
      </c>
      <c r="H9252">
        <f t="shared" si="725"/>
        <v>2022</v>
      </c>
      <c r="I9252">
        <f t="shared" si="726"/>
        <v>90</v>
      </c>
      <c r="J9252">
        <f>D9252*PJ_per_contract*I9252</f>
        <v>0</v>
      </c>
    </row>
    <row r="9253" spans="1:10" x14ac:dyDescent="0.2">
      <c r="A9253" t="s">
        <v>79</v>
      </c>
      <c r="B9253" s="3">
        <v>44565</v>
      </c>
      <c r="C9253">
        <v>0</v>
      </c>
      <c r="D9253">
        <v>0</v>
      </c>
      <c r="E9253">
        <f t="shared" si="723"/>
        <v>2022</v>
      </c>
      <c r="F9253" t="str">
        <f t="shared" si="722"/>
        <v>Victorian</v>
      </c>
      <c r="G9253" t="str">
        <f t="shared" si="724"/>
        <v>Quarter</v>
      </c>
      <c r="H9253">
        <f t="shared" si="725"/>
        <v>2025</v>
      </c>
      <c r="I9253">
        <f t="shared" si="726"/>
        <v>90</v>
      </c>
      <c r="J9253">
        <f>D9253*PJ_per_contract*I9253</f>
        <v>0</v>
      </c>
    </row>
    <row r="9254" spans="1:10" x14ac:dyDescent="0.2">
      <c r="A9254" t="s">
        <v>59</v>
      </c>
      <c r="B9254" s="3">
        <v>44565</v>
      </c>
      <c r="C9254">
        <v>0</v>
      </c>
      <c r="D9254">
        <v>0</v>
      </c>
      <c r="E9254">
        <f t="shared" si="723"/>
        <v>2022</v>
      </c>
      <c r="F9254" t="str">
        <f t="shared" si="722"/>
        <v>Victorian</v>
      </c>
      <c r="G9254" t="str">
        <f t="shared" si="724"/>
        <v>Quarter</v>
      </c>
      <c r="H9254">
        <f t="shared" si="725"/>
        <v>2023</v>
      </c>
      <c r="I9254">
        <f t="shared" si="726"/>
        <v>90</v>
      </c>
      <c r="J9254">
        <f>D9254*PJ_per_contract*I9254</f>
        <v>0</v>
      </c>
    </row>
    <row r="9255" spans="1:10" x14ac:dyDescent="0.2">
      <c r="A9255" t="s">
        <v>52</v>
      </c>
      <c r="B9255" s="3">
        <v>44565</v>
      </c>
      <c r="C9255">
        <v>0</v>
      </c>
      <c r="D9255">
        <v>0</v>
      </c>
      <c r="E9255">
        <f t="shared" si="723"/>
        <v>2022</v>
      </c>
      <c r="F9255" t="str">
        <f t="shared" si="722"/>
        <v>Victorian</v>
      </c>
      <c r="G9255" t="str">
        <f t="shared" si="724"/>
        <v>Quarter</v>
      </c>
      <c r="H9255">
        <f t="shared" si="725"/>
        <v>2022</v>
      </c>
      <c r="I9255">
        <f t="shared" si="726"/>
        <v>90</v>
      </c>
      <c r="J9255">
        <f>D9255*PJ_per_contract*I9255</f>
        <v>0</v>
      </c>
    </row>
    <row r="9256" spans="1:10" x14ac:dyDescent="0.2">
      <c r="A9256" t="s">
        <v>80</v>
      </c>
      <c r="B9256" s="3">
        <v>44565</v>
      </c>
      <c r="C9256">
        <v>0</v>
      </c>
      <c r="D9256">
        <v>0</v>
      </c>
      <c r="E9256">
        <f t="shared" si="723"/>
        <v>2022</v>
      </c>
      <c r="F9256" t="str">
        <f t="shared" si="722"/>
        <v>Victorian</v>
      </c>
      <c r="G9256" t="str">
        <f t="shared" si="724"/>
        <v>Quarter</v>
      </c>
      <c r="H9256">
        <f t="shared" si="725"/>
        <v>2025</v>
      </c>
      <c r="I9256">
        <f t="shared" si="726"/>
        <v>90</v>
      </c>
      <c r="J9256">
        <f>D9256*PJ_per_contract*I9256</f>
        <v>0</v>
      </c>
    </row>
    <row r="9257" spans="1:10" x14ac:dyDescent="0.2">
      <c r="A9257" t="s">
        <v>53</v>
      </c>
      <c r="B9257" s="3">
        <v>44565</v>
      </c>
      <c r="C9257">
        <v>0</v>
      </c>
      <c r="D9257">
        <v>0</v>
      </c>
      <c r="E9257">
        <f t="shared" si="723"/>
        <v>2022</v>
      </c>
      <c r="F9257" t="str">
        <f t="shared" si="722"/>
        <v>Victorian</v>
      </c>
      <c r="G9257" t="str">
        <f t="shared" si="724"/>
        <v>Quarter</v>
      </c>
      <c r="H9257">
        <f t="shared" si="725"/>
        <v>2023</v>
      </c>
      <c r="I9257">
        <f t="shared" si="726"/>
        <v>90</v>
      </c>
      <c r="J9257">
        <f>D9257*PJ_per_contract*I9257</f>
        <v>0</v>
      </c>
    </row>
    <row r="9258" spans="1:10" x14ac:dyDescent="0.2">
      <c r="A9258" t="s">
        <v>58</v>
      </c>
      <c r="B9258" s="3">
        <v>44565</v>
      </c>
      <c r="C9258">
        <v>0</v>
      </c>
      <c r="D9258">
        <v>0</v>
      </c>
      <c r="E9258">
        <f t="shared" si="723"/>
        <v>2022</v>
      </c>
      <c r="F9258" t="str">
        <f t="shared" si="722"/>
        <v>Victorian</v>
      </c>
      <c r="G9258" t="str">
        <f t="shared" si="724"/>
        <v>Quarter</v>
      </c>
      <c r="H9258">
        <f t="shared" si="725"/>
        <v>2024</v>
      </c>
      <c r="I9258">
        <f t="shared" si="726"/>
        <v>90</v>
      </c>
      <c r="J9258">
        <f>D9258*PJ_per_contract*I9258</f>
        <v>0</v>
      </c>
    </row>
    <row r="9259" spans="1:10" x14ac:dyDescent="0.2">
      <c r="A9259" t="s">
        <v>50</v>
      </c>
      <c r="B9259" s="3">
        <v>44565</v>
      </c>
      <c r="C9259">
        <v>0</v>
      </c>
      <c r="D9259">
        <v>0</v>
      </c>
      <c r="E9259">
        <f t="shared" si="723"/>
        <v>2022</v>
      </c>
      <c r="F9259" t="str">
        <f t="shared" si="722"/>
        <v>Victorian</v>
      </c>
      <c r="G9259" t="str">
        <f t="shared" si="724"/>
        <v>Quarter</v>
      </c>
      <c r="H9259">
        <f t="shared" si="725"/>
        <v>2024</v>
      </c>
      <c r="I9259">
        <f t="shared" si="726"/>
        <v>90</v>
      </c>
      <c r="J9259">
        <f>D9259*PJ_per_contract*I9259</f>
        <v>0</v>
      </c>
    </row>
    <row r="9260" spans="1:10" x14ac:dyDescent="0.2">
      <c r="A9260" t="s">
        <v>57</v>
      </c>
      <c r="B9260" s="3">
        <v>44565</v>
      </c>
      <c r="C9260">
        <v>0</v>
      </c>
      <c r="D9260">
        <v>0</v>
      </c>
      <c r="E9260">
        <f t="shared" si="723"/>
        <v>2022</v>
      </c>
      <c r="F9260" t="str">
        <f t="shared" si="722"/>
        <v>Victorian</v>
      </c>
      <c r="G9260" t="str">
        <f t="shared" si="724"/>
        <v>Quarter</v>
      </c>
      <c r="H9260">
        <f t="shared" si="725"/>
        <v>2024</v>
      </c>
      <c r="I9260">
        <f t="shared" si="726"/>
        <v>90</v>
      </c>
      <c r="J9260">
        <f>D9260*PJ_per_contract*I9260</f>
        <v>0</v>
      </c>
    </row>
    <row r="9261" spans="1:10" x14ac:dyDescent="0.2">
      <c r="A9261" t="s">
        <v>68</v>
      </c>
      <c r="B9261" s="3">
        <v>44565</v>
      </c>
      <c r="C9261">
        <v>0</v>
      </c>
      <c r="D9261">
        <v>0</v>
      </c>
      <c r="E9261">
        <f t="shared" si="723"/>
        <v>2022</v>
      </c>
      <c r="F9261" t="str">
        <f t="shared" si="722"/>
        <v>Victorian</v>
      </c>
      <c r="G9261" t="str">
        <f t="shared" si="724"/>
        <v>Quarter</v>
      </c>
      <c r="H9261">
        <f t="shared" si="725"/>
        <v>2025</v>
      </c>
      <c r="I9261">
        <f t="shared" si="726"/>
        <v>90</v>
      </c>
      <c r="J9261">
        <f>D9261*PJ_per_contract*I9261</f>
        <v>0</v>
      </c>
    </row>
    <row r="9262" spans="1:10" x14ac:dyDescent="0.2">
      <c r="A9262" t="s">
        <v>55</v>
      </c>
      <c r="B9262" s="3">
        <v>44565</v>
      </c>
      <c r="C9262">
        <v>0</v>
      </c>
      <c r="D9262">
        <v>0</v>
      </c>
      <c r="E9262">
        <f t="shared" si="723"/>
        <v>2022</v>
      </c>
      <c r="F9262" t="str">
        <f t="shared" si="722"/>
        <v>Victorian</v>
      </c>
      <c r="G9262" t="str">
        <f t="shared" si="724"/>
        <v>Quarter</v>
      </c>
      <c r="H9262">
        <f t="shared" si="725"/>
        <v>2024</v>
      </c>
      <c r="I9262">
        <f t="shared" si="726"/>
        <v>90</v>
      </c>
      <c r="J9262">
        <f>D9262*PJ_per_contract*I9262</f>
        <v>0</v>
      </c>
    </row>
    <row r="9263" spans="1:10" x14ac:dyDescent="0.2">
      <c r="A9263" t="s">
        <v>54</v>
      </c>
      <c r="B9263" s="3">
        <v>44565</v>
      </c>
      <c r="C9263">
        <v>0</v>
      </c>
      <c r="D9263">
        <v>0</v>
      </c>
      <c r="E9263">
        <f t="shared" si="723"/>
        <v>2022</v>
      </c>
      <c r="F9263" t="str">
        <f t="shared" si="722"/>
        <v>Victorian</v>
      </c>
      <c r="G9263" t="str">
        <f t="shared" si="724"/>
        <v>Quarter</v>
      </c>
      <c r="H9263">
        <f t="shared" si="725"/>
        <v>2023</v>
      </c>
      <c r="I9263">
        <f t="shared" si="726"/>
        <v>90</v>
      </c>
      <c r="J9263">
        <f>D9263*PJ_per_contract*I9263</f>
        <v>0</v>
      </c>
    </row>
    <row r="9264" spans="1:10" x14ac:dyDescent="0.2">
      <c r="A9264" t="s">
        <v>51</v>
      </c>
      <c r="B9264" s="3">
        <v>44565</v>
      </c>
      <c r="C9264">
        <v>0</v>
      </c>
      <c r="D9264">
        <v>0</v>
      </c>
      <c r="E9264">
        <f t="shared" si="723"/>
        <v>2022</v>
      </c>
      <c r="F9264" t="str">
        <f t="shared" si="722"/>
        <v>Victorian</v>
      </c>
      <c r="G9264" t="str">
        <f t="shared" si="724"/>
        <v>Quarter</v>
      </c>
      <c r="H9264">
        <f t="shared" si="725"/>
        <v>2022</v>
      </c>
      <c r="I9264">
        <f t="shared" si="726"/>
        <v>90</v>
      </c>
      <c r="J9264">
        <f>D9264*PJ_per_contract*I9264</f>
        <v>0</v>
      </c>
    </row>
    <row r="9265" spans="1:10" x14ac:dyDescent="0.2">
      <c r="A9265" t="s">
        <v>69</v>
      </c>
      <c r="B9265" s="3">
        <v>44565</v>
      </c>
      <c r="C9265">
        <v>0</v>
      </c>
      <c r="D9265">
        <v>0</v>
      </c>
      <c r="E9265">
        <f t="shared" si="723"/>
        <v>2022</v>
      </c>
      <c r="F9265" t="str">
        <f t="shared" si="722"/>
        <v>Victorian</v>
      </c>
      <c r="G9265" t="str">
        <f t="shared" si="724"/>
        <v>Quarter</v>
      </c>
      <c r="H9265">
        <f t="shared" si="725"/>
        <v>2025</v>
      </c>
      <c r="I9265">
        <f t="shared" si="726"/>
        <v>90</v>
      </c>
      <c r="J9265">
        <f>D9265*PJ_per_contract*I9265</f>
        <v>0</v>
      </c>
    </row>
    <row r="9266" spans="1:10" x14ac:dyDescent="0.2">
      <c r="A9266" t="s">
        <v>56</v>
      </c>
      <c r="B9266" s="3">
        <v>44565</v>
      </c>
      <c r="C9266">
        <v>0</v>
      </c>
      <c r="D9266">
        <v>0</v>
      </c>
      <c r="E9266">
        <f t="shared" si="723"/>
        <v>2022</v>
      </c>
      <c r="F9266" t="str">
        <f t="shared" si="722"/>
        <v>Victorian</v>
      </c>
      <c r="G9266" t="str">
        <f t="shared" si="724"/>
        <v>Quarter</v>
      </c>
      <c r="H9266">
        <f t="shared" si="725"/>
        <v>2023</v>
      </c>
      <c r="I9266">
        <f t="shared" si="726"/>
        <v>90</v>
      </c>
      <c r="J9266">
        <f>D9266*PJ_per_contract*I9266</f>
        <v>0</v>
      </c>
    </row>
    <row r="9267" spans="1:10" x14ac:dyDescent="0.2">
      <c r="A9267" t="s">
        <v>60</v>
      </c>
      <c r="B9267" s="3">
        <v>44565</v>
      </c>
      <c r="C9267">
        <v>0</v>
      </c>
      <c r="D9267">
        <v>0</v>
      </c>
      <c r="E9267">
        <f t="shared" si="723"/>
        <v>2022</v>
      </c>
      <c r="F9267" t="str">
        <f t="shared" si="722"/>
        <v>Wallumbilla</v>
      </c>
      <c r="G9267" t="str">
        <f t="shared" si="724"/>
        <v>Strip</v>
      </c>
      <c r="H9267">
        <f t="shared" si="725"/>
        <v>2023</v>
      </c>
      <c r="I9267">
        <f t="shared" si="726"/>
        <v>365</v>
      </c>
      <c r="J9267">
        <f>D9267*PJ_per_contract*I9267</f>
        <v>0</v>
      </c>
    </row>
    <row r="9268" spans="1:10" x14ac:dyDescent="0.2">
      <c r="A9268" t="s">
        <v>61</v>
      </c>
      <c r="B9268" s="3">
        <v>44565</v>
      </c>
      <c r="C9268">
        <v>83</v>
      </c>
      <c r="D9268">
        <v>0</v>
      </c>
      <c r="E9268">
        <f t="shared" si="723"/>
        <v>2022</v>
      </c>
      <c r="F9268" t="str">
        <f t="shared" si="722"/>
        <v>Wallumbilla</v>
      </c>
      <c r="G9268" t="str">
        <f t="shared" si="724"/>
        <v>Quarter</v>
      </c>
      <c r="H9268">
        <f t="shared" si="725"/>
        <v>2022</v>
      </c>
      <c r="I9268">
        <f t="shared" si="726"/>
        <v>90</v>
      </c>
      <c r="J9268">
        <f>D9268*PJ_per_contract*I9268</f>
        <v>0</v>
      </c>
    </row>
    <row r="9269" spans="1:10" x14ac:dyDescent="0.2">
      <c r="A9269" t="s">
        <v>62</v>
      </c>
      <c r="B9269" s="3">
        <v>44565</v>
      </c>
      <c r="C9269">
        <v>113</v>
      </c>
      <c r="D9269">
        <v>0</v>
      </c>
      <c r="E9269">
        <f t="shared" si="723"/>
        <v>2022</v>
      </c>
      <c r="F9269" t="str">
        <f t="shared" si="722"/>
        <v>Wallumbilla</v>
      </c>
      <c r="G9269" t="str">
        <f t="shared" si="724"/>
        <v>Quarter</v>
      </c>
      <c r="H9269">
        <f t="shared" si="725"/>
        <v>2022</v>
      </c>
      <c r="I9269">
        <f t="shared" si="726"/>
        <v>90</v>
      </c>
      <c r="J9269">
        <f>D9269*PJ_per_contract*I9269</f>
        <v>0</v>
      </c>
    </row>
    <row r="9270" spans="1:10" x14ac:dyDescent="0.2">
      <c r="A9270" t="s">
        <v>70</v>
      </c>
      <c r="B9270" s="3">
        <v>44565</v>
      </c>
      <c r="C9270">
        <v>0</v>
      </c>
      <c r="D9270">
        <v>0</v>
      </c>
      <c r="E9270">
        <f t="shared" si="723"/>
        <v>2022</v>
      </c>
      <c r="F9270" t="str">
        <f t="shared" si="722"/>
        <v>Wallumbilla</v>
      </c>
      <c r="G9270" t="str">
        <f t="shared" si="724"/>
        <v>Strip</v>
      </c>
      <c r="H9270">
        <f t="shared" si="725"/>
        <v>2023</v>
      </c>
      <c r="I9270">
        <f t="shared" si="726"/>
        <v>365</v>
      </c>
      <c r="J9270">
        <f>D9270*PJ_per_contract*I9270</f>
        <v>0</v>
      </c>
    </row>
    <row r="9271" spans="1:10" x14ac:dyDescent="0.2">
      <c r="A9271" t="s">
        <v>63</v>
      </c>
      <c r="B9271" s="3">
        <v>44565</v>
      </c>
      <c r="C9271">
        <v>20</v>
      </c>
      <c r="D9271">
        <v>0</v>
      </c>
      <c r="E9271">
        <f t="shared" si="723"/>
        <v>2022</v>
      </c>
      <c r="F9271" t="str">
        <f t="shared" si="722"/>
        <v>Wallumbilla</v>
      </c>
      <c r="G9271" t="str">
        <f t="shared" si="724"/>
        <v>Quarter</v>
      </c>
      <c r="H9271">
        <f t="shared" si="725"/>
        <v>2023</v>
      </c>
      <c r="I9271">
        <f t="shared" si="726"/>
        <v>90</v>
      </c>
      <c r="J9271">
        <f>D9271*PJ_per_contract*I9271</f>
        <v>0</v>
      </c>
    </row>
    <row r="9272" spans="1:10" x14ac:dyDescent="0.2">
      <c r="A9272" t="s">
        <v>64</v>
      </c>
      <c r="B9272" s="3">
        <v>44565</v>
      </c>
      <c r="C9272">
        <v>20</v>
      </c>
      <c r="D9272">
        <v>0</v>
      </c>
      <c r="E9272">
        <f t="shared" si="723"/>
        <v>2022</v>
      </c>
      <c r="F9272" t="str">
        <f t="shared" si="722"/>
        <v>Wallumbilla</v>
      </c>
      <c r="G9272" t="str">
        <f t="shared" si="724"/>
        <v>Quarter</v>
      </c>
      <c r="H9272">
        <f t="shared" si="725"/>
        <v>2023</v>
      </c>
      <c r="I9272">
        <f t="shared" si="726"/>
        <v>90</v>
      </c>
      <c r="J9272">
        <f>D9272*PJ_per_contract*I9272</f>
        <v>0</v>
      </c>
    </row>
    <row r="9273" spans="1:10" x14ac:dyDescent="0.2">
      <c r="A9273" t="s">
        <v>81</v>
      </c>
      <c r="B9273" s="3">
        <v>44565</v>
      </c>
      <c r="C9273">
        <v>0</v>
      </c>
      <c r="D9273">
        <v>0</v>
      </c>
      <c r="E9273">
        <f t="shared" si="723"/>
        <v>2022</v>
      </c>
      <c r="F9273" t="str">
        <f t="shared" si="722"/>
        <v>Wallumbilla</v>
      </c>
      <c r="G9273" t="str">
        <f t="shared" si="724"/>
        <v>Strip</v>
      </c>
      <c r="H9273">
        <f t="shared" si="725"/>
        <v>2024</v>
      </c>
      <c r="I9273">
        <f t="shared" si="726"/>
        <v>365</v>
      </c>
      <c r="J9273">
        <f>D9273*PJ_per_contract*I9273</f>
        <v>0</v>
      </c>
    </row>
    <row r="9274" spans="1:10" x14ac:dyDescent="0.2">
      <c r="A9274" t="s">
        <v>71</v>
      </c>
      <c r="B9274" s="3">
        <v>44565</v>
      </c>
      <c r="C9274">
        <v>20</v>
      </c>
      <c r="D9274">
        <v>0</v>
      </c>
      <c r="E9274">
        <f t="shared" si="723"/>
        <v>2022</v>
      </c>
      <c r="F9274" t="str">
        <f t="shared" si="722"/>
        <v>Wallumbilla</v>
      </c>
      <c r="G9274" t="str">
        <f t="shared" si="724"/>
        <v>Quarter</v>
      </c>
      <c r="H9274">
        <f t="shared" si="725"/>
        <v>2023</v>
      </c>
      <c r="I9274">
        <f t="shared" si="726"/>
        <v>90</v>
      </c>
      <c r="J9274">
        <f>D9274*PJ_per_contract*I9274</f>
        <v>0</v>
      </c>
    </row>
    <row r="9275" spans="1:10" x14ac:dyDescent="0.2">
      <c r="A9275" t="s">
        <v>72</v>
      </c>
      <c r="B9275" s="3">
        <v>44565</v>
      </c>
      <c r="C9275">
        <v>20</v>
      </c>
      <c r="D9275">
        <v>0</v>
      </c>
      <c r="E9275">
        <f t="shared" si="723"/>
        <v>2022</v>
      </c>
      <c r="F9275" t="str">
        <f t="shared" si="722"/>
        <v>Wallumbilla</v>
      </c>
      <c r="G9275" t="str">
        <f t="shared" si="724"/>
        <v>Quarter</v>
      </c>
      <c r="H9275">
        <f t="shared" si="725"/>
        <v>2023</v>
      </c>
      <c r="I9275">
        <f t="shared" si="726"/>
        <v>90</v>
      </c>
      <c r="J9275">
        <f>D9275*PJ_per_contract*I9275</f>
        <v>0</v>
      </c>
    </row>
    <row r="9276" spans="1:10" x14ac:dyDescent="0.2">
      <c r="A9276" t="s">
        <v>82</v>
      </c>
      <c r="B9276" s="3">
        <v>44565</v>
      </c>
      <c r="C9276">
        <v>0</v>
      </c>
      <c r="D9276">
        <v>0</v>
      </c>
      <c r="E9276">
        <f t="shared" si="723"/>
        <v>2022</v>
      </c>
      <c r="F9276" t="str">
        <f t="shared" si="722"/>
        <v>Wallumbilla</v>
      </c>
      <c r="G9276" t="str">
        <f t="shared" si="724"/>
        <v>Quarter</v>
      </c>
      <c r="H9276">
        <f t="shared" si="725"/>
        <v>2024</v>
      </c>
      <c r="I9276">
        <f t="shared" si="726"/>
        <v>90</v>
      </c>
      <c r="J9276">
        <f>D9276*PJ_per_contract*I9276</f>
        <v>0</v>
      </c>
    </row>
    <row r="9277" spans="1:10" x14ac:dyDescent="0.2">
      <c r="A9277" t="s">
        <v>83</v>
      </c>
      <c r="B9277" s="3">
        <v>44565</v>
      </c>
      <c r="C9277">
        <v>0</v>
      </c>
      <c r="D9277">
        <v>0</v>
      </c>
      <c r="E9277">
        <f t="shared" si="723"/>
        <v>2022</v>
      </c>
      <c r="F9277" t="str">
        <f t="shared" si="722"/>
        <v>Wallumbilla</v>
      </c>
      <c r="G9277" t="str">
        <f t="shared" si="724"/>
        <v>Quarter</v>
      </c>
      <c r="H9277">
        <f t="shared" si="725"/>
        <v>2024</v>
      </c>
      <c r="I9277">
        <f t="shared" si="726"/>
        <v>90</v>
      </c>
      <c r="J9277">
        <f>D9277*PJ_per_contract*I9277</f>
        <v>0</v>
      </c>
    </row>
    <row r="9278" spans="1:10" x14ac:dyDescent="0.2">
      <c r="A9278" t="s">
        <v>44</v>
      </c>
      <c r="B9278" s="3">
        <v>44566</v>
      </c>
      <c r="C9278">
        <v>122</v>
      </c>
      <c r="D9278">
        <v>0</v>
      </c>
      <c r="E9278">
        <f t="shared" si="723"/>
        <v>2022</v>
      </c>
      <c r="F9278" t="str">
        <f t="shared" si="722"/>
        <v>Wallumbilla</v>
      </c>
      <c r="G9278" t="str">
        <f t="shared" si="724"/>
        <v>Quarter</v>
      </c>
      <c r="H9278">
        <f t="shared" si="725"/>
        <v>2021</v>
      </c>
      <c r="I9278">
        <f t="shared" si="726"/>
        <v>90</v>
      </c>
      <c r="J9278">
        <f>D9278*PJ_per_contract*I9278</f>
        <v>0</v>
      </c>
    </row>
    <row r="9279" spans="1:10" x14ac:dyDescent="0.2">
      <c r="A9279" t="s">
        <v>76</v>
      </c>
      <c r="B9279" s="3">
        <v>44566</v>
      </c>
      <c r="C9279">
        <v>0</v>
      </c>
      <c r="D9279">
        <v>0</v>
      </c>
      <c r="E9279">
        <f t="shared" si="723"/>
        <v>2022</v>
      </c>
      <c r="F9279" t="str">
        <f t="shared" si="722"/>
        <v>Victorian</v>
      </c>
      <c r="G9279" t="str">
        <f t="shared" si="724"/>
        <v>Month</v>
      </c>
      <c r="H9279">
        <f t="shared" si="725"/>
        <v>2022</v>
      </c>
      <c r="I9279">
        <f t="shared" si="726"/>
        <v>31</v>
      </c>
      <c r="J9279">
        <f>D9279*PJ_per_contract*I9279</f>
        <v>0</v>
      </c>
    </row>
    <row r="9280" spans="1:10" x14ac:dyDescent="0.2">
      <c r="A9280" t="s">
        <v>77</v>
      </c>
      <c r="B9280" s="3">
        <v>44566</v>
      </c>
      <c r="C9280">
        <v>0</v>
      </c>
      <c r="D9280">
        <v>0</v>
      </c>
      <c r="E9280">
        <f t="shared" si="723"/>
        <v>2022</v>
      </c>
      <c r="F9280" t="str">
        <f t="shared" si="722"/>
        <v>Victorian</v>
      </c>
      <c r="G9280" t="str">
        <f t="shared" si="724"/>
        <v>Month</v>
      </c>
      <c r="H9280">
        <f t="shared" si="725"/>
        <v>2022</v>
      </c>
      <c r="I9280">
        <f t="shared" si="726"/>
        <v>31</v>
      </c>
      <c r="J9280">
        <f>D9280*PJ_per_contract*I9280</f>
        <v>0</v>
      </c>
    </row>
    <row r="9281" spans="1:10" x14ac:dyDescent="0.2">
      <c r="A9281" t="s">
        <v>45</v>
      </c>
      <c r="B9281" s="3">
        <v>44566</v>
      </c>
      <c r="C9281">
        <v>0</v>
      </c>
      <c r="D9281">
        <v>0</v>
      </c>
      <c r="E9281">
        <f t="shared" si="723"/>
        <v>2022</v>
      </c>
      <c r="F9281" t="str">
        <f t="shared" si="722"/>
        <v>Wallumbilla</v>
      </c>
      <c r="G9281" t="str">
        <f t="shared" si="724"/>
        <v>Strip</v>
      </c>
      <c r="H9281">
        <f t="shared" si="725"/>
        <v>2022</v>
      </c>
      <c r="I9281">
        <f t="shared" si="726"/>
        <v>365</v>
      </c>
      <c r="J9281">
        <f>D9281*PJ_per_contract*I9281</f>
        <v>0</v>
      </c>
    </row>
    <row r="9282" spans="1:10" x14ac:dyDescent="0.2">
      <c r="A9282" t="s">
        <v>78</v>
      </c>
      <c r="B9282" s="3">
        <v>44566</v>
      </c>
      <c r="C9282">
        <v>0</v>
      </c>
      <c r="D9282">
        <v>0</v>
      </c>
      <c r="E9282">
        <f t="shared" si="723"/>
        <v>2022</v>
      </c>
      <c r="F9282" t="str">
        <f t="shared" ref="F9282:F9345" si="727">IF(OR(LEFT(A9282,2)="GJ",LEFT(A9282,2)="GK"),"Victorian",IF(OR(LEFT(A9282,2)="GX",LEFT(A9282,2)="GY"),"Wallumbilla","NA"))</f>
        <v>Victorian</v>
      </c>
      <c r="G9282" t="str">
        <f t="shared" si="724"/>
        <v>Month</v>
      </c>
      <c r="H9282">
        <f t="shared" si="725"/>
        <v>2022</v>
      </c>
      <c r="I9282">
        <f t="shared" si="726"/>
        <v>31</v>
      </c>
      <c r="J9282">
        <f>D9282*PJ_per_contract*I9282</f>
        <v>0</v>
      </c>
    </row>
    <row r="9283" spans="1:10" x14ac:dyDescent="0.2">
      <c r="A9283" t="s">
        <v>46</v>
      </c>
      <c r="B9283" s="3">
        <v>44566</v>
      </c>
      <c r="C9283">
        <v>0</v>
      </c>
      <c r="D9283">
        <v>0</v>
      </c>
      <c r="E9283">
        <f t="shared" ref="E9283:E9346" si="728">YEAR(B9283)</f>
        <v>2022</v>
      </c>
      <c r="F9283" t="str">
        <f t="shared" si="727"/>
        <v>Victorian</v>
      </c>
      <c r="G9283" t="str">
        <f t="shared" ref="G9283:G9346" si="729">IF(LEFT(A9283,2)="GJ","Month",IF(OR(LEFT(A9283,2)="GK",LEFT(A9283,2)="GX"),"Quarter",IF(LEFT(A9283,2)="GY","Strip","NA")))</f>
        <v>Quarter</v>
      </c>
      <c r="H9283">
        <f t="shared" ref="H9283:H9346" si="730">VALUE(MID(A9283,4,4))</f>
        <v>2022</v>
      </c>
      <c r="I9283">
        <f t="shared" ref="I9283:I9346" si="731">IF(G9283="Month",_xlfn.DAYS(EOMONTH(B9283,0),EOMONTH(B9283,-1)),IF(G9283="Quarter",_xlfn.DAYS(EOMONTH(B9283,2),EOMONTH(B9283,-1)),365))</f>
        <v>90</v>
      </c>
      <c r="J9283">
        <f>D9283*PJ_per_contract*I9283</f>
        <v>0</v>
      </c>
    </row>
    <row r="9284" spans="1:10" x14ac:dyDescent="0.2">
      <c r="A9284" t="s">
        <v>47</v>
      </c>
      <c r="B9284" s="3">
        <v>44566</v>
      </c>
      <c r="C9284">
        <v>151</v>
      </c>
      <c r="D9284">
        <v>0</v>
      </c>
      <c r="E9284">
        <f t="shared" si="728"/>
        <v>2022</v>
      </c>
      <c r="F9284" t="str">
        <f t="shared" si="727"/>
        <v>Wallumbilla</v>
      </c>
      <c r="G9284" t="str">
        <f t="shared" si="729"/>
        <v>Quarter</v>
      </c>
      <c r="H9284">
        <f t="shared" si="730"/>
        <v>2022</v>
      </c>
      <c r="I9284">
        <f t="shared" si="731"/>
        <v>90</v>
      </c>
      <c r="J9284">
        <f>D9284*PJ_per_contract*I9284</f>
        <v>0</v>
      </c>
    </row>
    <row r="9285" spans="1:10" x14ac:dyDescent="0.2">
      <c r="A9285" t="s">
        <v>84</v>
      </c>
      <c r="B9285" s="3">
        <v>44566</v>
      </c>
      <c r="C9285">
        <v>0</v>
      </c>
      <c r="D9285">
        <v>0</v>
      </c>
      <c r="E9285">
        <f t="shared" si="728"/>
        <v>2022</v>
      </c>
      <c r="F9285" t="str">
        <f t="shared" si="727"/>
        <v>Victorian</v>
      </c>
      <c r="G9285" t="str">
        <f t="shared" si="729"/>
        <v>Month</v>
      </c>
      <c r="H9285">
        <f t="shared" si="730"/>
        <v>2022</v>
      </c>
      <c r="I9285">
        <f t="shared" si="731"/>
        <v>31</v>
      </c>
      <c r="J9285">
        <f>D9285*PJ_per_contract*I9285</f>
        <v>0</v>
      </c>
    </row>
    <row r="9286" spans="1:10" x14ac:dyDescent="0.2">
      <c r="A9286" t="s">
        <v>85</v>
      </c>
      <c r="B9286" s="3">
        <v>44566</v>
      </c>
      <c r="C9286">
        <v>0</v>
      </c>
      <c r="D9286">
        <v>0</v>
      </c>
      <c r="E9286">
        <f t="shared" si="728"/>
        <v>2022</v>
      </c>
      <c r="F9286" t="str">
        <f t="shared" si="727"/>
        <v>Victorian</v>
      </c>
      <c r="G9286" t="str">
        <f t="shared" si="729"/>
        <v>Month</v>
      </c>
      <c r="H9286">
        <f t="shared" si="730"/>
        <v>2022</v>
      </c>
      <c r="I9286">
        <f t="shared" si="731"/>
        <v>31</v>
      </c>
      <c r="J9286">
        <f>D9286*PJ_per_contract*I9286</f>
        <v>0</v>
      </c>
    </row>
    <row r="9287" spans="1:10" x14ac:dyDescent="0.2">
      <c r="A9287" t="s">
        <v>86</v>
      </c>
      <c r="B9287" s="3">
        <v>44566</v>
      </c>
      <c r="C9287">
        <v>0</v>
      </c>
      <c r="D9287">
        <v>0</v>
      </c>
      <c r="E9287">
        <f t="shared" si="728"/>
        <v>2022</v>
      </c>
      <c r="F9287" t="str">
        <f t="shared" si="727"/>
        <v>Victorian</v>
      </c>
      <c r="G9287" t="str">
        <f t="shared" si="729"/>
        <v>Month</v>
      </c>
      <c r="H9287">
        <f t="shared" si="730"/>
        <v>2022</v>
      </c>
      <c r="I9287">
        <f t="shared" si="731"/>
        <v>31</v>
      </c>
      <c r="J9287">
        <f>D9287*PJ_per_contract*I9287</f>
        <v>0</v>
      </c>
    </row>
    <row r="9288" spans="1:10" x14ac:dyDescent="0.2">
      <c r="A9288" t="s">
        <v>48</v>
      </c>
      <c r="B9288" s="3">
        <v>44566</v>
      </c>
      <c r="C9288">
        <v>0</v>
      </c>
      <c r="D9288">
        <v>0</v>
      </c>
      <c r="E9288">
        <f t="shared" si="728"/>
        <v>2022</v>
      </c>
      <c r="F9288" t="str">
        <f t="shared" si="727"/>
        <v>Victorian</v>
      </c>
      <c r="G9288" t="str">
        <f t="shared" si="729"/>
        <v>Quarter</v>
      </c>
      <c r="H9288">
        <f t="shared" si="730"/>
        <v>2022</v>
      </c>
      <c r="I9288">
        <f t="shared" si="731"/>
        <v>90</v>
      </c>
      <c r="J9288">
        <f>D9288*PJ_per_contract*I9288</f>
        <v>0</v>
      </c>
    </row>
    <row r="9289" spans="1:10" x14ac:dyDescent="0.2">
      <c r="A9289" t="s">
        <v>49</v>
      </c>
      <c r="B9289" s="3">
        <v>44566</v>
      </c>
      <c r="C9289">
        <v>73</v>
      </c>
      <c r="D9289">
        <v>0</v>
      </c>
      <c r="E9289">
        <f t="shared" si="728"/>
        <v>2022</v>
      </c>
      <c r="F9289" t="str">
        <f t="shared" si="727"/>
        <v>Wallumbilla</v>
      </c>
      <c r="G9289" t="str">
        <f t="shared" si="729"/>
        <v>Quarter</v>
      </c>
      <c r="H9289">
        <f t="shared" si="730"/>
        <v>2022</v>
      </c>
      <c r="I9289">
        <f t="shared" si="731"/>
        <v>90</v>
      </c>
      <c r="J9289">
        <f>D9289*PJ_per_contract*I9289</f>
        <v>0</v>
      </c>
    </row>
    <row r="9290" spans="1:10" x14ac:dyDescent="0.2">
      <c r="A9290" t="s">
        <v>79</v>
      </c>
      <c r="B9290" s="3">
        <v>44566</v>
      </c>
      <c r="C9290">
        <v>0</v>
      </c>
      <c r="D9290">
        <v>0</v>
      </c>
      <c r="E9290">
        <f t="shared" si="728"/>
        <v>2022</v>
      </c>
      <c r="F9290" t="str">
        <f t="shared" si="727"/>
        <v>Victorian</v>
      </c>
      <c r="G9290" t="str">
        <f t="shared" si="729"/>
        <v>Quarter</v>
      </c>
      <c r="H9290">
        <f t="shared" si="730"/>
        <v>2025</v>
      </c>
      <c r="I9290">
        <f t="shared" si="731"/>
        <v>90</v>
      </c>
      <c r="J9290">
        <f>D9290*PJ_per_contract*I9290</f>
        <v>0</v>
      </c>
    </row>
    <row r="9291" spans="1:10" x14ac:dyDescent="0.2">
      <c r="A9291" t="s">
        <v>68</v>
      </c>
      <c r="B9291" s="3">
        <v>44566</v>
      </c>
      <c r="C9291">
        <v>0</v>
      </c>
      <c r="D9291">
        <v>0</v>
      </c>
      <c r="E9291">
        <f t="shared" si="728"/>
        <v>2022</v>
      </c>
      <c r="F9291" t="str">
        <f t="shared" si="727"/>
        <v>Victorian</v>
      </c>
      <c r="G9291" t="str">
        <f t="shared" si="729"/>
        <v>Quarter</v>
      </c>
      <c r="H9291">
        <f t="shared" si="730"/>
        <v>2025</v>
      </c>
      <c r="I9291">
        <f t="shared" si="731"/>
        <v>90</v>
      </c>
      <c r="J9291">
        <f>D9291*PJ_per_contract*I9291</f>
        <v>0</v>
      </c>
    </row>
    <row r="9292" spans="1:10" x14ac:dyDescent="0.2">
      <c r="A9292" t="s">
        <v>51</v>
      </c>
      <c r="B9292" s="3">
        <v>44566</v>
      </c>
      <c r="C9292">
        <v>0</v>
      </c>
      <c r="D9292">
        <v>0</v>
      </c>
      <c r="E9292">
        <f t="shared" si="728"/>
        <v>2022</v>
      </c>
      <c r="F9292" t="str">
        <f t="shared" si="727"/>
        <v>Victorian</v>
      </c>
      <c r="G9292" t="str">
        <f t="shared" si="729"/>
        <v>Quarter</v>
      </c>
      <c r="H9292">
        <f t="shared" si="730"/>
        <v>2022</v>
      </c>
      <c r="I9292">
        <f t="shared" si="731"/>
        <v>90</v>
      </c>
      <c r="J9292">
        <f>D9292*PJ_per_contract*I9292</f>
        <v>0</v>
      </c>
    </row>
    <row r="9293" spans="1:10" x14ac:dyDescent="0.2">
      <c r="A9293" t="s">
        <v>54</v>
      </c>
      <c r="B9293" s="3">
        <v>44566</v>
      </c>
      <c r="C9293">
        <v>0</v>
      </c>
      <c r="D9293">
        <v>0</v>
      </c>
      <c r="E9293">
        <f t="shared" si="728"/>
        <v>2022</v>
      </c>
      <c r="F9293" t="str">
        <f t="shared" si="727"/>
        <v>Victorian</v>
      </c>
      <c r="G9293" t="str">
        <f t="shared" si="729"/>
        <v>Quarter</v>
      </c>
      <c r="H9293">
        <f t="shared" si="730"/>
        <v>2023</v>
      </c>
      <c r="I9293">
        <f t="shared" si="731"/>
        <v>90</v>
      </c>
      <c r="J9293">
        <f>D9293*PJ_per_contract*I9293</f>
        <v>0</v>
      </c>
    </row>
    <row r="9294" spans="1:10" x14ac:dyDescent="0.2">
      <c r="A9294" t="s">
        <v>55</v>
      </c>
      <c r="B9294" s="3">
        <v>44566</v>
      </c>
      <c r="C9294">
        <v>0</v>
      </c>
      <c r="D9294">
        <v>0</v>
      </c>
      <c r="E9294">
        <f t="shared" si="728"/>
        <v>2022</v>
      </c>
      <c r="F9294" t="str">
        <f t="shared" si="727"/>
        <v>Victorian</v>
      </c>
      <c r="G9294" t="str">
        <f t="shared" si="729"/>
        <v>Quarter</v>
      </c>
      <c r="H9294">
        <f t="shared" si="730"/>
        <v>2024</v>
      </c>
      <c r="I9294">
        <f t="shared" si="731"/>
        <v>90</v>
      </c>
      <c r="J9294">
        <f>D9294*PJ_per_contract*I9294</f>
        <v>0</v>
      </c>
    </row>
    <row r="9295" spans="1:10" x14ac:dyDescent="0.2">
      <c r="A9295" t="s">
        <v>52</v>
      </c>
      <c r="B9295" s="3">
        <v>44566</v>
      </c>
      <c r="C9295">
        <v>0</v>
      </c>
      <c r="D9295">
        <v>0</v>
      </c>
      <c r="E9295">
        <f t="shared" si="728"/>
        <v>2022</v>
      </c>
      <c r="F9295" t="str">
        <f t="shared" si="727"/>
        <v>Victorian</v>
      </c>
      <c r="G9295" t="str">
        <f t="shared" si="729"/>
        <v>Quarter</v>
      </c>
      <c r="H9295">
        <f t="shared" si="730"/>
        <v>2022</v>
      </c>
      <c r="I9295">
        <f t="shared" si="731"/>
        <v>90</v>
      </c>
      <c r="J9295">
        <f>D9295*PJ_per_contract*I9295</f>
        <v>0</v>
      </c>
    </row>
    <row r="9296" spans="1:10" x14ac:dyDescent="0.2">
      <c r="A9296" t="s">
        <v>59</v>
      </c>
      <c r="B9296" s="3">
        <v>44566</v>
      </c>
      <c r="C9296">
        <v>0</v>
      </c>
      <c r="D9296">
        <v>0</v>
      </c>
      <c r="E9296">
        <f t="shared" si="728"/>
        <v>2022</v>
      </c>
      <c r="F9296" t="str">
        <f t="shared" si="727"/>
        <v>Victorian</v>
      </c>
      <c r="G9296" t="str">
        <f t="shared" si="729"/>
        <v>Quarter</v>
      </c>
      <c r="H9296">
        <f t="shared" si="730"/>
        <v>2023</v>
      </c>
      <c r="I9296">
        <f t="shared" si="731"/>
        <v>90</v>
      </c>
      <c r="J9296">
        <f>D9296*PJ_per_contract*I9296</f>
        <v>0</v>
      </c>
    </row>
    <row r="9297" spans="1:10" x14ac:dyDescent="0.2">
      <c r="A9297" t="s">
        <v>57</v>
      </c>
      <c r="B9297" s="3">
        <v>44566</v>
      </c>
      <c r="C9297">
        <v>0</v>
      </c>
      <c r="D9297">
        <v>0</v>
      </c>
      <c r="E9297">
        <f t="shared" si="728"/>
        <v>2022</v>
      </c>
      <c r="F9297" t="str">
        <f t="shared" si="727"/>
        <v>Victorian</v>
      </c>
      <c r="G9297" t="str">
        <f t="shared" si="729"/>
        <v>Quarter</v>
      </c>
      <c r="H9297">
        <f t="shared" si="730"/>
        <v>2024</v>
      </c>
      <c r="I9297">
        <f t="shared" si="731"/>
        <v>90</v>
      </c>
      <c r="J9297">
        <f>D9297*PJ_per_contract*I9297</f>
        <v>0</v>
      </c>
    </row>
    <row r="9298" spans="1:10" x14ac:dyDescent="0.2">
      <c r="A9298" t="s">
        <v>53</v>
      </c>
      <c r="B9298" s="3">
        <v>44566</v>
      </c>
      <c r="C9298">
        <v>0</v>
      </c>
      <c r="D9298">
        <v>0</v>
      </c>
      <c r="E9298">
        <f t="shared" si="728"/>
        <v>2022</v>
      </c>
      <c r="F9298" t="str">
        <f t="shared" si="727"/>
        <v>Victorian</v>
      </c>
      <c r="G9298" t="str">
        <f t="shared" si="729"/>
        <v>Quarter</v>
      </c>
      <c r="H9298">
        <f t="shared" si="730"/>
        <v>2023</v>
      </c>
      <c r="I9298">
        <f t="shared" si="731"/>
        <v>90</v>
      </c>
      <c r="J9298">
        <f>D9298*PJ_per_contract*I9298</f>
        <v>0</v>
      </c>
    </row>
    <row r="9299" spans="1:10" x14ac:dyDescent="0.2">
      <c r="A9299" t="s">
        <v>50</v>
      </c>
      <c r="B9299" s="3">
        <v>44566</v>
      </c>
      <c r="C9299">
        <v>0</v>
      </c>
      <c r="D9299">
        <v>0</v>
      </c>
      <c r="E9299">
        <f t="shared" si="728"/>
        <v>2022</v>
      </c>
      <c r="F9299" t="str">
        <f t="shared" si="727"/>
        <v>Victorian</v>
      </c>
      <c r="G9299" t="str">
        <f t="shared" si="729"/>
        <v>Quarter</v>
      </c>
      <c r="H9299">
        <f t="shared" si="730"/>
        <v>2024</v>
      </c>
      <c r="I9299">
        <f t="shared" si="731"/>
        <v>90</v>
      </c>
      <c r="J9299">
        <f>D9299*PJ_per_contract*I9299</f>
        <v>0</v>
      </c>
    </row>
    <row r="9300" spans="1:10" x14ac:dyDescent="0.2">
      <c r="A9300" t="s">
        <v>56</v>
      </c>
      <c r="B9300" s="3">
        <v>44566</v>
      </c>
      <c r="C9300">
        <v>0</v>
      </c>
      <c r="D9300">
        <v>0</v>
      </c>
      <c r="E9300">
        <f t="shared" si="728"/>
        <v>2022</v>
      </c>
      <c r="F9300" t="str">
        <f t="shared" si="727"/>
        <v>Victorian</v>
      </c>
      <c r="G9300" t="str">
        <f t="shared" si="729"/>
        <v>Quarter</v>
      </c>
      <c r="H9300">
        <f t="shared" si="730"/>
        <v>2023</v>
      </c>
      <c r="I9300">
        <f t="shared" si="731"/>
        <v>90</v>
      </c>
      <c r="J9300">
        <f>D9300*PJ_per_contract*I9300</f>
        <v>0</v>
      </c>
    </row>
    <row r="9301" spans="1:10" x14ac:dyDescent="0.2">
      <c r="A9301" t="s">
        <v>69</v>
      </c>
      <c r="B9301" s="3">
        <v>44566</v>
      </c>
      <c r="C9301">
        <v>0</v>
      </c>
      <c r="D9301">
        <v>0</v>
      </c>
      <c r="E9301">
        <f t="shared" si="728"/>
        <v>2022</v>
      </c>
      <c r="F9301" t="str">
        <f t="shared" si="727"/>
        <v>Victorian</v>
      </c>
      <c r="G9301" t="str">
        <f t="shared" si="729"/>
        <v>Quarter</v>
      </c>
      <c r="H9301">
        <f t="shared" si="730"/>
        <v>2025</v>
      </c>
      <c r="I9301">
        <f t="shared" si="731"/>
        <v>90</v>
      </c>
      <c r="J9301">
        <f>D9301*PJ_per_contract*I9301</f>
        <v>0</v>
      </c>
    </row>
    <row r="9302" spans="1:10" x14ac:dyDescent="0.2">
      <c r="A9302" t="s">
        <v>58</v>
      </c>
      <c r="B9302" s="3">
        <v>44566</v>
      </c>
      <c r="C9302">
        <v>0</v>
      </c>
      <c r="D9302">
        <v>0</v>
      </c>
      <c r="E9302">
        <f t="shared" si="728"/>
        <v>2022</v>
      </c>
      <c r="F9302" t="str">
        <f t="shared" si="727"/>
        <v>Victorian</v>
      </c>
      <c r="G9302" t="str">
        <f t="shared" si="729"/>
        <v>Quarter</v>
      </c>
      <c r="H9302">
        <f t="shared" si="730"/>
        <v>2024</v>
      </c>
      <c r="I9302">
        <f t="shared" si="731"/>
        <v>90</v>
      </c>
      <c r="J9302">
        <f>D9302*PJ_per_contract*I9302</f>
        <v>0</v>
      </c>
    </row>
    <row r="9303" spans="1:10" x14ac:dyDescent="0.2">
      <c r="A9303" t="s">
        <v>80</v>
      </c>
      <c r="B9303" s="3">
        <v>44566</v>
      </c>
      <c r="C9303">
        <v>0</v>
      </c>
      <c r="D9303">
        <v>0</v>
      </c>
      <c r="E9303">
        <f t="shared" si="728"/>
        <v>2022</v>
      </c>
      <c r="F9303" t="str">
        <f t="shared" si="727"/>
        <v>Victorian</v>
      </c>
      <c r="G9303" t="str">
        <f t="shared" si="729"/>
        <v>Quarter</v>
      </c>
      <c r="H9303">
        <f t="shared" si="730"/>
        <v>2025</v>
      </c>
      <c r="I9303">
        <f t="shared" si="731"/>
        <v>90</v>
      </c>
      <c r="J9303">
        <f>D9303*PJ_per_contract*I9303</f>
        <v>0</v>
      </c>
    </row>
    <row r="9304" spans="1:10" x14ac:dyDescent="0.2">
      <c r="A9304" t="s">
        <v>60</v>
      </c>
      <c r="B9304" s="3">
        <v>44566</v>
      </c>
      <c r="C9304">
        <v>0</v>
      </c>
      <c r="D9304">
        <v>0</v>
      </c>
      <c r="E9304">
        <f t="shared" si="728"/>
        <v>2022</v>
      </c>
      <c r="F9304" t="str">
        <f t="shared" si="727"/>
        <v>Wallumbilla</v>
      </c>
      <c r="G9304" t="str">
        <f t="shared" si="729"/>
        <v>Strip</v>
      </c>
      <c r="H9304">
        <f t="shared" si="730"/>
        <v>2023</v>
      </c>
      <c r="I9304">
        <f t="shared" si="731"/>
        <v>365</v>
      </c>
      <c r="J9304">
        <f>D9304*PJ_per_contract*I9304</f>
        <v>0</v>
      </c>
    </row>
    <row r="9305" spans="1:10" x14ac:dyDescent="0.2">
      <c r="A9305" t="s">
        <v>61</v>
      </c>
      <c r="B9305" s="3">
        <v>44566</v>
      </c>
      <c r="C9305">
        <v>83</v>
      </c>
      <c r="D9305">
        <v>0</v>
      </c>
      <c r="E9305">
        <f t="shared" si="728"/>
        <v>2022</v>
      </c>
      <c r="F9305" t="str">
        <f t="shared" si="727"/>
        <v>Wallumbilla</v>
      </c>
      <c r="G9305" t="str">
        <f t="shared" si="729"/>
        <v>Quarter</v>
      </c>
      <c r="H9305">
        <f t="shared" si="730"/>
        <v>2022</v>
      </c>
      <c r="I9305">
        <f t="shared" si="731"/>
        <v>90</v>
      </c>
      <c r="J9305">
        <f>D9305*PJ_per_contract*I9305</f>
        <v>0</v>
      </c>
    </row>
    <row r="9306" spans="1:10" x14ac:dyDescent="0.2">
      <c r="A9306" t="s">
        <v>62</v>
      </c>
      <c r="B9306" s="3">
        <v>44566</v>
      </c>
      <c r="C9306">
        <v>113</v>
      </c>
      <c r="D9306">
        <v>0</v>
      </c>
      <c r="E9306">
        <f t="shared" si="728"/>
        <v>2022</v>
      </c>
      <c r="F9306" t="str">
        <f t="shared" si="727"/>
        <v>Wallumbilla</v>
      </c>
      <c r="G9306" t="str">
        <f t="shared" si="729"/>
        <v>Quarter</v>
      </c>
      <c r="H9306">
        <f t="shared" si="730"/>
        <v>2022</v>
      </c>
      <c r="I9306">
        <f t="shared" si="731"/>
        <v>90</v>
      </c>
      <c r="J9306">
        <f>D9306*PJ_per_contract*I9306</f>
        <v>0</v>
      </c>
    </row>
    <row r="9307" spans="1:10" x14ac:dyDescent="0.2">
      <c r="A9307" t="s">
        <v>70</v>
      </c>
      <c r="B9307" s="3">
        <v>44566</v>
      </c>
      <c r="C9307">
        <v>0</v>
      </c>
      <c r="D9307">
        <v>0</v>
      </c>
      <c r="E9307">
        <f t="shared" si="728"/>
        <v>2022</v>
      </c>
      <c r="F9307" t="str">
        <f t="shared" si="727"/>
        <v>Wallumbilla</v>
      </c>
      <c r="G9307" t="str">
        <f t="shared" si="729"/>
        <v>Strip</v>
      </c>
      <c r="H9307">
        <f t="shared" si="730"/>
        <v>2023</v>
      </c>
      <c r="I9307">
        <f t="shared" si="731"/>
        <v>365</v>
      </c>
      <c r="J9307">
        <f>D9307*PJ_per_contract*I9307</f>
        <v>0</v>
      </c>
    </row>
    <row r="9308" spans="1:10" x14ac:dyDescent="0.2">
      <c r="A9308" t="s">
        <v>63</v>
      </c>
      <c r="B9308" s="3">
        <v>44566</v>
      </c>
      <c r="C9308">
        <v>20</v>
      </c>
      <c r="D9308">
        <v>0</v>
      </c>
      <c r="E9308">
        <f t="shared" si="728"/>
        <v>2022</v>
      </c>
      <c r="F9308" t="str">
        <f t="shared" si="727"/>
        <v>Wallumbilla</v>
      </c>
      <c r="G9308" t="str">
        <f t="shared" si="729"/>
        <v>Quarter</v>
      </c>
      <c r="H9308">
        <f t="shared" si="730"/>
        <v>2023</v>
      </c>
      <c r="I9308">
        <f t="shared" si="731"/>
        <v>90</v>
      </c>
      <c r="J9308">
        <f>D9308*PJ_per_contract*I9308</f>
        <v>0</v>
      </c>
    </row>
    <row r="9309" spans="1:10" x14ac:dyDescent="0.2">
      <c r="A9309" t="s">
        <v>64</v>
      </c>
      <c r="B9309" s="3">
        <v>44566</v>
      </c>
      <c r="C9309">
        <v>20</v>
      </c>
      <c r="D9309">
        <v>0</v>
      </c>
      <c r="E9309">
        <f t="shared" si="728"/>
        <v>2022</v>
      </c>
      <c r="F9309" t="str">
        <f t="shared" si="727"/>
        <v>Wallumbilla</v>
      </c>
      <c r="G9309" t="str">
        <f t="shared" si="729"/>
        <v>Quarter</v>
      </c>
      <c r="H9309">
        <f t="shared" si="730"/>
        <v>2023</v>
      </c>
      <c r="I9309">
        <f t="shared" si="731"/>
        <v>90</v>
      </c>
      <c r="J9309">
        <f>D9309*PJ_per_contract*I9309</f>
        <v>0</v>
      </c>
    </row>
    <row r="9310" spans="1:10" x14ac:dyDescent="0.2">
      <c r="A9310" t="s">
        <v>81</v>
      </c>
      <c r="B9310" s="3">
        <v>44566</v>
      </c>
      <c r="C9310">
        <v>0</v>
      </c>
      <c r="D9310">
        <v>0</v>
      </c>
      <c r="E9310">
        <f t="shared" si="728"/>
        <v>2022</v>
      </c>
      <c r="F9310" t="str">
        <f t="shared" si="727"/>
        <v>Wallumbilla</v>
      </c>
      <c r="G9310" t="str">
        <f t="shared" si="729"/>
        <v>Strip</v>
      </c>
      <c r="H9310">
        <f t="shared" si="730"/>
        <v>2024</v>
      </c>
      <c r="I9310">
        <f t="shared" si="731"/>
        <v>365</v>
      </c>
      <c r="J9310">
        <f>D9310*PJ_per_contract*I9310</f>
        <v>0</v>
      </c>
    </row>
    <row r="9311" spans="1:10" x14ac:dyDescent="0.2">
      <c r="A9311" t="s">
        <v>71</v>
      </c>
      <c r="B9311" s="3">
        <v>44566</v>
      </c>
      <c r="C9311">
        <v>20</v>
      </c>
      <c r="D9311">
        <v>0</v>
      </c>
      <c r="E9311">
        <f t="shared" si="728"/>
        <v>2022</v>
      </c>
      <c r="F9311" t="str">
        <f t="shared" si="727"/>
        <v>Wallumbilla</v>
      </c>
      <c r="G9311" t="str">
        <f t="shared" si="729"/>
        <v>Quarter</v>
      </c>
      <c r="H9311">
        <f t="shared" si="730"/>
        <v>2023</v>
      </c>
      <c r="I9311">
        <f t="shared" si="731"/>
        <v>90</v>
      </c>
      <c r="J9311">
        <f>D9311*PJ_per_contract*I9311</f>
        <v>0</v>
      </c>
    </row>
    <row r="9312" spans="1:10" x14ac:dyDescent="0.2">
      <c r="A9312" t="s">
        <v>72</v>
      </c>
      <c r="B9312" s="3">
        <v>44566</v>
      </c>
      <c r="C9312">
        <v>20</v>
      </c>
      <c r="D9312">
        <v>0</v>
      </c>
      <c r="E9312">
        <f t="shared" si="728"/>
        <v>2022</v>
      </c>
      <c r="F9312" t="str">
        <f t="shared" si="727"/>
        <v>Wallumbilla</v>
      </c>
      <c r="G9312" t="str">
        <f t="shared" si="729"/>
        <v>Quarter</v>
      </c>
      <c r="H9312">
        <f t="shared" si="730"/>
        <v>2023</v>
      </c>
      <c r="I9312">
        <f t="shared" si="731"/>
        <v>90</v>
      </c>
      <c r="J9312">
        <f>D9312*PJ_per_contract*I9312</f>
        <v>0</v>
      </c>
    </row>
    <row r="9313" spans="1:10" x14ac:dyDescent="0.2">
      <c r="A9313" t="s">
        <v>82</v>
      </c>
      <c r="B9313" s="3">
        <v>44566</v>
      </c>
      <c r="C9313">
        <v>0</v>
      </c>
      <c r="D9313">
        <v>0</v>
      </c>
      <c r="E9313">
        <f t="shared" si="728"/>
        <v>2022</v>
      </c>
      <c r="F9313" t="str">
        <f t="shared" si="727"/>
        <v>Wallumbilla</v>
      </c>
      <c r="G9313" t="str">
        <f t="shared" si="729"/>
        <v>Quarter</v>
      </c>
      <c r="H9313">
        <f t="shared" si="730"/>
        <v>2024</v>
      </c>
      <c r="I9313">
        <f t="shared" si="731"/>
        <v>90</v>
      </c>
      <c r="J9313">
        <f>D9313*PJ_per_contract*I9313</f>
        <v>0</v>
      </c>
    </row>
    <row r="9314" spans="1:10" x14ac:dyDescent="0.2">
      <c r="A9314" t="s">
        <v>83</v>
      </c>
      <c r="B9314" s="3">
        <v>44566</v>
      </c>
      <c r="C9314">
        <v>0</v>
      </c>
      <c r="D9314">
        <v>0</v>
      </c>
      <c r="E9314">
        <f t="shared" si="728"/>
        <v>2022</v>
      </c>
      <c r="F9314" t="str">
        <f t="shared" si="727"/>
        <v>Wallumbilla</v>
      </c>
      <c r="G9314" t="str">
        <f t="shared" si="729"/>
        <v>Quarter</v>
      </c>
      <c r="H9314">
        <f t="shared" si="730"/>
        <v>2024</v>
      </c>
      <c r="I9314">
        <f t="shared" si="731"/>
        <v>90</v>
      </c>
      <c r="J9314">
        <f>D9314*PJ_per_contract*I9314</f>
        <v>0</v>
      </c>
    </row>
    <row r="9315" spans="1:10" x14ac:dyDescent="0.2">
      <c r="A9315" t="s">
        <v>44</v>
      </c>
      <c r="B9315" s="3">
        <v>44567</v>
      </c>
      <c r="C9315">
        <v>112</v>
      </c>
      <c r="D9315">
        <v>0</v>
      </c>
      <c r="E9315">
        <f t="shared" si="728"/>
        <v>2022</v>
      </c>
      <c r="F9315" t="str">
        <f t="shared" si="727"/>
        <v>Wallumbilla</v>
      </c>
      <c r="G9315" t="str">
        <f t="shared" si="729"/>
        <v>Quarter</v>
      </c>
      <c r="H9315">
        <f t="shared" si="730"/>
        <v>2021</v>
      </c>
      <c r="I9315">
        <f t="shared" si="731"/>
        <v>90</v>
      </c>
      <c r="J9315">
        <f>D9315*PJ_per_contract*I9315</f>
        <v>0</v>
      </c>
    </row>
    <row r="9316" spans="1:10" x14ac:dyDescent="0.2">
      <c r="A9316" t="s">
        <v>76</v>
      </c>
      <c r="B9316" s="3">
        <v>44567</v>
      </c>
      <c r="C9316">
        <v>0</v>
      </c>
      <c r="D9316">
        <v>0</v>
      </c>
      <c r="E9316">
        <f t="shared" si="728"/>
        <v>2022</v>
      </c>
      <c r="F9316" t="str">
        <f t="shared" si="727"/>
        <v>Victorian</v>
      </c>
      <c r="G9316" t="str">
        <f t="shared" si="729"/>
        <v>Month</v>
      </c>
      <c r="H9316">
        <f t="shared" si="730"/>
        <v>2022</v>
      </c>
      <c r="I9316">
        <f t="shared" si="731"/>
        <v>31</v>
      </c>
      <c r="J9316">
        <f>D9316*PJ_per_contract*I9316</f>
        <v>0</v>
      </c>
    </row>
    <row r="9317" spans="1:10" x14ac:dyDescent="0.2">
      <c r="A9317" t="s">
        <v>77</v>
      </c>
      <c r="B9317" s="3">
        <v>44567</v>
      </c>
      <c r="C9317">
        <v>0</v>
      </c>
      <c r="D9317">
        <v>0</v>
      </c>
      <c r="E9317">
        <f t="shared" si="728"/>
        <v>2022</v>
      </c>
      <c r="F9317" t="str">
        <f t="shared" si="727"/>
        <v>Victorian</v>
      </c>
      <c r="G9317" t="str">
        <f t="shared" si="729"/>
        <v>Month</v>
      </c>
      <c r="H9317">
        <f t="shared" si="730"/>
        <v>2022</v>
      </c>
      <c r="I9317">
        <f t="shared" si="731"/>
        <v>31</v>
      </c>
      <c r="J9317">
        <f>D9317*PJ_per_contract*I9317</f>
        <v>0</v>
      </c>
    </row>
    <row r="9318" spans="1:10" x14ac:dyDescent="0.2">
      <c r="A9318" t="s">
        <v>45</v>
      </c>
      <c r="B9318" s="3">
        <v>44567</v>
      </c>
      <c r="C9318">
        <v>0</v>
      </c>
      <c r="D9318">
        <v>0</v>
      </c>
      <c r="E9318">
        <f t="shared" si="728"/>
        <v>2022</v>
      </c>
      <c r="F9318" t="str">
        <f t="shared" si="727"/>
        <v>Wallumbilla</v>
      </c>
      <c r="G9318" t="str">
        <f t="shared" si="729"/>
        <v>Strip</v>
      </c>
      <c r="H9318">
        <f t="shared" si="730"/>
        <v>2022</v>
      </c>
      <c r="I9318">
        <f t="shared" si="731"/>
        <v>365</v>
      </c>
      <c r="J9318">
        <f>D9318*PJ_per_contract*I9318</f>
        <v>0</v>
      </c>
    </row>
    <row r="9319" spans="1:10" x14ac:dyDescent="0.2">
      <c r="A9319" t="s">
        <v>78</v>
      </c>
      <c r="B9319" s="3">
        <v>44567</v>
      </c>
      <c r="C9319">
        <v>0</v>
      </c>
      <c r="D9319">
        <v>0</v>
      </c>
      <c r="E9319">
        <f t="shared" si="728"/>
        <v>2022</v>
      </c>
      <c r="F9319" t="str">
        <f t="shared" si="727"/>
        <v>Victorian</v>
      </c>
      <c r="G9319" t="str">
        <f t="shared" si="729"/>
        <v>Month</v>
      </c>
      <c r="H9319">
        <f t="shared" si="730"/>
        <v>2022</v>
      </c>
      <c r="I9319">
        <f t="shared" si="731"/>
        <v>31</v>
      </c>
      <c r="J9319">
        <f>D9319*PJ_per_contract*I9319</f>
        <v>0</v>
      </c>
    </row>
    <row r="9320" spans="1:10" x14ac:dyDescent="0.2">
      <c r="A9320" t="s">
        <v>46</v>
      </c>
      <c r="B9320" s="3">
        <v>44567</v>
      </c>
      <c r="C9320">
        <v>0</v>
      </c>
      <c r="D9320">
        <v>0</v>
      </c>
      <c r="E9320">
        <f t="shared" si="728"/>
        <v>2022</v>
      </c>
      <c r="F9320" t="str">
        <f t="shared" si="727"/>
        <v>Victorian</v>
      </c>
      <c r="G9320" t="str">
        <f t="shared" si="729"/>
        <v>Quarter</v>
      </c>
      <c r="H9320">
        <f t="shared" si="730"/>
        <v>2022</v>
      </c>
      <c r="I9320">
        <f t="shared" si="731"/>
        <v>90</v>
      </c>
      <c r="J9320">
        <f>D9320*PJ_per_contract*I9320</f>
        <v>0</v>
      </c>
    </row>
    <row r="9321" spans="1:10" x14ac:dyDescent="0.2">
      <c r="A9321" t="s">
        <v>47</v>
      </c>
      <c r="B9321" s="3">
        <v>44567</v>
      </c>
      <c r="C9321">
        <v>151</v>
      </c>
      <c r="D9321">
        <v>0</v>
      </c>
      <c r="E9321">
        <f t="shared" si="728"/>
        <v>2022</v>
      </c>
      <c r="F9321" t="str">
        <f t="shared" si="727"/>
        <v>Wallumbilla</v>
      </c>
      <c r="G9321" t="str">
        <f t="shared" si="729"/>
        <v>Quarter</v>
      </c>
      <c r="H9321">
        <f t="shared" si="730"/>
        <v>2022</v>
      </c>
      <c r="I9321">
        <f t="shared" si="731"/>
        <v>90</v>
      </c>
      <c r="J9321">
        <f>D9321*PJ_per_contract*I9321</f>
        <v>0</v>
      </c>
    </row>
    <row r="9322" spans="1:10" x14ac:dyDescent="0.2">
      <c r="A9322" t="s">
        <v>84</v>
      </c>
      <c r="B9322" s="3">
        <v>44567</v>
      </c>
      <c r="C9322">
        <v>0</v>
      </c>
      <c r="D9322">
        <v>0</v>
      </c>
      <c r="E9322">
        <f t="shared" si="728"/>
        <v>2022</v>
      </c>
      <c r="F9322" t="str">
        <f t="shared" si="727"/>
        <v>Victorian</v>
      </c>
      <c r="G9322" t="str">
        <f t="shared" si="729"/>
        <v>Month</v>
      </c>
      <c r="H9322">
        <f t="shared" si="730"/>
        <v>2022</v>
      </c>
      <c r="I9322">
        <f t="shared" si="731"/>
        <v>31</v>
      </c>
      <c r="J9322">
        <f>D9322*PJ_per_contract*I9322</f>
        <v>0</v>
      </c>
    </row>
    <row r="9323" spans="1:10" x14ac:dyDescent="0.2">
      <c r="A9323" t="s">
        <v>85</v>
      </c>
      <c r="B9323" s="3">
        <v>44567</v>
      </c>
      <c r="C9323">
        <v>0</v>
      </c>
      <c r="D9323">
        <v>0</v>
      </c>
      <c r="E9323">
        <f t="shared" si="728"/>
        <v>2022</v>
      </c>
      <c r="F9323" t="str">
        <f t="shared" si="727"/>
        <v>Victorian</v>
      </c>
      <c r="G9323" t="str">
        <f t="shared" si="729"/>
        <v>Month</v>
      </c>
      <c r="H9323">
        <f t="shared" si="730"/>
        <v>2022</v>
      </c>
      <c r="I9323">
        <f t="shared" si="731"/>
        <v>31</v>
      </c>
      <c r="J9323">
        <f>D9323*PJ_per_contract*I9323</f>
        <v>0</v>
      </c>
    </row>
    <row r="9324" spans="1:10" x14ac:dyDescent="0.2">
      <c r="A9324" t="s">
        <v>48</v>
      </c>
      <c r="B9324" s="3">
        <v>44567</v>
      </c>
      <c r="C9324">
        <v>0</v>
      </c>
      <c r="D9324">
        <v>0</v>
      </c>
      <c r="E9324">
        <f t="shared" si="728"/>
        <v>2022</v>
      </c>
      <c r="F9324" t="str">
        <f t="shared" si="727"/>
        <v>Victorian</v>
      </c>
      <c r="G9324" t="str">
        <f t="shared" si="729"/>
        <v>Quarter</v>
      </c>
      <c r="H9324">
        <f t="shared" si="730"/>
        <v>2022</v>
      </c>
      <c r="I9324">
        <f t="shared" si="731"/>
        <v>90</v>
      </c>
      <c r="J9324">
        <f>D9324*PJ_per_contract*I9324</f>
        <v>0</v>
      </c>
    </row>
    <row r="9325" spans="1:10" x14ac:dyDescent="0.2">
      <c r="A9325" t="s">
        <v>86</v>
      </c>
      <c r="B9325" s="3">
        <v>44567</v>
      </c>
      <c r="C9325">
        <v>0</v>
      </c>
      <c r="D9325">
        <v>0</v>
      </c>
      <c r="E9325">
        <f t="shared" si="728"/>
        <v>2022</v>
      </c>
      <c r="F9325" t="str">
        <f t="shared" si="727"/>
        <v>Victorian</v>
      </c>
      <c r="G9325" t="str">
        <f t="shared" si="729"/>
        <v>Month</v>
      </c>
      <c r="H9325">
        <f t="shared" si="730"/>
        <v>2022</v>
      </c>
      <c r="I9325">
        <f t="shared" si="731"/>
        <v>31</v>
      </c>
      <c r="J9325">
        <f>D9325*PJ_per_contract*I9325</f>
        <v>0</v>
      </c>
    </row>
    <row r="9326" spans="1:10" x14ac:dyDescent="0.2">
      <c r="A9326" t="s">
        <v>49</v>
      </c>
      <c r="B9326" s="3">
        <v>44567</v>
      </c>
      <c r="C9326">
        <v>73</v>
      </c>
      <c r="D9326">
        <v>0</v>
      </c>
      <c r="E9326">
        <f t="shared" si="728"/>
        <v>2022</v>
      </c>
      <c r="F9326" t="str">
        <f t="shared" si="727"/>
        <v>Wallumbilla</v>
      </c>
      <c r="G9326" t="str">
        <f t="shared" si="729"/>
        <v>Quarter</v>
      </c>
      <c r="H9326">
        <f t="shared" si="730"/>
        <v>2022</v>
      </c>
      <c r="I9326">
        <f t="shared" si="731"/>
        <v>90</v>
      </c>
      <c r="J9326">
        <f>D9326*PJ_per_contract*I9326</f>
        <v>0</v>
      </c>
    </row>
    <row r="9327" spans="1:10" x14ac:dyDescent="0.2">
      <c r="A9327" t="s">
        <v>52</v>
      </c>
      <c r="B9327" s="3">
        <v>44567</v>
      </c>
      <c r="C9327">
        <v>0</v>
      </c>
      <c r="D9327">
        <v>0</v>
      </c>
      <c r="E9327">
        <f t="shared" si="728"/>
        <v>2022</v>
      </c>
      <c r="F9327" t="str">
        <f t="shared" si="727"/>
        <v>Victorian</v>
      </c>
      <c r="G9327" t="str">
        <f t="shared" si="729"/>
        <v>Quarter</v>
      </c>
      <c r="H9327">
        <f t="shared" si="730"/>
        <v>2022</v>
      </c>
      <c r="I9327">
        <f t="shared" si="731"/>
        <v>90</v>
      </c>
      <c r="J9327">
        <f>D9327*PJ_per_contract*I9327</f>
        <v>0</v>
      </c>
    </row>
    <row r="9328" spans="1:10" x14ac:dyDescent="0.2">
      <c r="A9328" t="s">
        <v>59</v>
      </c>
      <c r="B9328" s="3">
        <v>44567</v>
      </c>
      <c r="C9328">
        <v>0</v>
      </c>
      <c r="D9328">
        <v>0</v>
      </c>
      <c r="E9328">
        <f t="shared" si="728"/>
        <v>2022</v>
      </c>
      <c r="F9328" t="str">
        <f t="shared" si="727"/>
        <v>Victorian</v>
      </c>
      <c r="G9328" t="str">
        <f t="shared" si="729"/>
        <v>Quarter</v>
      </c>
      <c r="H9328">
        <f t="shared" si="730"/>
        <v>2023</v>
      </c>
      <c r="I9328">
        <f t="shared" si="731"/>
        <v>90</v>
      </c>
      <c r="J9328">
        <f>D9328*PJ_per_contract*I9328</f>
        <v>0</v>
      </c>
    </row>
    <row r="9329" spans="1:10" x14ac:dyDescent="0.2">
      <c r="A9329" t="s">
        <v>53</v>
      </c>
      <c r="B9329" s="3">
        <v>44567</v>
      </c>
      <c r="C9329">
        <v>0</v>
      </c>
      <c r="D9329">
        <v>0</v>
      </c>
      <c r="E9329">
        <f t="shared" si="728"/>
        <v>2022</v>
      </c>
      <c r="F9329" t="str">
        <f t="shared" si="727"/>
        <v>Victorian</v>
      </c>
      <c r="G9329" t="str">
        <f t="shared" si="729"/>
        <v>Quarter</v>
      </c>
      <c r="H9329">
        <f t="shared" si="730"/>
        <v>2023</v>
      </c>
      <c r="I9329">
        <f t="shared" si="731"/>
        <v>90</v>
      </c>
      <c r="J9329">
        <f>D9329*PJ_per_contract*I9329</f>
        <v>0</v>
      </c>
    </row>
    <row r="9330" spans="1:10" x14ac:dyDescent="0.2">
      <c r="A9330" t="s">
        <v>50</v>
      </c>
      <c r="B9330" s="3">
        <v>44567</v>
      </c>
      <c r="C9330">
        <v>0</v>
      </c>
      <c r="D9330">
        <v>0</v>
      </c>
      <c r="E9330">
        <f t="shared" si="728"/>
        <v>2022</v>
      </c>
      <c r="F9330" t="str">
        <f t="shared" si="727"/>
        <v>Victorian</v>
      </c>
      <c r="G9330" t="str">
        <f t="shared" si="729"/>
        <v>Quarter</v>
      </c>
      <c r="H9330">
        <f t="shared" si="730"/>
        <v>2024</v>
      </c>
      <c r="I9330">
        <f t="shared" si="731"/>
        <v>90</v>
      </c>
      <c r="J9330">
        <f>D9330*PJ_per_contract*I9330</f>
        <v>0</v>
      </c>
    </row>
    <row r="9331" spans="1:10" x14ac:dyDescent="0.2">
      <c r="A9331" t="s">
        <v>69</v>
      </c>
      <c r="B9331" s="3">
        <v>44567</v>
      </c>
      <c r="C9331">
        <v>0</v>
      </c>
      <c r="D9331">
        <v>0</v>
      </c>
      <c r="E9331">
        <f t="shared" si="728"/>
        <v>2022</v>
      </c>
      <c r="F9331" t="str">
        <f t="shared" si="727"/>
        <v>Victorian</v>
      </c>
      <c r="G9331" t="str">
        <f t="shared" si="729"/>
        <v>Quarter</v>
      </c>
      <c r="H9331">
        <f t="shared" si="730"/>
        <v>2025</v>
      </c>
      <c r="I9331">
        <f t="shared" si="731"/>
        <v>90</v>
      </c>
      <c r="J9331">
        <f>D9331*PJ_per_contract*I9331</f>
        <v>0</v>
      </c>
    </row>
    <row r="9332" spans="1:10" x14ac:dyDescent="0.2">
      <c r="A9332" t="s">
        <v>56</v>
      </c>
      <c r="B9332" s="3">
        <v>44567</v>
      </c>
      <c r="C9332">
        <v>0</v>
      </c>
      <c r="D9332">
        <v>0</v>
      </c>
      <c r="E9332">
        <f t="shared" si="728"/>
        <v>2022</v>
      </c>
      <c r="F9332" t="str">
        <f t="shared" si="727"/>
        <v>Victorian</v>
      </c>
      <c r="G9332" t="str">
        <f t="shared" si="729"/>
        <v>Quarter</v>
      </c>
      <c r="H9332">
        <f t="shared" si="730"/>
        <v>2023</v>
      </c>
      <c r="I9332">
        <f t="shared" si="731"/>
        <v>90</v>
      </c>
      <c r="J9332">
        <f>D9332*PJ_per_contract*I9332</f>
        <v>0</v>
      </c>
    </row>
    <row r="9333" spans="1:10" x14ac:dyDescent="0.2">
      <c r="A9333" t="s">
        <v>79</v>
      </c>
      <c r="B9333" s="3">
        <v>44567</v>
      </c>
      <c r="C9333">
        <v>0</v>
      </c>
      <c r="D9333">
        <v>0</v>
      </c>
      <c r="E9333">
        <f t="shared" si="728"/>
        <v>2022</v>
      </c>
      <c r="F9333" t="str">
        <f t="shared" si="727"/>
        <v>Victorian</v>
      </c>
      <c r="G9333" t="str">
        <f t="shared" si="729"/>
        <v>Quarter</v>
      </c>
      <c r="H9333">
        <f t="shared" si="730"/>
        <v>2025</v>
      </c>
      <c r="I9333">
        <f t="shared" si="731"/>
        <v>90</v>
      </c>
      <c r="J9333">
        <f>D9333*PJ_per_contract*I9333</f>
        <v>0</v>
      </c>
    </row>
    <row r="9334" spans="1:10" x14ac:dyDescent="0.2">
      <c r="A9334" t="s">
        <v>54</v>
      </c>
      <c r="B9334" s="3">
        <v>44567</v>
      </c>
      <c r="C9334">
        <v>0</v>
      </c>
      <c r="D9334">
        <v>0</v>
      </c>
      <c r="E9334">
        <f t="shared" si="728"/>
        <v>2022</v>
      </c>
      <c r="F9334" t="str">
        <f t="shared" si="727"/>
        <v>Victorian</v>
      </c>
      <c r="G9334" t="str">
        <f t="shared" si="729"/>
        <v>Quarter</v>
      </c>
      <c r="H9334">
        <f t="shared" si="730"/>
        <v>2023</v>
      </c>
      <c r="I9334">
        <f t="shared" si="731"/>
        <v>90</v>
      </c>
      <c r="J9334">
        <f>D9334*PJ_per_contract*I9334</f>
        <v>0</v>
      </c>
    </row>
    <row r="9335" spans="1:10" x14ac:dyDescent="0.2">
      <c r="A9335" t="s">
        <v>80</v>
      </c>
      <c r="B9335" s="3">
        <v>44567</v>
      </c>
      <c r="C9335">
        <v>0</v>
      </c>
      <c r="D9335">
        <v>0</v>
      </c>
      <c r="E9335">
        <f t="shared" si="728"/>
        <v>2022</v>
      </c>
      <c r="F9335" t="str">
        <f t="shared" si="727"/>
        <v>Victorian</v>
      </c>
      <c r="G9335" t="str">
        <f t="shared" si="729"/>
        <v>Quarter</v>
      </c>
      <c r="H9335">
        <f t="shared" si="730"/>
        <v>2025</v>
      </c>
      <c r="I9335">
        <f t="shared" si="731"/>
        <v>90</v>
      </c>
      <c r="J9335">
        <f>D9335*PJ_per_contract*I9335</f>
        <v>0</v>
      </c>
    </row>
    <row r="9336" spans="1:10" x14ac:dyDescent="0.2">
      <c r="A9336" t="s">
        <v>57</v>
      </c>
      <c r="B9336" s="3">
        <v>44567</v>
      </c>
      <c r="C9336">
        <v>0</v>
      </c>
      <c r="D9336">
        <v>0</v>
      </c>
      <c r="E9336">
        <f t="shared" si="728"/>
        <v>2022</v>
      </c>
      <c r="F9336" t="str">
        <f t="shared" si="727"/>
        <v>Victorian</v>
      </c>
      <c r="G9336" t="str">
        <f t="shared" si="729"/>
        <v>Quarter</v>
      </c>
      <c r="H9336">
        <f t="shared" si="730"/>
        <v>2024</v>
      </c>
      <c r="I9336">
        <f t="shared" si="731"/>
        <v>90</v>
      </c>
      <c r="J9336">
        <f>D9336*PJ_per_contract*I9336</f>
        <v>0</v>
      </c>
    </row>
    <row r="9337" spans="1:10" x14ac:dyDescent="0.2">
      <c r="A9337" t="s">
        <v>58</v>
      </c>
      <c r="B9337" s="3">
        <v>44567</v>
      </c>
      <c r="C9337">
        <v>0</v>
      </c>
      <c r="D9337">
        <v>0</v>
      </c>
      <c r="E9337">
        <f t="shared" si="728"/>
        <v>2022</v>
      </c>
      <c r="F9337" t="str">
        <f t="shared" si="727"/>
        <v>Victorian</v>
      </c>
      <c r="G9337" t="str">
        <f t="shared" si="729"/>
        <v>Quarter</v>
      </c>
      <c r="H9337">
        <f t="shared" si="730"/>
        <v>2024</v>
      </c>
      <c r="I9337">
        <f t="shared" si="731"/>
        <v>90</v>
      </c>
      <c r="J9337">
        <f>D9337*PJ_per_contract*I9337</f>
        <v>0</v>
      </c>
    </row>
    <row r="9338" spans="1:10" x14ac:dyDescent="0.2">
      <c r="A9338" t="s">
        <v>51</v>
      </c>
      <c r="B9338" s="3">
        <v>44567</v>
      </c>
      <c r="C9338">
        <v>0</v>
      </c>
      <c r="D9338">
        <v>0</v>
      </c>
      <c r="E9338">
        <f t="shared" si="728"/>
        <v>2022</v>
      </c>
      <c r="F9338" t="str">
        <f t="shared" si="727"/>
        <v>Victorian</v>
      </c>
      <c r="G9338" t="str">
        <f t="shared" si="729"/>
        <v>Quarter</v>
      </c>
      <c r="H9338">
        <f t="shared" si="730"/>
        <v>2022</v>
      </c>
      <c r="I9338">
        <f t="shared" si="731"/>
        <v>90</v>
      </c>
      <c r="J9338">
        <f>D9338*PJ_per_contract*I9338</f>
        <v>0</v>
      </c>
    </row>
    <row r="9339" spans="1:10" x14ac:dyDescent="0.2">
      <c r="A9339" t="s">
        <v>68</v>
      </c>
      <c r="B9339" s="3">
        <v>44567</v>
      </c>
      <c r="C9339">
        <v>0</v>
      </c>
      <c r="D9339">
        <v>0</v>
      </c>
      <c r="E9339">
        <f t="shared" si="728"/>
        <v>2022</v>
      </c>
      <c r="F9339" t="str">
        <f t="shared" si="727"/>
        <v>Victorian</v>
      </c>
      <c r="G9339" t="str">
        <f t="shared" si="729"/>
        <v>Quarter</v>
      </c>
      <c r="H9339">
        <f t="shared" si="730"/>
        <v>2025</v>
      </c>
      <c r="I9339">
        <f t="shared" si="731"/>
        <v>90</v>
      </c>
      <c r="J9339">
        <f>D9339*PJ_per_contract*I9339</f>
        <v>0</v>
      </c>
    </row>
    <row r="9340" spans="1:10" x14ac:dyDescent="0.2">
      <c r="A9340" t="s">
        <v>55</v>
      </c>
      <c r="B9340" s="3">
        <v>44567</v>
      </c>
      <c r="C9340">
        <v>0</v>
      </c>
      <c r="D9340">
        <v>0</v>
      </c>
      <c r="E9340">
        <f t="shared" si="728"/>
        <v>2022</v>
      </c>
      <c r="F9340" t="str">
        <f t="shared" si="727"/>
        <v>Victorian</v>
      </c>
      <c r="G9340" t="str">
        <f t="shared" si="729"/>
        <v>Quarter</v>
      </c>
      <c r="H9340">
        <f t="shared" si="730"/>
        <v>2024</v>
      </c>
      <c r="I9340">
        <f t="shared" si="731"/>
        <v>90</v>
      </c>
      <c r="J9340">
        <f>D9340*PJ_per_contract*I9340</f>
        <v>0</v>
      </c>
    </row>
    <row r="9341" spans="1:10" x14ac:dyDescent="0.2">
      <c r="A9341" t="s">
        <v>60</v>
      </c>
      <c r="B9341" s="3">
        <v>44567</v>
      </c>
      <c r="C9341">
        <v>0</v>
      </c>
      <c r="D9341">
        <v>0</v>
      </c>
      <c r="E9341">
        <f t="shared" si="728"/>
        <v>2022</v>
      </c>
      <c r="F9341" t="str">
        <f t="shared" si="727"/>
        <v>Wallumbilla</v>
      </c>
      <c r="G9341" t="str">
        <f t="shared" si="729"/>
        <v>Strip</v>
      </c>
      <c r="H9341">
        <f t="shared" si="730"/>
        <v>2023</v>
      </c>
      <c r="I9341">
        <f t="shared" si="731"/>
        <v>365</v>
      </c>
      <c r="J9341">
        <f>D9341*PJ_per_contract*I9341</f>
        <v>0</v>
      </c>
    </row>
    <row r="9342" spans="1:10" x14ac:dyDescent="0.2">
      <c r="A9342" t="s">
        <v>61</v>
      </c>
      <c r="B9342" s="3">
        <v>44567</v>
      </c>
      <c r="C9342">
        <v>83</v>
      </c>
      <c r="D9342">
        <v>0</v>
      </c>
      <c r="E9342">
        <f t="shared" si="728"/>
        <v>2022</v>
      </c>
      <c r="F9342" t="str">
        <f t="shared" si="727"/>
        <v>Wallumbilla</v>
      </c>
      <c r="G9342" t="str">
        <f t="shared" si="729"/>
        <v>Quarter</v>
      </c>
      <c r="H9342">
        <f t="shared" si="730"/>
        <v>2022</v>
      </c>
      <c r="I9342">
        <f t="shared" si="731"/>
        <v>90</v>
      </c>
      <c r="J9342">
        <f>D9342*PJ_per_contract*I9342</f>
        <v>0</v>
      </c>
    </row>
    <row r="9343" spans="1:10" x14ac:dyDescent="0.2">
      <c r="A9343" t="s">
        <v>62</v>
      </c>
      <c r="B9343" s="3">
        <v>44567</v>
      </c>
      <c r="C9343">
        <v>113</v>
      </c>
      <c r="D9343">
        <v>0</v>
      </c>
      <c r="E9343">
        <f t="shared" si="728"/>
        <v>2022</v>
      </c>
      <c r="F9343" t="str">
        <f t="shared" si="727"/>
        <v>Wallumbilla</v>
      </c>
      <c r="G9343" t="str">
        <f t="shared" si="729"/>
        <v>Quarter</v>
      </c>
      <c r="H9343">
        <f t="shared" si="730"/>
        <v>2022</v>
      </c>
      <c r="I9343">
        <f t="shared" si="731"/>
        <v>90</v>
      </c>
      <c r="J9343">
        <f>D9343*PJ_per_contract*I9343</f>
        <v>0</v>
      </c>
    </row>
    <row r="9344" spans="1:10" x14ac:dyDescent="0.2">
      <c r="A9344" t="s">
        <v>70</v>
      </c>
      <c r="B9344" s="3">
        <v>44567</v>
      </c>
      <c r="C9344">
        <v>0</v>
      </c>
      <c r="D9344">
        <v>0</v>
      </c>
      <c r="E9344">
        <f t="shared" si="728"/>
        <v>2022</v>
      </c>
      <c r="F9344" t="str">
        <f t="shared" si="727"/>
        <v>Wallumbilla</v>
      </c>
      <c r="G9344" t="str">
        <f t="shared" si="729"/>
        <v>Strip</v>
      </c>
      <c r="H9344">
        <f t="shared" si="730"/>
        <v>2023</v>
      </c>
      <c r="I9344">
        <f t="shared" si="731"/>
        <v>365</v>
      </c>
      <c r="J9344">
        <f>D9344*PJ_per_contract*I9344</f>
        <v>0</v>
      </c>
    </row>
    <row r="9345" spans="1:10" x14ac:dyDescent="0.2">
      <c r="A9345" t="s">
        <v>63</v>
      </c>
      <c r="B9345" s="3">
        <v>44567</v>
      </c>
      <c r="C9345">
        <v>20</v>
      </c>
      <c r="D9345">
        <v>0</v>
      </c>
      <c r="E9345">
        <f t="shared" si="728"/>
        <v>2022</v>
      </c>
      <c r="F9345" t="str">
        <f t="shared" si="727"/>
        <v>Wallumbilla</v>
      </c>
      <c r="G9345" t="str">
        <f t="shared" si="729"/>
        <v>Quarter</v>
      </c>
      <c r="H9345">
        <f t="shared" si="730"/>
        <v>2023</v>
      </c>
      <c r="I9345">
        <f t="shared" si="731"/>
        <v>90</v>
      </c>
      <c r="J9345">
        <f>D9345*PJ_per_contract*I9345</f>
        <v>0</v>
      </c>
    </row>
    <row r="9346" spans="1:10" x14ac:dyDescent="0.2">
      <c r="A9346" t="s">
        <v>64</v>
      </c>
      <c r="B9346" s="3">
        <v>44567</v>
      </c>
      <c r="C9346">
        <v>20</v>
      </c>
      <c r="D9346">
        <v>0</v>
      </c>
      <c r="E9346">
        <f t="shared" si="728"/>
        <v>2022</v>
      </c>
      <c r="F9346" t="str">
        <f t="shared" ref="F9346:F9409" si="732">IF(OR(LEFT(A9346,2)="GJ",LEFT(A9346,2)="GK"),"Victorian",IF(OR(LEFT(A9346,2)="GX",LEFT(A9346,2)="GY"),"Wallumbilla","NA"))</f>
        <v>Wallumbilla</v>
      </c>
      <c r="G9346" t="str">
        <f t="shared" si="729"/>
        <v>Quarter</v>
      </c>
      <c r="H9346">
        <f t="shared" si="730"/>
        <v>2023</v>
      </c>
      <c r="I9346">
        <f t="shared" si="731"/>
        <v>90</v>
      </c>
      <c r="J9346">
        <f>D9346*PJ_per_contract*I9346</f>
        <v>0</v>
      </c>
    </row>
    <row r="9347" spans="1:10" x14ac:dyDescent="0.2">
      <c r="A9347" t="s">
        <v>81</v>
      </c>
      <c r="B9347" s="3">
        <v>44567</v>
      </c>
      <c r="C9347">
        <v>0</v>
      </c>
      <c r="D9347">
        <v>0</v>
      </c>
      <c r="E9347">
        <f t="shared" ref="E9347:E9410" si="733">YEAR(B9347)</f>
        <v>2022</v>
      </c>
      <c r="F9347" t="str">
        <f t="shared" si="732"/>
        <v>Wallumbilla</v>
      </c>
      <c r="G9347" t="str">
        <f t="shared" ref="G9347:G9410" si="734">IF(LEFT(A9347,2)="GJ","Month",IF(OR(LEFT(A9347,2)="GK",LEFT(A9347,2)="GX"),"Quarter",IF(LEFT(A9347,2)="GY","Strip","NA")))</f>
        <v>Strip</v>
      </c>
      <c r="H9347">
        <f t="shared" ref="H9347:H9410" si="735">VALUE(MID(A9347,4,4))</f>
        <v>2024</v>
      </c>
      <c r="I9347">
        <f t="shared" ref="I9347:I9410" si="736">IF(G9347="Month",_xlfn.DAYS(EOMONTH(B9347,0),EOMONTH(B9347,-1)),IF(G9347="Quarter",_xlfn.DAYS(EOMONTH(B9347,2),EOMONTH(B9347,-1)),365))</f>
        <v>365</v>
      </c>
      <c r="J9347">
        <f>D9347*PJ_per_contract*I9347</f>
        <v>0</v>
      </c>
    </row>
    <row r="9348" spans="1:10" x14ac:dyDescent="0.2">
      <c r="A9348" t="s">
        <v>71</v>
      </c>
      <c r="B9348" s="3">
        <v>44567</v>
      </c>
      <c r="C9348">
        <v>20</v>
      </c>
      <c r="D9348">
        <v>0</v>
      </c>
      <c r="E9348">
        <f t="shared" si="733"/>
        <v>2022</v>
      </c>
      <c r="F9348" t="str">
        <f t="shared" si="732"/>
        <v>Wallumbilla</v>
      </c>
      <c r="G9348" t="str">
        <f t="shared" si="734"/>
        <v>Quarter</v>
      </c>
      <c r="H9348">
        <f t="shared" si="735"/>
        <v>2023</v>
      </c>
      <c r="I9348">
        <f t="shared" si="736"/>
        <v>90</v>
      </c>
      <c r="J9348">
        <f>D9348*PJ_per_contract*I9348</f>
        <v>0</v>
      </c>
    </row>
    <row r="9349" spans="1:10" x14ac:dyDescent="0.2">
      <c r="A9349" t="s">
        <v>72</v>
      </c>
      <c r="B9349" s="3">
        <v>44567</v>
      </c>
      <c r="C9349">
        <v>20</v>
      </c>
      <c r="D9349">
        <v>0</v>
      </c>
      <c r="E9349">
        <f t="shared" si="733"/>
        <v>2022</v>
      </c>
      <c r="F9349" t="str">
        <f t="shared" si="732"/>
        <v>Wallumbilla</v>
      </c>
      <c r="G9349" t="str">
        <f t="shared" si="734"/>
        <v>Quarter</v>
      </c>
      <c r="H9349">
        <f t="shared" si="735"/>
        <v>2023</v>
      </c>
      <c r="I9349">
        <f t="shared" si="736"/>
        <v>90</v>
      </c>
      <c r="J9349">
        <f>D9349*PJ_per_contract*I9349</f>
        <v>0</v>
      </c>
    </row>
    <row r="9350" spans="1:10" x14ac:dyDescent="0.2">
      <c r="A9350" t="s">
        <v>82</v>
      </c>
      <c r="B9350" s="3">
        <v>44567</v>
      </c>
      <c r="C9350">
        <v>0</v>
      </c>
      <c r="D9350">
        <v>0</v>
      </c>
      <c r="E9350">
        <f t="shared" si="733"/>
        <v>2022</v>
      </c>
      <c r="F9350" t="str">
        <f t="shared" si="732"/>
        <v>Wallumbilla</v>
      </c>
      <c r="G9350" t="str">
        <f t="shared" si="734"/>
        <v>Quarter</v>
      </c>
      <c r="H9350">
        <f t="shared" si="735"/>
        <v>2024</v>
      </c>
      <c r="I9350">
        <f t="shared" si="736"/>
        <v>90</v>
      </c>
      <c r="J9350">
        <f>D9350*PJ_per_contract*I9350</f>
        <v>0</v>
      </c>
    </row>
    <row r="9351" spans="1:10" x14ac:dyDescent="0.2">
      <c r="A9351" t="s">
        <v>83</v>
      </c>
      <c r="B9351" s="3">
        <v>44567</v>
      </c>
      <c r="C9351">
        <v>0</v>
      </c>
      <c r="D9351">
        <v>0</v>
      </c>
      <c r="E9351">
        <f t="shared" si="733"/>
        <v>2022</v>
      </c>
      <c r="F9351" t="str">
        <f t="shared" si="732"/>
        <v>Wallumbilla</v>
      </c>
      <c r="G9351" t="str">
        <f t="shared" si="734"/>
        <v>Quarter</v>
      </c>
      <c r="H9351">
        <f t="shared" si="735"/>
        <v>2024</v>
      </c>
      <c r="I9351">
        <f t="shared" si="736"/>
        <v>90</v>
      </c>
      <c r="J9351">
        <f>D9351*PJ_per_contract*I9351</f>
        <v>0</v>
      </c>
    </row>
    <row r="9352" spans="1:10" x14ac:dyDescent="0.2">
      <c r="A9352" t="s">
        <v>76</v>
      </c>
      <c r="B9352" s="3">
        <v>44568</v>
      </c>
      <c r="C9352">
        <v>0</v>
      </c>
      <c r="D9352">
        <v>0</v>
      </c>
      <c r="E9352">
        <f t="shared" si="733"/>
        <v>2022</v>
      </c>
      <c r="F9352" t="str">
        <f t="shared" si="732"/>
        <v>Victorian</v>
      </c>
      <c r="G9352" t="str">
        <f t="shared" si="734"/>
        <v>Month</v>
      </c>
      <c r="H9352">
        <f t="shared" si="735"/>
        <v>2022</v>
      </c>
      <c r="I9352">
        <f t="shared" si="736"/>
        <v>31</v>
      </c>
      <c r="J9352">
        <f>D9352*PJ_per_contract*I9352</f>
        <v>0</v>
      </c>
    </row>
    <row r="9353" spans="1:10" x14ac:dyDescent="0.2">
      <c r="A9353" t="s">
        <v>77</v>
      </c>
      <c r="B9353" s="3">
        <v>44568</v>
      </c>
      <c r="C9353">
        <v>0</v>
      </c>
      <c r="D9353">
        <v>0</v>
      </c>
      <c r="E9353">
        <f t="shared" si="733"/>
        <v>2022</v>
      </c>
      <c r="F9353" t="str">
        <f t="shared" si="732"/>
        <v>Victorian</v>
      </c>
      <c r="G9353" t="str">
        <f t="shared" si="734"/>
        <v>Month</v>
      </c>
      <c r="H9353">
        <f t="shared" si="735"/>
        <v>2022</v>
      </c>
      <c r="I9353">
        <f t="shared" si="736"/>
        <v>31</v>
      </c>
      <c r="J9353">
        <f>D9353*PJ_per_contract*I9353</f>
        <v>0</v>
      </c>
    </row>
    <row r="9354" spans="1:10" x14ac:dyDescent="0.2">
      <c r="A9354" t="s">
        <v>45</v>
      </c>
      <c r="B9354" s="3">
        <v>44568</v>
      </c>
      <c r="C9354">
        <v>0</v>
      </c>
      <c r="D9354">
        <v>0</v>
      </c>
      <c r="E9354">
        <f t="shared" si="733"/>
        <v>2022</v>
      </c>
      <c r="F9354" t="str">
        <f t="shared" si="732"/>
        <v>Wallumbilla</v>
      </c>
      <c r="G9354" t="str">
        <f t="shared" si="734"/>
        <v>Strip</v>
      </c>
      <c r="H9354">
        <f t="shared" si="735"/>
        <v>2022</v>
      </c>
      <c r="I9354">
        <f t="shared" si="736"/>
        <v>365</v>
      </c>
      <c r="J9354">
        <f>D9354*PJ_per_contract*I9354</f>
        <v>0</v>
      </c>
    </row>
    <row r="9355" spans="1:10" x14ac:dyDescent="0.2">
      <c r="A9355" t="s">
        <v>46</v>
      </c>
      <c r="B9355" s="3">
        <v>44568</v>
      </c>
      <c r="C9355">
        <v>0</v>
      </c>
      <c r="D9355">
        <v>0</v>
      </c>
      <c r="E9355">
        <f t="shared" si="733"/>
        <v>2022</v>
      </c>
      <c r="F9355" t="str">
        <f t="shared" si="732"/>
        <v>Victorian</v>
      </c>
      <c r="G9355" t="str">
        <f t="shared" si="734"/>
        <v>Quarter</v>
      </c>
      <c r="H9355">
        <f t="shared" si="735"/>
        <v>2022</v>
      </c>
      <c r="I9355">
        <f t="shared" si="736"/>
        <v>90</v>
      </c>
      <c r="J9355">
        <f>D9355*PJ_per_contract*I9355</f>
        <v>0</v>
      </c>
    </row>
    <row r="9356" spans="1:10" x14ac:dyDescent="0.2">
      <c r="A9356" t="s">
        <v>78</v>
      </c>
      <c r="B9356" s="3">
        <v>44568</v>
      </c>
      <c r="C9356">
        <v>0</v>
      </c>
      <c r="D9356">
        <v>0</v>
      </c>
      <c r="E9356">
        <f t="shared" si="733"/>
        <v>2022</v>
      </c>
      <c r="F9356" t="str">
        <f t="shared" si="732"/>
        <v>Victorian</v>
      </c>
      <c r="G9356" t="str">
        <f t="shared" si="734"/>
        <v>Month</v>
      </c>
      <c r="H9356">
        <f t="shared" si="735"/>
        <v>2022</v>
      </c>
      <c r="I9356">
        <f t="shared" si="736"/>
        <v>31</v>
      </c>
      <c r="J9356">
        <f>D9356*PJ_per_contract*I9356</f>
        <v>0</v>
      </c>
    </row>
    <row r="9357" spans="1:10" x14ac:dyDescent="0.2">
      <c r="A9357" t="s">
        <v>47</v>
      </c>
      <c r="B9357" s="3">
        <v>44568</v>
      </c>
      <c r="C9357">
        <v>151</v>
      </c>
      <c r="D9357">
        <v>0</v>
      </c>
      <c r="E9357">
        <f t="shared" si="733"/>
        <v>2022</v>
      </c>
      <c r="F9357" t="str">
        <f t="shared" si="732"/>
        <v>Wallumbilla</v>
      </c>
      <c r="G9357" t="str">
        <f t="shared" si="734"/>
        <v>Quarter</v>
      </c>
      <c r="H9357">
        <f t="shared" si="735"/>
        <v>2022</v>
      </c>
      <c r="I9357">
        <f t="shared" si="736"/>
        <v>90</v>
      </c>
      <c r="J9357">
        <f>D9357*PJ_per_contract*I9357</f>
        <v>0</v>
      </c>
    </row>
    <row r="9358" spans="1:10" x14ac:dyDescent="0.2">
      <c r="A9358" t="s">
        <v>84</v>
      </c>
      <c r="B9358" s="3">
        <v>44568</v>
      </c>
      <c r="C9358">
        <v>0</v>
      </c>
      <c r="D9358">
        <v>0</v>
      </c>
      <c r="E9358">
        <f t="shared" si="733"/>
        <v>2022</v>
      </c>
      <c r="F9358" t="str">
        <f t="shared" si="732"/>
        <v>Victorian</v>
      </c>
      <c r="G9358" t="str">
        <f t="shared" si="734"/>
        <v>Month</v>
      </c>
      <c r="H9358">
        <f t="shared" si="735"/>
        <v>2022</v>
      </c>
      <c r="I9358">
        <f t="shared" si="736"/>
        <v>31</v>
      </c>
      <c r="J9358">
        <f>D9358*PJ_per_contract*I9358</f>
        <v>0</v>
      </c>
    </row>
    <row r="9359" spans="1:10" x14ac:dyDescent="0.2">
      <c r="A9359" t="s">
        <v>85</v>
      </c>
      <c r="B9359" s="3">
        <v>44568</v>
      </c>
      <c r="C9359">
        <v>0</v>
      </c>
      <c r="D9359">
        <v>0</v>
      </c>
      <c r="E9359">
        <f t="shared" si="733"/>
        <v>2022</v>
      </c>
      <c r="F9359" t="str">
        <f t="shared" si="732"/>
        <v>Victorian</v>
      </c>
      <c r="G9359" t="str">
        <f t="shared" si="734"/>
        <v>Month</v>
      </c>
      <c r="H9359">
        <f t="shared" si="735"/>
        <v>2022</v>
      </c>
      <c r="I9359">
        <f t="shared" si="736"/>
        <v>31</v>
      </c>
      <c r="J9359">
        <f>D9359*PJ_per_contract*I9359</f>
        <v>0</v>
      </c>
    </row>
    <row r="9360" spans="1:10" x14ac:dyDescent="0.2">
      <c r="A9360" t="s">
        <v>48</v>
      </c>
      <c r="B9360" s="3">
        <v>44568</v>
      </c>
      <c r="C9360">
        <v>0</v>
      </c>
      <c r="D9360">
        <v>0</v>
      </c>
      <c r="E9360">
        <f t="shared" si="733"/>
        <v>2022</v>
      </c>
      <c r="F9360" t="str">
        <f t="shared" si="732"/>
        <v>Victorian</v>
      </c>
      <c r="G9360" t="str">
        <f t="shared" si="734"/>
        <v>Quarter</v>
      </c>
      <c r="H9360">
        <f t="shared" si="735"/>
        <v>2022</v>
      </c>
      <c r="I9360">
        <f t="shared" si="736"/>
        <v>90</v>
      </c>
      <c r="J9360">
        <f>D9360*PJ_per_contract*I9360</f>
        <v>0</v>
      </c>
    </row>
    <row r="9361" spans="1:10" x14ac:dyDescent="0.2">
      <c r="A9361" t="s">
        <v>86</v>
      </c>
      <c r="B9361" s="3">
        <v>44568</v>
      </c>
      <c r="C9361">
        <v>0</v>
      </c>
      <c r="D9361">
        <v>0</v>
      </c>
      <c r="E9361">
        <f t="shared" si="733"/>
        <v>2022</v>
      </c>
      <c r="F9361" t="str">
        <f t="shared" si="732"/>
        <v>Victorian</v>
      </c>
      <c r="G9361" t="str">
        <f t="shared" si="734"/>
        <v>Month</v>
      </c>
      <c r="H9361">
        <f t="shared" si="735"/>
        <v>2022</v>
      </c>
      <c r="I9361">
        <f t="shared" si="736"/>
        <v>31</v>
      </c>
      <c r="J9361">
        <f>D9361*PJ_per_contract*I9361</f>
        <v>0</v>
      </c>
    </row>
    <row r="9362" spans="1:10" x14ac:dyDescent="0.2">
      <c r="A9362" t="s">
        <v>49</v>
      </c>
      <c r="B9362" s="3">
        <v>44568</v>
      </c>
      <c r="C9362">
        <v>73</v>
      </c>
      <c r="D9362">
        <v>0</v>
      </c>
      <c r="E9362">
        <f t="shared" si="733"/>
        <v>2022</v>
      </c>
      <c r="F9362" t="str">
        <f t="shared" si="732"/>
        <v>Wallumbilla</v>
      </c>
      <c r="G9362" t="str">
        <f t="shared" si="734"/>
        <v>Quarter</v>
      </c>
      <c r="H9362">
        <f t="shared" si="735"/>
        <v>2022</v>
      </c>
      <c r="I9362">
        <f t="shared" si="736"/>
        <v>90</v>
      </c>
      <c r="J9362">
        <f>D9362*PJ_per_contract*I9362</f>
        <v>0</v>
      </c>
    </row>
    <row r="9363" spans="1:10" x14ac:dyDescent="0.2">
      <c r="A9363" t="s">
        <v>69</v>
      </c>
      <c r="B9363" s="3">
        <v>44568</v>
      </c>
      <c r="C9363">
        <v>0</v>
      </c>
      <c r="D9363">
        <v>0</v>
      </c>
      <c r="E9363">
        <f t="shared" si="733"/>
        <v>2022</v>
      </c>
      <c r="F9363" t="str">
        <f t="shared" si="732"/>
        <v>Victorian</v>
      </c>
      <c r="G9363" t="str">
        <f t="shared" si="734"/>
        <v>Quarter</v>
      </c>
      <c r="H9363">
        <f t="shared" si="735"/>
        <v>2025</v>
      </c>
      <c r="I9363">
        <f t="shared" si="736"/>
        <v>90</v>
      </c>
      <c r="J9363">
        <f>D9363*PJ_per_contract*I9363</f>
        <v>0</v>
      </c>
    </row>
    <row r="9364" spans="1:10" x14ac:dyDescent="0.2">
      <c r="A9364" t="s">
        <v>55</v>
      </c>
      <c r="B9364" s="3">
        <v>44568</v>
      </c>
      <c r="C9364">
        <v>0</v>
      </c>
      <c r="D9364">
        <v>0</v>
      </c>
      <c r="E9364">
        <f t="shared" si="733"/>
        <v>2022</v>
      </c>
      <c r="F9364" t="str">
        <f t="shared" si="732"/>
        <v>Victorian</v>
      </c>
      <c r="G9364" t="str">
        <f t="shared" si="734"/>
        <v>Quarter</v>
      </c>
      <c r="H9364">
        <f t="shared" si="735"/>
        <v>2024</v>
      </c>
      <c r="I9364">
        <f t="shared" si="736"/>
        <v>90</v>
      </c>
      <c r="J9364">
        <f>D9364*PJ_per_contract*I9364</f>
        <v>0</v>
      </c>
    </row>
    <row r="9365" spans="1:10" x14ac:dyDescent="0.2">
      <c r="A9365" t="s">
        <v>54</v>
      </c>
      <c r="B9365" s="3">
        <v>44568</v>
      </c>
      <c r="C9365">
        <v>0</v>
      </c>
      <c r="D9365">
        <v>0</v>
      </c>
      <c r="E9365">
        <f t="shared" si="733"/>
        <v>2022</v>
      </c>
      <c r="F9365" t="str">
        <f t="shared" si="732"/>
        <v>Victorian</v>
      </c>
      <c r="G9365" t="str">
        <f t="shared" si="734"/>
        <v>Quarter</v>
      </c>
      <c r="H9365">
        <f t="shared" si="735"/>
        <v>2023</v>
      </c>
      <c r="I9365">
        <f t="shared" si="736"/>
        <v>90</v>
      </c>
      <c r="J9365">
        <f>D9365*PJ_per_contract*I9365</f>
        <v>0</v>
      </c>
    </row>
    <row r="9366" spans="1:10" x14ac:dyDescent="0.2">
      <c r="A9366" t="s">
        <v>59</v>
      </c>
      <c r="B9366" s="3">
        <v>44568</v>
      </c>
      <c r="C9366">
        <v>0</v>
      </c>
      <c r="D9366">
        <v>0</v>
      </c>
      <c r="E9366">
        <f t="shared" si="733"/>
        <v>2022</v>
      </c>
      <c r="F9366" t="str">
        <f t="shared" si="732"/>
        <v>Victorian</v>
      </c>
      <c r="G9366" t="str">
        <f t="shared" si="734"/>
        <v>Quarter</v>
      </c>
      <c r="H9366">
        <f t="shared" si="735"/>
        <v>2023</v>
      </c>
      <c r="I9366">
        <f t="shared" si="736"/>
        <v>90</v>
      </c>
      <c r="J9366">
        <f>D9366*PJ_per_contract*I9366</f>
        <v>0</v>
      </c>
    </row>
    <row r="9367" spans="1:10" x14ac:dyDescent="0.2">
      <c r="A9367" t="s">
        <v>80</v>
      </c>
      <c r="B9367" s="3">
        <v>44568</v>
      </c>
      <c r="C9367">
        <v>0</v>
      </c>
      <c r="D9367">
        <v>0</v>
      </c>
      <c r="E9367">
        <f t="shared" si="733"/>
        <v>2022</v>
      </c>
      <c r="F9367" t="str">
        <f t="shared" si="732"/>
        <v>Victorian</v>
      </c>
      <c r="G9367" t="str">
        <f t="shared" si="734"/>
        <v>Quarter</v>
      </c>
      <c r="H9367">
        <f t="shared" si="735"/>
        <v>2025</v>
      </c>
      <c r="I9367">
        <f t="shared" si="736"/>
        <v>90</v>
      </c>
      <c r="J9367">
        <f>D9367*PJ_per_contract*I9367</f>
        <v>0</v>
      </c>
    </row>
    <row r="9368" spans="1:10" x14ac:dyDescent="0.2">
      <c r="A9368" t="s">
        <v>58</v>
      </c>
      <c r="B9368" s="3">
        <v>44568</v>
      </c>
      <c r="C9368">
        <v>0</v>
      </c>
      <c r="D9368">
        <v>0</v>
      </c>
      <c r="E9368">
        <f t="shared" si="733"/>
        <v>2022</v>
      </c>
      <c r="F9368" t="str">
        <f t="shared" si="732"/>
        <v>Victorian</v>
      </c>
      <c r="G9368" t="str">
        <f t="shared" si="734"/>
        <v>Quarter</v>
      </c>
      <c r="H9368">
        <f t="shared" si="735"/>
        <v>2024</v>
      </c>
      <c r="I9368">
        <f t="shared" si="736"/>
        <v>90</v>
      </c>
      <c r="J9368">
        <f>D9368*PJ_per_contract*I9368</f>
        <v>0</v>
      </c>
    </row>
    <row r="9369" spans="1:10" x14ac:dyDescent="0.2">
      <c r="A9369" t="s">
        <v>50</v>
      </c>
      <c r="B9369" s="3">
        <v>44568</v>
      </c>
      <c r="C9369">
        <v>0</v>
      </c>
      <c r="D9369">
        <v>0</v>
      </c>
      <c r="E9369">
        <f t="shared" si="733"/>
        <v>2022</v>
      </c>
      <c r="F9369" t="str">
        <f t="shared" si="732"/>
        <v>Victorian</v>
      </c>
      <c r="G9369" t="str">
        <f t="shared" si="734"/>
        <v>Quarter</v>
      </c>
      <c r="H9369">
        <f t="shared" si="735"/>
        <v>2024</v>
      </c>
      <c r="I9369">
        <f t="shared" si="736"/>
        <v>90</v>
      </c>
      <c r="J9369">
        <f>D9369*PJ_per_contract*I9369</f>
        <v>0</v>
      </c>
    </row>
    <row r="9370" spans="1:10" x14ac:dyDescent="0.2">
      <c r="A9370" t="s">
        <v>53</v>
      </c>
      <c r="B9370" s="3">
        <v>44568</v>
      </c>
      <c r="C9370">
        <v>0</v>
      </c>
      <c r="D9370">
        <v>0</v>
      </c>
      <c r="E9370">
        <f t="shared" si="733"/>
        <v>2022</v>
      </c>
      <c r="F9370" t="str">
        <f t="shared" si="732"/>
        <v>Victorian</v>
      </c>
      <c r="G9370" t="str">
        <f t="shared" si="734"/>
        <v>Quarter</v>
      </c>
      <c r="H9370">
        <f t="shared" si="735"/>
        <v>2023</v>
      </c>
      <c r="I9370">
        <f t="shared" si="736"/>
        <v>90</v>
      </c>
      <c r="J9370">
        <f>D9370*PJ_per_contract*I9370</f>
        <v>0</v>
      </c>
    </row>
    <row r="9371" spans="1:10" x14ac:dyDescent="0.2">
      <c r="A9371" t="s">
        <v>56</v>
      </c>
      <c r="B9371" s="3">
        <v>44568</v>
      </c>
      <c r="C9371">
        <v>0</v>
      </c>
      <c r="D9371">
        <v>0</v>
      </c>
      <c r="E9371">
        <f t="shared" si="733"/>
        <v>2022</v>
      </c>
      <c r="F9371" t="str">
        <f t="shared" si="732"/>
        <v>Victorian</v>
      </c>
      <c r="G9371" t="str">
        <f t="shared" si="734"/>
        <v>Quarter</v>
      </c>
      <c r="H9371">
        <f t="shared" si="735"/>
        <v>2023</v>
      </c>
      <c r="I9371">
        <f t="shared" si="736"/>
        <v>90</v>
      </c>
      <c r="J9371">
        <f>D9371*PJ_per_contract*I9371</f>
        <v>0</v>
      </c>
    </row>
    <row r="9372" spans="1:10" x14ac:dyDescent="0.2">
      <c r="A9372" t="s">
        <v>68</v>
      </c>
      <c r="B9372" s="3">
        <v>44568</v>
      </c>
      <c r="C9372">
        <v>0</v>
      </c>
      <c r="D9372">
        <v>0</v>
      </c>
      <c r="E9372">
        <f t="shared" si="733"/>
        <v>2022</v>
      </c>
      <c r="F9372" t="str">
        <f t="shared" si="732"/>
        <v>Victorian</v>
      </c>
      <c r="G9372" t="str">
        <f t="shared" si="734"/>
        <v>Quarter</v>
      </c>
      <c r="H9372">
        <f t="shared" si="735"/>
        <v>2025</v>
      </c>
      <c r="I9372">
        <f t="shared" si="736"/>
        <v>90</v>
      </c>
      <c r="J9372">
        <f>D9372*PJ_per_contract*I9372</f>
        <v>0</v>
      </c>
    </row>
    <row r="9373" spans="1:10" x14ac:dyDescent="0.2">
      <c r="A9373" t="s">
        <v>52</v>
      </c>
      <c r="B9373" s="3">
        <v>44568</v>
      </c>
      <c r="C9373">
        <v>0</v>
      </c>
      <c r="D9373">
        <v>0</v>
      </c>
      <c r="E9373">
        <f t="shared" si="733"/>
        <v>2022</v>
      </c>
      <c r="F9373" t="str">
        <f t="shared" si="732"/>
        <v>Victorian</v>
      </c>
      <c r="G9373" t="str">
        <f t="shared" si="734"/>
        <v>Quarter</v>
      </c>
      <c r="H9373">
        <f t="shared" si="735"/>
        <v>2022</v>
      </c>
      <c r="I9373">
        <f t="shared" si="736"/>
        <v>90</v>
      </c>
      <c r="J9373">
        <f>D9373*PJ_per_contract*I9373</f>
        <v>0</v>
      </c>
    </row>
    <row r="9374" spans="1:10" x14ac:dyDescent="0.2">
      <c r="A9374" t="s">
        <v>57</v>
      </c>
      <c r="B9374" s="3">
        <v>44568</v>
      </c>
      <c r="C9374">
        <v>0</v>
      </c>
      <c r="D9374">
        <v>0</v>
      </c>
      <c r="E9374">
        <f t="shared" si="733"/>
        <v>2022</v>
      </c>
      <c r="F9374" t="str">
        <f t="shared" si="732"/>
        <v>Victorian</v>
      </c>
      <c r="G9374" t="str">
        <f t="shared" si="734"/>
        <v>Quarter</v>
      </c>
      <c r="H9374">
        <f t="shared" si="735"/>
        <v>2024</v>
      </c>
      <c r="I9374">
        <f t="shared" si="736"/>
        <v>90</v>
      </c>
      <c r="J9374">
        <f>D9374*PJ_per_contract*I9374</f>
        <v>0</v>
      </c>
    </row>
    <row r="9375" spans="1:10" x14ac:dyDescent="0.2">
      <c r="A9375" t="s">
        <v>79</v>
      </c>
      <c r="B9375" s="3">
        <v>44568</v>
      </c>
      <c r="C9375">
        <v>0</v>
      </c>
      <c r="D9375">
        <v>0</v>
      </c>
      <c r="E9375">
        <f t="shared" si="733"/>
        <v>2022</v>
      </c>
      <c r="F9375" t="str">
        <f t="shared" si="732"/>
        <v>Victorian</v>
      </c>
      <c r="G9375" t="str">
        <f t="shared" si="734"/>
        <v>Quarter</v>
      </c>
      <c r="H9375">
        <f t="shared" si="735"/>
        <v>2025</v>
      </c>
      <c r="I9375">
        <f t="shared" si="736"/>
        <v>90</v>
      </c>
      <c r="J9375">
        <f>D9375*PJ_per_contract*I9375</f>
        <v>0</v>
      </c>
    </row>
    <row r="9376" spans="1:10" x14ac:dyDescent="0.2">
      <c r="A9376" t="s">
        <v>51</v>
      </c>
      <c r="B9376" s="3">
        <v>44568</v>
      </c>
      <c r="C9376">
        <v>0</v>
      </c>
      <c r="D9376">
        <v>0</v>
      </c>
      <c r="E9376">
        <f t="shared" si="733"/>
        <v>2022</v>
      </c>
      <c r="F9376" t="str">
        <f t="shared" si="732"/>
        <v>Victorian</v>
      </c>
      <c r="G9376" t="str">
        <f t="shared" si="734"/>
        <v>Quarter</v>
      </c>
      <c r="H9376">
        <f t="shared" si="735"/>
        <v>2022</v>
      </c>
      <c r="I9376">
        <f t="shared" si="736"/>
        <v>90</v>
      </c>
      <c r="J9376">
        <f>D9376*PJ_per_contract*I9376</f>
        <v>0</v>
      </c>
    </row>
    <row r="9377" spans="1:10" x14ac:dyDescent="0.2">
      <c r="A9377" t="s">
        <v>60</v>
      </c>
      <c r="B9377" s="3">
        <v>44568</v>
      </c>
      <c r="C9377">
        <v>0</v>
      </c>
      <c r="D9377">
        <v>0</v>
      </c>
      <c r="E9377">
        <f t="shared" si="733"/>
        <v>2022</v>
      </c>
      <c r="F9377" t="str">
        <f t="shared" si="732"/>
        <v>Wallumbilla</v>
      </c>
      <c r="G9377" t="str">
        <f t="shared" si="734"/>
        <v>Strip</v>
      </c>
      <c r="H9377">
        <f t="shared" si="735"/>
        <v>2023</v>
      </c>
      <c r="I9377">
        <f t="shared" si="736"/>
        <v>365</v>
      </c>
      <c r="J9377">
        <f>D9377*PJ_per_contract*I9377</f>
        <v>0</v>
      </c>
    </row>
    <row r="9378" spans="1:10" x14ac:dyDescent="0.2">
      <c r="A9378" t="s">
        <v>61</v>
      </c>
      <c r="B9378" s="3">
        <v>44568</v>
      </c>
      <c r="C9378">
        <v>83</v>
      </c>
      <c r="D9378">
        <v>0</v>
      </c>
      <c r="E9378">
        <f t="shared" si="733"/>
        <v>2022</v>
      </c>
      <c r="F9378" t="str">
        <f t="shared" si="732"/>
        <v>Wallumbilla</v>
      </c>
      <c r="G9378" t="str">
        <f t="shared" si="734"/>
        <v>Quarter</v>
      </c>
      <c r="H9378">
        <f t="shared" si="735"/>
        <v>2022</v>
      </c>
      <c r="I9378">
        <f t="shared" si="736"/>
        <v>90</v>
      </c>
      <c r="J9378">
        <f>D9378*PJ_per_contract*I9378</f>
        <v>0</v>
      </c>
    </row>
    <row r="9379" spans="1:10" x14ac:dyDescent="0.2">
      <c r="A9379" t="s">
        <v>62</v>
      </c>
      <c r="B9379" s="3">
        <v>44568</v>
      </c>
      <c r="C9379">
        <v>113</v>
      </c>
      <c r="D9379">
        <v>0</v>
      </c>
      <c r="E9379">
        <f t="shared" si="733"/>
        <v>2022</v>
      </c>
      <c r="F9379" t="str">
        <f t="shared" si="732"/>
        <v>Wallumbilla</v>
      </c>
      <c r="G9379" t="str">
        <f t="shared" si="734"/>
        <v>Quarter</v>
      </c>
      <c r="H9379">
        <f t="shared" si="735"/>
        <v>2022</v>
      </c>
      <c r="I9379">
        <f t="shared" si="736"/>
        <v>90</v>
      </c>
      <c r="J9379">
        <f>D9379*PJ_per_contract*I9379</f>
        <v>0</v>
      </c>
    </row>
    <row r="9380" spans="1:10" x14ac:dyDescent="0.2">
      <c r="A9380" t="s">
        <v>70</v>
      </c>
      <c r="B9380" s="3">
        <v>44568</v>
      </c>
      <c r="C9380">
        <v>0</v>
      </c>
      <c r="D9380">
        <v>0</v>
      </c>
      <c r="E9380">
        <f t="shared" si="733"/>
        <v>2022</v>
      </c>
      <c r="F9380" t="str">
        <f t="shared" si="732"/>
        <v>Wallumbilla</v>
      </c>
      <c r="G9380" t="str">
        <f t="shared" si="734"/>
        <v>Strip</v>
      </c>
      <c r="H9380">
        <f t="shared" si="735"/>
        <v>2023</v>
      </c>
      <c r="I9380">
        <f t="shared" si="736"/>
        <v>365</v>
      </c>
      <c r="J9380">
        <f>D9380*PJ_per_contract*I9380</f>
        <v>0</v>
      </c>
    </row>
    <row r="9381" spans="1:10" x14ac:dyDescent="0.2">
      <c r="A9381" t="s">
        <v>63</v>
      </c>
      <c r="B9381" s="3">
        <v>44568</v>
      </c>
      <c r="C9381">
        <v>20</v>
      </c>
      <c r="D9381">
        <v>0</v>
      </c>
      <c r="E9381">
        <f t="shared" si="733"/>
        <v>2022</v>
      </c>
      <c r="F9381" t="str">
        <f t="shared" si="732"/>
        <v>Wallumbilla</v>
      </c>
      <c r="G9381" t="str">
        <f t="shared" si="734"/>
        <v>Quarter</v>
      </c>
      <c r="H9381">
        <f t="shared" si="735"/>
        <v>2023</v>
      </c>
      <c r="I9381">
        <f t="shared" si="736"/>
        <v>90</v>
      </c>
      <c r="J9381">
        <f>D9381*PJ_per_contract*I9381</f>
        <v>0</v>
      </c>
    </row>
    <row r="9382" spans="1:10" x14ac:dyDescent="0.2">
      <c r="A9382" t="s">
        <v>64</v>
      </c>
      <c r="B9382" s="3">
        <v>44568</v>
      </c>
      <c r="C9382">
        <v>20</v>
      </c>
      <c r="D9382">
        <v>0</v>
      </c>
      <c r="E9382">
        <f t="shared" si="733"/>
        <v>2022</v>
      </c>
      <c r="F9382" t="str">
        <f t="shared" si="732"/>
        <v>Wallumbilla</v>
      </c>
      <c r="G9382" t="str">
        <f t="shared" si="734"/>
        <v>Quarter</v>
      </c>
      <c r="H9382">
        <f t="shared" si="735"/>
        <v>2023</v>
      </c>
      <c r="I9382">
        <f t="shared" si="736"/>
        <v>90</v>
      </c>
      <c r="J9382">
        <f>D9382*PJ_per_contract*I9382</f>
        <v>0</v>
      </c>
    </row>
    <row r="9383" spans="1:10" x14ac:dyDescent="0.2">
      <c r="A9383" t="s">
        <v>81</v>
      </c>
      <c r="B9383" s="3">
        <v>44568</v>
      </c>
      <c r="C9383">
        <v>0</v>
      </c>
      <c r="D9383">
        <v>0</v>
      </c>
      <c r="E9383">
        <f t="shared" si="733"/>
        <v>2022</v>
      </c>
      <c r="F9383" t="str">
        <f t="shared" si="732"/>
        <v>Wallumbilla</v>
      </c>
      <c r="G9383" t="str">
        <f t="shared" si="734"/>
        <v>Strip</v>
      </c>
      <c r="H9383">
        <f t="shared" si="735"/>
        <v>2024</v>
      </c>
      <c r="I9383">
        <f t="shared" si="736"/>
        <v>365</v>
      </c>
      <c r="J9383">
        <f>D9383*PJ_per_contract*I9383</f>
        <v>0</v>
      </c>
    </row>
    <row r="9384" spans="1:10" x14ac:dyDescent="0.2">
      <c r="A9384" t="s">
        <v>71</v>
      </c>
      <c r="B9384" s="3">
        <v>44568</v>
      </c>
      <c r="C9384">
        <v>20</v>
      </c>
      <c r="D9384">
        <v>0</v>
      </c>
      <c r="E9384">
        <f t="shared" si="733"/>
        <v>2022</v>
      </c>
      <c r="F9384" t="str">
        <f t="shared" si="732"/>
        <v>Wallumbilla</v>
      </c>
      <c r="G9384" t="str">
        <f t="shared" si="734"/>
        <v>Quarter</v>
      </c>
      <c r="H9384">
        <f t="shared" si="735"/>
        <v>2023</v>
      </c>
      <c r="I9384">
        <f t="shared" si="736"/>
        <v>90</v>
      </c>
      <c r="J9384">
        <f>D9384*PJ_per_contract*I9384</f>
        <v>0</v>
      </c>
    </row>
    <row r="9385" spans="1:10" x14ac:dyDescent="0.2">
      <c r="A9385" t="s">
        <v>72</v>
      </c>
      <c r="B9385" s="3">
        <v>44568</v>
      </c>
      <c r="C9385">
        <v>20</v>
      </c>
      <c r="D9385">
        <v>0</v>
      </c>
      <c r="E9385">
        <f t="shared" si="733"/>
        <v>2022</v>
      </c>
      <c r="F9385" t="str">
        <f t="shared" si="732"/>
        <v>Wallumbilla</v>
      </c>
      <c r="G9385" t="str">
        <f t="shared" si="734"/>
        <v>Quarter</v>
      </c>
      <c r="H9385">
        <f t="shared" si="735"/>
        <v>2023</v>
      </c>
      <c r="I9385">
        <f t="shared" si="736"/>
        <v>90</v>
      </c>
      <c r="J9385">
        <f>D9385*PJ_per_contract*I9385</f>
        <v>0</v>
      </c>
    </row>
    <row r="9386" spans="1:10" x14ac:dyDescent="0.2">
      <c r="A9386" t="s">
        <v>82</v>
      </c>
      <c r="B9386" s="3">
        <v>44568</v>
      </c>
      <c r="C9386">
        <v>0</v>
      </c>
      <c r="D9386">
        <v>0</v>
      </c>
      <c r="E9386">
        <f t="shared" si="733"/>
        <v>2022</v>
      </c>
      <c r="F9386" t="str">
        <f t="shared" si="732"/>
        <v>Wallumbilla</v>
      </c>
      <c r="G9386" t="str">
        <f t="shared" si="734"/>
        <v>Quarter</v>
      </c>
      <c r="H9386">
        <f t="shared" si="735"/>
        <v>2024</v>
      </c>
      <c r="I9386">
        <f t="shared" si="736"/>
        <v>90</v>
      </c>
      <c r="J9386">
        <f>D9386*PJ_per_contract*I9386</f>
        <v>0</v>
      </c>
    </row>
    <row r="9387" spans="1:10" x14ac:dyDescent="0.2">
      <c r="A9387" t="s">
        <v>83</v>
      </c>
      <c r="B9387" s="3">
        <v>44568</v>
      </c>
      <c r="C9387">
        <v>0</v>
      </c>
      <c r="D9387">
        <v>0</v>
      </c>
      <c r="E9387">
        <f t="shared" si="733"/>
        <v>2022</v>
      </c>
      <c r="F9387" t="str">
        <f t="shared" si="732"/>
        <v>Wallumbilla</v>
      </c>
      <c r="G9387" t="str">
        <f t="shared" si="734"/>
        <v>Quarter</v>
      </c>
      <c r="H9387">
        <f t="shared" si="735"/>
        <v>2024</v>
      </c>
      <c r="I9387">
        <f t="shared" si="736"/>
        <v>90</v>
      </c>
      <c r="J9387">
        <f>D9387*PJ_per_contract*I9387</f>
        <v>0</v>
      </c>
    </row>
    <row r="9388" spans="1:10" x14ac:dyDescent="0.2">
      <c r="A9388" t="s">
        <v>76</v>
      </c>
      <c r="B9388" s="3">
        <v>44571</v>
      </c>
      <c r="C9388">
        <v>0</v>
      </c>
      <c r="D9388">
        <v>0</v>
      </c>
      <c r="E9388">
        <f t="shared" si="733"/>
        <v>2022</v>
      </c>
      <c r="F9388" t="str">
        <f t="shared" si="732"/>
        <v>Victorian</v>
      </c>
      <c r="G9388" t="str">
        <f t="shared" si="734"/>
        <v>Month</v>
      </c>
      <c r="H9388">
        <f t="shared" si="735"/>
        <v>2022</v>
      </c>
      <c r="I9388">
        <f t="shared" si="736"/>
        <v>31</v>
      </c>
      <c r="J9388">
        <f>D9388*PJ_per_contract*I9388</f>
        <v>0</v>
      </c>
    </row>
    <row r="9389" spans="1:10" x14ac:dyDescent="0.2">
      <c r="A9389" t="s">
        <v>77</v>
      </c>
      <c r="B9389" s="3">
        <v>44571</v>
      </c>
      <c r="C9389">
        <v>0</v>
      </c>
      <c r="D9389">
        <v>0</v>
      </c>
      <c r="E9389">
        <f t="shared" si="733"/>
        <v>2022</v>
      </c>
      <c r="F9389" t="str">
        <f t="shared" si="732"/>
        <v>Victorian</v>
      </c>
      <c r="G9389" t="str">
        <f t="shared" si="734"/>
        <v>Month</v>
      </c>
      <c r="H9389">
        <f t="shared" si="735"/>
        <v>2022</v>
      </c>
      <c r="I9389">
        <f t="shared" si="736"/>
        <v>31</v>
      </c>
      <c r="J9389">
        <f>D9389*PJ_per_contract*I9389</f>
        <v>0</v>
      </c>
    </row>
    <row r="9390" spans="1:10" x14ac:dyDescent="0.2">
      <c r="A9390" t="s">
        <v>45</v>
      </c>
      <c r="B9390" s="3">
        <v>44571</v>
      </c>
      <c r="C9390">
        <v>0</v>
      </c>
      <c r="D9390">
        <v>0</v>
      </c>
      <c r="E9390">
        <f t="shared" si="733"/>
        <v>2022</v>
      </c>
      <c r="F9390" t="str">
        <f t="shared" si="732"/>
        <v>Wallumbilla</v>
      </c>
      <c r="G9390" t="str">
        <f t="shared" si="734"/>
        <v>Strip</v>
      </c>
      <c r="H9390">
        <f t="shared" si="735"/>
        <v>2022</v>
      </c>
      <c r="I9390">
        <f t="shared" si="736"/>
        <v>365</v>
      </c>
      <c r="J9390">
        <f>D9390*PJ_per_contract*I9390</f>
        <v>0</v>
      </c>
    </row>
    <row r="9391" spans="1:10" x14ac:dyDescent="0.2">
      <c r="A9391" t="s">
        <v>46</v>
      </c>
      <c r="B9391" s="3">
        <v>44571</v>
      </c>
      <c r="C9391">
        <v>0</v>
      </c>
      <c r="D9391">
        <v>0</v>
      </c>
      <c r="E9391">
        <f t="shared" si="733"/>
        <v>2022</v>
      </c>
      <c r="F9391" t="str">
        <f t="shared" si="732"/>
        <v>Victorian</v>
      </c>
      <c r="G9391" t="str">
        <f t="shared" si="734"/>
        <v>Quarter</v>
      </c>
      <c r="H9391">
        <f t="shared" si="735"/>
        <v>2022</v>
      </c>
      <c r="I9391">
        <f t="shared" si="736"/>
        <v>90</v>
      </c>
      <c r="J9391">
        <f>D9391*PJ_per_contract*I9391</f>
        <v>0</v>
      </c>
    </row>
    <row r="9392" spans="1:10" x14ac:dyDescent="0.2">
      <c r="A9392" t="s">
        <v>78</v>
      </c>
      <c r="B9392" s="3">
        <v>44571</v>
      </c>
      <c r="C9392">
        <v>0</v>
      </c>
      <c r="D9392">
        <v>0</v>
      </c>
      <c r="E9392">
        <f t="shared" si="733"/>
        <v>2022</v>
      </c>
      <c r="F9392" t="str">
        <f t="shared" si="732"/>
        <v>Victorian</v>
      </c>
      <c r="G9392" t="str">
        <f t="shared" si="734"/>
        <v>Month</v>
      </c>
      <c r="H9392">
        <f t="shared" si="735"/>
        <v>2022</v>
      </c>
      <c r="I9392">
        <f t="shared" si="736"/>
        <v>31</v>
      </c>
      <c r="J9392">
        <f>D9392*PJ_per_contract*I9392</f>
        <v>0</v>
      </c>
    </row>
    <row r="9393" spans="1:10" x14ac:dyDescent="0.2">
      <c r="A9393" t="s">
        <v>47</v>
      </c>
      <c r="B9393" s="3">
        <v>44571</v>
      </c>
      <c r="C9393">
        <v>151</v>
      </c>
      <c r="D9393">
        <v>0</v>
      </c>
      <c r="E9393">
        <f t="shared" si="733"/>
        <v>2022</v>
      </c>
      <c r="F9393" t="str">
        <f t="shared" si="732"/>
        <v>Wallumbilla</v>
      </c>
      <c r="G9393" t="str">
        <f t="shared" si="734"/>
        <v>Quarter</v>
      </c>
      <c r="H9393">
        <f t="shared" si="735"/>
        <v>2022</v>
      </c>
      <c r="I9393">
        <f t="shared" si="736"/>
        <v>90</v>
      </c>
      <c r="J9393">
        <f>D9393*PJ_per_contract*I9393</f>
        <v>0</v>
      </c>
    </row>
    <row r="9394" spans="1:10" x14ac:dyDescent="0.2">
      <c r="A9394" t="s">
        <v>84</v>
      </c>
      <c r="B9394" s="3">
        <v>44571</v>
      </c>
      <c r="C9394">
        <v>0</v>
      </c>
      <c r="D9394">
        <v>0</v>
      </c>
      <c r="E9394">
        <f t="shared" si="733"/>
        <v>2022</v>
      </c>
      <c r="F9394" t="str">
        <f t="shared" si="732"/>
        <v>Victorian</v>
      </c>
      <c r="G9394" t="str">
        <f t="shared" si="734"/>
        <v>Month</v>
      </c>
      <c r="H9394">
        <f t="shared" si="735"/>
        <v>2022</v>
      </c>
      <c r="I9394">
        <f t="shared" si="736"/>
        <v>31</v>
      </c>
      <c r="J9394">
        <f>D9394*PJ_per_contract*I9394</f>
        <v>0</v>
      </c>
    </row>
    <row r="9395" spans="1:10" x14ac:dyDescent="0.2">
      <c r="A9395" t="s">
        <v>85</v>
      </c>
      <c r="B9395" s="3">
        <v>44571</v>
      </c>
      <c r="C9395">
        <v>0</v>
      </c>
      <c r="D9395">
        <v>0</v>
      </c>
      <c r="E9395">
        <f t="shared" si="733"/>
        <v>2022</v>
      </c>
      <c r="F9395" t="str">
        <f t="shared" si="732"/>
        <v>Victorian</v>
      </c>
      <c r="G9395" t="str">
        <f t="shared" si="734"/>
        <v>Month</v>
      </c>
      <c r="H9395">
        <f t="shared" si="735"/>
        <v>2022</v>
      </c>
      <c r="I9395">
        <f t="shared" si="736"/>
        <v>31</v>
      </c>
      <c r="J9395">
        <f>D9395*PJ_per_contract*I9395</f>
        <v>0</v>
      </c>
    </row>
    <row r="9396" spans="1:10" x14ac:dyDescent="0.2">
      <c r="A9396" t="s">
        <v>48</v>
      </c>
      <c r="B9396" s="3">
        <v>44571</v>
      </c>
      <c r="C9396">
        <v>0</v>
      </c>
      <c r="D9396">
        <v>0</v>
      </c>
      <c r="E9396">
        <f t="shared" si="733"/>
        <v>2022</v>
      </c>
      <c r="F9396" t="str">
        <f t="shared" si="732"/>
        <v>Victorian</v>
      </c>
      <c r="G9396" t="str">
        <f t="shared" si="734"/>
        <v>Quarter</v>
      </c>
      <c r="H9396">
        <f t="shared" si="735"/>
        <v>2022</v>
      </c>
      <c r="I9396">
        <f t="shared" si="736"/>
        <v>90</v>
      </c>
      <c r="J9396">
        <f>D9396*PJ_per_contract*I9396</f>
        <v>0</v>
      </c>
    </row>
    <row r="9397" spans="1:10" x14ac:dyDescent="0.2">
      <c r="A9397" t="s">
        <v>86</v>
      </c>
      <c r="B9397" s="3">
        <v>44571</v>
      </c>
      <c r="C9397">
        <v>0</v>
      </c>
      <c r="D9397">
        <v>0</v>
      </c>
      <c r="E9397">
        <f t="shared" si="733"/>
        <v>2022</v>
      </c>
      <c r="F9397" t="str">
        <f t="shared" si="732"/>
        <v>Victorian</v>
      </c>
      <c r="G9397" t="str">
        <f t="shared" si="734"/>
        <v>Month</v>
      </c>
      <c r="H9397">
        <f t="shared" si="735"/>
        <v>2022</v>
      </c>
      <c r="I9397">
        <f t="shared" si="736"/>
        <v>31</v>
      </c>
      <c r="J9397">
        <f>D9397*PJ_per_contract*I9397</f>
        <v>0</v>
      </c>
    </row>
    <row r="9398" spans="1:10" x14ac:dyDescent="0.2">
      <c r="A9398" t="s">
        <v>49</v>
      </c>
      <c r="B9398" s="3">
        <v>44571</v>
      </c>
      <c r="C9398">
        <v>73</v>
      </c>
      <c r="D9398">
        <v>0</v>
      </c>
      <c r="E9398">
        <f t="shared" si="733"/>
        <v>2022</v>
      </c>
      <c r="F9398" t="str">
        <f t="shared" si="732"/>
        <v>Wallumbilla</v>
      </c>
      <c r="G9398" t="str">
        <f t="shared" si="734"/>
        <v>Quarter</v>
      </c>
      <c r="H9398">
        <f t="shared" si="735"/>
        <v>2022</v>
      </c>
      <c r="I9398">
        <f t="shared" si="736"/>
        <v>90</v>
      </c>
      <c r="J9398">
        <f>D9398*PJ_per_contract*I9398</f>
        <v>0</v>
      </c>
    </row>
    <row r="9399" spans="1:10" x14ac:dyDescent="0.2">
      <c r="A9399" t="s">
        <v>55</v>
      </c>
      <c r="B9399" s="3">
        <v>44571</v>
      </c>
      <c r="C9399">
        <v>0</v>
      </c>
      <c r="D9399">
        <v>0</v>
      </c>
      <c r="E9399">
        <f t="shared" si="733"/>
        <v>2022</v>
      </c>
      <c r="F9399" t="str">
        <f t="shared" si="732"/>
        <v>Victorian</v>
      </c>
      <c r="G9399" t="str">
        <f t="shared" si="734"/>
        <v>Quarter</v>
      </c>
      <c r="H9399">
        <f t="shared" si="735"/>
        <v>2024</v>
      </c>
      <c r="I9399">
        <f t="shared" si="736"/>
        <v>90</v>
      </c>
      <c r="J9399">
        <f>D9399*PJ_per_contract*I9399</f>
        <v>0</v>
      </c>
    </row>
    <row r="9400" spans="1:10" x14ac:dyDescent="0.2">
      <c r="A9400" t="s">
        <v>56</v>
      </c>
      <c r="B9400" s="3">
        <v>44571</v>
      </c>
      <c r="C9400">
        <v>0</v>
      </c>
      <c r="D9400">
        <v>0</v>
      </c>
      <c r="E9400">
        <f t="shared" si="733"/>
        <v>2022</v>
      </c>
      <c r="F9400" t="str">
        <f t="shared" si="732"/>
        <v>Victorian</v>
      </c>
      <c r="G9400" t="str">
        <f t="shared" si="734"/>
        <v>Quarter</v>
      </c>
      <c r="H9400">
        <f t="shared" si="735"/>
        <v>2023</v>
      </c>
      <c r="I9400">
        <f t="shared" si="736"/>
        <v>90</v>
      </c>
      <c r="J9400">
        <f>D9400*PJ_per_contract*I9400</f>
        <v>0</v>
      </c>
    </row>
    <row r="9401" spans="1:10" x14ac:dyDescent="0.2">
      <c r="A9401" t="s">
        <v>59</v>
      </c>
      <c r="B9401" s="3">
        <v>44571</v>
      </c>
      <c r="C9401">
        <v>0</v>
      </c>
      <c r="D9401">
        <v>0</v>
      </c>
      <c r="E9401">
        <f t="shared" si="733"/>
        <v>2022</v>
      </c>
      <c r="F9401" t="str">
        <f t="shared" si="732"/>
        <v>Victorian</v>
      </c>
      <c r="G9401" t="str">
        <f t="shared" si="734"/>
        <v>Quarter</v>
      </c>
      <c r="H9401">
        <f t="shared" si="735"/>
        <v>2023</v>
      </c>
      <c r="I9401">
        <f t="shared" si="736"/>
        <v>90</v>
      </c>
      <c r="J9401">
        <f>D9401*PJ_per_contract*I9401</f>
        <v>0</v>
      </c>
    </row>
    <row r="9402" spans="1:10" x14ac:dyDescent="0.2">
      <c r="A9402" t="s">
        <v>68</v>
      </c>
      <c r="B9402" s="3">
        <v>44571</v>
      </c>
      <c r="C9402">
        <v>0</v>
      </c>
      <c r="D9402">
        <v>0</v>
      </c>
      <c r="E9402">
        <f t="shared" si="733"/>
        <v>2022</v>
      </c>
      <c r="F9402" t="str">
        <f t="shared" si="732"/>
        <v>Victorian</v>
      </c>
      <c r="G9402" t="str">
        <f t="shared" si="734"/>
        <v>Quarter</v>
      </c>
      <c r="H9402">
        <f t="shared" si="735"/>
        <v>2025</v>
      </c>
      <c r="I9402">
        <f t="shared" si="736"/>
        <v>90</v>
      </c>
      <c r="J9402">
        <f>D9402*PJ_per_contract*I9402</f>
        <v>0</v>
      </c>
    </row>
    <row r="9403" spans="1:10" x14ac:dyDescent="0.2">
      <c r="A9403" t="s">
        <v>54</v>
      </c>
      <c r="B9403" s="3">
        <v>44571</v>
      </c>
      <c r="C9403">
        <v>0</v>
      </c>
      <c r="D9403">
        <v>0</v>
      </c>
      <c r="E9403">
        <f t="shared" si="733"/>
        <v>2022</v>
      </c>
      <c r="F9403" t="str">
        <f t="shared" si="732"/>
        <v>Victorian</v>
      </c>
      <c r="G9403" t="str">
        <f t="shared" si="734"/>
        <v>Quarter</v>
      </c>
      <c r="H9403">
        <f t="shared" si="735"/>
        <v>2023</v>
      </c>
      <c r="I9403">
        <f t="shared" si="736"/>
        <v>90</v>
      </c>
      <c r="J9403">
        <f>D9403*PJ_per_contract*I9403</f>
        <v>0</v>
      </c>
    </row>
    <row r="9404" spans="1:10" x14ac:dyDescent="0.2">
      <c r="A9404" t="s">
        <v>52</v>
      </c>
      <c r="B9404" s="3">
        <v>44571</v>
      </c>
      <c r="C9404">
        <v>0</v>
      </c>
      <c r="D9404">
        <v>0</v>
      </c>
      <c r="E9404">
        <f t="shared" si="733"/>
        <v>2022</v>
      </c>
      <c r="F9404" t="str">
        <f t="shared" si="732"/>
        <v>Victorian</v>
      </c>
      <c r="G9404" t="str">
        <f t="shared" si="734"/>
        <v>Quarter</v>
      </c>
      <c r="H9404">
        <f t="shared" si="735"/>
        <v>2022</v>
      </c>
      <c r="I9404">
        <f t="shared" si="736"/>
        <v>90</v>
      </c>
      <c r="J9404">
        <f>D9404*PJ_per_contract*I9404</f>
        <v>0</v>
      </c>
    </row>
    <row r="9405" spans="1:10" x14ac:dyDescent="0.2">
      <c r="A9405" t="s">
        <v>69</v>
      </c>
      <c r="B9405" s="3">
        <v>44571</v>
      </c>
      <c r="C9405">
        <v>0</v>
      </c>
      <c r="D9405">
        <v>0</v>
      </c>
      <c r="E9405">
        <f t="shared" si="733"/>
        <v>2022</v>
      </c>
      <c r="F9405" t="str">
        <f t="shared" si="732"/>
        <v>Victorian</v>
      </c>
      <c r="G9405" t="str">
        <f t="shared" si="734"/>
        <v>Quarter</v>
      </c>
      <c r="H9405">
        <f t="shared" si="735"/>
        <v>2025</v>
      </c>
      <c r="I9405">
        <f t="shared" si="736"/>
        <v>90</v>
      </c>
      <c r="J9405">
        <f>D9405*PJ_per_contract*I9405</f>
        <v>0</v>
      </c>
    </row>
    <row r="9406" spans="1:10" x14ac:dyDescent="0.2">
      <c r="A9406" t="s">
        <v>79</v>
      </c>
      <c r="B9406" s="3">
        <v>44571</v>
      </c>
      <c r="C9406">
        <v>0</v>
      </c>
      <c r="D9406">
        <v>0</v>
      </c>
      <c r="E9406">
        <f t="shared" si="733"/>
        <v>2022</v>
      </c>
      <c r="F9406" t="str">
        <f t="shared" si="732"/>
        <v>Victorian</v>
      </c>
      <c r="G9406" t="str">
        <f t="shared" si="734"/>
        <v>Quarter</v>
      </c>
      <c r="H9406">
        <f t="shared" si="735"/>
        <v>2025</v>
      </c>
      <c r="I9406">
        <f t="shared" si="736"/>
        <v>90</v>
      </c>
      <c r="J9406">
        <f>D9406*PJ_per_contract*I9406</f>
        <v>0</v>
      </c>
    </row>
    <row r="9407" spans="1:10" x14ac:dyDescent="0.2">
      <c r="A9407" t="s">
        <v>51</v>
      </c>
      <c r="B9407" s="3">
        <v>44571</v>
      </c>
      <c r="C9407">
        <v>0</v>
      </c>
      <c r="D9407">
        <v>0</v>
      </c>
      <c r="E9407">
        <f t="shared" si="733"/>
        <v>2022</v>
      </c>
      <c r="F9407" t="str">
        <f t="shared" si="732"/>
        <v>Victorian</v>
      </c>
      <c r="G9407" t="str">
        <f t="shared" si="734"/>
        <v>Quarter</v>
      </c>
      <c r="H9407">
        <f t="shared" si="735"/>
        <v>2022</v>
      </c>
      <c r="I9407">
        <f t="shared" si="736"/>
        <v>90</v>
      </c>
      <c r="J9407">
        <f>D9407*PJ_per_contract*I9407</f>
        <v>0</v>
      </c>
    </row>
    <row r="9408" spans="1:10" x14ac:dyDescent="0.2">
      <c r="A9408" t="s">
        <v>53</v>
      </c>
      <c r="B9408" s="3">
        <v>44571</v>
      </c>
      <c r="C9408">
        <v>0</v>
      </c>
      <c r="D9408">
        <v>0</v>
      </c>
      <c r="E9408">
        <f t="shared" si="733"/>
        <v>2022</v>
      </c>
      <c r="F9408" t="str">
        <f t="shared" si="732"/>
        <v>Victorian</v>
      </c>
      <c r="G9408" t="str">
        <f t="shared" si="734"/>
        <v>Quarter</v>
      </c>
      <c r="H9408">
        <f t="shared" si="735"/>
        <v>2023</v>
      </c>
      <c r="I9408">
        <f t="shared" si="736"/>
        <v>90</v>
      </c>
      <c r="J9408">
        <f>D9408*PJ_per_contract*I9408</f>
        <v>0</v>
      </c>
    </row>
    <row r="9409" spans="1:10" x14ac:dyDescent="0.2">
      <c r="A9409" t="s">
        <v>80</v>
      </c>
      <c r="B9409" s="3">
        <v>44571</v>
      </c>
      <c r="C9409">
        <v>0</v>
      </c>
      <c r="D9409">
        <v>0</v>
      </c>
      <c r="E9409">
        <f t="shared" si="733"/>
        <v>2022</v>
      </c>
      <c r="F9409" t="str">
        <f t="shared" si="732"/>
        <v>Victorian</v>
      </c>
      <c r="G9409" t="str">
        <f t="shared" si="734"/>
        <v>Quarter</v>
      </c>
      <c r="H9409">
        <f t="shared" si="735"/>
        <v>2025</v>
      </c>
      <c r="I9409">
        <f t="shared" si="736"/>
        <v>90</v>
      </c>
      <c r="J9409">
        <f>D9409*PJ_per_contract*I9409</f>
        <v>0</v>
      </c>
    </row>
    <row r="9410" spans="1:10" x14ac:dyDescent="0.2">
      <c r="A9410" t="s">
        <v>57</v>
      </c>
      <c r="B9410" s="3">
        <v>44571</v>
      </c>
      <c r="C9410">
        <v>0</v>
      </c>
      <c r="D9410">
        <v>0</v>
      </c>
      <c r="E9410">
        <f t="shared" si="733"/>
        <v>2022</v>
      </c>
      <c r="F9410" t="str">
        <f t="shared" ref="F9410:F9473" si="737">IF(OR(LEFT(A9410,2)="GJ",LEFT(A9410,2)="GK"),"Victorian",IF(OR(LEFT(A9410,2)="GX",LEFT(A9410,2)="GY"),"Wallumbilla","NA"))</f>
        <v>Victorian</v>
      </c>
      <c r="G9410" t="str">
        <f t="shared" si="734"/>
        <v>Quarter</v>
      </c>
      <c r="H9410">
        <f t="shared" si="735"/>
        <v>2024</v>
      </c>
      <c r="I9410">
        <f t="shared" si="736"/>
        <v>90</v>
      </c>
      <c r="J9410">
        <f>D9410*PJ_per_contract*I9410</f>
        <v>0</v>
      </c>
    </row>
    <row r="9411" spans="1:10" x14ac:dyDescent="0.2">
      <c r="A9411" t="s">
        <v>58</v>
      </c>
      <c r="B9411" s="3">
        <v>44571</v>
      </c>
      <c r="C9411">
        <v>0</v>
      </c>
      <c r="D9411">
        <v>0</v>
      </c>
      <c r="E9411">
        <f t="shared" ref="E9411:E9474" si="738">YEAR(B9411)</f>
        <v>2022</v>
      </c>
      <c r="F9411" t="str">
        <f t="shared" si="737"/>
        <v>Victorian</v>
      </c>
      <c r="G9411" t="str">
        <f t="shared" ref="G9411:G9474" si="739">IF(LEFT(A9411,2)="GJ","Month",IF(OR(LEFT(A9411,2)="GK",LEFT(A9411,2)="GX"),"Quarter",IF(LEFT(A9411,2)="GY","Strip","NA")))</f>
        <v>Quarter</v>
      </c>
      <c r="H9411">
        <f t="shared" ref="H9411:H9474" si="740">VALUE(MID(A9411,4,4))</f>
        <v>2024</v>
      </c>
      <c r="I9411">
        <f t="shared" ref="I9411:I9474" si="741">IF(G9411="Month",_xlfn.DAYS(EOMONTH(B9411,0),EOMONTH(B9411,-1)),IF(G9411="Quarter",_xlfn.DAYS(EOMONTH(B9411,2),EOMONTH(B9411,-1)),365))</f>
        <v>90</v>
      </c>
      <c r="J9411">
        <f>D9411*PJ_per_contract*I9411</f>
        <v>0</v>
      </c>
    </row>
    <row r="9412" spans="1:10" x14ac:dyDescent="0.2">
      <c r="A9412" t="s">
        <v>50</v>
      </c>
      <c r="B9412" s="3">
        <v>44571</v>
      </c>
      <c r="C9412">
        <v>0</v>
      </c>
      <c r="D9412">
        <v>0</v>
      </c>
      <c r="E9412">
        <f t="shared" si="738"/>
        <v>2022</v>
      </c>
      <c r="F9412" t="str">
        <f t="shared" si="737"/>
        <v>Victorian</v>
      </c>
      <c r="G9412" t="str">
        <f t="shared" si="739"/>
        <v>Quarter</v>
      </c>
      <c r="H9412">
        <f t="shared" si="740"/>
        <v>2024</v>
      </c>
      <c r="I9412">
        <f t="shared" si="741"/>
        <v>90</v>
      </c>
      <c r="J9412">
        <f>D9412*PJ_per_contract*I9412</f>
        <v>0</v>
      </c>
    </row>
    <row r="9413" spans="1:10" x14ac:dyDescent="0.2">
      <c r="A9413" t="s">
        <v>60</v>
      </c>
      <c r="B9413" s="3">
        <v>44571</v>
      </c>
      <c r="C9413">
        <v>0</v>
      </c>
      <c r="D9413">
        <v>0</v>
      </c>
      <c r="E9413">
        <f t="shared" si="738"/>
        <v>2022</v>
      </c>
      <c r="F9413" t="str">
        <f t="shared" si="737"/>
        <v>Wallumbilla</v>
      </c>
      <c r="G9413" t="str">
        <f t="shared" si="739"/>
        <v>Strip</v>
      </c>
      <c r="H9413">
        <f t="shared" si="740"/>
        <v>2023</v>
      </c>
      <c r="I9413">
        <f t="shared" si="741"/>
        <v>365</v>
      </c>
      <c r="J9413">
        <f>D9413*PJ_per_contract*I9413</f>
        <v>0</v>
      </c>
    </row>
    <row r="9414" spans="1:10" x14ac:dyDescent="0.2">
      <c r="A9414" t="s">
        <v>61</v>
      </c>
      <c r="B9414" s="3">
        <v>44571</v>
      </c>
      <c r="C9414">
        <v>83</v>
      </c>
      <c r="D9414">
        <v>0</v>
      </c>
      <c r="E9414">
        <f t="shared" si="738"/>
        <v>2022</v>
      </c>
      <c r="F9414" t="str">
        <f t="shared" si="737"/>
        <v>Wallumbilla</v>
      </c>
      <c r="G9414" t="str">
        <f t="shared" si="739"/>
        <v>Quarter</v>
      </c>
      <c r="H9414">
        <f t="shared" si="740"/>
        <v>2022</v>
      </c>
      <c r="I9414">
        <f t="shared" si="741"/>
        <v>90</v>
      </c>
      <c r="J9414">
        <f>D9414*PJ_per_contract*I9414</f>
        <v>0</v>
      </c>
    </row>
    <row r="9415" spans="1:10" x14ac:dyDescent="0.2">
      <c r="A9415" t="s">
        <v>62</v>
      </c>
      <c r="B9415" s="3">
        <v>44571</v>
      </c>
      <c r="C9415">
        <v>113</v>
      </c>
      <c r="D9415">
        <v>0</v>
      </c>
      <c r="E9415">
        <f t="shared" si="738"/>
        <v>2022</v>
      </c>
      <c r="F9415" t="str">
        <f t="shared" si="737"/>
        <v>Wallumbilla</v>
      </c>
      <c r="G9415" t="str">
        <f t="shared" si="739"/>
        <v>Quarter</v>
      </c>
      <c r="H9415">
        <f t="shared" si="740"/>
        <v>2022</v>
      </c>
      <c r="I9415">
        <f t="shared" si="741"/>
        <v>90</v>
      </c>
      <c r="J9415">
        <f>D9415*PJ_per_contract*I9415</f>
        <v>0</v>
      </c>
    </row>
    <row r="9416" spans="1:10" x14ac:dyDescent="0.2">
      <c r="A9416" t="s">
        <v>70</v>
      </c>
      <c r="B9416" s="3">
        <v>44571</v>
      </c>
      <c r="C9416">
        <v>0</v>
      </c>
      <c r="D9416">
        <v>0</v>
      </c>
      <c r="E9416">
        <f t="shared" si="738"/>
        <v>2022</v>
      </c>
      <c r="F9416" t="str">
        <f t="shared" si="737"/>
        <v>Wallumbilla</v>
      </c>
      <c r="G9416" t="str">
        <f t="shared" si="739"/>
        <v>Strip</v>
      </c>
      <c r="H9416">
        <f t="shared" si="740"/>
        <v>2023</v>
      </c>
      <c r="I9416">
        <f t="shared" si="741"/>
        <v>365</v>
      </c>
      <c r="J9416">
        <f>D9416*PJ_per_contract*I9416</f>
        <v>0</v>
      </c>
    </row>
    <row r="9417" spans="1:10" x14ac:dyDescent="0.2">
      <c r="A9417" t="s">
        <v>63</v>
      </c>
      <c r="B9417" s="3">
        <v>44571</v>
      </c>
      <c r="C9417">
        <v>20</v>
      </c>
      <c r="D9417">
        <v>0</v>
      </c>
      <c r="E9417">
        <f t="shared" si="738"/>
        <v>2022</v>
      </c>
      <c r="F9417" t="str">
        <f t="shared" si="737"/>
        <v>Wallumbilla</v>
      </c>
      <c r="G9417" t="str">
        <f t="shared" si="739"/>
        <v>Quarter</v>
      </c>
      <c r="H9417">
        <f t="shared" si="740"/>
        <v>2023</v>
      </c>
      <c r="I9417">
        <f t="shared" si="741"/>
        <v>90</v>
      </c>
      <c r="J9417">
        <f>D9417*PJ_per_contract*I9417</f>
        <v>0</v>
      </c>
    </row>
    <row r="9418" spans="1:10" x14ac:dyDescent="0.2">
      <c r="A9418" t="s">
        <v>64</v>
      </c>
      <c r="B9418" s="3">
        <v>44571</v>
      </c>
      <c r="C9418">
        <v>20</v>
      </c>
      <c r="D9418">
        <v>0</v>
      </c>
      <c r="E9418">
        <f t="shared" si="738"/>
        <v>2022</v>
      </c>
      <c r="F9418" t="str">
        <f t="shared" si="737"/>
        <v>Wallumbilla</v>
      </c>
      <c r="G9418" t="str">
        <f t="shared" si="739"/>
        <v>Quarter</v>
      </c>
      <c r="H9418">
        <f t="shared" si="740"/>
        <v>2023</v>
      </c>
      <c r="I9418">
        <f t="shared" si="741"/>
        <v>90</v>
      </c>
      <c r="J9418">
        <f>D9418*PJ_per_contract*I9418</f>
        <v>0</v>
      </c>
    </row>
    <row r="9419" spans="1:10" x14ac:dyDescent="0.2">
      <c r="A9419" t="s">
        <v>81</v>
      </c>
      <c r="B9419" s="3">
        <v>44571</v>
      </c>
      <c r="C9419">
        <v>0</v>
      </c>
      <c r="D9419">
        <v>0</v>
      </c>
      <c r="E9419">
        <f t="shared" si="738"/>
        <v>2022</v>
      </c>
      <c r="F9419" t="str">
        <f t="shared" si="737"/>
        <v>Wallumbilla</v>
      </c>
      <c r="G9419" t="str">
        <f t="shared" si="739"/>
        <v>Strip</v>
      </c>
      <c r="H9419">
        <f t="shared" si="740"/>
        <v>2024</v>
      </c>
      <c r="I9419">
        <f t="shared" si="741"/>
        <v>365</v>
      </c>
      <c r="J9419">
        <f>D9419*PJ_per_contract*I9419</f>
        <v>0</v>
      </c>
    </row>
    <row r="9420" spans="1:10" x14ac:dyDescent="0.2">
      <c r="A9420" t="s">
        <v>71</v>
      </c>
      <c r="B9420" s="3">
        <v>44571</v>
      </c>
      <c r="C9420">
        <v>20</v>
      </c>
      <c r="D9420">
        <v>0</v>
      </c>
      <c r="E9420">
        <f t="shared" si="738"/>
        <v>2022</v>
      </c>
      <c r="F9420" t="str">
        <f t="shared" si="737"/>
        <v>Wallumbilla</v>
      </c>
      <c r="G9420" t="str">
        <f t="shared" si="739"/>
        <v>Quarter</v>
      </c>
      <c r="H9420">
        <f t="shared" si="740"/>
        <v>2023</v>
      </c>
      <c r="I9420">
        <f t="shared" si="741"/>
        <v>90</v>
      </c>
      <c r="J9420">
        <f>D9420*PJ_per_contract*I9420</f>
        <v>0</v>
      </c>
    </row>
    <row r="9421" spans="1:10" x14ac:dyDescent="0.2">
      <c r="A9421" t="s">
        <v>72</v>
      </c>
      <c r="B9421" s="3">
        <v>44571</v>
      </c>
      <c r="C9421">
        <v>20</v>
      </c>
      <c r="D9421">
        <v>0</v>
      </c>
      <c r="E9421">
        <f t="shared" si="738"/>
        <v>2022</v>
      </c>
      <c r="F9421" t="str">
        <f t="shared" si="737"/>
        <v>Wallumbilla</v>
      </c>
      <c r="G9421" t="str">
        <f t="shared" si="739"/>
        <v>Quarter</v>
      </c>
      <c r="H9421">
        <f t="shared" si="740"/>
        <v>2023</v>
      </c>
      <c r="I9421">
        <f t="shared" si="741"/>
        <v>90</v>
      </c>
      <c r="J9421">
        <f>D9421*PJ_per_contract*I9421</f>
        <v>0</v>
      </c>
    </row>
    <row r="9422" spans="1:10" x14ac:dyDescent="0.2">
      <c r="A9422" t="s">
        <v>82</v>
      </c>
      <c r="B9422" s="3">
        <v>44571</v>
      </c>
      <c r="C9422">
        <v>0</v>
      </c>
      <c r="D9422">
        <v>0</v>
      </c>
      <c r="E9422">
        <f t="shared" si="738"/>
        <v>2022</v>
      </c>
      <c r="F9422" t="str">
        <f t="shared" si="737"/>
        <v>Wallumbilla</v>
      </c>
      <c r="G9422" t="str">
        <f t="shared" si="739"/>
        <v>Quarter</v>
      </c>
      <c r="H9422">
        <f t="shared" si="740"/>
        <v>2024</v>
      </c>
      <c r="I9422">
        <f t="shared" si="741"/>
        <v>90</v>
      </c>
      <c r="J9422">
        <f>D9422*PJ_per_contract*I9422</f>
        <v>0</v>
      </c>
    </row>
    <row r="9423" spans="1:10" x14ac:dyDescent="0.2">
      <c r="A9423" t="s">
        <v>83</v>
      </c>
      <c r="B9423" s="3">
        <v>44571</v>
      </c>
      <c r="C9423">
        <v>0</v>
      </c>
      <c r="D9423">
        <v>0</v>
      </c>
      <c r="E9423">
        <f t="shared" si="738"/>
        <v>2022</v>
      </c>
      <c r="F9423" t="str">
        <f t="shared" si="737"/>
        <v>Wallumbilla</v>
      </c>
      <c r="G9423" t="str">
        <f t="shared" si="739"/>
        <v>Quarter</v>
      </c>
      <c r="H9423">
        <f t="shared" si="740"/>
        <v>2024</v>
      </c>
      <c r="I9423">
        <f t="shared" si="741"/>
        <v>90</v>
      </c>
      <c r="J9423">
        <f>D9423*PJ_per_contract*I9423</f>
        <v>0</v>
      </c>
    </row>
    <row r="9424" spans="1:10" x14ac:dyDescent="0.2">
      <c r="A9424" t="s">
        <v>76</v>
      </c>
      <c r="B9424" s="3">
        <v>44572</v>
      </c>
      <c r="C9424">
        <v>0</v>
      </c>
      <c r="D9424">
        <v>0</v>
      </c>
      <c r="E9424">
        <f t="shared" si="738"/>
        <v>2022</v>
      </c>
      <c r="F9424" t="str">
        <f t="shared" si="737"/>
        <v>Victorian</v>
      </c>
      <c r="G9424" t="str">
        <f t="shared" si="739"/>
        <v>Month</v>
      </c>
      <c r="H9424">
        <f t="shared" si="740"/>
        <v>2022</v>
      </c>
      <c r="I9424">
        <f t="shared" si="741"/>
        <v>31</v>
      </c>
      <c r="J9424">
        <f>D9424*PJ_per_contract*I9424</f>
        <v>0</v>
      </c>
    </row>
    <row r="9425" spans="1:10" x14ac:dyDescent="0.2">
      <c r="A9425" t="s">
        <v>77</v>
      </c>
      <c r="B9425" s="3">
        <v>44572</v>
      </c>
      <c r="C9425">
        <v>0</v>
      </c>
      <c r="D9425">
        <v>0</v>
      </c>
      <c r="E9425">
        <f t="shared" si="738"/>
        <v>2022</v>
      </c>
      <c r="F9425" t="str">
        <f t="shared" si="737"/>
        <v>Victorian</v>
      </c>
      <c r="G9425" t="str">
        <f t="shared" si="739"/>
        <v>Month</v>
      </c>
      <c r="H9425">
        <f t="shared" si="740"/>
        <v>2022</v>
      </c>
      <c r="I9425">
        <f t="shared" si="741"/>
        <v>31</v>
      </c>
      <c r="J9425">
        <f>D9425*PJ_per_contract*I9425</f>
        <v>0</v>
      </c>
    </row>
    <row r="9426" spans="1:10" x14ac:dyDescent="0.2">
      <c r="A9426" t="s">
        <v>45</v>
      </c>
      <c r="B9426" s="3">
        <v>44572</v>
      </c>
      <c r="C9426">
        <v>0</v>
      </c>
      <c r="D9426">
        <v>0</v>
      </c>
      <c r="E9426">
        <f t="shared" si="738"/>
        <v>2022</v>
      </c>
      <c r="F9426" t="str">
        <f t="shared" si="737"/>
        <v>Wallumbilla</v>
      </c>
      <c r="G9426" t="str">
        <f t="shared" si="739"/>
        <v>Strip</v>
      </c>
      <c r="H9426">
        <f t="shared" si="740"/>
        <v>2022</v>
      </c>
      <c r="I9426">
        <f t="shared" si="741"/>
        <v>365</v>
      </c>
      <c r="J9426">
        <f>D9426*PJ_per_contract*I9426</f>
        <v>0</v>
      </c>
    </row>
    <row r="9427" spans="1:10" x14ac:dyDescent="0.2">
      <c r="A9427" t="s">
        <v>46</v>
      </c>
      <c r="B9427" s="3">
        <v>44572</v>
      </c>
      <c r="C9427">
        <v>0</v>
      </c>
      <c r="D9427">
        <v>0</v>
      </c>
      <c r="E9427">
        <f t="shared" si="738"/>
        <v>2022</v>
      </c>
      <c r="F9427" t="str">
        <f t="shared" si="737"/>
        <v>Victorian</v>
      </c>
      <c r="G9427" t="str">
        <f t="shared" si="739"/>
        <v>Quarter</v>
      </c>
      <c r="H9427">
        <f t="shared" si="740"/>
        <v>2022</v>
      </c>
      <c r="I9427">
        <f t="shared" si="741"/>
        <v>90</v>
      </c>
      <c r="J9427">
        <f>D9427*PJ_per_contract*I9427</f>
        <v>0</v>
      </c>
    </row>
    <row r="9428" spans="1:10" x14ac:dyDescent="0.2">
      <c r="A9428" t="s">
        <v>78</v>
      </c>
      <c r="B9428" s="3">
        <v>44572</v>
      </c>
      <c r="C9428">
        <v>0</v>
      </c>
      <c r="D9428">
        <v>0</v>
      </c>
      <c r="E9428">
        <f t="shared" si="738"/>
        <v>2022</v>
      </c>
      <c r="F9428" t="str">
        <f t="shared" si="737"/>
        <v>Victorian</v>
      </c>
      <c r="G9428" t="str">
        <f t="shared" si="739"/>
        <v>Month</v>
      </c>
      <c r="H9428">
        <f t="shared" si="740"/>
        <v>2022</v>
      </c>
      <c r="I9428">
        <f t="shared" si="741"/>
        <v>31</v>
      </c>
      <c r="J9428">
        <f>D9428*PJ_per_contract*I9428</f>
        <v>0</v>
      </c>
    </row>
    <row r="9429" spans="1:10" x14ac:dyDescent="0.2">
      <c r="A9429" t="s">
        <v>47</v>
      </c>
      <c r="B9429" s="3">
        <v>44572</v>
      </c>
      <c r="C9429">
        <v>151</v>
      </c>
      <c r="D9429">
        <v>0</v>
      </c>
      <c r="E9429">
        <f t="shared" si="738"/>
        <v>2022</v>
      </c>
      <c r="F9429" t="str">
        <f t="shared" si="737"/>
        <v>Wallumbilla</v>
      </c>
      <c r="G9429" t="str">
        <f t="shared" si="739"/>
        <v>Quarter</v>
      </c>
      <c r="H9429">
        <f t="shared" si="740"/>
        <v>2022</v>
      </c>
      <c r="I9429">
        <f t="shared" si="741"/>
        <v>90</v>
      </c>
      <c r="J9429">
        <f>D9429*PJ_per_contract*I9429</f>
        <v>0</v>
      </c>
    </row>
    <row r="9430" spans="1:10" x14ac:dyDescent="0.2">
      <c r="A9430" t="s">
        <v>84</v>
      </c>
      <c r="B9430" s="3">
        <v>44572</v>
      </c>
      <c r="C9430">
        <v>0</v>
      </c>
      <c r="D9430">
        <v>0</v>
      </c>
      <c r="E9430">
        <f t="shared" si="738"/>
        <v>2022</v>
      </c>
      <c r="F9430" t="str">
        <f t="shared" si="737"/>
        <v>Victorian</v>
      </c>
      <c r="G9430" t="str">
        <f t="shared" si="739"/>
        <v>Month</v>
      </c>
      <c r="H9430">
        <f t="shared" si="740"/>
        <v>2022</v>
      </c>
      <c r="I9430">
        <f t="shared" si="741"/>
        <v>31</v>
      </c>
      <c r="J9430">
        <f>D9430*PJ_per_contract*I9430</f>
        <v>0</v>
      </c>
    </row>
    <row r="9431" spans="1:10" x14ac:dyDescent="0.2">
      <c r="A9431" t="s">
        <v>85</v>
      </c>
      <c r="B9431" s="3">
        <v>44572</v>
      </c>
      <c r="C9431">
        <v>0</v>
      </c>
      <c r="D9431">
        <v>0</v>
      </c>
      <c r="E9431">
        <f t="shared" si="738"/>
        <v>2022</v>
      </c>
      <c r="F9431" t="str">
        <f t="shared" si="737"/>
        <v>Victorian</v>
      </c>
      <c r="G9431" t="str">
        <f t="shared" si="739"/>
        <v>Month</v>
      </c>
      <c r="H9431">
        <f t="shared" si="740"/>
        <v>2022</v>
      </c>
      <c r="I9431">
        <f t="shared" si="741"/>
        <v>31</v>
      </c>
      <c r="J9431">
        <f>D9431*PJ_per_contract*I9431</f>
        <v>0</v>
      </c>
    </row>
    <row r="9432" spans="1:10" x14ac:dyDescent="0.2">
      <c r="A9432" t="s">
        <v>48</v>
      </c>
      <c r="B9432" s="3">
        <v>44572</v>
      </c>
      <c r="C9432">
        <v>0</v>
      </c>
      <c r="D9432">
        <v>0</v>
      </c>
      <c r="E9432">
        <f t="shared" si="738"/>
        <v>2022</v>
      </c>
      <c r="F9432" t="str">
        <f t="shared" si="737"/>
        <v>Victorian</v>
      </c>
      <c r="G9432" t="str">
        <f t="shared" si="739"/>
        <v>Quarter</v>
      </c>
      <c r="H9432">
        <f t="shared" si="740"/>
        <v>2022</v>
      </c>
      <c r="I9432">
        <f t="shared" si="741"/>
        <v>90</v>
      </c>
      <c r="J9432">
        <f>D9432*PJ_per_contract*I9432</f>
        <v>0</v>
      </c>
    </row>
    <row r="9433" spans="1:10" x14ac:dyDescent="0.2">
      <c r="A9433" t="s">
        <v>86</v>
      </c>
      <c r="B9433" s="3">
        <v>44572</v>
      </c>
      <c r="C9433">
        <v>0</v>
      </c>
      <c r="D9433">
        <v>0</v>
      </c>
      <c r="E9433">
        <f t="shared" si="738"/>
        <v>2022</v>
      </c>
      <c r="F9433" t="str">
        <f t="shared" si="737"/>
        <v>Victorian</v>
      </c>
      <c r="G9433" t="str">
        <f t="shared" si="739"/>
        <v>Month</v>
      </c>
      <c r="H9433">
        <f t="shared" si="740"/>
        <v>2022</v>
      </c>
      <c r="I9433">
        <f t="shared" si="741"/>
        <v>31</v>
      </c>
      <c r="J9433">
        <f>D9433*PJ_per_contract*I9433</f>
        <v>0</v>
      </c>
    </row>
    <row r="9434" spans="1:10" x14ac:dyDescent="0.2">
      <c r="A9434" t="s">
        <v>49</v>
      </c>
      <c r="B9434" s="3">
        <v>44572</v>
      </c>
      <c r="C9434">
        <v>73</v>
      </c>
      <c r="D9434">
        <v>0</v>
      </c>
      <c r="E9434">
        <f t="shared" si="738"/>
        <v>2022</v>
      </c>
      <c r="F9434" t="str">
        <f t="shared" si="737"/>
        <v>Wallumbilla</v>
      </c>
      <c r="G9434" t="str">
        <f t="shared" si="739"/>
        <v>Quarter</v>
      </c>
      <c r="H9434">
        <f t="shared" si="740"/>
        <v>2022</v>
      </c>
      <c r="I9434">
        <f t="shared" si="741"/>
        <v>90</v>
      </c>
      <c r="J9434">
        <f>D9434*PJ_per_contract*I9434</f>
        <v>0</v>
      </c>
    </row>
    <row r="9435" spans="1:10" x14ac:dyDescent="0.2">
      <c r="A9435" t="s">
        <v>53</v>
      </c>
      <c r="B9435" s="3">
        <v>44572</v>
      </c>
      <c r="C9435">
        <v>0</v>
      </c>
      <c r="D9435">
        <v>0</v>
      </c>
      <c r="E9435">
        <f t="shared" si="738"/>
        <v>2022</v>
      </c>
      <c r="F9435" t="str">
        <f t="shared" si="737"/>
        <v>Victorian</v>
      </c>
      <c r="G9435" t="str">
        <f t="shared" si="739"/>
        <v>Quarter</v>
      </c>
      <c r="H9435">
        <f t="shared" si="740"/>
        <v>2023</v>
      </c>
      <c r="I9435">
        <f t="shared" si="741"/>
        <v>90</v>
      </c>
      <c r="J9435">
        <f>D9435*PJ_per_contract*I9435</f>
        <v>0</v>
      </c>
    </row>
    <row r="9436" spans="1:10" x14ac:dyDescent="0.2">
      <c r="A9436" t="s">
        <v>50</v>
      </c>
      <c r="B9436" s="3">
        <v>44572</v>
      </c>
      <c r="C9436">
        <v>0</v>
      </c>
      <c r="D9436">
        <v>0</v>
      </c>
      <c r="E9436">
        <f t="shared" si="738"/>
        <v>2022</v>
      </c>
      <c r="F9436" t="str">
        <f t="shared" si="737"/>
        <v>Victorian</v>
      </c>
      <c r="G9436" t="str">
        <f t="shared" si="739"/>
        <v>Quarter</v>
      </c>
      <c r="H9436">
        <f t="shared" si="740"/>
        <v>2024</v>
      </c>
      <c r="I9436">
        <f t="shared" si="741"/>
        <v>90</v>
      </c>
      <c r="J9436">
        <f>D9436*PJ_per_contract*I9436</f>
        <v>0</v>
      </c>
    </row>
    <row r="9437" spans="1:10" x14ac:dyDescent="0.2">
      <c r="A9437" t="s">
        <v>55</v>
      </c>
      <c r="B9437" s="3">
        <v>44572</v>
      </c>
      <c r="C9437">
        <v>0</v>
      </c>
      <c r="D9437">
        <v>0</v>
      </c>
      <c r="E9437">
        <f t="shared" si="738"/>
        <v>2022</v>
      </c>
      <c r="F9437" t="str">
        <f t="shared" si="737"/>
        <v>Victorian</v>
      </c>
      <c r="G9437" t="str">
        <f t="shared" si="739"/>
        <v>Quarter</v>
      </c>
      <c r="H9437">
        <f t="shared" si="740"/>
        <v>2024</v>
      </c>
      <c r="I9437">
        <f t="shared" si="741"/>
        <v>90</v>
      </c>
      <c r="J9437">
        <f>D9437*PJ_per_contract*I9437</f>
        <v>0</v>
      </c>
    </row>
    <row r="9438" spans="1:10" x14ac:dyDescent="0.2">
      <c r="A9438" t="s">
        <v>69</v>
      </c>
      <c r="B9438" s="3">
        <v>44572</v>
      </c>
      <c r="C9438">
        <v>0</v>
      </c>
      <c r="D9438">
        <v>0</v>
      </c>
      <c r="E9438">
        <f t="shared" si="738"/>
        <v>2022</v>
      </c>
      <c r="F9438" t="str">
        <f t="shared" si="737"/>
        <v>Victorian</v>
      </c>
      <c r="G9438" t="str">
        <f t="shared" si="739"/>
        <v>Quarter</v>
      </c>
      <c r="H9438">
        <f t="shared" si="740"/>
        <v>2025</v>
      </c>
      <c r="I9438">
        <f t="shared" si="741"/>
        <v>90</v>
      </c>
      <c r="J9438">
        <f>D9438*PJ_per_contract*I9438</f>
        <v>0</v>
      </c>
    </row>
    <row r="9439" spans="1:10" x14ac:dyDescent="0.2">
      <c r="A9439" t="s">
        <v>51</v>
      </c>
      <c r="B9439" s="3">
        <v>44572</v>
      </c>
      <c r="C9439">
        <v>0</v>
      </c>
      <c r="D9439">
        <v>0</v>
      </c>
      <c r="E9439">
        <f t="shared" si="738"/>
        <v>2022</v>
      </c>
      <c r="F9439" t="str">
        <f t="shared" si="737"/>
        <v>Victorian</v>
      </c>
      <c r="G9439" t="str">
        <f t="shared" si="739"/>
        <v>Quarter</v>
      </c>
      <c r="H9439">
        <f t="shared" si="740"/>
        <v>2022</v>
      </c>
      <c r="I9439">
        <f t="shared" si="741"/>
        <v>90</v>
      </c>
      <c r="J9439">
        <f>D9439*PJ_per_contract*I9439</f>
        <v>0</v>
      </c>
    </row>
    <row r="9440" spans="1:10" x14ac:dyDescent="0.2">
      <c r="A9440" t="s">
        <v>68</v>
      </c>
      <c r="B9440" s="3">
        <v>44572</v>
      </c>
      <c r="C9440">
        <v>0</v>
      </c>
      <c r="D9440">
        <v>0</v>
      </c>
      <c r="E9440">
        <f t="shared" si="738"/>
        <v>2022</v>
      </c>
      <c r="F9440" t="str">
        <f t="shared" si="737"/>
        <v>Victorian</v>
      </c>
      <c r="G9440" t="str">
        <f t="shared" si="739"/>
        <v>Quarter</v>
      </c>
      <c r="H9440">
        <f t="shared" si="740"/>
        <v>2025</v>
      </c>
      <c r="I9440">
        <f t="shared" si="741"/>
        <v>90</v>
      </c>
      <c r="J9440">
        <f>D9440*PJ_per_contract*I9440</f>
        <v>0</v>
      </c>
    </row>
    <row r="9441" spans="1:10" x14ac:dyDescent="0.2">
      <c r="A9441" t="s">
        <v>54</v>
      </c>
      <c r="B9441" s="3">
        <v>44572</v>
      </c>
      <c r="C9441">
        <v>0</v>
      </c>
      <c r="D9441">
        <v>0</v>
      </c>
      <c r="E9441">
        <f t="shared" si="738"/>
        <v>2022</v>
      </c>
      <c r="F9441" t="str">
        <f t="shared" si="737"/>
        <v>Victorian</v>
      </c>
      <c r="G9441" t="str">
        <f t="shared" si="739"/>
        <v>Quarter</v>
      </c>
      <c r="H9441">
        <f t="shared" si="740"/>
        <v>2023</v>
      </c>
      <c r="I9441">
        <f t="shared" si="741"/>
        <v>90</v>
      </c>
      <c r="J9441">
        <f>D9441*PJ_per_contract*I9441</f>
        <v>0</v>
      </c>
    </row>
    <row r="9442" spans="1:10" x14ac:dyDescent="0.2">
      <c r="A9442" t="s">
        <v>59</v>
      </c>
      <c r="B9442" s="3">
        <v>44572</v>
      </c>
      <c r="C9442">
        <v>0</v>
      </c>
      <c r="D9442">
        <v>0</v>
      </c>
      <c r="E9442">
        <f t="shared" si="738"/>
        <v>2022</v>
      </c>
      <c r="F9442" t="str">
        <f t="shared" si="737"/>
        <v>Victorian</v>
      </c>
      <c r="G9442" t="str">
        <f t="shared" si="739"/>
        <v>Quarter</v>
      </c>
      <c r="H9442">
        <f t="shared" si="740"/>
        <v>2023</v>
      </c>
      <c r="I9442">
        <f t="shared" si="741"/>
        <v>90</v>
      </c>
      <c r="J9442">
        <f>D9442*PJ_per_contract*I9442</f>
        <v>0</v>
      </c>
    </row>
    <row r="9443" spans="1:10" x14ac:dyDescent="0.2">
      <c r="A9443" t="s">
        <v>58</v>
      </c>
      <c r="B9443" s="3">
        <v>44572</v>
      </c>
      <c r="C9443">
        <v>0</v>
      </c>
      <c r="D9443">
        <v>0</v>
      </c>
      <c r="E9443">
        <f t="shared" si="738"/>
        <v>2022</v>
      </c>
      <c r="F9443" t="str">
        <f t="shared" si="737"/>
        <v>Victorian</v>
      </c>
      <c r="G9443" t="str">
        <f t="shared" si="739"/>
        <v>Quarter</v>
      </c>
      <c r="H9443">
        <f t="shared" si="740"/>
        <v>2024</v>
      </c>
      <c r="I9443">
        <f t="shared" si="741"/>
        <v>90</v>
      </c>
      <c r="J9443">
        <f>D9443*PJ_per_contract*I9443</f>
        <v>0</v>
      </c>
    </row>
    <row r="9444" spans="1:10" x14ac:dyDescent="0.2">
      <c r="A9444" t="s">
        <v>52</v>
      </c>
      <c r="B9444" s="3">
        <v>44572</v>
      </c>
      <c r="C9444">
        <v>0</v>
      </c>
      <c r="D9444">
        <v>0</v>
      </c>
      <c r="E9444">
        <f t="shared" si="738"/>
        <v>2022</v>
      </c>
      <c r="F9444" t="str">
        <f t="shared" si="737"/>
        <v>Victorian</v>
      </c>
      <c r="G9444" t="str">
        <f t="shared" si="739"/>
        <v>Quarter</v>
      </c>
      <c r="H9444">
        <f t="shared" si="740"/>
        <v>2022</v>
      </c>
      <c r="I9444">
        <f t="shared" si="741"/>
        <v>90</v>
      </c>
      <c r="J9444">
        <f>D9444*PJ_per_contract*I9444</f>
        <v>0</v>
      </c>
    </row>
    <row r="9445" spans="1:10" x14ac:dyDescent="0.2">
      <c r="A9445" t="s">
        <v>56</v>
      </c>
      <c r="B9445" s="3">
        <v>44572</v>
      </c>
      <c r="C9445">
        <v>0</v>
      </c>
      <c r="D9445">
        <v>0</v>
      </c>
      <c r="E9445">
        <f t="shared" si="738"/>
        <v>2022</v>
      </c>
      <c r="F9445" t="str">
        <f t="shared" si="737"/>
        <v>Victorian</v>
      </c>
      <c r="G9445" t="str">
        <f t="shared" si="739"/>
        <v>Quarter</v>
      </c>
      <c r="H9445">
        <f t="shared" si="740"/>
        <v>2023</v>
      </c>
      <c r="I9445">
        <f t="shared" si="741"/>
        <v>90</v>
      </c>
      <c r="J9445">
        <f>D9445*PJ_per_contract*I9445</f>
        <v>0</v>
      </c>
    </row>
    <row r="9446" spans="1:10" x14ac:dyDescent="0.2">
      <c r="A9446" t="s">
        <v>57</v>
      </c>
      <c r="B9446" s="3">
        <v>44572</v>
      </c>
      <c r="C9446">
        <v>0</v>
      </c>
      <c r="D9446">
        <v>0</v>
      </c>
      <c r="E9446">
        <f t="shared" si="738"/>
        <v>2022</v>
      </c>
      <c r="F9446" t="str">
        <f t="shared" si="737"/>
        <v>Victorian</v>
      </c>
      <c r="G9446" t="str">
        <f t="shared" si="739"/>
        <v>Quarter</v>
      </c>
      <c r="H9446">
        <f t="shared" si="740"/>
        <v>2024</v>
      </c>
      <c r="I9446">
        <f t="shared" si="741"/>
        <v>90</v>
      </c>
      <c r="J9446">
        <f>D9446*PJ_per_contract*I9446</f>
        <v>0</v>
      </c>
    </row>
    <row r="9447" spans="1:10" x14ac:dyDescent="0.2">
      <c r="A9447" t="s">
        <v>79</v>
      </c>
      <c r="B9447" s="3">
        <v>44572</v>
      </c>
      <c r="C9447">
        <v>0</v>
      </c>
      <c r="D9447">
        <v>0</v>
      </c>
      <c r="E9447">
        <f t="shared" si="738"/>
        <v>2022</v>
      </c>
      <c r="F9447" t="str">
        <f t="shared" si="737"/>
        <v>Victorian</v>
      </c>
      <c r="G9447" t="str">
        <f t="shared" si="739"/>
        <v>Quarter</v>
      </c>
      <c r="H9447">
        <f t="shared" si="740"/>
        <v>2025</v>
      </c>
      <c r="I9447">
        <f t="shared" si="741"/>
        <v>90</v>
      </c>
      <c r="J9447">
        <f>D9447*PJ_per_contract*I9447</f>
        <v>0</v>
      </c>
    </row>
    <row r="9448" spans="1:10" x14ac:dyDescent="0.2">
      <c r="A9448" t="s">
        <v>80</v>
      </c>
      <c r="B9448" s="3">
        <v>44572</v>
      </c>
      <c r="C9448">
        <v>0</v>
      </c>
      <c r="D9448">
        <v>0</v>
      </c>
      <c r="E9448">
        <f t="shared" si="738"/>
        <v>2022</v>
      </c>
      <c r="F9448" t="str">
        <f t="shared" si="737"/>
        <v>Victorian</v>
      </c>
      <c r="G9448" t="str">
        <f t="shared" si="739"/>
        <v>Quarter</v>
      </c>
      <c r="H9448">
        <f t="shared" si="740"/>
        <v>2025</v>
      </c>
      <c r="I9448">
        <f t="shared" si="741"/>
        <v>90</v>
      </c>
      <c r="J9448">
        <f>D9448*PJ_per_contract*I9448</f>
        <v>0</v>
      </c>
    </row>
    <row r="9449" spans="1:10" x14ac:dyDescent="0.2">
      <c r="A9449" t="s">
        <v>60</v>
      </c>
      <c r="B9449" s="3">
        <v>44572</v>
      </c>
      <c r="C9449">
        <v>0</v>
      </c>
      <c r="D9449">
        <v>0</v>
      </c>
      <c r="E9449">
        <f t="shared" si="738"/>
        <v>2022</v>
      </c>
      <c r="F9449" t="str">
        <f t="shared" si="737"/>
        <v>Wallumbilla</v>
      </c>
      <c r="G9449" t="str">
        <f t="shared" si="739"/>
        <v>Strip</v>
      </c>
      <c r="H9449">
        <f t="shared" si="740"/>
        <v>2023</v>
      </c>
      <c r="I9449">
        <f t="shared" si="741"/>
        <v>365</v>
      </c>
      <c r="J9449">
        <f>D9449*PJ_per_contract*I9449</f>
        <v>0</v>
      </c>
    </row>
    <row r="9450" spans="1:10" x14ac:dyDescent="0.2">
      <c r="A9450" t="s">
        <v>61</v>
      </c>
      <c r="B9450" s="3">
        <v>44572</v>
      </c>
      <c r="C9450">
        <v>83</v>
      </c>
      <c r="D9450">
        <v>0</v>
      </c>
      <c r="E9450">
        <f t="shared" si="738"/>
        <v>2022</v>
      </c>
      <c r="F9450" t="str">
        <f t="shared" si="737"/>
        <v>Wallumbilla</v>
      </c>
      <c r="G9450" t="str">
        <f t="shared" si="739"/>
        <v>Quarter</v>
      </c>
      <c r="H9450">
        <f t="shared" si="740"/>
        <v>2022</v>
      </c>
      <c r="I9450">
        <f t="shared" si="741"/>
        <v>90</v>
      </c>
      <c r="J9450">
        <f>D9450*PJ_per_contract*I9450</f>
        <v>0</v>
      </c>
    </row>
    <row r="9451" spans="1:10" x14ac:dyDescent="0.2">
      <c r="A9451" t="s">
        <v>62</v>
      </c>
      <c r="B9451" s="3">
        <v>44572</v>
      </c>
      <c r="C9451">
        <v>113</v>
      </c>
      <c r="D9451">
        <v>0</v>
      </c>
      <c r="E9451">
        <f t="shared" si="738"/>
        <v>2022</v>
      </c>
      <c r="F9451" t="str">
        <f t="shared" si="737"/>
        <v>Wallumbilla</v>
      </c>
      <c r="G9451" t="str">
        <f t="shared" si="739"/>
        <v>Quarter</v>
      </c>
      <c r="H9451">
        <f t="shared" si="740"/>
        <v>2022</v>
      </c>
      <c r="I9451">
        <f t="shared" si="741"/>
        <v>90</v>
      </c>
      <c r="J9451">
        <f>D9451*PJ_per_contract*I9451</f>
        <v>0</v>
      </c>
    </row>
    <row r="9452" spans="1:10" x14ac:dyDescent="0.2">
      <c r="A9452" t="s">
        <v>70</v>
      </c>
      <c r="B9452" s="3">
        <v>44572</v>
      </c>
      <c r="C9452">
        <v>0</v>
      </c>
      <c r="D9452">
        <v>0</v>
      </c>
      <c r="E9452">
        <f t="shared" si="738"/>
        <v>2022</v>
      </c>
      <c r="F9452" t="str">
        <f t="shared" si="737"/>
        <v>Wallumbilla</v>
      </c>
      <c r="G9452" t="str">
        <f t="shared" si="739"/>
        <v>Strip</v>
      </c>
      <c r="H9452">
        <f t="shared" si="740"/>
        <v>2023</v>
      </c>
      <c r="I9452">
        <f t="shared" si="741"/>
        <v>365</v>
      </c>
      <c r="J9452">
        <f>D9452*PJ_per_contract*I9452</f>
        <v>0</v>
      </c>
    </row>
    <row r="9453" spans="1:10" x14ac:dyDescent="0.2">
      <c r="A9453" t="s">
        <v>63</v>
      </c>
      <c r="B9453" s="3">
        <v>44572</v>
      </c>
      <c r="C9453">
        <v>20</v>
      </c>
      <c r="D9453">
        <v>0</v>
      </c>
      <c r="E9453">
        <f t="shared" si="738"/>
        <v>2022</v>
      </c>
      <c r="F9453" t="str">
        <f t="shared" si="737"/>
        <v>Wallumbilla</v>
      </c>
      <c r="G9453" t="str">
        <f t="shared" si="739"/>
        <v>Quarter</v>
      </c>
      <c r="H9453">
        <f t="shared" si="740"/>
        <v>2023</v>
      </c>
      <c r="I9453">
        <f t="shared" si="741"/>
        <v>90</v>
      </c>
      <c r="J9453">
        <f>D9453*PJ_per_contract*I9453</f>
        <v>0</v>
      </c>
    </row>
    <row r="9454" spans="1:10" x14ac:dyDescent="0.2">
      <c r="A9454" t="s">
        <v>64</v>
      </c>
      <c r="B9454" s="3">
        <v>44572</v>
      </c>
      <c r="C9454">
        <v>20</v>
      </c>
      <c r="D9454">
        <v>0</v>
      </c>
      <c r="E9454">
        <f t="shared" si="738"/>
        <v>2022</v>
      </c>
      <c r="F9454" t="str">
        <f t="shared" si="737"/>
        <v>Wallumbilla</v>
      </c>
      <c r="G9454" t="str">
        <f t="shared" si="739"/>
        <v>Quarter</v>
      </c>
      <c r="H9454">
        <f t="shared" si="740"/>
        <v>2023</v>
      </c>
      <c r="I9454">
        <f t="shared" si="741"/>
        <v>90</v>
      </c>
      <c r="J9454">
        <f>D9454*PJ_per_contract*I9454</f>
        <v>0</v>
      </c>
    </row>
    <row r="9455" spans="1:10" x14ac:dyDescent="0.2">
      <c r="A9455" t="s">
        <v>81</v>
      </c>
      <c r="B9455" s="3">
        <v>44572</v>
      </c>
      <c r="C9455">
        <v>0</v>
      </c>
      <c r="D9455">
        <v>0</v>
      </c>
      <c r="E9455">
        <f t="shared" si="738"/>
        <v>2022</v>
      </c>
      <c r="F9455" t="str">
        <f t="shared" si="737"/>
        <v>Wallumbilla</v>
      </c>
      <c r="G9455" t="str">
        <f t="shared" si="739"/>
        <v>Strip</v>
      </c>
      <c r="H9455">
        <f t="shared" si="740"/>
        <v>2024</v>
      </c>
      <c r="I9455">
        <f t="shared" si="741"/>
        <v>365</v>
      </c>
      <c r="J9455">
        <f>D9455*PJ_per_contract*I9455</f>
        <v>0</v>
      </c>
    </row>
    <row r="9456" spans="1:10" x14ac:dyDescent="0.2">
      <c r="A9456" t="s">
        <v>71</v>
      </c>
      <c r="B9456" s="3">
        <v>44572</v>
      </c>
      <c r="C9456">
        <v>20</v>
      </c>
      <c r="D9456">
        <v>0</v>
      </c>
      <c r="E9456">
        <f t="shared" si="738"/>
        <v>2022</v>
      </c>
      <c r="F9456" t="str">
        <f t="shared" si="737"/>
        <v>Wallumbilla</v>
      </c>
      <c r="G9456" t="str">
        <f t="shared" si="739"/>
        <v>Quarter</v>
      </c>
      <c r="H9456">
        <f t="shared" si="740"/>
        <v>2023</v>
      </c>
      <c r="I9456">
        <f t="shared" si="741"/>
        <v>90</v>
      </c>
      <c r="J9456">
        <f>D9456*PJ_per_contract*I9456</f>
        <v>0</v>
      </c>
    </row>
    <row r="9457" spans="1:10" x14ac:dyDescent="0.2">
      <c r="A9457" t="s">
        <v>72</v>
      </c>
      <c r="B9457" s="3">
        <v>44572</v>
      </c>
      <c r="C9457">
        <v>20</v>
      </c>
      <c r="D9457">
        <v>0</v>
      </c>
      <c r="E9457">
        <f t="shared" si="738"/>
        <v>2022</v>
      </c>
      <c r="F9457" t="str">
        <f t="shared" si="737"/>
        <v>Wallumbilla</v>
      </c>
      <c r="G9457" t="str">
        <f t="shared" si="739"/>
        <v>Quarter</v>
      </c>
      <c r="H9457">
        <f t="shared" si="740"/>
        <v>2023</v>
      </c>
      <c r="I9457">
        <f t="shared" si="741"/>
        <v>90</v>
      </c>
      <c r="J9457">
        <f>D9457*PJ_per_contract*I9457</f>
        <v>0</v>
      </c>
    </row>
    <row r="9458" spans="1:10" x14ac:dyDescent="0.2">
      <c r="A9458" t="s">
        <v>82</v>
      </c>
      <c r="B9458" s="3">
        <v>44572</v>
      </c>
      <c r="C9458">
        <v>0</v>
      </c>
      <c r="D9458">
        <v>0</v>
      </c>
      <c r="E9458">
        <f t="shared" si="738"/>
        <v>2022</v>
      </c>
      <c r="F9458" t="str">
        <f t="shared" si="737"/>
        <v>Wallumbilla</v>
      </c>
      <c r="G9458" t="str">
        <f t="shared" si="739"/>
        <v>Quarter</v>
      </c>
      <c r="H9458">
        <f t="shared" si="740"/>
        <v>2024</v>
      </c>
      <c r="I9458">
        <f t="shared" si="741"/>
        <v>90</v>
      </c>
      <c r="J9458">
        <f>D9458*PJ_per_contract*I9458</f>
        <v>0</v>
      </c>
    </row>
    <row r="9459" spans="1:10" x14ac:dyDescent="0.2">
      <c r="A9459" t="s">
        <v>83</v>
      </c>
      <c r="B9459" s="3">
        <v>44572</v>
      </c>
      <c r="C9459">
        <v>0</v>
      </c>
      <c r="D9459">
        <v>0</v>
      </c>
      <c r="E9459">
        <f t="shared" si="738"/>
        <v>2022</v>
      </c>
      <c r="F9459" t="str">
        <f t="shared" si="737"/>
        <v>Wallumbilla</v>
      </c>
      <c r="G9459" t="str">
        <f t="shared" si="739"/>
        <v>Quarter</v>
      </c>
      <c r="H9459">
        <f t="shared" si="740"/>
        <v>2024</v>
      </c>
      <c r="I9459">
        <f t="shared" si="741"/>
        <v>90</v>
      </c>
      <c r="J9459">
        <f>D9459*PJ_per_contract*I9459</f>
        <v>0</v>
      </c>
    </row>
    <row r="9460" spans="1:10" x14ac:dyDescent="0.2">
      <c r="A9460" t="s">
        <v>76</v>
      </c>
      <c r="B9460" s="3">
        <v>44573</v>
      </c>
      <c r="C9460">
        <v>0</v>
      </c>
      <c r="D9460">
        <v>0</v>
      </c>
      <c r="E9460">
        <f t="shared" si="738"/>
        <v>2022</v>
      </c>
      <c r="F9460" t="str">
        <f t="shared" si="737"/>
        <v>Victorian</v>
      </c>
      <c r="G9460" t="str">
        <f t="shared" si="739"/>
        <v>Month</v>
      </c>
      <c r="H9460">
        <f t="shared" si="740"/>
        <v>2022</v>
      </c>
      <c r="I9460">
        <f t="shared" si="741"/>
        <v>31</v>
      </c>
      <c r="J9460">
        <f>D9460*PJ_per_contract*I9460</f>
        <v>0</v>
      </c>
    </row>
    <row r="9461" spans="1:10" x14ac:dyDescent="0.2">
      <c r="A9461" t="s">
        <v>77</v>
      </c>
      <c r="B9461" s="3">
        <v>44573</v>
      </c>
      <c r="C9461">
        <v>0</v>
      </c>
      <c r="D9461">
        <v>0</v>
      </c>
      <c r="E9461">
        <f t="shared" si="738"/>
        <v>2022</v>
      </c>
      <c r="F9461" t="str">
        <f t="shared" si="737"/>
        <v>Victorian</v>
      </c>
      <c r="G9461" t="str">
        <f t="shared" si="739"/>
        <v>Month</v>
      </c>
      <c r="H9461">
        <f t="shared" si="740"/>
        <v>2022</v>
      </c>
      <c r="I9461">
        <f t="shared" si="741"/>
        <v>31</v>
      </c>
      <c r="J9461">
        <f>D9461*PJ_per_contract*I9461</f>
        <v>0</v>
      </c>
    </row>
    <row r="9462" spans="1:10" x14ac:dyDescent="0.2">
      <c r="A9462" t="s">
        <v>45</v>
      </c>
      <c r="B9462" s="3">
        <v>44573</v>
      </c>
      <c r="C9462">
        <v>0</v>
      </c>
      <c r="D9462">
        <v>0</v>
      </c>
      <c r="E9462">
        <f t="shared" si="738"/>
        <v>2022</v>
      </c>
      <c r="F9462" t="str">
        <f t="shared" si="737"/>
        <v>Wallumbilla</v>
      </c>
      <c r="G9462" t="str">
        <f t="shared" si="739"/>
        <v>Strip</v>
      </c>
      <c r="H9462">
        <f t="shared" si="740"/>
        <v>2022</v>
      </c>
      <c r="I9462">
        <f t="shared" si="741"/>
        <v>365</v>
      </c>
      <c r="J9462">
        <f>D9462*PJ_per_contract*I9462</f>
        <v>0</v>
      </c>
    </row>
    <row r="9463" spans="1:10" x14ac:dyDescent="0.2">
      <c r="A9463" t="s">
        <v>46</v>
      </c>
      <c r="B9463" s="3">
        <v>44573</v>
      </c>
      <c r="C9463">
        <v>0</v>
      </c>
      <c r="D9463">
        <v>0</v>
      </c>
      <c r="E9463">
        <f t="shared" si="738"/>
        <v>2022</v>
      </c>
      <c r="F9463" t="str">
        <f t="shared" si="737"/>
        <v>Victorian</v>
      </c>
      <c r="G9463" t="str">
        <f t="shared" si="739"/>
        <v>Quarter</v>
      </c>
      <c r="H9463">
        <f t="shared" si="740"/>
        <v>2022</v>
      </c>
      <c r="I9463">
        <f t="shared" si="741"/>
        <v>90</v>
      </c>
      <c r="J9463">
        <f>D9463*PJ_per_contract*I9463</f>
        <v>0</v>
      </c>
    </row>
    <row r="9464" spans="1:10" x14ac:dyDescent="0.2">
      <c r="A9464" t="s">
        <v>78</v>
      </c>
      <c r="B9464" s="3">
        <v>44573</v>
      </c>
      <c r="C9464">
        <v>0</v>
      </c>
      <c r="D9464">
        <v>0</v>
      </c>
      <c r="E9464">
        <f t="shared" si="738"/>
        <v>2022</v>
      </c>
      <c r="F9464" t="str">
        <f t="shared" si="737"/>
        <v>Victorian</v>
      </c>
      <c r="G9464" t="str">
        <f t="shared" si="739"/>
        <v>Month</v>
      </c>
      <c r="H9464">
        <f t="shared" si="740"/>
        <v>2022</v>
      </c>
      <c r="I9464">
        <f t="shared" si="741"/>
        <v>31</v>
      </c>
      <c r="J9464">
        <f>D9464*PJ_per_contract*I9464</f>
        <v>0</v>
      </c>
    </row>
    <row r="9465" spans="1:10" x14ac:dyDescent="0.2">
      <c r="A9465" t="s">
        <v>47</v>
      </c>
      <c r="B9465" s="3">
        <v>44573</v>
      </c>
      <c r="C9465">
        <v>151</v>
      </c>
      <c r="D9465">
        <v>0</v>
      </c>
      <c r="E9465">
        <f t="shared" si="738"/>
        <v>2022</v>
      </c>
      <c r="F9465" t="str">
        <f t="shared" si="737"/>
        <v>Wallumbilla</v>
      </c>
      <c r="G9465" t="str">
        <f t="shared" si="739"/>
        <v>Quarter</v>
      </c>
      <c r="H9465">
        <f t="shared" si="740"/>
        <v>2022</v>
      </c>
      <c r="I9465">
        <f t="shared" si="741"/>
        <v>90</v>
      </c>
      <c r="J9465">
        <f>D9465*PJ_per_contract*I9465</f>
        <v>0</v>
      </c>
    </row>
    <row r="9466" spans="1:10" x14ac:dyDescent="0.2">
      <c r="A9466" t="s">
        <v>84</v>
      </c>
      <c r="B9466" s="3">
        <v>44573</v>
      </c>
      <c r="C9466">
        <v>0</v>
      </c>
      <c r="D9466">
        <v>0</v>
      </c>
      <c r="E9466">
        <f t="shared" si="738"/>
        <v>2022</v>
      </c>
      <c r="F9466" t="str">
        <f t="shared" si="737"/>
        <v>Victorian</v>
      </c>
      <c r="G9466" t="str">
        <f t="shared" si="739"/>
        <v>Month</v>
      </c>
      <c r="H9466">
        <f t="shared" si="740"/>
        <v>2022</v>
      </c>
      <c r="I9466">
        <f t="shared" si="741"/>
        <v>31</v>
      </c>
      <c r="J9466">
        <f>D9466*PJ_per_contract*I9466</f>
        <v>0</v>
      </c>
    </row>
    <row r="9467" spans="1:10" x14ac:dyDescent="0.2">
      <c r="A9467" t="s">
        <v>85</v>
      </c>
      <c r="B9467" s="3">
        <v>44573</v>
      </c>
      <c r="C9467">
        <v>0</v>
      </c>
      <c r="D9467">
        <v>0</v>
      </c>
      <c r="E9467">
        <f t="shared" si="738"/>
        <v>2022</v>
      </c>
      <c r="F9467" t="str">
        <f t="shared" si="737"/>
        <v>Victorian</v>
      </c>
      <c r="G9467" t="str">
        <f t="shared" si="739"/>
        <v>Month</v>
      </c>
      <c r="H9467">
        <f t="shared" si="740"/>
        <v>2022</v>
      </c>
      <c r="I9467">
        <f t="shared" si="741"/>
        <v>31</v>
      </c>
      <c r="J9467">
        <f>D9467*PJ_per_contract*I9467</f>
        <v>0</v>
      </c>
    </row>
    <row r="9468" spans="1:10" x14ac:dyDescent="0.2">
      <c r="A9468" t="s">
        <v>48</v>
      </c>
      <c r="B9468" s="3">
        <v>44573</v>
      </c>
      <c r="C9468">
        <v>0</v>
      </c>
      <c r="D9468">
        <v>0</v>
      </c>
      <c r="E9468">
        <f t="shared" si="738"/>
        <v>2022</v>
      </c>
      <c r="F9468" t="str">
        <f t="shared" si="737"/>
        <v>Victorian</v>
      </c>
      <c r="G9468" t="str">
        <f t="shared" si="739"/>
        <v>Quarter</v>
      </c>
      <c r="H9468">
        <f t="shared" si="740"/>
        <v>2022</v>
      </c>
      <c r="I9468">
        <f t="shared" si="741"/>
        <v>90</v>
      </c>
      <c r="J9468">
        <f>D9468*PJ_per_contract*I9468</f>
        <v>0</v>
      </c>
    </row>
    <row r="9469" spans="1:10" x14ac:dyDescent="0.2">
      <c r="A9469" t="s">
        <v>86</v>
      </c>
      <c r="B9469" s="3">
        <v>44573</v>
      </c>
      <c r="C9469">
        <v>0</v>
      </c>
      <c r="D9469">
        <v>0</v>
      </c>
      <c r="E9469">
        <f t="shared" si="738"/>
        <v>2022</v>
      </c>
      <c r="F9469" t="str">
        <f t="shared" si="737"/>
        <v>Victorian</v>
      </c>
      <c r="G9469" t="str">
        <f t="shared" si="739"/>
        <v>Month</v>
      </c>
      <c r="H9469">
        <f t="shared" si="740"/>
        <v>2022</v>
      </c>
      <c r="I9469">
        <f t="shared" si="741"/>
        <v>31</v>
      </c>
      <c r="J9469">
        <f>D9469*PJ_per_contract*I9469</f>
        <v>0</v>
      </c>
    </row>
    <row r="9470" spans="1:10" x14ac:dyDescent="0.2">
      <c r="A9470" t="s">
        <v>49</v>
      </c>
      <c r="B9470" s="3">
        <v>44573</v>
      </c>
      <c r="C9470">
        <v>73</v>
      </c>
      <c r="D9470">
        <v>0</v>
      </c>
      <c r="E9470">
        <f t="shared" si="738"/>
        <v>2022</v>
      </c>
      <c r="F9470" t="str">
        <f t="shared" si="737"/>
        <v>Wallumbilla</v>
      </c>
      <c r="G9470" t="str">
        <f t="shared" si="739"/>
        <v>Quarter</v>
      </c>
      <c r="H9470">
        <f t="shared" si="740"/>
        <v>2022</v>
      </c>
      <c r="I9470">
        <f t="shared" si="741"/>
        <v>90</v>
      </c>
      <c r="J9470">
        <f>D9470*PJ_per_contract*I9470</f>
        <v>0</v>
      </c>
    </row>
    <row r="9471" spans="1:10" x14ac:dyDescent="0.2">
      <c r="A9471" t="s">
        <v>68</v>
      </c>
      <c r="B9471" s="3">
        <v>44573</v>
      </c>
      <c r="C9471">
        <v>0</v>
      </c>
      <c r="D9471">
        <v>0</v>
      </c>
      <c r="E9471">
        <f t="shared" si="738"/>
        <v>2022</v>
      </c>
      <c r="F9471" t="str">
        <f t="shared" si="737"/>
        <v>Victorian</v>
      </c>
      <c r="G9471" t="str">
        <f t="shared" si="739"/>
        <v>Quarter</v>
      </c>
      <c r="H9471">
        <f t="shared" si="740"/>
        <v>2025</v>
      </c>
      <c r="I9471">
        <f t="shared" si="741"/>
        <v>90</v>
      </c>
      <c r="J9471">
        <f>D9471*PJ_per_contract*I9471</f>
        <v>0</v>
      </c>
    </row>
    <row r="9472" spans="1:10" x14ac:dyDescent="0.2">
      <c r="A9472" t="s">
        <v>59</v>
      </c>
      <c r="B9472" s="3">
        <v>44573</v>
      </c>
      <c r="C9472">
        <v>0</v>
      </c>
      <c r="D9472">
        <v>0</v>
      </c>
      <c r="E9472">
        <f t="shared" si="738"/>
        <v>2022</v>
      </c>
      <c r="F9472" t="str">
        <f t="shared" si="737"/>
        <v>Victorian</v>
      </c>
      <c r="G9472" t="str">
        <f t="shared" si="739"/>
        <v>Quarter</v>
      </c>
      <c r="H9472">
        <f t="shared" si="740"/>
        <v>2023</v>
      </c>
      <c r="I9472">
        <f t="shared" si="741"/>
        <v>90</v>
      </c>
      <c r="J9472">
        <f>D9472*PJ_per_contract*I9472</f>
        <v>0</v>
      </c>
    </row>
    <row r="9473" spans="1:10" x14ac:dyDescent="0.2">
      <c r="A9473" t="s">
        <v>50</v>
      </c>
      <c r="B9473" s="3">
        <v>44573</v>
      </c>
      <c r="C9473">
        <v>0</v>
      </c>
      <c r="D9473">
        <v>0</v>
      </c>
      <c r="E9473">
        <f t="shared" si="738"/>
        <v>2022</v>
      </c>
      <c r="F9473" t="str">
        <f t="shared" si="737"/>
        <v>Victorian</v>
      </c>
      <c r="G9473" t="str">
        <f t="shared" si="739"/>
        <v>Quarter</v>
      </c>
      <c r="H9473">
        <f t="shared" si="740"/>
        <v>2024</v>
      </c>
      <c r="I9473">
        <f t="shared" si="741"/>
        <v>90</v>
      </c>
      <c r="J9473">
        <f>D9473*PJ_per_contract*I9473</f>
        <v>0</v>
      </c>
    </row>
    <row r="9474" spans="1:10" x14ac:dyDescent="0.2">
      <c r="A9474" t="s">
        <v>80</v>
      </c>
      <c r="B9474" s="3">
        <v>44573</v>
      </c>
      <c r="C9474">
        <v>0</v>
      </c>
      <c r="D9474">
        <v>0</v>
      </c>
      <c r="E9474">
        <f t="shared" si="738"/>
        <v>2022</v>
      </c>
      <c r="F9474" t="str">
        <f t="shared" ref="F9474:F9537" si="742">IF(OR(LEFT(A9474,2)="GJ",LEFT(A9474,2)="GK"),"Victorian",IF(OR(LEFT(A9474,2)="GX",LEFT(A9474,2)="GY"),"Wallumbilla","NA"))</f>
        <v>Victorian</v>
      </c>
      <c r="G9474" t="str">
        <f t="shared" si="739"/>
        <v>Quarter</v>
      </c>
      <c r="H9474">
        <f t="shared" si="740"/>
        <v>2025</v>
      </c>
      <c r="I9474">
        <f t="shared" si="741"/>
        <v>90</v>
      </c>
      <c r="J9474">
        <f>D9474*PJ_per_contract*I9474</f>
        <v>0</v>
      </c>
    </row>
    <row r="9475" spans="1:10" x14ac:dyDescent="0.2">
      <c r="A9475" t="s">
        <v>79</v>
      </c>
      <c r="B9475" s="3">
        <v>44573</v>
      </c>
      <c r="C9475">
        <v>0</v>
      </c>
      <c r="D9475">
        <v>0</v>
      </c>
      <c r="E9475">
        <f t="shared" ref="E9475:E9538" si="743">YEAR(B9475)</f>
        <v>2022</v>
      </c>
      <c r="F9475" t="str">
        <f t="shared" si="742"/>
        <v>Victorian</v>
      </c>
      <c r="G9475" t="str">
        <f t="shared" ref="G9475:G9538" si="744">IF(LEFT(A9475,2)="GJ","Month",IF(OR(LEFT(A9475,2)="GK",LEFT(A9475,2)="GX"),"Quarter",IF(LEFT(A9475,2)="GY","Strip","NA")))</f>
        <v>Quarter</v>
      </c>
      <c r="H9475">
        <f t="shared" ref="H9475:H9538" si="745">VALUE(MID(A9475,4,4))</f>
        <v>2025</v>
      </c>
      <c r="I9475">
        <f t="shared" ref="I9475:I9538" si="746">IF(G9475="Month",_xlfn.DAYS(EOMONTH(B9475,0),EOMONTH(B9475,-1)),IF(G9475="Quarter",_xlfn.DAYS(EOMONTH(B9475,2),EOMONTH(B9475,-1)),365))</f>
        <v>90</v>
      </c>
      <c r="J9475">
        <f>D9475*PJ_per_contract*I9475</f>
        <v>0</v>
      </c>
    </row>
    <row r="9476" spans="1:10" x14ac:dyDescent="0.2">
      <c r="A9476" t="s">
        <v>58</v>
      </c>
      <c r="B9476" s="3">
        <v>44573</v>
      </c>
      <c r="C9476">
        <v>0</v>
      </c>
      <c r="D9476">
        <v>0</v>
      </c>
      <c r="E9476">
        <f t="shared" si="743"/>
        <v>2022</v>
      </c>
      <c r="F9476" t="str">
        <f t="shared" si="742"/>
        <v>Victorian</v>
      </c>
      <c r="G9476" t="str">
        <f t="shared" si="744"/>
        <v>Quarter</v>
      </c>
      <c r="H9476">
        <f t="shared" si="745"/>
        <v>2024</v>
      </c>
      <c r="I9476">
        <f t="shared" si="746"/>
        <v>90</v>
      </c>
      <c r="J9476">
        <f>D9476*PJ_per_contract*I9476</f>
        <v>0</v>
      </c>
    </row>
    <row r="9477" spans="1:10" x14ac:dyDescent="0.2">
      <c r="A9477" t="s">
        <v>52</v>
      </c>
      <c r="B9477" s="3">
        <v>44573</v>
      </c>
      <c r="C9477">
        <v>0</v>
      </c>
      <c r="D9477">
        <v>0</v>
      </c>
      <c r="E9477">
        <f t="shared" si="743"/>
        <v>2022</v>
      </c>
      <c r="F9477" t="str">
        <f t="shared" si="742"/>
        <v>Victorian</v>
      </c>
      <c r="G9477" t="str">
        <f t="shared" si="744"/>
        <v>Quarter</v>
      </c>
      <c r="H9477">
        <f t="shared" si="745"/>
        <v>2022</v>
      </c>
      <c r="I9477">
        <f t="shared" si="746"/>
        <v>90</v>
      </c>
      <c r="J9477">
        <f>D9477*PJ_per_contract*I9477</f>
        <v>0</v>
      </c>
    </row>
    <row r="9478" spans="1:10" x14ac:dyDescent="0.2">
      <c r="A9478" t="s">
        <v>57</v>
      </c>
      <c r="B9478" s="3">
        <v>44573</v>
      </c>
      <c r="C9478">
        <v>0</v>
      </c>
      <c r="D9478">
        <v>0</v>
      </c>
      <c r="E9478">
        <f t="shared" si="743"/>
        <v>2022</v>
      </c>
      <c r="F9478" t="str">
        <f t="shared" si="742"/>
        <v>Victorian</v>
      </c>
      <c r="G9478" t="str">
        <f t="shared" si="744"/>
        <v>Quarter</v>
      </c>
      <c r="H9478">
        <f t="shared" si="745"/>
        <v>2024</v>
      </c>
      <c r="I9478">
        <f t="shared" si="746"/>
        <v>90</v>
      </c>
      <c r="J9478">
        <f>D9478*PJ_per_contract*I9478</f>
        <v>0</v>
      </c>
    </row>
    <row r="9479" spans="1:10" x14ac:dyDescent="0.2">
      <c r="A9479" t="s">
        <v>56</v>
      </c>
      <c r="B9479" s="3">
        <v>44573</v>
      </c>
      <c r="C9479">
        <v>0</v>
      </c>
      <c r="D9479">
        <v>0</v>
      </c>
      <c r="E9479">
        <f t="shared" si="743"/>
        <v>2022</v>
      </c>
      <c r="F9479" t="str">
        <f t="shared" si="742"/>
        <v>Victorian</v>
      </c>
      <c r="G9479" t="str">
        <f t="shared" si="744"/>
        <v>Quarter</v>
      </c>
      <c r="H9479">
        <f t="shared" si="745"/>
        <v>2023</v>
      </c>
      <c r="I9479">
        <f t="shared" si="746"/>
        <v>90</v>
      </c>
      <c r="J9479">
        <f>D9479*PJ_per_contract*I9479</f>
        <v>0</v>
      </c>
    </row>
    <row r="9480" spans="1:10" x14ac:dyDescent="0.2">
      <c r="A9480" t="s">
        <v>69</v>
      </c>
      <c r="B9480" s="3">
        <v>44573</v>
      </c>
      <c r="C9480">
        <v>0</v>
      </c>
      <c r="D9480">
        <v>0</v>
      </c>
      <c r="E9480">
        <f t="shared" si="743"/>
        <v>2022</v>
      </c>
      <c r="F9480" t="str">
        <f t="shared" si="742"/>
        <v>Victorian</v>
      </c>
      <c r="G9480" t="str">
        <f t="shared" si="744"/>
        <v>Quarter</v>
      </c>
      <c r="H9480">
        <f t="shared" si="745"/>
        <v>2025</v>
      </c>
      <c r="I9480">
        <f t="shared" si="746"/>
        <v>90</v>
      </c>
      <c r="J9480">
        <f>D9480*PJ_per_contract*I9480</f>
        <v>0</v>
      </c>
    </row>
    <row r="9481" spans="1:10" x14ac:dyDescent="0.2">
      <c r="A9481" t="s">
        <v>53</v>
      </c>
      <c r="B9481" s="3">
        <v>44573</v>
      </c>
      <c r="C9481">
        <v>0</v>
      </c>
      <c r="D9481">
        <v>0</v>
      </c>
      <c r="E9481">
        <f t="shared" si="743"/>
        <v>2022</v>
      </c>
      <c r="F9481" t="str">
        <f t="shared" si="742"/>
        <v>Victorian</v>
      </c>
      <c r="G9481" t="str">
        <f t="shared" si="744"/>
        <v>Quarter</v>
      </c>
      <c r="H9481">
        <f t="shared" si="745"/>
        <v>2023</v>
      </c>
      <c r="I9481">
        <f t="shared" si="746"/>
        <v>90</v>
      </c>
      <c r="J9481">
        <f>D9481*PJ_per_contract*I9481</f>
        <v>0</v>
      </c>
    </row>
    <row r="9482" spans="1:10" x14ac:dyDescent="0.2">
      <c r="A9482" t="s">
        <v>54</v>
      </c>
      <c r="B9482" s="3">
        <v>44573</v>
      </c>
      <c r="C9482">
        <v>0</v>
      </c>
      <c r="D9482">
        <v>0</v>
      </c>
      <c r="E9482">
        <f t="shared" si="743"/>
        <v>2022</v>
      </c>
      <c r="F9482" t="str">
        <f t="shared" si="742"/>
        <v>Victorian</v>
      </c>
      <c r="G9482" t="str">
        <f t="shared" si="744"/>
        <v>Quarter</v>
      </c>
      <c r="H9482">
        <f t="shared" si="745"/>
        <v>2023</v>
      </c>
      <c r="I9482">
        <f t="shared" si="746"/>
        <v>90</v>
      </c>
      <c r="J9482">
        <f>D9482*PJ_per_contract*I9482</f>
        <v>0</v>
      </c>
    </row>
    <row r="9483" spans="1:10" x14ac:dyDescent="0.2">
      <c r="A9483" t="s">
        <v>51</v>
      </c>
      <c r="B9483" s="3">
        <v>44573</v>
      </c>
      <c r="C9483">
        <v>0</v>
      </c>
      <c r="D9483">
        <v>0</v>
      </c>
      <c r="E9483">
        <f t="shared" si="743"/>
        <v>2022</v>
      </c>
      <c r="F9483" t="str">
        <f t="shared" si="742"/>
        <v>Victorian</v>
      </c>
      <c r="G9483" t="str">
        <f t="shared" si="744"/>
        <v>Quarter</v>
      </c>
      <c r="H9483">
        <f t="shared" si="745"/>
        <v>2022</v>
      </c>
      <c r="I9483">
        <f t="shared" si="746"/>
        <v>90</v>
      </c>
      <c r="J9483">
        <f>D9483*PJ_per_contract*I9483</f>
        <v>0</v>
      </c>
    </row>
    <row r="9484" spans="1:10" x14ac:dyDescent="0.2">
      <c r="A9484" t="s">
        <v>55</v>
      </c>
      <c r="B9484" s="3">
        <v>44573</v>
      </c>
      <c r="C9484">
        <v>0</v>
      </c>
      <c r="D9484">
        <v>0</v>
      </c>
      <c r="E9484">
        <f t="shared" si="743"/>
        <v>2022</v>
      </c>
      <c r="F9484" t="str">
        <f t="shared" si="742"/>
        <v>Victorian</v>
      </c>
      <c r="G9484" t="str">
        <f t="shared" si="744"/>
        <v>Quarter</v>
      </c>
      <c r="H9484">
        <f t="shared" si="745"/>
        <v>2024</v>
      </c>
      <c r="I9484">
        <f t="shared" si="746"/>
        <v>90</v>
      </c>
      <c r="J9484">
        <f>D9484*PJ_per_contract*I9484</f>
        <v>0</v>
      </c>
    </row>
    <row r="9485" spans="1:10" x14ac:dyDescent="0.2">
      <c r="A9485" t="s">
        <v>60</v>
      </c>
      <c r="B9485" s="3">
        <v>44573</v>
      </c>
      <c r="C9485">
        <v>0</v>
      </c>
      <c r="D9485">
        <v>0</v>
      </c>
      <c r="E9485">
        <f t="shared" si="743"/>
        <v>2022</v>
      </c>
      <c r="F9485" t="str">
        <f t="shared" si="742"/>
        <v>Wallumbilla</v>
      </c>
      <c r="G9485" t="str">
        <f t="shared" si="744"/>
        <v>Strip</v>
      </c>
      <c r="H9485">
        <f t="shared" si="745"/>
        <v>2023</v>
      </c>
      <c r="I9485">
        <f t="shared" si="746"/>
        <v>365</v>
      </c>
      <c r="J9485">
        <f>D9485*PJ_per_contract*I9485</f>
        <v>0</v>
      </c>
    </row>
    <row r="9486" spans="1:10" x14ac:dyDescent="0.2">
      <c r="A9486" t="s">
        <v>61</v>
      </c>
      <c r="B9486" s="3">
        <v>44573</v>
      </c>
      <c r="C9486">
        <v>83</v>
      </c>
      <c r="D9486">
        <v>0</v>
      </c>
      <c r="E9486">
        <f t="shared" si="743"/>
        <v>2022</v>
      </c>
      <c r="F9486" t="str">
        <f t="shared" si="742"/>
        <v>Wallumbilla</v>
      </c>
      <c r="G9486" t="str">
        <f t="shared" si="744"/>
        <v>Quarter</v>
      </c>
      <c r="H9486">
        <f t="shared" si="745"/>
        <v>2022</v>
      </c>
      <c r="I9486">
        <f t="shared" si="746"/>
        <v>90</v>
      </c>
      <c r="J9486">
        <f>D9486*PJ_per_contract*I9486</f>
        <v>0</v>
      </c>
    </row>
    <row r="9487" spans="1:10" x14ac:dyDescent="0.2">
      <c r="A9487" t="s">
        <v>62</v>
      </c>
      <c r="B9487" s="3">
        <v>44573</v>
      </c>
      <c r="C9487">
        <v>113</v>
      </c>
      <c r="D9487">
        <v>0</v>
      </c>
      <c r="E9487">
        <f t="shared" si="743"/>
        <v>2022</v>
      </c>
      <c r="F9487" t="str">
        <f t="shared" si="742"/>
        <v>Wallumbilla</v>
      </c>
      <c r="G9487" t="str">
        <f t="shared" si="744"/>
        <v>Quarter</v>
      </c>
      <c r="H9487">
        <f t="shared" si="745"/>
        <v>2022</v>
      </c>
      <c r="I9487">
        <f t="shared" si="746"/>
        <v>90</v>
      </c>
      <c r="J9487">
        <f>D9487*PJ_per_contract*I9487</f>
        <v>0</v>
      </c>
    </row>
    <row r="9488" spans="1:10" x14ac:dyDescent="0.2">
      <c r="A9488" t="s">
        <v>70</v>
      </c>
      <c r="B9488" s="3">
        <v>44573</v>
      </c>
      <c r="C9488">
        <v>0</v>
      </c>
      <c r="D9488">
        <v>0</v>
      </c>
      <c r="E9488">
        <f t="shared" si="743"/>
        <v>2022</v>
      </c>
      <c r="F9488" t="str">
        <f t="shared" si="742"/>
        <v>Wallumbilla</v>
      </c>
      <c r="G9488" t="str">
        <f t="shared" si="744"/>
        <v>Strip</v>
      </c>
      <c r="H9488">
        <f t="shared" si="745"/>
        <v>2023</v>
      </c>
      <c r="I9488">
        <f t="shared" si="746"/>
        <v>365</v>
      </c>
      <c r="J9488">
        <f>D9488*PJ_per_contract*I9488</f>
        <v>0</v>
      </c>
    </row>
    <row r="9489" spans="1:10" x14ac:dyDescent="0.2">
      <c r="A9489" t="s">
        <v>63</v>
      </c>
      <c r="B9489" s="3">
        <v>44573</v>
      </c>
      <c r="C9489">
        <v>20</v>
      </c>
      <c r="D9489">
        <v>0</v>
      </c>
      <c r="E9489">
        <f t="shared" si="743"/>
        <v>2022</v>
      </c>
      <c r="F9489" t="str">
        <f t="shared" si="742"/>
        <v>Wallumbilla</v>
      </c>
      <c r="G9489" t="str">
        <f t="shared" si="744"/>
        <v>Quarter</v>
      </c>
      <c r="H9489">
        <f t="shared" si="745"/>
        <v>2023</v>
      </c>
      <c r="I9489">
        <f t="shared" si="746"/>
        <v>90</v>
      </c>
      <c r="J9489">
        <f>D9489*PJ_per_contract*I9489</f>
        <v>0</v>
      </c>
    </row>
    <row r="9490" spans="1:10" x14ac:dyDescent="0.2">
      <c r="A9490" t="s">
        <v>64</v>
      </c>
      <c r="B9490" s="3">
        <v>44573</v>
      </c>
      <c r="C9490">
        <v>20</v>
      </c>
      <c r="D9490">
        <v>0</v>
      </c>
      <c r="E9490">
        <f t="shared" si="743"/>
        <v>2022</v>
      </c>
      <c r="F9490" t="str">
        <f t="shared" si="742"/>
        <v>Wallumbilla</v>
      </c>
      <c r="G9490" t="str">
        <f t="shared" si="744"/>
        <v>Quarter</v>
      </c>
      <c r="H9490">
        <f t="shared" si="745"/>
        <v>2023</v>
      </c>
      <c r="I9490">
        <f t="shared" si="746"/>
        <v>90</v>
      </c>
      <c r="J9490">
        <f>D9490*PJ_per_contract*I9490</f>
        <v>0</v>
      </c>
    </row>
    <row r="9491" spans="1:10" x14ac:dyDescent="0.2">
      <c r="A9491" t="s">
        <v>81</v>
      </c>
      <c r="B9491" s="3">
        <v>44573</v>
      </c>
      <c r="C9491">
        <v>0</v>
      </c>
      <c r="D9491">
        <v>0</v>
      </c>
      <c r="E9491">
        <f t="shared" si="743"/>
        <v>2022</v>
      </c>
      <c r="F9491" t="str">
        <f t="shared" si="742"/>
        <v>Wallumbilla</v>
      </c>
      <c r="G9491" t="str">
        <f t="shared" si="744"/>
        <v>Strip</v>
      </c>
      <c r="H9491">
        <f t="shared" si="745"/>
        <v>2024</v>
      </c>
      <c r="I9491">
        <f t="shared" si="746"/>
        <v>365</v>
      </c>
      <c r="J9491">
        <f>D9491*PJ_per_contract*I9491</f>
        <v>0</v>
      </c>
    </row>
    <row r="9492" spans="1:10" x14ac:dyDescent="0.2">
      <c r="A9492" t="s">
        <v>71</v>
      </c>
      <c r="B9492" s="3">
        <v>44573</v>
      </c>
      <c r="C9492">
        <v>20</v>
      </c>
      <c r="D9492">
        <v>0</v>
      </c>
      <c r="E9492">
        <f t="shared" si="743"/>
        <v>2022</v>
      </c>
      <c r="F9492" t="str">
        <f t="shared" si="742"/>
        <v>Wallumbilla</v>
      </c>
      <c r="G9492" t="str">
        <f t="shared" si="744"/>
        <v>Quarter</v>
      </c>
      <c r="H9492">
        <f t="shared" si="745"/>
        <v>2023</v>
      </c>
      <c r="I9492">
        <f t="shared" si="746"/>
        <v>90</v>
      </c>
      <c r="J9492">
        <f>D9492*PJ_per_contract*I9492</f>
        <v>0</v>
      </c>
    </row>
    <row r="9493" spans="1:10" x14ac:dyDescent="0.2">
      <c r="A9493" t="s">
        <v>72</v>
      </c>
      <c r="B9493" s="3">
        <v>44573</v>
      </c>
      <c r="C9493">
        <v>20</v>
      </c>
      <c r="D9493">
        <v>0</v>
      </c>
      <c r="E9493">
        <f t="shared" si="743"/>
        <v>2022</v>
      </c>
      <c r="F9493" t="str">
        <f t="shared" si="742"/>
        <v>Wallumbilla</v>
      </c>
      <c r="G9493" t="str">
        <f t="shared" si="744"/>
        <v>Quarter</v>
      </c>
      <c r="H9493">
        <f t="shared" si="745"/>
        <v>2023</v>
      </c>
      <c r="I9493">
        <f t="shared" si="746"/>
        <v>90</v>
      </c>
      <c r="J9493">
        <f>D9493*PJ_per_contract*I9493</f>
        <v>0</v>
      </c>
    </row>
    <row r="9494" spans="1:10" x14ac:dyDescent="0.2">
      <c r="A9494" t="s">
        <v>82</v>
      </c>
      <c r="B9494" s="3">
        <v>44573</v>
      </c>
      <c r="C9494">
        <v>0</v>
      </c>
      <c r="D9494">
        <v>0</v>
      </c>
      <c r="E9494">
        <f t="shared" si="743"/>
        <v>2022</v>
      </c>
      <c r="F9494" t="str">
        <f t="shared" si="742"/>
        <v>Wallumbilla</v>
      </c>
      <c r="G9494" t="str">
        <f t="shared" si="744"/>
        <v>Quarter</v>
      </c>
      <c r="H9494">
        <f t="shared" si="745"/>
        <v>2024</v>
      </c>
      <c r="I9494">
        <f t="shared" si="746"/>
        <v>90</v>
      </c>
      <c r="J9494">
        <f>D9494*PJ_per_contract*I9494</f>
        <v>0</v>
      </c>
    </row>
    <row r="9495" spans="1:10" x14ac:dyDescent="0.2">
      <c r="A9495" t="s">
        <v>83</v>
      </c>
      <c r="B9495" s="3">
        <v>44573</v>
      </c>
      <c r="C9495">
        <v>0</v>
      </c>
      <c r="D9495">
        <v>0</v>
      </c>
      <c r="E9495">
        <f t="shared" si="743"/>
        <v>2022</v>
      </c>
      <c r="F9495" t="str">
        <f t="shared" si="742"/>
        <v>Wallumbilla</v>
      </c>
      <c r="G9495" t="str">
        <f t="shared" si="744"/>
        <v>Quarter</v>
      </c>
      <c r="H9495">
        <f t="shared" si="745"/>
        <v>2024</v>
      </c>
      <c r="I9495">
        <f t="shared" si="746"/>
        <v>90</v>
      </c>
      <c r="J9495">
        <f>D9495*PJ_per_contract*I9495</f>
        <v>0</v>
      </c>
    </row>
    <row r="9496" spans="1:10" x14ac:dyDescent="0.2">
      <c r="A9496" t="s">
        <v>76</v>
      </c>
      <c r="B9496" s="3">
        <v>44574</v>
      </c>
      <c r="C9496">
        <v>0</v>
      </c>
      <c r="D9496">
        <v>0</v>
      </c>
      <c r="E9496">
        <f t="shared" si="743"/>
        <v>2022</v>
      </c>
      <c r="F9496" t="str">
        <f t="shared" si="742"/>
        <v>Victorian</v>
      </c>
      <c r="G9496" t="str">
        <f t="shared" si="744"/>
        <v>Month</v>
      </c>
      <c r="H9496">
        <f t="shared" si="745"/>
        <v>2022</v>
      </c>
      <c r="I9496">
        <f t="shared" si="746"/>
        <v>31</v>
      </c>
      <c r="J9496">
        <f>D9496*PJ_per_contract*I9496</f>
        <v>0</v>
      </c>
    </row>
    <row r="9497" spans="1:10" x14ac:dyDescent="0.2">
      <c r="A9497" t="s">
        <v>77</v>
      </c>
      <c r="B9497" s="3">
        <v>44574</v>
      </c>
      <c r="C9497">
        <v>0</v>
      </c>
      <c r="D9497">
        <v>0</v>
      </c>
      <c r="E9497">
        <f t="shared" si="743"/>
        <v>2022</v>
      </c>
      <c r="F9497" t="str">
        <f t="shared" si="742"/>
        <v>Victorian</v>
      </c>
      <c r="G9497" t="str">
        <f t="shared" si="744"/>
        <v>Month</v>
      </c>
      <c r="H9497">
        <f t="shared" si="745"/>
        <v>2022</v>
      </c>
      <c r="I9497">
        <f t="shared" si="746"/>
        <v>31</v>
      </c>
      <c r="J9497">
        <f>D9497*PJ_per_contract*I9497</f>
        <v>0</v>
      </c>
    </row>
    <row r="9498" spans="1:10" x14ac:dyDescent="0.2">
      <c r="A9498" t="s">
        <v>45</v>
      </c>
      <c r="B9498" s="3">
        <v>44574</v>
      </c>
      <c r="C9498">
        <v>0</v>
      </c>
      <c r="D9498">
        <v>0</v>
      </c>
      <c r="E9498">
        <f t="shared" si="743"/>
        <v>2022</v>
      </c>
      <c r="F9498" t="str">
        <f t="shared" si="742"/>
        <v>Wallumbilla</v>
      </c>
      <c r="G9498" t="str">
        <f t="shared" si="744"/>
        <v>Strip</v>
      </c>
      <c r="H9498">
        <f t="shared" si="745"/>
        <v>2022</v>
      </c>
      <c r="I9498">
        <f t="shared" si="746"/>
        <v>365</v>
      </c>
      <c r="J9498">
        <f>D9498*PJ_per_contract*I9498</f>
        <v>0</v>
      </c>
    </row>
    <row r="9499" spans="1:10" x14ac:dyDescent="0.2">
      <c r="A9499" t="s">
        <v>78</v>
      </c>
      <c r="B9499" s="3">
        <v>44574</v>
      </c>
      <c r="C9499">
        <v>0</v>
      </c>
      <c r="D9499">
        <v>0</v>
      </c>
      <c r="E9499">
        <f t="shared" si="743"/>
        <v>2022</v>
      </c>
      <c r="F9499" t="str">
        <f t="shared" si="742"/>
        <v>Victorian</v>
      </c>
      <c r="G9499" t="str">
        <f t="shared" si="744"/>
        <v>Month</v>
      </c>
      <c r="H9499">
        <f t="shared" si="745"/>
        <v>2022</v>
      </c>
      <c r="I9499">
        <f t="shared" si="746"/>
        <v>31</v>
      </c>
      <c r="J9499">
        <f>D9499*PJ_per_contract*I9499</f>
        <v>0</v>
      </c>
    </row>
    <row r="9500" spans="1:10" x14ac:dyDescent="0.2">
      <c r="A9500" t="s">
        <v>46</v>
      </c>
      <c r="B9500" s="3">
        <v>44574</v>
      </c>
      <c r="C9500">
        <v>0</v>
      </c>
      <c r="D9500">
        <v>0</v>
      </c>
      <c r="E9500">
        <f t="shared" si="743"/>
        <v>2022</v>
      </c>
      <c r="F9500" t="str">
        <f t="shared" si="742"/>
        <v>Victorian</v>
      </c>
      <c r="G9500" t="str">
        <f t="shared" si="744"/>
        <v>Quarter</v>
      </c>
      <c r="H9500">
        <f t="shared" si="745"/>
        <v>2022</v>
      </c>
      <c r="I9500">
        <f t="shared" si="746"/>
        <v>90</v>
      </c>
      <c r="J9500">
        <f>D9500*PJ_per_contract*I9500</f>
        <v>0</v>
      </c>
    </row>
    <row r="9501" spans="1:10" x14ac:dyDescent="0.2">
      <c r="A9501" t="s">
        <v>47</v>
      </c>
      <c r="B9501" s="3">
        <v>44574</v>
      </c>
      <c r="C9501">
        <v>151</v>
      </c>
      <c r="D9501">
        <v>0</v>
      </c>
      <c r="E9501">
        <f t="shared" si="743"/>
        <v>2022</v>
      </c>
      <c r="F9501" t="str">
        <f t="shared" si="742"/>
        <v>Wallumbilla</v>
      </c>
      <c r="G9501" t="str">
        <f t="shared" si="744"/>
        <v>Quarter</v>
      </c>
      <c r="H9501">
        <f t="shared" si="745"/>
        <v>2022</v>
      </c>
      <c r="I9501">
        <f t="shared" si="746"/>
        <v>90</v>
      </c>
      <c r="J9501">
        <f>D9501*PJ_per_contract*I9501</f>
        <v>0</v>
      </c>
    </row>
    <row r="9502" spans="1:10" x14ac:dyDescent="0.2">
      <c r="A9502" t="s">
        <v>84</v>
      </c>
      <c r="B9502" s="3">
        <v>44574</v>
      </c>
      <c r="C9502">
        <v>0</v>
      </c>
      <c r="D9502">
        <v>0</v>
      </c>
      <c r="E9502">
        <f t="shared" si="743"/>
        <v>2022</v>
      </c>
      <c r="F9502" t="str">
        <f t="shared" si="742"/>
        <v>Victorian</v>
      </c>
      <c r="G9502" t="str">
        <f t="shared" si="744"/>
        <v>Month</v>
      </c>
      <c r="H9502">
        <f t="shared" si="745"/>
        <v>2022</v>
      </c>
      <c r="I9502">
        <f t="shared" si="746"/>
        <v>31</v>
      </c>
      <c r="J9502">
        <f>D9502*PJ_per_contract*I9502</f>
        <v>0</v>
      </c>
    </row>
    <row r="9503" spans="1:10" x14ac:dyDescent="0.2">
      <c r="A9503" t="s">
        <v>85</v>
      </c>
      <c r="B9503" s="3">
        <v>44574</v>
      </c>
      <c r="C9503">
        <v>0</v>
      </c>
      <c r="D9503">
        <v>0</v>
      </c>
      <c r="E9503">
        <f t="shared" si="743"/>
        <v>2022</v>
      </c>
      <c r="F9503" t="str">
        <f t="shared" si="742"/>
        <v>Victorian</v>
      </c>
      <c r="G9503" t="str">
        <f t="shared" si="744"/>
        <v>Month</v>
      </c>
      <c r="H9503">
        <f t="shared" si="745"/>
        <v>2022</v>
      </c>
      <c r="I9503">
        <f t="shared" si="746"/>
        <v>31</v>
      </c>
      <c r="J9503">
        <f>D9503*PJ_per_contract*I9503</f>
        <v>0</v>
      </c>
    </row>
    <row r="9504" spans="1:10" x14ac:dyDescent="0.2">
      <c r="A9504" t="s">
        <v>86</v>
      </c>
      <c r="B9504" s="3">
        <v>44574</v>
      </c>
      <c r="C9504">
        <v>0</v>
      </c>
      <c r="D9504">
        <v>0</v>
      </c>
      <c r="E9504">
        <f t="shared" si="743"/>
        <v>2022</v>
      </c>
      <c r="F9504" t="str">
        <f t="shared" si="742"/>
        <v>Victorian</v>
      </c>
      <c r="G9504" t="str">
        <f t="shared" si="744"/>
        <v>Month</v>
      </c>
      <c r="H9504">
        <f t="shared" si="745"/>
        <v>2022</v>
      </c>
      <c r="I9504">
        <f t="shared" si="746"/>
        <v>31</v>
      </c>
      <c r="J9504">
        <f>D9504*PJ_per_contract*I9504</f>
        <v>0</v>
      </c>
    </row>
    <row r="9505" spans="1:10" x14ac:dyDescent="0.2">
      <c r="A9505" t="s">
        <v>48</v>
      </c>
      <c r="B9505" s="3">
        <v>44574</v>
      </c>
      <c r="C9505">
        <v>0</v>
      </c>
      <c r="D9505">
        <v>0</v>
      </c>
      <c r="E9505">
        <f t="shared" si="743"/>
        <v>2022</v>
      </c>
      <c r="F9505" t="str">
        <f t="shared" si="742"/>
        <v>Victorian</v>
      </c>
      <c r="G9505" t="str">
        <f t="shared" si="744"/>
        <v>Quarter</v>
      </c>
      <c r="H9505">
        <f t="shared" si="745"/>
        <v>2022</v>
      </c>
      <c r="I9505">
        <f t="shared" si="746"/>
        <v>90</v>
      </c>
      <c r="J9505">
        <f>D9505*PJ_per_contract*I9505</f>
        <v>0</v>
      </c>
    </row>
    <row r="9506" spans="1:10" x14ac:dyDescent="0.2">
      <c r="A9506" t="s">
        <v>49</v>
      </c>
      <c r="B9506" s="3">
        <v>44574</v>
      </c>
      <c r="C9506">
        <v>73</v>
      </c>
      <c r="D9506">
        <v>0</v>
      </c>
      <c r="E9506">
        <f t="shared" si="743"/>
        <v>2022</v>
      </c>
      <c r="F9506" t="str">
        <f t="shared" si="742"/>
        <v>Wallumbilla</v>
      </c>
      <c r="G9506" t="str">
        <f t="shared" si="744"/>
        <v>Quarter</v>
      </c>
      <c r="H9506">
        <f t="shared" si="745"/>
        <v>2022</v>
      </c>
      <c r="I9506">
        <f t="shared" si="746"/>
        <v>90</v>
      </c>
      <c r="J9506">
        <f>D9506*PJ_per_contract*I9506</f>
        <v>0</v>
      </c>
    </row>
    <row r="9507" spans="1:10" x14ac:dyDescent="0.2">
      <c r="A9507" t="s">
        <v>68</v>
      </c>
      <c r="B9507" s="3">
        <v>44574</v>
      </c>
      <c r="C9507">
        <v>0</v>
      </c>
      <c r="D9507">
        <v>0</v>
      </c>
      <c r="E9507">
        <f t="shared" si="743"/>
        <v>2022</v>
      </c>
      <c r="F9507" t="str">
        <f t="shared" si="742"/>
        <v>Victorian</v>
      </c>
      <c r="G9507" t="str">
        <f t="shared" si="744"/>
        <v>Quarter</v>
      </c>
      <c r="H9507">
        <f t="shared" si="745"/>
        <v>2025</v>
      </c>
      <c r="I9507">
        <f t="shared" si="746"/>
        <v>90</v>
      </c>
      <c r="J9507">
        <f>D9507*PJ_per_contract*I9507</f>
        <v>0</v>
      </c>
    </row>
    <row r="9508" spans="1:10" x14ac:dyDescent="0.2">
      <c r="A9508" t="s">
        <v>50</v>
      </c>
      <c r="B9508" s="3">
        <v>44574</v>
      </c>
      <c r="C9508">
        <v>0</v>
      </c>
      <c r="D9508">
        <v>0</v>
      </c>
      <c r="E9508">
        <f t="shared" si="743"/>
        <v>2022</v>
      </c>
      <c r="F9508" t="str">
        <f t="shared" si="742"/>
        <v>Victorian</v>
      </c>
      <c r="G9508" t="str">
        <f t="shared" si="744"/>
        <v>Quarter</v>
      </c>
      <c r="H9508">
        <f t="shared" si="745"/>
        <v>2024</v>
      </c>
      <c r="I9508">
        <f t="shared" si="746"/>
        <v>90</v>
      </c>
      <c r="J9508">
        <f>D9508*PJ_per_contract*I9508</f>
        <v>0</v>
      </c>
    </row>
    <row r="9509" spans="1:10" x14ac:dyDescent="0.2">
      <c r="A9509" t="s">
        <v>53</v>
      </c>
      <c r="B9509" s="3">
        <v>44574</v>
      </c>
      <c r="C9509">
        <v>0</v>
      </c>
      <c r="D9509">
        <v>0</v>
      </c>
      <c r="E9509">
        <f t="shared" si="743"/>
        <v>2022</v>
      </c>
      <c r="F9509" t="str">
        <f t="shared" si="742"/>
        <v>Victorian</v>
      </c>
      <c r="G9509" t="str">
        <f t="shared" si="744"/>
        <v>Quarter</v>
      </c>
      <c r="H9509">
        <f t="shared" si="745"/>
        <v>2023</v>
      </c>
      <c r="I9509">
        <f t="shared" si="746"/>
        <v>90</v>
      </c>
      <c r="J9509">
        <f>D9509*PJ_per_contract*I9509</f>
        <v>0</v>
      </c>
    </row>
    <row r="9510" spans="1:10" x14ac:dyDescent="0.2">
      <c r="A9510" t="s">
        <v>69</v>
      </c>
      <c r="B9510" s="3">
        <v>44574</v>
      </c>
      <c r="C9510">
        <v>0</v>
      </c>
      <c r="D9510">
        <v>0</v>
      </c>
      <c r="E9510">
        <f t="shared" si="743"/>
        <v>2022</v>
      </c>
      <c r="F9510" t="str">
        <f t="shared" si="742"/>
        <v>Victorian</v>
      </c>
      <c r="G9510" t="str">
        <f t="shared" si="744"/>
        <v>Quarter</v>
      </c>
      <c r="H9510">
        <f t="shared" si="745"/>
        <v>2025</v>
      </c>
      <c r="I9510">
        <f t="shared" si="746"/>
        <v>90</v>
      </c>
      <c r="J9510">
        <f>D9510*PJ_per_contract*I9510</f>
        <v>0</v>
      </c>
    </row>
    <row r="9511" spans="1:10" x14ac:dyDescent="0.2">
      <c r="A9511" t="s">
        <v>55</v>
      </c>
      <c r="B9511" s="3">
        <v>44574</v>
      </c>
      <c r="C9511">
        <v>0</v>
      </c>
      <c r="D9511">
        <v>0</v>
      </c>
      <c r="E9511">
        <f t="shared" si="743"/>
        <v>2022</v>
      </c>
      <c r="F9511" t="str">
        <f t="shared" si="742"/>
        <v>Victorian</v>
      </c>
      <c r="G9511" t="str">
        <f t="shared" si="744"/>
        <v>Quarter</v>
      </c>
      <c r="H9511">
        <f t="shared" si="745"/>
        <v>2024</v>
      </c>
      <c r="I9511">
        <f t="shared" si="746"/>
        <v>90</v>
      </c>
      <c r="J9511">
        <f>D9511*PJ_per_contract*I9511</f>
        <v>0</v>
      </c>
    </row>
    <row r="9512" spans="1:10" x14ac:dyDescent="0.2">
      <c r="A9512" t="s">
        <v>52</v>
      </c>
      <c r="B9512" s="3">
        <v>44574</v>
      </c>
      <c r="C9512">
        <v>0</v>
      </c>
      <c r="D9512">
        <v>0</v>
      </c>
      <c r="E9512">
        <f t="shared" si="743"/>
        <v>2022</v>
      </c>
      <c r="F9512" t="str">
        <f t="shared" si="742"/>
        <v>Victorian</v>
      </c>
      <c r="G9512" t="str">
        <f t="shared" si="744"/>
        <v>Quarter</v>
      </c>
      <c r="H9512">
        <f t="shared" si="745"/>
        <v>2022</v>
      </c>
      <c r="I9512">
        <f t="shared" si="746"/>
        <v>90</v>
      </c>
      <c r="J9512">
        <f>D9512*PJ_per_contract*I9512</f>
        <v>0</v>
      </c>
    </row>
    <row r="9513" spans="1:10" x14ac:dyDescent="0.2">
      <c r="A9513" t="s">
        <v>59</v>
      </c>
      <c r="B9513" s="3">
        <v>44574</v>
      </c>
      <c r="C9513">
        <v>0</v>
      </c>
      <c r="D9513">
        <v>0</v>
      </c>
      <c r="E9513">
        <f t="shared" si="743"/>
        <v>2022</v>
      </c>
      <c r="F9513" t="str">
        <f t="shared" si="742"/>
        <v>Victorian</v>
      </c>
      <c r="G9513" t="str">
        <f t="shared" si="744"/>
        <v>Quarter</v>
      </c>
      <c r="H9513">
        <f t="shared" si="745"/>
        <v>2023</v>
      </c>
      <c r="I9513">
        <f t="shared" si="746"/>
        <v>90</v>
      </c>
      <c r="J9513">
        <f>D9513*PJ_per_contract*I9513</f>
        <v>0</v>
      </c>
    </row>
    <row r="9514" spans="1:10" x14ac:dyDescent="0.2">
      <c r="A9514" t="s">
        <v>57</v>
      </c>
      <c r="B9514" s="3">
        <v>44574</v>
      </c>
      <c r="C9514">
        <v>0</v>
      </c>
      <c r="D9514">
        <v>0</v>
      </c>
      <c r="E9514">
        <f t="shared" si="743"/>
        <v>2022</v>
      </c>
      <c r="F9514" t="str">
        <f t="shared" si="742"/>
        <v>Victorian</v>
      </c>
      <c r="G9514" t="str">
        <f t="shared" si="744"/>
        <v>Quarter</v>
      </c>
      <c r="H9514">
        <f t="shared" si="745"/>
        <v>2024</v>
      </c>
      <c r="I9514">
        <f t="shared" si="746"/>
        <v>90</v>
      </c>
      <c r="J9514">
        <f>D9514*PJ_per_contract*I9514</f>
        <v>0</v>
      </c>
    </row>
    <row r="9515" spans="1:10" x14ac:dyDescent="0.2">
      <c r="A9515" t="s">
        <v>58</v>
      </c>
      <c r="B9515" s="3">
        <v>44574</v>
      </c>
      <c r="C9515">
        <v>0</v>
      </c>
      <c r="D9515">
        <v>0</v>
      </c>
      <c r="E9515">
        <f t="shared" si="743"/>
        <v>2022</v>
      </c>
      <c r="F9515" t="str">
        <f t="shared" si="742"/>
        <v>Victorian</v>
      </c>
      <c r="G9515" t="str">
        <f t="shared" si="744"/>
        <v>Quarter</v>
      </c>
      <c r="H9515">
        <f t="shared" si="745"/>
        <v>2024</v>
      </c>
      <c r="I9515">
        <f t="shared" si="746"/>
        <v>90</v>
      </c>
      <c r="J9515">
        <f>D9515*PJ_per_contract*I9515</f>
        <v>0</v>
      </c>
    </row>
    <row r="9516" spans="1:10" x14ac:dyDescent="0.2">
      <c r="A9516" t="s">
        <v>54</v>
      </c>
      <c r="B9516" s="3">
        <v>44574</v>
      </c>
      <c r="C9516">
        <v>0</v>
      </c>
      <c r="D9516">
        <v>0</v>
      </c>
      <c r="E9516">
        <f t="shared" si="743"/>
        <v>2022</v>
      </c>
      <c r="F9516" t="str">
        <f t="shared" si="742"/>
        <v>Victorian</v>
      </c>
      <c r="G9516" t="str">
        <f t="shared" si="744"/>
        <v>Quarter</v>
      </c>
      <c r="H9516">
        <f t="shared" si="745"/>
        <v>2023</v>
      </c>
      <c r="I9516">
        <f t="shared" si="746"/>
        <v>90</v>
      </c>
      <c r="J9516">
        <f>D9516*PJ_per_contract*I9516</f>
        <v>0</v>
      </c>
    </row>
    <row r="9517" spans="1:10" x14ac:dyDescent="0.2">
      <c r="A9517" t="s">
        <v>56</v>
      </c>
      <c r="B9517" s="3">
        <v>44574</v>
      </c>
      <c r="C9517">
        <v>0</v>
      </c>
      <c r="D9517">
        <v>0</v>
      </c>
      <c r="E9517">
        <f t="shared" si="743"/>
        <v>2022</v>
      </c>
      <c r="F9517" t="str">
        <f t="shared" si="742"/>
        <v>Victorian</v>
      </c>
      <c r="G9517" t="str">
        <f t="shared" si="744"/>
        <v>Quarter</v>
      </c>
      <c r="H9517">
        <f t="shared" si="745"/>
        <v>2023</v>
      </c>
      <c r="I9517">
        <f t="shared" si="746"/>
        <v>90</v>
      </c>
      <c r="J9517">
        <f>D9517*PJ_per_contract*I9517</f>
        <v>0</v>
      </c>
    </row>
    <row r="9518" spans="1:10" x14ac:dyDescent="0.2">
      <c r="A9518" t="s">
        <v>80</v>
      </c>
      <c r="B9518" s="3">
        <v>44574</v>
      </c>
      <c r="C9518">
        <v>0</v>
      </c>
      <c r="D9518">
        <v>0</v>
      </c>
      <c r="E9518">
        <f t="shared" si="743"/>
        <v>2022</v>
      </c>
      <c r="F9518" t="str">
        <f t="shared" si="742"/>
        <v>Victorian</v>
      </c>
      <c r="G9518" t="str">
        <f t="shared" si="744"/>
        <v>Quarter</v>
      </c>
      <c r="H9518">
        <f t="shared" si="745"/>
        <v>2025</v>
      </c>
      <c r="I9518">
        <f t="shared" si="746"/>
        <v>90</v>
      </c>
      <c r="J9518">
        <f>D9518*PJ_per_contract*I9518</f>
        <v>0</v>
      </c>
    </row>
    <row r="9519" spans="1:10" x14ac:dyDescent="0.2">
      <c r="A9519" t="s">
        <v>79</v>
      </c>
      <c r="B9519" s="3">
        <v>44574</v>
      </c>
      <c r="C9519">
        <v>0</v>
      </c>
      <c r="D9519">
        <v>0</v>
      </c>
      <c r="E9519">
        <f t="shared" si="743"/>
        <v>2022</v>
      </c>
      <c r="F9519" t="str">
        <f t="shared" si="742"/>
        <v>Victorian</v>
      </c>
      <c r="G9519" t="str">
        <f t="shared" si="744"/>
        <v>Quarter</v>
      </c>
      <c r="H9519">
        <f t="shared" si="745"/>
        <v>2025</v>
      </c>
      <c r="I9519">
        <f t="shared" si="746"/>
        <v>90</v>
      </c>
      <c r="J9519">
        <f>D9519*PJ_per_contract*I9519</f>
        <v>0</v>
      </c>
    </row>
    <row r="9520" spans="1:10" x14ac:dyDescent="0.2">
      <c r="A9520" t="s">
        <v>51</v>
      </c>
      <c r="B9520" s="3">
        <v>44574</v>
      </c>
      <c r="C9520">
        <v>0</v>
      </c>
      <c r="D9520">
        <v>0</v>
      </c>
      <c r="E9520">
        <f t="shared" si="743"/>
        <v>2022</v>
      </c>
      <c r="F9520" t="str">
        <f t="shared" si="742"/>
        <v>Victorian</v>
      </c>
      <c r="G9520" t="str">
        <f t="shared" si="744"/>
        <v>Quarter</v>
      </c>
      <c r="H9520">
        <f t="shared" si="745"/>
        <v>2022</v>
      </c>
      <c r="I9520">
        <f t="shared" si="746"/>
        <v>90</v>
      </c>
      <c r="J9520">
        <f>D9520*PJ_per_contract*I9520</f>
        <v>0</v>
      </c>
    </row>
    <row r="9521" spans="1:10" x14ac:dyDescent="0.2">
      <c r="A9521" t="s">
        <v>60</v>
      </c>
      <c r="B9521" s="3">
        <v>44574</v>
      </c>
      <c r="C9521">
        <v>0</v>
      </c>
      <c r="D9521">
        <v>0</v>
      </c>
      <c r="E9521">
        <f t="shared" si="743"/>
        <v>2022</v>
      </c>
      <c r="F9521" t="str">
        <f t="shared" si="742"/>
        <v>Wallumbilla</v>
      </c>
      <c r="G9521" t="str">
        <f t="shared" si="744"/>
        <v>Strip</v>
      </c>
      <c r="H9521">
        <f t="shared" si="745"/>
        <v>2023</v>
      </c>
      <c r="I9521">
        <f t="shared" si="746"/>
        <v>365</v>
      </c>
      <c r="J9521">
        <f>D9521*PJ_per_contract*I9521</f>
        <v>0</v>
      </c>
    </row>
    <row r="9522" spans="1:10" x14ac:dyDescent="0.2">
      <c r="A9522" t="s">
        <v>61</v>
      </c>
      <c r="B9522" s="3">
        <v>44574</v>
      </c>
      <c r="C9522">
        <v>83</v>
      </c>
      <c r="D9522">
        <v>0</v>
      </c>
      <c r="E9522">
        <f t="shared" si="743"/>
        <v>2022</v>
      </c>
      <c r="F9522" t="str">
        <f t="shared" si="742"/>
        <v>Wallumbilla</v>
      </c>
      <c r="G9522" t="str">
        <f t="shared" si="744"/>
        <v>Quarter</v>
      </c>
      <c r="H9522">
        <f t="shared" si="745"/>
        <v>2022</v>
      </c>
      <c r="I9522">
        <f t="shared" si="746"/>
        <v>90</v>
      </c>
      <c r="J9522">
        <f>D9522*PJ_per_contract*I9522</f>
        <v>0</v>
      </c>
    </row>
    <row r="9523" spans="1:10" x14ac:dyDescent="0.2">
      <c r="A9523" t="s">
        <v>62</v>
      </c>
      <c r="B9523" s="3">
        <v>44574</v>
      </c>
      <c r="C9523">
        <v>113</v>
      </c>
      <c r="D9523">
        <v>0</v>
      </c>
      <c r="E9523">
        <f t="shared" si="743"/>
        <v>2022</v>
      </c>
      <c r="F9523" t="str">
        <f t="shared" si="742"/>
        <v>Wallumbilla</v>
      </c>
      <c r="G9523" t="str">
        <f t="shared" si="744"/>
        <v>Quarter</v>
      </c>
      <c r="H9523">
        <f t="shared" si="745"/>
        <v>2022</v>
      </c>
      <c r="I9523">
        <f t="shared" si="746"/>
        <v>90</v>
      </c>
      <c r="J9523">
        <f>D9523*PJ_per_contract*I9523</f>
        <v>0</v>
      </c>
    </row>
    <row r="9524" spans="1:10" x14ac:dyDescent="0.2">
      <c r="A9524" t="s">
        <v>70</v>
      </c>
      <c r="B9524" s="3">
        <v>44574</v>
      </c>
      <c r="C9524">
        <v>0</v>
      </c>
      <c r="D9524">
        <v>0</v>
      </c>
      <c r="E9524">
        <f t="shared" si="743"/>
        <v>2022</v>
      </c>
      <c r="F9524" t="str">
        <f t="shared" si="742"/>
        <v>Wallumbilla</v>
      </c>
      <c r="G9524" t="str">
        <f t="shared" si="744"/>
        <v>Strip</v>
      </c>
      <c r="H9524">
        <f t="shared" si="745"/>
        <v>2023</v>
      </c>
      <c r="I9524">
        <f t="shared" si="746"/>
        <v>365</v>
      </c>
      <c r="J9524">
        <f>D9524*PJ_per_contract*I9524</f>
        <v>0</v>
      </c>
    </row>
    <row r="9525" spans="1:10" x14ac:dyDescent="0.2">
      <c r="A9525" t="s">
        <v>63</v>
      </c>
      <c r="B9525" s="3">
        <v>44574</v>
      </c>
      <c r="C9525">
        <v>20</v>
      </c>
      <c r="D9525">
        <v>0</v>
      </c>
      <c r="E9525">
        <f t="shared" si="743"/>
        <v>2022</v>
      </c>
      <c r="F9525" t="str">
        <f t="shared" si="742"/>
        <v>Wallumbilla</v>
      </c>
      <c r="G9525" t="str">
        <f t="shared" si="744"/>
        <v>Quarter</v>
      </c>
      <c r="H9525">
        <f t="shared" si="745"/>
        <v>2023</v>
      </c>
      <c r="I9525">
        <f t="shared" si="746"/>
        <v>90</v>
      </c>
      <c r="J9525">
        <f>D9525*PJ_per_contract*I9525</f>
        <v>0</v>
      </c>
    </row>
    <row r="9526" spans="1:10" x14ac:dyDescent="0.2">
      <c r="A9526" t="s">
        <v>64</v>
      </c>
      <c r="B9526" s="3">
        <v>44574</v>
      </c>
      <c r="C9526">
        <v>20</v>
      </c>
      <c r="D9526">
        <v>0</v>
      </c>
      <c r="E9526">
        <f t="shared" si="743"/>
        <v>2022</v>
      </c>
      <c r="F9526" t="str">
        <f t="shared" si="742"/>
        <v>Wallumbilla</v>
      </c>
      <c r="G9526" t="str">
        <f t="shared" si="744"/>
        <v>Quarter</v>
      </c>
      <c r="H9526">
        <f t="shared" si="745"/>
        <v>2023</v>
      </c>
      <c r="I9526">
        <f t="shared" si="746"/>
        <v>90</v>
      </c>
      <c r="J9526">
        <f>D9526*PJ_per_contract*I9526</f>
        <v>0</v>
      </c>
    </row>
    <row r="9527" spans="1:10" x14ac:dyDescent="0.2">
      <c r="A9527" t="s">
        <v>81</v>
      </c>
      <c r="B9527" s="3">
        <v>44574</v>
      </c>
      <c r="C9527">
        <v>0</v>
      </c>
      <c r="D9527">
        <v>0</v>
      </c>
      <c r="E9527">
        <f t="shared" si="743"/>
        <v>2022</v>
      </c>
      <c r="F9527" t="str">
        <f t="shared" si="742"/>
        <v>Wallumbilla</v>
      </c>
      <c r="G9527" t="str">
        <f t="shared" si="744"/>
        <v>Strip</v>
      </c>
      <c r="H9527">
        <f t="shared" si="745"/>
        <v>2024</v>
      </c>
      <c r="I9527">
        <f t="shared" si="746"/>
        <v>365</v>
      </c>
      <c r="J9527">
        <f>D9527*PJ_per_contract*I9527</f>
        <v>0</v>
      </c>
    </row>
    <row r="9528" spans="1:10" x14ac:dyDescent="0.2">
      <c r="A9528" t="s">
        <v>71</v>
      </c>
      <c r="B9528" s="3">
        <v>44574</v>
      </c>
      <c r="C9528">
        <v>20</v>
      </c>
      <c r="D9528">
        <v>0</v>
      </c>
      <c r="E9528">
        <f t="shared" si="743"/>
        <v>2022</v>
      </c>
      <c r="F9528" t="str">
        <f t="shared" si="742"/>
        <v>Wallumbilla</v>
      </c>
      <c r="G9528" t="str">
        <f t="shared" si="744"/>
        <v>Quarter</v>
      </c>
      <c r="H9528">
        <f t="shared" si="745"/>
        <v>2023</v>
      </c>
      <c r="I9528">
        <f t="shared" si="746"/>
        <v>90</v>
      </c>
      <c r="J9528">
        <f>D9528*PJ_per_contract*I9528</f>
        <v>0</v>
      </c>
    </row>
    <row r="9529" spans="1:10" x14ac:dyDescent="0.2">
      <c r="A9529" t="s">
        <v>72</v>
      </c>
      <c r="B9529" s="3">
        <v>44574</v>
      </c>
      <c r="C9529">
        <v>20</v>
      </c>
      <c r="D9529">
        <v>0</v>
      </c>
      <c r="E9529">
        <f t="shared" si="743"/>
        <v>2022</v>
      </c>
      <c r="F9529" t="str">
        <f t="shared" si="742"/>
        <v>Wallumbilla</v>
      </c>
      <c r="G9529" t="str">
        <f t="shared" si="744"/>
        <v>Quarter</v>
      </c>
      <c r="H9529">
        <f t="shared" si="745"/>
        <v>2023</v>
      </c>
      <c r="I9529">
        <f t="shared" si="746"/>
        <v>90</v>
      </c>
      <c r="J9529">
        <f>D9529*PJ_per_contract*I9529</f>
        <v>0</v>
      </c>
    </row>
    <row r="9530" spans="1:10" x14ac:dyDescent="0.2">
      <c r="A9530" t="s">
        <v>82</v>
      </c>
      <c r="B9530" s="3">
        <v>44574</v>
      </c>
      <c r="C9530">
        <v>0</v>
      </c>
      <c r="D9530">
        <v>0</v>
      </c>
      <c r="E9530">
        <f t="shared" si="743"/>
        <v>2022</v>
      </c>
      <c r="F9530" t="str">
        <f t="shared" si="742"/>
        <v>Wallumbilla</v>
      </c>
      <c r="G9530" t="str">
        <f t="shared" si="744"/>
        <v>Quarter</v>
      </c>
      <c r="H9530">
        <f t="shared" si="745"/>
        <v>2024</v>
      </c>
      <c r="I9530">
        <f t="shared" si="746"/>
        <v>90</v>
      </c>
      <c r="J9530">
        <f>D9530*PJ_per_contract*I9530</f>
        <v>0</v>
      </c>
    </row>
    <row r="9531" spans="1:10" x14ac:dyDescent="0.2">
      <c r="A9531" t="s">
        <v>83</v>
      </c>
      <c r="B9531" s="3">
        <v>44574</v>
      </c>
      <c r="C9531">
        <v>0</v>
      </c>
      <c r="D9531">
        <v>0</v>
      </c>
      <c r="E9531">
        <f t="shared" si="743"/>
        <v>2022</v>
      </c>
      <c r="F9531" t="str">
        <f t="shared" si="742"/>
        <v>Wallumbilla</v>
      </c>
      <c r="G9531" t="str">
        <f t="shared" si="744"/>
        <v>Quarter</v>
      </c>
      <c r="H9531">
        <f t="shared" si="745"/>
        <v>2024</v>
      </c>
      <c r="I9531">
        <f t="shared" si="746"/>
        <v>90</v>
      </c>
      <c r="J9531">
        <f>D9531*PJ_per_contract*I9531</f>
        <v>0</v>
      </c>
    </row>
    <row r="9532" spans="1:10" x14ac:dyDescent="0.2">
      <c r="A9532" t="s">
        <v>76</v>
      </c>
      <c r="B9532" s="3">
        <v>44575</v>
      </c>
      <c r="C9532">
        <v>0</v>
      </c>
      <c r="D9532">
        <v>0</v>
      </c>
      <c r="E9532">
        <f t="shared" si="743"/>
        <v>2022</v>
      </c>
      <c r="F9532" t="str">
        <f t="shared" si="742"/>
        <v>Victorian</v>
      </c>
      <c r="G9532" t="str">
        <f t="shared" si="744"/>
        <v>Month</v>
      </c>
      <c r="H9532">
        <f t="shared" si="745"/>
        <v>2022</v>
      </c>
      <c r="I9532">
        <f t="shared" si="746"/>
        <v>31</v>
      </c>
      <c r="J9532">
        <f>D9532*PJ_per_contract*I9532</f>
        <v>0</v>
      </c>
    </row>
    <row r="9533" spans="1:10" x14ac:dyDescent="0.2">
      <c r="A9533" t="s">
        <v>77</v>
      </c>
      <c r="B9533" s="3">
        <v>44575</v>
      </c>
      <c r="C9533">
        <v>0</v>
      </c>
      <c r="D9533">
        <v>0</v>
      </c>
      <c r="E9533">
        <f t="shared" si="743"/>
        <v>2022</v>
      </c>
      <c r="F9533" t="str">
        <f t="shared" si="742"/>
        <v>Victorian</v>
      </c>
      <c r="G9533" t="str">
        <f t="shared" si="744"/>
        <v>Month</v>
      </c>
      <c r="H9533">
        <f t="shared" si="745"/>
        <v>2022</v>
      </c>
      <c r="I9533">
        <f t="shared" si="746"/>
        <v>31</v>
      </c>
      <c r="J9533">
        <f>D9533*PJ_per_contract*I9533</f>
        <v>0</v>
      </c>
    </row>
    <row r="9534" spans="1:10" x14ac:dyDescent="0.2">
      <c r="A9534" t="s">
        <v>45</v>
      </c>
      <c r="B9534" s="3">
        <v>44575</v>
      </c>
      <c r="C9534">
        <v>0</v>
      </c>
      <c r="D9534">
        <v>0</v>
      </c>
      <c r="E9534">
        <f t="shared" si="743"/>
        <v>2022</v>
      </c>
      <c r="F9534" t="str">
        <f t="shared" si="742"/>
        <v>Wallumbilla</v>
      </c>
      <c r="G9534" t="str">
        <f t="shared" si="744"/>
        <v>Strip</v>
      </c>
      <c r="H9534">
        <f t="shared" si="745"/>
        <v>2022</v>
      </c>
      <c r="I9534">
        <f t="shared" si="746"/>
        <v>365</v>
      </c>
      <c r="J9534">
        <f>D9534*PJ_per_contract*I9534</f>
        <v>0</v>
      </c>
    </row>
    <row r="9535" spans="1:10" x14ac:dyDescent="0.2">
      <c r="A9535" t="s">
        <v>78</v>
      </c>
      <c r="B9535" s="3">
        <v>44575</v>
      </c>
      <c r="C9535">
        <v>0</v>
      </c>
      <c r="D9535">
        <v>0</v>
      </c>
      <c r="E9535">
        <f t="shared" si="743"/>
        <v>2022</v>
      </c>
      <c r="F9535" t="str">
        <f t="shared" si="742"/>
        <v>Victorian</v>
      </c>
      <c r="G9535" t="str">
        <f t="shared" si="744"/>
        <v>Month</v>
      </c>
      <c r="H9535">
        <f t="shared" si="745"/>
        <v>2022</v>
      </c>
      <c r="I9535">
        <f t="shared" si="746"/>
        <v>31</v>
      </c>
      <c r="J9535">
        <f>D9535*PJ_per_contract*I9535</f>
        <v>0</v>
      </c>
    </row>
    <row r="9536" spans="1:10" x14ac:dyDescent="0.2">
      <c r="A9536" t="s">
        <v>46</v>
      </c>
      <c r="B9536" s="3">
        <v>44575</v>
      </c>
      <c r="C9536">
        <v>0</v>
      </c>
      <c r="D9536">
        <v>0</v>
      </c>
      <c r="E9536">
        <f t="shared" si="743"/>
        <v>2022</v>
      </c>
      <c r="F9536" t="str">
        <f t="shared" si="742"/>
        <v>Victorian</v>
      </c>
      <c r="G9536" t="str">
        <f t="shared" si="744"/>
        <v>Quarter</v>
      </c>
      <c r="H9536">
        <f t="shared" si="745"/>
        <v>2022</v>
      </c>
      <c r="I9536">
        <f t="shared" si="746"/>
        <v>90</v>
      </c>
      <c r="J9536">
        <f>D9536*PJ_per_contract*I9536</f>
        <v>0</v>
      </c>
    </row>
    <row r="9537" spans="1:10" x14ac:dyDescent="0.2">
      <c r="A9537" t="s">
        <v>47</v>
      </c>
      <c r="B9537" s="3">
        <v>44575</v>
      </c>
      <c r="C9537">
        <v>151</v>
      </c>
      <c r="D9537">
        <v>0</v>
      </c>
      <c r="E9537">
        <f t="shared" si="743"/>
        <v>2022</v>
      </c>
      <c r="F9537" t="str">
        <f t="shared" si="742"/>
        <v>Wallumbilla</v>
      </c>
      <c r="G9537" t="str">
        <f t="shared" si="744"/>
        <v>Quarter</v>
      </c>
      <c r="H9537">
        <f t="shared" si="745"/>
        <v>2022</v>
      </c>
      <c r="I9537">
        <f t="shared" si="746"/>
        <v>90</v>
      </c>
      <c r="J9537">
        <f>D9537*PJ_per_contract*I9537</f>
        <v>0</v>
      </c>
    </row>
    <row r="9538" spans="1:10" x14ac:dyDescent="0.2">
      <c r="A9538" t="s">
        <v>84</v>
      </c>
      <c r="B9538" s="3">
        <v>44575</v>
      </c>
      <c r="C9538">
        <v>0</v>
      </c>
      <c r="D9538">
        <v>0</v>
      </c>
      <c r="E9538">
        <f t="shared" si="743"/>
        <v>2022</v>
      </c>
      <c r="F9538" t="str">
        <f t="shared" ref="F9538:F9601" si="747">IF(OR(LEFT(A9538,2)="GJ",LEFT(A9538,2)="GK"),"Victorian",IF(OR(LEFT(A9538,2)="GX",LEFT(A9538,2)="GY"),"Wallumbilla","NA"))</f>
        <v>Victorian</v>
      </c>
      <c r="G9538" t="str">
        <f t="shared" si="744"/>
        <v>Month</v>
      </c>
      <c r="H9538">
        <f t="shared" si="745"/>
        <v>2022</v>
      </c>
      <c r="I9538">
        <f t="shared" si="746"/>
        <v>31</v>
      </c>
      <c r="J9538">
        <f>D9538*PJ_per_contract*I9538</f>
        <v>0</v>
      </c>
    </row>
    <row r="9539" spans="1:10" x14ac:dyDescent="0.2">
      <c r="A9539" t="s">
        <v>85</v>
      </c>
      <c r="B9539" s="3">
        <v>44575</v>
      </c>
      <c r="C9539">
        <v>0</v>
      </c>
      <c r="D9539">
        <v>0</v>
      </c>
      <c r="E9539">
        <f t="shared" ref="E9539:E9602" si="748">YEAR(B9539)</f>
        <v>2022</v>
      </c>
      <c r="F9539" t="str">
        <f t="shared" si="747"/>
        <v>Victorian</v>
      </c>
      <c r="G9539" t="str">
        <f t="shared" ref="G9539:G9602" si="749">IF(LEFT(A9539,2)="GJ","Month",IF(OR(LEFT(A9539,2)="GK",LEFT(A9539,2)="GX"),"Quarter",IF(LEFT(A9539,2)="GY","Strip","NA")))</f>
        <v>Month</v>
      </c>
      <c r="H9539">
        <f t="shared" ref="H9539:H9602" si="750">VALUE(MID(A9539,4,4))</f>
        <v>2022</v>
      </c>
      <c r="I9539">
        <f t="shared" ref="I9539:I9602" si="751">IF(G9539="Month",_xlfn.DAYS(EOMONTH(B9539,0),EOMONTH(B9539,-1)),IF(G9539="Quarter",_xlfn.DAYS(EOMONTH(B9539,2),EOMONTH(B9539,-1)),365))</f>
        <v>31</v>
      </c>
      <c r="J9539">
        <f>D9539*PJ_per_contract*I9539</f>
        <v>0</v>
      </c>
    </row>
    <row r="9540" spans="1:10" x14ac:dyDescent="0.2">
      <c r="A9540" t="s">
        <v>48</v>
      </c>
      <c r="B9540" s="3">
        <v>44575</v>
      </c>
      <c r="C9540">
        <v>0</v>
      </c>
      <c r="D9540">
        <v>0</v>
      </c>
      <c r="E9540">
        <f t="shared" si="748"/>
        <v>2022</v>
      </c>
      <c r="F9540" t="str">
        <f t="shared" si="747"/>
        <v>Victorian</v>
      </c>
      <c r="G9540" t="str">
        <f t="shared" si="749"/>
        <v>Quarter</v>
      </c>
      <c r="H9540">
        <f t="shared" si="750"/>
        <v>2022</v>
      </c>
      <c r="I9540">
        <f t="shared" si="751"/>
        <v>90</v>
      </c>
      <c r="J9540">
        <f>D9540*PJ_per_contract*I9540</f>
        <v>0</v>
      </c>
    </row>
    <row r="9541" spans="1:10" x14ac:dyDescent="0.2">
      <c r="A9541" t="s">
        <v>86</v>
      </c>
      <c r="B9541" s="3">
        <v>44575</v>
      </c>
      <c r="C9541">
        <v>0</v>
      </c>
      <c r="D9541">
        <v>0</v>
      </c>
      <c r="E9541">
        <f t="shared" si="748"/>
        <v>2022</v>
      </c>
      <c r="F9541" t="str">
        <f t="shared" si="747"/>
        <v>Victorian</v>
      </c>
      <c r="G9541" t="str">
        <f t="shared" si="749"/>
        <v>Month</v>
      </c>
      <c r="H9541">
        <f t="shared" si="750"/>
        <v>2022</v>
      </c>
      <c r="I9541">
        <f t="shared" si="751"/>
        <v>31</v>
      </c>
      <c r="J9541">
        <f>D9541*PJ_per_contract*I9541</f>
        <v>0</v>
      </c>
    </row>
    <row r="9542" spans="1:10" x14ac:dyDescent="0.2">
      <c r="A9542" t="s">
        <v>49</v>
      </c>
      <c r="B9542" s="3">
        <v>44575</v>
      </c>
      <c r="C9542">
        <v>73</v>
      </c>
      <c r="D9542">
        <v>0</v>
      </c>
      <c r="E9542">
        <f t="shared" si="748"/>
        <v>2022</v>
      </c>
      <c r="F9542" t="str">
        <f t="shared" si="747"/>
        <v>Wallumbilla</v>
      </c>
      <c r="G9542" t="str">
        <f t="shared" si="749"/>
        <v>Quarter</v>
      </c>
      <c r="H9542">
        <f t="shared" si="750"/>
        <v>2022</v>
      </c>
      <c r="I9542">
        <f t="shared" si="751"/>
        <v>90</v>
      </c>
      <c r="J9542">
        <f>D9542*PJ_per_contract*I9542</f>
        <v>0</v>
      </c>
    </row>
    <row r="9543" spans="1:10" x14ac:dyDescent="0.2">
      <c r="A9543" t="s">
        <v>52</v>
      </c>
      <c r="B9543" s="3">
        <v>44575</v>
      </c>
      <c r="C9543">
        <v>0</v>
      </c>
      <c r="D9543">
        <v>0</v>
      </c>
      <c r="E9543">
        <f t="shared" si="748"/>
        <v>2022</v>
      </c>
      <c r="F9543" t="str">
        <f t="shared" si="747"/>
        <v>Victorian</v>
      </c>
      <c r="G9543" t="str">
        <f t="shared" si="749"/>
        <v>Quarter</v>
      </c>
      <c r="H9543">
        <f t="shared" si="750"/>
        <v>2022</v>
      </c>
      <c r="I9543">
        <f t="shared" si="751"/>
        <v>90</v>
      </c>
      <c r="J9543">
        <f>D9543*PJ_per_contract*I9543</f>
        <v>0</v>
      </c>
    </row>
    <row r="9544" spans="1:10" x14ac:dyDescent="0.2">
      <c r="A9544" t="s">
        <v>59</v>
      </c>
      <c r="B9544" s="3">
        <v>44575</v>
      </c>
      <c r="C9544">
        <v>0</v>
      </c>
      <c r="D9544">
        <v>0</v>
      </c>
      <c r="E9544">
        <f t="shared" si="748"/>
        <v>2022</v>
      </c>
      <c r="F9544" t="str">
        <f t="shared" si="747"/>
        <v>Victorian</v>
      </c>
      <c r="G9544" t="str">
        <f t="shared" si="749"/>
        <v>Quarter</v>
      </c>
      <c r="H9544">
        <f t="shared" si="750"/>
        <v>2023</v>
      </c>
      <c r="I9544">
        <f t="shared" si="751"/>
        <v>90</v>
      </c>
      <c r="J9544">
        <f>D9544*PJ_per_contract*I9544</f>
        <v>0</v>
      </c>
    </row>
    <row r="9545" spans="1:10" x14ac:dyDescent="0.2">
      <c r="A9545" t="s">
        <v>58</v>
      </c>
      <c r="B9545" s="3">
        <v>44575</v>
      </c>
      <c r="C9545">
        <v>0</v>
      </c>
      <c r="D9545">
        <v>0</v>
      </c>
      <c r="E9545">
        <f t="shared" si="748"/>
        <v>2022</v>
      </c>
      <c r="F9545" t="str">
        <f t="shared" si="747"/>
        <v>Victorian</v>
      </c>
      <c r="G9545" t="str">
        <f t="shared" si="749"/>
        <v>Quarter</v>
      </c>
      <c r="H9545">
        <f t="shared" si="750"/>
        <v>2024</v>
      </c>
      <c r="I9545">
        <f t="shared" si="751"/>
        <v>90</v>
      </c>
      <c r="J9545">
        <f>D9545*PJ_per_contract*I9545</f>
        <v>0</v>
      </c>
    </row>
    <row r="9546" spans="1:10" x14ac:dyDescent="0.2">
      <c r="A9546" t="s">
        <v>57</v>
      </c>
      <c r="B9546" s="3">
        <v>44575</v>
      </c>
      <c r="C9546">
        <v>0</v>
      </c>
      <c r="D9546">
        <v>0</v>
      </c>
      <c r="E9546">
        <f t="shared" si="748"/>
        <v>2022</v>
      </c>
      <c r="F9546" t="str">
        <f t="shared" si="747"/>
        <v>Victorian</v>
      </c>
      <c r="G9546" t="str">
        <f t="shared" si="749"/>
        <v>Quarter</v>
      </c>
      <c r="H9546">
        <f t="shared" si="750"/>
        <v>2024</v>
      </c>
      <c r="I9546">
        <f t="shared" si="751"/>
        <v>90</v>
      </c>
      <c r="J9546">
        <f>D9546*PJ_per_contract*I9546</f>
        <v>0</v>
      </c>
    </row>
    <row r="9547" spans="1:10" x14ac:dyDescent="0.2">
      <c r="A9547" t="s">
        <v>69</v>
      </c>
      <c r="B9547" s="3">
        <v>44575</v>
      </c>
      <c r="C9547">
        <v>0</v>
      </c>
      <c r="D9547">
        <v>0</v>
      </c>
      <c r="E9547">
        <f t="shared" si="748"/>
        <v>2022</v>
      </c>
      <c r="F9547" t="str">
        <f t="shared" si="747"/>
        <v>Victorian</v>
      </c>
      <c r="G9547" t="str">
        <f t="shared" si="749"/>
        <v>Quarter</v>
      </c>
      <c r="H9547">
        <f t="shared" si="750"/>
        <v>2025</v>
      </c>
      <c r="I9547">
        <f t="shared" si="751"/>
        <v>90</v>
      </c>
      <c r="J9547">
        <f>D9547*PJ_per_contract*I9547</f>
        <v>0</v>
      </c>
    </row>
    <row r="9548" spans="1:10" x14ac:dyDescent="0.2">
      <c r="A9548" t="s">
        <v>56</v>
      </c>
      <c r="B9548" s="3">
        <v>44575</v>
      </c>
      <c r="C9548">
        <v>0</v>
      </c>
      <c r="D9548">
        <v>0</v>
      </c>
      <c r="E9548">
        <f t="shared" si="748"/>
        <v>2022</v>
      </c>
      <c r="F9548" t="str">
        <f t="shared" si="747"/>
        <v>Victorian</v>
      </c>
      <c r="G9548" t="str">
        <f t="shared" si="749"/>
        <v>Quarter</v>
      </c>
      <c r="H9548">
        <f t="shared" si="750"/>
        <v>2023</v>
      </c>
      <c r="I9548">
        <f t="shared" si="751"/>
        <v>90</v>
      </c>
      <c r="J9548">
        <f>D9548*PJ_per_contract*I9548</f>
        <v>0</v>
      </c>
    </row>
    <row r="9549" spans="1:10" x14ac:dyDescent="0.2">
      <c r="A9549" t="s">
        <v>55</v>
      </c>
      <c r="B9549" s="3">
        <v>44575</v>
      </c>
      <c r="C9549">
        <v>0</v>
      </c>
      <c r="D9549">
        <v>0</v>
      </c>
      <c r="E9549">
        <f t="shared" si="748"/>
        <v>2022</v>
      </c>
      <c r="F9549" t="str">
        <f t="shared" si="747"/>
        <v>Victorian</v>
      </c>
      <c r="G9549" t="str">
        <f t="shared" si="749"/>
        <v>Quarter</v>
      </c>
      <c r="H9549">
        <f t="shared" si="750"/>
        <v>2024</v>
      </c>
      <c r="I9549">
        <f t="shared" si="751"/>
        <v>90</v>
      </c>
      <c r="J9549">
        <f>D9549*PJ_per_contract*I9549</f>
        <v>0</v>
      </c>
    </row>
    <row r="9550" spans="1:10" x14ac:dyDescent="0.2">
      <c r="A9550" t="s">
        <v>50</v>
      </c>
      <c r="B9550" s="3">
        <v>44575</v>
      </c>
      <c r="C9550">
        <v>0</v>
      </c>
      <c r="D9550">
        <v>0</v>
      </c>
      <c r="E9550">
        <f t="shared" si="748"/>
        <v>2022</v>
      </c>
      <c r="F9550" t="str">
        <f t="shared" si="747"/>
        <v>Victorian</v>
      </c>
      <c r="G9550" t="str">
        <f t="shared" si="749"/>
        <v>Quarter</v>
      </c>
      <c r="H9550">
        <f t="shared" si="750"/>
        <v>2024</v>
      </c>
      <c r="I9550">
        <f t="shared" si="751"/>
        <v>90</v>
      </c>
      <c r="J9550">
        <f>D9550*PJ_per_contract*I9550</f>
        <v>0</v>
      </c>
    </row>
    <row r="9551" spans="1:10" x14ac:dyDescent="0.2">
      <c r="A9551" t="s">
        <v>80</v>
      </c>
      <c r="B9551" s="3">
        <v>44575</v>
      </c>
      <c r="C9551">
        <v>0</v>
      </c>
      <c r="D9551">
        <v>0</v>
      </c>
      <c r="E9551">
        <f t="shared" si="748"/>
        <v>2022</v>
      </c>
      <c r="F9551" t="str">
        <f t="shared" si="747"/>
        <v>Victorian</v>
      </c>
      <c r="G9551" t="str">
        <f t="shared" si="749"/>
        <v>Quarter</v>
      </c>
      <c r="H9551">
        <f t="shared" si="750"/>
        <v>2025</v>
      </c>
      <c r="I9551">
        <f t="shared" si="751"/>
        <v>90</v>
      </c>
      <c r="J9551">
        <f>D9551*PJ_per_contract*I9551</f>
        <v>0</v>
      </c>
    </row>
    <row r="9552" spans="1:10" x14ac:dyDescent="0.2">
      <c r="A9552" t="s">
        <v>53</v>
      </c>
      <c r="B9552" s="3">
        <v>44575</v>
      </c>
      <c r="C9552">
        <v>0</v>
      </c>
      <c r="D9552">
        <v>0</v>
      </c>
      <c r="E9552">
        <f t="shared" si="748"/>
        <v>2022</v>
      </c>
      <c r="F9552" t="str">
        <f t="shared" si="747"/>
        <v>Victorian</v>
      </c>
      <c r="G9552" t="str">
        <f t="shared" si="749"/>
        <v>Quarter</v>
      </c>
      <c r="H9552">
        <f t="shared" si="750"/>
        <v>2023</v>
      </c>
      <c r="I9552">
        <f t="shared" si="751"/>
        <v>90</v>
      </c>
      <c r="J9552">
        <f>D9552*PJ_per_contract*I9552</f>
        <v>0</v>
      </c>
    </row>
    <row r="9553" spans="1:10" x14ac:dyDescent="0.2">
      <c r="A9553" t="s">
        <v>79</v>
      </c>
      <c r="B9553" s="3">
        <v>44575</v>
      </c>
      <c r="C9553">
        <v>0</v>
      </c>
      <c r="D9553">
        <v>0</v>
      </c>
      <c r="E9553">
        <f t="shared" si="748"/>
        <v>2022</v>
      </c>
      <c r="F9553" t="str">
        <f t="shared" si="747"/>
        <v>Victorian</v>
      </c>
      <c r="G9553" t="str">
        <f t="shared" si="749"/>
        <v>Quarter</v>
      </c>
      <c r="H9553">
        <f t="shared" si="750"/>
        <v>2025</v>
      </c>
      <c r="I9553">
        <f t="shared" si="751"/>
        <v>90</v>
      </c>
      <c r="J9553">
        <f>D9553*PJ_per_contract*I9553</f>
        <v>0</v>
      </c>
    </row>
    <row r="9554" spans="1:10" x14ac:dyDescent="0.2">
      <c r="A9554" t="s">
        <v>54</v>
      </c>
      <c r="B9554" s="3">
        <v>44575</v>
      </c>
      <c r="C9554">
        <v>0</v>
      </c>
      <c r="D9554">
        <v>0</v>
      </c>
      <c r="E9554">
        <f t="shared" si="748"/>
        <v>2022</v>
      </c>
      <c r="F9554" t="str">
        <f t="shared" si="747"/>
        <v>Victorian</v>
      </c>
      <c r="G9554" t="str">
        <f t="shared" si="749"/>
        <v>Quarter</v>
      </c>
      <c r="H9554">
        <f t="shared" si="750"/>
        <v>2023</v>
      </c>
      <c r="I9554">
        <f t="shared" si="751"/>
        <v>90</v>
      </c>
      <c r="J9554">
        <f>D9554*PJ_per_contract*I9554</f>
        <v>0</v>
      </c>
    </row>
    <row r="9555" spans="1:10" x14ac:dyDescent="0.2">
      <c r="A9555" t="s">
        <v>68</v>
      </c>
      <c r="B9555" s="3">
        <v>44575</v>
      </c>
      <c r="C9555">
        <v>0</v>
      </c>
      <c r="D9555">
        <v>0</v>
      </c>
      <c r="E9555">
        <f t="shared" si="748"/>
        <v>2022</v>
      </c>
      <c r="F9555" t="str">
        <f t="shared" si="747"/>
        <v>Victorian</v>
      </c>
      <c r="G9555" t="str">
        <f t="shared" si="749"/>
        <v>Quarter</v>
      </c>
      <c r="H9555">
        <f t="shared" si="750"/>
        <v>2025</v>
      </c>
      <c r="I9555">
        <f t="shared" si="751"/>
        <v>90</v>
      </c>
      <c r="J9555">
        <f>D9555*PJ_per_contract*I9555</f>
        <v>0</v>
      </c>
    </row>
    <row r="9556" spans="1:10" x14ac:dyDescent="0.2">
      <c r="A9556" t="s">
        <v>51</v>
      </c>
      <c r="B9556" s="3">
        <v>44575</v>
      </c>
      <c r="C9556">
        <v>0</v>
      </c>
      <c r="D9556">
        <v>0</v>
      </c>
      <c r="E9556">
        <f t="shared" si="748"/>
        <v>2022</v>
      </c>
      <c r="F9556" t="str">
        <f t="shared" si="747"/>
        <v>Victorian</v>
      </c>
      <c r="G9556" t="str">
        <f t="shared" si="749"/>
        <v>Quarter</v>
      </c>
      <c r="H9556">
        <f t="shared" si="750"/>
        <v>2022</v>
      </c>
      <c r="I9556">
        <f t="shared" si="751"/>
        <v>90</v>
      </c>
      <c r="J9556">
        <f>D9556*PJ_per_contract*I9556</f>
        <v>0</v>
      </c>
    </row>
    <row r="9557" spans="1:10" x14ac:dyDescent="0.2">
      <c r="A9557" t="s">
        <v>60</v>
      </c>
      <c r="B9557" s="3">
        <v>44575</v>
      </c>
      <c r="C9557">
        <v>0</v>
      </c>
      <c r="D9557">
        <v>0</v>
      </c>
      <c r="E9557">
        <f t="shared" si="748"/>
        <v>2022</v>
      </c>
      <c r="F9557" t="str">
        <f t="shared" si="747"/>
        <v>Wallumbilla</v>
      </c>
      <c r="G9557" t="str">
        <f t="shared" si="749"/>
        <v>Strip</v>
      </c>
      <c r="H9557">
        <f t="shared" si="750"/>
        <v>2023</v>
      </c>
      <c r="I9557">
        <f t="shared" si="751"/>
        <v>365</v>
      </c>
      <c r="J9557">
        <f>D9557*PJ_per_contract*I9557</f>
        <v>0</v>
      </c>
    </row>
    <row r="9558" spans="1:10" x14ac:dyDescent="0.2">
      <c r="A9558" t="s">
        <v>61</v>
      </c>
      <c r="B9558" s="3">
        <v>44575</v>
      </c>
      <c r="C9558">
        <v>83</v>
      </c>
      <c r="D9558">
        <v>0</v>
      </c>
      <c r="E9558">
        <f t="shared" si="748"/>
        <v>2022</v>
      </c>
      <c r="F9558" t="str">
        <f t="shared" si="747"/>
        <v>Wallumbilla</v>
      </c>
      <c r="G9558" t="str">
        <f t="shared" si="749"/>
        <v>Quarter</v>
      </c>
      <c r="H9558">
        <f t="shared" si="750"/>
        <v>2022</v>
      </c>
      <c r="I9558">
        <f t="shared" si="751"/>
        <v>90</v>
      </c>
      <c r="J9558">
        <f>D9558*PJ_per_contract*I9558</f>
        <v>0</v>
      </c>
    </row>
    <row r="9559" spans="1:10" x14ac:dyDescent="0.2">
      <c r="A9559" t="s">
        <v>62</v>
      </c>
      <c r="B9559" s="3">
        <v>44575</v>
      </c>
      <c r="C9559">
        <v>113</v>
      </c>
      <c r="D9559">
        <v>0</v>
      </c>
      <c r="E9559">
        <f t="shared" si="748"/>
        <v>2022</v>
      </c>
      <c r="F9559" t="str">
        <f t="shared" si="747"/>
        <v>Wallumbilla</v>
      </c>
      <c r="G9559" t="str">
        <f t="shared" si="749"/>
        <v>Quarter</v>
      </c>
      <c r="H9559">
        <f t="shared" si="750"/>
        <v>2022</v>
      </c>
      <c r="I9559">
        <f t="shared" si="751"/>
        <v>90</v>
      </c>
      <c r="J9559">
        <f>D9559*PJ_per_contract*I9559</f>
        <v>0</v>
      </c>
    </row>
    <row r="9560" spans="1:10" x14ac:dyDescent="0.2">
      <c r="A9560" t="s">
        <v>70</v>
      </c>
      <c r="B9560" s="3">
        <v>44575</v>
      </c>
      <c r="C9560">
        <v>0</v>
      </c>
      <c r="D9560">
        <v>0</v>
      </c>
      <c r="E9560">
        <f t="shared" si="748"/>
        <v>2022</v>
      </c>
      <c r="F9560" t="str">
        <f t="shared" si="747"/>
        <v>Wallumbilla</v>
      </c>
      <c r="G9560" t="str">
        <f t="shared" si="749"/>
        <v>Strip</v>
      </c>
      <c r="H9560">
        <f t="shared" si="750"/>
        <v>2023</v>
      </c>
      <c r="I9560">
        <f t="shared" si="751"/>
        <v>365</v>
      </c>
      <c r="J9560">
        <f>D9560*PJ_per_contract*I9560</f>
        <v>0</v>
      </c>
    </row>
    <row r="9561" spans="1:10" x14ac:dyDescent="0.2">
      <c r="A9561" t="s">
        <v>63</v>
      </c>
      <c r="B9561" s="3">
        <v>44575</v>
      </c>
      <c r="C9561">
        <v>20</v>
      </c>
      <c r="D9561">
        <v>0</v>
      </c>
      <c r="E9561">
        <f t="shared" si="748"/>
        <v>2022</v>
      </c>
      <c r="F9561" t="str">
        <f t="shared" si="747"/>
        <v>Wallumbilla</v>
      </c>
      <c r="G9561" t="str">
        <f t="shared" si="749"/>
        <v>Quarter</v>
      </c>
      <c r="H9561">
        <f t="shared" si="750"/>
        <v>2023</v>
      </c>
      <c r="I9561">
        <f t="shared" si="751"/>
        <v>90</v>
      </c>
      <c r="J9561">
        <f>D9561*PJ_per_contract*I9561</f>
        <v>0</v>
      </c>
    </row>
    <row r="9562" spans="1:10" x14ac:dyDescent="0.2">
      <c r="A9562" t="s">
        <v>64</v>
      </c>
      <c r="B9562" s="3">
        <v>44575</v>
      </c>
      <c r="C9562">
        <v>20</v>
      </c>
      <c r="D9562">
        <v>0</v>
      </c>
      <c r="E9562">
        <f t="shared" si="748"/>
        <v>2022</v>
      </c>
      <c r="F9562" t="str">
        <f t="shared" si="747"/>
        <v>Wallumbilla</v>
      </c>
      <c r="G9562" t="str">
        <f t="shared" si="749"/>
        <v>Quarter</v>
      </c>
      <c r="H9562">
        <f t="shared" si="750"/>
        <v>2023</v>
      </c>
      <c r="I9562">
        <f t="shared" si="751"/>
        <v>90</v>
      </c>
      <c r="J9562">
        <f>D9562*PJ_per_contract*I9562</f>
        <v>0</v>
      </c>
    </row>
    <row r="9563" spans="1:10" x14ac:dyDescent="0.2">
      <c r="A9563" t="s">
        <v>81</v>
      </c>
      <c r="B9563" s="3">
        <v>44575</v>
      </c>
      <c r="C9563">
        <v>0</v>
      </c>
      <c r="D9563">
        <v>0</v>
      </c>
      <c r="E9563">
        <f t="shared" si="748"/>
        <v>2022</v>
      </c>
      <c r="F9563" t="str">
        <f t="shared" si="747"/>
        <v>Wallumbilla</v>
      </c>
      <c r="G9563" t="str">
        <f t="shared" si="749"/>
        <v>Strip</v>
      </c>
      <c r="H9563">
        <f t="shared" si="750"/>
        <v>2024</v>
      </c>
      <c r="I9563">
        <f t="shared" si="751"/>
        <v>365</v>
      </c>
      <c r="J9563">
        <f>D9563*PJ_per_contract*I9563</f>
        <v>0</v>
      </c>
    </row>
    <row r="9564" spans="1:10" x14ac:dyDescent="0.2">
      <c r="A9564" t="s">
        <v>71</v>
      </c>
      <c r="B9564" s="3">
        <v>44575</v>
      </c>
      <c r="C9564">
        <v>20</v>
      </c>
      <c r="D9564">
        <v>0</v>
      </c>
      <c r="E9564">
        <f t="shared" si="748"/>
        <v>2022</v>
      </c>
      <c r="F9564" t="str">
        <f t="shared" si="747"/>
        <v>Wallumbilla</v>
      </c>
      <c r="G9564" t="str">
        <f t="shared" si="749"/>
        <v>Quarter</v>
      </c>
      <c r="H9564">
        <f t="shared" si="750"/>
        <v>2023</v>
      </c>
      <c r="I9564">
        <f t="shared" si="751"/>
        <v>90</v>
      </c>
      <c r="J9564">
        <f>D9564*PJ_per_contract*I9564</f>
        <v>0</v>
      </c>
    </row>
    <row r="9565" spans="1:10" x14ac:dyDescent="0.2">
      <c r="A9565" t="s">
        <v>72</v>
      </c>
      <c r="B9565" s="3">
        <v>44575</v>
      </c>
      <c r="C9565">
        <v>20</v>
      </c>
      <c r="D9565">
        <v>0</v>
      </c>
      <c r="E9565">
        <f t="shared" si="748"/>
        <v>2022</v>
      </c>
      <c r="F9565" t="str">
        <f t="shared" si="747"/>
        <v>Wallumbilla</v>
      </c>
      <c r="G9565" t="str">
        <f t="shared" si="749"/>
        <v>Quarter</v>
      </c>
      <c r="H9565">
        <f t="shared" si="750"/>
        <v>2023</v>
      </c>
      <c r="I9565">
        <f t="shared" si="751"/>
        <v>90</v>
      </c>
      <c r="J9565">
        <f>D9565*PJ_per_contract*I9565</f>
        <v>0</v>
      </c>
    </row>
    <row r="9566" spans="1:10" x14ac:dyDescent="0.2">
      <c r="A9566" t="s">
        <v>82</v>
      </c>
      <c r="B9566" s="3">
        <v>44575</v>
      </c>
      <c r="C9566">
        <v>0</v>
      </c>
      <c r="D9566">
        <v>0</v>
      </c>
      <c r="E9566">
        <f t="shared" si="748"/>
        <v>2022</v>
      </c>
      <c r="F9566" t="str">
        <f t="shared" si="747"/>
        <v>Wallumbilla</v>
      </c>
      <c r="G9566" t="str">
        <f t="shared" si="749"/>
        <v>Quarter</v>
      </c>
      <c r="H9566">
        <f t="shared" si="750"/>
        <v>2024</v>
      </c>
      <c r="I9566">
        <f t="shared" si="751"/>
        <v>90</v>
      </c>
      <c r="J9566">
        <f>D9566*PJ_per_contract*I9566</f>
        <v>0</v>
      </c>
    </row>
    <row r="9567" spans="1:10" x14ac:dyDescent="0.2">
      <c r="A9567" t="s">
        <v>83</v>
      </c>
      <c r="B9567" s="3">
        <v>44575</v>
      </c>
      <c r="C9567">
        <v>0</v>
      </c>
      <c r="D9567">
        <v>0</v>
      </c>
      <c r="E9567">
        <f t="shared" si="748"/>
        <v>2022</v>
      </c>
      <c r="F9567" t="str">
        <f t="shared" si="747"/>
        <v>Wallumbilla</v>
      </c>
      <c r="G9567" t="str">
        <f t="shared" si="749"/>
        <v>Quarter</v>
      </c>
      <c r="H9567">
        <f t="shared" si="750"/>
        <v>2024</v>
      </c>
      <c r="I9567">
        <f t="shared" si="751"/>
        <v>90</v>
      </c>
      <c r="J9567">
        <f>D9567*PJ_per_contract*I9567</f>
        <v>0</v>
      </c>
    </row>
    <row r="9568" spans="1:10" x14ac:dyDescent="0.2">
      <c r="A9568" t="s">
        <v>76</v>
      </c>
      <c r="B9568" s="3">
        <v>44578</v>
      </c>
      <c r="C9568">
        <v>0</v>
      </c>
      <c r="D9568">
        <v>0</v>
      </c>
      <c r="E9568">
        <f t="shared" si="748"/>
        <v>2022</v>
      </c>
      <c r="F9568" t="str">
        <f t="shared" si="747"/>
        <v>Victorian</v>
      </c>
      <c r="G9568" t="str">
        <f t="shared" si="749"/>
        <v>Month</v>
      </c>
      <c r="H9568">
        <f t="shared" si="750"/>
        <v>2022</v>
      </c>
      <c r="I9568">
        <f t="shared" si="751"/>
        <v>31</v>
      </c>
      <c r="J9568">
        <f>D9568*PJ_per_contract*I9568</f>
        <v>0</v>
      </c>
    </row>
    <row r="9569" spans="1:10" x14ac:dyDescent="0.2">
      <c r="A9569" t="s">
        <v>77</v>
      </c>
      <c r="B9569" s="3">
        <v>44578</v>
      </c>
      <c r="C9569">
        <v>0</v>
      </c>
      <c r="D9569">
        <v>0</v>
      </c>
      <c r="E9569">
        <f t="shared" si="748"/>
        <v>2022</v>
      </c>
      <c r="F9569" t="str">
        <f t="shared" si="747"/>
        <v>Victorian</v>
      </c>
      <c r="G9569" t="str">
        <f t="shared" si="749"/>
        <v>Month</v>
      </c>
      <c r="H9569">
        <f t="shared" si="750"/>
        <v>2022</v>
      </c>
      <c r="I9569">
        <f t="shared" si="751"/>
        <v>31</v>
      </c>
      <c r="J9569">
        <f>D9569*PJ_per_contract*I9569</f>
        <v>0</v>
      </c>
    </row>
    <row r="9570" spans="1:10" x14ac:dyDescent="0.2">
      <c r="A9570" t="s">
        <v>45</v>
      </c>
      <c r="B9570" s="3">
        <v>44578</v>
      </c>
      <c r="C9570">
        <v>0</v>
      </c>
      <c r="D9570">
        <v>0</v>
      </c>
      <c r="E9570">
        <f t="shared" si="748"/>
        <v>2022</v>
      </c>
      <c r="F9570" t="str">
        <f t="shared" si="747"/>
        <v>Wallumbilla</v>
      </c>
      <c r="G9570" t="str">
        <f t="shared" si="749"/>
        <v>Strip</v>
      </c>
      <c r="H9570">
        <f t="shared" si="750"/>
        <v>2022</v>
      </c>
      <c r="I9570">
        <f t="shared" si="751"/>
        <v>365</v>
      </c>
      <c r="J9570">
        <f>D9570*PJ_per_contract*I9570</f>
        <v>0</v>
      </c>
    </row>
    <row r="9571" spans="1:10" x14ac:dyDescent="0.2">
      <c r="A9571" t="s">
        <v>78</v>
      </c>
      <c r="B9571" s="3">
        <v>44578</v>
      </c>
      <c r="C9571">
        <v>0</v>
      </c>
      <c r="D9571">
        <v>0</v>
      </c>
      <c r="E9571">
        <f t="shared" si="748"/>
        <v>2022</v>
      </c>
      <c r="F9571" t="str">
        <f t="shared" si="747"/>
        <v>Victorian</v>
      </c>
      <c r="G9571" t="str">
        <f t="shared" si="749"/>
        <v>Month</v>
      </c>
      <c r="H9571">
        <f t="shared" si="750"/>
        <v>2022</v>
      </c>
      <c r="I9571">
        <f t="shared" si="751"/>
        <v>31</v>
      </c>
      <c r="J9571">
        <f>D9571*PJ_per_contract*I9571</f>
        <v>0</v>
      </c>
    </row>
    <row r="9572" spans="1:10" x14ac:dyDescent="0.2">
      <c r="A9572" t="s">
        <v>46</v>
      </c>
      <c r="B9572" s="3">
        <v>44578</v>
      </c>
      <c r="C9572">
        <v>0</v>
      </c>
      <c r="D9572">
        <v>0</v>
      </c>
      <c r="E9572">
        <f t="shared" si="748"/>
        <v>2022</v>
      </c>
      <c r="F9572" t="str">
        <f t="shared" si="747"/>
        <v>Victorian</v>
      </c>
      <c r="G9572" t="str">
        <f t="shared" si="749"/>
        <v>Quarter</v>
      </c>
      <c r="H9572">
        <f t="shared" si="750"/>
        <v>2022</v>
      </c>
      <c r="I9572">
        <f t="shared" si="751"/>
        <v>90</v>
      </c>
      <c r="J9572">
        <f>D9572*PJ_per_contract*I9572</f>
        <v>0</v>
      </c>
    </row>
    <row r="9573" spans="1:10" x14ac:dyDescent="0.2">
      <c r="A9573" t="s">
        <v>47</v>
      </c>
      <c r="B9573" s="3">
        <v>44578</v>
      </c>
      <c r="C9573">
        <v>151</v>
      </c>
      <c r="D9573">
        <v>0</v>
      </c>
      <c r="E9573">
        <f t="shared" si="748"/>
        <v>2022</v>
      </c>
      <c r="F9573" t="str">
        <f t="shared" si="747"/>
        <v>Wallumbilla</v>
      </c>
      <c r="G9573" t="str">
        <f t="shared" si="749"/>
        <v>Quarter</v>
      </c>
      <c r="H9573">
        <f t="shared" si="750"/>
        <v>2022</v>
      </c>
      <c r="I9573">
        <f t="shared" si="751"/>
        <v>90</v>
      </c>
      <c r="J9573">
        <f>D9573*PJ_per_contract*I9573</f>
        <v>0</v>
      </c>
    </row>
    <row r="9574" spans="1:10" x14ac:dyDescent="0.2">
      <c r="A9574" t="s">
        <v>84</v>
      </c>
      <c r="B9574" s="3">
        <v>44578</v>
      </c>
      <c r="C9574">
        <v>0</v>
      </c>
      <c r="D9574">
        <v>0</v>
      </c>
      <c r="E9574">
        <f t="shared" si="748"/>
        <v>2022</v>
      </c>
      <c r="F9574" t="str">
        <f t="shared" si="747"/>
        <v>Victorian</v>
      </c>
      <c r="G9574" t="str">
        <f t="shared" si="749"/>
        <v>Month</v>
      </c>
      <c r="H9574">
        <f t="shared" si="750"/>
        <v>2022</v>
      </c>
      <c r="I9574">
        <f t="shared" si="751"/>
        <v>31</v>
      </c>
      <c r="J9574">
        <f>D9574*PJ_per_contract*I9574</f>
        <v>0</v>
      </c>
    </row>
    <row r="9575" spans="1:10" x14ac:dyDescent="0.2">
      <c r="A9575" t="s">
        <v>85</v>
      </c>
      <c r="B9575" s="3">
        <v>44578</v>
      </c>
      <c r="C9575">
        <v>0</v>
      </c>
      <c r="D9575">
        <v>0</v>
      </c>
      <c r="E9575">
        <f t="shared" si="748"/>
        <v>2022</v>
      </c>
      <c r="F9575" t="str">
        <f t="shared" si="747"/>
        <v>Victorian</v>
      </c>
      <c r="G9575" t="str">
        <f t="shared" si="749"/>
        <v>Month</v>
      </c>
      <c r="H9575">
        <f t="shared" si="750"/>
        <v>2022</v>
      </c>
      <c r="I9575">
        <f t="shared" si="751"/>
        <v>31</v>
      </c>
      <c r="J9575">
        <f>D9575*PJ_per_contract*I9575</f>
        <v>0</v>
      </c>
    </row>
    <row r="9576" spans="1:10" x14ac:dyDescent="0.2">
      <c r="A9576" t="s">
        <v>48</v>
      </c>
      <c r="B9576" s="3">
        <v>44578</v>
      </c>
      <c r="C9576">
        <v>0</v>
      </c>
      <c r="D9576">
        <v>0</v>
      </c>
      <c r="E9576">
        <f t="shared" si="748"/>
        <v>2022</v>
      </c>
      <c r="F9576" t="str">
        <f t="shared" si="747"/>
        <v>Victorian</v>
      </c>
      <c r="G9576" t="str">
        <f t="shared" si="749"/>
        <v>Quarter</v>
      </c>
      <c r="H9576">
        <f t="shared" si="750"/>
        <v>2022</v>
      </c>
      <c r="I9576">
        <f t="shared" si="751"/>
        <v>90</v>
      </c>
      <c r="J9576">
        <f>D9576*PJ_per_contract*I9576</f>
        <v>0</v>
      </c>
    </row>
    <row r="9577" spans="1:10" x14ac:dyDescent="0.2">
      <c r="A9577" t="s">
        <v>86</v>
      </c>
      <c r="B9577" s="3">
        <v>44578</v>
      </c>
      <c r="C9577">
        <v>0</v>
      </c>
      <c r="D9577">
        <v>0</v>
      </c>
      <c r="E9577">
        <f t="shared" si="748"/>
        <v>2022</v>
      </c>
      <c r="F9577" t="str">
        <f t="shared" si="747"/>
        <v>Victorian</v>
      </c>
      <c r="G9577" t="str">
        <f t="shared" si="749"/>
        <v>Month</v>
      </c>
      <c r="H9577">
        <f t="shared" si="750"/>
        <v>2022</v>
      </c>
      <c r="I9577">
        <f t="shared" si="751"/>
        <v>31</v>
      </c>
      <c r="J9577">
        <f>D9577*PJ_per_contract*I9577</f>
        <v>0</v>
      </c>
    </row>
    <row r="9578" spans="1:10" x14ac:dyDescent="0.2">
      <c r="A9578" t="s">
        <v>49</v>
      </c>
      <c r="B9578" s="3">
        <v>44578</v>
      </c>
      <c r="C9578">
        <v>73</v>
      </c>
      <c r="D9578">
        <v>0</v>
      </c>
      <c r="E9578">
        <f t="shared" si="748"/>
        <v>2022</v>
      </c>
      <c r="F9578" t="str">
        <f t="shared" si="747"/>
        <v>Wallumbilla</v>
      </c>
      <c r="G9578" t="str">
        <f t="shared" si="749"/>
        <v>Quarter</v>
      </c>
      <c r="H9578">
        <f t="shared" si="750"/>
        <v>2022</v>
      </c>
      <c r="I9578">
        <f t="shared" si="751"/>
        <v>90</v>
      </c>
      <c r="J9578">
        <f>D9578*PJ_per_contract*I9578</f>
        <v>0</v>
      </c>
    </row>
    <row r="9579" spans="1:10" x14ac:dyDescent="0.2">
      <c r="A9579" t="s">
        <v>50</v>
      </c>
      <c r="B9579" s="3">
        <v>44578</v>
      </c>
      <c r="C9579">
        <v>0</v>
      </c>
      <c r="D9579">
        <v>0</v>
      </c>
      <c r="E9579">
        <f t="shared" si="748"/>
        <v>2022</v>
      </c>
      <c r="F9579" t="str">
        <f t="shared" si="747"/>
        <v>Victorian</v>
      </c>
      <c r="G9579" t="str">
        <f t="shared" si="749"/>
        <v>Quarter</v>
      </c>
      <c r="H9579">
        <f t="shared" si="750"/>
        <v>2024</v>
      </c>
      <c r="I9579">
        <f t="shared" si="751"/>
        <v>90</v>
      </c>
      <c r="J9579">
        <f>D9579*PJ_per_contract*I9579</f>
        <v>0</v>
      </c>
    </row>
    <row r="9580" spans="1:10" x14ac:dyDescent="0.2">
      <c r="A9580" t="s">
        <v>69</v>
      </c>
      <c r="B9580" s="3">
        <v>44578</v>
      </c>
      <c r="C9580">
        <v>0</v>
      </c>
      <c r="D9580">
        <v>0</v>
      </c>
      <c r="E9580">
        <f t="shared" si="748"/>
        <v>2022</v>
      </c>
      <c r="F9580" t="str">
        <f t="shared" si="747"/>
        <v>Victorian</v>
      </c>
      <c r="G9580" t="str">
        <f t="shared" si="749"/>
        <v>Quarter</v>
      </c>
      <c r="H9580">
        <f t="shared" si="750"/>
        <v>2025</v>
      </c>
      <c r="I9580">
        <f t="shared" si="751"/>
        <v>90</v>
      </c>
      <c r="J9580">
        <f>D9580*PJ_per_contract*I9580</f>
        <v>0</v>
      </c>
    </row>
    <row r="9581" spans="1:10" x14ac:dyDescent="0.2">
      <c r="A9581" t="s">
        <v>52</v>
      </c>
      <c r="B9581" s="3">
        <v>44578</v>
      </c>
      <c r="C9581">
        <v>0</v>
      </c>
      <c r="D9581">
        <v>0</v>
      </c>
      <c r="E9581">
        <f t="shared" si="748"/>
        <v>2022</v>
      </c>
      <c r="F9581" t="str">
        <f t="shared" si="747"/>
        <v>Victorian</v>
      </c>
      <c r="G9581" t="str">
        <f t="shared" si="749"/>
        <v>Quarter</v>
      </c>
      <c r="H9581">
        <f t="shared" si="750"/>
        <v>2022</v>
      </c>
      <c r="I9581">
        <f t="shared" si="751"/>
        <v>90</v>
      </c>
      <c r="J9581">
        <f>D9581*PJ_per_contract*I9581</f>
        <v>0</v>
      </c>
    </row>
    <row r="9582" spans="1:10" x14ac:dyDescent="0.2">
      <c r="A9582" t="s">
        <v>58</v>
      </c>
      <c r="B9582" s="3">
        <v>44578</v>
      </c>
      <c r="C9582">
        <v>0</v>
      </c>
      <c r="D9582">
        <v>0</v>
      </c>
      <c r="E9582">
        <f t="shared" si="748"/>
        <v>2022</v>
      </c>
      <c r="F9582" t="str">
        <f t="shared" si="747"/>
        <v>Victorian</v>
      </c>
      <c r="G9582" t="str">
        <f t="shared" si="749"/>
        <v>Quarter</v>
      </c>
      <c r="H9582">
        <f t="shared" si="750"/>
        <v>2024</v>
      </c>
      <c r="I9582">
        <f t="shared" si="751"/>
        <v>90</v>
      </c>
      <c r="J9582">
        <f>D9582*PJ_per_contract*I9582</f>
        <v>0</v>
      </c>
    </row>
    <row r="9583" spans="1:10" x14ac:dyDescent="0.2">
      <c r="A9583" t="s">
        <v>80</v>
      </c>
      <c r="B9583" s="3">
        <v>44578</v>
      </c>
      <c r="C9583">
        <v>0</v>
      </c>
      <c r="D9583">
        <v>0</v>
      </c>
      <c r="E9583">
        <f t="shared" si="748"/>
        <v>2022</v>
      </c>
      <c r="F9583" t="str">
        <f t="shared" si="747"/>
        <v>Victorian</v>
      </c>
      <c r="G9583" t="str">
        <f t="shared" si="749"/>
        <v>Quarter</v>
      </c>
      <c r="H9583">
        <f t="shared" si="750"/>
        <v>2025</v>
      </c>
      <c r="I9583">
        <f t="shared" si="751"/>
        <v>90</v>
      </c>
      <c r="J9583">
        <f>D9583*PJ_per_contract*I9583</f>
        <v>0</v>
      </c>
    </row>
    <row r="9584" spans="1:10" x14ac:dyDescent="0.2">
      <c r="A9584" t="s">
        <v>59</v>
      </c>
      <c r="B9584" s="3">
        <v>44578</v>
      </c>
      <c r="C9584">
        <v>0</v>
      </c>
      <c r="D9584">
        <v>0</v>
      </c>
      <c r="E9584">
        <f t="shared" si="748"/>
        <v>2022</v>
      </c>
      <c r="F9584" t="str">
        <f t="shared" si="747"/>
        <v>Victorian</v>
      </c>
      <c r="G9584" t="str">
        <f t="shared" si="749"/>
        <v>Quarter</v>
      </c>
      <c r="H9584">
        <f t="shared" si="750"/>
        <v>2023</v>
      </c>
      <c r="I9584">
        <f t="shared" si="751"/>
        <v>90</v>
      </c>
      <c r="J9584">
        <f>D9584*PJ_per_contract*I9584</f>
        <v>0</v>
      </c>
    </row>
    <row r="9585" spans="1:10" x14ac:dyDescent="0.2">
      <c r="A9585" t="s">
        <v>54</v>
      </c>
      <c r="B9585" s="3">
        <v>44578</v>
      </c>
      <c r="C9585">
        <v>0</v>
      </c>
      <c r="D9585">
        <v>0</v>
      </c>
      <c r="E9585">
        <f t="shared" si="748"/>
        <v>2022</v>
      </c>
      <c r="F9585" t="str">
        <f t="shared" si="747"/>
        <v>Victorian</v>
      </c>
      <c r="G9585" t="str">
        <f t="shared" si="749"/>
        <v>Quarter</v>
      </c>
      <c r="H9585">
        <f t="shared" si="750"/>
        <v>2023</v>
      </c>
      <c r="I9585">
        <f t="shared" si="751"/>
        <v>90</v>
      </c>
      <c r="J9585">
        <f>D9585*PJ_per_contract*I9585</f>
        <v>0</v>
      </c>
    </row>
    <row r="9586" spans="1:10" x14ac:dyDescent="0.2">
      <c r="A9586" t="s">
        <v>57</v>
      </c>
      <c r="B9586" s="3">
        <v>44578</v>
      </c>
      <c r="C9586">
        <v>0</v>
      </c>
      <c r="D9586">
        <v>0</v>
      </c>
      <c r="E9586">
        <f t="shared" si="748"/>
        <v>2022</v>
      </c>
      <c r="F9586" t="str">
        <f t="shared" si="747"/>
        <v>Victorian</v>
      </c>
      <c r="G9586" t="str">
        <f t="shared" si="749"/>
        <v>Quarter</v>
      </c>
      <c r="H9586">
        <f t="shared" si="750"/>
        <v>2024</v>
      </c>
      <c r="I9586">
        <f t="shared" si="751"/>
        <v>90</v>
      </c>
      <c r="J9586">
        <f>D9586*PJ_per_contract*I9586</f>
        <v>0</v>
      </c>
    </row>
    <row r="9587" spans="1:10" x14ac:dyDescent="0.2">
      <c r="A9587" t="s">
        <v>56</v>
      </c>
      <c r="B9587" s="3">
        <v>44578</v>
      </c>
      <c r="C9587">
        <v>0</v>
      </c>
      <c r="D9587">
        <v>0</v>
      </c>
      <c r="E9587">
        <f t="shared" si="748"/>
        <v>2022</v>
      </c>
      <c r="F9587" t="str">
        <f t="shared" si="747"/>
        <v>Victorian</v>
      </c>
      <c r="G9587" t="str">
        <f t="shared" si="749"/>
        <v>Quarter</v>
      </c>
      <c r="H9587">
        <f t="shared" si="750"/>
        <v>2023</v>
      </c>
      <c r="I9587">
        <f t="shared" si="751"/>
        <v>90</v>
      </c>
      <c r="J9587">
        <f>D9587*PJ_per_contract*I9587</f>
        <v>0</v>
      </c>
    </row>
    <row r="9588" spans="1:10" x14ac:dyDescent="0.2">
      <c r="A9588" t="s">
        <v>51</v>
      </c>
      <c r="B9588" s="3">
        <v>44578</v>
      </c>
      <c r="C9588">
        <v>0</v>
      </c>
      <c r="D9588">
        <v>0</v>
      </c>
      <c r="E9588">
        <f t="shared" si="748"/>
        <v>2022</v>
      </c>
      <c r="F9588" t="str">
        <f t="shared" si="747"/>
        <v>Victorian</v>
      </c>
      <c r="G9588" t="str">
        <f t="shared" si="749"/>
        <v>Quarter</v>
      </c>
      <c r="H9588">
        <f t="shared" si="750"/>
        <v>2022</v>
      </c>
      <c r="I9588">
        <f t="shared" si="751"/>
        <v>90</v>
      </c>
      <c r="J9588">
        <f>D9588*PJ_per_contract*I9588</f>
        <v>0</v>
      </c>
    </row>
    <row r="9589" spans="1:10" x14ac:dyDescent="0.2">
      <c r="A9589" t="s">
        <v>68</v>
      </c>
      <c r="B9589" s="3">
        <v>44578</v>
      </c>
      <c r="C9589">
        <v>0</v>
      </c>
      <c r="D9589">
        <v>0</v>
      </c>
      <c r="E9589">
        <f t="shared" si="748"/>
        <v>2022</v>
      </c>
      <c r="F9589" t="str">
        <f t="shared" si="747"/>
        <v>Victorian</v>
      </c>
      <c r="G9589" t="str">
        <f t="shared" si="749"/>
        <v>Quarter</v>
      </c>
      <c r="H9589">
        <f t="shared" si="750"/>
        <v>2025</v>
      </c>
      <c r="I9589">
        <f t="shared" si="751"/>
        <v>90</v>
      </c>
      <c r="J9589">
        <f>D9589*PJ_per_contract*I9589</f>
        <v>0</v>
      </c>
    </row>
    <row r="9590" spans="1:10" x14ac:dyDescent="0.2">
      <c r="A9590" t="s">
        <v>79</v>
      </c>
      <c r="B9590" s="3">
        <v>44578</v>
      </c>
      <c r="C9590">
        <v>0</v>
      </c>
      <c r="D9590">
        <v>0</v>
      </c>
      <c r="E9590">
        <f t="shared" si="748"/>
        <v>2022</v>
      </c>
      <c r="F9590" t="str">
        <f t="shared" si="747"/>
        <v>Victorian</v>
      </c>
      <c r="G9590" t="str">
        <f t="shared" si="749"/>
        <v>Quarter</v>
      </c>
      <c r="H9590">
        <f t="shared" si="750"/>
        <v>2025</v>
      </c>
      <c r="I9590">
        <f t="shared" si="751"/>
        <v>90</v>
      </c>
      <c r="J9590">
        <f>D9590*PJ_per_contract*I9590</f>
        <v>0</v>
      </c>
    </row>
    <row r="9591" spans="1:10" x14ac:dyDescent="0.2">
      <c r="A9591" t="s">
        <v>55</v>
      </c>
      <c r="B9591" s="3">
        <v>44578</v>
      </c>
      <c r="C9591">
        <v>0</v>
      </c>
      <c r="D9591">
        <v>0</v>
      </c>
      <c r="E9591">
        <f t="shared" si="748"/>
        <v>2022</v>
      </c>
      <c r="F9591" t="str">
        <f t="shared" si="747"/>
        <v>Victorian</v>
      </c>
      <c r="G9591" t="str">
        <f t="shared" si="749"/>
        <v>Quarter</v>
      </c>
      <c r="H9591">
        <f t="shared" si="750"/>
        <v>2024</v>
      </c>
      <c r="I9591">
        <f t="shared" si="751"/>
        <v>90</v>
      </c>
      <c r="J9591">
        <f>D9591*PJ_per_contract*I9591</f>
        <v>0</v>
      </c>
    </row>
    <row r="9592" spans="1:10" x14ac:dyDescent="0.2">
      <c r="A9592" t="s">
        <v>53</v>
      </c>
      <c r="B9592" s="3">
        <v>44578</v>
      </c>
      <c r="C9592">
        <v>0</v>
      </c>
      <c r="D9592">
        <v>0</v>
      </c>
      <c r="E9592">
        <f t="shared" si="748"/>
        <v>2022</v>
      </c>
      <c r="F9592" t="str">
        <f t="shared" si="747"/>
        <v>Victorian</v>
      </c>
      <c r="G9592" t="str">
        <f t="shared" si="749"/>
        <v>Quarter</v>
      </c>
      <c r="H9592">
        <f t="shared" si="750"/>
        <v>2023</v>
      </c>
      <c r="I9592">
        <f t="shared" si="751"/>
        <v>90</v>
      </c>
      <c r="J9592">
        <f>D9592*PJ_per_contract*I9592</f>
        <v>0</v>
      </c>
    </row>
    <row r="9593" spans="1:10" x14ac:dyDescent="0.2">
      <c r="A9593" t="s">
        <v>60</v>
      </c>
      <c r="B9593" s="3">
        <v>44578</v>
      </c>
      <c r="C9593">
        <v>0</v>
      </c>
      <c r="D9593">
        <v>0</v>
      </c>
      <c r="E9593">
        <f t="shared" si="748"/>
        <v>2022</v>
      </c>
      <c r="F9593" t="str">
        <f t="shared" si="747"/>
        <v>Wallumbilla</v>
      </c>
      <c r="G9593" t="str">
        <f t="shared" si="749"/>
        <v>Strip</v>
      </c>
      <c r="H9593">
        <f t="shared" si="750"/>
        <v>2023</v>
      </c>
      <c r="I9593">
        <f t="shared" si="751"/>
        <v>365</v>
      </c>
      <c r="J9593">
        <f>D9593*PJ_per_contract*I9593</f>
        <v>0</v>
      </c>
    </row>
    <row r="9594" spans="1:10" x14ac:dyDescent="0.2">
      <c r="A9594" t="s">
        <v>61</v>
      </c>
      <c r="B9594" s="3">
        <v>44578</v>
      </c>
      <c r="C9594">
        <v>83</v>
      </c>
      <c r="D9594">
        <v>0</v>
      </c>
      <c r="E9594">
        <f t="shared" si="748"/>
        <v>2022</v>
      </c>
      <c r="F9594" t="str">
        <f t="shared" si="747"/>
        <v>Wallumbilla</v>
      </c>
      <c r="G9594" t="str">
        <f t="shared" si="749"/>
        <v>Quarter</v>
      </c>
      <c r="H9594">
        <f t="shared" si="750"/>
        <v>2022</v>
      </c>
      <c r="I9594">
        <f t="shared" si="751"/>
        <v>90</v>
      </c>
      <c r="J9594">
        <f>D9594*PJ_per_contract*I9594</f>
        <v>0</v>
      </c>
    </row>
    <row r="9595" spans="1:10" x14ac:dyDescent="0.2">
      <c r="A9595" t="s">
        <v>62</v>
      </c>
      <c r="B9595" s="3">
        <v>44578</v>
      </c>
      <c r="C9595">
        <v>113</v>
      </c>
      <c r="D9595">
        <v>0</v>
      </c>
      <c r="E9595">
        <f t="shared" si="748"/>
        <v>2022</v>
      </c>
      <c r="F9595" t="str">
        <f t="shared" si="747"/>
        <v>Wallumbilla</v>
      </c>
      <c r="G9595" t="str">
        <f t="shared" si="749"/>
        <v>Quarter</v>
      </c>
      <c r="H9595">
        <f t="shared" si="750"/>
        <v>2022</v>
      </c>
      <c r="I9595">
        <f t="shared" si="751"/>
        <v>90</v>
      </c>
      <c r="J9595">
        <f>D9595*PJ_per_contract*I9595</f>
        <v>0</v>
      </c>
    </row>
    <row r="9596" spans="1:10" x14ac:dyDescent="0.2">
      <c r="A9596" t="s">
        <v>70</v>
      </c>
      <c r="B9596" s="3">
        <v>44578</v>
      </c>
      <c r="C9596">
        <v>0</v>
      </c>
      <c r="D9596">
        <v>0</v>
      </c>
      <c r="E9596">
        <f t="shared" si="748"/>
        <v>2022</v>
      </c>
      <c r="F9596" t="str">
        <f t="shared" si="747"/>
        <v>Wallumbilla</v>
      </c>
      <c r="G9596" t="str">
        <f t="shared" si="749"/>
        <v>Strip</v>
      </c>
      <c r="H9596">
        <f t="shared" si="750"/>
        <v>2023</v>
      </c>
      <c r="I9596">
        <f t="shared" si="751"/>
        <v>365</v>
      </c>
      <c r="J9596">
        <f>D9596*PJ_per_contract*I9596</f>
        <v>0</v>
      </c>
    </row>
    <row r="9597" spans="1:10" x14ac:dyDescent="0.2">
      <c r="A9597" t="s">
        <v>63</v>
      </c>
      <c r="B9597" s="3">
        <v>44578</v>
      </c>
      <c r="C9597">
        <v>20</v>
      </c>
      <c r="D9597">
        <v>0</v>
      </c>
      <c r="E9597">
        <f t="shared" si="748"/>
        <v>2022</v>
      </c>
      <c r="F9597" t="str">
        <f t="shared" si="747"/>
        <v>Wallumbilla</v>
      </c>
      <c r="G9597" t="str">
        <f t="shared" si="749"/>
        <v>Quarter</v>
      </c>
      <c r="H9597">
        <f t="shared" si="750"/>
        <v>2023</v>
      </c>
      <c r="I9597">
        <f t="shared" si="751"/>
        <v>90</v>
      </c>
      <c r="J9597">
        <f>D9597*PJ_per_contract*I9597</f>
        <v>0</v>
      </c>
    </row>
    <row r="9598" spans="1:10" x14ac:dyDescent="0.2">
      <c r="A9598" t="s">
        <v>64</v>
      </c>
      <c r="B9598" s="3">
        <v>44578</v>
      </c>
      <c r="C9598">
        <v>20</v>
      </c>
      <c r="D9598">
        <v>0</v>
      </c>
      <c r="E9598">
        <f t="shared" si="748"/>
        <v>2022</v>
      </c>
      <c r="F9598" t="str">
        <f t="shared" si="747"/>
        <v>Wallumbilla</v>
      </c>
      <c r="G9598" t="str">
        <f t="shared" si="749"/>
        <v>Quarter</v>
      </c>
      <c r="H9598">
        <f t="shared" si="750"/>
        <v>2023</v>
      </c>
      <c r="I9598">
        <f t="shared" si="751"/>
        <v>90</v>
      </c>
      <c r="J9598">
        <f>D9598*PJ_per_contract*I9598</f>
        <v>0</v>
      </c>
    </row>
    <row r="9599" spans="1:10" x14ac:dyDescent="0.2">
      <c r="A9599" t="s">
        <v>81</v>
      </c>
      <c r="B9599" s="3">
        <v>44578</v>
      </c>
      <c r="C9599">
        <v>0</v>
      </c>
      <c r="D9599">
        <v>0</v>
      </c>
      <c r="E9599">
        <f t="shared" si="748"/>
        <v>2022</v>
      </c>
      <c r="F9599" t="str">
        <f t="shared" si="747"/>
        <v>Wallumbilla</v>
      </c>
      <c r="G9599" t="str">
        <f t="shared" si="749"/>
        <v>Strip</v>
      </c>
      <c r="H9599">
        <f t="shared" si="750"/>
        <v>2024</v>
      </c>
      <c r="I9599">
        <f t="shared" si="751"/>
        <v>365</v>
      </c>
      <c r="J9599">
        <f>D9599*PJ_per_contract*I9599</f>
        <v>0</v>
      </c>
    </row>
    <row r="9600" spans="1:10" x14ac:dyDescent="0.2">
      <c r="A9600" t="s">
        <v>71</v>
      </c>
      <c r="B9600" s="3">
        <v>44578</v>
      </c>
      <c r="C9600">
        <v>20</v>
      </c>
      <c r="D9600">
        <v>0</v>
      </c>
      <c r="E9600">
        <f t="shared" si="748"/>
        <v>2022</v>
      </c>
      <c r="F9600" t="str">
        <f t="shared" si="747"/>
        <v>Wallumbilla</v>
      </c>
      <c r="G9600" t="str">
        <f t="shared" si="749"/>
        <v>Quarter</v>
      </c>
      <c r="H9600">
        <f t="shared" si="750"/>
        <v>2023</v>
      </c>
      <c r="I9600">
        <f t="shared" si="751"/>
        <v>90</v>
      </c>
      <c r="J9600">
        <f>D9600*PJ_per_contract*I9600</f>
        <v>0</v>
      </c>
    </row>
    <row r="9601" spans="1:10" x14ac:dyDescent="0.2">
      <c r="A9601" t="s">
        <v>72</v>
      </c>
      <c r="B9601" s="3">
        <v>44578</v>
      </c>
      <c r="C9601">
        <v>20</v>
      </c>
      <c r="D9601">
        <v>0</v>
      </c>
      <c r="E9601">
        <f t="shared" si="748"/>
        <v>2022</v>
      </c>
      <c r="F9601" t="str">
        <f t="shared" si="747"/>
        <v>Wallumbilla</v>
      </c>
      <c r="G9601" t="str">
        <f t="shared" si="749"/>
        <v>Quarter</v>
      </c>
      <c r="H9601">
        <f t="shared" si="750"/>
        <v>2023</v>
      </c>
      <c r="I9601">
        <f t="shared" si="751"/>
        <v>90</v>
      </c>
      <c r="J9601">
        <f>D9601*PJ_per_contract*I9601</f>
        <v>0</v>
      </c>
    </row>
    <row r="9602" spans="1:10" x14ac:dyDescent="0.2">
      <c r="A9602" t="s">
        <v>82</v>
      </c>
      <c r="B9602" s="3">
        <v>44578</v>
      </c>
      <c r="C9602">
        <v>0</v>
      </c>
      <c r="D9602">
        <v>0</v>
      </c>
      <c r="E9602">
        <f t="shared" si="748"/>
        <v>2022</v>
      </c>
      <c r="F9602" t="str">
        <f t="shared" ref="F9602:F9665" si="752">IF(OR(LEFT(A9602,2)="GJ",LEFT(A9602,2)="GK"),"Victorian",IF(OR(LEFT(A9602,2)="GX",LEFT(A9602,2)="GY"),"Wallumbilla","NA"))</f>
        <v>Wallumbilla</v>
      </c>
      <c r="G9602" t="str">
        <f t="shared" si="749"/>
        <v>Quarter</v>
      </c>
      <c r="H9602">
        <f t="shared" si="750"/>
        <v>2024</v>
      </c>
      <c r="I9602">
        <f t="shared" si="751"/>
        <v>90</v>
      </c>
      <c r="J9602">
        <f>D9602*PJ_per_contract*I9602</f>
        <v>0</v>
      </c>
    </row>
    <row r="9603" spans="1:10" x14ac:dyDescent="0.2">
      <c r="A9603" t="s">
        <v>83</v>
      </c>
      <c r="B9603" s="3">
        <v>44578</v>
      </c>
      <c r="C9603">
        <v>0</v>
      </c>
      <c r="D9603">
        <v>0</v>
      </c>
      <c r="E9603">
        <f t="shared" ref="E9603:E9666" si="753">YEAR(B9603)</f>
        <v>2022</v>
      </c>
      <c r="F9603" t="str">
        <f t="shared" si="752"/>
        <v>Wallumbilla</v>
      </c>
      <c r="G9603" t="str">
        <f t="shared" ref="G9603:G9666" si="754">IF(LEFT(A9603,2)="GJ","Month",IF(OR(LEFT(A9603,2)="GK",LEFT(A9603,2)="GX"),"Quarter",IF(LEFT(A9603,2)="GY","Strip","NA")))</f>
        <v>Quarter</v>
      </c>
      <c r="H9603">
        <f t="shared" ref="H9603:H9666" si="755">VALUE(MID(A9603,4,4))</f>
        <v>2024</v>
      </c>
      <c r="I9603">
        <f t="shared" ref="I9603:I9666" si="756">IF(G9603="Month",_xlfn.DAYS(EOMONTH(B9603,0),EOMONTH(B9603,-1)),IF(G9603="Quarter",_xlfn.DAYS(EOMONTH(B9603,2),EOMONTH(B9603,-1)),365))</f>
        <v>90</v>
      </c>
      <c r="J9603">
        <f>D9603*PJ_per_contract*I9603</f>
        <v>0</v>
      </c>
    </row>
    <row r="9604" spans="1:10" x14ac:dyDescent="0.2">
      <c r="A9604" t="s">
        <v>76</v>
      </c>
      <c r="B9604" s="3">
        <v>44579</v>
      </c>
      <c r="C9604">
        <v>0</v>
      </c>
      <c r="D9604">
        <v>0</v>
      </c>
      <c r="E9604">
        <f t="shared" si="753"/>
        <v>2022</v>
      </c>
      <c r="F9604" t="str">
        <f t="shared" si="752"/>
        <v>Victorian</v>
      </c>
      <c r="G9604" t="str">
        <f t="shared" si="754"/>
        <v>Month</v>
      </c>
      <c r="H9604">
        <f t="shared" si="755"/>
        <v>2022</v>
      </c>
      <c r="I9604">
        <f t="shared" si="756"/>
        <v>31</v>
      </c>
      <c r="J9604">
        <f>D9604*PJ_per_contract*I9604</f>
        <v>0</v>
      </c>
    </row>
    <row r="9605" spans="1:10" x14ac:dyDescent="0.2">
      <c r="A9605" t="s">
        <v>77</v>
      </c>
      <c r="B9605" s="3">
        <v>44579</v>
      </c>
      <c r="C9605">
        <v>0</v>
      </c>
      <c r="D9605">
        <v>0</v>
      </c>
      <c r="E9605">
        <f t="shared" si="753"/>
        <v>2022</v>
      </c>
      <c r="F9605" t="str">
        <f t="shared" si="752"/>
        <v>Victorian</v>
      </c>
      <c r="G9605" t="str">
        <f t="shared" si="754"/>
        <v>Month</v>
      </c>
      <c r="H9605">
        <f t="shared" si="755"/>
        <v>2022</v>
      </c>
      <c r="I9605">
        <f t="shared" si="756"/>
        <v>31</v>
      </c>
      <c r="J9605">
        <f>D9605*PJ_per_contract*I9605</f>
        <v>0</v>
      </c>
    </row>
    <row r="9606" spans="1:10" x14ac:dyDescent="0.2">
      <c r="A9606" t="s">
        <v>45</v>
      </c>
      <c r="B9606" s="3">
        <v>44579</v>
      </c>
      <c r="C9606">
        <v>0</v>
      </c>
      <c r="D9606">
        <v>0</v>
      </c>
      <c r="E9606">
        <f t="shared" si="753"/>
        <v>2022</v>
      </c>
      <c r="F9606" t="str">
        <f t="shared" si="752"/>
        <v>Wallumbilla</v>
      </c>
      <c r="G9606" t="str">
        <f t="shared" si="754"/>
        <v>Strip</v>
      </c>
      <c r="H9606">
        <f t="shared" si="755"/>
        <v>2022</v>
      </c>
      <c r="I9606">
        <f t="shared" si="756"/>
        <v>365</v>
      </c>
      <c r="J9606">
        <f>D9606*PJ_per_contract*I9606</f>
        <v>0</v>
      </c>
    </row>
    <row r="9607" spans="1:10" x14ac:dyDescent="0.2">
      <c r="A9607" t="s">
        <v>78</v>
      </c>
      <c r="B9607" s="3">
        <v>44579</v>
      </c>
      <c r="C9607">
        <v>0</v>
      </c>
      <c r="D9607">
        <v>0</v>
      </c>
      <c r="E9607">
        <f t="shared" si="753"/>
        <v>2022</v>
      </c>
      <c r="F9607" t="str">
        <f t="shared" si="752"/>
        <v>Victorian</v>
      </c>
      <c r="G9607" t="str">
        <f t="shared" si="754"/>
        <v>Month</v>
      </c>
      <c r="H9607">
        <f t="shared" si="755"/>
        <v>2022</v>
      </c>
      <c r="I9607">
        <f t="shared" si="756"/>
        <v>31</v>
      </c>
      <c r="J9607">
        <f>D9607*PJ_per_contract*I9607</f>
        <v>0</v>
      </c>
    </row>
    <row r="9608" spans="1:10" x14ac:dyDescent="0.2">
      <c r="A9608" t="s">
        <v>46</v>
      </c>
      <c r="B9608" s="3">
        <v>44579</v>
      </c>
      <c r="C9608">
        <v>0</v>
      </c>
      <c r="D9608">
        <v>0</v>
      </c>
      <c r="E9608">
        <f t="shared" si="753"/>
        <v>2022</v>
      </c>
      <c r="F9608" t="str">
        <f t="shared" si="752"/>
        <v>Victorian</v>
      </c>
      <c r="G9608" t="str">
        <f t="shared" si="754"/>
        <v>Quarter</v>
      </c>
      <c r="H9608">
        <f t="shared" si="755"/>
        <v>2022</v>
      </c>
      <c r="I9608">
        <f t="shared" si="756"/>
        <v>90</v>
      </c>
      <c r="J9608">
        <f>D9608*PJ_per_contract*I9608</f>
        <v>0</v>
      </c>
    </row>
    <row r="9609" spans="1:10" x14ac:dyDescent="0.2">
      <c r="A9609" t="s">
        <v>47</v>
      </c>
      <c r="B9609" s="3">
        <v>44579</v>
      </c>
      <c r="C9609">
        <v>151</v>
      </c>
      <c r="D9609">
        <v>0</v>
      </c>
      <c r="E9609">
        <f t="shared" si="753"/>
        <v>2022</v>
      </c>
      <c r="F9609" t="str">
        <f t="shared" si="752"/>
        <v>Wallumbilla</v>
      </c>
      <c r="G9609" t="str">
        <f t="shared" si="754"/>
        <v>Quarter</v>
      </c>
      <c r="H9609">
        <f t="shared" si="755"/>
        <v>2022</v>
      </c>
      <c r="I9609">
        <f t="shared" si="756"/>
        <v>90</v>
      </c>
      <c r="J9609">
        <f>D9609*PJ_per_contract*I9609</f>
        <v>0</v>
      </c>
    </row>
    <row r="9610" spans="1:10" x14ac:dyDescent="0.2">
      <c r="A9610" t="s">
        <v>84</v>
      </c>
      <c r="B9610" s="3">
        <v>44579</v>
      </c>
      <c r="C9610">
        <v>0</v>
      </c>
      <c r="D9610">
        <v>0</v>
      </c>
      <c r="E9610">
        <f t="shared" si="753"/>
        <v>2022</v>
      </c>
      <c r="F9610" t="str">
        <f t="shared" si="752"/>
        <v>Victorian</v>
      </c>
      <c r="G9610" t="str">
        <f t="shared" si="754"/>
        <v>Month</v>
      </c>
      <c r="H9610">
        <f t="shared" si="755"/>
        <v>2022</v>
      </c>
      <c r="I9610">
        <f t="shared" si="756"/>
        <v>31</v>
      </c>
      <c r="J9610">
        <f>D9610*PJ_per_contract*I9610</f>
        <v>0</v>
      </c>
    </row>
    <row r="9611" spans="1:10" x14ac:dyDescent="0.2">
      <c r="A9611" t="s">
        <v>85</v>
      </c>
      <c r="B9611" s="3">
        <v>44579</v>
      </c>
      <c r="C9611">
        <v>0</v>
      </c>
      <c r="D9611">
        <v>0</v>
      </c>
      <c r="E9611">
        <f t="shared" si="753"/>
        <v>2022</v>
      </c>
      <c r="F9611" t="str">
        <f t="shared" si="752"/>
        <v>Victorian</v>
      </c>
      <c r="G9611" t="str">
        <f t="shared" si="754"/>
        <v>Month</v>
      </c>
      <c r="H9611">
        <f t="shared" si="755"/>
        <v>2022</v>
      </c>
      <c r="I9611">
        <f t="shared" si="756"/>
        <v>31</v>
      </c>
      <c r="J9611">
        <f>D9611*PJ_per_contract*I9611</f>
        <v>0</v>
      </c>
    </row>
    <row r="9612" spans="1:10" x14ac:dyDescent="0.2">
      <c r="A9612" t="s">
        <v>86</v>
      </c>
      <c r="B9612" s="3">
        <v>44579</v>
      </c>
      <c r="C9612">
        <v>0</v>
      </c>
      <c r="D9612">
        <v>0</v>
      </c>
      <c r="E9612">
        <f t="shared" si="753"/>
        <v>2022</v>
      </c>
      <c r="F9612" t="str">
        <f t="shared" si="752"/>
        <v>Victorian</v>
      </c>
      <c r="G9612" t="str">
        <f t="shared" si="754"/>
        <v>Month</v>
      </c>
      <c r="H9612">
        <f t="shared" si="755"/>
        <v>2022</v>
      </c>
      <c r="I9612">
        <f t="shared" si="756"/>
        <v>31</v>
      </c>
      <c r="J9612">
        <f>D9612*PJ_per_contract*I9612</f>
        <v>0</v>
      </c>
    </row>
    <row r="9613" spans="1:10" x14ac:dyDescent="0.2">
      <c r="A9613" t="s">
        <v>48</v>
      </c>
      <c r="B9613" s="3">
        <v>44579</v>
      </c>
      <c r="C9613">
        <v>0</v>
      </c>
      <c r="D9613">
        <v>0</v>
      </c>
      <c r="E9613">
        <f t="shared" si="753"/>
        <v>2022</v>
      </c>
      <c r="F9613" t="str">
        <f t="shared" si="752"/>
        <v>Victorian</v>
      </c>
      <c r="G9613" t="str">
        <f t="shared" si="754"/>
        <v>Quarter</v>
      </c>
      <c r="H9613">
        <f t="shared" si="755"/>
        <v>2022</v>
      </c>
      <c r="I9613">
        <f t="shared" si="756"/>
        <v>90</v>
      </c>
      <c r="J9613">
        <f>D9613*PJ_per_contract*I9613</f>
        <v>0</v>
      </c>
    </row>
    <row r="9614" spans="1:10" x14ac:dyDescent="0.2">
      <c r="A9614" t="s">
        <v>49</v>
      </c>
      <c r="B9614" s="3">
        <v>44579</v>
      </c>
      <c r="C9614">
        <v>73</v>
      </c>
      <c r="D9614">
        <v>0</v>
      </c>
      <c r="E9614">
        <f t="shared" si="753"/>
        <v>2022</v>
      </c>
      <c r="F9614" t="str">
        <f t="shared" si="752"/>
        <v>Wallumbilla</v>
      </c>
      <c r="G9614" t="str">
        <f t="shared" si="754"/>
        <v>Quarter</v>
      </c>
      <c r="H9614">
        <f t="shared" si="755"/>
        <v>2022</v>
      </c>
      <c r="I9614">
        <f t="shared" si="756"/>
        <v>90</v>
      </c>
      <c r="J9614">
        <f>D9614*PJ_per_contract*I9614</f>
        <v>0</v>
      </c>
    </row>
    <row r="9615" spans="1:10" x14ac:dyDescent="0.2">
      <c r="A9615" t="s">
        <v>80</v>
      </c>
      <c r="B9615" s="3">
        <v>44579</v>
      </c>
      <c r="C9615">
        <v>0</v>
      </c>
      <c r="D9615">
        <v>0</v>
      </c>
      <c r="E9615">
        <f t="shared" si="753"/>
        <v>2022</v>
      </c>
      <c r="F9615" t="str">
        <f t="shared" si="752"/>
        <v>Victorian</v>
      </c>
      <c r="G9615" t="str">
        <f t="shared" si="754"/>
        <v>Quarter</v>
      </c>
      <c r="H9615">
        <f t="shared" si="755"/>
        <v>2025</v>
      </c>
      <c r="I9615">
        <f t="shared" si="756"/>
        <v>90</v>
      </c>
      <c r="J9615">
        <f>D9615*PJ_per_contract*I9615</f>
        <v>0</v>
      </c>
    </row>
    <row r="9616" spans="1:10" x14ac:dyDescent="0.2">
      <c r="A9616" t="s">
        <v>52</v>
      </c>
      <c r="B9616" s="3">
        <v>44579</v>
      </c>
      <c r="C9616">
        <v>0</v>
      </c>
      <c r="D9616">
        <v>0</v>
      </c>
      <c r="E9616">
        <f t="shared" si="753"/>
        <v>2022</v>
      </c>
      <c r="F9616" t="str">
        <f t="shared" si="752"/>
        <v>Victorian</v>
      </c>
      <c r="G9616" t="str">
        <f t="shared" si="754"/>
        <v>Quarter</v>
      </c>
      <c r="H9616">
        <f t="shared" si="755"/>
        <v>2022</v>
      </c>
      <c r="I9616">
        <f t="shared" si="756"/>
        <v>90</v>
      </c>
      <c r="J9616">
        <f>D9616*PJ_per_contract*I9616</f>
        <v>0</v>
      </c>
    </row>
    <row r="9617" spans="1:10" x14ac:dyDescent="0.2">
      <c r="A9617" t="s">
        <v>51</v>
      </c>
      <c r="B9617" s="3">
        <v>44579</v>
      </c>
      <c r="C9617">
        <v>0</v>
      </c>
      <c r="D9617">
        <v>0</v>
      </c>
      <c r="E9617">
        <f t="shared" si="753"/>
        <v>2022</v>
      </c>
      <c r="F9617" t="str">
        <f t="shared" si="752"/>
        <v>Victorian</v>
      </c>
      <c r="G9617" t="str">
        <f t="shared" si="754"/>
        <v>Quarter</v>
      </c>
      <c r="H9617">
        <f t="shared" si="755"/>
        <v>2022</v>
      </c>
      <c r="I9617">
        <f t="shared" si="756"/>
        <v>90</v>
      </c>
      <c r="J9617">
        <f>D9617*PJ_per_contract*I9617</f>
        <v>0</v>
      </c>
    </row>
    <row r="9618" spans="1:10" x14ac:dyDescent="0.2">
      <c r="A9618" t="s">
        <v>57</v>
      </c>
      <c r="B9618" s="3">
        <v>44579</v>
      </c>
      <c r="C9618">
        <v>0</v>
      </c>
      <c r="D9618">
        <v>0</v>
      </c>
      <c r="E9618">
        <f t="shared" si="753"/>
        <v>2022</v>
      </c>
      <c r="F9618" t="str">
        <f t="shared" si="752"/>
        <v>Victorian</v>
      </c>
      <c r="G9618" t="str">
        <f t="shared" si="754"/>
        <v>Quarter</v>
      </c>
      <c r="H9618">
        <f t="shared" si="755"/>
        <v>2024</v>
      </c>
      <c r="I9618">
        <f t="shared" si="756"/>
        <v>90</v>
      </c>
      <c r="J9618">
        <f>D9618*PJ_per_contract*I9618</f>
        <v>0</v>
      </c>
    </row>
    <row r="9619" spans="1:10" x14ac:dyDescent="0.2">
      <c r="A9619" t="s">
        <v>54</v>
      </c>
      <c r="B9619" s="3">
        <v>44579</v>
      </c>
      <c r="C9619">
        <v>0</v>
      </c>
      <c r="D9619">
        <v>0</v>
      </c>
      <c r="E9619">
        <f t="shared" si="753"/>
        <v>2022</v>
      </c>
      <c r="F9619" t="str">
        <f t="shared" si="752"/>
        <v>Victorian</v>
      </c>
      <c r="G9619" t="str">
        <f t="shared" si="754"/>
        <v>Quarter</v>
      </c>
      <c r="H9619">
        <f t="shared" si="755"/>
        <v>2023</v>
      </c>
      <c r="I9619">
        <f t="shared" si="756"/>
        <v>90</v>
      </c>
      <c r="J9619">
        <f>D9619*PJ_per_contract*I9619</f>
        <v>0</v>
      </c>
    </row>
    <row r="9620" spans="1:10" x14ac:dyDescent="0.2">
      <c r="A9620" t="s">
        <v>58</v>
      </c>
      <c r="B9620" s="3">
        <v>44579</v>
      </c>
      <c r="C9620">
        <v>0</v>
      </c>
      <c r="D9620">
        <v>0</v>
      </c>
      <c r="E9620">
        <f t="shared" si="753"/>
        <v>2022</v>
      </c>
      <c r="F9620" t="str">
        <f t="shared" si="752"/>
        <v>Victorian</v>
      </c>
      <c r="G9620" t="str">
        <f t="shared" si="754"/>
        <v>Quarter</v>
      </c>
      <c r="H9620">
        <f t="shared" si="755"/>
        <v>2024</v>
      </c>
      <c r="I9620">
        <f t="shared" si="756"/>
        <v>90</v>
      </c>
      <c r="J9620">
        <f>D9620*PJ_per_contract*I9620</f>
        <v>0</v>
      </c>
    </row>
    <row r="9621" spans="1:10" x14ac:dyDescent="0.2">
      <c r="A9621" t="s">
        <v>69</v>
      </c>
      <c r="B9621" s="3">
        <v>44579</v>
      </c>
      <c r="C9621">
        <v>0</v>
      </c>
      <c r="D9621">
        <v>0</v>
      </c>
      <c r="E9621">
        <f t="shared" si="753"/>
        <v>2022</v>
      </c>
      <c r="F9621" t="str">
        <f t="shared" si="752"/>
        <v>Victorian</v>
      </c>
      <c r="G9621" t="str">
        <f t="shared" si="754"/>
        <v>Quarter</v>
      </c>
      <c r="H9621">
        <f t="shared" si="755"/>
        <v>2025</v>
      </c>
      <c r="I9621">
        <f t="shared" si="756"/>
        <v>90</v>
      </c>
      <c r="J9621">
        <f>D9621*PJ_per_contract*I9621</f>
        <v>0</v>
      </c>
    </row>
    <row r="9622" spans="1:10" x14ac:dyDescent="0.2">
      <c r="A9622" t="s">
        <v>79</v>
      </c>
      <c r="B9622" s="3">
        <v>44579</v>
      </c>
      <c r="C9622">
        <v>0</v>
      </c>
      <c r="D9622">
        <v>0</v>
      </c>
      <c r="E9622">
        <f t="shared" si="753"/>
        <v>2022</v>
      </c>
      <c r="F9622" t="str">
        <f t="shared" si="752"/>
        <v>Victorian</v>
      </c>
      <c r="G9622" t="str">
        <f t="shared" si="754"/>
        <v>Quarter</v>
      </c>
      <c r="H9622">
        <f t="shared" si="755"/>
        <v>2025</v>
      </c>
      <c r="I9622">
        <f t="shared" si="756"/>
        <v>90</v>
      </c>
      <c r="J9622">
        <f>D9622*PJ_per_contract*I9622</f>
        <v>0</v>
      </c>
    </row>
    <row r="9623" spans="1:10" x14ac:dyDescent="0.2">
      <c r="A9623" t="s">
        <v>50</v>
      </c>
      <c r="B9623" s="3">
        <v>44579</v>
      </c>
      <c r="C9623">
        <v>0</v>
      </c>
      <c r="D9623">
        <v>0</v>
      </c>
      <c r="E9623">
        <f t="shared" si="753"/>
        <v>2022</v>
      </c>
      <c r="F9623" t="str">
        <f t="shared" si="752"/>
        <v>Victorian</v>
      </c>
      <c r="G9623" t="str">
        <f t="shared" si="754"/>
        <v>Quarter</v>
      </c>
      <c r="H9623">
        <f t="shared" si="755"/>
        <v>2024</v>
      </c>
      <c r="I9623">
        <f t="shared" si="756"/>
        <v>90</v>
      </c>
      <c r="J9623">
        <f>D9623*PJ_per_contract*I9623</f>
        <v>0</v>
      </c>
    </row>
    <row r="9624" spans="1:10" x14ac:dyDescent="0.2">
      <c r="A9624" t="s">
        <v>56</v>
      </c>
      <c r="B9624" s="3">
        <v>44579</v>
      </c>
      <c r="C9624">
        <v>0</v>
      </c>
      <c r="D9624">
        <v>0</v>
      </c>
      <c r="E9624">
        <f t="shared" si="753"/>
        <v>2022</v>
      </c>
      <c r="F9624" t="str">
        <f t="shared" si="752"/>
        <v>Victorian</v>
      </c>
      <c r="G9624" t="str">
        <f t="shared" si="754"/>
        <v>Quarter</v>
      </c>
      <c r="H9624">
        <f t="shared" si="755"/>
        <v>2023</v>
      </c>
      <c r="I9624">
        <f t="shared" si="756"/>
        <v>90</v>
      </c>
      <c r="J9624">
        <f>D9624*PJ_per_contract*I9624</f>
        <v>0</v>
      </c>
    </row>
    <row r="9625" spans="1:10" x14ac:dyDescent="0.2">
      <c r="A9625" t="s">
        <v>59</v>
      </c>
      <c r="B9625" s="3">
        <v>44579</v>
      </c>
      <c r="C9625">
        <v>0</v>
      </c>
      <c r="D9625">
        <v>0</v>
      </c>
      <c r="E9625">
        <f t="shared" si="753"/>
        <v>2022</v>
      </c>
      <c r="F9625" t="str">
        <f t="shared" si="752"/>
        <v>Victorian</v>
      </c>
      <c r="G9625" t="str">
        <f t="shared" si="754"/>
        <v>Quarter</v>
      </c>
      <c r="H9625">
        <f t="shared" si="755"/>
        <v>2023</v>
      </c>
      <c r="I9625">
        <f t="shared" si="756"/>
        <v>90</v>
      </c>
      <c r="J9625">
        <f>D9625*PJ_per_contract*I9625</f>
        <v>0</v>
      </c>
    </row>
    <row r="9626" spans="1:10" x14ac:dyDescent="0.2">
      <c r="A9626" t="s">
        <v>53</v>
      </c>
      <c r="B9626" s="3">
        <v>44579</v>
      </c>
      <c r="C9626">
        <v>0</v>
      </c>
      <c r="D9626">
        <v>0</v>
      </c>
      <c r="E9626">
        <f t="shared" si="753"/>
        <v>2022</v>
      </c>
      <c r="F9626" t="str">
        <f t="shared" si="752"/>
        <v>Victorian</v>
      </c>
      <c r="G9626" t="str">
        <f t="shared" si="754"/>
        <v>Quarter</v>
      </c>
      <c r="H9626">
        <f t="shared" si="755"/>
        <v>2023</v>
      </c>
      <c r="I9626">
        <f t="shared" si="756"/>
        <v>90</v>
      </c>
      <c r="J9626">
        <f>D9626*PJ_per_contract*I9626</f>
        <v>0</v>
      </c>
    </row>
    <row r="9627" spans="1:10" x14ac:dyDescent="0.2">
      <c r="A9627" t="s">
        <v>55</v>
      </c>
      <c r="B9627" s="3">
        <v>44579</v>
      </c>
      <c r="C9627">
        <v>0</v>
      </c>
      <c r="D9627">
        <v>0</v>
      </c>
      <c r="E9627">
        <f t="shared" si="753"/>
        <v>2022</v>
      </c>
      <c r="F9627" t="str">
        <f t="shared" si="752"/>
        <v>Victorian</v>
      </c>
      <c r="G9627" t="str">
        <f t="shared" si="754"/>
        <v>Quarter</v>
      </c>
      <c r="H9627">
        <f t="shared" si="755"/>
        <v>2024</v>
      </c>
      <c r="I9627">
        <f t="shared" si="756"/>
        <v>90</v>
      </c>
      <c r="J9627">
        <f>D9627*PJ_per_contract*I9627</f>
        <v>0</v>
      </c>
    </row>
    <row r="9628" spans="1:10" x14ac:dyDescent="0.2">
      <c r="A9628" t="s">
        <v>68</v>
      </c>
      <c r="B9628" s="3">
        <v>44579</v>
      </c>
      <c r="C9628">
        <v>0</v>
      </c>
      <c r="D9628">
        <v>0</v>
      </c>
      <c r="E9628">
        <f t="shared" si="753"/>
        <v>2022</v>
      </c>
      <c r="F9628" t="str">
        <f t="shared" si="752"/>
        <v>Victorian</v>
      </c>
      <c r="G9628" t="str">
        <f t="shared" si="754"/>
        <v>Quarter</v>
      </c>
      <c r="H9628">
        <f t="shared" si="755"/>
        <v>2025</v>
      </c>
      <c r="I9628">
        <f t="shared" si="756"/>
        <v>90</v>
      </c>
      <c r="J9628">
        <f>D9628*PJ_per_contract*I9628</f>
        <v>0</v>
      </c>
    </row>
    <row r="9629" spans="1:10" x14ac:dyDescent="0.2">
      <c r="A9629" t="s">
        <v>60</v>
      </c>
      <c r="B9629" s="3">
        <v>44579</v>
      </c>
      <c r="C9629">
        <v>0</v>
      </c>
      <c r="D9629">
        <v>0</v>
      </c>
      <c r="E9629">
        <f t="shared" si="753"/>
        <v>2022</v>
      </c>
      <c r="F9629" t="str">
        <f t="shared" si="752"/>
        <v>Wallumbilla</v>
      </c>
      <c r="G9629" t="str">
        <f t="shared" si="754"/>
        <v>Strip</v>
      </c>
      <c r="H9629">
        <f t="shared" si="755"/>
        <v>2023</v>
      </c>
      <c r="I9629">
        <f t="shared" si="756"/>
        <v>365</v>
      </c>
      <c r="J9629">
        <f>D9629*PJ_per_contract*I9629</f>
        <v>0</v>
      </c>
    </row>
    <row r="9630" spans="1:10" x14ac:dyDescent="0.2">
      <c r="A9630" t="s">
        <v>61</v>
      </c>
      <c r="B9630" s="3">
        <v>44579</v>
      </c>
      <c r="C9630">
        <v>83</v>
      </c>
      <c r="D9630">
        <v>0</v>
      </c>
      <c r="E9630">
        <f t="shared" si="753"/>
        <v>2022</v>
      </c>
      <c r="F9630" t="str">
        <f t="shared" si="752"/>
        <v>Wallumbilla</v>
      </c>
      <c r="G9630" t="str">
        <f t="shared" si="754"/>
        <v>Quarter</v>
      </c>
      <c r="H9630">
        <f t="shared" si="755"/>
        <v>2022</v>
      </c>
      <c r="I9630">
        <f t="shared" si="756"/>
        <v>90</v>
      </c>
      <c r="J9630">
        <f>D9630*PJ_per_contract*I9630</f>
        <v>0</v>
      </c>
    </row>
    <row r="9631" spans="1:10" x14ac:dyDescent="0.2">
      <c r="A9631" t="s">
        <v>62</v>
      </c>
      <c r="B9631" s="3">
        <v>44579</v>
      </c>
      <c r="C9631">
        <v>113</v>
      </c>
      <c r="D9631">
        <v>0</v>
      </c>
      <c r="E9631">
        <f t="shared" si="753"/>
        <v>2022</v>
      </c>
      <c r="F9631" t="str">
        <f t="shared" si="752"/>
        <v>Wallumbilla</v>
      </c>
      <c r="G9631" t="str">
        <f t="shared" si="754"/>
        <v>Quarter</v>
      </c>
      <c r="H9631">
        <f t="shared" si="755"/>
        <v>2022</v>
      </c>
      <c r="I9631">
        <f t="shared" si="756"/>
        <v>90</v>
      </c>
      <c r="J9631">
        <f>D9631*PJ_per_contract*I9631</f>
        <v>0</v>
      </c>
    </row>
    <row r="9632" spans="1:10" x14ac:dyDescent="0.2">
      <c r="A9632" t="s">
        <v>70</v>
      </c>
      <c r="B9632" s="3">
        <v>44579</v>
      </c>
      <c r="C9632">
        <v>0</v>
      </c>
      <c r="D9632">
        <v>0</v>
      </c>
      <c r="E9632">
        <f t="shared" si="753"/>
        <v>2022</v>
      </c>
      <c r="F9632" t="str">
        <f t="shared" si="752"/>
        <v>Wallumbilla</v>
      </c>
      <c r="G9632" t="str">
        <f t="shared" si="754"/>
        <v>Strip</v>
      </c>
      <c r="H9632">
        <f t="shared" si="755"/>
        <v>2023</v>
      </c>
      <c r="I9632">
        <f t="shared" si="756"/>
        <v>365</v>
      </c>
      <c r="J9632">
        <f>D9632*PJ_per_contract*I9632</f>
        <v>0</v>
      </c>
    </row>
    <row r="9633" spans="1:10" x14ac:dyDescent="0.2">
      <c r="A9633" t="s">
        <v>63</v>
      </c>
      <c r="B9633" s="3">
        <v>44579</v>
      </c>
      <c r="C9633">
        <v>20</v>
      </c>
      <c r="D9633">
        <v>0</v>
      </c>
      <c r="E9633">
        <f t="shared" si="753"/>
        <v>2022</v>
      </c>
      <c r="F9633" t="str">
        <f t="shared" si="752"/>
        <v>Wallumbilla</v>
      </c>
      <c r="G9633" t="str">
        <f t="shared" si="754"/>
        <v>Quarter</v>
      </c>
      <c r="H9633">
        <f t="shared" si="755"/>
        <v>2023</v>
      </c>
      <c r="I9633">
        <f t="shared" si="756"/>
        <v>90</v>
      </c>
      <c r="J9633">
        <f>D9633*PJ_per_contract*I9633</f>
        <v>0</v>
      </c>
    </row>
    <row r="9634" spans="1:10" x14ac:dyDescent="0.2">
      <c r="A9634" t="s">
        <v>64</v>
      </c>
      <c r="B9634" s="3">
        <v>44579</v>
      </c>
      <c r="C9634">
        <v>20</v>
      </c>
      <c r="D9634">
        <v>0</v>
      </c>
      <c r="E9634">
        <f t="shared" si="753"/>
        <v>2022</v>
      </c>
      <c r="F9634" t="str">
        <f t="shared" si="752"/>
        <v>Wallumbilla</v>
      </c>
      <c r="G9634" t="str">
        <f t="shared" si="754"/>
        <v>Quarter</v>
      </c>
      <c r="H9634">
        <f t="shared" si="755"/>
        <v>2023</v>
      </c>
      <c r="I9634">
        <f t="shared" si="756"/>
        <v>90</v>
      </c>
      <c r="J9634">
        <f>D9634*PJ_per_contract*I9634</f>
        <v>0</v>
      </c>
    </row>
    <row r="9635" spans="1:10" x14ac:dyDescent="0.2">
      <c r="A9635" t="s">
        <v>81</v>
      </c>
      <c r="B9635" s="3">
        <v>44579</v>
      </c>
      <c r="C9635">
        <v>0</v>
      </c>
      <c r="D9635">
        <v>0</v>
      </c>
      <c r="E9635">
        <f t="shared" si="753"/>
        <v>2022</v>
      </c>
      <c r="F9635" t="str">
        <f t="shared" si="752"/>
        <v>Wallumbilla</v>
      </c>
      <c r="G9635" t="str">
        <f t="shared" si="754"/>
        <v>Strip</v>
      </c>
      <c r="H9635">
        <f t="shared" si="755"/>
        <v>2024</v>
      </c>
      <c r="I9635">
        <f t="shared" si="756"/>
        <v>365</v>
      </c>
      <c r="J9635">
        <f>D9635*PJ_per_contract*I9635</f>
        <v>0</v>
      </c>
    </row>
    <row r="9636" spans="1:10" x14ac:dyDescent="0.2">
      <c r="A9636" t="s">
        <v>71</v>
      </c>
      <c r="B9636" s="3">
        <v>44579</v>
      </c>
      <c r="C9636">
        <v>20</v>
      </c>
      <c r="D9636">
        <v>0</v>
      </c>
      <c r="E9636">
        <f t="shared" si="753"/>
        <v>2022</v>
      </c>
      <c r="F9636" t="str">
        <f t="shared" si="752"/>
        <v>Wallumbilla</v>
      </c>
      <c r="G9636" t="str">
        <f t="shared" si="754"/>
        <v>Quarter</v>
      </c>
      <c r="H9636">
        <f t="shared" si="755"/>
        <v>2023</v>
      </c>
      <c r="I9636">
        <f t="shared" si="756"/>
        <v>90</v>
      </c>
      <c r="J9636">
        <f>D9636*PJ_per_contract*I9636</f>
        <v>0</v>
      </c>
    </row>
    <row r="9637" spans="1:10" x14ac:dyDescent="0.2">
      <c r="A9637" t="s">
        <v>72</v>
      </c>
      <c r="B9637" s="3">
        <v>44579</v>
      </c>
      <c r="C9637">
        <v>20</v>
      </c>
      <c r="D9637">
        <v>0</v>
      </c>
      <c r="E9637">
        <f t="shared" si="753"/>
        <v>2022</v>
      </c>
      <c r="F9637" t="str">
        <f t="shared" si="752"/>
        <v>Wallumbilla</v>
      </c>
      <c r="G9637" t="str">
        <f t="shared" si="754"/>
        <v>Quarter</v>
      </c>
      <c r="H9637">
        <f t="shared" si="755"/>
        <v>2023</v>
      </c>
      <c r="I9637">
        <f t="shared" si="756"/>
        <v>90</v>
      </c>
      <c r="J9637">
        <f>D9637*PJ_per_contract*I9637</f>
        <v>0</v>
      </c>
    </row>
    <row r="9638" spans="1:10" x14ac:dyDescent="0.2">
      <c r="A9638" t="s">
        <v>82</v>
      </c>
      <c r="B9638" s="3">
        <v>44579</v>
      </c>
      <c r="C9638">
        <v>0</v>
      </c>
      <c r="D9638">
        <v>0</v>
      </c>
      <c r="E9638">
        <f t="shared" si="753"/>
        <v>2022</v>
      </c>
      <c r="F9638" t="str">
        <f t="shared" si="752"/>
        <v>Wallumbilla</v>
      </c>
      <c r="G9638" t="str">
        <f t="shared" si="754"/>
        <v>Quarter</v>
      </c>
      <c r="H9638">
        <f t="shared" si="755"/>
        <v>2024</v>
      </c>
      <c r="I9638">
        <f t="shared" si="756"/>
        <v>90</v>
      </c>
      <c r="J9638">
        <f>D9638*PJ_per_contract*I9638</f>
        <v>0</v>
      </c>
    </row>
    <row r="9639" spans="1:10" x14ac:dyDescent="0.2">
      <c r="A9639" t="s">
        <v>83</v>
      </c>
      <c r="B9639" s="3">
        <v>44579</v>
      </c>
      <c r="C9639">
        <v>0</v>
      </c>
      <c r="D9639">
        <v>0</v>
      </c>
      <c r="E9639">
        <f t="shared" si="753"/>
        <v>2022</v>
      </c>
      <c r="F9639" t="str">
        <f t="shared" si="752"/>
        <v>Wallumbilla</v>
      </c>
      <c r="G9639" t="str">
        <f t="shared" si="754"/>
        <v>Quarter</v>
      </c>
      <c r="H9639">
        <f t="shared" si="755"/>
        <v>2024</v>
      </c>
      <c r="I9639">
        <f t="shared" si="756"/>
        <v>90</v>
      </c>
      <c r="J9639">
        <f>D9639*PJ_per_contract*I9639</f>
        <v>0</v>
      </c>
    </row>
    <row r="9640" spans="1:10" x14ac:dyDescent="0.2">
      <c r="A9640" t="s">
        <v>76</v>
      </c>
      <c r="B9640" s="3">
        <v>44580</v>
      </c>
      <c r="C9640">
        <v>0</v>
      </c>
      <c r="D9640">
        <v>0</v>
      </c>
      <c r="E9640">
        <f t="shared" si="753"/>
        <v>2022</v>
      </c>
      <c r="F9640" t="str">
        <f t="shared" si="752"/>
        <v>Victorian</v>
      </c>
      <c r="G9640" t="str">
        <f t="shared" si="754"/>
        <v>Month</v>
      </c>
      <c r="H9640">
        <f t="shared" si="755"/>
        <v>2022</v>
      </c>
      <c r="I9640">
        <f t="shared" si="756"/>
        <v>31</v>
      </c>
      <c r="J9640">
        <f>D9640*PJ_per_contract*I9640</f>
        <v>0</v>
      </c>
    </row>
    <row r="9641" spans="1:10" x14ac:dyDescent="0.2">
      <c r="A9641" t="s">
        <v>77</v>
      </c>
      <c r="B9641" s="3">
        <v>44580</v>
      </c>
      <c r="C9641">
        <v>0</v>
      </c>
      <c r="D9641">
        <v>0</v>
      </c>
      <c r="E9641">
        <f t="shared" si="753"/>
        <v>2022</v>
      </c>
      <c r="F9641" t="str">
        <f t="shared" si="752"/>
        <v>Victorian</v>
      </c>
      <c r="G9641" t="str">
        <f t="shared" si="754"/>
        <v>Month</v>
      </c>
      <c r="H9641">
        <f t="shared" si="755"/>
        <v>2022</v>
      </c>
      <c r="I9641">
        <f t="shared" si="756"/>
        <v>31</v>
      </c>
      <c r="J9641">
        <f>D9641*PJ_per_contract*I9641</f>
        <v>0</v>
      </c>
    </row>
    <row r="9642" spans="1:10" x14ac:dyDescent="0.2">
      <c r="A9642" t="s">
        <v>45</v>
      </c>
      <c r="B9642" s="3">
        <v>44580</v>
      </c>
      <c r="C9642">
        <v>0</v>
      </c>
      <c r="D9642">
        <v>0</v>
      </c>
      <c r="E9642">
        <f t="shared" si="753"/>
        <v>2022</v>
      </c>
      <c r="F9642" t="str">
        <f t="shared" si="752"/>
        <v>Wallumbilla</v>
      </c>
      <c r="G9642" t="str">
        <f t="shared" si="754"/>
        <v>Strip</v>
      </c>
      <c r="H9642">
        <f t="shared" si="755"/>
        <v>2022</v>
      </c>
      <c r="I9642">
        <f t="shared" si="756"/>
        <v>365</v>
      </c>
      <c r="J9642">
        <f>D9642*PJ_per_contract*I9642</f>
        <v>0</v>
      </c>
    </row>
    <row r="9643" spans="1:10" x14ac:dyDescent="0.2">
      <c r="A9643" t="s">
        <v>78</v>
      </c>
      <c r="B9643" s="3">
        <v>44580</v>
      </c>
      <c r="C9643">
        <v>0</v>
      </c>
      <c r="D9643">
        <v>0</v>
      </c>
      <c r="E9643">
        <f t="shared" si="753"/>
        <v>2022</v>
      </c>
      <c r="F9643" t="str">
        <f t="shared" si="752"/>
        <v>Victorian</v>
      </c>
      <c r="G9643" t="str">
        <f t="shared" si="754"/>
        <v>Month</v>
      </c>
      <c r="H9643">
        <f t="shared" si="755"/>
        <v>2022</v>
      </c>
      <c r="I9643">
        <f t="shared" si="756"/>
        <v>31</v>
      </c>
      <c r="J9643">
        <f>D9643*PJ_per_contract*I9643</f>
        <v>0</v>
      </c>
    </row>
    <row r="9644" spans="1:10" x14ac:dyDescent="0.2">
      <c r="A9644" t="s">
        <v>46</v>
      </c>
      <c r="B9644" s="3">
        <v>44580</v>
      </c>
      <c r="C9644">
        <v>0</v>
      </c>
      <c r="D9644">
        <v>0</v>
      </c>
      <c r="E9644">
        <f t="shared" si="753"/>
        <v>2022</v>
      </c>
      <c r="F9644" t="str">
        <f t="shared" si="752"/>
        <v>Victorian</v>
      </c>
      <c r="G9644" t="str">
        <f t="shared" si="754"/>
        <v>Quarter</v>
      </c>
      <c r="H9644">
        <f t="shared" si="755"/>
        <v>2022</v>
      </c>
      <c r="I9644">
        <f t="shared" si="756"/>
        <v>90</v>
      </c>
      <c r="J9644">
        <f>D9644*PJ_per_contract*I9644</f>
        <v>0</v>
      </c>
    </row>
    <row r="9645" spans="1:10" x14ac:dyDescent="0.2">
      <c r="A9645" t="s">
        <v>47</v>
      </c>
      <c r="B9645" s="3">
        <v>44580</v>
      </c>
      <c r="C9645">
        <v>151</v>
      </c>
      <c r="D9645">
        <v>0</v>
      </c>
      <c r="E9645">
        <f t="shared" si="753"/>
        <v>2022</v>
      </c>
      <c r="F9645" t="str">
        <f t="shared" si="752"/>
        <v>Wallumbilla</v>
      </c>
      <c r="G9645" t="str">
        <f t="shared" si="754"/>
        <v>Quarter</v>
      </c>
      <c r="H9645">
        <f t="shared" si="755"/>
        <v>2022</v>
      </c>
      <c r="I9645">
        <f t="shared" si="756"/>
        <v>90</v>
      </c>
      <c r="J9645">
        <f>D9645*PJ_per_contract*I9645</f>
        <v>0</v>
      </c>
    </row>
    <row r="9646" spans="1:10" x14ac:dyDescent="0.2">
      <c r="A9646" t="s">
        <v>84</v>
      </c>
      <c r="B9646" s="3">
        <v>44580</v>
      </c>
      <c r="C9646">
        <v>0</v>
      </c>
      <c r="D9646">
        <v>0</v>
      </c>
      <c r="E9646">
        <f t="shared" si="753"/>
        <v>2022</v>
      </c>
      <c r="F9646" t="str">
        <f t="shared" si="752"/>
        <v>Victorian</v>
      </c>
      <c r="G9646" t="str">
        <f t="shared" si="754"/>
        <v>Month</v>
      </c>
      <c r="H9646">
        <f t="shared" si="755"/>
        <v>2022</v>
      </c>
      <c r="I9646">
        <f t="shared" si="756"/>
        <v>31</v>
      </c>
      <c r="J9646">
        <f>D9646*PJ_per_contract*I9646</f>
        <v>0</v>
      </c>
    </row>
    <row r="9647" spans="1:10" x14ac:dyDescent="0.2">
      <c r="A9647" t="s">
        <v>85</v>
      </c>
      <c r="B9647" s="3">
        <v>44580</v>
      </c>
      <c r="C9647">
        <v>0</v>
      </c>
      <c r="D9647">
        <v>0</v>
      </c>
      <c r="E9647">
        <f t="shared" si="753"/>
        <v>2022</v>
      </c>
      <c r="F9647" t="str">
        <f t="shared" si="752"/>
        <v>Victorian</v>
      </c>
      <c r="G9647" t="str">
        <f t="shared" si="754"/>
        <v>Month</v>
      </c>
      <c r="H9647">
        <f t="shared" si="755"/>
        <v>2022</v>
      </c>
      <c r="I9647">
        <f t="shared" si="756"/>
        <v>31</v>
      </c>
      <c r="J9647">
        <f>D9647*PJ_per_contract*I9647</f>
        <v>0</v>
      </c>
    </row>
    <row r="9648" spans="1:10" x14ac:dyDescent="0.2">
      <c r="A9648" t="s">
        <v>48</v>
      </c>
      <c r="B9648" s="3">
        <v>44580</v>
      </c>
      <c r="C9648">
        <v>0</v>
      </c>
      <c r="D9648">
        <v>0</v>
      </c>
      <c r="E9648">
        <f t="shared" si="753"/>
        <v>2022</v>
      </c>
      <c r="F9648" t="str">
        <f t="shared" si="752"/>
        <v>Victorian</v>
      </c>
      <c r="G9648" t="str">
        <f t="shared" si="754"/>
        <v>Quarter</v>
      </c>
      <c r="H9648">
        <f t="shared" si="755"/>
        <v>2022</v>
      </c>
      <c r="I9648">
        <f t="shared" si="756"/>
        <v>90</v>
      </c>
      <c r="J9648">
        <f>D9648*PJ_per_contract*I9648</f>
        <v>0</v>
      </c>
    </row>
    <row r="9649" spans="1:10" x14ac:dyDescent="0.2">
      <c r="A9649" t="s">
        <v>86</v>
      </c>
      <c r="B9649" s="3">
        <v>44580</v>
      </c>
      <c r="C9649">
        <v>0</v>
      </c>
      <c r="D9649">
        <v>0</v>
      </c>
      <c r="E9649">
        <f t="shared" si="753"/>
        <v>2022</v>
      </c>
      <c r="F9649" t="str">
        <f t="shared" si="752"/>
        <v>Victorian</v>
      </c>
      <c r="G9649" t="str">
        <f t="shared" si="754"/>
        <v>Month</v>
      </c>
      <c r="H9649">
        <f t="shared" si="755"/>
        <v>2022</v>
      </c>
      <c r="I9649">
        <f t="shared" si="756"/>
        <v>31</v>
      </c>
      <c r="J9649">
        <f>D9649*PJ_per_contract*I9649</f>
        <v>0</v>
      </c>
    </row>
    <row r="9650" spans="1:10" x14ac:dyDescent="0.2">
      <c r="A9650" t="s">
        <v>49</v>
      </c>
      <c r="B9650" s="3">
        <v>44580</v>
      </c>
      <c r="C9650">
        <v>73</v>
      </c>
      <c r="D9650">
        <v>0</v>
      </c>
      <c r="E9650">
        <f t="shared" si="753"/>
        <v>2022</v>
      </c>
      <c r="F9650" t="str">
        <f t="shared" si="752"/>
        <v>Wallumbilla</v>
      </c>
      <c r="G9650" t="str">
        <f t="shared" si="754"/>
        <v>Quarter</v>
      </c>
      <c r="H9650">
        <f t="shared" si="755"/>
        <v>2022</v>
      </c>
      <c r="I9650">
        <f t="shared" si="756"/>
        <v>90</v>
      </c>
      <c r="J9650">
        <f>D9650*PJ_per_contract*I9650</f>
        <v>0</v>
      </c>
    </row>
    <row r="9651" spans="1:10" x14ac:dyDescent="0.2">
      <c r="A9651" t="s">
        <v>80</v>
      </c>
      <c r="B9651" s="3">
        <v>44580</v>
      </c>
      <c r="C9651">
        <v>0</v>
      </c>
      <c r="D9651">
        <v>0</v>
      </c>
      <c r="E9651">
        <f t="shared" si="753"/>
        <v>2022</v>
      </c>
      <c r="F9651" t="str">
        <f t="shared" si="752"/>
        <v>Victorian</v>
      </c>
      <c r="G9651" t="str">
        <f t="shared" si="754"/>
        <v>Quarter</v>
      </c>
      <c r="H9651">
        <f t="shared" si="755"/>
        <v>2025</v>
      </c>
      <c r="I9651">
        <f t="shared" si="756"/>
        <v>90</v>
      </c>
      <c r="J9651">
        <f>D9651*PJ_per_contract*I9651</f>
        <v>0</v>
      </c>
    </row>
    <row r="9652" spans="1:10" x14ac:dyDescent="0.2">
      <c r="A9652" t="s">
        <v>59</v>
      </c>
      <c r="B9652" s="3">
        <v>44580</v>
      </c>
      <c r="C9652">
        <v>0</v>
      </c>
      <c r="D9652">
        <v>0</v>
      </c>
      <c r="E9652">
        <f t="shared" si="753"/>
        <v>2022</v>
      </c>
      <c r="F9652" t="str">
        <f t="shared" si="752"/>
        <v>Victorian</v>
      </c>
      <c r="G9652" t="str">
        <f t="shared" si="754"/>
        <v>Quarter</v>
      </c>
      <c r="H9652">
        <f t="shared" si="755"/>
        <v>2023</v>
      </c>
      <c r="I9652">
        <f t="shared" si="756"/>
        <v>90</v>
      </c>
      <c r="J9652">
        <f>D9652*PJ_per_contract*I9652</f>
        <v>0</v>
      </c>
    </row>
    <row r="9653" spans="1:10" x14ac:dyDescent="0.2">
      <c r="A9653" t="s">
        <v>56</v>
      </c>
      <c r="B9653" s="3">
        <v>44580</v>
      </c>
      <c r="C9653">
        <v>0</v>
      </c>
      <c r="D9653">
        <v>0</v>
      </c>
      <c r="E9653">
        <f t="shared" si="753"/>
        <v>2022</v>
      </c>
      <c r="F9653" t="str">
        <f t="shared" si="752"/>
        <v>Victorian</v>
      </c>
      <c r="G9653" t="str">
        <f t="shared" si="754"/>
        <v>Quarter</v>
      </c>
      <c r="H9653">
        <f t="shared" si="755"/>
        <v>2023</v>
      </c>
      <c r="I9653">
        <f t="shared" si="756"/>
        <v>90</v>
      </c>
      <c r="J9653">
        <f>D9653*PJ_per_contract*I9653</f>
        <v>0</v>
      </c>
    </row>
    <row r="9654" spans="1:10" x14ac:dyDescent="0.2">
      <c r="A9654" t="s">
        <v>79</v>
      </c>
      <c r="B9654" s="3">
        <v>44580</v>
      </c>
      <c r="C9654">
        <v>0</v>
      </c>
      <c r="D9654">
        <v>0</v>
      </c>
      <c r="E9654">
        <f t="shared" si="753"/>
        <v>2022</v>
      </c>
      <c r="F9654" t="str">
        <f t="shared" si="752"/>
        <v>Victorian</v>
      </c>
      <c r="G9654" t="str">
        <f t="shared" si="754"/>
        <v>Quarter</v>
      </c>
      <c r="H9654">
        <f t="shared" si="755"/>
        <v>2025</v>
      </c>
      <c r="I9654">
        <f t="shared" si="756"/>
        <v>90</v>
      </c>
      <c r="J9654">
        <f>D9654*PJ_per_contract*I9654</f>
        <v>0</v>
      </c>
    </row>
    <row r="9655" spans="1:10" x14ac:dyDescent="0.2">
      <c r="A9655" t="s">
        <v>54</v>
      </c>
      <c r="B9655" s="3">
        <v>44580</v>
      </c>
      <c r="C9655">
        <v>0</v>
      </c>
      <c r="D9655">
        <v>0</v>
      </c>
      <c r="E9655">
        <f t="shared" si="753"/>
        <v>2022</v>
      </c>
      <c r="F9655" t="str">
        <f t="shared" si="752"/>
        <v>Victorian</v>
      </c>
      <c r="G9655" t="str">
        <f t="shared" si="754"/>
        <v>Quarter</v>
      </c>
      <c r="H9655">
        <f t="shared" si="755"/>
        <v>2023</v>
      </c>
      <c r="I9655">
        <f t="shared" si="756"/>
        <v>90</v>
      </c>
      <c r="J9655">
        <f>D9655*PJ_per_contract*I9655</f>
        <v>0</v>
      </c>
    </row>
    <row r="9656" spans="1:10" x14ac:dyDescent="0.2">
      <c r="A9656" t="s">
        <v>69</v>
      </c>
      <c r="B9656" s="3">
        <v>44580</v>
      </c>
      <c r="C9656">
        <v>0</v>
      </c>
      <c r="D9656">
        <v>0</v>
      </c>
      <c r="E9656">
        <f t="shared" si="753"/>
        <v>2022</v>
      </c>
      <c r="F9656" t="str">
        <f t="shared" si="752"/>
        <v>Victorian</v>
      </c>
      <c r="G9656" t="str">
        <f t="shared" si="754"/>
        <v>Quarter</v>
      </c>
      <c r="H9656">
        <f t="shared" si="755"/>
        <v>2025</v>
      </c>
      <c r="I9656">
        <f t="shared" si="756"/>
        <v>90</v>
      </c>
      <c r="J9656">
        <f>D9656*PJ_per_contract*I9656</f>
        <v>0</v>
      </c>
    </row>
    <row r="9657" spans="1:10" x14ac:dyDescent="0.2">
      <c r="A9657" t="s">
        <v>68</v>
      </c>
      <c r="B9657" s="3">
        <v>44580</v>
      </c>
      <c r="C9657">
        <v>0</v>
      </c>
      <c r="D9657">
        <v>0</v>
      </c>
      <c r="E9657">
        <f t="shared" si="753"/>
        <v>2022</v>
      </c>
      <c r="F9657" t="str">
        <f t="shared" si="752"/>
        <v>Victorian</v>
      </c>
      <c r="G9657" t="str">
        <f t="shared" si="754"/>
        <v>Quarter</v>
      </c>
      <c r="H9657">
        <f t="shared" si="755"/>
        <v>2025</v>
      </c>
      <c r="I9657">
        <f t="shared" si="756"/>
        <v>90</v>
      </c>
      <c r="J9657">
        <f>D9657*PJ_per_contract*I9657</f>
        <v>0</v>
      </c>
    </row>
    <row r="9658" spans="1:10" x14ac:dyDescent="0.2">
      <c r="A9658" t="s">
        <v>53</v>
      </c>
      <c r="B9658" s="3">
        <v>44580</v>
      </c>
      <c r="C9658">
        <v>0</v>
      </c>
      <c r="D9658">
        <v>0</v>
      </c>
      <c r="E9658">
        <f t="shared" si="753"/>
        <v>2022</v>
      </c>
      <c r="F9658" t="str">
        <f t="shared" si="752"/>
        <v>Victorian</v>
      </c>
      <c r="G9658" t="str">
        <f t="shared" si="754"/>
        <v>Quarter</v>
      </c>
      <c r="H9658">
        <f t="shared" si="755"/>
        <v>2023</v>
      </c>
      <c r="I9658">
        <f t="shared" si="756"/>
        <v>90</v>
      </c>
      <c r="J9658">
        <f>D9658*PJ_per_contract*I9658</f>
        <v>0</v>
      </c>
    </row>
    <row r="9659" spans="1:10" x14ac:dyDescent="0.2">
      <c r="A9659" t="s">
        <v>50</v>
      </c>
      <c r="B9659" s="3">
        <v>44580</v>
      </c>
      <c r="C9659">
        <v>0</v>
      </c>
      <c r="D9659">
        <v>0</v>
      </c>
      <c r="E9659">
        <f t="shared" si="753"/>
        <v>2022</v>
      </c>
      <c r="F9659" t="str">
        <f t="shared" si="752"/>
        <v>Victorian</v>
      </c>
      <c r="G9659" t="str">
        <f t="shared" si="754"/>
        <v>Quarter</v>
      </c>
      <c r="H9659">
        <f t="shared" si="755"/>
        <v>2024</v>
      </c>
      <c r="I9659">
        <f t="shared" si="756"/>
        <v>90</v>
      </c>
      <c r="J9659">
        <f>D9659*PJ_per_contract*I9659</f>
        <v>0</v>
      </c>
    </row>
    <row r="9660" spans="1:10" x14ac:dyDescent="0.2">
      <c r="A9660" t="s">
        <v>57</v>
      </c>
      <c r="B9660" s="3">
        <v>44580</v>
      </c>
      <c r="C9660">
        <v>0</v>
      </c>
      <c r="D9660">
        <v>0</v>
      </c>
      <c r="E9660">
        <f t="shared" si="753"/>
        <v>2022</v>
      </c>
      <c r="F9660" t="str">
        <f t="shared" si="752"/>
        <v>Victorian</v>
      </c>
      <c r="G9660" t="str">
        <f t="shared" si="754"/>
        <v>Quarter</v>
      </c>
      <c r="H9660">
        <f t="shared" si="755"/>
        <v>2024</v>
      </c>
      <c r="I9660">
        <f t="shared" si="756"/>
        <v>90</v>
      </c>
      <c r="J9660">
        <f>D9660*PJ_per_contract*I9660</f>
        <v>0</v>
      </c>
    </row>
    <row r="9661" spans="1:10" x14ac:dyDescent="0.2">
      <c r="A9661" t="s">
        <v>58</v>
      </c>
      <c r="B9661" s="3">
        <v>44580</v>
      </c>
      <c r="C9661">
        <v>0</v>
      </c>
      <c r="D9661">
        <v>0</v>
      </c>
      <c r="E9661">
        <f t="shared" si="753"/>
        <v>2022</v>
      </c>
      <c r="F9661" t="str">
        <f t="shared" si="752"/>
        <v>Victorian</v>
      </c>
      <c r="G9661" t="str">
        <f t="shared" si="754"/>
        <v>Quarter</v>
      </c>
      <c r="H9661">
        <f t="shared" si="755"/>
        <v>2024</v>
      </c>
      <c r="I9661">
        <f t="shared" si="756"/>
        <v>90</v>
      </c>
      <c r="J9661">
        <f>D9661*PJ_per_contract*I9661</f>
        <v>0</v>
      </c>
    </row>
    <row r="9662" spans="1:10" x14ac:dyDescent="0.2">
      <c r="A9662" t="s">
        <v>55</v>
      </c>
      <c r="B9662" s="3">
        <v>44580</v>
      </c>
      <c r="C9662">
        <v>0</v>
      </c>
      <c r="D9662">
        <v>0</v>
      </c>
      <c r="E9662">
        <f t="shared" si="753"/>
        <v>2022</v>
      </c>
      <c r="F9662" t="str">
        <f t="shared" si="752"/>
        <v>Victorian</v>
      </c>
      <c r="G9662" t="str">
        <f t="shared" si="754"/>
        <v>Quarter</v>
      </c>
      <c r="H9662">
        <f t="shared" si="755"/>
        <v>2024</v>
      </c>
      <c r="I9662">
        <f t="shared" si="756"/>
        <v>90</v>
      </c>
      <c r="J9662">
        <f>D9662*PJ_per_contract*I9662</f>
        <v>0</v>
      </c>
    </row>
    <row r="9663" spans="1:10" x14ac:dyDescent="0.2">
      <c r="A9663" t="s">
        <v>52</v>
      </c>
      <c r="B9663" s="3">
        <v>44580</v>
      </c>
      <c r="C9663">
        <v>0</v>
      </c>
      <c r="D9663">
        <v>0</v>
      </c>
      <c r="E9663">
        <f t="shared" si="753"/>
        <v>2022</v>
      </c>
      <c r="F9663" t="str">
        <f t="shared" si="752"/>
        <v>Victorian</v>
      </c>
      <c r="G9663" t="str">
        <f t="shared" si="754"/>
        <v>Quarter</v>
      </c>
      <c r="H9663">
        <f t="shared" si="755"/>
        <v>2022</v>
      </c>
      <c r="I9663">
        <f t="shared" si="756"/>
        <v>90</v>
      </c>
      <c r="J9663">
        <f>D9663*PJ_per_contract*I9663</f>
        <v>0</v>
      </c>
    </row>
    <row r="9664" spans="1:10" x14ac:dyDescent="0.2">
      <c r="A9664" t="s">
        <v>51</v>
      </c>
      <c r="B9664" s="3">
        <v>44580</v>
      </c>
      <c r="C9664">
        <v>0</v>
      </c>
      <c r="D9664">
        <v>0</v>
      </c>
      <c r="E9664">
        <f t="shared" si="753"/>
        <v>2022</v>
      </c>
      <c r="F9664" t="str">
        <f t="shared" si="752"/>
        <v>Victorian</v>
      </c>
      <c r="G9664" t="str">
        <f t="shared" si="754"/>
        <v>Quarter</v>
      </c>
      <c r="H9664">
        <f t="shared" si="755"/>
        <v>2022</v>
      </c>
      <c r="I9664">
        <f t="shared" si="756"/>
        <v>90</v>
      </c>
      <c r="J9664">
        <f>D9664*PJ_per_contract*I9664</f>
        <v>0</v>
      </c>
    </row>
    <row r="9665" spans="1:10" x14ac:dyDescent="0.2">
      <c r="A9665" t="s">
        <v>60</v>
      </c>
      <c r="B9665" s="3">
        <v>44580</v>
      </c>
      <c r="C9665">
        <v>0</v>
      </c>
      <c r="D9665">
        <v>0</v>
      </c>
      <c r="E9665">
        <f t="shared" si="753"/>
        <v>2022</v>
      </c>
      <c r="F9665" t="str">
        <f t="shared" si="752"/>
        <v>Wallumbilla</v>
      </c>
      <c r="G9665" t="str">
        <f t="shared" si="754"/>
        <v>Strip</v>
      </c>
      <c r="H9665">
        <f t="shared" si="755"/>
        <v>2023</v>
      </c>
      <c r="I9665">
        <f t="shared" si="756"/>
        <v>365</v>
      </c>
      <c r="J9665">
        <f>D9665*PJ_per_contract*I9665</f>
        <v>0</v>
      </c>
    </row>
    <row r="9666" spans="1:10" x14ac:dyDescent="0.2">
      <c r="A9666" t="s">
        <v>61</v>
      </c>
      <c r="B9666" s="3">
        <v>44580</v>
      </c>
      <c r="C9666">
        <v>83</v>
      </c>
      <c r="D9666">
        <v>0</v>
      </c>
      <c r="E9666">
        <f t="shared" si="753"/>
        <v>2022</v>
      </c>
      <c r="F9666" t="str">
        <f t="shared" ref="F9666:F9729" si="757">IF(OR(LEFT(A9666,2)="GJ",LEFT(A9666,2)="GK"),"Victorian",IF(OR(LEFT(A9666,2)="GX",LEFT(A9666,2)="GY"),"Wallumbilla","NA"))</f>
        <v>Wallumbilla</v>
      </c>
      <c r="G9666" t="str">
        <f t="shared" si="754"/>
        <v>Quarter</v>
      </c>
      <c r="H9666">
        <f t="shared" si="755"/>
        <v>2022</v>
      </c>
      <c r="I9666">
        <f t="shared" si="756"/>
        <v>90</v>
      </c>
      <c r="J9666">
        <f>D9666*PJ_per_contract*I9666</f>
        <v>0</v>
      </c>
    </row>
    <row r="9667" spans="1:10" x14ac:dyDescent="0.2">
      <c r="A9667" t="s">
        <v>62</v>
      </c>
      <c r="B9667" s="3">
        <v>44580</v>
      </c>
      <c r="C9667">
        <v>113</v>
      </c>
      <c r="D9667">
        <v>0</v>
      </c>
      <c r="E9667">
        <f t="shared" ref="E9667:E9730" si="758">YEAR(B9667)</f>
        <v>2022</v>
      </c>
      <c r="F9667" t="str">
        <f t="shared" si="757"/>
        <v>Wallumbilla</v>
      </c>
      <c r="G9667" t="str">
        <f t="shared" ref="G9667:G9730" si="759">IF(LEFT(A9667,2)="GJ","Month",IF(OR(LEFT(A9667,2)="GK",LEFT(A9667,2)="GX"),"Quarter",IF(LEFT(A9667,2)="GY","Strip","NA")))</f>
        <v>Quarter</v>
      </c>
      <c r="H9667">
        <f t="shared" ref="H9667:H9730" si="760">VALUE(MID(A9667,4,4))</f>
        <v>2022</v>
      </c>
      <c r="I9667">
        <f t="shared" ref="I9667:I9730" si="761">IF(G9667="Month",_xlfn.DAYS(EOMONTH(B9667,0),EOMONTH(B9667,-1)),IF(G9667="Quarter",_xlfn.DAYS(EOMONTH(B9667,2),EOMONTH(B9667,-1)),365))</f>
        <v>90</v>
      </c>
      <c r="J9667">
        <f>D9667*PJ_per_contract*I9667</f>
        <v>0</v>
      </c>
    </row>
    <row r="9668" spans="1:10" x14ac:dyDescent="0.2">
      <c r="A9668" t="s">
        <v>70</v>
      </c>
      <c r="B9668" s="3">
        <v>44580</v>
      </c>
      <c r="C9668">
        <v>0</v>
      </c>
      <c r="D9668">
        <v>0</v>
      </c>
      <c r="E9668">
        <f t="shared" si="758"/>
        <v>2022</v>
      </c>
      <c r="F9668" t="str">
        <f t="shared" si="757"/>
        <v>Wallumbilla</v>
      </c>
      <c r="G9668" t="str">
        <f t="shared" si="759"/>
        <v>Strip</v>
      </c>
      <c r="H9668">
        <f t="shared" si="760"/>
        <v>2023</v>
      </c>
      <c r="I9668">
        <f t="shared" si="761"/>
        <v>365</v>
      </c>
      <c r="J9668">
        <f>D9668*PJ_per_contract*I9668</f>
        <v>0</v>
      </c>
    </row>
    <row r="9669" spans="1:10" x14ac:dyDescent="0.2">
      <c r="A9669" t="s">
        <v>63</v>
      </c>
      <c r="B9669" s="3">
        <v>44580</v>
      </c>
      <c r="C9669">
        <v>20</v>
      </c>
      <c r="D9669">
        <v>0</v>
      </c>
      <c r="E9669">
        <f t="shared" si="758"/>
        <v>2022</v>
      </c>
      <c r="F9669" t="str">
        <f t="shared" si="757"/>
        <v>Wallumbilla</v>
      </c>
      <c r="G9669" t="str">
        <f t="shared" si="759"/>
        <v>Quarter</v>
      </c>
      <c r="H9669">
        <f t="shared" si="760"/>
        <v>2023</v>
      </c>
      <c r="I9669">
        <f t="shared" si="761"/>
        <v>90</v>
      </c>
      <c r="J9669">
        <f>D9669*PJ_per_contract*I9669</f>
        <v>0</v>
      </c>
    </row>
    <row r="9670" spans="1:10" x14ac:dyDescent="0.2">
      <c r="A9670" t="s">
        <v>64</v>
      </c>
      <c r="B9670" s="3">
        <v>44580</v>
      </c>
      <c r="C9670">
        <v>20</v>
      </c>
      <c r="D9670">
        <v>0</v>
      </c>
      <c r="E9670">
        <f t="shared" si="758"/>
        <v>2022</v>
      </c>
      <c r="F9670" t="str">
        <f t="shared" si="757"/>
        <v>Wallumbilla</v>
      </c>
      <c r="G9670" t="str">
        <f t="shared" si="759"/>
        <v>Quarter</v>
      </c>
      <c r="H9670">
        <f t="shared" si="760"/>
        <v>2023</v>
      </c>
      <c r="I9670">
        <f t="shared" si="761"/>
        <v>90</v>
      </c>
      <c r="J9670">
        <f>D9670*PJ_per_contract*I9670</f>
        <v>0</v>
      </c>
    </row>
    <row r="9671" spans="1:10" x14ac:dyDescent="0.2">
      <c r="A9671" t="s">
        <v>81</v>
      </c>
      <c r="B9671" s="3">
        <v>44580</v>
      </c>
      <c r="C9671">
        <v>0</v>
      </c>
      <c r="D9671">
        <v>0</v>
      </c>
      <c r="E9671">
        <f t="shared" si="758"/>
        <v>2022</v>
      </c>
      <c r="F9671" t="str">
        <f t="shared" si="757"/>
        <v>Wallumbilla</v>
      </c>
      <c r="G9671" t="str">
        <f t="shared" si="759"/>
        <v>Strip</v>
      </c>
      <c r="H9671">
        <f t="shared" si="760"/>
        <v>2024</v>
      </c>
      <c r="I9671">
        <f t="shared" si="761"/>
        <v>365</v>
      </c>
      <c r="J9671">
        <f>D9671*PJ_per_contract*I9671</f>
        <v>0</v>
      </c>
    </row>
    <row r="9672" spans="1:10" x14ac:dyDescent="0.2">
      <c r="A9672" t="s">
        <v>71</v>
      </c>
      <c r="B9672" s="3">
        <v>44580</v>
      </c>
      <c r="C9672">
        <v>20</v>
      </c>
      <c r="D9672">
        <v>0</v>
      </c>
      <c r="E9672">
        <f t="shared" si="758"/>
        <v>2022</v>
      </c>
      <c r="F9672" t="str">
        <f t="shared" si="757"/>
        <v>Wallumbilla</v>
      </c>
      <c r="G9672" t="str">
        <f t="shared" si="759"/>
        <v>Quarter</v>
      </c>
      <c r="H9672">
        <f t="shared" si="760"/>
        <v>2023</v>
      </c>
      <c r="I9672">
        <f t="shared" si="761"/>
        <v>90</v>
      </c>
      <c r="J9672">
        <f>D9672*PJ_per_contract*I9672</f>
        <v>0</v>
      </c>
    </row>
    <row r="9673" spans="1:10" x14ac:dyDescent="0.2">
      <c r="A9673" t="s">
        <v>72</v>
      </c>
      <c r="B9673" s="3">
        <v>44580</v>
      </c>
      <c r="C9673">
        <v>20</v>
      </c>
      <c r="D9673">
        <v>0</v>
      </c>
      <c r="E9673">
        <f t="shared" si="758"/>
        <v>2022</v>
      </c>
      <c r="F9673" t="str">
        <f t="shared" si="757"/>
        <v>Wallumbilla</v>
      </c>
      <c r="G9673" t="str">
        <f t="shared" si="759"/>
        <v>Quarter</v>
      </c>
      <c r="H9673">
        <f t="shared" si="760"/>
        <v>2023</v>
      </c>
      <c r="I9673">
        <f t="shared" si="761"/>
        <v>90</v>
      </c>
      <c r="J9673">
        <f>D9673*PJ_per_contract*I9673</f>
        <v>0</v>
      </c>
    </row>
    <row r="9674" spans="1:10" x14ac:dyDescent="0.2">
      <c r="A9674" t="s">
        <v>82</v>
      </c>
      <c r="B9674" s="3">
        <v>44580</v>
      </c>
      <c r="C9674">
        <v>0</v>
      </c>
      <c r="D9674">
        <v>0</v>
      </c>
      <c r="E9674">
        <f t="shared" si="758"/>
        <v>2022</v>
      </c>
      <c r="F9674" t="str">
        <f t="shared" si="757"/>
        <v>Wallumbilla</v>
      </c>
      <c r="G9674" t="str">
        <f t="shared" si="759"/>
        <v>Quarter</v>
      </c>
      <c r="H9674">
        <f t="shared" si="760"/>
        <v>2024</v>
      </c>
      <c r="I9674">
        <f t="shared" si="761"/>
        <v>90</v>
      </c>
      <c r="J9674">
        <f>D9674*PJ_per_contract*I9674</f>
        <v>0</v>
      </c>
    </row>
    <row r="9675" spans="1:10" x14ac:dyDescent="0.2">
      <c r="A9675" t="s">
        <v>83</v>
      </c>
      <c r="B9675" s="3">
        <v>44580</v>
      </c>
      <c r="C9675">
        <v>0</v>
      </c>
      <c r="D9675">
        <v>0</v>
      </c>
      <c r="E9675">
        <f t="shared" si="758"/>
        <v>2022</v>
      </c>
      <c r="F9675" t="str">
        <f t="shared" si="757"/>
        <v>Wallumbilla</v>
      </c>
      <c r="G9675" t="str">
        <f t="shared" si="759"/>
        <v>Quarter</v>
      </c>
      <c r="H9675">
        <f t="shared" si="760"/>
        <v>2024</v>
      </c>
      <c r="I9675">
        <f t="shared" si="761"/>
        <v>90</v>
      </c>
      <c r="J9675">
        <f>D9675*PJ_per_contract*I9675</f>
        <v>0</v>
      </c>
    </row>
    <row r="9676" spans="1:10" x14ac:dyDescent="0.2">
      <c r="A9676" t="s">
        <v>76</v>
      </c>
      <c r="B9676" s="3">
        <v>44581</v>
      </c>
      <c r="C9676">
        <v>0</v>
      </c>
      <c r="D9676">
        <v>0</v>
      </c>
      <c r="E9676">
        <f t="shared" si="758"/>
        <v>2022</v>
      </c>
      <c r="F9676" t="str">
        <f t="shared" si="757"/>
        <v>Victorian</v>
      </c>
      <c r="G9676" t="str">
        <f t="shared" si="759"/>
        <v>Month</v>
      </c>
      <c r="H9676">
        <f t="shared" si="760"/>
        <v>2022</v>
      </c>
      <c r="I9676">
        <f t="shared" si="761"/>
        <v>31</v>
      </c>
      <c r="J9676">
        <f>D9676*PJ_per_contract*I9676</f>
        <v>0</v>
      </c>
    </row>
    <row r="9677" spans="1:10" x14ac:dyDescent="0.2">
      <c r="A9677" t="s">
        <v>77</v>
      </c>
      <c r="B9677" s="3">
        <v>44581</v>
      </c>
      <c r="C9677">
        <v>0</v>
      </c>
      <c r="D9677">
        <v>0</v>
      </c>
      <c r="E9677">
        <f t="shared" si="758"/>
        <v>2022</v>
      </c>
      <c r="F9677" t="str">
        <f t="shared" si="757"/>
        <v>Victorian</v>
      </c>
      <c r="G9677" t="str">
        <f t="shared" si="759"/>
        <v>Month</v>
      </c>
      <c r="H9677">
        <f t="shared" si="760"/>
        <v>2022</v>
      </c>
      <c r="I9677">
        <f t="shared" si="761"/>
        <v>31</v>
      </c>
      <c r="J9677">
        <f>D9677*PJ_per_contract*I9677</f>
        <v>0</v>
      </c>
    </row>
    <row r="9678" spans="1:10" x14ac:dyDescent="0.2">
      <c r="A9678" t="s">
        <v>45</v>
      </c>
      <c r="B9678" s="3">
        <v>44581</v>
      </c>
      <c r="C9678">
        <v>0</v>
      </c>
      <c r="D9678">
        <v>0</v>
      </c>
      <c r="E9678">
        <f t="shared" si="758"/>
        <v>2022</v>
      </c>
      <c r="F9678" t="str">
        <f t="shared" si="757"/>
        <v>Wallumbilla</v>
      </c>
      <c r="G9678" t="str">
        <f t="shared" si="759"/>
        <v>Strip</v>
      </c>
      <c r="H9678">
        <f t="shared" si="760"/>
        <v>2022</v>
      </c>
      <c r="I9678">
        <f t="shared" si="761"/>
        <v>365</v>
      </c>
      <c r="J9678">
        <f>D9678*PJ_per_contract*I9678</f>
        <v>0</v>
      </c>
    </row>
    <row r="9679" spans="1:10" x14ac:dyDescent="0.2">
      <c r="A9679" t="s">
        <v>78</v>
      </c>
      <c r="B9679" s="3">
        <v>44581</v>
      </c>
      <c r="C9679">
        <v>0</v>
      </c>
      <c r="D9679">
        <v>0</v>
      </c>
      <c r="E9679">
        <f t="shared" si="758"/>
        <v>2022</v>
      </c>
      <c r="F9679" t="str">
        <f t="shared" si="757"/>
        <v>Victorian</v>
      </c>
      <c r="G9679" t="str">
        <f t="shared" si="759"/>
        <v>Month</v>
      </c>
      <c r="H9679">
        <f t="shared" si="760"/>
        <v>2022</v>
      </c>
      <c r="I9679">
        <f t="shared" si="761"/>
        <v>31</v>
      </c>
      <c r="J9679">
        <f>D9679*PJ_per_contract*I9679</f>
        <v>0</v>
      </c>
    </row>
    <row r="9680" spans="1:10" x14ac:dyDescent="0.2">
      <c r="A9680" t="s">
        <v>46</v>
      </c>
      <c r="B9680" s="3">
        <v>44581</v>
      </c>
      <c r="C9680">
        <v>0</v>
      </c>
      <c r="D9680">
        <v>0</v>
      </c>
      <c r="E9680">
        <f t="shared" si="758"/>
        <v>2022</v>
      </c>
      <c r="F9680" t="str">
        <f t="shared" si="757"/>
        <v>Victorian</v>
      </c>
      <c r="G9680" t="str">
        <f t="shared" si="759"/>
        <v>Quarter</v>
      </c>
      <c r="H9680">
        <f t="shared" si="760"/>
        <v>2022</v>
      </c>
      <c r="I9680">
        <f t="shared" si="761"/>
        <v>90</v>
      </c>
      <c r="J9680">
        <f>D9680*PJ_per_contract*I9680</f>
        <v>0</v>
      </c>
    </row>
    <row r="9681" spans="1:10" x14ac:dyDescent="0.2">
      <c r="A9681" t="s">
        <v>47</v>
      </c>
      <c r="B9681" s="3">
        <v>44581</v>
      </c>
      <c r="C9681">
        <v>151</v>
      </c>
      <c r="D9681">
        <v>0</v>
      </c>
      <c r="E9681">
        <f t="shared" si="758"/>
        <v>2022</v>
      </c>
      <c r="F9681" t="str">
        <f t="shared" si="757"/>
        <v>Wallumbilla</v>
      </c>
      <c r="G9681" t="str">
        <f t="shared" si="759"/>
        <v>Quarter</v>
      </c>
      <c r="H9681">
        <f t="shared" si="760"/>
        <v>2022</v>
      </c>
      <c r="I9681">
        <f t="shared" si="761"/>
        <v>90</v>
      </c>
      <c r="J9681">
        <f>D9681*PJ_per_contract*I9681</f>
        <v>0</v>
      </c>
    </row>
    <row r="9682" spans="1:10" x14ac:dyDescent="0.2">
      <c r="A9682" t="s">
        <v>84</v>
      </c>
      <c r="B9682" s="3">
        <v>44581</v>
      </c>
      <c r="C9682">
        <v>0</v>
      </c>
      <c r="D9682">
        <v>0</v>
      </c>
      <c r="E9682">
        <f t="shared" si="758"/>
        <v>2022</v>
      </c>
      <c r="F9682" t="str">
        <f t="shared" si="757"/>
        <v>Victorian</v>
      </c>
      <c r="G9682" t="str">
        <f t="shared" si="759"/>
        <v>Month</v>
      </c>
      <c r="H9682">
        <f t="shared" si="760"/>
        <v>2022</v>
      </c>
      <c r="I9682">
        <f t="shared" si="761"/>
        <v>31</v>
      </c>
      <c r="J9682">
        <f>D9682*PJ_per_contract*I9682</f>
        <v>0</v>
      </c>
    </row>
    <row r="9683" spans="1:10" x14ac:dyDescent="0.2">
      <c r="A9683" t="s">
        <v>85</v>
      </c>
      <c r="B9683" s="3">
        <v>44581</v>
      </c>
      <c r="C9683">
        <v>0</v>
      </c>
      <c r="D9683">
        <v>0</v>
      </c>
      <c r="E9683">
        <f t="shared" si="758"/>
        <v>2022</v>
      </c>
      <c r="F9683" t="str">
        <f t="shared" si="757"/>
        <v>Victorian</v>
      </c>
      <c r="G9683" t="str">
        <f t="shared" si="759"/>
        <v>Month</v>
      </c>
      <c r="H9683">
        <f t="shared" si="760"/>
        <v>2022</v>
      </c>
      <c r="I9683">
        <f t="shared" si="761"/>
        <v>31</v>
      </c>
      <c r="J9683">
        <f>D9683*PJ_per_contract*I9683</f>
        <v>0</v>
      </c>
    </row>
    <row r="9684" spans="1:10" x14ac:dyDescent="0.2">
      <c r="A9684" t="s">
        <v>86</v>
      </c>
      <c r="B9684" s="3">
        <v>44581</v>
      </c>
      <c r="C9684">
        <v>0</v>
      </c>
      <c r="D9684">
        <v>0</v>
      </c>
      <c r="E9684">
        <f t="shared" si="758"/>
        <v>2022</v>
      </c>
      <c r="F9684" t="str">
        <f t="shared" si="757"/>
        <v>Victorian</v>
      </c>
      <c r="G9684" t="str">
        <f t="shared" si="759"/>
        <v>Month</v>
      </c>
      <c r="H9684">
        <f t="shared" si="760"/>
        <v>2022</v>
      </c>
      <c r="I9684">
        <f t="shared" si="761"/>
        <v>31</v>
      </c>
      <c r="J9684">
        <f>D9684*PJ_per_contract*I9684</f>
        <v>0</v>
      </c>
    </row>
    <row r="9685" spans="1:10" x14ac:dyDescent="0.2">
      <c r="A9685" t="s">
        <v>48</v>
      </c>
      <c r="B9685" s="3">
        <v>44581</v>
      </c>
      <c r="C9685">
        <v>0</v>
      </c>
      <c r="D9685">
        <v>0</v>
      </c>
      <c r="E9685">
        <f t="shared" si="758"/>
        <v>2022</v>
      </c>
      <c r="F9685" t="str">
        <f t="shared" si="757"/>
        <v>Victorian</v>
      </c>
      <c r="G9685" t="str">
        <f t="shared" si="759"/>
        <v>Quarter</v>
      </c>
      <c r="H9685">
        <f t="shared" si="760"/>
        <v>2022</v>
      </c>
      <c r="I9685">
        <f t="shared" si="761"/>
        <v>90</v>
      </c>
      <c r="J9685">
        <f>D9685*PJ_per_contract*I9685</f>
        <v>0</v>
      </c>
    </row>
    <row r="9686" spans="1:10" x14ac:dyDescent="0.2">
      <c r="A9686" t="s">
        <v>49</v>
      </c>
      <c r="B9686" s="3">
        <v>44581</v>
      </c>
      <c r="C9686">
        <v>73</v>
      </c>
      <c r="D9686">
        <v>0</v>
      </c>
      <c r="E9686">
        <f t="shared" si="758"/>
        <v>2022</v>
      </c>
      <c r="F9686" t="str">
        <f t="shared" si="757"/>
        <v>Wallumbilla</v>
      </c>
      <c r="G9686" t="str">
        <f t="shared" si="759"/>
        <v>Quarter</v>
      </c>
      <c r="H9686">
        <f t="shared" si="760"/>
        <v>2022</v>
      </c>
      <c r="I9686">
        <f t="shared" si="761"/>
        <v>90</v>
      </c>
      <c r="J9686">
        <f>D9686*PJ_per_contract*I9686</f>
        <v>0</v>
      </c>
    </row>
    <row r="9687" spans="1:10" x14ac:dyDescent="0.2">
      <c r="A9687" t="s">
        <v>79</v>
      </c>
      <c r="B9687" s="3">
        <v>44581</v>
      </c>
      <c r="C9687">
        <v>0</v>
      </c>
      <c r="D9687">
        <v>0</v>
      </c>
      <c r="E9687">
        <f t="shared" si="758"/>
        <v>2022</v>
      </c>
      <c r="F9687" t="str">
        <f t="shared" si="757"/>
        <v>Victorian</v>
      </c>
      <c r="G9687" t="str">
        <f t="shared" si="759"/>
        <v>Quarter</v>
      </c>
      <c r="H9687">
        <f t="shared" si="760"/>
        <v>2025</v>
      </c>
      <c r="I9687">
        <f t="shared" si="761"/>
        <v>90</v>
      </c>
      <c r="J9687">
        <f>D9687*PJ_per_contract*I9687</f>
        <v>0</v>
      </c>
    </row>
    <row r="9688" spans="1:10" x14ac:dyDescent="0.2">
      <c r="A9688" t="s">
        <v>51</v>
      </c>
      <c r="B9688" s="3">
        <v>44581</v>
      </c>
      <c r="C9688">
        <v>0</v>
      </c>
      <c r="D9688">
        <v>0</v>
      </c>
      <c r="E9688">
        <f t="shared" si="758"/>
        <v>2022</v>
      </c>
      <c r="F9688" t="str">
        <f t="shared" si="757"/>
        <v>Victorian</v>
      </c>
      <c r="G9688" t="str">
        <f t="shared" si="759"/>
        <v>Quarter</v>
      </c>
      <c r="H9688">
        <f t="shared" si="760"/>
        <v>2022</v>
      </c>
      <c r="I9688">
        <f t="shared" si="761"/>
        <v>90</v>
      </c>
      <c r="J9688">
        <f>D9688*PJ_per_contract*I9688</f>
        <v>0</v>
      </c>
    </row>
    <row r="9689" spans="1:10" x14ac:dyDescent="0.2">
      <c r="A9689" t="s">
        <v>52</v>
      </c>
      <c r="B9689" s="3">
        <v>44581</v>
      </c>
      <c r="C9689">
        <v>0</v>
      </c>
      <c r="D9689">
        <v>0</v>
      </c>
      <c r="E9689">
        <f t="shared" si="758"/>
        <v>2022</v>
      </c>
      <c r="F9689" t="str">
        <f t="shared" si="757"/>
        <v>Victorian</v>
      </c>
      <c r="G9689" t="str">
        <f t="shared" si="759"/>
        <v>Quarter</v>
      </c>
      <c r="H9689">
        <f t="shared" si="760"/>
        <v>2022</v>
      </c>
      <c r="I9689">
        <f t="shared" si="761"/>
        <v>90</v>
      </c>
      <c r="J9689">
        <f>D9689*PJ_per_contract*I9689</f>
        <v>0</v>
      </c>
    </row>
    <row r="9690" spans="1:10" x14ac:dyDescent="0.2">
      <c r="A9690" t="s">
        <v>80</v>
      </c>
      <c r="B9690" s="3">
        <v>44581</v>
      </c>
      <c r="C9690">
        <v>0</v>
      </c>
      <c r="D9690">
        <v>0</v>
      </c>
      <c r="E9690">
        <f t="shared" si="758"/>
        <v>2022</v>
      </c>
      <c r="F9690" t="str">
        <f t="shared" si="757"/>
        <v>Victorian</v>
      </c>
      <c r="G9690" t="str">
        <f t="shared" si="759"/>
        <v>Quarter</v>
      </c>
      <c r="H9690">
        <f t="shared" si="760"/>
        <v>2025</v>
      </c>
      <c r="I9690">
        <f t="shared" si="761"/>
        <v>90</v>
      </c>
      <c r="J9690">
        <f>D9690*PJ_per_contract*I9690</f>
        <v>0</v>
      </c>
    </row>
    <row r="9691" spans="1:10" x14ac:dyDescent="0.2">
      <c r="A9691" t="s">
        <v>53</v>
      </c>
      <c r="B9691" s="3">
        <v>44581</v>
      </c>
      <c r="C9691">
        <v>0</v>
      </c>
      <c r="D9691">
        <v>0</v>
      </c>
      <c r="E9691">
        <f t="shared" si="758"/>
        <v>2022</v>
      </c>
      <c r="F9691" t="str">
        <f t="shared" si="757"/>
        <v>Victorian</v>
      </c>
      <c r="G9691" t="str">
        <f t="shared" si="759"/>
        <v>Quarter</v>
      </c>
      <c r="H9691">
        <f t="shared" si="760"/>
        <v>2023</v>
      </c>
      <c r="I9691">
        <f t="shared" si="761"/>
        <v>90</v>
      </c>
      <c r="J9691">
        <f>D9691*PJ_per_contract*I9691</f>
        <v>0</v>
      </c>
    </row>
    <row r="9692" spans="1:10" x14ac:dyDescent="0.2">
      <c r="A9692" t="s">
        <v>54</v>
      </c>
      <c r="B9692" s="3">
        <v>44581</v>
      </c>
      <c r="C9692">
        <v>0</v>
      </c>
      <c r="D9692">
        <v>0</v>
      </c>
      <c r="E9692">
        <f t="shared" si="758"/>
        <v>2022</v>
      </c>
      <c r="F9692" t="str">
        <f t="shared" si="757"/>
        <v>Victorian</v>
      </c>
      <c r="G9692" t="str">
        <f t="shared" si="759"/>
        <v>Quarter</v>
      </c>
      <c r="H9692">
        <f t="shared" si="760"/>
        <v>2023</v>
      </c>
      <c r="I9692">
        <f t="shared" si="761"/>
        <v>90</v>
      </c>
      <c r="J9692">
        <f>D9692*PJ_per_contract*I9692</f>
        <v>0</v>
      </c>
    </row>
    <row r="9693" spans="1:10" x14ac:dyDescent="0.2">
      <c r="A9693" t="s">
        <v>58</v>
      </c>
      <c r="B9693" s="3">
        <v>44581</v>
      </c>
      <c r="C9693">
        <v>0</v>
      </c>
      <c r="D9693">
        <v>0</v>
      </c>
      <c r="E9693">
        <f t="shared" si="758"/>
        <v>2022</v>
      </c>
      <c r="F9693" t="str">
        <f t="shared" si="757"/>
        <v>Victorian</v>
      </c>
      <c r="G9693" t="str">
        <f t="shared" si="759"/>
        <v>Quarter</v>
      </c>
      <c r="H9693">
        <f t="shared" si="760"/>
        <v>2024</v>
      </c>
      <c r="I9693">
        <f t="shared" si="761"/>
        <v>90</v>
      </c>
      <c r="J9693">
        <f>D9693*PJ_per_contract*I9693</f>
        <v>0</v>
      </c>
    </row>
    <row r="9694" spans="1:10" x14ac:dyDescent="0.2">
      <c r="A9694" t="s">
        <v>59</v>
      </c>
      <c r="B9694" s="3">
        <v>44581</v>
      </c>
      <c r="C9694">
        <v>0</v>
      </c>
      <c r="D9694">
        <v>0</v>
      </c>
      <c r="E9694">
        <f t="shared" si="758"/>
        <v>2022</v>
      </c>
      <c r="F9694" t="str">
        <f t="shared" si="757"/>
        <v>Victorian</v>
      </c>
      <c r="G9694" t="str">
        <f t="shared" si="759"/>
        <v>Quarter</v>
      </c>
      <c r="H9694">
        <f t="shared" si="760"/>
        <v>2023</v>
      </c>
      <c r="I9694">
        <f t="shared" si="761"/>
        <v>90</v>
      </c>
      <c r="J9694">
        <f>D9694*PJ_per_contract*I9694</f>
        <v>0</v>
      </c>
    </row>
    <row r="9695" spans="1:10" x14ac:dyDescent="0.2">
      <c r="A9695" t="s">
        <v>57</v>
      </c>
      <c r="B9695" s="3">
        <v>44581</v>
      </c>
      <c r="C9695">
        <v>0</v>
      </c>
      <c r="D9695">
        <v>0</v>
      </c>
      <c r="E9695">
        <f t="shared" si="758"/>
        <v>2022</v>
      </c>
      <c r="F9695" t="str">
        <f t="shared" si="757"/>
        <v>Victorian</v>
      </c>
      <c r="G9695" t="str">
        <f t="shared" si="759"/>
        <v>Quarter</v>
      </c>
      <c r="H9695">
        <f t="shared" si="760"/>
        <v>2024</v>
      </c>
      <c r="I9695">
        <f t="shared" si="761"/>
        <v>90</v>
      </c>
      <c r="J9695">
        <f>D9695*PJ_per_contract*I9695</f>
        <v>0</v>
      </c>
    </row>
    <row r="9696" spans="1:10" x14ac:dyDescent="0.2">
      <c r="A9696" t="s">
        <v>55</v>
      </c>
      <c r="B9696" s="3">
        <v>44581</v>
      </c>
      <c r="C9696">
        <v>0</v>
      </c>
      <c r="D9696">
        <v>0</v>
      </c>
      <c r="E9696">
        <f t="shared" si="758"/>
        <v>2022</v>
      </c>
      <c r="F9696" t="str">
        <f t="shared" si="757"/>
        <v>Victorian</v>
      </c>
      <c r="G9696" t="str">
        <f t="shared" si="759"/>
        <v>Quarter</v>
      </c>
      <c r="H9696">
        <f t="shared" si="760"/>
        <v>2024</v>
      </c>
      <c r="I9696">
        <f t="shared" si="761"/>
        <v>90</v>
      </c>
      <c r="J9696">
        <f>D9696*PJ_per_contract*I9696</f>
        <v>0</v>
      </c>
    </row>
    <row r="9697" spans="1:10" x14ac:dyDescent="0.2">
      <c r="A9697" t="s">
        <v>56</v>
      </c>
      <c r="B9697" s="3">
        <v>44581</v>
      </c>
      <c r="C9697">
        <v>0</v>
      </c>
      <c r="D9697">
        <v>0</v>
      </c>
      <c r="E9697">
        <f t="shared" si="758"/>
        <v>2022</v>
      </c>
      <c r="F9697" t="str">
        <f t="shared" si="757"/>
        <v>Victorian</v>
      </c>
      <c r="G9697" t="str">
        <f t="shared" si="759"/>
        <v>Quarter</v>
      </c>
      <c r="H9697">
        <f t="shared" si="760"/>
        <v>2023</v>
      </c>
      <c r="I9697">
        <f t="shared" si="761"/>
        <v>90</v>
      </c>
      <c r="J9697">
        <f>D9697*PJ_per_contract*I9697</f>
        <v>0</v>
      </c>
    </row>
    <row r="9698" spans="1:10" x14ac:dyDescent="0.2">
      <c r="A9698" t="s">
        <v>50</v>
      </c>
      <c r="B9698" s="3">
        <v>44581</v>
      </c>
      <c r="C9698">
        <v>0</v>
      </c>
      <c r="D9698">
        <v>0</v>
      </c>
      <c r="E9698">
        <f t="shared" si="758"/>
        <v>2022</v>
      </c>
      <c r="F9698" t="str">
        <f t="shared" si="757"/>
        <v>Victorian</v>
      </c>
      <c r="G9698" t="str">
        <f t="shared" si="759"/>
        <v>Quarter</v>
      </c>
      <c r="H9698">
        <f t="shared" si="760"/>
        <v>2024</v>
      </c>
      <c r="I9698">
        <f t="shared" si="761"/>
        <v>90</v>
      </c>
      <c r="J9698">
        <f>D9698*PJ_per_contract*I9698</f>
        <v>0</v>
      </c>
    </row>
    <row r="9699" spans="1:10" x14ac:dyDescent="0.2">
      <c r="A9699" t="s">
        <v>68</v>
      </c>
      <c r="B9699" s="3">
        <v>44581</v>
      </c>
      <c r="C9699">
        <v>0</v>
      </c>
      <c r="D9699">
        <v>0</v>
      </c>
      <c r="E9699">
        <f t="shared" si="758"/>
        <v>2022</v>
      </c>
      <c r="F9699" t="str">
        <f t="shared" si="757"/>
        <v>Victorian</v>
      </c>
      <c r="G9699" t="str">
        <f t="shared" si="759"/>
        <v>Quarter</v>
      </c>
      <c r="H9699">
        <f t="shared" si="760"/>
        <v>2025</v>
      </c>
      <c r="I9699">
        <f t="shared" si="761"/>
        <v>90</v>
      </c>
      <c r="J9699">
        <f>D9699*PJ_per_contract*I9699</f>
        <v>0</v>
      </c>
    </row>
    <row r="9700" spans="1:10" x14ac:dyDescent="0.2">
      <c r="A9700" t="s">
        <v>69</v>
      </c>
      <c r="B9700" s="3">
        <v>44581</v>
      </c>
      <c r="C9700">
        <v>0</v>
      </c>
      <c r="D9700">
        <v>0</v>
      </c>
      <c r="E9700">
        <f t="shared" si="758"/>
        <v>2022</v>
      </c>
      <c r="F9700" t="str">
        <f t="shared" si="757"/>
        <v>Victorian</v>
      </c>
      <c r="G9700" t="str">
        <f t="shared" si="759"/>
        <v>Quarter</v>
      </c>
      <c r="H9700">
        <f t="shared" si="760"/>
        <v>2025</v>
      </c>
      <c r="I9700">
        <f t="shared" si="761"/>
        <v>90</v>
      </c>
      <c r="J9700">
        <f>D9700*PJ_per_contract*I9700</f>
        <v>0</v>
      </c>
    </row>
    <row r="9701" spans="1:10" x14ac:dyDescent="0.2">
      <c r="A9701" t="s">
        <v>60</v>
      </c>
      <c r="B9701" s="3">
        <v>44581</v>
      </c>
      <c r="C9701">
        <v>0</v>
      </c>
      <c r="D9701">
        <v>0</v>
      </c>
      <c r="E9701">
        <f t="shared" si="758"/>
        <v>2022</v>
      </c>
      <c r="F9701" t="str">
        <f t="shared" si="757"/>
        <v>Wallumbilla</v>
      </c>
      <c r="G9701" t="str">
        <f t="shared" si="759"/>
        <v>Strip</v>
      </c>
      <c r="H9701">
        <f t="shared" si="760"/>
        <v>2023</v>
      </c>
      <c r="I9701">
        <f t="shared" si="761"/>
        <v>365</v>
      </c>
      <c r="J9701">
        <f>D9701*PJ_per_contract*I9701</f>
        <v>0</v>
      </c>
    </row>
    <row r="9702" spans="1:10" x14ac:dyDescent="0.2">
      <c r="A9702" t="s">
        <v>61</v>
      </c>
      <c r="B9702" s="3">
        <v>44581</v>
      </c>
      <c r="C9702">
        <v>83</v>
      </c>
      <c r="D9702">
        <v>0</v>
      </c>
      <c r="E9702">
        <f t="shared" si="758"/>
        <v>2022</v>
      </c>
      <c r="F9702" t="str">
        <f t="shared" si="757"/>
        <v>Wallumbilla</v>
      </c>
      <c r="G9702" t="str">
        <f t="shared" si="759"/>
        <v>Quarter</v>
      </c>
      <c r="H9702">
        <f t="shared" si="760"/>
        <v>2022</v>
      </c>
      <c r="I9702">
        <f t="shared" si="761"/>
        <v>90</v>
      </c>
      <c r="J9702">
        <f>D9702*PJ_per_contract*I9702</f>
        <v>0</v>
      </c>
    </row>
    <row r="9703" spans="1:10" x14ac:dyDescent="0.2">
      <c r="A9703" t="s">
        <v>62</v>
      </c>
      <c r="B9703" s="3">
        <v>44581</v>
      </c>
      <c r="C9703">
        <v>113</v>
      </c>
      <c r="D9703">
        <v>0</v>
      </c>
      <c r="E9703">
        <f t="shared" si="758"/>
        <v>2022</v>
      </c>
      <c r="F9703" t="str">
        <f t="shared" si="757"/>
        <v>Wallumbilla</v>
      </c>
      <c r="G9703" t="str">
        <f t="shared" si="759"/>
        <v>Quarter</v>
      </c>
      <c r="H9703">
        <f t="shared" si="760"/>
        <v>2022</v>
      </c>
      <c r="I9703">
        <f t="shared" si="761"/>
        <v>90</v>
      </c>
      <c r="J9703">
        <f>D9703*PJ_per_contract*I9703</f>
        <v>0</v>
      </c>
    </row>
    <row r="9704" spans="1:10" x14ac:dyDescent="0.2">
      <c r="A9704" t="s">
        <v>70</v>
      </c>
      <c r="B9704" s="3">
        <v>44581</v>
      </c>
      <c r="C9704">
        <v>0</v>
      </c>
      <c r="D9704">
        <v>0</v>
      </c>
      <c r="E9704">
        <f t="shared" si="758"/>
        <v>2022</v>
      </c>
      <c r="F9704" t="str">
        <f t="shared" si="757"/>
        <v>Wallumbilla</v>
      </c>
      <c r="G9704" t="str">
        <f t="shared" si="759"/>
        <v>Strip</v>
      </c>
      <c r="H9704">
        <f t="shared" si="760"/>
        <v>2023</v>
      </c>
      <c r="I9704">
        <f t="shared" si="761"/>
        <v>365</v>
      </c>
      <c r="J9704">
        <f>D9704*PJ_per_contract*I9704</f>
        <v>0</v>
      </c>
    </row>
    <row r="9705" spans="1:10" x14ac:dyDescent="0.2">
      <c r="A9705" t="s">
        <v>63</v>
      </c>
      <c r="B9705" s="3">
        <v>44581</v>
      </c>
      <c r="C9705">
        <v>20</v>
      </c>
      <c r="D9705">
        <v>0</v>
      </c>
      <c r="E9705">
        <f t="shared" si="758"/>
        <v>2022</v>
      </c>
      <c r="F9705" t="str">
        <f t="shared" si="757"/>
        <v>Wallumbilla</v>
      </c>
      <c r="G9705" t="str">
        <f t="shared" si="759"/>
        <v>Quarter</v>
      </c>
      <c r="H9705">
        <f t="shared" si="760"/>
        <v>2023</v>
      </c>
      <c r="I9705">
        <f t="shared" si="761"/>
        <v>90</v>
      </c>
      <c r="J9705">
        <f>D9705*PJ_per_contract*I9705</f>
        <v>0</v>
      </c>
    </row>
    <row r="9706" spans="1:10" x14ac:dyDescent="0.2">
      <c r="A9706" t="s">
        <v>64</v>
      </c>
      <c r="B9706" s="3">
        <v>44581</v>
      </c>
      <c r="C9706">
        <v>20</v>
      </c>
      <c r="D9706">
        <v>0</v>
      </c>
      <c r="E9706">
        <f t="shared" si="758"/>
        <v>2022</v>
      </c>
      <c r="F9706" t="str">
        <f t="shared" si="757"/>
        <v>Wallumbilla</v>
      </c>
      <c r="G9706" t="str">
        <f t="shared" si="759"/>
        <v>Quarter</v>
      </c>
      <c r="H9706">
        <f t="shared" si="760"/>
        <v>2023</v>
      </c>
      <c r="I9706">
        <f t="shared" si="761"/>
        <v>90</v>
      </c>
      <c r="J9706">
        <f>D9706*PJ_per_contract*I9706</f>
        <v>0</v>
      </c>
    </row>
    <row r="9707" spans="1:10" x14ac:dyDescent="0.2">
      <c r="A9707" t="s">
        <v>81</v>
      </c>
      <c r="B9707" s="3">
        <v>44581</v>
      </c>
      <c r="C9707">
        <v>0</v>
      </c>
      <c r="D9707">
        <v>0</v>
      </c>
      <c r="E9707">
        <f t="shared" si="758"/>
        <v>2022</v>
      </c>
      <c r="F9707" t="str">
        <f t="shared" si="757"/>
        <v>Wallumbilla</v>
      </c>
      <c r="G9707" t="str">
        <f t="shared" si="759"/>
        <v>Strip</v>
      </c>
      <c r="H9707">
        <f t="shared" si="760"/>
        <v>2024</v>
      </c>
      <c r="I9707">
        <f t="shared" si="761"/>
        <v>365</v>
      </c>
      <c r="J9707">
        <f>D9707*PJ_per_contract*I9707</f>
        <v>0</v>
      </c>
    </row>
    <row r="9708" spans="1:10" x14ac:dyDescent="0.2">
      <c r="A9708" t="s">
        <v>71</v>
      </c>
      <c r="B9708" s="3">
        <v>44581</v>
      </c>
      <c r="C9708">
        <v>20</v>
      </c>
      <c r="D9708">
        <v>0</v>
      </c>
      <c r="E9708">
        <f t="shared" si="758"/>
        <v>2022</v>
      </c>
      <c r="F9708" t="str">
        <f t="shared" si="757"/>
        <v>Wallumbilla</v>
      </c>
      <c r="G9708" t="str">
        <f t="shared" si="759"/>
        <v>Quarter</v>
      </c>
      <c r="H9708">
        <f t="shared" si="760"/>
        <v>2023</v>
      </c>
      <c r="I9708">
        <f t="shared" si="761"/>
        <v>90</v>
      </c>
      <c r="J9708">
        <f>D9708*PJ_per_contract*I9708</f>
        <v>0</v>
      </c>
    </row>
    <row r="9709" spans="1:10" x14ac:dyDescent="0.2">
      <c r="A9709" t="s">
        <v>72</v>
      </c>
      <c r="B9709" s="3">
        <v>44581</v>
      </c>
      <c r="C9709">
        <v>20</v>
      </c>
      <c r="D9709">
        <v>0</v>
      </c>
      <c r="E9709">
        <f t="shared" si="758"/>
        <v>2022</v>
      </c>
      <c r="F9709" t="str">
        <f t="shared" si="757"/>
        <v>Wallumbilla</v>
      </c>
      <c r="G9709" t="str">
        <f t="shared" si="759"/>
        <v>Quarter</v>
      </c>
      <c r="H9709">
        <f t="shared" si="760"/>
        <v>2023</v>
      </c>
      <c r="I9709">
        <f t="shared" si="761"/>
        <v>90</v>
      </c>
      <c r="J9709">
        <f>D9709*PJ_per_contract*I9709</f>
        <v>0</v>
      </c>
    </row>
    <row r="9710" spans="1:10" x14ac:dyDescent="0.2">
      <c r="A9710" t="s">
        <v>82</v>
      </c>
      <c r="B9710" s="3">
        <v>44581</v>
      </c>
      <c r="C9710">
        <v>0</v>
      </c>
      <c r="D9710">
        <v>0</v>
      </c>
      <c r="E9710">
        <f t="shared" si="758"/>
        <v>2022</v>
      </c>
      <c r="F9710" t="str">
        <f t="shared" si="757"/>
        <v>Wallumbilla</v>
      </c>
      <c r="G9710" t="str">
        <f t="shared" si="759"/>
        <v>Quarter</v>
      </c>
      <c r="H9710">
        <f t="shared" si="760"/>
        <v>2024</v>
      </c>
      <c r="I9710">
        <f t="shared" si="761"/>
        <v>90</v>
      </c>
      <c r="J9710">
        <f>D9710*PJ_per_contract*I9710</f>
        <v>0</v>
      </c>
    </row>
    <row r="9711" spans="1:10" x14ac:dyDescent="0.2">
      <c r="A9711" t="s">
        <v>83</v>
      </c>
      <c r="B9711" s="3">
        <v>44581</v>
      </c>
      <c r="C9711">
        <v>0</v>
      </c>
      <c r="D9711">
        <v>0</v>
      </c>
      <c r="E9711">
        <f t="shared" si="758"/>
        <v>2022</v>
      </c>
      <c r="F9711" t="str">
        <f t="shared" si="757"/>
        <v>Wallumbilla</v>
      </c>
      <c r="G9711" t="str">
        <f t="shared" si="759"/>
        <v>Quarter</v>
      </c>
      <c r="H9711">
        <f t="shared" si="760"/>
        <v>2024</v>
      </c>
      <c r="I9711">
        <f t="shared" si="761"/>
        <v>90</v>
      </c>
      <c r="J9711">
        <f>D9711*PJ_per_contract*I9711</f>
        <v>0</v>
      </c>
    </row>
    <row r="9712" spans="1:10" x14ac:dyDescent="0.2">
      <c r="A9712" t="s">
        <v>76</v>
      </c>
      <c r="B9712" s="3">
        <v>44582</v>
      </c>
      <c r="C9712">
        <v>0</v>
      </c>
      <c r="D9712">
        <v>0</v>
      </c>
      <c r="E9712">
        <f t="shared" si="758"/>
        <v>2022</v>
      </c>
      <c r="F9712" t="str">
        <f t="shared" si="757"/>
        <v>Victorian</v>
      </c>
      <c r="G9712" t="str">
        <f t="shared" si="759"/>
        <v>Month</v>
      </c>
      <c r="H9712">
        <f t="shared" si="760"/>
        <v>2022</v>
      </c>
      <c r="I9712">
        <f t="shared" si="761"/>
        <v>31</v>
      </c>
      <c r="J9712">
        <f>D9712*PJ_per_contract*I9712</f>
        <v>0</v>
      </c>
    </row>
    <row r="9713" spans="1:10" x14ac:dyDescent="0.2">
      <c r="A9713" t="s">
        <v>77</v>
      </c>
      <c r="B9713" s="3">
        <v>44582</v>
      </c>
      <c r="C9713">
        <v>0</v>
      </c>
      <c r="D9713">
        <v>0</v>
      </c>
      <c r="E9713">
        <f t="shared" si="758"/>
        <v>2022</v>
      </c>
      <c r="F9713" t="str">
        <f t="shared" si="757"/>
        <v>Victorian</v>
      </c>
      <c r="G9713" t="str">
        <f t="shared" si="759"/>
        <v>Month</v>
      </c>
      <c r="H9713">
        <f t="shared" si="760"/>
        <v>2022</v>
      </c>
      <c r="I9713">
        <f t="shared" si="761"/>
        <v>31</v>
      </c>
      <c r="J9713">
        <f>D9713*PJ_per_contract*I9713</f>
        <v>0</v>
      </c>
    </row>
    <row r="9714" spans="1:10" x14ac:dyDescent="0.2">
      <c r="A9714" t="s">
        <v>45</v>
      </c>
      <c r="B9714" s="3">
        <v>44582</v>
      </c>
      <c r="C9714">
        <v>0</v>
      </c>
      <c r="D9714">
        <v>5</v>
      </c>
      <c r="E9714">
        <f t="shared" si="758"/>
        <v>2022</v>
      </c>
      <c r="F9714" t="str">
        <f t="shared" si="757"/>
        <v>Wallumbilla</v>
      </c>
      <c r="G9714" t="str">
        <f t="shared" si="759"/>
        <v>Strip</v>
      </c>
      <c r="H9714">
        <f t="shared" si="760"/>
        <v>2022</v>
      </c>
      <c r="I9714">
        <f t="shared" si="761"/>
        <v>365</v>
      </c>
      <c r="J9714">
        <f>D9714*PJ_per_contract*I9714</f>
        <v>0.1825</v>
      </c>
    </row>
    <row r="9715" spans="1:10" x14ac:dyDescent="0.2">
      <c r="A9715" t="s">
        <v>78</v>
      </c>
      <c r="B9715" s="3">
        <v>44582</v>
      </c>
      <c r="C9715">
        <v>0</v>
      </c>
      <c r="D9715">
        <v>0</v>
      </c>
      <c r="E9715">
        <f t="shared" si="758"/>
        <v>2022</v>
      </c>
      <c r="F9715" t="str">
        <f t="shared" si="757"/>
        <v>Victorian</v>
      </c>
      <c r="G9715" t="str">
        <f t="shared" si="759"/>
        <v>Month</v>
      </c>
      <c r="H9715">
        <f t="shared" si="760"/>
        <v>2022</v>
      </c>
      <c r="I9715">
        <f t="shared" si="761"/>
        <v>31</v>
      </c>
      <c r="J9715">
        <f>D9715*PJ_per_contract*I9715</f>
        <v>0</v>
      </c>
    </row>
    <row r="9716" spans="1:10" x14ac:dyDescent="0.2">
      <c r="A9716" t="s">
        <v>46</v>
      </c>
      <c r="B9716" s="3">
        <v>44582</v>
      </c>
      <c r="C9716">
        <v>0</v>
      </c>
      <c r="D9716">
        <v>0</v>
      </c>
      <c r="E9716">
        <f t="shared" si="758"/>
        <v>2022</v>
      </c>
      <c r="F9716" t="str">
        <f t="shared" si="757"/>
        <v>Victorian</v>
      </c>
      <c r="G9716" t="str">
        <f t="shared" si="759"/>
        <v>Quarter</v>
      </c>
      <c r="H9716">
        <f t="shared" si="760"/>
        <v>2022</v>
      </c>
      <c r="I9716">
        <f t="shared" si="761"/>
        <v>90</v>
      </c>
      <c r="J9716">
        <f>D9716*PJ_per_contract*I9716</f>
        <v>0</v>
      </c>
    </row>
    <row r="9717" spans="1:10" x14ac:dyDescent="0.2">
      <c r="A9717" t="s">
        <v>47</v>
      </c>
      <c r="B9717" s="3">
        <v>44582</v>
      </c>
      <c r="C9717">
        <v>151</v>
      </c>
      <c r="D9717">
        <v>5</v>
      </c>
      <c r="E9717">
        <f t="shared" si="758"/>
        <v>2022</v>
      </c>
      <c r="F9717" t="str">
        <f t="shared" si="757"/>
        <v>Wallumbilla</v>
      </c>
      <c r="G9717" t="str">
        <f t="shared" si="759"/>
        <v>Quarter</v>
      </c>
      <c r="H9717">
        <f t="shared" si="760"/>
        <v>2022</v>
      </c>
      <c r="I9717">
        <f t="shared" si="761"/>
        <v>90</v>
      </c>
      <c r="J9717">
        <f>D9717*PJ_per_contract*I9717</f>
        <v>4.4999999999999998E-2</v>
      </c>
    </row>
    <row r="9718" spans="1:10" x14ac:dyDescent="0.2">
      <c r="A9718" t="s">
        <v>84</v>
      </c>
      <c r="B9718" s="3">
        <v>44582</v>
      </c>
      <c r="C9718">
        <v>0</v>
      </c>
      <c r="D9718">
        <v>0</v>
      </c>
      <c r="E9718">
        <f t="shared" si="758"/>
        <v>2022</v>
      </c>
      <c r="F9718" t="str">
        <f t="shared" si="757"/>
        <v>Victorian</v>
      </c>
      <c r="G9718" t="str">
        <f t="shared" si="759"/>
        <v>Month</v>
      </c>
      <c r="H9718">
        <f t="shared" si="760"/>
        <v>2022</v>
      </c>
      <c r="I9718">
        <f t="shared" si="761"/>
        <v>31</v>
      </c>
      <c r="J9718">
        <f>D9718*PJ_per_contract*I9718</f>
        <v>0</v>
      </c>
    </row>
    <row r="9719" spans="1:10" x14ac:dyDescent="0.2">
      <c r="A9719" t="s">
        <v>85</v>
      </c>
      <c r="B9719" s="3">
        <v>44582</v>
      </c>
      <c r="C9719">
        <v>0</v>
      </c>
      <c r="D9719">
        <v>0</v>
      </c>
      <c r="E9719">
        <f t="shared" si="758"/>
        <v>2022</v>
      </c>
      <c r="F9719" t="str">
        <f t="shared" si="757"/>
        <v>Victorian</v>
      </c>
      <c r="G9719" t="str">
        <f t="shared" si="759"/>
        <v>Month</v>
      </c>
      <c r="H9719">
        <f t="shared" si="760"/>
        <v>2022</v>
      </c>
      <c r="I9719">
        <f t="shared" si="761"/>
        <v>31</v>
      </c>
      <c r="J9719">
        <f>D9719*PJ_per_contract*I9719</f>
        <v>0</v>
      </c>
    </row>
    <row r="9720" spans="1:10" x14ac:dyDescent="0.2">
      <c r="A9720" t="s">
        <v>86</v>
      </c>
      <c r="B9720" s="3">
        <v>44582</v>
      </c>
      <c r="C9720">
        <v>0</v>
      </c>
      <c r="D9720">
        <v>0</v>
      </c>
      <c r="E9720">
        <f t="shared" si="758"/>
        <v>2022</v>
      </c>
      <c r="F9720" t="str">
        <f t="shared" si="757"/>
        <v>Victorian</v>
      </c>
      <c r="G9720" t="str">
        <f t="shared" si="759"/>
        <v>Month</v>
      </c>
      <c r="H9720">
        <f t="shared" si="760"/>
        <v>2022</v>
      </c>
      <c r="I9720">
        <f t="shared" si="761"/>
        <v>31</v>
      </c>
      <c r="J9720">
        <f>D9720*PJ_per_contract*I9720</f>
        <v>0</v>
      </c>
    </row>
    <row r="9721" spans="1:10" x14ac:dyDescent="0.2">
      <c r="A9721" t="s">
        <v>48</v>
      </c>
      <c r="B9721" s="3">
        <v>44582</v>
      </c>
      <c r="C9721">
        <v>0</v>
      </c>
      <c r="D9721">
        <v>0</v>
      </c>
      <c r="E9721">
        <f t="shared" si="758"/>
        <v>2022</v>
      </c>
      <c r="F9721" t="str">
        <f t="shared" si="757"/>
        <v>Victorian</v>
      </c>
      <c r="G9721" t="str">
        <f t="shared" si="759"/>
        <v>Quarter</v>
      </c>
      <c r="H9721">
        <f t="shared" si="760"/>
        <v>2022</v>
      </c>
      <c r="I9721">
        <f t="shared" si="761"/>
        <v>90</v>
      </c>
      <c r="J9721">
        <f>D9721*PJ_per_contract*I9721</f>
        <v>0</v>
      </c>
    </row>
    <row r="9722" spans="1:10" x14ac:dyDescent="0.2">
      <c r="A9722" t="s">
        <v>49</v>
      </c>
      <c r="B9722" s="3">
        <v>44582</v>
      </c>
      <c r="C9722">
        <v>73</v>
      </c>
      <c r="D9722">
        <v>5</v>
      </c>
      <c r="E9722">
        <f t="shared" si="758"/>
        <v>2022</v>
      </c>
      <c r="F9722" t="str">
        <f t="shared" si="757"/>
        <v>Wallumbilla</v>
      </c>
      <c r="G9722" t="str">
        <f t="shared" si="759"/>
        <v>Quarter</v>
      </c>
      <c r="H9722">
        <f t="shared" si="760"/>
        <v>2022</v>
      </c>
      <c r="I9722">
        <f t="shared" si="761"/>
        <v>90</v>
      </c>
      <c r="J9722">
        <f>D9722*PJ_per_contract*I9722</f>
        <v>4.4999999999999998E-2</v>
      </c>
    </row>
    <row r="9723" spans="1:10" x14ac:dyDescent="0.2">
      <c r="A9723" t="s">
        <v>79</v>
      </c>
      <c r="B9723" s="3">
        <v>44582</v>
      </c>
      <c r="C9723">
        <v>0</v>
      </c>
      <c r="D9723">
        <v>0</v>
      </c>
      <c r="E9723">
        <f t="shared" si="758"/>
        <v>2022</v>
      </c>
      <c r="F9723" t="str">
        <f t="shared" si="757"/>
        <v>Victorian</v>
      </c>
      <c r="G9723" t="str">
        <f t="shared" si="759"/>
        <v>Quarter</v>
      </c>
      <c r="H9723">
        <f t="shared" si="760"/>
        <v>2025</v>
      </c>
      <c r="I9723">
        <f t="shared" si="761"/>
        <v>90</v>
      </c>
      <c r="J9723">
        <f>D9723*PJ_per_contract*I9723</f>
        <v>0</v>
      </c>
    </row>
    <row r="9724" spans="1:10" x14ac:dyDescent="0.2">
      <c r="A9724" t="s">
        <v>68</v>
      </c>
      <c r="B9724" s="3">
        <v>44582</v>
      </c>
      <c r="C9724">
        <v>0</v>
      </c>
      <c r="D9724">
        <v>0</v>
      </c>
      <c r="E9724">
        <f t="shared" si="758"/>
        <v>2022</v>
      </c>
      <c r="F9724" t="str">
        <f t="shared" si="757"/>
        <v>Victorian</v>
      </c>
      <c r="G9724" t="str">
        <f t="shared" si="759"/>
        <v>Quarter</v>
      </c>
      <c r="H9724">
        <f t="shared" si="760"/>
        <v>2025</v>
      </c>
      <c r="I9724">
        <f t="shared" si="761"/>
        <v>90</v>
      </c>
      <c r="J9724">
        <f>D9724*PJ_per_contract*I9724</f>
        <v>0</v>
      </c>
    </row>
    <row r="9725" spans="1:10" x14ac:dyDescent="0.2">
      <c r="A9725" t="s">
        <v>59</v>
      </c>
      <c r="B9725" s="3">
        <v>44582</v>
      </c>
      <c r="C9725">
        <v>0</v>
      </c>
      <c r="D9725">
        <v>0</v>
      </c>
      <c r="E9725">
        <f t="shared" si="758"/>
        <v>2022</v>
      </c>
      <c r="F9725" t="str">
        <f t="shared" si="757"/>
        <v>Victorian</v>
      </c>
      <c r="G9725" t="str">
        <f t="shared" si="759"/>
        <v>Quarter</v>
      </c>
      <c r="H9725">
        <f t="shared" si="760"/>
        <v>2023</v>
      </c>
      <c r="I9725">
        <f t="shared" si="761"/>
        <v>90</v>
      </c>
      <c r="J9725">
        <f>D9725*PJ_per_contract*I9725</f>
        <v>0</v>
      </c>
    </row>
    <row r="9726" spans="1:10" x14ac:dyDescent="0.2">
      <c r="A9726" t="s">
        <v>80</v>
      </c>
      <c r="B9726" s="3">
        <v>44582</v>
      </c>
      <c r="C9726">
        <v>0</v>
      </c>
      <c r="D9726">
        <v>0</v>
      </c>
      <c r="E9726">
        <f t="shared" si="758"/>
        <v>2022</v>
      </c>
      <c r="F9726" t="str">
        <f t="shared" si="757"/>
        <v>Victorian</v>
      </c>
      <c r="G9726" t="str">
        <f t="shared" si="759"/>
        <v>Quarter</v>
      </c>
      <c r="H9726">
        <f t="shared" si="760"/>
        <v>2025</v>
      </c>
      <c r="I9726">
        <f t="shared" si="761"/>
        <v>90</v>
      </c>
      <c r="J9726">
        <f>D9726*PJ_per_contract*I9726</f>
        <v>0</v>
      </c>
    </row>
    <row r="9727" spans="1:10" x14ac:dyDescent="0.2">
      <c r="A9727" t="s">
        <v>53</v>
      </c>
      <c r="B9727" s="3">
        <v>44582</v>
      </c>
      <c r="C9727">
        <v>0</v>
      </c>
      <c r="D9727">
        <v>0</v>
      </c>
      <c r="E9727">
        <f t="shared" si="758"/>
        <v>2022</v>
      </c>
      <c r="F9727" t="str">
        <f t="shared" si="757"/>
        <v>Victorian</v>
      </c>
      <c r="G9727" t="str">
        <f t="shared" si="759"/>
        <v>Quarter</v>
      </c>
      <c r="H9727">
        <f t="shared" si="760"/>
        <v>2023</v>
      </c>
      <c r="I9727">
        <f t="shared" si="761"/>
        <v>90</v>
      </c>
      <c r="J9727">
        <f>D9727*PJ_per_contract*I9727</f>
        <v>0</v>
      </c>
    </row>
    <row r="9728" spans="1:10" x14ac:dyDescent="0.2">
      <c r="A9728" t="s">
        <v>52</v>
      </c>
      <c r="B9728" s="3">
        <v>44582</v>
      </c>
      <c r="C9728">
        <v>0</v>
      </c>
      <c r="D9728">
        <v>0</v>
      </c>
      <c r="E9728">
        <f t="shared" si="758"/>
        <v>2022</v>
      </c>
      <c r="F9728" t="str">
        <f t="shared" si="757"/>
        <v>Victorian</v>
      </c>
      <c r="G9728" t="str">
        <f t="shared" si="759"/>
        <v>Quarter</v>
      </c>
      <c r="H9728">
        <f t="shared" si="760"/>
        <v>2022</v>
      </c>
      <c r="I9728">
        <f t="shared" si="761"/>
        <v>90</v>
      </c>
      <c r="J9728">
        <f>D9728*PJ_per_contract*I9728</f>
        <v>0</v>
      </c>
    </row>
    <row r="9729" spans="1:10" x14ac:dyDescent="0.2">
      <c r="A9729" t="s">
        <v>54</v>
      </c>
      <c r="B9729" s="3">
        <v>44582</v>
      </c>
      <c r="C9729">
        <v>0</v>
      </c>
      <c r="D9729">
        <v>0</v>
      </c>
      <c r="E9729">
        <f t="shared" si="758"/>
        <v>2022</v>
      </c>
      <c r="F9729" t="str">
        <f t="shared" si="757"/>
        <v>Victorian</v>
      </c>
      <c r="G9729" t="str">
        <f t="shared" si="759"/>
        <v>Quarter</v>
      </c>
      <c r="H9729">
        <f t="shared" si="760"/>
        <v>2023</v>
      </c>
      <c r="I9729">
        <f t="shared" si="761"/>
        <v>90</v>
      </c>
      <c r="J9729">
        <f>D9729*PJ_per_contract*I9729</f>
        <v>0</v>
      </c>
    </row>
    <row r="9730" spans="1:10" x14ac:dyDescent="0.2">
      <c r="A9730" t="s">
        <v>57</v>
      </c>
      <c r="B9730" s="3">
        <v>44582</v>
      </c>
      <c r="C9730">
        <v>0</v>
      </c>
      <c r="D9730">
        <v>0</v>
      </c>
      <c r="E9730">
        <f t="shared" si="758"/>
        <v>2022</v>
      </c>
      <c r="F9730" t="str">
        <f t="shared" ref="F9730:F9793" si="762">IF(OR(LEFT(A9730,2)="GJ",LEFT(A9730,2)="GK"),"Victorian",IF(OR(LEFT(A9730,2)="GX",LEFT(A9730,2)="GY"),"Wallumbilla","NA"))</f>
        <v>Victorian</v>
      </c>
      <c r="G9730" t="str">
        <f t="shared" si="759"/>
        <v>Quarter</v>
      </c>
      <c r="H9730">
        <f t="shared" si="760"/>
        <v>2024</v>
      </c>
      <c r="I9730">
        <f t="shared" si="761"/>
        <v>90</v>
      </c>
      <c r="J9730">
        <f>D9730*PJ_per_contract*I9730</f>
        <v>0</v>
      </c>
    </row>
    <row r="9731" spans="1:10" x14ac:dyDescent="0.2">
      <c r="A9731" t="s">
        <v>58</v>
      </c>
      <c r="B9731" s="3">
        <v>44582</v>
      </c>
      <c r="C9731">
        <v>0</v>
      </c>
      <c r="D9731">
        <v>0</v>
      </c>
      <c r="E9731">
        <f t="shared" ref="E9731:E9794" si="763">YEAR(B9731)</f>
        <v>2022</v>
      </c>
      <c r="F9731" t="str">
        <f t="shared" si="762"/>
        <v>Victorian</v>
      </c>
      <c r="G9731" t="str">
        <f t="shared" ref="G9731:G9794" si="764">IF(LEFT(A9731,2)="GJ","Month",IF(OR(LEFT(A9731,2)="GK",LEFT(A9731,2)="GX"),"Quarter",IF(LEFT(A9731,2)="GY","Strip","NA")))</f>
        <v>Quarter</v>
      </c>
      <c r="H9731">
        <f t="shared" ref="H9731:H9794" si="765">VALUE(MID(A9731,4,4))</f>
        <v>2024</v>
      </c>
      <c r="I9731">
        <f t="shared" ref="I9731:I9794" si="766">IF(G9731="Month",_xlfn.DAYS(EOMONTH(B9731,0),EOMONTH(B9731,-1)),IF(G9731="Quarter",_xlfn.DAYS(EOMONTH(B9731,2),EOMONTH(B9731,-1)),365))</f>
        <v>90</v>
      </c>
      <c r="J9731">
        <f>D9731*PJ_per_contract*I9731</f>
        <v>0</v>
      </c>
    </row>
    <row r="9732" spans="1:10" x14ac:dyDescent="0.2">
      <c r="A9732" t="s">
        <v>50</v>
      </c>
      <c r="B9732" s="3">
        <v>44582</v>
      </c>
      <c r="C9732">
        <v>0</v>
      </c>
      <c r="D9732">
        <v>0</v>
      </c>
      <c r="E9732">
        <f t="shared" si="763"/>
        <v>2022</v>
      </c>
      <c r="F9732" t="str">
        <f t="shared" si="762"/>
        <v>Victorian</v>
      </c>
      <c r="G9732" t="str">
        <f t="shared" si="764"/>
        <v>Quarter</v>
      </c>
      <c r="H9732">
        <f t="shared" si="765"/>
        <v>2024</v>
      </c>
      <c r="I9732">
        <f t="shared" si="766"/>
        <v>90</v>
      </c>
      <c r="J9732">
        <f>D9732*PJ_per_contract*I9732</f>
        <v>0</v>
      </c>
    </row>
    <row r="9733" spans="1:10" x14ac:dyDescent="0.2">
      <c r="A9733" t="s">
        <v>56</v>
      </c>
      <c r="B9733" s="3">
        <v>44582</v>
      </c>
      <c r="C9733">
        <v>0</v>
      </c>
      <c r="D9733">
        <v>0</v>
      </c>
      <c r="E9733">
        <f t="shared" si="763"/>
        <v>2022</v>
      </c>
      <c r="F9733" t="str">
        <f t="shared" si="762"/>
        <v>Victorian</v>
      </c>
      <c r="G9733" t="str">
        <f t="shared" si="764"/>
        <v>Quarter</v>
      </c>
      <c r="H9733">
        <f t="shared" si="765"/>
        <v>2023</v>
      </c>
      <c r="I9733">
        <f t="shared" si="766"/>
        <v>90</v>
      </c>
      <c r="J9733">
        <f>D9733*PJ_per_contract*I9733</f>
        <v>0</v>
      </c>
    </row>
    <row r="9734" spans="1:10" x14ac:dyDescent="0.2">
      <c r="A9734" t="s">
        <v>51</v>
      </c>
      <c r="B9734" s="3">
        <v>44582</v>
      </c>
      <c r="C9734">
        <v>0</v>
      </c>
      <c r="D9734">
        <v>0</v>
      </c>
      <c r="E9734">
        <f t="shared" si="763"/>
        <v>2022</v>
      </c>
      <c r="F9734" t="str">
        <f t="shared" si="762"/>
        <v>Victorian</v>
      </c>
      <c r="G9734" t="str">
        <f t="shared" si="764"/>
        <v>Quarter</v>
      </c>
      <c r="H9734">
        <f t="shared" si="765"/>
        <v>2022</v>
      </c>
      <c r="I9734">
        <f t="shared" si="766"/>
        <v>90</v>
      </c>
      <c r="J9734">
        <f>D9734*PJ_per_contract*I9734</f>
        <v>0</v>
      </c>
    </row>
    <row r="9735" spans="1:10" x14ac:dyDescent="0.2">
      <c r="A9735" t="s">
        <v>55</v>
      </c>
      <c r="B9735" s="3">
        <v>44582</v>
      </c>
      <c r="C9735">
        <v>0</v>
      </c>
      <c r="D9735">
        <v>0</v>
      </c>
      <c r="E9735">
        <f t="shared" si="763"/>
        <v>2022</v>
      </c>
      <c r="F9735" t="str">
        <f t="shared" si="762"/>
        <v>Victorian</v>
      </c>
      <c r="G9735" t="str">
        <f t="shared" si="764"/>
        <v>Quarter</v>
      </c>
      <c r="H9735">
        <f t="shared" si="765"/>
        <v>2024</v>
      </c>
      <c r="I9735">
        <f t="shared" si="766"/>
        <v>90</v>
      </c>
      <c r="J9735">
        <f>D9735*PJ_per_contract*I9735</f>
        <v>0</v>
      </c>
    </row>
    <row r="9736" spans="1:10" x14ac:dyDescent="0.2">
      <c r="A9736" t="s">
        <v>69</v>
      </c>
      <c r="B9736" s="3">
        <v>44582</v>
      </c>
      <c r="C9736">
        <v>0</v>
      </c>
      <c r="D9736">
        <v>0</v>
      </c>
      <c r="E9736">
        <f t="shared" si="763"/>
        <v>2022</v>
      </c>
      <c r="F9736" t="str">
        <f t="shared" si="762"/>
        <v>Victorian</v>
      </c>
      <c r="G9736" t="str">
        <f t="shared" si="764"/>
        <v>Quarter</v>
      </c>
      <c r="H9736">
        <f t="shared" si="765"/>
        <v>2025</v>
      </c>
      <c r="I9736">
        <f t="shared" si="766"/>
        <v>90</v>
      </c>
      <c r="J9736">
        <f>D9736*PJ_per_contract*I9736</f>
        <v>0</v>
      </c>
    </row>
    <row r="9737" spans="1:10" x14ac:dyDescent="0.2">
      <c r="A9737" t="s">
        <v>60</v>
      </c>
      <c r="B9737" s="3">
        <v>44582</v>
      </c>
      <c r="C9737">
        <v>0</v>
      </c>
      <c r="D9737">
        <v>0</v>
      </c>
      <c r="E9737">
        <f t="shared" si="763"/>
        <v>2022</v>
      </c>
      <c r="F9737" t="str">
        <f t="shared" si="762"/>
        <v>Wallumbilla</v>
      </c>
      <c r="G9737" t="str">
        <f t="shared" si="764"/>
        <v>Strip</v>
      </c>
      <c r="H9737">
        <f t="shared" si="765"/>
        <v>2023</v>
      </c>
      <c r="I9737">
        <f t="shared" si="766"/>
        <v>365</v>
      </c>
      <c r="J9737">
        <f>D9737*PJ_per_contract*I9737</f>
        <v>0</v>
      </c>
    </row>
    <row r="9738" spans="1:10" x14ac:dyDescent="0.2">
      <c r="A9738" t="s">
        <v>61</v>
      </c>
      <c r="B9738" s="3">
        <v>44582</v>
      </c>
      <c r="C9738">
        <v>83</v>
      </c>
      <c r="D9738">
        <v>5</v>
      </c>
      <c r="E9738">
        <f t="shared" si="763"/>
        <v>2022</v>
      </c>
      <c r="F9738" t="str">
        <f t="shared" si="762"/>
        <v>Wallumbilla</v>
      </c>
      <c r="G9738" t="str">
        <f t="shared" si="764"/>
        <v>Quarter</v>
      </c>
      <c r="H9738">
        <f t="shared" si="765"/>
        <v>2022</v>
      </c>
      <c r="I9738">
        <f t="shared" si="766"/>
        <v>90</v>
      </c>
      <c r="J9738">
        <f>D9738*PJ_per_contract*I9738</f>
        <v>4.4999999999999998E-2</v>
      </c>
    </row>
    <row r="9739" spans="1:10" x14ac:dyDescent="0.2">
      <c r="A9739" t="s">
        <v>62</v>
      </c>
      <c r="B9739" s="3">
        <v>44582</v>
      </c>
      <c r="C9739">
        <v>123</v>
      </c>
      <c r="D9739">
        <v>10</v>
      </c>
      <c r="E9739">
        <f t="shared" si="763"/>
        <v>2022</v>
      </c>
      <c r="F9739" t="str">
        <f t="shared" si="762"/>
        <v>Wallumbilla</v>
      </c>
      <c r="G9739" t="str">
        <f t="shared" si="764"/>
        <v>Quarter</v>
      </c>
      <c r="H9739">
        <f t="shared" si="765"/>
        <v>2022</v>
      </c>
      <c r="I9739">
        <f t="shared" si="766"/>
        <v>90</v>
      </c>
      <c r="J9739">
        <f>D9739*PJ_per_contract*I9739</f>
        <v>0.09</v>
      </c>
    </row>
    <row r="9740" spans="1:10" x14ac:dyDescent="0.2">
      <c r="A9740" t="s">
        <v>70</v>
      </c>
      <c r="B9740" s="3">
        <v>44582</v>
      </c>
      <c r="C9740">
        <v>0</v>
      </c>
      <c r="D9740">
        <v>0</v>
      </c>
      <c r="E9740">
        <f t="shared" si="763"/>
        <v>2022</v>
      </c>
      <c r="F9740" t="str">
        <f t="shared" si="762"/>
        <v>Wallumbilla</v>
      </c>
      <c r="G9740" t="str">
        <f t="shared" si="764"/>
        <v>Strip</v>
      </c>
      <c r="H9740">
        <f t="shared" si="765"/>
        <v>2023</v>
      </c>
      <c r="I9740">
        <f t="shared" si="766"/>
        <v>365</v>
      </c>
      <c r="J9740">
        <f>D9740*PJ_per_contract*I9740</f>
        <v>0</v>
      </c>
    </row>
    <row r="9741" spans="1:10" x14ac:dyDescent="0.2">
      <c r="A9741" t="s">
        <v>63</v>
      </c>
      <c r="B9741" s="3">
        <v>44582</v>
      </c>
      <c r="C9741">
        <v>20</v>
      </c>
      <c r="D9741">
        <v>0</v>
      </c>
      <c r="E9741">
        <f t="shared" si="763"/>
        <v>2022</v>
      </c>
      <c r="F9741" t="str">
        <f t="shared" si="762"/>
        <v>Wallumbilla</v>
      </c>
      <c r="G9741" t="str">
        <f t="shared" si="764"/>
        <v>Quarter</v>
      </c>
      <c r="H9741">
        <f t="shared" si="765"/>
        <v>2023</v>
      </c>
      <c r="I9741">
        <f t="shared" si="766"/>
        <v>90</v>
      </c>
      <c r="J9741">
        <f>D9741*PJ_per_contract*I9741</f>
        <v>0</v>
      </c>
    </row>
    <row r="9742" spans="1:10" x14ac:dyDescent="0.2">
      <c r="A9742" t="s">
        <v>64</v>
      </c>
      <c r="B9742" s="3">
        <v>44582</v>
      </c>
      <c r="C9742">
        <v>20</v>
      </c>
      <c r="D9742">
        <v>0</v>
      </c>
      <c r="E9742">
        <f t="shared" si="763"/>
        <v>2022</v>
      </c>
      <c r="F9742" t="str">
        <f t="shared" si="762"/>
        <v>Wallumbilla</v>
      </c>
      <c r="G9742" t="str">
        <f t="shared" si="764"/>
        <v>Quarter</v>
      </c>
      <c r="H9742">
        <f t="shared" si="765"/>
        <v>2023</v>
      </c>
      <c r="I9742">
        <f t="shared" si="766"/>
        <v>90</v>
      </c>
      <c r="J9742">
        <f>D9742*PJ_per_contract*I9742</f>
        <v>0</v>
      </c>
    </row>
    <row r="9743" spans="1:10" x14ac:dyDescent="0.2">
      <c r="A9743" t="s">
        <v>81</v>
      </c>
      <c r="B9743" s="3">
        <v>44582</v>
      </c>
      <c r="C9743">
        <v>0</v>
      </c>
      <c r="D9743">
        <v>0</v>
      </c>
      <c r="E9743">
        <f t="shared" si="763"/>
        <v>2022</v>
      </c>
      <c r="F9743" t="str">
        <f t="shared" si="762"/>
        <v>Wallumbilla</v>
      </c>
      <c r="G9743" t="str">
        <f t="shared" si="764"/>
        <v>Strip</v>
      </c>
      <c r="H9743">
        <f t="shared" si="765"/>
        <v>2024</v>
      </c>
      <c r="I9743">
        <f t="shared" si="766"/>
        <v>365</v>
      </c>
      <c r="J9743">
        <f>D9743*PJ_per_contract*I9743</f>
        <v>0</v>
      </c>
    </row>
    <row r="9744" spans="1:10" x14ac:dyDescent="0.2">
      <c r="A9744" t="s">
        <v>71</v>
      </c>
      <c r="B9744" s="3">
        <v>44582</v>
      </c>
      <c r="C9744">
        <v>20</v>
      </c>
      <c r="D9744">
        <v>0</v>
      </c>
      <c r="E9744">
        <f t="shared" si="763"/>
        <v>2022</v>
      </c>
      <c r="F9744" t="str">
        <f t="shared" si="762"/>
        <v>Wallumbilla</v>
      </c>
      <c r="G9744" t="str">
        <f t="shared" si="764"/>
        <v>Quarter</v>
      </c>
      <c r="H9744">
        <f t="shared" si="765"/>
        <v>2023</v>
      </c>
      <c r="I9744">
        <f t="shared" si="766"/>
        <v>90</v>
      </c>
      <c r="J9744">
        <f>D9744*PJ_per_contract*I9744</f>
        <v>0</v>
      </c>
    </row>
    <row r="9745" spans="1:10" x14ac:dyDescent="0.2">
      <c r="A9745" t="s">
        <v>72</v>
      </c>
      <c r="B9745" s="3">
        <v>44582</v>
      </c>
      <c r="C9745">
        <v>20</v>
      </c>
      <c r="D9745">
        <v>0</v>
      </c>
      <c r="E9745">
        <f t="shared" si="763"/>
        <v>2022</v>
      </c>
      <c r="F9745" t="str">
        <f t="shared" si="762"/>
        <v>Wallumbilla</v>
      </c>
      <c r="G9745" t="str">
        <f t="shared" si="764"/>
        <v>Quarter</v>
      </c>
      <c r="H9745">
        <f t="shared" si="765"/>
        <v>2023</v>
      </c>
      <c r="I9745">
        <f t="shared" si="766"/>
        <v>90</v>
      </c>
      <c r="J9745">
        <f>D9745*PJ_per_contract*I9745</f>
        <v>0</v>
      </c>
    </row>
    <row r="9746" spans="1:10" x14ac:dyDescent="0.2">
      <c r="A9746" t="s">
        <v>82</v>
      </c>
      <c r="B9746" s="3">
        <v>44582</v>
      </c>
      <c r="C9746">
        <v>0</v>
      </c>
      <c r="D9746">
        <v>0</v>
      </c>
      <c r="E9746">
        <f t="shared" si="763"/>
        <v>2022</v>
      </c>
      <c r="F9746" t="str">
        <f t="shared" si="762"/>
        <v>Wallumbilla</v>
      </c>
      <c r="G9746" t="str">
        <f t="shared" si="764"/>
        <v>Quarter</v>
      </c>
      <c r="H9746">
        <f t="shared" si="765"/>
        <v>2024</v>
      </c>
      <c r="I9746">
        <f t="shared" si="766"/>
        <v>90</v>
      </c>
      <c r="J9746">
        <f>D9746*PJ_per_contract*I9746</f>
        <v>0</v>
      </c>
    </row>
    <row r="9747" spans="1:10" x14ac:dyDescent="0.2">
      <c r="A9747" t="s">
        <v>83</v>
      </c>
      <c r="B9747" s="3">
        <v>44582</v>
      </c>
      <c r="C9747">
        <v>0</v>
      </c>
      <c r="D9747">
        <v>0</v>
      </c>
      <c r="E9747">
        <f t="shared" si="763"/>
        <v>2022</v>
      </c>
      <c r="F9747" t="str">
        <f t="shared" si="762"/>
        <v>Wallumbilla</v>
      </c>
      <c r="G9747" t="str">
        <f t="shared" si="764"/>
        <v>Quarter</v>
      </c>
      <c r="H9747">
        <f t="shared" si="765"/>
        <v>2024</v>
      </c>
      <c r="I9747">
        <f t="shared" si="766"/>
        <v>90</v>
      </c>
      <c r="J9747">
        <f>D9747*PJ_per_contract*I9747</f>
        <v>0</v>
      </c>
    </row>
    <row r="9748" spans="1:10" x14ac:dyDescent="0.2">
      <c r="A9748" t="s">
        <v>76</v>
      </c>
      <c r="B9748" s="3">
        <v>44585</v>
      </c>
      <c r="C9748">
        <v>0</v>
      </c>
      <c r="D9748">
        <v>0</v>
      </c>
      <c r="E9748">
        <f t="shared" si="763"/>
        <v>2022</v>
      </c>
      <c r="F9748" t="str">
        <f t="shared" si="762"/>
        <v>Victorian</v>
      </c>
      <c r="G9748" t="str">
        <f t="shared" si="764"/>
        <v>Month</v>
      </c>
      <c r="H9748">
        <f t="shared" si="765"/>
        <v>2022</v>
      </c>
      <c r="I9748">
        <f t="shared" si="766"/>
        <v>31</v>
      </c>
      <c r="J9748">
        <f>D9748*PJ_per_contract*I9748</f>
        <v>0</v>
      </c>
    </row>
    <row r="9749" spans="1:10" x14ac:dyDescent="0.2">
      <c r="A9749" t="s">
        <v>77</v>
      </c>
      <c r="B9749" s="3">
        <v>44585</v>
      </c>
      <c r="C9749">
        <v>0</v>
      </c>
      <c r="D9749">
        <v>0</v>
      </c>
      <c r="E9749">
        <f t="shared" si="763"/>
        <v>2022</v>
      </c>
      <c r="F9749" t="str">
        <f t="shared" si="762"/>
        <v>Victorian</v>
      </c>
      <c r="G9749" t="str">
        <f t="shared" si="764"/>
        <v>Month</v>
      </c>
      <c r="H9749">
        <f t="shared" si="765"/>
        <v>2022</v>
      </c>
      <c r="I9749">
        <f t="shared" si="766"/>
        <v>31</v>
      </c>
      <c r="J9749">
        <f>D9749*PJ_per_contract*I9749</f>
        <v>0</v>
      </c>
    </row>
    <row r="9750" spans="1:10" x14ac:dyDescent="0.2">
      <c r="A9750" t="s">
        <v>45</v>
      </c>
      <c r="B9750" s="3">
        <v>44585</v>
      </c>
      <c r="C9750">
        <v>0</v>
      </c>
      <c r="D9750">
        <v>0</v>
      </c>
      <c r="E9750">
        <f t="shared" si="763"/>
        <v>2022</v>
      </c>
      <c r="F9750" t="str">
        <f t="shared" si="762"/>
        <v>Wallumbilla</v>
      </c>
      <c r="G9750" t="str">
        <f t="shared" si="764"/>
        <v>Strip</v>
      </c>
      <c r="H9750">
        <f t="shared" si="765"/>
        <v>2022</v>
      </c>
      <c r="I9750">
        <f t="shared" si="766"/>
        <v>365</v>
      </c>
      <c r="J9750">
        <f>D9750*PJ_per_contract*I9750</f>
        <v>0</v>
      </c>
    </row>
    <row r="9751" spans="1:10" x14ac:dyDescent="0.2">
      <c r="A9751" t="s">
        <v>78</v>
      </c>
      <c r="B9751" s="3">
        <v>44585</v>
      </c>
      <c r="C9751">
        <v>0</v>
      </c>
      <c r="D9751">
        <v>0</v>
      </c>
      <c r="E9751">
        <f t="shared" si="763"/>
        <v>2022</v>
      </c>
      <c r="F9751" t="str">
        <f t="shared" si="762"/>
        <v>Victorian</v>
      </c>
      <c r="G9751" t="str">
        <f t="shared" si="764"/>
        <v>Month</v>
      </c>
      <c r="H9751">
        <f t="shared" si="765"/>
        <v>2022</v>
      </c>
      <c r="I9751">
        <f t="shared" si="766"/>
        <v>31</v>
      </c>
      <c r="J9751">
        <f>D9751*PJ_per_contract*I9751</f>
        <v>0</v>
      </c>
    </row>
    <row r="9752" spans="1:10" x14ac:dyDescent="0.2">
      <c r="A9752" t="s">
        <v>46</v>
      </c>
      <c r="B9752" s="3">
        <v>44585</v>
      </c>
      <c r="C9752">
        <v>0</v>
      </c>
      <c r="D9752">
        <v>0</v>
      </c>
      <c r="E9752">
        <f t="shared" si="763"/>
        <v>2022</v>
      </c>
      <c r="F9752" t="str">
        <f t="shared" si="762"/>
        <v>Victorian</v>
      </c>
      <c r="G9752" t="str">
        <f t="shared" si="764"/>
        <v>Quarter</v>
      </c>
      <c r="H9752">
        <f t="shared" si="765"/>
        <v>2022</v>
      </c>
      <c r="I9752">
        <f t="shared" si="766"/>
        <v>90</v>
      </c>
      <c r="J9752">
        <f>D9752*PJ_per_contract*I9752</f>
        <v>0</v>
      </c>
    </row>
    <row r="9753" spans="1:10" x14ac:dyDescent="0.2">
      <c r="A9753" t="s">
        <v>47</v>
      </c>
      <c r="B9753" s="3">
        <v>44585</v>
      </c>
      <c r="C9753">
        <v>151</v>
      </c>
      <c r="D9753">
        <v>0</v>
      </c>
      <c r="E9753">
        <f t="shared" si="763"/>
        <v>2022</v>
      </c>
      <c r="F9753" t="str">
        <f t="shared" si="762"/>
        <v>Wallumbilla</v>
      </c>
      <c r="G9753" t="str">
        <f t="shared" si="764"/>
        <v>Quarter</v>
      </c>
      <c r="H9753">
        <f t="shared" si="765"/>
        <v>2022</v>
      </c>
      <c r="I9753">
        <f t="shared" si="766"/>
        <v>90</v>
      </c>
      <c r="J9753">
        <f>D9753*PJ_per_contract*I9753</f>
        <v>0</v>
      </c>
    </row>
    <row r="9754" spans="1:10" x14ac:dyDescent="0.2">
      <c r="A9754" t="s">
        <v>84</v>
      </c>
      <c r="B9754" s="3">
        <v>44585</v>
      </c>
      <c r="C9754">
        <v>0</v>
      </c>
      <c r="D9754">
        <v>0</v>
      </c>
      <c r="E9754">
        <f t="shared" si="763"/>
        <v>2022</v>
      </c>
      <c r="F9754" t="str">
        <f t="shared" si="762"/>
        <v>Victorian</v>
      </c>
      <c r="G9754" t="str">
        <f t="shared" si="764"/>
        <v>Month</v>
      </c>
      <c r="H9754">
        <f t="shared" si="765"/>
        <v>2022</v>
      </c>
      <c r="I9754">
        <f t="shared" si="766"/>
        <v>31</v>
      </c>
      <c r="J9754">
        <f>D9754*PJ_per_contract*I9754</f>
        <v>0</v>
      </c>
    </row>
    <row r="9755" spans="1:10" x14ac:dyDescent="0.2">
      <c r="A9755" t="s">
        <v>85</v>
      </c>
      <c r="B9755" s="3">
        <v>44585</v>
      </c>
      <c r="C9755">
        <v>0</v>
      </c>
      <c r="D9755">
        <v>0</v>
      </c>
      <c r="E9755">
        <f t="shared" si="763"/>
        <v>2022</v>
      </c>
      <c r="F9755" t="str">
        <f t="shared" si="762"/>
        <v>Victorian</v>
      </c>
      <c r="G9755" t="str">
        <f t="shared" si="764"/>
        <v>Month</v>
      </c>
      <c r="H9755">
        <f t="shared" si="765"/>
        <v>2022</v>
      </c>
      <c r="I9755">
        <f t="shared" si="766"/>
        <v>31</v>
      </c>
      <c r="J9755">
        <f>D9755*PJ_per_contract*I9755</f>
        <v>0</v>
      </c>
    </row>
    <row r="9756" spans="1:10" x14ac:dyDescent="0.2">
      <c r="A9756" t="s">
        <v>48</v>
      </c>
      <c r="B9756" s="3">
        <v>44585</v>
      </c>
      <c r="C9756">
        <v>0</v>
      </c>
      <c r="D9756">
        <v>0</v>
      </c>
      <c r="E9756">
        <f t="shared" si="763"/>
        <v>2022</v>
      </c>
      <c r="F9756" t="str">
        <f t="shared" si="762"/>
        <v>Victorian</v>
      </c>
      <c r="G9756" t="str">
        <f t="shared" si="764"/>
        <v>Quarter</v>
      </c>
      <c r="H9756">
        <f t="shared" si="765"/>
        <v>2022</v>
      </c>
      <c r="I9756">
        <f t="shared" si="766"/>
        <v>90</v>
      </c>
      <c r="J9756">
        <f>D9756*PJ_per_contract*I9756</f>
        <v>0</v>
      </c>
    </row>
    <row r="9757" spans="1:10" x14ac:dyDescent="0.2">
      <c r="A9757" t="s">
        <v>86</v>
      </c>
      <c r="B9757" s="3">
        <v>44585</v>
      </c>
      <c r="C9757">
        <v>0</v>
      </c>
      <c r="D9757">
        <v>0</v>
      </c>
      <c r="E9757">
        <f t="shared" si="763"/>
        <v>2022</v>
      </c>
      <c r="F9757" t="str">
        <f t="shared" si="762"/>
        <v>Victorian</v>
      </c>
      <c r="G9757" t="str">
        <f t="shared" si="764"/>
        <v>Month</v>
      </c>
      <c r="H9757">
        <f t="shared" si="765"/>
        <v>2022</v>
      </c>
      <c r="I9757">
        <f t="shared" si="766"/>
        <v>31</v>
      </c>
      <c r="J9757">
        <f>D9757*PJ_per_contract*I9757</f>
        <v>0</v>
      </c>
    </row>
    <row r="9758" spans="1:10" x14ac:dyDescent="0.2">
      <c r="A9758" t="s">
        <v>49</v>
      </c>
      <c r="B9758" s="3">
        <v>44585</v>
      </c>
      <c r="C9758">
        <v>73</v>
      </c>
      <c r="D9758">
        <v>0</v>
      </c>
      <c r="E9758">
        <f t="shared" si="763"/>
        <v>2022</v>
      </c>
      <c r="F9758" t="str">
        <f t="shared" si="762"/>
        <v>Wallumbilla</v>
      </c>
      <c r="G9758" t="str">
        <f t="shared" si="764"/>
        <v>Quarter</v>
      </c>
      <c r="H9758">
        <f t="shared" si="765"/>
        <v>2022</v>
      </c>
      <c r="I9758">
        <f t="shared" si="766"/>
        <v>90</v>
      </c>
      <c r="J9758">
        <f>D9758*PJ_per_contract*I9758</f>
        <v>0</v>
      </c>
    </row>
    <row r="9759" spans="1:10" x14ac:dyDescent="0.2">
      <c r="A9759" t="s">
        <v>68</v>
      </c>
      <c r="B9759" s="3">
        <v>44585</v>
      </c>
      <c r="C9759">
        <v>0</v>
      </c>
      <c r="D9759">
        <v>0</v>
      </c>
      <c r="E9759">
        <f t="shared" si="763"/>
        <v>2022</v>
      </c>
      <c r="F9759" t="str">
        <f t="shared" si="762"/>
        <v>Victorian</v>
      </c>
      <c r="G9759" t="str">
        <f t="shared" si="764"/>
        <v>Quarter</v>
      </c>
      <c r="H9759">
        <f t="shared" si="765"/>
        <v>2025</v>
      </c>
      <c r="I9759">
        <f t="shared" si="766"/>
        <v>90</v>
      </c>
      <c r="J9759">
        <f>D9759*PJ_per_contract*I9759</f>
        <v>0</v>
      </c>
    </row>
    <row r="9760" spans="1:10" x14ac:dyDescent="0.2">
      <c r="A9760" t="s">
        <v>54</v>
      </c>
      <c r="B9760" s="3">
        <v>44585</v>
      </c>
      <c r="C9760">
        <v>0</v>
      </c>
      <c r="D9760">
        <v>0</v>
      </c>
      <c r="E9760">
        <f t="shared" si="763"/>
        <v>2022</v>
      </c>
      <c r="F9760" t="str">
        <f t="shared" si="762"/>
        <v>Victorian</v>
      </c>
      <c r="G9760" t="str">
        <f t="shared" si="764"/>
        <v>Quarter</v>
      </c>
      <c r="H9760">
        <f t="shared" si="765"/>
        <v>2023</v>
      </c>
      <c r="I9760">
        <f t="shared" si="766"/>
        <v>90</v>
      </c>
      <c r="J9760">
        <f>D9760*PJ_per_contract*I9760</f>
        <v>0</v>
      </c>
    </row>
    <row r="9761" spans="1:10" x14ac:dyDescent="0.2">
      <c r="A9761" t="s">
        <v>79</v>
      </c>
      <c r="B9761" s="3">
        <v>44585</v>
      </c>
      <c r="C9761">
        <v>0</v>
      </c>
      <c r="D9761">
        <v>0</v>
      </c>
      <c r="E9761">
        <f t="shared" si="763"/>
        <v>2022</v>
      </c>
      <c r="F9761" t="str">
        <f t="shared" si="762"/>
        <v>Victorian</v>
      </c>
      <c r="G9761" t="str">
        <f t="shared" si="764"/>
        <v>Quarter</v>
      </c>
      <c r="H9761">
        <f t="shared" si="765"/>
        <v>2025</v>
      </c>
      <c r="I9761">
        <f t="shared" si="766"/>
        <v>90</v>
      </c>
      <c r="J9761">
        <f>D9761*PJ_per_contract*I9761</f>
        <v>0</v>
      </c>
    </row>
    <row r="9762" spans="1:10" x14ac:dyDescent="0.2">
      <c r="A9762" t="s">
        <v>58</v>
      </c>
      <c r="B9762" s="3">
        <v>44585</v>
      </c>
      <c r="C9762">
        <v>0</v>
      </c>
      <c r="D9762">
        <v>0</v>
      </c>
      <c r="E9762">
        <f t="shared" si="763"/>
        <v>2022</v>
      </c>
      <c r="F9762" t="str">
        <f t="shared" si="762"/>
        <v>Victorian</v>
      </c>
      <c r="G9762" t="str">
        <f t="shared" si="764"/>
        <v>Quarter</v>
      </c>
      <c r="H9762">
        <f t="shared" si="765"/>
        <v>2024</v>
      </c>
      <c r="I9762">
        <f t="shared" si="766"/>
        <v>90</v>
      </c>
      <c r="J9762">
        <f>D9762*PJ_per_contract*I9762</f>
        <v>0</v>
      </c>
    </row>
    <row r="9763" spans="1:10" x14ac:dyDescent="0.2">
      <c r="A9763" t="s">
        <v>52</v>
      </c>
      <c r="B9763" s="3">
        <v>44585</v>
      </c>
      <c r="C9763">
        <v>0</v>
      </c>
      <c r="D9763">
        <v>0</v>
      </c>
      <c r="E9763">
        <f t="shared" si="763"/>
        <v>2022</v>
      </c>
      <c r="F9763" t="str">
        <f t="shared" si="762"/>
        <v>Victorian</v>
      </c>
      <c r="G9763" t="str">
        <f t="shared" si="764"/>
        <v>Quarter</v>
      </c>
      <c r="H9763">
        <f t="shared" si="765"/>
        <v>2022</v>
      </c>
      <c r="I9763">
        <f t="shared" si="766"/>
        <v>90</v>
      </c>
      <c r="J9763">
        <f>D9763*PJ_per_contract*I9763</f>
        <v>0</v>
      </c>
    </row>
    <row r="9764" spans="1:10" x14ac:dyDescent="0.2">
      <c r="A9764" t="s">
        <v>57</v>
      </c>
      <c r="B9764" s="3">
        <v>44585</v>
      </c>
      <c r="C9764">
        <v>0</v>
      </c>
      <c r="D9764">
        <v>0</v>
      </c>
      <c r="E9764">
        <f t="shared" si="763"/>
        <v>2022</v>
      </c>
      <c r="F9764" t="str">
        <f t="shared" si="762"/>
        <v>Victorian</v>
      </c>
      <c r="G9764" t="str">
        <f t="shared" si="764"/>
        <v>Quarter</v>
      </c>
      <c r="H9764">
        <f t="shared" si="765"/>
        <v>2024</v>
      </c>
      <c r="I9764">
        <f t="shared" si="766"/>
        <v>90</v>
      </c>
      <c r="J9764">
        <f>D9764*PJ_per_contract*I9764</f>
        <v>0</v>
      </c>
    </row>
    <row r="9765" spans="1:10" x14ac:dyDescent="0.2">
      <c r="A9765" t="s">
        <v>51</v>
      </c>
      <c r="B9765" s="3">
        <v>44585</v>
      </c>
      <c r="C9765">
        <v>0</v>
      </c>
      <c r="D9765">
        <v>0</v>
      </c>
      <c r="E9765">
        <f t="shared" si="763"/>
        <v>2022</v>
      </c>
      <c r="F9765" t="str">
        <f t="shared" si="762"/>
        <v>Victorian</v>
      </c>
      <c r="G9765" t="str">
        <f t="shared" si="764"/>
        <v>Quarter</v>
      </c>
      <c r="H9765">
        <f t="shared" si="765"/>
        <v>2022</v>
      </c>
      <c r="I9765">
        <f t="shared" si="766"/>
        <v>90</v>
      </c>
      <c r="J9765">
        <f>D9765*PJ_per_contract*I9765</f>
        <v>0</v>
      </c>
    </row>
    <row r="9766" spans="1:10" x14ac:dyDescent="0.2">
      <c r="A9766" t="s">
        <v>59</v>
      </c>
      <c r="B9766" s="3">
        <v>44585</v>
      </c>
      <c r="C9766">
        <v>0</v>
      </c>
      <c r="D9766">
        <v>0</v>
      </c>
      <c r="E9766">
        <f t="shared" si="763"/>
        <v>2022</v>
      </c>
      <c r="F9766" t="str">
        <f t="shared" si="762"/>
        <v>Victorian</v>
      </c>
      <c r="G9766" t="str">
        <f t="shared" si="764"/>
        <v>Quarter</v>
      </c>
      <c r="H9766">
        <f t="shared" si="765"/>
        <v>2023</v>
      </c>
      <c r="I9766">
        <f t="shared" si="766"/>
        <v>90</v>
      </c>
      <c r="J9766">
        <f>D9766*PJ_per_contract*I9766</f>
        <v>0</v>
      </c>
    </row>
    <row r="9767" spans="1:10" x14ac:dyDescent="0.2">
      <c r="A9767" t="s">
        <v>80</v>
      </c>
      <c r="B9767" s="3">
        <v>44585</v>
      </c>
      <c r="C9767">
        <v>0</v>
      </c>
      <c r="D9767">
        <v>0</v>
      </c>
      <c r="E9767">
        <f t="shared" si="763"/>
        <v>2022</v>
      </c>
      <c r="F9767" t="str">
        <f t="shared" si="762"/>
        <v>Victorian</v>
      </c>
      <c r="G9767" t="str">
        <f t="shared" si="764"/>
        <v>Quarter</v>
      </c>
      <c r="H9767">
        <f t="shared" si="765"/>
        <v>2025</v>
      </c>
      <c r="I9767">
        <f t="shared" si="766"/>
        <v>90</v>
      </c>
      <c r="J9767">
        <f>D9767*PJ_per_contract*I9767</f>
        <v>0</v>
      </c>
    </row>
    <row r="9768" spans="1:10" x14ac:dyDescent="0.2">
      <c r="A9768" t="s">
        <v>56</v>
      </c>
      <c r="B9768" s="3">
        <v>44585</v>
      </c>
      <c r="C9768">
        <v>0</v>
      </c>
      <c r="D9768">
        <v>0</v>
      </c>
      <c r="E9768">
        <f t="shared" si="763"/>
        <v>2022</v>
      </c>
      <c r="F9768" t="str">
        <f t="shared" si="762"/>
        <v>Victorian</v>
      </c>
      <c r="G9768" t="str">
        <f t="shared" si="764"/>
        <v>Quarter</v>
      </c>
      <c r="H9768">
        <f t="shared" si="765"/>
        <v>2023</v>
      </c>
      <c r="I9768">
        <f t="shared" si="766"/>
        <v>90</v>
      </c>
      <c r="J9768">
        <f>D9768*PJ_per_contract*I9768</f>
        <v>0</v>
      </c>
    </row>
    <row r="9769" spans="1:10" x14ac:dyDescent="0.2">
      <c r="A9769" t="s">
        <v>69</v>
      </c>
      <c r="B9769" s="3">
        <v>44585</v>
      </c>
      <c r="C9769">
        <v>0</v>
      </c>
      <c r="D9769">
        <v>0</v>
      </c>
      <c r="E9769">
        <f t="shared" si="763"/>
        <v>2022</v>
      </c>
      <c r="F9769" t="str">
        <f t="shared" si="762"/>
        <v>Victorian</v>
      </c>
      <c r="G9769" t="str">
        <f t="shared" si="764"/>
        <v>Quarter</v>
      </c>
      <c r="H9769">
        <f t="shared" si="765"/>
        <v>2025</v>
      </c>
      <c r="I9769">
        <f t="shared" si="766"/>
        <v>90</v>
      </c>
      <c r="J9769">
        <f>D9769*PJ_per_contract*I9769</f>
        <v>0</v>
      </c>
    </row>
    <row r="9770" spans="1:10" x14ac:dyDescent="0.2">
      <c r="A9770" t="s">
        <v>50</v>
      </c>
      <c r="B9770" s="3">
        <v>44585</v>
      </c>
      <c r="C9770">
        <v>0</v>
      </c>
      <c r="D9770">
        <v>0</v>
      </c>
      <c r="E9770">
        <f t="shared" si="763"/>
        <v>2022</v>
      </c>
      <c r="F9770" t="str">
        <f t="shared" si="762"/>
        <v>Victorian</v>
      </c>
      <c r="G9770" t="str">
        <f t="shared" si="764"/>
        <v>Quarter</v>
      </c>
      <c r="H9770">
        <f t="shared" si="765"/>
        <v>2024</v>
      </c>
      <c r="I9770">
        <f t="shared" si="766"/>
        <v>90</v>
      </c>
      <c r="J9770">
        <f>D9770*PJ_per_contract*I9770</f>
        <v>0</v>
      </c>
    </row>
    <row r="9771" spans="1:10" x14ac:dyDescent="0.2">
      <c r="A9771" t="s">
        <v>53</v>
      </c>
      <c r="B9771" s="3">
        <v>44585</v>
      </c>
      <c r="C9771">
        <v>0</v>
      </c>
      <c r="D9771">
        <v>0</v>
      </c>
      <c r="E9771">
        <f t="shared" si="763"/>
        <v>2022</v>
      </c>
      <c r="F9771" t="str">
        <f t="shared" si="762"/>
        <v>Victorian</v>
      </c>
      <c r="G9771" t="str">
        <f t="shared" si="764"/>
        <v>Quarter</v>
      </c>
      <c r="H9771">
        <f t="shared" si="765"/>
        <v>2023</v>
      </c>
      <c r="I9771">
        <f t="shared" si="766"/>
        <v>90</v>
      </c>
      <c r="J9771">
        <f>D9771*PJ_per_contract*I9771</f>
        <v>0</v>
      </c>
    </row>
    <row r="9772" spans="1:10" x14ac:dyDescent="0.2">
      <c r="A9772" t="s">
        <v>55</v>
      </c>
      <c r="B9772" s="3">
        <v>44585</v>
      </c>
      <c r="C9772">
        <v>0</v>
      </c>
      <c r="D9772">
        <v>0</v>
      </c>
      <c r="E9772">
        <f t="shared" si="763"/>
        <v>2022</v>
      </c>
      <c r="F9772" t="str">
        <f t="shared" si="762"/>
        <v>Victorian</v>
      </c>
      <c r="G9772" t="str">
        <f t="shared" si="764"/>
        <v>Quarter</v>
      </c>
      <c r="H9772">
        <f t="shared" si="765"/>
        <v>2024</v>
      </c>
      <c r="I9772">
        <f t="shared" si="766"/>
        <v>90</v>
      </c>
      <c r="J9772">
        <f>D9772*PJ_per_contract*I9772</f>
        <v>0</v>
      </c>
    </row>
    <row r="9773" spans="1:10" x14ac:dyDescent="0.2">
      <c r="A9773" t="s">
        <v>60</v>
      </c>
      <c r="B9773" s="3">
        <v>44585</v>
      </c>
      <c r="C9773">
        <v>0</v>
      </c>
      <c r="D9773">
        <v>0</v>
      </c>
      <c r="E9773">
        <f t="shared" si="763"/>
        <v>2022</v>
      </c>
      <c r="F9773" t="str">
        <f t="shared" si="762"/>
        <v>Wallumbilla</v>
      </c>
      <c r="G9773" t="str">
        <f t="shared" si="764"/>
        <v>Strip</v>
      </c>
      <c r="H9773">
        <f t="shared" si="765"/>
        <v>2023</v>
      </c>
      <c r="I9773">
        <f t="shared" si="766"/>
        <v>365</v>
      </c>
      <c r="J9773">
        <f>D9773*PJ_per_contract*I9773</f>
        <v>0</v>
      </c>
    </row>
    <row r="9774" spans="1:10" x14ac:dyDescent="0.2">
      <c r="A9774" t="s">
        <v>61</v>
      </c>
      <c r="B9774" s="3">
        <v>44585</v>
      </c>
      <c r="C9774">
        <v>83</v>
      </c>
      <c r="D9774">
        <v>0</v>
      </c>
      <c r="E9774">
        <f t="shared" si="763"/>
        <v>2022</v>
      </c>
      <c r="F9774" t="str">
        <f t="shared" si="762"/>
        <v>Wallumbilla</v>
      </c>
      <c r="G9774" t="str">
        <f t="shared" si="764"/>
        <v>Quarter</v>
      </c>
      <c r="H9774">
        <f t="shared" si="765"/>
        <v>2022</v>
      </c>
      <c r="I9774">
        <f t="shared" si="766"/>
        <v>90</v>
      </c>
      <c r="J9774">
        <f>D9774*PJ_per_contract*I9774</f>
        <v>0</v>
      </c>
    </row>
    <row r="9775" spans="1:10" x14ac:dyDescent="0.2">
      <c r="A9775" t="s">
        <v>62</v>
      </c>
      <c r="B9775" s="3">
        <v>44585</v>
      </c>
      <c r="C9775">
        <v>123</v>
      </c>
      <c r="D9775">
        <v>0</v>
      </c>
      <c r="E9775">
        <f t="shared" si="763"/>
        <v>2022</v>
      </c>
      <c r="F9775" t="str">
        <f t="shared" si="762"/>
        <v>Wallumbilla</v>
      </c>
      <c r="G9775" t="str">
        <f t="shared" si="764"/>
        <v>Quarter</v>
      </c>
      <c r="H9775">
        <f t="shared" si="765"/>
        <v>2022</v>
      </c>
      <c r="I9775">
        <f t="shared" si="766"/>
        <v>90</v>
      </c>
      <c r="J9775">
        <f>D9775*PJ_per_contract*I9775</f>
        <v>0</v>
      </c>
    </row>
    <row r="9776" spans="1:10" x14ac:dyDescent="0.2">
      <c r="A9776" t="s">
        <v>70</v>
      </c>
      <c r="B9776" s="3">
        <v>44585</v>
      </c>
      <c r="C9776">
        <v>0</v>
      </c>
      <c r="D9776">
        <v>0</v>
      </c>
      <c r="E9776">
        <f t="shared" si="763"/>
        <v>2022</v>
      </c>
      <c r="F9776" t="str">
        <f t="shared" si="762"/>
        <v>Wallumbilla</v>
      </c>
      <c r="G9776" t="str">
        <f t="shared" si="764"/>
        <v>Strip</v>
      </c>
      <c r="H9776">
        <f t="shared" si="765"/>
        <v>2023</v>
      </c>
      <c r="I9776">
        <f t="shared" si="766"/>
        <v>365</v>
      </c>
      <c r="J9776">
        <f>D9776*PJ_per_contract*I9776</f>
        <v>0</v>
      </c>
    </row>
    <row r="9777" spans="1:10" x14ac:dyDescent="0.2">
      <c r="A9777" t="s">
        <v>63</v>
      </c>
      <c r="B9777" s="3">
        <v>44585</v>
      </c>
      <c r="C9777">
        <v>20</v>
      </c>
      <c r="D9777">
        <v>0</v>
      </c>
      <c r="E9777">
        <f t="shared" si="763"/>
        <v>2022</v>
      </c>
      <c r="F9777" t="str">
        <f t="shared" si="762"/>
        <v>Wallumbilla</v>
      </c>
      <c r="G9777" t="str">
        <f t="shared" si="764"/>
        <v>Quarter</v>
      </c>
      <c r="H9777">
        <f t="shared" si="765"/>
        <v>2023</v>
      </c>
      <c r="I9777">
        <f t="shared" si="766"/>
        <v>90</v>
      </c>
      <c r="J9777">
        <f>D9777*PJ_per_contract*I9777</f>
        <v>0</v>
      </c>
    </row>
    <row r="9778" spans="1:10" x14ac:dyDescent="0.2">
      <c r="A9778" t="s">
        <v>64</v>
      </c>
      <c r="B9778" s="3">
        <v>44585</v>
      </c>
      <c r="C9778">
        <v>20</v>
      </c>
      <c r="D9778">
        <v>0</v>
      </c>
      <c r="E9778">
        <f t="shared" si="763"/>
        <v>2022</v>
      </c>
      <c r="F9778" t="str">
        <f t="shared" si="762"/>
        <v>Wallumbilla</v>
      </c>
      <c r="G9778" t="str">
        <f t="shared" si="764"/>
        <v>Quarter</v>
      </c>
      <c r="H9778">
        <f t="shared" si="765"/>
        <v>2023</v>
      </c>
      <c r="I9778">
        <f t="shared" si="766"/>
        <v>90</v>
      </c>
      <c r="J9778">
        <f>D9778*PJ_per_contract*I9778</f>
        <v>0</v>
      </c>
    </row>
    <row r="9779" spans="1:10" x14ac:dyDescent="0.2">
      <c r="A9779" t="s">
        <v>81</v>
      </c>
      <c r="B9779" s="3">
        <v>44585</v>
      </c>
      <c r="C9779">
        <v>0</v>
      </c>
      <c r="D9779">
        <v>0</v>
      </c>
      <c r="E9779">
        <f t="shared" si="763"/>
        <v>2022</v>
      </c>
      <c r="F9779" t="str">
        <f t="shared" si="762"/>
        <v>Wallumbilla</v>
      </c>
      <c r="G9779" t="str">
        <f t="shared" si="764"/>
        <v>Strip</v>
      </c>
      <c r="H9779">
        <f t="shared" si="765"/>
        <v>2024</v>
      </c>
      <c r="I9779">
        <f t="shared" si="766"/>
        <v>365</v>
      </c>
      <c r="J9779">
        <f>D9779*PJ_per_contract*I9779</f>
        <v>0</v>
      </c>
    </row>
    <row r="9780" spans="1:10" x14ac:dyDescent="0.2">
      <c r="A9780" t="s">
        <v>71</v>
      </c>
      <c r="B9780" s="3">
        <v>44585</v>
      </c>
      <c r="C9780">
        <v>20</v>
      </c>
      <c r="D9780">
        <v>0</v>
      </c>
      <c r="E9780">
        <f t="shared" si="763"/>
        <v>2022</v>
      </c>
      <c r="F9780" t="str">
        <f t="shared" si="762"/>
        <v>Wallumbilla</v>
      </c>
      <c r="G9780" t="str">
        <f t="shared" si="764"/>
        <v>Quarter</v>
      </c>
      <c r="H9780">
        <f t="shared" si="765"/>
        <v>2023</v>
      </c>
      <c r="I9780">
        <f t="shared" si="766"/>
        <v>90</v>
      </c>
      <c r="J9780">
        <f>D9780*PJ_per_contract*I9780</f>
        <v>0</v>
      </c>
    </row>
    <row r="9781" spans="1:10" x14ac:dyDescent="0.2">
      <c r="A9781" t="s">
        <v>72</v>
      </c>
      <c r="B9781" s="3">
        <v>44585</v>
      </c>
      <c r="C9781">
        <v>20</v>
      </c>
      <c r="D9781">
        <v>0</v>
      </c>
      <c r="E9781">
        <f t="shared" si="763"/>
        <v>2022</v>
      </c>
      <c r="F9781" t="str">
        <f t="shared" si="762"/>
        <v>Wallumbilla</v>
      </c>
      <c r="G9781" t="str">
        <f t="shared" si="764"/>
        <v>Quarter</v>
      </c>
      <c r="H9781">
        <f t="shared" si="765"/>
        <v>2023</v>
      </c>
      <c r="I9781">
        <f t="shared" si="766"/>
        <v>90</v>
      </c>
      <c r="J9781">
        <f>D9781*PJ_per_contract*I9781</f>
        <v>0</v>
      </c>
    </row>
    <row r="9782" spans="1:10" x14ac:dyDescent="0.2">
      <c r="A9782" t="s">
        <v>82</v>
      </c>
      <c r="B9782" s="3">
        <v>44585</v>
      </c>
      <c r="C9782">
        <v>0</v>
      </c>
      <c r="D9782">
        <v>0</v>
      </c>
      <c r="E9782">
        <f t="shared" si="763"/>
        <v>2022</v>
      </c>
      <c r="F9782" t="str">
        <f t="shared" si="762"/>
        <v>Wallumbilla</v>
      </c>
      <c r="G9782" t="str">
        <f t="shared" si="764"/>
        <v>Quarter</v>
      </c>
      <c r="H9782">
        <f t="shared" si="765"/>
        <v>2024</v>
      </c>
      <c r="I9782">
        <f t="shared" si="766"/>
        <v>90</v>
      </c>
      <c r="J9782">
        <f>D9782*PJ_per_contract*I9782</f>
        <v>0</v>
      </c>
    </row>
    <row r="9783" spans="1:10" x14ac:dyDescent="0.2">
      <c r="A9783" t="s">
        <v>83</v>
      </c>
      <c r="B9783" s="3">
        <v>44585</v>
      </c>
      <c r="C9783">
        <v>0</v>
      </c>
      <c r="D9783">
        <v>0</v>
      </c>
      <c r="E9783">
        <f t="shared" si="763"/>
        <v>2022</v>
      </c>
      <c r="F9783" t="str">
        <f t="shared" si="762"/>
        <v>Wallumbilla</v>
      </c>
      <c r="G9783" t="str">
        <f t="shared" si="764"/>
        <v>Quarter</v>
      </c>
      <c r="H9783">
        <f t="shared" si="765"/>
        <v>2024</v>
      </c>
      <c r="I9783">
        <f t="shared" si="766"/>
        <v>90</v>
      </c>
      <c r="J9783">
        <f>D9783*PJ_per_contract*I9783</f>
        <v>0</v>
      </c>
    </row>
    <row r="9784" spans="1:10" x14ac:dyDescent="0.2">
      <c r="A9784" t="s">
        <v>76</v>
      </c>
      <c r="B9784" s="3">
        <v>44586</v>
      </c>
      <c r="C9784">
        <v>0</v>
      </c>
      <c r="D9784">
        <v>0</v>
      </c>
      <c r="E9784">
        <f t="shared" si="763"/>
        <v>2022</v>
      </c>
      <c r="F9784" t="str">
        <f t="shared" si="762"/>
        <v>Victorian</v>
      </c>
      <c r="G9784" t="str">
        <f t="shared" si="764"/>
        <v>Month</v>
      </c>
      <c r="H9784">
        <f t="shared" si="765"/>
        <v>2022</v>
      </c>
      <c r="I9784">
        <f t="shared" si="766"/>
        <v>31</v>
      </c>
      <c r="J9784">
        <f>D9784*PJ_per_contract*I9784</f>
        <v>0</v>
      </c>
    </row>
    <row r="9785" spans="1:10" x14ac:dyDescent="0.2">
      <c r="A9785" t="s">
        <v>77</v>
      </c>
      <c r="B9785" s="3">
        <v>44586</v>
      </c>
      <c r="C9785">
        <v>0</v>
      </c>
      <c r="D9785">
        <v>0</v>
      </c>
      <c r="E9785">
        <f t="shared" si="763"/>
        <v>2022</v>
      </c>
      <c r="F9785" t="str">
        <f t="shared" si="762"/>
        <v>Victorian</v>
      </c>
      <c r="G9785" t="str">
        <f t="shared" si="764"/>
        <v>Month</v>
      </c>
      <c r="H9785">
        <f t="shared" si="765"/>
        <v>2022</v>
      </c>
      <c r="I9785">
        <f t="shared" si="766"/>
        <v>31</v>
      </c>
      <c r="J9785">
        <f>D9785*PJ_per_contract*I9785</f>
        <v>0</v>
      </c>
    </row>
    <row r="9786" spans="1:10" x14ac:dyDescent="0.2">
      <c r="A9786" t="s">
        <v>45</v>
      </c>
      <c r="B9786" s="3">
        <v>44586</v>
      </c>
      <c r="C9786">
        <v>0</v>
      </c>
      <c r="D9786">
        <v>0</v>
      </c>
      <c r="E9786">
        <f t="shared" si="763"/>
        <v>2022</v>
      </c>
      <c r="F9786" t="str">
        <f t="shared" si="762"/>
        <v>Wallumbilla</v>
      </c>
      <c r="G9786" t="str">
        <f t="shared" si="764"/>
        <v>Strip</v>
      </c>
      <c r="H9786">
        <f t="shared" si="765"/>
        <v>2022</v>
      </c>
      <c r="I9786">
        <f t="shared" si="766"/>
        <v>365</v>
      </c>
      <c r="J9786">
        <f>D9786*PJ_per_contract*I9786</f>
        <v>0</v>
      </c>
    </row>
    <row r="9787" spans="1:10" x14ac:dyDescent="0.2">
      <c r="A9787" t="s">
        <v>78</v>
      </c>
      <c r="B9787" s="3">
        <v>44586</v>
      </c>
      <c r="C9787">
        <v>0</v>
      </c>
      <c r="D9787">
        <v>0</v>
      </c>
      <c r="E9787">
        <f t="shared" si="763"/>
        <v>2022</v>
      </c>
      <c r="F9787" t="str">
        <f t="shared" si="762"/>
        <v>Victorian</v>
      </c>
      <c r="G9787" t="str">
        <f t="shared" si="764"/>
        <v>Month</v>
      </c>
      <c r="H9787">
        <f t="shared" si="765"/>
        <v>2022</v>
      </c>
      <c r="I9787">
        <f t="shared" si="766"/>
        <v>31</v>
      </c>
      <c r="J9787">
        <f>D9787*PJ_per_contract*I9787</f>
        <v>0</v>
      </c>
    </row>
    <row r="9788" spans="1:10" x14ac:dyDescent="0.2">
      <c r="A9788" t="s">
        <v>46</v>
      </c>
      <c r="B9788" s="3">
        <v>44586</v>
      </c>
      <c r="C9788">
        <v>0</v>
      </c>
      <c r="D9788">
        <v>0</v>
      </c>
      <c r="E9788">
        <f t="shared" si="763"/>
        <v>2022</v>
      </c>
      <c r="F9788" t="str">
        <f t="shared" si="762"/>
        <v>Victorian</v>
      </c>
      <c r="G9788" t="str">
        <f t="shared" si="764"/>
        <v>Quarter</v>
      </c>
      <c r="H9788">
        <f t="shared" si="765"/>
        <v>2022</v>
      </c>
      <c r="I9788">
        <f t="shared" si="766"/>
        <v>90</v>
      </c>
      <c r="J9788">
        <f>D9788*PJ_per_contract*I9788</f>
        <v>0</v>
      </c>
    </row>
    <row r="9789" spans="1:10" x14ac:dyDescent="0.2">
      <c r="A9789" t="s">
        <v>47</v>
      </c>
      <c r="B9789" s="3">
        <v>44586</v>
      </c>
      <c r="C9789">
        <v>151</v>
      </c>
      <c r="D9789">
        <v>0</v>
      </c>
      <c r="E9789">
        <f t="shared" si="763"/>
        <v>2022</v>
      </c>
      <c r="F9789" t="str">
        <f t="shared" si="762"/>
        <v>Wallumbilla</v>
      </c>
      <c r="G9789" t="str">
        <f t="shared" si="764"/>
        <v>Quarter</v>
      </c>
      <c r="H9789">
        <f t="shared" si="765"/>
        <v>2022</v>
      </c>
      <c r="I9789">
        <f t="shared" si="766"/>
        <v>90</v>
      </c>
      <c r="J9789">
        <f>D9789*PJ_per_contract*I9789</f>
        <v>0</v>
      </c>
    </row>
    <row r="9790" spans="1:10" x14ac:dyDescent="0.2">
      <c r="A9790" t="s">
        <v>84</v>
      </c>
      <c r="B9790" s="3">
        <v>44586</v>
      </c>
      <c r="C9790">
        <v>0</v>
      </c>
      <c r="D9790">
        <v>0</v>
      </c>
      <c r="E9790">
        <f t="shared" si="763"/>
        <v>2022</v>
      </c>
      <c r="F9790" t="str">
        <f t="shared" si="762"/>
        <v>Victorian</v>
      </c>
      <c r="G9790" t="str">
        <f t="shared" si="764"/>
        <v>Month</v>
      </c>
      <c r="H9790">
        <f t="shared" si="765"/>
        <v>2022</v>
      </c>
      <c r="I9790">
        <f t="shared" si="766"/>
        <v>31</v>
      </c>
      <c r="J9790">
        <f>D9790*PJ_per_contract*I9790</f>
        <v>0</v>
      </c>
    </row>
    <row r="9791" spans="1:10" x14ac:dyDescent="0.2">
      <c r="A9791" t="s">
        <v>85</v>
      </c>
      <c r="B9791" s="3">
        <v>44586</v>
      </c>
      <c r="C9791">
        <v>0</v>
      </c>
      <c r="D9791">
        <v>0</v>
      </c>
      <c r="E9791">
        <f t="shared" si="763"/>
        <v>2022</v>
      </c>
      <c r="F9791" t="str">
        <f t="shared" si="762"/>
        <v>Victorian</v>
      </c>
      <c r="G9791" t="str">
        <f t="shared" si="764"/>
        <v>Month</v>
      </c>
      <c r="H9791">
        <f t="shared" si="765"/>
        <v>2022</v>
      </c>
      <c r="I9791">
        <f t="shared" si="766"/>
        <v>31</v>
      </c>
      <c r="J9791">
        <f>D9791*PJ_per_contract*I9791</f>
        <v>0</v>
      </c>
    </row>
    <row r="9792" spans="1:10" x14ac:dyDescent="0.2">
      <c r="A9792" t="s">
        <v>48</v>
      </c>
      <c r="B9792" s="3">
        <v>44586</v>
      </c>
      <c r="C9792">
        <v>0</v>
      </c>
      <c r="D9792">
        <v>0</v>
      </c>
      <c r="E9792">
        <f t="shared" si="763"/>
        <v>2022</v>
      </c>
      <c r="F9792" t="str">
        <f t="shared" si="762"/>
        <v>Victorian</v>
      </c>
      <c r="G9792" t="str">
        <f t="shared" si="764"/>
        <v>Quarter</v>
      </c>
      <c r="H9792">
        <f t="shared" si="765"/>
        <v>2022</v>
      </c>
      <c r="I9792">
        <f t="shared" si="766"/>
        <v>90</v>
      </c>
      <c r="J9792">
        <f>D9792*PJ_per_contract*I9792</f>
        <v>0</v>
      </c>
    </row>
    <row r="9793" spans="1:10" x14ac:dyDescent="0.2">
      <c r="A9793" t="s">
        <v>86</v>
      </c>
      <c r="B9793" s="3">
        <v>44586</v>
      </c>
      <c r="C9793">
        <v>0</v>
      </c>
      <c r="D9793">
        <v>0</v>
      </c>
      <c r="E9793">
        <f t="shared" si="763"/>
        <v>2022</v>
      </c>
      <c r="F9793" t="str">
        <f t="shared" si="762"/>
        <v>Victorian</v>
      </c>
      <c r="G9793" t="str">
        <f t="shared" si="764"/>
        <v>Month</v>
      </c>
      <c r="H9793">
        <f t="shared" si="765"/>
        <v>2022</v>
      </c>
      <c r="I9793">
        <f t="shared" si="766"/>
        <v>31</v>
      </c>
      <c r="J9793">
        <f>D9793*PJ_per_contract*I9793</f>
        <v>0</v>
      </c>
    </row>
    <row r="9794" spans="1:10" x14ac:dyDescent="0.2">
      <c r="A9794" t="s">
        <v>49</v>
      </c>
      <c r="B9794" s="3">
        <v>44586</v>
      </c>
      <c r="C9794">
        <v>73</v>
      </c>
      <c r="D9794">
        <v>0</v>
      </c>
      <c r="E9794">
        <f t="shared" si="763"/>
        <v>2022</v>
      </c>
      <c r="F9794" t="str">
        <f t="shared" ref="F9794:F9857" si="767">IF(OR(LEFT(A9794,2)="GJ",LEFT(A9794,2)="GK"),"Victorian",IF(OR(LEFT(A9794,2)="GX",LEFT(A9794,2)="GY"),"Wallumbilla","NA"))</f>
        <v>Wallumbilla</v>
      </c>
      <c r="G9794" t="str">
        <f t="shared" si="764"/>
        <v>Quarter</v>
      </c>
      <c r="H9794">
        <f t="shared" si="765"/>
        <v>2022</v>
      </c>
      <c r="I9794">
        <f t="shared" si="766"/>
        <v>90</v>
      </c>
      <c r="J9794">
        <f>D9794*PJ_per_contract*I9794</f>
        <v>0</v>
      </c>
    </row>
    <row r="9795" spans="1:10" x14ac:dyDescent="0.2">
      <c r="A9795" t="s">
        <v>80</v>
      </c>
      <c r="B9795" s="3">
        <v>44586</v>
      </c>
      <c r="C9795">
        <v>0</v>
      </c>
      <c r="D9795">
        <v>0</v>
      </c>
      <c r="E9795">
        <f t="shared" ref="E9795:E9858" si="768">YEAR(B9795)</f>
        <v>2022</v>
      </c>
      <c r="F9795" t="str">
        <f t="shared" si="767"/>
        <v>Victorian</v>
      </c>
      <c r="G9795" t="str">
        <f t="shared" ref="G9795:G9858" si="769">IF(LEFT(A9795,2)="GJ","Month",IF(OR(LEFT(A9795,2)="GK",LEFT(A9795,2)="GX"),"Quarter",IF(LEFT(A9795,2)="GY","Strip","NA")))</f>
        <v>Quarter</v>
      </c>
      <c r="H9795">
        <f t="shared" ref="H9795:H9858" si="770">VALUE(MID(A9795,4,4))</f>
        <v>2025</v>
      </c>
      <c r="I9795">
        <f t="shared" ref="I9795:I9858" si="771">IF(G9795="Month",_xlfn.DAYS(EOMONTH(B9795,0),EOMONTH(B9795,-1)),IF(G9795="Quarter",_xlfn.DAYS(EOMONTH(B9795,2),EOMONTH(B9795,-1)),365))</f>
        <v>90</v>
      </c>
      <c r="J9795">
        <f>D9795*PJ_per_contract*I9795</f>
        <v>0</v>
      </c>
    </row>
    <row r="9796" spans="1:10" x14ac:dyDescent="0.2">
      <c r="A9796" t="s">
        <v>51</v>
      </c>
      <c r="B9796" s="3">
        <v>44586</v>
      </c>
      <c r="C9796">
        <v>0</v>
      </c>
      <c r="D9796">
        <v>0</v>
      </c>
      <c r="E9796">
        <f t="shared" si="768"/>
        <v>2022</v>
      </c>
      <c r="F9796" t="str">
        <f t="shared" si="767"/>
        <v>Victorian</v>
      </c>
      <c r="G9796" t="str">
        <f t="shared" si="769"/>
        <v>Quarter</v>
      </c>
      <c r="H9796">
        <f t="shared" si="770"/>
        <v>2022</v>
      </c>
      <c r="I9796">
        <f t="shared" si="771"/>
        <v>90</v>
      </c>
      <c r="J9796">
        <f>D9796*PJ_per_contract*I9796</f>
        <v>0</v>
      </c>
    </row>
    <row r="9797" spans="1:10" x14ac:dyDescent="0.2">
      <c r="A9797" t="s">
        <v>52</v>
      </c>
      <c r="B9797" s="3">
        <v>44586</v>
      </c>
      <c r="C9797">
        <v>0</v>
      </c>
      <c r="D9797">
        <v>0</v>
      </c>
      <c r="E9797">
        <f t="shared" si="768"/>
        <v>2022</v>
      </c>
      <c r="F9797" t="str">
        <f t="shared" si="767"/>
        <v>Victorian</v>
      </c>
      <c r="G9797" t="str">
        <f t="shared" si="769"/>
        <v>Quarter</v>
      </c>
      <c r="H9797">
        <f t="shared" si="770"/>
        <v>2022</v>
      </c>
      <c r="I9797">
        <f t="shared" si="771"/>
        <v>90</v>
      </c>
      <c r="J9797">
        <f>D9797*PJ_per_contract*I9797</f>
        <v>0</v>
      </c>
    </row>
    <row r="9798" spans="1:10" x14ac:dyDescent="0.2">
      <c r="A9798" t="s">
        <v>79</v>
      </c>
      <c r="B9798" s="3">
        <v>44586</v>
      </c>
      <c r="C9798">
        <v>0</v>
      </c>
      <c r="D9798">
        <v>0</v>
      </c>
      <c r="E9798">
        <f t="shared" si="768"/>
        <v>2022</v>
      </c>
      <c r="F9798" t="str">
        <f t="shared" si="767"/>
        <v>Victorian</v>
      </c>
      <c r="G9798" t="str">
        <f t="shared" si="769"/>
        <v>Quarter</v>
      </c>
      <c r="H9798">
        <f t="shared" si="770"/>
        <v>2025</v>
      </c>
      <c r="I9798">
        <f t="shared" si="771"/>
        <v>90</v>
      </c>
      <c r="J9798">
        <f>D9798*PJ_per_contract*I9798</f>
        <v>0</v>
      </c>
    </row>
    <row r="9799" spans="1:10" x14ac:dyDescent="0.2">
      <c r="A9799" t="s">
        <v>50</v>
      </c>
      <c r="B9799" s="3">
        <v>44586</v>
      </c>
      <c r="C9799">
        <v>0</v>
      </c>
      <c r="D9799">
        <v>0</v>
      </c>
      <c r="E9799">
        <f t="shared" si="768"/>
        <v>2022</v>
      </c>
      <c r="F9799" t="str">
        <f t="shared" si="767"/>
        <v>Victorian</v>
      </c>
      <c r="G9799" t="str">
        <f t="shared" si="769"/>
        <v>Quarter</v>
      </c>
      <c r="H9799">
        <f t="shared" si="770"/>
        <v>2024</v>
      </c>
      <c r="I9799">
        <f t="shared" si="771"/>
        <v>90</v>
      </c>
      <c r="J9799">
        <f>D9799*PJ_per_contract*I9799</f>
        <v>0</v>
      </c>
    </row>
    <row r="9800" spans="1:10" x14ac:dyDescent="0.2">
      <c r="A9800" t="s">
        <v>59</v>
      </c>
      <c r="B9800" s="3">
        <v>44586</v>
      </c>
      <c r="C9800">
        <v>0</v>
      </c>
      <c r="D9800">
        <v>0</v>
      </c>
      <c r="E9800">
        <f t="shared" si="768"/>
        <v>2022</v>
      </c>
      <c r="F9800" t="str">
        <f t="shared" si="767"/>
        <v>Victorian</v>
      </c>
      <c r="G9800" t="str">
        <f t="shared" si="769"/>
        <v>Quarter</v>
      </c>
      <c r="H9800">
        <f t="shared" si="770"/>
        <v>2023</v>
      </c>
      <c r="I9800">
        <f t="shared" si="771"/>
        <v>90</v>
      </c>
      <c r="J9800">
        <f>D9800*PJ_per_contract*I9800</f>
        <v>0</v>
      </c>
    </row>
    <row r="9801" spans="1:10" x14ac:dyDescent="0.2">
      <c r="A9801" t="s">
        <v>54</v>
      </c>
      <c r="B9801" s="3">
        <v>44586</v>
      </c>
      <c r="C9801">
        <v>0</v>
      </c>
      <c r="D9801">
        <v>0</v>
      </c>
      <c r="E9801">
        <f t="shared" si="768"/>
        <v>2022</v>
      </c>
      <c r="F9801" t="str">
        <f t="shared" si="767"/>
        <v>Victorian</v>
      </c>
      <c r="G9801" t="str">
        <f t="shared" si="769"/>
        <v>Quarter</v>
      </c>
      <c r="H9801">
        <f t="shared" si="770"/>
        <v>2023</v>
      </c>
      <c r="I9801">
        <f t="shared" si="771"/>
        <v>90</v>
      </c>
      <c r="J9801">
        <f>D9801*PJ_per_contract*I9801</f>
        <v>0</v>
      </c>
    </row>
    <row r="9802" spans="1:10" x14ac:dyDescent="0.2">
      <c r="A9802" t="s">
        <v>53</v>
      </c>
      <c r="B9802" s="3">
        <v>44586</v>
      </c>
      <c r="C9802">
        <v>0</v>
      </c>
      <c r="D9802">
        <v>0</v>
      </c>
      <c r="E9802">
        <f t="shared" si="768"/>
        <v>2022</v>
      </c>
      <c r="F9802" t="str">
        <f t="shared" si="767"/>
        <v>Victorian</v>
      </c>
      <c r="G9802" t="str">
        <f t="shared" si="769"/>
        <v>Quarter</v>
      </c>
      <c r="H9802">
        <f t="shared" si="770"/>
        <v>2023</v>
      </c>
      <c r="I9802">
        <f t="shared" si="771"/>
        <v>90</v>
      </c>
      <c r="J9802">
        <f>D9802*PJ_per_contract*I9802</f>
        <v>0</v>
      </c>
    </row>
    <row r="9803" spans="1:10" x14ac:dyDescent="0.2">
      <c r="A9803" t="s">
        <v>56</v>
      </c>
      <c r="B9803" s="3">
        <v>44586</v>
      </c>
      <c r="C9803">
        <v>0</v>
      </c>
      <c r="D9803">
        <v>0</v>
      </c>
      <c r="E9803">
        <f t="shared" si="768"/>
        <v>2022</v>
      </c>
      <c r="F9803" t="str">
        <f t="shared" si="767"/>
        <v>Victorian</v>
      </c>
      <c r="G9803" t="str">
        <f t="shared" si="769"/>
        <v>Quarter</v>
      </c>
      <c r="H9803">
        <f t="shared" si="770"/>
        <v>2023</v>
      </c>
      <c r="I9803">
        <f t="shared" si="771"/>
        <v>90</v>
      </c>
      <c r="J9803">
        <f>D9803*PJ_per_contract*I9803</f>
        <v>0</v>
      </c>
    </row>
    <row r="9804" spans="1:10" x14ac:dyDescent="0.2">
      <c r="A9804" t="s">
        <v>69</v>
      </c>
      <c r="B9804" s="3">
        <v>44586</v>
      </c>
      <c r="C9804">
        <v>0</v>
      </c>
      <c r="D9804">
        <v>0</v>
      </c>
      <c r="E9804">
        <f t="shared" si="768"/>
        <v>2022</v>
      </c>
      <c r="F9804" t="str">
        <f t="shared" si="767"/>
        <v>Victorian</v>
      </c>
      <c r="G9804" t="str">
        <f t="shared" si="769"/>
        <v>Quarter</v>
      </c>
      <c r="H9804">
        <f t="shared" si="770"/>
        <v>2025</v>
      </c>
      <c r="I9804">
        <f t="shared" si="771"/>
        <v>90</v>
      </c>
      <c r="J9804">
        <f>D9804*PJ_per_contract*I9804</f>
        <v>0</v>
      </c>
    </row>
    <row r="9805" spans="1:10" x14ac:dyDescent="0.2">
      <c r="A9805" t="s">
        <v>68</v>
      </c>
      <c r="B9805" s="3">
        <v>44586</v>
      </c>
      <c r="C9805">
        <v>0</v>
      </c>
      <c r="D9805">
        <v>0</v>
      </c>
      <c r="E9805">
        <f t="shared" si="768"/>
        <v>2022</v>
      </c>
      <c r="F9805" t="str">
        <f t="shared" si="767"/>
        <v>Victorian</v>
      </c>
      <c r="G9805" t="str">
        <f t="shared" si="769"/>
        <v>Quarter</v>
      </c>
      <c r="H9805">
        <f t="shared" si="770"/>
        <v>2025</v>
      </c>
      <c r="I9805">
        <f t="shared" si="771"/>
        <v>90</v>
      </c>
      <c r="J9805">
        <f>D9805*PJ_per_contract*I9805</f>
        <v>0</v>
      </c>
    </row>
    <row r="9806" spans="1:10" x14ac:dyDescent="0.2">
      <c r="A9806" t="s">
        <v>58</v>
      </c>
      <c r="B9806" s="3">
        <v>44586</v>
      </c>
      <c r="C9806">
        <v>0</v>
      </c>
      <c r="D9806">
        <v>0</v>
      </c>
      <c r="E9806">
        <f t="shared" si="768"/>
        <v>2022</v>
      </c>
      <c r="F9806" t="str">
        <f t="shared" si="767"/>
        <v>Victorian</v>
      </c>
      <c r="G9806" t="str">
        <f t="shared" si="769"/>
        <v>Quarter</v>
      </c>
      <c r="H9806">
        <f t="shared" si="770"/>
        <v>2024</v>
      </c>
      <c r="I9806">
        <f t="shared" si="771"/>
        <v>90</v>
      </c>
      <c r="J9806">
        <f>D9806*PJ_per_contract*I9806</f>
        <v>0</v>
      </c>
    </row>
    <row r="9807" spans="1:10" x14ac:dyDescent="0.2">
      <c r="A9807" t="s">
        <v>55</v>
      </c>
      <c r="B9807" s="3">
        <v>44586</v>
      </c>
      <c r="C9807">
        <v>0</v>
      </c>
      <c r="D9807">
        <v>0</v>
      </c>
      <c r="E9807">
        <f t="shared" si="768"/>
        <v>2022</v>
      </c>
      <c r="F9807" t="str">
        <f t="shared" si="767"/>
        <v>Victorian</v>
      </c>
      <c r="G9807" t="str">
        <f t="shared" si="769"/>
        <v>Quarter</v>
      </c>
      <c r="H9807">
        <f t="shared" si="770"/>
        <v>2024</v>
      </c>
      <c r="I9807">
        <f t="shared" si="771"/>
        <v>90</v>
      </c>
      <c r="J9807">
        <f>D9807*PJ_per_contract*I9807</f>
        <v>0</v>
      </c>
    </row>
    <row r="9808" spans="1:10" x14ac:dyDescent="0.2">
      <c r="A9808" t="s">
        <v>57</v>
      </c>
      <c r="B9808" s="3">
        <v>44586</v>
      </c>
      <c r="C9808">
        <v>0</v>
      </c>
      <c r="D9808">
        <v>0</v>
      </c>
      <c r="E9808">
        <f t="shared" si="768"/>
        <v>2022</v>
      </c>
      <c r="F9808" t="str">
        <f t="shared" si="767"/>
        <v>Victorian</v>
      </c>
      <c r="G9808" t="str">
        <f t="shared" si="769"/>
        <v>Quarter</v>
      </c>
      <c r="H9808">
        <f t="shared" si="770"/>
        <v>2024</v>
      </c>
      <c r="I9808">
        <f t="shared" si="771"/>
        <v>90</v>
      </c>
      <c r="J9808">
        <f>D9808*PJ_per_contract*I9808</f>
        <v>0</v>
      </c>
    </row>
    <row r="9809" spans="1:10" x14ac:dyDescent="0.2">
      <c r="A9809" t="s">
        <v>60</v>
      </c>
      <c r="B9809" s="3">
        <v>44586</v>
      </c>
      <c r="C9809">
        <v>0</v>
      </c>
      <c r="D9809">
        <v>0</v>
      </c>
      <c r="E9809">
        <f t="shared" si="768"/>
        <v>2022</v>
      </c>
      <c r="F9809" t="str">
        <f t="shared" si="767"/>
        <v>Wallumbilla</v>
      </c>
      <c r="G9809" t="str">
        <f t="shared" si="769"/>
        <v>Strip</v>
      </c>
      <c r="H9809">
        <f t="shared" si="770"/>
        <v>2023</v>
      </c>
      <c r="I9809">
        <f t="shared" si="771"/>
        <v>365</v>
      </c>
      <c r="J9809">
        <f>D9809*PJ_per_contract*I9809</f>
        <v>0</v>
      </c>
    </row>
    <row r="9810" spans="1:10" x14ac:dyDescent="0.2">
      <c r="A9810" t="s">
        <v>61</v>
      </c>
      <c r="B9810" s="3">
        <v>44586</v>
      </c>
      <c r="C9810">
        <v>83</v>
      </c>
      <c r="D9810">
        <v>0</v>
      </c>
      <c r="E9810">
        <f t="shared" si="768"/>
        <v>2022</v>
      </c>
      <c r="F9810" t="str">
        <f t="shared" si="767"/>
        <v>Wallumbilla</v>
      </c>
      <c r="G9810" t="str">
        <f t="shared" si="769"/>
        <v>Quarter</v>
      </c>
      <c r="H9810">
        <f t="shared" si="770"/>
        <v>2022</v>
      </c>
      <c r="I9810">
        <f t="shared" si="771"/>
        <v>90</v>
      </c>
      <c r="J9810">
        <f>D9810*PJ_per_contract*I9810</f>
        <v>0</v>
      </c>
    </row>
    <row r="9811" spans="1:10" x14ac:dyDescent="0.2">
      <c r="A9811" t="s">
        <v>62</v>
      </c>
      <c r="B9811" s="3">
        <v>44586</v>
      </c>
      <c r="C9811">
        <v>123</v>
      </c>
      <c r="D9811">
        <v>0</v>
      </c>
      <c r="E9811">
        <f t="shared" si="768"/>
        <v>2022</v>
      </c>
      <c r="F9811" t="str">
        <f t="shared" si="767"/>
        <v>Wallumbilla</v>
      </c>
      <c r="G9811" t="str">
        <f t="shared" si="769"/>
        <v>Quarter</v>
      </c>
      <c r="H9811">
        <f t="shared" si="770"/>
        <v>2022</v>
      </c>
      <c r="I9811">
        <f t="shared" si="771"/>
        <v>90</v>
      </c>
      <c r="J9811">
        <f>D9811*PJ_per_contract*I9811</f>
        <v>0</v>
      </c>
    </row>
    <row r="9812" spans="1:10" x14ac:dyDescent="0.2">
      <c r="A9812" t="s">
        <v>70</v>
      </c>
      <c r="B9812" s="3">
        <v>44586</v>
      </c>
      <c r="C9812">
        <v>0</v>
      </c>
      <c r="D9812">
        <v>0</v>
      </c>
      <c r="E9812">
        <f t="shared" si="768"/>
        <v>2022</v>
      </c>
      <c r="F9812" t="str">
        <f t="shared" si="767"/>
        <v>Wallumbilla</v>
      </c>
      <c r="G9812" t="str">
        <f t="shared" si="769"/>
        <v>Strip</v>
      </c>
      <c r="H9812">
        <f t="shared" si="770"/>
        <v>2023</v>
      </c>
      <c r="I9812">
        <f t="shared" si="771"/>
        <v>365</v>
      </c>
      <c r="J9812">
        <f>D9812*PJ_per_contract*I9812</f>
        <v>0</v>
      </c>
    </row>
    <row r="9813" spans="1:10" x14ac:dyDescent="0.2">
      <c r="A9813" t="s">
        <v>63</v>
      </c>
      <c r="B9813" s="3">
        <v>44586</v>
      </c>
      <c r="C9813">
        <v>20</v>
      </c>
      <c r="D9813">
        <v>0</v>
      </c>
      <c r="E9813">
        <f t="shared" si="768"/>
        <v>2022</v>
      </c>
      <c r="F9813" t="str">
        <f t="shared" si="767"/>
        <v>Wallumbilla</v>
      </c>
      <c r="G9813" t="str">
        <f t="shared" si="769"/>
        <v>Quarter</v>
      </c>
      <c r="H9813">
        <f t="shared" si="770"/>
        <v>2023</v>
      </c>
      <c r="I9813">
        <f t="shared" si="771"/>
        <v>90</v>
      </c>
      <c r="J9813">
        <f>D9813*PJ_per_contract*I9813</f>
        <v>0</v>
      </c>
    </row>
    <row r="9814" spans="1:10" x14ac:dyDescent="0.2">
      <c r="A9814" t="s">
        <v>64</v>
      </c>
      <c r="B9814" s="3">
        <v>44586</v>
      </c>
      <c r="C9814">
        <v>20</v>
      </c>
      <c r="D9814">
        <v>0</v>
      </c>
      <c r="E9814">
        <f t="shared" si="768"/>
        <v>2022</v>
      </c>
      <c r="F9814" t="str">
        <f t="shared" si="767"/>
        <v>Wallumbilla</v>
      </c>
      <c r="G9814" t="str">
        <f t="shared" si="769"/>
        <v>Quarter</v>
      </c>
      <c r="H9814">
        <f t="shared" si="770"/>
        <v>2023</v>
      </c>
      <c r="I9814">
        <f t="shared" si="771"/>
        <v>90</v>
      </c>
      <c r="J9814">
        <f>D9814*PJ_per_contract*I9814</f>
        <v>0</v>
      </c>
    </row>
    <row r="9815" spans="1:10" x14ac:dyDescent="0.2">
      <c r="A9815" t="s">
        <v>81</v>
      </c>
      <c r="B9815" s="3">
        <v>44586</v>
      </c>
      <c r="C9815">
        <v>0</v>
      </c>
      <c r="D9815">
        <v>0</v>
      </c>
      <c r="E9815">
        <f t="shared" si="768"/>
        <v>2022</v>
      </c>
      <c r="F9815" t="str">
        <f t="shared" si="767"/>
        <v>Wallumbilla</v>
      </c>
      <c r="G9815" t="str">
        <f t="shared" si="769"/>
        <v>Strip</v>
      </c>
      <c r="H9815">
        <f t="shared" si="770"/>
        <v>2024</v>
      </c>
      <c r="I9815">
        <f t="shared" si="771"/>
        <v>365</v>
      </c>
      <c r="J9815">
        <f>D9815*PJ_per_contract*I9815</f>
        <v>0</v>
      </c>
    </row>
    <row r="9816" spans="1:10" x14ac:dyDescent="0.2">
      <c r="A9816" t="s">
        <v>71</v>
      </c>
      <c r="B9816" s="3">
        <v>44586</v>
      </c>
      <c r="C9816">
        <v>20</v>
      </c>
      <c r="D9816">
        <v>0</v>
      </c>
      <c r="E9816">
        <f t="shared" si="768"/>
        <v>2022</v>
      </c>
      <c r="F9816" t="str">
        <f t="shared" si="767"/>
        <v>Wallumbilla</v>
      </c>
      <c r="G9816" t="str">
        <f t="shared" si="769"/>
        <v>Quarter</v>
      </c>
      <c r="H9816">
        <f t="shared" si="770"/>
        <v>2023</v>
      </c>
      <c r="I9816">
        <f t="shared" si="771"/>
        <v>90</v>
      </c>
      <c r="J9816">
        <f>D9816*PJ_per_contract*I9816</f>
        <v>0</v>
      </c>
    </row>
    <row r="9817" spans="1:10" x14ac:dyDescent="0.2">
      <c r="A9817" t="s">
        <v>72</v>
      </c>
      <c r="B9817" s="3">
        <v>44586</v>
      </c>
      <c r="C9817">
        <v>20</v>
      </c>
      <c r="D9817">
        <v>0</v>
      </c>
      <c r="E9817">
        <f t="shared" si="768"/>
        <v>2022</v>
      </c>
      <c r="F9817" t="str">
        <f t="shared" si="767"/>
        <v>Wallumbilla</v>
      </c>
      <c r="G9817" t="str">
        <f t="shared" si="769"/>
        <v>Quarter</v>
      </c>
      <c r="H9817">
        <f t="shared" si="770"/>
        <v>2023</v>
      </c>
      <c r="I9817">
        <f t="shared" si="771"/>
        <v>90</v>
      </c>
      <c r="J9817">
        <f>D9817*PJ_per_contract*I9817</f>
        <v>0</v>
      </c>
    </row>
    <row r="9818" spans="1:10" x14ac:dyDescent="0.2">
      <c r="A9818" t="s">
        <v>82</v>
      </c>
      <c r="B9818" s="3">
        <v>44586</v>
      </c>
      <c r="C9818">
        <v>0</v>
      </c>
      <c r="D9818">
        <v>0</v>
      </c>
      <c r="E9818">
        <f t="shared" si="768"/>
        <v>2022</v>
      </c>
      <c r="F9818" t="str">
        <f t="shared" si="767"/>
        <v>Wallumbilla</v>
      </c>
      <c r="G9818" t="str">
        <f t="shared" si="769"/>
        <v>Quarter</v>
      </c>
      <c r="H9818">
        <f t="shared" si="770"/>
        <v>2024</v>
      </c>
      <c r="I9818">
        <f t="shared" si="771"/>
        <v>90</v>
      </c>
      <c r="J9818">
        <f>D9818*PJ_per_contract*I9818</f>
        <v>0</v>
      </c>
    </row>
    <row r="9819" spans="1:10" x14ac:dyDescent="0.2">
      <c r="A9819" t="s">
        <v>83</v>
      </c>
      <c r="B9819" s="3">
        <v>44586</v>
      </c>
      <c r="C9819">
        <v>0</v>
      </c>
      <c r="D9819">
        <v>0</v>
      </c>
      <c r="E9819">
        <f t="shared" si="768"/>
        <v>2022</v>
      </c>
      <c r="F9819" t="str">
        <f t="shared" si="767"/>
        <v>Wallumbilla</v>
      </c>
      <c r="G9819" t="str">
        <f t="shared" si="769"/>
        <v>Quarter</v>
      </c>
      <c r="H9819">
        <f t="shared" si="770"/>
        <v>2024</v>
      </c>
      <c r="I9819">
        <f t="shared" si="771"/>
        <v>90</v>
      </c>
      <c r="J9819">
        <f>D9819*PJ_per_contract*I9819</f>
        <v>0</v>
      </c>
    </row>
    <row r="9820" spans="1:10" x14ac:dyDescent="0.2">
      <c r="A9820" t="s">
        <v>76</v>
      </c>
      <c r="B9820" s="3">
        <v>44587</v>
      </c>
      <c r="C9820">
        <v>0</v>
      </c>
      <c r="D9820">
        <v>0</v>
      </c>
      <c r="E9820">
        <f t="shared" si="768"/>
        <v>2022</v>
      </c>
      <c r="F9820" t="str">
        <f t="shared" si="767"/>
        <v>Victorian</v>
      </c>
      <c r="G9820" t="str">
        <f t="shared" si="769"/>
        <v>Month</v>
      </c>
      <c r="H9820">
        <f t="shared" si="770"/>
        <v>2022</v>
      </c>
      <c r="I9820">
        <f t="shared" si="771"/>
        <v>31</v>
      </c>
      <c r="J9820">
        <f>D9820*PJ_per_contract*I9820</f>
        <v>0</v>
      </c>
    </row>
    <row r="9821" spans="1:10" x14ac:dyDescent="0.2">
      <c r="A9821" t="s">
        <v>77</v>
      </c>
      <c r="B9821" s="3">
        <v>44587</v>
      </c>
      <c r="C9821">
        <v>0</v>
      </c>
      <c r="D9821">
        <v>0</v>
      </c>
      <c r="E9821">
        <f t="shared" si="768"/>
        <v>2022</v>
      </c>
      <c r="F9821" t="str">
        <f t="shared" si="767"/>
        <v>Victorian</v>
      </c>
      <c r="G9821" t="str">
        <f t="shared" si="769"/>
        <v>Month</v>
      </c>
      <c r="H9821">
        <f t="shared" si="770"/>
        <v>2022</v>
      </c>
      <c r="I9821">
        <f t="shared" si="771"/>
        <v>31</v>
      </c>
      <c r="J9821">
        <f>D9821*PJ_per_contract*I9821</f>
        <v>0</v>
      </c>
    </row>
    <row r="9822" spans="1:10" x14ac:dyDescent="0.2">
      <c r="A9822" t="s">
        <v>45</v>
      </c>
      <c r="B9822" s="3">
        <v>44587</v>
      </c>
      <c r="C9822">
        <v>0</v>
      </c>
      <c r="D9822">
        <v>0</v>
      </c>
      <c r="E9822">
        <f t="shared" si="768"/>
        <v>2022</v>
      </c>
      <c r="F9822" t="str">
        <f t="shared" si="767"/>
        <v>Wallumbilla</v>
      </c>
      <c r="G9822" t="str">
        <f t="shared" si="769"/>
        <v>Strip</v>
      </c>
      <c r="H9822">
        <f t="shared" si="770"/>
        <v>2022</v>
      </c>
      <c r="I9822">
        <f t="shared" si="771"/>
        <v>365</v>
      </c>
      <c r="J9822">
        <f>D9822*PJ_per_contract*I9822</f>
        <v>0</v>
      </c>
    </row>
    <row r="9823" spans="1:10" x14ac:dyDescent="0.2">
      <c r="A9823" t="s">
        <v>78</v>
      </c>
      <c r="B9823" s="3">
        <v>44587</v>
      </c>
      <c r="C9823">
        <v>0</v>
      </c>
      <c r="D9823">
        <v>0</v>
      </c>
      <c r="E9823">
        <f t="shared" si="768"/>
        <v>2022</v>
      </c>
      <c r="F9823" t="str">
        <f t="shared" si="767"/>
        <v>Victorian</v>
      </c>
      <c r="G9823" t="str">
        <f t="shared" si="769"/>
        <v>Month</v>
      </c>
      <c r="H9823">
        <f t="shared" si="770"/>
        <v>2022</v>
      </c>
      <c r="I9823">
        <f t="shared" si="771"/>
        <v>31</v>
      </c>
      <c r="J9823">
        <f>D9823*PJ_per_contract*I9823</f>
        <v>0</v>
      </c>
    </row>
    <row r="9824" spans="1:10" x14ac:dyDescent="0.2">
      <c r="A9824" t="s">
        <v>46</v>
      </c>
      <c r="B9824" s="3">
        <v>44587</v>
      </c>
      <c r="C9824">
        <v>0</v>
      </c>
      <c r="D9824">
        <v>0</v>
      </c>
      <c r="E9824">
        <f t="shared" si="768"/>
        <v>2022</v>
      </c>
      <c r="F9824" t="str">
        <f t="shared" si="767"/>
        <v>Victorian</v>
      </c>
      <c r="G9824" t="str">
        <f t="shared" si="769"/>
        <v>Quarter</v>
      </c>
      <c r="H9824">
        <f t="shared" si="770"/>
        <v>2022</v>
      </c>
      <c r="I9824">
        <f t="shared" si="771"/>
        <v>90</v>
      </c>
      <c r="J9824">
        <f>D9824*PJ_per_contract*I9824</f>
        <v>0</v>
      </c>
    </row>
    <row r="9825" spans="1:10" x14ac:dyDescent="0.2">
      <c r="A9825" t="s">
        <v>47</v>
      </c>
      <c r="B9825" s="3">
        <v>44587</v>
      </c>
      <c r="C9825">
        <v>151</v>
      </c>
      <c r="D9825">
        <v>0</v>
      </c>
      <c r="E9825">
        <f t="shared" si="768"/>
        <v>2022</v>
      </c>
      <c r="F9825" t="str">
        <f t="shared" si="767"/>
        <v>Wallumbilla</v>
      </c>
      <c r="G9825" t="str">
        <f t="shared" si="769"/>
        <v>Quarter</v>
      </c>
      <c r="H9825">
        <f t="shared" si="770"/>
        <v>2022</v>
      </c>
      <c r="I9825">
        <f t="shared" si="771"/>
        <v>90</v>
      </c>
      <c r="J9825">
        <f>D9825*PJ_per_contract*I9825</f>
        <v>0</v>
      </c>
    </row>
    <row r="9826" spans="1:10" x14ac:dyDescent="0.2">
      <c r="A9826" t="s">
        <v>84</v>
      </c>
      <c r="B9826" s="3">
        <v>44587</v>
      </c>
      <c r="C9826">
        <v>0</v>
      </c>
      <c r="D9826">
        <v>0</v>
      </c>
      <c r="E9826">
        <f t="shared" si="768"/>
        <v>2022</v>
      </c>
      <c r="F9826" t="str">
        <f t="shared" si="767"/>
        <v>Victorian</v>
      </c>
      <c r="G9826" t="str">
        <f t="shared" si="769"/>
        <v>Month</v>
      </c>
      <c r="H9826">
        <f t="shared" si="770"/>
        <v>2022</v>
      </c>
      <c r="I9826">
        <f t="shared" si="771"/>
        <v>31</v>
      </c>
      <c r="J9826">
        <f>D9826*PJ_per_contract*I9826</f>
        <v>0</v>
      </c>
    </row>
    <row r="9827" spans="1:10" x14ac:dyDescent="0.2">
      <c r="A9827" t="s">
        <v>85</v>
      </c>
      <c r="B9827" s="3">
        <v>44587</v>
      </c>
      <c r="C9827">
        <v>0</v>
      </c>
      <c r="D9827">
        <v>0</v>
      </c>
      <c r="E9827">
        <f t="shared" si="768"/>
        <v>2022</v>
      </c>
      <c r="F9827" t="str">
        <f t="shared" si="767"/>
        <v>Victorian</v>
      </c>
      <c r="G9827" t="str">
        <f t="shared" si="769"/>
        <v>Month</v>
      </c>
      <c r="H9827">
        <f t="shared" si="770"/>
        <v>2022</v>
      </c>
      <c r="I9827">
        <f t="shared" si="771"/>
        <v>31</v>
      </c>
      <c r="J9827">
        <f>D9827*PJ_per_contract*I9827</f>
        <v>0</v>
      </c>
    </row>
    <row r="9828" spans="1:10" x14ac:dyDescent="0.2">
      <c r="A9828" t="s">
        <v>86</v>
      </c>
      <c r="B9828" s="3">
        <v>44587</v>
      </c>
      <c r="C9828">
        <v>0</v>
      </c>
      <c r="D9828">
        <v>0</v>
      </c>
      <c r="E9828">
        <f t="shared" si="768"/>
        <v>2022</v>
      </c>
      <c r="F9828" t="str">
        <f t="shared" si="767"/>
        <v>Victorian</v>
      </c>
      <c r="G9828" t="str">
        <f t="shared" si="769"/>
        <v>Month</v>
      </c>
      <c r="H9828">
        <f t="shared" si="770"/>
        <v>2022</v>
      </c>
      <c r="I9828">
        <f t="shared" si="771"/>
        <v>31</v>
      </c>
      <c r="J9828">
        <f>D9828*PJ_per_contract*I9828</f>
        <v>0</v>
      </c>
    </row>
    <row r="9829" spans="1:10" x14ac:dyDescent="0.2">
      <c r="A9829" t="s">
        <v>48</v>
      </c>
      <c r="B9829" s="3">
        <v>44587</v>
      </c>
      <c r="C9829">
        <v>0</v>
      </c>
      <c r="D9829">
        <v>0</v>
      </c>
      <c r="E9829">
        <f t="shared" si="768"/>
        <v>2022</v>
      </c>
      <c r="F9829" t="str">
        <f t="shared" si="767"/>
        <v>Victorian</v>
      </c>
      <c r="G9829" t="str">
        <f t="shared" si="769"/>
        <v>Quarter</v>
      </c>
      <c r="H9829">
        <f t="shared" si="770"/>
        <v>2022</v>
      </c>
      <c r="I9829">
        <f t="shared" si="771"/>
        <v>90</v>
      </c>
      <c r="J9829">
        <f>D9829*PJ_per_contract*I9829</f>
        <v>0</v>
      </c>
    </row>
    <row r="9830" spans="1:10" x14ac:dyDescent="0.2">
      <c r="A9830" t="s">
        <v>49</v>
      </c>
      <c r="B9830" s="3">
        <v>44587</v>
      </c>
      <c r="C9830">
        <v>73</v>
      </c>
      <c r="D9830">
        <v>0</v>
      </c>
      <c r="E9830">
        <f t="shared" si="768"/>
        <v>2022</v>
      </c>
      <c r="F9830" t="str">
        <f t="shared" si="767"/>
        <v>Wallumbilla</v>
      </c>
      <c r="G9830" t="str">
        <f t="shared" si="769"/>
        <v>Quarter</v>
      </c>
      <c r="H9830">
        <f t="shared" si="770"/>
        <v>2022</v>
      </c>
      <c r="I9830">
        <f t="shared" si="771"/>
        <v>90</v>
      </c>
      <c r="J9830">
        <f>D9830*PJ_per_contract*I9830</f>
        <v>0</v>
      </c>
    </row>
    <row r="9831" spans="1:10" x14ac:dyDescent="0.2">
      <c r="A9831" t="s">
        <v>50</v>
      </c>
      <c r="B9831" s="3">
        <v>44587</v>
      </c>
      <c r="C9831">
        <v>0</v>
      </c>
      <c r="D9831">
        <v>0</v>
      </c>
      <c r="E9831">
        <f t="shared" si="768"/>
        <v>2022</v>
      </c>
      <c r="F9831" t="str">
        <f t="shared" si="767"/>
        <v>Victorian</v>
      </c>
      <c r="G9831" t="str">
        <f t="shared" si="769"/>
        <v>Quarter</v>
      </c>
      <c r="H9831">
        <f t="shared" si="770"/>
        <v>2024</v>
      </c>
      <c r="I9831">
        <f t="shared" si="771"/>
        <v>90</v>
      </c>
      <c r="J9831">
        <f>D9831*PJ_per_contract*I9831</f>
        <v>0</v>
      </c>
    </row>
    <row r="9832" spans="1:10" x14ac:dyDescent="0.2">
      <c r="A9832" t="s">
        <v>52</v>
      </c>
      <c r="B9832" s="3">
        <v>44587</v>
      </c>
      <c r="C9832">
        <v>0</v>
      </c>
      <c r="D9832">
        <v>0</v>
      </c>
      <c r="E9832">
        <f t="shared" si="768"/>
        <v>2022</v>
      </c>
      <c r="F9832" t="str">
        <f t="shared" si="767"/>
        <v>Victorian</v>
      </c>
      <c r="G9832" t="str">
        <f t="shared" si="769"/>
        <v>Quarter</v>
      </c>
      <c r="H9832">
        <f t="shared" si="770"/>
        <v>2022</v>
      </c>
      <c r="I9832">
        <f t="shared" si="771"/>
        <v>90</v>
      </c>
      <c r="J9832">
        <f>D9832*PJ_per_contract*I9832</f>
        <v>0</v>
      </c>
    </row>
    <row r="9833" spans="1:10" x14ac:dyDescent="0.2">
      <c r="A9833" t="s">
        <v>51</v>
      </c>
      <c r="B9833" s="3">
        <v>44587</v>
      </c>
      <c r="C9833">
        <v>0</v>
      </c>
      <c r="D9833">
        <v>0</v>
      </c>
      <c r="E9833">
        <f t="shared" si="768"/>
        <v>2022</v>
      </c>
      <c r="F9833" t="str">
        <f t="shared" si="767"/>
        <v>Victorian</v>
      </c>
      <c r="G9833" t="str">
        <f t="shared" si="769"/>
        <v>Quarter</v>
      </c>
      <c r="H9833">
        <f t="shared" si="770"/>
        <v>2022</v>
      </c>
      <c r="I9833">
        <f t="shared" si="771"/>
        <v>90</v>
      </c>
      <c r="J9833">
        <f>D9833*PJ_per_contract*I9833</f>
        <v>0</v>
      </c>
    </row>
    <row r="9834" spans="1:10" x14ac:dyDescent="0.2">
      <c r="A9834" t="s">
        <v>57</v>
      </c>
      <c r="B9834" s="3">
        <v>44587</v>
      </c>
      <c r="C9834">
        <v>0</v>
      </c>
      <c r="D9834">
        <v>0</v>
      </c>
      <c r="E9834">
        <f t="shared" si="768"/>
        <v>2022</v>
      </c>
      <c r="F9834" t="str">
        <f t="shared" si="767"/>
        <v>Victorian</v>
      </c>
      <c r="G9834" t="str">
        <f t="shared" si="769"/>
        <v>Quarter</v>
      </c>
      <c r="H9834">
        <f t="shared" si="770"/>
        <v>2024</v>
      </c>
      <c r="I9834">
        <f t="shared" si="771"/>
        <v>90</v>
      </c>
      <c r="J9834">
        <f>D9834*PJ_per_contract*I9834</f>
        <v>0</v>
      </c>
    </row>
    <row r="9835" spans="1:10" x14ac:dyDescent="0.2">
      <c r="A9835" t="s">
        <v>80</v>
      </c>
      <c r="B9835" s="3">
        <v>44587</v>
      </c>
      <c r="C9835">
        <v>0</v>
      </c>
      <c r="D9835">
        <v>0</v>
      </c>
      <c r="E9835">
        <f t="shared" si="768"/>
        <v>2022</v>
      </c>
      <c r="F9835" t="str">
        <f t="shared" si="767"/>
        <v>Victorian</v>
      </c>
      <c r="G9835" t="str">
        <f t="shared" si="769"/>
        <v>Quarter</v>
      </c>
      <c r="H9835">
        <f t="shared" si="770"/>
        <v>2025</v>
      </c>
      <c r="I9835">
        <f t="shared" si="771"/>
        <v>90</v>
      </c>
      <c r="J9835">
        <f>D9835*PJ_per_contract*I9835</f>
        <v>0</v>
      </c>
    </row>
    <row r="9836" spans="1:10" x14ac:dyDescent="0.2">
      <c r="A9836" t="s">
        <v>58</v>
      </c>
      <c r="B9836" s="3">
        <v>44587</v>
      </c>
      <c r="C9836">
        <v>0</v>
      </c>
      <c r="D9836">
        <v>0</v>
      </c>
      <c r="E9836">
        <f t="shared" si="768"/>
        <v>2022</v>
      </c>
      <c r="F9836" t="str">
        <f t="shared" si="767"/>
        <v>Victorian</v>
      </c>
      <c r="G9836" t="str">
        <f t="shared" si="769"/>
        <v>Quarter</v>
      </c>
      <c r="H9836">
        <f t="shared" si="770"/>
        <v>2024</v>
      </c>
      <c r="I9836">
        <f t="shared" si="771"/>
        <v>90</v>
      </c>
      <c r="J9836">
        <f>D9836*PJ_per_contract*I9836</f>
        <v>0</v>
      </c>
    </row>
    <row r="9837" spans="1:10" x14ac:dyDescent="0.2">
      <c r="A9837" t="s">
        <v>69</v>
      </c>
      <c r="B9837" s="3">
        <v>44587</v>
      </c>
      <c r="C9837">
        <v>0</v>
      </c>
      <c r="D9837">
        <v>0</v>
      </c>
      <c r="E9837">
        <f t="shared" si="768"/>
        <v>2022</v>
      </c>
      <c r="F9837" t="str">
        <f t="shared" si="767"/>
        <v>Victorian</v>
      </c>
      <c r="G9837" t="str">
        <f t="shared" si="769"/>
        <v>Quarter</v>
      </c>
      <c r="H9837">
        <f t="shared" si="770"/>
        <v>2025</v>
      </c>
      <c r="I9837">
        <f t="shared" si="771"/>
        <v>90</v>
      </c>
      <c r="J9837">
        <f>D9837*PJ_per_contract*I9837</f>
        <v>0</v>
      </c>
    </row>
    <row r="9838" spans="1:10" x14ac:dyDescent="0.2">
      <c r="A9838" t="s">
        <v>79</v>
      </c>
      <c r="B9838" s="3">
        <v>44587</v>
      </c>
      <c r="C9838">
        <v>0</v>
      </c>
      <c r="D9838">
        <v>0</v>
      </c>
      <c r="E9838">
        <f t="shared" si="768"/>
        <v>2022</v>
      </c>
      <c r="F9838" t="str">
        <f t="shared" si="767"/>
        <v>Victorian</v>
      </c>
      <c r="G9838" t="str">
        <f t="shared" si="769"/>
        <v>Quarter</v>
      </c>
      <c r="H9838">
        <f t="shared" si="770"/>
        <v>2025</v>
      </c>
      <c r="I9838">
        <f t="shared" si="771"/>
        <v>90</v>
      </c>
      <c r="J9838">
        <f>D9838*PJ_per_contract*I9838</f>
        <v>0</v>
      </c>
    </row>
    <row r="9839" spans="1:10" x14ac:dyDescent="0.2">
      <c r="A9839" t="s">
        <v>54</v>
      </c>
      <c r="B9839" s="3">
        <v>44587</v>
      </c>
      <c r="C9839">
        <v>0</v>
      </c>
      <c r="D9839">
        <v>0</v>
      </c>
      <c r="E9839">
        <f t="shared" si="768"/>
        <v>2022</v>
      </c>
      <c r="F9839" t="str">
        <f t="shared" si="767"/>
        <v>Victorian</v>
      </c>
      <c r="G9839" t="str">
        <f t="shared" si="769"/>
        <v>Quarter</v>
      </c>
      <c r="H9839">
        <f t="shared" si="770"/>
        <v>2023</v>
      </c>
      <c r="I9839">
        <f t="shared" si="771"/>
        <v>90</v>
      </c>
      <c r="J9839">
        <f>D9839*PJ_per_contract*I9839</f>
        <v>0</v>
      </c>
    </row>
    <row r="9840" spans="1:10" x14ac:dyDescent="0.2">
      <c r="A9840" t="s">
        <v>56</v>
      </c>
      <c r="B9840" s="3">
        <v>44587</v>
      </c>
      <c r="C9840">
        <v>0</v>
      </c>
      <c r="D9840">
        <v>0</v>
      </c>
      <c r="E9840">
        <f t="shared" si="768"/>
        <v>2022</v>
      </c>
      <c r="F9840" t="str">
        <f t="shared" si="767"/>
        <v>Victorian</v>
      </c>
      <c r="G9840" t="str">
        <f t="shared" si="769"/>
        <v>Quarter</v>
      </c>
      <c r="H9840">
        <f t="shared" si="770"/>
        <v>2023</v>
      </c>
      <c r="I9840">
        <f t="shared" si="771"/>
        <v>90</v>
      </c>
      <c r="J9840">
        <f>D9840*PJ_per_contract*I9840</f>
        <v>0</v>
      </c>
    </row>
    <row r="9841" spans="1:10" x14ac:dyDescent="0.2">
      <c r="A9841" t="s">
        <v>59</v>
      </c>
      <c r="B9841" s="3">
        <v>44587</v>
      </c>
      <c r="C9841">
        <v>0</v>
      </c>
      <c r="D9841">
        <v>0</v>
      </c>
      <c r="E9841">
        <f t="shared" si="768"/>
        <v>2022</v>
      </c>
      <c r="F9841" t="str">
        <f t="shared" si="767"/>
        <v>Victorian</v>
      </c>
      <c r="G9841" t="str">
        <f t="shared" si="769"/>
        <v>Quarter</v>
      </c>
      <c r="H9841">
        <f t="shared" si="770"/>
        <v>2023</v>
      </c>
      <c r="I9841">
        <f t="shared" si="771"/>
        <v>90</v>
      </c>
      <c r="J9841">
        <f>D9841*PJ_per_contract*I9841</f>
        <v>0</v>
      </c>
    </row>
    <row r="9842" spans="1:10" x14ac:dyDescent="0.2">
      <c r="A9842" t="s">
        <v>53</v>
      </c>
      <c r="B9842" s="3">
        <v>44587</v>
      </c>
      <c r="C9842">
        <v>0</v>
      </c>
      <c r="D9842">
        <v>0</v>
      </c>
      <c r="E9842">
        <f t="shared" si="768"/>
        <v>2022</v>
      </c>
      <c r="F9842" t="str">
        <f t="shared" si="767"/>
        <v>Victorian</v>
      </c>
      <c r="G9842" t="str">
        <f t="shared" si="769"/>
        <v>Quarter</v>
      </c>
      <c r="H9842">
        <f t="shared" si="770"/>
        <v>2023</v>
      </c>
      <c r="I9842">
        <f t="shared" si="771"/>
        <v>90</v>
      </c>
      <c r="J9842">
        <f>D9842*PJ_per_contract*I9842</f>
        <v>0</v>
      </c>
    </row>
    <row r="9843" spans="1:10" x14ac:dyDescent="0.2">
      <c r="A9843" t="s">
        <v>55</v>
      </c>
      <c r="B9843" s="3">
        <v>44587</v>
      </c>
      <c r="C9843">
        <v>0</v>
      </c>
      <c r="D9843">
        <v>0</v>
      </c>
      <c r="E9843">
        <f t="shared" si="768"/>
        <v>2022</v>
      </c>
      <c r="F9843" t="str">
        <f t="shared" si="767"/>
        <v>Victorian</v>
      </c>
      <c r="G9843" t="str">
        <f t="shared" si="769"/>
        <v>Quarter</v>
      </c>
      <c r="H9843">
        <f t="shared" si="770"/>
        <v>2024</v>
      </c>
      <c r="I9843">
        <f t="shared" si="771"/>
        <v>90</v>
      </c>
      <c r="J9843">
        <f>D9843*PJ_per_contract*I9843</f>
        <v>0</v>
      </c>
    </row>
    <row r="9844" spans="1:10" x14ac:dyDescent="0.2">
      <c r="A9844" t="s">
        <v>68</v>
      </c>
      <c r="B9844" s="3">
        <v>44587</v>
      </c>
      <c r="C9844">
        <v>0</v>
      </c>
      <c r="D9844">
        <v>0</v>
      </c>
      <c r="E9844">
        <f t="shared" si="768"/>
        <v>2022</v>
      </c>
      <c r="F9844" t="str">
        <f t="shared" si="767"/>
        <v>Victorian</v>
      </c>
      <c r="G9844" t="str">
        <f t="shared" si="769"/>
        <v>Quarter</v>
      </c>
      <c r="H9844">
        <f t="shared" si="770"/>
        <v>2025</v>
      </c>
      <c r="I9844">
        <f t="shared" si="771"/>
        <v>90</v>
      </c>
      <c r="J9844">
        <f>D9844*PJ_per_contract*I9844</f>
        <v>0</v>
      </c>
    </row>
    <row r="9845" spans="1:10" x14ac:dyDescent="0.2">
      <c r="A9845" t="s">
        <v>60</v>
      </c>
      <c r="B9845" s="3">
        <v>44587</v>
      </c>
      <c r="C9845">
        <v>0</v>
      </c>
      <c r="D9845">
        <v>0</v>
      </c>
      <c r="E9845">
        <f t="shared" si="768"/>
        <v>2022</v>
      </c>
      <c r="F9845" t="str">
        <f t="shared" si="767"/>
        <v>Wallumbilla</v>
      </c>
      <c r="G9845" t="str">
        <f t="shared" si="769"/>
        <v>Strip</v>
      </c>
      <c r="H9845">
        <f t="shared" si="770"/>
        <v>2023</v>
      </c>
      <c r="I9845">
        <f t="shared" si="771"/>
        <v>365</v>
      </c>
      <c r="J9845">
        <f>D9845*PJ_per_contract*I9845</f>
        <v>0</v>
      </c>
    </row>
    <row r="9846" spans="1:10" x14ac:dyDescent="0.2">
      <c r="A9846" t="s">
        <v>61</v>
      </c>
      <c r="B9846" s="3">
        <v>44587</v>
      </c>
      <c r="C9846">
        <v>83</v>
      </c>
      <c r="D9846">
        <v>0</v>
      </c>
      <c r="E9846">
        <f t="shared" si="768"/>
        <v>2022</v>
      </c>
      <c r="F9846" t="str">
        <f t="shared" si="767"/>
        <v>Wallumbilla</v>
      </c>
      <c r="G9846" t="str">
        <f t="shared" si="769"/>
        <v>Quarter</v>
      </c>
      <c r="H9846">
        <f t="shared" si="770"/>
        <v>2022</v>
      </c>
      <c r="I9846">
        <f t="shared" si="771"/>
        <v>90</v>
      </c>
      <c r="J9846">
        <f>D9846*PJ_per_contract*I9846</f>
        <v>0</v>
      </c>
    </row>
    <row r="9847" spans="1:10" x14ac:dyDescent="0.2">
      <c r="A9847" t="s">
        <v>62</v>
      </c>
      <c r="B9847" s="3">
        <v>44587</v>
      </c>
      <c r="C9847">
        <v>123</v>
      </c>
      <c r="D9847">
        <v>0</v>
      </c>
      <c r="E9847">
        <f t="shared" si="768"/>
        <v>2022</v>
      </c>
      <c r="F9847" t="str">
        <f t="shared" si="767"/>
        <v>Wallumbilla</v>
      </c>
      <c r="G9847" t="str">
        <f t="shared" si="769"/>
        <v>Quarter</v>
      </c>
      <c r="H9847">
        <f t="shared" si="770"/>
        <v>2022</v>
      </c>
      <c r="I9847">
        <f t="shared" si="771"/>
        <v>90</v>
      </c>
      <c r="J9847">
        <f>D9847*PJ_per_contract*I9847</f>
        <v>0</v>
      </c>
    </row>
    <row r="9848" spans="1:10" x14ac:dyDescent="0.2">
      <c r="A9848" t="s">
        <v>70</v>
      </c>
      <c r="B9848" s="3">
        <v>44587</v>
      </c>
      <c r="C9848">
        <v>0</v>
      </c>
      <c r="D9848">
        <v>0</v>
      </c>
      <c r="E9848">
        <f t="shared" si="768"/>
        <v>2022</v>
      </c>
      <c r="F9848" t="str">
        <f t="shared" si="767"/>
        <v>Wallumbilla</v>
      </c>
      <c r="G9848" t="str">
        <f t="shared" si="769"/>
        <v>Strip</v>
      </c>
      <c r="H9848">
        <f t="shared" si="770"/>
        <v>2023</v>
      </c>
      <c r="I9848">
        <f t="shared" si="771"/>
        <v>365</v>
      </c>
      <c r="J9848">
        <f>D9848*PJ_per_contract*I9848</f>
        <v>0</v>
      </c>
    </row>
    <row r="9849" spans="1:10" x14ac:dyDescent="0.2">
      <c r="A9849" t="s">
        <v>63</v>
      </c>
      <c r="B9849" s="3">
        <v>44587</v>
      </c>
      <c r="C9849">
        <v>20</v>
      </c>
      <c r="D9849">
        <v>0</v>
      </c>
      <c r="E9849">
        <f t="shared" si="768"/>
        <v>2022</v>
      </c>
      <c r="F9849" t="str">
        <f t="shared" si="767"/>
        <v>Wallumbilla</v>
      </c>
      <c r="G9849" t="str">
        <f t="shared" si="769"/>
        <v>Quarter</v>
      </c>
      <c r="H9849">
        <f t="shared" si="770"/>
        <v>2023</v>
      </c>
      <c r="I9849">
        <f t="shared" si="771"/>
        <v>90</v>
      </c>
      <c r="J9849">
        <f>D9849*PJ_per_contract*I9849</f>
        <v>0</v>
      </c>
    </row>
    <row r="9850" spans="1:10" x14ac:dyDescent="0.2">
      <c r="A9850" t="s">
        <v>64</v>
      </c>
      <c r="B9850" s="3">
        <v>44587</v>
      </c>
      <c r="C9850">
        <v>20</v>
      </c>
      <c r="D9850">
        <v>0</v>
      </c>
      <c r="E9850">
        <f t="shared" si="768"/>
        <v>2022</v>
      </c>
      <c r="F9850" t="str">
        <f t="shared" si="767"/>
        <v>Wallumbilla</v>
      </c>
      <c r="G9850" t="str">
        <f t="shared" si="769"/>
        <v>Quarter</v>
      </c>
      <c r="H9850">
        <f t="shared" si="770"/>
        <v>2023</v>
      </c>
      <c r="I9850">
        <f t="shared" si="771"/>
        <v>90</v>
      </c>
      <c r="J9850">
        <f>D9850*PJ_per_contract*I9850</f>
        <v>0</v>
      </c>
    </row>
    <row r="9851" spans="1:10" x14ac:dyDescent="0.2">
      <c r="A9851" t="s">
        <v>81</v>
      </c>
      <c r="B9851" s="3">
        <v>44587</v>
      </c>
      <c r="C9851">
        <v>0</v>
      </c>
      <c r="D9851">
        <v>0</v>
      </c>
      <c r="E9851">
        <f t="shared" si="768"/>
        <v>2022</v>
      </c>
      <c r="F9851" t="str">
        <f t="shared" si="767"/>
        <v>Wallumbilla</v>
      </c>
      <c r="G9851" t="str">
        <f t="shared" si="769"/>
        <v>Strip</v>
      </c>
      <c r="H9851">
        <f t="shared" si="770"/>
        <v>2024</v>
      </c>
      <c r="I9851">
        <f t="shared" si="771"/>
        <v>365</v>
      </c>
      <c r="J9851">
        <f>D9851*PJ_per_contract*I9851</f>
        <v>0</v>
      </c>
    </row>
    <row r="9852" spans="1:10" x14ac:dyDescent="0.2">
      <c r="A9852" t="s">
        <v>71</v>
      </c>
      <c r="B9852" s="3">
        <v>44587</v>
      </c>
      <c r="C9852">
        <v>20</v>
      </c>
      <c r="D9852">
        <v>0</v>
      </c>
      <c r="E9852">
        <f t="shared" si="768"/>
        <v>2022</v>
      </c>
      <c r="F9852" t="str">
        <f t="shared" si="767"/>
        <v>Wallumbilla</v>
      </c>
      <c r="G9852" t="str">
        <f t="shared" si="769"/>
        <v>Quarter</v>
      </c>
      <c r="H9852">
        <f t="shared" si="770"/>
        <v>2023</v>
      </c>
      <c r="I9852">
        <f t="shared" si="771"/>
        <v>90</v>
      </c>
      <c r="J9852">
        <f>D9852*PJ_per_contract*I9852</f>
        <v>0</v>
      </c>
    </row>
    <row r="9853" spans="1:10" x14ac:dyDescent="0.2">
      <c r="A9853" t="s">
        <v>72</v>
      </c>
      <c r="B9853" s="3">
        <v>44587</v>
      </c>
      <c r="C9853">
        <v>20</v>
      </c>
      <c r="D9853">
        <v>0</v>
      </c>
      <c r="E9853">
        <f t="shared" si="768"/>
        <v>2022</v>
      </c>
      <c r="F9853" t="str">
        <f t="shared" si="767"/>
        <v>Wallumbilla</v>
      </c>
      <c r="G9853" t="str">
        <f t="shared" si="769"/>
        <v>Quarter</v>
      </c>
      <c r="H9853">
        <f t="shared" si="770"/>
        <v>2023</v>
      </c>
      <c r="I9853">
        <f t="shared" si="771"/>
        <v>90</v>
      </c>
      <c r="J9853">
        <f>D9853*PJ_per_contract*I9853</f>
        <v>0</v>
      </c>
    </row>
    <row r="9854" spans="1:10" x14ac:dyDescent="0.2">
      <c r="A9854" t="s">
        <v>82</v>
      </c>
      <c r="B9854" s="3">
        <v>44587</v>
      </c>
      <c r="C9854">
        <v>0</v>
      </c>
      <c r="D9854">
        <v>0</v>
      </c>
      <c r="E9854">
        <f t="shared" si="768"/>
        <v>2022</v>
      </c>
      <c r="F9854" t="str">
        <f t="shared" si="767"/>
        <v>Wallumbilla</v>
      </c>
      <c r="G9854" t="str">
        <f t="shared" si="769"/>
        <v>Quarter</v>
      </c>
      <c r="H9854">
        <f t="shared" si="770"/>
        <v>2024</v>
      </c>
      <c r="I9854">
        <f t="shared" si="771"/>
        <v>90</v>
      </c>
      <c r="J9854">
        <f>D9854*PJ_per_contract*I9854</f>
        <v>0</v>
      </c>
    </row>
    <row r="9855" spans="1:10" x14ac:dyDescent="0.2">
      <c r="A9855" t="s">
        <v>83</v>
      </c>
      <c r="B9855" s="3">
        <v>44587</v>
      </c>
      <c r="C9855">
        <v>0</v>
      </c>
      <c r="D9855">
        <v>0</v>
      </c>
      <c r="E9855">
        <f t="shared" si="768"/>
        <v>2022</v>
      </c>
      <c r="F9855" t="str">
        <f t="shared" si="767"/>
        <v>Wallumbilla</v>
      </c>
      <c r="G9855" t="str">
        <f t="shared" si="769"/>
        <v>Quarter</v>
      </c>
      <c r="H9855">
        <f t="shared" si="770"/>
        <v>2024</v>
      </c>
      <c r="I9855">
        <f t="shared" si="771"/>
        <v>90</v>
      </c>
      <c r="J9855">
        <f>D9855*PJ_per_contract*I9855</f>
        <v>0</v>
      </c>
    </row>
    <row r="9856" spans="1:10" x14ac:dyDescent="0.2">
      <c r="A9856" t="s">
        <v>76</v>
      </c>
      <c r="B9856" s="3">
        <v>44588</v>
      </c>
      <c r="C9856">
        <v>0</v>
      </c>
      <c r="D9856">
        <v>0</v>
      </c>
      <c r="E9856">
        <f t="shared" si="768"/>
        <v>2022</v>
      </c>
      <c r="F9856" t="str">
        <f t="shared" si="767"/>
        <v>Victorian</v>
      </c>
      <c r="G9856" t="str">
        <f t="shared" si="769"/>
        <v>Month</v>
      </c>
      <c r="H9856">
        <f t="shared" si="770"/>
        <v>2022</v>
      </c>
      <c r="I9856">
        <f t="shared" si="771"/>
        <v>31</v>
      </c>
      <c r="J9856">
        <f>D9856*PJ_per_contract*I9856</f>
        <v>0</v>
      </c>
    </row>
    <row r="9857" spans="1:10" x14ac:dyDescent="0.2">
      <c r="A9857" t="s">
        <v>77</v>
      </c>
      <c r="B9857" s="3">
        <v>44588</v>
      </c>
      <c r="C9857">
        <v>0</v>
      </c>
      <c r="D9857">
        <v>0</v>
      </c>
      <c r="E9857">
        <f t="shared" si="768"/>
        <v>2022</v>
      </c>
      <c r="F9857" t="str">
        <f t="shared" si="767"/>
        <v>Victorian</v>
      </c>
      <c r="G9857" t="str">
        <f t="shared" si="769"/>
        <v>Month</v>
      </c>
      <c r="H9857">
        <f t="shared" si="770"/>
        <v>2022</v>
      </c>
      <c r="I9857">
        <f t="shared" si="771"/>
        <v>31</v>
      </c>
      <c r="J9857">
        <f>D9857*PJ_per_contract*I9857</f>
        <v>0</v>
      </c>
    </row>
    <row r="9858" spans="1:10" x14ac:dyDescent="0.2">
      <c r="A9858" t="s">
        <v>45</v>
      </c>
      <c r="B9858" s="3">
        <v>44588</v>
      </c>
      <c r="C9858">
        <v>0</v>
      </c>
      <c r="D9858">
        <v>0</v>
      </c>
      <c r="E9858">
        <f t="shared" si="768"/>
        <v>2022</v>
      </c>
      <c r="F9858" t="str">
        <f t="shared" ref="F9858:F9921" si="772">IF(OR(LEFT(A9858,2)="GJ",LEFT(A9858,2)="GK"),"Victorian",IF(OR(LEFT(A9858,2)="GX",LEFT(A9858,2)="GY"),"Wallumbilla","NA"))</f>
        <v>Wallumbilla</v>
      </c>
      <c r="G9858" t="str">
        <f t="shared" si="769"/>
        <v>Strip</v>
      </c>
      <c r="H9858">
        <f t="shared" si="770"/>
        <v>2022</v>
      </c>
      <c r="I9858">
        <f t="shared" si="771"/>
        <v>365</v>
      </c>
      <c r="J9858">
        <f>D9858*PJ_per_contract*I9858</f>
        <v>0</v>
      </c>
    </row>
    <row r="9859" spans="1:10" x14ac:dyDescent="0.2">
      <c r="A9859" t="s">
        <v>78</v>
      </c>
      <c r="B9859" s="3">
        <v>44588</v>
      </c>
      <c r="C9859">
        <v>0</v>
      </c>
      <c r="D9859">
        <v>0</v>
      </c>
      <c r="E9859">
        <f t="shared" ref="E9859:E9922" si="773">YEAR(B9859)</f>
        <v>2022</v>
      </c>
      <c r="F9859" t="str">
        <f t="shared" si="772"/>
        <v>Victorian</v>
      </c>
      <c r="G9859" t="str">
        <f t="shared" ref="G9859:G9922" si="774">IF(LEFT(A9859,2)="GJ","Month",IF(OR(LEFT(A9859,2)="GK",LEFT(A9859,2)="GX"),"Quarter",IF(LEFT(A9859,2)="GY","Strip","NA")))</f>
        <v>Month</v>
      </c>
      <c r="H9859">
        <f t="shared" ref="H9859:H9922" si="775">VALUE(MID(A9859,4,4))</f>
        <v>2022</v>
      </c>
      <c r="I9859">
        <f t="shared" ref="I9859:I9922" si="776">IF(G9859="Month",_xlfn.DAYS(EOMONTH(B9859,0),EOMONTH(B9859,-1)),IF(G9859="Quarter",_xlfn.DAYS(EOMONTH(B9859,2),EOMONTH(B9859,-1)),365))</f>
        <v>31</v>
      </c>
      <c r="J9859">
        <f>D9859*PJ_per_contract*I9859</f>
        <v>0</v>
      </c>
    </row>
    <row r="9860" spans="1:10" x14ac:dyDescent="0.2">
      <c r="A9860" t="s">
        <v>46</v>
      </c>
      <c r="B9860" s="3">
        <v>44588</v>
      </c>
      <c r="C9860">
        <v>0</v>
      </c>
      <c r="D9860">
        <v>0</v>
      </c>
      <c r="E9860">
        <f t="shared" si="773"/>
        <v>2022</v>
      </c>
      <c r="F9860" t="str">
        <f t="shared" si="772"/>
        <v>Victorian</v>
      </c>
      <c r="G9860" t="str">
        <f t="shared" si="774"/>
        <v>Quarter</v>
      </c>
      <c r="H9860">
        <f t="shared" si="775"/>
        <v>2022</v>
      </c>
      <c r="I9860">
        <f t="shared" si="776"/>
        <v>90</v>
      </c>
      <c r="J9860">
        <f>D9860*PJ_per_contract*I9860</f>
        <v>0</v>
      </c>
    </row>
    <row r="9861" spans="1:10" x14ac:dyDescent="0.2">
      <c r="A9861" t="s">
        <v>47</v>
      </c>
      <c r="B9861" s="3">
        <v>44588</v>
      </c>
      <c r="C9861">
        <v>151</v>
      </c>
      <c r="D9861">
        <v>0</v>
      </c>
      <c r="E9861">
        <f t="shared" si="773"/>
        <v>2022</v>
      </c>
      <c r="F9861" t="str">
        <f t="shared" si="772"/>
        <v>Wallumbilla</v>
      </c>
      <c r="G9861" t="str">
        <f t="shared" si="774"/>
        <v>Quarter</v>
      </c>
      <c r="H9861">
        <f t="shared" si="775"/>
        <v>2022</v>
      </c>
      <c r="I9861">
        <f t="shared" si="776"/>
        <v>90</v>
      </c>
      <c r="J9861">
        <f>D9861*PJ_per_contract*I9861</f>
        <v>0</v>
      </c>
    </row>
    <row r="9862" spans="1:10" x14ac:dyDescent="0.2">
      <c r="A9862" t="s">
        <v>84</v>
      </c>
      <c r="B9862" s="3">
        <v>44588</v>
      </c>
      <c r="C9862">
        <v>0</v>
      </c>
      <c r="D9862">
        <v>0</v>
      </c>
      <c r="E9862">
        <f t="shared" si="773"/>
        <v>2022</v>
      </c>
      <c r="F9862" t="str">
        <f t="shared" si="772"/>
        <v>Victorian</v>
      </c>
      <c r="G9862" t="str">
        <f t="shared" si="774"/>
        <v>Month</v>
      </c>
      <c r="H9862">
        <f t="shared" si="775"/>
        <v>2022</v>
      </c>
      <c r="I9862">
        <f t="shared" si="776"/>
        <v>31</v>
      </c>
      <c r="J9862">
        <f>D9862*PJ_per_contract*I9862</f>
        <v>0</v>
      </c>
    </row>
    <row r="9863" spans="1:10" x14ac:dyDescent="0.2">
      <c r="A9863" t="s">
        <v>85</v>
      </c>
      <c r="B9863" s="3">
        <v>44588</v>
      </c>
      <c r="C9863">
        <v>0</v>
      </c>
      <c r="D9863">
        <v>0</v>
      </c>
      <c r="E9863">
        <f t="shared" si="773"/>
        <v>2022</v>
      </c>
      <c r="F9863" t="str">
        <f t="shared" si="772"/>
        <v>Victorian</v>
      </c>
      <c r="G9863" t="str">
        <f t="shared" si="774"/>
        <v>Month</v>
      </c>
      <c r="H9863">
        <f t="shared" si="775"/>
        <v>2022</v>
      </c>
      <c r="I9863">
        <f t="shared" si="776"/>
        <v>31</v>
      </c>
      <c r="J9863">
        <f>D9863*PJ_per_contract*I9863</f>
        <v>0</v>
      </c>
    </row>
    <row r="9864" spans="1:10" x14ac:dyDescent="0.2">
      <c r="A9864" t="s">
        <v>48</v>
      </c>
      <c r="B9864" s="3">
        <v>44588</v>
      </c>
      <c r="C9864">
        <v>0</v>
      </c>
      <c r="D9864">
        <v>0</v>
      </c>
      <c r="E9864">
        <f t="shared" si="773"/>
        <v>2022</v>
      </c>
      <c r="F9864" t="str">
        <f t="shared" si="772"/>
        <v>Victorian</v>
      </c>
      <c r="G9864" t="str">
        <f t="shared" si="774"/>
        <v>Quarter</v>
      </c>
      <c r="H9864">
        <f t="shared" si="775"/>
        <v>2022</v>
      </c>
      <c r="I9864">
        <f t="shared" si="776"/>
        <v>90</v>
      </c>
      <c r="J9864">
        <f>D9864*PJ_per_contract*I9864</f>
        <v>0</v>
      </c>
    </row>
    <row r="9865" spans="1:10" x14ac:dyDescent="0.2">
      <c r="A9865" t="s">
        <v>86</v>
      </c>
      <c r="B9865" s="3">
        <v>44588</v>
      </c>
      <c r="C9865">
        <v>0</v>
      </c>
      <c r="D9865">
        <v>0</v>
      </c>
      <c r="E9865">
        <f t="shared" si="773"/>
        <v>2022</v>
      </c>
      <c r="F9865" t="str">
        <f t="shared" si="772"/>
        <v>Victorian</v>
      </c>
      <c r="G9865" t="str">
        <f t="shared" si="774"/>
        <v>Month</v>
      </c>
      <c r="H9865">
        <f t="shared" si="775"/>
        <v>2022</v>
      </c>
      <c r="I9865">
        <f t="shared" si="776"/>
        <v>31</v>
      </c>
      <c r="J9865">
        <f>D9865*PJ_per_contract*I9865</f>
        <v>0</v>
      </c>
    </row>
    <row r="9866" spans="1:10" x14ac:dyDescent="0.2">
      <c r="A9866" t="s">
        <v>49</v>
      </c>
      <c r="B9866" s="3">
        <v>44588</v>
      </c>
      <c r="C9866">
        <v>73</v>
      </c>
      <c r="D9866">
        <v>0</v>
      </c>
      <c r="E9866">
        <f t="shared" si="773"/>
        <v>2022</v>
      </c>
      <c r="F9866" t="str">
        <f t="shared" si="772"/>
        <v>Wallumbilla</v>
      </c>
      <c r="G9866" t="str">
        <f t="shared" si="774"/>
        <v>Quarter</v>
      </c>
      <c r="H9866">
        <f t="shared" si="775"/>
        <v>2022</v>
      </c>
      <c r="I9866">
        <f t="shared" si="776"/>
        <v>90</v>
      </c>
      <c r="J9866">
        <f>D9866*PJ_per_contract*I9866</f>
        <v>0</v>
      </c>
    </row>
    <row r="9867" spans="1:10" x14ac:dyDescent="0.2">
      <c r="A9867" t="s">
        <v>50</v>
      </c>
      <c r="B9867" s="3">
        <v>44588</v>
      </c>
      <c r="C9867">
        <v>0</v>
      </c>
      <c r="D9867">
        <v>0</v>
      </c>
      <c r="E9867">
        <f t="shared" si="773"/>
        <v>2022</v>
      </c>
      <c r="F9867" t="str">
        <f t="shared" si="772"/>
        <v>Victorian</v>
      </c>
      <c r="G9867" t="str">
        <f t="shared" si="774"/>
        <v>Quarter</v>
      </c>
      <c r="H9867">
        <f t="shared" si="775"/>
        <v>2024</v>
      </c>
      <c r="I9867">
        <f t="shared" si="776"/>
        <v>90</v>
      </c>
      <c r="J9867">
        <f>D9867*PJ_per_contract*I9867</f>
        <v>0</v>
      </c>
    </row>
    <row r="9868" spans="1:10" x14ac:dyDescent="0.2">
      <c r="A9868" t="s">
        <v>59</v>
      </c>
      <c r="B9868" s="3">
        <v>44588</v>
      </c>
      <c r="C9868">
        <v>0</v>
      </c>
      <c r="D9868">
        <v>0</v>
      </c>
      <c r="E9868">
        <f t="shared" si="773"/>
        <v>2022</v>
      </c>
      <c r="F9868" t="str">
        <f t="shared" si="772"/>
        <v>Victorian</v>
      </c>
      <c r="G9868" t="str">
        <f t="shared" si="774"/>
        <v>Quarter</v>
      </c>
      <c r="H9868">
        <f t="shared" si="775"/>
        <v>2023</v>
      </c>
      <c r="I9868">
        <f t="shared" si="776"/>
        <v>90</v>
      </c>
      <c r="J9868">
        <f>D9868*PJ_per_contract*I9868</f>
        <v>0</v>
      </c>
    </row>
    <row r="9869" spans="1:10" x14ac:dyDescent="0.2">
      <c r="A9869" t="s">
        <v>58</v>
      </c>
      <c r="B9869" s="3">
        <v>44588</v>
      </c>
      <c r="C9869">
        <v>0</v>
      </c>
      <c r="D9869">
        <v>0</v>
      </c>
      <c r="E9869">
        <f t="shared" si="773"/>
        <v>2022</v>
      </c>
      <c r="F9869" t="str">
        <f t="shared" si="772"/>
        <v>Victorian</v>
      </c>
      <c r="G9869" t="str">
        <f t="shared" si="774"/>
        <v>Quarter</v>
      </c>
      <c r="H9869">
        <f t="shared" si="775"/>
        <v>2024</v>
      </c>
      <c r="I9869">
        <f t="shared" si="776"/>
        <v>90</v>
      </c>
      <c r="J9869">
        <f>D9869*PJ_per_contract*I9869</f>
        <v>0</v>
      </c>
    </row>
    <row r="9870" spans="1:10" x14ac:dyDescent="0.2">
      <c r="A9870" t="s">
        <v>79</v>
      </c>
      <c r="B9870" s="3">
        <v>44588</v>
      </c>
      <c r="C9870">
        <v>0</v>
      </c>
      <c r="D9870">
        <v>0</v>
      </c>
      <c r="E9870">
        <f t="shared" si="773"/>
        <v>2022</v>
      </c>
      <c r="F9870" t="str">
        <f t="shared" si="772"/>
        <v>Victorian</v>
      </c>
      <c r="G9870" t="str">
        <f t="shared" si="774"/>
        <v>Quarter</v>
      </c>
      <c r="H9870">
        <f t="shared" si="775"/>
        <v>2025</v>
      </c>
      <c r="I9870">
        <f t="shared" si="776"/>
        <v>90</v>
      </c>
      <c r="J9870">
        <f>D9870*PJ_per_contract*I9870</f>
        <v>0</v>
      </c>
    </row>
    <row r="9871" spans="1:10" x14ac:dyDescent="0.2">
      <c r="A9871" t="s">
        <v>80</v>
      </c>
      <c r="B9871" s="3">
        <v>44588</v>
      </c>
      <c r="C9871">
        <v>0</v>
      </c>
      <c r="D9871">
        <v>0</v>
      </c>
      <c r="E9871">
        <f t="shared" si="773"/>
        <v>2022</v>
      </c>
      <c r="F9871" t="str">
        <f t="shared" si="772"/>
        <v>Victorian</v>
      </c>
      <c r="G9871" t="str">
        <f t="shared" si="774"/>
        <v>Quarter</v>
      </c>
      <c r="H9871">
        <f t="shared" si="775"/>
        <v>2025</v>
      </c>
      <c r="I9871">
        <f t="shared" si="776"/>
        <v>90</v>
      </c>
      <c r="J9871">
        <f>D9871*PJ_per_contract*I9871</f>
        <v>0</v>
      </c>
    </row>
    <row r="9872" spans="1:10" x14ac:dyDescent="0.2">
      <c r="A9872" t="s">
        <v>69</v>
      </c>
      <c r="B9872" s="3">
        <v>44588</v>
      </c>
      <c r="C9872">
        <v>0</v>
      </c>
      <c r="D9872">
        <v>0</v>
      </c>
      <c r="E9872">
        <f t="shared" si="773"/>
        <v>2022</v>
      </c>
      <c r="F9872" t="str">
        <f t="shared" si="772"/>
        <v>Victorian</v>
      </c>
      <c r="G9872" t="str">
        <f t="shared" si="774"/>
        <v>Quarter</v>
      </c>
      <c r="H9872">
        <f t="shared" si="775"/>
        <v>2025</v>
      </c>
      <c r="I9872">
        <f t="shared" si="776"/>
        <v>90</v>
      </c>
      <c r="J9872">
        <f>D9872*PJ_per_contract*I9872</f>
        <v>0</v>
      </c>
    </row>
    <row r="9873" spans="1:10" x14ac:dyDescent="0.2">
      <c r="A9873" t="s">
        <v>68</v>
      </c>
      <c r="B9873" s="3">
        <v>44588</v>
      </c>
      <c r="C9873">
        <v>0</v>
      </c>
      <c r="D9873">
        <v>0</v>
      </c>
      <c r="E9873">
        <f t="shared" si="773"/>
        <v>2022</v>
      </c>
      <c r="F9873" t="str">
        <f t="shared" si="772"/>
        <v>Victorian</v>
      </c>
      <c r="G9873" t="str">
        <f t="shared" si="774"/>
        <v>Quarter</v>
      </c>
      <c r="H9873">
        <f t="shared" si="775"/>
        <v>2025</v>
      </c>
      <c r="I9873">
        <f t="shared" si="776"/>
        <v>90</v>
      </c>
      <c r="J9873">
        <f>D9873*PJ_per_contract*I9873</f>
        <v>0</v>
      </c>
    </row>
    <row r="9874" spans="1:10" x14ac:dyDescent="0.2">
      <c r="A9874" t="s">
        <v>57</v>
      </c>
      <c r="B9874" s="3">
        <v>44588</v>
      </c>
      <c r="C9874">
        <v>0</v>
      </c>
      <c r="D9874">
        <v>0</v>
      </c>
      <c r="E9874">
        <f t="shared" si="773"/>
        <v>2022</v>
      </c>
      <c r="F9874" t="str">
        <f t="shared" si="772"/>
        <v>Victorian</v>
      </c>
      <c r="G9874" t="str">
        <f t="shared" si="774"/>
        <v>Quarter</v>
      </c>
      <c r="H9874">
        <f t="shared" si="775"/>
        <v>2024</v>
      </c>
      <c r="I9874">
        <f t="shared" si="776"/>
        <v>90</v>
      </c>
      <c r="J9874">
        <f>D9874*PJ_per_contract*I9874</f>
        <v>0</v>
      </c>
    </row>
    <row r="9875" spans="1:10" x14ac:dyDescent="0.2">
      <c r="A9875" t="s">
        <v>51</v>
      </c>
      <c r="B9875" s="3">
        <v>44588</v>
      </c>
      <c r="C9875">
        <v>0</v>
      </c>
      <c r="D9875">
        <v>0</v>
      </c>
      <c r="E9875">
        <f t="shared" si="773"/>
        <v>2022</v>
      </c>
      <c r="F9875" t="str">
        <f t="shared" si="772"/>
        <v>Victorian</v>
      </c>
      <c r="G9875" t="str">
        <f t="shared" si="774"/>
        <v>Quarter</v>
      </c>
      <c r="H9875">
        <f t="shared" si="775"/>
        <v>2022</v>
      </c>
      <c r="I9875">
        <f t="shared" si="776"/>
        <v>90</v>
      </c>
      <c r="J9875">
        <f>D9875*PJ_per_contract*I9875</f>
        <v>0</v>
      </c>
    </row>
    <row r="9876" spans="1:10" x14ac:dyDescent="0.2">
      <c r="A9876" t="s">
        <v>53</v>
      </c>
      <c r="B9876" s="3">
        <v>44588</v>
      </c>
      <c r="C9876">
        <v>0</v>
      </c>
      <c r="D9876">
        <v>0</v>
      </c>
      <c r="E9876">
        <f t="shared" si="773"/>
        <v>2022</v>
      </c>
      <c r="F9876" t="str">
        <f t="shared" si="772"/>
        <v>Victorian</v>
      </c>
      <c r="G9876" t="str">
        <f t="shared" si="774"/>
        <v>Quarter</v>
      </c>
      <c r="H9876">
        <f t="shared" si="775"/>
        <v>2023</v>
      </c>
      <c r="I9876">
        <f t="shared" si="776"/>
        <v>90</v>
      </c>
      <c r="J9876">
        <f>D9876*PJ_per_contract*I9876</f>
        <v>0</v>
      </c>
    </row>
    <row r="9877" spans="1:10" x14ac:dyDescent="0.2">
      <c r="A9877" t="s">
        <v>52</v>
      </c>
      <c r="B9877" s="3">
        <v>44588</v>
      </c>
      <c r="C9877">
        <v>0</v>
      </c>
      <c r="D9877">
        <v>0</v>
      </c>
      <c r="E9877">
        <f t="shared" si="773"/>
        <v>2022</v>
      </c>
      <c r="F9877" t="str">
        <f t="shared" si="772"/>
        <v>Victorian</v>
      </c>
      <c r="G9877" t="str">
        <f t="shared" si="774"/>
        <v>Quarter</v>
      </c>
      <c r="H9877">
        <f t="shared" si="775"/>
        <v>2022</v>
      </c>
      <c r="I9877">
        <f t="shared" si="776"/>
        <v>90</v>
      </c>
      <c r="J9877">
        <f>D9877*PJ_per_contract*I9877</f>
        <v>0</v>
      </c>
    </row>
    <row r="9878" spans="1:10" x14ac:dyDescent="0.2">
      <c r="A9878" t="s">
        <v>55</v>
      </c>
      <c r="B9878" s="3">
        <v>44588</v>
      </c>
      <c r="C9878">
        <v>0</v>
      </c>
      <c r="D9878">
        <v>0</v>
      </c>
      <c r="E9878">
        <f t="shared" si="773"/>
        <v>2022</v>
      </c>
      <c r="F9878" t="str">
        <f t="shared" si="772"/>
        <v>Victorian</v>
      </c>
      <c r="G9878" t="str">
        <f t="shared" si="774"/>
        <v>Quarter</v>
      </c>
      <c r="H9878">
        <f t="shared" si="775"/>
        <v>2024</v>
      </c>
      <c r="I9878">
        <f t="shared" si="776"/>
        <v>90</v>
      </c>
      <c r="J9878">
        <f>D9878*PJ_per_contract*I9878</f>
        <v>0</v>
      </c>
    </row>
    <row r="9879" spans="1:10" x14ac:dyDescent="0.2">
      <c r="A9879" t="s">
        <v>56</v>
      </c>
      <c r="B9879" s="3">
        <v>44588</v>
      </c>
      <c r="C9879">
        <v>0</v>
      </c>
      <c r="D9879">
        <v>0</v>
      </c>
      <c r="E9879">
        <f t="shared" si="773"/>
        <v>2022</v>
      </c>
      <c r="F9879" t="str">
        <f t="shared" si="772"/>
        <v>Victorian</v>
      </c>
      <c r="G9879" t="str">
        <f t="shared" si="774"/>
        <v>Quarter</v>
      </c>
      <c r="H9879">
        <f t="shared" si="775"/>
        <v>2023</v>
      </c>
      <c r="I9879">
        <f t="shared" si="776"/>
        <v>90</v>
      </c>
      <c r="J9879">
        <f>D9879*PJ_per_contract*I9879</f>
        <v>0</v>
      </c>
    </row>
    <row r="9880" spans="1:10" x14ac:dyDescent="0.2">
      <c r="A9880" t="s">
        <v>54</v>
      </c>
      <c r="B9880" s="3">
        <v>44588</v>
      </c>
      <c r="C9880">
        <v>0</v>
      </c>
      <c r="D9880">
        <v>0</v>
      </c>
      <c r="E9880">
        <f t="shared" si="773"/>
        <v>2022</v>
      </c>
      <c r="F9880" t="str">
        <f t="shared" si="772"/>
        <v>Victorian</v>
      </c>
      <c r="G9880" t="str">
        <f t="shared" si="774"/>
        <v>Quarter</v>
      </c>
      <c r="H9880">
        <f t="shared" si="775"/>
        <v>2023</v>
      </c>
      <c r="I9880">
        <f t="shared" si="776"/>
        <v>90</v>
      </c>
      <c r="J9880">
        <f>D9880*PJ_per_contract*I9880</f>
        <v>0</v>
      </c>
    </row>
    <row r="9881" spans="1:10" x14ac:dyDescent="0.2">
      <c r="A9881" t="s">
        <v>60</v>
      </c>
      <c r="B9881" s="3">
        <v>44588</v>
      </c>
      <c r="C9881">
        <v>0</v>
      </c>
      <c r="D9881">
        <v>0</v>
      </c>
      <c r="E9881">
        <f t="shared" si="773"/>
        <v>2022</v>
      </c>
      <c r="F9881" t="str">
        <f t="shared" si="772"/>
        <v>Wallumbilla</v>
      </c>
      <c r="G9881" t="str">
        <f t="shared" si="774"/>
        <v>Strip</v>
      </c>
      <c r="H9881">
        <f t="shared" si="775"/>
        <v>2023</v>
      </c>
      <c r="I9881">
        <f t="shared" si="776"/>
        <v>365</v>
      </c>
      <c r="J9881">
        <f>D9881*PJ_per_contract*I9881</f>
        <v>0</v>
      </c>
    </row>
    <row r="9882" spans="1:10" x14ac:dyDescent="0.2">
      <c r="A9882" t="s">
        <v>61</v>
      </c>
      <c r="B9882" s="3">
        <v>44588</v>
      </c>
      <c r="C9882">
        <v>83</v>
      </c>
      <c r="D9882">
        <v>0</v>
      </c>
      <c r="E9882">
        <f t="shared" si="773"/>
        <v>2022</v>
      </c>
      <c r="F9882" t="str">
        <f t="shared" si="772"/>
        <v>Wallumbilla</v>
      </c>
      <c r="G9882" t="str">
        <f t="shared" si="774"/>
        <v>Quarter</v>
      </c>
      <c r="H9882">
        <f t="shared" si="775"/>
        <v>2022</v>
      </c>
      <c r="I9882">
        <f t="shared" si="776"/>
        <v>90</v>
      </c>
      <c r="J9882">
        <f>D9882*PJ_per_contract*I9882</f>
        <v>0</v>
      </c>
    </row>
    <row r="9883" spans="1:10" x14ac:dyDescent="0.2">
      <c r="A9883" t="s">
        <v>62</v>
      </c>
      <c r="B9883" s="3">
        <v>44588</v>
      </c>
      <c r="C9883">
        <v>123</v>
      </c>
      <c r="D9883">
        <v>0</v>
      </c>
      <c r="E9883">
        <f t="shared" si="773"/>
        <v>2022</v>
      </c>
      <c r="F9883" t="str">
        <f t="shared" si="772"/>
        <v>Wallumbilla</v>
      </c>
      <c r="G9883" t="str">
        <f t="shared" si="774"/>
        <v>Quarter</v>
      </c>
      <c r="H9883">
        <f t="shared" si="775"/>
        <v>2022</v>
      </c>
      <c r="I9883">
        <f t="shared" si="776"/>
        <v>90</v>
      </c>
      <c r="J9883">
        <f>D9883*PJ_per_contract*I9883</f>
        <v>0</v>
      </c>
    </row>
    <row r="9884" spans="1:10" x14ac:dyDescent="0.2">
      <c r="A9884" t="s">
        <v>70</v>
      </c>
      <c r="B9884" s="3">
        <v>44588</v>
      </c>
      <c r="C9884">
        <v>0</v>
      </c>
      <c r="D9884">
        <v>0</v>
      </c>
      <c r="E9884">
        <f t="shared" si="773"/>
        <v>2022</v>
      </c>
      <c r="F9884" t="str">
        <f t="shared" si="772"/>
        <v>Wallumbilla</v>
      </c>
      <c r="G9884" t="str">
        <f t="shared" si="774"/>
        <v>Strip</v>
      </c>
      <c r="H9884">
        <f t="shared" si="775"/>
        <v>2023</v>
      </c>
      <c r="I9884">
        <f t="shared" si="776"/>
        <v>365</v>
      </c>
      <c r="J9884">
        <f>D9884*PJ_per_contract*I9884</f>
        <v>0</v>
      </c>
    </row>
    <row r="9885" spans="1:10" x14ac:dyDescent="0.2">
      <c r="A9885" t="s">
        <v>63</v>
      </c>
      <c r="B9885" s="3">
        <v>44588</v>
      </c>
      <c r="C9885">
        <v>20</v>
      </c>
      <c r="D9885">
        <v>0</v>
      </c>
      <c r="E9885">
        <f t="shared" si="773"/>
        <v>2022</v>
      </c>
      <c r="F9885" t="str">
        <f t="shared" si="772"/>
        <v>Wallumbilla</v>
      </c>
      <c r="G9885" t="str">
        <f t="shared" si="774"/>
        <v>Quarter</v>
      </c>
      <c r="H9885">
        <f t="shared" si="775"/>
        <v>2023</v>
      </c>
      <c r="I9885">
        <f t="shared" si="776"/>
        <v>90</v>
      </c>
      <c r="J9885">
        <f>D9885*PJ_per_contract*I9885</f>
        <v>0</v>
      </c>
    </row>
    <row r="9886" spans="1:10" x14ac:dyDescent="0.2">
      <c r="A9886" t="s">
        <v>64</v>
      </c>
      <c r="B9886" s="3">
        <v>44588</v>
      </c>
      <c r="C9886">
        <v>20</v>
      </c>
      <c r="D9886">
        <v>0</v>
      </c>
      <c r="E9886">
        <f t="shared" si="773"/>
        <v>2022</v>
      </c>
      <c r="F9886" t="str">
        <f t="shared" si="772"/>
        <v>Wallumbilla</v>
      </c>
      <c r="G9886" t="str">
        <f t="shared" si="774"/>
        <v>Quarter</v>
      </c>
      <c r="H9886">
        <f t="shared" si="775"/>
        <v>2023</v>
      </c>
      <c r="I9886">
        <f t="shared" si="776"/>
        <v>90</v>
      </c>
      <c r="J9886">
        <f>D9886*PJ_per_contract*I9886</f>
        <v>0</v>
      </c>
    </row>
    <row r="9887" spans="1:10" x14ac:dyDescent="0.2">
      <c r="A9887" t="s">
        <v>81</v>
      </c>
      <c r="B9887" s="3">
        <v>44588</v>
      </c>
      <c r="C9887">
        <v>0</v>
      </c>
      <c r="D9887">
        <v>0</v>
      </c>
      <c r="E9887">
        <f t="shared" si="773"/>
        <v>2022</v>
      </c>
      <c r="F9887" t="str">
        <f t="shared" si="772"/>
        <v>Wallumbilla</v>
      </c>
      <c r="G9887" t="str">
        <f t="shared" si="774"/>
        <v>Strip</v>
      </c>
      <c r="H9887">
        <f t="shared" si="775"/>
        <v>2024</v>
      </c>
      <c r="I9887">
        <f t="shared" si="776"/>
        <v>365</v>
      </c>
      <c r="J9887">
        <f>D9887*PJ_per_contract*I9887</f>
        <v>0</v>
      </c>
    </row>
    <row r="9888" spans="1:10" x14ac:dyDescent="0.2">
      <c r="A9888" t="s">
        <v>71</v>
      </c>
      <c r="B9888" s="3">
        <v>44588</v>
      </c>
      <c r="C9888">
        <v>20</v>
      </c>
      <c r="D9888">
        <v>0</v>
      </c>
      <c r="E9888">
        <f t="shared" si="773"/>
        <v>2022</v>
      </c>
      <c r="F9888" t="str">
        <f t="shared" si="772"/>
        <v>Wallumbilla</v>
      </c>
      <c r="G9888" t="str">
        <f t="shared" si="774"/>
        <v>Quarter</v>
      </c>
      <c r="H9888">
        <f t="shared" si="775"/>
        <v>2023</v>
      </c>
      <c r="I9888">
        <f t="shared" si="776"/>
        <v>90</v>
      </c>
      <c r="J9888">
        <f>D9888*PJ_per_contract*I9888</f>
        <v>0</v>
      </c>
    </row>
    <row r="9889" spans="1:10" x14ac:dyDescent="0.2">
      <c r="A9889" t="s">
        <v>72</v>
      </c>
      <c r="B9889" s="3">
        <v>44588</v>
      </c>
      <c r="C9889">
        <v>20</v>
      </c>
      <c r="D9889">
        <v>0</v>
      </c>
      <c r="E9889">
        <f t="shared" si="773"/>
        <v>2022</v>
      </c>
      <c r="F9889" t="str">
        <f t="shared" si="772"/>
        <v>Wallumbilla</v>
      </c>
      <c r="G9889" t="str">
        <f t="shared" si="774"/>
        <v>Quarter</v>
      </c>
      <c r="H9889">
        <f t="shared" si="775"/>
        <v>2023</v>
      </c>
      <c r="I9889">
        <f t="shared" si="776"/>
        <v>90</v>
      </c>
      <c r="J9889">
        <f>D9889*PJ_per_contract*I9889</f>
        <v>0</v>
      </c>
    </row>
    <row r="9890" spans="1:10" x14ac:dyDescent="0.2">
      <c r="A9890" t="s">
        <v>82</v>
      </c>
      <c r="B9890" s="3">
        <v>44588</v>
      </c>
      <c r="C9890">
        <v>0</v>
      </c>
      <c r="D9890">
        <v>0</v>
      </c>
      <c r="E9890">
        <f t="shared" si="773"/>
        <v>2022</v>
      </c>
      <c r="F9890" t="str">
        <f t="shared" si="772"/>
        <v>Wallumbilla</v>
      </c>
      <c r="G9890" t="str">
        <f t="shared" si="774"/>
        <v>Quarter</v>
      </c>
      <c r="H9890">
        <f t="shared" si="775"/>
        <v>2024</v>
      </c>
      <c r="I9890">
        <f t="shared" si="776"/>
        <v>90</v>
      </c>
      <c r="J9890">
        <f>D9890*PJ_per_contract*I9890</f>
        <v>0</v>
      </c>
    </row>
    <row r="9891" spans="1:10" x14ac:dyDescent="0.2">
      <c r="A9891" t="s">
        <v>83</v>
      </c>
      <c r="B9891" s="3">
        <v>44588</v>
      </c>
      <c r="C9891">
        <v>0</v>
      </c>
      <c r="D9891">
        <v>0</v>
      </c>
      <c r="E9891">
        <f t="shared" si="773"/>
        <v>2022</v>
      </c>
      <c r="F9891" t="str">
        <f t="shared" si="772"/>
        <v>Wallumbilla</v>
      </c>
      <c r="G9891" t="str">
        <f t="shared" si="774"/>
        <v>Quarter</v>
      </c>
      <c r="H9891">
        <f t="shared" si="775"/>
        <v>2024</v>
      </c>
      <c r="I9891">
        <f t="shared" si="776"/>
        <v>90</v>
      </c>
      <c r="J9891">
        <f>D9891*PJ_per_contract*I9891</f>
        <v>0</v>
      </c>
    </row>
    <row r="9892" spans="1:10" x14ac:dyDescent="0.2">
      <c r="A9892" t="s">
        <v>76</v>
      </c>
      <c r="B9892" s="3">
        <v>44589</v>
      </c>
      <c r="C9892">
        <v>0</v>
      </c>
      <c r="D9892">
        <v>0</v>
      </c>
      <c r="E9892">
        <f t="shared" si="773"/>
        <v>2022</v>
      </c>
      <c r="F9892" t="str">
        <f t="shared" si="772"/>
        <v>Victorian</v>
      </c>
      <c r="G9892" t="str">
        <f t="shared" si="774"/>
        <v>Month</v>
      </c>
      <c r="H9892">
        <f t="shared" si="775"/>
        <v>2022</v>
      </c>
      <c r="I9892">
        <f t="shared" si="776"/>
        <v>31</v>
      </c>
      <c r="J9892">
        <f>D9892*PJ_per_contract*I9892</f>
        <v>0</v>
      </c>
    </row>
    <row r="9893" spans="1:10" x14ac:dyDescent="0.2">
      <c r="A9893" t="s">
        <v>77</v>
      </c>
      <c r="B9893" s="3">
        <v>44589</v>
      </c>
      <c r="C9893">
        <v>0</v>
      </c>
      <c r="D9893">
        <v>0</v>
      </c>
      <c r="E9893">
        <f t="shared" si="773"/>
        <v>2022</v>
      </c>
      <c r="F9893" t="str">
        <f t="shared" si="772"/>
        <v>Victorian</v>
      </c>
      <c r="G9893" t="str">
        <f t="shared" si="774"/>
        <v>Month</v>
      </c>
      <c r="H9893">
        <f t="shared" si="775"/>
        <v>2022</v>
      </c>
      <c r="I9893">
        <f t="shared" si="776"/>
        <v>31</v>
      </c>
      <c r="J9893">
        <f>D9893*PJ_per_contract*I9893</f>
        <v>0</v>
      </c>
    </row>
    <row r="9894" spans="1:10" x14ac:dyDescent="0.2">
      <c r="A9894" t="s">
        <v>45</v>
      </c>
      <c r="B9894" s="3">
        <v>44589</v>
      </c>
      <c r="C9894">
        <v>0</v>
      </c>
      <c r="D9894">
        <v>0</v>
      </c>
      <c r="E9894">
        <f t="shared" si="773"/>
        <v>2022</v>
      </c>
      <c r="F9894" t="str">
        <f t="shared" si="772"/>
        <v>Wallumbilla</v>
      </c>
      <c r="G9894" t="str">
        <f t="shared" si="774"/>
        <v>Strip</v>
      </c>
      <c r="H9894">
        <f t="shared" si="775"/>
        <v>2022</v>
      </c>
      <c r="I9894">
        <f t="shared" si="776"/>
        <v>365</v>
      </c>
      <c r="J9894">
        <f>D9894*PJ_per_contract*I9894</f>
        <v>0</v>
      </c>
    </row>
    <row r="9895" spans="1:10" x14ac:dyDescent="0.2">
      <c r="A9895" t="s">
        <v>78</v>
      </c>
      <c r="B9895" s="3">
        <v>44589</v>
      </c>
      <c r="C9895">
        <v>0</v>
      </c>
      <c r="D9895">
        <v>0</v>
      </c>
      <c r="E9895">
        <f t="shared" si="773"/>
        <v>2022</v>
      </c>
      <c r="F9895" t="str">
        <f t="shared" si="772"/>
        <v>Victorian</v>
      </c>
      <c r="G9895" t="str">
        <f t="shared" si="774"/>
        <v>Month</v>
      </c>
      <c r="H9895">
        <f t="shared" si="775"/>
        <v>2022</v>
      </c>
      <c r="I9895">
        <f t="shared" si="776"/>
        <v>31</v>
      </c>
      <c r="J9895">
        <f>D9895*PJ_per_contract*I9895</f>
        <v>0</v>
      </c>
    </row>
    <row r="9896" spans="1:10" x14ac:dyDescent="0.2">
      <c r="A9896" t="s">
        <v>46</v>
      </c>
      <c r="B9896" s="3">
        <v>44589</v>
      </c>
      <c r="C9896">
        <v>0</v>
      </c>
      <c r="D9896">
        <v>0</v>
      </c>
      <c r="E9896">
        <f t="shared" si="773"/>
        <v>2022</v>
      </c>
      <c r="F9896" t="str">
        <f t="shared" si="772"/>
        <v>Victorian</v>
      </c>
      <c r="G9896" t="str">
        <f t="shared" si="774"/>
        <v>Quarter</v>
      </c>
      <c r="H9896">
        <f t="shared" si="775"/>
        <v>2022</v>
      </c>
      <c r="I9896">
        <f t="shared" si="776"/>
        <v>90</v>
      </c>
      <c r="J9896">
        <f>D9896*PJ_per_contract*I9896</f>
        <v>0</v>
      </c>
    </row>
    <row r="9897" spans="1:10" x14ac:dyDescent="0.2">
      <c r="A9897" t="s">
        <v>47</v>
      </c>
      <c r="B9897" s="3">
        <v>44589</v>
      </c>
      <c r="C9897">
        <v>151</v>
      </c>
      <c r="D9897">
        <v>0</v>
      </c>
      <c r="E9897">
        <f t="shared" si="773"/>
        <v>2022</v>
      </c>
      <c r="F9897" t="str">
        <f t="shared" si="772"/>
        <v>Wallumbilla</v>
      </c>
      <c r="G9897" t="str">
        <f t="shared" si="774"/>
        <v>Quarter</v>
      </c>
      <c r="H9897">
        <f t="shared" si="775"/>
        <v>2022</v>
      </c>
      <c r="I9897">
        <f t="shared" si="776"/>
        <v>90</v>
      </c>
      <c r="J9897">
        <f>D9897*PJ_per_contract*I9897</f>
        <v>0</v>
      </c>
    </row>
    <row r="9898" spans="1:10" x14ac:dyDescent="0.2">
      <c r="A9898" t="s">
        <v>84</v>
      </c>
      <c r="B9898" s="3">
        <v>44589</v>
      </c>
      <c r="C9898">
        <v>0</v>
      </c>
      <c r="D9898">
        <v>0</v>
      </c>
      <c r="E9898">
        <f t="shared" si="773"/>
        <v>2022</v>
      </c>
      <c r="F9898" t="str">
        <f t="shared" si="772"/>
        <v>Victorian</v>
      </c>
      <c r="G9898" t="str">
        <f t="shared" si="774"/>
        <v>Month</v>
      </c>
      <c r="H9898">
        <f t="shared" si="775"/>
        <v>2022</v>
      </c>
      <c r="I9898">
        <f t="shared" si="776"/>
        <v>31</v>
      </c>
      <c r="J9898">
        <f>D9898*PJ_per_contract*I9898</f>
        <v>0</v>
      </c>
    </row>
    <row r="9899" spans="1:10" x14ac:dyDescent="0.2">
      <c r="A9899" t="s">
        <v>85</v>
      </c>
      <c r="B9899" s="3">
        <v>44589</v>
      </c>
      <c r="C9899">
        <v>0</v>
      </c>
      <c r="D9899">
        <v>0</v>
      </c>
      <c r="E9899">
        <f t="shared" si="773"/>
        <v>2022</v>
      </c>
      <c r="F9899" t="str">
        <f t="shared" si="772"/>
        <v>Victorian</v>
      </c>
      <c r="G9899" t="str">
        <f t="shared" si="774"/>
        <v>Month</v>
      </c>
      <c r="H9899">
        <f t="shared" si="775"/>
        <v>2022</v>
      </c>
      <c r="I9899">
        <f t="shared" si="776"/>
        <v>31</v>
      </c>
      <c r="J9899">
        <f>D9899*PJ_per_contract*I9899</f>
        <v>0</v>
      </c>
    </row>
    <row r="9900" spans="1:10" x14ac:dyDescent="0.2">
      <c r="A9900" t="s">
        <v>86</v>
      </c>
      <c r="B9900" s="3">
        <v>44589</v>
      </c>
      <c r="C9900">
        <v>0</v>
      </c>
      <c r="D9900">
        <v>0</v>
      </c>
      <c r="E9900">
        <f t="shared" si="773"/>
        <v>2022</v>
      </c>
      <c r="F9900" t="str">
        <f t="shared" si="772"/>
        <v>Victorian</v>
      </c>
      <c r="G9900" t="str">
        <f t="shared" si="774"/>
        <v>Month</v>
      </c>
      <c r="H9900">
        <f t="shared" si="775"/>
        <v>2022</v>
      </c>
      <c r="I9900">
        <f t="shared" si="776"/>
        <v>31</v>
      </c>
      <c r="J9900">
        <f>D9900*PJ_per_contract*I9900</f>
        <v>0</v>
      </c>
    </row>
    <row r="9901" spans="1:10" x14ac:dyDescent="0.2">
      <c r="A9901" t="s">
        <v>48</v>
      </c>
      <c r="B9901" s="3">
        <v>44589</v>
      </c>
      <c r="C9901">
        <v>0</v>
      </c>
      <c r="D9901">
        <v>0</v>
      </c>
      <c r="E9901">
        <f t="shared" si="773"/>
        <v>2022</v>
      </c>
      <c r="F9901" t="str">
        <f t="shared" si="772"/>
        <v>Victorian</v>
      </c>
      <c r="G9901" t="str">
        <f t="shared" si="774"/>
        <v>Quarter</v>
      </c>
      <c r="H9901">
        <f t="shared" si="775"/>
        <v>2022</v>
      </c>
      <c r="I9901">
        <f t="shared" si="776"/>
        <v>90</v>
      </c>
      <c r="J9901">
        <f>D9901*PJ_per_contract*I9901</f>
        <v>0</v>
      </c>
    </row>
    <row r="9902" spans="1:10" x14ac:dyDescent="0.2">
      <c r="A9902" t="s">
        <v>49</v>
      </c>
      <c r="B9902" s="3">
        <v>44589</v>
      </c>
      <c r="C9902">
        <v>73</v>
      </c>
      <c r="D9902">
        <v>0</v>
      </c>
      <c r="E9902">
        <f t="shared" si="773"/>
        <v>2022</v>
      </c>
      <c r="F9902" t="str">
        <f t="shared" si="772"/>
        <v>Wallumbilla</v>
      </c>
      <c r="G9902" t="str">
        <f t="shared" si="774"/>
        <v>Quarter</v>
      </c>
      <c r="H9902">
        <f t="shared" si="775"/>
        <v>2022</v>
      </c>
      <c r="I9902">
        <f t="shared" si="776"/>
        <v>90</v>
      </c>
      <c r="J9902">
        <f>D9902*PJ_per_contract*I9902</f>
        <v>0</v>
      </c>
    </row>
    <row r="9903" spans="1:10" x14ac:dyDescent="0.2">
      <c r="A9903" t="s">
        <v>79</v>
      </c>
      <c r="B9903" s="3">
        <v>44589</v>
      </c>
      <c r="C9903">
        <v>0</v>
      </c>
      <c r="D9903">
        <v>0</v>
      </c>
      <c r="E9903">
        <f t="shared" si="773"/>
        <v>2022</v>
      </c>
      <c r="F9903" t="str">
        <f t="shared" si="772"/>
        <v>Victorian</v>
      </c>
      <c r="G9903" t="str">
        <f t="shared" si="774"/>
        <v>Quarter</v>
      </c>
      <c r="H9903">
        <f t="shared" si="775"/>
        <v>2025</v>
      </c>
      <c r="I9903">
        <f t="shared" si="776"/>
        <v>90</v>
      </c>
      <c r="J9903">
        <f>D9903*PJ_per_contract*I9903</f>
        <v>0</v>
      </c>
    </row>
    <row r="9904" spans="1:10" x14ac:dyDescent="0.2">
      <c r="A9904" t="s">
        <v>69</v>
      </c>
      <c r="B9904" s="3">
        <v>44589</v>
      </c>
      <c r="C9904">
        <v>0</v>
      </c>
      <c r="D9904">
        <v>0</v>
      </c>
      <c r="E9904">
        <f t="shared" si="773"/>
        <v>2022</v>
      </c>
      <c r="F9904" t="str">
        <f t="shared" si="772"/>
        <v>Victorian</v>
      </c>
      <c r="G9904" t="str">
        <f t="shared" si="774"/>
        <v>Quarter</v>
      </c>
      <c r="H9904">
        <f t="shared" si="775"/>
        <v>2025</v>
      </c>
      <c r="I9904">
        <f t="shared" si="776"/>
        <v>90</v>
      </c>
      <c r="J9904">
        <f>D9904*PJ_per_contract*I9904</f>
        <v>0</v>
      </c>
    </row>
    <row r="9905" spans="1:10" x14ac:dyDescent="0.2">
      <c r="A9905" t="s">
        <v>52</v>
      </c>
      <c r="B9905" s="3">
        <v>44589</v>
      </c>
      <c r="C9905">
        <v>0</v>
      </c>
      <c r="D9905">
        <v>0</v>
      </c>
      <c r="E9905">
        <f t="shared" si="773"/>
        <v>2022</v>
      </c>
      <c r="F9905" t="str">
        <f t="shared" si="772"/>
        <v>Victorian</v>
      </c>
      <c r="G9905" t="str">
        <f t="shared" si="774"/>
        <v>Quarter</v>
      </c>
      <c r="H9905">
        <f t="shared" si="775"/>
        <v>2022</v>
      </c>
      <c r="I9905">
        <f t="shared" si="776"/>
        <v>90</v>
      </c>
      <c r="J9905">
        <f>D9905*PJ_per_contract*I9905</f>
        <v>0</v>
      </c>
    </row>
    <row r="9906" spans="1:10" x14ac:dyDescent="0.2">
      <c r="A9906" t="s">
        <v>80</v>
      </c>
      <c r="B9906" s="3">
        <v>44589</v>
      </c>
      <c r="C9906">
        <v>0</v>
      </c>
      <c r="D9906">
        <v>0</v>
      </c>
      <c r="E9906">
        <f t="shared" si="773"/>
        <v>2022</v>
      </c>
      <c r="F9906" t="str">
        <f t="shared" si="772"/>
        <v>Victorian</v>
      </c>
      <c r="G9906" t="str">
        <f t="shared" si="774"/>
        <v>Quarter</v>
      </c>
      <c r="H9906">
        <f t="shared" si="775"/>
        <v>2025</v>
      </c>
      <c r="I9906">
        <f t="shared" si="776"/>
        <v>90</v>
      </c>
      <c r="J9906">
        <f>D9906*PJ_per_contract*I9906</f>
        <v>0</v>
      </c>
    </row>
    <row r="9907" spans="1:10" x14ac:dyDescent="0.2">
      <c r="A9907" t="s">
        <v>53</v>
      </c>
      <c r="B9907" s="3">
        <v>44589</v>
      </c>
      <c r="C9907">
        <v>0</v>
      </c>
      <c r="D9907">
        <v>0</v>
      </c>
      <c r="E9907">
        <f t="shared" si="773"/>
        <v>2022</v>
      </c>
      <c r="F9907" t="str">
        <f t="shared" si="772"/>
        <v>Victorian</v>
      </c>
      <c r="G9907" t="str">
        <f t="shared" si="774"/>
        <v>Quarter</v>
      </c>
      <c r="H9907">
        <f t="shared" si="775"/>
        <v>2023</v>
      </c>
      <c r="I9907">
        <f t="shared" si="776"/>
        <v>90</v>
      </c>
      <c r="J9907">
        <f>D9907*PJ_per_contract*I9907</f>
        <v>0</v>
      </c>
    </row>
    <row r="9908" spans="1:10" x14ac:dyDescent="0.2">
      <c r="A9908" t="s">
        <v>51</v>
      </c>
      <c r="B9908" s="3">
        <v>44589</v>
      </c>
      <c r="C9908">
        <v>0</v>
      </c>
      <c r="D9908">
        <v>0</v>
      </c>
      <c r="E9908">
        <f t="shared" si="773"/>
        <v>2022</v>
      </c>
      <c r="F9908" t="str">
        <f t="shared" si="772"/>
        <v>Victorian</v>
      </c>
      <c r="G9908" t="str">
        <f t="shared" si="774"/>
        <v>Quarter</v>
      </c>
      <c r="H9908">
        <f t="shared" si="775"/>
        <v>2022</v>
      </c>
      <c r="I9908">
        <f t="shared" si="776"/>
        <v>90</v>
      </c>
      <c r="J9908">
        <f>D9908*PJ_per_contract*I9908</f>
        <v>0</v>
      </c>
    </row>
    <row r="9909" spans="1:10" x14ac:dyDescent="0.2">
      <c r="A9909" t="s">
        <v>58</v>
      </c>
      <c r="B9909" s="3">
        <v>44589</v>
      </c>
      <c r="C9909">
        <v>0</v>
      </c>
      <c r="D9909">
        <v>0</v>
      </c>
      <c r="E9909">
        <f t="shared" si="773"/>
        <v>2022</v>
      </c>
      <c r="F9909" t="str">
        <f t="shared" si="772"/>
        <v>Victorian</v>
      </c>
      <c r="G9909" t="str">
        <f t="shared" si="774"/>
        <v>Quarter</v>
      </c>
      <c r="H9909">
        <f t="shared" si="775"/>
        <v>2024</v>
      </c>
      <c r="I9909">
        <f t="shared" si="776"/>
        <v>90</v>
      </c>
      <c r="J9909">
        <f>D9909*PJ_per_contract*I9909</f>
        <v>0</v>
      </c>
    </row>
    <row r="9910" spans="1:10" x14ac:dyDescent="0.2">
      <c r="A9910" t="s">
        <v>59</v>
      </c>
      <c r="B9910" s="3">
        <v>44589</v>
      </c>
      <c r="C9910">
        <v>0</v>
      </c>
      <c r="D9910">
        <v>0</v>
      </c>
      <c r="E9910">
        <f t="shared" si="773"/>
        <v>2022</v>
      </c>
      <c r="F9910" t="str">
        <f t="shared" si="772"/>
        <v>Victorian</v>
      </c>
      <c r="G9910" t="str">
        <f t="shared" si="774"/>
        <v>Quarter</v>
      </c>
      <c r="H9910">
        <f t="shared" si="775"/>
        <v>2023</v>
      </c>
      <c r="I9910">
        <f t="shared" si="776"/>
        <v>90</v>
      </c>
      <c r="J9910">
        <f>D9910*PJ_per_contract*I9910</f>
        <v>0</v>
      </c>
    </row>
    <row r="9911" spans="1:10" x14ac:dyDescent="0.2">
      <c r="A9911" t="s">
        <v>57</v>
      </c>
      <c r="B9911" s="3">
        <v>44589</v>
      </c>
      <c r="C9911">
        <v>0</v>
      </c>
      <c r="D9911">
        <v>0</v>
      </c>
      <c r="E9911">
        <f t="shared" si="773"/>
        <v>2022</v>
      </c>
      <c r="F9911" t="str">
        <f t="shared" si="772"/>
        <v>Victorian</v>
      </c>
      <c r="G9911" t="str">
        <f t="shared" si="774"/>
        <v>Quarter</v>
      </c>
      <c r="H9911">
        <f t="shared" si="775"/>
        <v>2024</v>
      </c>
      <c r="I9911">
        <f t="shared" si="776"/>
        <v>90</v>
      </c>
      <c r="J9911">
        <f>D9911*PJ_per_contract*I9911</f>
        <v>0</v>
      </c>
    </row>
    <row r="9912" spans="1:10" x14ac:dyDescent="0.2">
      <c r="A9912" t="s">
        <v>54</v>
      </c>
      <c r="B9912" s="3">
        <v>44589</v>
      </c>
      <c r="C9912">
        <v>0</v>
      </c>
      <c r="D9912">
        <v>0</v>
      </c>
      <c r="E9912">
        <f t="shared" si="773"/>
        <v>2022</v>
      </c>
      <c r="F9912" t="str">
        <f t="shared" si="772"/>
        <v>Victorian</v>
      </c>
      <c r="G9912" t="str">
        <f t="shared" si="774"/>
        <v>Quarter</v>
      </c>
      <c r="H9912">
        <f t="shared" si="775"/>
        <v>2023</v>
      </c>
      <c r="I9912">
        <f t="shared" si="776"/>
        <v>90</v>
      </c>
      <c r="J9912">
        <f>D9912*PJ_per_contract*I9912</f>
        <v>0</v>
      </c>
    </row>
    <row r="9913" spans="1:10" x14ac:dyDescent="0.2">
      <c r="A9913" t="s">
        <v>56</v>
      </c>
      <c r="B9913" s="3">
        <v>44589</v>
      </c>
      <c r="C9913">
        <v>0</v>
      </c>
      <c r="D9913">
        <v>0</v>
      </c>
      <c r="E9913">
        <f t="shared" si="773"/>
        <v>2022</v>
      </c>
      <c r="F9913" t="str">
        <f t="shared" si="772"/>
        <v>Victorian</v>
      </c>
      <c r="G9913" t="str">
        <f t="shared" si="774"/>
        <v>Quarter</v>
      </c>
      <c r="H9913">
        <f t="shared" si="775"/>
        <v>2023</v>
      </c>
      <c r="I9913">
        <f t="shared" si="776"/>
        <v>90</v>
      </c>
      <c r="J9913">
        <f>D9913*PJ_per_contract*I9913</f>
        <v>0</v>
      </c>
    </row>
    <row r="9914" spans="1:10" x14ac:dyDescent="0.2">
      <c r="A9914" t="s">
        <v>50</v>
      </c>
      <c r="B9914" s="3">
        <v>44589</v>
      </c>
      <c r="C9914">
        <v>0</v>
      </c>
      <c r="D9914">
        <v>0</v>
      </c>
      <c r="E9914">
        <f t="shared" si="773"/>
        <v>2022</v>
      </c>
      <c r="F9914" t="str">
        <f t="shared" si="772"/>
        <v>Victorian</v>
      </c>
      <c r="G9914" t="str">
        <f t="shared" si="774"/>
        <v>Quarter</v>
      </c>
      <c r="H9914">
        <f t="shared" si="775"/>
        <v>2024</v>
      </c>
      <c r="I9914">
        <f t="shared" si="776"/>
        <v>90</v>
      </c>
      <c r="J9914">
        <f>D9914*PJ_per_contract*I9914</f>
        <v>0</v>
      </c>
    </row>
    <row r="9915" spans="1:10" x14ac:dyDescent="0.2">
      <c r="A9915" t="s">
        <v>68</v>
      </c>
      <c r="B9915" s="3">
        <v>44589</v>
      </c>
      <c r="C9915">
        <v>0</v>
      </c>
      <c r="D9915">
        <v>0</v>
      </c>
      <c r="E9915">
        <f t="shared" si="773"/>
        <v>2022</v>
      </c>
      <c r="F9915" t="str">
        <f t="shared" si="772"/>
        <v>Victorian</v>
      </c>
      <c r="G9915" t="str">
        <f t="shared" si="774"/>
        <v>Quarter</v>
      </c>
      <c r="H9915">
        <f t="shared" si="775"/>
        <v>2025</v>
      </c>
      <c r="I9915">
        <f t="shared" si="776"/>
        <v>90</v>
      </c>
      <c r="J9915">
        <f>D9915*PJ_per_contract*I9915</f>
        <v>0</v>
      </c>
    </row>
    <row r="9916" spans="1:10" x14ac:dyDescent="0.2">
      <c r="A9916" t="s">
        <v>55</v>
      </c>
      <c r="B9916" s="3">
        <v>44589</v>
      </c>
      <c r="C9916">
        <v>0</v>
      </c>
      <c r="D9916">
        <v>0</v>
      </c>
      <c r="E9916">
        <f t="shared" si="773"/>
        <v>2022</v>
      </c>
      <c r="F9916" t="str">
        <f t="shared" si="772"/>
        <v>Victorian</v>
      </c>
      <c r="G9916" t="str">
        <f t="shared" si="774"/>
        <v>Quarter</v>
      </c>
      <c r="H9916">
        <f t="shared" si="775"/>
        <v>2024</v>
      </c>
      <c r="I9916">
        <f t="shared" si="776"/>
        <v>90</v>
      </c>
      <c r="J9916">
        <f>D9916*PJ_per_contract*I9916</f>
        <v>0</v>
      </c>
    </row>
    <row r="9917" spans="1:10" x14ac:dyDescent="0.2">
      <c r="A9917" t="s">
        <v>60</v>
      </c>
      <c r="B9917" s="3">
        <v>44589</v>
      </c>
      <c r="C9917">
        <v>0</v>
      </c>
      <c r="D9917">
        <v>0</v>
      </c>
      <c r="E9917">
        <f t="shared" si="773"/>
        <v>2022</v>
      </c>
      <c r="F9917" t="str">
        <f t="shared" si="772"/>
        <v>Wallumbilla</v>
      </c>
      <c r="G9917" t="str">
        <f t="shared" si="774"/>
        <v>Strip</v>
      </c>
      <c r="H9917">
        <f t="shared" si="775"/>
        <v>2023</v>
      </c>
      <c r="I9917">
        <f t="shared" si="776"/>
        <v>365</v>
      </c>
      <c r="J9917">
        <f>D9917*PJ_per_contract*I9917</f>
        <v>0</v>
      </c>
    </row>
    <row r="9918" spans="1:10" x14ac:dyDescent="0.2">
      <c r="A9918" t="s">
        <v>61</v>
      </c>
      <c r="B9918" s="3">
        <v>44589</v>
      </c>
      <c r="C9918">
        <v>83</v>
      </c>
      <c r="D9918">
        <v>0</v>
      </c>
      <c r="E9918">
        <f t="shared" si="773"/>
        <v>2022</v>
      </c>
      <c r="F9918" t="str">
        <f t="shared" si="772"/>
        <v>Wallumbilla</v>
      </c>
      <c r="G9918" t="str">
        <f t="shared" si="774"/>
        <v>Quarter</v>
      </c>
      <c r="H9918">
        <f t="shared" si="775"/>
        <v>2022</v>
      </c>
      <c r="I9918">
        <f t="shared" si="776"/>
        <v>90</v>
      </c>
      <c r="J9918">
        <f>D9918*PJ_per_contract*I9918</f>
        <v>0</v>
      </c>
    </row>
    <row r="9919" spans="1:10" x14ac:dyDescent="0.2">
      <c r="A9919" t="s">
        <v>62</v>
      </c>
      <c r="B9919" s="3">
        <v>44589</v>
      </c>
      <c r="C9919">
        <v>123</v>
      </c>
      <c r="D9919">
        <v>0</v>
      </c>
      <c r="E9919">
        <f t="shared" si="773"/>
        <v>2022</v>
      </c>
      <c r="F9919" t="str">
        <f t="shared" si="772"/>
        <v>Wallumbilla</v>
      </c>
      <c r="G9919" t="str">
        <f t="shared" si="774"/>
        <v>Quarter</v>
      </c>
      <c r="H9919">
        <f t="shared" si="775"/>
        <v>2022</v>
      </c>
      <c r="I9919">
        <f t="shared" si="776"/>
        <v>90</v>
      </c>
      <c r="J9919">
        <f>D9919*PJ_per_contract*I9919</f>
        <v>0</v>
      </c>
    </row>
    <row r="9920" spans="1:10" x14ac:dyDescent="0.2">
      <c r="A9920" t="s">
        <v>70</v>
      </c>
      <c r="B9920" s="3">
        <v>44589</v>
      </c>
      <c r="C9920">
        <v>0</v>
      </c>
      <c r="D9920">
        <v>5</v>
      </c>
      <c r="E9920">
        <f t="shared" si="773"/>
        <v>2022</v>
      </c>
      <c r="F9920" t="str">
        <f t="shared" si="772"/>
        <v>Wallumbilla</v>
      </c>
      <c r="G9920" t="str">
        <f t="shared" si="774"/>
        <v>Strip</v>
      </c>
      <c r="H9920">
        <f t="shared" si="775"/>
        <v>2023</v>
      </c>
      <c r="I9920">
        <f t="shared" si="776"/>
        <v>365</v>
      </c>
      <c r="J9920">
        <f>D9920*PJ_per_contract*I9920</f>
        <v>0.1825</v>
      </c>
    </row>
    <row r="9921" spans="1:10" x14ac:dyDescent="0.2">
      <c r="A9921" t="s">
        <v>63</v>
      </c>
      <c r="B9921" s="3">
        <v>44589</v>
      </c>
      <c r="C9921">
        <v>25</v>
      </c>
      <c r="D9921">
        <v>5</v>
      </c>
      <c r="E9921">
        <f t="shared" si="773"/>
        <v>2022</v>
      </c>
      <c r="F9921" t="str">
        <f t="shared" si="772"/>
        <v>Wallumbilla</v>
      </c>
      <c r="G9921" t="str">
        <f t="shared" si="774"/>
        <v>Quarter</v>
      </c>
      <c r="H9921">
        <f t="shared" si="775"/>
        <v>2023</v>
      </c>
      <c r="I9921">
        <f t="shared" si="776"/>
        <v>90</v>
      </c>
      <c r="J9921">
        <f>D9921*PJ_per_contract*I9921</f>
        <v>4.4999999999999998E-2</v>
      </c>
    </row>
    <row r="9922" spans="1:10" x14ac:dyDescent="0.2">
      <c r="A9922" t="s">
        <v>64</v>
      </c>
      <c r="B9922" s="3">
        <v>44589</v>
      </c>
      <c r="C9922">
        <v>25</v>
      </c>
      <c r="D9922">
        <v>5</v>
      </c>
      <c r="E9922">
        <f t="shared" si="773"/>
        <v>2022</v>
      </c>
      <c r="F9922" t="str">
        <f t="shared" ref="F9922:F9985" si="777">IF(OR(LEFT(A9922,2)="GJ",LEFT(A9922,2)="GK"),"Victorian",IF(OR(LEFT(A9922,2)="GX",LEFT(A9922,2)="GY"),"Wallumbilla","NA"))</f>
        <v>Wallumbilla</v>
      </c>
      <c r="G9922" t="str">
        <f t="shared" si="774"/>
        <v>Quarter</v>
      </c>
      <c r="H9922">
        <f t="shared" si="775"/>
        <v>2023</v>
      </c>
      <c r="I9922">
        <f t="shared" si="776"/>
        <v>90</v>
      </c>
      <c r="J9922">
        <f>D9922*PJ_per_contract*I9922</f>
        <v>4.4999999999999998E-2</v>
      </c>
    </row>
    <row r="9923" spans="1:10" x14ac:dyDescent="0.2">
      <c r="A9923" t="s">
        <v>81</v>
      </c>
      <c r="B9923" s="3">
        <v>44589</v>
      </c>
      <c r="C9923">
        <v>0</v>
      </c>
      <c r="D9923">
        <v>0</v>
      </c>
      <c r="E9923">
        <f t="shared" ref="E9923:E9986" si="778">YEAR(B9923)</f>
        <v>2022</v>
      </c>
      <c r="F9923" t="str">
        <f t="shared" si="777"/>
        <v>Wallumbilla</v>
      </c>
      <c r="G9923" t="str">
        <f t="shared" ref="G9923:G9986" si="779">IF(LEFT(A9923,2)="GJ","Month",IF(OR(LEFT(A9923,2)="GK",LEFT(A9923,2)="GX"),"Quarter",IF(LEFT(A9923,2)="GY","Strip","NA")))</f>
        <v>Strip</v>
      </c>
      <c r="H9923">
        <f t="shared" ref="H9923:H9986" si="780">VALUE(MID(A9923,4,4))</f>
        <v>2024</v>
      </c>
      <c r="I9923">
        <f t="shared" ref="I9923:I9986" si="781">IF(G9923="Month",_xlfn.DAYS(EOMONTH(B9923,0),EOMONTH(B9923,-1)),IF(G9923="Quarter",_xlfn.DAYS(EOMONTH(B9923,2),EOMONTH(B9923,-1)),365))</f>
        <v>365</v>
      </c>
      <c r="J9923">
        <f>D9923*PJ_per_contract*I9923</f>
        <v>0</v>
      </c>
    </row>
    <row r="9924" spans="1:10" x14ac:dyDescent="0.2">
      <c r="A9924" t="s">
        <v>71</v>
      </c>
      <c r="B9924" s="3">
        <v>44589</v>
      </c>
      <c r="C9924">
        <v>25</v>
      </c>
      <c r="D9924">
        <v>5</v>
      </c>
      <c r="E9924">
        <f t="shared" si="778"/>
        <v>2022</v>
      </c>
      <c r="F9924" t="str">
        <f t="shared" si="777"/>
        <v>Wallumbilla</v>
      </c>
      <c r="G9924" t="str">
        <f t="shared" si="779"/>
        <v>Quarter</v>
      </c>
      <c r="H9924">
        <f t="shared" si="780"/>
        <v>2023</v>
      </c>
      <c r="I9924">
        <f t="shared" si="781"/>
        <v>90</v>
      </c>
      <c r="J9924">
        <f>D9924*PJ_per_contract*I9924</f>
        <v>4.4999999999999998E-2</v>
      </c>
    </row>
    <row r="9925" spans="1:10" x14ac:dyDescent="0.2">
      <c r="A9925" t="s">
        <v>72</v>
      </c>
      <c r="B9925" s="3">
        <v>44589</v>
      </c>
      <c r="C9925">
        <v>25</v>
      </c>
      <c r="D9925">
        <v>5</v>
      </c>
      <c r="E9925">
        <f t="shared" si="778"/>
        <v>2022</v>
      </c>
      <c r="F9925" t="str">
        <f t="shared" si="777"/>
        <v>Wallumbilla</v>
      </c>
      <c r="G9925" t="str">
        <f t="shared" si="779"/>
        <v>Quarter</v>
      </c>
      <c r="H9925">
        <f t="shared" si="780"/>
        <v>2023</v>
      </c>
      <c r="I9925">
        <f t="shared" si="781"/>
        <v>90</v>
      </c>
      <c r="J9925">
        <f>D9925*PJ_per_contract*I9925</f>
        <v>4.4999999999999998E-2</v>
      </c>
    </row>
    <row r="9926" spans="1:10" x14ac:dyDescent="0.2">
      <c r="A9926" t="s">
        <v>82</v>
      </c>
      <c r="B9926" s="3">
        <v>44589</v>
      </c>
      <c r="C9926">
        <v>0</v>
      </c>
      <c r="D9926">
        <v>0</v>
      </c>
      <c r="E9926">
        <f t="shared" si="778"/>
        <v>2022</v>
      </c>
      <c r="F9926" t="str">
        <f t="shared" si="777"/>
        <v>Wallumbilla</v>
      </c>
      <c r="G9926" t="str">
        <f t="shared" si="779"/>
        <v>Quarter</v>
      </c>
      <c r="H9926">
        <f t="shared" si="780"/>
        <v>2024</v>
      </c>
      <c r="I9926">
        <f t="shared" si="781"/>
        <v>90</v>
      </c>
      <c r="J9926">
        <f>D9926*PJ_per_contract*I9926</f>
        <v>0</v>
      </c>
    </row>
    <row r="9927" spans="1:10" x14ac:dyDescent="0.2">
      <c r="A9927" t="s">
        <v>83</v>
      </c>
      <c r="B9927" s="3">
        <v>44589</v>
      </c>
      <c r="C9927">
        <v>0</v>
      </c>
      <c r="D9927">
        <v>0</v>
      </c>
      <c r="E9927">
        <f t="shared" si="778"/>
        <v>2022</v>
      </c>
      <c r="F9927" t="str">
        <f t="shared" si="777"/>
        <v>Wallumbilla</v>
      </c>
      <c r="G9927" t="str">
        <f t="shared" si="779"/>
        <v>Quarter</v>
      </c>
      <c r="H9927">
        <f t="shared" si="780"/>
        <v>2024</v>
      </c>
      <c r="I9927">
        <f t="shared" si="781"/>
        <v>90</v>
      </c>
      <c r="J9927">
        <f>D9927*PJ_per_contract*I9927</f>
        <v>0</v>
      </c>
    </row>
    <row r="9928" spans="1:10" x14ac:dyDescent="0.2">
      <c r="A9928" t="s">
        <v>76</v>
      </c>
      <c r="B9928" s="3">
        <v>44592</v>
      </c>
      <c r="C9928">
        <v>0</v>
      </c>
      <c r="D9928">
        <v>0</v>
      </c>
      <c r="E9928">
        <f t="shared" si="778"/>
        <v>2022</v>
      </c>
      <c r="F9928" t="str">
        <f t="shared" si="777"/>
        <v>Victorian</v>
      </c>
      <c r="G9928" t="str">
        <f t="shared" si="779"/>
        <v>Month</v>
      </c>
      <c r="H9928">
        <f t="shared" si="780"/>
        <v>2022</v>
      </c>
      <c r="I9928">
        <f t="shared" si="781"/>
        <v>31</v>
      </c>
      <c r="J9928">
        <f>D9928*PJ_per_contract*I9928</f>
        <v>0</v>
      </c>
    </row>
    <row r="9929" spans="1:10" x14ac:dyDescent="0.2">
      <c r="A9929" t="s">
        <v>77</v>
      </c>
      <c r="B9929" s="3">
        <v>44592</v>
      </c>
      <c r="C9929">
        <v>0</v>
      </c>
      <c r="D9929">
        <v>0</v>
      </c>
      <c r="E9929">
        <f t="shared" si="778"/>
        <v>2022</v>
      </c>
      <c r="F9929" t="str">
        <f t="shared" si="777"/>
        <v>Victorian</v>
      </c>
      <c r="G9929" t="str">
        <f t="shared" si="779"/>
        <v>Month</v>
      </c>
      <c r="H9929">
        <f t="shared" si="780"/>
        <v>2022</v>
      </c>
      <c r="I9929">
        <f t="shared" si="781"/>
        <v>31</v>
      </c>
      <c r="J9929">
        <f>D9929*PJ_per_contract*I9929</f>
        <v>0</v>
      </c>
    </row>
    <row r="9930" spans="1:10" x14ac:dyDescent="0.2">
      <c r="A9930" t="s">
        <v>45</v>
      </c>
      <c r="B9930" s="3">
        <v>44592</v>
      </c>
      <c r="C9930">
        <v>0</v>
      </c>
      <c r="D9930">
        <v>0</v>
      </c>
      <c r="E9930">
        <f t="shared" si="778"/>
        <v>2022</v>
      </c>
      <c r="F9930" t="str">
        <f t="shared" si="777"/>
        <v>Wallumbilla</v>
      </c>
      <c r="G9930" t="str">
        <f t="shared" si="779"/>
        <v>Strip</v>
      </c>
      <c r="H9930">
        <f t="shared" si="780"/>
        <v>2022</v>
      </c>
      <c r="I9930">
        <f t="shared" si="781"/>
        <v>365</v>
      </c>
      <c r="J9930">
        <f>D9930*PJ_per_contract*I9930</f>
        <v>0</v>
      </c>
    </row>
    <row r="9931" spans="1:10" x14ac:dyDescent="0.2">
      <c r="A9931" t="s">
        <v>78</v>
      </c>
      <c r="B9931" s="3">
        <v>44592</v>
      </c>
      <c r="C9931">
        <v>0</v>
      </c>
      <c r="D9931">
        <v>0</v>
      </c>
      <c r="E9931">
        <f t="shared" si="778"/>
        <v>2022</v>
      </c>
      <c r="F9931" t="str">
        <f t="shared" si="777"/>
        <v>Victorian</v>
      </c>
      <c r="G9931" t="str">
        <f t="shared" si="779"/>
        <v>Month</v>
      </c>
      <c r="H9931">
        <f t="shared" si="780"/>
        <v>2022</v>
      </c>
      <c r="I9931">
        <f t="shared" si="781"/>
        <v>31</v>
      </c>
      <c r="J9931">
        <f>D9931*PJ_per_contract*I9931</f>
        <v>0</v>
      </c>
    </row>
    <row r="9932" spans="1:10" x14ac:dyDescent="0.2">
      <c r="A9932" t="s">
        <v>46</v>
      </c>
      <c r="B9932" s="3">
        <v>44592</v>
      </c>
      <c r="C9932">
        <v>0</v>
      </c>
      <c r="D9932">
        <v>0</v>
      </c>
      <c r="E9932">
        <f t="shared" si="778"/>
        <v>2022</v>
      </c>
      <c r="F9932" t="str">
        <f t="shared" si="777"/>
        <v>Victorian</v>
      </c>
      <c r="G9932" t="str">
        <f t="shared" si="779"/>
        <v>Quarter</v>
      </c>
      <c r="H9932">
        <f t="shared" si="780"/>
        <v>2022</v>
      </c>
      <c r="I9932">
        <f t="shared" si="781"/>
        <v>90</v>
      </c>
      <c r="J9932">
        <f>D9932*PJ_per_contract*I9932</f>
        <v>0</v>
      </c>
    </row>
    <row r="9933" spans="1:10" x14ac:dyDescent="0.2">
      <c r="A9933" t="s">
        <v>47</v>
      </c>
      <c r="B9933" s="3">
        <v>44592</v>
      </c>
      <c r="C9933">
        <v>151</v>
      </c>
      <c r="D9933">
        <v>0</v>
      </c>
      <c r="E9933">
        <f t="shared" si="778"/>
        <v>2022</v>
      </c>
      <c r="F9933" t="str">
        <f t="shared" si="777"/>
        <v>Wallumbilla</v>
      </c>
      <c r="G9933" t="str">
        <f t="shared" si="779"/>
        <v>Quarter</v>
      </c>
      <c r="H9933">
        <f t="shared" si="780"/>
        <v>2022</v>
      </c>
      <c r="I9933">
        <f t="shared" si="781"/>
        <v>90</v>
      </c>
      <c r="J9933">
        <f>D9933*PJ_per_contract*I9933</f>
        <v>0</v>
      </c>
    </row>
    <row r="9934" spans="1:10" x14ac:dyDescent="0.2">
      <c r="A9934" t="s">
        <v>84</v>
      </c>
      <c r="B9934" s="3">
        <v>44592</v>
      </c>
      <c r="C9934">
        <v>0</v>
      </c>
      <c r="D9934">
        <v>0</v>
      </c>
      <c r="E9934">
        <f t="shared" si="778"/>
        <v>2022</v>
      </c>
      <c r="F9934" t="str">
        <f t="shared" si="777"/>
        <v>Victorian</v>
      </c>
      <c r="G9934" t="str">
        <f t="shared" si="779"/>
        <v>Month</v>
      </c>
      <c r="H9934">
        <f t="shared" si="780"/>
        <v>2022</v>
      </c>
      <c r="I9934">
        <f t="shared" si="781"/>
        <v>31</v>
      </c>
      <c r="J9934">
        <f>D9934*PJ_per_contract*I9934</f>
        <v>0</v>
      </c>
    </row>
    <row r="9935" spans="1:10" x14ac:dyDescent="0.2">
      <c r="A9935" t="s">
        <v>85</v>
      </c>
      <c r="B9935" s="3">
        <v>44592</v>
      </c>
      <c r="C9935">
        <v>0</v>
      </c>
      <c r="D9935">
        <v>0</v>
      </c>
      <c r="E9935">
        <f t="shared" si="778"/>
        <v>2022</v>
      </c>
      <c r="F9935" t="str">
        <f t="shared" si="777"/>
        <v>Victorian</v>
      </c>
      <c r="G9935" t="str">
        <f t="shared" si="779"/>
        <v>Month</v>
      </c>
      <c r="H9935">
        <f t="shared" si="780"/>
        <v>2022</v>
      </c>
      <c r="I9935">
        <f t="shared" si="781"/>
        <v>31</v>
      </c>
      <c r="J9935">
        <f>D9935*PJ_per_contract*I9935</f>
        <v>0</v>
      </c>
    </row>
    <row r="9936" spans="1:10" x14ac:dyDescent="0.2">
      <c r="A9936" t="s">
        <v>48</v>
      </c>
      <c r="B9936" s="3">
        <v>44592</v>
      </c>
      <c r="C9936">
        <v>0</v>
      </c>
      <c r="D9936">
        <v>0</v>
      </c>
      <c r="E9936">
        <f t="shared" si="778"/>
        <v>2022</v>
      </c>
      <c r="F9936" t="str">
        <f t="shared" si="777"/>
        <v>Victorian</v>
      </c>
      <c r="G9936" t="str">
        <f t="shared" si="779"/>
        <v>Quarter</v>
      </c>
      <c r="H9936">
        <f t="shared" si="780"/>
        <v>2022</v>
      </c>
      <c r="I9936">
        <f t="shared" si="781"/>
        <v>90</v>
      </c>
      <c r="J9936">
        <f>D9936*PJ_per_contract*I9936</f>
        <v>0</v>
      </c>
    </row>
    <row r="9937" spans="1:10" x14ac:dyDescent="0.2">
      <c r="A9937" t="s">
        <v>86</v>
      </c>
      <c r="B9937" s="3">
        <v>44592</v>
      </c>
      <c r="C9937">
        <v>0</v>
      </c>
      <c r="D9937">
        <v>0</v>
      </c>
      <c r="E9937">
        <f t="shared" si="778"/>
        <v>2022</v>
      </c>
      <c r="F9937" t="str">
        <f t="shared" si="777"/>
        <v>Victorian</v>
      </c>
      <c r="G9937" t="str">
        <f t="shared" si="779"/>
        <v>Month</v>
      </c>
      <c r="H9937">
        <f t="shared" si="780"/>
        <v>2022</v>
      </c>
      <c r="I9937">
        <f t="shared" si="781"/>
        <v>31</v>
      </c>
      <c r="J9937">
        <f>D9937*PJ_per_contract*I9937</f>
        <v>0</v>
      </c>
    </row>
    <row r="9938" spans="1:10" x14ac:dyDescent="0.2">
      <c r="A9938" t="s">
        <v>49</v>
      </c>
      <c r="B9938" s="3">
        <v>44592</v>
      </c>
      <c r="C9938">
        <v>73</v>
      </c>
      <c r="D9938">
        <v>0</v>
      </c>
      <c r="E9938">
        <f t="shared" si="778"/>
        <v>2022</v>
      </c>
      <c r="F9938" t="str">
        <f t="shared" si="777"/>
        <v>Wallumbilla</v>
      </c>
      <c r="G9938" t="str">
        <f t="shared" si="779"/>
        <v>Quarter</v>
      </c>
      <c r="H9938">
        <f t="shared" si="780"/>
        <v>2022</v>
      </c>
      <c r="I9938">
        <f t="shared" si="781"/>
        <v>90</v>
      </c>
      <c r="J9938">
        <f>D9938*PJ_per_contract*I9938</f>
        <v>0</v>
      </c>
    </row>
    <row r="9939" spans="1:10" x14ac:dyDescent="0.2">
      <c r="A9939" t="s">
        <v>79</v>
      </c>
      <c r="B9939" s="3">
        <v>44592</v>
      </c>
      <c r="C9939">
        <v>0</v>
      </c>
      <c r="D9939">
        <v>0</v>
      </c>
      <c r="E9939">
        <f t="shared" si="778"/>
        <v>2022</v>
      </c>
      <c r="F9939" t="str">
        <f t="shared" si="777"/>
        <v>Victorian</v>
      </c>
      <c r="G9939" t="str">
        <f t="shared" si="779"/>
        <v>Quarter</v>
      </c>
      <c r="H9939">
        <f t="shared" si="780"/>
        <v>2025</v>
      </c>
      <c r="I9939">
        <f t="shared" si="781"/>
        <v>90</v>
      </c>
      <c r="J9939">
        <f>D9939*PJ_per_contract*I9939</f>
        <v>0</v>
      </c>
    </row>
    <row r="9940" spans="1:10" x14ac:dyDescent="0.2">
      <c r="A9940" t="s">
        <v>68</v>
      </c>
      <c r="B9940" s="3">
        <v>44592</v>
      </c>
      <c r="C9940">
        <v>0</v>
      </c>
      <c r="D9940">
        <v>0</v>
      </c>
      <c r="E9940">
        <f t="shared" si="778"/>
        <v>2022</v>
      </c>
      <c r="F9940" t="str">
        <f t="shared" si="777"/>
        <v>Victorian</v>
      </c>
      <c r="G9940" t="str">
        <f t="shared" si="779"/>
        <v>Quarter</v>
      </c>
      <c r="H9940">
        <f t="shared" si="780"/>
        <v>2025</v>
      </c>
      <c r="I9940">
        <f t="shared" si="781"/>
        <v>90</v>
      </c>
      <c r="J9940">
        <f>D9940*PJ_per_contract*I9940</f>
        <v>0</v>
      </c>
    </row>
    <row r="9941" spans="1:10" x14ac:dyDescent="0.2">
      <c r="A9941" t="s">
        <v>58</v>
      </c>
      <c r="B9941" s="3">
        <v>44592</v>
      </c>
      <c r="C9941">
        <v>0</v>
      </c>
      <c r="D9941">
        <v>0</v>
      </c>
      <c r="E9941">
        <f t="shared" si="778"/>
        <v>2022</v>
      </c>
      <c r="F9941" t="str">
        <f t="shared" si="777"/>
        <v>Victorian</v>
      </c>
      <c r="G9941" t="str">
        <f t="shared" si="779"/>
        <v>Quarter</v>
      </c>
      <c r="H9941">
        <f t="shared" si="780"/>
        <v>2024</v>
      </c>
      <c r="I9941">
        <f t="shared" si="781"/>
        <v>90</v>
      </c>
      <c r="J9941">
        <f>D9941*PJ_per_contract*I9941</f>
        <v>0</v>
      </c>
    </row>
    <row r="9942" spans="1:10" x14ac:dyDescent="0.2">
      <c r="A9942" t="s">
        <v>80</v>
      </c>
      <c r="B9942" s="3">
        <v>44592</v>
      </c>
      <c r="C9942">
        <v>0</v>
      </c>
      <c r="D9942">
        <v>0</v>
      </c>
      <c r="E9942">
        <f t="shared" si="778"/>
        <v>2022</v>
      </c>
      <c r="F9942" t="str">
        <f t="shared" si="777"/>
        <v>Victorian</v>
      </c>
      <c r="G9942" t="str">
        <f t="shared" si="779"/>
        <v>Quarter</v>
      </c>
      <c r="H9942">
        <f t="shared" si="780"/>
        <v>2025</v>
      </c>
      <c r="I9942">
        <f t="shared" si="781"/>
        <v>90</v>
      </c>
      <c r="J9942">
        <f>D9942*PJ_per_contract*I9942</f>
        <v>0</v>
      </c>
    </row>
    <row r="9943" spans="1:10" x14ac:dyDescent="0.2">
      <c r="A9943" t="s">
        <v>53</v>
      </c>
      <c r="B9943" s="3">
        <v>44592</v>
      </c>
      <c r="C9943">
        <v>0</v>
      </c>
      <c r="D9943">
        <v>0</v>
      </c>
      <c r="E9943">
        <f t="shared" si="778"/>
        <v>2022</v>
      </c>
      <c r="F9943" t="str">
        <f t="shared" si="777"/>
        <v>Victorian</v>
      </c>
      <c r="G9943" t="str">
        <f t="shared" si="779"/>
        <v>Quarter</v>
      </c>
      <c r="H9943">
        <f t="shared" si="780"/>
        <v>2023</v>
      </c>
      <c r="I9943">
        <f t="shared" si="781"/>
        <v>90</v>
      </c>
      <c r="J9943">
        <f>D9943*PJ_per_contract*I9943</f>
        <v>0</v>
      </c>
    </row>
    <row r="9944" spans="1:10" x14ac:dyDescent="0.2">
      <c r="A9944" t="s">
        <v>52</v>
      </c>
      <c r="B9944" s="3">
        <v>44592</v>
      </c>
      <c r="C9944">
        <v>0</v>
      </c>
      <c r="D9944">
        <v>0</v>
      </c>
      <c r="E9944">
        <f t="shared" si="778"/>
        <v>2022</v>
      </c>
      <c r="F9944" t="str">
        <f t="shared" si="777"/>
        <v>Victorian</v>
      </c>
      <c r="G9944" t="str">
        <f t="shared" si="779"/>
        <v>Quarter</v>
      </c>
      <c r="H9944">
        <f t="shared" si="780"/>
        <v>2022</v>
      </c>
      <c r="I9944">
        <f t="shared" si="781"/>
        <v>90</v>
      </c>
      <c r="J9944">
        <f>D9944*PJ_per_contract*I9944</f>
        <v>0</v>
      </c>
    </row>
    <row r="9945" spans="1:10" x14ac:dyDescent="0.2">
      <c r="A9945" t="s">
        <v>69</v>
      </c>
      <c r="B9945" s="3">
        <v>44592</v>
      </c>
      <c r="C9945">
        <v>0</v>
      </c>
      <c r="D9945">
        <v>0</v>
      </c>
      <c r="E9945">
        <f t="shared" si="778"/>
        <v>2022</v>
      </c>
      <c r="F9945" t="str">
        <f t="shared" si="777"/>
        <v>Victorian</v>
      </c>
      <c r="G9945" t="str">
        <f t="shared" si="779"/>
        <v>Quarter</v>
      </c>
      <c r="H9945">
        <f t="shared" si="780"/>
        <v>2025</v>
      </c>
      <c r="I9945">
        <f t="shared" si="781"/>
        <v>90</v>
      </c>
      <c r="J9945">
        <f>D9945*PJ_per_contract*I9945</f>
        <v>0</v>
      </c>
    </row>
    <row r="9946" spans="1:10" x14ac:dyDescent="0.2">
      <c r="A9946" t="s">
        <v>54</v>
      </c>
      <c r="B9946" s="3">
        <v>44592</v>
      </c>
      <c r="C9946">
        <v>0</v>
      </c>
      <c r="D9946">
        <v>0</v>
      </c>
      <c r="E9946">
        <f t="shared" si="778"/>
        <v>2022</v>
      </c>
      <c r="F9946" t="str">
        <f t="shared" si="777"/>
        <v>Victorian</v>
      </c>
      <c r="G9946" t="str">
        <f t="shared" si="779"/>
        <v>Quarter</v>
      </c>
      <c r="H9946">
        <f t="shared" si="780"/>
        <v>2023</v>
      </c>
      <c r="I9946">
        <f t="shared" si="781"/>
        <v>90</v>
      </c>
      <c r="J9946">
        <f>D9946*PJ_per_contract*I9946</f>
        <v>0</v>
      </c>
    </row>
    <row r="9947" spans="1:10" x14ac:dyDescent="0.2">
      <c r="A9947" t="s">
        <v>55</v>
      </c>
      <c r="B9947" s="3">
        <v>44592</v>
      </c>
      <c r="C9947">
        <v>0</v>
      </c>
      <c r="D9947">
        <v>0</v>
      </c>
      <c r="E9947">
        <f t="shared" si="778"/>
        <v>2022</v>
      </c>
      <c r="F9947" t="str">
        <f t="shared" si="777"/>
        <v>Victorian</v>
      </c>
      <c r="G9947" t="str">
        <f t="shared" si="779"/>
        <v>Quarter</v>
      </c>
      <c r="H9947">
        <f t="shared" si="780"/>
        <v>2024</v>
      </c>
      <c r="I9947">
        <f t="shared" si="781"/>
        <v>90</v>
      </c>
      <c r="J9947">
        <f>D9947*PJ_per_contract*I9947</f>
        <v>0</v>
      </c>
    </row>
    <row r="9948" spans="1:10" x14ac:dyDescent="0.2">
      <c r="A9948" t="s">
        <v>57</v>
      </c>
      <c r="B9948" s="3">
        <v>44592</v>
      </c>
      <c r="C9948">
        <v>0</v>
      </c>
      <c r="D9948">
        <v>0</v>
      </c>
      <c r="E9948">
        <f t="shared" si="778"/>
        <v>2022</v>
      </c>
      <c r="F9948" t="str">
        <f t="shared" si="777"/>
        <v>Victorian</v>
      </c>
      <c r="G9948" t="str">
        <f t="shared" si="779"/>
        <v>Quarter</v>
      </c>
      <c r="H9948">
        <f t="shared" si="780"/>
        <v>2024</v>
      </c>
      <c r="I9948">
        <f t="shared" si="781"/>
        <v>90</v>
      </c>
      <c r="J9948">
        <f>D9948*PJ_per_contract*I9948</f>
        <v>0</v>
      </c>
    </row>
    <row r="9949" spans="1:10" x14ac:dyDescent="0.2">
      <c r="A9949" t="s">
        <v>56</v>
      </c>
      <c r="B9949" s="3">
        <v>44592</v>
      </c>
      <c r="C9949">
        <v>0</v>
      </c>
      <c r="D9949">
        <v>0</v>
      </c>
      <c r="E9949">
        <f t="shared" si="778"/>
        <v>2022</v>
      </c>
      <c r="F9949" t="str">
        <f t="shared" si="777"/>
        <v>Victorian</v>
      </c>
      <c r="G9949" t="str">
        <f t="shared" si="779"/>
        <v>Quarter</v>
      </c>
      <c r="H9949">
        <f t="shared" si="780"/>
        <v>2023</v>
      </c>
      <c r="I9949">
        <f t="shared" si="781"/>
        <v>90</v>
      </c>
      <c r="J9949">
        <f>D9949*PJ_per_contract*I9949</f>
        <v>0</v>
      </c>
    </row>
    <row r="9950" spans="1:10" x14ac:dyDescent="0.2">
      <c r="A9950" t="s">
        <v>50</v>
      </c>
      <c r="B9950" s="3">
        <v>44592</v>
      </c>
      <c r="C9950">
        <v>0</v>
      </c>
      <c r="D9950">
        <v>0</v>
      </c>
      <c r="E9950">
        <f t="shared" si="778"/>
        <v>2022</v>
      </c>
      <c r="F9950" t="str">
        <f t="shared" si="777"/>
        <v>Victorian</v>
      </c>
      <c r="G9950" t="str">
        <f t="shared" si="779"/>
        <v>Quarter</v>
      </c>
      <c r="H9950">
        <f t="shared" si="780"/>
        <v>2024</v>
      </c>
      <c r="I9950">
        <f t="shared" si="781"/>
        <v>90</v>
      </c>
      <c r="J9950">
        <f>D9950*PJ_per_contract*I9950</f>
        <v>0</v>
      </c>
    </row>
    <row r="9951" spans="1:10" x14ac:dyDescent="0.2">
      <c r="A9951" t="s">
        <v>51</v>
      </c>
      <c r="B9951" s="3">
        <v>44592</v>
      </c>
      <c r="C9951">
        <v>0</v>
      </c>
      <c r="D9951">
        <v>0</v>
      </c>
      <c r="E9951">
        <f t="shared" si="778"/>
        <v>2022</v>
      </c>
      <c r="F9951" t="str">
        <f t="shared" si="777"/>
        <v>Victorian</v>
      </c>
      <c r="G9951" t="str">
        <f t="shared" si="779"/>
        <v>Quarter</v>
      </c>
      <c r="H9951">
        <f t="shared" si="780"/>
        <v>2022</v>
      </c>
      <c r="I9951">
        <f t="shared" si="781"/>
        <v>90</v>
      </c>
      <c r="J9951">
        <f>D9951*PJ_per_contract*I9951</f>
        <v>0</v>
      </c>
    </row>
    <row r="9952" spans="1:10" x14ac:dyDescent="0.2">
      <c r="A9952" t="s">
        <v>59</v>
      </c>
      <c r="B9952" s="3">
        <v>44592</v>
      </c>
      <c r="C9952">
        <v>0</v>
      </c>
      <c r="D9952">
        <v>0</v>
      </c>
      <c r="E9952">
        <f t="shared" si="778"/>
        <v>2022</v>
      </c>
      <c r="F9952" t="str">
        <f t="shared" si="777"/>
        <v>Victorian</v>
      </c>
      <c r="G9952" t="str">
        <f t="shared" si="779"/>
        <v>Quarter</v>
      </c>
      <c r="H9952">
        <f t="shared" si="780"/>
        <v>2023</v>
      </c>
      <c r="I9952">
        <f t="shared" si="781"/>
        <v>90</v>
      </c>
      <c r="J9952">
        <f>D9952*PJ_per_contract*I9952</f>
        <v>0</v>
      </c>
    </row>
    <row r="9953" spans="1:10" x14ac:dyDescent="0.2">
      <c r="A9953" t="s">
        <v>60</v>
      </c>
      <c r="B9953" s="3">
        <v>44592</v>
      </c>
      <c r="C9953">
        <v>0</v>
      </c>
      <c r="D9953">
        <v>0</v>
      </c>
      <c r="E9953">
        <f t="shared" si="778"/>
        <v>2022</v>
      </c>
      <c r="F9953" t="str">
        <f t="shared" si="777"/>
        <v>Wallumbilla</v>
      </c>
      <c r="G9953" t="str">
        <f t="shared" si="779"/>
        <v>Strip</v>
      </c>
      <c r="H9953">
        <f t="shared" si="780"/>
        <v>2023</v>
      </c>
      <c r="I9953">
        <f t="shared" si="781"/>
        <v>365</v>
      </c>
      <c r="J9953">
        <f>D9953*PJ_per_contract*I9953</f>
        <v>0</v>
      </c>
    </row>
    <row r="9954" spans="1:10" x14ac:dyDescent="0.2">
      <c r="A9954" t="s">
        <v>61</v>
      </c>
      <c r="B9954" s="3">
        <v>44592</v>
      </c>
      <c r="C9954">
        <v>83</v>
      </c>
      <c r="D9954">
        <v>0</v>
      </c>
      <c r="E9954">
        <f t="shared" si="778"/>
        <v>2022</v>
      </c>
      <c r="F9954" t="str">
        <f t="shared" si="777"/>
        <v>Wallumbilla</v>
      </c>
      <c r="G9954" t="str">
        <f t="shared" si="779"/>
        <v>Quarter</v>
      </c>
      <c r="H9954">
        <f t="shared" si="780"/>
        <v>2022</v>
      </c>
      <c r="I9954">
        <f t="shared" si="781"/>
        <v>90</v>
      </c>
      <c r="J9954">
        <f>D9954*PJ_per_contract*I9954</f>
        <v>0</v>
      </c>
    </row>
    <row r="9955" spans="1:10" x14ac:dyDescent="0.2">
      <c r="A9955" t="s">
        <v>62</v>
      </c>
      <c r="B9955" s="3">
        <v>44592</v>
      </c>
      <c r="C9955">
        <v>123</v>
      </c>
      <c r="D9955">
        <v>0</v>
      </c>
      <c r="E9955">
        <f t="shared" si="778"/>
        <v>2022</v>
      </c>
      <c r="F9955" t="str">
        <f t="shared" si="777"/>
        <v>Wallumbilla</v>
      </c>
      <c r="G9955" t="str">
        <f t="shared" si="779"/>
        <v>Quarter</v>
      </c>
      <c r="H9955">
        <f t="shared" si="780"/>
        <v>2022</v>
      </c>
      <c r="I9955">
        <f t="shared" si="781"/>
        <v>90</v>
      </c>
      <c r="J9955">
        <f>D9955*PJ_per_contract*I9955</f>
        <v>0</v>
      </c>
    </row>
    <row r="9956" spans="1:10" x14ac:dyDescent="0.2">
      <c r="A9956" t="s">
        <v>70</v>
      </c>
      <c r="B9956" s="3">
        <v>44592</v>
      </c>
      <c r="C9956">
        <v>0</v>
      </c>
      <c r="D9956">
        <v>0</v>
      </c>
      <c r="E9956">
        <f t="shared" si="778"/>
        <v>2022</v>
      </c>
      <c r="F9956" t="str">
        <f t="shared" si="777"/>
        <v>Wallumbilla</v>
      </c>
      <c r="G9956" t="str">
        <f t="shared" si="779"/>
        <v>Strip</v>
      </c>
      <c r="H9956">
        <f t="shared" si="780"/>
        <v>2023</v>
      </c>
      <c r="I9956">
        <f t="shared" si="781"/>
        <v>365</v>
      </c>
      <c r="J9956">
        <f>D9956*PJ_per_contract*I9956</f>
        <v>0</v>
      </c>
    </row>
    <row r="9957" spans="1:10" x14ac:dyDescent="0.2">
      <c r="A9957" t="s">
        <v>63</v>
      </c>
      <c r="B9957" s="3">
        <v>44592</v>
      </c>
      <c r="C9957">
        <v>25</v>
      </c>
      <c r="D9957">
        <v>0</v>
      </c>
      <c r="E9957">
        <f t="shared" si="778"/>
        <v>2022</v>
      </c>
      <c r="F9957" t="str">
        <f t="shared" si="777"/>
        <v>Wallumbilla</v>
      </c>
      <c r="G9957" t="str">
        <f t="shared" si="779"/>
        <v>Quarter</v>
      </c>
      <c r="H9957">
        <f t="shared" si="780"/>
        <v>2023</v>
      </c>
      <c r="I9957">
        <f t="shared" si="781"/>
        <v>90</v>
      </c>
      <c r="J9957">
        <f>D9957*PJ_per_contract*I9957</f>
        <v>0</v>
      </c>
    </row>
    <row r="9958" spans="1:10" x14ac:dyDescent="0.2">
      <c r="A9958" t="s">
        <v>64</v>
      </c>
      <c r="B9958" s="3">
        <v>44592</v>
      </c>
      <c r="C9958">
        <v>25</v>
      </c>
      <c r="D9958">
        <v>0</v>
      </c>
      <c r="E9958">
        <f t="shared" si="778"/>
        <v>2022</v>
      </c>
      <c r="F9958" t="str">
        <f t="shared" si="777"/>
        <v>Wallumbilla</v>
      </c>
      <c r="G9958" t="str">
        <f t="shared" si="779"/>
        <v>Quarter</v>
      </c>
      <c r="H9958">
        <f t="shared" si="780"/>
        <v>2023</v>
      </c>
      <c r="I9958">
        <f t="shared" si="781"/>
        <v>90</v>
      </c>
      <c r="J9958">
        <f>D9958*PJ_per_contract*I9958</f>
        <v>0</v>
      </c>
    </row>
    <row r="9959" spans="1:10" x14ac:dyDescent="0.2">
      <c r="A9959" t="s">
        <v>81</v>
      </c>
      <c r="B9959" s="3">
        <v>44592</v>
      </c>
      <c r="C9959">
        <v>0</v>
      </c>
      <c r="D9959">
        <v>0</v>
      </c>
      <c r="E9959">
        <f t="shared" si="778"/>
        <v>2022</v>
      </c>
      <c r="F9959" t="str">
        <f t="shared" si="777"/>
        <v>Wallumbilla</v>
      </c>
      <c r="G9959" t="str">
        <f t="shared" si="779"/>
        <v>Strip</v>
      </c>
      <c r="H9959">
        <f t="shared" si="780"/>
        <v>2024</v>
      </c>
      <c r="I9959">
        <f t="shared" si="781"/>
        <v>365</v>
      </c>
      <c r="J9959">
        <f>D9959*PJ_per_contract*I9959</f>
        <v>0</v>
      </c>
    </row>
    <row r="9960" spans="1:10" x14ac:dyDescent="0.2">
      <c r="A9960" t="s">
        <v>71</v>
      </c>
      <c r="B9960" s="3">
        <v>44592</v>
      </c>
      <c r="C9960">
        <v>25</v>
      </c>
      <c r="D9960">
        <v>0</v>
      </c>
      <c r="E9960">
        <f t="shared" si="778"/>
        <v>2022</v>
      </c>
      <c r="F9960" t="str">
        <f t="shared" si="777"/>
        <v>Wallumbilla</v>
      </c>
      <c r="G9960" t="str">
        <f t="shared" si="779"/>
        <v>Quarter</v>
      </c>
      <c r="H9960">
        <f t="shared" si="780"/>
        <v>2023</v>
      </c>
      <c r="I9960">
        <f t="shared" si="781"/>
        <v>90</v>
      </c>
      <c r="J9960">
        <f>D9960*PJ_per_contract*I9960</f>
        <v>0</v>
      </c>
    </row>
    <row r="9961" spans="1:10" x14ac:dyDescent="0.2">
      <c r="A9961" t="s">
        <v>72</v>
      </c>
      <c r="B9961" s="3">
        <v>44592</v>
      </c>
      <c r="C9961">
        <v>25</v>
      </c>
      <c r="D9961">
        <v>0</v>
      </c>
      <c r="E9961">
        <f t="shared" si="778"/>
        <v>2022</v>
      </c>
      <c r="F9961" t="str">
        <f t="shared" si="777"/>
        <v>Wallumbilla</v>
      </c>
      <c r="G9961" t="str">
        <f t="shared" si="779"/>
        <v>Quarter</v>
      </c>
      <c r="H9961">
        <f t="shared" si="780"/>
        <v>2023</v>
      </c>
      <c r="I9961">
        <f t="shared" si="781"/>
        <v>90</v>
      </c>
      <c r="J9961">
        <f>D9961*PJ_per_contract*I9961</f>
        <v>0</v>
      </c>
    </row>
    <row r="9962" spans="1:10" x14ac:dyDescent="0.2">
      <c r="A9962" t="s">
        <v>82</v>
      </c>
      <c r="B9962" s="3">
        <v>44592</v>
      </c>
      <c r="C9962">
        <v>0</v>
      </c>
      <c r="D9962">
        <v>0</v>
      </c>
      <c r="E9962">
        <f t="shared" si="778"/>
        <v>2022</v>
      </c>
      <c r="F9962" t="str">
        <f t="shared" si="777"/>
        <v>Wallumbilla</v>
      </c>
      <c r="G9962" t="str">
        <f t="shared" si="779"/>
        <v>Quarter</v>
      </c>
      <c r="H9962">
        <f t="shared" si="780"/>
        <v>2024</v>
      </c>
      <c r="I9962">
        <f t="shared" si="781"/>
        <v>90</v>
      </c>
      <c r="J9962">
        <f>D9962*PJ_per_contract*I9962</f>
        <v>0</v>
      </c>
    </row>
    <row r="9963" spans="1:10" x14ac:dyDescent="0.2">
      <c r="A9963" t="s">
        <v>83</v>
      </c>
      <c r="B9963" s="3">
        <v>44592</v>
      </c>
      <c r="C9963">
        <v>0</v>
      </c>
      <c r="D9963">
        <v>0</v>
      </c>
      <c r="E9963">
        <f t="shared" si="778"/>
        <v>2022</v>
      </c>
      <c r="F9963" t="str">
        <f t="shared" si="777"/>
        <v>Wallumbilla</v>
      </c>
      <c r="G9963" t="str">
        <f t="shared" si="779"/>
        <v>Quarter</v>
      </c>
      <c r="H9963">
        <f t="shared" si="780"/>
        <v>2024</v>
      </c>
      <c r="I9963">
        <f t="shared" si="781"/>
        <v>90</v>
      </c>
      <c r="J9963">
        <f>D9963*PJ_per_contract*I9963</f>
        <v>0</v>
      </c>
    </row>
    <row r="9964" spans="1:10" x14ac:dyDescent="0.2">
      <c r="A9964" t="s">
        <v>76</v>
      </c>
      <c r="B9964" s="3">
        <v>44593</v>
      </c>
      <c r="C9964">
        <v>0</v>
      </c>
      <c r="D9964">
        <v>0</v>
      </c>
      <c r="E9964">
        <f t="shared" si="778"/>
        <v>2022</v>
      </c>
      <c r="F9964" t="str">
        <f t="shared" si="777"/>
        <v>Victorian</v>
      </c>
      <c r="G9964" t="str">
        <f t="shared" si="779"/>
        <v>Month</v>
      </c>
      <c r="H9964">
        <f t="shared" si="780"/>
        <v>2022</v>
      </c>
      <c r="I9964">
        <f t="shared" si="781"/>
        <v>28</v>
      </c>
      <c r="J9964">
        <f>D9964*PJ_per_contract*I9964</f>
        <v>0</v>
      </c>
    </row>
    <row r="9965" spans="1:10" x14ac:dyDescent="0.2">
      <c r="A9965" t="s">
        <v>77</v>
      </c>
      <c r="B9965" s="3">
        <v>44593</v>
      </c>
      <c r="C9965">
        <v>0</v>
      </c>
      <c r="D9965">
        <v>0</v>
      </c>
      <c r="E9965">
        <f t="shared" si="778"/>
        <v>2022</v>
      </c>
      <c r="F9965" t="str">
        <f t="shared" si="777"/>
        <v>Victorian</v>
      </c>
      <c r="G9965" t="str">
        <f t="shared" si="779"/>
        <v>Month</v>
      </c>
      <c r="H9965">
        <f t="shared" si="780"/>
        <v>2022</v>
      </c>
      <c r="I9965">
        <f t="shared" si="781"/>
        <v>28</v>
      </c>
      <c r="J9965">
        <f>D9965*PJ_per_contract*I9965</f>
        <v>0</v>
      </c>
    </row>
    <row r="9966" spans="1:10" x14ac:dyDescent="0.2">
      <c r="A9966" t="s">
        <v>45</v>
      </c>
      <c r="B9966" s="3">
        <v>44593</v>
      </c>
      <c r="C9966">
        <v>0</v>
      </c>
      <c r="D9966">
        <v>0</v>
      </c>
      <c r="E9966">
        <f t="shared" si="778"/>
        <v>2022</v>
      </c>
      <c r="F9966" t="str">
        <f t="shared" si="777"/>
        <v>Wallumbilla</v>
      </c>
      <c r="G9966" t="str">
        <f t="shared" si="779"/>
        <v>Strip</v>
      </c>
      <c r="H9966">
        <f t="shared" si="780"/>
        <v>2022</v>
      </c>
      <c r="I9966">
        <f t="shared" si="781"/>
        <v>365</v>
      </c>
      <c r="J9966">
        <f>D9966*PJ_per_contract*I9966</f>
        <v>0</v>
      </c>
    </row>
    <row r="9967" spans="1:10" x14ac:dyDescent="0.2">
      <c r="A9967" t="s">
        <v>78</v>
      </c>
      <c r="B9967" s="3">
        <v>44593</v>
      </c>
      <c r="C9967">
        <v>0</v>
      </c>
      <c r="D9967">
        <v>0</v>
      </c>
      <c r="E9967">
        <f t="shared" si="778"/>
        <v>2022</v>
      </c>
      <c r="F9967" t="str">
        <f t="shared" si="777"/>
        <v>Victorian</v>
      </c>
      <c r="G9967" t="str">
        <f t="shared" si="779"/>
        <v>Month</v>
      </c>
      <c r="H9967">
        <f t="shared" si="780"/>
        <v>2022</v>
      </c>
      <c r="I9967">
        <f t="shared" si="781"/>
        <v>28</v>
      </c>
      <c r="J9967">
        <f>D9967*PJ_per_contract*I9967</f>
        <v>0</v>
      </c>
    </row>
    <row r="9968" spans="1:10" x14ac:dyDescent="0.2">
      <c r="A9968" t="s">
        <v>46</v>
      </c>
      <c r="B9968" s="3">
        <v>44593</v>
      </c>
      <c r="C9968">
        <v>0</v>
      </c>
      <c r="D9968">
        <v>0</v>
      </c>
      <c r="E9968">
        <f t="shared" si="778"/>
        <v>2022</v>
      </c>
      <c r="F9968" t="str">
        <f t="shared" si="777"/>
        <v>Victorian</v>
      </c>
      <c r="G9968" t="str">
        <f t="shared" si="779"/>
        <v>Quarter</v>
      </c>
      <c r="H9968">
        <f t="shared" si="780"/>
        <v>2022</v>
      </c>
      <c r="I9968">
        <f t="shared" si="781"/>
        <v>89</v>
      </c>
      <c r="J9968">
        <f>D9968*PJ_per_contract*I9968</f>
        <v>0</v>
      </c>
    </row>
    <row r="9969" spans="1:10" x14ac:dyDescent="0.2">
      <c r="A9969" t="s">
        <v>47</v>
      </c>
      <c r="B9969" s="3">
        <v>44593</v>
      </c>
      <c r="C9969">
        <v>151</v>
      </c>
      <c r="D9969">
        <v>0</v>
      </c>
      <c r="E9969">
        <f t="shared" si="778"/>
        <v>2022</v>
      </c>
      <c r="F9969" t="str">
        <f t="shared" si="777"/>
        <v>Wallumbilla</v>
      </c>
      <c r="G9969" t="str">
        <f t="shared" si="779"/>
        <v>Quarter</v>
      </c>
      <c r="H9969">
        <f t="shared" si="780"/>
        <v>2022</v>
      </c>
      <c r="I9969">
        <f t="shared" si="781"/>
        <v>89</v>
      </c>
      <c r="J9969">
        <f>D9969*PJ_per_contract*I9969</f>
        <v>0</v>
      </c>
    </row>
    <row r="9970" spans="1:10" x14ac:dyDescent="0.2">
      <c r="A9970" t="s">
        <v>84</v>
      </c>
      <c r="B9970" s="3">
        <v>44593</v>
      </c>
      <c r="C9970">
        <v>0</v>
      </c>
      <c r="D9970">
        <v>0</v>
      </c>
      <c r="E9970">
        <f t="shared" si="778"/>
        <v>2022</v>
      </c>
      <c r="F9970" t="str">
        <f t="shared" si="777"/>
        <v>Victorian</v>
      </c>
      <c r="G9970" t="str">
        <f t="shared" si="779"/>
        <v>Month</v>
      </c>
      <c r="H9970">
        <f t="shared" si="780"/>
        <v>2022</v>
      </c>
      <c r="I9970">
        <f t="shared" si="781"/>
        <v>28</v>
      </c>
      <c r="J9970">
        <f>D9970*PJ_per_contract*I9970</f>
        <v>0</v>
      </c>
    </row>
    <row r="9971" spans="1:10" x14ac:dyDescent="0.2">
      <c r="A9971" t="s">
        <v>85</v>
      </c>
      <c r="B9971" s="3">
        <v>44593</v>
      </c>
      <c r="C9971">
        <v>0</v>
      </c>
      <c r="D9971">
        <v>0</v>
      </c>
      <c r="E9971">
        <f t="shared" si="778"/>
        <v>2022</v>
      </c>
      <c r="F9971" t="str">
        <f t="shared" si="777"/>
        <v>Victorian</v>
      </c>
      <c r="G9971" t="str">
        <f t="shared" si="779"/>
        <v>Month</v>
      </c>
      <c r="H9971">
        <f t="shared" si="780"/>
        <v>2022</v>
      </c>
      <c r="I9971">
        <f t="shared" si="781"/>
        <v>28</v>
      </c>
      <c r="J9971">
        <f>D9971*PJ_per_contract*I9971</f>
        <v>0</v>
      </c>
    </row>
    <row r="9972" spans="1:10" x14ac:dyDescent="0.2">
      <c r="A9972" t="s">
        <v>48</v>
      </c>
      <c r="B9972" s="3">
        <v>44593</v>
      </c>
      <c r="C9972">
        <v>0</v>
      </c>
      <c r="D9972">
        <v>0</v>
      </c>
      <c r="E9972">
        <f t="shared" si="778"/>
        <v>2022</v>
      </c>
      <c r="F9972" t="str">
        <f t="shared" si="777"/>
        <v>Victorian</v>
      </c>
      <c r="G9972" t="str">
        <f t="shared" si="779"/>
        <v>Quarter</v>
      </c>
      <c r="H9972">
        <f t="shared" si="780"/>
        <v>2022</v>
      </c>
      <c r="I9972">
        <f t="shared" si="781"/>
        <v>89</v>
      </c>
      <c r="J9972">
        <f>D9972*PJ_per_contract*I9972</f>
        <v>0</v>
      </c>
    </row>
    <row r="9973" spans="1:10" x14ac:dyDescent="0.2">
      <c r="A9973" t="s">
        <v>86</v>
      </c>
      <c r="B9973" s="3">
        <v>44593</v>
      </c>
      <c r="C9973">
        <v>0</v>
      </c>
      <c r="D9973">
        <v>0</v>
      </c>
      <c r="E9973">
        <f t="shared" si="778"/>
        <v>2022</v>
      </c>
      <c r="F9973" t="str">
        <f t="shared" si="777"/>
        <v>Victorian</v>
      </c>
      <c r="G9973" t="str">
        <f t="shared" si="779"/>
        <v>Month</v>
      </c>
      <c r="H9973">
        <f t="shared" si="780"/>
        <v>2022</v>
      </c>
      <c r="I9973">
        <f t="shared" si="781"/>
        <v>28</v>
      </c>
      <c r="J9973">
        <f>D9973*PJ_per_contract*I9973</f>
        <v>0</v>
      </c>
    </row>
    <row r="9974" spans="1:10" x14ac:dyDescent="0.2">
      <c r="A9974" t="s">
        <v>49</v>
      </c>
      <c r="B9974" s="3">
        <v>44593</v>
      </c>
      <c r="C9974">
        <v>73</v>
      </c>
      <c r="D9974">
        <v>0</v>
      </c>
      <c r="E9974">
        <f t="shared" si="778"/>
        <v>2022</v>
      </c>
      <c r="F9974" t="str">
        <f t="shared" si="777"/>
        <v>Wallumbilla</v>
      </c>
      <c r="G9974" t="str">
        <f t="shared" si="779"/>
        <v>Quarter</v>
      </c>
      <c r="H9974">
        <f t="shared" si="780"/>
        <v>2022</v>
      </c>
      <c r="I9974">
        <f t="shared" si="781"/>
        <v>89</v>
      </c>
      <c r="J9974">
        <f>D9974*PJ_per_contract*I9974</f>
        <v>0</v>
      </c>
    </row>
    <row r="9975" spans="1:10" x14ac:dyDescent="0.2">
      <c r="A9975" t="s">
        <v>68</v>
      </c>
      <c r="B9975" s="3">
        <v>44593</v>
      </c>
      <c r="C9975">
        <v>0</v>
      </c>
      <c r="D9975">
        <v>0</v>
      </c>
      <c r="E9975">
        <f t="shared" si="778"/>
        <v>2022</v>
      </c>
      <c r="F9975" t="str">
        <f t="shared" si="777"/>
        <v>Victorian</v>
      </c>
      <c r="G9975" t="str">
        <f t="shared" si="779"/>
        <v>Quarter</v>
      </c>
      <c r="H9975">
        <f t="shared" si="780"/>
        <v>2025</v>
      </c>
      <c r="I9975">
        <f t="shared" si="781"/>
        <v>89</v>
      </c>
      <c r="J9975">
        <f>D9975*PJ_per_contract*I9975</f>
        <v>0</v>
      </c>
    </row>
    <row r="9976" spans="1:10" x14ac:dyDescent="0.2">
      <c r="A9976" t="s">
        <v>54</v>
      </c>
      <c r="B9976" s="3">
        <v>44593</v>
      </c>
      <c r="C9976">
        <v>0</v>
      </c>
      <c r="D9976">
        <v>0</v>
      </c>
      <c r="E9976">
        <f t="shared" si="778"/>
        <v>2022</v>
      </c>
      <c r="F9976" t="str">
        <f t="shared" si="777"/>
        <v>Victorian</v>
      </c>
      <c r="G9976" t="str">
        <f t="shared" si="779"/>
        <v>Quarter</v>
      </c>
      <c r="H9976">
        <f t="shared" si="780"/>
        <v>2023</v>
      </c>
      <c r="I9976">
        <f t="shared" si="781"/>
        <v>89</v>
      </c>
      <c r="J9976">
        <f>D9976*PJ_per_contract*I9976</f>
        <v>0</v>
      </c>
    </row>
    <row r="9977" spans="1:10" x14ac:dyDescent="0.2">
      <c r="A9977" t="s">
        <v>69</v>
      </c>
      <c r="B9977" s="3">
        <v>44593</v>
      </c>
      <c r="C9977">
        <v>0</v>
      </c>
      <c r="D9977">
        <v>0</v>
      </c>
      <c r="E9977">
        <f t="shared" si="778"/>
        <v>2022</v>
      </c>
      <c r="F9977" t="str">
        <f t="shared" si="777"/>
        <v>Victorian</v>
      </c>
      <c r="G9977" t="str">
        <f t="shared" si="779"/>
        <v>Quarter</v>
      </c>
      <c r="H9977">
        <f t="shared" si="780"/>
        <v>2025</v>
      </c>
      <c r="I9977">
        <f t="shared" si="781"/>
        <v>89</v>
      </c>
      <c r="J9977">
        <f>D9977*PJ_per_contract*I9977</f>
        <v>0</v>
      </c>
    </row>
    <row r="9978" spans="1:10" x14ac:dyDescent="0.2">
      <c r="A9978" t="s">
        <v>58</v>
      </c>
      <c r="B9978" s="3">
        <v>44593</v>
      </c>
      <c r="C9978">
        <v>0</v>
      </c>
      <c r="D9978">
        <v>0</v>
      </c>
      <c r="E9978">
        <f t="shared" si="778"/>
        <v>2022</v>
      </c>
      <c r="F9978" t="str">
        <f t="shared" si="777"/>
        <v>Victorian</v>
      </c>
      <c r="G9978" t="str">
        <f t="shared" si="779"/>
        <v>Quarter</v>
      </c>
      <c r="H9978">
        <f t="shared" si="780"/>
        <v>2024</v>
      </c>
      <c r="I9978">
        <f t="shared" si="781"/>
        <v>89</v>
      </c>
      <c r="J9978">
        <f>D9978*PJ_per_contract*I9978</f>
        <v>0</v>
      </c>
    </row>
    <row r="9979" spans="1:10" x14ac:dyDescent="0.2">
      <c r="A9979" t="s">
        <v>52</v>
      </c>
      <c r="B9979" s="3">
        <v>44593</v>
      </c>
      <c r="C9979">
        <v>0</v>
      </c>
      <c r="D9979">
        <v>0</v>
      </c>
      <c r="E9979">
        <f t="shared" si="778"/>
        <v>2022</v>
      </c>
      <c r="F9979" t="str">
        <f t="shared" si="777"/>
        <v>Victorian</v>
      </c>
      <c r="G9979" t="str">
        <f t="shared" si="779"/>
        <v>Quarter</v>
      </c>
      <c r="H9979">
        <f t="shared" si="780"/>
        <v>2022</v>
      </c>
      <c r="I9979">
        <f t="shared" si="781"/>
        <v>89</v>
      </c>
      <c r="J9979">
        <f>D9979*PJ_per_contract*I9979</f>
        <v>0</v>
      </c>
    </row>
    <row r="9980" spans="1:10" x14ac:dyDescent="0.2">
      <c r="A9980" t="s">
        <v>57</v>
      </c>
      <c r="B9980" s="3">
        <v>44593</v>
      </c>
      <c r="C9980">
        <v>0</v>
      </c>
      <c r="D9980">
        <v>0</v>
      </c>
      <c r="E9980">
        <f t="shared" si="778"/>
        <v>2022</v>
      </c>
      <c r="F9980" t="str">
        <f t="shared" si="777"/>
        <v>Victorian</v>
      </c>
      <c r="G9980" t="str">
        <f t="shared" si="779"/>
        <v>Quarter</v>
      </c>
      <c r="H9980">
        <f t="shared" si="780"/>
        <v>2024</v>
      </c>
      <c r="I9980">
        <f t="shared" si="781"/>
        <v>89</v>
      </c>
      <c r="J9980">
        <f>D9980*PJ_per_contract*I9980</f>
        <v>0</v>
      </c>
    </row>
    <row r="9981" spans="1:10" x14ac:dyDescent="0.2">
      <c r="A9981" t="s">
        <v>53</v>
      </c>
      <c r="B9981" s="3">
        <v>44593</v>
      </c>
      <c r="C9981">
        <v>0</v>
      </c>
      <c r="D9981">
        <v>0</v>
      </c>
      <c r="E9981">
        <f t="shared" si="778"/>
        <v>2022</v>
      </c>
      <c r="F9981" t="str">
        <f t="shared" si="777"/>
        <v>Victorian</v>
      </c>
      <c r="G9981" t="str">
        <f t="shared" si="779"/>
        <v>Quarter</v>
      </c>
      <c r="H9981">
        <f t="shared" si="780"/>
        <v>2023</v>
      </c>
      <c r="I9981">
        <f t="shared" si="781"/>
        <v>89</v>
      </c>
      <c r="J9981">
        <f>D9981*PJ_per_contract*I9981</f>
        <v>0</v>
      </c>
    </row>
    <row r="9982" spans="1:10" x14ac:dyDescent="0.2">
      <c r="A9982" t="s">
        <v>59</v>
      </c>
      <c r="B9982" s="3">
        <v>44593</v>
      </c>
      <c r="C9982">
        <v>0</v>
      </c>
      <c r="D9982">
        <v>0</v>
      </c>
      <c r="E9982">
        <f t="shared" si="778"/>
        <v>2022</v>
      </c>
      <c r="F9982" t="str">
        <f t="shared" si="777"/>
        <v>Victorian</v>
      </c>
      <c r="G9982" t="str">
        <f t="shared" si="779"/>
        <v>Quarter</v>
      </c>
      <c r="H9982">
        <f t="shared" si="780"/>
        <v>2023</v>
      </c>
      <c r="I9982">
        <f t="shared" si="781"/>
        <v>89</v>
      </c>
      <c r="J9982">
        <f>D9982*PJ_per_contract*I9982</f>
        <v>0</v>
      </c>
    </row>
    <row r="9983" spans="1:10" x14ac:dyDescent="0.2">
      <c r="A9983" t="s">
        <v>80</v>
      </c>
      <c r="B9983" s="3">
        <v>44593</v>
      </c>
      <c r="C9983">
        <v>0</v>
      </c>
      <c r="D9983">
        <v>0</v>
      </c>
      <c r="E9983">
        <f t="shared" si="778"/>
        <v>2022</v>
      </c>
      <c r="F9983" t="str">
        <f t="shared" si="777"/>
        <v>Victorian</v>
      </c>
      <c r="G9983" t="str">
        <f t="shared" si="779"/>
        <v>Quarter</v>
      </c>
      <c r="H9983">
        <f t="shared" si="780"/>
        <v>2025</v>
      </c>
      <c r="I9983">
        <f t="shared" si="781"/>
        <v>89</v>
      </c>
      <c r="J9983">
        <f>D9983*PJ_per_contract*I9983</f>
        <v>0</v>
      </c>
    </row>
    <row r="9984" spans="1:10" x14ac:dyDescent="0.2">
      <c r="A9984" t="s">
        <v>56</v>
      </c>
      <c r="B9984" s="3">
        <v>44593</v>
      </c>
      <c r="C9984">
        <v>0</v>
      </c>
      <c r="D9984">
        <v>0</v>
      </c>
      <c r="E9984">
        <f t="shared" si="778"/>
        <v>2022</v>
      </c>
      <c r="F9984" t="str">
        <f t="shared" si="777"/>
        <v>Victorian</v>
      </c>
      <c r="G9984" t="str">
        <f t="shared" si="779"/>
        <v>Quarter</v>
      </c>
      <c r="H9984">
        <f t="shared" si="780"/>
        <v>2023</v>
      </c>
      <c r="I9984">
        <f t="shared" si="781"/>
        <v>89</v>
      </c>
      <c r="J9984">
        <f>D9984*PJ_per_contract*I9984</f>
        <v>0</v>
      </c>
    </row>
    <row r="9985" spans="1:10" x14ac:dyDescent="0.2">
      <c r="A9985" t="s">
        <v>79</v>
      </c>
      <c r="B9985" s="3">
        <v>44593</v>
      </c>
      <c r="C9985">
        <v>0</v>
      </c>
      <c r="D9985">
        <v>0</v>
      </c>
      <c r="E9985">
        <f t="shared" si="778"/>
        <v>2022</v>
      </c>
      <c r="F9985" t="str">
        <f t="shared" si="777"/>
        <v>Victorian</v>
      </c>
      <c r="G9985" t="str">
        <f t="shared" si="779"/>
        <v>Quarter</v>
      </c>
      <c r="H9985">
        <f t="shared" si="780"/>
        <v>2025</v>
      </c>
      <c r="I9985">
        <f t="shared" si="781"/>
        <v>89</v>
      </c>
      <c r="J9985">
        <f>D9985*PJ_per_contract*I9985</f>
        <v>0</v>
      </c>
    </row>
    <row r="9986" spans="1:10" x14ac:dyDescent="0.2">
      <c r="A9986" t="s">
        <v>50</v>
      </c>
      <c r="B9986" s="3">
        <v>44593</v>
      </c>
      <c r="C9986">
        <v>0</v>
      </c>
      <c r="D9986">
        <v>0</v>
      </c>
      <c r="E9986">
        <f t="shared" si="778"/>
        <v>2022</v>
      </c>
      <c r="F9986" t="str">
        <f t="shared" ref="F9986:F10049" si="782">IF(OR(LEFT(A9986,2)="GJ",LEFT(A9986,2)="GK"),"Victorian",IF(OR(LEFT(A9986,2)="GX",LEFT(A9986,2)="GY"),"Wallumbilla","NA"))</f>
        <v>Victorian</v>
      </c>
      <c r="G9986" t="str">
        <f t="shared" si="779"/>
        <v>Quarter</v>
      </c>
      <c r="H9986">
        <f t="shared" si="780"/>
        <v>2024</v>
      </c>
      <c r="I9986">
        <f t="shared" si="781"/>
        <v>89</v>
      </c>
      <c r="J9986">
        <f>D9986*PJ_per_contract*I9986</f>
        <v>0</v>
      </c>
    </row>
    <row r="9987" spans="1:10" x14ac:dyDescent="0.2">
      <c r="A9987" t="s">
        <v>55</v>
      </c>
      <c r="B9987" s="3">
        <v>44593</v>
      </c>
      <c r="C9987">
        <v>0</v>
      </c>
      <c r="D9987">
        <v>0</v>
      </c>
      <c r="E9987">
        <f t="shared" ref="E9987:E10050" si="783">YEAR(B9987)</f>
        <v>2022</v>
      </c>
      <c r="F9987" t="str">
        <f t="shared" si="782"/>
        <v>Victorian</v>
      </c>
      <c r="G9987" t="str">
        <f t="shared" ref="G9987:G10050" si="784">IF(LEFT(A9987,2)="GJ","Month",IF(OR(LEFT(A9987,2)="GK",LEFT(A9987,2)="GX"),"Quarter",IF(LEFT(A9987,2)="GY","Strip","NA")))</f>
        <v>Quarter</v>
      </c>
      <c r="H9987">
        <f t="shared" ref="H9987:H10050" si="785">VALUE(MID(A9987,4,4))</f>
        <v>2024</v>
      </c>
      <c r="I9987">
        <f t="shared" ref="I9987:I10050" si="786">IF(G9987="Month",_xlfn.DAYS(EOMONTH(B9987,0),EOMONTH(B9987,-1)),IF(G9987="Quarter",_xlfn.DAYS(EOMONTH(B9987,2),EOMONTH(B9987,-1)),365))</f>
        <v>89</v>
      </c>
      <c r="J9987">
        <f>D9987*PJ_per_contract*I9987</f>
        <v>0</v>
      </c>
    </row>
    <row r="9988" spans="1:10" x14ac:dyDescent="0.2">
      <c r="A9988" t="s">
        <v>51</v>
      </c>
      <c r="B9988" s="3">
        <v>44593</v>
      </c>
      <c r="C9988">
        <v>0</v>
      </c>
      <c r="D9988">
        <v>0</v>
      </c>
      <c r="E9988">
        <f t="shared" si="783"/>
        <v>2022</v>
      </c>
      <c r="F9988" t="str">
        <f t="shared" si="782"/>
        <v>Victorian</v>
      </c>
      <c r="G9988" t="str">
        <f t="shared" si="784"/>
        <v>Quarter</v>
      </c>
      <c r="H9988">
        <f t="shared" si="785"/>
        <v>2022</v>
      </c>
      <c r="I9988">
        <f t="shared" si="786"/>
        <v>89</v>
      </c>
      <c r="J9988">
        <f>D9988*PJ_per_contract*I9988</f>
        <v>0</v>
      </c>
    </row>
    <row r="9989" spans="1:10" x14ac:dyDescent="0.2">
      <c r="A9989" t="s">
        <v>60</v>
      </c>
      <c r="B9989" s="3">
        <v>44593</v>
      </c>
      <c r="C9989">
        <v>0</v>
      </c>
      <c r="D9989">
        <v>0</v>
      </c>
      <c r="E9989">
        <f t="shared" si="783"/>
        <v>2022</v>
      </c>
      <c r="F9989" t="str">
        <f t="shared" si="782"/>
        <v>Wallumbilla</v>
      </c>
      <c r="G9989" t="str">
        <f t="shared" si="784"/>
        <v>Strip</v>
      </c>
      <c r="H9989">
        <f t="shared" si="785"/>
        <v>2023</v>
      </c>
      <c r="I9989">
        <f t="shared" si="786"/>
        <v>365</v>
      </c>
      <c r="J9989">
        <f>D9989*PJ_per_contract*I9989</f>
        <v>0</v>
      </c>
    </row>
    <row r="9990" spans="1:10" x14ac:dyDescent="0.2">
      <c r="A9990" t="s">
        <v>61</v>
      </c>
      <c r="B9990" s="3">
        <v>44593</v>
      </c>
      <c r="C9990">
        <v>83</v>
      </c>
      <c r="D9990">
        <v>0</v>
      </c>
      <c r="E9990">
        <f t="shared" si="783"/>
        <v>2022</v>
      </c>
      <c r="F9990" t="str">
        <f t="shared" si="782"/>
        <v>Wallumbilla</v>
      </c>
      <c r="G9990" t="str">
        <f t="shared" si="784"/>
        <v>Quarter</v>
      </c>
      <c r="H9990">
        <f t="shared" si="785"/>
        <v>2022</v>
      </c>
      <c r="I9990">
        <f t="shared" si="786"/>
        <v>89</v>
      </c>
      <c r="J9990">
        <f>D9990*PJ_per_contract*I9990</f>
        <v>0</v>
      </c>
    </row>
    <row r="9991" spans="1:10" x14ac:dyDescent="0.2">
      <c r="A9991" t="s">
        <v>62</v>
      </c>
      <c r="B9991" s="3">
        <v>44593</v>
      </c>
      <c r="C9991">
        <v>123</v>
      </c>
      <c r="D9991">
        <v>0</v>
      </c>
      <c r="E9991">
        <f t="shared" si="783"/>
        <v>2022</v>
      </c>
      <c r="F9991" t="str">
        <f t="shared" si="782"/>
        <v>Wallumbilla</v>
      </c>
      <c r="G9991" t="str">
        <f t="shared" si="784"/>
        <v>Quarter</v>
      </c>
      <c r="H9991">
        <f t="shared" si="785"/>
        <v>2022</v>
      </c>
      <c r="I9991">
        <f t="shared" si="786"/>
        <v>89</v>
      </c>
      <c r="J9991">
        <f>D9991*PJ_per_contract*I9991</f>
        <v>0</v>
      </c>
    </row>
    <row r="9992" spans="1:10" x14ac:dyDescent="0.2">
      <c r="A9992" t="s">
        <v>70</v>
      </c>
      <c r="B9992" s="3">
        <v>44593</v>
      </c>
      <c r="C9992">
        <v>0</v>
      </c>
      <c r="D9992">
        <v>0</v>
      </c>
      <c r="E9992">
        <f t="shared" si="783"/>
        <v>2022</v>
      </c>
      <c r="F9992" t="str">
        <f t="shared" si="782"/>
        <v>Wallumbilla</v>
      </c>
      <c r="G9992" t="str">
        <f t="shared" si="784"/>
        <v>Strip</v>
      </c>
      <c r="H9992">
        <f t="shared" si="785"/>
        <v>2023</v>
      </c>
      <c r="I9992">
        <f t="shared" si="786"/>
        <v>365</v>
      </c>
      <c r="J9992">
        <f>D9992*PJ_per_contract*I9992</f>
        <v>0</v>
      </c>
    </row>
    <row r="9993" spans="1:10" x14ac:dyDescent="0.2">
      <c r="A9993" t="s">
        <v>63</v>
      </c>
      <c r="B9993" s="3">
        <v>44593</v>
      </c>
      <c r="C9993">
        <v>25</v>
      </c>
      <c r="D9993">
        <v>0</v>
      </c>
      <c r="E9993">
        <f t="shared" si="783"/>
        <v>2022</v>
      </c>
      <c r="F9993" t="str">
        <f t="shared" si="782"/>
        <v>Wallumbilla</v>
      </c>
      <c r="G9993" t="str">
        <f t="shared" si="784"/>
        <v>Quarter</v>
      </c>
      <c r="H9993">
        <f t="shared" si="785"/>
        <v>2023</v>
      </c>
      <c r="I9993">
        <f t="shared" si="786"/>
        <v>89</v>
      </c>
      <c r="J9993">
        <f>D9993*PJ_per_contract*I9993</f>
        <v>0</v>
      </c>
    </row>
    <row r="9994" spans="1:10" x14ac:dyDescent="0.2">
      <c r="A9994" t="s">
        <v>64</v>
      </c>
      <c r="B9994" s="3">
        <v>44593</v>
      </c>
      <c r="C9994">
        <v>25</v>
      </c>
      <c r="D9994">
        <v>0</v>
      </c>
      <c r="E9994">
        <f t="shared" si="783"/>
        <v>2022</v>
      </c>
      <c r="F9994" t="str">
        <f t="shared" si="782"/>
        <v>Wallumbilla</v>
      </c>
      <c r="G9994" t="str">
        <f t="shared" si="784"/>
        <v>Quarter</v>
      </c>
      <c r="H9994">
        <f t="shared" si="785"/>
        <v>2023</v>
      </c>
      <c r="I9994">
        <f t="shared" si="786"/>
        <v>89</v>
      </c>
      <c r="J9994">
        <f>D9994*PJ_per_contract*I9994</f>
        <v>0</v>
      </c>
    </row>
    <row r="9995" spans="1:10" x14ac:dyDescent="0.2">
      <c r="A9995" t="s">
        <v>81</v>
      </c>
      <c r="B9995" s="3">
        <v>44593</v>
      </c>
      <c r="C9995">
        <v>0</v>
      </c>
      <c r="D9995">
        <v>0</v>
      </c>
      <c r="E9995">
        <f t="shared" si="783"/>
        <v>2022</v>
      </c>
      <c r="F9995" t="str">
        <f t="shared" si="782"/>
        <v>Wallumbilla</v>
      </c>
      <c r="G9995" t="str">
        <f t="shared" si="784"/>
        <v>Strip</v>
      </c>
      <c r="H9995">
        <f t="shared" si="785"/>
        <v>2024</v>
      </c>
      <c r="I9995">
        <f t="shared" si="786"/>
        <v>365</v>
      </c>
      <c r="J9995">
        <f>D9995*PJ_per_contract*I9995</f>
        <v>0</v>
      </c>
    </row>
    <row r="9996" spans="1:10" x14ac:dyDescent="0.2">
      <c r="A9996" t="s">
        <v>71</v>
      </c>
      <c r="B9996" s="3">
        <v>44593</v>
      </c>
      <c r="C9996">
        <v>25</v>
      </c>
      <c r="D9996">
        <v>0</v>
      </c>
      <c r="E9996">
        <f t="shared" si="783"/>
        <v>2022</v>
      </c>
      <c r="F9996" t="str">
        <f t="shared" si="782"/>
        <v>Wallumbilla</v>
      </c>
      <c r="G9996" t="str">
        <f t="shared" si="784"/>
        <v>Quarter</v>
      </c>
      <c r="H9996">
        <f t="shared" si="785"/>
        <v>2023</v>
      </c>
      <c r="I9996">
        <f t="shared" si="786"/>
        <v>89</v>
      </c>
      <c r="J9996">
        <f>D9996*PJ_per_contract*I9996</f>
        <v>0</v>
      </c>
    </row>
    <row r="9997" spans="1:10" x14ac:dyDescent="0.2">
      <c r="A9997" t="s">
        <v>72</v>
      </c>
      <c r="B9997" s="3">
        <v>44593</v>
      </c>
      <c r="C9997">
        <v>25</v>
      </c>
      <c r="D9997">
        <v>0</v>
      </c>
      <c r="E9997">
        <f t="shared" si="783"/>
        <v>2022</v>
      </c>
      <c r="F9997" t="str">
        <f t="shared" si="782"/>
        <v>Wallumbilla</v>
      </c>
      <c r="G9997" t="str">
        <f t="shared" si="784"/>
        <v>Quarter</v>
      </c>
      <c r="H9997">
        <f t="shared" si="785"/>
        <v>2023</v>
      </c>
      <c r="I9997">
        <f t="shared" si="786"/>
        <v>89</v>
      </c>
      <c r="J9997">
        <f>D9997*PJ_per_contract*I9997</f>
        <v>0</v>
      </c>
    </row>
    <row r="9998" spans="1:10" x14ac:dyDescent="0.2">
      <c r="A9998" t="s">
        <v>82</v>
      </c>
      <c r="B9998" s="3">
        <v>44593</v>
      </c>
      <c r="C9998">
        <v>0</v>
      </c>
      <c r="D9998">
        <v>0</v>
      </c>
      <c r="E9998">
        <f t="shared" si="783"/>
        <v>2022</v>
      </c>
      <c r="F9998" t="str">
        <f t="shared" si="782"/>
        <v>Wallumbilla</v>
      </c>
      <c r="G9998" t="str">
        <f t="shared" si="784"/>
        <v>Quarter</v>
      </c>
      <c r="H9998">
        <f t="shared" si="785"/>
        <v>2024</v>
      </c>
      <c r="I9998">
        <f t="shared" si="786"/>
        <v>89</v>
      </c>
      <c r="J9998">
        <f>D9998*PJ_per_contract*I9998</f>
        <v>0</v>
      </c>
    </row>
    <row r="9999" spans="1:10" x14ac:dyDescent="0.2">
      <c r="A9999" t="s">
        <v>83</v>
      </c>
      <c r="B9999" s="3">
        <v>44593</v>
      </c>
      <c r="C9999">
        <v>0</v>
      </c>
      <c r="D9999">
        <v>0</v>
      </c>
      <c r="E9999">
        <f t="shared" si="783"/>
        <v>2022</v>
      </c>
      <c r="F9999" t="str">
        <f t="shared" si="782"/>
        <v>Wallumbilla</v>
      </c>
      <c r="G9999" t="str">
        <f t="shared" si="784"/>
        <v>Quarter</v>
      </c>
      <c r="H9999">
        <f t="shared" si="785"/>
        <v>2024</v>
      </c>
      <c r="I9999">
        <f t="shared" si="786"/>
        <v>89</v>
      </c>
      <c r="J9999">
        <f>D9999*PJ_per_contract*I9999</f>
        <v>0</v>
      </c>
    </row>
    <row r="10000" spans="1:10" x14ac:dyDescent="0.2">
      <c r="A10000" t="s">
        <v>77</v>
      </c>
      <c r="B10000" s="3">
        <v>44594</v>
      </c>
      <c r="C10000">
        <v>0</v>
      </c>
      <c r="D10000">
        <v>0</v>
      </c>
      <c r="E10000">
        <f t="shared" si="783"/>
        <v>2022</v>
      </c>
      <c r="F10000" t="str">
        <f t="shared" si="782"/>
        <v>Victorian</v>
      </c>
      <c r="G10000" t="str">
        <f t="shared" si="784"/>
        <v>Month</v>
      </c>
      <c r="H10000">
        <f t="shared" si="785"/>
        <v>2022</v>
      </c>
      <c r="I10000">
        <f t="shared" si="786"/>
        <v>28</v>
      </c>
      <c r="J10000">
        <f>D10000*PJ_per_contract*I10000</f>
        <v>0</v>
      </c>
    </row>
    <row r="10001" spans="1:10" x14ac:dyDescent="0.2">
      <c r="A10001" t="s">
        <v>45</v>
      </c>
      <c r="B10001" s="3">
        <v>44594</v>
      </c>
      <c r="C10001">
        <v>0</v>
      </c>
      <c r="D10001">
        <v>0</v>
      </c>
      <c r="E10001">
        <f t="shared" si="783"/>
        <v>2022</v>
      </c>
      <c r="F10001" t="str">
        <f t="shared" si="782"/>
        <v>Wallumbilla</v>
      </c>
      <c r="G10001" t="str">
        <f t="shared" si="784"/>
        <v>Strip</v>
      </c>
      <c r="H10001">
        <f t="shared" si="785"/>
        <v>2022</v>
      </c>
      <c r="I10001">
        <f t="shared" si="786"/>
        <v>365</v>
      </c>
      <c r="J10001">
        <f>D10001*PJ_per_contract*I10001</f>
        <v>0</v>
      </c>
    </row>
    <row r="10002" spans="1:10" x14ac:dyDescent="0.2">
      <c r="A10002" t="s">
        <v>78</v>
      </c>
      <c r="B10002" s="3">
        <v>44594</v>
      </c>
      <c r="C10002">
        <v>0</v>
      </c>
      <c r="D10002">
        <v>0</v>
      </c>
      <c r="E10002">
        <f t="shared" si="783"/>
        <v>2022</v>
      </c>
      <c r="F10002" t="str">
        <f t="shared" si="782"/>
        <v>Victorian</v>
      </c>
      <c r="G10002" t="str">
        <f t="shared" si="784"/>
        <v>Month</v>
      </c>
      <c r="H10002">
        <f t="shared" si="785"/>
        <v>2022</v>
      </c>
      <c r="I10002">
        <f t="shared" si="786"/>
        <v>28</v>
      </c>
      <c r="J10002">
        <f>D10002*PJ_per_contract*I10002</f>
        <v>0</v>
      </c>
    </row>
    <row r="10003" spans="1:10" x14ac:dyDescent="0.2">
      <c r="A10003" t="s">
        <v>46</v>
      </c>
      <c r="B10003" s="3">
        <v>44594</v>
      </c>
      <c r="C10003">
        <v>0</v>
      </c>
      <c r="D10003">
        <v>0</v>
      </c>
      <c r="E10003">
        <f t="shared" si="783"/>
        <v>2022</v>
      </c>
      <c r="F10003" t="str">
        <f t="shared" si="782"/>
        <v>Victorian</v>
      </c>
      <c r="G10003" t="str">
        <f t="shared" si="784"/>
        <v>Quarter</v>
      </c>
      <c r="H10003">
        <f t="shared" si="785"/>
        <v>2022</v>
      </c>
      <c r="I10003">
        <f t="shared" si="786"/>
        <v>89</v>
      </c>
      <c r="J10003">
        <f>D10003*PJ_per_contract*I10003</f>
        <v>0</v>
      </c>
    </row>
    <row r="10004" spans="1:10" x14ac:dyDescent="0.2">
      <c r="A10004" t="s">
        <v>47</v>
      </c>
      <c r="B10004" s="3">
        <v>44594</v>
      </c>
      <c r="C10004">
        <v>151</v>
      </c>
      <c r="D10004">
        <v>0</v>
      </c>
      <c r="E10004">
        <f t="shared" si="783"/>
        <v>2022</v>
      </c>
      <c r="F10004" t="str">
        <f t="shared" si="782"/>
        <v>Wallumbilla</v>
      </c>
      <c r="G10004" t="str">
        <f t="shared" si="784"/>
        <v>Quarter</v>
      </c>
      <c r="H10004">
        <f t="shared" si="785"/>
        <v>2022</v>
      </c>
      <c r="I10004">
        <f t="shared" si="786"/>
        <v>89</v>
      </c>
      <c r="J10004">
        <f>D10004*PJ_per_contract*I10004</f>
        <v>0</v>
      </c>
    </row>
    <row r="10005" spans="1:10" x14ac:dyDescent="0.2">
      <c r="A10005" t="s">
        <v>84</v>
      </c>
      <c r="B10005" s="3">
        <v>44594</v>
      </c>
      <c r="C10005">
        <v>0</v>
      </c>
      <c r="D10005">
        <v>0</v>
      </c>
      <c r="E10005">
        <f t="shared" si="783"/>
        <v>2022</v>
      </c>
      <c r="F10005" t="str">
        <f t="shared" si="782"/>
        <v>Victorian</v>
      </c>
      <c r="G10005" t="str">
        <f t="shared" si="784"/>
        <v>Month</v>
      </c>
      <c r="H10005">
        <f t="shared" si="785"/>
        <v>2022</v>
      </c>
      <c r="I10005">
        <f t="shared" si="786"/>
        <v>28</v>
      </c>
      <c r="J10005">
        <f>D10005*PJ_per_contract*I10005</f>
        <v>0</v>
      </c>
    </row>
    <row r="10006" spans="1:10" x14ac:dyDescent="0.2">
      <c r="A10006" t="s">
        <v>85</v>
      </c>
      <c r="B10006" s="3">
        <v>44594</v>
      </c>
      <c r="C10006">
        <v>0</v>
      </c>
      <c r="D10006">
        <v>0</v>
      </c>
      <c r="E10006">
        <f t="shared" si="783"/>
        <v>2022</v>
      </c>
      <c r="F10006" t="str">
        <f t="shared" si="782"/>
        <v>Victorian</v>
      </c>
      <c r="G10006" t="str">
        <f t="shared" si="784"/>
        <v>Month</v>
      </c>
      <c r="H10006">
        <f t="shared" si="785"/>
        <v>2022</v>
      </c>
      <c r="I10006">
        <f t="shared" si="786"/>
        <v>28</v>
      </c>
      <c r="J10006">
        <f>D10006*PJ_per_contract*I10006</f>
        <v>0</v>
      </c>
    </row>
    <row r="10007" spans="1:10" x14ac:dyDescent="0.2">
      <c r="A10007" t="s">
        <v>48</v>
      </c>
      <c r="B10007" s="3">
        <v>44594</v>
      </c>
      <c r="C10007">
        <v>0</v>
      </c>
      <c r="D10007">
        <v>0</v>
      </c>
      <c r="E10007">
        <f t="shared" si="783"/>
        <v>2022</v>
      </c>
      <c r="F10007" t="str">
        <f t="shared" si="782"/>
        <v>Victorian</v>
      </c>
      <c r="G10007" t="str">
        <f t="shared" si="784"/>
        <v>Quarter</v>
      </c>
      <c r="H10007">
        <f t="shared" si="785"/>
        <v>2022</v>
      </c>
      <c r="I10007">
        <f t="shared" si="786"/>
        <v>89</v>
      </c>
      <c r="J10007">
        <f>D10007*PJ_per_contract*I10007</f>
        <v>0</v>
      </c>
    </row>
    <row r="10008" spans="1:10" x14ac:dyDescent="0.2">
      <c r="A10008" t="s">
        <v>86</v>
      </c>
      <c r="B10008" s="3">
        <v>44594</v>
      </c>
      <c r="C10008">
        <v>0</v>
      </c>
      <c r="D10008">
        <v>0</v>
      </c>
      <c r="E10008">
        <f t="shared" si="783"/>
        <v>2022</v>
      </c>
      <c r="F10008" t="str">
        <f t="shared" si="782"/>
        <v>Victorian</v>
      </c>
      <c r="G10008" t="str">
        <f t="shared" si="784"/>
        <v>Month</v>
      </c>
      <c r="H10008">
        <f t="shared" si="785"/>
        <v>2022</v>
      </c>
      <c r="I10008">
        <f t="shared" si="786"/>
        <v>28</v>
      </c>
      <c r="J10008">
        <f>D10008*PJ_per_contract*I10008</f>
        <v>0</v>
      </c>
    </row>
    <row r="10009" spans="1:10" x14ac:dyDescent="0.2">
      <c r="A10009" t="s">
        <v>49</v>
      </c>
      <c r="B10009" s="3">
        <v>44594</v>
      </c>
      <c r="C10009">
        <v>73</v>
      </c>
      <c r="D10009">
        <v>0</v>
      </c>
      <c r="E10009">
        <f t="shared" si="783"/>
        <v>2022</v>
      </c>
      <c r="F10009" t="str">
        <f t="shared" si="782"/>
        <v>Wallumbilla</v>
      </c>
      <c r="G10009" t="str">
        <f t="shared" si="784"/>
        <v>Quarter</v>
      </c>
      <c r="H10009">
        <f t="shared" si="785"/>
        <v>2022</v>
      </c>
      <c r="I10009">
        <f t="shared" si="786"/>
        <v>89</v>
      </c>
      <c r="J10009">
        <f>D10009*PJ_per_contract*I10009</f>
        <v>0</v>
      </c>
    </row>
    <row r="10010" spans="1:10" x14ac:dyDescent="0.2">
      <c r="A10010" t="s">
        <v>80</v>
      </c>
      <c r="B10010" s="3">
        <v>44594</v>
      </c>
      <c r="C10010">
        <v>0</v>
      </c>
      <c r="D10010">
        <v>0</v>
      </c>
      <c r="E10010">
        <f t="shared" si="783"/>
        <v>2022</v>
      </c>
      <c r="F10010" t="str">
        <f t="shared" si="782"/>
        <v>Victorian</v>
      </c>
      <c r="G10010" t="str">
        <f t="shared" si="784"/>
        <v>Quarter</v>
      </c>
      <c r="H10010">
        <f t="shared" si="785"/>
        <v>2025</v>
      </c>
      <c r="I10010">
        <f t="shared" si="786"/>
        <v>89</v>
      </c>
      <c r="J10010">
        <f>D10010*PJ_per_contract*I10010</f>
        <v>0</v>
      </c>
    </row>
    <row r="10011" spans="1:10" x14ac:dyDescent="0.2">
      <c r="A10011" t="s">
        <v>69</v>
      </c>
      <c r="B10011" s="3">
        <v>44594</v>
      </c>
      <c r="C10011">
        <v>0</v>
      </c>
      <c r="D10011">
        <v>0</v>
      </c>
      <c r="E10011">
        <f t="shared" si="783"/>
        <v>2022</v>
      </c>
      <c r="F10011" t="str">
        <f t="shared" si="782"/>
        <v>Victorian</v>
      </c>
      <c r="G10011" t="str">
        <f t="shared" si="784"/>
        <v>Quarter</v>
      </c>
      <c r="H10011">
        <f t="shared" si="785"/>
        <v>2025</v>
      </c>
      <c r="I10011">
        <f t="shared" si="786"/>
        <v>89</v>
      </c>
      <c r="J10011">
        <f>D10011*PJ_per_contract*I10011</f>
        <v>0</v>
      </c>
    </row>
    <row r="10012" spans="1:10" x14ac:dyDescent="0.2">
      <c r="A10012" t="s">
        <v>56</v>
      </c>
      <c r="B10012" s="3">
        <v>44594</v>
      </c>
      <c r="C10012">
        <v>0</v>
      </c>
      <c r="D10012">
        <v>0</v>
      </c>
      <c r="E10012">
        <f t="shared" si="783"/>
        <v>2022</v>
      </c>
      <c r="F10012" t="str">
        <f t="shared" si="782"/>
        <v>Victorian</v>
      </c>
      <c r="G10012" t="str">
        <f t="shared" si="784"/>
        <v>Quarter</v>
      </c>
      <c r="H10012">
        <f t="shared" si="785"/>
        <v>2023</v>
      </c>
      <c r="I10012">
        <f t="shared" si="786"/>
        <v>89</v>
      </c>
      <c r="J10012">
        <f>D10012*PJ_per_contract*I10012</f>
        <v>0</v>
      </c>
    </row>
    <row r="10013" spans="1:10" x14ac:dyDescent="0.2">
      <c r="A10013" t="s">
        <v>79</v>
      </c>
      <c r="B10013" s="3">
        <v>44594</v>
      </c>
      <c r="C10013">
        <v>0</v>
      </c>
      <c r="D10013">
        <v>0</v>
      </c>
      <c r="E10013">
        <f t="shared" si="783"/>
        <v>2022</v>
      </c>
      <c r="F10013" t="str">
        <f t="shared" si="782"/>
        <v>Victorian</v>
      </c>
      <c r="G10013" t="str">
        <f t="shared" si="784"/>
        <v>Quarter</v>
      </c>
      <c r="H10013">
        <f t="shared" si="785"/>
        <v>2025</v>
      </c>
      <c r="I10013">
        <f t="shared" si="786"/>
        <v>89</v>
      </c>
      <c r="J10013">
        <f>D10013*PJ_per_contract*I10013</f>
        <v>0</v>
      </c>
    </row>
    <row r="10014" spans="1:10" x14ac:dyDescent="0.2">
      <c r="A10014" t="s">
        <v>50</v>
      </c>
      <c r="B10014" s="3">
        <v>44594</v>
      </c>
      <c r="C10014">
        <v>0</v>
      </c>
      <c r="D10014">
        <v>0</v>
      </c>
      <c r="E10014">
        <f t="shared" si="783"/>
        <v>2022</v>
      </c>
      <c r="F10014" t="str">
        <f t="shared" si="782"/>
        <v>Victorian</v>
      </c>
      <c r="G10014" t="str">
        <f t="shared" si="784"/>
        <v>Quarter</v>
      </c>
      <c r="H10014">
        <f t="shared" si="785"/>
        <v>2024</v>
      </c>
      <c r="I10014">
        <f t="shared" si="786"/>
        <v>89</v>
      </c>
      <c r="J10014">
        <f>D10014*PJ_per_contract*I10014</f>
        <v>0</v>
      </c>
    </row>
    <row r="10015" spans="1:10" x14ac:dyDescent="0.2">
      <c r="A10015" t="s">
        <v>55</v>
      </c>
      <c r="B10015" s="3">
        <v>44594</v>
      </c>
      <c r="C10015">
        <v>0</v>
      </c>
      <c r="D10015">
        <v>0</v>
      </c>
      <c r="E10015">
        <f t="shared" si="783"/>
        <v>2022</v>
      </c>
      <c r="F10015" t="str">
        <f t="shared" si="782"/>
        <v>Victorian</v>
      </c>
      <c r="G10015" t="str">
        <f t="shared" si="784"/>
        <v>Quarter</v>
      </c>
      <c r="H10015">
        <f t="shared" si="785"/>
        <v>2024</v>
      </c>
      <c r="I10015">
        <f t="shared" si="786"/>
        <v>89</v>
      </c>
      <c r="J10015">
        <f>D10015*PJ_per_contract*I10015</f>
        <v>0</v>
      </c>
    </row>
    <row r="10016" spans="1:10" x14ac:dyDescent="0.2">
      <c r="A10016" t="s">
        <v>68</v>
      </c>
      <c r="B10016" s="3">
        <v>44594</v>
      </c>
      <c r="C10016">
        <v>0</v>
      </c>
      <c r="D10016">
        <v>0</v>
      </c>
      <c r="E10016">
        <f t="shared" si="783"/>
        <v>2022</v>
      </c>
      <c r="F10016" t="str">
        <f t="shared" si="782"/>
        <v>Victorian</v>
      </c>
      <c r="G10016" t="str">
        <f t="shared" si="784"/>
        <v>Quarter</v>
      </c>
      <c r="H10016">
        <f t="shared" si="785"/>
        <v>2025</v>
      </c>
      <c r="I10016">
        <f t="shared" si="786"/>
        <v>89</v>
      </c>
      <c r="J10016">
        <f>D10016*PJ_per_contract*I10016</f>
        <v>0</v>
      </c>
    </row>
    <row r="10017" spans="1:10" x14ac:dyDescent="0.2">
      <c r="A10017" t="s">
        <v>57</v>
      </c>
      <c r="B10017" s="3">
        <v>44594</v>
      </c>
      <c r="C10017">
        <v>0</v>
      </c>
      <c r="D10017">
        <v>0</v>
      </c>
      <c r="E10017">
        <f t="shared" si="783"/>
        <v>2022</v>
      </c>
      <c r="F10017" t="str">
        <f t="shared" si="782"/>
        <v>Victorian</v>
      </c>
      <c r="G10017" t="str">
        <f t="shared" si="784"/>
        <v>Quarter</v>
      </c>
      <c r="H10017">
        <f t="shared" si="785"/>
        <v>2024</v>
      </c>
      <c r="I10017">
        <f t="shared" si="786"/>
        <v>89</v>
      </c>
      <c r="J10017">
        <f>D10017*PJ_per_contract*I10017</f>
        <v>0</v>
      </c>
    </row>
    <row r="10018" spans="1:10" x14ac:dyDescent="0.2">
      <c r="A10018" t="s">
        <v>52</v>
      </c>
      <c r="B10018" s="3">
        <v>44594</v>
      </c>
      <c r="C10018">
        <v>0</v>
      </c>
      <c r="D10018">
        <v>0</v>
      </c>
      <c r="E10018">
        <f t="shared" si="783"/>
        <v>2022</v>
      </c>
      <c r="F10018" t="str">
        <f t="shared" si="782"/>
        <v>Victorian</v>
      </c>
      <c r="G10018" t="str">
        <f t="shared" si="784"/>
        <v>Quarter</v>
      </c>
      <c r="H10018">
        <f t="shared" si="785"/>
        <v>2022</v>
      </c>
      <c r="I10018">
        <f t="shared" si="786"/>
        <v>89</v>
      </c>
      <c r="J10018">
        <f>D10018*PJ_per_contract*I10018</f>
        <v>0</v>
      </c>
    </row>
    <row r="10019" spans="1:10" x14ac:dyDescent="0.2">
      <c r="A10019" t="s">
        <v>51</v>
      </c>
      <c r="B10019" s="3">
        <v>44594</v>
      </c>
      <c r="C10019">
        <v>0</v>
      </c>
      <c r="D10019">
        <v>0</v>
      </c>
      <c r="E10019">
        <f t="shared" si="783"/>
        <v>2022</v>
      </c>
      <c r="F10019" t="str">
        <f t="shared" si="782"/>
        <v>Victorian</v>
      </c>
      <c r="G10019" t="str">
        <f t="shared" si="784"/>
        <v>Quarter</v>
      </c>
      <c r="H10019">
        <f t="shared" si="785"/>
        <v>2022</v>
      </c>
      <c r="I10019">
        <f t="shared" si="786"/>
        <v>89</v>
      </c>
      <c r="J10019">
        <f>D10019*PJ_per_contract*I10019</f>
        <v>0</v>
      </c>
    </row>
    <row r="10020" spans="1:10" x14ac:dyDescent="0.2">
      <c r="A10020" t="s">
        <v>54</v>
      </c>
      <c r="B10020" s="3">
        <v>44594</v>
      </c>
      <c r="C10020">
        <v>0</v>
      </c>
      <c r="D10020">
        <v>0</v>
      </c>
      <c r="E10020">
        <f t="shared" si="783"/>
        <v>2022</v>
      </c>
      <c r="F10020" t="str">
        <f t="shared" si="782"/>
        <v>Victorian</v>
      </c>
      <c r="G10020" t="str">
        <f t="shared" si="784"/>
        <v>Quarter</v>
      </c>
      <c r="H10020">
        <f t="shared" si="785"/>
        <v>2023</v>
      </c>
      <c r="I10020">
        <f t="shared" si="786"/>
        <v>89</v>
      </c>
      <c r="J10020">
        <f>D10020*PJ_per_contract*I10020</f>
        <v>0</v>
      </c>
    </row>
    <row r="10021" spans="1:10" x14ac:dyDescent="0.2">
      <c r="A10021" t="s">
        <v>58</v>
      </c>
      <c r="B10021" s="3">
        <v>44594</v>
      </c>
      <c r="C10021">
        <v>0</v>
      </c>
      <c r="D10021">
        <v>0</v>
      </c>
      <c r="E10021">
        <f t="shared" si="783"/>
        <v>2022</v>
      </c>
      <c r="F10021" t="str">
        <f t="shared" si="782"/>
        <v>Victorian</v>
      </c>
      <c r="G10021" t="str">
        <f t="shared" si="784"/>
        <v>Quarter</v>
      </c>
      <c r="H10021">
        <f t="shared" si="785"/>
        <v>2024</v>
      </c>
      <c r="I10021">
        <f t="shared" si="786"/>
        <v>89</v>
      </c>
      <c r="J10021">
        <f>D10021*PJ_per_contract*I10021</f>
        <v>0</v>
      </c>
    </row>
    <row r="10022" spans="1:10" x14ac:dyDescent="0.2">
      <c r="A10022" t="s">
        <v>59</v>
      </c>
      <c r="B10022" s="3">
        <v>44594</v>
      </c>
      <c r="C10022">
        <v>0</v>
      </c>
      <c r="D10022">
        <v>0</v>
      </c>
      <c r="E10022">
        <f t="shared" si="783"/>
        <v>2022</v>
      </c>
      <c r="F10022" t="str">
        <f t="shared" si="782"/>
        <v>Victorian</v>
      </c>
      <c r="G10022" t="str">
        <f t="shared" si="784"/>
        <v>Quarter</v>
      </c>
      <c r="H10022">
        <f t="shared" si="785"/>
        <v>2023</v>
      </c>
      <c r="I10022">
        <f t="shared" si="786"/>
        <v>89</v>
      </c>
      <c r="J10022">
        <f>D10022*PJ_per_contract*I10022</f>
        <v>0</v>
      </c>
    </row>
    <row r="10023" spans="1:10" x14ac:dyDescent="0.2">
      <c r="A10023" t="s">
        <v>53</v>
      </c>
      <c r="B10023" s="3">
        <v>44594</v>
      </c>
      <c r="C10023">
        <v>0</v>
      </c>
      <c r="D10023">
        <v>0</v>
      </c>
      <c r="E10023">
        <f t="shared" si="783"/>
        <v>2022</v>
      </c>
      <c r="F10023" t="str">
        <f t="shared" si="782"/>
        <v>Victorian</v>
      </c>
      <c r="G10023" t="str">
        <f t="shared" si="784"/>
        <v>Quarter</v>
      </c>
      <c r="H10023">
        <f t="shared" si="785"/>
        <v>2023</v>
      </c>
      <c r="I10023">
        <f t="shared" si="786"/>
        <v>89</v>
      </c>
      <c r="J10023">
        <f>D10023*PJ_per_contract*I10023</f>
        <v>0</v>
      </c>
    </row>
    <row r="10024" spans="1:10" x14ac:dyDescent="0.2">
      <c r="A10024" t="s">
        <v>60</v>
      </c>
      <c r="B10024" s="3">
        <v>44594</v>
      </c>
      <c r="C10024">
        <v>0</v>
      </c>
      <c r="D10024">
        <v>0</v>
      </c>
      <c r="E10024">
        <f t="shared" si="783"/>
        <v>2022</v>
      </c>
      <c r="F10024" t="str">
        <f t="shared" si="782"/>
        <v>Wallumbilla</v>
      </c>
      <c r="G10024" t="str">
        <f t="shared" si="784"/>
        <v>Strip</v>
      </c>
      <c r="H10024">
        <f t="shared" si="785"/>
        <v>2023</v>
      </c>
      <c r="I10024">
        <f t="shared" si="786"/>
        <v>365</v>
      </c>
      <c r="J10024">
        <f>D10024*PJ_per_contract*I10024</f>
        <v>0</v>
      </c>
    </row>
    <row r="10025" spans="1:10" x14ac:dyDescent="0.2">
      <c r="A10025" t="s">
        <v>61</v>
      </c>
      <c r="B10025" s="3">
        <v>44594</v>
      </c>
      <c r="C10025">
        <v>83</v>
      </c>
      <c r="D10025">
        <v>0</v>
      </c>
      <c r="E10025">
        <f t="shared" si="783"/>
        <v>2022</v>
      </c>
      <c r="F10025" t="str">
        <f t="shared" si="782"/>
        <v>Wallumbilla</v>
      </c>
      <c r="G10025" t="str">
        <f t="shared" si="784"/>
        <v>Quarter</v>
      </c>
      <c r="H10025">
        <f t="shared" si="785"/>
        <v>2022</v>
      </c>
      <c r="I10025">
        <f t="shared" si="786"/>
        <v>89</v>
      </c>
      <c r="J10025">
        <f>D10025*PJ_per_contract*I10025</f>
        <v>0</v>
      </c>
    </row>
    <row r="10026" spans="1:10" x14ac:dyDescent="0.2">
      <c r="A10026" t="s">
        <v>62</v>
      </c>
      <c r="B10026" s="3">
        <v>44594</v>
      </c>
      <c r="C10026">
        <v>123</v>
      </c>
      <c r="D10026">
        <v>0</v>
      </c>
      <c r="E10026">
        <f t="shared" si="783"/>
        <v>2022</v>
      </c>
      <c r="F10026" t="str">
        <f t="shared" si="782"/>
        <v>Wallumbilla</v>
      </c>
      <c r="G10026" t="str">
        <f t="shared" si="784"/>
        <v>Quarter</v>
      </c>
      <c r="H10026">
        <f t="shared" si="785"/>
        <v>2022</v>
      </c>
      <c r="I10026">
        <f t="shared" si="786"/>
        <v>89</v>
      </c>
      <c r="J10026">
        <f>D10026*PJ_per_contract*I10026</f>
        <v>0</v>
      </c>
    </row>
    <row r="10027" spans="1:10" x14ac:dyDescent="0.2">
      <c r="A10027" t="s">
        <v>70</v>
      </c>
      <c r="B10027" s="3">
        <v>44594</v>
      </c>
      <c r="C10027">
        <v>0</v>
      </c>
      <c r="D10027">
        <v>0</v>
      </c>
      <c r="E10027">
        <f t="shared" si="783"/>
        <v>2022</v>
      </c>
      <c r="F10027" t="str">
        <f t="shared" si="782"/>
        <v>Wallumbilla</v>
      </c>
      <c r="G10027" t="str">
        <f t="shared" si="784"/>
        <v>Strip</v>
      </c>
      <c r="H10027">
        <f t="shared" si="785"/>
        <v>2023</v>
      </c>
      <c r="I10027">
        <f t="shared" si="786"/>
        <v>365</v>
      </c>
      <c r="J10027">
        <f>D10027*PJ_per_contract*I10027</f>
        <v>0</v>
      </c>
    </row>
    <row r="10028" spans="1:10" x14ac:dyDescent="0.2">
      <c r="A10028" t="s">
        <v>63</v>
      </c>
      <c r="B10028" s="3">
        <v>44594</v>
      </c>
      <c r="C10028">
        <v>25</v>
      </c>
      <c r="D10028">
        <v>0</v>
      </c>
      <c r="E10028">
        <f t="shared" si="783"/>
        <v>2022</v>
      </c>
      <c r="F10028" t="str">
        <f t="shared" si="782"/>
        <v>Wallumbilla</v>
      </c>
      <c r="G10028" t="str">
        <f t="shared" si="784"/>
        <v>Quarter</v>
      </c>
      <c r="H10028">
        <f t="shared" si="785"/>
        <v>2023</v>
      </c>
      <c r="I10028">
        <f t="shared" si="786"/>
        <v>89</v>
      </c>
      <c r="J10028">
        <f>D10028*PJ_per_contract*I10028</f>
        <v>0</v>
      </c>
    </row>
    <row r="10029" spans="1:10" x14ac:dyDescent="0.2">
      <c r="A10029" t="s">
        <v>64</v>
      </c>
      <c r="B10029" s="3">
        <v>44594</v>
      </c>
      <c r="C10029">
        <v>25</v>
      </c>
      <c r="D10029">
        <v>0</v>
      </c>
      <c r="E10029">
        <f t="shared" si="783"/>
        <v>2022</v>
      </c>
      <c r="F10029" t="str">
        <f t="shared" si="782"/>
        <v>Wallumbilla</v>
      </c>
      <c r="G10029" t="str">
        <f t="shared" si="784"/>
        <v>Quarter</v>
      </c>
      <c r="H10029">
        <f t="shared" si="785"/>
        <v>2023</v>
      </c>
      <c r="I10029">
        <f t="shared" si="786"/>
        <v>89</v>
      </c>
      <c r="J10029">
        <f>D10029*PJ_per_contract*I10029</f>
        <v>0</v>
      </c>
    </row>
    <row r="10030" spans="1:10" x14ac:dyDescent="0.2">
      <c r="A10030" t="s">
        <v>81</v>
      </c>
      <c r="B10030" s="3">
        <v>44594</v>
      </c>
      <c r="C10030">
        <v>0</v>
      </c>
      <c r="D10030">
        <v>0</v>
      </c>
      <c r="E10030">
        <f t="shared" si="783"/>
        <v>2022</v>
      </c>
      <c r="F10030" t="str">
        <f t="shared" si="782"/>
        <v>Wallumbilla</v>
      </c>
      <c r="G10030" t="str">
        <f t="shared" si="784"/>
        <v>Strip</v>
      </c>
      <c r="H10030">
        <f t="shared" si="785"/>
        <v>2024</v>
      </c>
      <c r="I10030">
        <f t="shared" si="786"/>
        <v>365</v>
      </c>
      <c r="J10030">
        <f>D10030*PJ_per_contract*I10030</f>
        <v>0</v>
      </c>
    </row>
    <row r="10031" spans="1:10" x14ac:dyDescent="0.2">
      <c r="A10031" t="s">
        <v>71</v>
      </c>
      <c r="B10031" s="3">
        <v>44594</v>
      </c>
      <c r="C10031">
        <v>25</v>
      </c>
      <c r="D10031">
        <v>0</v>
      </c>
      <c r="E10031">
        <f t="shared" si="783"/>
        <v>2022</v>
      </c>
      <c r="F10031" t="str">
        <f t="shared" si="782"/>
        <v>Wallumbilla</v>
      </c>
      <c r="G10031" t="str">
        <f t="shared" si="784"/>
        <v>Quarter</v>
      </c>
      <c r="H10031">
        <f t="shared" si="785"/>
        <v>2023</v>
      </c>
      <c r="I10031">
        <f t="shared" si="786"/>
        <v>89</v>
      </c>
      <c r="J10031">
        <f>D10031*PJ_per_contract*I10031</f>
        <v>0</v>
      </c>
    </row>
    <row r="10032" spans="1:10" x14ac:dyDescent="0.2">
      <c r="A10032" t="s">
        <v>72</v>
      </c>
      <c r="B10032" s="3">
        <v>44594</v>
      </c>
      <c r="C10032">
        <v>25</v>
      </c>
      <c r="D10032">
        <v>0</v>
      </c>
      <c r="E10032">
        <f t="shared" si="783"/>
        <v>2022</v>
      </c>
      <c r="F10032" t="str">
        <f t="shared" si="782"/>
        <v>Wallumbilla</v>
      </c>
      <c r="G10032" t="str">
        <f t="shared" si="784"/>
        <v>Quarter</v>
      </c>
      <c r="H10032">
        <f t="shared" si="785"/>
        <v>2023</v>
      </c>
      <c r="I10032">
        <f t="shared" si="786"/>
        <v>89</v>
      </c>
      <c r="J10032">
        <f>D10032*PJ_per_contract*I10032</f>
        <v>0</v>
      </c>
    </row>
    <row r="10033" spans="1:10" x14ac:dyDescent="0.2">
      <c r="A10033" t="s">
        <v>82</v>
      </c>
      <c r="B10033" s="3">
        <v>44594</v>
      </c>
      <c r="C10033">
        <v>0</v>
      </c>
      <c r="D10033">
        <v>0</v>
      </c>
      <c r="E10033">
        <f t="shared" si="783"/>
        <v>2022</v>
      </c>
      <c r="F10033" t="str">
        <f t="shared" si="782"/>
        <v>Wallumbilla</v>
      </c>
      <c r="G10033" t="str">
        <f t="shared" si="784"/>
        <v>Quarter</v>
      </c>
      <c r="H10033">
        <f t="shared" si="785"/>
        <v>2024</v>
      </c>
      <c r="I10033">
        <f t="shared" si="786"/>
        <v>89</v>
      </c>
      <c r="J10033">
        <f>D10033*PJ_per_contract*I10033</f>
        <v>0</v>
      </c>
    </row>
    <row r="10034" spans="1:10" x14ac:dyDescent="0.2">
      <c r="A10034" t="s">
        <v>83</v>
      </c>
      <c r="B10034" s="3">
        <v>44594</v>
      </c>
      <c r="C10034">
        <v>0</v>
      </c>
      <c r="D10034">
        <v>0</v>
      </c>
      <c r="E10034">
        <f t="shared" si="783"/>
        <v>2022</v>
      </c>
      <c r="F10034" t="str">
        <f t="shared" si="782"/>
        <v>Wallumbilla</v>
      </c>
      <c r="G10034" t="str">
        <f t="shared" si="784"/>
        <v>Quarter</v>
      </c>
      <c r="H10034">
        <f t="shared" si="785"/>
        <v>2024</v>
      </c>
      <c r="I10034">
        <f t="shared" si="786"/>
        <v>89</v>
      </c>
      <c r="J10034">
        <f>D10034*PJ_per_contract*I10034</f>
        <v>0</v>
      </c>
    </row>
    <row r="10035" spans="1:10" x14ac:dyDescent="0.2">
      <c r="A10035" t="s">
        <v>77</v>
      </c>
      <c r="B10035" s="3">
        <v>44595</v>
      </c>
      <c r="C10035">
        <v>0</v>
      </c>
      <c r="D10035">
        <v>0</v>
      </c>
      <c r="E10035">
        <f t="shared" si="783"/>
        <v>2022</v>
      </c>
      <c r="F10035" t="str">
        <f t="shared" si="782"/>
        <v>Victorian</v>
      </c>
      <c r="G10035" t="str">
        <f t="shared" si="784"/>
        <v>Month</v>
      </c>
      <c r="H10035">
        <f t="shared" si="785"/>
        <v>2022</v>
      </c>
      <c r="I10035">
        <f t="shared" si="786"/>
        <v>28</v>
      </c>
      <c r="J10035">
        <f>D10035*PJ_per_contract*I10035</f>
        <v>0</v>
      </c>
    </row>
    <row r="10036" spans="1:10" x14ac:dyDescent="0.2">
      <c r="A10036" t="s">
        <v>45</v>
      </c>
      <c r="B10036" s="3">
        <v>44595</v>
      </c>
      <c r="C10036">
        <v>0</v>
      </c>
      <c r="D10036">
        <v>0</v>
      </c>
      <c r="E10036">
        <f t="shared" si="783"/>
        <v>2022</v>
      </c>
      <c r="F10036" t="str">
        <f t="shared" si="782"/>
        <v>Wallumbilla</v>
      </c>
      <c r="G10036" t="str">
        <f t="shared" si="784"/>
        <v>Strip</v>
      </c>
      <c r="H10036">
        <f t="shared" si="785"/>
        <v>2022</v>
      </c>
      <c r="I10036">
        <f t="shared" si="786"/>
        <v>365</v>
      </c>
      <c r="J10036">
        <f>D10036*PJ_per_contract*I10036</f>
        <v>0</v>
      </c>
    </row>
    <row r="10037" spans="1:10" x14ac:dyDescent="0.2">
      <c r="A10037" t="s">
        <v>78</v>
      </c>
      <c r="B10037" s="3">
        <v>44595</v>
      </c>
      <c r="C10037">
        <v>0</v>
      </c>
      <c r="D10037">
        <v>0</v>
      </c>
      <c r="E10037">
        <f t="shared" si="783"/>
        <v>2022</v>
      </c>
      <c r="F10037" t="str">
        <f t="shared" si="782"/>
        <v>Victorian</v>
      </c>
      <c r="G10037" t="str">
        <f t="shared" si="784"/>
        <v>Month</v>
      </c>
      <c r="H10037">
        <f t="shared" si="785"/>
        <v>2022</v>
      </c>
      <c r="I10037">
        <f t="shared" si="786"/>
        <v>28</v>
      </c>
      <c r="J10037">
        <f>D10037*PJ_per_contract*I10037</f>
        <v>0</v>
      </c>
    </row>
    <row r="10038" spans="1:10" x14ac:dyDescent="0.2">
      <c r="A10038" t="s">
        <v>46</v>
      </c>
      <c r="B10038" s="3">
        <v>44595</v>
      </c>
      <c r="C10038">
        <v>0</v>
      </c>
      <c r="D10038">
        <v>0</v>
      </c>
      <c r="E10038">
        <f t="shared" si="783"/>
        <v>2022</v>
      </c>
      <c r="F10038" t="str">
        <f t="shared" si="782"/>
        <v>Victorian</v>
      </c>
      <c r="G10038" t="str">
        <f t="shared" si="784"/>
        <v>Quarter</v>
      </c>
      <c r="H10038">
        <f t="shared" si="785"/>
        <v>2022</v>
      </c>
      <c r="I10038">
        <f t="shared" si="786"/>
        <v>89</v>
      </c>
      <c r="J10038">
        <f>D10038*PJ_per_contract*I10038</f>
        <v>0</v>
      </c>
    </row>
    <row r="10039" spans="1:10" x14ac:dyDescent="0.2">
      <c r="A10039" t="s">
        <v>47</v>
      </c>
      <c r="B10039" s="3">
        <v>44595</v>
      </c>
      <c r="C10039">
        <v>151</v>
      </c>
      <c r="D10039">
        <v>0</v>
      </c>
      <c r="E10039">
        <f t="shared" si="783"/>
        <v>2022</v>
      </c>
      <c r="F10039" t="str">
        <f t="shared" si="782"/>
        <v>Wallumbilla</v>
      </c>
      <c r="G10039" t="str">
        <f t="shared" si="784"/>
        <v>Quarter</v>
      </c>
      <c r="H10039">
        <f t="shared" si="785"/>
        <v>2022</v>
      </c>
      <c r="I10039">
        <f t="shared" si="786"/>
        <v>89</v>
      </c>
      <c r="J10039">
        <f>D10039*PJ_per_contract*I10039</f>
        <v>0</v>
      </c>
    </row>
    <row r="10040" spans="1:10" x14ac:dyDescent="0.2">
      <c r="A10040" t="s">
        <v>84</v>
      </c>
      <c r="B10040" s="3">
        <v>44595</v>
      </c>
      <c r="C10040">
        <v>0</v>
      </c>
      <c r="D10040">
        <v>0</v>
      </c>
      <c r="E10040">
        <f t="shared" si="783"/>
        <v>2022</v>
      </c>
      <c r="F10040" t="str">
        <f t="shared" si="782"/>
        <v>Victorian</v>
      </c>
      <c r="G10040" t="str">
        <f t="shared" si="784"/>
        <v>Month</v>
      </c>
      <c r="H10040">
        <f t="shared" si="785"/>
        <v>2022</v>
      </c>
      <c r="I10040">
        <f t="shared" si="786"/>
        <v>28</v>
      </c>
      <c r="J10040">
        <f>D10040*PJ_per_contract*I10040</f>
        <v>0</v>
      </c>
    </row>
    <row r="10041" spans="1:10" x14ac:dyDescent="0.2">
      <c r="A10041" t="s">
        <v>85</v>
      </c>
      <c r="B10041" s="3">
        <v>44595</v>
      </c>
      <c r="C10041">
        <v>0</v>
      </c>
      <c r="D10041">
        <v>0</v>
      </c>
      <c r="E10041">
        <f t="shared" si="783"/>
        <v>2022</v>
      </c>
      <c r="F10041" t="str">
        <f t="shared" si="782"/>
        <v>Victorian</v>
      </c>
      <c r="G10041" t="str">
        <f t="shared" si="784"/>
        <v>Month</v>
      </c>
      <c r="H10041">
        <f t="shared" si="785"/>
        <v>2022</v>
      </c>
      <c r="I10041">
        <f t="shared" si="786"/>
        <v>28</v>
      </c>
      <c r="J10041">
        <f>D10041*PJ_per_contract*I10041</f>
        <v>0</v>
      </c>
    </row>
    <row r="10042" spans="1:10" x14ac:dyDescent="0.2">
      <c r="A10042" t="s">
        <v>86</v>
      </c>
      <c r="B10042" s="3">
        <v>44595</v>
      </c>
      <c r="C10042">
        <v>0</v>
      </c>
      <c r="D10042">
        <v>0</v>
      </c>
      <c r="E10042">
        <f t="shared" si="783"/>
        <v>2022</v>
      </c>
      <c r="F10042" t="str">
        <f t="shared" si="782"/>
        <v>Victorian</v>
      </c>
      <c r="G10042" t="str">
        <f t="shared" si="784"/>
        <v>Month</v>
      </c>
      <c r="H10042">
        <f t="shared" si="785"/>
        <v>2022</v>
      </c>
      <c r="I10042">
        <f t="shared" si="786"/>
        <v>28</v>
      </c>
      <c r="J10042">
        <f>D10042*PJ_per_contract*I10042</f>
        <v>0</v>
      </c>
    </row>
    <row r="10043" spans="1:10" x14ac:dyDescent="0.2">
      <c r="A10043" t="s">
        <v>48</v>
      </c>
      <c r="B10043" s="3">
        <v>44595</v>
      </c>
      <c r="C10043">
        <v>0</v>
      </c>
      <c r="D10043">
        <v>0</v>
      </c>
      <c r="E10043">
        <f t="shared" si="783"/>
        <v>2022</v>
      </c>
      <c r="F10043" t="str">
        <f t="shared" si="782"/>
        <v>Victorian</v>
      </c>
      <c r="G10043" t="str">
        <f t="shared" si="784"/>
        <v>Quarter</v>
      </c>
      <c r="H10043">
        <f t="shared" si="785"/>
        <v>2022</v>
      </c>
      <c r="I10043">
        <f t="shared" si="786"/>
        <v>89</v>
      </c>
      <c r="J10043">
        <f>D10043*PJ_per_contract*I10043</f>
        <v>0</v>
      </c>
    </row>
    <row r="10044" spans="1:10" x14ac:dyDescent="0.2">
      <c r="A10044" t="s">
        <v>49</v>
      </c>
      <c r="B10044" s="3">
        <v>44595</v>
      </c>
      <c r="C10044">
        <v>73</v>
      </c>
      <c r="D10044">
        <v>0</v>
      </c>
      <c r="E10044">
        <f t="shared" si="783"/>
        <v>2022</v>
      </c>
      <c r="F10044" t="str">
        <f t="shared" si="782"/>
        <v>Wallumbilla</v>
      </c>
      <c r="G10044" t="str">
        <f t="shared" si="784"/>
        <v>Quarter</v>
      </c>
      <c r="H10044">
        <f t="shared" si="785"/>
        <v>2022</v>
      </c>
      <c r="I10044">
        <f t="shared" si="786"/>
        <v>89</v>
      </c>
      <c r="J10044">
        <f>D10044*PJ_per_contract*I10044</f>
        <v>0</v>
      </c>
    </row>
    <row r="10045" spans="1:10" x14ac:dyDescent="0.2">
      <c r="A10045" t="s">
        <v>50</v>
      </c>
      <c r="B10045" s="3">
        <v>44595</v>
      </c>
      <c r="C10045">
        <v>0</v>
      </c>
      <c r="D10045">
        <v>0</v>
      </c>
      <c r="E10045">
        <f t="shared" si="783"/>
        <v>2022</v>
      </c>
      <c r="F10045" t="str">
        <f t="shared" si="782"/>
        <v>Victorian</v>
      </c>
      <c r="G10045" t="str">
        <f t="shared" si="784"/>
        <v>Quarter</v>
      </c>
      <c r="H10045">
        <f t="shared" si="785"/>
        <v>2024</v>
      </c>
      <c r="I10045">
        <f t="shared" si="786"/>
        <v>89</v>
      </c>
      <c r="J10045">
        <f>D10045*PJ_per_contract*I10045</f>
        <v>0</v>
      </c>
    </row>
    <row r="10046" spans="1:10" x14ac:dyDescent="0.2">
      <c r="A10046" t="s">
        <v>56</v>
      </c>
      <c r="B10046" s="3">
        <v>44595</v>
      </c>
      <c r="C10046">
        <v>0</v>
      </c>
      <c r="D10046">
        <v>0</v>
      </c>
      <c r="E10046">
        <f t="shared" si="783"/>
        <v>2022</v>
      </c>
      <c r="F10046" t="str">
        <f t="shared" si="782"/>
        <v>Victorian</v>
      </c>
      <c r="G10046" t="str">
        <f t="shared" si="784"/>
        <v>Quarter</v>
      </c>
      <c r="H10046">
        <f t="shared" si="785"/>
        <v>2023</v>
      </c>
      <c r="I10046">
        <f t="shared" si="786"/>
        <v>89</v>
      </c>
      <c r="J10046">
        <f>D10046*PJ_per_contract*I10046</f>
        <v>0</v>
      </c>
    </row>
    <row r="10047" spans="1:10" x14ac:dyDescent="0.2">
      <c r="A10047" t="s">
        <v>51</v>
      </c>
      <c r="B10047" s="3">
        <v>44595</v>
      </c>
      <c r="C10047">
        <v>0</v>
      </c>
      <c r="D10047">
        <v>0</v>
      </c>
      <c r="E10047">
        <f t="shared" si="783"/>
        <v>2022</v>
      </c>
      <c r="F10047" t="str">
        <f t="shared" si="782"/>
        <v>Victorian</v>
      </c>
      <c r="G10047" t="str">
        <f t="shared" si="784"/>
        <v>Quarter</v>
      </c>
      <c r="H10047">
        <f t="shared" si="785"/>
        <v>2022</v>
      </c>
      <c r="I10047">
        <f t="shared" si="786"/>
        <v>89</v>
      </c>
      <c r="J10047">
        <f>D10047*PJ_per_contract*I10047</f>
        <v>0</v>
      </c>
    </row>
    <row r="10048" spans="1:10" x14ac:dyDescent="0.2">
      <c r="A10048" t="s">
        <v>57</v>
      </c>
      <c r="B10048" s="3">
        <v>44595</v>
      </c>
      <c r="C10048">
        <v>0</v>
      </c>
      <c r="D10048">
        <v>0</v>
      </c>
      <c r="E10048">
        <f t="shared" si="783"/>
        <v>2022</v>
      </c>
      <c r="F10048" t="str">
        <f t="shared" si="782"/>
        <v>Victorian</v>
      </c>
      <c r="G10048" t="str">
        <f t="shared" si="784"/>
        <v>Quarter</v>
      </c>
      <c r="H10048">
        <f t="shared" si="785"/>
        <v>2024</v>
      </c>
      <c r="I10048">
        <f t="shared" si="786"/>
        <v>89</v>
      </c>
      <c r="J10048">
        <f>D10048*PJ_per_contract*I10048</f>
        <v>0</v>
      </c>
    </row>
    <row r="10049" spans="1:10" x14ac:dyDescent="0.2">
      <c r="A10049" t="s">
        <v>80</v>
      </c>
      <c r="B10049" s="3">
        <v>44595</v>
      </c>
      <c r="C10049">
        <v>0</v>
      </c>
      <c r="D10049">
        <v>0</v>
      </c>
      <c r="E10049">
        <f t="shared" si="783"/>
        <v>2022</v>
      </c>
      <c r="F10049" t="str">
        <f t="shared" si="782"/>
        <v>Victorian</v>
      </c>
      <c r="G10049" t="str">
        <f t="shared" si="784"/>
        <v>Quarter</v>
      </c>
      <c r="H10049">
        <f t="shared" si="785"/>
        <v>2025</v>
      </c>
      <c r="I10049">
        <f t="shared" si="786"/>
        <v>89</v>
      </c>
      <c r="J10049">
        <f>D10049*PJ_per_contract*I10049</f>
        <v>0</v>
      </c>
    </row>
    <row r="10050" spans="1:10" x14ac:dyDescent="0.2">
      <c r="A10050" t="s">
        <v>68</v>
      </c>
      <c r="B10050" s="3">
        <v>44595</v>
      </c>
      <c r="C10050">
        <v>0</v>
      </c>
      <c r="D10050">
        <v>0</v>
      </c>
      <c r="E10050">
        <f t="shared" si="783"/>
        <v>2022</v>
      </c>
      <c r="F10050" t="str">
        <f t="shared" ref="F10050:F10113" si="787">IF(OR(LEFT(A10050,2)="GJ",LEFT(A10050,2)="GK"),"Victorian",IF(OR(LEFT(A10050,2)="GX",LEFT(A10050,2)="GY"),"Wallumbilla","NA"))</f>
        <v>Victorian</v>
      </c>
      <c r="G10050" t="str">
        <f t="shared" si="784"/>
        <v>Quarter</v>
      </c>
      <c r="H10050">
        <f t="shared" si="785"/>
        <v>2025</v>
      </c>
      <c r="I10050">
        <f t="shared" si="786"/>
        <v>89</v>
      </c>
      <c r="J10050">
        <f>D10050*PJ_per_contract*I10050</f>
        <v>0</v>
      </c>
    </row>
    <row r="10051" spans="1:10" x14ac:dyDescent="0.2">
      <c r="A10051" t="s">
        <v>59</v>
      </c>
      <c r="B10051" s="3">
        <v>44595</v>
      </c>
      <c r="C10051">
        <v>0</v>
      </c>
      <c r="D10051">
        <v>0</v>
      </c>
      <c r="E10051">
        <f t="shared" ref="E10051:E10114" si="788">YEAR(B10051)</f>
        <v>2022</v>
      </c>
      <c r="F10051" t="str">
        <f t="shared" si="787"/>
        <v>Victorian</v>
      </c>
      <c r="G10051" t="str">
        <f t="shared" ref="G10051:G10114" si="789">IF(LEFT(A10051,2)="GJ","Month",IF(OR(LEFT(A10051,2)="GK",LEFT(A10051,2)="GX"),"Quarter",IF(LEFT(A10051,2)="GY","Strip","NA")))</f>
        <v>Quarter</v>
      </c>
      <c r="H10051">
        <f t="shared" ref="H10051:H10114" si="790">VALUE(MID(A10051,4,4))</f>
        <v>2023</v>
      </c>
      <c r="I10051">
        <f t="shared" ref="I10051:I10114" si="791">IF(G10051="Month",_xlfn.DAYS(EOMONTH(B10051,0),EOMONTH(B10051,-1)),IF(G10051="Quarter",_xlfn.DAYS(EOMONTH(B10051,2),EOMONTH(B10051,-1)),365))</f>
        <v>89</v>
      </c>
      <c r="J10051">
        <f>D10051*PJ_per_contract*I10051</f>
        <v>0</v>
      </c>
    </row>
    <row r="10052" spans="1:10" x14ac:dyDescent="0.2">
      <c r="A10052" t="s">
        <v>79</v>
      </c>
      <c r="B10052" s="3">
        <v>44595</v>
      </c>
      <c r="C10052">
        <v>0</v>
      </c>
      <c r="D10052">
        <v>0</v>
      </c>
      <c r="E10052">
        <f t="shared" si="788"/>
        <v>2022</v>
      </c>
      <c r="F10052" t="str">
        <f t="shared" si="787"/>
        <v>Victorian</v>
      </c>
      <c r="G10052" t="str">
        <f t="shared" si="789"/>
        <v>Quarter</v>
      </c>
      <c r="H10052">
        <f t="shared" si="790"/>
        <v>2025</v>
      </c>
      <c r="I10052">
        <f t="shared" si="791"/>
        <v>89</v>
      </c>
      <c r="J10052">
        <f>D10052*PJ_per_contract*I10052</f>
        <v>0</v>
      </c>
    </row>
    <row r="10053" spans="1:10" x14ac:dyDescent="0.2">
      <c r="A10053" t="s">
        <v>58</v>
      </c>
      <c r="B10053" s="3">
        <v>44595</v>
      </c>
      <c r="C10053">
        <v>0</v>
      </c>
      <c r="D10053">
        <v>0</v>
      </c>
      <c r="E10053">
        <f t="shared" si="788"/>
        <v>2022</v>
      </c>
      <c r="F10053" t="str">
        <f t="shared" si="787"/>
        <v>Victorian</v>
      </c>
      <c r="G10053" t="str">
        <f t="shared" si="789"/>
        <v>Quarter</v>
      </c>
      <c r="H10053">
        <f t="shared" si="790"/>
        <v>2024</v>
      </c>
      <c r="I10053">
        <f t="shared" si="791"/>
        <v>89</v>
      </c>
      <c r="J10053">
        <f>D10053*PJ_per_contract*I10053</f>
        <v>0</v>
      </c>
    </row>
    <row r="10054" spans="1:10" x14ac:dyDescent="0.2">
      <c r="A10054" t="s">
        <v>52</v>
      </c>
      <c r="B10054" s="3">
        <v>44595</v>
      </c>
      <c r="C10054">
        <v>0</v>
      </c>
      <c r="D10054">
        <v>0</v>
      </c>
      <c r="E10054">
        <f t="shared" si="788"/>
        <v>2022</v>
      </c>
      <c r="F10054" t="str">
        <f t="shared" si="787"/>
        <v>Victorian</v>
      </c>
      <c r="G10054" t="str">
        <f t="shared" si="789"/>
        <v>Quarter</v>
      </c>
      <c r="H10054">
        <f t="shared" si="790"/>
        <v>2022</v>
      </c>
      <c r="I10054">
        <f t="shared" si="791"/>
        <v>89</v>
      </c>
      <c r="J10054">
        <f>D10054*PJ_per_contract*I10054</f>
        <v>0</v>
      </c>
    </row>
    <row r="10055" spans="1:10" x14ac:dyDescent="0.2">
      <c r="A10055" t="s">
        <v>69</v>
      </c>
      <c r="B10055" s="3">
        <v>44595</v>
      </c>
      <c r="C10055">
        <v>0</v>
      </c>
      <c r="D10055">
        <v>0</v>
      </c>
      <c r="E10055">
        <f t="shared" si="788"/>
        <v>2022</v>
      </c>
      <c r="F10055" t="str">
        <f t="shared" si="787"/>
        <v>Victorian</v>
      </c>
      <c r="G10055" t="str">
        <f t="shared" si="789"/>
        <v>Quarter</v>
      </c>
      <c r="H10055">
        <f t="shared" si="790"/>
        <v>2025</v>
      </c>
      <c r="I10055">
        <f t="shared" si="791"/>
        <v>89</v>
      </c>
      <c r="J10055">
        <f>D10055*PJ_per_contract*I10055</f>
        <v>0</v>
      </c>
    </row>
    <row r="10056" spans="1:10" x14ac:dyDescent="0.2">
      <c r="A10056" t="s">
        <v>53</v>
      </c>
      <c r="B10056" s="3">
        <v>44595</v>
      </c>
      <c r="C10056">
        <v>0</v>
      </c>
      <c r="D10056">
        <v>0</v>
      </c>
      <c r="E10056">
        <f t="shared" si="788"/>
        <v>2022</v>
      </c>
      <c r="F10056" t="str">
        <f t="shared" si="787"/>
        <v>Victorian</v>
      </c>
      <c r="G10056" t="str">
        <f t="shared" si="789"/>
        <v>Quarter</v>
      </c>
      <c r="H10056">
        <f t="shared" si="790"/>
        <v>2023</v>
      </c>
      <c r="I10056">
        <f t="shared" si="791"/>
        <v>89</v>
      </c>
      <c r="J10056">
        <f>D10056*PJ_per_contract*I10056</f>
        <v>0</v>
      </c>
    </row>
    <row r="10057" spans="1:10" x14ac:dyDescent="0.2">
      <c r="A10057" t="s">
        <v>55</v>
      </c>
      <c r="B10057" s="3">
        <v>44595</v>
      </c>
      <c r="C10057">
        <v>0</v>
      </c>
      <c r="D10057">
        <v>0</v>
      </c>
      <c r="E10057">
        <f t="shared" si="788"/>
        <v>2022</v>
      </c>
      <c r="F10057" t="str">
        <f t="shared" si="787"/>
        <v>Victorian</v>
      </c>
      <c r="G10057" t="str">
        <f t="shared" si="789"/>
        <v>Quarter</v>
      </c>
      <c r="H10057">
        <f t="shared" si="790"/>
        <v>2024</v>
      </c>
      <c r="I10057">
        <f t="shared" si="791"/>
        <v>89</v>
      </c>
      <c r="J10057">
        <f>D10057*PJ_per_contract*I10057</f>
        <v>0</v>
      </c>
    </row>
    <row r="10058" spans="1:10" x14ac:dyDescent="0.2">
      <c r="A10058" t="s">
        <v>54</v>
      </c>
      <c r="B10058" s="3">
        <v>44595</v>
      </c>
      <c r="C10058">
        <v>0</v>
      </c>
      <c r="D10058">
        <v>0</v>
      </c>
      <c r="E10058">
        <f t="shared" si="788"/>
        <v>2022</v>
      </c>
      <c r="F10058" t="str">
        <f t="shared" si="787"/>
        <v>Victorian</v>
      </c>
      <c r="G10058" t="str">
        <f t="shared" si="789"/>
        <v>Quarter</v>
      </c>
      <c r="H10058">
        <f t="shared" si="790"/>
        <v>2023</v>
      </c>
      <c r="I10058">
        <f t="shared" si="791"/>
        <v>89</v>
      </c>
      <c r="J10058">
        <f>D10058*PJ_per_contract*I10058</f>
        <v>0</v>
      </c>
    </row>
    <row r="10059" spans="1:10" x14ac:dyDescent="0.2">
      <c r="A10059" t="s">
        <v>60</v>
      </c>
      <c r="B10059" s="3">
        <v>44595</v>
      </c>
      <c r="C10059">
        <v>0</v>
      </c>
      <c r="D10059">
        <v>0</v>
      </c>
      <c r="E10059">
        <f t="shared" si="788"/>
        <v>2022</v>
      </c>
      <c r="F10059" t="str">
        <f t="shared" si="787"/>
        <v>Wallumbilla</v>
      </c>
      <c r="G10059" t="str">
        <f t="shared" si="789"/>
        <v>Strip</v>
      </c>
      <c r="H10059">
        <f t="shared" si="790"/>
        <v>2023</v>
      </c>
      <c r="I10059">
        <f t="shared" si="791"/>
        <v>365</v>
      </c>
      <c r="J10059">
        <f>D10059*PJ_per_contract*I10059</f>
        <v>0</v>
      </c>
    </row>
    <row r="10060" spans="1:10" x14ac:dyDescent="0.2">
      <c r="A10060" t="s">
        <v>61</v>
      </c>
      <c r="B10060" s="3">
        <v>44595</v>
      </c>
      <c r="C10060">
        <v>83</v>
      </c>
      <c r="D10060">
        <v>0</v>
      </c>
      <c r="E10060">
        <f t="shared" si="788"/>
        <v>2022</v>
      </c>
      <c r="F10060" t="str">
        <f t="shared" si="787"/>
        <v>Wallumbilla</v>
      </c>
      <c r="G10060" t="str">
        <f t="shared" si="789"/>
        <v>Quarter</v>
      </c>
      <c r="H10060">
        <f t="shared" si="790"/>
        <v>2022</v>
      </c>
      <c r="I10060">
        <f t="shared" si="791"/>
        <v>89</v>
      </c>
      <c r="J10060">
        <f>D10060*PJ_per_contract*I10060</f>
        <v>0</v>
      </c>
    </row>
    <row r="10061" spans="1:10" x14ac:dyDescent="0.2">
      <c r="A10061" t="s">
        <v>62</v>
      </c>
      <c r="B10061" s="3">
        <v>44595</v>
      </c>
      <c r="C10061">
        <v>128</v>
      </c>
      <c r="D10061">
        <v>5</v>
      </c>
      <c r="E10061">
        <f t="shared" si="788"/>
        <v>2022</v>
      </c>
      <c r="F10061" t="str">
        <f t="shared" si="787"/>
        <v>Wallumbilla</v>
      </c>
      <c r="G10061" t="str">
        <f t="shared" si="789"/>
        <v>Quarter</v>
      </c>
      <c r="H10061">
        <f t="shared" si="790"/>
        <v>2022</v>
      </c>
      <c r="I10061">
        <f t="shared" si="791"/>
        <v>89</v>
      </c>
      <c r="J10061">
        <f>D10061*PJ_per_contract*I10061</f>
        <v>4.4499999999999998E-2</v>
      </c>
    </row>
    <row r="10062" spans="1:10" x14ac:dyDescent="0.2">
      <c r="A10062" t="s">
        <v>70</v>
      </c>
      <c r="B10062" s="3">
        <v>44595</v>
      </c>
      <c r="C10062">
        <v>0</v>
      </c>
      <c r="D10062">
        <v>0</v>
      </c>
      <c r="E10062">
        <f t="shared" si="788"/>
        <v>2022</v>
      </c>
      <c r="F10062" t="str">
        <f t="shared" si="787"/>
        <v>Wallumbilla</v>
      </c>
      <c r="G10062" t="str">
        <f t="shared" si="789"/>
        <v>Strip</v>
      </c>
      <c r="H10062">
        <f t="shared" si="790"/>
        <v>2023</v>
      </c>
      <c r="I10062">
        <f t="shared" si="791"/>
        <v>365</v>
      </c>
      <c r="J10062">
        <f>D10062*PJ_per_contract*I10062</f>
        <v>0</v>
      </c>
    </row>
    <row r="10063" spans="1:10" x14ac:dyDescent="0.2">
      <c r="A10063" t="s">
        <v>63</v>
      </c>
      <c r="B10063" s="3">
        <v>44595</v>
      </c>
      <c r="C10063">
        <v>25</v>
      </c>
      <c r="D10063">
        <v>0</v>
      </c>
      <c r="E10063">
        <f t="shared" si="788"/>
        <v>2022</v>
      </c>
      <c r="F10063" t="str">
        <f t="shared" si="787"/>
        <v>Wallumbilla</v>
      </c>
      <c r="G10063" t="str">
        <f t="shared" si="789"/>
        <v>Quarter</v>
      </c>
      <c r="H10063">
        <f t="shared" si="790"/>
        <v>2023</v>
      </c>
      <c r="I10063">
        <f t="shared" si="791"/>
        <v>89</v>
      </c>
      <c r="J10063">
        <f>D10063*PJ_per_contract*I10063</f>
        <v>0</v>
      </c>
    </row>
    <row r="10064" spans="1:10" x14ac:dyDescent="0.2">
      <c r="A10064" t="s">
        <v>64</v>
      </c>
      <c r="B10064" s="3">
        <v>44595</v>
      </c>
      <c r="C10064">
        <v>25</v>
      </c>
      <c r="D10064">
        <v>0</v>
      </c>
      <c r="E10064">
        <f t="shared" si="788"/>
        <v>2022</v>
      </c>
      <c r="F10064" t="str">
        <f t="shared" si="787"/>
        <v>Wallumbilla</v>
      </c>
      <c r="G10064" t="str">
        <f t="shared" si="789"/>
        <v>Quarter</v>
      </c>
      <c r="H10064">
        <f t="shared" si="790"/>
        <v>2023</v>
      </c>
      <c r="I10064">
        <f t="shared" si="791"/>
        <v>89</v>
      </c>
      <c r="J10064">
        <f>D10064*PJ_per_contract*I10064</f>
        <v>0</v>
      </c>
    </row>
    <row r="10065" spans="1:10" x14ac:dyDescent="0.2">
      <c r="A10065" t="s">
        <v>81</v>
      </c>
      <c r="B10065" s="3">
        <v>44595</v>
      </c>
      <c r="C10065">
        <v>0</v>
      </c>
      <c r="D10065">
        <v>0</v>
      </c>
      <c r="E10065">
        <f t="shared" si="788"/>
        <v>2022</v>
      </c>
      <c r="F10065" t="str">
        <f t="shared" si="787"/>
        <v>Wallumbilla</v>
      </c>
      <c r="G10065" t="str">
        <f t="shared" si="789"/>
        <v>Strip</v>
      </c>
      <c r="H10065">
        <f t="shared" si="790"/>
        <v>2024</v>
      </c>
      <c r="I10065">
        <f t="shared" si="791"/>
        <v>365</v>
      </c>
      <c r="J10065">
        <f>D10065*PJ_per_contract*I10065</f>
        <v>0</v>
      </c>
    </row>
    <row r="10066" spans="1:10" x14ac:dyDescent="0.2">
      <c r="A10066" t="s">
        <v>71</v>
      </c>
      <c r="B10066" s="3">
        <v>44595</v>
      </c>
      <c r="C10066">
        <v>25</v>
      </c>
      <c r="D10066">
        <v>0</v>
      </c>
      <c r="E10066">
        <f t="shared" si="788"/>
        <v>2022</v>
      </c>
      <c r="F10066" t="str">
        <f t="shared" si="787"/>
        <v>Wallumbilla</v>
      </c>
      <c r="G10066" t="str">
        <f t="shared" si="789"/>
        <v>Quarter</v>
      </c>
      <c r="H10066">
        <f t="shared" si="790"/>
        <v>2023</v>
      </c>
      <c r="I10066">
        <f t="shared" si="791"/>
        <v>89</v>
      </c>
      <c r="J10066">
        <f>D10066*PJ_per_contract*I10066</f>
        <v>0</v>
      </c>
    </row>
    <row r="10067" spans="1:10" x14ac:dyDescent="0.2">
      <c r="A10067" t="s">
        <v>72</v>
      </c>
      <c r="B10067" s="3">
        <v>44595</v>
      </c>
      <c r="C10067">
        <v>25</v>
      </c>
      <c r="D10067">
        <v>0</v>
      </c>
      <c r="E10067">
        <f t="shared" si="788"/>
        <v>2022</v>
      </c>
      <c r="F10067" t="str">
        <f t="shared" si="787"/>
        <v>Wallumbilla</v>
      </c>
      <c r="G10067" t="str">
        <f t="shared" si="789"/>
        <v>Quarter</v>
      </c>
      <c r="H10067">
        <f t="shared" si="790"/>
        <v>2023</v>
      </c>
      <c r="I10067">
        <f t="shared" si="791"/>
        <v>89</v>
      </c>
      <c r="J10067">
        <f>D10067*PJ_per_contract*I10067</f>
        <v>0</v>
      </c>
    </row>
    <row r="10068" spans="1:10" x14ac:dyDescent="0.2">
      <c r="A10068" t="s">
        <v>82</v>
      </c>
      <c r="B10068" s="3">
        <v>44595</v>
      </c>
      <c r="C10068">
        <v>0</v>
      </c>
      <c r="D10068">
        <v>0</v>
      </c>
      <c r="E10068">
        <f t="shared" si="788"/>
        <v>2022</v>
      </c>
      <c r="F10068" t="str">
        <f t="shared" si="787"/>
        <v>Wallumbilla</v>
      </c>
      <c r="G10068" t="str">
        <f t="shared" si="789"/>
        <v>Quarter</v>
      </c>
      <c r="H10068">
        <f t="shared" si="790"/>
        <v>2024</v>
      </c>
      <c r="I10068">
        <f t="shared" si="791"/>
        <v>89</v>
      </c>
      <c r="J10068">
        <f>D10068*PJ_per_contract*I10068</f>
        <v>0</v>
      </c>
    </row>
    <row r="10069" spans="1:10" x14ac:dyDescent="0.2">
      <c r="A10069" t="s">
        <v>83</v>
      </c>
      <c r="B10069" s="3">
        <v>44595</v>
      </c>
      <c r="C10069">
        <v>0</v>
      </c>
      <c r="D10069">
        <v>0</v>
      </c>
      <c r="E10069">
        <f t="shared" si="788"/>
        <v>2022</v>
      </c>
      <c r="F10069" t="str">
        <f t="shared" si="787"/>
        <v>Wallumbilla</v>
      </c>
      <c r="G10069" t="str">
        <f t="shared" si="789"/>
        <v>Quarter</v>
      </c>
      <c r="H10069">
        <f t="shared" si="790"/>
        <v>2024</v>
      </c>
      <c r="I10069">
        <f t="shared" si="791"/>
        <v>89</v>
      </c>
      <c r="J10069">
        <f>D10069*PJ_per_contract*I10069</f>
        <v>0</v>
      </c>
    </row>
    <row r="10070" spans="1:10" x14ac:dyDescent="0.2">
      <c r="A10070" t="s">
        <v>77</v>
      </c>
      <c r="B10070" s="3">
        <v>44596</v>
      </c>
      <c r="C10070">
        <v>0</v>
      </c>
      <c r="D10070">
        <v>0</v>
      </c>
      <c r="E10070">
        <f t="shared" si="788"/>
        <v>2022</v>
      </c>
      <c r="F10070" t="str">
        <f t="shared" si="787"/>
        <v>Victorian</v>
      </c>
      <c r="G10070" t="str">
        <f t="shared" si="789"/>
        <v>Month</v>
      </c>
      <c r="H10070">
        <f t="shared" si="790"/>
        <v>2022</v>
      </c>
      <c r="I10070">
        <f t="shared" si="791"/>
        <v>28</v>
      </c>
      <c r="J10070">
        <f>D10070*PJ_per_contract*I10070</f>
        <v>0</v>
      </c>
    </row>
    <row r="10071" spans="1:10" x14ac:dyDescent="0.2">
      <c r="A10071" t="s">
        <v>45</v>
      </c>
      <c r="B10071" s="3">
        <v>44596</v>
      </c>
      <c r="C10071">
        <v>0</v>
      </c>
      <c r="D10071">
        <v>0</v>
      </c>
      <c r="E10071">
        <f t="shared" si="788"/>
        <v>2022</v>
      </c>
      <c r="F10071" t="str">
        <f t="shared" si="787"/>
        <v>Wallumbilla</v>
      </c>
      <c r="G10071" t="str">
        <f t="shared" si="789"/>
        <v>Strip</v>
      </c>
      <c r="H10071">
        <f t="shared" si="790"/>
        <v>2022</v>
      </c>
      <c r="I10071">
        <f t="shared" si="791"/>
        <v>365</v>
      </c>
      <c r="J10071">
        <f>D10071*PJ_per_contract*I10071</f>
        <v>0</v>
      </c>
    </row>
    <row r="10072" spans="1:10" x14ac:dyDescent="0.2">
      <c r="A10072" t="s">
        <v>78</v>
      </c>
      <c r="B10072" s="3">
        <v>44596</v>
      </c>
      <c r="C10072">
        <v>0</v>
      </c>
      <c r="D10072">
        <v>0</v>
      </c>
      <c r="E10072">
        <f t="shared" si="788"/>
        <v>2022</v>
      </c>
      <c r="F10072" t="str">
        <f t="shared" si="787"/>
        <v>Victorian</v>
      </c>
      <c r="G10072" t="str">
        <f t="shared" si="789"/>
        <v>Month</v>
      </c>
      <c r="H10072">
        <f t="shared" si="790"/>
        <v>2022</v>
      </c>
      <c r="I10072">
        <f t="shared" si="791"/>
        <v>28</v>
      </c>
      <c r="J10072">
        <f>D10072*PJ_per_contract*I10072</f>
        <v>0</v>
      </c>
    </row>
    <row r="10073" spans="1:10" x14ac:dyDescent="0.2">
      <c r="A10073" t="s">
        <v>46</v>
      </c>
      <c r="B10073" s="3">
        <v>44596</v>
      </c>
      <c r="C10073">
        <v>0</v>
      </c>
      <c r="D10073">
        <v>0</v>
      </c>
      <c r="E10073">
        <f t="shared" si="788"/>
        <v>2022</v>
      </c>
      <c r="F10073" t="str">
        <f t="shared" si="787"/>
        <v>Victorian</v>
      </c>
      <c r="G10073" t="str">
        <f t="shared" si="789"/>
        <v>Quarter</v>
      </c>
      <c r="H10073">
        <f t="shared" si="790"/>
        <v>2022</v>
      </c>
      <c r="I10073">
        <f t="shared" si="791"/>
        <v>89</v>
      </c>
      <c r="J10073">
        <f>D10073*PJ_per_contract*I10073</f>
        <v>0</v>
      </c>
    </row>
    <row r="10074" spans="1:10" x14ac:dyDescent="0.2">
      <c r="A10074" t="s">
        <v>47</v>
      </c>
      <c r="B10074" s="3">
        <v>44596</v>
      </c>
      <c r="C10074">
        <v>151</v>
      </c>
      <c r="D10074">
        <v>0</v>
      </c>
      <c r="E10074">
        <f t="shared" si="788"/>
        <v>2022</v>
      </c>
      <c r="F10074" t="str">
        <f t="shared" si="787"/>
        <v>Wallumbilla</v>
      </c>
      <c r="G10074" t="str">
        <f t="shared" si="789"/>
        <v>Quarter</v>
      </c>
      <c r="H10074">
        <f t="shared" si="790"/>
        <v>2022</v>
      </c>
      <c r="I10074">
        <f t="shared" si="791"/>
        <v>89</v>
      </c>
      <c r="J10074">
        <f>D10074*PJ_per_contract*I10074</f>
        <v>0</v>
      </c>
    </row>
    <row r="10075" spans="1:10" x14ac:dyDescent="0.2">
      <c r="A10075" t="s">
        <v>84</v>
      </c>
      <c r="B10075" s="3">
        <v>44596</v>
      </c>
      <c r="C10075">
        <v>0</v>
      </c>
      <c r="D10075">
        <v>0</v>
      </c>
      <c r="E10075">
        <f t="shared" si="788"/>
        <v>2022</v>
      </c>
      <c r="F10075" t="str">
        <f t="shared" si="787"/>
        <v>Victorian</v>
      </c>
      <c r="G10075" t="str">
        <f t="shared" si="789"/>
        <v>Month</v>
      </c>
      <c r="H10075">
        <f t="shared" si="790"/>
        <v>2022</v>
      </c>
      <c r="I10075">
        <f t="shared" si="791"/>
        <v>28</v>
      </c>
      <c r="J10075">
        <f>D10075*PJ_per_contract*I10075</f>
        <v>0</v>
      </c>
    </row>
    <row r="10076" spans="1:10" x14ac:dyDescent="0.2">
      <c r="A10076" t="s">
        <v>85</v>
      </c>
      <c r="B10076" s="3">
        <v>44596</v>
      </c>
      <c r="C10076">
        <v>0</v>
      </c>
      <c r="D10076">
        <v>0</v>
      </c>
      <c r="E10076">
        <f t="shared" si="788"/>
        <v>2022</v>
      </c>
      <c r="F10076" t="str">
        <f t="shared" si="787"/>
        <v>Victorian</v>
      </c>
      <c r="G10076" t="str">
        <f t="shared" si="789"/>
        <v>Month</v>
      </c>
      <c r="H10076">
        <f t="shared" si="790"/>
        <v>2022</v>
      </c>
      <c r="I10076">
        <f t="shared" si="791"/>
        <v>28</v>
      </c>
      <c r="J10076">
        <f>D10076*PJ_per_contract*I10076</f>
        <v>0</v>
      </c>
    </row>
    <row r="10077" spans="1:10" x14ac:dyDescent="0.2">
      <c r="A10077" t="s">
        <v>48</v>
      </c>
      <c r="B10077" s="3">
        <v>44596</v>
      </c>
      <c r="C10077">
        <v>0</v>
      </c>
      <c r="D10077">
        <v>0</v>
      </c>
      <c r="E10077">
        <f t="shared" si="788"/>
        <v>2022</v>
      </c>
      <c r="F10077" t="str">
        <f t="shared" si="787"/>
        <v>Victorian</v>
      </c>
      <c r="G10077" t="str">
        <f t="shared" si="789"/>
        <v>Quarter</v>
      </c>
      <c r="H10077">
        <f t="shared" si="790"/>
        <v>2022</v>
      </c>
      <c r="I10077">
        <f t="shared" si="791"/>
        <v>89</v>
      </c>
      <c r="J10077">
        <f>D10077*PJ_per_contract*I10077</f>
        <v>0</v>
      </c>
    </row>
    <row r="10078" spans="1:10" x14ac:dyDescent="0.2">
      <c r="A10078" t="s">
        <v>86</v>
      </c>
      <c r="B10078" s="3">
        <v>44596</v>
      </c>
      <c r="C10078">
        <v>0</v>
      </c>
      <c r="D10078">
        <v>0</v>
      </c>
      <c r="E10078">
        <f t="shared" si="788"/>
        <v>2022</v>
      </c>
      <c r="F10078" t="str">
        <f t="shared" si="787"/>
        <v>Victorian</v>
      </c>
      <c r="G10078" t="str">
        <f t="shared" si="789"/>
        <v>Month</v>
      </c>
      <c r="H10078">
        <f t="shared" si="790"/>
        <v>2022</v>
      </c>
      <c r="I10078">
        <f t="shared" si="791"/>
        <v>28</v>
      </c>
      <c r="J10078">
        <f>D10078*PJ_per_contract*I10078</f>
        <v>0</v>
      </c>
    </row>
    <row r="10079" spans="1:10" x14ac:dyDescent="0.2">
      <c r="A10079" t="s">
        <v>49</v>
      </c>
      <c r="B10079" s="3">
        <v>44596</v>
      </c>
      <c r="C10079">
        <v>73</v>
      </c>
      <c r="D10079">
        <v>0</v>
      </c>
      <c r="E10079">
        <f t="shared" si="788"/>
        <v>2022</v>
      </c>
      <c r="F10079" t="str">
        <f t="shared" si="787"/>
        <v>Wallumbilla</v>
      </c>
      <c r="G10079" t="str">
        <f t="shared" si="789"/>
        <v>Quarter</v>
      </c>
      <c r="H10079">
        <f t="shared" si="790"/>
        <v>2022</v>
      </c>
      <c r="I10079">
        <f t="shared" si="791"/>
        <v>89</v>
      </c>
      <c r="J10079">
        <f>D10079*PJ_per_contract*I10079</f>
        <v>0</v>
      </c>
    </row>
    <row r="10080" spans="1:10" x14ac:dyDescent="0.2">
      <c r="A10080" t="s">
        <v>50</v>
      </c>
      <c r="B10080" s="3">
        <v>44596</v>
      </c>
      <c r="C10080">
        <v>0</v>
      </c>
      <c r="D10080">
        <v>0</v>
      </c>
      <c r="E10080">
        <f t="shared" si="788"/>
        <v>2022</v>
      </c>
      <c r="F10080" t="str">
        <f t="shared" si="787"/>
        <v>Victorian</v>
      </c>
      <c r="G10080" t="str">
        <f t="shared" si="789"/>
        <v>Quarter</v>
      </c>
      <c r="H10080">
        <f t="shared" si="790"/>
        <v>2024</v>
      </c>
      <c r="I10080">
        <f t="shared" si="791"/>
        <v>89</v>
      </c>
      <c r="J10080">
        <f>D10080*PJ_per_contract*I10080</f>
        <v>0</v>
      </c>
    </row>
    <row r="10081" spans="1:10" x14ac:dyDescent="0.2">
      <c r="A10081" t="s">
        <v>59</v>
      </c>
      <c r="B10081" s="3">
        <v>44596</v>
      </c>
      <c r="C10081">
        <v>0</v>
      </c>
      <c r="D10081">
        <v>0</v>
      </c>
      <c r="E10081">
        <f t="shared" si="788"/>
        <v>2022</v>
      </c>
      <c r="F10081" t="str">
        <f t="shared" si="787"/>
        <v>Victorian</v>
      </c>
      <c r="G10081" t="str">
        <f t="shared" si="789"/>
        <v>Quarter</v>
      </c>
      <c r="H10081">
        <f t="shared" si="790"/>
        <v>2023</v>
      </c>
      <c r="I10081">
        <f t="shared" si="791"/>
        <v>89</v>
      </c>
      <c r="J10081">
        <f>D10081*PJ_per_contract*I10081</f>
        <v>0</v>
      </c>
    </row>
    <row r="10082" spans="1:10" x14ac:dyDescent="0.2">
      <c r="A10082" t="s">
        <v>56</v>
      </c>
      <c r="B10082" s="3">
        <v>44596</v>
      </c>
      <c r="C10082">
        <v>0</v>
      </c>
      <c r="D10082">
        <v>0</v>
      </c>
      <c r="E10082">
        <f t="shared" si="788"/>
        <v>2022</v>
      </c>
      <c r="F10082" t="str">
        <f t="shared" si="787"/>
        <v>Victorian</v>
      </c>
      <c r="G10082" t="str">
        <f t="shared" si="789"/>
        <v>Quarter</v>
      </c>
      <c r="H10082">
        <f t="shared" si="790"/>
        <v>2023</v>
      </c>
      <c r="I10082">
        <f t="shared" si="791"/>
        <v>89</v>
      </c>
      <c r="J10082">
        <f>D10082*PJ_per_contract*I10082</f>
        <v>0</v>
      </c>
    </row>
    <row r="10083" spans="1:10" x14ac:dyDescent="0.2">
      <c r="A10083" t="s">
        <v>79</v>
      </c>
      <c r="B10083" s="3">
        <v>44596</v>
      </c>
      <c r="C10083">
        <v>0</v>
      </c>
      <c r="D10083">
        <v>0</v>
      </c>
      <c r="E10083">
        <f t="shared" si="788"/>
        <v>2022</v>
      </c>
      <c r="F10083" t="str">
        <f t="shared" si="787"/>
        <v>Victorian</v>
      </c>
      <c r="G10083" t="str">
        <f t="shared" si="789"/>
        <v>Quarter</v>
      </c>
      <c r="H10083">
        <f t="shared" si="790"/>
        <v>2025</v>
      </c>
      <c r="I10083">
        <f t="shared" si="791"/>
        <v>89</v>
      </c>
      <c r="J10083">
        <f>D10083*PJ_per_contract*I10083</f>
        <v>0</v>
      </c>
    </row>
    <row r="10084" spans="1:10" x14ac:dyDescent="0.2">
      <c r="A10084" t="s">
        <v>80</v>
      </c>
      <c r="B10084" s="3">
        <v>44596</v>
      </c>
      <c r="C10084">
        <v>0</v>
      </c>
      <c r="D10084">
        <v>0</v>
      </c>
      <c r="E10084">
        <f t="shared" si="788"/>
        <v>2022</v>
      </c>
      <c r="F10084" t="str">
        <f t="shared" si="787"/>
        <v>Victorian</v>
      </c>
      <c r="G10084" t="str">
        <f t="shared" si="789"/>
        <v>Quarter</v>
      </c>
      <c r="H10084">
        <f t="shared" si="790"/>
        <v>2025</v>
      </c>
      <c r="I10084">
        <f t="shared" si="791"/>
        <v>89</v>
      </c>
      <c r="J10084">
        <f>D10084*PJ_per_contract*I10084</f>
        <v>0</v>
      </c>
    </row>
    <row r="10085" spans="1:10" x14ac:dyDescent="0.2">
      <c r="A10085" t="s">
        <v>69</v>
      </c>
      <c r="B10085" s="3">
        <v>44596</v>
      </c>
      <c r="C10085">
        <v>0</v>
      </c>
      <c r="D10085">
        <v>0</v>
      </c>
      <c r="E10085">
        <f t="shared" si="788"/>
        <v>2022</v>
      </c>
      <c r="F10085" t="str">
        <f t="shared" si="787"/>
        <v>Victorian</v>
      </c>
      <c r="G10085" t="str">
        <f t="shared" si="789"/>
        <v>Quarter</v>
      </c>
      <c r="H10085">
        <f t="shared" si="790"/>
        <v>2025</v>
      </c>
      <c r="I10085">
        <f t="shared" si="791"/>
        <v>89</v>
      </c>
      <c r="J10085">
        <f>D10085*PJ_per_contract*I10085</f>
        <v>0</v>
      </c>
    </row>
    <row r="10086" spans="1:10" x14ac:dyDescent="0.2">
      <c r="A10086" t="s">
        <v>68</v>
      </c>
      <c r="B10086" s="3">
        <v>44596</v>
      </c>
      <c r="C10086">
        <v>0</v>
      </c>
      <c r="D10086">
        <v>0</v>
      </c>
      <c r="E10086">
        <f t="shared" si="788"/>
        <v>2022</v>
      </c>
      <c r="F10086" t="str">
        <f t="shared" si="787"/>
        <v>Victorian</v>
      </c>
      <c r="G10086" t="str">
        <f t="shared" si="789"/>
        <v>Quarter</v>
      </c>
      <c r="H10086">
        <f t="shared" si="790"/>
        <v>2025</v>
      </c>
      <c r="I10086">
        <f t="shared" si="791"/>
        <v>89</v>
      </c>
      <c r="J10086">
        <f>D10086*PJ_per_contract*I10086</f>
        <v>0</v>
      </c>
    </row>
    <row r="10087" spans="1:10" x14ac:dyDescent="0.2">
      <c r="A10087" t="s">
        <v>53</v>
      </c>
      <c r="B10087" s="3">
        <v>44596</v>
      </c>
      <c r="C10087">
        <v>0</v>
      </c>
      <c r="D10087">
        <v>0</v>
      </c>
      <c r="E10087">
        <f t="shared" si="788"/>
        <v>2022</v>
      </c>
      <c r="F10087" t="str">
        <f t="shared" si="787"/>
        <v>Victorian</v>
      </c>
      <c r="G10087" t="str">
        <f t="shared" si="789"/>
        <v>Quarter</v>
      </c>
      <c r="H10087">
        <f t="shared" si="790"/>
        <v>2023</v>
      </c>
      <c r="I10087">
        <f t="shared" si="791"/>
        <v>89</v>
      </c>
      <c r="J10087">
        <f>D10087*PJ_per_contract*I10087</f>
        <v>0</v>
      </c>
    </row>
    <row r="10088" spans="1:10" x14ac:dyDescent="0.2">
      <c r="A10088" t="s">
        <v>58</v>
      </c>
      <c r="B10088" s="3">
        <v>44596</v>
      </c>
      <c r="C10088">
        <v>0</v>
      </c>
      <c r="D10088">
        <v>0</v>
      </c>
      <c r="E10088">
        <f t="shared" si="788"/>
        <v>2022</v>
      </c>
      <c r="F10088" t="str">
        <f t="shared" si="787"/>
        <v>Victorian</v>
      </c>
      <c r="G10088" t="str">
        <f t="shared" si="789"/>
        <v>Quarter</v>
      </c>
      <c r="H10088">
        <f t="shared" si="790"/>
        <v>2024</v>
      </c>
      <c r="I10088">
        <f t="shared" si="791"/>
        <v>89</v>
      </c>
      <c r="J10088">
        <f>D10088*PJ_per_contract*I10088</f>
        <v>0</v>
      </c>
    </row>
    <row r="10089" spans="1:10" x14ac:dyDescent="0.2">
      <c r="A10089" t="s">
        <v>57</v>
      </c>
      <c r="B10089" s="3">
        <v>44596</v>
      </c>
      <c r="C10089">
        <v>0</v>
      </c>
      <c r="D10089">
        <v>0</v>
      </c>
      <c r="E10089">
        <f t="shared" si="788"/>
        <v>2022</v>
      </c>
      <c r="F10089" t="str">
        <f t="shared" si="787"/>
        <v>Victorian</v>
      </c>
      <c r="G10089" t="str">
        <f t="shared" si="789"/>
        <v>Quarter</v>
      </c>
      <c r="H10089">
        <f t="shared" si="790"/>
        <v>2024</v>
      </c>
      <c r="I10089">
        <f t="shared" si="791"/>
        <v>89</v>
      </c>
      <c r="J10089">
        <f>D10089*PJ_per_contract*I10089</f>
        <v>0</v>
      </c>
    </row>
    <row r="10090" spans="1:10" x14ac:dyDescent="0.2">
      <c r="A10090" t="s">
        <v>52</v>
      </c>
      <c r="B10090" s="3">
        <v>44596</v>
      </c>
      <c r="C10090">
        <v>0</v>
      </c>
      <c r="D10090">
        <v>0</v>
      </c>
      <c r="E10090">
        <f t="shared" si="788"/>
        <v>2022</v>
      </c>
      <c r="F10090" t="str">
        <f t="shared" si="787"/>
        <v>Victorian</v>
      </c>
      <c r="G10090" t="str">
        <f t="shared" si="789"/>
        <v>Quarter</v>
      </c>
      <c r="H10090">
        <f t="shared" si="790"/>
        <v>2022</v>
      </c>
      <c r="I10090">
        <f t="shared" si="791"/>
        <v>89</v>
      </c>
      <c r="J10090">
        <f>D10090*PJ_per_contract*I10090</f>
        <v>0</v>
      </c>
    </row>
    <row r="10091" spans="1:10" x14ac:dyDescent="0.2">
      <c r="A10091" t="s">
        <v>55</v>
      </c>
      <c r="B10091" s="3">
        <v>44596</v>
      </c>
      <c r="C10091">
        <v>0</v>
      </c>
      <c r="D10091">
        <v>0</v>
      </c>
      <c r="E10091">
        <f t="shared" si="788"/>
        <v>2022</v>
      </c>
      <c r="F10091" t="str">
        <f t="shared" si="787"/>
        <v>Victorian</v>
      </c>
      <c r="G10091" t="str">
        <f t="shared" si="789"/>
        <v>Quarter</v>
      </c>
      <c r="H10091">
        <f t="shared" si="790"/>
        <v>2024</v>
      </c>
      <c r="I10091">
        <f t="shared" si="791"/>
        <v>89</v>
      </c>
      <c r="J10091">
        <f>D10091*PJ_per_contract*I10091</f>
        <v>0</v>
      </c>
    </row>
    <row r="10092" spans="1:10" x14ac:dyDescent="0.2">
      <c r="A10092" t="s">
        <v>54</v>
      </c>
      <c r="B10092" s="3">
        <v>44596</v>
      </c>
      <c r="C10092">
        <v>0</v>
      </c>
      <c r="D10092">
        <v>0</v>
      </c>
      <c r="E10092">
        <f t="shared" si="788"/>
        <v>2022</v>
      </c>
      <c r="F10092" t="str">
        <f t="shared" si="787"/>
        <v>Victorian</v>
      </c>
      <c r="G10092" t="str">
        <f t="shared" si="789"/>
        <v>Quarter</v>
      </c>
      <c r="H10092">
        <f t="shared" si="790"/>
        <v>2023</v>
      </c>
      <c r="I10092">
        <f t="shared" si="791"/>
        <v>89</v>
      </c>
      <c r="J10092">
        <f>D10092*PJ_per_contract*I10092</f>
        <v>0</v>
      </c>
    </row>
    <row r="10093" spans="1:10" x14ac:dyDescent="0.2">
      <c r="A10093" t="s">
        <v>51</v>
      </c>
      <c r="B10093" s="3">
        <v>44596</v>
      </c>
      <c r="C10093">
        <v>0</v>
      </c>
      <c r="D10093">
        <v>0</v>
      </c>
      <c r="E10093">
        <f t="shared" si="788"/>
        <v>2022</v>
      </c>
      <c r="F10093" t="str">
        <f t="shared" si="787"/>
        <v>Victorian</v>
      </c>
      <c r="G10093" t="str">
        <f t="shared" si="789"/>
        <v>Quarter</v>
      </c>
      <c r="H10093">
        <f t="shared" si="790"/>
        <v>2022</v>
      </c>
      <c r="I10093">
        <f t="shared" si="791"/>
        <v>89</v>
      </c>
      <c r="J10093">
        <f>D10093*PJ_per_contract*I10093</f>
        <v>0</v>
      </c>
    </row>
    <row r="10094" spans="1:10" x14ac:dyDescent="0.2">
      <c r="A10094" t="s">
        <v>60</v>
      </c>
      <c r="B10094" s="3">
        <v>44596</v>
      </c>
      <c r="C10094">
        <v>0</v>
      </c>
      <c r="D10094">
        <v>0</v>
      </c>
      <c r="E10094">
        <f t="shared" si="788"/>
        <v>2022</v>
      </c>
      <c r="F10094" t="str">
        <f t="shared" si="787"/>
        <v>Wallumbilla</v>
      </c>
      <c r="G10094" t="str">
        <f t="shared" si="789"/>
        <v>Strip</v>
      </c>
      <c r="H10094">
        <f t="shared" si="790"/>
        <v>2023</v>
      </c>
      <c r="I10094">
        <f t="shared" si="791"/>
        <v>365</v>
      </c>
      <c r="J10094">
        <f>D10094*PJ_per_contract*I10094</f>
        <v>0</v>
      </c>
    </row>
    <row r="10095" spans="1:10" x14ac:dyDescent="0.2">
      <c r="A10095" t="s">
        <v>61</v>
      </c>
      <c r="B10095" s="3">
        <v>44596</v>
      </c>
      <c r="C10095">
        <v>83</v>
      </c>
      <c r="D10095">
        <v>0</v>
      </c>
      <c r="E10095">
        <f t="shared" si="788"/>
        <v>2022</v>
      </c>
      <c r="F10095" t="str">
        <f t="shared" si="787"/>
        <v>Wallumbilla</v>
      </c>
      <c r="G10095" t="str">
        <f t="shared" si="789"/>
        <v>Quarter</v>
      </c>
      <c r="H10095">
        <f t="shared" si="790"/>
        <v>2022</v>
      </c>
      <c r="I10095">
        <f t="shared" si="791"/>
        <v>89</v>
      </c>
      <c r="J10095">
        <f>D10095*PJ_per_contract*I10095</f>
        <v>0</v>
      </c>
    </row>
    <row r="10096" spans="1:10" x14ac:dyDescent="0.2">
      <c r="A10096" t="s">
        <v>62</v>
      </c>
      <c r="B10096" s="3">
        <v>44596</v>
      </c>
      <c r="C10096">
        <v>128</v>
      </c>
      <c r="D10096">
        <v>0</v>
      </c>
      <c r="E10096">
        <f t="shared" si="788"/>
        <v>2022</v>
      </c>
      <c r="F10096" t="str">
        <f t="shared" si="787"/>
        <v>Wallumbilla</v>
      </c>
      <c r="G10096" t="str">
        <f t="shared" si="789"/>
        <v>Quarter</v>
      </c>
      <c r="H10096">
        <f t="shared" si="790"/>
        <v>2022</v>
      </c>
      <c r="I10096">
        <f t="shared" si="791"/>
        <v>89</v>
      </c>
      <c r="J10096">
        <f>D10096*PJ_per_contract*I10096</f>
        <v>0</v>
      </c>
    </row>
    <row r="10097" spans="1:10" x14ac:dyDescent="0.2">
      <c r="A10097" t="s">
        <v>70</v>
      </c>
      <c r="B10097" s="3">
        <v>44596</v>
      </c>
      <c r="C10097">
        <v>0</v>
      </c>
      <c r="D10097">
        <v>0</v>
      </c>
      <c r="E10097">
        <f t="shared" si="788"/>
        <v>2022</v>
      </c>
      <c r="F10097" t="str">
        <f t="shared" si="787"/>
        <v>Wallumbilla</v>
      </c>
      <c r="G10097" t="str">
        <f t="shared" si="789"/>
        <v>Strip</v>
      </c>
      <c r="H10097">
        <f t="shared" si="790"/>
        <v>2023</v>
      </c>
      <c r="I10097">
        <f t="shared" si="791"/>
        <v>365</v>
      </c>
      <c r="J10097">
        <f>D10097*PJ_per_contract*I10097</f>
        <v>0</v>
      </c>
    </row>
    <row r="10098" spans="1:10" x14ac:dyDescent="0.2">
      <c r="A10098" t="s">
        <v>63</v>
      </c>
      <c r="B10098" s="3">
        <v>44596</v>
      </c>
      <c r="C10098">
        <v>25</v>
      </c>
      <c r="D10098">
        <v>0</v>
      </c>
      <c r="E10098">
        <f t="shared" si="788"/>
        <v>2022</v>
      </c>
      <c r="F10098" t="str">
        <f t="shared" si="787"/>
        <v>Wallumbilla</v>
      </c>
      <c r="G10098" t="str">
        <f t="shared" si="789"/>
        <v>Quarter</v>
      </c>
      <c r="H10098">
        <f t="shared" si="790"/>
        <v>2023</v>
      </c>
      <c r="I10098">
        <f t="shared" si="791"/>
        <v>89</v>
      </c>
      <c r="J10098">
        <f>D10098*PJ_per_contract*I10098</f>
        <v>0</v>
      </c>
    </row>
    <row r="10099" spans="1:10" x14ac:dyDescent="0.2">
      <c r="A10099" t="s">
        <v>64</v>
      </c>
      <c r="B10099" s="3">
        <v>44596</v>
      </c>
      <c r="C10099">
        <v>25</v>
      </c>
      <c r="D10099">
        <v>0</v>
      </c>
      <c r="E10099">
        <f t="shared" si="788"/>
        <v>2022</v>
      </c>
      <c r="F10099" t="str">
        <f t="shared" si="787"/>
        <v>Wallumbilla</v>
      </c>
      <c r="G10099" t="str">
        <f t="shared" si="789"/>
        <v>Quarter</v>
      </c>
      <c r="H10099">
        <f t="shared" si="790"/>
        <v>2023</v>
      </c>
      <c r="I10099">
        <f t="shared" si="791"/>
        <v>89</v>
      </c>
      <c r="J10099">
        <f>D10099*PJ_per_contract*I10099</f>
        <v>0</v>
      </c>
    </row>
    <row r="10100" spans="1:10" x14ac:dyDescent="0.2">
      <c r="A10100" t="s">
        <v>81</v>
      </c>
      <c r="B10100" s="3">
        <v>44596</v>
      </c>
      <c r="C10100">
        <v>0</v>
      </c>
      <c r="D10100">
        <v>0</v>
      </c>
      <c r="E10100">
        <f t="shared" si="788"/>
        <v>2022</v>
      </c>
      <c r="F10100" t="str">
        <f t="shared" si="787"/>
        <v>Wallumbilla</v>
      </c>
      <c r="G10100" t="str">
        <f t="shared" si="789"/>
        <v>Strip</v>
      </c>
      <c r="H10100">
        <f t="shared" si="790"/>
        <v>2024</v>
      </c>
      <c r="I10100">
        <f t="shared" si="791"/>
        <v>365</v>
      </c>
      <c r="J10100">
        <f>D10100*PJ_per_contract*I10100</f>
        <v>0</v>
      </c>
    </row>
    <row r="10101" spans="1:10" x14ac:dyDescent="0.2">
      <c r="A10101" t="s">
        <v>71</v>
      </c>
      <c r="B10101" s="3">
        <v>44596</v>
      </c>
      <c r="C10101">
        <v>25</v>
      </c>
      <c r="D10101">
        <v>0</v>
      </c>
      <c r="E10101">
        <f t="shared" si="788"/>
        <v>2022</v>
      </c>
      <c r="F10101" t="str">
        <f t="shared" si="787"/>
        <v>Wallumbilla</v>
      </c>
      <c r="G10101" t="str">
        <f t="shared" si="789"/>
        <v>Quarter</v>
      </c>
      <c r="H10101">
        <f t="shared" si="790"/>
        <v>2023</v>
      </c>
      <c r="I10101">
        <f t="shared" si="791"/>
        <v>89</v>
      </c>
      <c r="J10101">
        <f>D10101*PJ_per_contract*I10101</f>
        <v>0</v>
      </c>
    </row>
    <row r="10102" spans="1:10" x14ac:dyDescent="0.2">
      <c r="A10102" t="s">
        <v>72</v>
      </c>
      <c r="B10102" s="3">
        <v>44596</v>
      </c>
      <c r="C10102">
        <v>25</v>
      </c>
      <c r="D10102">
        <v>0</v>
      </c>
      <c r="E10102">
        <f t="shared" si="788"/>
        <v>2022</v>
      </c>
      <c r="F10102" t="str">
        <f t="shared" si="787"/>
        <v>Wallumbilla</v>
      </c>
      <c r="G10102" t="str">
        <f t="shared" si="789"/>
        <v>Quarter</v>
      </c>
      <c r="H10102">
        <f t="shared" si="790"/>
        <v>2023</v>
      </c>
      <c r="I10102">
        <f t="shared" si="791"/>
        <v>89</v>
      </c>
      <c r="J10102">
        <f>D10102*PJ_per_contract*I10102</f>
        <v>0</v>
      </c>
    </row>
    <row r="10103" spans="1:10" x14ac:dyDescent="0.2">
      <c r="A10103" t="s">
        <v>82</v>
      </c>
      <c r="B10103" s="3">
        <v>44596</v>
      </c>
      <c r="C10103">
        <v>0</v>
      </c>
      <c r="D10103">
        <v>0</v>
      </c>
      <c r="E10103">
        <f t="shared" si="788"/>
        <v>2022</v>
      </c>
      <c r="F10103" t="str">
        <f t="shared" si="787"/>
        <v>Wallumbilla</v>
      </c>
      <c r="G10103" t="str">
        <f t="shared" si="789"/>
        <v>Quarter</v>
      </c>
      <c r="H10103">
        <f t="shared" si="790"/>
        <v>2024</v>
      </c>
      <c r="I10103">
        <f t="shared" si="791"/>
        <v>89</v>
      </c>
      <c r="J10103">
        <f>D10103*PJ_per_contract*I10103</f>
        <v>0</v>
      </c>
    </row>
    <row r="10104" spans="1:10" x14ac:dyDescent="0.2">
      <c r="A10104" t="s">
        <v>83</v>
      </c>
      <c r="B10104" s="3">
        <v>44596</v>
      </c>
      <c r="C10104">
        <v>0</v>
      </c>
      <c r="D10104">
        <v>0</v>
      </c>
      <c r="E10104">
        <f t="shared" si="788"/>
        <v>2022</v>
      </c>
      <c r="F10104" t="str">
        <f t="shared" si="787"/>
        <v>Wallumbilla</v>
      </c>
      <c r="G10104" t="str">
        <f t="shared" si="789"/>
        <v>Quarter</v>
      </c>
      <c r="H10104">
        <f t="shared" si="790"/>
        <v>2024</v>
      </c>
      <c r="I10104">
        <f t="shared" si="791"/>
        <v>89</v>
      </c>
      <c r="J10104">
        <f>D10104*PJ_per_contract*I10104</f>
        <v>0</v>
      </c>
    </row>
    <row r="10105" spans="1:10" x14ac:dyDescent="0.2">
      <c r="A10105" t="s">
        <v>77</v>
      </c>
      <c r="B10105" s="3">
        <v>44599</v>
      </c>
      <c r="C10105">
        <v>0</v>
      </c>
      <c r="D10105">
        <v>0</v>
      </c>
      <c r="E10105">
        <f t="shared" si="788"/>
        <v>2022</v>
      </c>
      <c r="F10105" t="str">
        <f t="shared" si="787"/>
        <v>Victorian</v>
      </c>
      <c r="G10105" t="str">
        <f t="shared" si="789"/>
        <v>Month</v>
      </c>
      <c r="H10105">
        <f t="shared" si="790"/>
        <v>2022</v>
      </c>
      <c r="I10105">
        <f t="shared" si="791"/>
        <v>28</v>
      </c>
      <c r="J10105">
        <f>D10105*PJ_per_contract*I10105</f>
        <v>0</v>
      </c>
    </row>
    <row r="10106" spans="1:10" x14ac:dyDescent="0.2">
      <c r="A10106" t="s">
        <v>45</v>
      </c>
      <c r="B10106" s="3">
        <v>44599</v>
      </c>
      <c r="C10106">
        <v>0</v>
      </c>
      <c r="D10106">
        <v>0</v>
      </c>
      <c r="E10106">
        <f t="shared" si="788"/>
        <v>2022</v>
      </c>
      <c r="F10106" t="str">
        <f t="shared" si="787"/>
        <v>Wallumbilla</v>
      </c>
      <c r="G10106" t="str">
        <f t="shared" si="789"/>
        <v>Strip</v>
      </c>
      <c r="H10106">
        <f t="shared" si="790"/>
        <v>2022</v>
      </c>
      <c r="I10106">
        <f t="shared" si="791"/>
        <v>365</v>
      </c>
      <c r="J10106">
        <f>D10106*PJ_per_contract*I10106</f>
        <v>0</v>
      </c>
    </row>
    <row r="10107" spans="1:10" x14ac:dyDescent="0.2">
      <c r="A10107" t="s">
        <v>46</v>
      </c>
      <c r="B10107" s="3">
        <v>44599</v>
      </c>
      <c r="C10107">
        <v>0</v>
      </c>
      <c r="D10107">
        <v>0</v>
      </c>
      <c r="E10107">
        <f t="shared" si="788"/>
        <v>2022</v>
      </c>
      <c r="F10107" t="str">
        <f t="shared" si="787"/>
        <v>Victorian</v>
      </c>
      <c r="G10107" t="str">
        <f t="shared" si="789"/>
        <v>Quarter</v>
      </c>
      <c r="H10107">
        <f t="shared" si="790"/>
        <v>2022</v>
      </c>
      <c r="I10107">
        <f t="shared" si="791"/>
        <v>89</v>
      </c>
      <c r="J10107">
        <f>D10107*PJ_per_contract*I10107</f>
        <v>0</v>
      </c>
    </row>
    <row r="10108" spans="1:10" x14ac:dyDescent="0.2">
      <c r="A10108" t="s">
        <v>78</v>
      </c>
      <c r="B10108" s="3">
        <v>44599</v>
      </c>
      <c r="C10108">
        <v>0</v>
      </c>
      <c r="D10108">
        <v>0</v>
      </c>
      <c r="E10108">
        <f t="shared" si="788"/>
        <v>2022</v>
      </c>
      <c r="F10108" t="str">
        <f t="shared" si="787"/>
        <v>Victorian</v>
      </c>
      <c r="G10108" t="str">
        <f t="shared" si="789"/>
        <v>Month</v>
      </c>
      <c r="H10108">
        <f t="shared" si="790"/>
        <v>2022</v>
      </c>
      <c r="I10108">
        <f t="shared" si="791"/>
        <v>28</v>
      </c>
      <c r="J10108">
        <f>D10108*PJ_per_contract*I10108</f>
        <v>0</v>
      </c>
    </row>
    <row r="10109" spans="1:10" x14ac:dyDescent="0.2">
      <c r="A10109" t="s">
        <v>47</v>
      </c>
      <c r="B10109" s="3">
        <v>44599</v>
      </c>
      <c r="C10109">
        <v>151</v>
      </c>
      <c r="D10109">
        <v>0</v>
      </c>
      <c r="E10109">
        <f t="shared" si="788"/>
        <v>2022</v>
      </c>
      <c r="F10109" t="str">
        <f t="shared" si="787"/>
        <v>Wallumbilla</v>
      </c>
      <c r="G10109" t="str">
        <f t="shared" si="789"/>
        <v>Quarter</v>
      </c>
      <c r="H10109">
        <f t="shared" si="790"/>
        <v>2022</v>
      </c>
      <c r="I10109">
        <f t="shared" si="791"/>
        <v>89</v>
      </c>
      <c r="J10109">
        <f>D10109*PJ_per_contract*I10109</f>
        <v>0</v>
      </c>
    </row>
    <row r="10110" spans="1:10" x14ac:dyDescent="0.2">
      <c r="A10110" t="s">
        <v>84</v>
      </c>
      <c r="B10110" s="3">
        <v>44599</v>
      </c>
      <c r="C10110">
        <v>0</v>
      </c>
      <c r="D10110">
        <v>0</v>
      </c>
      <c r="E10110">
        <f t="shared" si="788"/>
        <v>2022</v>
      </c>
      <c r="F10110" t="str">
        <f t="shared" si="787"/>
        <v>Victorian</v>
      </c>
      <c r="G10110" t="str">
        <f t="shared" si="789"/>
        <v>Month</v>
      </c>
      <c r="H10110">
        <f t="shared" si="790"/>
        <v>2022</v>
      </c>
      <c r="I10110">
        <f t="shared" si="791"/>
        <v>28</v>
      </c>
      <c r="J10110">
        <f>D10110*PJ_per_contract*I10110</f>
        <v>0</v>
      </c>
    </row>
    <row r="10111" spans="1:10" x14ac:dyDescent="0.2">
      <c r="A10111" t="s">
        <v>85</v>
      </c>
      <c r="B10111" s="3">
        <v>44599</v>
      </c>
      <c r="C10111">
        <v>0</v>
      </c>
      <c r="D10111">
        <v>0</v>
      </c>
      <c r="E10111">
        <f t="shared" si="788"/>
        <v>2022</v>
      </c>
      <c r="F10111" t="str">
        <f t="shared" si="787"/>
        <v>Victorian</v>
      </c>
      <c r="G10111" t="str">
        <f t="shared" si="789"/>
        <v>Month</v>
      </c>
      <c r="H10111">
        <f t="shared" si="790"/>
        <v>2022</v>
      </c>
      <c r="I10111">
        <f t="shared" si="791"/>
        <v>28</v>
      </c>
      <c r="J10111">
        <f>D10111*PJ_per_contract*I10111</f>
        <v>0</v>
      </c>
    </row>
    <row r="10112" spans="1:10" x14ac:dyDescent="0.2">
      <c r="A10112" t="s">
        <v>48</v>
      </c>
      <c r="B10112" s="3">
        <v>44599</v>
      </c>
      <c r="C10112">
        <v>0</v>
      </c>
      <c r="D10112">
        <v>0</v>
      </c>
      <c r="E10112">
        <f t="shared" si="788"/>
        <v>2022</v>
      </c>
      <c r="F10112" t="str">
        <f t="shared" si="787"/>
        <v>Victorian</v>
      </c>
      <c r="G10112" t="str">
        <f t="shared" si="789"/>
        <v>Quarter</v>
      </c>
      <c r="H10112">
        <f t="shared" si="790"/>
        <v>2022</v>
      </c>
      <c r="I10112">
        <f t="shared" si="791"/>
        <v>89</v>
      </c>
      <c r="J10112">
        <f>D10112*PJ_per_contract*I10112</f>
        <v>0</v>
      </c>
    </row>
    <row r="10113" spans="1:10" x14ac:dyDescent="0.2">
      <c r="A10113" t="s">
        <v>86</v>
      </c>
      <c r="B10113" s="3">
        <v>44599</v>
      </c>
      <c r="C10113">
        <v>0</v>
      </c>
      <c r="D10113">
        <v>0</v>
      </c>
      <c r="E10113">
        <f t="shared" si="788"/>
        <v>2022</v>
      </c>
      <c r="F10113" t="str">
        <f t="shared" si="787"/>
        <v>Victorian</v>
      </c>
      <c r="G10113" t="str">
        <f t="shared" si="789"/>
        <v>Month</v>
      </c>
      <c r="H10113">
        <f t="shared" si="790"/>
        <v>2022</v>
      </c>
      <c r="I10113">
        <f t="shared" si="791"/>
        <v>28</v>
      </c>
      <c r="J10113">
        <f>D10113*PJ_per_contract*I10113</f>
        <v>0</v>
      </c>
    </row>
    <row r="10114" spans="1:10" x14ac:dyDescent="0.2">
      <c r="A10114" t="s">
        <v>49</v>
      </c>
      <c r="B10114" s="3">
        <v>44599</v>
      </c>
      <c r="C10114">
        <v>73</v>
      </c>
      <c r="D10114">
        <v>0</v>
      </c>
      <c r="E10114">
        <f t="shared" si="788"/>
        <v>2022</v>
      </c>
      <c r="F10114" t="str">
        <f t="shared" ref="F10114:F10177" si="792">IF(OR(LEFT(A10114,2)="GJ",LEFT(A10114,2)="GK"),"Victorian",IF(OR(LEFT(A10114,2)="GX",LEFT(A10114,2)="GY"),"Wallumbilla","NA"))</f>
        <v>Wallumbilla</v>
      </c>
      <c r="G10114" t="str">
        <f t="shared" si="789"/>
        <v>Quarter</v>
      </c>
      <c r="H10114">
        <f t="shared" si="790"/>
        <v>2022</v>
      </c>
      <c r="I10114">
        <f t="shared" si="791"/>
        <v>89</v>
      </c>
      <c r="J10114">
        <f>D10114*PJ_per_contract*I10114</f>
        <v>0</v>
      </c>
    </row>
    <row r="10115" spans="1:10" x14ac:dyDescent="0.2">
      <c r="A10115" t="s">
        <v>52</v>
      </c>
      <c r="B10115" s="3">
        <v>44599</v>
      </c>
      <c r="C10115">
        <v>0</v>
      </c>
      <c r="D10115">
        <v>0</v>
      </c>
      <c r="E10115">
        <f t="shared" ref="E10115:E10178" si="793">YEAR(B10115)</f>
        <v>2022</v>
      </c>
      <c r="F10115" t="str">
        <f t="shared" si="792"/>
        <v>Victorian</v>
      </c>
      <c r="G10115" t="str">
        <f t="shared" ref="G10115:G10178" si="794">IF(LEFT(A10115,2)="GJ","Month",IF(OR(LEFT(A10115,2)="GK",LEFT(A10115,2)="GX"),"Quarter",IF(LEFT(A10115,2)="GY","Strip","NA")))</f>
        <v>Quarter</v>
      </c>
      <c r="H10115">
        <f t="shared" ref="H10115:H10178" si="795">VALUE(MID(A10115,4,4))</f>
        <v>2022</v>
      </c>
      <c r="I10115">
        <f t="shared" ref="I10115:I10178" si="796">IF(G10115="Month",_xlfn.DAYS(EOMONTH(B10115,0),EOMONTH(B10115,-1)),IF(G10115="Quarter",_xlfn.DAYS(EOMONTH(B10115,2),EOMONTH(B10115,-1)),365))</f>
        <v>89</v>
      </c>
      <c r="J10115">
        <f>D10115*PJ_per_contract*I10115</f>
        <v>0</v>
      </c>
    </row>
    <row r="10116" spans="1:10" x14ac:dyDescent="0.2">
      <c r="A10116" t="s">
        <v>51</v>
      </c>
      <c r="B10116" s="3">
        <v>44599</v>
      </c>
      <c r="C10116">
        <v>0</v>
      </c>
      <c r="D10116">
        <v>0</v>
      </c>
      <c r="E10116">
        <f t="shared" si="793"/>
        <v>2022</v>
      </c>
      <c r="F10116" t="str">
        <f t="shared" si="792"/>
        <v>Victorian</v>
      </c>
      <c r="G10116" t="str">
        <f t="shared" si="794"/>
        <v>Quarter</v>
      </c>
      <c r="H10116">
        <f t="shared" si="795"/>
        <v>2022</v>
      </c>
      <c r="I10116">
        <f t="shared" si="796"/>
        <v>89</v>
      </c>
      <c r="J10116">
        <f>D10116*PJ_per_contract*I10116</f>
        <v>0</v>
      </c>
    </row>
    <row r="10117" spans="1:10" x14ac:dyDescent="0.2">
      <c r="A10117" t="s">
        <v>58</v>
      </c>
      <c r="B10117" s="3">
        <v>44599</v>
      </c>
      <c r="C10117">
        <v>0</v>
      </c>
      <c r="D10117">
        <v>0</v>
      </c>
      <c r="E10117">
        <f t="shared" si="793"/>
        <v>2022</v>
      </c>
      <c r="F10117" t="str">
        <f t="shared" si="792"/>
        <v>Victorian</v>
      </c>
      <c r="G10117" t="str">
        <f t="shared" si="794"/>
        <v>Quarter</v>
      </c>
      <c r="H10117">
        <f t="shared" si="795"/>
        <v>2024</v>
      </c>
      <c r="I10117">
        <f t="shared" si="796"/>
        <v>89</v>
      </c>
      <c r="J10117">
        <f>D10117*PJ_per_contract*I10117</f>
        <v>0</v>
      </c>
    </row>
    <row r="10118" spans="1:10" x14ac:dyDescent="0.2">
      <c r="A10118" t="s">
        <v>80</v>
      </c>
      <c r="B10118" s="3">
        <v>44599</v>
      </c>
      <c r="C10118">
        <v>0</v>
      </c>
      <c r="D10118">
        <v>0</v>
      </c>
      <c r="E10118">
        <f t="shared" si="793"/>
        <v>2022</v>
      </c>
      <c r="F10118" t="str">
        <f t="shared" si="792"/>
        <v>Victorian</v>
      </c>
      <c r="G10118" t="str">
        <f t="shared" si="794"/>
        <v>Quarter</v>
      </c>
      <c r="H10118">
        <f t="shared" si="795"/>
        <v>2025</v>
      </c>
      <c r="I10118">
        <f t="shared" si="796"/>
        <v>89</v>
      </c>
      <c r="J10118">
        <f>D10118*PJ_per_contract*I10118</f>
        <v>0</v>
      </c>
    </row>
    <row r="10119" spans="1:10" x14ac:dyDescent="0.2">
      <c r="A10119" t="s">
        <v>68</v>
      </c>
      <c r="B10119" s="3">
        <v>44599</v>
      </c>
      <c r="C10119">
        <v>0</v>
      </c>
      <c r="D10119">
        <v>0</v>
      </c>
      <c r="E10119">
        <f t="shared" si="793"/>
        <v>2022</v>
      </c>
      <c r="F10119" t="str">
        <f t="shared" si="792"/>
        <v>Victorian</v>
      </c>
      <c r="G10119" t="str">
        <f t="shared" si="794"/>
        <v>Quarter</v>
      </c>
      <c r="H10119">
        <f t="shared" si="795"/>
        <v>2025</v>
      </c>
      <c r="I10119">
        <f t="shared" si="796"/>
        <v>89</v>
      </c>
      <c r="J10119">
        <f>D10119*PJ_per_contract*I10119</f>
        <v>0</v>
      </c>
    </row>
    <row r="10120" spans="1:10" x14ac:dyDescent="0.2">
      <c r="A10120" t="s">
        <v>59</v>
      </c>
      <c r="B10120" s="3">
        <v>44599</v>
      </c>
      <c r="C10120">
        <v>0</v>
      </c>
      <c r="D10120">
        <v>0</v>
      </c>
      <c r="E10120">
        <f t="shared" si="793"/>
        <v>2022</v>
      </c>
      <c r="F10120" t="str">
        <f t="shared" si="792"/>
        <v>Victorian</v>
      </c>
      <c r="G10120" t="str">
        <f t="shared" si="794"/>
        <v>Quarter</v>
      </c>
      <c r="H10120">
        <f t="shared" si="795"/>
        <v>2023</v>
      </c>
      <c r="I10120">
        <f t="shared" si="796"/>
        <v>89</v>
      </c>
      <c r="J10120">
        <f>D10120*PJ_per_contract*I10120</f>
        <v>0</v>
      </c>
    </row>
    <row r="10121" spans="1:10" x14ac:dyDescent="0.2">
      <c r="A10121" t="s">
        <v>55</v>
      </c>
      <c r="B10121" s="3">
        <v>44599</v>
      </c>
      <c r="C10121">
        <v>0</v>
      </c>
      <c r="D10121">
        <v>0</v>
      </c>
      <c r="E10121">
        <f t="shared" si="793"/>
        <v>2022</v>
      </c>
      <c r="F10121" t="str">
        <f t="shared" si="792"/>
        <v>Victorian</v>
      </c>
      <c r="G10121" t="str">
        <f t="shared" si="794"/>
        <v>Quarter</v>
      </c>
      <c r="H10121">
        <f t="shared" si="795"/>
        <v>2024</v>
      </c>
      <c r="I10121">
        <f t="shared" si="796"/>
        <v>89</v>
      </c>
      <c r="J10121">
        <f>D10121*PJ_per_contract*I10121</f>
        <v>0</v>
      </c>
    </row>
    <row r="10122" spans="1:10" x14ac:dyDescent="0.2">
      <c r="A10122" t="s">
        <v>50</v>
      </c>
      <c r="B10122" s="3">
        <v>44599</v>
      </c>
      <c r="C10122">
        <v>0</v>
      </c>
      <c r="D10122">
        <v>0</v>
      </c>
      <c r="E10122">
        <f t="shared" si="793"/>
        <v>2022</v>
      </c>
      <c r="F10122" t="str">
        <f t="shared" si="792"/>
        <v>Victorian</v>
      </c>
      <c r="G10122" t="str">
        <f t="shared" si="794"/>
        <v>Quarter</v>
      </c>
      <c r="H10122">
        <f t="shared" si="795"/>
        <v>2024</v>
      </c>
      <c r="I10122">
        <f t="shared" si="796"/>
        <v>89</v>
      </c>
      <c r="J10122">
        <f>D10122*PJ_per_contract*I10122</f>
        <v>0</v>
      </c>
    </row>
    <row r="10123" spans="1:10" x14ac:dyDescent="0.2">
      <c r="A10123" t="s">
        <v>79</v>
      </c>
      <c r="B10123" s="3">
        <v>44599</v>
      </c>
      <c r="C10123">
        <v>0</v>
      </c>
      <c r="D10123">
        <v>0</v>
      </c>
      <c r="E10123">
        <f t="shared" si="793"/>
        <v>2022</v>
      </c>
      <c r="F10123" t="str">
        <f t="shared" si="792"/>
        <v>Victorian</v>
      </c>
      <c r="G10123" t="str">
        <f t="shared" si="794"/>
        <v>Quarter</v>
      </c>
      <c r="H10123">
        <f t="shared" si="795"/>
        <v>2025</v>
      </c>
      <c r="I10123">
        <f t="shared" si="796"/>
        <v>89</v>
      </c>
      <c r="J10123">
        <f>D10123*PJ_per_contract*I10123</f>
        <v>0</v>
      </c>
    </row>
    <row r="10124" spans="1:10" x14ac:dyDescent="0.2">
      <c r="A10124" t="s">
        <v>69</v>
      </c>
      <c r="B10124" s="3">
        <v>44599</v>
      </c>
      <c r="C10124">
        <v>0</v>
      </c>
      <c r="D10124">
        <v>0</v>
      </c>
      <c r="E10124">
        <f t="shared" si="793"/>
        <v>2022</v>
      </c>
      <c r="F10124" t="str">
        <f t="shared" si="792"/>
        <v>Victorian</v>
      </c>
      <c r="G10124" t="str">
        <f t="shared" si="794"/>
        <v>Quarter</v>
      </c>
      <c r="H10124">
        <f t="shared" si="795"/>
        <v>2025</v>
      </c>
      <c r="I10124">
        <f t="shared" si="796"/>
        <v>89</v>
      </c>
      <c r="J10124">
        <f>D10124*PJ_per_contract*I10124</f>
        <v>0</v>
      </c>
    </row>
    <row r="10125" spans="1:10" x14ac:dyDescent="0.2">
      <c r="A10125" t="s">
        <v>53</v>
      </c>
      <c r="B10125" s="3">
        <v>44599</v>
      </c>
      <c r="C10125">
        <v>0</v>
      </c>
      <c r="D10125">
        <v>0</v>
      </c>
      <c r="E10125">
        <f t="shared" si="793"/>
        <v>2022</v>
      </c>
      <c r="F10125" t="str">
        <f t="shared" si="792"/>
        <v>Victorian</v>
      </c>
      <c r="G10125" t="str">
        <f t="shared" si="794"/>
        <v>Quarter</v>
      </c>
      <c r="H10125">
        <f t="shared" si="795"/>
        <v>2023</v>
      </c>
      <c r="I10125">
        <f t="shared" si="796"/>
        <v>89</v>
      </c>
      <c r="J10125">
        <f>D10125*PJ_per_contract*I10125</f>
        <v>0</v>
      </c>
    </row>
    <row r="10126" spans="1:10" x14ac:dyDescent="0.2">
      <c r="A10126" t="s">
        <v>57</v>
      </c>
      <c r="B10126" s="3">
        <v>44599</v>
      </c>
      <c r="C10126">
        <v>0</v>
      </c>
      <c r="D10126">
        <v>0</v>
      </c>
      <c r="E10126">
        <f t="shared" si="793"/>
        <v>2022</v>
      </c>
      <c r="F10126" t="str">
        <f t="shared" si="792"/>
        <v>Victorian</v>
      </c>
      <c r="G10126" t="str">
        <f t="shared" si="794"/>
        <v>Quarter</v>
      </c>
      <c r="H10126">
        <f t="shared" si="795"/>
        <v>2024</v>
      </c>
      <c r="I10126">
        <f t="shared" si="796"/>
        <v>89</v>
      </c>
      <c r="J10126">
        <f>D10126*PJ_per_contract*I10126</f>
        <v>0</v>
      </c>
    </row>
    <row r="10127" spans="1:10" x14ac:dyDescent="0.2">
      <c r="A10127" t="s">
        <v>56</v>
      </c>
      <c r="B10127" s="3">
        <v>44599</v>
      </c>
      <c r="C10127">
        <v>0</v>
      </c>
      <c r="D10127">
        <v>0</v>
      </c>
      <c r="E10127">
        <f t="shared" si="793"/>
        <v>2022</v>
      </c>
      <c r="F10127" t="str">
        <f t="shared" si="792"/>
        <v>Victorian</v>
      </c>
      <c r="G10127" t="str">
        <f t="shared" si="794"/>
        <v>Quarter</v>
      </c>
      <c r="H10127">
        <f t="shared" si="795"/>
        <v>2023</v>
      </c>
      <c r="I10127">
        <f t="shared" si="796"/>
        <v>89</v>
      </c>
      <c r="J10127">
        <f>D10127*PJ_per_contract*I10127</f>
        <v>0</v>
      </c>
    </row>
    <row r="10128" spans="1:10" x14ac:dyDescent="0.2">
      <c r="A10128" t="s">
        <v>54</v>
      </c>
      <c r="B10128" s="3">
        <v>44599</v>
      </c>
      <c r="C10128">
        <v>0</v>
      </c>
      <c r="D10128">
        <v>0</v>
      </c>
      <c r="E10128">
        <f t="shared" si="793"/>
        <v>2022</v>
      </c>
      <c r="F10128" t="str">
        <f t="shared" si="792"/>
        <v>Victorian</v>
      </c>
      <c r="G10128" t="str">
        <f t="shared" si="794"/>
        <v>Quarter</v>
      </c>
      <c r="H10128">
        <f t="shared" si="795"/>
        <v>2023</v>
      </c>
      <c r="I10128">
        <f t="shared" si="796"/>
        <v>89</v>
      </c>
      <c r="J10128">
        <f>D10128*PJ_per_contract*I10128</f>
        <v>0</v>
      </c>
    </row>
    <row r="10129" spans="1:10" x14ac:dyDescent="0.2">
      <c r="A10129" t="s">
        <v>60</v>
      </c>
      <c r="B10129" s="3">
        <v>44599</v>
      </c>
      <c r="C10129">
        <v>0</v>
      </c>
      <c r="D10129">
        <v>0</v>
      </c>
      <c r="E10129">
        <f t="shared" si="793"/>
        <v>2022</v>
      </c>
      <c r="F10129" t="str">
        <f t="shared" si="792"/>
        <v>Wallumbilla</v>
      </c>
      <c r="G10129" t="str">
        <f t="shared" si="794"/>
        <v>Strip</v>
      </c>
      <c r="H10129">
        <f t="shared" si="795"/>
        <v>2023</v>
      </c>
      <c r="I10129">
        <f t="shared" si="796"/>
        <v>365</v>
      </c>
      <c r="J10129">
        <f>D10129*PJ_per_contract*I10129</f>
        <v>0</v>
      </c>
    </row>
    <row r="10130" spans="1:10" x14ac:dyDescent="0.2">
      <c r="A10130" t="s">
        <v>61</v>
      </c>
      <c r="B10130" s="3">
        <v>44599</v>
      </c>
      <c r="C10130">
        <v>83</v>
      </c>
      <c r="D10130">
        <v>0</v>
      </c>
      <c r="E10130">
        <f t="shared" si="793"/>
        <v>2022</v>
      </c>
      <c r="F10130" t="str">
        <f t="shared" si="792"/>
        <v>Wallumbilla</v>
      </c>
      <c r="G10130" t="str">
        <f t="shared" si="794"/>
        <v>Quarter</v>
      </c>
      <c r="H10130">
        <f t="shared" si="795"/>
        <v>2022</v>
      </c>
      <c r="I10130">
        <f t="shared" si="796"/>
        <v>89</v>
      </c>
      <c r="J10130">
        <f>D10130*PJ_per_contract*I10130</f>
        <v>0</v>
      </c>
    </row>
    <row r="10131" spans="1:10" x14ac:dyDescent="0.2">
      <c r="A10131" t="s">
        <v>62</v>
      </c>
      <c r="B10131" s="3">
        <v>44599</v>
      </c>
      <c r="C10131">
        <v>128</v>
      </c>
      <c r="D10131">
        <v>0</v>
      </c>
      <c r="E10131">
        <f t="shared" si="793"/>
        <v>2022</v>
      </c>
      <c r="F10131" t="str">
        <f t="shared" si="792"/>
        <v>Wallumbilla</v>
      </c>
      <c r="G10131" t="str">
        <f t="shared" si="794"/>
        <v>Quarter</v>
      </c>
      <c r="H10131">
        <f t="shared" si="795"/>
        <v>2022</v>
      </c>
      <c r="I10131">
        <f t="shared" si="796"/>
        <v>89</v>
      </c>
      <c r="J10131">
        <f>D10131*PJ_per_contract*I10131</f>
        <v>0</v>
      </c>
    </row>
    <row r="10132" spans="1:10" x14ac:dyDescent="0.2">
      <c r="A10132" t="s">
        <v>70</v>
      </c>
      <c r="B10132" s="3">
        <v>44599</v>
      </c>
      <c r="C10132">
        <v>0</v>
      </c>
      <c r="D10132">
        <v>0</v>
      </c>
      <c r="E10132">
        <f t="shared" si="793"/>
        <v>2022</v>
      </c>
      <c r="F10132" t="str">
        <f t="shared" si="792"/>
        <v>Wallumbilla</v>
      </c>
      <c r="G10132" t="str">
        <f t="shared" si="794"/>
        <v>Strip</v>
      </c>
      <c r="H10132">
        <f t="shared" si="795"/>
        <v>2023</v>
      </c>
      <c r="I10132">
        <f t="shared" si="796"/>
        <v>365</v>
      </c>
      <c r="J10132">
        <f>D10132*PJ_per_contract*I10132</f>
        <v>0</v>
      </c>
    </row>
    <row r="10133" spans="1:10" x14ac:dyDescent="0.2">
      <c r="A10133" t="s">
        <v>63</v>
      </c>
      <c r="B10133" s="3">
        <v>44599</v>
      </c>
      <c r="C10133">
        <v>25</v>
      </c>
      <c r="D10133">
        <v>0</v>
      </c>
      <c r="E10133">
        <f t="shared" si="793"/>
        <v>2022</v>
      </c>
      <c r="F10133" t="str">
        <f t="shared" si="792"/>
        <v>Wallumbilla</v>
      </c>
      <c r="G10133" t="str">
        <f t="shared" si="794"/>
        <v>Quarter</v>
      </c>
      <c r="H10133">
        <f t="shared" si="795"/>
        <v>2023</v>
      </c>
      <c r="I10133">
        <f t="shared" si="796"/>
        <v>89</v>
      </c>
      <c r="J10133">
        <f>D10133*PJ_per_contract*I10133</f>
        <v>0</v>
      </c>
    </row>
    <row r="10134" spans="1:10" x14ac:dyDescent="0.2">
      <c r="A10134" t="s">
        <v>64</v>
      </c>
      <c r="B10134" s="3">
        <v>44599</v>
      </c>
      <c r="C10134">
        <v>25</v>
      </c>
      <c r="D10134">
        <v>0</v>
      </c>
      <c r="E10134">
        <f t="shared" si="793"/>
        <v>2022</v>
      </c>
      <c r="F10134" t="str">
        <f t="shared" si="792"/>
        <v>Wallumbilla</v>
      </c>
      <c r="G10134" t="str">
        <f t="shared" si="794"/>
        <v>Quarter</v>
      </c>
      <c r="H10134">
        <f t="shared" si="795"/>
        <v>2023</v>
      </c>
      <c r="I10134">
        <f t="shared" si="796"/>
        <v>89</v>
      </c>
      <c r="J10134">
        <f>D10134*PJ_per_contract*I10134</f>
        <v>0</v>
      </c>
    </row>
    <row r="10135" spans="1:10" x14ac:dyDescent="0.2">
      <c r="A10135" t="s">
        <v>81</v>
      </c>
      <c r="B10135" s="3">
        <v>44599</v>
      </c>
      <c r="C10135">
        <v>0</v>
      </c>
      <c r="D10135">
        <v>0</v>
      </c>
      <c r="E10135">
        <f t="shared" si="793"/>
        <v>2022</v>
      </c>
      <c r="F10135" t="str">
        <f t="shared" si="792"/>
        <v>Wallumbilla</v>
      </c>
      <c r="G10135" t="str">
        <f t="shared" si="794"/>
        <v>Strip</v>
      </c>
      <c r="H10135">
        <f t="shared" si="795"/>
        <v>2024</v>
      </c>
      <c r="I10135">
        <f t="shared" si="796"/>
        <v>365</v>
      </c>
      <c r="J10135">
        <f>D10135*PJ_per_contract*I10135</f>
        <v>0</v>
      </c>
    </row>
    <row r="10136" spans="1:10" x14ac:dyDescent="0.2">
      <c r="A10136" t="s">
        <v>71</v>
      </c>
      <c r="B10136" s="3">
        <v>44599</v>
      </c>
      <c r="C10136">
        <v>25</v>
      </c>
      <c r="D10136">
        <v>0</v>
      </c>
      <c r="E10136">
        <f t="shared" si="793"/>
        <v>2022</v>
      </c>
      <c r="F10136" t="str">
        <f t="shared" si="792"/>
        <v>Wallumbilla</v>
      </c>
      <c r="G10136" t="str">
        <f t="shared" si="794"/>
        <v>Quarter</v>
      </c>
      <c r="H10136">
        <f t="shared" si="795"/>
        <v>2023</v>
      </c>
      <c r="I10136">
        <f t="shared" si="796"/>
        <v>89</v>
      </c>
      <c r="J10136">
        <f>D10136*PJ_per_contract*I10136</f>
        <v>0</v>
      </c>
    </row>
    <row r="10137" spans="1:10" x14ac:dyDescent="0.2">
      <c r="A10137" t="s">
        <v>72</v>
      </c>
      <c r="B10137" s="3">
        <v>44599</v>
      </c>
      <c r="C10137">
        <v>25</v>
      </c>
      <c r="D10137">
        <v>0</v>
      </c>
      <c r="E10137">
        <f t="shared" si="793"/>
        <v>2022</v>
      </c>
      <c r="F10137" t="str">
        <f t="shared" si="792"/>
        <v>Wallumbilla</v>
      </c>
      <c r="G10137" t="str">
        <f t="shared" si="794"/>
        <v>Quarter</v>
      </c>
      <c r="H10137">
        <f t="shared" si="795"/>
        <v>2023</v>
      </c>
      <c r="I10137">
        <f t="shared" si="796"/>
        <v>89</v>
      </c>
      <c r="J10137">
        <f>D10137*PJ_per_contract*I10137</f>
        <v>0</v>
      </c>
    </row>
    <row r="10138" spans="1:10" x14ac:dyDescent="0.2">
      <c r="A10138" t="s">
        <v>82</v>
      </c>
      <c r="B10138" s="3">
        <v>44599</v>
      </c>
      <c r="C10138">
        <v>0</v>
      </c>
      <c r="D10138">
        <v>0</v>
      </c>
      <c r="E10138">
        <f t="shared" si="793"/>
        <v>2022</v>
      </c>
      <c r="F10138" t="str">
        <f t="shared" si="792"/>
        <v>Wallumbilla</v>
      </c>
      <c r="G10138" t="str">
        <f t="shared" si="794"/>
        <v>Quarter</v>
      </c>
      <c r="H10138">
        <f t="shared" si="795"/>
        <v>2024</v>
      </c>
      <c r="I10138">
        <f t="shared" si="796"/>
        <v>89</v>
      </c>
      <c r="J10138">
        <f>D10138*PJ_per_contract*I10138</f>
        <v>0</v>
      </c>
    </row>
    <row r="10139" spans="1:10" x14ac:dyDescent="0.2">
      <c r="A10139" t="s">
        <v>83</v>
      </c>
      <c r="B10139" s="3">
        <v>44599</v>
      </c>
      <c r="C10139">
        <v>0</v>
      </c>
      <c r="D10139">
        <v>0</v>
      </c>
      <c r="E10139">
        <f t="shared" si="793"/>
        <v>2022</v>
      </c>
      <c r="F10139" t="str">
        <f t="shared" si="792"/>
        <v>Wallumbilla</v>
      </c>
      <c r="G10139" t="str">
        <f t="shared" si="794"/>
        <v>Quarter</v>
      </c>
      <c r="H10139">
        <f t="shared" si="795"/>
        <v>2024</v>
      </c>
      <c r="I10139">
        <f t="shared" si="796"/>
        <v>89</v>
      </c>
      <c r="J10139">
        <f>D10139*PJ_per_contract*I10139</f>
        <v>0</v>
      </c>
    </row>
    <row r="10140" spans="1:10" x14ac:dyDescent="0.2">
      <c r="A10140" t="s">
        <v>77</v>
      </c>
      <c r="B10140" s="3">
        <v>44600</v>
      </c>
      <c r="C10140">
        <v>0</v>
      </c>
      <c r="D10140">
        <v>0</v>
      </c>
      <c r="E10140">
        <f t="shared" si="793"/>
        <v>2022</v>
      </c>
      <c r="F10140" t="str">
        <f t="shared" si="792"/>
        <v>Victorian</v>
      </c>
      <c r="G10140" t="str">
        <f t="shared" si="794"/>
        <v>Month</v>
      </c>
      <c r="H10140">
        <f t="shared" si="795"/>
        <v>2022</v>
      </c>
      <c r="I10140">
        <f t="shared" si="796"/>
        <v>28</v>
      </c>
      <c r="J10140">
        <f>D10140*PJ_per_contract*I10140</f>
        <v>0</v>
      </c>
    </row>
    <row r="10141" spans="1:10" x14ac:dyDescent="0.2">
      <c r="A10141" t="s">
        <v>45</v>
      </c>
      <c r="B10141" s="3">
        <v>44600</v>
      </c>
      <c r="C10141">
        <v>0</v>
      </c>
      <c r="D10141">
        <v>0</v>
      </c>
      <c r="E10141">
        <f t="shared" si="793"/>
        <v>2022</v>
      </c>
      <c r="F10141" t="str">
        <f t="shared" si="792"/>
        <v>Wallumbilla</v>
      </c>
      <c r="G10141" t="str">
        <f t="shared" si="794"/>
        <v>Strip</v>
      </c>
      <c r="H10141">
        <f t="shared" si="795"/>
        <v>2022</v>
      </c>
      <c r="I10141">
        <f t="shared" si="796"/>
        <v>365</v>
      </c>
      <c r="J10141">
        <f>D10141*PJ_per_contract*I10141</f>
        <v>0</v>
      </c>
    </row>
    <row r="10142" spans="1:10" x14ac:dyDescent="0.2">
      <c r="A10142" t="s">
        <v>78</v>
      </c>
      <c r="B10142" s="3">
        <v>44600</v>
      </c>
      <c r="C10142">
        <v>0</v>
      </c>
      <c r="D10142">
        <v>0</v>
      </c>
      <c r="E10142">
        <f t="shared" si="793"/>
        <v>2022</v>
      </c>
      <c r="F10142" t="str">
        <f t="shared" si="792"/>
        <v>Victorian</v>
      </c>
      <c r="G10142" t="str">
        <f t="shared" si="794"/>
        <v>Month</v>
      </c>
      <c r="H10142">
        <f t="shared" si="795"/>
        <v>2022</v>
      </c>
      <c r="I10142">
        <f t="shared" si="796"/>
        <v>28</v>
      </c>
      <c r="J10142">
        <f>D10142*PJ_per_contract*I10142</f>
        <v>0</v>
      </c>
    </row>
    <row r="10143" spans="1:10" x14ac:dyDescent="0.2">
      <c r="A10143" t="s">
        <v>46</v>
      </c>
      <c r="B10143" s="3">
        <v>44600</v>
      </c>
      <c r="C10143">
        <v>0</v>
      </c>
      <c r="D10143">
        <v>0</v>
      </c>
      <c r="E10143">
        <f t="shared" si="793"/>
        <v>2022</v>
      </c>
      <c r="F10143" t="str">
        <f t="shared" si="792"/>
        <v>Victorian</v>
      </c>
      <c r="G10143" t="str">
        <f t="shared" si="794"/>
        <v>Quarter</v>
      </c>
      <c r="H10143">
        <f t="shared" si="795"/>
        <v>2022</v>
      </c>
      <c r="I10143">
        <f t="shared" si="796"/>
        <v>89</v>
      </c>
      <c r="J10143">
        <f>D10143*PJ_per_contract*I10143</f>
        <v>0</v>
      </c>
    </row>
    <row r="10144" spans="1:10" x14ac:dyDescent="0.2">
      <c r="A10144" t="s">
        <v>47</v>
      </c>
      <c r="B10144" s="3">
        <v>44600</v>
      </c>
      <c r="C10144">
        <v>151</v>
      </c>
      <c r="D10144">
        <v>0</v>
      </c>
      <c r="E10144">
        <f t="shared" si="793"/>
        <v>2022</v>
      </c>
      <c r="F10144" t="str">
        <f t="shared" si="792"/>
        <v>Wallumbilla</v>
      </c>
      <c r="G10144" t="str">
        <f t="shared" si="794"/>
        <v>Quarter</v>
      </c>
      <c r="H10144">
        <f t="shared" si="795"/>
        <v>2022</v>
      </c>
      <c r="I10144">
        <f t="shared" si="796"/>
        <v>89</v>
      </c>
      <c r="J10144">
        <f>D10144*PJ_per_contract*I10144</f>
        <v>0</v>
      </c>
    </row>
    <row r="10145" spans="1:10" x14ac:dyDescent="0.2">
      <c r="A10145" t="s">
        <v>84</v>
      </c>
      <c r="B10145" s="3">
        <v>44600</v>
      </c>
      <c r="C10145">
        <v>0</v>
      </c>
      <c r="D10145">
        <v>0</v>
      </c>
      <c r="E10145">
        <f t="shared" si="793"/>
        <v>2022</v>
      </c>
      <c r="F10145" t="str">
        <f t="shared" si="792"/>
        <v>Victorian</v>
      </c>
      <c r="G10145" t="str">
        <f t="shared" si="794"/>
        <v>Month</v>
      </c>
      <c r="H10145">
        <f t="shared" si="795"/>
        <v>2022</v>
      </c>
      <c r="I10145">
        <f t="shared" si="796"/>
        <v>28</v>
      </c>
      <c r="J10145">
        <f>D10145*PJ_per_contract*I10145</f>
        <v>0</v>
      </c>
    </row>
    <row r="10146" spans="1:10" x14ac:dyDescent="0.2">
      <c r="A10146" t="s">
        <v>85</v>
      </c>
      <c r="B10146" s="3">
        <v>44600</v>
      </c>
      <c r="C10146">
        <v>0</v>
      </c>
      <c r="D10146">
        <v>0</v>
      </c>
      <c r="E10146">
        <f t="shared" si="793"/>
        <v>2022</v>
      </c>
      <c r="F10146" t="str">
        <f t="shared" si="792"/>
        <v>Victorian</v>
      </c>
      <c r="G10146" t="str">
        <f t="shared" si="794"/>
        <v>Month</v>
      </c>
      <c r="H10146">
        <f t="shared" si="795"/>
        <v>2022</v>
      </c>
      <c r="I10146">
        <f t="shared" si="796"/>
        <v>28</v>
      </c>
      <c r="J10146">
        <f>D10146*PJ_per_contract*I10146</f>
        <v>0</v>
      </c>
    </row>
    <row r="10147" spans="1:10" x14ac:dyDescent="0.2">
      <c r="A10147" t="s">
        <v>48</v>
      </c>
      <c r="B10147" s="3">
        <v>44600</v>
      </c>
      <c r="C10147">
        <v>0</v>
      </c>
      <c r="D10147">
        <v>0</v>
      </c>
      <c r="E10147">
        <f t="shared" si="793"/>
        <v>2022</v>
      </c>
      <c r="F10147" t="str">
        <f t="shared" si="792"/>
        <v>Victorian</v>
      </c>
      <c r="G10147" t="str">
        <f t="shared" si="794"/>
        <v>Quarter</v>
      </c>
      <c r="H10147">
        <f t="shared" si="795"/>
        <v>2022</v>
      </c>
      <c r="I10147">
        <f t="shared" si="796"/>
        <v>89</v>
      </c>
      <c r="J10147">
        <f>D10147*PJ_per_contract*I10147</f>
        <v>0</v>
      </c>
    </row>
    <row r="10148" spans="1:10" x14ac:dyDescent="0.2">
      <c r="A10148" t="s">
        <v>86</v>
      </c>
      <c r="B10148" s="3">
        <v>44600</v>
      </c>
      <c r="C10148">
        <v>0</v>
      </c>
      <c r="D10148">
        <v>0</v>
      </c>
      <c r="E10148">
        <f t="shared" si="793"/>
        <v>2022</v>
      </c>
      <c r="F10148" t="str">
        <f t="shared" si="792"/>
        <v>Victorian</v>
      </c>
      <c r="G10148" t="str">
        <f t="shared" si="794"/>
        <v>Month</v>
      </c>
      <c r="H10148">
        <f t="shared" si="795"/>
        <v>2022</v>
      </c>
      <c r="I10148">
        <f t="shared" si="796"/>
        <v>28</v>
      </c>
      <c r="J10148">
        <f>D10148*PJ_per_contract*I10148</f>
        <v>0</v>
      </c>
    </row>
    <row r="10149" spans="1:10" x14ac:dyDescent="0.2">
      <c r="A10149" t="s">
        <v>49</v>
      </c>
      <c r="B10149" s="3">
        <v>44600</v>
      </c>
      <c r="C10149">
        <v>73</v>
      </c>
      <c r="D10149">
        <v>0</v>
      </c>
      <c r="E10149">
        <f t="shared" si="793"/>
        <v>2022</v>
      </c>
      <c r="F10149" t="str">
        <f t="shared" si="792"/>
        <v>Wallumbilla</v>
      </c>
      <c r="G10149" t="str">
        <f t="shared" si="794"/>
        <v>Quarter</v>
      </c>
      <c r="H10149">
        <f t="shared" si="795"/>
        <v>2022</v>
      </c>
      <c r="I10149">
        <f t="shared" si="796"/>
        <v>89</v>
      </c>
      <c r="J10149">
        <f>D10149*PJ_per_contract*I10149</f>
        <v>0</v>
      </c>
    </row>
    <row r="10150" spans="1:10" x14ac:dyDescent="0.2">
      <c r="A10150" t="s">
        <v>51</v>
      </c>
      <c r="B10150" s="3">
        <v>44600</v>
      </c>
      <c r="C10150">
        <v>0</v>
      </c>
      <c r="D10150">
        <v>0</v>
      </c>
      <c r="E10150">
        <f t="shared" si="793"/>
        <v>2022</v>
      </c>
      <c r="F10150" t="str">
        <f t="shared" si="792"/>
        <v>Victorian</v>
      </c>
      <c r="G10150" t="str">
        <f t="shared" si="794"/>
        <v>Quarter</v>
      </c>
      <c r="H10150">
        <f t="shared" si="795"/>
        <v>2022</v>
      </c>
      <c r="I10150">
        <f t="shared" si="796"/>
        <v>89</v>
      </c>
      <c r="J10150">
        <f>D10150*PJ_per_contract*I10150</f>
        <v>0</v>
      </c>
    </row>
    <row r="10151" spans="1:10" x14ac:dyDescent="0.2">
      <c r="A10151" t="s">
        <v>68</v>
      </c>
      <c r="B10151" s="3">
        <v>44600</v>
      </c>
      <c r="C10151">
        <v>0</v>
      </c>
      <c r="D10151">
        <v>0</v>
      </c>
      <c r="E10151">
        <f t="shared" si="793"/>
        <v>2022</v>
      </c>
      <c r="F10151" t="str">
        <f t="shared" si="792"/>
        <v>Victorian</v>
      </c>
      <c r="G10151" t="str">
        <f t="shared" si="794"/>
        <v>Quarter</v>
      </c>
      <c r="H10151">
        <f t="shared" si="795"/>
        <v>2025</v>
      </c>
      <c r="I10151">
        <f t="shared" si="796"/>
        <v>89</v>
      </c>
      <c r="J10151">
        <f>D10151*PJ_per_contract*I10151</f>
        <v>0</v>
      </c>
    </row>
    <row r="10152" spans="1:10" x14ac:dyDescent="0.2">
      <c r="A10152" t="s">
        <v>59</v>
      </c>
      <c r="B10152" s="3">
        <v>44600</v>
      </c>
      <c r="C10152">
        <v>0</v>
      </c>
      <c r="D10152">
        <v>0</v>
      </c>
      <c r="E10152">
        <f t="shared" si="793"/>
        <v>2022</v>
      </c>
      <c r="F10152" t="str">
        <f t="shared" si="792"/>
        <v>Victorian</v>
      </c>
      <c r="G10152" t="str">
        <f t="shared" si="794"/>
        <v>Quarter</v>
      </c>
      <c r="H10152">
        <f t="shared" si="795"/>
        <v>2023</v>
      </c>
      <c r="I10152">
        <f t="shared" si="796"/>
        <v>89</v>
      </c>
      <c r="J10152">
        <f>D10152*PJ_per_contract*I10152</f>
        <v>0</v>
      </c>
    </row>
    <row r="10153" spans="1:10" x14ac:dyDescent="0.2">
      <c r="A10153" t="s">
        <v>80</v>
      </c>
      <c r="B10153" s="3">
        <v>44600</v>
      </c>
      <c r="C10153">
        <v>0</v>
      </c>
      <c r="D10153">
        <v>0</v>
      </c>
      <c r="E10153">
        <f t="shared" si="793"/>
        <v>2022</v>
      </c>
      <c r="F10153" t="str">
        <f t="shared" si="792"/>
        <v>Victorian</v>
      </c>
      <c r="G10153" t="str">
        <f t="shared" si="794"/>
        <v>Quarter</v>
      </c>
      <c r="H10153">
        <f t="shared" si="795"/>
        <v>2025</v>
      </c>
      <c r="I10153">
        <f t="shared" si="796"/>
        <v>89</v>
      </c>
      <c r="J10153">
        <f>D10153*PJ_per_contract*I10153</f>
        <v>0</v>
      </c>
    </row>
    <row r="10154" spans="1:10" x14ac:dyDescent="0.2">
      <c r="A10154" t="s">
        <v>55</v>
      </c>
      <c r="B10154" s="3">
        <v>44600</v>
      </c>
      <c r="C10154">
        <v>0</v>
      </c>
      <c r="D10154">
        <v>0</v>
      </c>
      <c r="E10154">
        <f t="shared" si="793"/>
        <v>2022</v>
      </c>
      <c r="F10154" t="str">
        <f t="shared" si="792"/>
        <v>Victorian</v>
      </c>
      <c r="G10154" t="str">
        <f t="shared" si="794"/>
        <v>Quarter</v>
      </c>
      <c r="H10154">
        <f t="shared" si="795"/>
        <v>2024</v>
      </c>
      <c r="I10154">
        <f t="shared" si="796"/>
        <v>89</v>
      </c>
      <c r="J10154">
        <f>D10154*PJ_per_contract*I10154</f>
        <v>0</v>
      </c>
    </row>
    <row r="10155" spans="1:10" x14ac:dyDescent="0.2">
      <c r="A10155" t="s">
        <v>52</v>
      </c>
      <c r="B10155" s="3">
        <v>44600</v>
      </c>
      <c r="C10155">
        <v>0</v>
      </c>
      <c r="D10155">
        <v>0</v>
      </c>
      <c r="E10155">
        <f t="shared" si="793"/>
        <v>2022</v>
      </c>
      <c r="F10155" t="str">
        <f t="shared" si="792"/>
        <v>Victorian</v>
      </c>
      <c r="G10155" t="str">
        <f t="shared" si="794"/>
        <v>Quarter</v>
      </c>
      <c r="H10155">
        <f t="shared" si="795"/>
        <v>2022</v>
      </c>
      <c r="I10155">
        <f t="shared" si="796"/>
        <v>89</v>
      </c>
      <c r="J10155">
        <f>D10155*PJ_per_contract*I10155</f>
        <v>0</v>
      </c>
    </row>
    <row r="10156" spans="1:10" x14ac:dyDescent="0.2">
      <c r="A10156" t="s">
        <v>69</v>
      </c>
      <c r="B10156" s="3">
        <v>44600</v>
      </c>
      <c r="C10156">
        <v>0</v>
      </c>
      <c r="D10156">
        <v>0</v>
      </c>
      <c r="E10156">
        <f t="shared" si="793"/>
        <v>2022</v>
      </c>
      <c r="F10156" t="str">
        <f t="shared" si="792"/>
        <v>Victorian</v>
      </c>
      <c r="G10156" t="str">
        <f t="shared" si="794"/>
        <v>Quarter</v>
      </c>
      <c r="H10156">
        <f t="shared" si="795"/>
        <v>2025</v>
      </c>
      <c r="I10156">
        <f t="shared" si="796"/>
        <v>89</v>
      </c>
      <c r="J10156">
        <f>D10156*PJ_per_contract*I10156</f>
        <v>0</v>
      </c>
    </row>
    <row r="10157" spans="1:10" x14ac:dyDescent="0.2">
      <c r="A10157" t="s">
        <v>50</v>
      </c>
      <c r="B10157" s="3">
        <v>44600</v>
      </c>
      <c r="C10157">
        <v>0</v>
      </c>
      <c r="D10157">
        <v>0</v>
      </c>
      <c r="E10157">
        <f t="shared" si="793"/>
        <v>2022</v>
      </c>
      <c r="F10157" t="str">
        <f t="shared" si="792"/>
        <v>Victorian</v>
      </c>
      <c r="G10157" t="str">
        <f t="shared" si="794"/>
        <v>Quarter</v>
      </c>
      <c r="H10157">
        <f t="shared" si="795"/>
        <v>2024</v>
      </c>
      <c r="I10157">
        <f t="shared" si="796"/>
        <v>89</v>
      </c>
      <c r="J10157">
        <f>D10157*PJ_per_contract*I10157</f>
        <v>0</v>
      </c>
    </row>
    <row r="10158" spans="1:10" x14ac:dyDescent="0.2">
      <c r="A10158" t="s">
        <v>53</v>
      </c>
      <c r="B10158" s="3">
        <v>44600</v>
      </c>
      <c r="C10158">
        <v>0</v>
      </c>
      <c r="D10158">
        <v>0</v>
      </c>
      <c r="E10158">
        <f t="shared" si="793"/>
        <v>2022</v>
      </c>
      <c r="F10158" t="str">
        <f t="shared" si="792"/>
        <v>Victorian</v>
      </c>
      <c r="G10158" t="str">
        <f t="shared" si="794"/>
        <v>Quarter</v>
      </c>
      <c r="H10158">
        <f t="shared" si="795"/>
        <v>2023</v>
      </c>
      <c r="I10158">
        <f t="shared" si="796"/>
        <v>89</v>
      </c>
      <c r="J10158">
        <f>D10158*PJ_per_contract*I10158</f>
        <v>0</v>
      </c>
    </row>
    <row r="10159" spans="1:10" x14ac:dyDescent="0.2">
      <c r="A10159" t="s">
        <v>57</v>
      </c>
      <c r="B10159" s="3">
        <v>44600</v>
      </c>
      <c r="C10159">
        <v>0</v>
      </c>
      <c r="D10159">
        <v>0</v>
      </c>
      <c r="E10159">
        <f t="shared" si="793"/>
        <v>2022</v>
      </c>
      <c r="F10159" t="str">
        <f t="shared" si="792"/>
        <v>Victorian</v>
      </c>
      <c r="G10159" t="str">
        <f t="shared" si="794"/>
        <v>Quarter</v>
      </c>
      <c r="H10159">
        <f t="shared" si="795"/>
        <v>2024</v>
      </c>
      <c r="I10159">
        <f t="shared" si="796"/>
        <v>89</v>
      </c>
      <c r="J10159">
        <f>D10159*PJ_per_contract*I10159</f>
        <v>0</v>
      </c>
    </row>
    <row r="10160" spans="1:10" x14ac:dyDescent="0.2">
      <c r="A10160" t="s">
        <v>56</v>
      </c>
      <c r="B10160" s="3">
        <v>44600</v>
      </c>
      <c r="C10160">
        <v>0</v>
      </c>
      <c r="D10160">
        <v>0</v>
      </c>
      <c r="E10160">
        <f t="shared" si="793"/>
        <v>2022</v>
      </c>
      <c r="F10160" t="str">
        <f t="shared" si="792"/>
        <v>Victorian</v>
      </c>
      <c r="G10160" t="str">
        <f t="shared" si="794"/>
        <v>Quarter</v>
      </c>
      <c r="H10160">
        <f t="shared" si="795"/>
        <v>2023</v>
      </c>
      <c r="I10160">
        <f t="shared" si="796"/>
        <v>89</v>
      </c>
      <c r="J10160">
        <f>D10160*PJ_per_contract*I10160</f>
        <v>0</v>
      </c>
    </row>
    <row r="10161" spans="1:10" x14ac:dyDescent="0.2">
      <c r="A10161" t="s">
        <v>54</v>
      </c>
      <c r="B10161" s="3">
        <v>44600</v>
      </c>
      <c r="C10161">
        <v>0</v>
      </c>
      <c r="D10161">
        <v>0</v>
      </c>
      <c r="E10161">
        <f t="shared" si="793"/>
        <v>2022</v>
      </c>
      <c r="F10161" t="str">
        <f t="shared" si="792"/>
        <v>Victorian</v>
      </c>
      <c r="G10161" t="str">
        <f t="shared" si="794"/>
        <v>Quarter</v>
      </c>
      <c r="H10161">
        <f t="shared" si="795"/>
        <v>2023</v>
      </c>
      <c r="I10161">
        <f t="shared" si="796"/>
        <v>89</v>
      </c>
      <c r="J10161">
        <f>D10161*PJ_per_contract*I10161</f>
        <v>0</v>
      </c>
    </row>
    <row r="10162" spans="1:10" x14ac:dyDescent="0.2">
      <c r="A10162" t="s">
        <v>79</v>
      </c>
      <c r="B10162" s="3">
        <v>44600</v>
      </c>
      <c r="C10162">
        <v>0</v>
      </c>
      <c r="D10162">
        <v>0</v>
      </c>
      <c r="E10162">
        <f t="shared" si="793"/>
        <v>2022</v>
      </c>
      <c r="F10162" t="str">
        <f t="shared" si="792"/>
        <v>Victorian</v>
      </c>
      <c r="G10162" t="str">
        <f t="shared" si="794"/>
        <v>Quarter</v>
      </c>
      <c r="H10162">
        <f t="shared" si="795"/>
        <v>2025</v>
      </c>
      <c r="I10162">
        <f t="shared" si="796"/>
        <v>89</v>
      </c>
      <c r="J10162">
        <f>D10162*PJ_per_contract*I10162</f>
        <v>0</v>
      </c>
    </row>
    <row r="10163" spans="1:10" x14ac:dyDescent="0.2">
      <c r="A10163" t="s">
        <v>58</v>
      </c>
      <c r="B10163" s="3">
        <v>44600</v>
      </c>
      <c r="C10163">
        <v>0</v>
      </c>
      <c r="D10163">
        <v>0</v>
      </c>
      <c r="E10163">
        <f t="shared" si="793"/>
        <v>2022</v>
      </c>
      <c r="F10163" t="str">
        <f t="shared" si="792"/>
        <v>Victorian</v>
      </c>
      <c r="G10163" t="str">
        <f t="shared" si="794"/>
        <v>Quarter</v>
      </c>
      <c r="H10163">
        <f t="shared" si="795"/>
        <v>2024</v>
      </c>
      <c r="I10163">
        <f t="shared" si="796"/>
        <v>89</v>
      </c>
      <c r="J10163">
        <f>D10163*PJ_per_contract*I10163</f>
        <v>0</v>
      </c>
    </row>
    <row r="10164" spans="1:10" x14ac:dyDescent="0.2">
      <c r="A10164" t="s">
        <v>60</v>
      </c>
      <c r="B10164" s="3">
        <v>44600</v>
      </c>
      <c r="C10164">
        <v>0</v>
      </c>
      <c r="D10164">
        <v>0</v>
      </c>
      <c r="E10164">
        <f t="shared" si="793"/>
        <v>2022</v>
      </c>
      <c r="F10164" t="str">
        <f t="shared" si="792"/>
        <v>Wallumbilla</v>
      </c>
      <c r="G10164" t="str">
        <f t="shared" si="794"/>
        <v>Strip</v>
      </c>
      <c r="H10164">
        <f t="shared" si="795"/>
        <v>2023</v>
      </c>
      <c r="I10164">
        <f t="shared" si="796"/>
        <v>365</v>
      </c>
      <c r="J10164">
        <f>D10164*PJ_per_contract*I10164</f>
        <v>0</v>
      </c>
    </row>
    <row r="10165" spans="1:10" x14ac:dyDescent="0.2">
      <c r="A10165" t="s">
        <v>61</v>
      </c>
      <c r="B10165" s="3">
        <v>44600</v>
      </c>
      <c r="C10165">
        <v>83</v>
      </c>
      <c r="D10165">
        <v>0</v>
      </c>
      <c r="E10165">
        <f t="shared" si="793"/>
        <v>2022</v>
      </c>
      <c r="F10165" t="str">
        <f t="shared" si="792"/>
        <v>Wallumbilla</v>
      </c>
      <c r="G10165" t="str">
        <f t="shared" si="794"/>
        <v>Quarter</v>
      </c>
      <c r="H10165">
        <f t="shared" si="795"/>
        <v>2022</v>
      </c>
      <c r="I10165">
        <f t="shared" si="796"/>
        <v>89</v>
      </c>
      <c r="J10165">
        <f>D10165*PJ_per_contract*I10165</f>
        <v>0</v>
      </c>
    </row>
    <row r="10166" spans="1:10" x14ac:dyDescent="0.2">
      <c r="A10166" t="s">
        <v>62</v>
      </c>
      <c r="B10166" s="3">
        <v>44600</v>
      </c>
      <c r="C10166">
        <v>128</v>
      </c>
      <c r="D10166">
        <v>0</v>
      </c>
      <c r="E10166">
        <f t="shared" si="793"/>
        <v>2022</v>
      </c>
      <c r="F10166" t="str">
        <f t="shared" si="792"/>
        <v>Wallumbilla</v>
      </c>
      <c r="G10166" t="str">
        <f t="shared" si="794"/>
        <v>Quarter</v>
      </c>
      <c r="H10166">
        <f t="shared" si="795"/>
        <v>2022</v>
      </c>
      <c r="I10166">
        <f t="shared" si="796"/>
        <v>89</v>
      </c>
      <c r="J10166">
        <f>D10166*PJ_per_contract*I10166</f>
        <v>0</v>
      </c>
    </row>
    <row r="10167" spans="1:10" x14ac:dyDescent="0.2">
      <c r="A10167" t="s">
        <v>70</v>
      </c>
      <c r="B10167" s="3">
        <v>44600</v>
      </c>
      <c r="C10167">
        <v>0</v>
      </c>
      <c r="D10167">
        <v>0</v>
      </c>
      <c r="E10167">
        <f t="shared" si="793"/>
        <v>2022</v>
      </c>
      <c r="F10167" t="str">
        <f t="shared" si="792"/>
        <v>Wallumbilla</v>
      </c>
      <c r="G10167" t="str">
        <f t="shared" si="794"/>
        <v>Strip</v>
      </c>
      <c r="H10167">
        <f t="shared" si="795"/>
        <v>2023</v>
      </c>
      <c r="I10167">
        <f t="shared" si="796"/>
        <v>365</v>
      </c>
      <c r="J10167">
        <f>D10167*PJ_per_contract*I10167</f>
        <v>0</v>
      </c>
    </row>
    <row r="10168" spans="1:10" x14ac:dyDescent="0.2">
      <c r="A10168" t="s">
        <v>63</v>
      </c>
      <c r="B10168" s="3">
        <v>44600</v>
      </c>
      <c r="C10168">
        <v>25</v>
      </c>
      <c r="D10168">
        <v>0</v>
      </c>
      <c r="E10168">
        <f t="shared" si="793"/>
        <v>2022</v>
      </c>
      <c r="F10168" t="str">
        <f t="shared" si="792"/>
        <v>Wallumbilla</v>
      </c>
      <c r="G10168" t="str">
        <f t="shared" si="794"/>
        <v>Quarter</v>
      </c>
      <c r="H10168">
        <f t="shared" si="795"/>
        <v>2023</v>
      </c>
      <c r="I10168">
        <f t="shared" si="796"/>
        <v>89</v>
      </c>
      <c r="J10168">
        <f>D10168*PJ_per_contract*I10168</f>
        <v>0</v>
      </c>
    </row>
    <row r="10169" spans="1:10" x14ac:dyDescent="0.2">
      <c r="A10169" t="s">
        <v>64</v>
      </c>
      <c r="B10169" s="3">
        <v>44600</v>
      </c>
      <c r="C10169">
        <v>25</v>
      </c>
      <c r="D10169">
        <v>0</v>
      </c>
      <c r="E10169">
        <f t="shared" si="793"/>
        <v>2022</v>
      </c>
      <c r="F10169" t="str">
        <f t="shared" si="792"/>
        <v>Wallumbilla</v>
      </c>
      <c r="G10169" t="str">
        <f t="shared" si="794"/>
        <v>Quarter</v>
      </c>
      <c r="H10169">
        <f t="shared" si="795"/>
        <v>2023</v>
      </c>
      <c r="I10169">
        <f t="shared" si="796"/>
        <v>89</v>
      </c>
      <c r="J10169">
        <f>D10169*PJ_per_contract*I10169</f>
        <v>0</v>
      </c>
    </row>
    <row r="10170" spans="1:10" x14ac:dyDescent="0.2">
      <c r="A10170" t="s">
        <v>81</v>
      </c>
      <c r="B10170" s="3">
        <v>44600</v>
      </c>
      <c r="C10170">
        <v>0</v>
      </c>
      <c r="D10170">
        <v>0</v>
      </c>
      <c r="E10170">
        <f t="shared" si="793"/>
        <v>2022</v>
      </c>
      <c r="F10170" t="str">
        <f t="shared" si="792"/>
        <v>Wallumbilla</v>
      </c>
      <c r="G10170" t="str">
        <f t="shared" si="794"/>
        <v>Strip</v>
      </c>
      <c r="H10170">
        <f t="shared" si="795"/>
        <v>2024</v>
      </c>
      <c r="I10170">
        <f t="shared" si="796"/>
        <v>365</v>
      </c>
      <c r="J10170">
        <f>D10170*PJ_per_contract*I10170</f>
        <v>0</v>
      </c>
    </row>
    <row r="10171" spans="1:10" x14ac:dyDescent="0.2">
      <c r="A10171" t="s">
        <v>71</v>
      </c>
      <c r="B10171" s="3">
        <v>44600</v>
      </c>
      <c r="C10171">
        <v>25</v>
      </c>
      <c r="D10171">
        <v>0</v>
      </c>
      <c r="E10171">
        <f t="shared" si="793"/>
        <v>2022</v>
      </c>
      <c r="F10171" t="str">
        <f t="shared" si="792"/>
        <v>Wallumbilla</v>
      </c>
      <c r="G10171" t="str">
        <f t="shared" si="794"/>
        <v>Quarter</v>
      </c>
      <c r="H10171">
        <f t="shared" si="795"/>
        <v>2023</v>
      </c>
      <c r="I10171">
        <f t="shared" si="796"/>
        <v>89</v>
      </c>
      <c r="J10171">
        <f>D10171*PJ_per_contract*I10171</f>
        <v>0</v>
      </c>
    </row>
    <row r="10172" spans="1:10" x14ac:dyDescent="0.2">
      <c r="A10172" t="s">
        <v>72</v>
      </c>
      <c r="B10172" s="3">
        <v>44600</v>
      </c>
      <c r="C10172">
        <v>25</v>
      </c>
      <c r="D10172">
        <v>0</v>
      </c>
      <c r="E10172">
        <f t="shared" si="793"/>
        <v>2022</v>
      </c>
      <c r="F10172" t="str">
        <f t="shared" si="792"/>
        <v>Wallumbilla</v>
      </c>
      <c r="G10172" t="str">
        <f t="shared" si="794"/>
        <v>Quarter</v>
      </c>
      <c r="H10172">
        <f t="shared" si="795"/>
        <v>2023</v>
      </c>
      <c r="I10172">
        <f t="shared" si="796"/>
        <v>89</v>
      </c>
      <c r="J10172">
        <f>D10172*PJ_per_contract*I10172</f>
        <v>0</v>
      </c>
    </row>
    <row r="10173" spans="1:10" x14ac:dyDescent="0.2">
      <c r="A10173" t="s">
        <v>82</v>
      </c>
      <c r="B10173" s="3">
        <v>44600</v>
      </c>
      <c r="C10173">
        <v>0</v>
      </c>
      <c r="D10173">
        <v>0</v>
      </c>
      <c r="E10173">
        <f t="shared" si="793"/>
        <v>2022</v>
      </c>
      <c r="F10173" t="str">
        <f t="shared" si="792"/>
        <v>Wallumbilla</v>
      </c>
      <c r="G10173" t="str">
        <f t="shared" si="794"/>
        <v>Quarter</v>
      </c>
      <c r="H10173">
        <f t="shared" si="795"/>
        <v>2024</v>
      </c>
      <c r="I10173">
        <f t="shared" si="796"/>
        <v>89</v>
      </c>
      <c r="J10173">
        <f>D10173*PJ_per_contract*I10173</f>
        <v>0</v>
      </c>
    </row>
    <row r="10174" spans="1:10" x14ac:dyDescent="0.2">
      <c r="A10174" t="s">
        <v>83</v>
      </c>
      <c r="B10174" s="3">
        <v>44600</v>
      </c>
      <c r="C10174">
        <v>0</v>
      </c>
      <c r="D10174">
        <v>0</v>
      </c>
      <c r="E10174">
        <f t="shared" si="793"/>
        <v>2022</v>
      </c>
      <c r="F10174" t="str">
        <f t="shared" si="792"/>
        <v>Wallumbilla</v>
      </c>
      <c r="G10174" t="str">
        <f t="shared" si="794"/>
        <v>Quarter</v>
      </c>
      <c r="H10174">
        <f t="shared" si="795"/>
        <v>2024</v>
      </c>
      <c r="I10174">
        <f t="shared" si="796"/>
        <v>89</v>
      </c>
      <c r="J10174">
        <f>D10174*PJ_per_contract*I10174</f>
        <v>0</v>
      </c>
    </row>
    <row r="10175" spans="1:10" x14ac:dyDescent="0.2">
      <c r="A10175" t="s">
        <v>77</v>
      </c>
      <c r="B10175" s="3">
        <v>44601</v>
      </c>
      <c r="C10175">
        <v>0</v>
      </c>
      <c r="D10175">
        <v>0</v>
      </c>
      <c r="E10175">
        <f t="shared" si="793"/>
        <v>2022</v>
      </c>
      <c r="F10175" t="str">
        <f t="shared" si="792"/>
        <v>Victorian</v>
      </c>
      <c r="G10175" t="str">
        <f t="shared" si="794"/>
        <v>Month</v>
      </c>
      <c r="H10175">
        <f t="shared" si="795"/>
        <v>2022</v>
      </c>
      <c r="I10175">
        <f t="shared" si="796"/>
        <v>28</v>
      </c>
      <c r="J10175">
        <f>D10175*PJ_per_contract*I10175</f>
        <v>0</v>
      </c>
    </row>
    <row r="10176" spans="1:10" x14ac:dyDescent="0.2">
      <c r="A10176" t="s">
        <v>45</v>
      </c>
      <c r="B10176" s="3">
        <v>44601</v>
      </c>
      <c r="C10176">
        <v>0</v>
      </c>
      <c r="D10176">
        <v>0</v>
      </c>
      <c r="E10176">
        <f t="shared" si="793"/>
        <v>2022</v>
      </c>
      <c r="F10176" t="str">
        <f t="shared" si="792"/>
        <v>Wallumbilla</v>
      </c>
      <c r="G10176" t="str">
        <f t="shared" si="794"/>
        <v>Strip</v>
      </c>
      <c r="H10176">
        <f t="shared" si="795"/>
        <v>2022</v>
      </c>
      <c r="I10176">
        <f t="shared" si="796"/>
        <v>365</v>
      </c>
      <c r="J10176">
        <f>D10176*PJ_per_contract*I10176</f>
        <v>0</v>
      </c>
    </row>
    <row r="10177" spans="1:10" x14ac:dyDescent="0.2">
      <c r="A10177" t="s">
        <v>78</v>
      </c>
      <c r="B10177" s="3">
        <v>44601</v>
      </c>
      <c r="C10177">
        <v>0</v>
      </c>
      <c r="D10177">
        <v>0</v>
      </c>
      <c r="E10177">
        <f t="shared" si="793"/>
        <v>2022</v>
      </c>
      <c r="F10177" t="str">
        <f t="shared" si="792"/>
        <v>Victorian</v>
      </c>
      <c r="G10177" t="str">
        <f t="shared" si="794"/>
        <v>Month</v>
      </c>
      <c r="H10177">
        <f t="shared" si="795"/>
        <v>2022</v>
      </c>
      <c r="I10177">
        <f t="shared" si="796"/>
        <v>28</v>
      </c>
      <c r="J10177">
        <f>D10177*PJ_per_contract*I10177</f>
        <v>0</v>
      </c>
    </row>
    <row r="10178" spans="1:10" x14ac:dyDescent="0.2">
      <c r="A10178" t="s">
        <v>46</v>
      </c>
      <c r="B10178" s="3">
        <v>44601</v>
      </c>
      <c r="C10178">
        <v>0</v>
      </c>
      <c r="D10178">
        <v>0</v>
      </c>
      <c r="E10178">
        <f t="shared" si="793"/>
        <v>2022</v>
      </c>
      <c r="F10178" t="str">
        <f t="shared" ref="F10178:F10241" si="797">IF(OR(LEFT(A10178,2)="GJ",LEFT(A10178,2)="GK"),"Victorian",IF(OR(LEFT(A10178,2)="GX",LEFT(A10178,2)="GY"),"Wallumbilla","NA"))</f>
        <v>Victorian</v>
      </c>
      <c r="G10178" t="str">
        <f t="shared" si="794"/>
        <v>Quarter</v>
      </c>
      <c r="H10178">
        <f t="shared" si="795"/>
        <v>2022</v>
      </c>
      <c r="I10178">
        <f t="shared" si="796"/>
        <v>89</v>
      </c>
      <c r="J10178">
        <f>D10178*PJ_per_contract*I10178</f>
        <v>0</v>
      </c>
    </row>
    <row r="10179" spans="1:10" x14ac:dyDescent="0.2">
      <c r="A10179" t="s">
        <v>47</v>
      </c>
      <c r="B10179" s="3">
        <v>44601</v>
      </c>
      <c r="C10179">
        <v>151</v>
      </c>
      <c r="D10179">
        <v>0</v>
      </c>
      <c r="E10179">
        <f t="shared" ref="E10179:E10242" si="798">YEAR(B10179)</f>
        <v>2022</v>
      </c>
      <c r="F10179" t="str">
        <f t="shared" si="797"/>
        <v>Wallumbilla</v>
      </c>
      <c r="G10179" t="str">
        <f t="shared" ref="G10179:G10242" si="799">IF(LEFT(A10179,2)="GJ","Month",IF(OR(LEFT(A10179,2)="GK",LEFT(A10179,2)="GX"),"Quarter",IF(LEFT(A10179,2)="GY","Strip","NA")))</f>
        <v>Quarter</v>
      </c>
      <c r="H10179">
        <f t="shared" ref="H10179:H10242" si="800">VALUE(MID(A10179,4,4))</f>
        <v>2022</v>
      </c>
      <c r="I10179">
        <f t="shared" ref="I10179:I10242" si="801">IF(G10179="Month",_xlfn.DAYS(EOMONTH(B10179,0),EOMONTH(B10179,-1)),IF(G10179="Quarter",_xlfn.DAYS(EOMONTH(B10179,2),EOMONTH(B10179,-1)),365))</f>
        <v>89</v>
      </c>
      <c r="J10179">
        <f>D10179*PJ_per_contract*I10179</f>
        <v>0</v>
      </c>
    </row>
    <row r="10180" spans="1:10" x14ac:dyDescent="0.2">
      <c r="A10180" t="s">
        <v>84</v>
      </c>
      <c r="B10180" s="3">
        <v>44601</v>
      </c>
      <c r="C10180">
        <v>0</v>
      </c>
      <c r="D10180">
        <v>0</v>
      </c>
      <c r="E10180">
        <f t="shared" si="798"/>
        <v>2022</v>
      </c>
      <c r="F10180" t="str">
        <f t="shared" si="797"/>
        <v>Victorian</v>
      </c>
      <c r="G10180" t="str">
        <f t="shared" si="799"/>
        <v>Month</v>
      </c>
      <c r="H10180">
        <f t="shared" si="800"/>
        <v>2022</v>
      </c>
      <c r="I10180">
        <f t="shared" si="801"/>
        <v>28</v>
      </c>
      <c r="J10180">
        <f>D10180*PJ_per_contract*I10180</f>
        <v>0</v>
      </c>
    </row>
    <row r="10181" spans="1:10" x14ac:dyDescent="0.2">
      <c r="A10181" t="s">
        <v>85</v>
      </c>
      <c r="B10181" s="3">
        <v>44601</v>
      </c>
      <c r="C10181">
        <v>0</v>
      </c>
      <c r="D10181">
        <v>0</v>
      </c>
      <c r="E10181">
        <f t="shared" si="798"/>
        <v>2022</v>
      </c>
      <c r="F10181" t="str">
        <f t="shared" si="797"/>
        <v>Victorian</v>
      </c>
      <c r="G10181" t="str">
        <f t="shared" si="799"/>
        <v>Month</v>
      </c>
      <c r="H10181">
        <f t="shared" si="800"/>
        <v>2022</v>
      </c>
      <c r="I10181">
        <f t="shared" si="801"/>
        <v>28</v>
      </c>
      <c r="J10181">
        <f>D10181*PJ_per_contract*I10181</f>
        <v>0</v>
      </c>
    </row>
    <row r="10182" spans="1:10" x14ac:dyDescent="0.2">
      <c r="A10182" t="s">
        <v>48</v>
      </c>
      <c r="B10182" s="3">
        <v>44601</v>
      </c>
      <c r="C10182">
        <v>0</v>
      </c>
      <c r="D10182">
        <v>0</v>
      </c>
      <c r="E10182">
        <f t="shared" si="798"/>
        <v>2022</v>
      </c>
      <c r="F10182" t="str">
        <f t="shared" si="797"/>
        <v>Victorian</v>
      </c>
      <c r="G10182" t="str">
        <f t="shared" si="799"/>
        <v>Quarter</v>
      </c>
      <c r="H10182">
        <f t="shared" si="800"/>
        <v>2022</v>
      </c>
      <c r="I10182">
        <f t="shared" si="801"/>
        <v>89</v>
      </c>
      <c r="J10182">
        <f>D10182*PJ_per_contract*I10182</f>
        <v>0</v>
      </c>
    </row>
    <row r="10183" spans="1:10" x14ac:dyDescent="0.2">
      <c r="A10183" t="s">
        <v>86</v>
      </c>
      <c r="B10183" s="3">
        <v>44601</v>
      </c>
      <c r="C10183">
        <v>0</v>
      </c>
      <c r="D10183">
        <v>0</v>
      </c>
      <c r="E10183">
        <f t="shared" si="798"/>
        <v>2022</v>
      </c>
      <c r="F10183" t="str">
        <f t="shared" si="797"/>
        <v>Victorian</v>
      </c>
      <c r="G10183" t="str">
        <f t="shared" si="799"/>
        <v>Month</v>
      </c>
      <c r="H10183">
        <f t="shared" si="800"/>
        <v>2022</v>
      </c>
      <c r="I10183">
        <f t="shared" si="801"/>
        <v>28</v>
      </c>
      <c r="J10183">
        <f>D10183*PJ_per_contract*I10183</f>
        <v>0</v>
      </c>
    </row>
    <row r="10184" spans="1:10" x14ac:dyDescent="0.2">
      <c r="A10184" t="s">
        <v>49</v>
      </c>
      <c r="B10184" s="3">
        <v>44601</v>
      </c>
      <c r="C10184">
        <v>78</v>
      </c>
      <c r="D10184">
        <v>5</v>
      </c>
      <c r="E10184">
        <f t="shared" si="798"/>
        <v>2022</v>
      </c>
      <c r="F10184" t="str">
        <f t="shared" si="797"/>
        <v>Wallumbilla</v>
      </c>
      <c r="G10184" t="str">
        <f t="shared" si="799"/>
        <v>Quarter</v>
      </c>
      <c r="H10184">
        <f t="shared" si="800"/>
        <v>2022</v>
      </c>
      <c r="I10184">
        <f t="shared" si="801"/>
        <v>89</v>
      </c>
      <c r="J10184">
        <f>D10184*PJ_per_contract*I10184</f>
        <v>4.4499999999999998E-2</v>
      </c>
    </row>
    <row r="10185" spans="1:10" x14ac:dyDescent="0.2">
      <c r="A10185" t="s">
        <v>50</v>
      </c>
      <c r="B10185" s="3">
        <v>44601</v>
      </c>
      <c r="C10185">
        <v>0</v>
      </c>
      <c r="D10185">
        <v>0</v>
      </c>
      <c r="E10185">
        <f t="shared" si="798"/>
        <v>2022</v>
      </c>
      <c r="F10185" t="str">
        <f t="shared" si="797"/>
        <v>Victorian</v>
      </c>
      <c r="G10185" t="str">
        <f t="shared" si="799"/>
        <v>Quarter</v>
      </c>
      <c r="H10185">
        <f t="shared" si="800"/>
        <v>2024</v>
      </c>
      <c r="I10185">
        <f t="shared" si="801"/>
        <v>89</v>
      </c>
      <c r="J10185">
        <f>D10185*PJ_per_contract*I10185</f>
        <v>0</v>
      </c>
    </row>
    <row r="10186" spans="1:10" x14ac:dyDescent="0.2">
      <c r="A10186" t="s">
        <v>57</v>
      </c>
      <c r="B10186" s="3">
        <v>44601</v>
      </c>
      <c r="C10186">
        <v>0</v>
      </c>
      <c r="D10186">
        <v>0</v>
      </c>
      <c r="E10186">
        <f t="shared" si="798"/>
        <v>2022</v>
      </c>
      <c r="F10186" t="str">
        <f t="shared" si="797"/>
        <v>Victorian</v>
      </c>
      <c r="G10186" t="str">
        <f t="shared" si="799"/>
        <v>Quarter</v>
      </c>
      <c r="H10186">
        <f t="shared" si="800"/>
        <v>2024</v>
      </c>
      <c r="I10186">
        <f t="shared" si="801"/>
        <v>89</v>
      </c>
      <c r="J10186">
        <f>D10186*PJ_per_contract*I10186</f>
        <v>0</v>
      </c>
    </row>
    <row r="10187" spans="1:10" x14ac:dyDescent="0.2">
      <c r="A10187" t="s">
        <v>69</v>
      </c>
      <c r="B10187" s="3">
        <v>44601</v>
      </c>
      <c r="C10187">
        <v>0</v>
      </c>
      <c r="D10187">
        <v>0</v>
      </c>
      <c r="E10187">
        <f t="shared" si="798"/>
        <v>2022</v>
      </c>
      <c r="F10187" t="str">
        <f t="shared" si="797"/>
        <v>Victorian</v>
      </c>
      <c r="G10187" t="str">
        <f t="shared" si="799"/>
        <v>Quarter</v>
      </c>
      <c r="H10187">
        <f t="shared" si="800"/>
        <v>2025</v>
      </c>
      <c r="I10187">
        <f t="shared" si="801"/>
        <v>89</v>
      </c>
      <c r="J10187">
        <f>D10187*PJ_per_contract*I10187</f>
        <v>0</v>
      </c>
    </row>
    <row r="10188" spans="1:10" x14ac:dyDescent="0.2">
      <c r="A10188" t="s">
        <v>56</v>
      </c>
      <c r="B10188" s="3">
        <v>44601</v>
      </c>
      <c r="C10188">
        <v>0</v>
      </c>
      <c r="D10188">
        <v>0</v>
      </c>
      <c r="E10188">
        <f t="shared" si="798"/>
        <v>2022</v>
      </c>
      <c r="F10188" t="str">
        <f t="shared" si="797"/>
        <v>Victorian</v>
      </c>
      <c r="G10188" t="str">
        <f t="shared" si="799"/>
        <v>Quarter</v>
      </c>
      <c r="H10188">
        <f t="shared" si="800"/>
        <v>2023</v>
      </c>
      <c r="I10188">
        <f t="shared" si="801"/>
        <v>89</v>
      </c>
      <c r="J10188">
        <f>D10188*PJ_per_contract*I10188</f>
        <v>0</v>
      </c>
    </row>
    <row r="10189" spans="1:10" x14ac:dyDescent="0.2">
      <c r="A10189" t="s">
        <v>68</v>
      </c>
      <c r="B10189" s="3">
        <v>44601</v>
      </c>
      <c r="C10189">
        <v>0</v>
      </c>
      <c r="D10189">
        <v>0</v>
      </c>
      <c r="E10189">
        <f t="shared" si="798"/>
        <v>2022</v>
      </c>
      <c r="F10189" t="str">
        <f t="shared" si="797"/>
        <v>Victorian</v>
      </c>
      <c r="G10189" t="str">
        <f t="shared" si="799"/>
        <v>Quarter</v>
      </c>
      <c r="H10189">
        <f t="shared" si="800"/>
        <v>2025</v>
      </c>
      <c r="I10189">
        <f t="shared" si="801"/>
        <v>89</v>
      </c>
      <c r="J10189">
        <f>D10189*PJ_per_contract*I10189</f>
        <v>0</v>
      </c>
    </row>
    <row r="10190" spans="1:10" x14ac:dyDescent="0.2">
      <c r="A10190" t="s">
        <v>54</v>
      </c>
      <c r="B10190" s="3">
        <v>44601</v>
      </c>
      <c r="C10190">
        <v>0</v>
      </c>
      <c r="D10190">
        <v>0</v>
      </c>
      <c r="E10190">
        <f t="shared" si="798"/>
        <v>2022</v>
      </c>
      <c r="F10190" t="str">
        <f t="shared" si="797"/>
        <v>Victorian</v>
      </c>
      <c r="G10190" t="str">
        <f t="shared" si="799"/>
        <v>Quarter</v>
      </c>
      <c r="H10190">
        <f t="shared" si="800"/>
        <v>2023</v>
      </c>
      <c r="I10190">
        <f t="shared" si="801"/>
        <v>89</v>
      </c>
      <c r="J10190">
        <f>D10190*PJ_per_contract*I10190</f>
        <v>0</v>
      </c>
    </row>
    <row r="10191" spans="1:10" x14ac:dyDescent="0.2">
      <c r="A10191" t="s">
        <v>55</v>
      </c>
      <c r="B10191" s="3">
        <v>44601</v>
      </c>
      <c r="C10191">
        <v>0</v>
      </c>
      <c r="D10191">
        <v>0</v>
      </c>
      <c r="E10191">
        <f t="shared" si="798"/>
        <v>2022</v>
      </c>
      <c r="F10191" t="str">
        <f t="shared" si="797"/>
        <v>Victorian</v>
      </c>
      <c r="G10191" t="str">
        <f t="shared" si="799"/>
        <v>Quarter</v>
      </c>
      <c r="H10191">
        <f t="shared" si="800"/>
        <v>2024</v>
      </c>
      <c r="I10191">
        <f t="shared" si="801"/>
        <v>89</v>
      </c>
      <c r="J10191">
        <f>D10191*PJ_per_contract*I10191</f>
        <v>0</v>
      </c>
    </row>
    <row r="10192" spans="1:10" x14ac:dyDescent="0.2">
      <c r="A10192" t="s">
        <v>59</v>
      </c>
      <c r="B10192" s="3">
        <v>44601</v>
      </c>
      <c r="C10192">
        <v>0</v>
      </c>
      <c r="D10192">
        <v>0</v>
      </c>
      <c r="E10192">
        <f t="shared" si="798"/>
        <v>2022</v>
      </c>
      <c r="F10192" t="str">
        <f t="shared" si="797"/>
        <v>Victorian</v>
      </c>
      <c r="G10192" t="str">
        <f t="shared" si="799"/>
        <v>Quarter</v>
      </c>
      <c r="H10192">
        <f t="shared" si="800"/>
        <v>2023</v>
      </c>
      <c r="I10192">
        <f t="shared" si="801"/>
        <v>89</v>
      </c>
      <c r="J10192">
        <f>D10192*PJ_per_contract*I10192</f>
        <v>0</v>
      </c>
    </row>
    <row r="10193" spans="1:10" x14ac:dyDescent="0.2">
      <c r="A10193" t="s">
        <v>52</v>
      </c>
      <c r="B10193" s="3">
        <v>44601</v>
      </c>
      <c r="C10193">
        <v>0</v>
      </c>
      <c r="D10193">
        <v>0</v>
      </c>
      <c r="E10193">
        <f t="shared" si="798"/>
        <v>2022</v>
      </c>
      <c r="F10193" t="str">
        <f t="shared" si="797"/>
        <v>Victorian</v>
      </c>
      <c r="G10193" t="str">
        <f t="shared" si="799"/>
        <v>Quarter</v>
      </c>
      <c r="H10193">
        <f t="shared" si="800"/>
        <v>2022</v>
      </c>
      <c r="I10193">
        <f t="shared" si="801"/>
        <v>89</v>
      </c>
      <c r="J10193">
        <f>D10193*PJ_per_contract*I10193</f>
        <v>0</v>
      </c>
    </row>
    <row r="10194" spans="1:10" x14ac:dyDescent="0.2">
      <c r="A10194" t="s">
        <v>58</v>
      </c>
      <c r="B10194" s="3">
        <v>44601</v>
      </c>
      <c r="C10194">
        <v>0</v>
      </c>
      <c r="D10194">
        <v>0</v>
      </c>
      <c r="E10194">
        <f t="shared" si="798"/>
        <v>2022</v>
      </c>
      <c r="F10194" t="str">
        <f t="shared" si="797"/>
        <v>Victorian</v>
      </c>
      <c r="G10194" t="str">
        <f t="shared" si="799"/>
        <v>Quarter</v>
      </c>
      <c r="H10194">
        <f t="shared" si="800"/>
        <v>2024</v>
      </c>
      <c r="I10194">
        <f t="shared" si="801"/>
        <v>89</v>
      </c>
      <c r="J10194">
        <f>D10194*PJ_per_contract*I10194</f>
        <v>0</v>
      </c>
    </row>
    <row r="10195" spans="1:10" x14ac:dyDescent="0.2">
      <c r="A10195" t="s">
        <v>80</v>
      </c>
      <c r="B10195" s="3">
        <v>44601</v>
      </c>
      <c r="C10195">
        <v>0</v>
      </c>
      <c r="D10195">
        <v>0</v>
      </c>
      <c r="E10195">
        <f t="shared" si="798"/>
        <v>2022</v>
      </c>
      <c r="F10195" t="str">
        <f t="shared" si="797"/>
        <v>Victorian</v>
      </c>
      <c r="G10195" t="str">
        <f t="shared" si="799"/>
        <v>Quarter</v>
      </c>
      <c r="H10195">
        <f t="shared" si="800"/>
        <v>2025</v>
      </c>
      <c r="I10195">
        <f t="shared" si="801"/>
        <v>89</v>
      </c>
      <c r="J10195">
        <f>D10195*PJ_per_contract*I10195</f>
        <v>0</v>
      </c>
    </row>
    <row r="10196" spans="1:10" x14ac:dyDescent="0.2">
      <c r="A10196" t="s">
        <v>51</v>
      </c>
      <c r="B10196" s="3">
        <v>44601</v>
      </c>
      <c r="C10196">
        <v>0</v>
      </c>
      <c r="D10196">
        <v>0</v>
      </c>
      <c r="E10196">
        <f t="shared" si="798"/>
        <v>2022</v>
      </c>
      <c r="F10196" t="str">
        <f t="shared" si="797"/>
        <v>Victorian</v>
      </c>
      <c r="G10196" t="str">
        <f t="shared" si="799"/>
        <v>Quarter</v>
      </c>
      <c r="H10196">
        <f t="shared" si="800"/>
        <v>2022</v>
      </c>
      <c r="I10196">
        <f t="shared" si="801"/>
        <v>89</v>
      </c>
      <c r="J10196">
        <f>D10196*PJ_per_contract*I10196</f>
        <v>0</v>
      </c>
    </row>
    <row r="10197" spans="1:10" x14ac:dyDescent="0.2">
      <c r="A10197" t="s">
        <v>79</v>
      </c>
      <c r="B10197" s="3">
        <v>44601</v>
      </c>
      <c r="C10197">
        <v>0</v>
      </c>
      <c r="D10197">
        <v>0</v>
      </c>
      <c r="E10197">
        <f t="shared" si="798"/>
        <v>2022</v>
      </c>
      <c r="F10197" t="str">
        <f t="shared" si="797"/>
        <v>Victorian</v>
      </c>
      <c r="G10197" t="str">
        <f t="shared" si="799"/>
        <v>Quarter</v>
      </c>
      <c r="H10197">
        <f t="shared" si="800"/>
        <v>2025</v>
      </c>
      <c r="I10197">
        <f t="shared" si="801"/>
        <v>89</v>
      </c>
      <c r="J10197">
        <f>D10197*PJ_per_contract*I10197</f>
        <v>0</v>
      </c>
    </row>
    <row r="10198" spans="1:10" x14ac:dyDescent="0.2">
      <c r="A10198" t="s">
        <v>53</v>
      </c>
      <c r="B10198" s="3">
        <v>44601</v>
      </c>
      <c r="C10198">
        <v>0</v>
      </c>
      <c r="D10198">
        <v>0</v>
      </c>
      <c r="E10198">
        <f t="shared" si="798"/>
        <v>2022</v>
      </c>
      <c r="F10198" t="str">
        <f t="shared" si="797"/>
        <v>Victorian</v>
      </c>
      <c r="G10198" t="str">
        <f t="shared" si="799"/>
        <v>Quarter</v>
      </c>
      <c r="H10198">
        <f t="shared" si="800"/>
        <v>2023</v>
      </c>
      <c r="I10198">
        <f t="shared" si="801"/>
        <v>89</v>
      </c>
      <c r="J10198">
        <f>D10198*PJ_per_contract*I10198</f>
        <v>0</v>
      </c>
    </row>
    <row r="10199" spans="1:10" x14ac:dyDescent="0.2">
      <c r="A10199" t="s">
        <v>60</v>
      </c>
      <c r="B10199" s="3">
        <v>44601</v>
      </c>
      <c r="C10199">
        <v>0</v>
      </c>
      <c r="D10199">
        <v>0</v>
      </c>
      <c r="E10199">
        <f t="shared" si="798"/>
        <v>2022</v>
      </c>
      <c r="F10199" t="str">
        <f t="shared" si="797"/>
        <v>Wallumbilla</v>
      </c>
      <c r="G10199" t="str">
        <f t="shared" si="799"/>
        <v>Strip</v>
      </c>
      <c r="H10199">
        <f t="shared" si="800"/>
        <v>2023</v>
      </c>
      <c r="I10199">
        <f t="shared" si="801"/>
        <v>365</v>
      </c>
      <c r="J10199">
        <f>D10199*PJ_per_contract*I10199</f>
        <v>0</v>
      </c>
    </row>
    <row r="10200" spans="1:10" x14ac:dyDescent="0.2">
      <c r="A10200" t="s">
        <v>61</v>
      </c>
      <c r="B10200" s="3">
        <v>44601</v>
      </c>
      <c r="C10200">
        <v>88</v>
      </c>
      <c r="D10200">
        <v>5</v>
      </c>
      <c r="E10200">
        <f t="shared" si="798"/>
        <v>2022</v>
      </c>
      <c r="F10200" t="str">
        <f t="shared" si="797"/>
        <v>Wallumbilla</v>
      </c>
      <c r="G10200" t="str">
        <f t="shared" si="799"/>
        <v>Quarter</v>
      </c>
      <c r="H10200">
        <f t="shared" si="800"/>
        <v>2022</v>
      </c>
      <c r="I10200">
        <f t="shared" si="801"/>
        <v>89</v>
      </c>
      <c r="J10200">
        <f>D10200*PJ_per_contract*I10200</f>
        <v>4.4499999999999998E-2</v>
      </c>
    </row>
    <row r="10201" spans="1:10" x14ac:dyDescent="0.2">
      <c r="A10201" t="s">
        <v>62</v>
      </c>
      <c r="B10201" s="3">
        <v>44601</v>
      </c>
      <c r="C10201">
        <v>128</v>
      </c>
      <c r="D10201">
        <v>0</v>
      </c>
      <c r="E10201">
        <f t="shared" si="798"/>
        <v>2022</v>
      </c>
      <c r="F10201" t="str">
        <f t="shared" si="797"/>
        <v>Wallumbilla</v>
      </c>
      <c r="G10201" t="str">
        <f t="shared" si="799"/>
        <v>Quarter</v>
      </c>
      <c r="H10201">
        <f t="shared" si="800"/>
        <v>2022</v>
      </c>
      <c r="I10201">
        <f t="shared" si="801"/>
        <v>89</v>
      </c>
      <c r="J10201">
        <f>D10201*PJ_per_contract*I10201</f>
        <v>0</v>
      </c>
    </row>
    <row r="10202" spans="1:10" x14ac:dyDescent="0.2">
      <c r="A10202" t="s">
        <v>70</v>
      </c>
      <c r="B10202" s="3">
        <v>44601</v>
      </c>
      <c r="C10202">
        <v>0</v>
      </c>
      <c r="D10202">
        <v>0</v>
      </c>
      <c r="E10202">
        <f t="shared" si="798"/>
        <v>2022</v>
      </c>
      <c r="F10202" t="str">
        <f t="shared" si="797"/>
        <v>Wallumbilla</v>
      </c>
      <c r="G10202" t="str">
        <f t="shared" si="799"/>
        <v>Strip</v>
      </c>
      <c r="H10202">
        <f t="shared" si="800"/>
        <v>2023</v>
      </c>
      <c r="I10202">
        <f t="shared" si="801"/>
        <v>365</v>
      </c>
      <c r="J10202">
        <f>D10202*PJ_per_contract*I10202</f>
        <v>0</v>
      </c>
    </row>
    <row r="10203" spans="1:10" x14ac:dyDescent="0.2">
      <c r="A10203" t="s">
        <v>63</v>
      </c>
      <c r="B10203" s="3">
        <v>44601</v>
      </c>
      <c r="C10203">
        <v>25</v>
      </c>
      <c r="D10203">
        <v>0</v>
      </c>
      <c r="E10203">
        <f t="shared" si="798"/>
        <v>2022</v>
      </c>
      <c r="F10203" t="str">
        <f t="shared" si="797"/>
        <v>Wallumbilla</v>
      </c>
      <c r="G10203" t="str">
        <f t="shared" si="799"/>
        <v>Quarter</v>
      </c>
      <c r="H10203">
        <f t="shared" si="800"/>
        <v>2023</v>
      </c>
      <c r="I10203">
        <f t="shared" si="801"/>
        <v>89</v>
      </c>
      <c r="J10203">
        <f>D10203*PJ_per_contract*I10203</f>
        <v>0</v>
      </c>
    </row>
    <row r="10204" spans="1:10" x14ac:dyDescent="0.2">
      <c r="A10204" t="s">
        <v>64</v>
      </c>
      <c r="B10204" s="3">
        <v>44601</v>
      </c>
      <c r="C10204">
        <v>25</v>
      </c>
      <c r="D10204">
        <v>0</v>
      </c>
      <c r="E10204">
        <f t="shared" si="798"/>
        <v>2022</v>
      </c>
      <c r="F10204" t="str">
        <f t="shared" si="797"/>
        <v>Wallumbilla</v>
      </c>
      <c r="G10204" t="str">
        <f t="shared" si="799"/>
        <v>Quarter</v>
      </c>
      <c r="H10204">
        <f t="shared" si="800"/>
        <v>2023</v>
      </c>
      <c r="I10204">
        <f t="shared" si="801"/>
        <v>89</v>
      </c>
      <c r="J10204">
        <f>D10204*PJ_per_contract*I10204</f>
        <v>0</v>
      </c>
    </row>
    <row r="10205" spans="1:10" x14ac:dyDescent="0.2">
      <c r="A10205" t="s">
        <v>81</v>
      </c>
      <c r="B10205" s="3">
        <v>44601</v>
      </c>
      <c r="C10205">
        <v>0</v>
      </c>
      <c r="D10205">
        <v>0</v>
      </c>
      <c r="E10205">
        <f t="shared" si="798"/>
        <v>2022</v>
      </c>
      <c r="F10205" t="str">
        <f t="shared" si="797"/>
        <v>Wallumbilla</v>
      </c>
      <c r="G10205" t="str">
        <f t="shared" si="799"/>
        <v>Strip</v>
      </c>
      <c r="H10205">
        <f t="shared" si="800"/>
        <v>2024</v>
      </c>
      <c r="I10205">
        <f t="shared" si="801"/>
        <v>365</v>
      </c>
      <c r="J10205">
        <f>D10205*PJ_per_contract*I10205</f>
        <v>0</v>
      </c>
    </row>
    <row r="10206" spans="1:10" x14ac:dyDescent="0.2">
      <c r="A10206" t="s">
        <v>71</v>
      </c>
      <c r="B10206" s="3">
        <v>44601</v>
      </c>
      <c r="C10206">
        <v>25</v>
      </c>
      <c r="D10206">
        <v>0</v>
      </c>
      <c r="E10206">
        <f t="shared" si="798"/>
        <v>2022</v>
      </c>
      <c r="F10206" t="str">
        <f t="shared" si="797"/>
        <v>Wallumbilla</v>
      </c>
      <c r="G10206" t="str">
        <f t="shared" si="799"/>
        <v>Quarter</v>
      </c>
      <c r="H10206">
        <f t="shared" si="800"/>
        <v>2023</v>
      </c>
      <c r="I10206">
        <f t="shared" si="801"/>
        <v>89</v>
      </c>
      <c r="J10206">
        <f>D10206*PJ_per_contract*I10206</f>
        <v>0</v>
      </c>
    </row>
    <row r="10207" spans="1:10" x14ac:dyDescent="0.2">
      <c r="A10207" t="s">
        <v>72</v>
      </c>
      <c r="B10207" s="3">
        <v>44601</v>
      </c>
      <c r="C10207">
        <v>25</v>
      </c>
      <c r="D10207">
        <v>0</v>
      </c>
      <c r="E10207">
        <f t="shared" si="798"/>
        <v>2022</v>
      </c>
      <c r="F10207" t="str">
        <f t="shared" si="797"/>
        <v>Wallumbilla</v>
      </c>
      <c r="G10207" t="str">
        <f t="shared" si="799"/>
        <v>Quarter</v>
      </c>
      <c r="H10207">
        <f t="shared" si="800"/>
        <v>2023</v>
      </c>
      <c r="I10207">
        <f t="shared" si="801"/>
        <v>89</v>
      </c>
      <c r="J10207">
        <f>D10207*PJ_per_contract*I10207</f>
        <v>0</v>
      </c>
    </row>
    <row r="10208" spans="1:10" x14ac:dyDescent="0.2">
      <c r="A10208" t="s">
        <v>82</v>
      </c>
      <c r="B10208" s="3">
        <v>44601</v>
      </c>
      <c r="C10208">
        <v>0</v>
      </c>
      <c r="D10208">
        <v>0</v>
      </c>
      <c r="E10208">
        <f t="shared" si="798"/>
        <v>2022</v>
      </c>
      <c r="F10208" t="str">
        <f t="shared" si="797"/>
        <v>Wallumbilla</v>
      </c>
      <c r="G10208" t="str">
        <f t="shared" si="799"/>
        <v>Quarter</v>
      </c>
      <c r="H10208">
        <f t="shared" si="800"/>
        <v>2024</v>
      </c>
      <c r="I10208">
        <f t="shared" si="801"/>
        <v>89</v>
      </c>
      <c r="J10208">
        <f>D10208*PJ_per_contract*I10208</f>
        <v>0</v>
      </c>
    </row>
    <row r="10209" spans="1:10" x14ac:dyDescent="0.2">
      <c r="A10209" t="s">
        <v>83</v>
      </c>
      <c r="B10209" s="3">
        <v>44601</v>
      </c>
      <c r="C10209">
        <v>0</v>
      </c>
      <c r="D10209">
        <v>0</v>
      </c>
      <c r="E10209">
        <f t="shared" si="798"/>
        <v>2022</v>
      </c>
      <c r="F10209" t="str">
        <f t="shared" si="797"/>
        <v>Wallumbilla</v>
      </c>
      <c r="G10209" t="str">
        <f t="shared" si="799"/>
        <v>Quarter</v>
      </c>
      <c r="H10209">
        <f t="shared" si="800"/>
        <v>2024</v>
      </c>
      <c r="I10209">
        <f t="shared" si="801"/>
        <v>89</v>
      </c>
      <c r="J10209">
        <f>D10209*PJ_per_contract*I10209</f>
        <v>0</v>
      </c>
    </row>
    <row r="10210" spans="1:10" x14ac:dyDescent="0.2">
      <c r="A10210" t="s">
        <v>77</v>
      </c>
      <c r="B10210" s="3">
        <v>44602</v>
      </c>
      <c r="C10210">
        <v>0</v>
      </c>
      <c r="D10210">
        <v>0</v>
      </c>
      <c r="E10210">
        <f t="shared" si="798"/>
        <v>2022</v>
      </c>
      <c r="F10210" t="str">
        <f t="shared" si="797"/>
        <v>Victorian</v>
      </c>
      <c r="G10210" t="str">
        <f t="shared" si="799"/>
        <v>Month</v>
      </c>
      <c r="H10210">
        <f t="shared" si="800"/>
        <v>2022</v>
      </c>
      <c r="I10210">
        <f t="shared" si="801"/>
        <v>28</v>
      </c>
      <c r="J10210">
        <f>D10210*PJ_per_contract*I10210</f>
        <v>0</v>
      </c>
    </row>
    <row r="10211" spans="1:10" x14ac:dyDescent="0.2">
      <c r="A10211" t="s">
        <v>45</v>
      </c>
      <c r="B10211" s="3">
        <v>44602</v>
      </c>
      <c r="C10211">
        <v>0</v>
      </c>
      <c r="D10211">
        <v>0</v>
      </c>
      <c r="E10211">
        <f t="shared" si="798"/>
        <v>2022</v>
      </c>
      <c r="F10211" t="str">
        <f t="shared" si="797"/>
        <v>Wallumbilla</v>
      </c>
      <c r="G10211" t="str">
        <f t="shared" si="799"/>
        <v>Strip</v>
      </c>
      <c r="H10211">
        <f t="shared" si="800"/>
        <v>2022</v>
      </c>
      <c r="I10211">
        <f t="shared" si="801"/>
        <v>365</v>
      </c>
      <c r="J10211">
        <f>D10211*PJ_per_contract*I10211</f>
        <v>0</v>
      </c>
    </row>
    <row r="10212" spans="1:10" x14ac:dyDescent="0.2">
      <c r="A10212" t="s">
        <v>46</v>
      </c>
      <c r="B10212" s="3">
        <v>44602</v>
      </c>
      <c r="C10212">
        <v>0</v>
      </c>
      <c r="D10212">
        <v>0</v>
      </c>
      <c r="E10212">
        <f t="shared" si="798"/>
        <v>2022</v>
      </c>
      <c r="F10212" t="str">
        <f t="shared" si="797"/>
        <v>Victorian</v>
      </c>
      <c r="G10212" t="str">
        <f t="shared" si="799"/>
        <v>Quarter</v>
      </c>
      <c r="H10212">
        <f t="shared" si="800"/>
        <v>2022</v>
      </c>
      <c r="I10212">
        <f t="shared" si="801"/>
        <v>89</v>
      </c>
      <c r="J10212">
        <f>D10212*PJ_per_contract*I10212</f>
        <v>0</v>
      </c>
    </row>
    <row r="10213" spans="1:10" x14ac:dyDescent="0.2">
      <c r="A10213" t="s">
        <v>78</v>
      </c>
      <c r="B10213" s="3">
        <v>44602</v>
      </c>
      <c r="C10213">
        <v>0</v>
      </c>
      <c r="D10213">
        <v>0</v>
      </c>
      <c r="E10213">
        <f t="shared" si="798"/>
        <v>2022</v>
      </c>
      <c r="F10213" t="str">
        <f t="shared" si="797"/>
        <v>Victorian</v>
      </c>
      <c r="G10213" t="str">
        <f t="shared" si="799"/>
        <v>Month</v>
      </c>
      <c r="H10213">
        <f t="shared" si="800"/>
        <v>2022</v>
      </c>
      <c r="I10213">
        <f t="shared" si="801"/>
        <v>28</v>
      </c>
      <c r="J10213">
        <f>D10213*PJ_per_contract*I10213</f>
        <v>0</v>
      </c>
    </row>
    <row r="10214" spans="1:10" x14ac:dyDescent="0.2">
      <c r="A10214" t="s">
        <v>47</v>
      </c>
      <c r="B10214" s="3">
        <v>44602</v>
      </c>
      <c r="C10214">
        <v>151</v>
      </c>
      <c r="D10214">
        <v>0</v>
      </c>
      <c r="E10214">
        <f t="shared" si="798"/>
        <v>2022</v>
      </c>
      <c r="F10214" t="str">
        <f t="shared" si="797"/>
        <v>Wallumbilla</v>
      </c>
      <c r="G10214" t="str">
        <f t="shared" si="799"/>
        <v>Quarter</v>
      </c>
      <c r="H10214">
        <f t="shared" si="800"/>
        <v>2022</v>
      </c>
      <c r="I10214">
        <f t="shared" si="801"/>
        <v>89</v>
      </c>
      <c r="J10214">
        <f>D10214*PJ_per_contract*I10214</f>
        <v>0</v>
      </c>
    </row>
    <row r="10215" spans="1:10" x14ac:dyDescent="0.2">
      <c r="A10215" t="s">
        <v>84</v>
      </c>
      <c r="B10215" s="3">
        <v>44602</v>
      </c>
      <c r="C10215">
        <v>0</v>
      </c>
      <c r="D10215">
        <v>0</v>
      </c>
      <c r="E10215">
        <f t="shared" si="798"/>
        <v>2022</v>
      </c>
      <c r="F10215" t="str">
        <f t="shared" si="797"/>
        <v>Victorian</v>
      </c>
      <c r="G10215" t="str">
        <f t="shared" si="799"/>
        <v>Month</v>
      </c>
      <c r="H10215">
        <f t="shared" si="800"/>
        <v>2022</v>
      </c>
      <c r="I10215">
        <f t="shared" si="801"/>
        <v>28</v>
      </c>
      <c r="J10215">
        <f>D10215*PJ_per_contract*I10215</f>
        <v>0</v>
      </c>
    </row>
    <row r="10216" spans="1:10" x14ac:dyDescent="0.2">
      <c r="A10216" t="s">
        <v>85</v>
      </c>
      <c r="B10216" s="3">
        <v>44602</v>
      </c>
      <c r="C10216">
        <v>0</v>
      </c>
      <c r="D10216">
        <v>0</v>
      </c>
      <c r="E10216">
        <f t="shared" si="798"/>
        <v>2022</v>
      </c>
      <c r="F10216" t="str">
        <f t="shared" si="797"/>
        <v>Victorian</v>
      </c>
      <c r="G10216" t="str">
        <f t="shared" si="799"/>
        <v>Month</v>
      </c>
      <c r="H10216">
        <f t="shared" si="800"/>
        <v>2022</v>
      </c>
      <c r="I10216">
        <f t="shared" si="801"/>
        <v>28</v>
      </c>
      <c r="J10216">
        <f>D10216*PJ_per_contract*I10216</f>
        <v>0</v>
      </c>
    </row>
    <row r="10217" spans="1:10" x14ac:dyDescent="0.2">
      <c r="A10217" t="s">
        <v>48</v>
      </c>
      <c r="B10217" s="3">
        <v>44602</v>
      </c>
      <c r="C10217">
        <v>0</v>
      </c>
      <c r="D10217">
        <v>0</v>
      </c>
      <c r="E10217">
        <f t="shared" si="798"/>
        <v>2022</v>
      </c>
      <c r="F10217" t="str">
        <f t="shared" si="797"/>
        <v>Victorian</v>
      </c>
      <c r="G10217" t="str">
        <f t="shared" si="799"/>
        <v>Quarter</v>
      </c>
      <c r="H10217">
        <f t="shared" si="800"/>
        <v>2022</v>
      </c>
      <c r="I10217">
        <f t="shared" si="801"/>
        <v>89</v>
      </c>
      <c r="J10217">
        <f>D10217*PJ_per_contract*I10217</f>
        <v>0</v>
      </c>
    </row>
    <row r="10218" spans="1:10" x14ac:dyDescent="0.2">
      <c r="A10218" t="s">
        <v>86</v>
      </c>
      <c r="B10218" s="3">
        <v>44602</v>
      </c>
      <c r="C10218">
        <v>0</v>
      </c>
      <c r="D10218">
        <v>0</v>
      </c>
      <c r="E10218">
        <f t="shared" si="798"/>
        <v>2022</v>
      </c>
      <c r="F10218" t="str">
        <f t="shared" si="797"/>
        <v>Victorian</v>
      </c>
      <c r="G10218" t="str">
        <f t="shared" si="799"/>
        <v>Month</v>
      </c>
      <c r="H10218">
        <f t="shared" si="800"/>
        <v>2022</v>
      </c>
      <c r="I10218">
        <f t="shared" si="801"/>
        <v>28</v>
      </c>
      <c r="J10218">
        <f>D10218*PJ_per_contract*I10218</f>
        <v>0</v>
      </c>
    </row>
    <row r="10219" spans="1:10" x14ac:dyDescent="0.2">
      <c r="A10219" t="s">
        <v>49</v>
      </c>
      <c r="B10219" s="3">
        <v>44602</v>
      </c>
      <c r="C10219">
        <v>78</v>
      </c>
      <c r="D10219">
        <v>0</v>
      </c>
      <c r="E10219">
        <f t="shared" si="798"/>
        <v>2022</v>
      </c>
      <c r="F10219" t="str">
        <f t="shared" si="797"/>
        <v>Wallumbilla</v>
      </c>
      <c r="G10219" t="str">
        <f t="shared" si="799"/>
        <v>Quarter</v>
      </c>
      <c r="H10219">
        <f t="shared" si="800"/>
        <v>2022</v>
      </c>
      <c r="I10219">
        <f t="shared" si="801"/>
        <v>89</v>
      </c>
      <c r="J10219">
        <f>D10219*PJ_per_contract*I10219</f>
        <v>0</v>
      </c>
    </row>
    <row r="10220" spans="1:10" x14ac:dyDescent="0.2">
      <c r="A10220" t="s">
        <v>80</v>
      </c>
      <c r="B10220" s="3">
        <v>44602</v>
      </c>
      <c r="C10220">
        <v>0</v>
      </c>
      <c r="D10220">
        <v>0</v>
      </c>
      <c r="E10220">
        <f t="shared" si="798"/>
        <v>2022</v>
      </c>
      <c r="F10220" t="str">
        <f t="shared" si="797"/>
        <v>Victorian</v>
      </c>
      <c r="G10220" t="str">
        <f t="shared" si="799"/>
        <v>Quarter</v>
      </c>
      <c r="H10220">
        <f t="shared" si="800"/>
        <v>2025</v>
      </c>
      <c r="I10220">
        <f t="shared" si="801"/>
        <v>89</v>
      </c>
      <c r="J10220">
        <f>D10220*PJ_per_contract*I10220</f>
        <v>0</v>
      </c>
    </row>
    <row r="10221" spans="1:10" x14ac:dyDescent="0.2">
      <c r="A10221" t="s">
        <v>69</v>
      </c>
      <c r="B10221" s="3">
        <v>44602</v>
      </c>
      <c r="C10221">
        <v>0</v>
      </c>
      <c r="D10221">
        <v>0</v>
      </c>
      <c r="E10221">
        <f t="shared" si="798"/>
        <v>2022</v>
      </c>
      <c r="F10221" t="str">
        <f t="shared" si="797"/>
        <v>Victorian</v>
      </c>
      <c r="G10221" t="str">
        <f t="shared" si="799"/>
        <v>Quarter</v>
      </c>
      <c r="H10221">
        <f t="shared" si="800"/>
        <v>2025</v>
      </c>
      <c r="I10221">
        <f t="shared" si="801"/>
        <v>89</v>
      </c>
      <c r="J10221">
        <f>D10221*PJ_per_contract*I10221</f>
        <v>0</v>
      </c>
    </row>
    <row r="10222" spans="1:10" x14ac:dyDescent="0.2">
      <c r="A10222" t="s">
        <v>52</v>
      </c>
      <c r="B10222" s="3">
        <v>44602</v>
      </c>
      <c r="C10222">
        <v>0</v>
      </c>
      <c r="D10222">
        <v>0</v>
      </c>
      <c r="E10222">
        <f t="shared" si="798"/>
        <v>2022</v>
      </c>
      <c r="F10222" t="str">
        <f t="shared" si="797"/>
        <v>Victorian</v>
      </c>
      <c r="G10222" t="str">
        <f t="shared" si="799"/>
        <v>Quarter</v>
      </c>
      <c r="H10222">
        <f t="shared" si="800"/>
        <v>2022</v>
      </c>
      <c r="I10222">
        <f t="shared" si="801"/>
        <v>89</v>
      </c>
      <c r="J10222">
        <f>D10222*PJ_per_contract*I10222</f>
        <v>0</v>
      </c>
    </row>
    <row r="10223" spans="1:10" x14ac:dyDescent="0.2">
      <c r="A10223" t="s">
        <v>79</v>
      </c>
      <c r="B10223" s="3">
        <v>44602</v>
      </c>
      <c r="C10223">
        <v>0</v>
      </c>
      <c r="D10223">
        <v>0</v>
      </c>
      <c r="E10223">
        <f t="shared" si="798"/>
        <v>2022</v>
      </c>
      <c r="F10223" t="str">
        <f t="shared" si="797"/>
        <v>Victorian</v>
      </c>
      <c r="G10223" t="str">
        <f t="shared" si="799"/>
        <v>Quarter</v>
      </c>
      <c r="H10223">
        <f t="shared" si="800"/>
        <v>2025</v>
      </c>
      <c r="I10223">
        <f t="shared" si="801"/>
        <v>89</v>
      </c>
      <c r="J10223">
        <f>D10223*PJ_per_contract*I10223</f>
        <v>0</v>
      </c>
    </row>
    <row r="10224" spans="1:10" x14ac:dyDescent="0.2">
      <c r="A10224" t="s">
        <v>50</v>
      </c>
      <c r="B10224" s="3">
        <v>44602</v>
      </c>
      <c r="C10224">
        <v>0</v>
      </c>
      <c r="D10224">
        <v>0</v>
      </c>
      <c r="E10224">
        <f t="shared" si="798"/>
        <v>2022</v>
      </c>
      <c r="F10224" t="str">
        <f t="shared" si="797"/>
        <v>Victorian</v>
      </c>
      <c r="G10224" t="str">
        <f t="shared" si="799"/>
        <v>Quarter</v>
      </c>
      <c r="H10224">
        <f t="shared" si="800"/>
        <v>2024</v>
      </c>
      <c r="I10224">
        <f t="shared" si="801"/>
        <v>89</v>
      </c>
      <c r="J10224">
        <f>D10224*PJ_per_contract*I10224</f>
        <v>0</v>
      </c>
    </row>
    <row r="10225" spans="1:10" x14ac:dyDescent="0.2">
      <c r="A10225" t="s">
        <v>55</v>
      </c>
      <c r="B10225" s="3">
        <v>44602</v>
      </c>
      <c r="C10225">
        <v>0</v>
      </c>
      <c r="D10225">
        <v>0</v>
      </c>
      <c r="E10225">
        <f t="shared" si="798"/>
        <v>2022</v>
      </c>
      <c r="F10225" t="str">
        <f t="shared" si="797"/>
        <v>Victorian</v>
      </c>
      <c r="G10225" t="str">
        <f t="shared" si="799"/>
        <v>Quarter</v>
      </c>
      <c r="H10225">
        <f t="shared" si="800"/>
        <v>2024</v>
      </c>
      <c r="I10225">
        <f t="shared" si="801"/>
        <v>89</v>
      </c>
      <c r="J10225">
        <f>D10225*PJ_per_contract*I10225</f>
        <v>0</v>
      </c>
    </row>
    <row r="10226" spans="1:10" x14ac:dyDescent="0.2">
      <c r="A10226" t="s">
        <v>68</v>
      </c>
      <c r="B10226" s="3">
        <v>44602</v>
      </c>
      <c r="C10226">
        <v>0</v>
      </c>
      <c r="D10226">
        <v>0</v>
      </c>
      <c r="E10226">
        <f t="shared" si="798"/>
        <v>2022</v>
      </c>
      <c r="F10226" t="str">
        <f t="shared" si="797"/>
        <v>Victorian</v>
      </c>
      <c r="G10226" t="str">
        <f t="shared" si="799"/>
        <v>Quarter</v>
      </c>
      <c r="H10226">
        <f t="shared" si="800"/>
        <v>2025</v>
      </c>
      <c r="I10226">
        <f t="shared" si="801"/>
        <v>89</v>
      </c>
      <c r="J10226">
        <f>D10226*PJ_per_contract*I10226</f>
        <v>0</v>
      </c>
    </row>
    <row r="10227" spans="1:10" x14ac:dyDescent="0.2">
      <c r="A10227" t="s">
        <v>53</v>
      </c>
      <c r="B10227" s="3">
        <v>44602</v>
      </c>
      <c r="C10227">
        <v>0</v>
      </c>
      <c r="D10227">
        <v>0</v>
      </c>
      <c r="E10227">
        <f t="shared" si="798"/>
        <v>2022</v>
      </c>
      <c r="F10227" t="str">
        <f t="shared" si="797"/>
        <v>Victorian</v>
      </c>
      <c r="G10227" t="str">
        <f t="shared" si="799"/>
        <v>Quarter</v>
      </c>
      <c r="H10227">
        <f t="shared" si="800"/>
        <v>2023</v>
      </c>
      <c r="I10227">
        <f t="shared" si="801"/>
        <v>89</v>
      </c>
      <c r="J10227">
        <f>D10227*PJ_per_contract*I10227</f>
        <v>0</v>
      </c>
    </row>
    <row r="10228" spans="1:10" x14ac:dyDescent="0.2">
      <c r="A10228" t="s">
        <v>56</v>
      </c>
      <c r="B10228" s="3">
        <v>44602</v>
      </c>
      <c r="C10228">
        <v>0</v>
      </c>
      <c r="D10228">
        <v>0</v>
      </c>
      <c r="E10228">
        <f t="shared" si="798"/>
        <v>2022</v>
      </c>
      <c r="F10228" t="str">
        <f t="shared" si="797"/>
        <v>Victorian</v>
      </c>
      <c r="G10228" t="str">
        <f t="shared" si="799"/>
        <v>Quarter</v>
      </c>
      <c r="H10228">
        <f t="shared" si="800"/>
        <v>2023</v>
      </c>
      <c r="I10228">
        <f t="shared" si="801"/>
        <v>89</v>
      </c>
      <c r="J10228">
        <f>D10228*PJ_per_contract*I10228</f>
        <v>0</v>
      </c>
    </row>
    <row r="10229" spans="1:10" x14ac:dyDescent="0.2">
      <c r="A10229" t="s">
        <v>51</v>
      </c>
      <c r="B10229" s="3">
        <v>44602</v>
      </c>
      <c r="C10229">
        <v>0</v>
      </c>
      <c r="D10229">
        <v>0</v>
      </c>
      <c r="E10229">
        <f t="shared" si="798"/>
        <v>2022</v>
      </c>
      <c r="F10229" t="str">
        <f t="shared" si="797"/>
        <v>Victorian</v>
      </c>
      <c r="G10229" t="str">
        <f t="shared" si="799"/>
        <v>Quarter</v>
      </c>
      <c r="H10229">
        <f t="shared" si="800"/>
        <v>2022</v>
      </c>
      <c r="I10229">
        <f t="shared" si="801"/>
        <v>89</v>
      </c>
      <c r="J10229">
        <f>D10229*PJ_per_contract*I10229</f>
        <v>0</v>
      </c>
    </row>
    <row r="10230" spans="1:10" x14ac:dyDescent="0.2">
      <c r="A10230" t="s">
        <v>54</v>
      </c>
      <c r="B10230" s="3">
        <v>44602</v>
      </c>
      <c r="C10230">
        <v>0</v>
      </c>
      <c r="D10230">
        <v>0</v>
      </c>
      <c r="E10230">
        <f t="shared" si="798"/>
        <v>2022</v>
      </c>
      <c r="F10230" t="str">
        <f t="shared" si="797"/>
        <v>Victorian</v>
      </c>
      <c r="G10230" t="str">
        <f t="shared" si="799"/>
        <v>Quarter</v>
      </c>
      <c r="H10230">
        <f t="shared" si="800"/>
        <v>2023</v>
      </c>
      <c r="I10230">
        <f t="shared" si="801"/>
        <v>89</v>
      </c>
      <c r="J10230">
        <f>D10230*PJ_per_contract*I10230</f>
        <v>0</v>
      </c>
    </row>
    <row r="10231" spans="1:10" x14ac:dyDescent="0.2">
      <c r="A10231" t="s">
        <v>57</v>
      </c>
      <c r="B10231" s="3">
        <v>44602</v>
      </c>
      <c r="C10231">
        <v>0</v>
      </c>
      <c r="D10231">
        <v>0</v>
      </c>
      <c r="E10231">
        <f t="shared" si="798"/>
        <v>2022</v>
      </c>
      <c r="F10231" t="str">
        <f t="shared" si="797"/>
        <v>Victorian</v>
      </c>
      <c r="G10231" t="str">
        <f t="shared" si="799"/>
        <v>Quarter</v>
      </c>
      <c r="H10231">
        <f t="shared" si="800"/>
        <v>2024</v>
      </c>
      <c r="I10231">
        <f t="shared" si="801"/>
        <v>89</v>
      </c>
      <c r="J10231">
        <f>D10231*PJ_per_contract*I10231</f>
        <v>0</v>
      </c>
    </row>
    <row r="10232" spans="1:10" x14ac:dyDescent="0.2">
      <c r="A10232" t="s">
        <v>59</v>
      </c>
      <c r="B10232" s="3">
        <v>44602</v>
      </c>
      <c r="C10232">
        <v>0</v>
      </c>
      <c r="D10232">
        <v>0</v>
      </c>
      <c r="E10232">
        <f t="shared" si="798"/>
        <v>2022</v>
      </c>
      <c r="F10232" t="str">
        <f t="shared" si="797"/>
        <v>Victorian</v>
      </c>
      <c r="G10232" t="str">
        <f t="shared" si="799"/>
        <v>Quarter</v>
      </c>
      <c r="H10232">
        <f t="shared" si="800"/>
        <v>2023</v>
      </c>
      <c r="I10232">
        <f t="shared" si="801"/>
        <v>89</v>
      </c>
      <c r="J10232">
        <f>D10232*PJ_per_contract*I10232</f>
        <v>0</v>
      </c>
    </row>
    <row r="10233" spans="1:10" x14ac:dyDescent="0.2">
      <c r="A10233" t="s">
        <v>58</v>
      </c>
      <c r="B10233" s="3">
        <v>44602</v>
      </c>
      <c r="C10233">
        <v>0</v>
      </c>
      <c r="D10233">
        <v>0</v>
      </c>
      <c r="E10233">
        <f t="shared" si="798"/>
        <v>2022</v>
      </c>
      <c r="F10233" t="str">
        <f t="shared" si="797"/>
        <v>Victorian</v>
      </c>
      <c r="G10233" t="str">
        <f t="shared" si="799"/>
        <v>Quarter</v>
      </c>
      <c r="H10233">
        <f t="shared" si="800"/>
        <v>2024</v>
      </c>
      <c r="I10233">
        <f t="shared" si="801"/>
        <v>89</v>
      </c>
      <c r="J10233">
        <f>D10233*PJ_per_contract*I10233</f>
        <v>0</v>
      </c>
    </row>
    <row r="10234" spans="1:10" x14ac:dyDescent="0.2">
      <c r="A10234" t="s">
        <v>60</v>
      </c>
      <c r="B10234" s="3">
        <v>44602</v>
      </c>
      <c r="C10234">
        <v>0</v>
      </c>
      <c r="D10234">
        <v>0</v>
      </c>
      <c r="E10234">
        <f t="shared" si="798"/>
        <v>2022</v>
      </c>
      <c r="F10234" t="str">
        <f t="shared" si="797"/>
        <v>Wallumbilla</v>
      </c>
      <c r="G10234" t="str">
        <f t="shared" si="799"/>
        <v>Strip</v>
      </c>
      <c r="H10234">
        <f t="shared" si="800"/>
        <v>2023</v>
      </c>
      <c r="I10234">
        <f t="shared" si="801"/>
        <v>365</v>
      </c>
      <c r="J10234">
        <f>D10234*PJ_per_contract*I10234</f>
        <v>0</v>
      </c>
    </row>
    <row r="10235" spans="1:10" x14ac:dyDescent="0.2">
      <c r="A10235" t="s">
        <v>61</v>
      </c>
      <c r="B10235" s="3">
        <v>44602</v>
      </c>
      <c r="C10235">
        <v>88</v>
      </c>
      <c r="D10235">
        <v>0</v>
      </c>
      <c r="E10235">
        <f t="shared" si="798"/>
        <v>2022</v>
      </c>
      <c r="F10235" t="str">
        <f t="shared" si="797"/>
        <v>Wallumbilla</v>
      </c>
      <c r="G10235" t="str">
        <f t="shared" si="799"/>
        <v>Quarter</v>
      </c>
      <c r="H10235">
        <f t="shared" si="800"/>
        <v>2022</v>
      </c>
      <c r="I10235">
        <f t="shared" si="801"/>
        <v>89</v>
      </c>
      <c r="J10235">
        <f>D10235*PJ_per_contract*I10235</f>
        <v>0</v>
      </c>
    </row>
    <row r="10236" spans="1:10" x14ac:dyDescent="0.2">
      <c r="A10236" t="s">
        <v>62</v>
      </c>
      <c r="B10236" s="3">
        <v>44602</v>
      </c>
      <c r="C10236">
        <v>128</v>
      </c>
      <c r="D10236">
        <v>0</v>
      </c>
      <c r="E10236">
        <f t="shared" si="798"/>
        <v>2022</v>
      </c>
      <c r="F10236" t="str">
        <f t="shared" si="797"/>
        <v>Wallumbilla</v>
      </c>
      <c r="G10236" t="str">
        <f t="shared" si="799"/>
        <v>Quarter</v>
      </c>
      <c r="H10236">
        <f t="shared" si="800"/>
        <v>2022</v>
      </c>
      <c r="I10236">
        <f t="shared" si="801"/>
        <v>89</v>
      </c>
      <c r="J10236">
        <f>D10236*PJ_per_contract*I10236</f>
        <v>0</v>
      </c>
    </row>
    <row r="10237" spans="1:10" x14ac:dyDescent="0.2">
      <c r="A10237" t="s">
        <v>70</v>
      </c>
      <c r="B10237" s="3">
        <v>44602</v>
      </c>
      <c r="C10237">
        <v>0</v>
      </c>
      <c r="D10237">
        <v>0</v>
      </c>
      <c r="E10237">
        <f t="shared" si="798"/>
        <v>2022</v>
      </c>
      <c r="F10237" t="str">
        <f t="shared" si="797"/>
        <v>Wallumbilla</v>
      </c>
      <c r="G10237" t="str">
        <f t="shared" si="799"/>
        <v>Strip</v>
      </c>
      <c r="H10237">
        <f t="shared" si="800"/>
        <v>2023</v>
      </c>
      <c r="I10237">
        <f t="shared" si="801"/>
        <v>365</v>
      </c>
      <c r="J10237">
        <f>D10237*PJ_per_contract*I10237</f>
        <v>0</v>
      </c>
    </row>
    <row r="10238" spans="1:10" x14ac:dyDescent="0.2">
      <c r="A10238" t="s">
        <v>63</v>
      </c>
      <c r="B10238" s="3">
        <v>44602</v>
      </c>
      <c r="C10238">
        <v>25</v>
      </c>
      <c r="D10238">
        <v>0</v>
      </c>
      <c r="E10238">
        <f t="shared" si="798"/>
        <v>2022</v>
      </c>
      <c r="F10238" t="str">
        <f t="shared" si="797"/>
        <v>Wallumbilla</v>
      </c>
      <c r="G10238" t="str">
        <f t="shared" si="799"/>
        <v>Quarter</v>
      </c>
      <c r="H10238">
        <f t="shared" si="800"/>
        <v>2023</v>
      </c>
      <c r="I10238">
        <f t="shared" si="801"/>
        <v>89</v>
      </c>
      <c r="J10238">
        <f>D10238*PJ_per_contract*I10238</f>
        <v>0</v>
      </c>
    </row>
    <row r="10239" spans="1:10" x14ac:dyDescent="0.2">
      <c r="A10239" t="s">
        <v>64</v>
      </c>
      <c r="B10239" s="3">
        <v>44602</v>
      </c>
      <c r="C10239">
        <v>25</v>
      </c>
      <c r="D10239">
        <v>0</v>
      </c>
      <c r="E10239">
        <f t="shared" si="798"/>
        <v>2022</v>
      </c>
      <c r="F10239" t="str">
        <f t="shared" si="797"/>
        <v>Wallumbilla</v>
      </c>
      <c r="G10239" t="str">
        <f t="shared" si="799"/>
        <v>Quarter</v>
      </c>
      <c r="H10239">
        <f t="shared" si="800"/>
        <v>2023</v>
      </c>
      <c r="I10239">
        <f t="shared" si="801"/>
        <v>89</v>
      </c>
      <c r="J10239">
        <f>D10239*PJ_per_contract*I10239</f>
        <v>0</v>
      </c>
    </row>
    <row r="10240" spans="1:10" x14ac:dyDescent="0.2">
      <c r="A10240" t="s">
        <v>81</v>
      </c>
      <c r="B10240" s="3">
        <v>44602</v>
      </c>
      <c r="C10240">
        <v>0</v>
      </c>
      <c r="D10240">
        <v>0</v>
      </c>
      <c r="E10240">
        <f t="shared" si="798"/>
        <v>2022</v>
      </c>
      <c r="F10240" t="str">
        <f t="shared" si="797"/>
        <v>Wallumbilla</v>
      </c>
      <c r="G10240" t="str">
        <f t="shared" si="799"/>
        <v>Strip</v>
      </c>
      <c r="H10240">
        <f t="shared" si="800"/>
        <v>2024</v>
      </c>
      <c r="I10240">
        <f t="shared" si="801"/>
        <v>365</v>
      </c>
      <c r="J10240">
        <f>D10240*PJ_per_contract*I10240</f>
        <v>0</v>
      </c>
    </row>
    <row r="10241" spans="1:10" x14ac:dyDescent="0.2">
      <c r="A10241" t="s">
        <v>71</v>
      </c>
      <c r="B10241" s="3">
        <v>44602</v>
      </c>
      <c r="C10241">
        <v>25</v>
      </c>
      <c r="D10241">
        <v>0</v>
      </c>
      <c r="E10241">
        <f t="shared" si="798"/>
        <v>2022</v>
      </c>
      <c r="F10241" t="str">
        <f t="shared" si="797"/>
        <v>Wallumbilla</v>
      </c>
      <c r="G10241" t="str">
        <f t="shared" si="799"/>
        <v>Quarter</v>
      </c>
      <c r="H10241">
        <f t="shared" si="800"/>
        <v>2023</v>
      </c>
      <c r="I10241">
        <f t="shared" si="801"/>
        <v>89</v>
      </c>
      <c r="J10241">
        <f>D10241*PJ_per_contract*I10241</f>
        <v>0</v>
      </c>
    </row>
    <row r="10242" spans="1:10" x14ac:dyDescent="0.2">
      <c r="A10242" t="s">
        <v>72</v>
      </c>
      <c r="B10242" s="3">
        <v>44602</v>
      </c>
      <c r="C10242">
        <v>25</v>
      </c>
      <c r="D10242">
        <v>0</v>
      </c>
      <c r="E10242">
        <f t="shared" si="798"/>
        <v>2022</v>
      </c>
      <c r="F10242" t="str">
        <f t="shared" ref="F10242:F10305" si="802">IF(OR(LEFT(A10242,2)="GJ",LEFT(A10242,2)="GK"),"Victorian",IF(OR(LEFT(A10242,2)="GX",LEFT(A10242,2)="GY"),"Wallumbilla","NA"))</f>
        <v>Wallumbilla</v>
      </c>
      <c r="G10242" t="str">
        <f t="shared" si="799"/>
        <v>Quarter</v>
      </c>
      <c r="H10242">
        <f t="shared" si="800"/>
        <v>2023</v>
      </c>
      <c r="I10242">
        <f t="shared" si="801"/>
        <v>89</v>
      </c>
      <c r="J10242">
        <f>D10242*PJ_per_contract*I10242</f>
        <v>0</v>
      </c>
    </row>
    <row r="10243" spans="1:10" x14ac:dyDescent="0.2">
      <c r="A10243" t="s">
        <v>82</v>
      </c>
      <c r="B10243" s="3">
        <v>44602</v>
      </c>
      <c r="C10243">
        <v>0</v>
      </c>
      <c r="D10243">
        <v>0</v>
      </c>
      <c r="E10243">
        <f t="shared" ref="E10243:E10306" si="803">YEAR(B10243)</f>
        <v>2022</v>
      </c>
      <c r="F10243" t="str">
        <f t="shared" si="802"/>
        <v>Wallumbilla</v>
      </c>
      <c r="G10243" t="str">
        <f t="shared" ref="G10243:G10306" si="804">IF(LEFT(A10243,2)="GJ","Month",IF(OR(LEFT(A10243,2)="GK",LEFT(A10243,2)="GX"),"Quarter",IF(LEFT(A10243,2)="GY","Strip","NA")))</f>
        <v>Quarter</v>
      </c>
      <c r="H10243">
        <f t="shared" ref="H10243:H10306" si="805">VALUE(MID(A10243,4,4))</f>
        <v>2024</v>
      </c>
      <c r="I10243">
        <f t="shared" ref="I10243:I10306" si="806">IF(G10243="Month",_xlfn.DAYS(EOMONTH(B10243,0),EOMONTH(B10243,-1)),IF(G10243="Quarter",_xlfn.DAYS(EOMONTH(B10243,2),EOMONTH(B10243,-1)),365))</f>
        <v>89</v>
      </c>
      <c r="J10243">
        <f>D10243*PJ_per_contract*I10243</f>
        <v>0</v>
      </c>
    </row>
    <row r="10244" spans="1:10" x14ac:dyDescent="0.2">
      <c r="A10244" t="s">
        <v>83</v>
      </c>
      <c r="B10244" s="3">
        <v>44602</v>
      </c>
      <c r="C10244">
        <v>0</v>
      </c>
      <c r="D10244">
        <v>0</v>
      </c>
      <c r="E10244">
        <f t="shared" si="803"/>
        <v>2022</v>
      </c>
      <c r="F10244" t="str">
        <f t="shared" si="802"/>
        <v>Wallumbilla</v>
      </c>
      <c r="G10244" t="str">
        <f t="shared" si="804"/>
        <v>Quarter</v>
      </c>
      <c r="H10244">
        <f t="shared" si="805"/>
        <v>2024</v>
      </c>
      <c r="I10244">
        <f t="shared" si="806"/>
        <v>89</v>
      </c>
      <c r="J10244">
        <f>D10244*PJ_per_contract*I10244</f>
        <v>0</v>
      </c>
    </row>
    <row r="10245" spans="1:10" x14ac:dyDescent="0.2">
      <c r="A10245" t="s">
        <v>77</v>
      </c>
      <c r="B10245" s="3">
        <v>44603</v>
      </c>
      <c r="C10245">
        <v>0</v>
      </c>
      <c r="D10245">
        <v>0</v>
      </c>
      <c r="E10245">
        <f t="shared" si="803"/>
        <v>2022</v>
      </c>
      <c r="F10245" t="str">
        <f t="shared" si="802"/>
        <v>Victorian</v>
      </c>
      <c r="G10245" t="str">
        <f t="shared" si="804"/>
        <v>Month</v>
      </c>
      <c r="H10245">
        <f t="shared" si="805"/>
        <v>2022</v>
      </c>
      <c r="I10245">
        <f t="shared" si="806"/>
        <v>28</v>
      </c>
      <c r="J10245">
        <f>D10245*PJ_per_contract*I10245</f>
        <v>0</v>
      </c>
    </row>
    <row r="10246" spans="1:10" x14ac:dyDescent="0.2">
      <c r="A10246" t="s">
        <v>45</v>
      </c>
      <c r="B10246" s="3">
        <v>44603</v>
      </c>
      <c r="C10246">
        <v>0</v>
      </c>
      <c r="D10246">
        <v>0</v>
      </c>
      <c r="E10246">
        <f t="shared" si="803"/>
        <v>2022</v>
      </c>
      <c r="F10246" t="str">
        <f t="shared" si="802"/>
        <v>Wallumbilla</v>
      </c>
      <c r="G10246" t="str">
        <f t="shared" si="804"/>
        <v>Strip</v>
      </c>
      <c r="H10246">
        <f t="shared" si="805"/>
        <v>2022</v>
      </c>
      <c r="I10246">
        <f t="shared" si="806"/>
        <v>365</v>
      </c>
      <c r="J10246">
        <f>D10246*PJ_per_contract*I10246</f>
        <v>0</v>
      </c>
    </row>
    <row r="10247" spans="1:10" x14ac:dyDescent="0.2">
      <c r="A10247" t="s">
        <v>78</v>
      </c>
      <c r="B10247" s="3">
        <v>44603</v>
      </c>
      <c r="C10247">
        <v>0</v>
      </c>
      <c r="D10247">
        <v>0</v>
      </c>
      <c r="E10247">
        <f t="shared" si="803"/>
        <v>2022</v>
      </c>
      <c r="F10247" t="str">
        <f t="shared" si="802"/>
        <v>Victorian</v>
      </c>
      <c r="G10247" t="str">
        <f t="shared" si="804"/>
        <v>Month</v>
      </c>
      <c r="H10247">
        <f t="shared" si="805"/>
        <v>2022</v>
      </c>
      <c r="I10247">
        <f t="shared" si="806"/>
        <v>28</v>
      </c>
      <c r="J10247">
        <f>D10247*PJ_per_contract*I10247</f>
        <v>0</v>
      </c>
    </row>
    <row r="10248" spans="1:10" x14ac:dyDescent="0.2">
      <c r="A10248" t="s">
        <v>46</v>
      </c>
      <c r="B10248" s="3">
        <v>44603</v>
      </c>
      <c r="C10248">
        <v>0</v>
      </c>
      <c r="D10248">
        <v>0</v>
      </c>
      <c r="E10248">
        <f t="shared" si="803"/>
        <v>2022</v>
      </c>
      <c r="F10248" t="str">
        <f t="shared" si="802"/>
        <v>Victorian</v>
      </c>
      <c r="G10248" t="str">
        <f t="shared" si="804"/>
        <v>Quarter</v>
      </c>
      <c r="H10248">
        <f t="shared" si="805"/>
        <v>2022</v>
      </c>
      <c r="I10248">
        <f t="shared" si="806"/>
        <v>89</v>
      </c>
      <c r="J10248">
        <f>D10248*PJ_per_contract*I10248</f>
        <v>0</v>
      </c>
    </row>
    <row r="10249" spans="1:10" x14ac:dyDescent="0.2">
      <c r="A10249" t="s">
        <v>47</v>
      </c>
      <c r="B10249" s="3">
        <v>44603</v>
      </c>
      <c r="C10249">
        <v>151</v>
      </c>
      <c r="D10249">
        <v>0</v>
      </c>
      <c r="E10249">
        <f t="shared" si="803"/>
        <v>2022</v>
      </c>
      <c r="F10249" t="str">
        <f t="shared" si="802"/>
        <v>Wallumbilla</v>
      </c>
      <c r="G10249" t="str">
        <f t="shared" si="804"/>
        <v>Quarter</v>
      </c>
      <c r="H10249">
        <f t="shared" si="805"/>
        <v>2022</v>
      </c>
      <c r="I10249">
        <f t="shared" si="806"/>
        <v>89</v>
      </c>
      <c r="J10249">
        <f>D10249*PJ_per_contract*I10249</f>
        <v>0</v>
      </c>
    </row>
    <row r="10250" spans="1:10" x14ac:dyDescent="0.2">
      <c r="A10250" t="s">
        <v>84</v>
      </c>
      <c r="B10250" s="3">
        <v>44603</v>
      </c>
      <c r="C10250">
        <v>0</v>
      </c>
      <c r="D10250">
        <v>0</v>
      </c>
      <c r="E10250">
        <f t="shared" si="803"/>
        <v>2022</v>
      </c>
      <c r="F10250" t="str">
        <f t="shared" si="802"/>
        <v>Victorian</v>
      </c>
      <c r="G10250" t="str">
        <f t="shared" si="804"/>
        <v>Month</v>
      </c>
      <c r="H10250">
        <f t="shared" si="805"/>
        <v>2022</v>
      </c>
      <c r="I10250">
        <f t="shared" si="806"/>
        <v>28</v>
      </c>
      <c r="J10250">
        <f>D10250*PJ_per_contract*I10250</f>
        <v>0</v>
      </c>
    </row>
    <row r="10251" spans="1:10" x14ac:dyDescent="0.2">
      <c r="A10251" t="s">
        <v>85</v>
      </c>
      <c r="B10251" s="3">
        <v>44603</v>
      </c>
      <c r="C10251">
        <v>0</v>
      </c>
      <c r="D10251">
        <v>0</v>
      </c>
      <c r="E10251">
        <f t="shared" si="803"/>
        <v>2022</v>
      </c>
      <c r="F10251" t="str">
        <f t="shared" si="802"/>
        <v>Victorian</v>
      </c>
      <c r="G10251" t="str">
        <f t="shared" si="804"/>
        <v>Month</v>
      </c>
      <c r="H10251">
        <f t="shared" si="805"/>
        <v>2022</v>
      </c>
      <c r="I10251">
        <f t="shared" si="806"/>
        <v>28</v>
      </c>
      <c r="J10251">
        <f>D10251*PJ_per_contract*I10251</f>
        <v>0</v>
      </c>
    </row>
    <row r="10252" spans="1:10" x14ac:dyDescent="0.2">
      <c r="A10252" t="s">
        <v>48</v>
      </c>
      <c r="B10252" s="3">
        <v>44603</v>
      </c>
      <c r="C10252">
        <v>0</v>
      </c>
      <c r="D10252">
        <v>0</v>
      </c>
      <c r="E10252">
        <f t="shared" si="803"/>
        <v>2022</v>
      </c>
      <c r="F10252" t="str">
        <f t="shared" si="802"/>
        <v>Victorian</v>
      </c>
      <c r="G10252" t="str">
        <f t="shared" si="804"/>
        <v>Quarter</v>
      </c>
      <c r="H10252">
        <f t="shared" si="805"/>
        <v>2022</v>
      </c>
      <c r="I10252">
        <f t="shared" si="806"/>
        <v>89</v>
      </c>
      <c r="J10252">
        <f>D10252*PJ_per_contract*I10252</f>
        <v>0</v>
      </c>
    </row>
    <row r="10253" spans="1:10" x14ac:dyDescent="0.2">
      <c r="A10253" t="s">
        <v>86</v>
      </c>
      <c r="B10253" s="3">
        <v>44603</v>
      </c>
      <c r="C10253">
        <v>0</v>
      </c>
      <c r="D10253">
        <v>0</v>
      </c>
      <c r="E10253">
        <f t="shared" si="803"/>
        <v>2022</v>
      </c>
      <c r="F10253" t="str">
        <f t="shared" si="802"/>
        <v>Victorian</v>
      </c>
      <c r="G10253" t="str">
        <f t="shared" si="804"/>
        <v>Month</v>
      </c>
      <c r="H10253">
        <f t="shared" si="805"/>
        <v>2022</v>
      </c>
      <c r="I10253">
        <f t="shared" si="806"/>
        <v>28</v>
      </c>
      <c r="J10253">
        <f>D10253*PJ_per_contract*I10253</f>
        <v>0</v>
      </c>
    </row>
    <row r="10254" spans="1:10" x14ac:dyDescent="0.2">
      <c r="A10254" t="s">
        <v>49</v>
      </c>
      <c r="B10254" s="3">
        <v>44603</v>
      </c>
      <c r="C10254">
        <v>78</v>
      </c>
      <c r="D10254">
        <v>0</v>
      </c>
      <c r="E10254">
        <f t="shared" si="803"/>
        <v>2022</v>
      </c>
      <c r="F10254" t="str">
        <f t="shared" si="802"/>
        <v>Wallumbilla</v>
      </c>
      <c r="G10254" t="str">
        <f t="shared" si="804"/>
        <v>Quarter</v>
      </c>
      <c r="H10254">
        <f t="shared" si="805"/>
        <v>2022</v>
      </c>
      <c r="I10254">
        <f t="shared" si="806"/>
        <v>89</v>
      </c>
      <c r="J10254">
        <f>D10254*PJ_per_contract*I10254</f>
        <v>0</v>
      </c>
    </row>
    <row r="10255" spans="1:10" x14ac:dyDescent="0.2">
      <c r="A10255" t="s">
        <v>50</v>
      </c>
      <c r="B10255" s="3">
        <v>44603</v>
      </c>
      <c r="C10255">
        <v>0</v>
      </c>
      <c r="D10255">
        <v>0</v>
      </c>
      <c r="E10255">
        <f t="shared" si="803"/>
        <v>2022</v>
      </c>
      <c r="F10255" t="str">
        <f t="shared" si="802"/>
        <v>Victorian</v>
      </c>
      <c r="G10255" t="str">
        <f t="shared" si="804"/>
        <v>Quarter</v>
      </c>
      <c r="H10255">
        <f t="shared" si="805"/>
        <v>2024</v>
      </c>
      <c r="I10255">
        <f t="shared" si="806"/>
        <v>89</v>
      </c>
      <c r="J10255">
        <f>D10255*PJ_per_contract*I10255</f>
        <v>0</v>
      </c>
    </row>
    <row r="10256" spans="1:10" x14ac:dyDescent="0.2">
      <c r="A10256" t="s">
        <v>52</v>
      </c>
      <c r="B10256" s="3">
        <v>44603</v>
      </c>
      <c r="C10256">
        <v>0</v>
      </c>
      <c r="D10256">
        <v>0</v>
      </c>
      <c r="E10256">
        <f t="shared" si="803"/>
        <v>2022</v>
      </c>
      <c r="F10256" t="str">
        <f t="shared" si="802"/>
        <v>Victorian</v>
      </c>
      <c r="G10256" t="str">
        <f t="shared" si="804"/>
        <v>Quarter</v>
      </c>
      <c r="H10256">
        <f t="shared" si="805"/>
        <v>2022</v>
      </c>
      <c r="I10256">
        <f t="shared" si="806"/>
        <v>89</v>
      </c>
      <c r="J10256">
        <f>D10256*PJ_per_contract*I10256</f>
        <v>0</v>
      </c>
    </row>
    <row r="10257" spans="1:10" x14ac:dyDescent="0.2">
      <c r="A10257" t="s">
        <v>59</v>
      </c>
      <c r="B10257" s="3">
        <v>44603</v>
      </c>
      <c r="C10257">
        <v>0</v>
      </c>
      <c r="D10257">
        <v>0</v>
      </c>
      <c r="E10257">
        <f t="shared" si="803"/>
        <v>2022</v>
      </c>
      <c r="F10257" t="str">
        <f t="shared" si="802"/>
        <v>Victorian</v>
      </c>
      <c r="G10257" t="str">
        <f t="shared" si="804"/>
        <v>Quarter</v>
      </c>
      <c r="H10257">
        <f t="shared" si="805"/>
        <v>2023</v>
      </c>
      <c r="I10257">
        <f t="shared" si="806"/>
        <v>89</v>
      </c>
      <c r="J10257">
        <f>D10257*PJ_per_contract*I10257</f>
        <v>0</v>
      </c>
    </row>
    <row r="10258" spans="1:10" x14ac:dyDescent="0.2">
      <c r="A10258" t="s">
        <v>57</v>
      </c>
      <c r="B10258" s="3">
        <v>44603</v>
      </c>
      <c r="C10258">
        <v>0</v>
      </c>
      <c r="D10258">
        <v>0</v>
      </c>
      <c r="E10258">
        <f t="shared" si="803"/>
        <v>2022</v>
      </c>
      <c r="F10258" t="str">
        <f t="shared" si="802"/>
        <v>Victorian</v>
      </c>
      <c r="G10258" t="str">
        <f t="shared" si="804"/>
        <v>Quarter</v>
      </c>
      <c r="H10258">
        <f t="shared" si="805"/>
        <v>2024</v>
      </c>
      <c r="I10258">
        <f t="shared" si="806"/>
        <v>89</v>
      </c>
      <c r="J10258">
        <f>D10258*PJ_per_contract*I10258</f>
        <v>0</v>
      </c>
    </row>
    <row r="10259" spans="1:10" x14ac:dyDescent="0.2">
      <c r="A10259" t="s">
        <v>80</v>
      </c>
      <c r="B10259" s="3">
        <v>44603</v>
      </c>
      <c r="C10259">
        <v>0</v>
      </c>
      <c r="D10259">
        <v>0</v>
      </c>
      <c r="E10259">
        <f t="shared" si="803"/>
        <v>2022</v>
      </c>
      <c r="F10259" t="str">
        <f t="shared" si="802"/>
        <v>Victorian</v>
      </c>
      <c r="G10259" t="str">
        <f t="shared" si="804"/>
        <v>Quarter</v>
      </c>
      <c r="H10259">
        <f t="shared" si="805"/>
        <v>2025</v>
      </c>
      <c r="I10259">
        <f t="shared" si="806"/>
        <v>89</v>
      </c>
      <c r="J10259">
        <f>D10259*PJ_per_contract*I10259</f>
        <v>0</v>
      </c>
    </row>
    <row r="10260" spans="1:10" x14ac:dyDescent="0.2">
      <c r="A10260" t="s">
        <v>68</v>
      </c>
      <c r="B10260" s="3">
        <v>44603</v>
      </c>
      <c r="C10260">
        <v>0</v>
      </c>
      <c r="D10260">
        <v>0</v>
      </c>
      <c r="E10260">
        <f t="shared" si="803"/>
        <v>2022</v>
      </c>
      <c r="F10260" t="str">
        <f t="shared" si="802"/>
        <v>Victorian</v>
      </c>
      <c r="G10260" t="str">
        <f t="shared" si="804"/>
        <v>Quarter</v>
      </c>
      <c r="H10260">
        <f t="shared" si="805"/>
        <v>2025</v>
      </c>
      <c r="I10260">
        <f t="shared" si="806"/>
        <v>89</v>
      </c>
      <c r="J10260">
        <f>D10260*PJ_per_contract*I10260</f>
        <v>0</v>
      </c>
    </row>
    <row r="10261" spans="1:10" x14ac:dyDescent="0.2">
      <c r="A10261" t="s">
        <v>51</v>
      </c>
      <c r="B10261" s="3">
        <v>44603</v>
      </c>
      <c r="C10261">
        <v>0</v>
      </c>
      <c r="D10261">
        <v>0</v>
      </c>
      <c r="E10261">
        <f t="shared" si="803"/>
        <v>2022</v>
      </c>
      <c r="F10261" t="str">
        <f t="shared" si="802"/>
        <v>Victorian</v>
      </c>
      <c r="G10261" t="str">
        <f t="shared" si="804"/>
        <v>Quarter</v>
      </c>
      <c r="H10261">
        <f t="shared" si="805"/>
        <v>2022</v>
      </c>
      <c r="I10261">
        <f t="shared" si="806"/>
        <v>89</v>
      </c>
      <c r="J10261">
        <f>D10261*PJ_per_contract*I10261</f>
        <v>0</v>
      </c>
    </row>
    <row r="10262" spans="1:10" x14ac:dyDescent="0.2">
      <c r="A10262" t="s">
        <v>79</v>
      </c>
      <c r="B10262" s="3">
        <v>44603</v>
      </c>
      <c r="C10262">
        <v>0</v>
      </c>
      <c r="D10262">
        <v>0</v>
      </c>
      <c r="E10262">
        <f t="shared" si="803"/>
        <v>2022</v>
      </c>
      <c r="F10262" t="str">
        <f t="shared" si="802"/>
        <v>Victorian</v>
      </c>
      <c r="G10262" t="str">
        <f t="shared" si="804"/>
        <v>Quarter</v>
      </c>
      <c r="H10262">
        <f t="shared" si="805"/>
        <v>2025</v>
      </c>
      <c r="I10262">
        <f t="shared" si="806"/>
        <v>89</v>
      </c>
      <c r="J10262">
        <f>D10262*PJ_per_contract*I10262</f>
        <v>0</v>
      </c>
    </row>
    <row r="10263" spans="1:10" x14ac:dyDescent="0.2">
      <c r="A10263" t="s">
        <v>58</v>
      </c>
      <c r="B10263" s="3">
        <v>44603</v>
      </c>
      <c r="C10263">
        <v>0</v>
      </c>
      <c r="D10263">
        <v>0</v>
      </c>
      <c r="E10263">
        <f t="shared" si="803"/>
        <v>2022</v>
      </c>
      <c r="F10263" t="str">
        <f t="shared" si="802"/>
        <v>Victorian</v>
      </c>
      <c r="G10263" t="str">
        <f t="shared" si="804"/>
        <v>Quarter</v>
      </c>
      <c r="H10263">
        <f t="shared" si="805"/>
        <v>2024</v>
      </c>
      <c r="I10263">
        <f t="shared" si="806"/>
        <v>89</v>
      </c>
      <c r="J10263">
        <f>D10263*PJ_per_contract*I10263</f>
        <v>0</v>
      </c>
    </row>
    <row r="10264" spans="1:10" x14ac:dyDescent="0.2">
      <c r="A10264" t="s">
        <v>56</v>
      </c>
      <c r="B10264" s="3">
        <v>44603</v>
      </c>
      <c r="C10264">
        <v>0</v>
      </c>
      <c r="D10264">
        <v>0</v>
      </c>
      <c r="E10264">
        <f t="shared" si="803"/>
        <v>2022</v>
      </c>
      <c r="F10264" t="str">
        <f t="shared" si="802"/>
        <v>Victorian</v>
      </c>
      <c r="G10264" t="str">
        <f t="shared" si="804"/>
        <v>Quarter</v>
      </c>
      <c r="H10264">
        <f t="shared" si="805"/>
        <v>2023</v>
      </c>
      <c r="I10264">
        <f t="shared" si="806"/>
        <v>89</v>
      </c>
      <c r="J10264">
        <f>D10264*PJ_per_contract*I10264</f>
        <v>0</v>
      </c>
    </row>
    <row r="10265" spans="1:10" x14ac:dyDescent="0.2">
      <c r="A10265" t="s">
        <v>69</v>
      </c>
      <c r="B10265" s="3">
        <v>44603</v>
      </c>
      <c r="C10265">
        <v>0</v>
      </c>
      <c r="D10265">
        <v>0</v>
      </c>
      <c r="E10265">
        <f t="shared" si="803"/>
        <v>2022</v>
      </c>
      <c r="F10265" t="str">
        <f t="shared" si="802"/>
        <v>Victorian</v>
      </c>
      <c r="G10265" t="str">
        <f t="shared" si="804"/>
        <v>Quarter</v>
      </c>
      <c r="H10265">
        <f t="shared" si="805"/>
        <v>2025</v>
      </c>
      <c r="I10265">
        <f t="shared" si="806"/>
        <v>89</v>
      </c>
      <c r="J10265">
        <f>D10265*PJ_per_contract*I10265</f>
        <v>0</v>
      </c>
    </row>
    <row r="10266" spans="1:10" x14ac:dyDescent="0.2">
      <c r="A10266" t="s">
        <v>53</v>
      </c>
      <c r="B10266" s="3">
        <v>44603</v>
      </c>
      <c r="C10266">
        <v>0</v>
      </c>
      <c r="D10266">
        <v>0</v>
      </c>
      <c r="E10266">
        <f t="shared" si="803"/>
        <v>2022</v>
      </c>
      <c r="F10266" t="str">
        <f t="shared" si="802"/>
        <v>Victorian</v>
      </c>
      <c r="G10266" t="str">
        <f t="shared" si="804"/>
        <v>Quarter</v>
      </c>
      <c r="H10266">
        <f t="shared" si="805"/>
        <v>2023</v>
      </c>
      <c r="I10266">
        <f t="shared" si="806"/>
        <v>89</v>
      </c>
      <c r="J10266">
        <f>D10266*PJ_per_contract*I10266</f>
        <v>0</v>
      </c>
    </row>
    <row r="10267" spans="1:10" x14ac:dyDescent="0.2">
      <c r="A10267" t="s">
        <v>55</v>
      </c>
      <c r="B10267" s="3">
        <v>44603</v>
      </c>
      <c r="C10267">
        <v>0</v>
      </c>
      <c r="D10267">
        <v>0</v>
      </c>
      <c r="E10267">
        <f t="shared" si="803"/>
        <v>2022</v>
      </c>
      <c r="F10267" t="str">
        <f t="shared" si="802"/>
        <v>Victorian</v>
      </c>
      <c r="G10267" t="str">
        <f t="shared" si="804"/>
        <v>Quarter</v>
      </c>
      <c r="H10267">
        <f t="shared" si="805"/>
        <v>2024</v>
      </c>
      <c r="I10267">
        <f t="shared" si="806"/>
        <v>89</v>
      </c>
      <c r="J10267">
        <f>D10267*PJ_per_contract*I10267</f>
        <v>0</v>
      </c>
    </row>
    <row r="10268" spans="1:10" x14ac:dyDescent="0.2">
      <c r="A10268" t="s">
        <v>54</v>
      </c>
      <c r="B10268" s="3">
        <v>44603</v>
      </c>
      <c r="C10268">
        <v>0</v>
      </c>
      <c r="D10268">
        <v>0</v>
      </c>
      <c r="E10268">
        <f t="shared" si="803"/>
        <v>2022</v>
      </c>
      <c r="F10268" t="str">
        <f t="shared" si="802"/>
        <v>Victorian</v>
      </c>
      <c r="G10268" t="str">
        <f t="shared" si="804"/>
        <v>Quarter</v>
      </c>
      <c r="H10268">
        <f t="shared" si="805"/>
        <v>2023</v>
      </c>
      <c r="I10268">
        <f t="shared" si="806"/>
        <v>89</v>
      </c>
      <c r="J10268">
        <f>D10268*PJ_per_contract*I10268</f>
        <v>0</v>
      </c>
    </row>
    <row r="10269" spans="1:10" x14ac:dyDescent="0.2">
      <c r="A10269" t="s">
        <v>60</v>
      </c>
      <c r="B10269" s="3">
        <v>44603</v>
      </c>
      <c r="C10269">
        <v>0</v>
      </c>
      <c r="D10269">
        <v>0</v>
      </c>
      <c r="E10269">
        <f t="shared" si="803"/>
        <v>2022</v>
      </c>
      <c r="F10269" t="str">
        <f t="shared" si="802"/>
        <v>Wallumbilla</v>
      </c>
      <c r="G10269" t="str">
        <f t="shared" si="804"/>
        <v>Strip</v>
      </c>
      <c r="H10269">
        <f t="shared" si="805"/>
        <v>2023</v>
      </c>
      <c r="I10269">
        <f t="shared" si="806"/>
        <v>365</v>
      </c>
      <c r="J10269">
        <f>D10269*PJ_per_contract*I10269</f>
        <v>0</v>
      </c>
    </row>
    <row r="10270" spans="1:10" x14ac:dyDescent="0.2">
      <c r="A10270" t="s">
        <v>61</v>
      </c>
      <c r="B10270" s="3">
        <v>44603</v>
      </c>
      <c r="C10270">
        <v>88</v>
      </c>
      <c r="D10270">
        <v>0</v>
      </c>
      <c r="E10270">
        <f t="shared" si="803"/>
        <v>2022</v>
      </c>
      <c r="F10270" t="str">
        <f t="shared" si="802"/>
        <v>Wallumbilla</v>
      </c>
      <c r="G10270" t="str">
        <f t="shared" si="804"/>
        <v>Quarter</v>
      </c>
      <c r="H10270">
        <f t="shared" si="805"/>
        <v>2022</v>
      </c>
      <c r="I10270">
        <f t="shared" si="806"/>
        <v>89</v>
      </c>
      <c r="J10270">
        <f>D10270*PJ_per_contract*I10270</f>
        <v>0</v>
      </c>
    </row>
    <row r="10271" spans="1:10" x14ac:dyDescent="0.2">
      <c r="A10271" t="s">
        <v>62</v>
      </c>
      <c r="B10271" s="3">
        <v>44603</v>
      </c>
      <c r="C10271">
        <v>128</v>
      </c>
      <c r="D10271">
        <v>0</v>
      </c>
      <c r="E10271">
        <f t="shared" si="803"/>
        <v>2022</v>
      </c>
      <c r="F10271" t="str">
        <f t="shared" si="802"/>
        <v>Wallumbilla</v>
      </c>
      <c r="G10271" t="str">
        <f t="shared" si="804"/>
        <v>Quarter</v>
      </c>
      <c r="H10271">
        <f t="shared" si="805"/>
        <v>2022</v>
      </c>
      <c r="I10271">
        <f t="shared" si="806"/>
        <v>89</v>
      </c>
      <c r="J10271">
        <f>D10271*PJ_per_contract*I10271</f>
        <v>0</v>
      </c>
    </row>
    <row r="10272" spans="1:10" x14ac:dyDescent="0.2">
      <c r="A10272" t="s">
        <v>70</v>
      </c>
      <c r="B10272" s="3">
        <v>44603</v>
      </c>
      <c r="C10272">
        <v>0</v>
      </c>
      <c r="D10272">
        <v>0</v>
      </c>
      <c r="E10272">
        <f t="shared" si="803"/>
        <v>2022</v>
      </c>
      <c r="F10272" t="str">
        <f t="shared" si="802"/>
        <v>Wallumbilla</v>
      </c>
      <c r="G10272" t="str">
        <f t="shared" si="804"/>
        <v>Strip</v>
      </c>
      <c r="H10272">
        <f t="shared" si="805"/>
        <v>2023</v>
      </c>
      <c r="I10272">
        <f t="shared" si="806"/>
        <v>365</v>
      </c>
      <c r="J10272">
        <f>D10272*PJ_per_contract*I10272</f>
        <v>0</v>
      </c>
    </row>
    <row r="10273" spans="1:10" x14ac:dyDescent="0.2">
      <c r="A10273" t="s">
        <v>63</v>
      </c>
      <c r="B10273" s="3">
        <v>44603</v>
      </c>
      <c r="C10273">
        <v>25</v>
      </c>
      <c r="D10273">
        <v>0</v>
      </c>
      <c r="E10273">
        <f t="shared" si="803"/>
        <v>2022</v>
      </c>
      <c r="F10273" t="str">
        <f t="shared" si="802"/>
        <v>Wallumbilla</v>
      </c>
      <c r="G10273" t="str">
        <f t="shared" si="804"/>
        <v>Quarter</v>
      </c>
      <c r="H10273">
        <f t="shared" si="805"/>
        <v>2023</v>
      </c>
      <c r="I10273">
        <f t="shared" si="806"/>
        <v>89</v>
      </c>
      <c r="J10273">
        <f>D10273*PJ_per_contract*I10273</f>
        <v>0</v>
      </c>
    </row>
    <row r="10274" spans="1:10" x14ac:dyDescent="0.2">
      <c r="A10274" t="s">
        <v>64</v>
      </c>
      <c r="B10274" s="3">
        <v>44603</v>
      </c>
      <c r="C10274">
        <v>25</v>
      </c>
      <c r="D10274">
        <v>0</v>
      </c>
      <c r="E10274">
        <f t="shared" si="803"/>
        <v>2022</v>
      </c>
      <c r="F10274" t="str">
        <f t="shared" si="802"/>
        <v>Wallumbilla</v>
      </c>
      <c r="G10274" t="str">
        <f t="shared" si="804"/>
        <v>Quarter</v>
      </c>
      <c r="H10274">
        <f t="shared" si="805"/>
        <v>2023</v>
      </c>
      <c r="I10274">
        <f t="shared" si="806"/>
        <v>89</v>
      </c>
      <c r="J10274">
        <f>D10274*PJ_per_contract*I10274</f>
        <v>0</v>
      </c>
    </row>
    <row r="10275" spans="1:10" x14ac:dyDescent="0.2">
      <c r="A10275" t="s">
        <v>81</v>
      </c>
      <c r="B10275" s="3">
        <v>44603</v>
      </c>
      <c r="C10275">
        <v>0</v>
      </c>
      <c r="D10275">
        <v>0</v>
      </c>
      <c r="E10275">
        <f t="shared" si="803"/>
        <v>2022</v>
      </c>
      <c r="F10275" t="str">
        <f t="shared" si="802"/>
        <v>Wallumbilla</v>
      </c>
      <c r="G10275" t="str">
        <f t="shared" si="804"/>
        <v>Strip</v>
      </c>
      <c r="H10275">
        <f t="shared" si="805"/>
        <v>2024</v>
      </c>
      <c r="I10275">
        <f t="shared" si="806"/>
        <v>365</v>
      </c>
      <c r="J10275">
        <f>D10275*PJ_per_contract*I10275</f>
        <v>0</v>
      </c>
    </row>
    <row r="10276" spans="1:10" x14ac:dyDescent="0.2">
      <c r="A10276" t="s">
        <v>71</v>
      </c>
      <c r="B10276" s="3">
        <v>44603</v>
      </c>
      <c r="C10276">
        <v>25</v>
      </c>
      <c r="D10276">
        <v>0</v>
      </c>
      <c r="E10276">
        <f t="shared" si="803"/>
        <v>2022</v>
      </c>
      <c r="F10276" t="str">
        <f t="shared" si="802"/>
        <v>Wallumbilla</v>
      </c>
      <c r="G10276" t="str">
        <f t="shared" si="804"/>
        <v>Quarter</v>
      </c>
      <c r="H10276">
        <f t="shared" si="805"/>
        <v>2023</v>
      </c>
      <c r="I10276">
        <f t="shared" si="806"/>
        <v>89</v>
      </c>
      <c r="J10276">
        <f>D10276*PJ_per_contract*I10276</f>
        <v>0</v>
      </c>
    </row>
    <row r="10277" spans="1:10" x14ac:dyDescent="0.2">
      <c r="A10277" t="s">
        <v>72</v>
      </c>
      <c r="B10277" s="3">
        <v>44603</v>
      </c>
      <c r="C10277">
        <v>25</v>
      </c>
      <c r="D10277">
        <v>0</v>
      </c>
      <c r="E10277">
        <f t="shared" si="803"/>
        <v>2022</v>
      </c>
      <c r="F10277" t="str">
        <f t="shared" si="802"/>
        <v>Wallumbilla</v>
      </c>
      <c r="G10277" t="str">
        <f t="shared" si="804"/>
        <v>Quarter</v>
      </c>
      <c r="H10277">
        <f t="shared" si="805"/>
        <v>2023</v>
      </c>
      <c r="I10277">
        <f t="shared" si="806"/>
        <v>89</v>
      </c>
      <c r="J10277">
        <f>D10277*PJ_per_contract*I10277</f>
        <v>0</v>
      </c>
    </row>
    <row r="10278" spans="1:10" x14ac:dyDescent="0.2">
      <c r="A10278" t="s">
        <v>82</v>
      </c>
      <c r="B10278" s="3">
        <v>44603</v>
      </c>
      <c r="C10278">
        <v>0</v>
      </c>
      <c r="D10278">
        <v>0</v>
      </c>
      <c r="E10278">
        <f t="shared" si="803"/>
        <v>2022</v>
      </c>
      <c r="F10278" t="str">
        <f t="shared" si="802"/>
        <v>Wallumbilla</v>
      </c>
      <c r="G10278" t="str">
        <f t="shared" si="804"/>
        <v>Quarter</v>
      </c>
      <c r="H10278">
        <f t="shared" si="805"/>
        <v>2024</v>
      </c>
      <c r="I10278">
        <f t="shared" si="806"/>
        <v>89</v>
      </c>
      <c r="J10278">
        <f>D10278*PJ_per_contract*I10278</f>
        <v>0</v>
      </c>
    </row>
    <row r="10279" spans="1:10" x14ac:dyDescent="0.2">
      <c r="A10279" t="s">
        <v>83</v>
      </c>
      <c r="B10279" s="3">
        <v>44603</v>
      </c>
      <c r="C10279">
        <v>0</v>
      </c>
      <c r="D10279">
        <v>0</v>
      </c>
      <c r="E10279">
        <f t="shared" si="803"/>
        <v>2022</v>
      </c>
      <c r="F10279" t="str">
        <f t="shared" si="802"/>
        <v>Wallumbilla</v>
      </c>
      <c r="G10279" t="str">
        <f t="shared" si="804"/>
        <v>Quarter</v>
      </c>
      <c r="H10279">
        <f t="shared" si="805"/>
        <v>2024</v>
      </c>
      <c r="I10279">
        <f t="shared" si="806"/>
        <v>89</v>
      </c>
      <c r="J10279">
        <f>D10279*PJ_per_contract*I10279</f>
        <v>0</v>
      </c>
    </row>
    <row r="10280" spans="1:10" x14ac:dyDescent="0.2">
      <c r="A10280" t="s">
        <v>77</v>
      </c>
      <c r="B10280" s="3">
        <v>44606</v>
      </c>
      <c r="C10280">
        <v>0</v>
      </c>
      <c r="D10280">
        <v>0</v>
      </c>
      <c r="E10280">
        <f t="shared" si="803"/>
        <v>2022</v>
      </c>
      <c r="F10280" t="str">
        <f t="shared" si="802"/>
        <v>Victorian</v>
      </c>
      <c r="G10280" t="str">
        <f t="shared" si="804"/>
        <v>Month</v>
      </c>
      <c r="H10280">
        <f t="shared" si="805"/>
        <v>2022</v>
      </c>
      <c r="I10280">
        <f t="shared" si="806"/>
        <v>28</v>
      </c>
      <c r="J10280">
        <f>D10280*PJ_per_contract*I10280</f>
        <v>0</v>
      </c>
    </row>
    <row r="10281" spans="1:10" x14ac:dyDescent="0.2">
      <c r="A10281" t="s">
        <v>45</v>
      </c>
      <c r="B10281" s="3">
        <v>44606</v>
      </c>
      <c r="C10281">
        <v>0</v>
      </c>
      <c r="D10281">
        <v>0</v>
      </c>
      <c r="E10281">
        <f t="shared" si="803"/>
        <v>2022</v>
      </c>
      <c r="F10281" t="str">
        <f t="shared" si="802"/>
        <v>Wallumbilla</v>
      </c>
      <c r="G10281" t="str">
        <f t="shared" si="804"/>
        <v>Strip</v>
      </c>
      <c r="H10281">
        <f t="shared" si="805"/>
        <v>2022</v>
      </c>
      <c r="I10281">
        <f t="shared" si="806"/>
        <v>365</v>
      </c>
      <c r="J10281">
        <f>D10281*PJ_per_contract*I10281</f>
        <v>0</v>
      </c>
    </row>
    <row r="10282" spans="1:10" x14ac:dyDescent="0.2">
      <c r="A10282" t="s">
        <v>46</v>
      </c>
      <c r="B10282" s="3">
        <v>44606</v>
      </c>
      <c r="C10282">
        <v>0</v>
      </c>
      <c r="D10282">
        <v>0</v>
      </c>
      <c r="E10282">
        <f t="shared" si="803"/>
        <v>2022</v>
      </c>
      <c r="F10282" t="str">
        <f t="shared" si="802"/>
        <v>Victorian</v>
      </c>
      <c r="G10282" t="str">
        <f t="shared" si="804"/>
        <v>Quarter</v>
      </c>
      <c r="H10282">
        <f t="shared" si="805"/>
        <v>2022</v>
      </c>
      <c r="I10282">
        <f t="shared" si="806"/>
        <v>89</v>
      </c>
      <c r="J10282">
        <f>D10282*PJ_per_contract*I10282</f>
        <v>0</v>
      </c>
    </row>
    <row r="10283" spans="1:10" x14ac:dyDescent="0.2">
      <c r="A10283" t="s">
        <v>78</v>
      </c>
      <c r="B10283" s="3">
        <v>44606</v>
      </c>
      <c r="C10283">
        <v>0</v>
      </c>
      <c r="D10283">
        <v>0</v>
      </c>
      <c r="E10283">
        <f t="shared" si="803"/>
        <v>2022</v>
      </c>
      <c r="F10283" t="str">
        <f t="shared" si="802"/>
        <v>Victorian</v>
      </c>
      <c r="G10283" t="str">
        <f t="shared" si="804"/>
        <v>Month</v>
      </c>
      <c r="H10283">
        <f t="shared" si="805"/>
        <v>2022</v>
      </c>
      <c r="I10283">
        <f t="shared" si="806"/>
        <v>28</v>
      </c>
      <c r="J10283">
        <f>D10283*PJ_per_contract*I10283</f>
        <v>0</v>
      </c>
    </row>
    <row r="10284" spans="1:10" x14ac:dyDescent="0.2">
      <c r="A10284" t="s">
        <v>47</v>
      </c>
      <c r="B10284" s="3">
        <v>44606</v>
      </c>
      <c r="C10284">
        <v>151</v>
      </c>
      <c r="D10284">
        <v>0</v>
      </c>
      <c r="E10284">
        <f t="shared" si="803"/>
        <v>2022</v>
      </c>
      <c r="F10284" t="str">
        <f t="shared" si="802"/>
        <v>Wallumbilla</v>
      </c>
      <c r="G10284" t="str">
        <f t="shared" si="804"/>
        <v>Quarter</v>
      </c>
      <c r="H10284">
        <f t="shared" si="805"/>
        <v>2022</v>
      </c>
      <c r="I10284">
        <f t="shared" si="806"/>
        <v>89</v>
      </c>
      <c r="J10284">
        <f>D10284*PJ_per_contract*I10284</f>
        <v>0</v>
      </c>
    </row>
    <row r="10285" spans="1:10" x14ac:dyDescent="0.2">
      <c r="A10285" t="s">
        <v>84</v>
      </c>
      <c r="B10285" s="3">
        <v>44606</v>
      </c>
      <c r="C10285">
        <v>0</v>
      </c>
      <c r="D10285">
        <v>0</v>
      </c>
      <c r="E10285">
        <f t="shared" si="803"/>
        <v>2022</v>
      </c>
      <c r="F10285" t="str">
        <f t="shared" si="802"/>
        <v>Victorian</v>
      </c>
      <c r="G10285" t="str">
        <f t="shared" si="804"/>
        <v>Month</v>
      </c>
      <c r="H10285">
        <f t="shared" si="805"/>
        <v>2022</v>
      </c>
      <c r="I10285">
        <f t="shared" si="806"/>
        <v>28</v>
      </c>
      <c r="J10285">
        <f>D10285*PJ_per_contract*I10285</f>
        <v>0</v>
      </c>
    </row>
    <row r="10286" spans="1:10" x14ac:dyDescent="0.2">
      <c r="A10286" t="s">
        <v>85</v>
      </c>
      <c r="B10286" s="3">
        <v>44606</v>
      </c>
      <c r="C10286">
        <v>0</v>
      </c>
      <c r="D10286">
        <v>0</v>
      </c>
      <c r="E10286">
        <f t="shared" si="803"/>
        <v>2022</v>
      </c>
      <c r="F10286" t="str">
        <f t="shared" si="802"/>
        <v>Victorian</v>
      </c>
      <c r="G10286" t="str">
        <f t="shared" si="804"/>
        <v>Month</v>
      </c>
      <c r="H10286">
        <f t="shared" si="805"/>
        <v>2022</v>
      </c>
      <c r="I10286">
        <f t="shared" si="806"/>
        <v>28</v>
      </c>
      <c r="J10286">
        <f>D10286*PJ_per_contract*I10286</f>
        <v>0</v>
      </c>
    </row>
    <row r="10287" spans="1:10" x14ac:dyDescent="0.2">
      <c r="A10287" t="s">
        <v>86</v>
      </c>
      <c r="B10287" s="3">
        <v>44606</v>
      </c>
      <c r="C10287">
        <v>0</v>
      </c>
      <c r="D10287">
        <v>0</v>
      </c>
      <c r="E10287">
        <f t="shared" si="803"/>
        <v>2022</v>
      </c>
      <c r="F10287" t="str">
        <f t="shared" si="802"/>
        <v>Victorian</v>
      </c>
      <c r="G10287" t="str">
        <f t="shared" si="804"/>
        <v>Month</v>
      </c>
      <c r="H10287">
        <f t="shared" si="805"/>
        <v>2022</v>
      </c>
      <c r="I10287">
        <f t="shared" si="806"/>
        <v>28</v>
      </c>
      <c r="J10287">
        <f>D10287*PJ_per_contract*I10287</f>
        <v>0</v>
      </c>
    </row>
    <row r="10288" spans="1:10" x14ac:dyDescent="0.2">
      <c r="A10288" t="s">
        <v>48</v>
      </c>
      <c r="B10288" s="3">
        <v>44606</v>
      </c>
      <c r="C10288">
        <v>0</v>
      </c>
      <c r="D10288">
        <v>0</v>
      </c>
      <c r="E10288">
        <f t="shared" si="803"/>
        <v>2022</v>
      </c>
      <c r="F10288" t="str">
        <f t="shared" si="802"/>
        <v>Victorian</v>
      </c>
      <c r="G10288" t="str">
        <f t="shared" si="804"/>
        <v>Quarter</v>
      </c>
      <c r="H10288">
        <f t="shared" si="805"/>
        <v>2022</v>
      </c>
      <c r="I10288">
        <f t="shared" si="806"/>
        <v>89</v>
      </c>
      <c r="J10288">
        <f>D10288*PJ_per_contract*I10288</f>
        <v>0</v>
      </c>
    </row>
    <row r="10289" spans="1:10" x14ac:dyDescent="0.2">
      <c r="A10289" t="s">
        <v>49</v>
      </c>
      <c r="B10289" s="3">
        <v>44606</v>
      </c>
      <c r="C10289">
        <v>78</v>
      </c>
      <c r="D10289">
        <v>0</v>
      </c>
      <c r="E10289">
        <f t="shared" si="803"/>
        <v>2022</v>
      </c>
      <c r="F10289" t="str">
        <f t="shared" si="802"/>
        <v>Wallumbilla</v>
      </c>
      <c r="G10289" t="str">
        <f t="shared" si="804"/>
        <v>Quarter</v>
      </c>
      <c r="H10289">
        <f t="shared" si="805"/>
        <v>2022</v>
      </c>
      <c r="I10289">
        <f t="shared" si="806"/>
        <v>89</v>
      </c>
      <c r="J10289">
        <f>D10289*PJ_per_contract*I10289</f>
        <v>0</v>
      </c>
    </row>
    <row r="10290" spans="1:10" x14ac:dyDescent="0.2">
      <c r="A10290" t="s">
        <v>79</v>
      </c>
      <c r="B10290" s="3">
        <v>44606</v>
      </c>
      <c r="C10290">
        <v>0</v>
      </c>
      <c r="D10290">
        <v>0</v>
      </c>
      <c r="E10290">
        <f t="shared" si="803"/>
        <v>2022</v>
      </c>
      <c r="F10290" t="str">
        <f t="shared" si="802"/>
        <v>Victorian</v>
      </c>
      <c r="G10290" t="str">
        <f t="shared" si="804"/>
        <v>Quarter</v>
      </c>
      <c r="H10290">
        <f t="shared" si="805"/>
        <v>2025</v>
      </c>
      <c r="I10290">
        <f t="shared" si="806"/>
        <v>89</v>
      </c>
      <c r="J10290">
        <f>D10290*PJ_per_contract*I10290</f>
        <v>0</v>
      </c>
    </row>
    <row r="10291" spans="1:10" x14ac:dyDescent="0.2">
      <c r="A10291" t="s">
        <v>68</v>
      </c>
      <c r="B10291" s="3">
        <v>44606</v>
      </c>
      <c r="C10291">
        <v>0</v>
      </c>
      <c r="D10291">
        <v>0</v>
      </c>
      <c r="E10291">
        <f t="shared" si="803"/>
        <v>2022</v>
      </c>
      <c r="F10291" t="str">
        <f t="shared" si="802"/>
        <v>Victorian</v>
      </c>
      <c r="G10291" t="str">
        <f t="shared" si="804"/>
        <v>Quarter</v>
      </c>
      <c r="H10291">
        <f t="shared" si="805"/>
        <v>2025</v>
      </c>
      <c r="I10291">
        <f t="shared" si="806"/>
        <v>89</v>
      </c>
      <c r="J10291">
        <f>D10291*PJ_per_contract*I10291</f>
        <v>0</v>
      </c>
    </row>
    <row r="10292" spans="1:10" x14ac:dyDescent="0.2">
      <c r="A10292" t="s">
        <v>55</v>
      </c>
      <c r="B10292" s="3">
        <v>44606</v>
      </c>
      <c r="C10292">
        <v>0</v>
      </c>
      <c r="D10292">
        <v>0</v>
      </c>
      <c r="E10292">
        <f t="shared" si="803"/>
        <v>2022</v>
      </c>
      <c r="F10292" t="str">
        <f t="shared" si="802"/>
        <v>Victorian</v>
      </c>
      <c r="G10292" t="str">
        <f t="shared" si="804"/>
        <v>Quarter</v>
      </c>
      <c r="H10292">
        <f t="shared" si="805"/>
        <v>2024</v>
      </c>
      <c r="I10292">
        <f t="shared" si="806"/>
        <v>89</v>
      </c>
      <c r="J10292">
        <f>D10292*PJ_per_contract*I10292</f>
        <v>0</v>
      </c>
    </row>
    <row r="10293" spans="1:10" x14ac:dyDescent="0.2">
      <c r="A10293" t="s">
        <v>80</v>
      </c>
      <c r="B10293" s="3">
        <v>44606</v>
      </c>
      <c r="C10293">
        <v>0</v>
      </c>
      <c r="D10293">
        <v>0</v>
      </c>
      <c r="E10293">
        <f t="shared" si="803"/>
        <v>2022</v>
      </c>
      <c r="F10293" t="str">
        <f t="shared" si="802"/>
        <v>Victorian</v>
      </c>
      <c r="G10293" t="str">
        <f t="shared" si="804"/>
        <v>Quarter</v>
      </c>
      <c r="H10293">
        <f t="shared" si="805"/>
        <v>2025</v>
      </c>
      <c r="I10293">
        <f t="shared" si="806"/>
        <v>89</v>
      </c>
      <c r="J10293">
        <f>D10293*PJ_per_contract*I10293</f>
        <v>0</v>
      </c>
    </row>
    <row r="10294" spans="1:10" x14ac:dyDescent="0.2">
      <c r="A10294" t="s">
        <v>53</v>
      </c>
      <c r="B10294" s="3">
        <v>44606</v>
      </c>
      <c r="C10294">
        <v>0</v>
      </c>
      <c r="D10294">
        <v>0</v>
      </c>
      <c r="E10294">
        <f t="shared" si="803"/>
        <v>2022</v>
      </c>
      <c r="F10294" t="str">
        <f t="shared" si="802"/>
        <v>Victorian</v>
      </c>
      <c r="G10294" t="str">
        <f t="shared" si="804"/>
        <v>Quarter</v>
      </c>
      <c r="H10294">
        <f t="shared" si="805"/>
        <v>2023</v>
      </c>
      <c r="I10294">
        <f t="shared" si="806"/>
        <v>89</v>
      </c>
      <c r="J10294">
        <f>D10294*PJ_per_contract*I10294</f>
        <v>0</v>
      </c>
    </row>
    <row r="10295" spans="1:10" x14ac:dyDescent="0.2">
      <c r="A10295" t="s">
        <v>52</v>
      </c>
      <c r="B10295" s="3">
        <v>44606</v>
      </c>
      <c r="C10295">
        <v>0</v>
      </c>
      <c r="D10295">
        <v>0</v>
      </c>
      <c r="E10295">
        <f t="shared" si="803"/>
        <v>2022</v>
      </c>
      <c r="F10295" t="str">
        <f t="shared" si="802"/>
        <v>Victorian</v>
      </c>
      <c r="G10295" t="str">
        <f t="shared" si="804"/>
        <v>Quarter</v>
      </c>
      <c r="H10295">
        <f t="shared" si="805"/>
        <v>2022</v>
      </c>
      <c r="I10295">
        <f t="shared" si="806"/>
        <v>89</v>
      </c>
      <c r="J10295">
        <f>D10295*PJ_per_contract*I10295</f>
        <v>0</v>
      </c>
    </row>
    <row r="10296" spans="1:10" x14ac:dyDescent="0.2">
      <c r="A10296" t="s">
        <v>54</v>
      </c>
      <c r="B10296" s="3">
        <v>44606</v>
      </c>
      <c r="C10296">
        <v>0</v>
      </c>
      <c r="D10296">
        <v>0</v>
      </c>
      <c r="E10296">
        <f t="shared" si="803"/>
        <v>2022</v>
      </c>
      <c r="F10296" t="str">
        <f t="shared" si="802"/>
        <v>Victorian</v>
      </c>
      <c r="G10296" t="str">
        <f t="shared" si="804"/>
        <v>Quarter</v>
      </c>
      <c r="H10296">
        <f t="shared" si="805"/>
        <v>2023</v>
      </c>
      <c r="I10296">
        <f t="shared" si="806"/>
        <v>89</v>
      </c>
      <c r="J10296">
        <f>D10296*PJ_per_contract*I10296</f>
        <v>0</v>
      </c>
    </row>
    <row r="10297" spans="1:10" x14ac:dyDescent="0.2">
      <c r="A10297" t="s">
        <v>57</v>
      </c>
      <c r="B10297" s="3">
        <v>44606</v>
      </c>
      <c r="C10297">
        <v>0</v>
      </c>
      <c r="D10297">
        <v>0</v>
      </c>
      <c r="E10297">
        <f t="shared" si="803"/>
        <v>2022</v>
      </c>
      <c r="F10297" t="str">
        <f t="shared" si="802"/>
        <v>Victorian</v>
      </c>
      <c r="G10297" t="str">
        <f t="shared" si="804"/>
        <v>Quarter</v>
      </c>
      <c r="H10297">
        <f t="shared" si="805"/>
        <v>2024</v>
      </c>
      <c r="I10297">
        <f t="shared" si="806"/>
        <v>89</v>
      </c>
      <c r="J10297">
        <f>D10297*PJ_per_contract*I10297</f>
        <v>0</v>
      </c>
    </row>
    <row r="10298" spans="1:10" x14ac:dyDescent="0.2">
      <c r="A10298" t="s">
        <v>59</v>
      </c>
      <c r="B10298" s="3">
        <v>44606</v>
      </c>
      <c r="C10298">
        <v>0</v>
      </c>
      <c r="D10298">
        <v>0</v>
      </c>
      <c r="E10298">
        <f t="shared" si="803"/>
        <v>2022</v>
      </c>
      <c r="F10298" t="str">
        <f t="shared" si="802"/>
        <v>Victorian</v>
      </c>
      <c r="G10298" t="str">
        <f t="shared" si="804"/>
        <v>Quarter</v>
      </c>
      <c r="H10298">
        <f t="shared" si="805"/>
        <v>2023</v>
      </c>
      <c r="I10298">
        <f t="shared" si="806"/>
        <v>89</v>
      </c>
      <c r="J10298">
        <f>D10298*PJ_per_contract*I10298</f>
        <v>0</v>
      </c>
    </row>
    <row r="10299" spans="1:10" x14ac:dyDescent="0.2">
      <c r="A10299" t="s">
        <v>50</v>
      </c>
      <c r="B10299" s="3">
        <v>44606</v>
      </c>
      <c r="C10299">
        <v>0</v>
      </c>
      <c r="D10299">
        <v>0</v>
      </c>
      <c r="E10299">
        <f t="shared" si="803"/>
        <v>2022</v>
      </c>
      <c r="F10299" t="str">
        <f t="shared" si="802"/>
        <v>Victorian</v>
      </c>
      <c r="G10299" t="str">
        <f t="shared" si="804"/>
        <v>Quarter</v>
      </c>
      <c r="H10299">
        <f t="shared" si="805"/>
        <v>2024</v>
      </c>
      <c r="I10299">
        <f t="shared" si="806"/>
        <v>89</v>
      </c>
      <c r="J10299">
        <f>D10299*PJ_per_contract*I10299</f>
        <v>0</v>
      </c>
    </row>
    <row r="10300" spans="1:10" x14ac:dyDescent="0.2">
      <c r="A10300" t="s">
        <v>58</v>
      </c>
      <c r="B10300" s="3">
        <v>44606</v>
      </c>
      <c r="C10300">
        <v>0</v>
      </c>
      <c r="D10300">
        <v>0</v>
      </c>
      <c r="E10300">
        <f t="shared" si="803"/>
        <v>2022</v>
      </c>
      <c r="F10300" t="str">
        <f t="shared" si="802"/>
        <v>Victorian</v>
      </c>
      <c r="G10300" t="str">
        <f t="shared" si="804"/>
        <v>Quarter</v>
      </c>
      <c r="H10300">
        <f t="shared" si="805"/>
        <v>2024</v>
      </c>
      <c r="I10300">
        <f t="shared" si="806"/>
        <v>89</v>
      </c>
      <c r="J10300">
        <f>D10300*PJ_per_contract*I10300</f>
        <v>0</v>
      </c>
    </row>
    <row r="10301" spans="1:10" x14ac:dyDescent="0.2">
      <c r="A10301" t="s">
        <v>56</v>
      </c>
      <c r="B10301" s="3">
        <v>44606</v>
      </c>
      <c r="C10301">
        <v>0</v>
      </c>
      <c r="D10301">
        <v>0</v>
      </c>
      <c r="E10301">
        <f t="shared" si="803"/>
        <v>2022</v>
      </c>
      <c r="F10301" t="str">
        <f t="shared" si="802"/>
        <v>Victorian</v>
      </c>
      <c r="G10301" t="str">
        <f t="shared" si="804"/>
        <v>Quarter</v>
      </c>
      <c r="H10301">
        <f t="shared" si="805"/>
        <v>2023</v>
      </c>
      <c r="I10301">
        <f t="shared" si="806"/>
        <v>89</v>
      </c>
      <c r="J10301">
        <f>D10301*PJ_per_contract*I10301</f>
        <v>0</v>
      </c>
    </row>
    <row r="10302" spans="1:10" x14ac:dyDescent="0.2">
      <c r="A10302" t="s">
        <v>69</v>
      </c>
      <c r="B10302" s="3">
        <v>44606</v>
      </c>
      <c r="C10302">
        <v>0</v>
      </c>
      <c r="D10302">
        <v>0</v>
      </c>
      <c r="E10302">
        <f t="shared" si="803"/>
        <v>2022</v>
      </c>
      <c r="F10302" t="str">
        <f t="shared" si="802"/>
        <v>Victorian</v>
      </c>
      <c r="G10302" t="str">
        <f t="shared" si="804"/>
        <v>Quarter</v>
      </c>
      <c r="H10302">
        <f t="shared" si="805"/>
        <v>2025</v>
      </c>
      <c r="I10302">
        <f t="shared" si="806"/>
        <v>89</v>
      </c>
      <c r="J10302">
        <f>D10302*PJ_per_contract*I10302</f>
        <v>0</v>
      </c>
    </row>
    <row r="10303" spans="1:10" x14ac:dyDescent="0.2">
      <c r="A10303" t="s">
        <v>51</v>
      </c>
      <c r="B10303" s="3">
        <v>44606</v>
      </c>
      <c r="C10303">
        <v>0</v>
      </c>
      <c r="D10303">
        <v>0</v>
      </c>
      <c r="E10303">
        <f t="shared" si="803"/>
        <v>2022</v>
      </c>
      <c r="F10303" t="str">
        <f t="shared" si="802"/>
        <v>Victorian</v>
      </c>
      <c r="G10303" t="str">
        <f t="shared" si="804"/>
        <v>Quarter</v>
      </c>
      <c r="H10303">
        <f t="shared" si="805"/>
        <v>2022</v>
      </c>
      <c r="I10303">
        <f t="shared" si="806"/>
        <v>89</v>
      </c>
      <c r="J10303">
        <f>D10303*PJ_per_contract*I10303</f>
        <v>0</v>
      </c>
    </row>
    <row r="10304" spans="1:10" x14ac:dyDescent="0.2">
      <c r="A10304" t="s">
        <v>60</v>
      </c>
      <c r="B10304" s="3">
        <v>44606</v>
      </c>
      <c r="C10304">
        <v>0</v>
      </c>
      <c r="D10304">
        <v>0</v>
      </c>
      <c r="E10304">
        <f t="shared" si="803"/>
        <v>2022</v>
      </c>
      <c r="F10304" t="str">
        <f t="shared" si="802"/>
        <v>Wallumbilla</v>
      </c>
      <c r="G10304" t="str">
        <f t="shared" si="804"/>
        <v>Strip</v>
      </c>
      <c r="H10304">
        <f t="shared" si="805"/>
        <v>2023</v>
      </c>
      <c r="I10304">
        <f t="shared" si="806"/>
        <v>365</v>
      </c>
      <c r="J10304">
        <f>D10304*PJ_per_contract*I10304</f>
        <v>0</v>
      </c>
    </row>
    <row r="10305" spans="1:10" x14ac:dyDescent="0.2">
      <c r="A10305" t="s">
        <v>61</v>
      </c>
      <c r="B10305" s="3">
        <v>44606</v>
      </c>
      <c r="C10305">
        <v>88</v>
      </c>
      <c r="D10305">
        <v>0</v>
      </c>
      <c r="E10305">
        <f t="shared" si="803"/>
        <v>2022</v>
      </c>
      <c r="F10305" t="str">
        <f t="shared" si="802"/>
        <v>Wallumbilla</v>
      </c>
      <c r="G10305" t="str">
        <f t="shared" si="804"/>
        <v>Quarter</v>
      </c>
      <c r="H10305">
        <f t="shared" si="805"/>
        <v>2022</v>
      </c>
      <c r="I10305">
        <f t="shared" si="806"/>
        <v>89</v>
      </c>
      <c r="J10305">
        <f>D10305*PJ_per_contract*I10305</f>
        <v>0</v>
      </c>
    </row>
    <row r="10306" spans="1:10" x14ac:dyDescent="0.2">
      <c r="A10306" t="s">
        <v>62</v>
      </c>
      <c r="B10306" s="3">
        <v>44606</v>
      </c>
      <c r="C10306">
        <v>128</v>
      </c>
      <c r="D10306">
        <v>0</v>
      </c>
      <c r="E10306">
        <f t="shared" si="803"/>
        <v>2022</v>
      </c>
      <c r="F10306" t="str">
        <f t="shared" ref="F10306:F10369" si="807">IF(OR(LEFT(A10306,2)="GJ",LEFT(A10306,2)="GK"),"Victorian",IF(OR(LEFT(A10306,2)="GX",LEFT(A10306,2)="GY"),"Wallumbilla","NA"))</f>
        <v>Wallumbilla</v>
      </c>
      <c r="G10306" t="str">
        <f t="shared" si="804"/>
        <v>Quarter</v>
      </c>
      <c r="H10306">
        <f t="shared" si="805"/>
        <v>2022</v>
      </c>
      <c r="I10306">
        <f t="shared" si="806"/>
        <v>89</v>
      </c>
      <c r="J10306">
        <f>D10306*PJ_per_contract*I10306</f>
        <v>0</v>
      </c>
    </row>
    <row r="10307" spans="1:10" x14ac:dyDescent="0.2">
      <c r="A10307" t="s">
        <v>70</v>
      </c>
      <c r="B10307" s="3">
        <v>44606</v>
      </c>
      <c r="C10307">
        <v>0</v>
      </c>
      <c r="D10307">
        <v>0</v>
      </c>
      <c r="E10307">
        <f t="shared" ref="E10307:E10370" si="808">YEAR(B10307)</f>
        <v>2022</v>
      </c>
      <c r="F10307" t="str">
        <f t="shared" si="807"/>
        <v>Wallumbilla</v>
      </c>
      <c r="G10307" t="str">
        <f t="shared" ref="G10307:G10370" si="809">IF(LEFT(A10307,2)="GJ","Month",IF(OR(LEFT(A10307,2)="GK",LEFT(A10307,2)="GX"),"Quarter",IF(LEFT(A10307,2)="GY","Strip","NA")))</f>
        <v>Strip</v>
      </c>
      <c r="H10307">
        <f t="shared" ref="H10307:H10370" si="810">VALUE(MID(A10307,4,4))</f>
        <v>2023</v>
      </c>
      <c r="I10307">
        <f t="shared" ref="I10307:I10370" si="811">IF(G10307="Month",_xlfn.DAYS(EOMONTH(B10307,0),EOMONTH(B10307,-1)),IF(G10307="Quarter",_xlfn.DAYS(EOMONTH(B10307,2),EOMONTH(B10307,-1)),365))</f>
        <v>365</v>
      </c>
      <c r="J10307">
        <f>D10307*PJ_per_contract*I10307</f>
        <v>0</v>
      </c>
    </row>
    <row r="10308" spans="1:10" x14ac:dyDescent="0.2">
      <c r="A10308" t="s">
        <v>63</v>
      </c>
      <c r="B10308" s="3">
        <v>44606</v>
      </c>
      <c r="C10308">
        <v>25</v>
      </c>
      <c r="D10308">
        <v>0</v>
      </c>
      <c r="E10308">
        <f t="shared" si="808"/>
        <v>2022</v>
      </c>
      <c r="F10308" t="str">
        <f t="shared" si="807"/>
        <v>Wallumbilla</v>
      </c>
      <c r="G10308" t="str">
        <f t="shared" si="809"/>
        <v>Quarter</v>
      </c>
      <c r="H10308">
        <f t="shared" si="810"/>
        <v>2023</v>
      </c>
      <c r="I10308">
        <f t="shared" si="811"/>
        <v>89</v>
      </c>
      <c r="J10308">
        <f>D10308*PJ_per_contract*I10308</f>
        <v>0</v>
      </c>
    </row>
    <row r="10309" spans="1:10" x14ac:dyDescent="0.2">
      <c r="A10309" t="s">
        <v>64</v>
      </c>
      <c r="B10309" s="3">
        <v>44606</v>
      </c>
      <c r="C10309">
        <v>25</v>
      </c>
      <c r="D10309">
        <v>0</v>
      </c>
      <c r="E10309">
        <f t="shared" si="808"/>
        <v>2022</v>
      </c>
      <c r="F10309" t="str">
        <f t="shared" si="807"/>
        <v>Wallumbilla</v>
      </c>
      <c r="G10309" t="str">
        <f t="shared" si="809"/>
        <v>Quarter</v>
      </c>
      <c r="H10309">
        <f t="shared" si="810"/>
        <v>2023</v>
      </c>
      <c r="I10309">
        <f t="shared" si="811"/>
        <v>89</v>
      </c>
      <c r="J10309">
        <f>D10309*PJ_per_contract*I10309</f>
        <v>0</v>
      </c>
    </row>
    <row r="10310" spans="1:10" x14ac:dyDescent="0.2">
      <c r="A10310" t="s">
        <v>81</v>
      </c>
      <c r="B10310" s="3">
        <v>44606</v>
      </c>
      <c r="C10310">
        <v>0</v>
      </c>
      <c r="D10310">
        <v>0</v>
      </c>
      <c r="E10310">
        <f t="shared" si="808"/>
        <v>2022</v>
      </c>
      <c r="F10310" t="str">
        <f t="shared" si="807"/>
        <v>Wallumbilla</v>
      </c>
      <c r="G10310" t="str">
        <f t="shared" si="809"/>
        <v>Strip</v>
      </c>
      <c r="H10310">
        <f t="shared" si="810"/>
        <v>2024</v>
      </c>
      <c r="I10310">
        <f t="shared" si="811"/>
        <v>365</v>
      </c>
      <c r="J10310">
        <f>D10310*PJ_per_contract*I10310</f>
        <v>0</v>
      </c>
    </row>
    <row r="10311" spans="1:10" x14ac:dyDescent="0.2">
      <c r="A10311" t="s">
        <v>71</v>
      </c>
      <c r="B10311" s="3">
        <v>44606</v>
      </c>
      <c r="C10311">
        <v>25</v>
      </c>
      <c r="D10311">
        <v>0</v>
      </c>
      <c r="E10311">
        <f t="shared" si="808"/>
        <v>2022</v>
      </c>
      <c r="F10311" t="str">
        <f t="shared" si="807"/>
        <v>Wallumbilla</v>
      </c>
      <c r="G10311" t="str">
        <f t="shared" si="809"/>
        <v>Quarter</v>
      </c>
      <c r="H10311">
        <f t="shared" si="810"/>
        <v>2023</v>
      </c>
      <c r="I10311">
        <f t="shared" si="811"/>
        <v>89</v>
      </c>
      <c r="J10311">
        <f>D10311*PJ_per_contract*I10311</f>
        <v>0</v>
      </c>
    </row>
    <row r="10312" spans="1:10" x14ac:dyDescent="0.2">
      <c r="A10312" t="s">
        <v>72</v>
      </c>
      <c r="B10312" s="3">
        <v>44606</v>
      </c>
      <c r="C10312">
        <v>25</v>
      </c>
      <c r="D10312">
        <v>0</v>
      </c>
      <c r="E10312">
        <f t="shared" si="808"/>
        <v>2022</v>
      </c>
      <c r="F10312" t="str">
        <f t="shared" si="807"/>
        <v>Wallumbilla</v>
      </c>
      <c r="G10312" t="str">
        <f t="shared" si="809"/>
        <v>Quarter</v>
      </c>
      <c r="H10312">
        <f t="shared" si="810"/>
        <v>2023</v>
      </c>
      <c r="I10312">
        <f t="shared" si="811"/>
        <v>89</v>
      </c>
      <c r="J10312">
        <f>D10312*PJ_per_contract*I10312</f>
        <v>0</v>
      </c>
    </row>
    <row r="10313" spans="1:10" x14ac:dyDescent="0.2">
      <c r="A10313" t="s">
        <v>82</v>
      </c>
      <c r="B10313" s="3">
        <v>44606</v>
      </c>
      <c r="C10313">
        <v>0</v>
      </c>
      <c r="D10313">
        <v>0</v>
      </c>
      <c r="E10313">
        <f t="shared" si="808"/>
        <v>2022</v>
      </c>
      <c r="F10313" t="str">
        <f t="shared" si="807"/>
        <v>Wallumbilla</v>
      </c>
      <c r="G10313" t="str">
        <f t="shared" si="809"/>
        <v>Quarter</v>
      </c>
      <c r="H10313">
        <f t="shared" si="810"/>
        <v>2024</v>
      </c>
      <c r="I10313">
        <f t="shared" si="811"/>
        <v>89</v>
      </c>
      <c r="J10313">
        <f>D10313*PJ_per_contract*I10313</f>
        <v>0</v>
      </c>
    </row>
    <row r="10314" spans="1:10" x14ac:dyDescent="0.2">
      <c r="A10314" t="s">
        <v>83</v>
      </c>
      <c r="B10314" s="3">
        <v>44606</v>
      </c>
      <c r="C10314">
        <v>0</v>
      </c>
      <c r="D10314">
        <v>0</v>
      </c>
      <c r="E10314">
        <f t="shared" si="808"/>
        <v>2022</v>
      </c>
      <c r="F10314" t="str">
        <f t="shared" si="807"/>
        <v>Wallumbilla</v>
      </c>
      <c r="G10314" t="str">
        <f t="shared" si="809"/>
        <v>Quarter</v>
      </c>
      <c r="H10314">
        <f t="shared" si="810"/>
        <v>2024</v>
      </c>
      <c r="I10314">
        <f t="shared" si="811"/>
        <v>89</v>
      </c>
      <c r="J10314">
        <f>D10314*PJ_per_contract*I10314</f>
        <v>0</v>
      </c>
    </row>
    <row r="10315" spans="1:10" x14ac:dyDescent="0.2">
      <c r="A10315" t="s">
        <v>77</v>
      </c>
      <c r="B10315" s="3">
        <v>44607</v>
      </c>
      <c r="C10315">
        <v>0</v>
      </c>
      <c r="D10315">
        <v>0</v>
      </c>
      <c r="E10315">
        <f t="shared" si="808"/>
        <v>2022</v>
      </c>
      <c r="F10315" t="str">
        <f t="shared" si="807"/>
        <v>Victorian</v>
      </c>
      <c r="G10315" t="str">
        <f t="shared" si="809"/>
        <v>Month</v>
      </c>
      <c r="H10315">
        <f t="shared" si="810"/>
        <v>2022</v>
      </c>
      <c r="I10315">
        <f t="shared" si="811"/>
        <v>28</v>
      </c>
      <c r="J10315">
        <f>D10315*PJ_per_contract*I10315</f>
        <v>0</v>
      </c>
    </row>
    <row r="10316" spans="1:10" x14ac:dyDescent="0.2">
      <c r="A10316" t="s">
        <v>45</v>
      </c>
      <c r="B10316" s="3">
        <v>44607</v>
      </c>
      <c r="C10316">
        <v>0</v>
      </c>
      <c r="D10316">
        <v>0</v>
      </c>
      <c r="E10316">
        <f t="shared" si="808"/>
        <v>2022</v>
      </c>
      <c r="F10316" t="str">
        <f t="shared" si="807"/>
        <v>Wallumbilla</v>
      </c>
      <c r="G10316" t="str">
        <f t="shared" si="809"/>
        <v>Strip</v>
      </c>
      <c r="H10316">
        <f t="shared" si="810"/>
        <v>2022</v>
      </c>
      <c r="I10316">
        <f t="shared" si="811"/>
        <v>365</v>
      </c>
      <c r="J10316">
        <f>D10316*PJ_per_contract*I10316</f>
        <v>0</v>
      </c>
    </row>
    <row r="10317" spans="1:10" x14ac:dyDescent="0.2">
      <c r="A10317" t="s">
        <v>46</v>
      </c>
      <c r="B10317" s="3">
        <v>44607</v>
      </c>
      <c r="C10317">
        <v>0</v>
      </c>
      <c r="D10317">
        <v>0</v>
      </c>
      <c r="E10317">
        <f t="shared" si="808"/>
        <v>2022</v>
      </c>
      <c r="F10317" t="str">
        <f t="shared" si="807"/>
        <v>Victorian</v>
      </c>
      <c r="G10317" t="str">
        <f t="shared" si="809"/>
        <v>Quarter</v>
      </c>
      <c r="H10317">
        <f t="shared" si="810"/>
        <v>2022</v>
      </c>
      <c r="I10317">
        <f t="shared" si="811"/>
        <v>89</v>
      </c>
      <c r="J10317">
        <f>D10317*PJ_per_contract*I10317</f>
        <v>0</v>
      </c>
    </row>
    <row r="10318" spans="1:10" x14ac:dyDescent="0.2">
      <c r="A10318" t="s">
        <v>78</v>
      </c>
      <c r="B10318" s="3">
        <v>44607</v>
      </c>
      <c r="C10318">
        <v>0</v>
      </c>
      <c r="D10318">
        <v>0</v>
      </c>
      <c r="E10318">
        <f t="shared" si="808"/>
        <v>2022</v>
      </c>
      <c r="F10318" t="str">
        <f t="shared" si="807"/>
        <v>Victorian</v>
      </c>
      <c r="G10318" t="str">
        <f t="shared" si="809"/>
        <v>Month</v>
      </c>
      <c r="H10318">
        <f t="shared" si="810"/>
        <v>2022</v>
      </c>
      <c r="I10318">
        <f t="shared" si="811"/>
        <v>28</v>
      </c>
      <c r="J10318">
        <f>D10318*PJ_per_contract*I10318</f>
        <v>0</v>
      </c>
    </row>
    <row r="10319" spans="1:10" x14ac:dyDescent="0.2">
      <c r="A10319" t="s">
        <v>47</v>
      </c>
      <c r="B10319" s="3">
        <v>44607</v>
      </c>
      <c r="C10319">
        <v>151</v>
      </c>
      <c r="D10319">
        <v>0</v>
      </c>
      <c r="E10319">
        <f t="shared" si="808"/>
        <v>2022</v>
      </c>
      <c r="F10319" t="str">
        <f t="shared" si="807"/>
        <v>Wallumbilla</v>
      </c>
      <c r="G10319" t="str">
        <f t="shared" si="809"/>
        <v>Quarter</v>
      </c>
      <c r="H10319">
        <f t="shared" si="810"/>
        <v>2022</v>
      </c>
      <c r="I10319">
        <f t="shared" si="811"/>
        <v>89</v>
      </c>
      <c r="J10319">
        <f>D10319*PJ_per_contract*I10319</f>
        <v>0</v>
      </c>
    </row>
    <row r="10320" spans="1:10" x14ac:dyDescent="0.2">
      <c r="A10320" t="s">
        <v>84</v>
      </c>
      <c r="B10320" s="3">
        <v>44607</v>
      </c>
      <c r="C10320">
        <v>0</v>
      </c>
      <c r="D10320">
        <v>0</v>
      </c>
      <c r="E10320">
        <f t="shared" si="808"/>
        <v>2022</v>
      </c>
      <c r="F10320" t="str">
        <f t="shared" si="807"/>
        <v>Victorian</v>
      </c>
      <c r="G10320" t="str">
        <f t="shared" si="809"/>
        <v>Month</v>
      </c>
      <c r="H10320">
        <f t="shared" si="810"/>
        <v>2022</v>
      </c>
      <c r="I10320">
        <f t="shared" si="811"/>
        <v>28</v>
      </c>
      <c r="J10320">
        <f>D10320*PJ_per_contract*I10320</f>
        <v>0</v>
      </c>
    </row>
    <row r="10321" spans="1:10" x14ac:dyDescent="0.2">
      <c r="A10321" t="s">
        <v>85</v>
      </c>
      <c r="B10321" s="3">
        <v>44607</v>
      </c>
      <c r="C10321">
        <v>0</v>
      </c>
      <c r="D10321">
        <v>0</v>
      </c>
      <c r="E10321">
        <f t="shared" si="808"/>
        <v>2022</v>
      </c>
      <c r="F10321" t="str">
        <f t="shared" si="807"/>
        <v>Victorian</v>
      </c>
      <c r="G10321" t="str">
        <f t="shared" si="809"/>
        <v>Month</v>
      </c>
      <c r="H10321">
        <f t="shared" si="810"/>
        <v>2022</v>
      </c>
      <c r="I10321">
        <f t="shared" si="811"/>
        <v>28</v>
      </c>
      <c r="J10321">
        <f>D10321*PJ_per_contract*I10321</f>
        <v>0</v>
      </c>
    </row>
    <row r="10322" spans="1:10" x14ac:dyDescent="0.2">
      <c r="A10322" t="s">
        <v>48</v>
      </c>
      <c r="B10322" s="3">
        <v>44607</v>
      </c>
      <c r="C10322">
        <v>0</v>
      </c>
      <c r="D10322">
        <v>0</v>
      </c>
      <c r="E10322">
        <f t="shared" si="808"/>
        <v>2022</v>
      </c>
      <c r="F10322" t="str">
        <f t="shared" si="807"/>
        <v>Victorian</v>
      </c>
      <c r="G10322" t="str">
        <f t="shared" si="809"/>
        <v>Quarter</v>
      </c>
      <c r="H10322">
        <f t="shared" si="810"/>
        <v>2022</v>
      </c>
      <c r="I10322">
        <f t="shared" si="811"/>
        <v>89</v>
      </c>
      <c r="J10322">
        <f>D10322*PJ_per_contract*I10322</f>
        <v>0</v>
      </c>
    </row>
    <row r="10323" spans="1:10" x14ac:dyDescent="0.2">
      <c r="A10323" t="s">
        <v>86</v>
      </c>
      <c r="B10323" s="3">
        <v>44607</v>
      </c>
      <c r="C10323">
        <v>0</v>
      </c>
      <c r="D10323">
        <v>0</v>
      </c>
      <c r="E10323">
        <f t="shared" si="808"/>
        <v>2022</v>
      </c>
      <c r="F10323" t="str">
        <f t="shared" si="807"/>
        <v>Victorian</v>
      </c>
      <c r="G10323" t="str">
        <f t="shared" si="809"/>
        <v>Month</v>
      </c>
      <c r="H10323">
        <f t="shared" si="810"/>
        <v>2022</v>
      </c>
      <c r="I10323">
        <f t="shared" si="811"/>
        <v>28</v>
      </c>
      <c r="J10323">
        <f>D10323*PJ_per_contract*I10323</f>
        <v>0</v>
      </c>
    </row>
    <row r="10324" spans="1:10" x14ac:dyDescent="0.2">
      <c r="A10324" t="s">
        <v>49</v>
      </c>
      <c r="B10324" s="3">
        <v>44607</v>
      </c>
      <c r="C10324">
        <v>78</v>
      </c>
      <c r="D10324">
        <v>0</v>
      </c>
      <c r="E10324">
        <f t="shared" si="808"/>
        <v>2022</v>
      </c>
      <c r="F10324" t="str">
        <f t="shared" si="807"/>
        <v>Wallumbilla</v>
      </c>
      <c r="G10324" t="str">
        <f t="shared" si="809"/>
        <v>Quarter</v>
      </c>
      <c r="H10324">
        <f t="shared" si="810"/>
        <v>2022</v>
      </c>
      <c r="I10324">
        <f t="shared" si="811"/>
        <v>89</v>
      </c>
      <c r="J10324">
        <f>D10324*PJ_per_contract*I10324</f>
        <v>0</v>
      </c>
    </row>
    <row r="10325" spans="1:10" x14ac:dyDescent="0.2">
      <c r="A10325" t="s">
        <v>79</v>
      </c>
      <c r="B10325" s="3">
        <v>44607</v>
      </c>
      <c r="C10325">
        <v>0</v>
      </c>
      <c r="D10325">
        <v>0</v>
      </c>
      <c r="E10325">
        <f t="shared" si="808"/>
        <v>2022</v>
      </c>
      <c r="F10325" t="str">
        <f t="shared" si="807"/>
        <v>Victorian</v>
      </c>
      <c r="G10325" t="str">
        <f t="shared" si="809"/>
        <v>Quarter</v>
      </c>
      <c r="H10325">
        <f t="shared" si="810"/>
        <v>2025</v>
      </c>
      <c r="I10325">
        <f t="shared" si="811"/>
        <v>89</v>
      </c>
      <c r="J10325">
        <f>D10325*PJ_per_contract*I10325</f>
        <v>0</v>
      </c>
    </row>
    <row r="10326" spans="1:10" x14ac:dyDescent="0.2">
      <c r="A10326" t="s">
        <v>59</v>
      </c>
      <c r="B10326" s="3">
        <v>44607</v>
      </c>
      <c r="C10326">
        <v>0</v>
      </c>
      <c r="D10326">
        <v>0</v>
      </c>
      <c r="E10326">
        <f t="shared" si="808"/>
        <v>2022</v>
      </c>
      <c r="F10326" t="str">
        <f t="shared" si="807"/>
        <v>Victorian</v>
      </c>
      <c r="G10326" t="str">
        <f t="shared" si="809"/>
        <v>Quarter</v>
      </c>
      <c r="H10326">
        <f t="shared" si="810"/>
        <v>2023</v>
      </c>
      <c r="I10326">
        <f t="shared" si="811"/>
        <v>89</v>
      </c>
      <c r="J10326">
        <f>D10326*PJ_per_contract*I10326</f>
        <v>0</v>
      </c>
    </row>
    <row r="10327" spans="1:10" x14ac:dyDescent="0.2">
      <c r="A10327" t="s">
        <v>52</v>
      </c>
      <c r="B10327" s="3">
        <v>44607</v>
      </c>
      <c r="C10327">
        <v>0</v>
      </c>
      <c r="D10327">
        <v>0</v>
      </c>
      <c r="E10327">
        <f t="shared" si="808"/>
        <v>2022</v>
      </c>
      <c r="F10327" t="str">
        <f t="shared" si="807"/>
        <v>Victorian</v>
      </c>
      <c r="G10327" t="str">
        <f t="shared" si="809"/>
        <v>Quarter</v>
      </c>
      <c r="H10327">
        <f t="shared" si="810"/>
        <v>2022</v>
      </c>
      <c r="I10327">
        <f t="shared" si="811"/>
        <v>89</v>
      </c>
      <c r="J10327">
        <f>D10327*PJ_per_contract*I10327</f>
        <v>0</v>
      </c>
    </row>
    <row r="10328" spans="1:10" x14ac:dyDescent="0.2">
      <c r="A10328" t="s">
        <v>57</v>
      </c>
      <c r="B10328" s="3">
        <v>44607</v>
      </c>
      <c r="C10328">
        <v>0</v>
      </c>
      <c r="D10328">
        <v>0</v>
      </c>
      <c r="E10328">
        <f t="shared" si="808"/>
        <v>2022</v>
      </c>
      <c r="F10328" t="str">
        <f t="shared" si="807"/>
        <v>Victorian</v>
      </c>
      <c r="G10328" t="str">
        <f t="shared" si="809"/>
        <v>Quarter</v>
      </c>
      <c r="H10328">
        <f t="shared" si="810"/>
        <v>2024</v>
      </c>
      <c r="I10328">
        <f t="shared" si="811"/>
        <v>89</v>
      </c>
      <c r="J10328">
        <f>D10328*PJ_per_contract*I10328</f>
        <v>0</v>
      </c>
    </row>
    <row r="10329" spans="1:10" x14ac:dyDescent="0.2">
      <c r="A10329" t="s">
        <v>55</v>
      </c>
      <c r="B10329" s="3">
        <v>44607</v>
      </c>
      <c r="C10329">
        <v>0</v>
      </c>
      <c r="D10329">
        <v>0</v>
      </c>
      <c r="E10329">
        <f t="shared" si="808"/>
        <v>2022</v>
      </c>
      <c r="F10329" t="str">
        <f t="shared" si="807"/>
        <v>Victorian</v>
      </c>
      <c r="G10329" t="str">
        <f t="shared" si="809"/>
        <v>Quarter</v>
      </c>
      <c r="H10329">
        <f t="shared" si="810"/>
        <v>2024</v>
      </c>
      <c r="I10329">
        <f t="shared" si="811"/>
        <v>89</v>
      </c>
      <c r="J10329">
        <f>D10329*PJ_per_contract*I10329</f>
        <v>0</v>
      </c>
    </row>
    <row r="10330" spans="1:10" x14ac:dyDescent="0.2">
      <c r="A10330" t="s">
        <v>51</v>
      </c>
      <c r="B10330" s="3">
        <v>44607</v>
      </c>
      <c r="C10330">
        <v>0</v>
      </c>
      <c r="D10330">
        <v>0</v>
      </c>
      <c r="E10330">
        <f t="shared" si="808"/>
        <v>2022</v>
      </c>
      <c r="F10330" t="str">
        <f t="shared" si="807"/>
        <v>Victorian</v>
      </c>
      <c r="G10330" t="str">
        <f t="shared" si="809"/>
        <v>Quarter</v>
      </c>
      <c r="H10330">
        <f t="shared" si="810"/>
        <v>2022</v>
      </c>
      <c r="I10330">
        <f t="shared" si="811"/>
        <v>89</v>
      </c>
      <c r="J10330">
        <f>D10330*PJ_per_contract*I10330</f>
        <v>0</v>
      </c>
    </row>
    <row r="10331" spans="1:10" x14ac:dyDescent="0.2">
      <c r="A10331" t="s">
        <v>50</v>
      </c>
      <c r="B10331" s="3">
        <v>44607</v>
      </c>
      <c r="C10331">
        <v>0</v>
      </c>
      <c r="D10331">
        <v>0</v>
      </c>
      <c r="E10331">
        <f t="shared" si="808"/>
        <v>2022</v>
      </c>
      <c r="F10331" t="str">
        <f t="shared" si="807"/>
        <v>Victorian</v>
      </c>
      <c r="G10331" t="str">
        <f t="shared" si="809"/>
        <v>Quarter</v>
      </c>
      <c r="H10331">
        <f t="shared" si="810"/>
        <v>2024</v>
      </c>
      <c r="I10331">
        <f t="shared" si="811"/>
        <v>89</v>
      </c>
      <c r="J10331">
        <f>D10331*PJ_per_contract*I10331</f>
        <v>0</v>
      </c>
    </row>
    <row r="10332" spans="1:10" x14ac:dyDescent="0.2">
      <c r="A10332" t="s">
        <v>54</v>
      </c>
      <c r="B10332" s="3">
        <v>44607</v>
      </c>
      <c r="C10332">
        <v>0</v>
      </c>
      <c r="D10332">
        <v>0</v>
      </c>
      <c r="E10332">
        <f t="shared" si="808"/>
        <v>2022</v>
      </c>
      <c r="F10332" t="str">
        <f t="shared" si="807"/>
        <v>Victorian</v>
      </c>
      <c r="G10332" t="str">
        <f t="shared" si="809"/>
        <v>Quarter</v>
      </c>
      <c r="H10332">
        <f t="shared" si="810"/>
        <v>2023</v>
      </c>
      <c r="I10332">
        <f t="shared" si="811"/>
        <v>89</v>
      </c>
      <c r="J10332">
        <f>D10332*PJ_per_contract*I10332</f>
        <v>0</v>
      </c>
    </row>
    <row r="10333" spans="1:10" x14ac:dyDescent="0.2">
      <c r="A10333" t="s">
        <v>58</v>
      </c>
      <c r="B10333" s="3">
        <v>44607</v>
      </c>
      <c r="C10333">
        <v>0</v>
      </c>
      <c r="D10333">
        <v>0</v>
      </c>
      <c r="E10333">
        <f t="shared" si="808"/>
        <v>2022</v>
      </c>
      <c r="F10333" t="str">
        <f t="shared" si="807"/>
        <v>Victorian</v>
      </c>
      <c r="G10333" t="str">
        <f t="shared" si="809"/>
        <v>Quarter</v>
      </c>
      <c r="H10333">
        <f t="shared" si="810"/>
        <v>2024</v>
      </c>
      <c r="I10333">
        <f t="shared" si="811"/>
        <v>89</v>
      </c>
      <c r="J10333">
        <f>D10333*PJ_per_contract*I10333</f>
        <v>0</v>
      </c>
    </row>
    <row r="10334" spans="1:10" x14ac:dyDescent="0.2">
      <c r="A10334" t="s">
        <v>69</v>
      </c>
      <c r="B10334" s="3">
        <v>44607</v>
      </c>
      <c r="C10334">
        <v>0</v>
      </c>
      <c r="D10334">
        <v>0</v>
      </c>
      <c r="E10334">
        <f t="shared" si="808"/>
        <v>2022</v>
      </c>
      <c r="F10334" t="str">
        <f t="shared" si="807"/>
        <v>Victorian</v>
      </c>
      <c r="G10334" t="str">
        <f t="shared" si="809"/>
        <v>Quarter</v>
      </c>
      <c r="H10334">
        <f t="shared" si="810"/>
        <v>2025</v>
      </c>
      <c r="I10334">
        <f t="shared" si="811"/>
        <v>89</v>
      </c>
      <c r="J10334">
        <f>D10334*PJ_per_contract*I10334</f>
        <v>0</v>
      </c>
    </row>
    <row r="10335" spans="1:10" x14ac:dyDescent="0.2">
      <c r="A10335" t="s">
        <v>68</v>
      </c>
      <c r="B10335" s="3">
        <v>44607</v>
      </c>
      <c r="C10335">
        <v>0</v>
      </c>
      <c r="D10335">
        <v>0</v>
      </c>
      <c r="E10335">
        <f t="shared" si="808"/>
        <v>2022</v>
      </c>
      <c r="F10335" t="str">
        <f t="shared" si="807"/>
        <v>Victorian</v>
      </c>
      <c r="G10335" t="str">
        <f t="shared" si="809"/>
        <v>Quarter</v>
      </c>
      <c r="H10335">
        <f t="shared" si="810"/>
        <v>2025</v>
      </c>
      <c r="I10335">
        <f t="shared" si="811"/>
        <v>89</v>
      </c>
      <c r="J10335">
        <f>D10335*PJ_per_contract*I10335</f>
        <v>0</v>
      </c>
    </row>
    <row r="10336" spans="1:10" x14ac:dyDescent="0.2">
      <c r="A10336" t="s">
        <v>80</v>
      </c>
      <c r="B10336" s="3">
        <v>44607</v>
      </c>
      <c r="C10336">
        <v>0</v>
      </c>
      <c r="D10336">
        <v>0</v>
      </c>
      <c r="E10336">
        <f t="shared" si="808"/>
        <v>2022</v>
      </c>
      <c r="F10336" t="str">
        <f t="shared" si="807"/>
        <v>Victorian</v>
      </c>
      <c r="G10336" t="str">
        <f t="shared" si="809"/>
        <v>Quarter</v>
      </c>
      <c r="H10336">
        <f t="shared" si="810"/>
        <v>2025</v>
      </c>
      <c r="I10336">
        <f t="shared" si="811"/>
        <v>89</v>
      </c>
      <c r="J10336">
        <f>D10336*PJ_per_contract*I10336</f>
        <v>0</v>
      </c>
    </row>
    <row r="10337" spans="1:10" x14ac:dyDescent="0.2">
      <c r="A10337" t="s">
        <v>53</v>
      </c>
      <c r="B10337" s="3">
        <v>44607</v>
      </c>
      <c r="C10337">
        <v>0</v>
      </c>
      <c r="D10337">
        <v>0</v>
      </c>
      <c r="E10337">
        <f t="shared" si="808"/>
        <v>2022</v>
      </c>
      <c r="F10337" t="str">
        <f t="shared" si="807"/>
        <v>Victorian</v>
      </c>
      <c r="G10337" t="str">
        <f t="shared" si="809"/>
        <v>Quarter</v>
      </c>
      <c r="H10337">
        <f t="shared" si="810"/>
        <v>2023</v>
      </c>
      <c r="I10337">
        <f t="shared" si="811"/>
        <v>89</v>
      </c>
      <c r="J10337">
        <f>D10337*PJ_per_contract*I10337</f>
        <v>0</v>
      </c>
    </row>
    <row r="10338" spans="1:10" x14ac:dyDescent="0.2">
      <c r="A10338" t="s">
        <v>56</v>
      </c>
      <c r="B10338" s="3">
        <v>44607</v>
      </c>
      <c r="C10338">
        <v>0</v>
      </c>
      <c r="D10338">
        <v>0</v>
      </c>
      <c r="E10338">
        <f t="shared" si="808"/>
        <v>2022</v>
      </c>
      <c r="F10338" t="str">
        <f t="shared" si="807"/>
        <v>Victorian</v>
      </c>
      <c r="G10338" t="str">
        <f t="shared" si="809"/>
        <v>Quarter</v>
      </c>
      <c r="H10338">
        <f t="shared" si="810"/>
        <v>2023</v>
      </c>
      <c r="I10338">
        <f t="shared" si="811"/>
        <v>89</v>
      </c>
      <c r="J10338">
        <f>D10338*PJ_per_contract*I10338</f>
        <v>0</v>
      </c>
    </row>
    <row r="10339" spans="1:10" x14ac:dyDescent="0.2">
      <c r="A10339" t="s">
        <v>60</v>
      </c>
      <c r="B10339" s="3">
        <v>44607</v>
      </c>
      <c r="C10339">
        <v>0</v>
      </c>
      <c r="D10339">
        <v>0</v>
      </c>
      <c r="E10339">
        <f t="shared" si="808"/>
        <v>2022</v>
      </c>
      <c r="F10339" t="str">
        <f t="shared" si="807"/>
        <v>Wallumbilla</v>
      </c>
      <c r="G10339" t="str">
        <f t="shared" si="809"/>
        <v>Strip</v>
      </c>
      <c r="H10339">
        <f t="shared" si="810"/>
        <v>2023</v>
      </c>
      <c r="I10339">
        <f t="shared" si="811"/>
        <v>365</v>
      </c>
      <c r="J10339">
        <f>D10339*PJ_per_contract*I10339</f>
        <v>0</v>
      </c>
    </row>
    <row r="10340" spans="1:10" x14ac:dyDescent="0.2">
      <c r="A10340" t="s">
        <v>61</v>
      </c>
      <c r="B10340" s="3">
        <v>44607</v>
      </c>
      <c r="C10340">
        <v>88</v>
      </c>
      <c r="D10340">
        <v>0</v>
      </c>
      <c r="E10340">
        <f t="shared" si="808"/>
        <v>2022</v>
      </c>
      <c r="F10340" t="str">
        <f t="shared" si="807"/>
        <v>Wallumbilla</v>
      </c>
      <c r="G10340" t="str">
        <f t="shared" si="809"/>
        <v>Quarter</v>
      </c>
      <c r="H10340">
        <f t="shared" si="810"/>
        <v>2022</v>
      </c>
      <c r="I10340">
        <f t="shared" si="811"/>
        <v>89</v>
      </c>
      <c r="J10340">
        <f>D10340*PJ_per_contract*I10340</f>
        <v>0</v>
      </c>
    </row>
    <row r="10341" spans="1:10" x14ac:dyDescent="0.2">
      <c r="A10341" t="s">
        <v>62</v>
      </c>
      <c r="B10341" s="3">
        <v>44607</v>
      </c>
      <c r="C10341">
        <v>128</v>
      </c>
      <c r="D10341">
        <v>0</v>
      </c>
      <c r="E10341">
        <f t="shared" si="808"/>
        <v>2022</v>
      </c>
      <c r="F10341" t="str">
        <f t="shared" si="807"/>
        <v>Wallumbilla</v>
      </c>
      <c r="G10341" t="str">
        <f t="shared" si="809"/>
        <v>Quarter</v>
      </c>
      <c r="H10341">
        <f t="shared" si="810"/>
        <v>2022</v>
      </c>
      <c r="I10341">
        <f t="shared" si="811"/>
        <v>89</v>
      </c>
      <c r="J10341">
        <f>D10341*PJ_per_contract*I10341</f>
        <v>0</v>
      </c>
    </row>
    <row r="10342" spans="1:10" x14ac:dyDescent="0.2">
      <c r="A10342" t="s">
        <v>70</v>
      </c>
      <c r="B10342" s="3">
        <v>44607</v>
      </c>
      <c r="C10342">
        <v>0</v>
      </c>
      <c r="D10342">
        <v>0</v>
      </c>
      <c r="E10342">
        <f t="shared" si="808"/>
        <v>2022</v>
      </c>
      <c r="F10342" t="str">
        <f t="shared" si="807"/>
        <v>Wallumbilla</v>
      </c>
      <c r="G10342" t="str">
        <f t="shared" si="809"/>
        <v>Strip</v>
      </c>
      <c r="H10342">
        <f t="shared" si="810"/>
        <v>2023</v>
      </c>
      <c r="I10342">
        <f t="shared" si="811"/>
        <v>365</v>
      </c>
      <c r="J10342">
        <f>D10342*PJ_per_contract*I10342</f>
        <v>0</v>
      </c>
    </row>
    <row r="10343" spans="1:10" x14ac:dyDescent="0.2">
      <c r="A10343" t="s">
        <v>63</v>
      </c>
      <c r="B10343" s="3">
        <v>44607</v>
      </c>
      <c r="C10343">
        <v>25</v>
      </c>
      <c r="D10343">
        <v>0</v>
      </c>
      <c r="E10343">
        <f t="shared" si="808"/>
        <v>2022</v>
      </c>
      <c r="F10343" t="str">
        <f t="shared" si="807"/>
        <v>Wallumbilla</v>
      </c>
      <c r="G10343" t="str">
        <f t="shared" si="809"/>
        <v>Quarter</v>
      </c>
      <c r="H10343">
        <f t="shared" si="810"/>
        <v>2023</v>
      </c>
      <c r="I10343">
        <f t="shared" si="811"/>
        <v>89</v>
      </c>
      <c r="J10343">
        <f>D10343*PJ_per_contract*I10343</f>
        <v>0</v>
      </c>
    </row>
    <row r="10344" spans="1:10" x14ac:dyDescent="0.2">
      <c r="A10344" t="s">
        <v>64</v>
      </c>
      <c r="B10344" s="3">
        <v>44607</v>
      </c>
      <c r="C10344">
        <v>25</v>
      </c>
      <c r="D10344">
        <v>0</v>
      </c>
      <c r="E10344">
        <f t="shared" si="808"/>
        <v>2022</v>
      </c>
      <c r="F10344" t="str">
        <f t="shared" si="807"/>
        <v>Wallumbilla</v>
      </c>
      <c r="G10344" t="str">
        <f t="shared" si="809"/>
        <v>Quarter</v>
      </c>
      <c r="H10344">
        <f t="shared" si="810"/>
        <v>2023</v>
      </c>
      <c r="I10344">
        <f t="shared" si="811"/>
        <v>89</v>
      </c>
      <c r="J10344">
        <f>D10344*PJ_per_contract*I10344</f>
        <v>0</v>
      </c>
    </row>
    <row r="10345" spans="1:10" x14ac:dyDescent="0.2">
      <c r="A10345" t="s">
        <v>81</v>
      </c>
      <c r="B10345" s="3">
        <v>44607</v>
      </c>
      <c r="C10345">
        <v>0</v>
      </c>
      <c r="D10345">
        <v>0</v>
      </c>
      <c r="E10345">
        <f t="shared" si="808"/>
        <v>2022</v>
      </c>
      <c r="F10345" t="str">
        <f t="shared" si="807"/>
        <v>Wallumbilla</v>
      </c>
      <c r="G10345" t="str">
        <f t="shared" si="809"/>
        <v>Strip</v>
      </c>
      <c r="H10345">
        <f t="shared" si="810"/>
        <v>2024</v>
      </c>
      <c r="I10345">
        <f t="shared" si="811"/>
        <v>365</v>
      </c>
      <c r="J10345">
        <f>D10345*PJ_per_contract*I10345</f>
        <v>0</v>
      </c>
    </row>
    <row r="10346" spans="1:10" x14ac:dyDescent="0.2">
      <c r="A10346" t="s">
        <v>71</v>
      </c>
      <c r="B10346" s="3">
        <v>44607</v>
      </c>
      <c r="C10346">
        <v>25</v>
      </c>
      <c r="D10346">
        <v>0</v>
      </c>
      <c r="E10346">
        <f t="shared" si="808"/>
        <v>2022</v>
      </c>
      <c r="F10346" t="str">
        <f t="shared" si="807"/>
        <v>Wallumbilla</v>
      </c>
      <c r="G10346" t="str">
        <f t="shared" si="809"/>
        <v>Quarter</v>
      </c>
      <c r="H10346">
        <f t="shared" si="810"/>
        <v>2023</v>
      </c>
      <c r="I10346">
        <f t="shared" si="811"/>
        <v>89</v>
      </c>
      <c r="J10346">
        <f>D10346*PJ_per_contract*I10346</f>
        <v>0</v>
      </c>
    </row>
    <row r="10347" spans="1:10" x14ac:dyDescent="0.2">
      <c r="A10347" t="s">
        <v>72</v>
      </c>
      <c r="B10347" s="3">
        <v>44607</v>
      </c>
      <c r="C10347">
        <v>25</v>
      </c>
      <c r="D10347">
        <v>0</v>
      </c>
      <c r="E10347">
        <f t="shared" si="808"/>
        <v>2022</v>
      </c>
      <c r="F10347" t="str">
        <f t="shared" si="807"/>
        <v>Wallumbilla</v>
      </c>
      <c r="G10347" t="str">
        <f t="shared" si="809"/>
        <v>Quarter</v>
      </c>
      <c r="H10347">
        <f t="shared" si="810"/>
        <v>2023</v>
      </c>
      <c r="I10347">
        <f t="shared" si="811"/>
        <v>89</v>
      </c>
      <c r="J10347">
        <f>D10347*PJ_per_contract*I10347</f>
        <v>0</v>
      </c>
    </row>
    <row r="10348" spans="1:10" x14ac:dyDescent="0.2">
      <c r="A10348" t="s">
        <v>82</v>
      </c>
      <c r="B10348" s="3">
        <v>44607</v>
      </c>
      <c r="C10348">
        <v>0</v>
      </c>
      <c r="D10348">
        <v>0</v>
      </c>
      <c r="E10348">
        <f t="shared" si="808"/>
        <v>2022</v>
      </c>
      <c r="F10348" t="str">
        <f t="shared" si="807"/>
        <v>Wallumbilla</v>
      </c>
      <c r="G10348" t="str">
        <f t="shared" si="809"/>
        <v>Quarter</v>
      </c>
      <c r="H10348">
        <f t="shared" si="810"/>
        <v>2024</v>
      </c>
      <c r="I10348">
        <f t="shared" si="811"/>
        <v>89</v>
      </c>
      <c r="J10348">
        <f>D10348*PJ_per_contract*I10348</f>
        <v>0</v>
      </c>
    </row>
    <row r="10349" spans="1:10" x14ac:dyDescent="0.2">
      <c r="A10349" t="s">
        <v>83</v>
      </c>
      <c r="B10349" s="3">
        <v>44607</v>
      </c>
      <c r="C10349">
        <v>0</v>
      </c>
      <c r="D10349">
        <v>0</v>
      </c>
      <c r="E10349">
        <f t="shared" si="808"/>
        <v>2022</v>
      </c>
      <c r="F10349" t="str">
        <f t="shared" si="807"/>
        <v>Wallumbilla</v>
      </c>
      <c r="G10349" t="str">
        <f t="shared" si="809"/>
        <v>Quarter</v>
      </c>
      <c r="H10349">
        <f t="shared" si="810"/>
        <v>2024</v>
      </c>
      <c r="I10349">
        <f t="shared" si="811"/>
        <v>89</v>
      </c>
      <c r="J10349">
        <f>D10349*PJ_per_contract*I10349</f>
        <v>0</v>
      </c>
    </row>
    <row r="10350" spans="1:10" x14ac:dyDescent="0.2">
      <c r="A10350" t="s">
        <v>77</v>
      </c>
      <c r="B10350" s="3">
        <v>44608</v>
      </c>
      <c r="C10350">
        <v>0</v>
      </c>
      <c r="D10350">
        <v>0</v>
      </c>
      <c r="E10350">
        <f t="shared" si="808"/>
        <v>2022</v>
      </c>
      <c r="F10350" t="str">
        <f t="shared" si="807"/>
        <v>Victorian</v>
      </c>
      <c r="G10350" t="str">
        <f t="shared" si="809"/>
        <v>Month</v>
      </c>
      <c r="H10350">
        <f t="shared" si="810"/>
        <v>2022</v>
      </c>
      <c r="I10350">
        <f t="shared" si="811"/>
        <v>28</v>
      </c>
      <c r="J10350">
        <f>D10350*PJ_per_contract*I10350</f>
        <v>0</v>
      </c>
    </row>
    <row r="10351" spans="1:10" x14ac:dyDescent="0.2">
      <c r="A10351" t="s">
        <v>45</v>
      </c>
      <c r="B10351" s="3">
        <v>44608</v>
      </c>
      <c r="C10351">
        <v>0</v>
      </c>
      <c r="D10351">
        <v>0</v>
      </c>
      <c r="E10351">
        <f t="shared" si="808"/>
        <v>2022</v>
      </c>
      <c r="F10351" t="str">
        <f t="shared" si="807"/>
        <v>Wallumbilla</v>
      </c>
      <c r="G10351" t="str">
        <f t="shared" si="809"/>
        <v>Strip</v>
      </c>
      <c r="H10351">
        <f t="shared" si="810"/>
        <v>2022</v>
      </c>
      <c r="I10351">
        <f t="shared" si="811"/>
        <v>365</v>
      </c>
      <c r="J10351">
        <f>D10351*PJ_per_contract*I10351</f>
        <v>0</v>
      </c>
    </row>
    <row r="10352" spans="1:10" x14ac:dyDescent="0.2">
      <c r="A10352" t="s">
        <v>78</v>
      </c>
      <c r="B10352" s="3">
        <v>44608</v>
      </c>
      <c r="C10352">
        <v>0</v>
      </c>
      <c r="D10352">
        <v>0</v>
      </c>
      <c r="E10352">
        <f t="shared" si="808"/>
        <v>2022</v>
      </c>
      <c r="F10352" t="str">
        <f t="shared" si="807"/>
        <v>Victorian</v>
      </c>
      <c r="G10352" t="str">
        <f t="shared" si="809"/>
        <v>Month</v>
      </c>
      <c r="H10352">
        <f t="shared" si="810"/>
        <v>2022</v>
      </c>
      <c r="I10352">
        <f t="shared" si="811"/>
        <v>28</v>
      </c>
      <c r="J10352">
        <f>D10352*PJ_per_contract*I10352</f>
        <v>0</v>
      </c>
    </row>
    <row r="10353" spans="1:10" x14ac:dyDescent="0.2">
      <c r="A10353" t="s">
        <v>46</v>
      </c>
      <c r="B10353" s="3">
        <v>44608</v>
      </c>
      <c r="C10353">
        <v>0</v>
      </c>
      <c r="D10353">
        <v>0</v>
      </c>
      <c r="E10353">
        <f t="shared" si="808"/>
        <v>2022</v>
      </c>
      <c r="F10353" t="str">
        <f t="shared" si="807"/>
        <v>Victorian</v>
      </c>
      <c r="G10353" t="str">
        <f t="shared" si="809"/>
        <v>Quarter</v>
      </c>
      <c r="H10353">
        <f t="shared" si="810"/>
        <v>2022</v>
      </c>
      <c r="I10353">
        <f t="shared" si="811"/>
        <v>89</v>
      </c>
      <c r="J10353">
        <f>D10353*PJ_per_contract*I10353</f>
        <v>0</v>
      </c>
    </row>
    <row r="10354" spans="1:10" x14ac:dyDescent="0.2">
      <c r="A10354" t="s">
        <v>47</v>
      </c>
      <c r="B10354" s="3">
        <v>44608</v>
      </c>
      <c r="C10354">
        <v>151</v>
      </c>
      <c r="D10354">
        <v>0</v>
      </c>
      <c r="E10354">
        <f t="shared" si="808"/>
        <v>2022</v>
      </c>
      <c r="F10354" t="str">
        <f t="shared" si="807"/>
        <v>Wallumbilla</v>
      </c>
      <c r="G10354" t="str">
        <f t="shared" si="809"/>
        <v>Quarter</v>
      </c>
      <c r="H10354">
        <f t="shared" si="810"/>
        <v>2022</v>
      </c>
      <c r="I10354">
        <f t="shared" si="811"/>
        <v>89</v>
      </c>
      <c r="J10354">
        <f>D10354*PJ_per_contract*I10354</f>
        <v>0</v>
      </c>
    </row>
    <row r="10355" spans="1:10" x14ac:dyDescent="0.2">
      <c r="A10355" t="s">
        <v>84</v>
      </c>
      <c r="B10355" s="3">
        <v>44608</v>
      </c>
      <c r="C10355">
        <v>0</v>
      </c>
      <c r="D10355">
        <v>0</v>
      </c>
      <c r="E10355">
        <f t="shared" si="808"/>
        <v>2022</v>
      </c>
      <c r="F10355" t="str">
        <f t="shared" si="807"/>
        <v>Victorian</v>
      </c>
      <c r="G10355" t="str">
        <f t="shared" si="809"/>
        <v>Month</v>
      </c>
      <c r="H10355">
        <f t="shared" si="810"/>
        <v>2022</v>
      </c>
      <c r="I10355">
        <f t="shared" si="811"/>
        <v>28</v>
      </c>
      <c r="J10355">
        <f>D10355*PJ_per_contract*I10355</f>
        <v>0</v>
      </c>
    </row>
    <row r="10356" spans="1:10" x14ac:dyDescent="0.2">
      <c r="A10356" t="s">
        <v>85</v>
      </c>
      <c r="B10356" s="3">
        <v>44608</v>
      </c>
      <c r="C10356">
        <v>0</v>
      </c>
      <c r="D10356">
        <v>0</v>
      </c>
      <c r="E10356">
        <f t="shared" si="808"/>
        <v>2022</v>
      </c>
      <c r="F10356" t="str">
        <f t="shared" si="807"/>
        <v>Victorian</v>
      </c>
      <c r="G10356" t="str">
        <f t="shared" si="809"/>
        <v>Month</v>
      </c>
      <c r="H10356">
        <f t="shared" si="810"/>
        <v>2022</v>
      </c>
      <c r="I10356">
        <f t="shared" si="811"/>
        <v>28</v>
      </c>
      <c r="J10356">
        <f>D10356*PJ_per_contract*I10356</f>
        <v>0</v>
      </c>
    </row>
    <row r="10357" spans="1:10" x14ac:dyDescent="0.2">
      <c r="A10357" t="s">
        <v>48</v>
      </c>
      <c r="B10357" s="3">
        <v>44608</v>
      </c>
      <c r="C10357">
        <v>0</v>
      </c>
      <c r="D10357">
        <v>0</v>
      </c>
      <c r="E10357">
        <f t="shared" si="808"/>
        <v>2022</v>
      </c>
      <c r="F10357" t="str">
        <f t="shared" si="807"/>
        <v>Victorian</v>
      </c>
      <c r="G10357" t="str">
        <f t="shared" si="809"/>
        <v>Quarter</v>
      </c>
      <c r="H10357">
        <f t="shared" si="810"/>
        <v>2022</v>
      </c>
      <c r="I10357">
        <f t="shared" si="811"/>
        <v>89</v>
      </c>
      <c r="J10357">
        <f>D10357*PJ_per_contract*I10357</f>
        <v>0</v>
      </c>
    </row>
    <row r="10358" spans="1:10" x14ac:dyDescent="0.2">
      <c r="A10358" t="s">
        <v>86</v>
      </c>
      <c r="B10358" s="3">
        <v>44608</v>
      </c>
      <c r="C10358">
        <v>0</v>
      </c>
      <c r="D10358">
        <v>0</v>
      </c>
      <c r="E10358">
        <f t="shared" si="808"/>
        <v>2022</v>
      </c>
      <c r="F10358" t="str">
        <f t="shared" si="807"/>
        <v>Victorian</v>
      </c>
      <c r="G10358" t="str">
        <f t="shared" si="809"/>
        <v>Month</v>
      </c>
      <c r="H10358">
        <f t="shared" si="810"/>
        <v>2022</v>
      </c>
      <c r="I10358">
        <f t="shared" si="811"/>
        <v>28</v>
      </c>
      <c r="J10358">
        <f>D10358*PJ_per_contract*I10358</f>
        <v>0</v>
      </c>
    </row>
    <row r="10359" spans="1:10" x14ac:dyDescent="0.2">
      <c r="A10359" t="s">
        <v>49</v>
      </c>
      <c r="B10359" s="3">
        <v>44608</v>
      </c>
      <c r="C10359">
        <v>78</v>
      </c>
      <c r="D10359">
        <v>0</v>
      </c>
      <c r="E10359">
        <f t="shared" si="808"/>
        <v>2022</v>
      </c>
      <c r="F10359" t="str">
        <f t="shared" si="807"/>
        <v>Wallumbilla</v>
      </c>
      <c r="G10359" t="str">
        <f t="shared" si="809"/>
        <v>Quarter</v>
      </c>
      <c r="H10359">
        <f t="shared" si="810"/>
        <v>2022</v>
      </c>
      <c r="I10359">
        <f t="shared" si="811"/>
        <v>89</v>
      </c>
      <c r="J10359">
        <f>D10359*PJ_per_contract*I10359</f>
        <v>0</v>
      </c>
    </row>
    <row r="10360" spans="1:10" x14ac:dyDescent="0.2">
      <c r="A10360" t="s">
        <v>58</v>
      </c>
      <c r="B10360" s="3">
        <v>44608</v>
      </c>
      <c r="C10360">
        <v>0</v>
      </c>
      <c r="D10360">
        <v>0</v>
      </c>
      <c r="E10360">
        <f t="shared" si="808"/>
        <v>2022</v>
      </c>
      <c r="F10360" t="str">
        <f t="shared" si="807"/>
        <v>Victorian</v>
      </c>
      <c r="G10360" t="str">
        <f t="shared" si="809"/>
        <v>Quarter</v>
      </c>
      <c r="H10360">
        <f t="shared" si="810"/>
        <v>2024</v>
      </c>
      <c r="I10360">
        <f t="shared" si="811"/>
        <v>89</v>
      </c>
      <c r="J10360">
        <f>D10360*PJ_per_contract*I10360</f>
        <v>0</v>
      </c>
    </row>
    <row r="10361" spans="1:10" x14ac:dyDescent="0.2">
      <c r="A10361" t="s">
        <v>68</v>
      </c>
      <c r="B10361" s="3">
        <v>44608</v>
      </c>
      <c r="C10361">
        <v>0</v>
      </c>
      <c r="D10361">
        <v>0</v>
      </c>
      <c r="E10361">
        <f t="shared" si="808"/>
        <v>2022</v>
      </c>
      <c r="F10361" t="str">
        <f t="shared" si="807"/>
        <v>Victorian</v>
      </c>
      <c r="G10361" t="str">
        <f t="shared" si="809"/>
        <v>Quarter</v>
      </c>
      <c r="H10361">
        <f t="shared" si="810"/>
        <v>2025</v>
      </c>
      <c r="I10361">
        <f t="shared" si="811"/>
        <v>89</v>
      </c>
      <c r="J10361">
        <f>D10361*PJ_per_contract*I10361</f>
        <v>0</v>
      </c>
    </row>
    <row r="10362" spans="1:10" x14ac:dyDescent="0.2">
      <c r="A10362" t="s">
        <v>69</v>
      </c>
      <c r="B10362" s="3">
        <v>44608</v>
      </c>
      <c r="C10362">
        <v>0</v>
      </c>
      <c r="D10362">
        <v>0</v>
      </c>
      <c r="E10362">
        <f t="shared" si="808"/>
        <v>2022</v>
      </c>
      <c r="F10362" t="str">
        <f t="shared" si="807"/>
        <v>Victorian</v>
      </c>
      <c r="G10362" t="str">
        <f t="shared" si="809"/>
        <v>Quarter</v>
      </c>
      <c r="H10362">
        <f t="shared" si="810"/>
        <v>2025</v>
      </c>
      <c r="I10362">
        <f t="shared" si="811"/>
        <v>89</v>
      </c>
      <c r="J10362">
        <f>D10362*PJ_per_contract*I10362</f>
        <v>0</v>
      </c>
    </row>
    <row r="10363" spans="1:10" x14ac:dyDescent="0.2">
      <c r="A10363" t="s">
        <v>80</v>
      </c>
      <c r="B10363" s="3">
        <v>44608</v>
      </c>
      <c r="C10363">
        <v>0</v>
      </c>
      <c r="D10363">
        <v>0</v>
      </c>
      <c r="E10363">
        <f t="shared" si="808"/>
        <v>2022</v>
      </c>
      <c r="F10363" t="str">
        <f t="shared" si="807"/>
        <v>Victorian</v>
      </c>
      <c r="G10363" t="str">
        <f t="shared" si="809"/>
        <v>Quarter</v>
      </c>
      <c r="H10363">
        <f t="shared" si="810"/>
        <v>2025</v>
      </c>
      <c r="I10363">
        <f t="shared" si="811"/>
        <v>89</v>
      </c>
      <c r="J10363">
        <f>D10363*PJ_per_contract*I10363</f>
        <v>0</v>
      </c>
    </row>
    <row r="10364" spans="1:10" x14ac:dyDescent="0.2">
      <c r="A10364" t="s">
        <v>55</v>
      </c>
      <c r="B10364" s="3">
        <v>44608</v>
      </c>
      <c r="C10364">
        <v>0</v>
      </c>
      <c r="D10364">
        <v>0</v>
      </c>
      <c r="E10364">
        <f t="shared" si="808"/>
        <v>2022</v>
      </c>
      <c r="F10364" t="str">
        <f t="shared" si="807"/>
        <v>Victorian</v>
      </c>
      <c r="G10364" t="str">
        <f t="shared" si="809"/>
        <v>Quarter</v>
      </c>
      <c r="H10364">
        <f t="shared" si="810"/>
        <v>2024</v>
      </c>
      <c r="I10364">
        <f t="shared" si="811"/>
        <v>89</v>
      </c>
      <c r="J10364">
        <f>D10364*PJ_per_contract*I10364</f>
        <v>0</v>
      </c>
    </row>
    <row r="10365" spans="1:10" x14ac:dyDescent="0.2">
      <c r="A10365" t="s">
        <v>50</v>
      </c>
      <c r="B10365" s="3">
        <v>44608</v>
      </c>
      <c r="C10365">
        <v>0</v>
      </c>
      <c r="D10365">
        <v>0</v>
      </c>
      <c r="E10365">
        <f t="shared" si="808"/>
        <v>2022</v>
      </c>
      <c r="F10365" t="str">
        <f t="shared" si="807"/>
        <v>Victorian</v>
      </c>
      <c r="G10365" t="str">
        <f t="shared" si="809"/>
        <v>Quarter</v>
      </c>
      <c r="H10365">
        <f t="shared" si="810"/>
        <v>2024</v>
      </c>
      <c r="I10365">
        <f t="shared" si="811"/>
        <v>89</v>
      </c>
      <c r="J10365">
        <f>D10365*PJ_per_contract*I10365</f>
        <v>0</v>
      </c>
    </row>
    <row r="10366" spans="1:10" x14ac:dyDescent="0.2">
      <c r="A10366" t="s">
        <v>59</v>
      </c>
      <c r="B10366" s="3">
        <v>44608</v>
      </c>
      <c r="C10366">
        <v>0</v>
      </c>
      <c r="D10366">
        <v>0</v>
      </c>
      <c r="E10366">
        <f t="shared" si="808"/>
        <v>2022</v>
      </c>
      <c r="F10366" t="str">
        <f t="shared" si="807"/>
        <v>Victorian</v>
      </c>
      <c r="G10366" t="str">
        <f t="shared" si="809"/>
        <v>Quarter</v>
      </c>
      <c r="H10366">
        <f t="shared" si="810"/>
        <v>2023</v>
      </c>
      <c r="I10366">
        <f t="shared" si="811"/>
        <v>89</v>
      </c>
      <c r="J10366">
        <f>D10366*PJ_per_contract*I10366</f>
        <v>0</v>
      </c>
    </row>
    <row r="10367" spans="1:10" x14ac:dyDescent="0.2">
      <c r="A10367" t="s">
        <v>57</v>
      </c>
      <c r="B10367" s="3">
        <v>44608</v>
      </c>
      <c r="C10367">
        <v>0</v>
      </c>
      <c r="D10367">
        <v>0</v>
      </c>
      <c r="E10367">
        <f t="shared" si="808"/>
        <v>2022</v>
      </c>
      <c r="F10367" t="str">
        <f t="shared" si="807"/>
        <v>Victorian</v>
      </c>
      <c r="G10367" t="str">
        <f t="shared" si="809"/>
        <v>Quarter</v>
      </c>
      <c r="H10367">
        <f t="shared" si="810"/>
        <v>2024</v>
      </c>
      <c r="I10367">
        <f t="shared" si="811"/>
        <v>89</v>
      </c>
      <c r="J10367">
        <f>D10367*PJ_per_contract*I10367</f>
        <v>0</v>
      </c>
    </row>
    <row r="10368" spans="1:10" x14ac:dyDescent="0.2">
      <c r="A10368" t="s">
        <v>51</v>
      </c>
      <c r="B10368" s="3">
        <v>44608</v>
      </c>
      <c r="C10368">
        <v>0</v>
      </c>
      <c r="D10368">
        <v>0</v>
      </c>
      <c r="E10368">
        <f t="shared" si="808"/>
        <v>2022</v>
      </c>
      <c r="F10368" t="str">
        <f t="shared" si="807"/>
        <v>Victorian</v>
      </c>
      <c r="G10368" t="str">
        <f t="shared" si="809"/>
        <v>Quarter</v>
      </c>
      <c r="H10368">
        <f t="shared" si="810"/>
        <v>2022</v>
      </c>
      <c r="I10368">
        <f t="shared" si="811"/>
        <v>89</v>
      </c>
      <c r="J10368">
        <f>D10368*PJ_per_contract*I10368</f>
        <v>0</v>
      </c>
    </row>
    <row r="10369" spans="1:10" x14ac:dyDescent="0.2">
      <c r="A10369" t="s">
        <v>52</v>
      </c>
      <c r="B10369" s="3">
        <v>44608</v>
      </c>
      <c r="C10369">
        <v>0</v>
      </c>
      <c r="D10369">
        <v>0</v>
      </c>
      <c r="E10369">
        <f t="shared" si="808"/>
        <v>2022</v>
      </c>
      <c r="F10369" t="str">
        <f t="shared" si="807"/>
        <v>Victorian</v>
      </c>
      <c r="G10369" t="str">
        <f t="shared" si="809"/>
        <v>Quarter</v>
      </c>
      <c r="H10369">
        <f t="shared" si="810"/>
        <v>2022</v>
      </c>
      <c r="I10369">
        <f t="shared" si="811"/>
        <v>89</v>
      </c>
      <c r="J10369">
        <f>D10369*PJ_per_contract*I10369</f>
        <v>0</v>
      </c>
    </row>
    <row r="10370" spans="1:10" x14ac:dyDescent="0.2">
      <c r="A10370" t="s">
        <v>56</v>
      </c>
      <c r="B10370" s="3">
        <v>44608</v>
      </c>
      <c r="C10370">
        <v>0</v>
      </c>
      <c r="D10370">
        <v>0</v>
      </c>
      <c r="E10370">
        <f t="shared" si="808"/>
        <v>2022</v>
      </c>
      <c r="F10370" t="str">
        <f t="shared" ref="F10370:F10433" si="812">IF(OR(LEFT(A10370,2)="GJ",LEFT(A10370,2)="GK"),"Victorian",IF(OR(LEFT(A10370,2)="GX",LEFT(A10370,2)="GY"),"Wallumbilla","NA"))</f>
        <v>Victorian</v>
      </c>
      <c r="G10370" t="str">
        <f t="shared" si="809"/>
        <v>Quarter</v>
      </c>
      <c r="H10370">
        <f t="shared" si="810"/>
        <v>2023</v>
      </c>
      <c r="I10370">
        <f t="shared" si="811"/>
        <v>89</v>
      </c>
      <c r="J10370">
        <f>D10370*PJ_per_contract*I10370</f>
        <v>0</v>
      </c>
    </row>
    <row r="10371" spans="1:10" x14ac:dyDescent="0.2">
      <c r="A10371" t="s">
        <v>54</v>
      </c>
      <c r="B10371" s="3">
        <v>44608</v>
      </c>
      <c r="C10371">
        <v>0</v>
      </c>
      <c r="D10371">
        <v>0</v>
      </c>
      <c r="E10371">
        <f t="shared" ref="E10371:E10434" si="813">YEAR(B10371)</f>
        <v>2022</v>
      </c>
      <c r="F10371" t="str">
        <f t="shared" si="812"/>
        <v>Victorian</v>
      </c>
      <c r="G10371" t="str">
        <f t="shared" ref="G10371:G10434" si="814">IF(LEFT(A10371,2)="GJ","Month",IF(OR(LEFT(A10371,2)="GK",LEFT(A10371,2)="GX"),"Quarter",IF(LEFT(A10371,2)="GY","Strip","NA")))</f>
        <v>Quarter</v>
      </c>
      <c r="H10371">
        <f t="shared" ref="H10371:H10434" si="815">VALUE(MID(A10371,4,4))</f>
        <v>2023</v>
      </c>
      <c r="I10371">
        <f t="shared" ref="I10371:I10434" si="816">IF(G10371="Month",_xlfn.DAYS(EOMONTH(B10371,0),EOMONTH(B10371,-1)),IF(G10371="Quarter",_xlfn.DAYS(EOMONTH(B10371,2),EOMONTH(B10371,-1)),365))</f>
        <v>89</v>
      </c>
      <c r="J10371">
        <f>D10371*PJ_per_contract*I10371</f>
        <v>0</v>
      </c>
    </row>
    <row r="10372" spans="1:10" x14ac:dyDescent="0.2">
      <c r="A10372" t="s">
        <v>79</v>
      </c>
      <c r="B10372" s="3">
        <v>44608</v>
      </c>
      <c r="C10372">
        <v>0</v>
      </c>
      <c r="D10372">
        <v>0</v>
      </c>
      <c r="E10372">
        <f t="shared" si="813"/>
        <v>2022</v>
      </c>
      <c r="F10372" t="str">
        <f t="shared" si="812"/>
        <v>Victorian</v>
      </c>
      <c r="G10372" t="str">
        <f t="shared" si="814"/>
        <v>Quarter</v>
      </c>
      <c r="H10372">
        <f t="shared" si="815"/>
        <v>2025</v>
      </c>
      <c r="I10372">
        <f t="shared" si="816"/>
        <v>89</v>
      </c>
      <c r="J10372">
        <f>D10372*PJ_per_contract*I10372</f>
        <v>0</v>
      </c>
    </row>
    <row r="10373" spans="1:10" x14ac:dyDescent="0.2">
      <c r="A10373" t="s">
        <v>53</v>
      </c>
      <c r="B10373" s="3">
        <v>44608</v>
      </c>
      <c r="C10373">
        <v>0</v>
      </c>
      <c r="D10373">
        <v>0</v>
      </c>
      <c r="E10373">
        <f t="shared" si="813"/>
        <v>2022</v>
      </c>
      <c r="F10373" t="str">
        <f t="shared" si="812"/>
        <v>Victorian</v>
      </c>
      <c r="G10373" t="str">
        <f t="shared" si="814"/>
        <v>Quarter</v>
      </c>
      <c r="H10373">
        <f t="shared" si="815"/>
        <v>2023</v>
      </c>
      <c r="I10373">
        <f t="shared" si="816"/>
        <v>89</v>
      </c>
      <c r="J10373">
        <f>D10373*PJ_per_contract*I10373</f>
        <v>0</v>
      </c>
    </row>
    <row r="10374" spans="1:10" x14ac:dyDescent="0.2">
      <c r="A10374" t="s">
        <v>60</v>
      </c>
      <c r="B10374" s="3">
        <v>44608</v>
      </c>
      <c r="C10374">
        <v>0</v>
      </c>
      <c r="D10374">
        <v>0</v>
      </c>
      <c r="E10374">
        <f t="shared" si="813"/>
        <v>2022</v>
      </c>
      <c r="F10374" t="str">
        <f t="shared" si="812"/>
        <v>Wallumbilla</v>
      </c>
      <c r="G10374" t="str">
        <f t="shared" si="814"/>
        <v>Strip</v>
      </c>
      <c r="H10374">
        <f t="shared" si="815"/>
        <v>2023</v>
      </c>
      <c r="I10374">
        <f t="shared" si="816"/>
        <v>365</v>
      </c>
      <c r="J10374">
        <f>D10374*PJ_per_contract*I10374</f>
        <v>0</v>
      </c>
    </row>
    <row r="10375" spans="1:10" x14ac:dyDescent="0.2">
      <c r="A10375" t="s">
        <v>61</v>
      </c>
      <c r="B10375" s="3">
        <v>44608</v>
      </c>
      <c r="C10375">
        <v>88</v>
      </c>
      <c r="D10375">
        <v>0</v>
      </c>
      <c r="E10375">
        <f t="shared" si="813"/>
        <v>2022</v>
      </c>
      <c r="F10375" t="str">
        <f t="shared" si="812"/>
        <v>Wallumbilla</v>
      </c>
      <c r="G10375" t="str">
        <f t="shared" si="814"/>
        <v>Quarter</v>
      </c>
      <c r="H10375">
        <f t="shared" si="815"/>
        <v>2022</v>
      </c>
      <c r="I10375">
        <f t="shared" si="816"/>
        <v>89</v>
      </c>
      <c r="J10375">
        <f>D10375*PJ_per_contract*I10375</f>
        <v>0</v>
      </c>
    </row>
    <row r="10376" spans="1:10" x14ac:dyDescent="0.2">
      <c r="A10376" t="s">
        <v>62</v>
      </c>
      <c r="B10376" s="3">
        <v>44608</v>
      </c>
      <c r="C10376">
        <v>128</v>
      </c>
      <c r="D10376">
        <v>0</v>
      </c>
      <c r="E10376">
        <f t="shared" si="813"/>
        <v>2022</v>
      </c>
      <c r="F10376" t="str">
        <f t="shared" si="812"/>
        <v>Wallumbilla</v>
      </c>
      <c r="G10376" t="str">
        <f t="shared" si="814"/>
        <v>Quarter</v>
      </c>
      <c r="H10376">
        <f t="shared" si="815"/>
        <v>2022</v>
      </c>
      <c r="I10376">
        <f t="shared" si="816"/>
        <v>89</v>
      </c>
      <c r="J10376">
        <f>D10376*PJ_per_contract*I10376</f>
        <v>0</v>
      </c>
    </row>
    <row r="10377" spans="1:10" x14ac:dyDescent="0.2">
      <c r="A10377" t="s">
        <v>70</v>
      </c>
      <c r="B10377" s="3">
        <v>44608</v>
      </c>
      <c r="C10377">
        <v>0</v>
      </c>
      <c r="D10377">
        <v>0</v>
      </c>
      <c r="E10377">
        <f t="shared" si="813"/>
        <v>2022</v>
      </c>
      <c r="F10377" t="str">
        <f t="shared" si="812"/>
        <v>Wallumbilla</v>
      </c>
      <c r="G10377" t="str">
        <f t="shared" si="814"/>
        <v>Strip</v>
      </c>
      <c r="H10377">
        <f t="shared" si="815"/>
        <v>2023</v>
      </c>
      <c r="I10377">
        <f t="shared" si="816"/>
        <v>365</v>
      </c>
      <c r="J10377">
        <f>D10377*PJ_per_contract*I10377</f>
        <v>0</v>
      </c>
    </row>
    <row r="10378" spans="1:10" x14ac:dyDescent="0.2">
      <c r="A10378" t="s">
        <v>63</v>
      </c>
      <c r="B10378" s="3">
        <v>44608</v>
      </c>
      <c r="C10378">
        <v>25</v>
      </c>
      <c r="D10378">
        <v>0</v>
      </c>
      <c r="E10378">
        <f t="shared" si="813"/>
        <v>2022</v>
      </c>
      <c r="F10378" t="str">
        <f t="shared" si="812"/>
        <v>Wallumbilla</v>
      </c>
      <c r="G10378" t="str">
        <f t="shared" si="814"/>
        <v>Quarter</v>
      </c>
      <c r="H10378">
        <f t="shared" si="815"/>
        <v>2023</v>
      </c>
      <c r="I10378">
        <f t="shared" si="816"/>
        <v>89</v>
      </c>
      <c r="J10378">
        <f>D10378*PJ_per_contract*I10378</f>
        <v>0</v>
      </c>
    </row>
    <row r="10379" spans="1:10" x14ac:dyDescent="0.2">
      <c r="A10379" t="s">
        <v>64</v>
      </c>
      <c r="B10379" s="3">
        <v>44608</v>
      </c>
      <c r="C10379">
        <v>25</v>
      </c>
      <c r="D10379">
        <v>0</v>
      </c>
      <c r="E10379">
        <f t="shared" si="813"/>
        <v>2022</v>
      </c>
      <c r="F10379" t="str">
        <f t="shared" si="812"/>
        <v>Wallumbilla</v>
      </c>
      <c r="G10379" t="str">
        <f t="shared" si="814"/>
        <v>Quarter</v>
      </c>
      <c r="H10379">
        <f t="shared" si="815"/>
        <v>2023</v>
      </c>
      <c r="I10379">
        <f t="shared" si="816"/>
        <v>89</v>
      </c>
      <c r="J10379">
        <f>D10379*PJ_per_contract*I10379</f>
        <v>0</v>
      </c>
    </row>
    <row r="10380" spans="1:10" x14ac:dyDescent="0.2">
      <c r="A10380" t="s">
        <v>81</v>
      </c>
      <c r="B10380" s="3">
        <v>44608</v>
      </c>
      <c r="C10380">
        <v>0</v>
      </c>
      <c r="D10380">
        <v>0</v>
      </c>
      <c r="E10380">
        <f t="shared" si="813"/>
        <v>2022</v>
      </c>
      <c r="F10380" t="str">
        <f t="shared" si="812"/>
        <v>Wallumbilla</v>
      </c>
      <c r="G10380" t="str">
        <f t="shared" si="814"/>
        <v>Strip</v>
      </c>
      <c r="H10380">
        <f t="shared" si="815"/>
        <v>2024</v>
      </c>
      <c r="I10380">
        <f t="shared" si="816"/>
        <v>365</v>
      </c>
      <c r="J10380">
        <f>D10380*PJ_per_contract*I10380</f>
        <v>0</v>
      </c>
    </row>
    <row r="10381" spans="1:10" x14ac:dyDescent="0.2">
      <c r="A10381" t="s">
        <v>71</v>
      </c>
      <c r="B10381" s="3">
        <v>44608</v>
      </c>
      <c r="C10381">
        <v>25</v>
      </c>
      <c r="D10381">
        <v>0</v>
      </c>
      <c r="E10381">
        <f t="shared" si="813"/>
        <v>2022</v>
      </c>
      <c r="F10381" t="str">
        <f t="shared" si="812"/>
        <v>Wallumbilla</v>
      </c>
      <c r="G10381" t="str">
        <f t="shared" si="814"/>
        <v>Quarter</v>
      </c>
      <c r="H10381">
        <f t="shared" si="815"/>
        <v>2023</v>
      </c>
      <c r="I10381">
        <f t="shared" si="816"/>
        <v>89</v>
      </c>
      <c r="J10381">
        <f>D10381*PJ_per_contract*I10381</f>
        <v>0</v>
      </c>
    </row>
    <row r="10382" spans="1:10" x14ac:dyDescent="0.2">
      <c r="A10382" t="s">
        <v>72</v>
      </c>
      <c r="B10382" s="3">
        <v>44608</v>
      </c>
      <c r="C10382">
        <v>25</v>
      </c>
      <c r="D10382">
        <v>0</v>
      </c>
      <c r="E10382">
        <f t="shared" si="813"/>
        <v>2022</v>
      </c>
      <c r="F10382" t="str">
        <f t="shared" si="812"/>
        <v>Wallumbilla</v>
      </c>
      <c r="G10382" t="str">
        <f t="shared" si="814"/>
        <v>Quarter</v>
      </c>
      <c r="H10382">
        <f t="shared" si="815"/>
        <v>2023</v>
      </c>
      <c r="I10382">
        <f t="shared" si="816"/>
        <v>89</v>
      </c>
      <c r="J10382">
        <f>D10382*PJ_per_contract*I10382</f>
        <v>0</v>
      </c>
    </row>
    <row r="10383" spans="1:10" x14ac:dyDescent="0.2">
      <c r="A10383" t="s">
        <v>82</v>
      </c>
      <c r="B10383" s="3">
        <v>44608</v>
      </c>
      <c r="C10383">
        <v>0</v>
      </c>
      <c r="D10383">
        <v>0</v>
      </c>
      <c r="E10383">
        <f t="shared" si="813"/>
        <v>2022</v>
      </c>
      <c r="F10383" t="str">
        <f t="shared" si="812"/>
        <v>Wallumbilla</v>
      </c>
      <c r="G10383" t="str">
        <f t="shared" si="814"/>
        <v>Quarter</v>
      </c>
      <c r="H10383">
        <f t="shared" si="815"/>
        <v>2024</v>
      </c>
      <c r="I10383">
        <f t="shared" si="816"/>
        <v>89</v>
      </c>
      <c r="J10383">
        <f>D10383*PJ_per_contract*I10383</f>
        <v>0</v>
      </c>
    </row>
    <row r="10384" spans="1:10" x14ac:dyDescent="0.2">
      <c r="A10384" t="s">
        <v>83</v>
      </c>
      <c r="B10384" s="3">
        <v>44608</v>
      </c>
      <c r="C10384">
        <v>0</v>
      </c>
      <c r="D10384">
        <v>0</v>
      </c>
      <c r="E10384">
        <f t="shared" si="813"/>
        <v>2022</v>
      </c>
      <c r="F10384" t="str">
        <f t="shared" si="812"/>
        <v>Wallumbilla</v>
      </c>
      <c r="G10384" t="str">
        <f t="shared" si="814"/>
        <v>Quarter</v>
      </c>
      <c r="H10384">
        <f t="shared" si="815"/>
        <v>2024</v>
      </c>
      <c r="I10384">
        <f t="shared" si="816"/>
        <v>89</v>
      </c>
      <c r="J10384">
        <f>D10384*PJ_per_contract*I10384</f>
        <v>0</v>
      </c>
    </row>
    <row r="10385" spans="1:10" x14ac:dyDescent="0.2">
      <c r="A10385" t="s">
        <v>77</v>
      </c>
      <c r="B10385" s="3">
        <v>44609</v>
      </c>
      <c r="C10385">
        <v>0</v>
      </c>
      <c r="D10385">
        <v>0</v>
      </c>
      <c r="E10385">
        <f t="shared" si="813"/>
        <v>2022</v>
      </c>
      <c r="F10385" t="str">
        <f t="shared" si="812"/>
        <v>Victorian</v>
      </c>
      <c r="G10385" t="str">
        <f t="shared" si="814"/>
        <v>Month</v>
      </c>
      <c r="H10385">
        <f t="shared" si="815"/>
        <v>2022</v>
      </c>
      <c r="I10385">
        <f t="shared" si="816"/>
        <v>28</v>
      </c>
      <c r="J10385">
        <f>D10385*PJ_per_contract*I10385</f>
        <v>0</v>
      </c>
    </row>
    <row r="10386" spans="1:10" x14ac:dyDescent="0.2">
      <c r="A10386" t="s">
        <v>45</v>
      </c>
      <c r="B10386" s="3">
        <v>44609</v>
      </c>
      <c r="C10386">
        <v>0</v>
      </c>
      <c r="D10386">
        <v>0</v>
      </c>
      <c r="E10386">
        <f t="shared" si="813"/>
        <v>2022</v>
      </c>
      <c r="F10386" t="str">
        <f t="shared" si="812"/>
        <v>Wallumbilla</v>
      </c>
      <c r="G10386" t="str">
        <f t="shared" si="814"/>
        <v>Strip</v>
      </c>
      <c r="H10386">
        <f t="shared" si="815"/>
        <v>2022</v>
      </c>
      <c r="I10386">
        <f t="shared" si="816"/>
        <v>365</v>
      </c>
      <c r="J10386">
        <f>D10386*PJ_per_contract*I10386</f>
        <v>0</v>
      </c>
    </row>
    <row r="10387" spans="1:10" x14ac:dyDescent="0.2">
      <c r="A10387" t="s">
        <v>78</v>
      </c>
      <c r="B10387" s="3">
        <v>44609</v>
      </c>
      <c r="C10387">
        <v>0</v>
      </c>
      <c r="D10387">
        <v>0</v>
      </c>
      <c r="E10387">
        <f t="shared" si="813"/>
        <v>2022</v>
      </c>
      <c r="F10387" t="str">
        <f t="shared" si="812"/>
        <v>Victorian</v>
      </c>
      <c r="G10387" t="str">
        <f t="shared" si="814"/>
        <v>Month</v>
      </c>
      <c r="H10387">
        <f t="shared" si="815"/>
        <v>2022</v>
      </c>
      <c r="I10387">
        <f t="shared" si="816"/>
        <v>28</v>
      </c>
      <c r="J10387">
        <f>D10387*PJ_per_contract*I10387</f>
        <v>0</v>
      </c>
    </row>
    <row r="10388" spans="1:10" x14ac:dyDescent="0.2">
      <c r="A10388" t="s">
        <v>46</v>
      </c>
      <c r="B10388" s="3">
        <v>44609</v>
      </c>
      <c r="C10388">
        <v>0</v>
      </c>
      <c r="D10388">
        <v>0</v>
      </c>
      <c r="E10388">
        <f t="shared" si="813"/>
        <v>2022</v>
      </c>
      <c r="F10388" t="str">
        <f t="shared" si="812"/>
        <v>Victorian</v>
      </c>
      <c r="G10388" t="str">
        <f t="shared" si="814"/>
        <v>Quarter</v>
      </c>
      <c r="H10388">
        <f t="shared" si="815"/>
        <v>2022</v>
      </c>
      <c r="I10388">
        <f t="shared" si="816"/>
        <v>89</v>
      </c>
      <c r="J10388">
        <f>D10388*PJ_per_contract*I10388</f>
        <v>0</v>
      </c>
    </row>
    <row r="10389" spans="1:10" x14ac:dyDescent="0.2">
      <c r="A10389" t="s">
        <v>47</v>
      </c>
      <c r="B10389" s="3">
        <v>44609</v>
      </c>
      <c r="C10389">
        <v>151</v>
      </c>
      <c r="D10389">
        <v>0</v>
      </c>
      <c r="E10389">
        <f t="shared" si="813"/>
        <v>2022</v>
      </c>
      <c r="F10389" t="str">
        <f t="shared" si="812"/>
        <v>Wallumbilla</v>
      </c>
      <c r="G10389" t="str">
        <f t="shared" si="814"/>
        <v>Quarter</v>
      </c>
      <c r="H10389">
        <f t="shared" si="815"/>
        <v>2022</v>
      </c>
      <c r="I10389">
        <f t="shared" si="816"/>
        <v>89</v>
      </c>
      <c r="J10389">
        <f>D10389*PJ_per_contract*I10389</f>
        <v>0</v>
      </c>
    </row>
    <row r="10390" spans="1:10" x14ac:dyDescent="0.2">
      <c r="A10390" t="s">
        <v>84</v>
      </c>
      <c r="B10390" s="3">
        <v>44609</v>
      </c>
      <c r="C10390">
        <v>0</v>
      </c>
      <c r="D10390">
        <v>0</v>
      </c>
      <c r="E10390">
        <f t="shared" si="813"/>
        <v>2022</v>
      </c>
      <c r="F10390" t="str">
        <f t="shared" si="812"/>
        <v>Victorian</v>
      </c>
      <c r="G10390" t="str">
        <f t="shared" si="814"/>
        <v>Month</v>
      </c>
      <c r="H10390">
        <f t="shared" si="815"/>
        <v>2022</v>
      </c>
      <c r="I10390">
        <f t="shared" si="816"/>
        <v>28</v>
      </c>
      <c r="J10390">
        <f>D10390*PJ_per_contract*I10390</f>
        <v>0</v>
      </c>
    </row>
    <row r="10391" spans="1:10" x14ac:dyDescent="0.2">
      <c r="A10391" t="s">
        <v>85</v>
      </c>
      <c r="B10391" s="3">
        <v>44609</v>
      </c>
      <c r="C10391">
        <v>0</v>
      </c>
      <c r="D10391">
        <v>0</v>
      </c>
      <c r="E10391">
        <f t="shared" si="813"/>
        <v>2022</v>
      </c>
      <c r="F10391" t="str">
        <f t="shared" si="812"/>
        <v>Victorian</v>
      </c>
      <c r="G10391" t="str">
        <f t="shared" si="814"/>
        <v>Month</v>
      </c>
      <c r="H10391">
        <f t="shared" si="815"/>
        <v>2022</v>
      </c>
      <c r="I10391">
        <f t="shared" si="816"/>
        <v>28</v>
      </c>
      <c r="J10391">
        <f>D10391*PJ_per_contract*I10391</f>
        <v>0</v>
      </c>
    </row>
    <row r="10392" spans="1:10" x14ac:dyDescent="0.2">
      <c r="A10392" t="s">
        <v>48</v>
      </c>
      <c r="B10392" s="3">
        <v>44609</v>
      </c>
      <c r="C10392">
        <v>0</v>
      </c>
      <c r="D10392">
        <v>0</v>
      </c>
      <c r="E10392">
        <f t="shared" si="813"/>
        <v>2022</v>
      </c>
      <c r="F10392" t="str">
        <f t="shared" si="812"/>
        <v>Victorian</v>
      </c>
      <c r="G10392" t="str">
        <f t="shared" si="814"/>
        <v>Quarter</v>
      </c>
      <c r="H10392">
        <f t="shared" si="815"/>
        <v>2022</v>
      </c>
      <c r="I10392">
        <f t="shared" si="816"/>
        <v>89</v>
      </c>
      <c r="J10392">
        <f>D10392*PJ_per_contract*I10392</f>
        <v>0</v>
      </c>
    </row>
    <row r="10393" spans="1:10" x14ac:dyDescent="0.2">
      <c r="A10393" t="s">
        <v>86</v>
      </c>
      <c r="B10393" s="3">
        <v>44609</v>
      </c>
      <c r="C10393">
        <v>0</v>
      </c>
      <c r="D10393">
        <v>0</v>
      </c>
      <c r="E10393">
        <f t="shared" si="813"/>
        <v>2022</v>
      </c>
      <c r="F10393" t="str">
        <f t="shared" si="812"/>
        <v>Victorian</v>
      </c>
      <c r="G10393" t="str">
        <f t="shared" si="814"/>
        <v>Month</v>
      </c>
      <c r="H10393">
        <f t="shared" si="815"/>
        <v>2022</v>
      </c>
      <c r="I10393">
        <f t="shared" si="816"/>
        <v>28</v>
      </c>
      <c r="J10393">
        <f>D10393*PJ_per_contract*I10393</f>
        <v>0</v>
      </c>
    </row>
    <row r="10394" spans="1:10" x14ac:dyDescent="0.2">
      <c r="A10394" t="s">
        <v>49</v>
      </c>
      <c r="B10394" s="3">
        <v>44609</v>
      </c>
      <c r="C10394">
        <v>78</v>
      </c>
      <c r="D10394">
        <v>0</v>
      </c>
      <c r="E10394">
        <f t="shared" si="813"/>
        <v>2022</v>
      </c>
      <c r="F10394" t="str">
        <f t="shared" si="812"/>
        <v>Wallumbilla</v>
      </c>
      <c r="G10394" t="str">
        <f t="shared" si="814"/>
        <v>Quarter</v>
      </c>
      <c r="H10394">
        <f t="shared" si="815"/>
        <v>2022</v>
      </c>
      <c r="I10394">
        <f t="shared" si="816"/>
        <v>89</v>
      </c>
      <c r="J10394">
        <f>D10394*PJ_per_contract*I10394</f>
        <v>0</v>
      </c>
    </row>
    <row r="10395" spans="1:10" x14ac:dyDescent="0.2">
      <c r="A10395" t="s">
        <v>52</v>
      </c>
      <c r="B10395" s="3">
        <v>44609</v>
      </c>
      <c r="C10395">
        <v>0</v>
      </c>
      <c r="D10395">
        <v>0</v>
      </c>
      <c r="E10395">
        <f t="shared" si="813"/>
        <v>2022</v>
      </c>
      <c r="F10395" t="str">
        <f t="shared" si="812"/>
        <v>Victorian</v>
      </c>
      <c r="G10395" t="str">
        <f t="shared" si="814"/>
        <v>Quarter</v>
      </c>
      <c r="H10395">
        <f t="shared" si="815"/>
        <v>2022</v>
      </c>
      <c r="I10395">
        <f t="shared" si="816"/>
        <v>89</v>
      </c>
      <c r="J10395">
        <f>D10395*PJ_per_contract*I10395</f>
        <v>0</v>
      </c>
    </row>
    <row r="10396" spans="1:10" x14ac:dyDescent="0.2">
      <c r="A10396" t="s">
        <v>57</v>
      </c>
      <c r="B10396" s="3">
        <v>44609</v>
      </c>
      <c r="C10396">
        <v>0</v>
      </c>
      <c r="D10396">
        <v>0</v>
      </c>
      <c r="E10396">
        <f t="shared" si="813"/>
        <v>2022</v>
      </c>
      <c r="F10396" t="str">
        <f t="shared" si="812"/>
        <v>Victorian</v>
      </c>
      <c r="G10396" t="str">
        <f t="shared" si="814"/>
        <v>Quarter</v>
      </c>
      <c r="H10396">
        <f t="shared" si="815"/>
        <v>2024</v>
      </c>
      <c r="I10396">
        <f t="shared" si="816"/>
        <v>89</v>
      </c>
      <c r="J10396">
        <f>D10396*PJ_per_contract*I10396</f>
        <v>0</v>
      </c>
    </row>
    <row r="10397" spans="1:10" x14ac:dyDescent="0.2">
      <c r="A10397" t="s">
        <v>58</v>
      </c>
      <c r="B10397" s="3">
        <v>44609</v>
      </c>
      <c r="C10397">
        <v>0</v>
      </c>
      <c r="D10397">
        <v>0</v>
      </c>
      <c r="E10397">
        <f t="shared" si="813"/>
        <v>2022</v>
      </c>
      <c r="F10397" t="str">
        <f t="shared" si="812"/>
        <v>Victorian</v>
      </c>
      <c r="G10397" t="str">
        <f t="shared" si="814"/>
        <v>Quarter</v>
      </c>
      <c r="H10397">
        <f t="shared" si="815"/>
        <v>2024</v>
      </c>
      <c r="I10397">
        <f t="shared" si="816"/>
        <v>89</v>
      </c>
      <c r="J10397">
        <f>D10397*PJ_per_contract*I10397</f>
        <v>0</v>
      </c>
    </row>
    <row r="10398" spans="1:10" x14ac:dyDescent="0.2">
      <c r="A10398" t="s">
        <v>59</v>
      </c>
      <c r="B10398" s="3">
        <v>44609</v>
      </c>
      <c r="C10398">
        <v>0</v>
      </c>
      <c r="D10398">
        <v>0</v>
      </c>
      <c r="E10398">
        <f t="shared" si="813"/>
        <v>2022</v>
      </c>
      <c r="F10398" t="str">
        <f t="shared" si="812"/>
        <v>Victorian</v>
      </c>
      <c r="G10398" t="str">
        <f t="shared" si="814"/>
        <v>Quarter</v>
      </c>
      <c r="H10398">
        <f t="shared" si="815"/>
        <v>2023</v>
      </c>
      <c r="I10398">
        <f t="shared" si="816"/>
        <v>89</v>
      </c>
      <c r="J10398">
        <f>D10398*PJ_per_contract*I10398</f>
        <v>0</v>
      </c>
    </row>
    <row r="10399" spans="1:10" x14ac:dyDescent="0.2">
      <c r="A10399" t="s">
        <v>68</v>
      </c>
      <c r="B10399" s="3">
        <v>44609</v>
      </c>
      <c r="C10399">
        <v>0</v>
      </c>
      <c r="D10399">
        <v>0</v>
      </c>
      <c r="E10399">
        <f t="shared" si="813"/>
        <v>2022</v>
      </c>
      <c r="F10399" t="str">
        <f t="shared" si="812"/>
        <v>Victorian</v>
      </c>
      <c r="G10399" t="str">
        <f t="shared" si="814"/>
        <v>Quarter</v>
      </c>
      <c r="H10399">
        <f t="shared" si="815"/>
        <v>2025</v>
      </c>
      <c r="I10399">
        <f t="shared" si="816"/>
        <v>89</v>
      </c>
      <c r="J10399">
        <f>D10399*PJ_per_contract*I10399</f>
        <v>0</v>
      </c>
    </row>
    <row r="10400" spans="1:10" x14ac:dyDescent="0.2">
      <c r="A10400" t="s">
        <v>54</v>
      </c>
      <c r="B10400" s="3">
        <v>44609</v>
      </c>
      <c r="C10400">
        <v>0</v>
      </c>
      <c r="D10400">
        <v>0</v>
      </c>
      <c r="E10400">
        <f t="shared" si="813"/>
        <v>2022</v>
      </c>
      <c r="F10400" t="str">
        <f t="shared" si="812"/>
        <v>Victorian</v>
      </c>
      <c r="G10400" t="str">
        <f t="shared" si="814"/>
        <v>Quarter</v>
      </c>
      <c r="H10400">
        <f t="shared" si="815"/>
        <v>2023</v>
      </c>
      <c r="I10400">
        <f t="shared" si="816"/>
        <v>89</v>
      </c>
      <c r="J10400">
        <f>D10400*PJ_per_contract*I10400</f>
        <v>0</v>
      </c>
    </row>
    <row r="10401" spans="1:10" x14ac:dyDescent="0.2">
      <c r="A10401" t="s">
        <v>55</v>
      </c>
      <c r="B10401" s="3">
        <v>44609</v>
      </c>
      <c r="C10401">
        <v>0</v>
      </c>
      <c r="D10401">
        <v>0</v>
      </c>
      <c r="E10401">
        <f t="shared" si="813"/>
        <v>2022</v>
      </c>
      <c r="F10401" t="str">
        <f t="shared" si="812"/>
        <v>Victorian</v>
      </c>
      <c r="G10401" t="str">
        <f t="shared" si="814"/>
        <v>Quarter</v>
      </c>
      <c r="H10401">
        <f t="shared" si="815"/>
        <v>2024</v>
      </c>
      <c r="I10401">
        <f t="shared" si="816"/>
        <v>89</v>
      </c>
      <c r="J10401">
        <f>D10401*PJ_per_contract*I10401</f>
        <v>0</v>
      </c>
    </row>
    <row r="10402" spans="1:10" x14ac:dyDescent="0.2">
      <c r="A10402" t="s">
        <v>56</v>
      </c>
      <c r="B10402" s="3">
        <v>44609</v>
      </c>
      <c r="C10402">
        <v>0</v>
      </c>
      <c r="D10402">
        <v>0</v>
      </c>
      <c r="E10402">
        <f t="shared" si="813"/>
        <v>2022</v>
      </c>
      <c r="F10402" t="str">
        <f t="shared" si="812"/>
        <v>Victorian</v>
      </c>
      <c r="G10402" t="str">
        <f t="shared" si="814"/>
        <v>Quarter</v>
      </c>
      <c r="H10402">
        <f t="shared" si="815"/>
        <v>2023</v>
      </c>
      <c r="I10402">
        <f t="shared" si="816"/>
        <v>89</v>
      </c>
      <c r="J10402">
        <f>D10402*PJ_per_contract*I10402</f>
        <v>0</v>
      </c>
    </row>
    <row r="10403" spans="1:10" x14ac:dyDescent="0.2">
      <c r="A10403" t="s">
        <v>80</v>
      </c>
      <c r="B10403" s="3">
        <v>44609</v>
      </c>
      <c r="C10403">
        <v>0</v>
      </c>
      <c r="D10403">
        <v>0</v>
      </c>
      <c r="E10403">
        <f t="shared" si="813"/>
        <v>2022</v>
      </c>
      <c r="F10403" t="str">
        <f t="shared" si="812"/>
        <v>Victorian</v>
      </c>
      <c r="G10403" t="str">
        <f t="shared" si="814"/>
        <v>Quarter</v>
      </c>
      <c r="H10403">
        <f t="shared" si="815"/>
        <v>2025</v>
      </c>
      <c r="I10403">
        <f t="shared" si="816"/>
        <v>89</v>
      </c>
      <c r="J10403">
        <f>D10403*PJ_per_contract*I10403</f>
        <v>0</v>
      </c>
    </row>
    <row r="10404" spans="1:10" x14ac:dyDescent="0.2">
      <c r="A10404" t="s">
        <v>50</v>
      </c>
      <c r="B10404" s="3">
        <v>44609</v>
      </c>
      <c r="C10404">
        <v>0</v>
      </c>
      <c r="D10404">
        <v>0</v>
      </c>
      <c r="E10404">
        <f t="shared" si="813"/>
        <v>2022</v>
      </c>
      <c r="F10404" t="str">
        <f t="shared" si="812"/>
        <v>Victorian</v>
      </c>
      <c r="G10404" t="str">
        <f t="shared" si="814"/>
        <v>Quarter</v>
      </c>
      <c r="H10404">
        <f t="shared" si="815"/>
        <v>2024</v>
      </c>
      <c r="I10404">
        <f t="shared" si="816"/>
        <v>89</v>
      </c>
      <c r="J10404">
        <f>D10404*PJ_per_contract*I10404</f>
        <v>0</v>
      </c>
    </row>
    <row r="10405" spans="1:10" x14ac:dyDescent="0.2">
      <c r="A10405" t="s">
        <v>79</v>
      </c>
      <c r="B10405" s="3">
        <v>44609</v>
      </c>
      <c r="C10405">
        <v>0</v>
      </c>
      <c r="D10405">
        <v>0</v>
      </c>
      <c r="E10405">
        <f t="shared" si="813"/>
        <v>2022</v>
      </c>
      <c r="F10405" t="str">
        <f t="shared" si="812"/>
        <v>Victorian</v>
      </c>
      <c r="G10405" t="str">
        <f t="shared" si="814"/>
        <v>Quarter</v>
      </c>
      <c r="H10405">
        <f t="shared" si="815"/>
        <v>2025</v>
      </c>
      <c r="I10405">
        <f t="shared" si="816"/>
        <v>89</v>
      </c>
      <c r="J10405">
        <f>D10405*PJ_per_contract*I10405</f>
        <v>0</v>
      </c>
    </row>
    <row r="10406" spans="1:10" x14ac:dyDescent="0.2">
      <c r="A10406" t="s">
        <v>69</v>
      </c>
      <c r="B10406" s="3">
        <v>44609</v>
      </c>
      <c r="C10406">
        <v>0</v>
      </c>
      <c r="D10406">
        <v>0</v>
      </c>
      <c r="E10406">
        <f t="shared" si="813"/>
        <v>2022</v>
      </c>
      <c r="F10406" t="str">
        <f t="shared" si="812"/>
        <v>Victorian</v>
      </c>
      <c r="G10406" t="str">
        <f t="shared" si="814"/>
        <v>Quarter</v>
      </c>
      <c r="H10406">
        <f t="shared" si="815"/>
        <v>2025</v>
      </c>
      <c r="I10406">
        <f t="shared" si="816"/>
        <v>89</v>
      </c>
      <c r="J10406">
        <f>D10406*PJ_per_contract*I10406</f>
        <v>0</v>
      </c>
    </row>
    <row r="10407" spans="1:10" x14ac:dyDescent="0.2">
      <c r="A10407" t="s">
        <v>53</v>
      </c>
      <c r="B10407" s="3">
        <v>44609</v>
      </c>
      <c r="C10407">
        <v>0</v>
      </c>
      <c r="D10407">
        <v>0</v>
      </c>
      <c r="E10407">
        <f t="shared" si="813"/>
        <v>2022</v>
      </c>
      <c r="F10407" t="str">
        <f t="shared" si="812"/>
        <v>Victorian</v>
      </c>
      <c r="G10407" t="str">
        <f t="shared" si="814"/>
        <v>Quarter</v>
      </c>
      <c r="H10407">
        <f t="shared" si="815"/>
        <v>2023</v>
      </c>
      <c r="I10407">
        <f t="shared" si="816"/>
        <v>89</v>
      </c>
      <c r="J10407">
        <f>D10407*PJ_per_contract*I10407</f>
        <v>0</v>
      </c>
    </row>
    <row r="10408" spans="1:10" x14ac:dyDescent="0.2">
      <c r="A10408" t="s">
        <v>51</v>
      </c>
      <c r="B10408" s="3">
        <v>44609</v>
      </c>
      <c r="C10408">
        <v>0</v>
      </c>
      <c r="D10408">
        <v>0</v>
      </c>
      <c r="E10408">
        <f t="shared" si="813"/>
        <v>2022</v>
      </c>
      <c r="F10408" t="str">
        <f t="shared" si="812"/>
        <v>Victorian</v>
      </c>
      <c r="G10408" t="str">
        <f t="shared" si="814"/>
        <v>Quarter</v>
      </c>
      <c r="H10408">
        <f t="shared" si="815"/>
        <v>2022</v>
      </c>
      <c r="I10408">
        <f t="shared" si="816"/>
        <v>89</v>
      </c>
      <c r="J10408">
        <f>D10408*PJ_per_contract*I10408</f>
        <v>0</v>
      </c>
    </row>
    <row r="10409" spans="1:10" x14ac:dyDescent="0.2">
      <c r="A10409" t="s">
        <v>60</v>
      </c>
      <c r="B10409" s="3">
        <v>44609</v>
      </c>
      <c r="C10409">
        <v>0</v>
      </c>
      <c r="D10409">
        <v>0</v>
      </c>
      <c r="E10409">
        <f t="shared" si="813"/>
        <v>2022</v>
      </c>
      <c r="F10409" t="str">
        <f t="shared" si="812"/>
        <v>Wallumbilla</v>
      </c>
      <c r="G10409" t="str">
        <f t="shared" si="814"/>
        <v>Strip</v>
      </c>
      <c r="H10409">
        <f t="shared" si="815"/>
        <v>2023</v>
      </c>
      <c r="I10409">
        <f t="shared" si="816"/>
        <v>365</v>
      </c>
      <c r="J10409">
        <f>D10409*PJ_per_contract*I10409</f>
        <v>0</v>
      </c>
    </row>
    <row r="10410" spans="1:10" x14ac:dyDescent="0.2">
      <c r="A10410" t="s">
        <v>61</v>
      </c>
      <c r="B10410" s="3">
        <v>44609</v>
      </c>
      <c r="C10410">
        <v>88</v>
      </c>
      <c r="D10410">
        <v>0</v>
      </c>
      <c r="E10410">
        <f t="shared" si="813"/>
        <v>2022</v>
      </c>
      <c r="F10410" t="str">
        <f t="shared" si="812"/>
        <v>Wallumbilla</v>
      </c>
      <c r="G10410" t="str">
        <f t="shared" si="814"/>
        <v>Quarter</v>
      </c>
      <c r="H10410">
        <f t="shared" si="815"/>
        <v>2022</v>
      </c>
      <c r="I10410">
        <f t="shared" si="816"/>
        <v>89</v>
      </c>
      <c r="J10410">
        <f>D10410*PJ_per_contract*I10410</f>
        <v>0</v>
      </c>
    </row>
    <row r="10411" spans="1:10" x14ac:dyDescent="0.2">
      <c r="A10411" t="s">
        <v>62</v>
      </c>
      <c r="B10411" s="3">
        <v>44609</v>
      </c>
      <c r="C10411">
        <v>128</v>
      </c>
      <c r="D10411">
        <v>0</v>
      </c>
      <c r="E10411">
        <f t="shared" si="813"/>
        <v>2022</v>
      </c>
      <c r="F10411" t="str">
        <f t="shared" si="812"/>
        <v>Wallumbilla</v>
      </c>
      <c r="G10411" t="str">
        <f t="shared" si="814"/>
        <v>Quarter</v>
      </c>
      <c r="H10411">
        <f t="shared" si="815"/>
        <v>2022</v>
      </c>
      <c r="I10411">
        <f t="shared" si="816"/>
        <v>89</v>
      </c>
      <c r="J10411">
        <f>D10411*PJ_per_contract*I10411</f>
        <v>0</v>
      </c>
    </row>
    <row r="10412" spans="1:10" x14ac:dyDescent="0.2">
      <c r="A10412" t="s">
        <v>70</v>
      </c>
      <c r="B10412" s="3">
        <v>44609</v>
      </c>
      <c r="C10412">
        <v>0</v>
      </c>
      <c r="D10412">
        <v>0</v>
      </c>
      <c r="E10412">
        <f t="shared" si="813"/>
        <v>2022</v>
      </c>
      <c r="F10412" t="str">
        <f t="shared" si="812"/>
        <v>Wallumbilla</v>
      </c>
      <c r="G10412" t="str">
        <f t="shared" si="814"/>
        <v>Strip</v>
      </c>
      <c r="H10412">
        <f t="shared" si="815"/>
        <v>2023</v>
      </c>
      <c r="I10412">
        <f t="shared" si="816"/>
        <v>365</v>
      </c>
      <c r="J10412">
        <f>D10412*PJ_per_contract*I10412</f>
        <v>0</v>
      </c>
    </row>
    <row r="10413" spans="1:10" x14ac:dyDescent="0.2">
      <c r="A10413" t="s">
        <v>63</v>
      </c>
      <c r="B10413" s="3">
        <v>44609</v>
      </c>
      <c r="C10413">
        <v>25</v>
      </c>
      <c r="D10413">
        <v>0</v>
      </c>
      <c r="E10413">
        <f t="shared" si="813"/>
        <v>2022</v>
      </c>
      <c r="F10413" t="str">
        <f t="shared" si="812"/>
        <v>Wallumbilla</v>
      </c>
      <c r="G10413" t="str">
        <f t="shared" si="814"/>
        <v>Quarter</v>
      </c>
      <c r="H10413">
        <f t="shared" si="815"/>
        <v>2023</v>
      </c>
      <c r="I10413">
        <f t="shared" si="816"/>
        <v>89</v>
      </c>
      <c r="J10413">
        <f>D10413*PJ_per_contract*I10413</f>
        <v>0</v>
      </c>
    </row>
    <row r="10414" spans="1:10" x14ac:dyDescent="0.2">
      <c r="A10414" t="s">
        <v>64</v>
      </c>
      <c r="B10414" s="3">
        <v>44609</v>
      </c>
      <c r="C10414">
        <v>25</v>
      </c>
      <c r="D10414">
        <v>0</v>
      </c>
      <c r="E10414">
        <f t="shared" si="813"/>
        <v>2022</v>
      </c>
      <c r="F10414" t="str">
        <f t="shared" si="812"/>
        <v>Wallumbilla</v>
      </c>
      <c r="G10414" t="str">
        <f t="shared" si="814"/>
        <v>Quarter</v>
      </c>
      <c r="H10414">
        <f t="shared" si="815"/>
        <v>2023</v>
      </c>
      <c r="I10414">
        <f t="shared" si="816"/>
        <v>89</v>
      </c>
      <c r="J10414">
        <f>D10414*PJ_per_contract*I10414</f>
        <v>0</v>
      </c>
    </row>
    <row r="10415" spans="1:10" x14ac:dyDescent="0.2">
      <c r="A10415" t="s">
        <v>81</v>
      </c>
      <c r="B10415" s="3">
        <v>44609</v>
      </c>
      <c r="C10415">
        <v>0</v>
      </c>
      <c r="D10415">
        <v>0</v>
      </c>
      <c r="E10415">
        <f t="shared" si="813"/>
        <v>2022</v>
      </c>
      <c r="F10415" t="str">
        <f t="shared" si="812"/>
        <v>Wallumbilla</v>
      </c>
      <c r="G10415" t="str">
        <f t="shared" si="814"/>
        <v>Strip</v>
      </c>
      <c r="H10415">
        <f t="shared" si="815"/>
        <v>2024</v>
      </c>
      <c r="I10415">
        <f t="shared" si="816"/>
        <v>365</v>
      </c>
      <c r="J10415">
        <f>D10415*PJ_per_contract*I10415</f>
        <v>0</v>
      </c>
    </row>
    <row r="10416" spans="1:10" x14ac:dyDescent="0.2">
      <c r="A10416" t="s">
        <v>71</v>
      </c>
      <c r="B10416" s="3">
        <v>44609</v>
      </c>
      <c r="C10416">
        <v>25</v>
      </c>
      <c r="D10416">
        <v>0</v>
      </c>
      <c r="E10416">
        <f t="shared" si="813"/>
        <v>2022</v>
      </c>
      <c r="F10416" t="str">
        <f t="shared" si="812"/>
        <v>Wallumbilla</v>
      </c>
      <c r="G10416" t="str">
        <f t="shared" si="814"/>
        <v>Quarter</v>
      </c>
      <c r="H10416">
        <f t="shared" si="815"/>
        <v>2023</v>
      </c>
      <c r="I10416">
        <f t="shared" si="816"/>
        <v>89</v>
      </c>
      <c r="J10416">
        <f>D10416*PJ_per_contract*I10416</f>
        <v>0</v>
      </c>
    </row>
    <row r="10417" spans="1:10" x14ac:dyDescent="0.2">
      <c r="A10417" t="s">
        <v>72</v>
      </c>
      <c r="B10417" s="3">
        <v>44609</v>
      </c>
      <c r="C10417">
        <v>25</v>
      </c>
      <c r="D10417">
        <v>0</v>
      </c>
      <c r="E10417">
        <f t="shared" si="813"/>
        <v>2022</v>
      </c>
      <c r="F10417" t="str">
        <f t="shared" si="812"/>
        <v>Wallumbilla</v>
      </c>
      <c r="G10417" t="str">
        <f t="shared" si="814"/>
        <v>Quarter</v>
      </c>
      <c r="H10417">
        <f t="shared" si="815"/>
        <v>2023</v>
      </c>
      <c r="I10417">
        <f t="shared" si="816"/>
        <v>89</v>
      </c>
      <c r="J10417">
        <f>D10417*PJ_per_contract*I10417</f>
        <v>0</v>
      </c>
    </row>
    <row r="10418" spans="1:10" x14ac:dyDescent="0.2">
      <c r="A10418" t="s">
        <v>82</v>
      </c>
      <c r="B10418" s="3">
        <v>44609</v>
      </c>
      <c r="C10418">
        <v>0</v>
      </c>
      <c r="D10418">
        <v>0</v>
      </c>
      <c r="E10418">
        <f t="shared" si="813"/>
        <v>2022</v>
      </c>
      <c r="F10418" t="str">
        <f t="shared" si="812"/>
        <v>Wallumbilla</v>
      </c>
      <c r="G10418" t="str">
        <f t="shared" si="814"/>
        <v>Quarter</v>
      </c>
      <c r="H10418">
        <f t="shared" si="815"/>
        <v>2024</v>
      </c>
      <c r="I10418">
        <f t="shared" si="816"/>
        <v>89</v>
      </c>
      <c r="J10418">
        <f>D10418*PJ_per_contract*I10418</f>
        <v>0</v>
      </c>
    </row>
    <row r="10419" spans="1:10" x14ac:dyDescent="0.2">
      <c r="A10419" t="s">
        <v>83</v>
      </c>
      <c r="B10419" s="3">
        <v>44609</v>
      </c>
      <c r="C10419">
        <v>0</v>
      </c>
      <c r="D10419">
        <v>0</v>
      </c>
      <c r="E10419">
        <f t="shared" si="813"/>
        <v>2022</v>
      </c>
      <c r="F10419" t="str">
        <f t="shared" si="812"/>
        <v>Wallumbilla</v>
      </c>
      <c r="G10419" t="str">
        <f t="shared" si="814"/>
        <v>Quarter</v>
      </c>
      <c r="H10419">
        <f t="shared" si="815"/>
        <v>2024</v>
      </c>
      <c r="I10419">
        <f t="shared" si="816"/>
        <v>89</v>
      </c>
      <c r="J10419">
        <f>D10419*PJ_per_contract*I10419</f>
        <v>0</v>
      </c>
    </row>
    <row r="10420" spans="1:10" x14ac:dyDescent="0.2">
      <c r="A10420" t="s">
        <v>77</v>
      </c>
      <c r="B10420" s="3">
        <v>44610</v>
      </c>
      <c r="C10420">
        <v>0</v>
      </c>
      <c r="D10420">
        <v>0</v>
      </c>
      <c r="E10420">
        <f t="shared" si="813"/>
        <v>2022</v>
      </c>
      <c r="F10420" t="str">
        <f t="shared" si="812"/>
        <v>Victorian</v>
      </c>
      <c r="G10420" t="str">
        <f t="shared" si="814"/>
        <v>Month</v>
      </c>
      <c r="H10420">
        <f t="shared" si="815"/>
        <v>2022</v>
      </c>
      <c r="I10420">
        <f t="shared" si="816"/>
        <v>28</v>
      </c>
      <c r="J10420">
        <f>D10420*PJ_per_contract*I10420</f>
        <v>0</v>
      </c>
    </row>
    <row r="10421" spans="1:10" x14ac:dyDescent="0.2">
      <c r="A10421" t="s">
        <v>45</v>
      </c>
      <c r="B10421" s="3">
        <v>44610</v>
      </c>
      <c r="C10421">
        <v>0</v>
      </c>
      <c r="D10421">
        <v>0</v>
      </c>
      <c r="E10421">
        <f t="shared" si="813"/>
        <v>2022</v>
      </c>
      <c r="F10421" t="str">
        <f t="shared" si="812"/>
        <v>Wallumbilla</v>
      </c>
      <c r="G10421" t="str">
        <f t="shared" si="814"/>
        <v>Strip</v>
      </c>
      <c r="H10421">
        <f t="shared" si="815"/>
        <v>2022</v>
      </c>
      <c r="I10421">
        <f t="shared" si="816"/>
        <v>365</v>
      </c>
      <c r="J10421">
        <f>D10421*PJ_per_contract*I10421</f>
        <v>0</v>
      </c>
    </row>
    <row r="10422" spans="1:10" x14ac:dyDescent="0.2">
      <c r="A10422" t="s">
        <v>78</v>
      </c>
      <c r="B10422" s="3">
        <v>44610</v>
      </c>
      <c r="C10422">
        <v>0</v>
      </c>
      <c r="D10422">
        <v>0</v>
      </c>
      <c r="E10422">
        <f t="shared" si="813"/>
        <v>2022</v>
      </c>
      <c r="F10422" t="str">
        <f t="shared" si="812"/>
        <v>Victorian</v>
      </c>
      <c r="G10422" t="str">
        <f t="shared" si="814"/>
        <v>Month</v>
      </c>
      <c r="H10422">
        <f t="shared" si="815"/>
        <v>2022</v>
      </c>
      <c r="I10422">
        <f t="shared" si="816"/>
        <v>28</v>
      </c>
      <c r="J10422">
        <f>D10422*PJ_per_contract*I10422</f>
        <v>0</v>
      </c>
    </row>
    <row r="10423" spans="1:10" x14ac:dyDescent="0.2">
      <c r="A10423" t="s">
        <v>46</v>
      </c>
      <c r="B10423" s="3">
        <v>44610</v>
      </c>
      <c r="C10423">
        <v>0</v>
      </c>
      <c r="D10423">
        <v>0</v>
      </c>
      <c r="E10423">
        <f t="shared" si="813"/>
        <v>2022</v>
      </c>
      <c r="F10423" t="str">
        <f t="shared" si="812"/>
        <v>Victorian</v>
      </c>
      <c r="G10423" t="str">
        <f t="shared" si="814"/>
        <v>Quarter</v>
      </c>
      <c r="H10423">
        <f t="shared" si="815"/>
        <v>2022</v>
      </c>
      <c r="I10423">
        <f t="shared" si="816"/>
        <v>89</v>
      </c>
      <c r="J10423">
        <f>D10423*PJ_per_contract*I10423</f>
        <v>0</v>
      </c>
    </row>
    <row r="10424" spans="1:10" x14ac:dyDescent="0.2">
      <c r="A10424" t="s">
        <v>47</v>
      </c>
      <c r="B10424" s="3">
        <v>44610</v>
      </c>
      <c r="C10424">
        <v>151</v>
      </c>
      <c r="D10424">
        <v>0</v>
      </c>
      <c r="E10424">
        <f t="shared" si="813"/>
        <v>2022</v>
      </c>
      <c r="F10424" t="str">
        <f t="shared" si="812"/>
        <v>Wallumbilla</v>
      </c>
      <c r="G10424" t="str">
        <f t="shared" si="814"/>
        <v>Quarter</v>
      </c>
      <c r="H10424">
        <f t="shared" si="815"/>
        <v>2022</v>
      </c>
      <c r="I10424">
        <f t="shared" si="816"/>
        <v>89</v>
      </c>
      <c r="J10424">
        <f>D10424*PJ_per_contract*I10424</f>
        <v>0</v>
      </c>
    </row>
    <row r="10425" spans="1:10" x14ac:dyDescent="0.2">
      <c r="A10425" t="s">
        <v>84</v>
      </c>
      <c r="B10425" s="3">
        <v>44610</v>
      </c>
      <c r="C10425">
        <v>0</v>
      </c>
      <c r="D10425">
        <v>0</v>
      </c>
      <c r="E10425">
        <f t="shared" si="813"/>
        <v>2022</v>
      </c>
      <c r="F10425" t="str">
        <f t="shared" si="812"/>
        <v>Victorian</v>
      </c>
      <c r="G10425" t="str">
        <f t="shared" si="814"/>
        <v>Month</v>
      </c>
      <c r="H10425">
        <f t="shared" si="815"/>
        <v>2022</v>
      </c>
      <c r="I10425">
        <f t="shared" si="816"/>
        <v>28</v>
      </c>
      <c r="J10425">
        <f>D10425*PJ_per_contract*I10425</f>
        <v>0</v>
      </c>
    </row>
    <row r="10426" spans="1:10" x14ac:dyDescent="0.2">
      <c r="A10426" t="s">
        <v>85</v>
      </c>
      <c r="B10426" s="3">
        <v>44610</v>
      </c>
      <c r="C10426">
        <v>0</v>
      </c>
      <c r="D10426">
        <v>0</v>
      </c>
      <c r="E10426">
        <f t="shared" si="813"/>
        <v>2022</v>
      </c>
      <c r="F10426" t="str">
        <f t="shared" si="812"/>
        <v>Victorian</v>
      </c>
      <c r="G10426" t="str">
        <f t="shared" si="814"/>
        <v>Month</v>
      </c>
      <c r="H10426">
        <f t="shared" si="815"/>
        <v>2022</v>
      </c>
      <c r="I10426">
        <f t="shared" si="816"/>
        <v>28</v>
      </c>
      <c r="J10426">
        <f>D10426*PJ_per_contract*I10426</f>
        <v>0</v>
      </c>
    </row>
    <row r="10427" spans="1:10" x14ac:dyDescent="0.2">
      <c r="A10427" t="s">
        <v>48</v>
      </c>
      <c r="B10427" s="3">
        <v>44610</v>
      </c>
      <c r="C10427">
        <v>0</v>
      </c>
      <c r="D10427">
        <v>0</v>
      </c>
      <c r="E10427">
        <f t="shared" si="813"/>
        <v>2022</v>
      </c>
      <c r="F10427" t="str">
        <f t="shared" si="812"/>
        <v>Victorian</v>
      </c>
      <c r="G10427" t="str">
        <f t="shared" si="814"/>
        <v>Quarter</v>
      </c>
      <c r="H10427">
        <f t="shared" si="815"/>
        <v>2022</v>
      </c>
      <c r="I10427">
        <f t="shared" si="816"/>
        <v>89</v>
      </c>
      <c r="J10427">
        <f>D10427*PJ_per_contract*I10427</f>
        <v>0</v>
      </c>
    </row>
    <row r="10428" spans="1:10" x14ac:dyDescent="0.2">
      <c r="A10428" t="s">
        <v>86</v>
      </c>
      <c r="B10428" s="3">
        <v>44610</v>
      </c>
      <c r="C10428">
        <v>0</v>
      </c>
      <c r="D10428">
        <v>0</v>
      </c>
      <c r="E10428">
        <f t="shared" si="813"/>
        <v>2022</v>
      </c>
      <c r="F10428" t="str">
        <f t="shared" si="812"/>
        <v>Victorian</v>
      </c>
      <c r="G10428" t="str">
        <f t="shared" si="814"/>
        <v>Month</v>
      </c>
      <c r="H10428">
        <f t="shared" si="815"/>
        <v>2022</v>
      </c>
      <c r="I10428">
        <f t="shared" si="816"/>
        <v>28</v>
      </c>
      <c r="J10428">
        <f>D10428*PJ_per_contract*I10428</f>
        <v>0</v>
      </c>
    </row>
    <row r="10429" spans="1:10" x14ac:dyDescent="0.2">
      <c r="A10429" t="s">
        <v>49</v>
      </c>
      <c r="B10429" s="3">
        <v>44610</v>
      </c>
      <c r="C10429">
        <v>78</v>
      </c>
      <c r="D10429">
        <v>0</v>
      </c>
      <c r="E10429">
        <f t="shared" si="813"/>
        <v>2022</v>
      </c>
      <c r="F10429" t="str">
        <f t="shared" si="812"/>
        <v>Wallumbilla</v>
      </c>
      <c r="G10429" t="str">
        <f t="shared" si="814"/>
        <v>Quarter</v>
      </c>
      <c r="H10429">
        <f t="shared" si="815"/>
        <v>2022</v>
      </c>
      <c r="I10429">
        <f t="shared" si="816"/>
        <v>89</v>
      </c>
      <c r="J10429">
        <f>D10429*PJ_per_contract*I10429</f>
        <v>0</v>
      </c>
    </row>
    <row r="10430" spans="1:10" x14ac:dyDescent="0.2">
      <c r="A10430" t="s">
        <v>69</v>
      </c>
      <c r="B10430" s="3">
        <v>44610</v>
      </c>
      <c r="C10430">
        <v>0</v>
      </c>
      <c r="D10430">
        <v>0</v>
      </c>
      <c r="E10430">
        <f t="shared" si="813"/>
        <v>2022</v>
      </c>
      <c r="F10430" t="str">
        <f t="shared" si="812"/>
        <v>Victorian</v>
      </c>
      <c r="G10430" t="str">
        <f t="shared" si="814"/>
        <v>Quarter</v>
      </c>
      <c r="H10430">
        <f t="shared" si="815"/>
        <v>2025</v>
      </c>
      <c r="I10430">
        <f t="shared" si="816"/>
        <v>89</v>
      </c>
      <c r="J10430">
        <f>D10430*PJ_per_contract*I10430</f>
        <v>0</v>
      </c>
    </row>
    <row r="10431" spans="1:10" x14ac:dyDescent="0.2">
      <c r="A10431" t="s">
        <v>79</v>
      </c>
      <c r="B10431" s="3">
        <v>44610</v>
      </c>
      <c r="C10431">
        <v>0</v>
      </c>
      <c r="D10431">
        <v>0</v>
      </c>
      <c r="E10431">
        <f t="shared" si="813"/>
        <v>2022</v>
      </c>
      <c r="F10431" t="str">
        <f t="shared" si="812"/>
        <v>Victorian</v>
      </c>
      <c r="G10431" t="str">
        <f t="shared" si="814"/>
        <v>Quarter</v>
      </c>
      <c r="H10431">
        <f t="shared" si="815"/>
        <v>2025</v>
      </c>
      <c r="I10431">
        <f t="shared" si="816"/>
        <v>89</v>
      </c>
      <c r="J10431">
        <f>D10431*PJ_per_contract*I10431</f>
        <v>0</v>
      </c>
    </row>
    <row r="10432" spans="1:10" x14ac:dyDescent="0.2">
      <c r="A10432" t="s">
        <v>58</v>
      </c>
      <c r="B10432" s="3">
        <v>44610</v>
      </c>
      <c r="C10432">
        <v>0</v>
      </c>
      <c r="D10432">
        <v>0</v>
      </c>
      <c r="E10432">
        <f t="shared" si="813"/>
        <v>2022</v>
      </c>
      <c r="F10432" t="str">
        <f t="shared" si="812"/>
        <v>Victorian</v>
      </c>
      <c r="G10432" t="str">
        <f t="shared" si="814"/>
        <v>Quarter</v>
      </c>
      <c r="H10432">
        <f t="shared" si="815"/>
        <v>2024</v>
      </c>
      <c r="I10432">
        <f t="shared" si="816"/>
        <v>89</v>
      </c>
      <c r="J10432">
        <f>D10432*PJ_per_contract*I10432</f>
        <v>0</v>
      </c>
    </row>
    <row r="10433" spans="1:10" x14ac:dyDescent="0.2">
      <c r="A10433" t="s">
        <v>56</v>
      </c>
      <c r="B10433" s="3">
        <v>44610</v>
      </c>
      <c r="C10433">
        <v>0</v>
      </c>
      <c r="D10433">
        <v>0</v>
      </c>
      <c r="E10433">
        <f t="shared" si="813"/>
        <v>2022</v>
      </c>
      <c r="F10433" t="str">
        <f t="shared" si="812"/>
        <v>Victorian</v>
      </c>
      <c r="G10433" t="str">
        <f t="shared" si="814"/>
        <v>Quarter</v>
      </c>
      <c r="H10433">
        <f t="shared" si="815"/>
        <v>2023</v>
      </c>
      <c r="I10433">
        <f t="shared" si="816"/>
        <v>89</v>
      </c>
      <c r="J10433">
        <f>D10433*PJ_per_contract*I10433</f>
        <v>0</v>
      </c>
    </row>
    <row r="10434" spans="1:10" x14ac:dyDescent="0.2">
      <c r="A10434" t="s">
        <v>55</v>
      </c>
      <c r="B10434" s="3">
        <v>44610</v>
      </c>
      <c r="C10434">
        <v>0</v>
      </c>
      <c r="D10434">
        <v>0</v>
      </c>
      <c r="E10434">
        <f t="shared" si="813"/>
        <v>2022</v>
      </c>
      <c r="F10434" t="str">
        <f t="shared" ref="F10434:F10497" si="817">IF(OR(LEFT(A10434,2)="GJ",LEFT(A10434,2)="GK"),"Victorian",IF(OR(LEFT(A10434,2)="GX",LEFT(A10434,2)="GY"),"Wallumbilla","NA"))</f>
        <v>Victorian</v>
      </c>
      <c r="G10434" t="str">
        <f t="shared" si="814"/>
        <v>Quarter</v>
      </c>
      <c r="H10434">
        <f t="shared" si="815"/>
        <v>2024</v>
      </c>
      <c r="I10434">
        <f t="shared" si="816"/>
        <v>89</v>
      </c>
      <c r="J10434">
        <f>D10434*PJ_per_contract*I10434</f>
        <v>0</v>
      </c>
    </row>
    <row r="10435" spans="1:10" x14ac:dyDescent="0.2">
      <c r="A10435" t="s">
        <v>50</v>
      </c>
      <c r="B10435" s="3">
        <v>44610</v>
      </c>
      <c r="C10435">
        <v>0</v>
      </c>
      <c r="D10435">
        <v>0</v>
      </c>
      <c r="E10435">
        <f t="shared" ref="E10435:E10498" si="818">YEAR(B10435)</f>
        <v>2022</v>
      </c>
      <c r="F10435" t="str">
        <f t="shared" si="817"/>
        <v>Victorian</v>
      </c>
      <c r="G10435" t="str">
        <f t="shared" ref="G10435:G10498" si="819">IF(LEFT(A10435,2)="GJ","Month",IF(OR(LEFT(A10435,2)="GK",LEFT(A10435,2)="GX"),"Quarter",IF(LEFT(A10435,2)="GY","Strip","NA")))</f>
        <v>Quarter</v>
      </c>
      <c r="H10435">
        <f t="shared" ref="H10435:H10498" si="820">VALUE(MID(A10435,4,4))</f>
        <v>2024</v>
      </c>
      <c r="I10435">
        <f t="shared" ref="I10435:I10498" si="821">IF(G10435="Month",_xlfn.DAYS(EOMONTH(B10435,0),EOMONTH(B10435,-1)),IF(G10435="Quarter",_xlfn.DAYS(EOMONTH(B10435,2),EOMONTH(B10435,-1)),365))</f>
        <v>89</v>
      </c>
      <c r="J10435">
        <f>D10435*PJ_per_contract*I10435</f>
        <v>0</v>
      </c>
    </row>
    <row r="10436" spans="1:10" x14ac:dyDescent="0.2">
      <c r="A10436" t="s">
        <v>51</v>
      </c>
      <c r="B10436" s="3">
        <v>44610</v>
      </c>
      <c r="C10436">
        <v>0</v>
      </c>
      <c r="D10436">
        <v>0</v>
      </c>
      <c r="E10436">
        <f t="shared" si="818"/>
        <v>2022</v>
      </c>
      <c r="F10436" t="str">
        <f t="shared" si="817"/>
        <v>Victorian</v>
      </c>
      <c r="G10436" t="str">
        <f t="shared" si="819"/>
        <v>Quarter</v>
      </c>
      <c r="H10436">
        <f t="shared" si="820"/>
        <v>2022</v>
      </c>
      <c r="I10436">
        <f t="shared" si="821"/>
        <v>89</v>
      </c>
      <c r="J10436">
        <f>D10436*PJ_per_contract*I10436</f>
        <v>0</v>
      </c>
    </row>
    <row r="10437" spans="1:10" x14ac:dyDescent="0.2">
      <c r="A10437" t="s">
        <v>57</v>
      </c>
      <c r="B10437" s="3">
        <v>44610</v>
      </c>
      <c r="C10437">
        <v>0</v>
      </c>
      <c r="D10437">
        <v>0</v>
      </c>
      <c r="E10437">
        <f t="shared" si="818"/>
        <v>2022</v>
      </c>
      <c r="F10437" t="str">
        <f t="shared" si="817"/>
        <v>Victorian</v>
      </c>
      <c r="G10437" t="str">
        <f t="shared" si="819"/>
        <v>Quarter</v>
      </c>
      <c r="H10437">
        <f t="shared" si="820"/>
        <v>2024</v>
      </c>
      <c r="I10437">
        <f t="shared" si="821"/>
        <v>89</v>
      </c>
      <c r="J10437">
        <f>D10437*PJ_per_contract*I10437</f>
        <v>0</v>
      </c>
    </row>
    <row r="10438" spans="1:10" x14ac:dyDescent="0.2">
      <c r="A10438" t="s">
        <v>53</v>
      </c>
      <c r="B10438" s="3">
        <v>44610</v>
      </c>
      <c r="C10438">
        <v>0</v>
      </c>
      <c r="D10438">
        <v>0</v>
      </c>
      <c r="E10438">
        <f t="shared" si="818"/>
        <v>2022</v>
      </c>
      <c r="F10438" t="str">
        <f t="shared" si="817"/>
        <v>Victorian</v>
      </c>
      <c r="G10438" t="str">
        <f t="shared" si="819"/>
        <v>Quarter</v>
      </c>
      <c r="H10438">
        <f t="shared" si="820"/>
        <v>2023</v>
      </c>
      <c r="I10438">
        <f t="shared" si="821"/>
        <v>89</v>
      </c>
      <c r="J10438">
        <f>D10438*PJ_per_contract*I10438</f>
        <v>0</v>
      </c>
    </row>
    <row r="10439" spans="1:10" x14ac:dyDescent="0.2">
      <c r="A10439" t="s">
        <v>80</v>
      </c>
      <c r="B10439" s="3">
        <v>44610</v>
      </c>
      <c r="C10439">
        <v>0</v>
      </c>
      <c r="D10439">
        <v>0</v>
      </c>
      <c r="E10439">
        <f t="shared" si="818"/>
        <v>2022</v>
      </c>
      <c r="F10439" t="str">
        <f t="shared" si="817"/>
        <v>Victorian</v>
      </c>
      <c r="G10439" t="str">
        <f t="shared" si="819"/>
        <v>Quarter</v>
      </c>
      <c r="H10439">
        <f t="shared" si="820"/>
        <v>2025</v>
      </c>
      <c r="I10439">
        <f t="shared" si="821"/>
        <v>89</v>
      </c>
      <c r="J10439">
        <f>D10439*PJ_per_contract*I10439</f>
        <v>0</v>
      </c>
    </row>
    <row r="10440" spans="1:10" x14ac:dyDescent="0.2">
      <c r="A10440" t="s">
        <v>59</v>
      </c>
      <c r="B10440" s="3">
        <v>44610</v>
      </c>
      <c r="C10440">
        <v>0</v>
      </c>
      <c r="D10440">
        <v>0</v>
      </c>
      <c r="E10440">
        <f t="shared" si="818"/>
        <v>2022</v>
      </c>
      <c r="F10440" t="str">
        <f t="shared" si="817"/>
        <v>Victorian</v>
      </c>
      <c r="G10440" t="str">
        <f t="shared" si="819"/>
        <v>Quarter</v>
      </c>
      <c r="H10440">
        <f t="shared" si="820"/>
        <v>2023</v>
      </c>
      <c r="I10440">
        <f t="shared" si="821"/>
        <v>89</v>
      </c>
      <c r="J10440">
        <f>D10440*PJ_per_contract*I10440</f>
        <v>0</v>
      </c>
    </row>
    <row r="10441" spans="1:10" x14ac:dyDescent="0.2">
      <c r="A10441" t="s">
        <v>52</v>
      </c>
      <c r="B10441" s="3">
        <v>44610</v>
      </c>
      <c r="C10441">
        <v>0</v>
      </c>
      <c r="D10441">
        <v>0</v>
      </c>
      <c r="E10441">
        <f t="shared" si="818"/>
        <v>2022</v>
      </c>
      <c r="F10441" t="str">
        <f t="shared" si="817"/>
        <v>Victorian</v>
      </c>
      <c r="G10441" t="str">
        <f t="shared" si="819"/>
        <v>Quarter</v>
      </c>
      <c r="H10441">
        <f t="shared" si="820"/>
        <v>2022</v>
      </c>
      <c r="I10441">
        <f t="shared" si="821"/>
        <v>89</v>
      </c>
      <c r="J10441">
        <f>D10441*PJ_per_contract*I10441</f>
        <v>0</v>
      </c>
    </row>
    <row r="10442" spans="1:10" x14ac:dyDescent="0.2">
      <c r="A10442" t="s">
        <v>68</v>
      </c>
      <c r="B10442" s="3">
        <v>44610</v>
      </c>
      <c r="C10442">
        <v>0</v>
      </c>
      <c r="D10442">
        <v>0</v>
      </c>
      <c r="E10442">
        <f t="shared" si="818"/>
        <v>2022</v>
      </c>
      <c r="F10442" t="str">
        <f t="shared" si="817"/>
        <v>Victorian</v>
      </c>
      <c r="G10442" t="str">
        <f t="shared" si="819"/>
        <v>Quarter</v>
      </c>
      <c r="H10442">
        <f t="shared" si="820"/>
        <v>2025</v>
      </c>
      <c r="I10442">
        <f t="shared" si="821"/>
        <v>89</v>
      </c>
      <c r="J10442">
        <f>D10442*PJ_per_contract*I10442</f>
        <v>0</v>
      </c>
    </row>
    <row r="10443" spans="1:10" x14ac:dyDescent="0.2">
      <c r="A10443" t="s">
        <v>54</v>
      </c>
      <c r="B10443" s="3">
        <v>44610</v>
      </c>
      <c r="C10443">
        <v>0</v>
      </c>
      <c r="D10443">
        <v>0</v>
      </c>
      <c r="E10443">
        <f t="shared" si="818"/>
        <v>2022</v>
      </c>
      <c r="F10443" t="str">
        <f t="shared" si="817"/>
        <v>Victorian</v>
      </c>
      <c r="G10443" t="str">
        <f t="shared" si="819"/>
        <v>Quarter</v>
      </c>
      <c r="H10443">
        <f t="shared" si="820"/>
        <v>2023</v>
      </c>
      <c r="I10443">
        <f t="shared" si="821"/>
        <v>89</v>
      </c>
      <c r="J10443">
        <f>D10443*PJ_per_contract*I10443</f>
        <v>0</v>
      </c>
    </row>
    <row r="10444" spans="1:10" x14ac:dyDescent="0.2">
      <c r="A10444" t="s">
        <v>60</v>
      </c>
      <c r="B10444" s="3">
        <v>44610</v>
      </c>
      <c r="C10444">
        <v>0</v>
      </c>
      <c r="D10444">
        <v>0</v>
      </c>
      <c r="E10444">
        <f t="shared" si="818"/>
        <v>2022</v>
      </c>
      <c r="F10444" t="str">
        <f t="shared" si="817"/>
        <v>Wallumbilla</v>
      </c>
      <c r="G10444" t="str">
        <f t="shared" si="819"/>
        <v>Strip</v>
      </c>
      <c r="H10444">
        <f t="shared" si="820"/>
        <v>2023</v>
      </c>
      <c r="I10444">
        <f t="shared" si="821"/>
        <v>365</v>
      </c>
      <c r="J10444">
        <f>D10444*PJ_per_contract*I10444</f>
        <v>0</v>
      </c>
    </row>
    <row r="10445" spans="1:10" x14ac:dyDescent="0.2">
      <c r="A10445" t="s">
        <v>61</v>
      </c>
      <c r="B10445" s="3">
        <v>44610</v>
      </c>
      <c r="C10445">
        <v>88</v>
      </c>
      <c r="D10445">
        <v>0</v>
      </c>
      <c r="E10445">
        <f t="shared" si="818"/>
        <v>2022</v>
      </c>
      <c r="F10445" t="str">
        <f t="shared" si="817"/>
        <v>Wallumbilla</v>
      </c>
      <c r="G10445" t="str">
        <f t="shared" si="819"/>
        <v>Quarter</v>
      </c>
      <c r="H10445">
        <f t="shared" si="820"/>
        <v>2022</v>
      </c>
      <c r="I10445">
        <f t="shared" si="821"/>
        <v>89</v>
      </c>
      <c r="J10445">
        <f>D10445*PJ_per_contract*I10445</f>
        <v>0</v>
      </c>
    </row>
    <row r="10446" spans="1:10" x14ac:dyDescent="0.2">
      <c r="A10446" t="s">
        <v>62</v>
      </c>
      <c r="B10446" s="3">
        <v>44610</v>
      </c>
      <c r="C10446">
        <v>128</v>
      </c>
      <c r="D10446">
        <v>0</v>
      </c>
      <c r="E10446">
        <f t="shared" si="818"/>
        <v>2022</v>
      </c>
      <c r="F10446" t="str">
        <f t="shared" si="817"/>
        <v>Wallumbilla</v>
      </c>
      <c r="G10446" t="str">
        <f t="shared" si="819"/>
        <v>Quarter</v>
      </c>
      <c r="H10446">
        <f t="shared" si="820"/>
        <v>2022</v>
      </c>
      <c r="I10446">
        <f t="shared" si="821"/>
        <v>89</v>
      </c>
      <c r="J10446">
        <f>D10446*PJ_per_contract*I10446</f>
        <v>0</v>
      </c>
    </row>
    <row r="10447" spans="1:10" x14ac:dyDescent="0.2">
      <c r="A10447" t="s">
        <v>70</v>
      </c>
      <c r="B10447" s="3">
        <v>44610</v>
      </c>
      <c r="C10447">
        <v>0</v>
      </c>
      <c r="D10447">
        <v>0</v>
      </c>
      <c r="E10447">
        <f t="shared" si="818"/>
        <v>2022</v>
      </c>
      <c r="F10447" t="str">
        <f t="shared" si="817"/>
        <v>Wallumbilla</v>
      </c>
      <c r="G10447" t="str">
        <f t="shared" si="819"/>
        <v>Strip</v>
      </c>
      <c r="H10447">
        <f t="shared" si="820"/>
        <v>2023</v>
      </c>
      <c r="I10447">
        <f t="shared" si="821"/>
        <v>365</v>
      </c>
      <c r="J10447">
        <f>D10447*PJ_per_contract*I10447</f>
        <v>0</v>
      </c>
    </row>
    <row r="10448" spans="1:10" x14ac:dyDescent="0.2">
      <c r="A10448" t="s">
        <v>63</v>
      </c>
      <c r="B10448" s="3">
        <v>44610</v>
      </c>
      <c r="C10448">
        <v>25</v>
      </c>
      <c r="D10448">
        <v>0</v>
      </c>
      <c r="E10448">
        <f t="shared" si="818"/>
        <v>2022</v>
      </c>
      <c r="F10448" t="str">
        <f t="shared" si="817"/>
        <v>Wallumbilla</v>
      </c>
      <c r="G10448" t="str">
        <f t="shared" si="819"/>
        <v>Quarter</v>
      </c>
      <c r="H10448">
        <f t="shared" si="820"/>
        <v>2023</v>
      </c>
      <c r="I10448">
        <f t="shared" si="821"/>
        <v>89</v>
      </c>
      <c r="J10448">
        <f>D10448*PJ_per_contract*I10448</f>
        <v>0</v>
      </c>
    </row>
    <row r="10449" spans="1:10" x14ac:dyDescent="0.2">
      <c r="A10449" t="s">
        <v>64</v>
      </c>
      <c r="B10449" s="3">
        <v>44610</v>
      </c>
      <c r="C10449">
        <v>25</v>
      </c>
      <c r="D10449">
        <v>0</v>
      </c>
      <c r="E10449">
        <f t="shared" si="818"/>
        <v>2022</v>
      </c>
      <c r="F10449" t="str">
        <f t="shared" si="817"/>
        <v>Wallumbilla</v>
      </c>
      <c r="G10449" t="str">
        <f t="shared" si="819"/>
        <v>Quarter</v>
      </c>
      <c r="H10449">
        <f t="shared" si="820"/>
        <v>2023</v>
      </c>
      <c r="I10449">
        <f t="shared" si="821"/>
        <v>89</v>
      </c>
      <c r="J10449">
        <f>D10449*PJ_per_contract*I10449</f>
        <v>0</v>
      </c>
    </row>
    <row r="10450" spans="1:10" x14ac:dyDescent="0.2">
      <c r="A10450" t="s">
        <v>81</v>
      </c>
      <c r="B10450" s="3">
        <v>44610</v>
      </c>
      <c r="C10450">
        <v>0</v>
      </c>
      <c r="D10450">
        <v>0</v>
      </c>
      <c r="E10450">
        <f t="shared" si="818"/>
        <v>2022</v>
      </c>
      <c r="F10450" t="str">
        <f t="shared" si="817"/>
        <v>Wallumbilla</v>
      </c>
      <c r="G10450" t="str">
        <f t="shared" si="819"/>
        <v>Strip</v>
      </c>
      <c r="H10450">
        <f t="shared" si="820"/>
        <v>2024</v>
      </c>
      <c r="I10450">
        <f t="shared" si="821"/>
        <v>365</v>
      </c>
      <c r="J10450">
        <f>D10450*PJ_per_contract*I10450</f>
        <v>0</v>
      </c>
    </row>
    <row r="10451" spans="1:10" x14ac:dyDescent="0.2">
      <c r="A10451" t="s">
        <v>71</v>
      </c>
      <c r="B10451" s="3">
        <v>44610</v>
      </c>
      <c r="C10451">
        <v>25</v>
      </c>
      <c r="D10451">
        <v>0</v>
      </c>
      <c r="E10451">
        <f t="shared" si="818"/>
        <v>2022</v>
      </c>
      <c r="F10451" t="str">
        <f t="shared" si="817"/>
        <v>Wallumbilla</v>
      </c>
      <c r="G10451" t="str">
        <f t="shared" si="819"/>
        <v>Quarter</v>
      </c>
      <c r="H10451">
        <f t="shared" si="820"/>
        <v>2023</v>
      </c>
      <c r="I10451">
        <f t="shared" si="821"/>
        <v>89</v>
      </c>
      <c r="J10451">
        <f>D10451*PJ_per_contract*I10451</f>
        <v>0</v>
      </c>
    </row>
    <row r="10452" spans="1:10" x14ac:dyDescent="0.2">
      <c r="A10452" t="s">
        <v>72</v>
      </c>
      <c r="B10452" s="3">
        <v>44610</v>
      </c>
      <c r="C10452">
        <v>25</v>
      </c>
      <c r="D10452">
        <v>0</v>
      </c>
      <c r="E10452">
        <f t="shared" si="818"/>
        <v>2022</v>
      </c>
      <c r="F10452" t="str">
        <f t="shared" si="817"/>
        <v>Wallumbilla</v>
      </c>
      <c r="G10452" t="str">
        <f t="shared" si="819"/>
        <v>Quarter</v>
      </c>
      <c r="H10452">
        <f t="shared" si="820"/>
        <v>2023</v>
      </c>
      <c r="I10452">
        <f t="shared" si="821"/>
        <v>89</v>
      </c>
      <c r="J10452">
        <f>D10452*PJ_per_contract*I10452</f>
        <v>0</v>
      </c>
    </row>
    <row r="10453" spans="1:10" x14ac:dyDescent="0.2">
      <c r="A10453" t="s">
        <v>82</v>
      </c>
      <c r="B10453" s="3">
        <v>44610</v>
      </c>
      <c r="C10453">
        <v>0</v>
      </c>
      <c r="D10453">
        <v>0</v>
      </c>
      <c r="E10453">
        <f t="shared" si="818"/>
        <v>2022</v>
      </c>
      <c r="F10453" t="str">
        <f t="shared" si="817"/>
        <v>Wallumbilla</v>
      </c>
      <c r="G10453" t="str">
        <f t="shared" si="819"/>
        <v>Quarter</v>
      </c>
      <c r="H10453">
        <f t="shared" si="820"/>
        <v>2024</v>
      </c>
      <c r="I10453">
        <f t="shared" si="821"/>
        <v>89</v>
      </c>
      <c r="J10453">
        <f>D10453*PJ_per_contract*I10453</f>
        <v>0</v>
      </c>
    </row>
    <row r="10454" spans="1:10" x14ac:dyDescent="0.2">
      <c r="A10454" t="s">
        <v>83</v>
      </c>
      <c r="B10454" s="3">
        <v>44610</v>
      </c>
      <c r="C10454">
        <v>0</v>
      </c>
      <c r="D10454">
        <v>0</v>
      </c>
      <c r="E10454">
        <f t="shared" si="818"/>
        <v>2022</v>
      </c>
      <c r="F10454" t="str">
        <f t="shared" si="817"/>
        <v>Wallumbilla</v>
      </c>
      <c r="G10454" t="str">
        <f t="shared" si="819"/>
        <v>Quarter</v>
      </c>
      <c r="H10454">
        <f t="shared" si="820"/>
        <v>2024</v>
      </c>
      <c r="I10454">
        <f t="shared" si="821"/>
        <v>89</v>
      </c>
      <c r="J10454">
        <f>D10454*PJ_per_contract*I10454</f>
        <v>0</v>
      </c>
    </row>
    <row r="10455" spans="1:10" x14ac:dyDescent="0.2">
      <c r="A10455" t="s">
        <v>77</v>
      </c>
      <c r="B10455" s="3">
        <v>44613</v>
      </c>
      <c r="C10455">
        <v>0</v>
      </c>
      <c r="D10455">
        <v>0</v>
      </c>
      <c r="E10455">
        <f t="shared" si="818"/>
        <v>2022</v>
      </c>
      <c r="F10455" t="str">
        <f t="shared" si="817"/>
        <v>Victorian</v>
      </c>
      <c r="G10455" t="str">
        <f t="shared" si="819"/>
        <v>Month</v>
      </c>
      <c r="H10455">
        <f t="shared" si="820"/>
        <v>2022</v>
      </c>
      <c r="I10455">
        <f t="shared" si="821"/>
        <v>28</v>
      </c>
      <c r="J10455">
        <f>D10455*PJ_per_contract*I10455</f>
        <v>0</v>
      </c>
    </row>
    <row r="10456" spans="1:10" x14ac:dyDescent="0.2">
      <c r="A10456" t="s">
        <v>45</v>
      </c>
      <c r="B10456" s="3">
        <v>44613</v>
      </c>
      <c r="C10456">
        <v>0</v>
      </c>
      <c r="D10456">
        <v>0</v>
      </c>
      <c r="E10456">
        <f t="shared" si="818"/>
        <v>2022</v>
      </c>
      <c r="F10456" t="str">
        <f t="shared" si="817"/>
        <v>Wallumbilla</v>
      </c>
      <c r="G10456" t="str">
        <f t="shared" si="819"/>
        <v>Strip</v>
      </c>
      <c r="H10456">
        <f t="shared" si="820"/>
        <v>2022</v>
      </c>
      <c r="I10456">
        <f t="shared" si="821"/>
        <v>365</v>
      </c>
      <c r="J10456">
        <f>D10456*PJ_per_contract*I10456</f>
        <v>0</v>
      </c>
    </row>
    <row r="10457" spans="1:10" x14ac:dyDescent="0.2">
      <c r="A10457" t="s">
        <v>78</v>
      </c>
      <c r="B10457" s="3">
        <v>44613</v>
      </c>
      <c r="C10457">
        <v>0</v>
      </c>
      <c r="D10457">
        <v>0</v>
      </c>
      <c r="E10457">
        <f t="shared" si="818"/>
        <v>2022</v>
      </c>
      <c r="F10457" t="str">
        <f t="shared" si="817"/>
        <v>Victorian</v>
      </c>
      <c r="G10457" t="str">
        <f t="shared" si="819"/>
        <v>Month</v>
      </c>
      <c r="H10457">
        <f t="shared" si="820"/>
        <v>2022</v>
      </c>
      <c r="I10457">
        <f t="shared" si="821"/>
        <v>28</v>
      </c>
      <c r="J10457">
        <f>D10457*PJ_per_contract*I10457</f>
        <v>0</v>
      </c>
    </row>
    <row r="10458" spans="1:10" x14ac:dyDescent="0.2">
      <c r="A10458" t="s">
        <v>46</v>
      </c>
      <c r="B10458" s="3">
        <v>44613</v>
      </c>
      <c r="C10458">
        <v>0</v>
      </c>
      <c r="D10458">
        <v>0</v>
      </c>
      <c r="E10458">
        <f t="shared" si="818"/>
        <v>2022</v>
      </c>
      <c r="F10458" t="str">
        <f t="shared" si="817"/>
        <v>Victorian</v>
      </c>
      <c r="G10458" t="str">
        <f t="shared" si="819"/>
        <v>Quarter</v>
      </c>
      <c r="H10458">
        <f t="shared" si="820"/>
        <v>2022</v>
      </c>
      <c r="I10458">
        <f t="shared" si="821"/>
        <v>89</v>
      </c>
      <c r="J10458">
        <f>D10458*PJ_per_contract*I10458</f>
        <v>0</v>
      </c>
    </row>
    <row r="10459" spans="1:10" x14ac:dyDescent="0.2">
      <c r="A10459" t="s">
        <v>47</v>
      </c>
      <c r="B10459" s="3">
        <v>44613</v>
      </c>
      <c r="C10459">
        <v>151</v>
      </c>
      <c r="D10459">
        <v>0</v>
      </c>
      <c r="E10459">
        <f t="shared" si="818"/>
        <v>2022</v>
      </c>
      <c r="F10459" t="str">
        <f t="shared" si="817"/>
        <v>Wallumbilla</v>
      </c>
      <c r="G10459" t="str">
        <f t="shared" si="819"/>
        <v>Quarter</v>
      </c>
      <c r="H10459">
        <f t="shared" si="820"/>
        <v>2022</v>
      </c>
      <c r="I10459">
        <f t="shared" si="821"/>
        <v>89</v>
      </c>
      <c r="J10459">
        <f>D10459*PJ_per_contract*I10459</f>
        <v>0</v>
      </c>
    </row>
    <row r="10460" spans="1:10" x14ac:dyDescent="0.2">
      <c r="A10460" t="s">
        <v>84</v>
      </c>
      <c r="B10460" s="3">
        <v>44613</v>
      </c>
      <c r="C10460">
        <v>0</v>
      </c>
      <c r="D10460">
        <v>0</v>
      </c>
      <c r="E10460">
        <f t="shared" si="818"/>
        <v>2022</v>
      </c>
      <c r="F10460" t="str">
        <f t="shared" si="817"/>
        <v>Victorian</v>
      </c>
      <c r="G10460" t="str">
        <f t="shared" si="819"/>
        <v>Month</v>
      </c>
      <c r="H10460">
        <f t="shared" si="820"/>
        <v>2022</v>
      </c>
      <c r="I10460">
        <f t="shared" si="821"/>
        <v>28</v>
      </c>
      <c r="J10460">
        <f>D10460*PJ_per_contract*I10460</f>
        <v>0</v>
      </c>
    </row>
    <row r="10461" spans="1:10" x14ac:dyDescent="0.2">
      <c r="A10461" t="s">
        <v>85</v>
      </c>
      <c r="B10461" s="3">
        <v>44613</v>
      </c>
      <c r="C10461">
        <v>0</v>
      </c>
      <c r="D10461">
        <v>0</v>
      </c>
      <c r="E10461">
        <f t="shared" si="818"/>
        <v>2022</v>
      </c>
      <c r="F10461" t="str">
        <f t="shared" si="817"/>
        <v>Victorian</v>
      </c>
      <c r="G10461" t="str">
        <f t="shared" si="819"/>
        <v>Month</v>
      </c>
      <c r="H10461">
        <f t="shared" si="820"/>
        <v>2022</v>
      </c>
      <c r="I10461">
        <f t="shared" si="821"/>
        <v>28</v>
      </c>
      <c r="J10461">
        <f>D10461*PJ_per_contract*I10461</f>
        <v>0</v>
      </c>
    </row>
    <row r="10462" spans="1:10" x14ac:dyDescent="0.2">
      <c r="A10462" t="s">
        <v>86</v>
      </c>
      <c r="B10462" s="3">
        <v>44613</v>
      </c>
      <c r="C10462">
        <v>0</v>
      </c>
      <c r="D10462">
        <v>0</v>
      </c>
      <c r="E10462">
        <f t="shared" si="818"/>
        <v>2022</v>
      </c>
      <c r="F10462" t="str">
        <f t="shared" si="817"/>
        <v>Victorian</v>
      </c>
      <c r="G10462" t="str">
        <f t="shared" si="819"/>
        <v>Month</v>
      </c>
      <c r="H10462">
        <f t="shared" si="820"/>
        <v>2022</v>
      </c>
      <c r="I10462">
        <f t="shared" si="821"/>
        <v>28</v>
      </c>
      <c r="J10462">
        <f>D10462*PJ_per_contract*I10462</f>
        <v>0</v>
      </c>
    </row>
    <row r="10463" spans="1:10" x14ac:dyDescent="0.2">
      <c r="A10463" t="s">
        <v>48</v>
      </c>
      <c r="B10463" s="3">
        <v>44613</v>
      </c>
      <c r="C10463">
        <v>0</v>
      </c>
      <c r="D10463">
        <v>0</v>
      </c>
      <c r="E10463">
        <f t="shared" si="818"/>
        <v>2022</v>
      </c>
      <c r="F10463" t="str">
        <f t="shared" si="817"/>
        <v>Victorian</v>
      </c>
      <c r="G10463" t="str">
        <f t="shared" si="819"/>
        <v>Quarter</v>
      </c>
      <c r="H10463">
        <f t="shared" si="820"/>
        <v>2022</v>
      </c>
      <c r="I10463">
        <f t="shared" si="821"/>
        <v>89</v>
      </c>
      <c r="J10463">
        <f>D10463*PJ_per_contract*I10463</f>
        <v>0</v>
      </c>
    </row>
    <row r="10464" spans="1:10" x14ac:dyDescent="0.2">
      <c r="A10464" t="s">
        <v>49</v>
      </c>
      <c r="B10464" s="3">
        <v>44613</v>
      </c>
      <c r="C10464">
        <v>78</v>
      </c>
      <c r="D10464">
        <v>0</v>
      </c>
      <c r="E10464">
        <f t="shared" si="818"/>
        <v>2022</v>
      </c>
      <c r="F10464" t="str">
        <f t="shared" si="817"/>
        <v>Wallumbilla</v>
      </c>
      <c r="G10464" t="str">
        <f t="shared" si="819"/>
        <v>Quarter</v>
      </c>
      <c r="H10464">
        <f t="shared" si="820"/>
        <v>2022</v>
      </c>
      <c r="I10464">
        <f t="shared" si="821"/>
        <v>89</v>
      </c>
      <c r="J10464">
        <f>D10464*PJ_per_contract*I10464</f>
        <v>0</v>
      </c>
    </row>
    <row r="10465" spans="1:10" x14ac:dyDescent="0.2">
      <c r="A10465" t="s">
        <v>80</v>
      </c>
      <c r="B10465" s="3">
        <v>44613</v>
      </c>
      <c r="C10465">
        <v>0</v>
      </c>
      <c r="D10465">
        <v>0</v>
      </c>
      <c r="E10465">
        <f t="shared" si="818"/>
        <v>2022</v>
      </c>
      <c r="F10465" t="str">
        <f t="shared" si="817"/>
        <v>Victorian</v>
      </c>
      <c r="G10465" t="str">
        <f t="shared" si="819"/>
        <v>Quarter</v>
      </c>
      <c r="H10465">
        <f t="shared" si="820"/>
        <v>2025</v>
      </c>
      <c r="I10465">
        <f t="shared" si="821"/>
        <v>89</v>
      </c>
      <c r="J10465">
        <f>D10465*PJ_per_contract*I10465</f>
        <v>0</v>
      </c>
    </row>
    <row r="10466" spans="1:10" x14ac:dyDescent="0.2">
      <c r="A10466" t="s">
        <v>68</v>
      </c>
      <c r="B10466" s="3">
        <v>44613</v>
      </c>
      <c r="C10466">
        <v>0</v>
      </c>
      <c r="D10466">
        <v>0</v>
      </c>
      <c r="E10466">
        <f t="shared" si="818"/>
        <v>2022</v>
      </c>
      <c r="F10466" t="str">
        <f t="shared" si="817"/>
        <v>Victorian</v>
      </c>
      <c r="G10466" t="str">
        <f t="shared" si="819"/>
        <v>Quarter</v>
      </c>
      <c r="H10466">
        <f t="shared" si="820"/>
        <v>2025</v>
      </c>
      <c r="I10466">
        <f t="shared" si="821"/>
        <v>89</v>
      </c>
      <c r="J10466">
        <f>D10466*PJ_per_contract*I10466</f>
        <v>0</v>
      </c>
    </row>
    <row r="10467" spans="1:10" x14ac:dyDescent="0.2">
      <c r="A10467" t="s">
        <v>69</v>
      </c>
      <c r="B10467" s="3">
        <v>44613</v>
      </c>
      <c r="C10467">
        <v>0</v>
      </c>
      <c r="D10467">
        <v>0</v>
      </c>
      <c r="E10467">
        <f t="shared" si="818"/>
        <v>2022</v>
      </c>
      <c r="F10467" t="str">
        <f t="shared" si="817"/>
        <v>Victorian</v>
      </c>
      <c r="G10467" t="str">
        <f t="shared" si="819"/>
        <v>Quarter</v>
      </c>
      <c r="H10467">
        <f t="shared" si="820"/>
        <v>2025</v>
      </c>
      <c r="I10467">
        <f t="shared" si="821"/>
        <v>89</v>
      </c>
      <c r="J10467">
        <f>D10467*PJ_per_contract*I10467</f>
        <v>0</v>
      </c>
    </row>
    <row r="10468" spans="1:10" x14ac:dyDescent="0.2">
      <c r="A10468" t="s">
        <v>56</v>
      </c>
      <c r="B10468" s="3">
        <v>44613</v>
      </c>
      <c r="C10468">
        <v>0</v>
      </c>
      <c r="D10468">
        <v>0</v>
      </c>
      <c r="E10468">
        <f t="shared" si="818"/>
        <v>2022</v>
      </c>
      <c r="F10468" t="str">
        <f t="shared" si="817"/>
        <v>Victorian</v>
      </c>
      <c r="G10468" t="str">
        <f t="shared" si="819"/>
        <v>Quarter</v>
      </c>
      <c r="H10468">
        <f t="shared" si="820"/>
        <v>2023</v>
      </c>
      <c r="I10468">
        <f t="shared" si="821"/>
        <v>89</v>
      </c>
      <c r="J10468">
        <f>D10468*PJ_per_contract*I10468</f>
        <v>0</v>
      </c>
    </row>
    <row r="10469" spans="1:10" x14ac:dyDescent="0.2">
      <c r="A10469" t="s">
        <v>55</v>
      </c>
      <c r="B10469" s="3">
        <v>44613</v>
      </c>
      <c r="C10469">
        <v>0</v>
      </c>
      <c r="D10469">
        <v>0</v>
      </c>
      <c r="E10469">
        <f t="shared" si="818"/>
        <v>2022</v>
      </c>
      <c r="F10469" t="str">
        <f t="shared" si="817"/>
        <v>Victorian</v>
      </c>
      <c r="G10469" t="str">
        <f t="shared" si="819"/>
        <v>Quarter</v>
      </c>
      <c r="H10469">
        <f t="shared" si="820"/>
        <v>2024</v>
      </c>
      <c r="I10469">
        <f t="shared" si="821"/>
        <v>89</v>
      </c>
      <c r="J10469">
        <f>D10469*PJ_per_contract*I10469</f>
        <v>0</v>
      </c>
    </row>
    <row r="10470" spans="1:10" x14ac:dyDescent="0.2">
      <c r="A10470" t="s">
        <v>58</v>
      </c>
      <c r="B10470" s="3">
        <v>44613</v>
      </c>
      <c r="C10470">
        <v>0</v>
      </c>
      <c r="D10470">
        <v>0</v>
      </c>
      <c r="E10470">
        <f t="shared" si="818"/>
        <v>2022</v>
      </c>
      <c r="F10470" t="str">
        <f t="shared" si="817"/>
        <v>Victorian</v>
      </c>
      <c r="G10470" t="str">
        <f t="shared" si="819"/>
        <v>Quarter</v>
      </c>
      <c r="H10470">
        <f t="shared" si="820"/>
        <v>2024</v>
      </c>
      <c r="I10470">
        <f t="shared" si="821"/>
        <v>89</v>
      </c>
      <c r="J10470">
        <f>D10470*PJ_per_contract*I10470</f>
        <v>0</v>
      </c>
    </row>
    <row r="10471" spans="1:10" x14ac:dyDescent="0.2">
      <c r="A10471" t="s">
        <v>54</v>
      </c>
      <c r="B10471" s="3">
        <v>44613</v>
      </c>
      <c r="C10471">
        <v>0</v>
      </c>
      <c r="D10471">
        <v>0</v>
      </c>
      <c r="E10471">
        <f t="shared" si="818"/>
        <v>2022</v>
      </c>
      <c r="F10471" t="str">
        <f t="shared" si="817"/>
        <v>Victorian</v>
      </c>
      <c r="G10471" t="str">
        <f t="shared" si="819"/>
        <v>Quarter</v>
      </c>
      <c r="H10471">
        <f t="shared" si="820"/>
        <v>2023</v>
      </c>
      <c r="I10471">
        <f t="shared" si="821"/>
        <v>89</v>
      </c>
      <c r="J10471">
        <f>D10471*PJ_per_contract*I10471</f>
        <v>0</v>
      </c>
    </row>
    <row r="10472" spans="1:10" x14ac:dyDescent="0.2">
      <c r="A10472" t="s">
        <v>59</v>
      </c>
      <c r="B10472" s="3">
        <v>44613</v>
      </c>
      <c r="C10472">
        <v>0</v>
      </c>
      <c r="D10472">
        <v>0</v>
      </c>
      <c r="E10472">
        <f t="shared" si="818"/>
        <v>2022</v>
      </c>
      <c r="F10472" t="str">
        <f t="shared" si="817"/>
        <v>Victorian</v>
      </c>
      <c r="G10472" t="str">
        <f t="shared" si="819"/>
        <v>Quarter</v>
      </c>
      <c r="H10472">
        <f t="shared" si="820"/>
        <v>2023</v>
      </c>
      <c r="I10472">
        <f t="shared" si="821"/>
        <v>89</v>
      </c>
      <c r="J10472">
        <f>D10472*PJ_per_contract*I10472</f>
        <v>0</v>
      </c>
    </row>
    <row r="10473" spans="1:10" x14ac:dyDescent="0.2">
      <c r="A10473" t="s">
        <v>52</v>
      </c>
      <c r="B10473" s="3">
        <v>44613</v>
      </c>
      <c r="C10473">
        <v>0</v>
      </c>
      <c r="D10473">
        <v>0</v>
      </c>
      <c r="E10473">
        <f t="shared" si="818"/>
        <v>2022</v>
      </c>
      <c r="F10473" t="str">
        <f t="shared" si="817"/>
        <v>Victorian</v>
      </c>
      <c r="G10473" t="str">
        <f t="shared" si="819"/>
        <v>Quarter</v>
      </c>
      <c r="H10473">
        <f t="shared" si="820"/>
        <v>2022</v>
      </c>
      <c r="I10473">
        <f t="shared" si="821"/>
        <v>89</v>
      </c>
      <c r="J10473">
        <f>D10473*PJ_per_contract*I10473</f>
        <v>0</v>
      </c>
    </row>
    <row r="10474" spans="1:10" x14ac:dyDescent="0.2">
      <c r="A10474" t="s">
        <v>79</v>
      </c>
      <c r="B10474" s="3">
        <v>44613</v>
      </c>
      <c r="C10474">
        <v>0</v>
      </c>
      <c r="D10474">
        <v>0</v>
      </c>
      <c r="E10474">
        <f t="shared" si="818"/>
        <v>2022</v>
      </c>
      <c r="F10474" t="str">
        <f t="shared" si="817"/>
        <v>Victorian</v>
      </c>
      <c r="G10474" t="str">
        <f t="shared" si="819"/>
        <v>Quarter</v>
      </c>
      <c r="H10474">
        <f t="shared" si="820"/>
        <v>2025</v>
      </c>
      <c r="I10474">
        <f t="shared" si="821"/>
        <v>89</v>
      </c>
      <c r="J10474">
        <f>D10474*PJ_per_contract*I10474</f>
        <v>0</v>
      </c>
    </row>
    <row r="10475" spans="1:10" x14ac:dyDescent="0.2">
      <c r="A10475" t="s">
        <v>50</v>
      </c>
      <c r="B10475" s="3">
        <v>44613</v>
      </c>
      <c r="C10475">
        <v>0</v>
      </c>
      <c r="D10475">
        <v>0</v>
      </c>
      <c r="E10475">
        <f t="shared" si="818"/>
        <v>2022</v>
      </c>
      <c r="F10475" t="str">
        <f t="shared" si="817"/>
        <v>Victorian</v>
      </c>
      <c r="G10475" t="str">
        <f t="shared" si="819"/>
        <v>Quarter</v>
      </c>
      <c r="H10475">
        <f t="shared" si="820"/>
        <v>2024</v>
      </c>
      <c r="I10475">
        <f t="shared" si="821"/>
        <v>89</v>
      </c>
      <c r="J10475">
        <f>D10475*PJ_per_contract*I10475</f>
        <v>0</v>
      </c>
    </row>
    <row r="10476" spans="1:10" x14ac:dyDescent="0.2">
      <c r="A10476" t="s">
        <v>51</v>
      </c>
      <c r="B10476" s="3">
        <v>44613</v>
      </c>
      <c r="C10476">
        <v>0</v>
      </c>
      <c r="D10476">
        <v>0</v>
      </c>
      <c r="E10476">
        <f t="shared" si="818"/>
        <v>2022</v>
      </c>
      <c r="F10476" t="str">
        <f t="shared" si="817"/>
        <v>Victorian</v>
      </c>
      <c r="G10476" t="str">
        <f t="shared" si="819"/>
        <v>Quarter</v>
      </c>
      <c r="H10476">
        <f t="shared" si="820"/>
        <v>2022</v>
      </c>
      <c r="I10476">
        <f t="shared" si="821"/>
        <v>89</v>
      </c>
      <c r="J10476">
        <f>D10476*PJ_per_contract*I10476</f>
        <v>0</v>
      </c>
    </row>
    <row r="10477" spans="1:10" x14ac:dyDescent="0.2">
      <c r="A10477" t="s">
        <v>53</v>
      </c>
      <c r="B10477" s="3">
        <v>44613</v>
      </c>
      <c r="C10477">
        <v>0</v>
      </c>
      <c r="D10477">
        <v>0</v>
      </c>
      <c r="E10477">
        <f t="shared" si="818"/>
        <v>2022</v>
      </c>
      <c r="F10477" t="str">
        <f t="shared" si="817"/>
        <v>Victorian</v>
      </c>
      <c r="G10477" t="str">
        <f t="shared" si="819"/>
        <v>Quarter</v>
      </c>
      <c r="H10477">
        <f t="shared" si="820"/>
        <v>2023</v>
      </c>
      <c r="I10477">
        <f t="shared" si="821"/>
        <v>89</v>
      </c>
      <c r="J10477">
        <f>D10477*PJ_per_contract*I10477</f>
        <v>0</v>
      </c>
    </row>
    <row r="10478" spans="1:10" x14ac:dyDescent="0.2">
      <c r="A10478" t="s">
        <v>57</v>
      </c>
      <c r="B10478" s="3">
        <v>44613</v>
      </c>
      <c r="C10478">
        <v>0</v>
      </c>
      <c r="D10478">
        <v>0</v>
      </c>
      <c r="E10478">
        <f t="shared" si="818"/>
        <v>2022</v>
      </c>
      <c r="F10478" t="str">
        <f t="shared" si="817"/>
        <v>Victorian</v>
      </c>
      <c r="G10478" t="str">
        <f t="shared" si="819"/>
        <v>Quarter</v>
      </c>
      <c r="H10478">
        <f t="shared" si="820"/>
        <v>2024</v>
      </c>
      <c r="I10478">
        <f t="shared" si="821"/>
        <v>89</v>
      </c>
      <c r="J10478">
        <f>D10478*PJ_per_contract*I10478</f>
        <v>0</v>
      </c>
    </row>
    <row r="10479" spans="1:10" x14ac:dyDescent="0.2">
      <c r="A10479" t="s">
        <v>60</v>
      </c>
      <c r="B10479" s="3">
        <v>44613</v>
      </c>
      <c r="C10479">
        <v>0</v>
      </c>
      <c r="D10479">
        <v>0</v>
      </c>
      <c r="E10479">
        <f t="shared" si="818"/>
        <v>2022</v>
      </c>
      <c r="F10479" t="str">
        <f t="shared" si="817"/>
        <v>Wallumbilla</v>
      </c>
      <c r="G10479" t="str">
        <f t="shared" si="819"/>
        <v>Strip</v>
      </c>
      <c r="H10479">
        <f t="shared" si="820"/>
        <v>2023</v>
      </c>
      <c r="I10479">
        <f t="shared" si="821"/>
        <v>365</v>
      </c>
      <c r="J10479">
        <f>D10479*PJ_per_contract*I10479</f>
        <v>0</v>
      </c>
    </row>
    <row r="10480" spans="1:10" x14ac:dyDescent="0.2">
      <c r="A10480" t="s">
        <v>61</v>
      </c>
      <c r="B10480" s="3">
        <v>44613</v>
      </c>
      <c r="C10480">
        <v>88</v>
      </c>
      <c r="D10480">
        <v>0</v>
      </c>
      <c r="E10480">
        <f t="shared" si="818"/>
        <v>2022</v>
      </c>
      <c r="F10480" t="str">
        <f t="shared" si="817"/>
        <v>Wallumbilla</v>
      </c>
      <c r="G10480" t="str">
        <f t="shared" si="819"/>
        <v>Quarter</v>
      </c>
      <c r="H10480">
        <f t="shared" si="820"/>
        <v>2022</v>
      </c>
      <c r="I10480">
        <f t="shared" si="821"/>
        <v>89</v>
      </c>
      <c r="J10480">
        <f>D10480*PJ_per_contract*I10480</f>
        <v>0</v>
      </c>
    </row>
    <row r="10481" spans="1:10" x14ac:dyDescent="0.2">
      <c r="A10481" t="s">
        <v>62</v>
      </c>
      <c r="B10481" s="3">
        <v>44613</v>
      </c>
      <c r="C10481">
        <v>128</v>
      </c>
      <c r="D10481">
        <v>0</v>
      </c>
      <c r="E10481">
        <f t="shared" si="818"/>
        <v>2022</v>
      </c>
      <c r="F10481" t="str">
        <f t="shared" si="817"/>
        <v>Wallumbilla</v>
      </c>
      <c r="G10481" t="str">
        <f t="shared" si="819"/>
        <v>Quarter</v>
      </c>
      <c r="H10481">
        <f t="shared" si="820"/>
        <v>2022</v>
      </c>
      <c r="I10481">
        <f t="shared" si="821"/>
        <v>89</v>
      </c>
      <c r="J10481">
        <f>D10481*PJ_per_contract*I10481</f>
        <v>0</v>
      </c>
    </row>
    <row r="10482" spans="1:10" x14ac:dyDescent="0.2">
      <c r="A10482" t="s">
        <v>70</v>
      </c>
      <c r="B10482" s="3">
        <v>44613</v>
      </c>
      <c r="C10482">
        <v>0</v>
      </c>
      <c r="D10482">
        <v>0</v>
      </c>
      <c r="E10482">
        <f t="shared" si="818"/>
        <v>2022</v>
      </c>
      <c r="F10482" t="str">
        <f t="shared" si="817"/>
        <v>Wallumbilla</v>
      </c>
      <c r="G10482" t="str">
        <f t="shared" si="819"/>
        <v>Strip</v>
      </c>
      <c r="H10482">
        <f t="shared" si="820"/>
        <v>2023</v>
      </c>
      <c r="I10482">
        <f t="shared" si="821"/>
        <v>365</v>
      </c>
      <c r="J10482">
        <f>D10482*PJ_per_contract*I10482</f>
        <v>0</v>
      </c>
    </row>
    <row r="10483" spans="1:10" x14ac:dyDescent="0.2">
      <c r="A10483" t="s">
        <v>63</v>
      </c>
      <c r="B10483" s="3">
        <v>44613</v>
      </c>
      <c r="C10483">
        <v>25</v>
      </c>
      <c r="D10483">
        <v>0</v>
      </c>
      <c r="E10483">
        <f t="shared" si="818"/>
        <v>2022</v>
      </c>
      <c r="F10483" t="str">
        <f t="shared" si="817"/>
        <v>Wallumbilla</v>
      </c>
      <c r="G10483" t="str">
        <f t="shared" si="819"/>
        <v>Quarter</v>
      </c>
      <c r="H10483">
        <f t="shared" si="820"/>
        <v>2023</v>
      </c>
      <c r="I10483">
        <f t="shared" si="821"/>
        <v>89</v>
      </c>
      <c r="J10483">
        <f>D10483*PJ_per_contract*I10483</f>
        <v>0</v>
      </c>
    </row>
    <row r="10484" spans="1:10" x14ac:dyDescent="0.2">
      <c r="A10484" t="s">
        <v>64</v>
      </c>
      <c r="B10484" s="3">
        <v>44613</v>
      </c>
      <c r="C10484">
        <v>25</v>
      </c>
      <c r="D10484">
        <v>0</v>
      </c>
      <c r="E10484">
        <f t="shared" si="818"/>
        <v>2022</v>
      </c>
      <c r="F10484" t="str">
        <f t="shared" si="817"/>
        <v>Wallumbilla</v>
      </c>
      <c r="G10484" t="str">
        <f t="shared" si="819"/>
        <v>Quarter</v>
      </c>
      <c r="H10484">
        <f t="shared" si="820"/>
        <v>2023</v>
      </c>
      <c r="I10484">
        <f t="shared" si="821"/>
        <v>89</v>
      </c>
      <c r="J10484">
        <f>D10484*PJ_per_contract*I10484</f>
        <v>0</v>
      </c>
    </row>
    <row r="10485" spans="1:10" x14ac:dyDescent="0.2">
      <c r="A10485" t="s">
        <v>81</v>
      </c>
      <c r="B10485" s="3">
        <v>44613</v>
      </c>
      <c r="C10485">
        <v>0</v>
      </c>
      <c r="D10485">
        <v>0</v>
      </c>
      <c r="E10485">
        <f t="shared" si="818"/>
        <v>2022</v>
      </c>
      <c r="F10485" t="str">
        <f t="shared" si="817"/>
        <v>Wallumbilla</v>
      </c>
      <c r="G10485" t="str">
        <f t="shared" si="819"/>
        <v>Strip</v>
      </c>
      <c r="H10485">
        <f t="shared" si="820"/>
        <v>2024</v>
      </c>
      <c r="I10485">
        <f t="shared" si="821"/>
        <v>365</v>
      </c>
      <c r="J10485">
        <f>D10485*PJ_per_contract*I10485</f>
        <v>0</v>
      </c>
    </row>
    <row r="10486" spans="1:10" x14ac:dyDescent="0.2">
      <c r="A10486" t="s">
        <v>71</v>
      </c>
      <c r="B10486" s="3">
        <v>44613</v>
      </c>
      <c r="C10486">
        <v>25</v>
      </c>
      <c r="D10486">
        <v>0</v>
      </c>
      <c r="E10486">
        <f t="shared" si="818"/>
        <v>2022</v>
      </c>
      <c r="F10486" t="str">
        <f t="shared" si="817"/>
        <v>Wallumbilla</v>
      </c>
      <c r="G10486" t="str">
        <f t="shared" si="819"/>
        <v>Quarter</v>
      </c>
      <c r="H10486">
        <f t="shared" si="820"/>
        <v>2023</v>
      </c>
      <c r="I10486">
        <f t="shared" si="821"/>
        <v>89</v>
      </c>
      <c r="J10486">
        <f>D10486*PJ_per_contract*I10486</f>
        <v>0</v>
      </c>
    </row>
    <row r="10487" spans="1:10" x14ac:dyDescent="0.2">
      <c r="A10487" t="s">
        <v>72</v>
      </c>
      <c r="B10487" s="3">
        <v>44613</v>
      </c>
      <c r="C10487">
        <v>25</v>
      </c>
      <c r="D10487">
        <v>0</v>
      </c>
      <c r="E10487">
        <f t="shared" si="818"/>
        <v>2022</v>
      </c>
      <c r="F10487" t="str">
        <f t="shared" si="817"/>
        <v>Wallumbilla</v>
      </c>
      <c r="G10487" t="str">
        <f t="shared" si="819"/>
        <v>Quarter</v>
      </c>
      <c r="H10487">
        <f t="shared" si="820"/>
        <v>2023</v>
      </c>
      <c r="I10487">
        <f t="shared" si="821"/>
        <v>89</v>
      </c>
      <c r="J10487">
        <f>D10487*PJ_per_contract*I10487</f>
        <v>0</v>
      </c>
    </row>
    <row r="10488" spans="1:10" x14ac:dyDescent="0.2">
      <c r="A10488" t="s">
        <v>82</v>
      </c>
      <c r="B10488" s="3">
        <v>44613</v>
      </c>
      <c r="C10488">
        <v>0</v>
      </c>
      <c r="D10488">
        <v>0</v>
      </c>
      <c r="E10488">
        <f t="shared" si="818"/>
        <v>2022</v>
      </c>
      <c r="F10488" t="str">
        <f t="shared" si="817"/>
        <v>Wallumbilla</v>
      </c>
      <c r="G10488" t="str">
        <f t="shared" si="819"/>
        <v>Quarter</v>
      </c>
      <c r="H10488">
        <f t="shared" si="820"/>
        <v>2024</v>
      </c>
      <c r="I10488">
        <f t="shared" si="821"/>
        <v>89</v>
      </c>
      <c r="J10488">
        <f>D10488*PJ_per_contract*I10488</f>
        <v>0</v>
      </c>
    </row>
    <row r="10489" spans="1:10" x14ac:dyDescent="0.2">
      <c r="A10489" t="s">
        <v>83</v>
      </c>
      <c r="B10489" s="3">
        <v>44613</v>
      </c>
      <c r="C10489">
        <v>0</v>
      </c>
      <c r="D10489">
        <v>0</v>
      </c>
      <c r="E10489">
        <f t="shared" si="818"/>
        <v>2022</v>
      </c>
      <c r="F10489" t="str">
        <f t="shared" si="817"/>
        <v>Wallumbilla</v>
      </c>
      <c r="G10489" t="str">
        <f t="shared" si="819"/>
        <v>Quarter</v>
      </c>
      <c r="H10489">
        <f t="shared" si="820"/>
        <v>2024</v>
      </c>
      <c r="I10489">
        <f t="shared" si="821"/>
        <v>89</v>
      </c>
      <c r="J10489">
        <f>D10489*PJ_per_contract*I10489</f>
        <v>0</v>
      </c>
    </row>
    <row r="10490" spans="1:10" x14ac:dyDescent="0.2">
      <c r="A10490" t="s">
        <v>77</v>
      </c>
      <c r="B10490" s="3">
        <v>44614</v>
      </c>
      <c r="C10490">
        <v>0</v>
      </c>
      <c r="D10490">
        <v>0</v>
      </c>
      <c r="E10490">
        <f t="shared" si="818"/>
        <v>2022</v>
      </c>
      <c r="F10490" t="str">
        <f t="shared" si="817"/>
        <v>Victorian</v>
      </c>
      <c r="G10490" t="str">
        <f t="shared" si="819"/>
        <v>Month</v>
      </c>
      <c r="H10490">
        <f t="shared" si="820"/>
        <v>2022</v>
      </c>
      <c r="I10490">
        <f t="shared" si="821"/>
        <v>28</v>
      </c>
      <c r="J10490">
        <f>D10490*PJ_per_contract*I10490</f>
        <v>0</v>
      </c>
    </row>
    <row r="10491" spans="1:10" x14ac:dyDescent="0.2">
      <c r="A10491" t="s">
        <v>45</v>
      </c>
      <c r="B10491" s="3">
        <v>44614</v>
      </c>
      <c r="C10491">
        <v>0</v>
      </c>
      <c r="D10491">
        <v>0</v>
      </c>
      <c r="E10491">
        <f t="shared" si="818"/>
        <v>2022</v>
      </c>
      <c r="F10491" t="str">
        <f t="shared" si="817"/>
        <v>Wallumbilla</v>
      </c>
      <c r="G10491" t="str">
        <f t="shared" si="819"/>
        <v>Strip</v>
      </c>
      <c r="H10491">
        <f t="shared" si="820"/>
        <v>2022</v>
      </c>
      <c r="I10491">
        <f t="shared" si="821"/>
        <v>365</v>
      </c>
      <c r="J10491">
        <f>D10491*PJ_per_contract*I10491</f>
        <v>0</v>
      </c>
    </row>
    <row r="10492" spans="1:10" x14ac:dyDescent="0.2">
      <c r="A10492" t="s">
        <v>78</v>
      </c>
      <c r="B10492" s="3">
        <v>44614</v>
      </c>
      <c r="C10492">
        <v>0</v>
      </c>
      <c r="D10492">
        <v>0</v>
      </c>
      <c r="E10492">
        <f t="shared" si="818"/>
        <v>2022</v>
      </c>
      <c r="F10492" t="str">
        <f t="shared" si="817"/>
        <v>Victorian</v>
      </c>
      <c r="G10492" t="str">
        <f t="shared" si="819"/>
        <v>Month</v>
      </c>
      <c r="H10492">
        <f t="shared" si="820"/>
        <v>2022</v>
      </c>
      <c r="I10492">
        <f t="shared" si="821"/>
        <v>28</v>
      </c>
      <c r="J10492">
        <f>D10492*PJ_per_contract*I10492</f>
        <v>0</v>
      </c>
    </row>
    <row r="10493" spans="1:10" x14ac:dyDescent="0.2">
      <c r="A10493" t="s">
        <v>46</v>
      </c>
      <c r="B10493" s="3">
        <v>44614</v>
      </c>
      <c r="C10493">
        <v>0</v>
      </c>
      <c r="D10493">
        <v>0</v>
      </c>
      <c r="E10493">
        <f t="shared" si="818"/>
        <v>2022</v>
      </c>
      <c r="F10493" t="str">
        <f t="shared" si="817"/>
        <v>Victorian</v>
      </c>
      <c r="G10493" t="str">
        <f t="shared" si="819"/>
        <v>Quarter</v>
      </c>
      <c r="H10493">
        <f t="shared" si="820"/>
        <v>2022</v>
      </c>
      <c r="I10493">
        <f t="shared" si="821"/>
        <v>89</v>
      </c>
      <c r="J10493">
        <f>D10493*PJ_per_contract*I10493</f>
        <v>0</v>
      </c>
    </row>
    <row r="10494" spans="1:10" x14ac:dyDescent="0.2">
      <c r="A10494" t="s">
        <v>47</v>
      </c>
      <c r="B10494" s="3">
        <v>44614</v>
      </c>
      <c r="C10494">
        <v>151</v>
      </c>
      <c r="D10494">
        <v>0</v>
      </c>
      <c r="E10494">
        <f t="shared" si="818"/>
        <v>2022</v>
      </c>
      <c r="F10494" t="str">
        <f t="shared" si="817"/>
        <v>Wallumbilla</v>
      </c>
      <c r="G10494" t="str">
        <f t="shared" si="819"/>
        <v>Quarter</v>
      </c>
      <c r="H10494">
        <f t="shared" si="820"/>
        <v>2022</v>
      </c>
      <c r="I10494">
        <f t="shared" si="821"/>
        <v>89</v>
      </c>
      <c r="J10494">
        <f>D10494*PJ_per_contract*I10494</f>
        <v>0</v>
      </c>
    </row>
    <row r="10495" spans="1:10" x14ac:dyDescent="0.2">
      <c r="A10495" t="s">
        <v>84</v>
      </c>
      <c r="B10495" s="3">
        <v>44614</v>
      </c>
      <c r="C10495">
        <v>0</v>
      </c>
      <c r="D10495">
        <v>0</v>
      </c>
      <c r="E10495">
        <f t="shared" si="818"/>
        <v>2022</v>
      </c>
      <c r="F10495" t="str">
        <f t="shared" si="817"/>
        <v>Victorian</v>
      </c>
      <c r="G10495" t="str">
        <f t="shared" si="819"/>
        <v>Month</v>
      </c>
      <c r="H10495">
        <f t="shared" si="820"/>
        <v>2022</v>
      </c>
      <c r="I10495">
        <f t="shared" si="821"/>
        <v>28</v>
      </c>
      <c r="J10495">
        <f>D10495*PJ_per_contract*I10495</f>
        <v>0</v>
      </c>
    </row>
    <row r="10496" spans="1:10" x14ac:dyDescent="0.2">
      <c r="A10496" t="s">
        <v>85</v>
      </c>
      <c r="B10496" s="3">
        <v>44614</v>
      </c>
      <c r="C10496">
        <v>0</v>
      </c>
      <c r="D10496">
        <v>0</v>
      </c>
      <c r="E10496">
        <f t="shared" si="818"/>
        <v>2022</v>
      </c>
      <c r="F10496" t="str">
        <f t="shared" si="817"/>
        <v>Victorian</v>
      </c>
      <c r="G10496" t="str">
        <f t="shared" si="819"/>
        <v>Month</v>
      </c>
      <c r="H10496">
        <f t="shared" si="820"/>
        <v>2022</v>
      </c>
      <c r="I10496">
        <f t="shared" si="821"/>
        <v>28</v>
      </c>
      <c r="J10496">
        <f>D10496*PJ_per_contract*I10496</f>
        <v>0</v>
      </c>
    </row>
    <row r="10497" spans="1:10" x14ac:dyDescent="0.2">
      <c r="A10497" t="s">
        <v>48</v>
      </c>
      <c r="B10497" s="3">
        <v>44614</v>
      </c>
      <c r="C10497">
        <v>0</v>
      </c>
      <c r="D10497">
        <v>0</v>
      </c>
      <c r="E10497">
        <f t="shared" si="818"/>
        <v>2022</v>
      </c>
      <c r="F10497" t="str">
        <f t="shared" si="817"/>
        <v>Victorian</v>
      </c>
      <c r="G10497" t="str">
        <f t="shared" si="819"/>
        <v>Quarter</v>
      </c>
      <c r="H10497">
        <f t="shared" si="820"/>
        <v>2022</v>
      </c>
      <c r="I10497">
        <f t="shared" si="821"/>
        <v>89</v>
      </c>
      <c r="J10497">
        <f>D10497*PJ_per_contract*I10497</f>
        <v>0</v>
      </c>
    </row>
    <row r="10498" spans="1:10" x14ac:dyDescent="0.2">
      <c r="A10498" t="s">
        <v>86</v>
      </c>
      <c r="B10498" s="3">
        <v>44614</v>
      </c>
      <c r="C10498">
        <v>0</v>
      </c>
      <c r="D10498">
        <v>0</v>
      </c>
      <c r="E10498">
        <f t="shared" si="818"/>
        <v>2022</v>
      </c>
      <c r="F10498" t="str">
        <f t="shared" ref="F10498:F10561" si="822">IF(OR(LEFT(A10498,2)="GJ",LEFT(A10498,2)="GK"),"Victorian",IF(OR(LEFT(A10498,2)="GX",LEFT(A10498,2)="GY"),"Wallumbilla","NA"))</f>
        <v>Victorian</v>
      </c>
      <c r="G10498" t="str">
        <f t="shared" si="819"/>
        <v>Month</v>
      </c>
      <c r="H10498">
        <f t="shared" si="820"/>
        <v>2022</v>
      </c>
      <c r="I10498">
        <f t="shared" si="821"/>
        <v>28</v>
      </c>
      <c r="J10498">
        <f>D10498*PJ_per_contract*I10498</f>
        <v>0</v>
      </c>
    </row>
    <row r="10499" spans="1:10" x14ac:dyDescent="0.2">
      <c r="A10499" t="s">
        <v>49</v>
      </c>
      <c r="B10499" s="3">
        <v>44614</v>
      </c>
      <c r="C10499">
        <v>78</v>
      </c>
      <c r="D10499">
        <v>0</v>
      </c>
      <c r="E10499">
        <f t="shared" ref="E10499:E10562" si="823">YEAR(B10499)</f>
        <v>2022</v>
      </c>
      <c r="F10499" t="str">
        <f t="shared" si="822"/>
        <v>Wallumbilla</v>
      </c>
      <c r="G10499" t="str">
        <f t="shared" ref="G10499:G10562" si="824">IF(LEFT(A10499,2)="GJ","Month",IF(OR(LEFT(A10499,2)="GK",LEFT(A10499,2)="GX"),"Quarter",IF(LEFT(A10499,2)="GY","Strip","NA")))</f>
        <v>Quarter</v>
      </c>
      <c r="H10499">
        <f t="shared" ref="H10499:H10562" si="825">VALUE(MID(A10499,4,4))</f>
        <v>2022</v>
      </c>
      <c r="I10499">
        <f t="shared" ref="I10499:I10562" si="826">IF(G10499="Month",_xlfn.DAYS(EOMONTH(B10499,0),EOMONTH(B10499,-1)),IF(G10499="Quarter",_xlfn.DAYS(EOMONTH(B10499,2),EOMONTH(B10499,-1)),365))</f>
        <v>89</v>
      </c>
      <c r="J10499">
        <f>D10499*PJ_per_contract*I10499</f>
        <v>0</v>
      </c>
    </row>
    <row r="10500" spans="1:10" x14ac:dyDescent="0.2">
      <c r="A10500" t="s">
        <v>52</v>
      </c>
      <c r="B10500" s="3">
        <v>44614</v>
      </c>
      <c r="C10500">
        <v>0</v>
      </c>
      <c r="D10500">
        <v>0</v>
      </c>
      <c r="E10500">
        <f t="shared" si="823"/>
        <v>2022</v>
      </c>
      <c r="F10500" t="str">
        <f t="shared" si="822"/>
        <v>Victorian</v>
      </c>
      <c r="G10500" t="str">
        <f t="shared" si="824"/>
        <v>Quarter</v>
      </c>
      <c r="H10500">
        <f t="shared" si="825"/>
        <v>2022</v>
      </c>
      <c r="I10500">
        <f t="shared" si="826"/>
        <v>89</v>
      </c>
      <c r="J10500">
        <f>D10500*PJ_per_contract*I10500</f>
        <v>0</v>
      </c>
    </row>
    <row r="10501" spans="1:10" x14ac:dyDescent="0.2">
      <c r="A10501" t="s">
        <v>80</v>
      </c>
      <c r="B10501" s="3">
        <v>44614</v>
      </c>
      <c r="C10501">
        <v>0</v>
      </c>
      <c r="D10501">
        <v>0</v>
      </c>
      <c r="E10501">
        <f t="shared" si="823"/>
        <v>2022</v>
      </c>
      <c r="F10501" t="str">
        <f t="shared" si="822"/>
        <v>Victorian</v>
      </c>
      <c r="G10501" t="str">
        <f t="shared" si="824"/>
        <v>Quarter</v>
      </c>
      <c r="H10501">
        <f t="shared" si="825"/>
        <v>2025</v>
      </c>
      <c r="I10501">
        <f t="shared" si="826"/>
        <v>89</v>
      </c>
      <c r="J10501">
        <f>D10501*PJ_per_contract*I10501</f>
        <v>0</v>
      </c>
    </row>
    <row r="10502" spans="1:10" x14ac:dyDescent="0.2">
      <c r="A10502" t="s">
        <v>79</v>
      </c>
      <c r="B10502" s="3">
        <v>44614</v>
      </c>
      <c r="C10502">
        <v>0</v>
      </c>
      <c r="D10502">
        <v>0</v>
      </c>
      <c r="E10502">
        <f t="shared" si="823"/>
        <v>2022</v>
      </c>
      <c r="F10502" t="str">
        <f t="shared" si="822"/>
        <v>Victorian</v>
      </c>
      <c r="G10502" t="str">
        <f t="shared" si="824"/>
        <v>Quarter</v>
      </c>
      <c r="H10502">
        <f t="shared" si="825"/>
        <v>2025</v>
      </c>
      <c r="I10502">
        <f t="shared" si="826"/>
        <v>89</v>
      </c>
      <c r="J10502">
        <f>D10502*PJ_per_contract*I10502</f>
        <v>0</v>
      </c>
    </row>
    <row r="10503" spans="1:10" x14ac:dyDescent="0.2">
      <c r="A10503" t="s">
        <v>59</v>
      </c>
      <c r="B10503" s="3">
        <v>44614</v>
      </c>
      <c r="C10503">
        <v>0</v>
      </c>
      <c r="D10503">
        <v>0</v>
      </c>
      <c r="E10503">
        <f t="shared" si="823"/>
        <v>2022</v>
      </c>
      <c r="F10503" t="str">
        <f t="shared" si="822"/>
        <v>Victorian</v>
      </c>
      <c r="G10503" t="str">
        <f t="shared" si="824"/>
        <v>Quarter</v>
      </c>
      <c r="H10503">
        <f t="shared" si="825"/>
        <v>2023</v>
      </c>
      <c r="I10503">
        <f t="shared" si="826"/>
        <v>89</v>
      </c>
      <c r="J10503">
        <f>D10503*PJ_per_contract*I10503</f>
        <v>0</v>
      </c>
    </row>
    <row r="10504" spans="1:10" x14ac:dyDescent="0.2">
      <c r="A10504" t="s">
        <v>69</v>
      </c>
      <c r="B10504" s="3">
        <v>44614</v>
      </c>
      <c r="C10504">
        <v>0</v>
      </c>
      <c r="D10504">
        <v>0</v>
      </c>
      <c r="E10504">
        <f t="shared" si="823"/>
        <v>2022</v>
      </c>
      <c r="F10504" t="str">
        <f t="shared" si="822"/>
        <v>Victorian</v>
      </c>
      <c r="G10504" t="str">
        <f t="shared" si="824"/>
        <v>Quarter</v>
      </c>
      <c r="H10504">
        <f t="shared" si="825"/>
        <v>2025</v>
      </c>
      <c r="I10504">
        <f t="shared" si="826"/>
        <v>89</v>
      </c>
      <c r="J10504">
        <f>D10504*PJ_per_contract*I10504</f>
        <v>0</v>
      </c>
    </row>
    <row r="10505" spans="1:10" x14ac:dyDescent="0.2">
      <c r="A10505" t="s">
        <v>50</v>
      </c>
      <c r="B10505" s="3">
        <v>44614</v>
      </c>
      <c r="C10505">
        <v>0</v>
      </c>
      <c r="D10505">
        <v>0</v>
      </c>
      <c r="E10505">
        <f t="shared" si="823"/>
        <v>2022</v>
      </c>
      <c r="F10505" t="str">
        <f t="shared" si="822"/>
        <v>Victorian</v>
      </c>
      <c r="G10505" t="str">
        <f t="shared" si="824"/>
        <v>Quarter</v>
      </c>
      <c r="H10505">
        <f t="shared" si="825"/>
        <v>2024</v>
      </c>
      <c r="I10505">
        <f t="shared" si="826"/>
        <v>89</v>
      </c>
      <c r="J10505">
        <f>D10505*PJ_per_contract*I10505</f>
        <v>0</v>
      </c>
    </row>
    <row r="10506" spans="1:10" x14ac:dyDescent="0.2">
      <c r="A10506" t="s">
        <v>68</v>
      </c>
      <c r="B10506" s="3">
        <v>44614</v>
      </c>
      <c r="C10506">
        <v>0</v>
      </c>
      <c r="D10506">
        <v>0</v>
      </c>
      <c r="E10506">
        <f t="shared" si="823"/>
        <v>2022</v>
      </c>
      <c r="F10506" t="str">
        <f t="shared" si="822"/>
        <v>Victorian</v>
      </c>
      <c r="G10506" t="str">
        <f t="shared" si="824"/>
        <v>Quarter</v>
      </c>
      <c r="H10506">
        <f t="shared" si="825"/>
        <v>2025</v>
      </c>
      <c r="I10506">
        <f t="shared" si="826"/>
        <v>89</v>
      </c>
      <c r="J10506">
        <f>D10506*PJ_per_contract*I10506</f>
        <v>0</v>
      </c>
    </row>
    <row r="10507" spans="1:10" x14ac:dyDescent="0.2">
      <c r="A10507" t="s">
        <v>53</v>
      </c>
      <c r="B10507" s="3">
        <v>44614</v>
      </c>
      <c r="C10507">
        <v>0</v>
      </c>
      <c r="D10507">
        <v>0</v>
      </c>
      <c r="E10507">
        <f t="shared" si="823"/>
        <v>2022</v>
      </c>
      <c r="F10507" t="str">
        <f t="shared" si="822"/>
        <v>Victorian</v>
      </c>
      <c r="G10507" t="str">
        <f t="shared" si="824"/>
        <v>Quarter</v>
      </c>
      <c r="H10507">
        <f t="shared" si="825"/>
        <v>2023</v>
      </c>
      <c r="I10507">
        <f t="shared" si="826"/>
        <v>89</v>
      </c>
      <c r="J10507">
        <f>D10507*PJ_per_contract*I10507</f>
        <v>0</v>
      </c>
    </row>
    <row r="10508" spans="1:10" x14ac:dyDescent="0.2">
      <c r="A10508" t="s">
        <v>55</v>
      </c>
      <c r="B10508" s="3">
        <v>44614</v>
      </c>
      <c r="C10508">
        <v>0</v>
      </c>
      <c r="D10508">
        <v>0</v>
      </c>
      <c r="E10508">
        <f t="shared" si="823"/>
        <v>2022</v>
      </c>
      <c r="F10508" t="str">
        <f t="shared" si="822"/>
        <v>Victorian</v>
      </c>
      <c r="G10508" t="str">
        <f t="shared" si="824"/>
        <v>Quarter</v>
      </c>
      <c r="H10508">
        <f t="shared" si="825"/>
        <v>2024</v>
      </c>
      <c r="I10508">
        <f t="shared" si="826"/>
        <v>89</v>
      </c>
      <c r="J10508">
        <f>D10508*PJ_per_contract*I10508</f>
        <v>0</v>
      </c>
    </row>
    <row r="10509" spans="1:10" x14ac:dyDescent="0.2">
      <c r="A10509" t="s">
        <v>56</v>
      </c>
      <c r="B10509" s="3">
        <v>44614</v>
      </c>
      <c r="C10509">
        <v>0</v>
      </c>
      <c r="D10509">
        <v>0</v>
      </c>
      <c r="E10509">
        <f t="shared" si="823"/>
        <v>2022</v>
      </c>
      <c r="F10509" t="str">
        <f t="shared" si="822"/>
        <v>Victorian</v>
      </c>
      <c r="G10509" t="str">
        <f t="shared" si="824"/>
        <v>Quarter</v>
      </c>
      <c r="H10509">
        <f t="shared" si="825"/>
        <v>2023</v>
      </c>
      <c r="I10509">
        <f t="shared" si="826"/>
        <v>89</v>
      </c>
      <c r="J10509">
        <f>D10509*PJ_per_contract*I10509</f>
        <v>0</v>
      </c>
    </row>
    <row r="10510" spans="1:10" x14ac:dyDescent="0.2">
      <c r="A10510" t="s">
        <v>58</v>
      </c>
      <c r="B10510" s="3">
        <v>44614</v>
      </c>
      <c r="C10510">
        <v>0</v>
      </c>
      <c r="D10510">
        <v>0</v>
      </c>
      <c r="E10510">
        <f t="shared" si="823"/>
        <v>2022</v>
      </c>
      <c r="F10510" t="str">
        <f t="shared" si="822"/>
        <v>Victorian</v>
      </c>
      <c r="G10510" t="str">
        <f t="shared" si="824"/>
        <v>Quarter</v>
      </c>
      <c r="H10510">
        <f t="shared" si="825"/>
        <v>2024</v>
      </c>
      <c r="I10510">
        <f t="shared" si="826"/>
        <v>89</v>
      </c>
      <c r="J10510">
        <f>D10510*PJ_per_contract*I10510</f>
        <v>0</v>
      </c>
    </row>
    <row r="10511" spans="1:10" x14ac:dyDescent="0.2">
      <c r="A10511" t="s">
        <v>57</v>
      </c>
      <c r="B10511" s="3">
        <v>44614</v>
      </c>
      <c r="C10511">
        <v>0</v>
      </c>
      <c r="D10511">
        <v>0</v>
      </c>
      <c r="E10511">
        <f t="shared" si="823"/>
        <v>2022</v>
      </c>
      <c r="F10511" t="str">
        <f t="shared" si="822"/>
        <v>Victorian</v>
      </c>
      <c r="G10511" t="str">
        <f t="shared" si="824"/>
        <v>Quarter</v>
      </c>
      <c r="H10511">
        <f t="shared" si="825"/>
        <v>2024</v>
      </c>
      <c r="I10511">
        <f t="shared" si="826"/>
        <v>89</v>
      </c>
      <c r="J10511">
        <f>D10511*PJ_per_contract*I10511</f>
        <v>0</v>
      </c>
    </row>
    <row r="10512" spans="1:10" x14ac:dyDescent="0.2">
      <c r="A10512" t="s">
        <v>54</v>
      </c>
      <c r="B10512" s="3">
        <v>44614</v>
      </c>
      <c r="C10512">
        <v>0</v>
      </c>
      <c r="D10512">
        <v>0</v>
      </c>
      <c r="E10512">
        <f t="shared" si="823"/>
        <v>2022</v>
      </c>
      <c r="F10512" t="str">
        <f t="shared" si="822"/>
        <v>Victorian</v>
      </c>
      <c r="G10512" t="str">
        <f t="shared" si="824"/>
        <v>Quarter</v>
      </c>
      <c r="H10512">
        <f t="shared" si="825"/>
        <v>2023</v>
      </c>
      <c r="I10512">
        <f t="shared" si="826"/>
        <v>89</v>
      </c>
      <c r="J10512">
        <f>D10512*PJ_per_contract*I10512</f>
        <v>0</v>
      </c>
    </row>
    <row r="10513" spans="1:10" x14ac:dyDescent="0.2">
      <c r="A10513" t="s">
        <v>51</v>
      </c>
      <c r="B10513" s="3">
        <v>44614</v>
      </c>
      <c r="C10513">
        <v>0</v>
      </c>
      <c r="D10513">
        <v>0</v>
      </c>
      <c r="E10513">
        <f t="shared" si="823"/>
        <v>2022</v>
      </c>
      <c r="F10513" t="str">
        <f t="shared" si="822"/>
        <v>Victorian</v>
      </c>
      <c r="G10513" t="str">
        <f t="shared" si="824"/>
        <v>Quarter</v>
      </c>
      <c r="H10513">
        <f t="shared" si="825"/>
        <v>2022</v>
      </c>
      <c r="I10513">
        <f t="shared" si="826"/>
        <v>89</v>
      </c>
      <c r="J10513">
        <f>D10513*PJ_per_contract*I10513</f>
        <v>0</v>
      </c>
    </row>
    <row r="10514" spans="1:10" x14ac:dyDescent="0.2">
      <c r="A10514" t="s">
        <v>60</v>
      </c>
      <c r="B10514" s="3">
        <v>44614</v>
      </c>
      <c r="C10514">
        <v>0</v>
      </c>
      <c r="D10514">
        <v>0</v>
      </c>
      <c r="E10514">
        <f t="shared" si="823"/>
        <v>2022</v>
      </c>
      <c r="F10514" t="str">
        <f t="shared" si="822"/>
        <v>Wallumbilla</v>
      </c>
      <c r="G10514" t="str">
        <f t="shared" si="824"/>
        <v>Strip</v>
      </c>
      <c r="H10514">
        <f t="shared" si="825"/>
        <v>2023</v>
      </c>
      <c r="I10514">
        <f t="shared" si="826"/>
        <v>365</v>
      </c>
      <c r="J10514">
        <f>D10514*PJ_per_contract*I10514</f>
        <v>0</v>
      </c>
    </row>
    <row r="10515" spans="1:10" x14ac:dyDescent="0.2">
      <c r="A10515" t="s">
        <v>61</v>
      </c>
      <c r="B10515" s="3">
        <v>44614</v>
      </c>
      <c r="C10515">
        <v>88</v>
      </c>
      <c r="D10515">
        <v>0</v>
      </c>
      <c r="E10515">
        <f t="shared" si="823"/>
        <v>2022</v>
      </c>
      <c r="F10515" t="str">
        <f t="shared" si="822"/>
        <v>Wallumbilla</v>
      </c>
      <c r="G10515" t="str">
        <f t="shared" si="824"/>
        <v>Quarter</v>
      </c>
      <c r="H10515">
        <f t="shared" si="825"/>
        <v>2022</v>
      </c>
      <c r="I10515">
        <f t="shared" si="826"/>
        <v>89</v>
      </c>
      <c r="J10515">
        <f>D10515*PJ_per_contract*I10515</f>
        <v>0</v>
      </c>
    </row>
    <row r="10516" spans="1:10" x14ac:dyDescent="0.2">
      <c r="A10516" t="s">
        <v>62</v>
      </c>
      <c r="B10516" s="3">
        <v>44614</v>
      </c>
      <c r="C10516">
        <v>128</v>
      </c>
      <c r="D10516">
        <v>0</v>
      </c>
      <c r="E10516">
        <f t="shared" si="823"/>
        <v>2022</v>
      </c>
      <c r="F10516" t="str">
        <f t="shared" si="822"/>
        <v>Wallumbilla</v>
      </c>
      <c r="G10516" t="str">
        <f t="shared" si="824"/>
        <v>Quarter</v>
      </c>
      <c r="H10516">
        <f t="shared" si="825"/>
        <v>2022</v>
      </c>
      <c r="I10516">
        <f t="shared" si="826"/>
        <v>89</v>
      </c>
      <c r="J10516">
        <f>D10516*PJ_per_contract*I10516</f>
        <v>0</v>
      </c>
    </row>
    <row r="10517" spans="1:10" x14ac:dyDescent="0.2">
      <c r="A10517" t="s">
        <v>70</v>
      </c>
      <c r="B10517" s="3">
        <v>44614</v>
      </c>
      <c r="C10517">
        <v>0</v>
      </c>
      <c r="D10517">
        <v>0</v>
      </c>
      <c r="E10517">
        <f t="shared" si="823"/>
        <v>2022</v>
      </c>
      <c r="F10517" t="str">
        <f t="shared" si="822"/>
        <v>Wallumbilla</v>
      </c>
      <c r="G10517" t="str">
        <f t="shared" si="824"/>
        <v>Strip</v>
      </c>
      <c r="H10517">
        <f t="shared" si="825"/>
        <v>2023</v>
      </c>
      <c r="I10517">
        <f t="shared" si="826"/>
        <v>365</v>
      </c>
      <c r="J10517">
        <f>D10517*PJ_per_contract*I10517</f>
        <v>0</v>
      </c>
    </row>
    <row r="10518" spans="1:10" x14ac:dyDescent="0.2">
      <c r="A10518" t="s">
        <v>63</v>
      </c>
      <c r="B10518" s="3">
        <v>44614</v>
      </c>
      <c r="C10518">
        <v>25</v>
      </c>
      <c r="D10518">
        <v>0</v>
      </c>
      <c r="E10518">
        <f t="shared" si="823"/>
        <v>2022</v>
      </c>
      <c r="F10518" t="str">
        <f t="shared" si="822"/>
        <v>Wallumbilla</v>
      </c>
      <c r="G10518" t="str">
        <f t="shared" si="824"/>
        <v>Quarter</v>
      </c>
      <c r="H10518">
        <f t="shared" si="825"/>
        <v>2023</v>
      </c>
      <c r="I10518">
        <f t="shared" si="826"/>
        <v>89</v>
      </c>
      <c r="J10518">
        <f>D10518*PJ_per_contract*I10518</f>
        <v>0</v>
      </c>
    </row>
    <row r="10519" spans="1:10" x14ac:dyDescent="0.2">
      <c r="A10519" t="s">
        <v>64</v>
      </c>
      <c r="B10519" s="3">
        <v>44614</v>
      </c>
      <c r="C10519">
        <v>25</v>
      </c>
      <c r="D10519">
        <v>0</v>
      </c>
      <c r="E10519">
        <f t="shared" si="823"/>
        <v>2022</v>
      </c>
      <c r="F10519" t="str">
        <f t="shared" si="822"/>
        <v>Wallumbilla</v>
      </c>
      <c r="G10519" t="str">
        <f t="shared" si="824"/>
        <v>Quarter</v>
      </c>
      <c r="H10519">
        <f t="shared" si="825"/>
        <v>2023</v>
      </c>
      <c r="I10519">
        <f t="shared" si="826"/>
        <v>89</v>
      </c>
      <c r="J10519">
        <f>D10519*PJ_per_contract*I10519</f>
        <v>0</v>
      </c>
    </row>
    <row r="10520" spans="1:10" x14ac:dyDescent="0.2">
      <c r="A10520" t="s">
        <v>81</v>
      </c>
      <c r="B10520" s="3">
        <v>44614</v>
      </c>
      <c r="C10520">
        <v>0</v>
      </c>
      <c r="D10520">
        <v>0</v>
      </c>
      <c r="E10520">
        <f t="shared" si="823"/>
        <v>2022</v>
      </c>
      <c r="F10520" t="str">
        <f t="shared" si="822"/>
        <v>Wallumbilla</v>
      </c>
      <c r="G10520" t="str">
        <f t="shared" si="824"/>
        <v>Strip</v>
      </c>
      <c r="H10520">
        <f t="shared" si="825"/>
        <v>2024</v>
      </c>
      <c r="I10520">
        <f t="shared" si="826"/>
        <v>365</v>
      </c>
      <c r="J10520">
        <f>D10520*PJ_per_contract*I10520</f>
        <v>0</v>
      </c>
    </row>
    <row r="10521" spans="1:10" x14ac:dyDescent="0.2">
      <c r="A10521" t="s">
        <v>71</v>
      </c>
      <c r="B10521" s="3">
        <v>44614</v>
      </c>
      <c r="C10521">
        <v>25</v>
      </c>
      <c r="D10521">
        <v>0</v>
      </c>
      <c r="E10521">
        <f t="shared" si="823"/>
        <v>2022</v>
      </c>
      <c r="F10521" t="str">
        <f t="shared" si="822"/>
        <v>Wallumbilla</v>
      </c>
      <c r="G10521" t="str">
        <f t="shared" si="824"/>
        <v>Quarter</v>
      </c>
      <c r="H10521">
        <f t="shared" si="825"/>
        <v>2023</v>
      </c>
      <c r="I10521">
        <f t="shared" si="826"/>
        <v>89</v>
      </c>
      <c r="J10521">
        <f>D10521*PJ_per_contract*I10521</f>
        <v>0</v>
      </c>
    </row>
    <row r="10522" spans="1:10" x14ac:dyDescent="0.2">
      <c r="A10522" t="s">
        <v>72</v>
      </c>
      <c r="B10522" s="3">
        <v>44614</v>
      </c>
      <c r="C10522">
        <v>25</v>
      </c>
      <c r="D10522">
        <v>0</v>
      </c>
      <c r="E10522">
        <f t="shared" si="823"/>
        <v>2022</v>
      </c>
      <c r="F10522" t="str">
        <f t="shared" si="822"/>
        <v>Wallumbilla</v>
      </c>
      <c r="G10522" t="str">
        <f t="shared" si="824"/>
        <v>Quarter</v>
      </c>
      <c r="H10522">
        <f t="shared" si="825"/>
        <v>2023</v>
      </c>
      <c r="I10522">
        <f t="shared" si="826"/>
        <v>89</v>
      </c>
      <c r="J10522">
        <f>D10522*PJ_per_contract*I10522</f>
        <v>0</v>
      </c>
    </row>
    <row r="10523" spans="1:10" x14ac:dyDescent="0.2">
      <c r="A10523" t="s">
        <v>82</v>
      </c>
      <c r="B10523" s="3">
        <v>44614</v>
      </c>
      <c r="C10523">
        <v>0</v>
      </c>
      <c r="D10523">
        <v>0</v>
      </c>
      <c r="E10523">
        <f t="shared" si="823"/>
        <v>2022</v>
      </c>
      <c r="F10523" t="str">
        <f t="shared" si="822"/>
        <v>Wallumbilla</v>
      </c>
      <c r="G10523" t="str">
        <f t="shared" si="824"/>
        <v>Quarter</v>
      </c>
      <c r="H10523">
        <f t="shared" si="825"/>
        <v>2024</v>
      </c>
      <c r="I10523">
        <f t="shared" si="826"/>
        <v>89</v>
      </c>
      <c r="J10523">
        <f>D10523*PJ_per_contract*I10523</f>
        <v>0</v>
      </c>
    </row>
    <row r="10524" spans="1:10" x14ac:dyDescent="0.2">
      <c r="A10524" t="s">
        <v>83</v>
      </c>
      <c r="B10524" s="3">
        <v>44614</v>
      </c>
      <c r="C10524">
        <v>0</v>
      </c>
      <c r="D10524">
        <v>0</v>
      </c>
      <c r="E10524">
        <f t="shared" si="823"/>
        <v>2022</v>
      </c>
      <c r="F10524" t="str">
        <f t="shared" si="822"/>
        <v>Wallumbilla</v>
      </c>
      <c r="G10524" t="str">
        <f t="shared" si="824"/>
        <v>Quarter</v>
      </c>
      <c r="H10524">
        <f t="shared" si="825"/>
        <v>2024</v>
      </c>
      <c r="I10524">
        <f t="shared" si="826"/>
        <v>89</v>
      </c>
      <c r="J10524">
        <f>D10524*PJ_per_contract*I10524</f>
        <v>0</v>
      </c>
    </row>
    <row r="10525" spans="1:10" x14ac:dyDescent="0.2">
      <c r="A10525" t="s">
        <v>77</v>
      </c>
      <c r="B10525" s="3">
        <v>44615</v>
      </c>
      <c r="C10525">
        <v>0</v>
      </c>
      <c r="D10525">
        <v>0</v>
      </c>
      <c r="E10525">
        <f t="shared" si="823"/>
        <v>2022</v>
      </c>
      <c r="F10525" t="str">
        <f t="shared" si="822"/>
        <v>Victorian</v>
      </c>
      <c r="G10525" t="str">
        <f t="shared" si="824"/>
        <v>Month</v>
      </c>
      <c r="H10525">
        <f t="shared" si="825"/>
        <v>2022</v>
      </c>
      <c r="I10525">
        <f t="shared" si="826"/>
        <v>28</v>
      </c>
      <c r="J10525">
        <f>D10525*PJ_per_contract*I10525</f>
        <v>0</v>
      </c>
    </row>
    <row r="10526" spans="1:10" x14ac:dyDescent="0.2">
      <c r="A10526" t="s">
        <v>45</v>
      </c>
      <c r="B10526" s="3">
        <v>44615</v>
      </c>
      <c r="C10526">
        <v>0</v>
      </c>
      <c r="D10526">
        <v>0</v>
      </c>
      <c r="E10526">
        <f t="shared" si="823"/>
        <v>2022</v>
      </c>
      <c r="F10526" t="str">
        <f t="shared" si="822"/>
        <v>Wallumbilla</v>
      </c>
      <c r="G10526" t="str">
        <f t="shared" si="824"/>
        <v>Strip</v>
      </c>
      <c r="H10526">
        <f t="shared" si="825"/>
        <v>2022</v>
      </c>
      <c r="I10526">
        <f t="shared" si="826"/>
        <v>365</v>
      </c>
      <c r="J10526">
        <f>D10526*PJ_per_contract*I10526</f>
        <v>0</v>
      </c>
    </row>
    <row r="10527" spans="1:10" x14ac:dyDescent="0.2">
      <c r="A10527" t="s">
        <v>78</v>
      </c>
      <c r="B10527" s="3">
        <v>44615</v>
      </c>
      <c r="C10527">
        <v>0</v>
      </c>
      <c r="D10527">
        <v>0</v>
      </c>
      <c r="E10527">
        <f t="shared" si="823"/>
        <v>2022</v>
      </c>
      <c r="F10527" t="str">
        <f t="shared" si="822"/>
        <v>Victorian</v>
      </c>
      <c r="G10527" t="str">
        <f t="shared" si="824"/>
        <v>Month</v>
      </c>
      <c r="H10527">
        <f t="shared" si="825"/>
        <v>2022</v>
      </c>
      <c r="I10527">
        <f t="shared" si="826"/>
        <v>28</v>
      </c>
      <c r="J10527">
        <f>D10527*PJ_per_contract*I10527</f>
        <v>0</v>
      </c>
    </row>
    <row r="10528" spans="1:10" x14ac:dyDescent="0.2">
      <c r="A10528" t="s">
        <v>46</v>
      </c>
      <c r="B10528" s="3">
        <v>44615</v>
      </c>
      <c r="C10528">
        <v>0</v>
      </c>
      <c r="D10528">
        <v>0</v>
      </c>
      <c r="E10528">
        <f t="shared" si="823"/>
        <v>2022</v>
      </c>
      <c r="F10528" t="str">
        <f t="shared" si="822"/>
        <v>Victorian</v>
      </c>
      <c r="G10528" t="str">
        <f t="shared" si="824"/>
        <v>Quarter</v>
      </c>
      <c r="H10528">
        <f t="shared" si="825"/>
        <v>2022</v>
      </c>
      <c r="I10528">
        <f t="shared" si="826"/>
        <v>89</v>
      </c>
      <c r="J10528">
        <f>D10528*PJ_per_contract*I10528</f>
        <v>0</v>
      </c>
    </row>
    <row r="10529" spans="1:10" x14ac:dyDescent="0.2">
      <c r="A10529" t="s">
        <v>47</v>
      </c>
      <c r="B10529" s="3">
        <v>44615</v>
      </c>
      <c r="C10529">
        <v>151</v>
      </c>
      <c r="D10529">
        <v>0</v>
      </c>
      <c r="E10529">
        <f t="shared" si="823"/>
        <v>2022</v>
      </c>
      <c r="F10529" t="str">
        <f t="shared" si="822"/>
        <v>Wallumbilla</v>
      </c>
      <c r="G10529" t="str">
        <f t="shared" si="824"/>
        <v>Quarter</v>
      </c>
      <c r="H10529">
        <f t="shared" si="825"/>
        <v>2022</v>
      </c>
      <c r="I10529">
        <f t="shared" si="826"/>
        <v>89</v>
      </c>
      <c r="J10529">
        <f>D10529*PJ_per_contract*I10529</f>
        <v>0</v>
      </c>
    </row>
    <row r="10530" spans="1:10" x14ac:dyDescent="0.2">
      <c r="A10530" t="s">
        <v>84</v>
      </c>
      <c r="B10530" s="3">
        <v>44615</v>
      </c>
      <c r="C10530">
        <v>0</v>
      </c>
      <c r="D10530">
        <v>0</v>
      </c>
      <c r="E10530">
        <f t="shared" si="823"/>
        <v>2022</v>
      </c>
      <c r="F10530" t="str">
        <f t="shared" si="822"/>
        <v>Victorian</v>
      </c>
      <c r="G10530" t="str">
        <f t="shared" si="824"/>
        <v>Month</v>
      </c>
      <c r="H10530">
        <f t="shared" si="825"/>
        <v>2022</v>
      </c>
      <c r="I10530">
        <f t="shared" si="826"/>
        <v>28</v>
      </c>
      <c r="J10530">
        <f>D10530*PJ_per_contract*I10530</f>
        <v>0</v>
      </c>
    </row>
    <row r="10531" spans="1:10" x14ac:dyDescent="0.2">
      <c r="A10531" t="s">
        <v>85</v>
      </c>
      <c r="B10531" s="3">
        <v>44615</v>
      </c>
      <c r="C10531">
        <v>0</v>
      </c>
      <c r="D10531">
        <v>0</v>
      </c>
      <c r="E10531">
        <f t="shared" si="823"/>
        <v>2022</v>
      </c>
      <c r="F10531" t="str">
        <f t="shared" si="822"/>
        <v>Victorian</v>
      </c>
      <c r="G10531" t="str">
        <f t="shared" si="824"/>
        <v>Month</v>
      </c>
      <c r="H10531">
        <f t="shared" si="825"/>
        <v>2022</v>
      </c>
      <c r="I10531">
        <f t="shared" si="826"/>
        <v>28</v>
      </c>
      <c r="J10531">
        <f>D10531*PJ_per_contract*I10531</f>
        <v>0</v>
      </c>
    </row>
    <row r="10532" spans="1:10" x14ac:dyDescent="0.2">
      <c r="A10532" t="s">
        <v>86</v>
      </c>
      <c r="B10532" s="3">
        <v>44615</v>
      </c>
      <c r="C10532">
        <v>0</v>
      </c>
      <c r="D10532">
        <v>0</v>
      </c>
      <c r="E10532">
        <f t="shared" si="823"/>
        <v>2022</v>
      </c>
      <c r="F10532" t="str">
        <f t="shared" si="822"/>
        <v>Victorian</v>
      </c>
      <c r="G10532" t="str">
        <f t="shared" si="824"/>
        <v>Month</v>
      </c>
      <c r="H10532">
        <f t="shared" si="825"/>
        <v>2022</v>
      </c>
      <c r="I10532">
        <f t="shared" si="826"/>
        <v>28</v>
      </c>
      <c r="J10532">
        <f>D10532*PJ_per_contract*I10532</f>
        <v>0</v>
      </c>
    </row>
    <row r="10533" spans="1:10" x14ac:dyDescent="0.2">
      <c r="A10533" t="s">
        <v>48</v>
      </c>
      <c r="B10533" s="3">
        <v>44615</v>
      </c>
      <c r="C10533">
        <v>0</v>
      </c>
      <c r="D10533">
        <v>0</v>
      </c>
      <c r="E10533">
        <f t="shared" si="823"/>
        <v>2022</v>
      </c>
      <c r="F10533" t="str">
        <f t="shared" si="822"/>
        <v>Victorian</v>
      </c>
      <c r="G10533" t="str">
        <f t="shared" si="824"/>
        <v>Quarter</v>
      </c>
      <c r="H10533">
        <f t="shared" si="825"/>
        <v>2022</v>
      </c>
      <c r="I10533">
        <f t="shared" si="826"/>
        <v>89</v>
      </c>
      <c r="J10533">
        <f>D10533*PJ_per_contract*I10533</f>
        <v>0</v>
      </c>
    </row>
    <row r="10534" spans="1:10" x14ac:dyDescent="0.2">
      <c r="A10534" t="s">
        <v>49</v>
      </c>
      <c r="B10534" s="3">
        <v>44615</v>
      </c>
      <c r="C10534">
        <v>78</v>
      </c>
      <c r="D10534">
        <v>0</v>
      </c>
      <c r="E10534">
        <f t="shared" si="823"/>
        <v>2022</v>
      </c>
      <c r="F10534" t="str">
        <f t="shared" si="822"/>
        <v>Wallumbilla</v>
      </c>
      <c r="G10534" t="str">
        <f t="shared" si="824"/>
        <v>Quarter</v>
      </c>
      <c r="H10534">
        <f t="shared" si="825"/>
        <v>2022</v>
      </c>
      <c r="I10534">
        <f t="shared" si="826"/>
        <v>89</v>
      </c>
      <c r="J10534">
        <f>D10534*PJ_per_contract*I10534</f>
        <v>0</v>
      </c>
    </row>
    <row r="10535" spans="1:10" x14ac:dyDescent="0.2">
      <c r="A10535" t="s">
        <v>68</v>
      </c>
      <c r="B10535" s="3">
        <v>44615</v>
      </c>
      <c r="C10535">
        <v>0</v>
      </c>
      <c r="D10535">
        <v>0</v>
      </c>
      <c r="E10535">
        <f t="shared" si="823"/>
        <v>2022</v>
      </c>
      <c r="F10535" t="str">
        <f t="shared" si="822"/>
        <v>Victorian</v>
      </c>
      <c r="G10535" t="str">
        <f t="shared" si="824"/>
        <v>Quarter</v>
      </c>
      <c r="H10535">
        <f t="shared" si="825"/>
        <v>2025</v>
      </c>
      <c r="I10535">
        <f t="shared" si="826"/>
        <v>89</v>
      </c>
      <c r="J10535">
        <f>D10535*PJ_per_contract*I10535</f>
        <v>0</v>
      </c>
    </row>
    <row r="10536" spans="1:10" x14ac:dyDescent="0.2">
      <c r="A10536" t="s">
        <v>55</v>
      </c>
      <c r="B10536" s="3">
        <v>44615</v>
      </c>
      <c r="C10536">
        <v>0</v>
      </c>
      <c r="D10536">
        <v>0</v>
      </c>
      <c r="E10536">
        <f t="shared" si="823"/>
        <v>2022</v>
      </c>
      <c r="F10536" t="str">
        <f t="shared" si="822"/>
        <v>Victorian</v>
      </c>
      <c r="G10536" t="str">
        <f t="shared" si="824"/>
        <v>Quarter</v>
      </c>
      <c r="H10536">
        <f t="shared" si="825"/>
        <v>2024</v>
      </c>
      <c r="I10536">
        <f t="shared" si="826"/>
        <v>89</v>
      </c>
      <c r="J10536">
        <f>D10536*PJ_per_contract*I10536</f>
        <v>0</v>
      </c>
    </row>
    <row r="10537" spans="1:10" x14ac:dyDescent="0.2">
      <c r="A10537" t="s">
        <v>59</v>
      </c>
      <c r="B10537" s="3">
        <v>44615</v>
      </c>
      <c r="C10537">
        <v>0</v>
      </c>
      <c r="D10537">
        <v>0</v>
      </c>
      <c r="E10537">
        <f t="shared" si="823"/>
        <v>2022</v>
      </c>
      <c r="F10537" t="str">
        <f t="shared" si="822"/>
        <v>Victorian</v>
      </c>
      <c r="G10537" t="str">
        <f t="shared" si="824"/>
        <v>Quarter</v>
      </c>
      <c r="H10537">
        <f t="shared" si="825"/>
        <v>2023</v>
      </c>
      <c r="I10537">
        <f t="shared" si="826"/>
        <v>89</v>
      </c>
      <c r="J10537">
        <f>D10537*PJ_per_contract*I10537</f>
        <v>0</v>
      </c>
    </row>
    <row r="10538" spans="1:10" x14ac:dyDescent="0.2">
      <c r="A10538" t="s">
        <v>50</v>
      </c>
      <c r="B10538" s="3">
        <v>44615</v>
      </c>
      <c r="C10538">
        <v>0</v>
      </c>
      <c r="D10538">
        <v>0</v>
      </c>
      <c r="E10538">
        <f t="shared" si="823"/>
        <v>2022</v>
      </c>
      <c r="F10538" t="str">
        <f t="shared" si="822"/>
        <v>Victorian</v>
      </c>
      <c r="G10538" t="str">
        <f t="shared" si="824"/>
        <v>Quarter</v>
      </c>
      <c r="H10538">
        <f t="shared" si="825"/>
        <v>2024</v>
      </c>
      <c r="I10538">
        <f t="shared" si="826"/>
        <v>89</v>
      </c>
      <c r="J10538">
        <f>D10538*PJ_per_contract*I10538</f>
        <v>0</v>
      </c>
    </row>
    <row r="10539" spans="1:10" x14ac:dyDescent="0.2">
      <c r="A10539" t="s">
        <v>79</v>
      </c>
      <c r="B10539" s="3">
        <v>44615</v>
      </c>
      <c r="C10539">
        <v>0</v>
      </c>
      <c r="D10539">
        <v>0</v>
      </c>
      <c r="E10539">
        <f t="shared" si="823"/>
        <v>2022</v>
      </c>
      <c r="F10539" t="str">
        <f t="shared" si="822"/>
        <v>Victorian</v>
      </c>
      <c r="G10539" t="str">
        <f t="shared" si="824"/>
        <v>Quarter</v>
      </c>
      <c r="H10539">
        <f t="shared" si="825"/>
        <v>2025</v>
      </c>
      <c r="I10539">
        <f t="shared" si="826"/>
        <v>89</v>
      </c>
      <c r="J10539">
        <f>D10539*PJ_per_contract*I10539</f>
        <v>0</v>
      </c>
    </row>
    <row r="10540" spans="1:10" x14ac:dyDescent="0.2">
      <c r="A10540" t="s">
        <v>51</v>
      </c>
      <c r="B10540" s="3">
        <v>44615</v>
      </c>
      <c r="C10540">
        <v>0</v>
      </c>
      <c r="D10540">
        <v>0</v>
      </c>
      <c r="E10540">
        <f t="shared" si="823"/>
        <v>2022</v>
      </c>
      <c r="F10540" t="str">
        <f t="shared" si="822"/>
        <v>Victorian</v>
      </c>
      <c r="G10540" t="str">
        <f t="shared" si="824"/>
        <v>Quarter</v>
      </c>
      <c r="H10540">
        <f t="shared" si="825"/>
        <v>2022</v>
      </c>
      <c r="I10540">
        <f t="shared" si="826"/>
        <v>89</v>
      </c>
      <c r="J10540">
        <f>D10540*PJ_per_contract*I10540</f>
        <v>0</v>
      </c>
    </row>
    <row r="10541" spans="1:10" x14ac:dyDescent="0.2">
      <c r="A10541" t="s">
        <v>53</v>
      </c>
      <c r="B10541" s="3">
        <v>44615</v>
      </c>
      <c r="C10541">
        <v>0</v>
      </c>
      <c r="D10541">
        <v>0</v>
      </c>
      <c r="E10541">
        <f t="shared" si="823"/>
        <v>2022</v>
      </c>
      <c r="F10541" t="str">
        <f t="shared" si="822"/>
        <v>Victorian</v>
      </c>
      <c r="G10541" t="str">
        <f t="shared" si="824"/>
        <v>Quarter</v>
      </c>
      <c r="H10541">
        <f t="shared" si="825"/>
        <v>2023</v>
      </c>
      <c r="I10541">
        <f t="shared" si="826"/>
        <v>89</v>
      </c>
      <c r="J10541">
        <f>D10541*PJ_per_contract*I10541</f>
        <v>0</v>
      </c>
    </row>
    <row r="10542" spans="1:10" x14ac:dyDescent="0.2">
      <c r="A10542" t="s">
        <v>57</v>
      </c>
      <c r="B10542" s="3">
        <v>44615</v>
      </c>
      <c r="C10542">
        <v>0</v>
      </c>
      <c r="D10542">
        <v>0</v>
      </c>
      <c r="E10542">
        <f t="shared" si="823"/>
        <v>2022</v>
      </c>
      <c r="F10542" t="str">
        <f t="shared" si="822"/>
        <v>Victorian</v>
      </c>
      <c r="G10542" t="str">
        <f t="shared" si="824"/>
        <v>Quarter</v>
      </c>
      <c r="H10542">
        <f t="shared" si="825"/>
        <v>2024</v>
      </c>
      <c r="I10542">
        <f t="shared" si="826"/>
        <v>89</v>
      </c>
      <c r="J10542">
        <f>D10542*PJ_per_contract*I10542</f>
        <v>0</v>
      </c>
    </row>
    <row r="10543" spans="1:10" x14ac:dyDescent="0.2">
      <c r="A10543" t="s">
        <v>58</v>
      </c>
      <c r="B10543" s="3">
        <v>44615</v>
      </c>
      <c r="C10543">
        <v>0</v>
      </c>
      <c r="D10543">
        <v>0</v>
      </c>
      <c r="E10543">
        <f t="shared" si="823"/>
        <v>2022</v>
      </c>
      <c r="F10543" t="str">
        <f t="shared" si="822"/>
        <v>Victorian</v>
      </c>
      <c r="G10543" t="str">
        <f t="shared" si="824"/>
        <v>Quarter</v>
      </c>
      <c r="H10543">
        <f t="shared" si="825"/>
        <v>2024</v>
      </c>
      <c r="I10543">
        <f t="shared" si="826"/>
        <v>89</v>
      </c>
      <c r="J10543">
        <f>D10543*PJ_per_contract*I10543</f>
        <v>0</v>
      </c>
    </row>
    <row r="10544" spans="1:10" x14ac:dyDescent="0.2">
      <c r="A10544" t="s">
        <v>69</v>
      </c>
      <c r="B10544" s="3">
        <v>44615</v>
      </c>
      <c r="C10544">
        <v>0</v>
      </c>
      <c r="D10544">
        <v>0</v>
      </c>
      <c r="E10544">
        <f t="shared" si="823"/>
        <v>2022</v>
      </c>
      <c r="F10544" t="str">
        <f t="shared" si="822"/>
        <v>Victorian</v>
      </c>
      <c r="G10544" t="str">
        <f t="shared" si="824"/>
        <v>Quarter</v>
      </c>
      <c r="H10544">
        <f t="shared" si="825"/>
        <v>2025</v>
      </c>
      <c r="I10544">
        <f t="shared" si="826"/>
        <v>89</v>
      </c>
      <c r="J10544">
        <f>D10544*PJ_per_contract*I10544</f>
        <v>0</v>
      </c>
    </row>
    <row r="10545" spans="1:10" x14ac:dyDescent="0.2">
      <c r="A10545" t="s">
        <v>56</v>
      </c>
      <c r="B10545" s="3">
        <v>44615</v>
      </c>
      <c r="C10545">
        <v>0</v>
      </c>
      <c r="D10545">
        <v>0</v>
      </c>
      <c r="E10545">
        <f t="shared" si="823"/>
        <v>2022</v>
      </c>
      <c r="F10545" t="str">
        <f t="shared" si="822"/>
        <v>Victorian</v>
      </c>
      <c r="G10545" t="str">
        <f t="shared" si="824"/>
        <v>Quarter</v>
      </c>
      <c r="H10545">
        <f t="shared" si="825"/>
        <v>2023</v>
      </c>
      <c r="I10545">
        <f t="shared" si="826"/>
        <v>89</v>
      </c>
      <c r="J10545">
        <f>D10545*PJ_per_contract*I10545</f>
        <v>0</v>
      </c>
    </row>
    <row r="10546" spans="1:10" x14ac:dyDescent="0.2">
      <c r="A10546" t="s">
        <v>54</v>
      </c>
      <c r="B10546" s="3">
        <v>44615</v>
      </c>
      <c r="C10546">
        <v>0</v>
      </c>
      <c r="D10546">
        <v>0</v>
      </c>
      <c r="E10546">
        <f t="shared" si="823"/>
        <v>2022</v>
      </c>
      <c r="F10546" t="str">
        <f t="shared" si="822"/>
        <v>Victorian</v>
      </c>
      <c r="G10546" t="str">
        <f t="shared" si="824"/>
        <v>Quarter</v>
      </c>
      <c r="H10546">
        <f t="shared" si="825"/>
        <v>2023</v>
      </c>
      <c r="I10546">
        <f t="shared" si="826"/>
        <v>89</v>
      </c>
      <c r="J10546">
        <f>D10546*PJ_per_contract*I10546</f>
        <v>0</v>
      </c>
    </row>
    <row r="10547" spans="1:10" x14ac:dyDescent="0.2">
      <c r="A10547" t="s">
        <v>80</v>
      </c>
      <c r="B10547" s="3">
        <v>44615</v>
      </c>
      <c r="C10547">
        <v>0</v>
      </c>
      <c r="D10547">
        <v>0</v>
      </c>
      <c r="E10547">
        <f t="shared" si="823"/>
        <v>2022</v>
      </c>
      <c r="F10547" t="str">
        <f t="shared" si="822"/>
        <v>Victorian</v>
      </c>
      <c r="G10547" t="str">
        <f t="shared" si="824"/>
        <v>Quarter</v>
      </c>
      <c r="H10547">
        <f t="shared" si="825"/>
        <v>2025</v>
      </c>
      <c r="I10547">
        <f t="shared" si="826"/>
        <v>89</v>
      </c>
      <c r="J10547">
        <f>D10547*PJ_per_contract*I10547</f>
        <v>0</v>
      </c>
    </row>
    <row r="10548" spans="1:10" x14ac:dyDescent="0.2">
      <c r="A10548" t="s">
        <v>52</v>
      </c>
      <c r="B10548" s="3">
        <v>44615</v>
      </c>
      <c r="C10548">
        <v>0</v>
      </c>
      <c r="D10548">
        <v>0</v>
      </c>
      <c r="E10548">
        <f t="shared" si="823"/>
        <v>2022</v>
      </c>
      <c r="F10548" t="str">
        <f t="shared" si="822"/>
        <v>Victorian</v>
      </c>
      <c r="G10548" t="str">
        <f t="shared" si="824"/>
        <v>Quarter</v>
      </c>
      <c r="H10548">
        <f t="shared" si="825"/>
        <v>2022</v>
      </c>
      <c r="I10548">
        <f t="shared" si="826"/>
        <v>89</v>
      </c>
      <c r="J10548">
        <f>D10548*PJ_per_contract*I10548</f>
        <v>0</v>
      </c>
    </row>
    <row r="10549" spans="1:10" x14ac:dyDescent="0.2">
      <c r="A10549" t="s">
        <v>60</v>
      </c>
      <c r="B10549" s="3">
        <v>44615</v>
      </c>
      <c r="C10549">
        <v>0</v>
      </c>
      <c r="D10549">
        <v>0</v>
      </c>
      <c r="E10549">
        <f t="shared" si="823"/>
        <v>2022</v>
      </c>
      <c r="F10549" t="str">
        <f t="shared" si="822"/>
        <v>Wallumbilla</v>
      </c>
      <c r="G10549" t="str">
        <f t="shared" si="824"/>
        <v>Strip</v>
      </c>
      <c r="H10549">
        <f t="shared" si="825"/>
        <v>2023</v>
      </c>
      <c r="I10549">
        <f t="shared" si="826"/>
        <v>365</v>
      </c>
      <c r="J10549">
        <f>D10549*PJ_per_contract*I10549</f>
        <v>0</v>
      </c>
    </row>
    <row r="10550" spans="1:10" x14ac:dyDescent="0.2">
      <c r="A10550" t="s">
        <v>61</v>
      </c>
      <c r="B10550" s="3">
        <v>44615</v>
      </c>
      <c r="C10550">
        <v>88</v>
      </c>
      <c r="D10550">
        <v>0</v>
      </c>
      <c r="E10550">
        <f t="shared" si="823"/>
        <v>2022</v>
      </c>
      <c r="F10550" t="str">
        <f t="shared" si="822"/>
        <v>Wallumbilla</v>
      </c>
      <c r="G10550" t="str">
        <f t="shared" si="824"/>
        <v>Quarter</v>
      </c>
      <c r="H10550">
        <f t="shared" si="825"/>
        <v>2022</v>
      </c>
      <c r="I10550">
        <f t="shared" si="826"/>
        <v>89</v>
      </c>
      <c r="J10550">
        <f>D10550*PJ_per_contract*I10550</f>
        <v>0</v>
      </c>
    </row>
    <row r="10551" spans="1:10" x14ac:dyDescent="0.2">
      <c r="A10551" t="s">
        <v>62</v>
      </c>
      <c r="B10551" s="3">
        <v>44615</v>
      </c>
      <c r="C10551">
        <v>128</v>
      </c>
      <c r="D10551">
        <v>0</v>
      </c>
      <c r="E10551">
        <f t="shared" si="823"/>
        <v>2022</v>
      </c>
      <c r="F10551" t="str">
        <f t="shared" si="822"/>
        <v>Wallumbilla</v>
      </c>
      <c r="G10551" t="str">
        <f t="shared" si="824"/>
        <v>Quarter</v>
      </c>
      <c r="H10551">
        <f t="shared" si="825"/>
        <v>2022</v>
      </c>
      <c r="I10551">
        <f t="shared" si="826"/>
        <v>89</v>
      </c>
      <c r="J10551">
        <f>D10551*PJ_per_contract*I10551</f>
        <v>0</v>
      </c>
    </row>
    <row r="10552" spans="1:10" x14ac:dyDescent="0.2">
      <c r="A10552" t="s">
        <v>70</v>
      </c>
      <c r="B10552" s="3">
        <v>44615</v>
      </c>
      <c r="C10552">
        <v>0</v>
      </c>
      <c r="D10552">
        <v>0</v>
      </c>
      <c r="E10552">
        <f t="shared" si="823"/>
        <v>2022</v>
      </c>
      <c r="F10552" t="str">
        <f t="shared" si="822"/>
        <v>Wallumbilla</v>
      </c>
      <c r="G10552" t="str">
        <f t="shared" si="824"/>
        <v>Strip</v>
      </c>
      <c r="H10552">
        <f t="shared" si="825"/>
        <v>2023</v>
      </c>
      <c r="I10552">
        <f t="shared" si="826"/>
        <v>365</v>
      </c>
      <c r="J10552">
        <f>D10552*PJ_per_contract*I10552</f>
        <v>0</v>
      </c>
    </row>
    <row r="10553" spans="1:10" x14ac:dyDescent="0.2">
      <c r="A10553" t="s">
        <v>63</v>
      </c>
      <c r="B10553" s="3">
        <v>44615</v>
      </c>
      <c r="C10553">
        <v>25</v>
      </c>
      <c r="D10553">
        <v>0</v>
      </c>
      <c r="E10553">
        <f t="shared" si="823"/>
        <v>2022</v>
      </c>
      <c r="F10553" t="str">
        <f t="shared" si="822"/>
        <v>Wallumbilla</v>
      </c>
      <c r="G10553" t="str">
        <f t="shared" si="824"/>
        <v>Quarter</v>
      </c>
      <c r="H10553">
        <f t="shared" si="825"/>
        <v>2023</v>
      </c>
      <c r="I10553">
        <f t="shared" si="826"/>
        <v>89</v>
      </c>
      <c r="J10553">
        <f>D10553*PJ_per_contract*I10553</f>
        <v>0</v>
      </c>
    </row>
    <row r="10554" spans="1:10" x14ac:dyDescent="0.2">
      <c r="A10554" t="s">
        <v>64</v>
      </c>
      <c r="B10554" s="3">
        <v>44615</v>
      </c>
      <c r="C10554">
        <v>25</v>
      </c>
      <c r="D10554">
        <v>0</v>
      </c>
      <c r="E10554">
        <f t="shared" si="823"/>
        <v>2022</v>
      </c>
      <c r="F10554" t="str">
        <f t="shared" si="822"/>
        <v>Wallumbilla</v>
      </c>
      <c r="G10554" t="str">
        <f t="shared" si="824"/>
        <v>Quarter</v>
      </c>
      <c r="H10554">
        <f t="shared" si="825"/>
        <v>2023</v>
      </c>
      <c r="I10554">
        <f t="shared" si="826"/>
        <v>89</v>
      </c>
      <c r="J10554">
        <f>D10554*PJ_per_contract*I10554</f>
        <v>0</v>
      </c>
    </row>
    <row r="10555" spans="1:10" x14ac:dyDescent="0.2">
      <c r="A10555" t="s">
        <v>81</v>
      </c>
      <c r="B10555" s="3">
        <v>44615</v>
      </c>
      <c r="C10555">
        <v>0</v>
      </c>
      <c r="D10555">
        <v>0</v>
      </c>
      <c r="E10555">
        <f t="shared" si="823"/>
        <v>2022</v>
      </c>
      <c r="F10555" t="str">
        <f t="shared" si="822"/>
        <v>Wallumbilla</v>
      </c>
      <c r="G10555" t="str">
        <f t="shared" si="824"/>
        <v>Strip</v>
      </c>
      <c r="H10555">
        <f t="shared" si="825"/>
        <v>2024</v>
      </c>
      <c r="I10555">
        <f t="shared" si="826"/>
        <v>365</v>
      </c>
      <c r="J10555">
        <f>D10555*PJ_per_contract*I10555</f>
        <v>0</v>
      </c>
    </row>
    <row r="10556" spans="1:10" x14ac:dyDescent="0.2">
      <c r="A10556" t="s">
        <v>71</v>
      </c>
      <c r="B10556" s="3">
        <v>44615</v>
      </c>
      <c r="C10556">
        <v>25</v>
      </c>
      <c r="D10556">
        <v>0</v>
      </c>
      <c r="E10556">
        <f t="shared" si="823"/>
        <v>2022</v>
      </c>
      <c r="F10556" t="str">
        <f t="shared" si="822"/>
        <v>Wallumbilla</v>
      </c>
      <c r="G10556" t="str">
        <f t="shared" si="824"/>
        <v>Quarter</v>
      </c>
      <c r="H10556">
        <f t="shared" si="825"/>
        <v>2023</v>
      </c>
      <c r="I10556">
        <f t="shared" si="826"/>
        <v>89</v>
      </c>
      <c r="J10556">
        <f>D10556*PJ_per_contract*I10556</f>
        <v>0</v>
      </c>
    </row>
    <row r="10557" spans="1:10" x14ac:dyDescent="0.2">
      <c r="A10557" t="s">
        <v>72</v>
      </c>
      <c r="B10557" s="3">
        <v>44615</v>
      </c>
      <c r="C10557">
        <v>25</v>
      </c>
      <c r="D10557">
        <v>0</v>
      </c>
      <c r="E10557">
        <f t="shared" si="823"/>
        <v>2022</v>
      </c>
      <c r="F10557" t="str">
        <f t="shared" si="822"/>
        <v>Wallumbilla</v>
      </c>
      <c r="G10557" t="str">
        <f t="shared" si="824"/>
        <v>Quarter</v>
      </c>
      <c r="H10557">
        <f t="shared" si="825"/>
        <v>2023</v>
      </c>
      <c r="I10557">
        <f t="shared" si="826"/>
        <v>89</v>
      </c>
      <c r="J10557">
        <f>D10557*PJ_per_contract*I10557</f>
        <v>0</v>
      </c>
    </row>
    <row r="10558" spans="1:10" x14ac:dyDescent="0.2">
      <c r="A10558" t="s">
        <v>82</v>
      </c>
      <c r="B10558" s="3">
        <v>44615</v>
      </c>
      <c r="C10558">
        <v>0</v>
      </c>
      <c r="D10558">
        <v>0</v>
      </c>
      <c r="E10558">
        <f t="shared" si="823"/>
        <v>2022</v>
      </c>
      <c r="F10558" t="str">
        <f t="shared" si="822"/>
        <v>Wallumbilla</v>
      </c>
      <c r="G10558" t="str">
        <f t="shared" si="824"/>
        <v>Quarter</v>
      </c>
      <c r="H10558">
        <f t="shared" si="825"/>
        <v>2024</v>
      </c>
      <c r="I10558">
        <f t="shared" si="826"/>
        <v>89</v>
      </c>
      <c r="J10558">
        <f>D10558*PJ_per_contract*I10558</f>
        <v>0</v>
      </c>
    </row>
    <row r="10559" spans="1:10" x14ac:dyDescent="0.2">
      <c r="A10559" t="s">
        <v>83</v>
      </c>
      <c r="B10559" s="3">
        <v>44615</v>
      </c>
      <c r="C10559">
        <v>0</v>
      </c>
      <c r="D10559">
        <v>0</v>
      </c>
      <c r="E10559">
        <f t="shared" si="823"/>
        <v>2022</v>
      </c>
      <c r="F10559" t="str">
        <f t="shared" si="822"/>
        <v>Wallumbilla</v>
      </c>
      <c r="G10559" t="str">
        <f t="shared" si="824"/>
        <v>Quarter</v>
      </c>
      <c r="H10559">
        <f t="shared" si="825"/>
        <v>2024</v>
      </c>
      <c r="I10559">
        <f t="shared" si="826"/>
        <v>89</v>
      </c>
      <c r="J10559">
        <f>D10559*PJ_per_contract*I10559</f>
        <v>0</v>
      </c>
    </row>
    <row r="10560" spans="1:10" x14ac:dyDescent="0.2">
      <c r="A10560" t="s">
        <v>77</v>
      </c>
      <c r="B10560" s="3">
        <v>44616</v>
      </c>
      <c r="C10560">
        <v>0</v>
      </c>
      <c r="D10560">
        <v>0</v>
      </c>
      <c r="E10560">
        <f t="shared" si="823"/>
        <v>2022</v>
      </c>
      <c r="F10560" t="str">
        <f t="shared" si="822"/>
        <v>Victorian</v>
      </c>
      <c r="G10560" t="str">
        <f t="shared" si="824"/>
        <v>Month</v>
      </c>
      <c r="H10560">
        <f t="shared" si="825"/>
        <v>2022</v>
      </c>
      <c r="I10560">
        <f t="shared" si="826"/>
        <v>28</v>
      </c>
      <c r="J10560">
        <f>D10560*PJ_per_contract*I10560</f>
        <v>0</v>
      </c>
    </row>
    <row r="10561" spans="1:10" x14ac:dyDescent="0.2">
      <c r="A10561" t="s">
        <v>45</v>
      </c>
      <c r="B10561" s="3">
        <v>44616</v>
      </c>
      <c r="C10561">
        <v>0</v>
      </c>
      <c r="D10561">
        <v>0</v>
      </c>
      <c r="E10561">
        <f t="shared" si="823"/>
        <v>2022</v>
      </c>
      <c r="F10561" t="str">
        <f t="shared" si="822"/>
        <v>Wallumbilla</v>
      </c>
      <c r="G10561" t="str">
        <f t="shared" si="824"/>
        <v>Strip</v>
      </c>
      <c r="H10561">
        <f t="shared" si="825"/>
        <v>2022</v>
      </c>
      <c r="I10561">
        <f t="shared" si="826"/>
        <v>365</v>
      </c>
      <c r="J10561">
        <f>D10561*PJ_per_contract*I10561</f>
        <v>0</v>
      </c>
    </row>
    <row r="10562" spans="1:10" x14ac:dyDescent="0.2">
      <c r="A10562" t="s">
        <v>78</v>
      </c>
      <c r="B10562" s="3">
        <v>44616</v>
      </c>
      <c r="C10562">
        <v>0</v>
      </c>
      <c r="D10562">
        <v>0</v>
      </c>
      <c r="E10562">
        <f t="shared" si="823"/>
        <v>2022</v>
      </c>
      <c r="F10562" t="str">
        <f t="shared" ref="F10562:F10625" si="827">IF(OR(LEFT(A10562,2)="GJ",LEFT(A10562,2)="GK"),"Victorian",IF(OR(LEFT(A10562,2)="GX",LEFT(A10562,2)="GY"),"Wallumbilla","NA"))</f>
        <v>Victorian</v>
      </c>
      <c r="G10562" t="str">
        <f t="shared" si="824"/>
        <v>Month</v>
      </c>
      <c r="H10562">
        <f t="shared" si="825"/>
        <v>2022</v>
      </c>
      <c r="I10562">
        <f t="shared" si="826"/>
        <v>28</v>
      </c>
      <c r="J10562">
        <f>D10562*PJ_per_contract*I10562</f>
        <v>0</v>
      </c>
    </row>
    <row r="10563" spans="1:10" x14ac:dyDescent="0.2">
      <c r="A10563" t="s">
        <v>46</v>
      </c>
      <c r="B10563" s="3">
        <v>44616</v>
      </c>
      <c r="C10563">
        <v>0</v>
      </c>
      <c r="D10563">
        <v>0</v>
      </c>
      <c r="E10563">
        <f t="shared" ref="E10563:E10626" si="828">YEAR(B10563)</f>
        <v>2022</v>
      </c>
      <c r="F10563" t="str">
        <f t="shared" si="827"/>
        <v>Victorian</v>
      </c>
      <c r="G10563" t="str">
        <f t="shared" ref="G10563:G10626" si="829">IF(LEFT(A10563,2)="GJ","Month",IF(OR(LEFT(A10563,2)="GK",LEFT(A10563,2)="GX"),"Quarter",IF(LEFT(A10563,2)="GY","Strip","NA")))</f>
        <v>Quarter</v>
      </c>
      <c r="H10563">
        <f t="shared" ref="H10563:H10626" si="830">VALUE(MID(A10563,4,4))</f>
        <v>2022</v>
      </c>
      <c r="I10563">
        <f t="shared" ref="I10563:I10626" si="831">IF(G10563="Month",_xlfn.DAYS(EOMONTH(B10563,0),EOMONTH(B10563,-1)),IF(G10563="Quarter",_xlfn.DAYS(EOMONTH(B10563,2),EOMONTH(B10563,-1)),365))</f>
        <v>89</v>
      </c>
      <c r="J10563">
        <f>D10563*PJ_per_contract*I10563</f>
        <v>0</v>
      </c>
    </row>
    <row r="10564" spans="1:10" x14ac:dyDescent="0.2">
      <c r="A10564" t="s">
        <v>47</v>
      </c>
      <c r="B10564" s="3">
        <v>44616</v>
      </c>
      <c r="C10564">
        <v>151</v>
      </c>
      <c r="D10564">
        <v>0</v>
      </c>
      <c r="E10564">
        <f t="shared" si="828"/>
        <v>2022</v>
      </c>
      <c r="F10564" t="str">
        <f t="shared" si="827"/>
        <v>Wallumbilla</v>
      </c>
      <c r="G10564" t="str">
        <f t="shared" si="829"/>
        <v>Quarter</v>
      </c>
      <c r="H10564">
        <f t="shared" si="830"/>
        <v>2022</v>
      </c>
      <c r="I10564">
        <f t="shared" si="831"/>
        <v>89</v>
      </c>
      <c r="J10564">
        <f>D10564*PJ_per_contract*I10564</f>
        <v>0</v>
      </c>
    </row>
    <row r="10565" spans="1:10" x14ac:dyDescent="0.2">
      <c r="A10565" t="s">
        <v>84</v>
      </c>
      <c r="B10565" s="3">
        <v>44616</v>
      </c>
      <c r="C10565">
        <v>0</v>
      </c>
      <c r="D10565">
        <v>0</v>
      </c>
      <c r="E10565">
        <f t="shared" si="828"/>
        <v>2022</v>
      </c>
      <c r="F10565" t="str">
        <f t="shared" si="827"/>
        <v>Victorian</v>
      </c>
      <c r="G10565" t="str">
        <f t="shared" si="829"/>
        <v>Month</v>
      </c>
      <c r="H10565">
        <f t="shared" si="830"/>
        <v>2022</v>
      </c>
      <c r="I10565">
        <f t="shared" si="831"/>
        <v>28</v>
      </c>
      <c r="J10565">
        <f>D10565*PJ_per_contract*I10565</f>
        <v>0</v>
      </c>
    </row>
    <row r="10566" spans="1:10" x14ac:dyDescent="0.2">
      <c r="A10566" t="s">
        <v>85</v>
      </c>
      <c r="B10566" s="3">
        <v>44616</v>
      </c>
      <c r="C10566">
        <v>0</v>
      </c>
      <c r="D10566">
        <v>0</v>
      </c>
      <c r="E10566">
        <f t="shared" si="828"/>
        <v>2022</v>
      </c>
      <c r="F10566" t="str">
        <f t="shared" si="827"/>
        <v>Victorian</v>
      </c>
      <c r="G10566" t="str">
        <f t="shared" si="829"/>
        <v>Month</v>
      </c>
      <c r="H10566">
        <f t="shared" si="830"/>
        <v>2022</v>
      </c>
      <c r="I10566">
        <f t="shared" si="831"/>
        <v>28</v>
      </c>
      <c r="J10566">
        <f>D10566*PJ_per_contract*I10566</f>
        <v>0</v>
      </c>
    </row>
    <row r="10567" spans="1:10" x14ac:dyDescent="0.2">
      <c r="A10567" t="s">
        <v>48</v>
      </c>
      <c r="B10567" s="3">
        <v>44616</v>
      </c>
      <c r="C10567">
        <v>0</v>
      </c>
      <c r="D10567">
        <v>0</v>
      </c>
      <c r="E10567">
        <f t="shared" si="828"/>
        <v>2022</v>
      </c>
      <c r="F10567" t="str">
        <f t="shared" si="827"/>
        <v>Victorian</v>
      </c>
      <c r="G10567" t="str">
        <f t="shared" si="829"/>
        <v>Quarter</v>
      </c>
      <c r="H10567">
        <f t="shared" si="830"/>
        <v>2022</v>
      </c>
      <c r="I10567">
        <f t="shared" si="831"/>
        <v>89</v>
      </c>
      <c r="J10567">
        <f>D10567*PJ_per_contract*I10567</f>
        <v>0</v>
      </c>
    </row>
    <row r="10568" spans="1:10" x14ac:dyDescent="0.2">
      <c r="A10568" t="s">
        <v>86</v>
      </c>
      <c r="B10568" s="3">
        <v>44616</v>
      </c>
      <c r="C10568">
        <v>0</v>
      </c>
      <c r="D10568">
        <v>0</v>
      </c>
      <c r="E10568">
        <f t="shared" si="828"/>
        <v>2022</v>
      </c>
      <c r="F10568" t="str">
        <f t="shared" si="827"/>
        <v>Victorian</v>
      </c>
      <c r="G10568" t="str">
        <f t="shared" si="829"/>
        <v>Month</v>
      </c>
      <c r="H10568">
        <f t="shared" si="830"/>
        <v>2022</v>
      </c>
      <c r="I10568">
        <f t="shared" si="831"/>
        <v>28</v>
      </c>
      <c r="J10568">
        <f>D10568*PJ_per_contract*I10568</f>
        <v>0</v>
      </c>
    </row>
    <row r="10569" spans="1:10" x14ac:dyDescent="0.2">
      <c r="A10569" t="s">
        <v>49</v>
      </c>
      <c r="B10569" s="3">
        <v>44616</v>
      </c>
      <c r="C10569">
        <v>78</v>
      </c>
      <c r="D10569">
        <v>0</v>
      </c>
      <c r="E10569">
        <f t="shared" si="828"/>
        <v>2022</v>
      </c>
      <c r="F10569" t="str">
        <f t="shared" si="827"/>
        <v>Wallumbilla</v>
      </c>
      <c r="G10569" t="str">
        <f t="shared" si="829"/>
        <v>Quarter</v>
      </c>
      <c r="H10569">
        <f t="shared" si="830"/>
        <v>2022</v>
      </c>
      <c r="I10569">
        <f t="shared" si="831"/>
        <v>89</v>
      </c>
      <c r="J10569">
        <f>D10569*PJ_per_contract*I10569</f>
        <v>0</v>
      </c>
    </row>
    <row r="10570" spans="1:10" x14ac:dyDescent="0.2">
      <c r="A10570" t="s">
        <v>53</v>
      </c>
      <c r="B10570" s="3">
        <v>44616</v>
      </c>
      <c r="C10570">
        <v>0</v>
      </c>
      <c r="D10570">
        <v>0</v>
      </c>
      <c r="E10570">
        <f t="shared" si="828"/>
        <v>2022</v>
      </c>
      <c r="F10570" t="str">
        <f t="shared" si="827"/>
        <v>Victorian</v>
      </c>
      <c r="G10570" t="str">
        <f t="shared" si="829"/>
        <v>Quarter</v>
      </c>
      <c r="H10570">
        <f t="shared" si="830"/>
        <v>2023</v>
      </c>
      <c r="I10570">
        <f t="shared" si="831"/>
        <v>89</v>
      </c>
      <c r="J10570">
        <f>D10570*PJ_per_contract*I10570</f>
        <v>0</v>
      </c>
    </row>
    <row r="10571" spans="1:10" x14ac:dyDescent="0.2">
      <c r="A10571" t="s">
        <v>79</v>
      </c>
      <c r="B10571" s="3">
        <v>44616</v>
      </c>
      <c r="C10571">
        <v>0</v>
      </c>
      <c r="D10571">
        <v>0</v>
      </c>
      <c r="E10571">
        <f t="shared" si="828"/>
        <v>2022</v>
      </c>
      <c r="F10571" t="str">
        <f t="shared" si="827"/>
        <v>Victorian</v>
      </c>
      <c r="G10571" t="str">
        <f t="shared" si="829"/>
        <v>Quarter</v>
      </c>
      <c r="H10571">
        <f t="shared" si="830"/>
        <v>2025</v>
      </c>
      <c r="I10571">
        <f t="shared" si="831"/>
        <v>89</v>
      </c>
      <c r="J10571">
        <f>D10571*PJ_per_contract*I10571</f>
        <v>0</v>
      </c>
    </row>
    <row r="10572" spans="1:10" x14ac:dyDescent="0.2">
      <c r="A10572" t="s">
        <v>55</v>
      </c>
      <c r="B10572" s="3">
        <v>44616</v>
      </c>
      <c r="C10572">
        <v>0</v>
      </c>
      <c r="D10572">
        <v>0</v>
      </c>
      <c r="E10572">
        <f t="shared" si="828"/>
        <v>2022</v>
      </c>
      <c r="F10572" t="str">
        <f t="shared" si="827"/>
        <v>Victorian</v>
      </c>
      <c r="G10572" t="str">
        <f t="shared" si="829"/>
        <v>Quarter</v>
      </c>
      <c r="H10572">
        <f t="shared" si="830"/>
        <v>2024</v>
      </c>
      <c r="I10572">
        <f t="shared" si="831"/>
        <v>89</v>
      </c>
      <c r="J10572">
        <f>D10572*PJ_per_contract*I10572</f>
        <v>0</v>
      </c>
    </row>
    <row r="10573" spans="1:10" x14ac:dyDescent="0.2">
      <c r="A10573" t="s">
        <v>80</v>
      </c>
      <c r="B10573" s="3">
        <v>44616</v>
      </c>
      <c r="C10573">
        <v>0</v>
      </c>
      <c r="D10573">
        <v>0</v>
      </c>
      <c r="E10573">
        <f t="shared" si="828"/>
        <v>2022</v>
      </c>
      <c r="F10573" t="str">
        <f t="shared" si="827"/>
        <v>Victorian</v>
      </c>
      <c r="G10573" t="str">
        <f t="shared" si="829"/>
        <v>Quarter</v>
      </c>
      <c r="H10573">
        <f t="shared" si="830"/>
        <v>2025</v>
      </c>
      <c r="I10573">
        <f t="shared" si="831"/>
        <v>89</v>
      </c>
      <c r="J10573">
        <f>D10573*PJ_per_contract*I10573</f>
        <v>0</v>
      </c>
    </row>
    <row r="10574" spans="1:10" x14ac:dyDescent="0.2">
      <c r="A10574" t="s">
        <v>59</v>
      </c>
      <c r="B10574" s="3">
        <v>44616</v>
      </c>
      <c r="C10574">
        <v>0</v>
      </c>
      <c r="D10574">
        <v>0</v>
      </c>
      <c r="E10574">
        <f t="shared" si="828"/>
        <v>2022</v>
      </c>
      <c r="F10574" t="str">
        <f t="shared" si="827"/>
        <v>Victorian</v>
      </c>
      <c r="G10574" t="str">
        <f t="shared" si="829"/>
        <v>Quarter</v>
      </c>
      <c r="H10574">
        <f t="shared" si="830"/>
        <v>2023</v>
      </c>
      <c r="I10574">
        <f t="shared" si="831"/>
        <v>89</v>
      </c>
      <c r="J10574">
        <f>D10574*PJ_per_contract*I10574</f>
        <v>0</v>
      </c>
    </row>
    <row r="10575" spans="1:10" x14ac:dyDescent="0.2">
      <c r="A10575" t="s">
        <v>68</v>
      </c>
      <c r="B10575" s="3">
        <v>44616</v>
      </c>
      <c r="C10575">
        <v>0</v>
      </c>
      <c r="D10575">
        <v>0</v>
      </c>
      <c r="E10575">
        <f t="shared" si="828"/>
        <v>2022</v>
      </c>
      <c r="F10575" t="str">
        <f t="shared" si="827"/>
        <v>Victorian</v>
      </c>
      <c r="G10575" t="str">
        <f t="shared" si="829"/>
        <v>Quarter</v>
      </c>
      <c r="H10575">
        <f t="shared" si="830"/>
        <v>2025</v>
      </c>
      <c r="I10575">
        <f t="shared" si="831"/>
        <v>89</v>
      </c>
      <c r="J10575">
        <f>D10575*PJ_per_contract*I10575</f>
        <v>0</v>
      </c>
    </row>
    <row r="10576" spans="1:10" x14ac:dyDescent="0.2">
      <c r="A10576" t="s">
        <v>69</v>
      </c>
      <c r="B10576" s="3">
        <v>44616</v>
      </c>
      <c r="C10576">
        <v>0</v>
      </c>
      <c r="D10576">
        <v>0</v>
      </c>
      <c r="E10576">
        <f t="shared" si="828"/>
        <v>2022</v>
      </c>
      <c r="F10576" t="str">
        <f t="shared" si="827"/>
        <v>Victorian</v>
      </c>
      <c r="G10576" t="str">
        <f t="shared" si="829"/>
        <v>Quarter</v>
      </c>
      <c r="H10576">
        <f t="shared" si="830"/>
        <v>2025</v>
      </c>
      <c r="I10576">
        <f t="shared" si="831"/>
        <v>89</v>
      </c>
      <c r="J10576">
        <f>D10576*PJ_per_contract*I10576</f>
        <v>0</v>
      </c>
    </row>
    <row r="10577" spans="1:10" x14ac:dyDescent="0.2">
      <c r="A10577" t="s">
        <v>50</v>
      </c>
      <c r="B10577" s="3">
        <v>44616</v>
      </c>
      <c r="C10577">
        <v>0</v>
      </c>
      <c r="D10577">
        <v>0</v>
      </c>
      <c r="E10577">
        <f t="shared" si="828"/>
        <v>2022</v>
      </c>
      <c r="F10577" t="str">
        <f t="shared" si="827"/>
        <v>Victorian</v>
      </c>
      <c r="G10577" t="str">
        <f t="shared" si="829"/>
        <v>Quarter</v>
      </c>
      <c r="H10577">
        <f t="shared" si="830"/>
        <v>2024</v>
      </c>
      <c r="I10577">
        <f t="shared" si="831"/>
        <v>89</v>
      </c>
      <c r="J10577">
        <f>D10577*PJ_per_contract*I10577</f>
        <v>0</v>
      </c>
    </row>
    <row r="10578" spans="1:10" x14ac:dyDescent="0.2">
      <c r="A10578" t="s">
        <v>58</v>
      </c>
      <c r="B10578" s="3">
        <v>44616</v>
      </c>
      <c r="C10578">
        <v>0</v>
      </c>
      <c r="D10578">
        <v>0</v>
      </c>
      <c r="E10578">
        <f t="shared" si="828"/>
        <v>2022</v>
      </c>
      <c r="F10578" t="str">
        <f t="shared" si="827"/>
        <v>Victorian</v>
      </c>
      <c r="G10578" t="str">
        <f t="shared" si="829"/>
        <v>Quarter</v>
      </c>
      <c r="H10578">
        <f t="shared" si="830"/>
        <v>2024</v>
      </c>
      <c r="I10578">
        <f t="shared" si="831"/>
        <v>89</v>
      </c>
      <c r="J10578">
        <f>D10578*PJ_per_contract*I10578</f>
        <v>0</v>
      </c>
    </row>
    <row r="10579" spans="1:10" x14ac:dyDescent="0.2">
      <c r="A10579" t="s">
        <v>52</v>
      </c>
      <c r="B10579" s="3">
        <v>44616</v>
      </c>
      <c r="C10579">
        <v>0</v>
      </c>
      <c r="D10579">
        <v>0</v>
      </c>
      <c r="E10579">
        <f t="shared" si="828"/>
        <v>2022</v>
      </c>
      <c r="F10579" t="str">
        <f t="shared" si="827"/>
        <v>Victorian</v>
      </c>
      <c r="G10579" t="str">
        <f t="shared" si="829"/>
        <v>Quarter</v>
      </c>
      <c r="H10579">
        <f t="shared" si="830"/>
        <v>2022</v>
      </c>
      <c r="I10579">
        <f t="shared" si="831"/>
        <v>89</v>
      </c>
      <c r="J10579">
        <f>D10579*PJ_per_contract*I10579</f>
        <v>0</v>
      </c>
    </row>
    <row r="10580" spans="1:10" x14ac:dyDescent="0.2">
      <c r="A10580" t="s">
        <v>51</v>
      </c>
      <c r="B10580" s="3">
        <v>44616</v>
      </c>
      <c r="C10580">
        <v>0</v>
      </c>
      <c r="D10580">
        <v>0</v>
      </c>
      <c r="E10580">
        <f t="shared" si="828"/>
        <v>2022</v>
      </c>
      <c r="F10580" t="str">
        <f t="shared" si="827"/>
        <v>Victorian</v>
      </c>
      <c r="G10580" t="str">
        <f t="shared" si="829"/>
        <v>Quarter</v>
      </c>
      <c r="H10580">
        <f t="shared" si="830"/>
        <v>2022</v>
      </c>
      <c r="I10580">
        <f t="shared" si="831"/>
        <v>89</v>
      </c>
      <c r="J10580">
        <f>D10580*PJ_per_contract*I10580</f>
        <v>0</v>
      </c>
    </row>
    <row r="10581" spans="1:10" x14ac:dyDescent="0.2">
      <c r="A10581" t="s">
        <v>54</v>
      </c>
      <c r="B10581" s="3">
        <v>44616</v>
      </c>
      <c r="C10581">
        <v>0</v>
      </c>
      <c r="D10581">
        <v>0</v>
      </c>
      <c r="E10581">
        <f t="shared" si="828"/>
        <v>2022</v>
      </c>
      <c r="F10581" t="str">
        <f t="shared" si="827"/>
        <v>Victorian</v>
      </c>
      <c r="G10581" t="str">
        <f t="shared" si="829"/>
        <v>Quarter</v>
      </c>
      <c r="H10581">
        <f t="shared" si="830"/>
        <v>2023</v>
      </c>
      <c r="I10581">
        <f t="shared" si="831"/>
        <v>89</v>
      </c>
      <c r="J10581">
        <f>D10581*PJ_per_contract*I10581</f>
        <v>0</v>
      </c>
    </row>
    <row r="10582" spans="1:10" x14ac:dyDescent="0.2">
      <c r="A10582" t="s">
        <v>56</v>
      </c>
      <c r="B10582" s="3">
        <v>44616</v>
      </c>
      <c r="C10582">
        <v>0</v>
      </c>
      <c r="D10582">
        <v>0</v>
      </c>
      <c r="E10582">
        <f t="shared" si="828"/>
        <v>2022</v>
      </c>
      <c r="F10582" t="str">
        <f t="shared" si="827"/>
        <v>Victorian</v>
      </c>
      <c r="G10582" t="str">
        <f t="shared" si="829"/>
        <v>Quarter</v>
      </c>
      <c r="H10582">
        <f t="shared" si="830"/>
        <v>2023</v>
      </c>
      <c r="I10582">
        <f t="shared" si="831"/>
        <v>89</v>
      </c>
      <c r="J10582">
        <f>D10582*PJ_per_contract*I10582</f>
        <v>0</v>
      </c>
    </row>
    <row r="10583" spans="1:10" x14ac:dyDescent="0.2">
      <c r="A10583" t="s">
        <v>57</v>
      </c>
      <c r="B10583" s="3">
        <v>44616</v>
      </c>
      <c r="C10583">
        <v>0</v>
      </c>
      <c r="D10583">
        <v>0</v>
      </c>
      <c r="E10583">
        <f t="shared" si="828"/>
        <v>2022</v>
      </c>
      <c r="F10583" t="str">
        <f t="shared" si="827"/>
        <v>Victorian</v>
      </c>
      <c r="G10583" t="str">
        <f t="shared" si="829"/>
        <v>Quarter</v>
      </c>
      <c r="H10583">
        <f t="shared" si="830"/>
        <v>2024</v>
      </c>
      <c r="I10583">
        <f t="shared" si="831"/>
        <v>89</v>
      </c>
      <c r="J10583">
        <f>D10583*PJ_per_contract*I10583</f>
        <v>0</v>
      </c>
    </row>
    <row r="10584" spans="1:10" x14ac:dyDescent="0.2">
      <c r="A10584" t="s">
        <v>60</v>
      </c>
      <c r="B10584" s="3">
        <v>44616</v>
      </c>
      <c r="C10584">
        <v>0</v>
      </c>
      <c r="D10584">
        <v>0</v>
      </c>
      <c r="E10584">
        <f t="shared" si="828"/>
        <v>2022</v>
      </c>
      <c r="F10584" t="str">
        <f t="shared" si="827"/>
        <v>Wallumbilla</v>
      </c>
      <c r="G10584" t="str">
        <f t="shared" si="829"/>
        <v>Strip</v>
      </c>
      <c r="H10584">
        <f t="shared" si="830"/>
        <v>2023</v>
      </c>
      <c r="I10584">
        <f t="shared" si="831"/>
        <v>365</v>
      </c>
      <c r="J10584">
        <f>D10584*PJ_per_contract*I10584</f>
        <v>0</v>
      </c>
    </row>
    <row r="10585" spans="1:10" x14ac:dyDescent="0.2">
      <c r="A10585" t="s">
        <v>61</v>
      </c>
      <c r="B10585" s="3">
        <v>44616</v>
      </c>
      <c r="C10585">
        <v>88</v>
      </c>
      <c r="D10585">
        <v>0</v>
      </c>
      <c r="E10585">
        <f t="shared" si="828"/>
        <v>2022</v>
      </c>
      <c r="F10585" t="str">
        <f t="shared" si="827"/>
        <v>Wallumbilla</v>
      </c>
      <c r="G10585" t="str">
        <f t="shared" si="829"/>
        <v>Quarter</v>
      </c>
      <c r="H10585">
        <f t="shared" si="830"/>
        <v>2022</v>
      </c>
      <c r="I10585">
        <f t="shared" si="831"/>
        <v>89</v>
      </c>
      <c r="J10585">
        <f>D10585*PJ_per_contract*I10585</f>
        <v>0</v>
      </c>
    </row>
    <row r="10586" spans="1:10" x14ac:dyDescent="0.2">
      <c r="A10586" t="s">
        <v>62</v>
      </c>
      <c r="B10586" s="3">
        <v>44616</v>
      </c>
      <c r="C10586">
        <v>128</v>
      </c>
      <c r="D10586">
        <v>0</v>
      </c>
      <c r="E10586">
        <f t="shared" si="828"/>
        <v>2022</v>
      </c>
      <c r="F10586" t="str">
        <f t="shared" si="827"/>
        <v>Wallumbilla</v>
      </c>
      <c r="G10586" t="str">
        <f t="shared" si="829"/>
        <v>Quarter</v>
      </c>
      <c r="H10586">
        <f t="shared" si="830"/>
        <v>2022</v>
      </c>
      <c r="I10586">
        <f t="shared" si="831"/>
        <v>89</v>
      </c>
      <c r="J10586">
        <f>D10586*PJ_per_contract*I10586</f>
        <v>0</v>
      </c>
    </row>
    <row r="10587" spans="1:10" x14ac:dyDescent="0.2">
      <c r="A10587" t="s">
        <v>70</v>
      </c>
      <c r="B10587" s="3">
        <v>44616</v>
      </c>
      <c r="C10587">
        <v>0</v>
      </c>
      <c r="D10587">
        <v>0</v>
      </c>
      <c r="E10587">
        <f t="shared" si="828"/>
        <v>2022</v>
      </c>
      <c r="F10587" t="str">
        <f t="shared" si="827"/>
        <v>Wallumbilla</v>
      </c>
      <c r="G10587" t="str">
        <f t="shared" si="829"/>
        <v>Strip</v>
      </c>
      <c r="H10587">
        <f t="shared" si="830"/>
        <v>2023</v>
      </c>
      <c r="I10587">
        <f t="shared" si="831"/>
        <v>365</v>
      </c>
      <c r="J10587">
        <f>D10587*PJ_per_contract*I10587</f>
        <v>0</v>
      </c>
    </row>
    <row r="10588" spans="1:10" x14ac:dyDescent="0.2">
      <c r="A10588" t="s">
        <v>63</v>
      </c>
      <c r="B10588" s="3">
        <v>44616</v>
      </c>
      <c r="C10588">
        <v>25</v>
      </c>
      <c r="D10588">
        <v>0</v>
      </c>
      <c r="E10588">
        <f t="shared" si="828"/>
        <v>2022</v>
      </c>
      <c r="F10588" t="str">
        <f t="shared" si="827"/>
        <v>Wallumbilla</v>
      </c>
      <c r="G10588" t="str">
        <f t="shared" si="829"/>
        <v>Quarter</v>
      </c>
      <c r="H10588">
        <f t="shared" si="830"/>
        <v>2023</v>
      </c>
      <c r="I10588">
        <f t="shared" si="831"/>
        <v>89</v>
      </c>
      <c r="J10588">
        <f>D10588*PJ_per_contract*I10588</f>
        <v>0</v>
      </c>
    </row>
    <row r="10589" spans="1:10" x14ac:dyDescent="0.2">
      <c r="A10589" t="s">
        <v>64</v>
      </c>
      <c r="B10589" s="3">
        <v>44616</v>
      </c>
      <c r="C10589">
        <v>25</v>
      </c>
      <c r="D10589">
        <v>0</v>
      </c>
      <c r="E10589">
        <f t="shared" si="828"/>
        <v>2022</v>
      </c>
      <c r="F10589" t="str">
        <f t="shared" si="827"/>
        <v>Wallumbilla</v>
      </c>
      <c r="G10589" t="str">
        <f t="shared" si="829"/>
        <v>Quarter</v>
      </c>
      <c r="H10589">
        <f t="shared" si="830"/>
        <v>2023</v>
      </c>
      <c r="I10589">
        <f t="shared" si="831"/>
        <v>89</v>
      </c>
      <c r="J10589">
        <f>D10589*PJ_per_contract*I10589</f>
        <v>0</v>
      </c>
    </row>
    <row r="10590" spans="1:10" x14ac:dyDescent="0.2">
      <c r="A10590" t="s">
        <v>81</v>
      </c>
      <c r="B10590" s="3">
        <v>44616</v>
      </c>
      <c r="C10590">
        <v>0</v>
      </c>
      <c r="D10590">
        <v>0</v>
      </c>
      <c r="E10590">
        <f t="shared" si="828"/>
        <v>2022</v>
      </c>
      <c r="F10590" t="str">
        <f t="shared" si="827"/>
        <v>Wallumbilla</v>
      </c>
      <c r="G10590" t="str">
        <f t="shared" si="829"/>
        <v>Strip</v>
      </c>
      <c r="H10590">
        <f t="shared" si="830"/>
        <v>2024</v>
      </c>
      <c r="I10590">
        <f t="shared" si="831"/>
        <v>365</v>
      </c>
      <c r="J10590">
        <f>D10590*PJ_per_contract*I10590</f>
        <v>0</v>
      </c>
    </row>
    <row r="10591" spans="1:10" x14ac:dyDescent="0.2">
      <c r="A10591" t="s">
        <v>71</v>
      </c>
      <c r="B10591" s="3">
        <v>44616</v>
      </c>
      <c r="C10591">
        <v>25</v>
      </c>
      <c r="D10591">
        <v>0</v>
      </c>
      <c r="E10591">
        <f t="shared" si="828"/>
        <v>2022</v>
      </c>
      <c r="F10591" t="str">
        <f t="shared" si="827"/>
        <v>Wallumbilla</v>
      </c>
      <c r="G10591" t="str">
        <f t="shared" si="829"/>
        <v>Quarter</v>
      </c>
      <c r="H10591">
        <f t="shared" si="830"/>
        <v>2023</v>
      </c>
      <c r="I10591">
        <f t="shared" si="831"/>
        <v>89</v>
      </c>
      <c r="J10591">
        <f>D10591*PJ_per_contract*I10591</f>
        <v>0</v>
      </c>
    </row>
    <row r="10592" spans="1:10" x14ac:dyDescent="0.2">
      <c r="A10592" t="s">
        <v>72</v>
      </c>
      <c r="B10592" s="3">
        <v>44616</v>
      </c>
      <c r="C10592">
        <v>25</v>
      </c>
      <c r="D10592">
        <v>0</v>
      </c>
      <c r="E10592">
        <f t="shared" si="828"/>
        <v>2022</v>
      </c>
      <c r="F10592" t="str">
        <f t="shared" si="827"/>
        <v>Wallumbilla</v>
      </c>
      <c r="G10592" t="str">
        <f t="shared" si="829"/>
        <v>Quarter</v>
      </c>
      <c r="H10592">
        <f t="shared" si="830"/>
        <v>2023</v>
      </c>
      <c r="I10592">
        <f t="shared" si="831"/>
        <v>89</v>
      </c>
      <c r="J10592">
        <f>D10592*PJ_per_contract*I10592</f>
        <v>0</v>
      </c>
    </row>
    <row r="10593" spans="1:10" x14ac:dyDescent="0.2">
      <c r="A10593" t="s">
        <v>82</v>
      </c>
      <c r="B10593" s="3">
        <v>44616</v>
      </c>
      <c r="C10593">
        <v>0</v>
      </c>
      <c r="D10593">
        <v>0</v>
      </c>
      <c r="E10593">
        <f t="shared" si="828"/>
        <v>2022</v>
      </c>
      <c r="F10593" t="str">
        <f t="shared" si="827"/>
        <v>Wallumbilla</v>
      </c>
      <c r="G10593" t="str">
        <f t="shared" si="829"/>
        <v>Quarter</v>
      </c>
      <c r="H10593">
        <f t="shared" si="830"/>
        <v>2024</v>
      </c>
      <c r="I10593">
        <f t="shared" si="831"/>
        <v>89</v>
      </c>
      <c r="J10593">
        <f>D10593*PJ_per_contract*I10593</f>
        <v>0</v>
      </c>
    </row>
    <row r="10594" spans="1:10" x14ac:dyDescent="0.2">
      <c r="A10594" t="s">
        <v>83</v>
      </c>
      <c r="B10594" s="3">
        <v>44616</v>
      </c>
      <c r="C10594">
        <v>0</v>
      </c>
      <c r="D10594">
        <v>0</v>
      </c>
      <c r="E10594">
        <f t="shared" si="828"/>
        <v>2022</v>
      </c>
      <c r="F10594" t="str">
        <f t="shared" si="827"/>
        <v>Wallumbilla</v>
      </c>
      <c r="G10594" t="str">
        <f t="shared" si="829"/>
        <v>Quarter</v>
      </c>
      <c r="H10594">
        <f t="shared" si="830"/>
        <v>2024</v>
      </c>
      <c r="I10594">
        <f t="shared" si="831"/>
        <v>89</v>
      </c>
      <c r="J10594">
        <f>D10594*PJ_per_contract*I10594</f>
        <v>0</v>
      </c>
    </row>
    <row r="10595" spans="1:10" x14ac:dyDescent="0.2">
      <c r="A10595" t="s">
        <v>77</v>
      </c>
      <c r="B10595" s="3">
        <v>44617</v>
      </c>
      <c r="C10595">
        <v>0</v>
      </c>
      <c r="D10595">
        <v>0</v>
      </c>
      <c r="E10595">
        <f t="shared" si="828"/>
        <v>2022</v>
      </c>
      <c r="F10595" t="str">
        <f t="shared" si="827"/>
        <v>Victorian</v>
      </c>
      <c r="G10595" t="str">
        <f t="shared" si="829"/>
        <v>Month</v>
      </c>
      <c r="H10595">
        <f t="shared" si="830"/>
        <v>2022</v>
      </c>
      <c r="I10595">
        <f t="shared" si="831"/>
        <v>28</v>
      </c>
      <c r="J10595">
        <f>D10595*PJ_per_contract*I10595</f>
        <v>0</v>
      </c>
    </row>
    <row r="10596" spans="1:10" x14ac:dyDescent="0.2">
      <c r="A10596" t="s">
        <v>45</v>
      </c>
      <c r="B10596" s="3">
        <v>44617</v>
      </c>
      <c r="C10596">
        <v>0</v>
      </c>
      <c r="D10596">
        <v>0</v>
      </c>
      <c r="E10596">
        <f t="shared" si="828"/>
        <v>2022</v>
      </c>
      <c r="F10596" t="str">
        <f t="shared" si="827"/>
        <v>Wallumbilla</v>
      </c>
      <c r="G10596" t="str">
        <f t="shared" si="829"/>
        <v>Strip</v>
      </c>
      <c r="H10596">
        <f t="shared" si="830"/>
        <v>2022</v>
      </c>
      <c r="I10596">
        <f t="shared" si="831"/>
        <v>365</v>
      </c>
      <c r="J10596">
        <f>D10596*PJ_per_contract*I10596</f>
        <v>0</v>
      </c>
    </row>
    <row r="10597" spans="1:10" x14ac:dyDescent="0.2">
      <c r="A10597" t="s">
        <v>78</v>
      </c>
      <c r="B10597" s="3">
        <v>44617</v>
      </c>
      <c r="C10597">
        <v>0</v>
      </c>
      <c r="D10597">
        <v>0</v>
      </c>
      <c r="E10597">
        <f t="shared" si="828"/>
        <v>2022</v>
      </c>
      <c r="F10597" t="str">
        <f t="shared" si="827"/>
        <v>Victorian</v>
      </c>
      <c r="G10597" t="str">
        <f t="shared" si="829"/>
        <v>Month</v>
      </c>
      <c r="H10597">
        <f t="shared" si="830"/>
        <v>2022</v>
      </c>
      <c r="I10597">
        <f t="shared" si="831"/>
        <v>28</v>
      </c>
      <c r="J10597">
        <f>D10597*PJ_per_contract*I10597</f>
        <v>0</v>
      </c>
    </row>
    <row r="10598" spans="1:10" x14ac:dyDescent="0.2">
      <c r="A10598" t="s">
        <v>46</v>
      </c>
      <c r="B10598" s="3">
        <v>44617</v>
      </c>
      <c r="C10598">
        <v>0</v>
      </c>
      <c r="D10598">
        <v>0</v>
      </c>
      <c r="E10598">
        <f t="shared" si="828"/>
        <v>2022</v>
      </c>
      <c r="F10598" t="str">
        <f t="shared" si="827"/>
        <v>Victorian</v>
      </c>
      <c r="G10598" t="str">
        <f t="shared" si="829"/>
        <v>Quarter</v>
      </c>
      <c r="H10598">
        <f t="shared" si="830"/>
        <v>2022</v>
      </c>
      <c r="I10598">
        <f t="shared" si="831"/>
        <v>89</v>
      </c>
      <c r="J10598">
        <f>D10598*PJ_per_contract*I10598</f>
        <v>0</v>
      </c>
    </row>
    <row r="10599" spans="1:10" x14ac:dyDescent="0.2">
      <c r="A10599" t="s">
        <v>47</v>
      </c>
      <c r="B10599" s="3">
        <v>44617</v>
      </c>
      <c r="C10599">
        <v>151</v>
      </c>
      <c r="D10599">
        <v>0</v>
      </c>
      <c r="E10599">
        <f t="shared" si="828"/>
        <v>2022</v>
      </c>
      <c r="F10599" t="str">
        <f t="shared" si="827"/>
        <v>Wallumbilla</v>
      </c>
      <c r="G10599" t="str">
        <f t="shared" si="829"/>
        <v>Quarter</v>
      </c>
      <c r="H10599">
        <f t="shared" si="830"/>
        <v>2022</v>
      </c>
      <c r="I10599">
        <f t="shared" si="831"/>
        <v>89</v>
      </c>
      <c r="J10599">
        <f>D10599*PJ_per_contract*I10599</f>
        <v>0</v>
      </c>
    </row>
    <row r="10600" spans="1:10" x14ac:dyDescent="0.2">
      <c r="A10600" t="s">
        <v>84</v>
      </c>
      <c r="B10600" s="3">
        <v>44617</v>
      </c>
      <c r="C10600">
        <v>0</v>
      </c>
      <c r="D10600">
        <v>0</v>
      </c>
      <c r="E10600">
        <f t="shared" si="828"/>
        <v>2022</v>
      </c>
      <c r="F10600" t="str">
        <f t="shared" si="827"/>
        <v>Victorian</v>
      </c>
      <c r="G10600" t="str">
        <f t="shared" si="829"/>
        <v>Month</v>
      </c>
      <c r="H10600">
        <f t="shared" si="830"/>
        <v>2022</v>
      </c>
      <c r="I10600">
        <f t="shared" si="831"/>
        <v>28</v>
      </c>
      <c r="J10600">
        <f>D10600*PJ_per_contract*I10600</f>
        <v>0</v>
      </c>
    </row>
    <row r="10601" spans="1:10" x14ac:dyDescent="0.2">
      <c r="A10601" t="s">
        <v>85</v>
      </c>
      <c r="B10601" s="3">
        <v>44617</v>
      </c>
      <c r="C10601">
        <v>0</v>
      </c>
      <c r="D10601">
        <v>0</v>
      </c>
      <c r="E10601">
        <f t="shared" si="828"/>
        <v>2022</v>
      </c>
      <c r="F10601" t="str">
        <f t="shared" si="827"/>
        <v>Victorian</v>
      </c>
      <c r="G10601" t="str">
        <f t="shared" si="829"/>
        <v>Month</v>
      </c>
      <c r="H10601">
        <f t="shared" si="830"/>
        <v>2022</v>
      </c>
      <c r="I10601">
        <f t="shared" si="831"/>
        <v>28</v>
      </c>
      <c r="J10601">
        <f>D10601*PJ_per_contract*I10601</f>
        <v>0</v>
      </c>
    </row>
    <row r="10602" spans="1:10" x14ac:dyDescent="0.2">
      <c r="A10602" t="s">
        <v>48</v>
      </c>
      <c r="B10602" s="3">
        <v>44617</v>
      </c>
      <c r="C10602">
        <v>0</v>
      </c>
      <c r="D10602">
        <v>0</v>
      </c>
      <c r="E10602">
        <f t="shared" si="828"/>
        <v>2022</v>
      </c>
      <c r="F10602" t="str">
        <f t="shared" si="827"/>
        <v>Victorian</v>
      </c>
      <c r="G10602" t="str">
        <f t="shared" si="829"/>
        <v>Quarter</v>
      </c>
      <c r="H10602">
        <f t="shared" si="830"/>
        <v>2022</v>
      </c>
      <c r="I10602">
        <f t="shared" si="831"/>
        <v>89</v>
      </c>
      <c r="J10602">
        <f>D10602*PJ_per_contract*I10602</f>
        <v>0</v>
      </c>
    </row>
    <row r="10603" spans="1:10" x14ac:dyDescent="0.2">
      <c r="A10603" t="s">
        <v>86</v>
      </c>
      <c r="B10603" s="3">
        <v>44617</v>
      </c>
      <c r="C10603">
        <v>0</v>
      </c>
      <c r="D10603">
        <v>0</v>
      </c>
      <c r="E10603">
        <f t="shared" si="828"/>
        <v>2022</v>
      </c>
      <c r="F10603" t="str">
        <f t="shared" si="827"/>
        <v>Victorian</v>
      </c>
      <c r="G10603" t="str">
        <f t="shared" si="829"/>
        <v>Month</v>
      </c>
      <c r="H10603">
        <f t="shared" si="830"/>
        <v>2022</v>
      </c>
      <c r="I10603">
        <f t="shared" si="831"/>
        <v>28</v>
      </c>
      <c r="J10603">
        <f>D10603*PJ_per_contract*I10603</f>
        <v>0</v>
      </c>
    </row>
    <row r="10604" spans="1:10" x14ac:dyDescent="0.2">
      <c r="A10604" t="s">
        <v>49</v>
      </c>
      <c r="B10604" s="3">
        <v>44617</v>
      </c>
      <c r="C10604">
        <v>78</v>
      </c>
      <c r="D10604">
        <v>0</v>
      </c>
      <c r="E10604">
        <f t="shared" si="828"/>
        <v>2022</v>
      </c>
      <c r="F10604" t="str">
        <f t="shared" si="827"/>
        <v>Wallumbilla</v>
      </c>
      <c r="G10604" t="str">
        <f t="shared" si="829"/>
        <v>Quarter</v>
      </c>
      <c r="H10604">
        <f t="shared" si="830"/>
        <v>2022</v>
      </c>
      <c r="I10604">
        <f t="shared" si="831"/>
        <v>89</v>
      </c>
      <c r="J10604">
        <f>D10604*PJ_per_contract*I10604</f>
        <v>0</v>
      </c>
    </row>
    <row r="10605" spans="1:10" x14ac:dyDescent="0.2">
      <c r="A10605" t="s">
        <v>79</v>
      </c>
      <c r="B10605" s="3">
        <v>44617</v>
      </c>
      <c r="C10605">
        <v>0</v>
      </c>
      <c r="D10605">
        <v>0</v>
      </c>
      <c r="E10605">
        <f t="shared" si="828"/>
        <v>2022</v>
      </c>
      <c r="F10605" t="str">
        <f t="shared" si="827"/>
        <v>Victorian</v>
      </c>
      <c r="G10605" t="str">
        <f t="shared" si="829"/>
        <v>Quarter</v>
      </c>
      <c r="H10605">
        <f t="shared" si="830"/>
        <v>2025</v>
      </c>
      <c r="I10605">
        <f t="shared" si="831"/>
        <v>89</v>
      </c>
      <c r="J10605">
        <f>D10605*PJ_per_contract*I10605</f>
        <v>0</v>
      </c>
    </row>
    <row r="10606" spans="1:10" x14ac:dyDescent="0.2">
      <c r="A10606" t="s">
        <v>58</v>
      </c>
      <c r="B10606" s="3">
        <v>44617</v>
      </c>
      <c r="C10606">
        <v>0</v>
      </c>
      <c r="D10606">
        <v>0</v>
      </c>
      <c r="E10606">
        <f t="shared" si="828"/>
        <v>2022</v>
      </c>
      <c r="F10606" t="str">
        <f t="shared" si="827"/>
        <v>Victorian</v>
      </c>
      <c r="G10606" t="str">
        <f t="shared" si="829"/>
        <v>Quarter</v>
      </c>
      <c r="H10606">
        <f t="shared" si="830"/>
        <v>2024</v>
      </c>
      <c r="I10606">
        <f t="shared" si="831"/>
        <v>89</v>
      </c>
      <c r="J10606">
        <f>D10606*PJ_per_contract*I10606</f>
        <v>0</v>
      </c>
    </row>
    <row r="10607" spans="1:10" x14ac:dyDescent="0.2">
      <c r="A10607" t="s">
        <v>55</v>
      </c>
      <c r="B10607" s="3">
        <v>44617</v>
      </c>
      <c r="C10607">
        <v>0</v>
      </c>
      <c r="D10607">
        <v>0</v>
      </c>
      <c r="E10607">
        <f t="shared" si="828"/>
        <v>2022</v>
      </c>
      <c r="F10607" t="str">
        <f t="shared" si="827"/>
        <v>Victorian</v>
      </c>
      <c r="G10607" t="str">
        <f t="shared" si="829"/>
        <v>Quarter</v>
      </c>
      <c r="H10607">
        <f t="shared" si="830"/>
        <v>2024</v>
      </c>
      <c r="I10607">
        <f t="shared" si="831"/>
        <v>89</v>
      </c>
      <c r="J10607">
        <f>D10607*PJ_per_contract*I10607</f>
        <v>0</v>
      </c>
    </row>
    <row r="10608" spans="1:10" x14ac:dyDescent="0.2">
      <c r="A10608" t="s">
        <v>50</v>
      </c>
      <c r="B10608" s="3">
        <v>44617</v>
      </c>
      <c r="C10608">
        <v>0</v>
      </c>
      <c r="D10608">
        <v>0</v>
      </c>
      <c r="E10608">
        <f t="shared" si="828"/>
        <v>2022</v>
      </c>
      <c r="F10608" t="str">
        <f t="shared" si="827"/>
        <v>Victorian</v>
      </c>
      <c r="G10608" t="str">
        <f t="shared" si="829"/>
        <v>Quarter</v>
      </c>
      <c r="H10608">
        <f t="shared" si="830"/>
        <v>2024</v>
      </c>
      <c r="I10608">
        <f t="shared" si="831"/>
        <v>89</v>
      </c>
      <c r="J10608">
        <f>D10608*PJ_per_contract*I10608</f>
        <v>0</v>
      </c>
    </row>
    <row r="10609" spans="1:10" x14ac:dyDescent="0.2">
      <c r="A10609" t="s">
        <v>68</v>
      </c>
      <c r="B10609" s="3">
        <v>44617</v>
      </c>
      <c r="C10609">
        <v>0</v>
      </c>
      <c r="D10609">
        <v>0</v>
      </c>
      <c r="E10609">
        <f t="shared" si="828"/>
        <v>2022</v>
      </c>
      <c r="F10609" t="str">
        <f t="shared" si="827"/>
        <v>Victorian</v>
      </c>
      <c r="G10609" t="str">
        <f t="shared" si="829"/>
        <v>Quarter</v>
      </c>
      <c r="H10609">
        <f t="shared" si="830"/>
        <v>2025</v>
      </c>
      <c r="I10609">
        <f t="shared" si="831"/>
        <v>89</v>
      </c>
      <c r="J10609">
        <f>D10609*PJ_per_contract*I10609</f>
        <v>0</v>
      </c>
    </row>
    <row r="10610" spans="1:10" x14ac:dyDescent="0.2">
      <c r="A10610" t="s">
        <v>69</v>
      </c>
      <c r="B10610" s="3">
        <v>44617</v>
      </c>
      <c r="C10610">
        <v>0</v>
      </c>
      <c r="D10610">
        <v>0</v>
      </c>
      <c r="E10610">
        <f t="shared" si="828"/>
        <v>2022</v>
      </c>
      <c r="F10610" t="str">
        <f t="shared" si="827"/>
        <v>Victorian</v>
      </c>
      <c r="G10610" t="str">
        <f t="shared" si="829"/>
        <v>Quarter</v>
      </c>
      <c r="H10610">
        <f t="shared" si="830"/>
        <v>2025</v>
      </c>
      <c r="I10610">
        <f t="shared" si="831"/>
        <v>89</v>
      </c>
      <c r="J10610">
        <f>D10610*PJ_per_contract*I10610</f>
        <v>0</v>
      </c>
    </row>
    <row r="10611" spans="1:10" x14ac:dyDescent="0.2">
      <c r="A10611" t="s">
        <v>59</v>
      </c>
      <c r="B10611" s="3">
        <v>44617</v>
      </c>
      <c r="C10611">
        <v>0</v>
      </c>
      <c r="D10611">
        <v>0</v>
      </c>
      <c r="E10611">
        <f t="shared" si="828"/>
        <v>2022</v>
      </c>
      <c r="F10611" t="str">
        <f t="shared" si="827"/>
        <v>Victorian</v>
      </c>
      <c r="G10611" t="str">
        <f t="shared" si="829"/>
        <v>Quarter</v>
      </c>
      <c r="H10611">
        <f t="shared" si="830"/>
        <v>2023</v>
      </c>
      <c r="I10611">
        <f t="shared" si="831"/>
        <v>89</v>
      </c>
      <c r="J10611">
        <f>D10611*PJ_per_contract*I10611</f>
        <v>0</v>
      </c>
    </row>
    <row r="10612" spans="1:10" x14ac:dyDescent="0.2">
      <c r="A10612" t="s">
        <v>57</v>
      </c>
      <c r="B10612" s="3">
        <v>44617</v>
      </c>
      <c r="C10612">
        <v>0</v>
      </c>
      <c r="D10612">
        <v>0</v>
      </c>
      <c r="E10612">
        <f t="shared" si="828"/>
        <v>2022</v>
      </c>
      <c r="F10612" t="str">
        <f t="shared" si="827"/>
        <v>Victorian</v>
      </c>
      <c r="G10612" t="str">
        <f t="shared" si="829"/>
        <v>Quarter</v>
      </c>
      <c r="H10612">
        <f t="shared" si="830"/>
        <v>2024</v>
      </c>
      <c r="I10612">
        <f t="shared" si="831"/>
        <v>89</v>
      </c>
      <c r="J10612">
        <f>D10612*PJ_per_contract*I10612</f>
        <v>0</v>
      </c>
    </row>
    <row r="10613" spans="1:10" x14ac:dyDescent="0.2">
      <c r="A10613" t="s">
        <v>53</v>
      </c>
      <c r="B10613" s="3">
        <v>44617</v>
      </c>
      <c r="C10613">
        <v>0</v>
      </c>
      <c r="D10613">
        <v>0</v>
      </c>
      <c r="E10613">
        <f t="shared" si="828"/>
        <v>2022</v>
      </c>
      <c r="F10613" t="str">
        <f t="shared" si="827"/>
        <v>Victorian</v>
      </c>
      <c r="G10613" t="str">
        <f t="shared" si="829"/>
        <v>Quarter</v>
      </c>
      <c r="H10613">
        <f t="shared" si="830"/>
        <v>2023</v>
      </c>
      <c r="I10613">
        <f t="shared" si="831"/>
        <v>89</v>
      </c>
      <c r="J10613">
        <f>D10613*PJ_per_contract*I10613</f>
        <v>0</v>
      </c>
    </row>
    <row r="10614" spans="1:10" x14ac:dyDescent="0.2">
      <c r="A10614" t="s">
        <v>51</v>
      </c>
      <c r="B10614" s="3">
        <v>44617</v>
      </c>
      <c r="C10614">
        <v>0</v>
      </c>
      <c r="D10614">
        <v>0</v>
      </c>
      <c r="E10614">
        <f t="shared" si="828"/>
        <v>2022</v>
      </c>
      <c r="F10614" t="str">
        <f t="shared" si="827"/>
        <v>Victorian</v>
      </c>
      <c r="G10614" t="str">
        <f t="shared" si="829"/>
        <v>Quarter</v>
      </c>
      <c r="H10614">
        <f t="shared" si="830"/>
        <v>2022</v>
      </c>
      <c r="I10614">
        <f t="shared" si="831"/>
        <v>89</v>
      </c>
      <c r="J10614">
        <f>D10614*PJ_per_contract*I10614</f>
        <v>0</v>
      </c>
    </row>
    <row r="10615" spans="1:10" x14ac:dyDescent="0.2">
      <c r="A10615" t="s">
        <v>54</v>
      </c>
      <c r="B10615" s="3">
        <v>44617</v>
      </c>
      <c r="C10615">
        <v>0</v>
      </c>
      <c r="D10615">
        <v>0</v>
      </c>
      <c r="E10615">
        <f t="shared" si="828"/>
        <v>2022</v>
      </c>
      <c r="F10615" t="str">
        <f t="shared" si="827"/>
        <v>Victorian</v>
      </c>
      <c r="G10615" t="str">
        <f t="shared" si="829"/>
        <v>Quarter</v>
      </c>
      <c r="H10615">
        <f t="shared" si="830"/>
        <v>2023</v>
      </c>
      <c r="I10615">
        <f t="shared" si="831"/>
        <v>89</v>
      </c>
      <c r="J10615">
        <f>D10615*PJ_per_contract*I10615</f>
        <v>0</v>
      </c>
    </row>
    <row r="10616" spans="1:10" x14ac:dyDescent="0.2">
      <c r="A10616" t="s">
        <v>80</v>
      </c>
      <c r="B10616" s="3">
        <v>44617</v>
      </c>
      <c r="C10616">
        <v>0</v>
      </c>
      <c r="D10616">
        <v>0</v>
      </c>
      <c r="E10616">
        <f t="shared" si="828"/>
        <v>2022</v>
      </c>
      <c r="F10616" t="str">
        <f t="shared" si="827"/>
        <v>Victorian</v>
      </c>
      <c r="G10616" t="str">
        <f t="shared" si="829"/>
        <v>Quarter</v>
      </c>
      <c r="H10616">
        <f t="shared" si="830"/>
        <v>2025</v>
      </c>
      <c r="I10616">
        <f t="shared" si="831"/>
        <v>89</v>
      </c>
      <c r="J10616">
        <f>D10616*PJ_per_contract*I10616</f>
        <v>0</v>
      </c>
    </row>
    <row r="10617" spans="1:10" x14ac:dyDescent="0.2">
      <c r="A10617" t="s">
        <v>56</v>
      </c>
      <c r="B10617" s="3">
        <v>44617</v>
      </c>
      <c r="C10617">
        <v>0</v>
      </c>
      <c r="D10617">
        <v>0</v>
      </c>
      <c r="E10617">
        <f t="shared" si="828"/>
        <v>2022</v>
      </c>
      <c r="F10617" t="str">
        <f t="shared" si="827"/>
        <v>Victorian</v>
      </c>
      <c r="G10617" t="str">
        <f t="shared" si="829"/>
        <v>Quarter</v>
      </c>
      <c r="H10617">
        <f t="shared" si="830"/>
        <v>2023</v>
      </c>
      <c r="I10617">
        <f t="shared" si="831"/>
        <v>89</v>
      </c>
      <c r="J10617">
        <f>D10617*PJ_per_contract*I10617</f>
        <v>0</v>
      </c>
    </row>
    <row r="10618" spans="1:10" x14ac:dyDescent="0.2">
      <c r="A10618" t="s">
        <v>52</v>
      </c>
      <c r="B10618" s="3">
        <v>44617</v>
      </c>
      <c r="C10618">
        <v>0</v>
      </c>
      <c r="D10618">
        <v>0</v>
      </c>
      <c r="E10618">
        <f t="shared" si="828"/>
        <v>2022</v>
      </c>
      <c r="F10618" t="str">
        <f t="shared" si="827"/>
        <v>Victorian</v>
      </c>
      <c r="G10618" t="str">
        <f t="shared" si="829"/>
        <v>Quarter</v>
      </c>
      <c r="H10618">
        <f t="shared" si="830"/>
        <v>2022</v>
      </c>
      <c r="I10618">
        <f t="shared" si="831"/>
        <v>89</v>
      </c>
      <c r="J10618">
        <f>D10618*PJ_per_contract*I10618</f>
        <v>0</v>
      </c>
    </row>
    <row r="10619" spans="1:10" x14ac:dyDescent="0.2">
      <c r="A10619" t="s">
        <v>60</v>
      </c>
      <c r="B10619" s="3">
        <v>44617</v>
      </c>
      <c r="C10619">
        <v>0</v>
      </c>
      <c r="D10619">
        <v>0</v>
      </c>
      <c r="E10619">
        <f t="shared" si="828"/>
        <v>2022</v>
      </c>
      <c r="F10619" t="str">
        <f t="shared" si="827"/>
        <v>Wallumbilla</v>
      </c>
      <c r="G10619" t="str">
        <f t="shared" si="829"/>
        <v>Strip</v>
      </c>
      <c r="H10619">
        <f t="shared" si="830"/>
        <v>2023</v>
      </c>
      <c r="I10619">
        <f t="shared" si="831"/>
        <v>365</v>
      </c>
      <c r="J10619">
        <f>D10619*PJ_per_contract*I10619</f>
        <v>0</v>
      </c>
    </row>
    <row r="10620" spans="1:10" x14ac:dyDescent="0.2">
      <c r="A10620" t="s">
        <v>61</v>
      </c>
      <c r="B10620" s="3">
        <v>44617</v>
      </c>
      <c r="C10620">
        <v>88</v>
      </c>
      <c r="D10620">
        <v>0</v>
      </c>
      <c r="E10620">
        <f t="shared" si="828"/>
        <v>2022</v>
      </c>
      <c r="F10620" t="str">
        <f t="shared" si="827"/>
        <v>Wallumbilla</v>
      </c>
      <c r="G10620" t="str">
        <f t="shared" si="829"/>
        <v>Quarter</v>
      </c>
      <c r="H10620">
        <f t="shared" si="830"/>
        <v>2022</v>
      </c>
      <c r="I10620">
        <f t="shared" si="831"/>
        <v>89</v>
      </c>
      <c r="J10620">
        <f>D10620*PJ_per_contract*I10620</f>
        <v>0</v>
      </c>
    </row>
    <row r="10621" spans="1:10" x14ac:dyDescent="0.2">
      <c r="A10621" t="s">
        <v>62</v>
      </c>
      <c r="B10621" s="3">
        <v>44617</v>
      </c>
      <c r="C10621">
        <v>128</v>
      </c>
      <c r="D10621">
        <v>0</v>
      </c>
      <c r="E10621">
        <f t="shared" si="828"/>
        <v>2022</v>
      </c>
      <c r="F10621" t="str">
        <f t="shared" si="827"/>
        <v>Wallumbilla</v>
      </c>
      <c r="G10621" t="str">
        <f t="shared" si="829"/>
        <v>Quarter</v>
      </c>
      <c r="H10621">
        <f t="shared" si="830"/>
        <v>2022</v>
      </c>
      <c r="I10621">
        <f t="shared" si="831"/>
        <v>89</v>
      </c>
      <c r="J10621">
        <f>D10621*PJ_per_contract*I10621</f>
        <v>0</v>
      </c>
    </row>
    <row r="10622" spans="1:10" x14ac:dyDescent="0.2">
      <c r="A10622" t="s">
        <v>70</v>
      </c>
      <c r="B10622" s="3">
        <v>44617</v>
      </c>
      <c r="C10622">
        <v>0</v>
      </c>
      <c r="D10622">
        <v>0</v>
      </c>
      <c r="E10622">
        <f t="shared" si="828"/>
        <v>2022</v>
      </c>
      <c r="F10622" t="str">
        <f t="shared" si="827"/>
        <v>Wallumbilla</v>
      </c>
      <c r="G10622" t="str">
        <f t="shared" si="829"/>
        <v>Strip</v>
      </c>
      <c r="H10622">
        <f t="shared" si="830"/>
        <v>2023</v>
      </c>
      <c r="I10622">
        <f t="shared" si="831"/>
        <v>365</v>
      </c>
      <c r="J10622">
        <f>D10622*PJ_per_contract*I10622</f>
        <v>0</v>
      </c>
    </row>
    <row r="10623" spans="1:10" x14ac:dyDescent="0.2">
      <c r="A10623" t="s">
        <v>63</v>
      </c>
      <c r="B10623" s="3">
        <v>44617</v>
      </c>
      <c r="C10623">
        <v>25</v>
      </c>
      <c r="D10623">
        <v>0</v>
      </c>
      <c r="E10623">
        <f t="shared" si="828"/>
        <v>2022</v>
      </c>
      <c r="F10623" t="str">
        <f t="shared" si="827"/>
        <v>Wallumbilla</v>
      </c>
      <c r="G10623" t="str">
        <f t="shared" si="829"/>
        <v>Quarter</v>
      </c>
      <c r="H10623">
        <f t="shared" si="830"/>
        <v>2023</v>
      </c>
      <c r="I10623">
        <f t="shared" si="831"/>
        <v>89</v>
      </c>
      <c r="J10623">
        <f>D10623*PJ_per_contract*I10623</f>
        <v>0</v>
      </c>
    </row>
    <row r="10624" spans="1:10" x14ac:dyDescent="0.2">
      <c r="A10624" t="s">
        <v>64</v>
      </c>
      <c r="B10624" s="3">
        <v>44617</v>
      </c>
      <c r="C10624">
        <v>25</v>
      </c>
      <c r="D10624">
        <v>0</v>
      </c>
      <c r="E10624">
        <f t="shared" si="828"/>
        <v>2022</v>
      </c>
      <c r="F10624" t="str">
        <f t="shared" si="827"/>
        <v>Wallumbilla</v>
      </c>
      <c r="G10624" t="str">
        <f t="shared" si="829"/>
        <v>Quarter</v>
      </c>
      <c r="H10624">
        <f t="shared" si="830"/>
        <v>2023</v>
      </c>
      <c r="I10624">
        <f t="shared" si="831"/>
        <v>89</v>
      </c>
      <c r="J10624">
        <f>D10624*PJ_per_contract*I10624</f>
        <v>0</v>
      </c>
    </row>
    <row r="10625" spans="1:10" x14ac:dyDescent="0.2">
      <c r="A10625" t="s">
        <v>81</v>
      </c>
      <c r="B10625" s="3">
        <v>44617</v>
      </c>
      <c r="C10625">
        <v>0</v>
      </c>
      <c r="D10625">
        <v>0</v>
      </c>
      <c r="E10625">
        <f t="shared" si="828"/>
        <v>2022</v>
      </c>
      <c r="F10625" t="str">
        <f t="shared" si="827"/>
        <v>Wallumbilla</v>
      </c>
      <c r="G10625" t="str">
        <f t="shared" si="829"/>
        <v>Strip</v>
      </c>
      <c r="H10625">
        <f t="shared" si="830"/>
        <v>2024</v>
      </c>
      <c r="I10625">
        <f t="shared" si="831"/>
        <v>365</v>
      </c>
      <c r="J10625">
        <f>D10625*PJ_per_contract*I10625</f>
        <v>0</v>
      </c>
    </row>
    <row r="10626" spans="1:10" x14ac:dyDescent="0.2">
      <c r="A10626" t="s">
        <v>71</v>
      </c>
      <c r="B10626" s="3">
        <v>44617</v>
      </c>
      <c r="C10626">
        <v>25</v>
      </c>
      <c r="D10626">
        <v>0</v>
      </c>
      <c r="E10626">
        <f t="shared" si="828"/>
        <v>2022</v>
      </c>
      <c r="F10626" t="str">
        <f t="shared" ref="F10626:F10689" si="832">IF(OR(LEFT(A10626,2)="GJ",LEFT(A10626,2)="GK"),"Victorian",IF(OR(LEFT(A10626,2)="GX",LEFT(A10626,2)="GY"),"Wallumbilla","NA"))</f>
        <v>Wallumbilla</v>
      </c>
      <c r="G10626" t="str">
        <f t="shared" si="829"/>
        <v>Quarter</v>
      </c>
      <c r="H10626">
        <f t="shared" si="830"/>
        <v>2023</v>
      </c>
      <c r="I10626">
        <f t="shared" si="831"/>
        <v>89</v>
      </c>
      <c r="J10626">
        <f>D10626*PJ_per_contract*I10626</f>
        <v>0</v>
      </c>
    </row>
    <row r="10627" spans="1:10" x14ac:dyDescent="0.2">
      <c r="A10627" t="s">
        <v>72</v>
      </c>
      <c r="B10627" s="3">
        <v>44617</v>
      </c>
      <c r="C10627">
        <v>25</v>
      </c>
      <c r="D10627">
        <v>0</v>
      </c>
      <c r="E10627">
        <f t="shared" ref="E10627:E10690" si="833">YEAR(B10627)</f>
        <v>2022</v>
      </c>
      <c r="F10627" t="str">
        <f t="shared" si="832"/>
        <v>Wallumbilla</v>
      </c>
      <c r="G10627" t="str">
        <f t="shared" ref="G10627:G10690" si="834">IF(LEFT(A10627,2)="GJ","Month",IF(OR(LEFT(A10627,2)="GK",LEFT(A10627,2)="GX"),"Quarter",IF(LEFT(A10627,2)="GY","Strip","NA")))</f>
        <v>Quarter</v>
      </c>
      <c r="H10627">
        <f t="shared" ref="H10627:H10690" si="835">VALUE(MID(A10627,4,4))</f>
        <v>2023</v>
      </c>
      <c r="I10627">
        <f t="shared" ref="I10627:I10690" si="836">IF(G10627="Month",_xlfn.DAYS(EOMONTH(B10627,0),EOMONTH(B10627,-1)),IF(G10627="Quarter",_xlfn.DAYS(EOMONTH(B10627,2),EOMONTH(B10627,-1)),365))</f>
        <v>89</v>
      </c>
      <c r="J10627">
        <f>D10627*PJ_per_contract*I10627</f>
        <v>0</v>
      </c>
    </row>
    <row r="10628" spans="1:10" x14ac:dyDescent="0.2">
      <c r="A10628" t="s">
        <v>82</v>
      </c>
      <c r="B10628" s="3">
        <v>44617</v>
      </c>
      <c r="C10628">
        <v>0</v>
      </c>
      <c r="D10628">
        <v>0</v>
      </c>
      <c r="E10628">
        <f t="shared" si="833"/>
        <v>2022</v>
      </c>
      <c r="F10628" t="str">
        <f t="shared" si="832"/>
        <v>Wallumbilla</v>
      </c>
      <c r="G10628" t="str">
        <f t="shared" si="834"/>
        <v>Quarter</v>
      </c>
      <c r="H10628">
        <f t="shared" si="835"/>
        <v>2024</v>
      </c>
      <c r="I10628">
        <f t="shared" si="836"/>
        <v>89</v>
      </c>
      <c r="J10628">
        <f>D10628*PJ_per_contract*I10628</f>
        <v>0</v>
      </c>
    </row>
    <row r="10629" spans="1:10" x14ac:dyDescent="0.2">
      <c r="A10629" t="s">
        <v>83</v>
      </c>
      <c r="B10629" s="3">
        <v>44617</v>
      </c>
      <c r="C10629">
        <v>0</v>
      </c>
      <c r="D10629">
        <v>0</v>
      </c>
      <c r="E10629">
        <f t="shared" si="833"/>
        <v>2022</v>
      </c>
      <c r="F10629" t="str">
        <f t="shared" si="832"/>
        <v>Wallumbilla</v>
      </c>
      <c r="G10629" t="str">
        <f t="shared" si="834"/>
        <v>Quarter</v>
      </c>
      <c r="H10629">
        <f t="shared" si="835"/>
        <v>2024</v>
      </c>
      <c r="I10629">
        <f t="shared" si="836"/>
        <v>89</v>
      </c>
      <c r="J10629">
        <f>D10629*PJ_per_contract*I10629</f>
        <v>0</v>
      </c>
    </row>
    <row r="10630" spans="1:10" x14ac:dyDescent="0.2">
      <c r="A10630" t="s">
        <v>77</v>
      </c>
      <c r="B10630" s="3">
        <v>44620</v>
      </c>
      <c r="C10630">
        <v>0</v>
      </c>
      <c r="D10630">
        <v>0</v>
      </c>
      <c r="E10630">
        <f t="shared" si="833"/>
        <v>2022</v>
      </c>
      <c r="F10630" t="str">
        <f t="shared" si="832"/>
        <v>Victorian</v>
      </c>
      <c r="G10630" t="str">
        <f t="shared" si="834"/>
        <v>Month</v>
      </c>
      <c r="H10630">
        <f t="shared" si="835"/>
        <v>2022</v>
      </c>
      <c r="I10630">
        <f t="shared" si="836"/>
        <v>28</v>
      </c>
      <c r="J10630">
        <f>D10630*PJ_per_contract*I10630</f>
        <v>0</v>
      </c>
    </row>
    <row r="10631" spans="1:10" x14ac:dyDescent="0.2">
      <c r="A10631" t="s">
        <v>45</v>
      </c>
      <c r="B10631" s="3">
        <v>44620</v>
      </c>
      <c r="C10631">
        <v>0</v>
      </c>
      <c r="D10631">
        <v>0</v>
      </c>
      <c r="E10631">
        <f t="shared" si="833"/>
        <v>2022</v>
      </c>
      <c r="F10631" t="str">
        <f t="shared" si="832"/>
        <v>Wallumbilla</v>
      </c>
      <c r="G10631" t="str">
        <f t="shared" si="834"/>
        <v>Strip</v>
      </c>
      <c r="H10631">
        <f t="shared" si="835"/>
        <v>2022</v>
      </c>
      <c r="I10631">
        <f t="shared" si="836"/>
        <v>365</v>
      </c>
      <c r="J10631">
        <f>D10631*PJ_per_contract*I10631</f>
        <v>0</v>
      </c>
    </row>
    <row r="10632" spans="1:10" x14ac:dyDescent="0.2">
      <c r="A10632" t="s">
        <v>46</v>
      </c>
      <c r="B10632" s="3">
        <v>44620</v>
      </c>
      <c r="C10632">
        <v>0</v>
      </c>
      <c r="D10632">
        <v>0</v>
      </c>
      <c r="E10632">
        <f t="shared" si="833"/>
        <v>2022</v>
      </c>
      <c r="F10632" t="str">
        <f t="shared" si="832"/>
        <v>Victorian</v>
      </c>
      <c r="G10632" t="str">
        <f t="shared" si="834"/>
        <v>Quarter</v>
      </c>
      <c r="H10632">
        <f t="shared" si="835"/>
        <v>2022</v>
      </c>
      <c r="I10632">
        <f t="shared" si="836"/>
        <v>89</v>
      </c>
      <c r="J10632">
        <f>D10632*PJ_per_contract*I10632</f>
        <v>0</v>
      </c>
    </row>
    <row r="10633" spans="1:10" x14ac:dyDescent="0.2">
      <c r="A10633" t="s">
        <v>78</v>
      </c>
      <c r="B10633" s="3">
        <v>44620</v>
      </c>
      <c r="C10633">
        <v>0</v>
      </c>
      <c r="D10633">
        <v>0</v>
      </c>
      <c r="E10633">
        <f t="shared" si="833"/>
        <v>2022</v>
      </c>
      <c r="F10633" t="str">
        <f t="shared" si="832"/>
        <v>Victorian</v>
      </c>
      <c r="G10633" t="str">
        <f t="shared" si="834"/>
        <v>Month</v>
      </c>
      <c r="H10633">
        <f t="shared" si="835"/>
        <v>2022</v>
      </c>
      <c r="I10633">
        <f t="shared" si="836"/>
        <v>28</v>
      </c>
      <c r="J10633">
        <f>D10633*PJ_per_contract*I10633</f>
        <v>0</v>
      </c>
    </row>
    <row r="10634" spans="1:10" x14ac:dyDescent="0.2">
      <c r="A10634" t="s">
        <v>47</v>
      </c>
      <c r="B10634" s="3">
        <v>44620</v>
      </c>
      <c r="C10634">
        <v>151</v>
      </c>
      <c r="D10634">
        <v>0</v>
      </c>
      <c r="E10634">
        <f t="shared" si="833"/>
        <v>2022</v>
      </c>
      <c r="F10634" t="str">
        <f t="shared" si="832"/>
        <v>Wallumbilla</v>
      </c>
      <c r="G10634" t="str">
        <f t="shared" si="834"/>
        <v>Quarter</v>
      </c>
      <c r="H10634">
        <f t="shared" si="835"/>
        <v>2022</v>
      </c>
      <c r="I10634">
        <f t="shared" si="836"/>
        <v>89</v>
      </c>
      <c r="J10634">
        <f>D10634*PJ_per_contract*I10634</f>
        <v>0</v>
      </c>
    </row>
    <row r="10635" spans="1:10" x14ac:dyDescent="0.2">
      <c r="A10635" t="s">
        <v>84</v>
      </c>
      <c r="B10635" s="3">
        <v>44620</v>
      </c>
      <c r="C10635">
        <v>0</v>
      </c>
      <c r="D10635">
        <v>0</v>
      </c>
      <c r="E10635">
        <f t="shared" si="833"/>
        <v>2022</v>
      </c>
      <c r="F10635" t="str">
        <f t="shared" si="832"/>
        <v>Victorian</v>
      </c>
      <c r="G10635" t="str">
        <f t="shared" si="834"/>
        <v>Month</v>
      </c>
      <c r="H10635">
        <f t="shared" si="835"/>
        <v>2022</v>
      </c>
      <c r="I10635">
        <f t="shared" si="836"/>
        <v>28</v>
      </c>
      <c r="J10635">
        <f>D10635*PJ_per_contract*I10635</f>
        <v>0</v>
      </c>
    </row>
    <row r="10636" spans="1:10" x14ac:dyDescent="0.2">
      <c r="A10636" t="s">
        <v>85</v>
      </c>
      <c r="B10636" s="3">
        <v>44620</v>
      </c>
      <c r="C10636">
        <v>0</v>
      </c>
      <c r="D10636">
        <v>0</v>
      </c>
      <c r="E10636">
        <f t="shared" si="833"/>
        <v>2022</v>
      </c>
      <c r="F10636" t="str">
        <f t="shared" si="832"/>
        <v>Victorian</v>
      </c>
      <c r="G10636" t="str">
        <f t="shared" si="834"/>
        <v>Month</v>
      </c>
      <c r="H10636">
        <f t="shared" si="835"/>
        <v>2022</v>
      </c>
      <c r="I10636">
        <f t="shared" si="836"/>
        <v>28</v>
      </c>
      <c r="J10636">
        <f>D10636*PJ_per_contract*I10636</f>
        <v>0</v>
      </c>
    </row>
    <row r="10637" spans="1:10" x14ac:dyDescent="0.2">
      <c r="A10637" t="s">
        <v>48</v>
      </c>
      <c r="B10637" s="3">
        <v>44620</v>
      </c>
      <c r="C10637">
        <v>0</v>
      </c>
      <c r="D10637">
        <v>0</v>
      </c>
      <c r="E10637">
        <f t="shared" si="833"/>
        <v>2022</v>
      </c>
      <c r="F10637" t="str">
        <f t="shared" si="832"/>
        <v>Victorian</v>
      </c>
      <c r="G10637" t="str">
        <f t="shared" si="834"/>
        <v>Quarter</v>
      </c>
      <c r="H10637">
        <f t="shared" si="835"/>
        <v>2022</v>
      </c>
      <c r="I10637">
        <f t="shared" si="836"/>
        <v>89</v>
      </c>
      <c r="J10637">
        <f>D10637*PJ_per_contract*I10637</f>
        <v>0</v>
      </c>
    </row>
    <row r="10638" spans="1:10" x14ac:dyDescent="0.2">
      <c r="A10638" t="s">
        <v>86</v>
      </c>
      <c r="B10638" s="3">
        <v>44620</v>
      </c>
      <c r="C10638">
        <v>0</v>
      </c>
      <c r="D10638">
        <v>0</v>
      </c>
      <c r="E10638">
        <f t="shared" si="833"/>
        <v>2022</v>
      </c>
      <c r="F10638" t="str">
        <f t="shared" si="832"/>
        <v>Victorian</v>
      </c>
      <c r="G10638" t="str">
        <f t="shared" si="834"/>
        <v>Month</v>
      </c>
      <c r="H10638">
        <f t="shared" si="835"/>
        <v>2022</v>
      </c>
      <c r="I10638">
        <f t="shared" si="836"/>
        <v>28</v>
      </c>
      <c r="J10638">
        <f>D10638*PJ_per_contract*I10638</f>
        <v>0</v>
      </c>
    </row>
    <row r="10639" spans="1:10" x14ac:dyDescent="0.2">
      <c r="A10639" t="s">
        <v>49</v>
      </c>
      <c r="B10639" s="3">
        <v>44620</v>
      </c>
      <c r="C10639">
        <v>78</v>
      </c>
      <c r="D10639">
        <v>0</v>
      </c>
      <c r="E10639">
        <f t="shared" si="833"/>
        <v>2022</v>
      </c>
      <c r="F10639" t="str">
        <f t="shared" si="832"/>
        <v>Wallumbilla</v>
      </c>
      <c r="G10639" t="str">
        <f t="shared" si="834"/>
        <v>Quarter</v>
      </c>
      <c r="H10639">
        <f t="shared" si="835"/>
        <v>2022</v>
      </c>
      <c r="I10639">
        <f t="shared" si="836"/>
        <v>89</v>
      </c>
      <c r="J10639">
        <f>D10639*PJ_per_contract*I10639</f>
        <v>0</v>
      </c>
    </row>
    <row r="10640" spans="1:10" x14ac:dyDescent="0.2">
      <c r="A10640" t="s">
        <v>52</v>
      </c>
      <c r="B10640" s="3">
        <v>44620</v>
      </c>
      <c r="C10640">
        <v>0</v>
      </c>
      <c r="D10640">
        <v>0</v>
      </c>
      <c r="E10640">
        <f t="shared" si="833"/>
        <v>2022</v>
      </c>
      <c r="F10640" t="str">
        <f t="shared" si="832"/>
        <v>Victorian</v>
      </c>
      <c r="G10640" t="str">
        <f t="shared" si="834"/>
        <v>Quarter</v>
      </c>
      <c r="H10640">
        <f t="shared" si="835"/>
        <v>2022</v>
      </c>
      <c r="I10640">
        <f t="shared" si="836"/>
        <v>89</v>
      </c>
      <c r="J10640">
        <f>D10640*PJ_per_contract*I10640</f>
        <v>0</v>
      </c>
    </row>
    <row r="10641" spans="1:10" x14ac:dyDescent="0.2">
      <c r="A10641" t="s">
        <v>51</v>
      </c>
      <c r="B10641" s="3">
        <v>44620</v>
      </c>
      <c r="C10641">
        <v>0</v>
      </c>
      <c r="D10641">
        <v>0</v>
      </c>
      <c r="E10641">
        <f t="shared" si="833"/>
        <v>2022</v>
      </c>
      <c r="F10641" t="str">
        <f t="shared" si="832"/>
        <v>Victorian</v>
      </c>
      <c r="G10641" t="str">
        <f t="shared" si="834"/>
        <v>Quarter</v>
      </c>
      <c r="H10641">
        <f t="shared" si="835"/>
        <v>2022</v>
      </c>
      <c r="I10641">
        <f t="shared" si="836"/>
        <v>89</v>
      </c>
      <c r="J10641">
        <f>D10641*PJ_per_contract*I10641</f>
        <v>0</v>
      </c>
    </row>
    <row r="10642" spans="1:10" x14ac:dyDescent="0.2">
      <c r="A10642" t="s">
        <v>68</v>
      </c>
      <c r="B10642" s="3">
        <v>44620</v>
      </c>
      <c r="C10642">
        <v>0</v>
      </c>
      <c r="D10642">
        <v>0</v>
      </c>
      <c r="E10642">
        <f t="shared" si="833"/>
        <v>2022</v>
      </c>
      <c r="F10642" t="str">
        <f t="shared" si="832"/>
        <v>Victorian</v>
      </c>
      <c r="G10642" t="str">
        <f t="shared" si="834"/>
        <v>Quarter</v>
      </c>
      <c r="H10642">
        <f t="shared" si="835"/>
        <v>2025</v>
      </c>
      <c r="I10642">
        <f t="shared" si="836"/>
        <v>89</v>
      </c>
      <c r="J10642">
        <f>D10642*PJ_per_contract*I10642</f>
        <v>0</v>
      </c>
    </row>
    <row r="10643" spans="1:10" x14ac:dyDescent="0.2">
      <c r="A10643" t="s">
        <v>59</v>
      </c>
      <c r="B10643" s="3">
        <v>44620</v>
      </c>
      <c r="C10643">
        <v>0</v>
      </c>
      <c r="D10643">
        <v>0</v>
      </c>
      <c r="E10643">
        <f t="shared" si="833"/>
        <v>2022</v>
      </c>
      <c r="F10643" t="str">
        <f t="shared" si="832"/>
        <v>Victorian</v>
      </c>
      <c r="G10643" t="str">
        <f t="shared" si="834"/>
        <v>Quarter</v>
      </c>
      <c r="H10643">
        <f t="shared" si="835"/>
        <v>2023</v>
      </c>
      <c r="I10643">
        <f t="shared" si="836"/>
        <v>89</v>
      </c>
      <c r="J10643">
        <f>D10643*PJ_per_contract*I10643</f>
        <v>0</v>
      </c>
    </row>
    <row r="10644" spans="1:10" x14ac:dyDescent="0.2">
      <c r="A10644" t="s">
        <v>54</v>
      </c>
      <c r="B10644" s="3">
        <v>44620</v>
      </c>
      <c r="C10644">
        <v>0</v>
      </c>
      <c r="D10644">
        <v>0</v>
      </c>
      <c r="E10644">
        <f t="shared" si="833"/>
        <v>2022</v>
      </c>
      <c r="F10644" t="str">
        <f t="shared" si="832"/>
        <v>Victorian</v>
      </c>
      <c r="G10644" t="str">
        <f t="shared" si="834"/>
        <v>Quarter</v>
      </c>
      <c r="H10644">
        <f t="shared" si="835"/>
        <v>2023</v>
      </c>
      <c r="I10644">
        <f t="shared" si="836"/>
        <v>89</v>
      </c>
      <c r="J10644">
        <f>D10644*PJ_per_contract*I10644</f>
        <v>0</v>
      </c>
    </row>
    <row r="10645" spans="1:10" x14ac:dyDescent="0.2">
      <c r="A10645" t="s">
        <v>69</v>
      </c>
      <c r="B10645" s="3">
        <v>44620</v>
      </c>
      <c r="C10645">
        <v>0</v>
      </c>
      <c r="D10645">
        <v>0</v>
      </c>
      <c r="E10645">
        <f t="shared" si="833"/>
        <v>2022</v>
      </c>
      <c r="F10645" t="str">
        <f t="shared" si="832"/>
        <v>Victorian</v>
      </c>
      <c r="G10645" t="str">
        <f t="shared" si="834"/>
        <v>Quarter</v>
      </c>
      <c r="H10645">
        <f t="shared" si="835"/>
        <v>2025</v>
      </c>
      <c r="I10645">
        <f t="shared" si="836"/>
        <v>89</v>
      </c>
      <c r="J10645">
        <f>D10645*PJ_per_contract*I10645</f>
        <v>0</v>
      </c>
    </row>
    <row r="10646" spans="1:10" x14ac:dyDescent="0.2">
      <c r="A10646" t="s">
        <v>80</v>
      </c>
      <c r="B10646" s="3">
        <v>44620</v>
      </c>
      <c r="C10646">
        <v>0</v>
      </c>
      <c r="D10646">
        <v>0</v>
      </c>
      <c r="E10646">
        <f t="shared" si="833"/>
        <v>2022</v>
      </c>
      <c r="F10646" t="str">
        <f t="shared" si="832"/>
        <v>Victorian</v>
      </c>
      <c r="G10646" t="str">
        <f t="shared" si="834"/>
        <v>Quarter</v>
      </c>
      <c r="H10646">
        <f t="shared" si="835"/>
        <v>2025</v>
      </c>
      <c r="I10646">
        <f t="shared" si="836"/>
        <v>89</v>
      </c>
      <c r="J10646">
        <f>D10646*PJ_per_contract*I10646</f>
        <v>0</v>
      </c>
    </row>
    <row r="10647" spans="1:10" x14ac:dyDescent="0.2">
      <c r="A10647" t="s">
        <v>79</v>
      </c>
      <c r="B10647" s="3">
        <v>44620</v>
      </c>
      <c r="C10647">
        <v>0</v>
      </c>
      <c r="D10647">
        <v>0</v>
      </c>
      <c r="E10647">
        <f t="shared" si="833"/>
        <v>2022</v>
      </c>
      <c r="F10647" t="str">
        <f t="shared" si="832"/>
        <v>Victorian</v>
      </c>
      <c r="G10647" t="str">
        <f t="shared" si="834"/>
        <v>Quarter</v>
      </c>
      <c r="H10647">
        <f t="shared" si="835"/>
        <v>2025</v>
      </c>
      <c r="I10647">
        <f t="shared" si="836"/>
        <v>89</v>
      </c>
      <c r="J10647">
        <f>D10647*PJ_per_contract*I10647</f>
        <v>0</v>
      </c>
    </row>
    <row r="10648" spans="1:10" x14ac:dyDescent="0.2">
      <c r="A10648" t="s">
        <v>50</v>
      </c>
      <c r="B10648" s="3">
        <v>44620</v>
      </c>
      <c r="C10648">
        <v>0</v>
      </c>
      <c r="D10648">
        <v>0</v>
      </c>
      <c r="E10648">
        <f t="shared" si="833"/>
        <v>2022</v>
      </c>
      <c r="F10648" t="str">
        <f t="shared" si="832"/>
        <v>Victorian</v>
      </c>
      <c r="G10648" t="str">
        <f t="shared" si="834"/>
        <v>Quarter</v>
      </c>
      <c r="H10648">
        <f t="shared" si="835"/>
        <v>2024</v>
      </c>
      <c r="I10648">
        <f t="shared" si="836"/>
        <v>89</v>
      </c>
      <c r="J10648">
        <f>D10648*PJ_per_contract*I10648</f>
        <v>0</v>
      </c>
    </row>
    <row r="10649" spans="1:10" x14ac:dyDescent="0.2">
      <c r="A10649" t="s">
        <v>55</v>
      </c>
      <c r="B10649" s="3">
        <v>44620</v>
      </c>
      <c r="C10649">
        <v>0</v>
      </c>
      <c r="D10649">
        <v>0</v>
      </c>
      <c r="E10649">
        <f t="shared" si="833"/>
        <v>2022</v>
      </c>
      <c r="F10649" t="str">
        <f t="shared" si="832"/>
        <v>Victorian</v>
      </c>
      <c r="G10649" t="str">
        <f t="shared" si="834"/>
        <v>Quarter</v>
      </c>
      <c r="H10649">
        <f t="shared" si="835"/>
        <v>2024</v>
      </c>
      <c r="I10649">
        <f t="shared" si="836"/>
        <v>89</v>
      </c>
      <c r="J10649">
        <f>D10649*PJ_per_contract*I10649</f>
        <v>0</v>
      </c>
    </row>
    <row r="10650" spans="1:10" x14ac:dyDescent="0.2">
      <c r="A10650" t="s">
        <v>56</v>
      </c>
      <c r="B10650" s="3">
        <v>44620</v>
      </c>
      <c r="C10650">
        <v>0</v>
      </c>
      <c r="D10650">
        <v>0</v>
      </c>
      <c r="E10650">
        <f t="shared" si="833"/>
        <v>2022</v>
      </c>
      <c r="F10650" t="str">
        <f t="shared" si="832"/>
        <v>Victorian</v>
      </c>
      <c r="G10650" t="str">
        <f t="shared" si="834"/>
        <v>Quarter</v>
      </c>
      <c r="H10650">
        <f t="shared" si="835"/>
        <v>2023</v>
      </c>
      <c r="I10650">
        <f t="shared" si="836"/>
        <v>89</v>
      </c>
      <c r="J10650">
        <f>D10650*PJ_per_contract*I10650</f>
        <v>0</v>
      </c>
    </row>
    <row r="10651" spans="1:10" x14ac:dyDescent="0.2">
      <c r="A10651" t="s">
        <v>53</v>
      </c>
      <c r="B10651" s="3">
        <v>44620</v>
      </c>
      <c r="C10651">
        <v>0</v>
      </c>
      <c r="D10651">
        <v>0</v>
      </c>
      <c r="E10651">
        <f t="shared" si="833"/>
        <v>2022</v>
      </c>
      <c r="F10651" t="str">
        <f t="shared" si="832"/>
        <v>Victorian</v>
      </c>
      <c r="G10651" t="str">
        <f t="shared" si="834"/>
        <v>Quarter</v>
      </c>
      <c r="H10651">
        <f t="shared" si="835"/>
        <v>2023</v>
      </c>
      <c r="I10651">
        <f t="shared" si="836"/>
        <v>89</v>
      </c>
      <c r="J10651">
        <f>D10651*PJ_per_contract*I10651</f>
        <v>0</v>
      </c>
    </row>
    <row r="10652" spans="1:10" x14ac:dyDescent="0.2">
      <c r="A10652" t="s">
        <v>58</v>
      </c>
      <c r="B10652" s="3">
        <v>44620</v>
      </c>
      <c r="C10652">
        <v>0</v>
      </c>
      <c r="D10652">
        <v>0</v>
      </c>
      <c r="E10652">
        <f t="shared" si="833"/>
        <v>2022</v>
      </c>
      <c r="F10652" t="str">
        <f t="shared" si="832"/>
        <v>Victorian</v>
      </c>
      <c r="G10652" t="str">
        <f t="shared" si="834"/>
        <v>Quarter</v>
      </c>
      <c r="H10652">
        <f t="shared" si="835"/>
        <v>2024</v>
      </c>
      <c r="I10652">
        <f t="shared" si="836"/>
        <v>89</v>
      </c>
      <c r="J10652">
        <f>D10652*PJ_per_contract*I10652</f>
        <v>0</v>
      </c>
    </row>
    <row r="10653" spans="1:10" x14ac:dyDescent="0.2">
      <c r="A10653" t="s">
        <v>57</v>
      </c>
      <c r="B10653" s="3">
        <v>44620</v>
      </c>
      <c r="C10653">
        <v>0</v>
      </c>
      <c r="D10653">
        <v>0</v>
      </c>
      <c r="E10653">
        <f t="shared" si="833"/>
        <v>2022</v>
      </c>
      <c r="F10653" t="str">
        <f t="shared" si="832"/>
        <v>Victorian</v>
      </c>
      <c r="G10653" t="str">
        <f t="shared" si="834"/>
        <v>Quarter</v>
      </c>
      <c r="H10653">
        <f t="shared" si="835"/>
        <v>2024</v>
      </c>
      <c r="I10653">
        <f t="shared" si="836"/>
        <v>89</v>
      </c>
      <c r="J10653">
        <f>D10653*PJ_per_contract*I10653</f>
        <v>0</v>
      </c>
    </row>
    <row r="10654" spans="1:10" x14ac:dyDescent="0.2">
      <c r="A10654" t="s">
        <v>60</v>
      </c>
      <c r="B10654" s="3">
        <v>44620</v>
      </c>
      <c r="C10654">
        <v>0</v>
      </c>
      <c r="D10654">
        <v>0</v>
      </c>
      <c r="E10654">
        <f t="shared" si="833"/>
        <v>2022</v>
      </c>
      <c r="F10654" t="str">
        <f t="shared" si="832"/>
        <v>Wallumbilla</v>
      </c>
      <c r="G10654" t="str">
        <f t="shared" si="834"/>
        <v>Strip</v>
      </c>
      <c r="H10654">
        <f t="shared" si="835"/>
        <v>2023</v>
      </c>
      <c r="I10654">
        <f t="shared" si="836"/>
        <v>365</v>
      </c>
      <c r="J10654">
        <f>D10654*PJ_per_contract*I10654</f>
        <v>0</v>
      </c>
    </row>
    <row r="10655" spans="1:10" x14ac:dyDescent="0.2">
      <c r="A10655" t="s">
        <v>61</v>
      </c>
      <c r="B10655" s="3">
        <v>44620</v>
      </c>
      <c r="C10655">
        <v>88</v>
      </c>
      <c r="D10655">
        <v>0</v>
      </c>
      <c r="E10655">
        <f t="shared" si="833"/>
        <v>2022</v>
      </c>
      <c r="F10655" t="str">
        <f t="shared" si="832"/>
        <v>Wallumbilla</v>
      </c>
      <c r="G10655" t="str">
        <f t="shared" si="834"/>
        <v>Quarter</v>
      </c>
      <c r="H10655">
        <f t="shared" si="835"/>
        <v>2022</v>
      </c>
      <c r="I10655">
        <f t="shared" si="836"/>
        <v>89</v>
      </c>
      <c r="J10655">
        <f>D10655*PJ_per_contract*I10655</f>
        <v>0</v>
      </c>
    </row>
    <row r="10656" spans="1:10" x14ac:dyDescent="0.2">
      <c r="A10656" t="s">
        <v>62</v>
      </c>
      <c r="B10656" s="3">
        <v>44620</v>
      </c>
      <c r="C10656">
        <v>128</v>
      </c>
      <c r="D10656">
        <v>0</v>
      </c>
      <c r="E10656">
        <f t="shared" si="833"/>
        <v>2022</v>
      </c>
      <c r="F10656" t="str">
        <f t="shared" si="832"/>
        <v>Wallumbilla</v>
      </c>
      <c r="G10656" t="str">
        <f t="shared" si="834"/>
        <v>Quarter</v>
      </c>
      <c r="H10656">
        <f t="shared" si="835"/>
        <v>2022</v>
      </c>
      <c r="I10656">
        <f t="shared" si="836"/>
        <v>89</v>
      </c>
      <c r="J10656">
        <f>D10656*PJ_per_contract*I10656</f>
        <v>0</v>
      </c>
    </row>
    <row r="10657" spans="1:10" x14ac:dyDescent="0.2">
      <c r="A10657" t="s">
        <v>70</v>
      </c>
      <c r="B10657" s="3">
        <v>44620</v>
      </c>
      <c r="C10657">
        <v>0</v>
      </c>
      <c r="D10657">
        <v>0</v>
      </c>
      <c r="E10657">
        <f t="shared" si="833"/>
        <v>2022</v>
      </c>
      <c r="F10657" t="str">
        <f t="shared" si="832"/>
        <v>Wallumbilla</v>
      </c>
      <c r="G10657" t="str">
        <f t="shared" si="834"/>
        <v>Strip</v>
      </c>
      <c r="H10657">
        <f t="shared" si="835"/>
        <v>2023</v>
      </c>
      <c r="I10657">
        <f t="shared" si="836"/>
        <v>365</v>
      </c>
      <c r="J10657">
        <f>D10657*PJ_per_contract*I10657</f>
        <v>0</v>
      </c>
    </row>
    <row r="10658" spans="1:10" x14ac:dyDescent="0.2">
      <c r="A10658" t="s">
        <v>63</v>
      </c>
      <c r="B10658" s="3">
        <v>44620</v>
      </c>
      <c r="C10658">
        <v>25</v>
      </c>
      <c r="D10658">
        <v>0</v>
      </c>
      <c r="E10658">
        <f t="shared" si="833"/>
        <v>2022</v>
      </c>
      <c r="F10658" t="str">
        <f t="shared" si="832"/>
        <v>Wallumbilla</v>
      </c>
      <c r="G10658" t="str">
        <f t="shared" si="834"/>
        <v>Quarter</v>
      </c>
      <c r="H10658">
        <f t="shared" si="835"/>
        <v>2023</v>
      </c>
      <c r="I10658">
        <f t="shared" si="836"/>
        <v>89</v>
      </c>
      <c r="J10658">
        <f>D10658*PJ_per_contract*I10658</f>
        <v>0</v>
      </c>
    </row>
    <row r="10659" spans="1:10" x14ac:dyDescent="0.2">
      <c r="A10659" t="s">
        <v>64</v>
      </c>
      <c r="B10659" s="3">
        <v>44620</v>
      </c>
      <c r="C10659">
        <v>25</v>
      </c>
      <c r="D10659">
        <v>0</v>
      </c>
      <c r="E10659">
        <f t="shared" si="833"/>
        <v>2022</v>
      </c>
      <c r="F10659" t="str">
        <f t="shared" si="832"/>
        <v>Wallumbilla</v>
      </c>
      <c r="G10659" t="str">
        <f t="shared" si="834"/>
        <v>Quarter</v>
      </c>
      <c r="H10659">
        <f t="shared" si="835"/>
        <v>2023</v>
      </c>
      <c r="I10659">
        <f t="shared" si="836"/>
        <v>89</v>
      </c>
      <c r="J10659">
        <f>D10659*PJ_per_contract*I10659</f>
        <v>0</v>
      </c>
    </row>
    <row r="10660" spans="1:10" x14ac:dyDescent="0.2">
      <c r="A10660" t="s">
        <v>81</v>
      </c>
      <c r="B10660" s="3">
        <v>44620</v>
      </c>
      <c r="C10660">
        <v>0</v>
      </c>
      <c r="D10660">
        <v>0</v>
      </c>
      <c r="E10660">
        <f t="shared" si="833"/>
        <v>2022</v>
      </c>
      <c r="F10660" t="str">
        <f t="shared" si="832"/>
        <v>Wallumbilla</v>
      </c>
      <c r="G10660" t="str">
        <f t="shared" si="834"/>
        <v>Strip</v>
      </c>
      <c r="H10660">
        <f t="shared" si="835"/>
        <v>2024</v>
      </c>
      <c r="I10660">
        <f t="shared" si="836"/>
        <v>365</v>
      </c>
      <c r="J10660">
        <f>D10660*PJ_per_contract*I10660</f>
        <v>0</v>
      </c>
    </row>
    <row r="10661" spans="1:10" x14ac:dyDescent="0.2">
      <c r="A10661" t="s">
        <v>71</v>
      </c>
      <c r="B10661" s="3">
        <v>44620</v>
      </c>
      <c r="C10661">
        <v>25</v>
      </c>
      <c r="D10661">
        <v>0</v>
      </c>
      <c r="E10661">
        <f t="shared" si="833"/>
        <v>2022</v>
      </c>
      <c r="F10661" t="str">
        <f t="shared" si="832"/>
        <v>Wallumbilla</v>
      </c>
      <c r="G10661" t="str">
        <f t="shared" si="834"/>
        <v>Quarter</v>
      </c>
      <c r="H10661">
        <f t="shared" si="835"/>
        <v>2023</v>
      </c>
      <c r="I10661">
        <f t="shared" si="836"/>
        <v>89</v>
      </c>
      <c r="J10661">
        <f>D10661*PJ_per_contract*I10661</f>
        <v>0</v>
      </c>
    </row>
    <row r="10662" spans="1:10" x14ac:dyDescent="0.2">
      <c r="A10662" t="s">
        <v>72</v>
      </c>
      <c r="B10662" s="3">
        <v>44620</v>
      </c>
      <c r="C10662">
        <v>25</v>
      </c>
      <c r="D10662">
        <v>0</v>
      </c>
      <c r="E10662">
        <f t="shared" si="833"/>
        <v>2022</v>
      </c>
      <c r="F10662" t="str">
        <f t="shared" si="832"/>
        <v>Wallumbilla</v>
      </c>
      <c r="G10662" t="str">
        <f t="shared" si="834"/>
        <v>Quarter</v>
      </c>
      <c r="H10662">
        <f t="shared" si="835"/>
        <v>2023</v>
      </c>
      <c r="I10662">
        <f t="shared" si="836"/>
        <v>89</v>
      </c>
      <c r="J10662">
        <f>D10662*PJ_per_contract*I10662</f>
        <v>0</v>
      </c>
    </row>
    <row r="10663" spans="1:10" x14ac:dyDescent="0.2">
      <c r="A10663" t="s">
        <v>82</v>
      </c>
      <c r="B10663" s="3">
        <v>44620</v>
      </c>
      <c r="C10663">
        <v>0</v>
      </c>
      <c r="D10663">
        <v>0</v>
      </c>
      <c r="E10663">
        <f t="shared" si="833"/>
        <v>2022</v>
      </c>
      <c r="F10663" t="str">
        <f t="shared" si="832"/>
        <v>Wallumbilla</v>
      </c>
      <c r="G10663" t="str">
        <f t="shared" si="834"/>
        <v>Quarter</v>
      </c>
      <c r="H10663">
        <f t="shared" si="835"/>
        <v>2024</v>
      </c>
      <c r="I10663">
        <f t="shared" si="836"/>
        <v>89</v>
      </c>
      <c r="J10663">
        <f>D10663*PJ_per_contract*I10663</f>
        <v>0</v>
      </c>
    </row>
    <row r="10664" spans="1:10" x14ac:dyDescent="0.2">
      <c r="A10664" t="s">
        <v>83</v>
      </c>
      <c r="B10664" s="3">
        <v>44620</v>
      </c>
      <c r="C10664">
        <v>0</v>
      </c>
      <c r="D10664">
        <v>0</v>
      </c>
      <c r="E10664">
        <f t="shared" si="833"/>
        <v>2022</v>
      </c>
      <c r="F10664" t="str">
        <f t="shared" si="832"/>
        <v>Wallumbilla</v>
      </c>
      <c r="G10664" t="str">
        <f t="shared" si="834"/>
        <v>Quarter</v>
      </c>
      <c r="H10664">
        <f t="shared" si="835"/>
        <v>2024</v>
      </c>
      <c r="I10664">
        <f t="shared" si="836"/>
        <v>89</v>
      </c>
      <c r="J10664">
        <f>D10664*PJ_per_contract*I10664</f>
        <v>0</v>
      </c>
    </row>
    <row r="10665" spans="1:10" x14ac:dyDescent="0.2">
      <c r="A10665" t="s">
        <v>77</v>
      </c>
      <c r="B10665" s="3">
        <v>44621</v>
      </c>
      <c r="C10665">
        <v>0</v>
      </c>
      <c r="D10665">
        <v>0</v>
      </c>
      <c r="E10665">
        <f t="shared" si="833"/>
        <v>2022</v>
      </c>
      <c r="F10665" t="str">
        <f t="shared" si="832"/>
        <v>Victorian</v>
      </c>
      <c r="G10665" t="str">
        <f t="shared" si="834"/>
        <v>Month</v>
      </c>
      <c r="H10665">
        <f t="shared" si="835"/>
        <v>2022</v>
      </c>
      <c r="I10665">
        <f t="shared" si="836"/>
        <v>31</v>
      </c>
      <c r="J10665">
        <f>D10665*PJ_per_contract*I10665</f>
        <v>0</v>
      </c>
    </row>
    <row r="10666" spans="1:10" x14ac:dyDescent="0.2">
      <c r="A10666" t="s">
        <v>45</v>
      </c>
      <c r="B10666" s="3">
        <v>44621</v>
      </c>
      <c r="C10666">
        <v>0</v>
      </c>
      <c r="D10666">
        <v>0</v>
      </c>
      <c r="E10666">
        <f t="shared" si="833"/>
        <v>2022</v>
      </c>
      <c r="F10666" t="str">
        <f t="shared" si="832"/>
        <v>Wallumbilla</v>
      </c>
      <c r="G10666" t="str">
        <f t="shared" si="834"/>
        <v>Strip</v>
      </c>
      <c r="H10666">
        <f t="shared" si="835"/>
        <v>2022</v>
      </c>
      <c r="I10666">
        <f t="shared" si="836"/>
        <v>365</v>
      </c>
      <c r="J10666">
        <f>D10666*PJ_per_contract*I10666</f>
        <v>0</v>
      </c>
    </row>
    <row r="10667" spans="1:10" x14ac:dyDescent="0.2">
      <c r="A10667" t="s">
        <v>78</v>
      </c>
      <c r="B10667" s="3">
        <v>44621</v>
      </c>
      <c r="C10667">
        <v>0</v>
      </c>
      <c r="D10667">
        <v>0</v>
      </c>
      <c r="E10667">
        <f t="shared" si="833"/>
        <v>2022</v>
      </c>
      <c r="F10667" t="str">
        <f t="shared" si="832"/>
        <v>Victorian</v>
      </c>
      <c r="G10667" t="str">
        <f t="shared" si="834"/>
        <v>Month</v>
      </c>
      <c r="H10667">
        <f t="shared" si="835"/>
        <v>2022</v>
      </c>
      <c r="I10667">
        <f t="shared" si="836"/>
        <v>31</v>
      </c>
      <c r="J10667">
        <f>D10667*PJ_per_contract*I10667</f>
        <v>0</v>
      </c>
    </row>
    <row r="10668" spans="1:10" x14ac:dyDescent="0.2">
      <c r="A10668" t="s">
        <v>46</v>
      </c>
      <c r="B10668" s="3">
        <v>44621</v>
      </c>
      <c r="C10668">
        <v>0</v>
      </c>
      <c r="D10668">
        <v>0</v>
      </c>
      <c r="E10668">
        <f t="shared" si="833"/>
        <v>2022</v>
      </c>
      <c r="F10668" t="str">
        <f t="shared" si="832"/>
        <v>Victorian</v>
      </c>
      <c r="G10668" t="str">
        <f t="shared" si="834"/>
        <v>Quarter</v>
      </c>
      <c r="H10668">
        <f t="shared" si="835"/>
        <v>2022</v>
      </c>
      <c r="I10668">
        <f t="shared" si="836"/>
        <v>92</v>
      </c>
      <c r="J10668">
        <f>D10668*PJ_per_contract*I10668</f>
        <v>0</v>
      </c>
    </row>
    <row r="10669" spans="1:10" x14ac:dyDescent="0.2">
      <c r="A10669" t="s">
        <v>47</v>
      </c>
      <c r="B10669" s="3">
        <v>44621</v>
      </c>
      <c r="C10669">
        <v>151</v>
      </c>
      <c r="D10669">
        <v>0</v>
      </c>
      <c r="E10669">
        <f t="shared" si="833"/>
        <v>2022</v>
      </c>
      <c r="F10669" t="str">
        <f t="shared" si="832"/>
        <v>Wallumbilla</v>
      </c>
      <c r="G10669" t="str">
        <f t="shared" si="834"/>
        <v>Quarter</v>
      </c>
      <c r="H10669">
        <f t="shared" si="835"/>
        <v>2022</v>
      </c>
      <c r="I10669">
        <f t="shared" si="836"/>
        <v>92</v>
      </c>
      <c r="J10669">
        <f>D10669*PJ_per_contract*I10669</f>
        <v>0</v>
      </c>
    </row>
    <row r="10670" spans="1:10" x14ac:dyDescent="0.2">
      <c r="A10670" t="s">
        <v>84</v>
      </c>
      <c r="B10670" s="3">
        <v>44621</v>
      </c>
      <c r="C10670">
        <v>0</v>
      </c>
      <c r="D10670">
        <v>0</v>
      </c>
      <c r="E10670">
        <f t="shared" si="833"/>
        <v>2022</v>
      </c>
      <c r="F10670" t="str">
        <f t="shared" si="832"/>
        <v>Victorian</v>
      </c>
      <c r="G10670" t="str">
        <f t="shared" si="834"/>
        <v>Month</v>
      </c>
      <c r="H10670">
        <f t="shared" si="835"/>
        <v>2022</v>
      </c>
      <c r="I10670">
        <f t="shared" si="836"/>
        <v>31</v>
      </c>
      <c r="J10670">
        <f>D10670*PJ_per_contract*I10670</f>
        <v>0</v>
      </c>
    </row>
    <row r="10671" spans="1:10" x14ac:dyDescent="0.2">
      <c r="A10671" t="s">
        <v>85</v>
      </c>
      <c r="B10671" s="3">
        <v>44621</v>
      </c>
      <c r="C10671">
        <v>0</v>
      </c>
      <c r="D10671">
        <v>0</v>
      </c>
      <c r="E10671">
        <f t="shared" si="833"/>
        <v>2022</v>
      </c>
      <c r="F10671" t="str">
        <f t="shared" si="832"/>
        <v>Victorian</v>
      </c>
      <c r="G10671" t="str">
        <f t="shared" si="834"/>
        <v>Month</v>
      </c>
      <c r="H10671">
        <f t="shared" si="835"/>
        <v>2022</v>
      </c>
      <c r="I10671">
        <f t="shared" si="836"/>
        <v>31</v>
      </c>
      <c r="J10671">
        <f>D10671*PJ_per_contract*I10671</f>
        <v>0</v>
      </c>
    </row>
    <row r="10672" spans="1:10" x14ac:dyDescent="0.2">
      <c r="A10672" t="s">
        <v>86</v>
      </c>
      <c r="B10672" s="3">
        <v>44621</v>
      </c>
      <c r="C10672">
        <v>0</v>
      </c>
      <c r="D10672">
        <v>0</v>
      </c>
      <c r="E10672">
        <f t="shared" si="833"/>
        <v>2022</v>
      </c>
      <c r="F10672" t="str">
        <f t="shared" si="832"/>
        <v>Victorian</v>
      </c>
      <c r="G10672" t="str">
        <f t="shared" si="834"/>
        <v>Month</v>
      </c>
      <c r="H10672">
        <f t="shared" si="835"/>
        <v>2022</v>
      </c>
      <c r="I10672">
        <f t="shared" si="836"/>
        <v>31</v>
      </c>
      <c r="J10672">
        <f>D10672*PJ_per_contract*I10672</f>
        <v>0</v>
      </c>
    </row>
    <row r="10673" spans="1:10" x14ac:dyDescent="0.2">
      <c r="A10673" t="s">
        <v>48</v>
      </c>
      <c r="B10673" s="3">
        <v>44621</v>
      </c>
      <c r="C10673">
        <v>0</v>
      </c>
      <c r="D10673">
        <v>0</v>
      </c>
      <c r="E10673">
        <f t="shared" si="833"/>
        <v>2022</v>
      </c>
      <c r="F10673" t="str">
        <f t="shared" si="832"/>
        <v>Victorian</v>
      </c>
      <c r="G10673" t="str">
        <f t="shared" si="834"/>
        <v>Quarter</v>
      </c>
      <c r="H10673">
        <f t="shared" si="835"/>
        <v>2022</v>
      </c>
      <c r="I10673">
        <f t="shared" si="836"/>
        <v>92</v>
      </c>
      <c r="J10673">
        <f>D10673*PJ_per_contract*I10673</f>
        <v>0</v>
      </c>
    </row>
    <row r="10674" spans="1:10" x14ac:dyDescent="0.2">
      <c r="A10674" t="s">
        <v>49</v>
      </c>
      <c r="B10674" s="3">
        <v>44621</v>
      </c>
      <c r="C10674">
        <v>84</v>
      </c>
      <c r="D10674">
        <v>6</v>
      </c>
      <c r="E10674">
        <f t="shared" si="833"/>
        <v>2022</v>
      </c>
      <c r="F10674" t="str">
        <f t="shared" si="832"/>
        <v>Wallumbilla</v>
      </c>
      <c r="G10674" t="str">
        <f t="shared" si="834"/>
        <v>Quarter</v>
      </c>
      <c r="H10674">
        <f t="shared" si="835"/>
        <v>2022</v>
      </c>
      <c r="I10674">
        <f t="shared" si="836"/>
        <v>92</v>
      </c>
      <c r="J10674">
        <f>D10674*PJ_per_contract*I10674</f>
        <v>5.5200000000000006E-2</v>
      </c>
    </row>
    <row r="10675" spans="1:10" x14ac:dyDescent="0.2">
      <c r="A10675" t="s">
        <v>80</v>
      </c>
      <c r="B10675" s="3">
        <v>44621</v>
      </c>
      <c r="C10675">
        <v>0</v>
      </c>
      <c r="D10675">
        <v>0</v>
      </c>
      <c r="E10675">
        <f t="shared" si="833"/>
        <v>2022</v>
      </c>
      <c r="F10675" t="str">
        <f t="shared" si="832"/>
        <v>Victorian</v>
      </c>
      <c r="G10675" t="str">
        <f t="shared" si="834"/>
        <v>Quarter</v>
      </c>
      <c r="H10675">
        <f t="shared" si="835"/>
        <v>2025</v>
      </c>
      <c r="I10675">
        <f t="shared" si="836"/>
        <v>92</v>
      </c>
      <c r="J10675">
        <f>D10675*PJ_per_contract*I10675</f>
        <v>0</v>
      </c>
    </row>
    <row r="10676" spans="1:10" x14ac:dyDescent="0.2">
      <c r="A10676" t="s">
        <v>58</v>
      </c>
      <c r="B10676" s="3">
        <v>44621</v>
      </c>
      <c r="C10676">
        <v>0</v>
      </c>
      <c r="D10676">
        <v>0</v>
      </c>
      <c r="E10676">
        <f t="shared" si="833"/>
        <v>2022</v>
      </c>
      <c r="F10676" t="str">
        <f t="shared" si="832"/>
        <v>Victorian</v>
      </c>
      <c r="G10676" t="str">
        <f t="shared" si="834"/>
        <v>Quarter</v>
      </c>
      <c r="H10676">
        <f t="shared" si="835"/>
        <v>2024</v>
      </c>
      <c r="I10676">
        <f t="shared" si="836"/>
        <v>92</v>
      </c>
      <c r="J10676">
        <f>D10676*PJ_per_contract*I10676</f>
        <v>0</v>
      </c>
    </row>
    <row r="10677" spans="1:10" x14ac:dyDescent="0.2">
      <c r="A10677" t="s">
        <v>51</v>
      </c>
      <c r="B10677" s="3">
        <v>44621</v>
      </c>
      <c r="C10677">
        <v>0</v>
      </c>
      <c r="D10677">
        <v>0</v>
      </c>
      <c r="E10677">
        <f t="shared" si="833"/>
        <v>2022</v>
      </c>
      <c r="F10677" t="str">
        <f t="shared" si="832"/>
        <v>Victorian</v>
      </c>
      <c r="G10677" t="str">
        <f t="shared" si="834"/>
        <v>Quarter</v>
      </c>
      <c r="H10677">
        <f t="shared" si="835"/>
        <v>2022</v>
      </c>
      <c r="I10677">
        <f t="shared" si="836"/>
        <v>92</v>
      </c>
      <c r="J10677">
        <f>D10677*PJ_per_contract*I10677</f>
        <v>0</v>
      </c>
    </row>
    <row r="10678" spans="1:10" x14ac:dyDescent="0.2">
      <c r="A10678" t="s">
        <v>79</v>
      </c>
      <c r="B10678" s="3">
        <v>44621</v>
      </c>
      <c r="C10678">
        <v>0</v>
      </c>
      <c r="D10678">
        <v>0</v>
      </c>
      <c r="E10678">
        <f t="shared" si="833"/>
        <v>2022</v>
      </c>
      <c r="F10678" t="str">
        <f t="shared" si="832"/>
        <v>Victorian</v>
      </c>
      <c r="G10678" t="str">
        <f t="shared" si="834"/>
        <v>Quarter</v>
      </c>
      <c r="H10678">
        <f t="shared" si="835"/>
        <v>2025</v>
      </c>
      <c r="I10678">
        <f t="shared" si="836"/>
        <v>92</v>
      </c>
      <c r="J10678">
        <f>D10678*PJ_per_contract*I10678</f>
        <v>0</v>
      </c>
    </row>
    <row r="10679" spans="1:10" x14ac:dyDescent="0.2">
      <c r="A10679" t="s">
        <v>54</v>
      </c>
      <c r="B10679" s="3">
        <v>44621</v>
      </c>
      <c r="C10679">
        <v>0</v>
      </c>
      <c r="D10679">
        <v>0</v>
      </c>
      <c r="E10679">
        <f t="shared" si="833"/>
        <v>2022</v>
      </c>
      <c r="F10679" t="str">
        <f t="shared" si="832"/>
        <v>Victorian</v>
      </c>
      <c r="G10679" t="str">
        <f t="shared" si="834"/>
        <v>Quarter</v>
      </c>
      <c r="H10679">
        <f t="shared" si="835"/>
        <v>2023</v>
      </c>
      <c r="I10679">
        <f t="shared" si="836"/>
        <v>92</v>
      </c>
      <c r="J10679">
        <f>D10679*PJ_per_contract*I10679</f>
        <v>0</v>
      </c>
    </row>
    <row r="10680" spans="1:10" x14ac:dyDescent="0.2">
      <c r="A10680" t="s">
        <v>68</v>
      </c>
      <c r="B10680" s="3">
        <v>44621</v>
      </c>
      <c r="C10680">
        <v>0</v>
      </c>
      <c r="D10680">
        <v>0</v>
      </c>
      <c r="E10680">
        <f t="shared" si="833"/>
        <v>2022</v>
      </c>
      <c r="F10680" t="str">
        <f t="shared" si="832"/>
        <v>Victorian</v>
      </c>
      <c r="G10680" t="str">
        <f t="shared" si="834"/>
        <v>Quarter</v>
      </c>
      <c r="H10680">
        <f t="shared" si="835"/>
        <v>2025</v>
      </c>
      <c r="I10680">
        <f t="shared" si="836"/>
        <v>92</v>
      </c>
      <c r="J10680">
        <f>D10680*PJ_per_contract*I10680</f>
        <v>0</v>
      </c>
    </row>
    <row r="10681" spans="1:10" x14ac:dyDescent="0.2">
      <c r="A10681" t="s">
        <v>69</v>
      </c>
      <c r="B10681" s="3">
        <v>44621</v>
      </c>
      <c r="C10681">
        <v>0</v>
      </c>
      <c r="D10681">
        <v>0</v>
      </c>
      <c r="E10681">
        <f t="shared" si="833"/>
        <v>2022</v>
      </c>
      <c r="F10681" t="str">
        <f t="shared" si="832"/>
        <v>Victorian</v>
      </c>
      <c r="G10681" t="str">
        <f t="shared" si="834"/>
        <v>Quarter</v>
      </c>
      <c r="H10681">
        <f t="shared" si="835"/>
        <v>2025</v>
      </c>
      <c r="I10681">
        <f t="shared" si="836"/>
        <v>92</v>
      </c>
      <c r="J10681">
        <f>D10681*PJ_per_contract*I10681</f>
        <v>0</v>
      </c>
    </row>
    <row r="10682" spans="1:10" x14ac:dyDescent="0.2">
      <c r="A10682" t="s">
        <v>59</v>
      </c>
      <c r="B10682" s="3">
        <v>44621</v>
      </c>
      <c r="C10682">
        <v>0</v>
      </c>
      <c r="D10682">
        <v>0</v>
      </c>
      <c r="E10682">
        <f t="shared" si="833"/>
        <v>2022</v>
      </c>
      <c r="F10682" t="str">
        <f t="shared" si="832"/>
        <v>Victorian</v>
      </c>
      <c r="G10682" t="str">
        <f t="shared" si="834"/>
        <v>Quarter</v>
      </c>
      <c r="H10682">
        <f t="shared" si="835"/>
        <v>2023</v>
      </c>
      <c r="I10682">
        <f t="shared" si="836"/>
        <v>92</v>
      </c>
      <c r="J10682">
        <f>D10682*PJ_per_contract*I10682</f>
        <v>0</v>
      </c>
    </row>
    <row r="10683" spans="1:10" x14ac:dyDescent="0.2">
      <c r="A10683" t="s">
        <v>55</v>
      </c>
      <c r="B10683" s="3">
        <v>44621</v>
      </c>
      <c r="C10683">
        <v>0</v>
      </c>
      <c r="D10683">
        <v>0</v>
      </c>
      <c r="E10683">
        <f t="shared" si="833"/>
        <v>2022</v>
      </c>
      <c r="F10683" t="str">
        <f t="shared" si="832"/>
        <v>Victorian</v>
      </c>
      <c r="G10683" t="str">
        <f t="shared" si="834"/>
        <v>Quarter</v>
      </c>
      <c r="H10683">
        <f t="shared" si="835"/>
        <v>2024</v>
      </c>
      <c r="I10683">
        <f t="shared" si="836"/>
        <v>92</v>
      </c>
      <c r="J10683">
        <f>D10683*PJ_per_contract*I10683</f>
        <v>0</v>
      </c>
    </row>
    <row r="10684" spans="1:10" x14ac:dyDescent="0.2">
      <c r="A10684" t="s">
        <v>56</v>
      </c>
      <c r="B10684" s="3">
        <v>44621</v>
      </c>
      <c r="C10684">
        <v>0</v>
      </c>
      <c r="D10684">
        <v>0</v>
      </c>
      <c r="E10684">
        <f t="shared" si="833"/>
        <v>2022</v>
      </c>
      <c r="F10684" t="str">
        <f t="shared" si="832"/>
        <v>Victorian</v>
      </c>
      <c r="G10684" t="str">
        <f t="shared" si="834"/>
        <v>Quarter</v>
      </c>
      <c r="H10684">
        <f t="shared" si="835"/>
        <v>2023</v>
      </c>
      <c r="I10684">
        <f t="shared" si="836"/>
        <v>92</v>
      </c>
      <c r="J10684">
        <f>D10684*PJ_per_contract*I10684</f>
        <v>0</v>
      </c>
    </row>
    <row r="10685" spans="1:10" x14ac:dyDescent="0.2">
      <c r="A10685" t="s">
        <v>50</v>
      </c>
      <c r="B10685" s="3">
        <v>44621</v>
      </c>
      <c r="C10685">
        <v>0</v>
      </c>
      <c r="D10685">
        <v>0</v>
      </c>
      <c r="E10685">
        <f t="shared" si="833"/>
        <v>2022</v>
      </c>
      <c r="F10685" t="str">
        <f t="shared" si="832"/>
        <v>Victorian</v>
      </c>
      <c r="G10685" t="str">
        <f t="shared" si="834"/>
        <v>Quarter</v>
      </c>
      <c r="H10685">
        <f t="shared" si="835"/>
        <v>2024</v>
      </c>
      <c r="I10685">
        <f t="shared" si="836"/>
        <v>92</v>
      </c>
      <c r="J10685">
        <f>D10685*PJ_per_contract*I10685</f>
        <v>0</v>
      </c>
    </row>
    <row r="10686" spans="1:10" x14ac:dyDescent="0.2">
      <c r="A10686" t="s">
        <v>53</v>
      </c>
      <c r="B10686" s="3">
        <v>44621</v>
      </c>
      <c r="C10686">
        <v>0</v>
      </c>
      <c r="D10686">
        <v>0</v>
      </c>
      <c r="E10686">
        <f t="shared" si="833"/>
        <v>2022</v>
      </c>
      <c r="F10686" t="str">
        <f t="shared" si="832"/>
        <v>Victorian</v>
      </c>
      <c r="G10686" t="str">
        <f t="shared" si="834"/>
        <v>Quarter</v>
      </c>
      <c r="H10686">
        <f t="shared" si="835"/>
        <v>2023</v>
      </c>
      <c r="I10686">
        <f t="shared" si="836"/>
        <v>92</v>
      </c>
      <c r="J10686">
        <f>D10686*PJ_per_contract*I10686</f>
        <v>0</v>
      </c>
    </row>
    <row r="10687" spans="1:10" x14ac:dyDescent="0.2">
      <c r="A10687" t="s">
        <v>52</v>
      </c>
      <c r="B10687" s="3">
        <v>44621</v>
      </c>
      <c r="C10687">
        <v>0</v>
      </c>
      <c r="D10687">
        <v>0</v>
      </c>
      <c r="E10687">
        <f t="shared" si="833"/>
        <v>2022</v>
      </c>
      <c r="F10687" t="str">
        <f t="shared" si="832"/>
        <v>Victorian</v>
      </c>
      <c r="G10687" t="str">
        <f t="shared" si="834"/>
        <v>Quarter</v>
      </c>
      <c r="H10687">
        <f t="shared" si="835"/>
        <v>2022</v>
      </c>
      <c r="I10687">
        <f t="shared" si="836"/>
        <v>92</v>
      </c>
      <c r="J10687">
        <f>D10687*PJ_per_contract*I10687</f>
        <v>0</v>
      </c>
    </row>
    <row r="10688" spans="1:10" x14ac:dyDescent="0.2">
      <c r="A10688" t="s">
        <v>57</v>
      </c>
      <c r="B10688" s="3">
        <v>44621</v>
      </c>
      <c r="C10688">
        <v>0</v>
      </c>
      <c r="D10688">
        <v>0</v>
      </c>
      <c r="E10688">
        <f t="shared" si="833"/>
        <v>2022</v>
      </c>
      <c r="F10688" t="str">
        <f t="shared" si="832"/>
        <v>Victorian</v>
      </c>
      <c r="G10688" t="str">
        <f t="shared" si="834"/>
        <v>Quarter</v>
      </c>
      <c r="H10688">
        <f t="shared" si="835"/>
        <v>2024</v>
      </c>
      <c r="I10688">
        <f t="shared" si="836"/>
        <v>92</v>
      </c>
      <c r="J10688">
        <f>D10688*PJ_per_contract*I10688</f>
        <v>0</v>
      </c>
    </row>
    <row r="10689" spans="1:10" x14ac:dyDescent="0.2">
      <c r="A10689" t="s">
        <v>60</v>
      </c>
      <c r="B10689" s="3">
        <v>44621</v>
      </c>
      <c r="C10689">
        <v>0</v>
      </c>
      <c r="D10689">
        <v>0</v>
      </c>
      <c r="E10689">
        <f t="shared" si="833"/>
        <v>2022</v>
      </c>
      <c r="F10689" t="str">
        <f t="shared" si="832"/>
        <v>Wallumbilla</v>
      </c>
      <c r="G10689" t="str">
        <f t="shared" si="834"/>
        <v>Strip</v>
      </c>
      <c r="H10689">
        <f t="shared" si="835"/>
        <v>2023</v>
      </c>
      <c r="I10689">
        <f t="shared" si="836"/>
        <v>365</v>
      </c>
      <c r="J10689">
        <f>D10689*PJ_per_contract*I10689</f>
        <v>0</v>
      </c>
    </row>
    <row r="10690" spans="1:10" x14ac:dyDescent="0.2">
      <c r="A10690" t="s">
        <v>61</v>
      </c>
      <c r="B10690" s="3">
        <v>44621</v>
      </c>
      <c r="C10690">
        <v>88</v>
      </c>
      <c r="D10690">
        <v>0</v>
      </c>
      <c r="E10690">
        <f t="shared" si="833"/>
        <v>2022</v>
      </c>
      <c r="F10690" t="str">
        <f t="shared" ref="F10690:F10753" si="837">IF(OR(LEFT(A10690,2)="GJ",LEFT(A10690,2)="GK"),"Victorian",IF(OR(LEFT(A10690,2)="GX",LEFT(A10690,2)="GY"),"Wallumbilla","NA"))</f>
        <v>Wallumbilla</v>
      </c>
      <c r="G10690" t="str">
        <f t="shared" si="834"/>
        <v>Quarter</v>
      </c>
      <c r="H10690">
        <f t="shared" si="835"/>
        <v>2022</v>
      </c>
      <c r="I10690">
        <f t="shared" si="836"/>
        <v>92</v>
      </c>
      <c r="J10690">
        <f>D10690*PJ_per_contract*I10690</f>
        <v>0</v>
      </c>
    </row>
    <row r="10691" spans="1:10" x14ac:dyDescent="0.2">
      <c r="A10691" t="s">
        <v>62</v>
      </c>
      <c r="B10691" s="3">
        <v>44621</v>
      </c>
      <c r="C10691">
        <v>128</v>
      </c>
      <c r="D10691">
        <v>0</v>
      </c>
      <c r="E10691">
        <f t="shared" ref="E10691:E10754" si="838">YEAR(B10691)</f>
        <v>2022</v>
      </c>
      <c r="F10691" t="str">
        <f t="shared" si="837"/>
        <v>Wallumbilla</v>
      </c>
      <c r="G10691" t="str">
        <f t="shared" ref="G10691:G10754" si="839">IF(LEFT(A10691,2)="GJ","Month",IF(OR(LEFT(A10691,2)="GK",LEFT(A10691,2)="GX"),"Quarter",IF(LEFT(A10691,2)="GY","Strip","NA")))</f>
        <v>Quarter</v>
      </c>
      <c r="H10691">
        <f t="shared" ref="H10691:H10754" si="840">VALUE(MID(A10691,4,4))</f>
        <v>2022</v>
      </c>
      <c r="I10691">
        <f t="shared" ref="I10691:I10754" si="841">IF(G10691="Month",_xlfn.DAYS(EOMONTH(B10691,0),EOMONTH(B10691,-1)),IF(G10691="Quarter",_xlfn.DAYS(EOMONTH(B10691,2),EOMONTH(B10691,-1)),365))</f>
        <v>92</v>
      </c>
      <c r="J10691">
        <f>D10691*PJ_per_contract*I10691</f>
        <v>0</v>
      </c>
    </row>
    <row r="10692" spans="1:10" x14ac:dyDescent="0.2">
      <c r="A10692" t="s">
        <v>70</v>
      </c>
      <c r="B10692" s="3">
        <v>44621</v>
      </c>
      <c r="C10692">
        <v>0</v>
      </c>
      <c r="D10692">
        <v>0</v>
      </c>
      <c r="E10692">
        <f t="shared" si="838"/>
        <v>2022</v>
      </c>
      <c r="F10692" t="str">
        <f t="shared" si="837"/>
        <v>Wallumbilla</v>
      </c>
      <c r="G10692" t="str">
        <f t="shared" si="839"/>
        <v>Strip</v>
      </c>
      <c r="H10692">
        <f t="shared" si="840"/>
        <v>2023</v>
      </c>
      <c r="I10692">
        <f t="shared" si="841"/>
        <v>365</v>
      </c>
      <c r="J10692">
        <f>D10692*PJ_per_contract*I10692</f>
        <v>0</v>
      </c>
    </row>
    <row r="10693" spans="1:10" x14ac:dyDescent="0.2">
      <c r="A10693" t="s">
        <v>63</v>
      </c>
      <c r="B10693" s="3">
        <v>44621</v>
      </c>
      <c r="C10693">
        <v>25</v>
      </c>
      <c r="D10693">
        <v>0</v>
      </c>
      <c r="E10693">
        <f t="shared" si="838"/>
        <v>2022</v>
      </c>
      <c r="F10693" t="str">
        <f t="shared" si="837"/>
        <v>Wallumbilla</v>
      </c>
      <c r="G10693" t="str">
        <f t="shared" si="839"/>
        <v>Quarter</v>
      </c>
      <c r="H10693">
        <f t="shared" si="840"/>
        <v>2023</v>
      </c>
      <c r="I10693">
        <f t="shared" si="841"/>
        <v>92</v>
      </c>
      <c r="J10693">
        <f>D10693*PJ_per_contract*I10693</f>
        <v>0</v>
      </c>
    </row>
    <row r="10694" spans="1:10" x14ac:dyDescent="0.2">
      <c r="A10694" t="s">
        <v>64</v>
      </c>
      <c r="B10694" s="3">
        <v>44621</v>
      </c>
      <c r="C10694">
        <v>25</v>
      </c>
      <c r="D10694">
        <v>0</v>
      </c>
      <c r="E10694">
        <f t="shared" si="838"/>
        <v>2022</v>
      </c>
      <c r="F10694" t="str">
        <f t="shared" si="837"/>
        <v>Wallumbilla</v>
      </c>
      <c r="G10694" t="str">
        <f t="shared" si="839"/>
        <v>Quarter</v>
      </c>
      <c r="H10694">
        <f t="shared" si="840"/>
        <v>2023</v>
      </c>
      <c r="I10694">
        <f t="shared" si="841"/>
        <v>92</v>
      </c>
      <c r="J10694">
        <f>D10694*PJ_per_contract*I10694</f>
        <v>0</v>
      </c>
    </row>
    <row r="10695" spans="1:10" x14ac:dyDescent="0.2">
      <c r="A10695" t="s">
        <v>81</v>
      </c>
      <c r="B10695" s="3">
        <v>44621</v>
      </c>
      <c r="C10695">
        <v>0</v>
      </c>
      <c r="D10695">
        <v>0</v>
      </c>
      <c r="E10695">
        <f t="shared" si="838"/>
        <v>2022</v>
      </c>
      <c r="F10695" t="str">
        <f t="shared" si="837"/>
        <v>Wallumbilla</v>
      </c>
      <c r="G10695" t="str">
        <f t="shared" si="839"/>
        <v>Strip</v>
      </c>
      <c r="H10695">
        <f t="shared" si="840"/>
        <v>2024</v>
      </c>
      <c r="I10695">
        <f t="shared" si="841"/>
        <v>365</v>
      </c>
      <c r="J10695">
        <f>D10695*PJ_per_contract*I10695</f>
        <v>0</v>
      </c>
    </row>
    <row r="10696" spans="1:10" x14ac:dyDescent="0.2">
      <c r="A10696" t="s">
        <v>71</v>
      </c>
      <c r="B10696" s="3">
        <v>44621</v>
      </c>
      <c r="C10696">
        <v>25</v>
      </c>
      <c r="D10696">
        <v>0</v>
      </c>
      <c r="E10696">
        <f t="shared" si="838"/>
        <v>2022</v>
      </c>
      <c r="F10696" t="str">
        <f t="shared" si="837"/>
        <v>Wallumbilla</v>
      </c>
      <c r="G10696" t="str">
        <f t="shared" si="839"/>
        <v>Quarter</v>
      </c>
      <c r="H10696">
        <f t="shared" si="840"/>
        <v>2023</v>
      </c>
      <c r="I10696">
        <f t="shared" si="841"/>
        <v>92</v>
      </c>
      <c r="J10696">
        <f>D10696*PJ_per_contract*I10696</f>
        <v>0</v>
      </c>
    </row>
    <row r="10697" spans="1:10" x14ac:dyDescent="0.2">
      <c r="A10697" t="s">
        <v>72</v>
      </c>
      <c r="B10697" s="3">
        <v>44621</v>
      </c>
      <c r="C10697">
        <v>25</v>
      </c>
      <c r="D10697">
        <v>0</v>
      </c>
      <c r="E10697">
        <f t="shared" si="838"/>
        <v>2022</v>
      </c>
      <c r="F10697" t="str">
        <f t="shared" si="837"/>
        <v>Wallumbilla</v>
      </c>
      <c r="G10697" t="str">
        <f t="shared" si="839"/>
        <v>Quarter</v>
      </c>
      <c r="H10697">
        <f t="shared" si="840"/>
        <v>2023</v>
      </c>
      <c r="I10697">
        <f t="shared" si="841"/>
        <v>92</v>
      </c>
      <c r="J10697">
        <f>D10697*PJ_per_contract*I10697</f>
        <v>0</v>
      </c>
    </row>
    <row r="10698" spans="1:10" x14ac:dyDescent="0.2">
      <c r="A10698" t="s">
        <v>82</v>
      </c>
      <c r="B10698" s="3">
        <v>44621</v>
      </c>
      <c r="C10698">
        <v>0</v>
      </c>
      <c r="D10698">
        <v>0</v>
      </c>
      <c r="E10698">
        <f t="shared" si="838"/>
        <v>2022</v>
      </c>
      <c r="F10698" t="str">
        <f t="shared" si="837"/>
        <v>Wallumbilla</v>
      </c>
      <c r="G10698" t="str">
        <f t="shared" si="839"/>
        <v>Quarter</v>
      </c>
      <c r="H10698">
        <f t="shared" si="840"/>
        <v>2024</v>
      </c>
      <c r="I10698">
        <f t="shared" si="841"/>
        <v>92</v>
      </c>
      <c r="J10698">
        <f>D10698*PJ_per_contract*I10698</f>
        <v>0</v>
      </c>
    </row>
    <row r="10699" spans="1:10" x14ac:dyDescent="0.2">
      <c r="A10699" t="s">
        <v>83</v>
      </c>
      <c r="B10699" s="3">
        <v>44621</v>
      </c>
      <c r="C10699">
        <v>0</v>
      </c>
      <c r="D10699">
        <v>0</v>
      </c>
      <c r="E10699">
        <f t="shared" si="838"/>
        <v>2022</v>
      </c>
      <c r="F10699" t="str">
        <f t="shared" si="837"/>
        <v>Wallumbilla</v>
      </c>
      <c r="G10699" t="str">
        <f t="shared" si="839"/>
        <v>Quarter</v>
      </c>
      <c r="H10699">
        <f t="shared" si="840"/>
        <v>2024</v>
      </c>
      <c r="I10699">
        <f t="shared" si="841"/>
        <v>92</v>
      </c>
      <c r="J10699">
        <f>D10699*PJ_per_contract*I10699</f>
        <v>0</v>
      </c>
    </row>
    <row r="10700" spans="1:10" x14ac:dyDescent="0.2">
      <c r="A10700" t="s">
        <v>45</v>
      </c>
      <c r="B10700" s="3">
        <v>44622</v>
      </c>
      <c r="C10700">
        <v>0</v>
      </c>
      <c r="D10700">
        <v>0</v>
      </c>
      <c r="E10700">
        <f t="shared" si="838"/>
        <v>2022</v>
      </c>
      <c r="F10700" t="str">
        <f t="shared" si="837"/>
        <v>Wallumbilla</v>
      </c>
      <c r="G10700" t="str">
        <f t="shared" si="839"/>
        <v>Strip</v>
      </c>
      <c r="H10700">
        <f t="shared" si="840"/>
        <v>2022</v>
      </c>
      <c r="I10700">
        <f t="shared" si="841"/>
        <v>365</v>
      </c>
      <c r="J10700">
        <f>D10700*PJ_per_contract*I10700</f>
        <v>0</v>
      </c>
    </row>
    <row r="10701" spans="1:10" x14ac:dyDescent="0.2">
      <c r="A10701" t="s">
        <v>78</v>
      </c>
      <c r="B10701" s="3">
        <v>44622</v>
      </c>
      <c r="C10701">
        <v>0</v>
      </c>
      <c r="D10701">
        <v>0</v>
      </c>
      <c r="E10701">
        <f t="shared" si="838"/>
        <v>2022</v>
      </c>
      <c r="F10701" t="str">
        <f t="shared" si="837"/>
        <v>Victorian</v>
      </c>
      <c r="G10701" t="str">
        <f t="shared" si="839"/>
        <v>Month</v>
      </c>
      <c r="H10701">
        <f t="shared" si="840"/>
        <v>2022</v>
      </c>
      <c r="I10701">
        <f t="shared" si="841"/>
        <v>31</v>
      </c>
      <c r="J10701">
        <f>D10701*PJ_per_contract*I10701</f>
        <v>0</v>
      </c>
    </row>
    <row r="10702" spans="1:10" x14ac:dyDescent="0.2">
      <c r="A10702" t="s">
        <v>46</v>
      </c>
      <c r="B10702" s="3">
        <v>44622</v>
      </c>
      <c r="C10702">
        <v>0</v>
      </c>
      <c r="D10702">
        <v>0</v>
      </c>
      <c r="E10702">
        <f t="shared" si="838"/>
        <v>2022</v>
      </c>
      <c r="F10702" t="str">
        <f t="shared" si="837"/>
        <v>Victorian</v>
      </c>
      <c r="G10702" t="str">
        <f t="shared" si="839"/>
        <v>Quarter</v>
      </c>
      <c r="H10702">
        <f t="shared" si="840"/>
        <v>2022</v>
      </c>
      <c r="I10702">
        <f t="shared" si="841"/>
        <v>92</v>
      </c>
      <c r="J10702">
        <f>D10702*PJ_per_contract*I10702</f>
        <v>0</v>
      </c>
    </row>
    <row r="10703" spans="1:10" x14ac:dyDescent="0.2">
      <c r="A10703" t="s">
        <v>47</v>
      </c>
      <c r="B10703" s="3">
        <v>44622</v>
      </c>
      <c r="C10703">
        <v>151</v>
      </c>
      <c r="D10703">
        <v>0</v>
      </c>
      <c r="E10703">
        <f t="shared" si="838"/>
        <v>2022</v>
      </c>
      <c r="F10703" t="str">
        <f t="shared" si="837"/>
        <v>Wallumbilla</v>
      </c>
      <c r="G10703" t="str">
        <f t="shared" si="839"/>
        <v>Quarter</v>
      </c>
      <c r="H10703">
        <f t="shared" si="840"/>
        <v>2022</v>
      </c>
      <c r="I10703">
        <f t="shared" si="841"/>
        <v>92</v>
      </c>
      <c r="J10703">
        <f>D10703*PJ_per_contract*I10703</f>
        <v>0</v>
      </c>
    </row>
    <row r="10704" spans="1:10" x14ac:dyDescent="0.2">
      <c r="A10704" t="s">
        <v>84</v>
      </c>
      <c r="B10704" s="3">
        <v>44622</v>
      </c>
      <c r="C10704">
        <v>0</v>
      </c>
      <c r="D10704">
        <v>0</v>
      </c>
      <c r="E10704">
        <f t="shared" si="838"/>
        <v>2022</v>
      </c>
      <c r="F10704" t="str">
        <f t="shared" si="837"/>
        <v>Victorian</v>
      </c>
      <c r="G10704" t="str">
        <f t="shared" si="839"/>
        <v>Month</v>
      </c>
      <c r="H10704">
        <f t="shared" si="840"/>
        <v>2022</v>
      </c>
      <c r="I10704">
        <f t="shared" si="841"/>
        <v>31</v>
      </c>
      <c r="J10704">
        <f>D10704*PJ_per_contract*I10704</f>
        <v>0</v>
      </c>
    </row>
    <row r="10705" spans="1:10" x14ac:dyDescent="0.2">
      <c r="A10705" t="s">
        <v>85</v>
      </c>
      <c r="B10705" s="3">
        <v>44622</v>
      </c>
      <c r="C10705">
        <v>0</v>
      </c>
      <c r="D10705">
        <v>0</v>
      </c>
      <c r="E10705">
        <f t="shared" si="838"/>
        <v>2022</v>
      </c>
      <c r="F10705" t="str">
        <f t="shared" si="837"/>
        <v>Victorian</v>
      </c>
      <c r="G10705" t="str">
        <f t="shared" si="839"/>
        <v>Month</v>
      </c>
      <c r="H10705">
        <f t="shared" si="840"/>
        <v>2022</v>
      </c>
      <c r="I10705">
        <f t="shared" si="841"/>
        <v>31</v>
      </c>
      <c r="J10705">
        <f>D10705*PJ_per_contract*I10705</f>
        <v>0</v>
      </c>
    </row>
    <row r="10706" spans="1:10" x14ac:dyDescent="0.2">
      <c r="A10706" t="s">
        <v>48</v>
      </c>
      <c r="B10706" s="3">
        <v>44622</v>
      </c>
      <c r="C10706">
        <v>0</v>
      </c>
      <c r="D10706">
        <v>0</v>
      </c>
      <c r="E10706">
        <f t="shared" si="838"/>
        <v>2022</v>
      </c>
      <c r="F10706" t="str">
        <f t="shared" si="837"/>
        <v>Victorian</v>
      </c>
      <c r="G10706" t="str">
        <f t="shared" si="839"/>
        <v>Quarter</v>
      </c>
      <c r="H10706">
        <f t="shared" si="840"/>
        <v>2022</v>
      </c>
      <c r="I10706">
        <f t="shared" si="841"/>
        <v>92</v>
      </c>
      <c r="J10706">
        <f>D10706*PJ_per_contract*I10706</f>
        <v>0</v>
      </c>
    </row>
    <row r="10707" spans="1:10" x14ac:dyDescent="0.2">
      <c r="A10707" t="s">
        <v>86</v>
      </c>
      <c r="B10707" s="3">
        <v>44622</v>
      </c>
      <c r="C10707">
        <v>0</v>
      </c>
      <c r="D10707">
        <v>0</v>
      </c>
      <c r="E10707">
        <f t="shared" si="838"/>
        <v>2022</v>
      </c>
      <c r="F10707" t="str">
        <f t="shared" si="837"/>
        <v>Victorian</v>
      </c>
      <c r="G10707" t="str">
        <f t="shared" si="839"/>
        <v>Month</v>
      </c>
      <c r="H10707">
        <f t="shared" si="840"/>
        <v>2022</v>
      </c>
      <c r="I10707">
        <f t="shared" si="841"/>
        <v>31</v>
      </c>
      <c r="J10707">
        <f>D10707*PJ_per_contract*I10707</f>
        <v>0</v>
      </c>
    </row>
    <row r="10708" spans="1:10" x14ac:dyDescent="0.2">
      <c r="A10708" t="s">
        <v>49</v>
      </c>
      <c r="B10708" s="3">
        <v>44622</v>
      </c>
      <c r="C10708">
        <v>84</v>
      </c>
      <c r="D10708">
        <v>0</v>
      </c>
      <c r="E10708">
        <f t="shared" si="838"/>
        <v>2022</v>
      </c>
      <c r="F10708" t="str">
        <f t="shared" si="837"/>
        <v>Wallumbilla</v>
      </c>
      <c r="G10708" t="str">
        <f t="shared" si="839"/>
        <v>Quarter</v>
      </c>
      <c r="H10708">
        <f t="shared" si="840"/>
        <v>2022</v>
      </c>
      <c r="I10708">
        <f t="shared" si="841"/>
        <v>92</v>
      </c>
      <c r="J10708">
        <f>D10708*PJ_per_contract*I10708</f>
        <v>0</v>
      </c>
    </row>
    <row r="10709" spans="1:10" x14ac:dyDescent="0.2">
      <c r="A10709" t="s">
        <v>55</v>
      </c>
      <c r="B10709" s="3">
        <v>44622</v>
      </c>
      <c r="C10709">
        <v>0</v>
      </c>
      <c r="D10709">
        <v>0</v>
      </c>
      <c r="E10709">
        <f t="shared" si="838"/>
        <v>2022</v>
      </c>
      <c r="F10709" t="str">
        <f t="shared" si="837"/>
        <v>Victorian</v>
      </c>
      <c r="G10709" t="str">
        <f t="shared" si="839"/>
        <v>Quarter</v>
      </c>
      <c r="H10709">
        <f t="shared" si="840"/>
        <v>2024</v>
      </c>
      <c r="I10709">
        <f t="shared" si="841"/>
        <v>92</v>
      </c>
      <c r="J10709">
        <f>D10709*PJ_per_contract*I10709</f>
        <v>0</v>
      </c>
    </row>
    <row r="10710" spans="1:10" x14ac:dyDescent="0.2">
      <c r="A10710" t="s">
        <v>80</v>
      </c>
      <c r="B10710" s="3">
        <v>44622</v>
      </c>
      <c r="C10710">
        <v>0</v>
      </c>
      <c r="D10710">
        <v>0</v>
      </c>
      <c r="E10710">
        <f t="shared" si="838"/>
        <v>2022</v>
      </c>
      <c r="F10710" t="str">
        <f t="shared" si="837"/>
        <v>Victorian</v>
      </c>
      <c r="G10710" t="str">
        <f t="shared" si="839"/>
        <v>Quarter</v>
      </c>
      <c r="H10710">
        <f t="shared" si="840"/>
        <v>2025</v>
      </c>
      <c r="I10710">
        <f t="shared" si="841"/>
        <v>92</v>
      </c>
      <c r="J10710">
        <f>D10710*PJ_per_contract*I10710</f>
        <v>0</v>
      </c>
    </row>
    <row r="10711" spans="1:10" x14ac:dyDescent="0.2">
      <c r="A10711" t="s">
        <v>68</v>
      </c>
      <c r="B10711" s="3">
        <v>44622</v>
      </c>
      <c r="C10711">
        <v>0</v>
      </c>
      <c r="D10711">
        <v>0</v>
      </c>
      <c r="E10711">
        <f t="shared" si="838"/>
        <v>2022</v>
      </c>
      <c r="F10711" t="str">
        <f t="shared" si="837"/>
        <v>Victorian</v>
      </c>
      <c r="G10711" t="str">
        <f t="shared" si="839"/>
        <v>Quarter</v>
      </c>
      <c r="H10711">
        <f t="shared" si="840"/>
        <v>2025</v>
      </c>
      <c r="I10711">
        <f t="shared" si="841"/>
        <v>92</v>
      </c>
      <c r="J10711">
        <f>D10711*PJ_per_contract*I10711</f>
        <v>0</v>
      </c>
    </row>
    <row r="10712" spans="1:10" x14ac:dyDescent="0.2">
      <c r="A10712" t="s">
        <v>53</v>
      </c>
      <c r="B10712" s="3">
        <v>44622</v>
      </c>
      <c r="C10712">
        <v>0</v>
      </c>
      <c r="D10712">
        <v>0</v>
      </c>
      <c r="E10712">
        <f t="shared" si="838"/>
        <v>2022</v>
      </c>
      <c r="F10712" t="str">
        <f t="shared" si="837"/>
        <v>Victorian</v>
      </c>
      <c r="G10712" t="str">
        <f t="shared" si="839"/>
        <v>Quarter</v>
      </c>
      <c r="H10712">
        <f t="shared" si="840"/>
        <v>2023</v>
      </c>
      <c r="I10712">
        <f t="shared" si="841"/>
        <v>92</v>
      </c>
      <c r="J10712">
        <f>D10712*PJ_per_contract*I10712</f>
        <v>0</v>
      </c>
    </row>
    <row r="10713" spans="1:10" x14ac:dyDescent="0.2">
      <c r="A10713" t="s">
        <v>54</v>
      </c>
      <c r="B10713" s="3">
        <v>44622</v>
      </c>
      <c r="C10713">
        <v>0</v>
      </c>
      <c r="D10713">
        <v>0</v>
      </c>
      <c r="E10713">
        <f t="shared" si="838"/>
        <v>2022</v>
      </c>
      <c r="F10713" t="str">
        <f t="shared" si="837"/>
        <v>Victorian</v>
      </c>
      <c r="G10713" t="str">
        <f t="shared" si="839"/>
        <v>Quarter</v>
      </c>
      <c r="H10713">
        <f t="shared" si="840"/>
        <v>2023</v>
      </c>
      <c r="I10713">
        <f t="shared" si="841"/>
        <v>92</v>
      </c>
      <c r="J10713">
        <f>D10713*PJ_per_contract*I10713</f>
        <v>0</v>
      </c>
    </row>
    <row r="10714" spans="1:10" x14ac:dyDescent="0.2">
      <c r="A10714" t="s">
        <v>50</v>
      </c>
      <c r="B10714" s="3">
        <v>44622</v>
      </c>
      <c r="C10714">
        <v>0</v>
      </c>
      <c r="D10714">
        <v>0</v>
      </c>
      <c r="E10714">
        <f t="shared" si="838"/>
        <v>2022</v>
      </c>
      <c r="F10714" t="str">
        <f t="shared" si="837"/>
        <v>Victorian</v>
      </c>
      <c r="G10714" t="str">
        <f t="shared" si="839"/>
        <v>Quarter</v>
      </c>
      <c r="H10714">
        <f t="shared" si="840"/>
        <v>2024</v>
      </c>
      <c r="I10714">
        <f t="shared" si="841"/>
        <v>92</v>
      </c>
      <c r="J10714">
        <f>D10714*PJ_per_contract*I10714</f>
        <v>0</v>
      </c>
    </row>
    <row r="10715" spans="1:10" x14ac:dyDescent="0.2">
      <c r="A10715" t="s">
        <v>58</v>
      </c>
      <c r="B10715" s="3">
        <v>44622</v>
      </c>
      <c r="C10715">
        <v>0</v>
      </c>
      <c r="D10715">
        <v>0</v>
      </c>
      <c r="E10715">
        <f t="shared" si="838"/>
        <v>2022</v>
      </c>
      <c r="F10715" t="str">
        <f t="shared" si="837"/>
        <v>Victorian</v>
      </c>
      <c r="G10715" t="str">
        <f t="shared" si="839"/>
        <v>Quarter</v>
      </c>
      <c r="H10715">
        <f t="shared" si="840"/>
        <v>2024</v>
      </c>
      <c r="I10715">
        <f t="shared" si="841"/>
        <v>92</v>
      </c>
      <c r="J10715">
        <f>D10715*PJ_per_contract*I10715</f>
        <v>0</v>
      </c>
    </row>
    <row r="10716" spans="1:10" x14ac:dyDescent="0.2">
      <c r="A10716" t="s">
        <v>57</v>
      </c>
      <c r="B10716" s="3">
        <v>44622</v>
      </c>
      <c r="C10716">
        <v>0</v>
      </c>
      <c r="D10716">
        <v>0</v>
      </c>
      <c r="E10716">
        <f t="shared" si="838"/>
        <v>2022</v>
      </c>
      <c r="F10716" t="str">
        <f t="shared" si="837"/>
        <v>Victorian</v>
      </c>
      <c r="G10716" t="str">
        <f t="shared" si="839"/>
        <v>Quarter</v>
      </c>
      <c r="H10716">
        <f t="shared" si="840"/>
        <v>2024</v>
      </c>
      <c r="I10716">
        <f t="shared" si="841"/>
        <v>92</v>
      </c>
      <c r="J10716">
        <f>D10716*PJ_per_contract*I10716</f>
        <v>0</v>
      </c>
    </row>
    <row r="10717" spans="1:10" x14ac:dyDescent="0.2">
      <c r="A10717" t="s">
        <v>51</v>
      </c>
      <c r="B10717" s="3">
        <v>44622</v>
      </c>
      <c r="C10717">
        <v>0</v>
      </c>
      <c r="D10717">
        <v>0</v>
      </c>
      <c r="E10717">
        <f t="shared" si="838"/>
        <v>2022</v>
      </c>
      <c r="F10717" t="str">
        <f t="shared" si="837"/>
        <v>Victorian</v>
      </c>
      <c r="G10717" t="str">
        <f t="shared" si="839"/>
        <v>Quarter</v>
      </c>
      <c r="H10717">
        <f t="shared" si="840"/>
        <v>2022</v>
      </c>
      <c r="I10717">
        <f t="shared" si="841"/>
        <v>92</v>
      </c>
      <c r="J10717">
        <f>D10717*PJ_per_contract*I10717</f>
        <v>0</v>
      </c>
    </row>
    <row r="10718" spans="1:10" x14ac:dyDescent="0.2">
      <c r="A10718" t="s">
        <v>56</v>
      </c>
      <c r="B10718" s="3">
        <v>44622</v>
      </c>
      <c r="C10718">
        <v>0</v>
      </c>
      <c r="D10718">
        <v>0</v>
      </c>
      <c r="E10718">
        <f t="shared" si="838"/>
        <v>2022</v>
      </c>
      <c r="F10718" t="str">
        <f t="shared" si="837"/>
        <v>Victorian</v>
      </c>
      <c r="G10718" t="str">
        <f t="shared" si="839"/>
        <v>Quarter</v>
      </c>
      <c r="H10718">
        <f t="shared" si="840"/>
        <v>2023</v>
      </c>
      <c r="I10718">
        <f t="shared" si="841"/>
        <v>92</v>
      </c>
      <c r="J10718">
        <f>D10718*PJ_per_contract*I10718</f>
        <v>0</v>
      </c>
    </row>
    <row r="10719" spans="1:10" x14ac:dyDescent="0.2">
      <c r="A10719" t="s">
        <v>69</v>
      </c>
      <c r="B10719" s="3">
        <v>44622</v>
      </c>
      <c r="C10719">
        <v>0</v>
      </c>
      <c r="D10719">
        <v>0</v>
      </c>
      <c r="E10719">
        <f t="shared" si="838"/>
        <v>2022</v>
      </c>
      <c r="F10719" t="str">
        <f t="shared" si="837"/>
        <v>Victorian</v>
      </c>
      <c r="G10719" t="str">
        <f t="shared" si="839"/>
        <v>Quarter</v>
      </c>
      <c r="H10719">
        <f t="shared" si="840"/>
        <v>2025</v>
      </c>
      <c r="I10719">
        <f t="shared" si="841"/>
        <v>92</v>
      </c>
      <c r="J10719">
        <f>D10719*PJ_per_contract*I10719</f>
        <v>0</v>
      </c>
    </row>
    <row r="10720" spans="1:10" x14ac:dyDescent="0.2">
      <c r="A10720" t="s">
        <v>79</v>
      </c>
      <c r="B10720" s="3">
        <v>44622</v>
      </c>
      <c r="C10720">
        <v>0</v>
      </c>
      <c r="D10720">
        <v>0</v>
      </c>
      <c r="E10720">
        <f t="shared" si="838"/>
        <v>2022</v>
      </c>
      <c r="F10720" t="str">
        <f t="shared" si="837"/>
        <v>Victorian</v>
      </c>
      <c r="G10720" t="str">
        <f t="shared" si="839"/>
        <v>Quarter</v>
      </c>
      <c r="H10720">
        <f t="shared" si="840"/>
        <v>2025</v>
      </c>
      <c r="I10720">
        <f t="shared" si="841"/>
        <v>92</v>
      </c>
      <c r="J10720">
        <f>D10720*PJ_per_contract*I10720</f>
        <v>0</v>
      </c>
    </row>
    <row r="10721" spans="1:10" x14ac:dyDescent="0.2">
      <c r="A10721" t="s">
        <v>52</v>
      </c>
      <c r="B10721" s="3">
        <v>44622</v>
      </c>
      <c r="C10721">
        <v>0</v>
      </c>
      <c r="D10721">
        <v>0</v>
      </c>
      <c r="E10721">
        <f t="shared" si="838"/>
        <v>2022</v>
      </c>
      <c r="F10721" t="str">
        <f t="shared" si="837"/>
        <v>Victorian</v>
      </c>
      <c r="G10721" t="str">
        <f t="shared" si="839"/>
        <v>Quarter</v>
      </c>
      <c r="H10721">
        <f t="shared" si="840"/>
        <v>2022</v>
      </c>
      <c r="I10721">
        <f t="shared" si="841"/>
        <v>92</v>
      </c>
      <c r="J10721">
        <f>D10721*PJ_per_contract*I10721</f>
        <v>0</v>
      </c>
    </row>
    <row r="10722" spans="1:10" x14ac:dyDescent="0.2">
      <c r="A10722" t="s">
        <v>59</v>
      </c>
      <c r="B10722" s="3">
        <v>44622</v>
      </c>
      <c r="C10722">
        <v>0</v>
      </c>
      <c r="D10722">
        <v>0</v>
      </c>
      <c r="E10722">
        <f t="shared" si="838"/>
        <v>2022</v>
      </c>
      <c r="F10722" t="str">
        <f t="shared" si="837"/>
        <v>Victorian</v>
      </c>
      <c r="G10722" t="str">
        <f t="shared" si="839"/>
        <v>Quarter</v>
      </c>
      <c r="H10722">
        <f t="shared" si="840"/>
        <v>2023</v>
      </c>
      <c r="I10722">
        <f t="shared" si="841"/>
        <v>92</v>
      </c>
      <c r="J10722">
        <f>D10722*PJ_per_contract*I10722</f>
        <v>0</v>
      </c>
    </row>
    <row r="10723" spans="1:10" x14ac:dyDescent="0.2">
      <c r="A10723" t="s">
        <v>60</v>
      </c>
      <c r="B10723" s="3">
        <v>44622</v>
      </c>
      <c r="C10723">
        <v>0</v>
      </c>
      <c r="D10723">
        <v>0</v>
      </c>
      <c r="E10723">
        <f t="shared" si="838"/>
        <v>2022</v>
      </c>
      <c r="F10723" t="str">
        <f t="shared" si="837"/>
        <v>Wallumbilla</v>
      </c>
      <c r="G10723" t="str">
        <f t="shared" si="839"/>
        <v>Strip</v>
      </c>
      <c r="H10723">
        <f t="shared" si="840"/>
        <v>2023</v>
      </c>
      <c r="I10723">
        <f t="shared" si="841"/>
        <v>365</v>
      </c>
      <c r="J10723">
        <f>D10723*PJ_per_contract*I10723</f>
        <v>0</v>
      </c>
    </row>
    <row r="10724" spans="1:10" x14ac:dyDescent="0.2">
      <c r="A10724" t="s">
        <v>61</v>
      </c>
      <c r="B10724" s="3">
        <v>44622</v>
      </c>
      <c r="C10724">
        <v>88</v>
      </c>
      <c r="D10724">
        <v>0</v>
      </c>
      <c r="E10724">
        <f t="shared" si="838"/>
        <v>2022</v>
      </c>
      <c r="F10724" t="str">
        <f t="shared" si="837"/>
        <v>Wallumbilla</v>
      </c>
      <c r="G10724" t="str">
        <f t="shared" si="839"/>
        <v>Quarter</v>
      </c>
      <c r="H10724">
        <f t="shared" si="840"/>
        <v>2022</v>
      </c>
      <c r="I10724">
        <f t="shared" si="841"/>
        <v>92</v>
      </c>
      <c r="J10724">
        <f>D10724*PJ_per_contract*I10724</f>
        <v>0</v>
      </c>
    </row>
    <row r="10725" spans="1:10" x14ac:dyDescent="0.2">
      <c r="A10725" t="s">
        <v>62</v>
      </c>
      <c r="B10725" s="3">
        <v>44622</v>
      </c>
      <c r="C10725">
        <v>134</v>
      </c>
      <c r="D10725">
        <v>6</v>
      </c>
      <c r="E10725">
        <f t="shared" si="838"/>
        <v>2022</v>
      </c>
      <c r="F10725" t="str">
        <f t="shared" si="837"/>
        <v>Wallumbilla</v>
      </c>
      <c r="G10725" t="str">
        <f t="shared" si="839"/>
        <v>Quarter</v>
      </c>
      <c r="H10725">
        <f t="shared" si="840"/>
        <v>2022</v>
      </c>
      <c r="I10725">
        <f t="shared" si="841"/>
        <v>92</v>
      </c>
      <c r="J10725">
        <f>D10725*PJ_per_contract*I10725</f>
        <v>5.5200000000000006E-2</v>
      </c>
    </row>
    <row r="10726" spans="1:10" x14ac:dyDescent="0.2">
      <c r="A10726" t="s">
        <v>70</v>
      </c>
      <c r="B10726" s="3">
        <v>44622</v>
      </c>
      <c r="C10726">
        <v>0</v>
      </c>
      <c r="D10726">
        <v>0</v>
      </c>
      <c r="E10726">
        <f t="shared" si="838"/>
        <v>2022</v>
      </c>
      <c r="F10726" t="str">
        <f t="shared" si="837"/>
        <v>Wallumbilla</v>
      </c>
      <c r="G10726" t="str">
        <f t="shared" si="839"/>
        <v>Strip</v>
      </c>
      <c r="H10726">
        <f t="shared" si="840"/>
        <v>2023</v>
      </c>
      <c r="I10726">
        <f t="shared" si="841"/>
        <v>365</v>
      </c>
      <c r="J10726">
        <f>D10726*PJ_per_contract*I10726</f>
        <v>0</v>
      </c>
    </row>
    <row r="10727" spans="1:10" x14ac:dyDescent="0.2">
      <c r="A10727" t="s">
        <v>63</v>
      </c>
      <c r="B10727" s="3">
        <v>44622</v>
      </c>
      <c r="C10727">
        <v>25</v>
      </c>
      <c r="D10727">
        <v>0</v>
      </c>
      <c r="E10727">
        <f t="shared" si="838"/>
        <v>2022</v>
      </c>
      <c r="F10727" t="str">
        <f t="shared" si="837"/>
        <v>Wallumbilla</v>
      </c>
      <c r="G10727" t="str">
        <f t="shared" si="839"/>
        <v>Quarter</v>
      </c>
      <c r="H10727">
        <f t="shared" si="840"/>
        <v>2023</v>
      </c>
      <c r="I10727">
        <f t="shared" si="841"/>
        <v>92</v>
      </c>
      <c r="J10727">
        <f>D10727*PJ_per_contract*I10727</f>
        <v>0</v>
      </c>
    </row>
    <row r="10728" spans="1:10" x14ac:dyDescent="0.2">
      <c r="A10728" t="s">
        <v>64</v>
      </c>
      <c r="B10728" s="3">
        <v>44622</v>
      </c>
      <c r="C10728">
        <v>25</v>
      </c>
      <c r="D10728">
        <v>0</v>
      </c>
      <c r="E10728">
        <f t="shared" si="838"/>
        <v>2022</v>
      </c>
      <c r="F10728" t="str">
        <f t="shared" si="837"/>
        <v>Wallumbilla</v>
      </c>
      <c r="G10728" t="str">
        <f t="shared" si="839"/>
        <v>Quarter</v>
      </c>
      <c r="H10728">
        <f t="shared" si="840"/>
        <v>2023</v>
      </c>
      <c r="I10728">
        <f t="shared" si="841"/>
        <v>92</v>
      </c>
      <c r="J10728">
        <f>D10728*PJ_per_contract*I10728</f>
        <v>0</v>
      </c>
    </row>
    <row r="10729" spans="1:10" x14ac:dyDescent="0.2">
      <c r="A10729" t="s">
        <v>81</v>
      </c>
      <c r="B10729" s="3">
        <v>44622</v>
      </c>
      <c r="C10729">
        <v>0</v>
      </c>
      <c r="D10729">
        <v>0</v>
      </c>
      <c r="E10729">
        <f t="shared" si="838"/>
        <v>2022</v>
      </c>
      <c r="F10729" t="str">
        <f t="shared" si="837"/>
        <v>Wallumbilla</v>
      </c>
      <c r="G10729" t="str">
        <f t="shared" si="839"/>
        <v>Strip</v>
      </c>
      <c r="H10729">
        <f t="shared" si="840"/>
        <v>2024</v>
      </c>
      <c r="I10729">
        <f t="shared" si="841"/>
        <v>365</v>
      </c>
      <c r="J10729">
        <f>D10729*PJ_per_contract*I10729</f>
        <v>0</v>
      </c>
    </row>
    <row r="10730" spans="1:10" x14ac:dyDescent="0.2">
      <c r="A10730" t="s">
        <v>71</v>
      </c>
      <c r="B10730" s="3">
        <v>44622</v>
      </c>
      <c r="C10730">
        <v>25</v>
      </c>
      <c r="D10730">
        <v>0</v>
      </c>
      <c r="E10730">
        <f t="shared" si="838"/>
        <v>2022</v>
      </c>
      <c r="F10730" t="str">
        <f t="shared" si="837"/>
        <v>Wallumbilla</v>
      </c>
      <c r="G10730" t="str">
        <f t="shared" si="839"/>
        <v>Quarter</v>
      </c>
      <c r="H10730">
        <f t="shared" si="840"/>
        <v>2023</v>
      </c>
      <c r="I10730">
        <f t="shared" si="841"/>
        <v>92</v>
      </c>
      <c r="J10730">
        <f>D10730*PJ_per_contract*I10730</f>
        <v>0</v>
      </c>
    </row>
    <row r="10731" spans="1:10" x14ac:dyDescent="0.2">
      <c r="A10731" t="s">
        <v>72</v>
      </c>
      <c r="B10731" s="3">
        <v>44622</v>
      </c>
      <c r="C10731">
        <v>25</v>
      </c>
      <c r="D10731">
        <v>0</v>
      </c>
      <c r="E10731">
        <f t="shared" si="838"/>
        <v>2022</v>
      </c>
      <c r="F10731" t="str">
        <f t="shared" si="837"/>
        <v>Wallumbilla</v>
      </c>
      <c r="G10731" t="str">
        <f t="shared" si="839"/>
        <v>Quarter</v>
      </c>
      <c r="H10731">
        <f t="shared" si="840"/>
        <v>2023</v>
      </c>
      <c r="I10731">
        <f t="shared" si="841"/>
        <v>92</v>
      </c>
      <c r="J10731">
        <f>D10731*PJ_per_contract*I10731</f>
        <v>0</v>
      </c>
    </row>
    <row r="10732" spans="1:10" x14ac:dyDescent="0.2">
      <c r="A10732" t="s">
        <v>82</v>
      </c>
      <c r="B10732" s="3">
        <v>44622</v>
      </c>
      <c r="C10732">
        <v>0</v>
      </c>
      <c r="D10732">
        <v>0</v>
      </c>
      <c r="E10732">
        <f t="shared" si="838"/>
        <v>2022</v>
      </c>
      <c r="F10732" t="str">
        <f t="shared" si="837"/>
        <v>Wallumbilla</v>
      </c>
      <c r="G10732" t="str">
        <f t="shared" si="839"/>
        <v>Quarter</v>
      </c>
      <c r="H10732">
        <f t="shared" si="840"/>
        <v>2024</v>
      </c>
      <c r="I10732">
        <f t="shared" si="841"/>
        <v>92</v>
      </c>
      <c r="J10732">
        <f>D10732*PJ_per_contract*I10732</f>
        <v>0</v>
      </c>
    </row>
    <row r="10733" spans="1:10" x14ac:dyDescent="0.2">
      <c r="A10733" t="s">
        <v>83</v>
      </c>
      <c r="B10733" s="3">
        <v>44622</v>
      </c>
      <c r="C10733">
        <v>0</v>
      </c>
      <c r="D10733">
        <v>0</v>
      </c>
      <c r="E10733">
        <f t="shared" si="838"/>
        <v>2022</v>
      </c>
      <c r="F10733" t="str">
        <f t="shared" si="837"/>
        <v>Wallumbilla</v>
      </c>
      <c r="G10733" t="str">
        <f t="shared" si="839"/>
        <v>Quarter</v>
      </c>
      <c r="H10733">
        <f t="shared" si="840"/>
        <v>2024</v>
      </c>
      <c r="I10733">
        <f t="shared" si="841"/>
        <v>92</v>
      </c>
      <c r="J10733">
        <f>D10733*PJ_per_contract*I10733</f>
        <v>0</v>
      </c>
    </row>
    <row r="10734" spans="1:10" x14ac:dyDescent="0.2">
      <c r="A10734" t="s">
        <v>45</v>
      </c>
      <c r="B10734" s="3">
        <v>44623</v>
      </c>
      <c r="C10734">
        <v>0</v>
      </c>
      <c r="D10734">
        <v>0</v>
      </c>
      <c r="E10734">
        <f t="shared" si="838"/>
        <v>2022</v>
      </c>
      <c r="F10734" t="str">
        <f t="shared" si="837"/>
        <v>Wallumbilla</v>
      </c>
      <c r="G10734" t="str">
        <f t="shared" si="839"/>
        <v>Strip</v>
      </c>
      <c r="H10734">
        <f t="shared" si="840"/>
        <v>2022</v>
      </c>
      <c r="I10734">
        <f t="shared" si="841"/>
        <v>365</v>
      </c>
      <c r="J10734">
        <f>D10734*PJ_per_contract*I10734</f>
        <v>0</v>
      </c>
    </row>
    <row r="10735" spans="1:10" x14ac:dyDescent="0.2">
      <c r="A10735" t="s">
        <v>78</v>
      </c>
      <c r="B10735" s="3">
        <v>44623</v>
      </c>
      <c r="C10735">
        <v>0</v>
      </c>
      <c r="D10735">
        <v>0</v>
      </c>
      <c r="E10735">
        <f t="shared" si="838"/>
        <v>2022</v>
      </c>
      <c r="F10735" t="str">
        <f t="shared" si="837"/>
        <v>Victorian</v>
      </c>
      <c r="G10735" t="str">
        <f t="shared" si="839"/>
        <v>Month</v>
      </c>
      <c r="H10735">
        <f t="shared" si="840"/>
        <v>2022</v>
      </c>
      <c r="I10735">
        <f t="shared" si="841"/>
        <v>31</v>
      </c>
      <c r="J10735">
        <f>D10735*PJ_per_contract*I10735</f>
        <v>0</v>
      </c>
    </row>
    <row r="10736" spans="1:10" x14ac:dyDescent="0.2">
      <c r="A10736" t="s">
        <v>46</v>
      </c>
      <c r="B10736" s="3">
        <v>44623</v>
      </c>
      <c r="C10736">
        <v>0</v>
      </c>
      <c r="D10736">
        <v>0</v>
      </c>
      <c r="E10736">
        <f t="shared" si="838"/>
        <v>2022</v>
      </c>
      <c r="F10736" t="str">
        <f t="shared" si="837"/>
        <v>Victorian</v>
      </c>
      <c r="G10736" t="str">
        <f t="shared" si="839"/>
        <v>Quarter</v>
      </c>
      <c r="H10736">
        <f t="shared" si="840"/>
        <v>2022</v>
      </c>
      <c r="I10736">
        <f t="shared" si="841"/>
        <v>92</v>
      </c>
      <c r="J10736">
        <f>D10736*PJ_per_contract*I10736</f>
        <v>0</v>
      </c>
    </row>
    <row r="10737" spans="1:10" x14ac:dyDescent="0.2">
      <c r="A10737" t="s">
        <v>47</v>
      </c>
      <c r="B10737" s="3">
        <v>44623</v>
      </c>
      <c r="C10737">
        <v>151</v>
      </c>
      <c r="D10737">
        <v>0</v>
      </c>
      <c r="E10737">
        <f t="shared" si="838"/>
        <v>2022</v>
      </c>
      <c r="F10737" t="str">
        <f t="shared" si="837"/>
        <v>Wallumbilla</v>
      </c>
      <c r="G10737" t="str">
        <f t="shared" si="839"/>
        <v>Quarter</v>
      </c>
      <c r="H10737">
        <f t="shared" si="840"/>
        <v>2022</v>
      </c>
      <c r="I10737">
        <f t="shared" si="841"/>
        <v>92</v>
      </c>
      <c r="J10737">
        <f>D10737*PJ_per_contract*I10737</f>
        <v>0</v>
      </c>
    </row>
    <row r="10738" spans="1:10" x14ac:dyDescent="0.2">
      <c r="A10738" t="s">
        <v>84</v>
      </c>
      <c r="B10738" s="3">
        <v>44623</v>
      </c>
      <c r="C10738">
        <v>0</v>
      </c>
      <c r="D10738">
        <v>0</v>
      </c>
      <c r="E10738">
        <f t="shared" si="838"/>
        <v>2022</v>
      </c>
      <c r="F10738" t="str">
        <f t="shared" si="837"/>
        <v>Victorian</v>
      </c>
      <c r="G10738" t="str">
        <f t="shared" si="839"/>
        <v>Month</v>
      </c>
      <c r="H10738">
        <f t="shared" si="840"/>
        <v>2022</v>
      </c>
      <c r="I10738">
        <f t="shared" si="841"/>
        <v>31</v>
      </c>
      <c r="J10738">
        <f>D10738*PJ_per_contract*I10738</f>
        <v>0</v>
      </c>
    </row>
    <row r="10739" spans="1:10" x14ac:dyDescent="0.2">
      <c r="A10739" t="s">
        <v>85</v>
      </c>
      <c r="B10739" s="3">
        <v>44623</v>
      </c>
      <c r="C10739">
        <v>0</v>
      </c>
      <c r="D10739">
        <v>0</v>
      </c>
      <c r="E10739">
        <f t="shared" si="838"/>
        <v>2022</v>
      </c>
      <c r="F10739" t="str">
        <f t="shared" si="837"/>
        <v>Victorian</v>
      </c>
      <c r="G10739" t="str">
        <f t="shared" si="839"/>
        <v>Month</v>
      </c>
      <c r="H10739">
        <f t="shared" si="840"/>
        <v>2022</v>
      </c>
      <c r="I10739">
        <f t="shared" si="841"/>
        <v>31</v>
      </c>
      <c r="J10739">
        <f>D10739*PJ_per_contract*I10739</f>
        <v>0</v>
      </c>
    </row>
    <row r="10740" spans="1:10" x14ac:dyDescent="0.2">
      <c r="A10740" t="s">
        <v>86</v>
      </c>
      <c r="B10740" s="3">
        <v>44623</v>
      </c>
      <c r="C10740">
        <v>0</v>
      </c>
      <c r="D10740">
        <v>0</v>
      </c>
      <c r="E10740">
        <f t="shared" si="838"/>
        <v>2022</v>
      </c>
      <c r="F10740" t="str">
        <f t="shared" si="837"/>
        <v>Victorian</v>
      </c>
      <c r="G10740" t="str">
        <f t="shared" si="839"/>
        <v>Month</v>
      </c>
      <c r="H10740">
        <f t="shared" si="840"/>
        <v>2022</v>
      </c>
      <c r="I10740">
        <f t="shared" si="841"/>
        <v>31</v>
      </c>
      <c r="J10740">
        <f>D10740*PJ_per_contract*I10740</f>
        <v>0</v>
      </c>
    </row>
    <row r="10741" spans="1:10" x14ac:dyDescent="0.2">
      <c r="A10741" t="s">
        <v>48</v>
      </c>
      <c r="B10741" s="3">
        <v>44623</v>
      </c>
      <c r="C10741">
        <v>0</v>
      </c>
      <c r="D10741">
        <v>0</v>
      </c>
      <c r="E10741">
        <f t="shared" si="838"/>
        <v>2022</v>
      </c>
      <c r="F10741" t="str">
        <f t="shared" si="837"/>
        <v>Victorian</v>
      </c>
      <c r="G10741" t="str">
        <f t="shared" si="839"/>
        <v>Quarter</v>
      </c>
      <c r="H10741">
        <f t="shared" si="840"/>
        <v>2022</v>
      </c>
      <c r="I10741">
        <f t="shared" si="841"/>
        <v>92</v>
      </c>
      <c r="J10741">
        <f>D10741*PJ_per_contract*I10741</f>
        <v>0</v>
      </c>
    </row>
    <row r="10742" spans="1:10" x14ac:dyDescent="0.2">
      <c r="A10742" t="s">
        <v>49</v>
      </c>
      <c r="B10742" s="3">
        <v>44623</v>
      </c>
      <c r="C10742">
        <v>84</v>
      </c>
      <c r="D10742">
        <v>0</v>
      </c>
      <c r="E10742">
        <f t="shared" si="838"/>
        <v>2022</v>
      </c>
      <c r="F10742" t="str">
        <f t="shared" si="837"/>
        <v>Wallumbilla</v>
      </c>
      <c r="G10742" t="str">
        <f t="shared" si="839"/>
        <v>Quarter</v>
      </c>
      <c r="H10742">
        <f t="shared" si="840"/>
        <v>2022</v>
      </c>
      <c r="I10742">
        <f t="shared" si="841"/>
        <v>92</v>
      </c>
      <c r="J10742">
        <f>D10742*PJ_per_contract*I10742</f>
        <v>0</v>
      </c>
    </row>
    <row r="10743" spans="1:10" x14ac:dyDescent="0.2">
      <c r="A10743" t="s">
        <v>53</v>
      </c>
      <c r="B10743" s="3">
        <v>44623</v>
      </c>
      <c r="C10743">
        <v>0</v>
      </c>
      <c r="D10743">
        <v>0</v>
      </c>
      <c r="E10743">
        <f t="shared" si="838"/>
        <v>2022</v>
      </c>
      <c r="F10743" t="str">
        <f t="shared" si="837"/>
        <v>Victorian</v>
      </c>
      <c r="G10743" t="str">
        <f t="shared" si="839"/>
        <v>Quarter</v>
      </c>
      <c r="H10743">
        <f t="shared" si="840"/>
        <v>2023</v>
      </c>
      <c r="I10743">
        <f t="shared" si="841"/>
        <v>92</v>
      </c>
      <c r="J10743">
        <f>D10743*PJ_per_contract*I10743</f>
        <v>0</v>
      </c>
    </row>
    <row r="10744" spans="1:10" x14ac:dyDescent="0.2">
      <c r="A10744" t="s">
        <v>69</v>
      </c>
      <c r="B10744" s="3">
        <v>44623</v>
      </c>
      <c r="C10744">
        <v>0</v>
      </c>
      <c r="D10744">
        <v>0</v>
      </c>
      <c r="E10744">
        <f t="shared" si="838"/>
        <v>2022</v>
      </c>
      <c r="F10744" t="str">
        <f t="shared" si="837"/>
        <v>Victorian</v>
      </c>
      <c r="G10744" t="str">
        <f t="shared" si="839"/>
        <v>Quarter</v>
      </c>
      <c r="H10744">
        <f t="shared" si="840"/>
        <v>2025</v>
      </c>
      <c r="I10744">
        <f t="shared" si="841"/>
        <v>92</v>
      </c>
      <c r="J10744">
        <f>D10744*PJ_per_contract*I10744</f>
        <v>0</v>
      </c>
    </row>
    <row r="10745" spans="1:10" x14ac:dyDescent="0.2">
      <c r="A10745" t="s">
        <v>79</v>
      </c>
      <c r="B10745" s="3">
        <v>44623</v>
      </c>
      <c r="C10745">
        <v>0</v>
      </c>
      <c r="D10745">
        <v>0</v>
      </c>
      <c r="E10745">
        <f t="shared" si="838"/>
        <v>2022</v>
      </c>
      <c r="F10745" t="str">
        <f t="shared" si="837"/>
        <v>Victorian</v>
      </c>
      <c r="G10745" t="str">
        <f t="shared" si="839"/>
        <v>Quarter</v>
      </c>
      <c r="H10745">
        <f t="shared" si="840"/>
        <v>2025</v>
      </c>
      <c r="I10745">
        <f t="shared" si="841"/>
        <v>92</v>
      </c>
      <c r="J10745">
        <f>D10745*PJ_per_contract*I10745</f>
        <v>0</v>
      </c>
    </row>
    <row r="10746" spans="1:10" x14ac:dyDescent="0.2">
      <c r="A10746" t="s">
        <v>52</v>
      </c>
      <c r="B10746" s="3">
        <v>44623</v>
      </c>
      <c r="C10746">
        <v>0</v>
      </c>
      <c r="D10746">
        <v>0</v>
      </c>
      <c r="E10746">
        <f t="shared" si="838"/>
        <v>2022</v>
      </c>
      <c r="F10746" t="str">
        <f t="shared" si="837"/>
        <v>Victorian</v>
      </c>
      <c r="G10746" t="str">
        <f t="shared" si="839"/>
        <v>Quarter</v>
      </c>
      <c r="H10746">
        <f t="shared" si="840"/>
        <v>2022</v>
      </c>
      <c r="I10746">
        <f t="shared" si="841"/>
        <v>92</v>
      </c>
      <c r="J10746">
        <f>D10746*PJ_per_contract*I10746</f>
        <v>0</v>
      </c>
    </row>
    <row r="10747" spans="1:10" x14ac:dyDescent="0.2">
      <c r="A10747" t="s">
        <v>68</v>
      </c>
      <c r="B10747" s="3">
        <v>44623</v>
      </c>
      <c r="C10747">
        <v>0</v>
      </c>
      <c r="D10747">
        <v>0</v>
      </c>
      <c r="E10747">
        <f t="shared" si="838"/>
        <v>2022</v>
      </c>
      <c r="F10747" t="str">
        <f t="shared" si="837"/>
        <v>Victorian</v>
      </c>
      <c r="G10747" t="str">
        <f t="shared" si="839"/>
        <v>Quarter</v>
      </c>
      <c r="H10747">
        <f t="shared" si="840"/>
        <v>2025</v>
      </c>
      <c r="I10747">
        <f t="shared" si="841"/>
        <v>92</v>
      </c>
      <c r="J10747">
        <f>D10747*PJ_per_contract*I10747</f>
        <v>0</v>
      </c>
    </row>
    <row r="10748" spans="1:10" x14ac:dyDescent="0.2">
      <c r="A10748" t="s">
        <v>51</v>
      </c>
      <c r="B10748" s="3">
        <v>44623</v>
      </c>
      <c r="C10748">
        <v>0</v>
      </c>
      <c r="D10748">
        <v>0</v>
      </c>
      <c r="E10748">
        <f t="shared" si="838"/>
        <v>2022</v>
      </c>
      <c r="F10748" t="str">
        <f t="shared" si="837"/>
        <v>Victorian</v>
      </c>
      <c r="G10748" t="str">
        <f t="shared" si="839"/>
        <v>Quarter</v>
      </c>
      <c r="H10748">
        <f t="shared" si="840"/>
        <v>2022</v>
      </c>
      <c r="I10748">
        <f t="shared" si="841"/>
        <v>92</v>
      </c>
      <c r="J10748">
        <f>D10748*PJ_per_contract*I10748</f>
        <v>0</v>
      </c>
    </row>
    <row r="10749" spans="1:10" x14ac:dyDescent="0.2">
      <c r="A10749" t="s">
        <v>59</v>
      </c>
      <c r="B10749" s="3">
        <v>44623</v>
      </c>
      <c r="C10749">
        <v>0</v>
      </c>
      <c r="D10749">
        <v>0</v>
      </c>
      <c r="E10749">
        <f t="shared" si="838"/>
        <v>2022</v>
      </c>
      <c r="F10749" t="str">
        <f t="shared" si="837"/>
        <v>Victorian</v>
      </c>
      <c r="G10749" t="str">
        <f t="shared" si="839"/>
        <v>Quarter</v>
      </c>
      <c r="H10749">
        <f t="shared" si="840"/>
        <v>2023</v>
      </c>
      <c r="I10749">
        <f t="shared" si="841"/>
        <v>92</v>
      </c>
      <c r="J10749">
        <f>D10749*PJ_per_contract*I10749</f>
        <v>0</v>
      </c>
    </row>
    <row r="10750" spans="1:10" x14ac:dyDescent="0.2">
      <c r="A10750" t="s">
        <v>57</v>
      </c>
      <c r="B10750" s="3">
        <v>44623</v>
      </c>
      <c r="C10750">
        <v>0</v>
      </c>
      <c r="D10750">
        <v>0</v>
      </c>
      <c r="E10750">
        <f t="shared" si="838"/>
        <v>2022</v>
      </c>
      <c r="F10750" t="str">
        <f t="shared" si="837"/>
        <v>Victorian</v>
      </c>
      <c r="G10750" t="str">
        <f t="shared" si="839"/>
        <v>Quarter</v>
      </c>
      <c r="H10750">
        <f t="shared" si="840"/>
        <v>2024</v>
      </c>
      <c r="I10750">
        <f t="shared" si="841"/>
        <v>92</v>
      </c>
      <c r="J10750">
        <f>D10750*PJ_per_contract*I10750</f>
        <v>0</v>
      </c>
    </row>
    <row r="10751" spans="1:10" x14ac:dyDescent="0.2">
      <c r="A10751" t="s">
        <v>58</v>
      </c>
      <c r="B10751" s="3">
        <v>44623</v>
      </c>
      <c r="C10751">
        <v>0</v>
      </c>
      <c r="D10751">
        <v>0</v>
      </c>
      <c r="E10751">
        <f t="shared" si="838"/>
        <v>2022</v>
      </c>
      <c r="F10751" t="str">
        <f t="shared" si="837"/>
        <v>Victorian</v>
      </c>
      <c r="G10751" t="str">
        <f t="shared" si="839"/>
        <v>Quarter</v>
      </c>
      <c r="H10751">
        <f t="shared" si="840"/>
        <v>2024</v>
      </c>
      <c r="I10751">
        <f t="shared" si="841"/>
        <v>92</v>
      </c>
      <c r="J10751">
        <f>D10751*PJ_per_contract*I10751</f>
        <v>0</v>
      </c>
    </row>
    <row r="10752" spans="1:10" x14ac:dyDescent="0.2">
      <c r="A10752" t="s">
        <v>55</v>
      </c>
      <c r="B10752" s="3">
        <v>44623</v>
      </c>
      <c r="C10752">
        <v>0</v>
      </c>
      <c r="D10752">
        <v>0</v>
      </c>
      <c r="E10752">
        <f t="shared" si="838"/>
        <v>2022</v>
      </c>
      <c r="F10752" t="str">
        <f t="shared" si="837"/>
        <v>Victorian</v>
      </c>
      <c r="G10752" t="str">
        <f t="shared" si="839"/>
        <v>Quarter</v>
      </c>
      <c r="H10752">
        <f t="shared" si="840"/>
        <v>2024</v>
      </c>
      <c r="I10752">
        <f t="shared" si="841"/>
        <v>92</v>
      </c>
      <c r="J10752">
        <f>D10752*PJ_per_contract*I10752</f>
        <v>0</v>
      </c>
    </row>
    <row r="10753" spans="1:10" x14ac:dyDescent="0.2">
      <c r="A10753" t="s">
        <v>56</v>
      </c>
      <c r="B10753" s="3">
        <v>44623</v>
      </c>
      <c r="C10753">
        <v>0</v>
      </c>
      <c r="D10753">
        <v>0</v>
      </c>
      <c r="E10753">
        <f t="shared" si="838"/>
        <v>2022</v>
      </c>
      <c r="F10753" t="str">
        <f t="shared" si="837"/>
        <v>Victorian</v>
      </c>
      <c r="G10753" t="str">
        <f t="shared" si="839"/>
        <v>Quarter</v>
      </c>
      <c r="H10753">
        <f t="shared" si="840"/>
        <v>2023</v>
      </c>
      <c r="I10753">
        <f t="shared" si="841"/>
        <v>92</v>
      </c>
      <c r="J10753">
        <f>D10753*PJ_per_contract*I10753</f>
        <v>0</v>
      </c>
    </row>
    <row r="10754" spans="1:10" x14ac:dyDescent="0.2">
      <c r="A10754" t="s">
        <v>54</v>
      </c>
      <c r="B10754" s="3">
        <v>44623</v>
      </c>
      <c r="C10754">
        <v>0</v>
      </c>
      <c r="D10754">
        <v>0</v>
      </c>
      <c r="E10754">
        <f t="shared" si="838"/>
        <v>2022</v>
      </c>
      <c r="F10754" t="str">
        <f t="shared" ref="F10754:F10817" si="842">IF(OR(LEFT(A10754,2)="GJ",LEFT(A10754,2)="GK"),"Victorian",IF(OR(LEFT(A10754,2)="GX",LEFT(A10754,2)="GY"),"Wallumbilla","NA"))</f>
        <v>Victorian</v>
      </c>
      <c r="G10754" t="str">
        <f t="shared" si="839"/>
        <v>Quarter</v>
      </c>
      <c r="H10754">
        <f t="shared" si="840"/>
        <v>2023</v>
      </c>
      <c r="I10754">
        <f t="shared" si="841"/>
        <v>92</v>
      </c>
      <c r="J10754">
        <f>D10754*PJ_per_contract*I10754</f>
        <v>0</v>
      </c>
    </row>
    <row r="10755" spans="1:10" x14ac:dyDescent="0.2">
      <c r="A10755" t="s">
        <v>80</v>
      </c>
      <c r="B10755" s="3">
        <v>44623</v>
      </c>
      <c r="C10755">
        <v>0</v>
      </c>
      <c r="D10755">
        <v>0</v>
      </c>
      <c r="E10755">
        <f t="shared" ref="E10755:E10818" si="843">YEAR(B10755)</f>
        <v>2022</v>
      </c>
      <c r="F10755" t="str">
        <f t="shared" si="842"/>
        <v>Victorian</v>
      </c>
      <c r="G10755" t="str">
        <f t="shared" ref="G10755:G10818" si="844">IF(LEFT(A10755,2)="GJ","Month",IF(OR(LEFT(A10755,2)="GK",LEFT(A10755,2)="GX"),"Quarter",IF(LEFT(A10755,2)="GY","Strip","NA")))</f>
        <v>Quarter</v>
      </c>
      <c r="H10755">
        <f t="shared" ref="H10755:H10818" si="845">VALUE(MID(A10755,4,4))</f>
        <v>2025</v>
      </c>
      <c r="I10755">
        <f t="shared" ref="I10755:I10818" si="846">IF(G10755="Month",_xlfn.DAYS(EOMONTH(B10755,0),EOMONTH(B10755,-1)),IF(G10755="Quarter",_xlfn.DAYS(EOMONTH(B10755,2),EOMONTH(B10755,-1)),365))</f>
        <v>92</v>
      </c>
      <c r="J10755">
        <f>D10755*PJ_per_contract*I10755</f>
        <v>0</v>
      </c>
    </row>
    <row r="10756" spans="1:10" x14ac:dyDescent="0.2">
      <c r="A10756" t="s">
        <v>50</v>
      </c>
      <c r="B10756" s="3">
        <v>44623</v>
      </c>
      <c r="C10756">
        <v>0</v>
      </c>
      <c r="D10756">
        <v>0</v>
      </c>
      <c r="E10756">
        <f t="shared" si="843"/>
        <v>2022</v>
      </c>
      <c r="F10756" t="str">
        <f t="shared" si="842"/>
        <v>Victorian</v>
      </c>
      <c r="G10756" t="str">
        <f t="shared" si="844"/>
        <v>Quarter</v>
      </c>
      <c r="H10756">
        <f t="shared" si="845"/>
        <v>2024</v>
      </c>
      <c r="I10756">
        <f t="shared" si="846"/>
        <v>92</v>
      </c>
      <c r="J10756">
        <f>D10756*PJ_per_contract*I10756</f>
        <v>0</v>
      </c>
    </row>
    <row r="10757" spans="1:10" x14ac:dyDescent="0.2">
      <c r="A10757" t="s">
        <v>60</v>
      </c>
      <c r="B10757" s="3">
        <v>44623</v>
      </c>
      <c r="C10757">
        <v>0</v>
      </c>
      <c r="D10757">
        <v>0</v>
      </c>
      <c r="E10757">
        <f t="shared" si="843"/>
        <v>2022</v>
      </c>
      <c r="F10757" t="str">
        <f t="shared" si="842"/>
        <v>Wallumbilla</v>
      </c>
      <c r="G10757" t="str">
        <f t="shared" si="844"/>
        <v>Strip</v>
      </c>
      <c r="H10757">
        <f t="shared" si="845"/>
        <v>2023</v>
      </c>
      <c r="I10757">
        <f t="shared" si="846"/>
        <v>365</v>
      </c>
      <c r="J10757">
        <f>D10757*PJ_per_contract*I10757</f>
        <v>0</v>
      </c>
    </row>
    <row r="10758" spans="1:10" x14ac:dyDescent="0.2">
      <c r="A10758" t="s">
        <v>61</v>
      </c>
      <c r="B10758" s="3">
        <v>44623</v>
      </c>
      <c r="C10758">
        <v>88</v>
      </c>
      <c r="D10758">
        <v>0</v>
      </c>
      <c r="E10758">
        <f t="shared" si="843"/>
        <v>2022</v>
      </c>
      <c r="F10758" t="str">
        <f t="shared" si="842"/>
        <v>Wallumbilla</v>
      </c>
      <c r="G10758" t="str">
        <f t="shared" si="844"/>
        <v>Quarter</v>
      </c>
      <c r="H10758">
        <f t="shared" si="845"/>
        <v>2022</v>
      </c>
      <c r="I10758">
        <f t="shared" si="846"/>
        <v>92</v>
      </c>
      <c r="J10758">
        <f>D10758*PJ_per_contract*I10758</f>
        <v>0</v>
      </c>
    </row>
    <row r="10759" spans="1:10" x14ac:dyDescent="0.2">
      <c r="A10759" t="s">
        <v>62</v>
      </c>
      <c r="B10759" s="3">
        <v>44623</v>
      </c>
      <c r="C10759">
        <v>140</v>
      </c>
      <c r="D10759">
        <v>6</v>
      </c>
      <c r="E10759">
        <f t="shared" si="843"/>
        <v>2022</v>
      </c>
      <c r="F10759" t="str">
        <f t="shared" si="842"/>
        <v>Wallumbilla</v>
      </c>
      <c r="G10759" t="str">
        <f t="shared" si="844"/>
        <v>Quarter</v>
      </c>
      <c r="H10759">
        <f t="shared" si="845"/>
        <v>2022</v>
      </c>
      <c r="I10759">
        <f t="shared" si="846"/>
        <v>92</v>
      </c>
      <c r="J10759">
        <f>D10759*PJ_per_contract*I10759</f>
        <v>5.5200000000000006E-2</v>
      </c>
    </row>
    <row r="10760" spans="1:10" x14ac:dyDescent="0.2">
      <c r="A10760" t="s">
        <v>70</v>
      </c>
      <c r="B10760" s="3">
        <v>44623</v>
      </c>
      <c r="C10760">
        <v>0</v>
      </c>
      <c r="D10760">
        <v>0</v>
      </c>
      <c r="E10760">
        <f t="shared" si="843"/>
        <v>2022</v>
      </c>
      <c r="F10760" t="str">
        <f t="shared" si="842"/>
        <v>Wallumbilla</v>
      </c>
      <c r="G10760" t="str">
        <f t="shared" si="844"/>
        <v>Strip</v>
      </c>
      <c r="H10760">
        <f t="shared" si="845"/>
        <v>2023</v>
      </c>
      <c r="I10760">
        <f t="shared" si="846"/>
        <v>365</v>
      </c>
      <c r="J10760">
        <f>D10760*PJ_per_contract*I10760</f>
        <v>0</v>
      </c>
    </row>
    <row r="10761" spans="1:10" x14ac:dyDescent="0.2">
      <c r="A10761" t="s">
        <v>63</v>
      </c>
      <c r="B10761" s="3">
        <v>44623</v>
      </c>
      <c r="C10761">
        <v>31</v>
      </c>
      <c r="D10761">
        <v>6</v>
      </c>
      <c r="E10761">
        <f t="shared" si="843"/>
        <v>2022</v>
      </c>
      <c r="F10761" t="str">
        <f t="shared" si="842"/>
        <v>Wallumbilla</v>
      </c>
      <c r="G10761" t="str">
        <f t="shared" si="844"/>
        <v>Quarter</v>
      </c>
      <c r="H10761">
        <f t="shared" si="845"/>
        <v>2023</v>
      </c>
      <c r="I10761">
        <f t="shared" si="846"/>
        <v>92</v>
      </c>
      <c r="J10761">
        <f>D10761*PJ_per_contract*I10761</f>
        <v>5.5200000000000006E-2</v>
      </c>
    </row>
    <row r="10762" spans="1:10" x14ac:dyDescent="0.2">
      <c r="A10762" t="s">
        <v>64</v>
      </c>
      <c r="B10762" s="3">
        <v>44623</v>
      </c>
      <c r="C10762">
        <v>25</v>
      </c>
      <c r="D10762">
        <v>0</v>
      </c>
      <c r="E10762">
        <f t="shared" si="843"/>
        <v>2022</v>
      </c>
      <c r="F10762" t="str">
        <f t="shared" si="842"/>
        <v>Wallumbilla</v>
      </c>
      <c r="G10762" t="str">
        <f t="shared" si="844"/>
        <v>Quarter</v>
      </c>
      <c r="H10762">
        <f t="shared" si="845"/>
        <v>2023</v>
      </c>
      <c r="I10762">
        <f t="shared" si="846"/>
        <v>92</v>
      </c>
      <c r="J10762">
        <f>D10762*PJ_per_contract*I10762</f>
        <v>0</v>
      </c>
    </row>
    <row r="10763" spans="1:10" x14ac:dyDescent="0.2">
      <c r="A10763" t="s">
        <v>81</v>
      </c>
      <c r="B10763" s="3">
        <v>44623</v>
      </c>
      <c r="C10763">
        <v>0</v>
      </c>
      <c r="D10763">
        <v>0</v>
      </c>
      <c r="E10763">
        <f t="shared" si="843"/>
        <v>2022</v>
      </c>
      <c r="F10763" t="str">
        <f t="shared" si="842"/>
        <v>Wallumbilla</v>
      </c>
      <c r="G10763" t="str">
        <f t="shared" si="844"/>
        <v>Strip</v>
      </c>
      <c r="H10763">
        <f t="shared" si="845"/>
        <v>2024</v>
      </c>
      <c r="I10763">
        <f t="shared" si="846"/>
        <v>365</v>
      </c>
      <c r="J10763">
        <f>D10763*PJ_per_contract*I10763</f>
        <v>0</v>
      </c>
    </row>
    <row r="10764" spans="1:10" x14ac:dyDescent="0.2">
      <c r="A10764" t="s">
        <v>71</v>
      </c>
      <c r="B10764" s="3">
        <v>44623</v>
      </c>
      <c r="C10764">
        <v>25</v>
      </c>
      <c r="D10764">
        <v>0</v>
      </c>
      <c r="E10764">
        <f t="shared" si="843"/>
        <v>2022</v>
      </c>
      <c r="F10764" t="str">
        <f t="shared" si="842"/>
        <v>Wallumbilla</v>
      </c>
      <c r="G10764" t="str">
        <f t="shared" si="844"/>
        <v>Quarter</v>
      </c>
      <c r="H10764">
        <f t="shared" si="845"/>
        <v>2023</v>
      </c>
      <c r="I10764">
        <f t="shared" si="846"/>
        <v>92</v>
      </c>
      <c r="J10764">
        <f>D10764*PJ_per_contract*I10764</f>
        <v>0</v>
      </c>
    </row>
    <row r="10765" spans="1:10" x14ac:dyDescent="0.2">
      <c r="A10765" t="s">
        <v>72</v>
      </c>
      <c r="B10765" s="3">
        <v>44623</v>
      </c>
      <c r="C10765">
        <v>25</v>
      </c>
      <c r="D10765">
        <v>0</v>
      </c>
      <c r="E10765">
        <f t="shared" si="843"/>
        <v>2022</v>
      </c>
      <c r="F10765" t="str">
        <f t="shared" si="842"/>
        <v>Wallumbilla</v>
      </c>
      <c r="G10765" t="str">
        <f t="shared" si="844"/>
        <v>Quarter</v>
      </c>
      <c r="H10765">
        <f t="shared" si="845"/>
        <v>2023</v>
      </c>
      <c r="I10765">
        <f t="shared" si="846"/>
        <v>92</v>
      </c>
      <c r="J10765">
        <f>D10765*PJ_per_contract*I10765</f>
        <v>0</v>
      </c>
    </row>
    <row r="10766" spans="1:10" x14ac:dyDescent="0.2">
      <c r="A10766" t="s">
        <v>82</v>
      </c>
      <c r="B10766" s="3">
        <v>44623</v>
      </c>
      <c r="C10766">
        <v>0</v>
      </c>
      <c r="D10766">
        <v>0</v>
      </c>
      <c r="E10766">
        <f t="shared" si="843"/>
        <v>2022</v>
      </c>
      <c r="F10766" t="str">
        <f t="shared" si="842"/>
        <v>Wallumbilla</v>
      </c>
      <c r="G10766" t="str">
        <f t="shared" si="844"/>
        <v>Quarter</v>
      </c>
      <c r="H10766">
        <f t="shared" si="845"/>
        <v>2024</v>
      </c>
      <c r="I10766">
        <f t="shared" si="846"/>
        <v>92</v>
      </c>
      <c r="J10766">
        <f>D10766*PJ_per_contract*I10766</f>
        <v>0</v>
      </c>
    </row>
    <row r="10767" spans="1:10" x14ac:dyDescent="0.2">
      <c r="A10767" t="s">
        <v>83</v>
      </c>
      <c r="B10767" s="3">
        <v>44623</v>
      </c>
      <c r="C10767">
        <v>0</v>
      </c>
      <c r="D10767">
        <v>0</v>
      </c>
      <c r="E10767">
        <f t="shared" si="843"/>
        <v>2022</v>
      </c>
      <c r="F10767" t="str">
        <f t="shared" si="842"/>
        <v>Wallumbilla</v>
      </c>
      <c r="G10767" t="str">
        <f t="shared" si="844"/>
        <v>Quarter</v>
      </c>
      <c r="H10767">
        <f t="shared" si="845"/>
        <v>2024</v>
      </c>
      <c r="I10767">
        <f t="shared" si="846"/>
        <v>92</v>
      </c>
      <c r="J10767">
        <f>D10767*PJ_per_contract*I10767</f>
        <v>0</v>
      </c>
    </row>
    <row r="10768" spans="1:10" x14ac:dyDescent="0.2">
      <c r="A10768" t="s">
        <v>45</v>
      </c>
      <c r="B10768" s="3">
        <v>44624</v>
      </c>
      <c r="C10768">
        <v>0</v>
      </c>
      <c r="D10768">
        <v>0</v>
      </c>
      <c r="E10768">
        <f t="shared" si="843"/>
        <v>2022</v>
      </c>
      <c r="F10768" t="str">
        <f t="shared" si="842"/>
        <v>Wallumbilla</v>
      </c>
      <c r="G10768" t="str">
        <f t="shared" si="844"/>
        <v>Strip</v>
      </c>
      <c r="H10768">
        <f t="shared" si="845"/>
        <v>2022</v>
      </c>
      <c r="I10768">
        <f t="shared" si="846"/>
        <v>365</v>
      </c>
      <c r="J10768">
        <f>D10768*PJ_per_contract*I10768</f>
        <v>0</v>
      </c>
    </row>
    <row r="10769" spans="1:10" x14ac:dyDescent="0.2">
      <c r="A10769" t="s">
        <v>78</v>
      </c>
      <c r="B10769" s="3">
        <v>44624</v>
      </c>
      <c r="C10769">
        <v>0</v>
      </c>
      <c r="D10769">
        <v>0</v>
      </c>
      <c r="E10769">
        <f t="shared" si="843"/>
        <v>2022</v>
      </c>
      <c r="F10769" t="str">
        <f t="shared" si="842"/>
        <v>Victorian</v>
      </c>
      <c r="G10769" t="str">
        <f t="shared" si="844"/>
        <v>Month</v>
      </c>
      <c r="H10769">
        <f t="shared" si="845"/>
        <v>2022</v>
      </c>
      <c r="I10769">
        <f t="shared" si="846"/>
        <v>31</v>
      </c>
      <c r="J10769">
        <f>D10769*PJ_per_contract*I10769</f>
        <v>0</v>
      </c>
    </row>
    <row r="10770" spans="1:10" x14ac:dyDescent="0.2">
      <c r="A10770" t="s">
        <v>46</v>
      </c>
      <c r="B10770" s="3">
        <v>44624</v>
      </c>
      <c r="C10770">
        <v>0</v>
      </c>
      <c r="D10770">
        <v>0</v>
      </c>
      <c r="E10770">
        <f t="shared" si="843"/>
        <v>2022</v>
      </c>
      <c r="F10770" t="str">
        <f t="shared" si="842"/>
        <v>Victorian</v>
      </c>
      <c r="G10770" t="str">
        <f t="shared" si="844"/>
        <v>Quarter</v>
      </c>
      <c r="H10770">
        <f t="shared" si="845"/>
        <v>2022</v>
      </c>
      <c r="I10770">
        <f t="shared" si="846"/>
        <v>92</v>
      </c>
      <c r="J10770">
        <f>D10770*PJ_per_contract*I10770</f>
        <v>0</v>
      </c>
    </row>
    <row r="10771" spans="1:10" x14ac:dyDescent="0.2">
      <c r="A10771" t="s">
        <v>47</v>
      </c>
      <c r="B10771" s="3">
        <v>44624</v>
      </c>
      <c r="C10771">
        <v>151</v>
      </c>
      <c r="D10771">
        <v>0</v>
      </c>
      <c r="E10771">
        <f t="shared" si="843"/>
        <v>2022</v>
      </c>
      <c r="F10771" t="str">
        <f t="shared" si="842"/>
        <v>Wallumbilla</v>
      </c>
      <c r="G10771" t="str">
        <f t="shared" si="844"/>
        <v>Quarter</v>
      </c>
      <c r="H10771">
        <f t="shared" si="845"/>
        <v>2022</v>
      </c>
      <c r="I10771">
        <f t="shared" si="846"/>
        <v>92</v>
      </c>
      <c r="J10771">
        <f>D10771*PJ_per_contract*I10771</f>
        <v>0</v>
      </c>
    </row>
    <row r="10772" spans="1:10" x14ac:dyDescent="0.2">
      <c r="A10772" t="s">
        <v>84</v>
      </c>
      <c r="B10772" s="3">
        <v>44624</v>
      </c>
      <c r="C10772">
        <v>0</v>
      </c>
      <c r="D10772">
        <v>0</v>
      </c>
      <c r="E10772">
        <f t="shared" si="843"/>
        <v>2022</v>
      </c>
      <c r="F10772" t="str">
        <f t="shared" si="842"/>
        <v>Victorian</v>
      </c>
      <c r="G10772" t="str">
        <f t="shared" si="844"/>
        <v>Month</v>
      </c>
      <c r="H10772">
        <f t="shared" si="845"/>
        <v>2022</v>
      </c>
      <c r="I10772">
        <f t="shared" si="846"/>
        <v>31</v>
      </c>
      <c r="J10772">
        <f>D10772*PJ_per_contract*I10772</f>
        <v>0</v>
      </c>
    </row>
    <row r="10773" spans="1:10" x14ac:dyDescent="0.2">
      <c r="A10773" t="s">
        <v>85</v>
      </c>
      <c r="B10773" s="3">
        <v>44624</v>
      </c>
      <c r="C10773">
        <v>0</v>
      </c>
      <c r="D10773">
        <v>0</v>
      </c>
      <c r="E10773">
        <f t="shared" si="843"/>
        <v>2022</v>
      </c>
      <c r="F10773" t="str">
        <f t="shared" si="842"/>
        <v>Victorian</v>
      </c>
      <c r="G10773" t="str">
        <f t="shared" si="844"/>
        <v>Month</v>
      </c>
      <c r="H10773">
        <f t="shared" si="845"/>
        <v>2022</v>
      </c>
      <c r="I10773">
        <f t="shared" si="846"/>
        <v>31</v>
      </c>
      <c r="J10773">
        <f>D10773*PJ_per_contract*I10773</f>
        <v>0</v>
      </c>
    </row>
    <row r="10774" spans="1:10" x14ac:dyDescent="0.2">
      <c r="A10774" t="s">
        <v>48</v>
      </c>
      <c r="B10774" s="3">
        <v>44624</v>
      </c>
      <c r="C10774">
        <v>0</v>
      </c>
      <c r="D10774">
        <v>0</v>
      </c>
      <c r="E10774">
        <f t="shared" si="843"/>
        <v>2022</v>
      </c>
      <c r="F10774" t="str">
        <f t="shared" si="842"/>
        <v>Victorian</v>
      </c>
      <c r="G10774" t="str">
        <f t="shared" si="844"/>
        <v>Quarter</v>
      </c>
      <c r="H10774">
        <f t="shared" si="845"/>
        <v>2022</v>
      </c>
      <c r="I10774">
        <f t="shared" si="846"/>
        <v>92</v>
      </c>
      <c r="J10774">
        <f>D10774*PJ_per_contract*I10774</f>
        <v>0</v>
      </c>
    </row>
    <row r="10775" spans="1:10" x14ac:dyDescent="0.2">
      <c r="A10775" t="s">
        <v>86</v>
      </c>
      <c r="B10775" s="3">
        <v>44624</v>
      </c>
      <c r="C10775">
        <v>0</v>
      </c>
      <c r="D10775">
        <v>0</v>
      </c>
      <c r="E10775">
        <f t="shared" si="843"/>
        <v>2022</v>
      </c>
      <c r="F10775" t="str">
        <f t="shared" si="842"/>
        <v>Victorian</v>
      </c>
      <c r="G10775" t="str">
        <f t="shared" si="844"/>
        <v>Month</v>
      </c>
      <c r="H10775">
        <f t="shared" si="845"/>
        <v>2022</v>
      </c>
      <c r="I10775">
        <f t="shared" si="846"/>
        <v>31</v>
      </c>
      <c r="J10775">
        <f>D10775*PJ_per_contract*I10775</f>
        <v>0</v>
      </c>
    </row>
    <row r="10776" spans="1:10" x14ac:dyDescent="0.2">
      <c r="A10776" t="s">
        <v>49</v>
      </c>
      <c r="B10776" s="3">
        <v>44624</v>
      </c>
      <c r="C10776">
        <v>84</v>
      </c>
      <c r="D10776">
        <v>0</v>
      </c>
      <c r="E10776">
        <f t="shared" si="843"/>
        <v>2022</v>
      </c>
      <c r="F10776" t="str">
        <f t="shared" si="842"/>
        <v>Wallumbilla</v>
      </c>
      <c r="G10776" t="str">
        <f t="shared" si="844"/>
        <v>Quarter</v>
      </c>
      <c r="H10776">
        <f t="shared" si="845"/>
        <v>2022</v>
      </c>
      <c r="I10776">
        <f t="shared" si="846"/>
        <v>92</v>
      </c>
      <c r="J10776">
        <f>D10776*PJ_per_contract*I10776</f>
        <v>0</v>
      </c>
    </row>
    <row r="10777" spans="1:10" x14ac:dyDescent="0.2">
      <c r="A10777" t="s">
        <v>58</v>
      </c>
      <c r="B10777" s="3">
        <v>44624</v>
      </c>
      <c r="C10777">
        <v>0</v>
      </c>
      <c r="D10777">
        <v>0</v>
      </c>
      <c r="E10777">
        <f t="shared" si="843"/>
        <v>2022</v>
      </c>
      <c r="F10777" t="str">
        <f t="shared" si="842"/>
        <v>Victorian</v>
      </c>
      <c r="G10777" t="str">
        <f t="shared" si="844"/>
        <v>Quarter</v>
      </c>
      <c r="H10777">
        <f t="shared" si="845"/>
        <v>2024</v>
      </c>
      <c r="I10777">
        <f t="shared" si="846"/>
        <v>92</v>
      </c>
      <c r="J10777">
        <f>D10777*PJ_per_contract*I10777</f>
        <v>0</v>
      </c>
    </row>
    <row r="10778" spans="1:10" x14ac:dyDescent="0.2">
      <c r="A10778" t="s">
        <v>68</v>
      </c>
      <c r="B10778" s="3">
        <v>44624</v>
      </c>
      <c r="C10778">
        <v>0</v>
      </c>
      <c r="D10778">
        <v>0</v>
      </c>
      <c r="E10778">
        <f t="shared" si="843"/>
        <v>2022</v>
      </c>
      <c r="F10778" t="str">
        <f t="shared" si="842"/>
        <v>Victorian</v>
      </c>
      <c r="G10778" t="str">
        <f t="shared" si="844"/>
        <v>Quarter</v>
      </c>
      <c r="H10778">
        <f t="shared" si="845"/>
        <v>2025</v>
      </c>
      <c r="I10778">
        <f t="shared" si="846"/>
        <v>92</v>
      </c>
      <c r="J10778">
        <f>D10778*PJ_per_contract*I10778</f>
        <v>0</v>
      </c>
    </row>
    <row r="10779" spans="1:10" x14ac:dyDescent="0.2">
      <c r="A10779" t="s">
        <v>55</v>
      </c>
      <c r="B10779" s="3">
        <v>44624</v>
      </c>
      <c r="C10779">
        <v>0</v>
      </c>
      <c r="D10779">
        <v>0</v>
      </c>
      <c r="E10779">
        <f t="shared" si="843"/>
        <v>2022</v>
      </c>
      <c r="F10779" t="str">
        <f t="shared" si="842"/>
        <v>Victorian</v>
      </c>
      <c r="G10779" t="str">
        <f t="shared" si="844"/>
        <v>Quarter</v>
      </c>
      <c r="H10779">
        <f t="shared" si="845"/>
        <v>2024</v>
      </c>
      <c r="I10779">
        <f t="shared" si="846"/>
        <v>92</v>
      </c>
      <c r="J10779">
        <f>D10779*PJ_per_contract*I10779</f>
        <v>0</v>
      </c>
    </row>
    <row r="10780" spans="1:10" x14ac:dyDescent="0.2">
      <c r="A10780" t="s">
        <v>80</v>
      </c>
      <c r="B10780" s="3">
        <v>44624</v>
      </c>
      <c r="C10780">
        <v>0</v>
      </c>
      <c r="D10780">
        <v>0</v>
      </c>
      <c r="E10780">
        <f t="shared" si="843"/>
        <v>2022</v>
      </c>
      <c r="F10780" t="str">
        <f t="shared" si="842"/>
        <v>Victorian</v>
      </c>
      <c r="G10780" t="str">
        <f t="shared" si="844"/>
        <v>Quarter</v>
      </c>
      <c r="H10780">
        <f t="shared" si="845"/>
        <v>2025</v>
      </c>
      <c r="I10780">
        <f t="shared" si="846"/>
        <v>92</v>
      </c>
      <c r="J10780">
        <f>D10780*PJ_per_contract*I10780</f>
        <v>0</v>
      </c>
    </row>
    <row r="10781" spans="1:10" x14ac:dyDescent="0.2">
      <c r="A10781" t="s">
        <v>53</v>
      </c>
      <c r="B10781" s="3">
        <v>44624</v>
      </c>
      <c r="C10781">
        <v>0</v>
      </c>
      <c r="D10781">
        <v>0</v>
      </c>
      <c r="E10781">
        <f t="shared" si="843"/>
        <v>2022</v>
      </c>
      <c r="F10781" t="str">
        <f t="shared" si="842"/>
        <v>Victorian</v>
      </c>
      <c r="G10781" t="str">
        <f t="shared" si="844"/>
        <v>Quarter</v>
      </c>
      <c r="H10781">
        <f t="shared" si="845"/>
        <v>2023</v>
      </c>
      <c r="I10781">
        <f t="shared" si="846"/>
        <v>92</v>
      </c>
      <c r="J10781">
        <f>D10781*PJ_per_contract*I10781</f>
        <v>0</v>
      </c>
    </row>
    <row r="10782" spans="1:10" x14ac:dyDescent="0.2">
      <c r="A10782" t="s">
        <v>57</v>
      </c>
      <c r="B10782" s="3">
        <v>44624</v>
      </c>
      <c r="C10782">
        <v>0</v>
      </c>
      <c r="D10782">
        <v>0</v>
      </c>
      <c r="E10782">
        <f t="shared" si="843"/>
        <v>2022</v>
      </c>
      <c r="F10782" t="str">
        <f t="shared" si="842"/>
        <v>Victorian</v>
      </c>
      <c r="G10782" t="str">
        <f t="shared" si="844"/>
        <v>Quarter</v>
      </c>
      <c r="H10782">
        <f t="shared" si="845"/>
        <v>2024</v>
      </c>
      <c r="I10782">
        <f t="shared" si="846"/>
        <v>92</v>
      </c>
      <c r="J10782">
        <f>D10782*PJ_per_contract*I10782</f>
        <v>0</v>
      </c>
    </row>
    <row r="10783" spans="1:10" x14ac:dyDescent="0.2">
      <c r="A10783" t="s">
        <v>59</v>
      </c>
      <c r="B10783" s="3">
        <v>44624</v>
      </c>
      <c r="C10783">
        <v>0</v>
      </c>
      <c r="D10783">
        <v>0</v>
      </c>
      <c r="E10783">
        <f t="shared" si="843"/>
        <v>2022</v>
      </c>
      <c r="F10783" t="str">
        <f t="shared" si="842"/>
        <v>Victorian</v>
      </c>
      <c r="G10783" t="str">
        <f t="shared" si="844"/>
        <v>Quarter</v>
      </c>
      <c r="H10783">
        <f t="shared" si="845"/>
        <v>2023</v>
      </c>
      <c r="I10783">
        <f t="shared" si="846"/>
        <v>92</v>
      </c>
      <c r="J10783">
        <f>D10783*PJ_per_contract*I10783</f>
        <v>0</v>
      </c>
    </row>
    <row r="10784" spans="1:10" x14ac:dyDescent="0.2">
      <c r="A10784" t="s">
        <v>56</v>
      </c>
      <c r="B10784" s="3">
        <v>44624</v>
      </c>
      <c r="C10784">
        <v>0</v>
      </c>
      <c r="D10784">
        <v>0</v>
      </c>
      <c r="E10784">
        <f t="shared" si="843"/>
        <v>2022</v>
      </c>
      <c r="F10784" t="str">
        <f t="shared" si="842"/>
        <v>Victorian</v>
      </c>
      <c r="G10784" t="str">
        <f t="shared" si="844"/>
        <v>Quarter</v>
      </c>
      <c r="H10784">
        <f t="shared" si="845"/>
        <v>2023</v>
      </c>
      <c r="I10784">
        <f t="shared" si="846"/>
        <v>92</v>
      </c>
      <c r="J10784">
        <f>D10784*PJ_per_contract*I10784</f>
        <v>0</v>
      </c>
    </row>
    <row r="10785" spans="1:10" x14ac:dyDescent="0.2">
      <c r="A10785" t="s">
        <v>79</v>
      </c>
      <c r="B10785" s="3">
        <v>44624</v>
      </c>
      <c r="C10785">
        <v>0</v>
      </c>
      <c r="D10785">
        <v>0</v>
      </c>
      <c r="E10785">
        <f t="shared" si="843"/>
        <v>2022</v>
      </c>
      <c r="F10785" t="str">
        <f t="shared" si="842"/>
        <v>Victorian</v>
      </c>
      <c r="G10785" t="str">
        <f t="shared" si="844"/>
        <v>Quarter</v>
      </c>
      <c r="H10785">
        <f t="shared" si="845"/>
        <v>2025</v>
      </c>
      <c r="I10785">
        <f t="shared" si="846"/>
        <v>92</v>
      </c>
      <c r="J10785">
        <f>D10785*PJ_per_contract*I10785</f>
        <v>0</v>
      </c>
    </row>
    <row r="10786" spans="1:10" x14ac:dyDescent="0.2">
      <c r="A10786" t="s">
        <v>50</v>
      </c>
      <c r="B10786" s="3">
        <v>44624</v>
      </c>
      <c r="C10786">
        <v>0</v>
      </c>
      <c r="D10786">
        <v>0</v>
      </c>
      <c r="E10786">
        <f t="shared" si="843"/>
        <v>2022</v>
      </c>
      <c r="F10786" t="str">
        <f t="shared" si="842"/>
        <v>Victorian</v>
      </c>
      <c r="G10786" t="str">
        <f t="shared" si="844"/>
        <v>Quarter</v>
      </c>
      <c r="H10786">
        <f t="shared" si="845"/>
        <v>2024</v>
      </c>
      <c r="I10786">
        <f t="shared" si="846"/>
        <v>92</v>
      </c>
      <c r="J10786">
        <f>D10786*PJ_per_contract*I10786</f>
        <v>0</v>
      </c>
    </row>
    <row r="10787" spans="1:10" x14ac:dyDescent="0.2">
      <c r="A10787" t="s">
        <v>51</v>
      </c>
      <c r="B10787" s="3">
        <v>44624</v>
      </c>
      <c r="C10787">
        <v>0</v>
      </c>
      <c r="D10787">
        <v>0</v>
      </c>
      <c r="E10787">
        <f t="shared" si="843"/>
        <v>2022</v>
      </c>
      <c r="F10787" t="str">
        <f t="shared" si="842"/>
        <v>Victorian</v>
      </c>
      <c r="G10787" t="str">
        <f t="shared" si="844"/>
        <v>Quarter</v>
      </c>
      <c r="H10787">
        <f t="shared" si="845"/>
        <v>2022</v>
      </c>
      <c r="I10787">
        <f t="shared" si="846"/>
        <v>92</v>
      </c>
      <c r="J10787">
        <f>D10787*PJ_per_contract*I10787</f>
        <v>0</v>
      </c>
    </row>
    <row r="10788" spans="1:10" x14ac:dyDescent="0.2">
      <c r="A10788" t="s">
        <v>52</v>
      </c>
      <c r="B10788" s="3">
        <v>44624</v>
      </c>
      <c r="C10788">
        <v>0</v>
      </c>
      <c r="D10788">
        <v>0</v>
      </c>
      <c r="E10788">
        <f t="shared" si="843"/>
        <v>2022</v>
      </c>
      <c r="F10788" t="str">
        <f t="shared" si="842"/>
        <v>Victorian</v>
      </c>
      <c r="G10788" t="str">
        <f t="shared" si="844"/>
        <v>Quarter</v>
      </c>
      <c r="H10788">
        <f t="shared" si="845"/>
        <v>2022</v>
      </c>
      <c r="I10788">
        <f t="shared" si="846"/>
        <v>92</v>
      </c>
      <c r="J10788">
        <f>D10788*PJ_per_contract*I10788</f>
        <v>0</v>
      </c>
    </row>
    <row r="10789" spans="1:10" x14ac:dyDescent="0.2">
      <c r="A10789" t="s">
        <v>69</v>
      </c>
      <c r="B10789" s="3">
        <v>44624</v>
      </c>
      <c r="C10789">
        <v>0</v>
      </c>
      <c r="D10789">
        <v>0</v>
      </c>
      <c r="E10789">
        <f t="shared" si="843"/>
        <v>2022</v>
      </c>
      <c r="F10789" t="str">
        <f t="shared" si="842"/>
        <v>Victorian</v>
      </c>
      <c r="G10789" t="str">
        <f t="shared" si="844"/>
        <v>Quarter</v>
      </c>
      <c r="H10789">
        <f t="shared" si="845"/>
        <v>2025</v>
      </c>
      <c r="I10789">
        <f t="shared" si="846"/>
        <v>92</v>
      </c>
      <c r="J10789">
        <f>D10789*PJ_per_contract*I10789</f>
        <v>0</v>
      </c>
    </row>
    <row r="10790" spans="1:10" x14ac:dyDescent="0.2">
      <c r="A10790" t="s">
        <v>54</v>
      </c>
      <c r="B10790" s="3">
        <v>44624</v>
      </c>
      <c r="C10790">
        <v>0</v>
      </c>
      <c r="D10790">
        <v>0</v>
      </c>
      <c r="E10790">
        <f t="shared" si="843"/>
        <v>2022</v>
      </c>
      <c r="F10790" t="str">
        <f t="shared" si="842"/>
        <v>Victorian</v>
      </c>
      <c r="G10790" t="str">
        <f t="shared" si="844"/>
        <v>Quarter</v>
      </c>
      <c r="H10790">
        <f t="shared" si="845"/>
        <v>2023</v>
      </c>
      <c r="I10790">
        <f t="shared" si="846"/>
        <v>92</v>
      </c>
      <c r="J10790">
        <f>D10790*PJ_per_contract*I10790</f>
        <v>0</v>
      </c>
    </row>
    <row r="10791" spans="1:10" x14ac:dyDescent="0.2">
      <c r="A10791" t="s">
        <v>60</v>
      </c>
      <c r="B10791" s="3">
        <v>44624</v>
      </c>
      <c r="C10791">
        <v>0</v>
      </c>
      <c r="D10791">
        <v>0</v>
      </c>
      <c r="E10791">
        <f t="shared" si="843"/>
        <v>2022</v>
      </c>
      <c r="F10791" t="str">
        <f t="shared" si="842"/>
        <v>Wallumbilla</v>
      </c>
      <c r="G10791" t="str">
        <f t="shared" si="844"/>
        <v>Strip</v>
      </c>
      <c r="H10791">
        <f t="shared" si="845"/>
        <v>2023</v>
      </c>
      <c r="I10791">
        <f t="shared" si="846"/>
        <v>365</v>
      </c>
      <c r="J10791">
        <f>D10791*PJ_per_contract*I10791</f>
        <v>0</v>
      </c>
    </row>
    <row r="10792" spans="1:10" x14ac:dyDescent="0.2">
      <c r="A10792" t="s">
        <v>61</v>
      </c>
      <c r="B10792" s="3">
        <v>44624</v>
      </c>
      <c r="C10792">
        <v>88</v>
      </c>
      <c r="D10792">
        <v>0</v>
      </c>
      <c r="E10792">
        <f t="shared" si="843"/>
        <v>2022</v>
      </c>
      <c r="F10792" t="str">
        <f t="shared" si="842"/>
        <v>Wallumbilla</v>
      </c>
      <c r="G10792" t="str">
        <f t="shared" si="844"/>
        <v>Quarter</v>
      </c>
      <c r="H10792">
        <f t="shared" si="845"/>
        <v>2022</v>
      </c>
      <c r="I10792">
        <f t="shared" si="846"/>
        <v>92</v>
      </c>
      <c r="J10792">
        <f>D10792*PJ_per_contract*I10792</f>
        <v>0</v>
      </c>
    </row>
    <row r="10793" spans="1:10" x14ac:dyDescent="0.2">
      <c r="A10793" t="s">
        <v>62</v>
      </c>
      <c r="B10793" s="3">
        <v>44624</v>
      </c>
      <c r="C10793">
        <v>140</v>
      </c>
      <c r="D10793">
        <v>0</v>
      </c>
      <c r="E10793">
        <f t="shared" si="843"/>
        <v>2022</v>
      </c>
      <c r="F10793" t="str">
        <f t="shared" si="842"/>
        <v>Wallumbilla</v>
      </c>
      <c r="G10793" t="str">
        <f t="shared" si="844"/>
        <v>Quarter</v>
      </c>
      <c r="H10793">
        <f t="shared" si="845"/>
        <v>2022</v>
      </c>
      <c r="I10793">
        <f t="shared" si="846"/>
        <v>92</v>
      </c>
      <c r="J10793">
        <f>D10793*PJ_per_contract*I10793</f>
        <v>0</v>
      </c>
    </row>
    <row r="10794" spans="1:10" x14ac:dyDescent="0.2">
      <c r="A10794" t="s">
        <v>70</v>
      </c>
      <c r="B10794" s="3">
        <v>44624</v>
      </c>
      <c r="C10794">
        <v>0</v>
      </c>
      <c r="D10794">
        <v>0</v>
      </c>
      <c r="E10794">
        <f t="shared" si="843"/>
        <v>2022</v>
      </c>
      <c r="F10794" t="str">
        <f t="shared" si="842"/>
        <v>Wallumbilla</v>
      </c>
      <c r="G10794" t="str">
        <f t="shared" si="844"/>
        <v>Strip</v>
      </c>
      <c r="H10794">
        <f t="shared" si="845"/>
        <v>2023</v>
      </c>
      <c r="I10794">
        <f t="shared" si="846"/>
        <v>365</v>
      </c>
      <c r="J10794">
        <f>D10794*PJ_per_contract*I10794</f>
        <v>0</v>
      </c>
    </row>
    <row r="10795" spans="1:10" x14ac:dyDescent="0.2">
      <c r="A10795" t="s">
        <v>63</v>
      </c>
      <c r="B10795" s="3">
        <v>44624</v>
      </c>
      <c r="C10795">
        <v>31</v>
      </c>
      <c r="D10795">
        <v>0</v>
      </c>
      <c r="E10795">
        <f t="shared" si="843"/>
        <v>2022</v>
      </c>
      <c r="F10795" t="str">
        <f t="shared" si="842"/>
        <v>Wallumbilla</v>
      </c>
      <c r="G10795" t="str">
        <f t="shared" si="844"/>
        <v>Quarter</v>
      </c>
      <c r="H10795">
        <f t="shared" si="845"/>
        <v>2023</v>
      </c>
      <c r="I10795">
        <f t="shared" si="846"/>
        <v>92</v>
      </c>
      <c r="J10795">
        <f>D10795*PJ_per_contract*I10795</f>
        <v>0</v>
      </c>
    </row>
    <row r="10796" spans="1:10" x14ac:dyDescent="0.2">
      <c r="A10796" t="s">
        <v>64</v>
      </c>
      <c r="B10796" s="3">
        <v>44624</v>
      </c>
      <c r="C10796">
        <v>25</v>
      </c>
      <c r="D10796">
        <v>0</v>
      </c>
      <c r="E10796">
        <f t="shared" si="843"/>
        <v>2022</v>
      </c>
      <c r="F10796" t="str">
        <f t="shared" si="842"/>
        <v>Wallumbilla</v>
      </c>
      <c r="G10796" t="str">
        <f t="shared" si="844"/>
        <v>Quarter</v>
      </c>
      <c r="H10796">
        <f t="shared" si="845"/>
        <v>2023</v>
      </c>
      <c r="I10796">
        <f t="shared" si="846"/>
        <v>92</v>
      </c>
      <c r="J10796">
        <f>D10796*PJ_per_contract*I10796</f>
        <v>0</v>
      </c>
    </row>
    <row r="10797" spans="1:10" x14ac:dyDescent="0.2">
      <c r="A10797" t="s">
        <v>81</v>
      </c>
      <c r="B10797" s="3">
        <v>44624</v>
      </c>
      <c r="C10797">
        <v>0</v>
      </c>
      <c r="D10797">
        <v>0</v>
      </c>
      <c r="E10797">
        <f t="shared" si="843"/>
        <v>2022</v>
      </c>
      <c r="F10797" t="str">
        <f t="shared" si="842"/>
        <v>Wallumbilla</v>
      </c>
      <c r="G10797" t="str">
        <f t="shared" si="844"/>
        <v>Strip</v>
      </c>
      <c r="H10797">
        <f t="shared" si="845"/>
        <v>2024</v>
      </c>
      <c r="I10797">
        <f t="shared" si="846"/>
        <v>365</v>
      </c>
      <c r="J10797">
        <f>D10797*PJ_per_contract*I10797</f>
        <v>0</v>
      </c>
    </row>
    <row r="10798" spans="1:10" x14ac:dyDescent="0.2">
      <c r="A10798" t="s">
        <v>71</v>
      </c>
      <c r="B10798" s="3">
        <v>44624</v>
      </c>
      <c r="C10798">
        <v>25</v>
      </c>
      <c r="D10798">
        <v>0</v>
      </c>
      <c r="E10798">
        <f t="shared" si="843"/>
        <v>2022</v>
      </c>
      <c r="F10798" t="str">
        <f t="shared" si="842"/>
        <v>Wallumbilla</v>
      </c>
      <c r="G10798" t="str">
        <f t="shared" si="844"/>
        <v>Quarter</v>
      </c>
      <c r="H10798">
        <f t="shared" si="845"/>
        <v>2023</v>
      </c>
      <c r="I10798">
        <f t="shared" si="846"/>
        <v>92</v>
      </c>
      <c r="J10798">
        <f>D10798*PJ_per_contract*I10798</f>
        <v>0</v>
      </c>
    </row>
    <row r="10799" spans="1:10" x14ac:dyDescent="0.2">
      <c r="A10799" t="s">
        <v>72</v>
      </c>
      <c r="B10799" s="3">
        <v>44624</v>
      </c>
      <c r="C10799">
        <v>25</v>
      </c>
      <c r="D10799">
        <v>0</v>
      </c>
      <c r="E10799">
        <f t="shared" si="843"/>
        <v>2022</v>
      </c>
      <c r="F10799" t="str">
        <f t="shared" si="842"/>
        <v>Wallumbilla</v>
      </c>
      <c r="G10799" t="str">
        <f t="shared" si="844"/>
        <v>Quarter</v>
      </c>
      <c r="H10799">
        <f t="shared" si="845"/>
        <v>2023</v>
      </c>
      <c r="I10799">
        <f t="shared" si="846"/>
        <v>92</v>
      </c>
      <c r="J10799">
        <f>D10799*PJ_per_contract*I10799</f>
        <v>0</v>
      </c>
    </row>
    <row r="10800" spans="1:10" x14ac:dyDescent="0.2">
      <c r="A10800" t="s">
        <v>82</v>
      </c>
      <c r="B10800" s="3">
        <v>44624</v>
      </c>
      <c r="C10800">
        <v>0</v>
      </c>
      <c r="D10800">
        <v>0</v>
      </c>
      <c r="E10800">
        <f t="shared" si="843"/>
        <v>2022</v>
      </c>
      <c r="F10800" t="str">
        <f t="shared" si="842"/>
        <v>Wallumbilla</v>
      </c>
      <c r="G10800" t="str">
        <f t="shared" si="844"/>
        <v>Quarter</v>
      </c>
      <c r="H10800">
        <f t="shared" si="845"/>
        <v>2024</v>
      </c>
      <c r="I10800">
        <f t="shared" si="846"/>
        <v>92</v>
      </c>
      <c r="J10800">
        <f>D10800*PJ_per_contract*I10800</f>
        <v>0</v>
      </c>
    </row>
    <row r="10801" spans="1:10" x14ac:dyDescent="0.2">
      <c r="A10801" t="s">
        <v>83</v>
      </c>
      <c r="B10801" s="3">
        <v>44624</v>
      </c>
      <c r="C10801">
        <v>0</v>
      </c>
      <c r="D10801">
        <v>0</v>
      </c>
      <c r="E10801">
        <f t="shared" si="843"/>
        <v>2022</v>
      </c>
      <c r="F10801" t="str">
        <f t="shared" si="842"/>
        <v>Wallumbilla</v>
      </c>
      <c r="G10801" t="str">
        <f t="shared" si="844"/>
        <v>Quarter</v>
      </c>
      <c r="H10801">
        <f t="shared" si="845"/>
        <v>2024</v>
      </c>
      <c r="I10801">
        <f t="shared" si="846"/>
        <v>92</v>
      </c>
      <c r="J10801">
        <f>D10801*PJ_per_contract*I10801</f>
        <v>0</v>
      </c>
    </row>
    <row r="10802" spans="1:10" x14ac:dyDescent="0.2">
      <c r="A10802" t="s">
        <v>45</v>
      </c>
      <c r="B10802" s="3">
        <v>44627</v>
      </c>
      <c r="C10802">
        <v>0</v>
      </c>
      <c r="D10802">
        <v>0</v>
      </c>
      <c r="E10802">
        <f t="shared" si="843"/>
        <v>2022</v>
      </c>
      <c r="F10802" t="str">
        <f t="shared" si="842"/>
        <v>Wallumbilla</v>
      </c>
      <c r="G10802" t="str">
        <f t="shared" si="844"/>
        <v>Strip</v>
      </c>
      <c r="H10802">
        <f t="shared" si="845"/>
        <v>2022</v>
      </c>
      <c r="I10802">
        <f t="shared" si="846"/>
        <v>365</v>
      </c>
      <c r="J10802">
        <f>D10802*PJ_per_contract*I10802</f>
        <v>0</v>
      </c>
    </row>
    <row r="10803" spans="1:10" x14ac:dyDescent="0.2">
      <c r="A10803" t="s">
        <v>78</v>
      </c>
      <c r="B10803" s="3">
        <v>44627</v>
      </c>
      <c r="C10803">
        <v>0</v>
      </c>
      <c r="D10803">
        <v>0</v>
      </c>
      <c r="E10803">
        <f t="shared" si="843"/>
        <v>2022</v>
      </c>
      <c r="F10803" t="str">
        <f t="shared" si="842"/>
        <v>Victorian</v>
      </c>
      <c r="G10803" t="str">
        <f t="shared" si="844"/>
        <v>Month</v>
      </c>
      <c r="H10803">
        <f t="shared" si="845"/>
        <v>2022</v>
      </c>
      <c r="I10803">
        <f t="shared" si="846"/>
        <v>31</v>
      </c>
      <c r="J10803">
        <f>D10803*PJ_per_contract*I10803</f>
        <v>0</v>
      </c>
    </row>
    <row r="10804" spans="1:10" x14ac:dyDescent="0.2">
      <c r="A10804" t="s">
        <v>46</v>
      </c>
      <c r="B10804" s="3">
        <v>44627</v>
      </c>
      <c r="C10804">
        <v>0</v>
      </c>
      <c r="D10804">
        <v>0</v>
      </c>
      <c r="E10804">
        <f t="shared" si="843"/>
        <v>2022</v>
      </c>
      <c r="F10804" t="str">
        <f t="shared" si="842"/>
        <v>Victorian</v>
      </c>
      <c r="G10804" t="str">
        <f t="shared" si="844"/>
        <v>Quarter</v>
      </c>
      <c r="H10804">
        <f t="shared" si="845"/>
        <v>2022</v>
      </c>
      <c r="I10804">
        <f t="shared" si="846"/>
        <v>92</v>
      </c>
      <c r="J10804">
        <f>D10804*PJ_per_contract*I10804</f>
        <v>0</v>
      </c>
    </row>
    <row r="10805" spans="1:10" x14ac:dyDescent="0.2">
      <c r="A10805" t="s">
        <v>47</v>
      </c>
      <c r="B10805" s="3">
        <v>44627</v>
      </c>
      <c r="C10805">
        <v>151</v>
      </c>
      <c r="D10805">
        <v>0</v>
      </c>
      <c r="E10805">
        <f t="shared" si="843"/>
        <v>2022</v>
      </c>
      <c r="F10805" t="str">
        <f t="shared" si="842"/>
        <v>Wallumbilla</v>
      </c>
      <c r="G10805" t="str">
        <f t="shared" si="844"/>
        <v>Quarter</v>
      </c>
      <c r="H10805">
        <f t="shared" si="845"/>
        <v>2022</v>
      </c>
      <c r="I10805">
        <f t="shared" si="846"/>
        <v>92</v>
      </c>
      <c r="J10805">
        <f>D10805*PJ_per_contract*I10805</f>
        <v>0</v>
      </c>
    </row>
    <row r="10806" spans="1:10" x14ac:dyDescent="0.2">
      <c r="A10806" t="s">
        <v>84</v>
      </c>
      <c r="B10806" s="3">
        <v>44627</v>
      </c>
      <c r="C10806">
        <v>0</v>
      </c>
      <c r="D10806">
        <v>0</v>
      </c>
      <c r="E10806">
        <f t="shared" si="843"/>
        <v>2022</v>
      </c>
      <c r="F10806" t="str">
        <f t="shared" si="842"/>
        <v>Victorian</v>
      </c>
      <c r="G10806" t="str">
        <f t="shared" si="844"/>
        <v>Month</v>
      </c>
      <c r="H10806">
        <f t="shared" si="845"/>
        <v>2022</v>
      </c>
      <c r="I10806">
        <f t="shared" si="846"/>
        <v>31</v>
      </c>
      <c r="J10806">
        <f>D10806*PJ_per_contract*I10806</f>
        <v>0</v>
      </c>
    </row>
    <row r="10807" spans="1:10" x14ac:dyDescent="0.2">
      <c r="A10807" t="s">
        <v>85</v>
      </c>
      <c r="B10807" s="3">
        <v>44627</v>
      </c>
      <c r="C10807">
        <v>0</v>
      </c>
      <c r="D10807">
        <v>0</v>
      </c>
      <c r="E10807">
        <f t="shared" si="843"/>
        <v>2022</v>
      </c>
      <c r="F10807" t="str">
        <f t="shared" si="842"/>
        <v>Victorian</v>
      </c>
      <c r="G10807" t="str">
        <f t="shared" si="844"/>
        <v>Month</v>
      </c>
      <c r="H10807">
        <f t="shared" si="845"/>
        <v>2022</v>
      </c>
      <c r="I10807">
        <f t="shared" si="846"/>
        <v>31</v>
      </c>
      <c r="J10807">
        <f>D10807*PJ_per_contract*I10807</f>
        <v>0</v>
      </c>
    </row>
    <row r="10808" spans="1:10" x14ac:dyDescent="0.2">
      <c r="A10808" t="s">
        <v>86</v>
      </c>
      <c r="B10808" s="3">
        <v>44627</v>
      </c>
      <c r="C10808">
        <v>0</v>
      </c>
      <c r="D10808">
        <v>0</v>
      </c>
      <c r="E10808">
        <f t="shared" si="843"/>
        <v>2022</v>
      </c>
      <c r="F10808" t="str">
        <f t="shared" si="842"/>
        <v>Victorian</v>
      </c>
      <c r="G10808" t="str">
        <f t="shared" si="844"/>
        <v>Month</v>
      </c>
      <c r="H10808">
        <f t="shared" si="845"/>
        <v>2022</v>
      </c>
      <c r="I10808">
        <f t="shared" si="846"/>
        <v>31</v>
      </c>
      <c r="J10808">
        <f>D10808*PJ_per_contract*I10808</f>
        <v>0</v>
      </c>
    </row>
    <row r="10809" spans="1:10" x14ac:dyDescent="0.2">
      <c r="A10809" t="s">
        <v>48</v>
      </c>
      <c r="B10809" s="3">
        <v>44627</v>
      </c>
      <c r="C10809">
        <v>0</v>
      </c>
      <c r="D10809">
        <v>0</v>
      </c>
      <c r="E10809">
        <f t="shared" si="843"/>
        <v>2022</v>
      </c>
      <c r="F10809" t="str">
        <f t="shared" si="842"/>
        <v>Victorian</v>
      </c>
      <c r="G10809" t="str">
        <f t="shared" si="844"/>
        <v>Quarter</v>
      </c>
      <c r="H10809">
        <f t="shared" si="845"/>
        <v>2022</v>
      </c>
      <c r="I10809">
        <f t="shared" si="846"/>
        <v>92</v>
      </c>
      <c r="J10809">
        <f>D10809*PJ_per_contract*I10809</f>
        <v>0</v>
      </c>
    </row>
    <row r="10810" spans="1:10" x14ac:dyDescent="0.2">
      <c r="A10810" t="s">
        <v>49</v>
      </c>
      <c r="B10810" s="3">
        <v>44627</v>
      </c>
      <c r="C10810">
        <v>84</v>
      </c>
      <c r="D10810">
        <v>0</v>
      </c>
      <c r="E10810">
        <f t="shared" si="843"/>
        <v>2022</v>
      </c>
      <c r="F10810" t="str">
        <f t="shared" si="842"/>
        <v>Wallumbilla</v>
      </c>
      <c r="G10810" t="str">
        <f t="shared" si="844"/>
        <v>Quarter</v>
      </c>
      <c r="H10810">
        <f t="shared" si="845"/>
        <v>2022</v>
      </c>
      <c r="I10810">
        <f t="shared" si="846"/>
        <v>92</v>
      </c>
      <c r="J10810">
        <f>D10810*PJ_per_contract*I10810</f>
        <v>0</v>
      </c>
    </row>
    <row r="10811" spans="1:10" x14ac:dyDescent="0.2">
      <c r="A10811" t="s">
        <v>50</v>
      </c>
      <c r="B10811" s="3">
        <v>44627</v>
      </c>
      <c r="C10811">
        <v>0</v>
      </c>
      <c r="D10811">
        <v>0</v>
      </c>
      <c r="E10811">
        <f t="shared" si="843"/>
        <v>2022</v>
      </c>
      <c r="F10811" t="str">
        <f t="shared" si="842"/>
        <v>Victorian</v>
      </c>
      <c r="G10811" t="str">
        <f t="shared" si="844"/>
        <v>Quarter</v>
      </c>
      <c r="H10811">
        <f t="shared" si="845"/>
        <v>2024</v>
      </c>
      <c r="I10811">
        <f t="shared" si="846"/>
        <v>92</v>
      </c>
      <c r="J10811">
        <f>D10811*PJ_per_contract*I10811</f>
        <v>0</v>
      </c>
    </row>
    <row r="10812" spans="1:10" x14ac:dyDescent="0.2">
      <c r="A10812" t="s">
        <v>54</v>
      </c>
      <c r="B10812" s="3">
        <v>44627</v>
      </c>
      <c r="C10812">
        <v>0</v>
      </c>
      <c r="D10812">
        <v>0</v>
      </c>
      <c r="E10812">
        <f t="shared" si="843"/>
        <v>2022</v>
      </c>
      <c r="F10812" t="str">
        <f t="shared" si="842"/>
        <v>Victorian</v>
      </c>
      <c r="G10812" t="str">
        <f t="shared" si="844"/>
        <v>Quarter</v>
      </c>
      <c r="H10812">
        <f t="shared" si="845"/>
        <v>2023</v>
      </c>
      <c r="I10812">
        <f t="shared" si="846"/>
        <v>92</v>
      </c>
      <c r="J10812">
        <f>D10812*PJ_per_contract*I10812</f>
        <v>0</v>
      </c>
    </row>
    <row r="10813" spans="1:10" x14ac:dyDescent="0.2">
      <c r="A10813" t="s">
        <v>55</v>
      </c>
      <c r="B10813" s="3">
        <v>44627</v>
      </c>
      <c r="C10813">
        <v>0</v>
      </c>
      <c r="D10813">
        <v>0</v>
      </c>
      <c r="E10813">
        <f t="shared" si="843"/>
        <v>2022</v>
      </c>
      <c r="F10813" t="str">
        <f t="shared" si="842"/>
        <v>Victorian</v>
      </c>
      <c r="G10813" t="str">
        <f t="shared" si="844"/>
        <v>Quarter</v>
      </c>
      <c r="H10813">
        <f t="shared" si="845"/>
        <v>2024</v>
      </c>
      <c r="I10813">
        <f t="shared" si="846"/>
        <v>92</v>
      </c>
      <c r="J10813">
        <f>D10813*PJ_per_contract*I10813</f>
        <v>0</v>
      </c>
    </row>
    <row r="10814" spans="1:10" x14ac:dyDescent="0.2">
      <c r="A10814" t="s">
        <v>58</v>
      </c>
      <c r="B10814" s="3">
        <v>44627</v>
      </c>
      <c r="C10814">
        <v>0</v>
      </c>
      <c r="D10814">
        <v>0</v>
      </c>
      <c r="E10814">
        <f t="shared" si="843"/>
        <v>2022</v>
      </c>
      <c r="F10814" t="str">
        <f t="shared" si="842"/>
        <v>Victorian</v>
      </c>
      <c r="G10814" t="str">
        <f t="shared" si="844"/>
        <v>Quarter</v>
      </c>
      <c r="H10814">
        <f t="shared" si="845"/>
        <v>2024</v>
      </c>
      <c r="I10814">
        <f t="shared" si="846"/>
        <v>92</v>
      </c>
      <c r="J10814">
        <f>D10814*PJ_per_contract*I10814</f>
        <v>0</v>
      </c>
    </row>
    <row r="10815" spans="1:10" x14ac:dyDescent="0.2">
      <c r="A10815" t="s">
        <v>68</v>
      </c>
      <c r="B10815" s="3">
        <v>44627</v>
      </c>
      <c r="C10815">
        <v>0</v>
      </c>
      <c r="D10815">
        <v>0</v>
      </c>
      <c r="E10815">
        <f t="shared" si="843"/>
        <v>2022</v>
      </c>
      <c r="F10815" t="str">
        <f t="shared" si="842"/>
        <v>Victorian</v>
      </c>
      <c r="G10815" t="str">
        <f t="shared" si="844"/>
        <v>Quarter</v>
      </c>
      <c r="H10815">
        <f t="shared" si="845"/>
        <v>2025</v>
      </c>
      <c r="I10815">
        <f t="shared" si="846"/>
        <v>92</v>
      </c>
      <c r="J10815">
        <f>D10815*PJ_per_contract*I10815</f>
        <v>0</v>
      </c>
    </row>
    <row r="10816" spans="1:10" x14ac:dyDescent="0.2">
      <c r="A10816" t="s">
        <v>52</v>
      </c>
      <c r="B10816" s="3">
        <v>44627</v>
      </c>
      <c r="C10816">
        <v>0</v>
      </c>
      <c r="D10816">
        <v>0</v>
      </c>
      <c r="E10816">
        <f t="shared" si="843"/>
        <v>2022</v>
      </c>
      <c r="F10816" t="str">
        <f t="shared" si="842"/>
        <v>Victorian</v>
      </c>
      <c r="G10816" t="str">
        <f t="shared" si="844"/>
        <v>Quarter</v>
      </c>
      <c r="H10816">
        <f t="shared" si="845"/>
        <v>2022</v>
      </c>
      <c r="I10816">
        <f t="shared" si="846"/>
        <v>92</v>
      </c>
      <c r="J10816">
        <f>D10816*PJ_per_contract*I10816</f>
        <v>0</v>
      </c>
    </row>
    <row r="10817" spans="1:10" x14ac:dyDescent="0.2">
      <c r="A10817" t="s">
        <v>51</v>
      </c>
      <c r="B10817" s="3">
        <v>44627</v>
      </c>
      <c r="C10817">
        <v>0</v>
      </c>
      <c r="D10817">
        <v>0</v>
      </c>
      <c r="E10817">
        <f t="shared" si="843"/>
        <v>2022</v>
      </c>
      <c r="F10817" t="str">
        <f t="shared" si="842"/>
        <v>Victorian</v>
      </c>
      <c r="G10817" t="str">
        <f t="shared" si="844"/>
        <v>Quarter</v>
      </c>
      <c r="H10817">
        <f t="shared" si="845"/>
        <v>2022</v>
      </c>
      <c r="I10817">
        <f t="shared" si="846"/>
        <v>92</v>
      </c>
      <c r="J10817">
        <f>D10817*PJ_per_contract*I10817</f>
        <v>0</v>
      </c>
    </row>
    <row r="10818" spans="1:10" x14ac:dyDescent="0.2">
      <c r="A10818" t="s">
        <v>56</v>
      </c>
      <c r="B10818" s="3">
        <v>44627</v>
      </c>
      <c r="C10818">
        <v>0</v>
      </c>
      <c r="D10818">
        <v>0</v>
      </c>
      <c r="E10818">
        <f t="shared" si="843"/>
        <v>2022</v>
      </c>
      <c r="F10818" t="str">
        <f t="shared" ref="F10818:F10881" si="847">IF(OR(LEFT(A10818,2)="GJ",LEFT(A10818,2)="GK"),"Victorian",IF(OR(LEFT(A10818,2)="GX",LEFT(A10818,2)="GY"),"Wallumbilla","NA"))</f>
        <v>Victorian</v>
      </c>
      <c r="G10818" t="str">
        <f t="shared" si="844"/>
        <v>Quarter</v>
      </c>
      <c r="H10818">
        <f t="shared" si="845"/>
        <v>2023</v>
      </c>
      <c r="I10818">
        <f t="shared" si="846"/>
        <v>92</v>
      </c>
      <c r="J10818">
        <f>D10818*PJ_per_contract*I10818</f>
        <v>0</v>
      </c>
    </row>
    <row r="10819" spans="1:10" x14ac:dyDescent="0.2">
      <c r="A10819" t="s">
        <v>80</v>
      </c>
      <c r="B10819" s="3">
        <v>44627</v>
      </c>
      <c r="C10819">
        <v>0</v>
      </c>
      <c r="D10819">
        <v>0</v>
      </c>
      <c r="E10819">
        <f t="shared" ref="E10819:E10882" si="848">YEAR(B10819)</f>
        <v>2022</v>
      </c>
      <c r="F10819" t="str">
        <f t="shared" si="847"/>
        <v>Victorian</v>
      </c>
      <c r="G10819" t="str">
        <f t="shared" ref="G10819:G10882" si="849">IF(LEFT(A10819,2)="GJ","Month",IF(OR(LEFT(A10819,2)="GK",LEFT(A10819,2)="GX"),"Quarter",IF(LEFT(A10819,2)="GY","Strip","NA")))</f>
        <v>Quarter</v>
      </c>
      <c r="H10819">
        <f t="shared" ref="H10819:H10882" si="850">VALUE(MID(A10819,4,4))</f>
        <v>2025</v>
      </c>
      <c r="I10819">
        <f t="shared" ref="I10819:I10882" si="851">IF(G10819="Month",_xlfn.DAYS(EOMONTH(B10819,0),EOMONTH(B10819,-1)),IF(G10819="Quarter",_xlfn.DAYS(EOMONTH(B10819,2),EOMONTH(B10819,-1)),365))</f>
        <v>92</v>
      </c>
      <c r="J10819">
        <f>D10819*PJ_per_contract*I10819</f>
        <v>0</v>
      </c>
    </row>
    <row r="10820" spans="1:10" x14ac:dyDescent="0.2">
      <c r="A10820" t="s">
        <v>57</v>
      </c>
      <c r="B10820" s="3">
        <v>44627</v>
      </c>
      <c r="C10820">
        <v>0</v>
      </c>
      <c r="D10820">
        <v>0</v>
      </c>
      <c r="E10820">
        <f t="shared" si="848"/>
        <v>2022</v>
      </c>
      <c r="F10820" t="str">
        <f t="shared" si="847"/>
        <v>Victorian</v>
      </c>
      <c r="G10820" t="str">
        <f t="shared" si="849"/>
        <v>Quarter</v>
      </c>
      <c r="H10820">
        <f t="shared" si="850"/>
        <v>2024</v>
      </c>
      <c r="I10820">
        <f t="shared" si="851"/>
        <v>92</v>
      </c>
      <c r="J10820">
        <f>D10820*PJ_per_contract*I10820</f>
        <v>0</v>
      </c>
    </row>
    <row r="10821" spans="1:10" x14ac:dyDescent="0.2">
      <c r="A10821" t="s">
        <v>79</v>
      </c>
      <c r="B10821" s="3">
        <v>44627</v>
      </c>
      <c r="C10821">
        <v>0</v>
      </c>
      <c r="D10821">
        <v>0</v>
      </c>
      <c r="E10821">
        <f t="shared" si="848"/>
        <v>2022</v>
      </c>
      <c r="F10821" t="str">
        <f t="shared" si="847"/>
        <v>Victorian</v>
      </c>
      <c r="G10821" t="str">
        <f t="shared" si="849"/>
        <v>Quarter</v>
      </c>
      <c r="H10821">
        <f t="shared" si="850"/>
        <v>2025</v>
      </c>
      <c r="I10821">
        <f t="shared" si="851"/>
        <v>92</v>
      </c>
      <c r="J10821">
        <f>D10821*PJ_per_contract*I10821</f>
        <v>0</v>
      </c>
    </row>
    <row r="10822" spans="1:10" x14ac:dyDescent="0.2">
      <c r="A10822" t="s">
        <v>53</v>
      </c>
      <c r="B10822" s="3">
        <v>44627</v>
      </c>
      <c r="C10822">
        <v>0</v>
      </c>
      <c r="D10822">
        <v>0</v>
      </c>
      <c r="E10822">
        <f t="shared" si="848"/>
        <v>2022</v>
      </c>
      <c r="F10822" t="str">
        <f t="shared" si="847"/>
        <v>Victorian</v>
      </c>
      <c r="G10822" t="str">
        <f t="shared" si="849"/>
        <v>Quarter</v>
      </c>
      <c r="H10822">
        <f t="shared" si="850"/>
        <v>2023</v>
      </c>
      <c r="I10822">
        <f t="shared" si="851"/>
        <v>92</v>
      </c>
      <c r="J10822">
        <f>D10822*PJ_per_contract*I10822</f>
        <v>0</v>
      </c>
    </row>
    <row r="10823" spans="1:10" x14ac:dyDescent="0.2">
      <c r="A10823" t="s">
        <v>69</v>
      </c>
      <c r="B10823" s="3">
        <v>44627</v>
      </c>
      <c r="C10823">
        <v>0</v>
      </c>
      <c r="D10823">
        <v>0</v>
      </c>
      <c r="E10823">
        <f t="shared" si="848"/>
        <v>2022</v>
      </c>
      <c r="F10823" t="str">
        <f t="shared" si="847"/>
        <v>Victorian</v>
      </c>
      <c r="G10823" t="str">
        <f t="shared" si="849"/>
        <v>Quarter</v>
      </c>
      <c r="H10823">
        <f t="shared" si="850"/>
        <v>2025</v>
      </c>
      <c r="I10823">
        <f t="shared" si="851"/>
        <v>92</v>
      </c>
      <c r="J10823">
        <f>D10823*PJ_per_contract*I10823</f>
        <v>0</v>
      </c>
    </row>
    <row r="10824" spans="1:10" x14ac:dyDescent="0.2">
      <c r="A10824" t="s">
        <v>59</v>
      </c>
      <c r="B10824" s="3">
        <v>44627</v>
      </c>
      <c r="C10824">
        <v>0</v>
      </c>
      <c r="D10824">
        <v>0</v>
      </c>
      <c r="E10824">
        <f t="shared" si="848"/>
        <v>2022</v>
      </c>
      <c r="F10824" t="str">
        <f t="shared" si="847"/>
        <v>Victorian</v>
      </c>
      <c r="G10824" t="str">
        <f t="shared" si="849"/>
        <v>Quarter</v>
      </c>
      <c r="H10824">
        <f t="shared" si="850"/>
        <v>2023</v>
      </c>
      <c r="I10824">
        <f t="shared" si="851"/>
        <v>92</v>
      </c>
      <c r="J10824">
        <f>D10824*PJ_per_contract*I10824</f>
        <v>0</v>
      </c>
    </row>
    <row r="10825" spans="1:10" x14ac:dyDescent="0.2">
      <c r="A10825" t="s">
        <v>60</v>
      </c>
      <c r="B10825" s="3">
        <v>44627</v>
      </c>
      <c r="C10825">
        <v>0</v>
      </c>
      <c r="D10825">
        <v>0</v>
      </c>
      <c r="E10825">
        <f t="shared" si="848"/>
        <v>2022</v>
      </c>
      <c r="F10825" t="str">
        <f t="shared" si="847"/>
        <v>Wallumbilla</v>
      </c>
      <c r="G10825" t="str">
        <f t="shared" si="849"/>
        <v>Strip</v>
      </c>
      <c r="H10825">
        <f t="shared" si="850"/>
        <v>2023</v>
      </c>
      <c r="I10825">
        <f t="shared" si="851"/>
        <v>365</v>
      </c>
      <c r="J10825">
        <f>D10825*PJ_per_contract*I10825</f>
        <v>0</v>
      </c>
    </row>
    <row r="10826" spans="1:10" x14ac:dyDescent="0.2">
      <c r="A10826" t="s">
        <v>61</v>
      </c>
      <c r="B10826" s="3">
        <v>44627</v>
      </c>
      <c r="C10826">
        <v>88</v>
      </c>
      <c r="D10826">
        <v>0</v>
      </c>
      <c r="E10826">
        <f t="shared" si="848"/>
        <v>2022</v>
      </c>
      <c r="F10826" t="str">
        <f t="shared" si="847"/>
        <v>Wallumbilla</v>
      </c>
      <c r="G10826" t="str">
        <f t="shared" si="849"/>
        <v>Quarter</v>
      </c>
      <c r="H10826">
        <f t="shared" si="850"/>
        <v>2022</v>
      </c>
      <c r="I10826">
        <f t="shared" si="851"/>
        <v>92</v>
      </c>
      <c r="J10826">
        <f>D10826*PJ_per_contract*I10826</f>
        <v>0</v>
      </c>
    </row>
    <row r="10827" spans="1:10" x14ac:dyDescent="0.2">
      <c r="A10827" t="s">
        <v>62</v>
      </c>
      <c r="B10827" s="3">
        <v>44627</v>
      </c>
      <c r="C10827">
        <v>140</v>
      </c>
      <c r="D10827">
        <v>0</v>
      </c>
      <c r="E10827">
        <f t="shared" si="848"/>
        <v>2022</v>
      </c>
      <c r="F10827" t="str">
        <f t="shared" si="847"/>
        <v>Wallumbilla</v>
      </c>
      <c r="G10827" t="str">
        <f t="shared" si="849"/>
        <v>Quarter</v>
      </c>
      <c r="H10827">
        <f t="shared" si="850"/>
        <v>2022</v>
      </c>
      <c r="I10827">
        <f t="shared" si="851"/>
        <v>92</v>
      </c>
      <c r="J10827">
        <f>D10827*PJ_per_contract*I10827</f>
        <v>0</v>
      </c>
    </row>
    <row r="10828" spans="1:10" x14ac:dyDescent="0.2">
      <c r="A10828" t="s">
        <v>70</v>
      </c>
      <c r="B10828" s="3">
        <v>44627</v>
      </c>
      <c r="C10828">
        <v>0</v>
      </c>
      <c r="D10828">
        <v>0</v>
      </c>
      <c r="E10828">
        <f t="shared" si="848"/>
        <v>2022</v>
      </c>
      <c r="F10828" t="str">
        <f t="shared" si="847"/>
        <v>Wallumbilla</v>
      </c>
      <c r="G10828" t="str">
        <f t="shared" si="849"/>
        <v>Strip</v>
      </c>
      <c r="H10828">
        <f t="shared" si="850"/>
        <v>2023</v>
      </c>
      <c r="I10828">
        <f t="shared" si="851"/>
        <v>365</v>
      </c>
      <c r="J10828">
        <f>D10828*PJ_per_contract*I10828</f>
        <v>0</v>
      </c>
    </row>
    <row r="10829" spans="1:10" x14ac:dyDescent="0.2">
      <c r="A10829" t="s">
        <v>63</v>
      </c>
      <c r="B10829" s="3">
        <v>44627</v>
      </c>
      <c r="C10829">
        <v>31</v>
      </c>
      <c r="D10829">
        <v>0</v>
      </c>
      <c r="E10829">
        <f t="shared" si="848"/>
        <v>2022</v>
      </c>
      <c r="F10829" t="str">
        <f t="shared" si="847"/>
        <v>Wallumbilla</v>
      </c>
      <c r="G10829" t="str">
        <f t="shared" si="849"/>
        <v>Quarter</v>
      </c>
      <c r="H10829">
        <f t="shared" si="850"/>
        <v>2023</v>
      </c>
      <c r="I10829">
        <f t="shared" si="851"/>
        <v>92</v>
      </c>
      <c r="J10829">
        <f>D10829*PJ_per_contract*I10829</f>
        <v>0</v>
      </c>
    </row>
    <row r="10830" spans="1:10" x14ac:dyDescent="0.2">
      <c r="A10830" t="s">
        <v>64</v>
      </c>
      <c r="B10830" s="3">
        <v>44627</v>
      </c>
      <c r="C10830">
        <v>25</v>
      </c>
      <c r="D10830">
        <v>0</v>
      </c>
      <c r="E10830">
        <f t="shared" si="848"/>
        <v>2022</v>
      </c>
      <c r="F10830" t="str">
        <f t="shared" si="847"/>
        <v>Wallumbilla</v>
      </c>
      <c r="G10830" t="str">
        <f t="shared" si="849"/>
        <v>Quarter</v>
      </c>
      <c r="H10830">
        <f t="shared" si="850"/>
        <v>2023</v>
      </c>
      <c r="I10830">
        <f t="shared" si="851"/>
        <v>92</v>
      </c>
      <c r="J10830">
        <f>D10830*PJ_per_contract*I10830</f>
        <v>0</v>
      </c>
    </row>
    <row r="10831" spans="1:10" x14ac:dyDescent="0.2">
      <c r="A10831" t="s">
        <v>81</v>
      </c>
      <c r="B10831" s="3">
        <v>44627</v>
      </c>
      <c r="C10831">
        <v>0</v>
      </c>
      <c r="D10831">
        <v>0</v>
      </c>
      <c r="E10831">
        <f t="shared" si="848"/>
        <v>2022</v>
      </c>
      <c r="F10831" t="str">
        <f t="shared" si="847"/>
        <v>Wallumbilla</v>
      </c>
      <c r="G10831" t="str">
        <f t="shared" si="849"/>
        <v>Strip</v>
      </c>
      <c r="H10831">
        <f t="shared" si="850"/>
        <v>2024</v>
      </c>
      <c r="I10831">
        <f t="shared" si="851"/>
        <v>365</v>
      </c>
      <c r="J10831">
        <f>D10831*PJ_per_contract*I10831</f>
        <v>0</v>
      </c>
    </row>
    <row r="10832" spans="1:10" x14ac:dyDescent="0.2">
      <c r="A10832" t="s">
        <v>71</v>
      </c>
      <c r="B10832" s="3">
        <v>44627</v>
      </c>
      <c r="C10832">
        <v>25</v>
      </c>
      <c r="D10832">
        <v>0</v>
      </c>
      <c r="E10832">
        <f t="shared" si="848"/>
        <v>2022</v>
      </c>
      <c r="F10832" t="str">
        <f t="shared" si="847"/>
        <v>Wallumbilla</v>
      </c>
      <c r="G10832" t="str">
        <f t="shared" si="849"/>
        <v>Quarter</v>
      </c>
      <c r="H10832">
        <f t="shared" si="850"/>
        <v>2023</v>
      </c>
      <c r="I10832">
        <f t="shared" si="851"/>
        <v>92</v>
      </c>
      <c r="J10832">
        <f>D10832*PJ_per_contract*I10832</f>
        <v>0</v>
      </c>
    </row>
    <row r="10833" spans="1:10" x14ac:dyDescent="0.2">
      <c r="A10833" t="s">
        <v>72</v>
      </c>
      <c r="B10833" s="3">
        <v>44627</v>
      </c>
      <c r="C10833">
        <v>25</v>
      </c>
      <c r="D10833">
        <v>0</v>
      </c>
      <c r="E10833">
        <f t="shared" si="848"/>
        <v>2022</v>
      </c>
      <c r="F10833" t="str">
        <f t="shared" si="847"/>
        <v>Wallumbilla</v>
      </c>
      <c r="G10833" t="str">
        <f t="shared" si="849"/>
        <v>Quarter</v>
      </c>
      <c r="H10833">
        <f t="shared" si="850"/>
        <v>2023</v>
      </c>
      <c r="I10833">
        <f t="shared" si="851"/>
        <v>92</v>
      </c>
      <c r="J10833">
        <f>D10833*PJ_per_contract*I10833</f>
        <v>0</v>
      </c>
    </row>
    <row r="10834" spans="1:10" x14ac:dyDescent="0.2">
      <c r="A10834" t="s">
        <v>82</v>
      </c>
      <c r="B10834" s="3">
        <v>44627</v>
      </c>
      <c r="C10834">
        <v>0</v>
      </c>
      <c r="D10834">
        <v>0</v>
      </c>
      <c r="E10834">
        <f t="shared" si="848"/>
        <v>2022</v>
      </c>
      <c r="F10834" t="str">
        <f t="shared" si="847"/>
        <v>Wallumbilla</v>
      </c>
      <c r="G10834" t="str">
        <f t="shared" si="849"/>
        <v>Quarter</v>
      </c>
      <c r="H10834">
        <f t="shared" si="850"/>
        <v>2024</v>
      </c>
      <c r="I10834">
        <f t="shared" si="851"/>
        <v>92</v>
      </c>
      <c r="J10834">
        <f>D10834*PJ_per_contract*I10834</f>
        <v>0</v>
      </c>
    </row>
    <row r="10835" spans="1:10" x14ac:dyDescent="0.2">
      <c r="A10835" t="s">
        <v>83</v>
      </c>
      <c r="B10835" s="3">
        <v>44627</v>
      </c>
      <c r="C10835">
        <v>0</v>
      </c>
      <c r="D10835">
        <v>0</v>
      </c>
      <c r="E10835">
        <f t="shared" si="848"/>
        <v>2022</v>
      </c>
      <c r="F10835" t="str">
        <f t="shared" si="847"/>
        <v>Wallumbilla</v>
      </c>
      <c r="G10835" t="str">
        <f t="shared" si="849"/>
        <v>Quarter</v>
      </c>
      <c r="H10835">
        <f t="shared" si="850"/>
        <v>2024</v>
      </c>
      <c r="I10835">
        <f t="shared" si="851"/>
        <v>92</v>
      </c>
      <c r="J10835">
        <f>D10835*PJ_per_contract*I10835</f>
        <v>0</v>
      </c>
    </row>
    <row r="10836" spans="1:10" x14ac:dyDescent="0.2">
      <c r="A10836" t="s">
        <v>45</v>
      </c>
      <c r="B10836" s="3">
        <v>44628</v>
      </c>
      <c r="C10836">
        <v>0</v>
      </c>
      <c r="D10836">
        <v>0</v>
      </c>
      <c r="E10836">
        <f t="shared" si="848"/>
        <v>2022</v>
      </c>
      <c r="F10836" t="str">
        <f t="shared" si="847"/>
        <v>Wallumbilla</v>
      </c>
      <c r="G10836" t="str">
        <f t="shared" si="849"/>
        <v>Strip</v>
      </c>
      <c r="H10836">
        <f t="shared" si="850"/>
        <v>2022</v>
      </c>
      <c r="I10836">
        <f t="shared" si="851"/>
        <v>365</v>
      </c>
      <c r="J10836">
        <f>D10836*PJ_per_contract*I10836</f>
        <v>0</v>
      </c>
    </row>
    <row r="10837" spans="1:10" x14ac:dyDescent="0.2">
      <c r="A10837" t="s">
        <v>46</v>
      </c>
      <c r="B10837" s="3">
        <v>44628</v>
      </c>
      <c r="C10837">
        <v>0</v>
      </c>
      <c r="D10837">
        <v>0</v>
      </c>
      <c r="E10837">
        <f t="shared" si="848"/>
        <v>2022</v>
      </c>
      <c r="F10837" t="str">
        <f t="shared" si="847"/>
        <v>Victorian</v>
      </c>
      <c r="G10837" t="str">
        <f t="shared" si="849"/>
        <v>Quarter</v>
      </c>
      <c r="H10837">
        <f t="shared" si="850"/>
        <v>2022</v>
      </c>
      <c r="I10837">
        <f t="shared" si="851"/>
        <v>92</v>
      </c>
      <c r="J10837">
        <f>D10837*PJ_per_contract*I10837</f>
        <v>0</v>
      </c>
    </row>
    <row r="10838" spans="1:10" x14ac:dyDescent="0.2">
      <c r="A10838" t="s">
        <v>78</v>
      </c>
      <c r="B10838" s="3">
        <v>44628</v>
      </c>
      <c r="C10838">
        <v>0</v>
      </c>
      <c r="D10838">
        <v>0</v>
      </c>
      <c r="E10838">
        <f t="shared" si="848"/>
        <v>2022</v>
      </c>
      <c r="F10838" t="str">
        <f t="shared" si="847"/>
        <v>Victorian</v>
      </c>
      <c r="G10838" t="str">
        <f t="shared" si="849"/>
        <v>Month</v>
      </c>
      <c r="H10838">
        <f t="shared" si="850"/>
        <v>2022</v>
      </c>
      <c r="I10838">
        <f t="shared" si="851"/>
        <v>31</v>
      </c>
      <c r="J10838">
        <f>D10838*PJ_per_contract*I10838</f>
        <v>0</v>
      </c>
    </row>
    <row r="10839" spans="1:10" x14ac:dyDescent="0.2">
      <c r="A10839" t="s">
        <v>47</v>
      </c>
      <c r="B10839" s="3">
        <v>44628</v>
      </c>
      <c r="C10839">
        <v>151</v>
      </c>
      <c r="D10839">
        <v>0</v>
      </c>
      <c r="E10839">
        <f t="shared" si="848"/>
        <v>2022</v>
      </c>
      <c r="F10839" t="str">
        <f t="shared" si="847"/>
        <v>Wallumbilla</v>
      </c>
      <c r="G10839" t="str">
        <f t="shared" si="849"/>
        <v>Quarter</v>
      </c>
      <c r="H10839">
        <f t="shared" si="850"/>
        <v>2022</v>
      </c>
      <c r="I10839">
        <f t="shared" si="851"/>
        <v>92</v>
      </c>
      <c r="J10839">
        <f>D10839*PJ_per_contract*I10839</f>
        <v>0</v>
      </c>
    </row>
    <row r="10840" spans="1:10" x14ac:dyDescent="0.2">
      <c r="A10840" t="s">
        <v>84</v>
      </c>
      <c r="B10840" s="3">
        <v>44628</v>
      </c>
      <c r="C10840">
        <v>0</v>
      </c>
      <c r="D10840">
        <v>0</v>
      </c>
      <c r="E10840">
        <f t="shared" si="848"/>
        <v>2022</v>
      </c>
      <c r="F10840" t="str">
        <f t="shared" si="847"/>
        <v>Victorian</v>
      </c>
      <c r="G10840" t="str">
        <f t="shared" si="849"/>
        <v>Month</v>
      </c>
      <c r="H10840">
        <f t="shared" si="850"/>
        <v>2022</v>
      </c>
      <c r="I10840">
        <f t="shared" si="851"/>
        <v>31</v>
      </c>
      <c r="J10840">
        <f>D10840*PJ_per_contract*I10840</f>
        <v>0</v>
      </c>
    </row>
    <row r="10841" spans="1:10" x14ac:dyDescent="0.2">
      <c r="A10841" t="s">
        <v>85</v>
      </c>
      <c r="B10841" s="3">
        <v>44628</v>
      </c>
      <c r="C10841">
        <v>0</v>
      </c>
      <c r="D10841">
        <v>0</v>
      </c>
      <c r="E10841">
        <f t="shared" si="848"/>
        <v>2022</v>
      </c>
      <c r="F10841" t="str">
        <f t="shared" si="847"/>
        <v>Victorian</v>
      </c>
      <c r="G10841" t="str">
        <f t="shared" si="849"/>
        <v>Month</v>
      </c>
      <c r="H10841">
        <f t="shared" si="850"/>
        <v>2022</v>
      </c>
      <c r="I10841">
        <f t="shared" si="851"/>
        <v>31</v>
      </c>
      <c r="J10841">
        <f>D10841*PJ_per_contract*I10841</f>
        <v>0</v>
      </c>
    </row>
    <row r="10842" spans="1:10" x14ac:dyDescent="0.2">
      <c r="A10842" t="s">
        <v>48</v>
      </c>
      <c r="B10842" s="3">
        <v>44628</v>
      </c>
      <c r="C10842">
        <v>0</v>
      </c>
      <c r="D10842">
        <v>0</v>
      </c>
      <c r="E10842">
        <f t="shared" si="848"/>
        <v>2022</v>
      </c>
      <c r="F10842" t="str">
        <f t="shared" si="847"/>
        <v>Victorian</v>
      </c>
      <c r="G10842" t="str">
        <f t="shared" si="849"/>
        <v>Quarter</v>
      </c>
      <c r="H10842">
        <f t="shared" si="850"/>
        <v>2022</v>
      </c>
      <c r="I10842">
        <f t="shared" si="851"/>
        <v>92</v>
      </c>
      <c r="J10842">
        <f>D10842*PJ_per_contract*I10842</f>
        <v>0</v>
      </c>
    </row>
    <row r="10843" spans="1:10" x14ac:dyDescent="0.2">
      <c r="A10843" t="s">
        <v>86</v>
      </c>
      <c r="B10843" s="3">
        <v>44628</v>
      </c>
      <c r="C10843">
        <v>0</v>
      </c>
      <c r="D10843">
        <v>0</v>
      </c>
      <c r="E10843">
        <f t="shared" si="848"/>
        <v>2022</v>
      </c>
      <c r="F10843" t="str">
        <f t="shared" si="847"/>
        <v>Victorian</v>
      </c>
      <c r="G10843" t="str">
        <f t="shared" si="849"/>
        <v>Month</v>
      </c>
      <c r="H10843">
        <f t="shared" si="850"/>
        <v>2022</v>
      </c>
      <c r="I10843">
        <f t="shared" si="851"/>
        <v>31</v>
      </c>
      <c r="J10843">
        <f>D10843*PJ_per_contract*I10843</f>
        <v>0</v>
      </c>
    </row>
    <row r="10844" spans="1:10" x14ac:dyDescent="0.2">
      <c r="A10844" t="s">
        <v>49</v>
      </c>
      <c r="B10844" s="3">
        <v>44628</v>
      </c>
      <c r="C10844">
        <v>84</v>
      </c>
      <c r="D10844">
        <v>0</v>
      </c>
      <c r="E10844">
        <f t="shared" si="848"/>
        <v>2022</v>
      </c>
      <c r="F10844" t="str">
        <f t="shared" si="847"/>
        <v>Wallumbilla</v>
      </c>
      <c r="G10844" t="str">
        <f t="shared" si="849"/>
        <v>Quarter</v>
      </c>
      <c r="H10844">
        <f t="shared" si="850"/>
        <v>2022</v>
      </c>
      <c r="I10844">
        <f t="shared" si="851"/>
        <v>92</v>
      </c>
      <c r="J10844">
        <f>D10844*PJ_per_contract*I10844</f>
        <v>0</v>
      </c>
    </row>
    <row r="10845" spans="1:10" x14ac:dyDescent="0.2">
      <c r="A10845" t="s">
        <v>80</v>
      </c>
      <c r="B10845" s="3">
        <v>44628</v>
      </c>
      <c r="C10845">
        <v>0</v>
      </c>
      <c r="D10845">
        <v>0</v>
      </c>
      <c r="E10845">
        <f t="shared" si="848"/>
        <v>2022</v>
      </c>
      <c r="F10845" t="str">
        <f t="shared" si="847"/>
        <v>Victorian</v>
      </c>
      <c r="G10845" t="str">
        <f t="shared" si="849"/>
        <v>Quarter</v>
      </c>
      <c r="H10845">
        <f t="shared" si="850"/>
        <v>2025</v>
      </c>
      <c r="I10845">
        <f t="shared" si="851"/>
        <v>92</v>
      </c>
      <c r="J10845">
        <f>D10845*PJ_per_contract*I10845</f>
        <v>0</v>
      </c>
    </row>
    <row r="10846" spans="1:10" x14ac:dyDescent="0.2">
      <c r="A10846" t="s">
        <v>51</v>
      </c>
      <c r="B10846" s="3">
        <v>44628</v>
      </c>
      <c r="C10846">
        <v>0</v>
      </c>
      <c r="D10846">
        <v>0</v>
      </c>
      <c r="E10846">
        <f t="shared" si="848"/>
        <v>2022</v>
      </c>
      <c r="F10846" t="str">
        <f t="shared" si="847"/>
        <v>Victorian</v>
      </c>
      <c r="G10846" t="str">
        <f t="shared" si="849"/>
        <v>Quarter</v>
      </c>
      <c r="H10846">
        <f t="shared" si="850"/>
        <v>2022</v>
      </c>
      <c r="I10846">
        <f t="shared" si="851"/>
        <v>92</v>
      </c>
      <c r="J10846">
        <f>D10846*PJ_per_contract*I10846</f>
        <v>0</v>
      </c>
    </row>
    <row r="10847" spans="1:10" x14ac:dyDescent="0.2">
      <c r="A10847" t="s">
        <v>68</v>
      </c>
      <c r="B10847" s="3">
        <v>44628</v>
      </c>
      <c r="C10847">
        <v>0</v>
      </c>
      <c r="D10847">
        <v>0</v>
      </c>
      <c r="E10847">
        <f t="shared" si="848"/>
        <v>2022</v>
      </c>
      <c r="F10847" t="str">
        <f t="shared" si="847"/>
        <v>Victorian</v>
      </c>
      <c r="G10847" t="str">
        <f t="shared" si="849"/>
        <v>Quarter</v>
      </c>
      <c r="H10847">
        <f t="shared" si="850"/>
        <v>2025</v>
      </c>
      <c r="I10847">
        <f t="shared" si="851"/>
        <v>92</v>
      </c>
      <c r="J10847">
        <f>D10847*PJ_per_contract*I10847</f>
        <v>0</v>
      </c>
    </row>
    <row r="10848" spans="1:10" x14ac:dyDescent="0.2">
      <c r="A10848" t="s">
        <v>79</v>
      </c>
      <c r="B10848" s="3">
        <v>44628</v>
      </c>
      <c r="C10848">
        <v>0</v>
      </c>
      <c r="D10848">
        <v>0</v>
      </c>
      <c r="E10848">
        <f t="shared" si="848"/>
        <v>2022</v>
      </c>
      <c r="F10848" t="str">
        <f t="shared" si="847"/>
        <v>Victorian</v>
      </c>
      <c r="G10848" t="str">
        <f t="shared" si="849"/>
        <v>Quarter</v>
      </c>
      <c r="H10848">
        <f t="shared" si="850"/>
        <v>2025</v>
      </c>
      <c r="I10848">
        <f t="shared" si="851"/>
        <v>92</v>
      </c>
      <c r="J10848">
        <f>D10848*PJ_per_contract*I10848</f>
        <v>0</v>
      </c>
    </row>
    <row r="10849" spans="1:10" x14ac:dyDescent="0.2">
      <c r="A10849" t="s">
        <v>54</v>
      </c>
      <c r="B10849" s="3">
        <v>44628</v>
      </c>
      <c r="C10849">
        <v>0</v>
      </c>
      <c r="D10849">
        <v>0</v>
      </c>
      <c r="E10849">
        <f t="shared" si="848"/>
        <v>2022</v>
      </c>
      <c r="F10849" t="str">
        <f t="shared" si="847"/>
        <v>Victorian</v>
      </c>
      <c r="G10849" t="str">
        <f t="shared" si="849"/>
        <v>Quarter</v>
      </c>
      <c r="H10849">
        <f t="shared" si="850"/>
        <v>2023</v>
      </c>
      <c r="I10849">
        <f t="shared" si="851"/>
        <v>92</v>
      </c>
      <c r="J10849">
        <f>D10849*PJ_per_contract*I10849</f>
        <v>0</v>
      </c>
    </row>
    <row r="10850" spans="1:10" x14ac:dyDescent="0.2">
      <c r="A10850" t="s">
        <v>69</v>
      </c>
      <c r="B10850" s="3">
        <v>44628</v>
      </c>
      <c r="C10850">
        <v>0</v>
      </c>
      <c r="D10850">
        <v>0</v>
      </c>
      <c r="E10850">
        <f t="shared" si="848"/>
        <v>2022</v>
      </c>
      <c r="F10850" t="str">
        <f t="shared" si="847"/>
        <v>Victorian</v>
      </c>
      <c r="G10850" t="str">
        <f t="shared" si="849"/>
        <v>Quarter</v>
      </c>
      <c r="H10850">
        <f t="shared" si="850"/>
        <v>2025</v>
      </c>
      <c r="I10850">
        <f t="shared" si="851"/>
        <v>92</v>
      </c>
      <c r="J10850">
        <f>D10850*PJ_per_contract*I10850</f>
        <v>0</v>
      </c>
    </row>
    <row r="10851" spans="1:10" x14ac:dyDescent="0.2">
      <c r="A10851" t="s">
        <v>52</v>
      </c>
      <c r="B10851" s="3">
        <v>44628</v>
      </c>
      <c r="C10851">
        <v>0</v>
      </c>
      <c r="D10851">
        <v>0</v>
      </c>
      <c r="E10851">
        <f t="shared" si="848"/>
        <v>2022</v>
      </c>
      <c r="F10851" t="str">
        <f t="shared" si="847"/>
        <v>Victorian</v>
      </c>
      <c r="G10851" t="str">
        <f t="shared" si="849"/>
        <v>Quarter</v>
      </c>
      <c r="H10851">
        <f t="shared" si="850"/>
        <v>2022</v>
      </c>
      <c r="I10851">
        <f t="shared" si="851"/>
        <v>92</v>
      </c>
      <c r="J10851">
        <f>D10851*PJ_per_contract*I10851</f>
        <v>0</v>
      </c>
    </row>
    <row r="10852" spans="1:10" x14ac:dyDescent="0.2">
      <c r="A10852" t="s">
        <v>56</v>
      </c>
      <c r="B10852" s="3">
        <v>44628</v>
      </c>
      <c r="C10852">
        <v>0</v>
      </c>
      <c r="D10852">
        <v>0</v>
      </c>
      <c r="E10852">
        <f t="shared" si="848"/>
        <v>2022</v>
      </c>
      <c r="F10852" t="str">
        <f t="shared" si="847"/>
        <v>Victorian</v>
      </c>
      <c r="G10852" t="str">
        <f t="shared" si="849"/>
        <v>Quarter</v>
      </c>
      <c r="H10852">
        <f t="shared" si="850"/>
        <v>2023</v>
      </c>
      <c r="I10852">
        <f t="shared" si="851"/>
        <v>92</v>
      </c>
      <c r="J10852">
        <f>D10852*PJ_per_contract*I10852</f>
        <v>0</v>
      </c>
    </row>
    <row r="10853" spans="1:10" x14ac:dyDescent="0.2">
      <c r="A10853" t="s">
        <v>50</v>
      </c>
      <c r="B10853" s="3">
        <v>44628</v>
      </c>
      <c r="C10853">
        <v>0</v>
      </c>
      <c r="D10853">
        <v>0</v>
      </c>
      <c r="E10853">
        <f t="shared" si="848"/>
        <v>2022</v>
      </c>
      <c r="F10853" t="str">
        <f t="shared" si="847"/>
        <v>Victorian</v>
      </c>
      <c r="G10853" t="str">
        <f t="shared" si="849"/>
        <v>Quarter</v>
      </c>
      <c r="H10853">
        <f t="shared" si="850"/>
        <v>2024</v>
      </c>
      <c r="I10853">
        <f t="shared" si="851"/>
        <v>92</v>
      </c>
      <c r="J10853">
        <f>D10853*PJ_per_contract*I10853</f>
        <v>0</v>
      </c>
    </row>
    <row r="10854" spans="1:10" x14ac:dyDescent="0.2">
      <c r="A10854" t="s">
        <v>55</v>
      </c>
      <c r="B10854" s="3">
        <v>44628</v>
      </c>
      <c r="C10854">
        <v>0</v>
      </c>
      <c r="D10854">
        <v>0</v>
      </c>
      <c r="E10854">
        <f t="shared" si="848"/>
        <v>2022</v>
      </c>
      <c r="F10854" t="str">
        <f t="shared" si="847"/>
        <v>Victorian</v>
      </c>
      <c r="G10854" t="str">
        <f t="shared" si="849"/>
        <v>Quarter</v>
      </c>
      <c r="H10854">
        <f t="shared" si="850"/>
        <v>2024</v>
      </c>
      <c r="I10854">
        <f t="shared" si="851"/>
        <v>92</v>
      </c>
      <c r="J10854">
        <f>D10854*PJ_per_contract*I10854</f>
        <v>0</v>
      </c>
    </row>
    <row r="10855" spans="1:10" x14ac:dyDescent="0.2">
      <c r="A10855" t="s">
        <v>58</v>
      </c>
      <c r="B10855" s="3">
        <v>44628</v>
      </c>
      <c r="C10855">
        <v>0</v>
      </c>
      <c r="D10855">
        <v>0</v>
      </c>
      <c r="E10855">
        <f t="shared" si="848"/>
        <v>2022</v>
      </c>
      <c r="F10855" t="str">
        <f t="shared" si="847"/>
        <v>Victorian</v>
      </c>
      <c r="G10855" t="str">
        <f t="shared" si="849"/>
        <v>Quarter</v>
      </c>
      <c r="H10855">
        <f t="shared" si="850"/>
        <v>2024</v>
      </c>
      <c r="I10855">
        <f t="shared" si="851"/>
        <v>92</v>
      </c>
      <c r="J10855">
        <f>D10855*PJ_per_contract*I10855</f>
        <v>0</v>
      </c>
    </row>
    <row r="10856" spans="1:10" x14ac:dyDescent="0.2">
      <c r="A10856" t="s">
        <v>59</v>
      </c>
      <c r="B10856" s="3">
        <v>44628</v>
      </c>
      <c r="C10856">
        <v>0</v>
      </c>
      <c r="D10856">
        <v>0</v>
      </c>
      <c r="E10856">
        <f t="shared" si="848"/>
        <v>2022</v>
      </c>
      <c r="F10856" t="str">
        <f t="shared" si="847"/>
        <v>Victorian</v>
      </c>
      <c r="G10856" t="str">
        <f t="shared" si="849"/>
        <v>Quarter</v>
      </c>
      <c r="H10856">
        <f t="shared" si="850"/>
        <v>2023</v>
      </c>
      <c r="I10856">
        <f t="shared" si="851"/>
        <v>92</v>
      </c>
      <c r="J10856">
        <f>D10856*PJ_per_contract*I10856</f>
        <v>0</v>
      </c>
    </row>
    <row r="10857" spans="1:10" x14ac:dyDescent="0.2">
      <c r="A10857" t="s">
        <v>57</v>
      </c>
      <c r="B10857" s="3">
        <v>44628</v>
      </c>
      <c r="C10857">
        <v>0</v>
      </c>
      <c r="D10857">
        <v>0</v>
      </c>
      <c r="E10857">
        <f t="shared" si="848"/>
        <v>2022</v>
      </c>
      <c r="F10857" t="str">
        <f t="shared" si="847"/>
        <v>Victorian</v>
      </c>
      <c r="G10857" t="str">
        <f t="shared" si="849"/>
        <v>Quarter</v>
      </c>
      <c r="H10857">
        <f t="shared" si="850"/>
        <v>2024</v>
      </c>
      <c r="I10857">
        <f t="shared" si="851"/>
        <v>92</v>
      </c>
      <c r="J10857">
        <f>D10857*PJ_per_contract*I10857</f>
        <v>0</v>
      </c>
    </row>
    <row r="10858" spans="1:10" x14ac:dyDescent="0.2">
      <c r="A10858" t="s">
        <v>53</v>
      </c>
      <c r="B10858" s="3">
        <v>44628</v>
      </c>
      <c r="C10858">
        <v>0</v>
      </c>
      <c r="D10858">
        <v>0</v>
      </c>
      <c r="E10858">
        <f t="shared" si="848"/>
        <v>2022</v>
      </c>
      <c r="F10858" t="str">
        <f t="shared" si="847"/>
        <v>Victorian</v>
      </c>
      <c r="G10858" t="str">
        <f t="shared" si="849"/>
        <v>Quarter</v>
      </c>
      <c r="H10858">
        <f t="shared" si="850"/>
        <v>2023</v>
      </c>
      <c r="I10858">
        <f t="shared" si="851"/>
        <v>92</v>
      </c>
      <c r="J10858">
        <f>D10858*PJ_per_contract*I10858</f>
        <v>0</v>
      </c>
    </row>
    <row r="10859" spans="1:10" x14ac:dyDescent="0.2">
      <c r="A10859" t="s">
        <v>60</v>
      </c>
      <c r="B10859" s="3">
        <v>44628</v>
      </c>
      <c r="C10859">
        <v>0</v>
      </c>
      <c r="D10859">
        <v>0</v>
      </c>
      <c r="E10859">
        <f t="shared" si="848"/>
        <v>2022</v>
      </c>
      <c r="F10859" t="str">
        <f t="shared" si="847"/>
        <v>Wallumbilla</v>
      </c>
      <c r="G10859" t="str">
        <f t="shared" si="849"/>
        <v>Strip</v>
      </c>
      <c r="H10859">
        <f t="shared" si="850"/>
        <v>2023</v>
      </c>
      <c r="I10859">
        <f t="shared" si="851"/>
        <v>365</v>
      </c>
      <c r="J10859">
        <f>D10859*PJ_per_contract*I10859</f>
        <v>0</v>
      </c>
    </row>
    <row r="10860" spans="1:10" x14ac:dyDescent="0.2">
      <c r="A10860" t="s">
        <v>61</v>
      </c>
      <c r="B10860" s="3">
        <v>44628</v>
      </c>
      <c r="C10860">
        <v>88</v>
      </c>
      <c r="D10860">
        <v>0</v>
      </c>
      <c r="E10860">
        <f t="shared" si="848"/>
        <v>2022</v>
      </c>
      <c r="F10860" t="str">
        <f t="shared" si="847"/>
        <v>Wallumbilla</v>
      </c>
      <c r="G10860" t="str">
        <f t="shared" si="849"/>
        <v>Quarter</v>
      </c>
      <c r="H10860">
        <f t="shared" si="850"/>
        <v>2022</v>
      </c>
      <c r="I10860">
        <f t="shared" si="851"/>
        <v>92</v>
      </c>
      <c r="J10860">
        <f>D10860*PJ_per_contract*I10860</f>
        <v>0</v>
      </c>
    </row>
    <row r="10861" spans="1:10" x14ac:dyDescent="0.2">
      <c r="A10861" t="s">
        <v>62</v>
      </c>
      <c r="B10861" s="3">
        <v>44628</v>
      </c>
      <c r="C10861">
        <v>140</v>
      </c>
      <c r="D10861">
        <v>0</v>
      </c>
      <c r="E10861">
        <f t="shared" si="848"/>
        <v>2022</v>
      </c>
      <c r="F10861" t="str">
        <f t="shared" si="847"/>
        <v>Wallumbilla</v>
      </c>
      <c r="G10861" t="str">
        <f t="shared" si="849"/>
        <v>Quarter</v>
      </c>
      <c r="H10861">
        <f t="shared" si="850"/>
        <v>2022</v>
      </c>
      <c r="I10861">
        <f t="shared" si="851"/>
        <v>92</v>
      </c>
      <c r="J10861">
        <f>D10861*PJ_per_contract*I10861</f>
        <v>0</v>
      </c>
    </row>
    <row r="10862" spans="1:10" x14ac:dyDescent="0.2">
      <c r="A10862" t="s">
        <v>70</v>
      </c>
      <c r="B10862" s="3">
        <v>44628</v>
      </c>
      <c r="C10862">
        <v>0</v>
      </c>
      <c r="D10862">
        <v>0</v>
      </c>
      <c r="E10862">
        <f t="shared" si="848"/>
        <v>2022</v>
      </c>
      <c r="F10862" t="str">
        <f t="shared" si="847"/>
        <v>Wallumbilla</v>
      </c>
      <c r="G10862" t="str">
        <f t="shared" si="849"/>
        <v>Strip</v>
      </c>
      <c r="H10862">
        <f t="shared" si="850"/>
        <v>2023</v>
      </c>
      <c r="I10862">
        <f t="shared" si="851"/>
        <v>365</v>
      </c>
      <c r="J10862">
        <f>D10862*PJ_per_contract*I10862</f>
        <v>0</v>
      </c>
    </row>
    <row r="10863" spans="1:10" x14ac:dyDescent="0.2">
      <c r="A10863" t="s">
        <v>63</v>
      </c>
      <c r="B10863" s="3">
        <v>44628</v>
      </c>
      <c r="C10863">
        <v>31</v>
      </c>
      <c r="D10863">
        <v>0</v>
      </c>
      <c r="E10863">
        <f t="shared" si="848"/>
        <v>2022</v>
      </c>
      <c r="F10863" t="str">
        <f t="shared" si="847"/>
        <v>Wallumbilla</v>
      </c>
      <c r="G10863" t="str">
        <f t="shared" si="849"/>
        <v>Quarter</v>
      </c>
      <c r="H10863">
        <f t="shared" si="850"/>
        <v>2023</v>
      </c>
      <c r="I10863">
        <f t="shared" si="851"/>
        <v>92</v>
      </c>
      <c r="J10863">
        <f>D10863*PJ_per_contract*I10863</f>
        <v>0</v>
      </c>
    </row>
    <row r="10864" spans="1:10" x14ac:dyDescent="0.2">
      <c r="A10864" t="s">
        <v>64</v>
      </c>
      <c r="B10864" s="3">
        <v>44628</v>
      </c>
      <c r="C10864">
        <v>25</v>
      </c>
      <c r="D10864">
        <v>0</v>
      </c>
      <c r="E10864">
        <f t="shared" si="848"/>
        <v>2022</v>
      </c>
      <c r="F10864" t="str">
        <f t="shared" si="847"/>
        <v>Wallumbilla</v>
      </c>
      <c r="G10864" t="str">
        <f t="shared" si="849"/>
        <v>Quarter</v>
      </c>
      <c r="H10864">
        <f t="shared" si="850"/>
        <v>2023</v>
      </c>
      <c r="I10864">
        <f t="shared" si="851"/>
        <v>92</v>
      </c>
      <c r="J10864">
        <f>D10864*PJ_per_contract*I10864</f>
        <v>0</v>
      </c>
    </row>
    <row r="10865" spans="1:10" x14ac:dyDescent="0.2">
      <c r="A10865" t="s">
        <v>81</v>
      </c>
      <c r="B10865" s="3">
        <v>44628</v>
      </c>
      <c r="C10865">
        <v>0</v>
      </c>
      <c r="D10865">
        <v>0</v>
      </c>
      <c r="E10865">
        <f t="shared" si="848"/>
        <v>2022</v>
      </c>
      <c r="F10865" t="str">
        <f t="shared" si="847"/>
        <v>Wallumbilla</v>
      </c>
      <c r="G10865" t="str">
        <f t="shared" si="849"/>
        <v>Strip</v>
      </c>
      <c r="H10865">
        <f t="shared" si="850"/>
        <v>2024</v>
      </c>
      <c r="I10865">
        <f t="shared" si="851"/>
        <v>365</v>
      </c>
      <c r="J10865">
        <f>D10865*PJ_per_contract*I10865</f>
        <v>0</v>
      </c>
    </row>
    <row r="10866" spans="1:10" x14ac:dyDescent="0.2">
      <c r="A10866" t="s">
        <v>71</v>
      </c>
      <c r="B10866" s="3">
        <v>44628</v>
      </c>
      <c r="C10866">
        <v>25</v>
      </c>
      <c r="D10866">
        <v>0</v>
      </c>
      <c r="E10866">
        <f t="shared" si="848"/>
        <v>2022</v>
      </c>
      <c r="F10866" t="str">
        <f t="shared" si="847"/>
        <v>Wallumbilla</v>
      </c>
      <c r="G10866" t="str">
        <f t="shared" si="849"/>
        <v>Quarter</v>
      </c>
      <c r="H10866">
        <f t="shared" si="850"/>
        <v>2023</v>
      </c>
      <c r="I10866">
        <f t="shared" si="851"/>
        <v>92</v>
      </c>
      <c r="J10866">
        <f>D10866*PJ_per_contract*I10866</f>
        <v>0</v>
      </c>
    </row>
    <row r="10867" spans="1:10" x14ac:dyDescent="0.2">
      <c r="A10867" t="s">
        <v>72</v>
      </c>
      <c r="B10867" s="3">
        <v>44628</v>
      </c>
      <c r="C10867">
        <v>25</v>
      </c>
      <c r="D10867">
        <v>0</v>
      </c>
      <c r="E10867">
        <f t="shared" si="848"/>
        <v>2022</v>
      </c>
      <c r="F10867" t="str">
        <f t="shared" si="847"/>
        <v>Wallumbilla</v>
      </c>
      <c r="G10867" t="str">
        <f t="shared" si="849"/>
        <v>Quarter</v>
      </c>
      <c r="H10867">
        <f t="shared" si="850"/>
        <v>2023</v>
      </c>
      <c r="I10867">
        <f t="shared" si="851"/>
        <v>92</v>
      </c>
      <c r="J10867">
        <f>D10867*PJ_per_contract*I10867</f>
        <v>0</v>
      </c>
    </row>
    <row r="10868" spans="1:10" x14ac:dyDescent="0.2">
      <c r="A10868" t="s">
        <v>82</v>
      </c>
      <c r="B10868" s="3">
        <v>44628</v>
      </c>
      <c r="C10868">
        <v>0</v>
      </c>
      <c r="D10868">
        <v>0</v>
      </c>
      <c r="E10868">
        <f t="shared" si="848"/>
        <v>2022</v>
      </c>
      <c r="F10868" t="str">
        <f t="shared" si="847"/>
        <v>Wallumbilla</v>
      </c>
      <c r="G10868" t="str">
        <f t="shared" si="849"/>
        <v>Quarter</v>
      </c>
      <c r="H10868">
        <f t="shared" si="850"/>
        <v>2024</v>
      </c>
      <c r="I10868">
        <f t="shared" si="851"/>
        <v>92</v>
      </c>
      <c r="J10868">
        <f>D10868*PJ_per_contract*I10868</f>
        <v>0</v>
      </c>
    </row>
    <row r="10869" spans="1:10" x14ac:dyDescent="0.2">
      <c r="A10869" t="s">
        <v>83</v>
      </c>
      <c r="B10869" s="3">
        <v>44628</v>
      </c>
      <c r="C10869">
        <v>0</v>
      </c>
      <c r="D10869">
        <v>0</v>
      </c>
      <c r="E10869">
        <f t="shared" si="848"/>
        <v>2022</v>
      </c>
      <c r="F10869" t="str">
        <f t="shared" si="847"/>
        <v>Wallumbilla</v>
      </c>
      <c r="G10869" t="str">
        <f t="shared" si="849"/>
        <v>Quarter</v>
      </c>
      <c r="H10869">
        <f t="shared" si="850"/>
        <v>2024</v>
      </c>
      <c r="I10869">
        <f t="shared" si="851"/>
        <v>92</v>
      </c>
      <c r="J10869">
        <f>D10869*PJ_per_contract*I10869</f>
        <v>0</v>
      </c>
    </row>
    <row r="10870" spans="1:10" x14ac:dyDescent="0.2">
      <c r="A10870" t="s">
        <v>45</v>
      </c>
      <c r="B10870" s="3">
        <v>44629</v>
      </c>
      <c r="C10870">
        <v>0</v>
      </c>
      <c r="D10870">
        <v>0</v>
      </c>
      <c r="E10870">
        <f t="shared" si="848"/>
        <v>2022</v>
      </c>
      <c r="F10870" t="str">
        <f t="shared" si="847"/>
        <v>Wallumbilla</v>
      </c>
      <c r="G10870" t="str">
        <f t="shared" si="849"/>
        <v>Strip</v>
      </c>
      <c r="H10870">
        <f t="shared" si="850"/>
        <v>2022</v>
      </c>
      <c r="I10870">
        <f t="shared" si="851"/>
        <v>365</v>
      </c>
      <c r="J10870">
        <f>D10870*PJ_per_contract*I10870</f>
        <v>0</v>
      </c>
    </row>
    <row r="10871" spans="1:10" x14ac:dyDescent="0.2">
      <c r="A10871" t="s">
        <v>78</v>
      </c>
      <c r="B10871" s="3">
        <v>44629</v>
      </c>
      <c r="C10871">
        <v>0</v>
      </c>
      <c r="D10871">
        <v>0</v>
      </c>
      <c r="E10871">
        <f t="shared" si="848"/>
        <v>2022</v>
      </c>
      <c r="F10871" t="str">
        <f t="shared" si="847"/>
        <v>Victorian</v>
      </c>
      <c r="G10871" t="str">
        <f t="shared" si="849"/>
        <v>Month</v>
      </c>
      <c r="H10871">
        <f t="shared" si="850"/>
        <v>2022</v>
      </c>
      <c r="I10871">
        <f t="shared" si="851"/>
        <v>31</v>
      </c>
      <c r="J10871">
        <f>D10871*PJ_per_contract*I10871</f>
        <v>0</v>
      </c>
    </row>
    <row r="10872" spans="1:10" x14ac:dyDescent="0.2">
      <c r="A10872" t="s">
        <v>46</v>
      </c>
      <c r="B10872" s="3">
        <v>44629</v>
      </c>
      <c r="C10872">
        <v>0</v>
      </c>
      <c r="D10872">
        <v>0</v>
      </c>
      <c r="E10872">
        <f t="shared" si="848"/>
        <v>2022</v>
      </c>
      <c r="F10872" t="str">
        <f t="shared" si="847"/>
        <v>Victorian</v>
      </c>
      <c r="G10872" t="str">
        <f t="shared" si="849"/>
        <v>Quarter</v>
      </c>
      <c r="H10872">
        <f t="shared" si="850"/>
        <v>2022</v>
      </c>
      <c r="I10872">
        <f t="shared" si="851"/>
        <v>92</v>
      </c>
      <c r="J10872">
        <f>D10872*PJ_per_contract*I10872</f>
        <v>0</v>
      </c>
    </row>
    <row r="10873" spans="1:10" x14ac:dyDescent="0.2">
      <c r="A10873" t="s">
        <v>47</v>
      </c>
      <c r="B10873" s="3">
        <v>44629</v>
      </c>
      <c r="C10873">
        <v>151</v>
      </c>
      <c r="D10873">
        <v>0</v>
      </c>
      <c r="E10873">
        <f t="shared" si="848"/>
        <v>2022</v>
      </c>
      <c r="F10873" t="str">
        <f t="shared" si="847"/>
        <v>Wallumbilla</v>
      </c>
      <c r="G10873" t="str">
        <f t="shared" si="849"/>
        <v>Quarter</v>
      </c>
      <c r="H10873">
        <f t="shared" si="850"/>
        <v>2022</v>
      </c>
      <c r="I10873">
        <f t="shared" si="851"/>
        <v>92</v>
      </c>
      <c r="J10873">
        <f>D10873*PJ_per_contract*I10873</f>
        <v>0</v>
      </c>
    </row>
    <row r="10874" spans="1:10" x14ac:dyDescent="0.2">
      <c r="A10874" t="s">
        <v>84</v>
      </c>
      <c r="B10874" s="3">
        <v>44629</v>
      </c>
      <c r="C10874">
        <v>0</v>
      </c>
      <c r="D10874">
        <v>0</v>
      </c>
      <c r="E10874">
        <f t="shared" si="848"/>
        <v>2022</v>
      </c>
      <c r="F10874" t="str">
        <f t="shared" si="847"/>
        <v>Victorian</v>
      </c>
      <c r="G10874" t="str">
        <f t="shared" si="849"/>
        <v>Month</v>
      </c>
      <c r="H10874">
        <f t="shared" si="850"/>
        <v>2022</v>
      </c>
      <c r="I10874">
        <f t="shared" si="851"/>
        <v>31</v>
      </c>
      <c r="J10874">
        <f>D10874*PJ_per_contract*I10874</f>
        <v>0</v>
      </c>
    </row>
    <row r="10875" spans="1:10" x14ac:dyDescent="0.2">
      <c r="A10875" t="s">
        <v>85</v>
      </c>
      <c r="B10875" s="3">
        <v>44629</v>
      </c>
      <c r="C10875">
        <v>0</v>
      </c>
      <c r="D10875">
        <v>0</v>
      </c>
      <c r="E10875">
        <f t="shared" si="848"/>
        <v>2022</v>
      </c>
      <c r="F10875" t="str">
        <f t="shared" si="847"/>
        <v>Victorian</v>
      </c>
      <c r="G10875" t="str">
        <f t="shared" si="849"/>
        <v>Month</v>
      </c>
      <c r="H10875">
        <f t="shared" si="850"/>
        <v>2022</v>
      </c>
      <c r="I10875">
        <f t="shared" si="851"/>
        <v>31</v>
      </c>
      <c r="J10875">
        <f>D10875*PJ_per_contract*I10875</f>
        <v>0</v>
      </c>
    </row>
    <row r="10876" spans="1:10" x14ac:dyDescent="0.2">
      <c r="A10876" t="s">
        <v>86</v>
      </c>
      <c r="B10876" s="3">
        <v>44629</v>
      </c>
      <c r="C10876">
        <v>0</v>
      </c>
      <c r="D10876">
        <v>0</v>
      </c>
      <c r="E10876">
        <f t="shared" si="848"/>
        <v>2022</v>
      </c>
      <c r="F10876" t="str">
        <f t="shared" si="847"/>
        <v>Victorian</v>
      </c>
      <c r="G10876" t="str">
        <f t="shared" si="849"/>
        <v>Month</v>
      </c>
      <c r="H10876">
        <f t="shared" si="850"/>
        <v>2022</v>
      </c>
      <c r="I10876">
        <f t="shared" si="851"/>
        <v>31</v>
      </c>
      <c r="J10876">
        <f>D10876*PJ_per_contract*I10876</f>
        <v>0</v>
      </c>
    </row>
    <row r="10877" spans="1:10" x14ac:dyDescent="0.2">
      <c r="A10877" t="s">
        <v>48</v>
      </c>
      <c r="B10877" s="3">
        <v>44629</v>
      </c>
      <c r="C10877">
        <v>0</v>
      </c>
      <c r="D10877">
        <v>0</v>
      </c>
      <c r="E10877">
        <f t="shared" si="848"/>
        <v>2022</v>
      </c>
      <c r="F10877" t="str">
        <f t="shared" si="847"/>
        <v>Victorian</v>
      </c>
      <c r="G10877" t="str">
        <f t="shared" si="849"/>
        <v>Quarter</v>
      </c>
      <c r="H10877">
        <f t="shared" si="850"/>
        <v>2022</v>
      </c>
      <c r="I10877">
        <f t="shared" si="851"/>
        <v>92</v>
      </c>
      <c r="J10877">
        <f>D10877*PJ_per_contract*I10877</f>
        <v>0</v>
      </c>
    </row>
    <row r="10878" spans="1:10" x14ac:dyDescent="0.2">
      <c r="A10878" t="s">
        <v>49</v>
      </c>
      <c r="B10878" s="3">
        <v>44629</v>
      </c>
      <c r="C10878">
        <v>84</v>
      </c>
      <c r="D10878">
        <v>0</v>
      </c>
      <c r="E10878">
        <f t="shared" si="848"/>
        <v>2022</v>
      </c>
      <c r="F10878" t="str">
        <f t="shared" si="847"/>
        <v>Wallumbilla</v>
      </c>
      <c r="G10878" t="str">
        <f t="shared" si="849"/>
        <v>Quarter</v>
      </c>
      <c r="H10878">
        <f t="shared" si="850"/>
        <v>2022</v>
      </c>
      <c r="I10878">
        <f t="shared" si="851"/>
        <v>92</v>
      </c>
      <c r="J10878">
        <f>D10878*PJ_per_contract*I10878</f>
        <v>0</v>
      </c>
    </row>
    <row r="10879" spans="1:10" x14ac:dyDescent="0.2">
      <c r="A10879" t="s">
        <v>80</v>
      </c>
      <c r="B10879" s="3">
        <v>44629</v>
      </c>
      <c r="C10879">
        <v>0</v>
      </c>
      <c r="D10879">
        <v>0</v>
      </c>
      <c r="E10879">
        <f t="shared" si="848"/>
        <v>2022</v>
      </c>
      <c r="F10879" t="str">
        <f t="shared" si="847"/>
        <v>Victorian</v>
      </c>
      <c r="G10879" t="str">
        <f t="shared" si="849"/>
        <v>Quarter</v>
      </c>
      <c r="H10879">
        <f t="shared" si="850"/>
        <v>2025</v>
      </c>
      <c r="I10879">
        <f t="shared" si="851"/>
        <v>92</v>
      </c>
      <c r="J10879">
        <f>D10879*PJ_per_contract*I10879</f>
        <v>0</v>
      </c>
    </row>
    <row r="10880" spans="1:10" x14ac:dyDescent="0.2">
      <c r="A10880" t="s">
        <v>68</v>
      </c>
      <c r="B10880" s="3">
        <v>44629</v>
      </c>
      <c r="C10880">
        <v>0</v>
      </c>
      <c r="D10880">
        <v>0</v>
      </c>
      <c r="E10880">
        <f t="shared" si="848"/>
        <v>2022</v>
      </c>
      <c r="F10880" t="str">
        <f t="shared" si="847"/>
        <v>Victorian</v>
      </c>
      <c r="G10880" t="str">
        <f t="shared" si="849"/>
        <v>Quarter</v>
      </c>
      <c r="H10880">
        <f t="shared" si="850"/>
        <v>2025</v>
      </c>
      <c r="I10880">
        <f t="shared" si="851"/>
        <v>92</v>
      </c>
      <c r="J10880">
        <f>D10880*PJ_per_contract*I10880</f>
        <v>0</v>
      </c>
    </row>
    <row r="10881" spans="1:10" x14ac:dyDescent="0.2">
      <c r="A10881" t="s">
        <v>51</v>
      </c>
      <c r="B10881" s="3">
        <v>44629</v>
      </c>
      <c r="C10881">
        <v>0</v>
      </c>
      <c r="D10881">
        <v>0</v>
      </c>
      <c r="E10881">
        <f t="shared" si="848"/>
        <v>2022</v>
      </c>
      <c r="F10881" t="str">
        <f t="shared" si="847"/>
        <v>Victorian</v>
      </c>
      <c r="G10881" t="str">
        <f t="shared" si="849"/>
        <v>Quarter</v>
      </c>
      <c r="H10881">
        <f t="shared" si="850"/>
        <v>2022</v>
      </c>
      <c r="I10881">
        <f t="shared" si="851"/>
        <v>92</v>
      </c>
      <c r="J10881">
        <f>D10881*PJ_per_contract*I10881</f>
        <v>0</v>
      </c>
    </row>
    <row r="10882" spans="1:10" x14ac:dyDescent="0.2">
      <c r="A10882" t="s">
        <v>79</v>
      </c>
      <c r="B10882" s="3">
        <v>44629</v>
      </c>
      <c r="C10882">
        <v>0</v>
      </c>
      <c r="D10882">
        <v>0</v>
      </c>
      <c r="E10882">
        <f t="shared" si="848"/>
        <v>2022</v>
      </c>
      <c r="F10882" t="str">
        <f t="shared" ref="F10882:F10945" si="852">IF(OR(LEFT(A10882,2)="GJ",LEFT(A10882,2)="GK"),"Victorian",IF(OR(LEFT(A10882,2)="GX",LEFT(A10882,2)="GY"),"Wallumbilla","NA"))</f>
        <v>Victorian</v>
      </c>
      <c r="G10882" t="str">
        <f t="shared" si="849"/>
        <v>Quarter</v>
      </c>
      <c r="H10882">
        <f t="shared" si="850"/>
        <v>2025</v>
      </c>
      <c r="I10882">
        <f t="shared" si="851"/>
        <v>92</v>
      </c>
      <c r="J10882">
        <f>D10882*PJ_per_contract*I10882</f>
        <v>0</v>
      </c>
    </row>
    <row r="10883" spans="1:10" x14ac:dyDescent="0.2">
      <c r="A10883" t="s">
        <v>55</v>
      </c>
      <c r="B10883" s="3">
        <v>44629</v>
      </c>
      <c r="C10883">
        <v>0</v>
      </c>
      <c r="D10883">
        <v>0</v>
      </c>
      <c r="E10883">
        <f t="shared" ref="E10883:E10946" si="853">YEAR(B10883)</f>
        <v>2022</v>
      </c>
      <c r="F10883" t="str">
        <f t="shared" si="852"/>
        <v>Victorian</v>
      </c>
      <c r="G10883" t="str">
        <f t="shared" ref="G10883:G10946" si="854">IF(LEFT(A10883,2)="GJ","Month",IF(OR(LEFT(A10883,2)="GK",LEFT(A10883,2)="GX"),"Quarter",IF(LEFT(A10883,2)="GY","Strip","NA")))</f>
        <v>Quarter</v>
      </c>
      <c r="H10883">
        <f t="shared" ref="H10883:H10946" si="855">VALUE(MID(A10883,4,4))</f>
        <v>2024</v>
      </c>
      <c r="I10883">
        <f t="shared" ref="I10883:I10946" si="856">IF(G10883="Month",_xlfn.DAYS(EOMONTH(B10883,0),EOMONTH(B10883,-1)),IF(G10883="Quarter",_xlfn.DAYS(EOMONTH(B10883,2),EOMONTH(B10883,-1)),365))</f>
        <v>92</v>
      </c>
      <c r="J10883">
        <f>D10883*PJ_per_contract*I10883</f>
        <v>0</v>
      </c>
    </row>
    <row r="10884" spans="1:10" x14ac:dyDescent="0.2">
      <c r="A10884" t="s">
        <v>56</v>
      </c>
      <c r="B10884" s="3">
        <v>44629</v>
      </c>
      <c r="C10884">
        <v>0</v>
      </c>
      <c r="D10884">
        <v>0</v>
      </c>
      <c r="E10884">
        <f t="shared" si="853"/>
        <v>2022</v>
      </c>
      <c r="F10884" t="str">
        <f t="shared" si="852"/>
        <v>Victorian</v>
      </c>
      <c r="G10884" t="str">
        <f t="shared" si="854"/>
        <v>Quarter</v>
      </c>
      <c r="H10884">
        <f t="shared" si="855"/>
        <v>2023</v>
      </c>
      <c r="I10884">
        <f t="shared" si="856"/>
        <v>92</v>
      </c>
      <c r="J10884">
        <f>D10884*PJ_per_contract*I10884</f>
        <v>0</v>
      </c>
    </row>
    <row r="10885" spans="1:10" x14ac:dyDescent="0.2">
      <c r="A10885" t="s">
        <v>69</v>
      </c>
      <c r="B10885" s="3">
        <v>44629</v>
      </c>
      <c r="C10885">
        <v>0</v>
      </c>
      <c r="D10885">
        <v>0</v>
      </c>
      <c r="E10885">
        <f t="shared" si="853"/>
        <v>2022</v>
      </c>
      <c r="F10885" t="str">
        <f t="shared" si="852"/>
        <v>Victorian</v>
      </c>
      <c r="G10885" t="str">
        <f t="shared" si="854"/>
        <v>Quarter</v>
      </c>
      <c r="H10885">
        <f t="shared" si="855"/>
        <v>2025</v>
      </c>
      <c r="I10885">
        <f t="shared" si="856"/>
        <v>92</v>
      </c>
      <c r="J10885">
        <f>D10885*PJ_per_contract*I10885</f>
        <v>0</v>
      </c>
    </row>
    <row r="10886" spans="1:10" x14ac:dyDescent="0.2">
      <c r="A10886" t="s">
        <v>53</v>
      </c>
      <c r="B10886" s="3">
        <v>44629</v>
      </c>
      <c r="C10886">
        <v>0</v>
      </c>
      <c r="D10886">
        <v>0</v>
      </c>
      <c r="E10886">
        <f t="shared" si="853"/>
        <v>2022</v>
      </c>
      <c r="F10886" t="str">
        <f t="shared" si="852"/>
        <v>Victorian</v>
      </c>
      <c r="G10886" t="str">
        <f t="shared" si="854"/>
        <v>Quarter</v>
      </c>
      <c r="H10886">
        <f t="shared" si="855"/>
        <v>2023</v>
      </c>
      <c r="I10886">
        <f t="shared" si="856"/>
        <v>92</v>
      </c>
      <c r="J10886">
        <f>D10886*PJ_per_contract*I10886</f>
        <v>0</v>
      </c>
    </row>
    <row r="10887" spans="1:10" x14ac:dyDescent="0.2">
      <c r="A10887" t="s">
        <v>50</v>
      </c>
      <c r="B10887" s="3">
        <v>44629</v>
      </c>
      <c r="C10887">
        <v>0</v>
      </c>
      <c r="D10887">
        <v>0</v>
      </c>
      <c r="E10887">
        <f t="shared" si="853"/>
        <v>2022</v>
      </c>
      <c r="F10887" t="str">
        <f t="shared" si="852"/>
        <v>Victorian</v>
      </c>
      <c r="G10887" t="str">
        <f t="shared" si="854"/>
        <v>Quarter</v>
      </c>
      <c r="H10887">
        <f t="shared" si="855"/>
        <v>2024</v>
      </c>
      <c r="I10887">
        <f t="shared" si="856"/>
        <v>92</v>
      </c>
      <c r="J10887">
        <f>D10887*PJ_per_contract*I10887</f>
        <v>0</v>
      </c>
    </row>
    <row r="10888" spans="1:10" x14ac:dyDescent="0.2">
      <c r="A10888" t="s">
        <v>58</v>
      </c>
      <c r="B10888" s="3">
        <v>44629</v>
      </c>
      <c r="C10888">
        <v>0</v>
      </c>
      <c r="D10888">
        <v>0</v>
      </c>
      <c r="E10888">
        <f t="shared" si="853"/>
        <v>2022</v>
      </c>
      <c r="F10888" t="str">
        <f t="shared" si="852"/>
        <v>Victorian</v>
      </c>
      <c r="G10888" t="str">
        <f t="shared" si="854"/>
        <v>Quarter</v>
      </c>
      <c r="H10888">
        <f t="shared" si="855"/>
        <v>2024</v>
      </c>
      <c r="I10888">
        <f t="shared" si="856"/>
        <v>92</v>
      </c>
      <c r="J10888">
        <f>D10888*PJ_per_contract*I10888</f>
        <v>0</v>
      </c>
    </row>
    <row r="10889" spans="1:10" x14ac:dyDescent="0.2">
      <c r="A10889" t="s">
        <v>59</v>
      </c>
      <c r="B10889" s="3">
        <v>44629</v>
      </c>
      <c r="C10889">
        <v>0</v>
      </c>
      <c r="D10889">
        <v>0</v>
      </c>
      <c r="E10889">
        <f t="shared" si="853"/>
        <v>2022</v>
      </c>
      <c r="F10889" t="str">
        <f t="shared" si="852"/>
        <v>Victorian</v>
      </c>
      <c r="G10889" t="str">
        <f t="shared" si="854"/>
        <v>Quarter</v>
      </c>
      <c r="H10889">
        <f t="shared" si="855"/>
        <v>2023</v>
      </c>
      <c r="I10889">
        <f t="shared" si="856"/>
        <v>92</v>
      </c>
      <c r="J10889">
        <f>D10889*PJ_per_contract*I10889</f>
        <v>0</v>
      </c>
    </row>
    <row r="10890" spans="1:10" x14ac:dyDescent="0.2">
      <c r="A10890" t="s">
        <v>57</v>
      </c>
      <c r="B10890" s="3">
        <v>44629</v>
      </c>
      <c r="C10890">
        <v>0</v>
      </c>
      <c r="D10890">
        <v>0</v>
      </c>
      <c r="E10890">
        <f t="shared" si="853"/>
        <v>2022</v>
      </c>
      <c r="F10890" t="str">
        <f t="shared" si="852"/>
        <v>Victorian</v>
      </c>
      <c r="G10890" t="str">
        <f t="shared" si="854"/>
        <v>Quarter</v>
      </c>
      <c r="H10890">
        <f t="shared" si="855"/>
        <v>2024</v>
      </c>
      <c r="I10890">
        <f t="shared" si="856"/>
        <v>92</v>
      </c>
      <c r="J10890">
        <f>D10890*PJ_per_contract*I10890</f>
        <v>0</v>
      </c>
    </row>
    <row r="10891" spans="1:10" x14ac:dyDescent="0.2">
      <c r="A10891" t="s">
        <v>54</v>
      </c>
      <c r="B10891" s="3">
        <v>44629</v>
      </c>
      <c r="C10891">
        <v>0</v>
      </c>
      <c r="D10891">
        <v>0</v>
      </c>
      <c r="E10891">
        <f t="shared" si="853"/>
        <v>2022</v>
      </c>
      <c r="F10891" t="str">
        <f t="shared" si="852"/>
        <v>Victorian</v>
      </c>
      <c r="G10891" t="str">
        <f t="shared" si="854"/>
        <v>Quarter</v>
      </c>
      <c r="H10891">
        <f t="shared" si="855"/>
        <v>2023</v>
      </c>
      <c r="I10891">
        <f t="shared" si="856"/>
        <v>92</v>
      </c>
      <c r="J10891">
        <f>D10891*PJ_per_contract*I10891</f>
        <v>0</v>
      </c>
    </row>
    <row r="10892" spans="1:10" x14ac:dyDescent="0.2">
      <c r="A10892" t="s">
        <v>52</v>
      </c>
      <c r="B10892" s="3">
        <v>44629</v>
      </c>
      <c r="C10892">
        <v>0</v>
      </c>
      <c r="D10892">
        <v>0</v>
      </c>
      <c r="E10892">
        <f t="shared" si="853"/>
        <v>2022</v>
      </c>
      <c r="F10892" t="str">
        <f t="shared" si="852"/>
        <v>Victorian</v>
      </c>
      <c r="G10892" t="str">
        <f t="shared" si="854"/>
        <v>Quarter</v>
      </c>
      <c r="H10892">
        <f t="shared" si="855"/>
        <v>2022</v>
      </c>
      <c r="I10892">
        <f t="shared" si="856"/>
        <v>92</v>
      </c>
      <c r="J10892">
        <f>D10892*PJ_per_contract*I10892</f>
        <v>0</v>
      </c>
    </row>
    <row r="10893" spans="1:10" x14ac:dyDescent="0.2">
      <c r="A10893" t="s">
        <v>60</v>
      </c>
      <c r="B10893" s="3">
        <v>44629</v>
      </c>
      <c r="C10893">
        <v>0</v>
      </c>
      <c r="D10893">
        <v>0</v>
      </c>
      <c r="E10893">
        <f t="shared" si="853"/>
        <v>2022</v>
      </c>
      <c r="F10893" t="str">
        <f t="shared" si="852"/>
        <v>Wallumbilla</v>
      </c>
      <c r="G10893" t="str">
        <f t="shared" si="854"/>
        <v>Strip</v>
      </c>
      <c r="H10893">
        <f t="shared" si="855"/>
        <v>2023</v>
      </c>
      <c r="I10893">
        <f t="shared" si="856"/>
        <v>365</v>
      </c>
      <c r="J10893">
        <f>D10893*PJ_per_contract*I10893</f>
        <v>0</v>
      </c>
    </row>
    <row r="10894" spans="1:10" x14ac:dyDescent="0.2">
      <c r="A10894" t="s">
        <v>61</v>
      </c>
      <c r="B10894" s="3">
        <v>44629</v>
      </c>
      <c r="C10894">
        <v>88</v>
      </c>
      <c r="D10894">
        <v>0</v>
      </c>
      <c r="E10894">
        <f t="shared" si="853"/>
        <v>2022</v>
      </c>
      <c r="F10894" t="str">
        <f t="shared" si="852"/>
        <v>Wallumbilla</v>
      </c>
      <c r="G10894" t="str">
        <f t="shared" si="854"/>
        <v>Quarter</v>
      </c>
      <c r="H10894">
        <f t="shared" si="855"/>
        <v>2022</v>
      </c>
      <c r="I10894">
        <f t="shared" si="856"/>
        <v>92</v>
      </c>
      <c r="J10894">
        <f>D10894*PJ_per_contract*I10894</f>
        <v>0</v>
      </c>
    </row>
    <row r="10895" spans="1:10" x14ac:dyDescent="0.2">
      <c r="A10895" t="s">
        <v>62</v>
      </c>
      <c r="B10895" s="3">
        <v>44629</v>
      </c>
      <c r="C10895">
        <v>145</v>
      </c>
      <c r="D10895">
        <v>5</v>
      </c>
      <c r="E10895">
        <f t="shared" si="853"/>
        <v>2022</v>
      </c>
      <c r="F10895" t="str">
        <f t="shared" si="852"/>
        <v>Wallumbilla</v>
      </c>
      <c r="G10895" t="str">
        <f t="shared" si="854"/>
        <v>Quarter</v>
      </c>
      <c r="H10895">
        <f t="shared" si="855"/>
        <v>2022</v>
      </c>
      <c r="I10895">
        <f t="shared" si="856"/>
        <v>92</v>
      </c>
      <c r="J10895">
        <f>D10895*PJ_per_contract*I10895</f>
        <v>4.5999999999999999E-2</v>
      </c>
    </row>
    <row r="10896" spans="1:10" x14ac:dyDescent="0.2">
      <c r="A10896" t="s">
        <v>70</v>
      </c>
      <c r="B10896" s="3">
        <v>44629</v>
      </c>
      <c r="C10896">
        <v>0</v>
      </c>
      <c r="D10896">
        <v>0</v>
      </c>
      <c r="E10896">
        <f t="shared" si="853"/>
        <v>2022</v>
      </c>
      <c r="F10896" t="str">
        <f t="shared" si="852"/>
        <v>Wallumbilla</v>
      </c>
      <c r="G10896" t="str">
        <f t="shared" si="854"/>
        <v>Strip</v>
      </c>
      <c r="H10896">
        <f t="shared" si="855"/>
        <v>2023</v>
      </c>
      <c r="I10896">
        <f t="shared" si="856"/>
        <v>365</v>
      </c>
      <c r="J10896">
        <f>D10896*PJ_per_contract*I10896</f>
        <v>0</v>
      </c>
    </row>
    <row r="10897" spans="1:10" x14ac:dyDescent="0.2">
      <c r="A10897" t="s">
        <v>63</v>
      </c>
      <c r="B10897" s="3">
        <v>44629</v>
      </c>
      <c r="C10897">
        <v>36</v>
      </c>
      <c r="D10897">
        <v>5</v>
      </c>
      <c r="E10897">
        <f t="shared" si="853"/>
        <v>2022</v>
      </c>
      <c r="F10897" t="str">
        <f t="shared" si="852"/>
        <v>Wallumbilla</v>
      </c>
      <c r="G10897" t="str">
        <f t="shared" si="854"/>
        <v>Quarter</v>
      </c>
      <c r="H10897">
        <f t="shared" si="855"/>
        <v>2023</v>
      </c>
      <c r="I10897">
        <f t="shared" si="856"/>
        <v>92</v>
      </c>
      <c r="J10897">
        <f>D10897*PJ_per_contract*I10897</f>
        <v>4.5999999999999999E-2</v>
      </c>
    </row>
    <row r="10898" spans="1:10" x14ac:dyDescent="0.2">
      <c r="A10898" t="s">
        <v>64</v>
      </c>
      <c r="B10898" s="3">
        <v>44629</v>
      </c>
      <c r="C10898">
        <v>25</v>
      </c>
      <c r="D10898">
        <v>0</v>
      </c>
      <c r="E10898">
        <f t="shared" si="853"/>
        <v>2022</v>
      </c>
      <c r="F10898" t="str">
        <f t="shared" si="852"/>
        <v>Wallumbilla</v>
      </c>
      <c r="G10898" t="str">
        <f t="shared" si="854"/>
        <v>Quarter</v>
      </c>
      <c r="H10898">
        <f t="shared" si="855"/>
        <v>2023</v>
      </c>
      <c r="I10898">
        <f t="shared" si="856"/>
        <v>92</v>
      </c>
      <c r="J10898">
        <f>D10898*PJ_per_contract*I10898</f>
        <v>0</v>
      </c>
    </row>
    <row r="10899" spans="1:10" x14ac:dyDescent="0.2">
      <c r="A10899" t="s">
        <v>81</v>
      </c>
      <c r="B10899" s="3">
        <v>44629</v>
      </c>
      <c r="C10899">
        <v>0</v>
      </c>
      <c r="D10899">
        <v>0</v>
      </c>
      <c r="E10899">
        <f t="shared" si="853"/>
        <v>2022</v>
      </c>
      <c r="F10899" t="str">
        <f t="shared" si="852"/>
        <v>Wallumbilla</v>
      </c>
      <c r="G10899" t="str">
        <f t="shared" si="854"/>
        <v>Strip</v>
      </c>
      <c r="H10899">
        <f t="shared" si="855"/>
        <v>2024</v>
      </c>
      <c r="I10899">
        <f t="shared" si="856"/>
        <v>365</v>
      </c>
      <c r="J10899">
        <f>D10899*PJ_per_contract*I10899</f>
        <v>0</v>
      </c>
    </row>
    <row r="10900" spans="1:10" x14ac:dyDescent="0.2">
      <c r="A10900" t="s">
        <v>71</v>
      </c>
      <c r="B10900" s="3">
        <v>44629</v>
      </c>
      <c r="C10900">
        <v>25</v>
      </c>
      <c r="D10900">
        <v>0</v>
      </c>
      <c r="E10900">
        <f t="shared" si="853"/>
        <v>2022</v>
      </c>
      <c r="F10900" t="str">
        <f t="shared" si="852"/>
        <v>Wallumbilla</v>
      </c>
      <c r="G10900" t="str">
        <f t="shared" si="854"/>
        <v>Quarter</v>
      </c>
      <c r="H10900">
        <f t="shared" si="855"/>
        <v>2023</v>
      </c>
      <c r="I10900">
        <f t="shared" si="856"/>
        <v>92</v>
      </c>
      <c r="J10900">
        <f>D10900*PJ_per_contract*I10900</f>
        <v>0</v>
      </c>
    </row>
    <row r="10901" spans="1:10" x14ac:dyDescent="0.2">
      <c r="A10901" t="s">
        <v>72</v>
      </c>
      <c r="B10901" s="3">
        <v>44629</v>
      </c>
      <c r="C10901">
        <v>25</v>
      </c>
      <c r="D10901">
        <v>0</v>
      </c>
      <c r="E10901">
        <f t="shared" si="853"/>
        <v>2022</v>
      </c>
      <c r="F10901" t="str">
        <f t="shared" si="852"/>
        <v>Wallumbilla</v>
      </c>
      <c r="G10901" t="str">
        <f t="shared" si="854"/>
        <v>Quarter</v>
      </c>
      <c r="H10901">
        <f t="shared" si="855"/>
        <v>2023</v>
      </c>
      <c r="I10901">
        <f t="shared" si="856"/>
        <v>92</v>
      </c>
      <c r="J10901">
        <f>D10901*PJ_per_contract*I10901</f>
        <v>0</v>
      </c>
    </row>
    <row r="10902" spans="1:10" x14ac:dyDescent="0.2">
      <c r="A10902" t="s">
        <v>82</v>
      </c>
      <c r="B10902" s="3">
        <v>44629</v>
      </c>
      <c r="C10902">
        <v>0</v>
      </c>
      <c r="D10902">
        <v>0</v>
      </c>
      <c r="E10902">
        <f t="shared" si="853"/>
        <v>2022</v>
      </c>
      <c r="F10902" t="str">
        <f t="shared" si="852"/>
        <v>Wallumbilla</v>
      </c>
      <c r="G10902" t="str">
        <f t="shared" si="854"/>
        <v>Quarter</v>
      </c>
      <c r="H10902">
        <f t="shared" si="855"/>
        <v>2024</v>
      </c>
      <c r="I10902">
        <f t="shared" si="856"/>
        <v>92</v>
      </c>
      <c r="J10902">
        <f>D10902*PJ_per_contract*I10902</f>
        <v>0</v>
      </c>
    </row>
    <row r="10903" spans="1:10" x14ac:dyDescent="0.2">
      <c r="A10903" t="s">
        <v>83</v>
      </c>
      <c r="B10903" s="3">
        <v>44629</v>
      </c>
      <c r="C10903">
        <v>0</v>
      </c>
      <c r="D10903">
        <v>0</v>
      </c>
      <c r="E10903">
        <f t="shared" si="853"/>
        <v>2022</v>
      </c>
      <c r="F10903" t="str">
        <f t="shared" si="852"/>
        <v>Wallumbilla</v>
      </c>
      <c r="G10903" t="str">
        <f t="shared" si="854"/>
        <v>Quarter</v>
      </c>
      <c r="H10903">
        <f t="shared" si="855"/>
        <v>2024</v>
      </c>
      <c r="I10903">
        <f t="shared" si="856"/>
        <v>92</v>
      </c>
      <c r="J10903">
        <f>D10903*PJ_per_contract*I10903</f>
        <v>0</v>
      </c>
    </row>
    <row r="10904" spans="1:10" x14ac:dyDescent="0.2">
      <c r="A10904" t="s">
        <v>45</v>
      </c>
      <c r="B10904" s="3">
        <v>44630</v>
      </c>
      <c r="C10904">
        <v>0</v>
      </c>
      <c r="D10904">
        <v>0</v>
      </c>
      <c r="E10904">
        <f t="shared" si="853"/>
        <v>2022</v>
      </c>
      <c r="F10904" t="str">
        <f t="shared" si="852"/>
        <v>Wallumbilla</v>
      </c>
      <c r="G10904" t="str">
        <f t="shared" si="854"/>
        <v>Strip</v>
      </c>
      <c r="H10904">
        <f t="shared" si="855"/>
        <v>2022</v>
      </c>
      <c r="I10904">
        <f t="shared" si="856"/>
        <v>365</v>
      </c>
      <c r="J10904">
        <f>D10904*PJ_per_contract*I10904</f>
        <v>0</v>
      </c>
    </row>
    <row r="10905" spans="1:10" x14ac:dyDescent="0.2">
      <c r="A10905" t="s">
        <v>78</v>
      </c>
      <c r="B10905" s="3">
        <v>44630</v>
      </c>
      <c r="C10905">
        <v>0</v>
      </c>
      <c r="D10905">
        <v>0</v>
      </c>
      <c r="E10905">
        <f t="shared" si="853"/>
        <v>2022</v>
      </c>
      <c r="F10905" t="str">
        <f t="shared" si="852"/>
        <v>Victorian</v>
      </c>
      <c r="G10905" t="str">
        <f t="shared" si="854"/>
        <v>Month</v>
      </c>
      <c r="H10905">
        <f t="shared" si="855"/>
        <v>2022</v>
      </c>
      <c r="I10905">
        <f t="shared" si="856"/>
        <v>31</v>
      </c>
      <c r="J10905">
        <f>D10905*PJ_per_contract*I10905</f>
        <v>0</v>
      </c>
    </row>
    <row r="10906" spans="1:10" x14ac:dyDescent="0.2">
      <c r="A10906" t="s">
        <v>46</v>
      </c>
      <c r="B10906" s="3">
        <v>44630</v>
      </c>
      <c r="C10906">
        <v>0</v>
      </c>
      <c r="D10906">
        <v>0</v>
      </c>
      <c r="E10906">
        <f t="shared" si="853"/>
        <v>2022</v>
      </c>
      <c r="F10906" t="str">
        <f t="shared" si="852"/>
        <v>Victorian</v>
      </c>
      <c r="G10906" t="str">
        <f t="shared" si="854"/>
        <v>Quarter</v>
      </c>
      <c r="H10906">
        <f t="shared" si="855"/>
        <v>2022</v>
      </c>
      <c r="I10906">
        <f t="shared" si="856"/>
        <v>92</v>
      </c>
      <c r="J10906">
        <f>D10906*PJ_per_contract*I10906</f>
        <v>0</v>
      </c>
    </row>
    <row r="10907" spans="1:10" x14ac:dyDescent="0.2">
      <c r="A10907" t="s">
        <v>47</v>
      </c>
      <c r="B10907" s="3">
        <v>44630</v>
      </c>
      <c r="C10907">
        <v>151</v>
      </c>
      <c r="D10907">
        <v>0</v>
      </c>
      <c r="E10907">
        <f t="shared" si="853"/>
        <v>2022</v>
      </c>
      <c r="F10907" t="str">
        <f t="shared" si="852"/>
        <v>Wallumbilla</v>
      </c>
      <c r="G10907" t="str">
        <f t="shared" si="854"/>
        <v>Quarter</v>
      </c>
      <c r="H10907">
        <f t="shared" si="855"/>
        <v>2022</v>
      </c>
      <c r="I10907">
        <f t="shared" si="856"/>
        <v>92</v>
      </c>
      <c r="J10907">
        <f>D10907*PJ_per_contract*I10907</f>
        <v>0</v>
      </c>
    </row>
    <row r="10908" spans="1:10" x14ac:dyDescent="0.2">
      <c r="A10908" t="s">
        <v>84</v>
      </c>
      <c r="B10908" s="3">
        <v>44630</v>
      </c>
      <c r="C10908">
        <v>0</v>
      </c>
      <c r="D10908">
        <v>0</v>
      </c>
      <c r="E10908">
        <f t="shared" si="853"/>
        <v>2022</v>
      </c>
      <c r="F10908" t="str">
        <f t="shared" si="852"/>
        <v>Victorian</v>
      </c>
      <c r="G10908" t="str">
        <f t="shared" si="854"/>
        <v>Month</v>
      </c>
      <c r="H10908">
        <f t="shared" si="855"/>
        <v>2022</v>
      </c>
      <c r="I10908">
        <f t="shared" si="856"/>
        <v>31</v>
      </c>
      <c r="J10908">
        <f>D10908*PJ_per_contract*I10908</f>
        <v>0</v>
      </c>
    </row>
    <row r="10909" spans="1:10" x14ac:dyDescent="0.2">
      <c r="A10909" t="s">
        <v>85</v>
      </c>
      <c r="B10909" s="3">
        <v>44630</v>
      </c>
      <c r="C10909">
        <v>0</v>
      </c>
      <c r="D10909">
        <v>0</v>
      </c>
      <c r="E10909">
        <f t="shared" si="853"/>
        <v>2022</v>
      </c>
      <c r="F10909" t="str">
        <f t="shared" si="852"/>
        <v>Victorian</v>
      </c>
      <c r="G10909" t="str">
        <f t="shared" si="854"/>
        <v>Month</v>
      </c>
      <c r="H10909">
        <f t="shared" si="855"/>
        <v>2022</v>
      </c>
      <c r="I10909">
        <f t="shared" si="856"/>
        <v>31</v>
      </c>
      <c r="J10909">
        <f>D10909*PJ_per_contract*I10909</f>
        <v>0</v>
      </c>
    </row>
    <row r="10910" spans="1:10" x14ac:dyDescent="0.2">
      <c r="A10910" t="s">
        <v>48</v>
      </c>
      <c r="B10910" s="3">
        <v>44630</v>
      </c>
      <c r="C10910">
        <v>0</v>
      </c>
      <c r="D10910">
        <v>0</v>
      </c>
      <c r="E10910">
        <f t="shared" si="853"/>
        <v>2022</v>
      </c>
      <c r="F10910" t="str">
        <f t="shared" si="852"/>
        <v>Victorian</v>
      </c>
      <c r="G10910" t="str">
        <f t="shared" si="854"/>
        <v>Quarter</v>
      </c>
      <c r="H10910">
        <f t="shared" si="855"/>
        <v>2022</v>
      </c>
      <c r="I10910">
        <f t="shared" si="856"/>
        <v>92</v>
      </c>
      <c r="J10910">
        <f>D10910*PJ_per_contract*I10910</f>
        <v>0</v>
      </c>
    </row>
    <row r="10911" spans="1:10" x14ac:dyDescent="0.2">
      <c r="A10911" t="s">
        <v>86</v>
      </c>
      <c r="B10911" s="3">
        <v>44630</v>
      </c>
      <c r="C10911">
        <v>0</v>
      </c>
      <c r="D10911">
        <v>0</v>
      </c>
      <c r="E10911">
        <f t="shared" si="853"/>
        <v>2022</v>
      </c>
      <c r="F10911" t="str">
        <f t="shared" si="852"/>
        <v>Victorian</v>
      </c>
      <c r="G10911" t="str">
        <f t="shared" si="854"/>
        <v>Month</v>
      </c>
      <c r="H10911">
        <f t="shared" si="855"/>
        <v>2022</v>
      </c>
      <c r="I10911">
        <f t="shared" si="856"/>
        <v>31</v>
      </c>
      <c r="J10911">
        <f>D10911*PJ_per_contract*I10911</f>
        <v>0</v>
      </c>
    </row>
    <row r="10912" spans="1:10" x14ac:dyDescent="0.2">
      <c r="A10912" t="s">
        <v>49</v>
      </c>
      <c r="B10912" s="3">
        <v>44630</v>
      </c>
      <c r="C10912">
        <v>84</v>
      </c>
      <c r="D10912">
        <v>0</v>
      </c>
      <c r="E10912">
        <f t="shared" si="853"/>
        <v>2022</v>
      </c>
      <c r="F10912" t="str">
        <f t="shared" si="852"/>
        <v>Wallumbilla</v>
      </c>
      <c r="G10912" t="str">
        <f t="shared" si="854"/>
        <v>Quarter</v>
      </c>
      <c r="H10912">
        <f t="shared" si="855"/>
        <v>2022</v>
      </c>
      <c r="I10912">
        <f t="shared" si="856"/>
        <v>92</v>
      </c>
      <c r="J10912">
        <f>D10912*PJ_per_contract*I10912</f>
        <v>0</v>
      </c>
    </row>
    <row r="10913" spans="1:10" x14ac:dyDescent="0.2">
      <c r="A10913" t="s">
        <v>55</v>
      </c>
      <c r="B10913" s="3">
        <v>44630</v>
      </c>
      <c r="C10913">
        <v>0</v>
      </c>
      <c r="D10913">
        <v>0</v>
      </c>
      <c r="E10913">
        <f t="shared" si="853"/>
        <v>2022</v>
      </c>
      <c r="F10913" t="str">
        <f t="shared" si="852"/>
        <v>Victorian</v>
      </c>
      <c r="G10913" t="str">
        <f t="shared" si="854"/>
        <v>Quarter</v>
      </c>
      <c r="H10913">
        <f t="shared" si="855"/>
        <v>2024</v>
      </c>
      <c r="I10913">
        <f t="shared" si="856"/>
        <v>92</v>
      </c>
      <c r="J10913">
        <f>D10913*PJ_per_contract*I10913</f>
        <v>0</v>
      </c>
    </row>
    <row r="10914" spans="1:10" x14ac:dyDescent="0.2">
      <c r="A10914" t="s">
        <v>80</v>
      </c>
      <c r="B10914" s="3">
        <v>44630</v>
      </c>
      <c r="C10914">
        <v>0</v>
      </c>
      <c r="D10914">
        <v>0</v>
      </c>
      <c r="E10914">
        <f t="shared" si="853"/>
        <v>2022</v>
      </c>
      <c r="F10914" t="str">
        <f t="shared" si="852"/>
        <v>Victorian</v>
      </c>
      <c r="G10914" t="str">
        <f t="shared" si="854"/>
        <v>Quarter</v>
      </c>
      <c r="H10914">
        <f t="shared" si="855"/>
        <v>2025</v>
      </c>
      <c r="I10914">
        <f t="shared" si="856"/>
        <v>92</v>
      </c>
      <c r="J10914">
        <f>D10914*PJ_per_contract*I10914</f>
        <v>0</v>
      </c>
    </row>
    <row r="10915" spans="1:10" x14ac:dyDescent="0.2">
      <c r="A10915" t="s">
        <v>52</v>
      </c>
      <c r="B10915" s="3">
        <v>44630</v>
      </c>
      <c r="C10915">
        <v>0</v>
      </c>
      <c r="D10915">
        <v>0</v>
      </c>
      <c r="E10915">
        <f t="shared" si="853"/>
        <v>2022</v>
      </c>
      <c r="F10915" t="str">
        <f t="shared" si="852"/>
        <v>Victorian</v>
      </c>
      <c r="G10915" t="str">
        <f t="shared" si="854"/>
        <v>Quarter</v>
      </c>
      <c r="H10915">
        <f t="shared" si="855"/>
        <v>2022</v>
      </c>
      <c r="I10915">
        <f t="shared" si="856"/>
        <v>92</v>
      </c>
      <c r="J10915">
        <f>D10915*PJ_per_contract*I10915</f>
        <v>0</v>
      </c>
    </row>
    <row r="10916" spans="1:10" x14ac:dyDescent="0.2">
      <c r="A10916" t="s">
        <v>79</v>
      </c>
      <c r="B10916" s="3">
        <v>44630</v>
      </c>
      <c r="C10916">
        <v>0</v>
      </c>
      <c r="D10916">
        <v>0</v>
      </c>
      <c r="E10916">
        <f t="shared" si="853"/>
        <v>2022</v>
      </c>
      <c r="F10916" t="str">
        <f t="shared" si="852"/>
        <v>Victorian</v>
      </c>
      <c r="G10916" t="str">
        <f t="shared" si="854"/>
        <v>Quarter</v>
      </c>
      <c r="H10916">
        <f t="shared" si="855"/>
        <v>2025</v>
      </c>
      <c r="I10916">
        <f t="shared" si="856"/>
        <v>92</v>
      </c>
      <c r="J10916">
        <f>D10916*PJ_per_contract*I10916</f>
        <v>0</v>
      </c>
    </row>
    <row r="10917" spans="1:10" x14ac:dyDescent="0.2">
      <c r="A10917" t="s">
        <v>69</v>
      </c>
      <c r="B10917" s="3">
        <v>44630</v>
      </c>
      <c r="C10917">
        <v>0</v>
      </c>
      <c r="D10917">
        <v>0</v>
      </c>
      <c r="E10917">
        <f t="shared" si="853"/>
        <v>2022</v>
      </c>
      <c r="F10917" t="str">
        <f t="shared" si="852"/>
        <v>Victorian</v>
      </c>
      <c r="G10917" t="str">
        <f t="shared" si="854"/>
        <v>Quarter</v>
      </c>
      <c r="H10917">
        <f t="shared" si="855"/>
        <v>2025</v>
      </c>
      <c r="I10917">
        <f t="shared" si="856"/>
        <v>92</v>
      </c>
      <c r="J10917">
        <f>D10917*PJ_per_contract*I10917</f>
        <v>0</v>
      </c>
    </row>
    <row r="10918" spans="1:10" x14ac:dyDescent="0.2">
      <c r="A10918" t="s">
        <v>59</v>
      </c>
      <c r="B10918" s="3">
        <v>44630</v>
      </c>
      <c r="C10918">
        <v>0</v>
      </c>
      <c r="D10918">
        <v>0</v>
      </c>
      <c r="E10918">
        <f t="shared" si="853"/>
        <v>2022</v>
      </c>
      <c r="F10918" t="str">
        <f t="shared" si="852"/>
        <v>Victorian</v>
      </c>
      <c r="G10918" t="str">
        <f t="shared" si="854"/>
        <v>Quarter</v>
      </c>
      <c r="H10918">
        <f t="shared" si="855"/>
        <v>2023</v>
      </c>
      <c r="I10918">
        <f t="shared" si="856"/>
        <v>92</v>
      </c>
      <c r="J10918">
        <f>D10918*PJ_per_contract*I10918</f>
        <v>0</v>
      </c>
    </row>
    <row r="10919" spans="1:10" x14ac:dyDescent="0.2">
      <c r="A10919" t="s">
        <v>68</v>
      </c>
      <c r="B10919" s="3">
        <v>44630</v>
      </c>
      <c r="C10919">
        <v>0</v>
      </c>
      <c r="D10919">
        <v>0</v>
      </c>
      <c r="E10919">
        <f t="shared" si="853"/>
        <v>2022</v>
      </c>
      <c r="F10919" t="str">
        <f t="shared" si="852"/>
        <v>Victorian</v>
      </c>
      <c r="G10919" t="str">
        <f t="shared" si="854"/>
        <v>Quarter</v>
      </c>
      <c r="H10919">
        <f t="shared" si="855"/>
        <v>2025</v>
      </c>
      <c r="I10919">
        <f t="shared" si="856"/>
        <v>92</v>
      </c>
      <c r="J10919">
        <f>D10919*PJ_per_contract*I10919</f>
        <v>0</v>
      </c>
    </row>
    <row r="10920" spans="1:10" x14ac:dyDescent="0.2">
      <c r="A10920" t="s">
        <v>53</v>
      </c>
      <c r="B10920" s="3">
        <v>44630</v>
      </c>
      <c r="C10920">
        <v>0</v>
      </c>
      <c r="D10920">
        <v>0</v>
      </c>
      <c r="E10920">
        <f t="shared" si="853"/>
        <v>2022</v>
      </c>
      <c r="F10920" t="str">
        <f t="shared" si="852"/>
        <v>Victorian</v>
      </c>
      <c r="G10920" t="str">
        <f t="shared" si="854"/>
        <v>Quarter</v>
      </c>
      <c r="H10920">
        <f t="shared" si="855"/>
        <v>2023</v>
      </c>
      <c r="I10920">
        <f t="shared" si="856"/>
        <v>92</v>
      </c>
      <c r="J10920">
        <f>D10920*PJ_per_contract*I10920</f>
        <v>0</v>
      </c>
    </row>
    <row r="10921" spans="1:10" x14ac:dyDescent="0.2">
      <c r="A10921" t="s">
        <v>51</v>
      </c>
      <c r="B10921" s="3">
        <v>44630</v>
      </c>
      <c r="C10921">
        <v>0</v>
      </c>
      <c r="D10921">
        <v>0</v>
      </c>
      <c r="E10921">
        <f t="shared" si="853"/>
        <v>2022</v>
      </c>
      <c r="F10921" t="str">
        <f t="shared" si="852"/>
        <v>Victorian</v>
      </c>
      <c r="G10921" t="str">
        <f t="shared" si="854"/>
        <v>Quarter</v>
      </c>
      <c r="H10921">
        <f t="shared" si="855"/>
        <v>2022</v>
      </c>
      <c r="I10921">
        <f t="shared" si="856"/>
        <v>92</v>
      </c>
      <c r="J10921">
        <f>D10921*PJ_per_contract*I10921</f>
        <v>0</v>
      </c>
    </row>
    <row r="10922" spans="1:10" x14ac:dyDescent="0.2">
      <c r="A10922" t="s">
        <v>50</v>
      </c>
      <c r="B10922" s="3">
        <v>44630</v>
      </c>
      <c r="C10922">
        <v>0</v>
      </c>
      <c r="D10922">
        <v>0</v>
      </c>
      <c r="E10922">
        <f t="shared" si="853"/>
        <v>2022</v>
      </c>
      <c r="F10922" t="str">
        <f t="shared" si="852"/>
        <v>Victorian</v>
      </c>
      <c r="G10922" t="str">
        <f t="shared" si="854"/>
        <v>Quarter</v>
      </c>
      <c r="H10922">
        <f t="shared" si="855"/>
        <v>2024</v>
      </c>
      <c r="I10922">
        <f t="shared" si="856"/>
        <v>92</v>
      </c>
      <c r="J10922">
        <f>D10922*PJ_per_contract*I10922</f>
        <v>0</v>
      </c>
    </row>
    <row r="10923" spans="1:10" x14ac:dyDescent="0.2">
      <c r="A10923" t="s">
        <v>58</v>
      </c>
      <c r="B10923" s="3">
        <v>44630</v>
      </c>
      <c r="C10923">
        <v>0</v>
      </c>
      <c r="D10923">
        <v>0</v>
      </c>
      <c r="E10923">
        <f t="shared" si="853"/>
        <v>2022</v>
      </c>
      <c r="F10923" t="str">
        <f t="shared" si="852"/>
        <v>Victorian</v>
      </c>
      <c r="G10923" t="str">
        <f t="shared" si="854"/>
        <v>Quarter</v>
      </c>
      <c r="H10923">
        <f t="shared" si="855"/>
        <v>2024</v>
      </c>
      <c r="I10923">
        <f t="shared" si="856"/>
        <v>92</v>
      </c>
      <c r="J10923">
        <f>D10923*PJ_per_contract*I10923</f>
        <v>0</v>
      </c>
    </row>
    <row r="10924" spans="1:10" x14ac:dyDescent="0.2">
      <c r="A10924" t="s">
        <v>57</v>
      </c>
      <c r="B10924" s="3">
        <v>44630</v>
      </c>
      <c r="C10924">
        <v>0</v>
      </c>
      <c r="D10924">
        <v>0</v>
      </c>
      <c r="E10924">
        <f t="shared" si="853"/>
        <v>2022</v>
      </c>
      <c r="F10924" t="str">
        <f t="shared" si="852"/>
        <v>Victorian</v>
      </c>
      <c r="G10924" t="str">
        <f t="shared" si="854"/>
        <v>Quarter</v>
      </c>
      <c r="H10924">
        <f t="shared" si="855"/>
        <v>2024</v>
      </c>
      <c r="I10924">
        <f t="shared" si="856"/>
        <v>92</v>
      </c>
      <c r="J10924">
        <f>D10924*PJ_per_contract*I10924</f>
        <v>0</v>
      </c>
    </row>
    <row r="10925" spans="1:10" x14ac:dyDescent="0.2">
      <c r="A10925" t="s">
        <v>54</v>
      </c>
      <c r="B10925" s="3">
        <v>44630</v>
      </c>
      <c r="C10925">
        <v>0</v>
      </c>
      <c r="D10925">
        <v>0</v>
      </c>
      <c r="E10925">
        <f t="shared" si="853"/>
        <v>2022</v>
      </c>
      <c r="F10925" t="str">
        <f t="shared" si="852"/>
        <v>Victorian</v>
      </c>
      <c r="G10925" t="str">
        <f t="shared" si="854"/>
        <v>Quarter</v>
      </c>
      <c r="H10925">
        <f t="shared" si="855"/>
        <v>2023</v>
      </c>
      <c r="I10925">
        <f t="shared" si="856"/>
        <v>92</v>
      </c>
      <c r="J10925">
        <f>D10925*PJ_per_contract*I10925</f>
        <v>0</v>
      </c>
    </row>
    <row r="10926" spans="1:10" x14ac:dyDescent="0.2">
      <c r="A10926" t="s">
        <v>56</v>
      </c>
      <c r="B10926" s="3">
        <v>44630</v>
      </c>
      <c r="C10926">
        <v>0</v>
      </c>
      <c r="D10926">
        <v>0</v>
      </c>
      <c r="E10926">
        <f t="shared" si="853"/>
        <v>2022</v>
      </c>
      <c r="F10926" t="str">
        <f t="shared" si="852"/>
        <v>Victorian</v>
      </c>
      <c r="G10926" t="str">
        <f t="shared" si="854"/>
        <v>Quarter</v>
      </c>
      <c r="H10926">
        <f t="shared" si="855"/>
        <v>2023</v>
      </c>
      <c r="I10926">
        <f t="shared" si="856"/>
        <v>92</v>
      </c>
      <c r="J10926">
        <f>D10926*PJ_per_contract*I10926</f>
        <v>0</v>
      </c>
    </row>
    <row r="10927" spans="1:10" x14ac:dyDescent="0.2">
      <c r="A10927" t="s">
        <v>60</v>
      </c>
      <c r="B10927" s="3">
        <v>44630</v>
      </c>
      <c r="C10927">
        <v>0</v>
      </c>
      <c r="D10927">
        <v>0</v>
      </c>
      <c r="E10927">
        <f t="shared" si="853"/>
        <v>2022</v>
      </c>
      <c r="F10927" t="str">
        <f t="shared" si="852"/>
        <v>Wallumbilla</v>
      </c>
      <c r="G10927" t="str">
        <f t="shared" si="854"/>
        <v>Strip</v>
      </c>
      <c r="H10927">
        <f t="shared" si="855"/>
        <v>2023</v>
      </c>
      <c r="I10927">
        <f t="shared" si="856"/>
        <v>365</v>
      </c>
      <c r="J10927">
        <f>D10927*PJ_per_contract*I10927</f>
        <v>0</v>
      </c>
    </row>
    <row r="10928" spans="1:10" x14ac:dyDescent="0.2">
      <c r="A10928" t="s">
        <v>61</v>
      </c>
      <c r="B10928" s="3">
        <v>44630</v>
      </c>
      <c r="C10928">
        <v>88</v>
      </c>
      <c r="D10928">
        <v>0</v>
      </c>
      <c r="E10928">
        <f t="shared" si="853"/>
        <v>2022</v>
      </c>
      <c r="F10928" t="str">
        <f t="shared" si="852"/>
        <v>Wallumbilla</v>
      </c>
      <c r="G10928" t="str">
        <f t="shared" si="854"/>
        <v>Quarter</v>
      </c>
      <c r="H10928">
        <f t="shared" si="855"/>
        <v>2022</v>
      </c>
      <c r="I10928">
        <f t="shared" si="856"/>
        <v>92</v>
      </c>
      <c r="J10928">
        <f>D10928*PJ_per_contract*I10928</f>
        <v>0</v>
      </c>
    </row>
    <row r="10929" spans="1:10" x14ac:dyDescent="0.2">
      <c r="A10929" t="s">
        <v>62</v>
      </c>
      <c r="B10929" s="3">
        <v>44630</v>
      </c>
      <c r="C10929">
        <v>145</v>
      </c>
      <c r="D10929">
        <v>0</v>
      </c>
      <c r="E10929">
        <f t="shared" si="853"/>
        <v>2022</v>
      </c>
      <c r="F10929" t="str">
        <f t="shared" si="852"/>
        <v>Wallumbilla</v>
      </c>
      <c r="G10929" t="str">
        <f t="shared" si="854"/>
        <v>Quarter</v>
      </c>
      <c r="H10929">
        <f t="shared" si="855"/>
        <v>2022</v>
      </c>
      <c r="I10929">
        <f t="shared" si="856"/>
        <v>92</v>
      </c>
      <c r="J10929">
        <f>D10929*PJ_per_contract*I10929</f>
        <v>0</v>
      </c>
    </row>
    <row r="10930" spans="1:10" x14ac:dyDescent="0.2">
      <c r="A10930" t="s">
        <v>70</v>
      </c>
      <c r="B10930" s="3">
        <v>44630</v>
      </c>
      <c r="C10930">
        <v>0</v>
      </c>
      <c r="D10930">
        <v>0</v>
      </c>
      <c r="E10930">
        <f t="shared" si="853"/>
        <v>2022</v>
      </c>
      <c r="F10930" t="str">
        <f t="shared" si="852"/>
        <v>Wallumbilla</v>
      </c>
      <c r="G10930" t="str">
        <f t="shared" si="854"/>
        <v>Strip</v>
      </c>
      <c r="H10930">
        <f t="shared" si="855"/>
        <v>2023</v>
      </c>
      <c r="I10930">
        <f t="shared" si="856"/>
        <v>365</v>
      </c>
      <c r="J10930">
        <f>D10930*PJ_per_contract*I10930</f>
        <v>0</v>
      </c>
    </row>
    <row r="10931" spans="1:10" x14ac:dyDescent="0.2">
      <c r="A10931" t="s">
        <v>63</v>
      </c>
      <c r="B10931" s="3">
        <v>44630</v>
      </c>
      <c r="C10931">
        <v>36</v>
      </c>
      <c r="D10931">
        <v>0</v>
      </c>
      <c r="E10931">
        <f t="shared" si="853"/>
        <v>2022</v>
      </c>
      <c r="F10931" t="str">
        <f t="shared" si="852"/>
        <v>Wallumbilla</v>
      </c>
      <c r="G10931" t="str">
        <f t="shared" si="854"/>
        <v>Quarter</v>
      </c>
      <c r="H10931">
        <f t="shared" si="855"/>
        <v>2023</v>
      </c>
      <c r="I10931">
        <f t="shared" si="856"/>
        <v>92</v>
      </c>
      <c r="J10931">
        <f>D10931*PJ_per_contract*I10931</f>
        <v>0</v>
      </c>
    </row>
    <row r="10932" spans="1:10" x14ac:dyDescent="0.2">
      <c r="A10932" t="s">
        <v>64</v>
      </c>
      <c r="B10932" s="3">
        <v>44630</v>
      </c>
      <c r="C10932">
        <v>25</v>
      </c>
      <c r="D10932">
        <v>0</v>
      </c>
      <c r="E10932">
        <f t="shared" si="853"/>
        <v>2022</v>
      </c>
      <c r="F10932" t="str">
        <f t="shared" si="852"/>
        <v>Wallumbilla</v>
      </c>
      <c r="G10932" t="str">
        <f t="shared" si="854"/>
        <v>Quarter</v>
      </c>
      <c r="H10932">
        <f t="shared" si="855"/>
        <v>2023</v>
      </c>
      <c r="I10932">
        <f t="shared" si="856"/>
        <v>92</v>
      </c>
      <c r="J10932">
        <f>D10932*PJ_per_contract*I10932</f>
        <v>0</v>
      </c>
    </row>
    <row r="10933" spans="1:10" x14ac:dyDescent="0.2">
      <c r="A10933" t="s">
        <v>81</v>
      </c>
      <c r="B10933" s="3">
        <v>44630</v>
      </c>
      <c r="C10933">
        <v>0</v>
      </c>
      <c r="D10933">
        <v>0</v>
      </c>
      <c r="E10933">
        <f t="shared" si="853"/>
        <v>2022</v>
      </c>
      <c r="F10933" t="str">
        <f t="shared" si="852"/>
        <v>Wallumbilla</v>
      </c>
      <c r="G10933" t="str">
        <f t="shared" si="854"/>
        <v>Strip</v>
      </c>
      <c r="H10933">
        <f t="shared" si="855"/>
        <v>2024</v>
      </c>
      <c r="I10933">
        <f t="shared" si="856"/>
        <v>365</v>
      </c>
      <c r="J10933">
        <f>D10933*PJ_per_contract*I10933</f>
        <v>0</v>
      </c>
    </row>
    <row r="10934" spans="1:10" x14ac:dyDescent="0.2">
      <c r="A10934" t="s">
        <v>71</v>
      </c>
      <c r="B10934" s="3">
        <v>44630</v>
      </c>
      <c r="C10934">
        <v>25</v>
      </c>
      <c r="D10934">
        <v>0</v>
      </c>
      <c r="E10934">
        <f t="shared" si="853"/>
        <v>2022</v>
      </c>
      <c r="F10934" t="str">
        <f t="shared" si="852"/>
        <v>Wallumbilla</v>
      </c>
      <c r="G10934" t="str">
        <f t="shared" si="854"/>
        <v>Quarter</v>
      </c>
      <c r="H10934">
        <f t="shared" si="855"/>
        <v>2023</v>
      </c>
      <c r="I10934">
        <f t="shared" si="856"/>
        <v>92</v>
      </c>
      <c r="J10934">
        <f>D10934*PJ_per_contract*I10934</f>
        <v>0</v>
      </c>
    </row>
    <row r="10935" spans="1:10" x14ac:dyDescent="0.2">
      <c r="A10935" t="s">
        <v>72</v>
      </c>
      <c r="B10935" s="3">
        <v>44630</v>
      </c>
      <c r="C10935">
        <v>25</v>
      </c>
      <c r="D10935">
        <v>0</v>
      </c>
      <c r="E10935">
        <f t="shared" si="853"/>
        <v>2022</v>
      </c>
      <c r="F10935" t="str">
        <f t="shared" si="852"/>
        <v>Wallumbilla</v>
      </c>
      <c r="G10935" t="str">
        <f t="shared" si="854"/>
        <v>Quarter</v>
      </c>
      <c r="H10935">
        <f t="shared" si="855"/>
        <v>2023</v>
      </c>
      <c r="I10935">
        <f t="shared" si="856"/>
        <v>92</v>
      </c>
      <c r="J10935">
        <f>D10935*PJ_per_contract*I10935</f>
        <v>0</v>
      </c>
    </row>
    <row r="10936" spans="1:10" x14ac:dyDescent="0.2">
      <c r="A10936" t="s">
        <v>82</v>
      </c>
      <c r="B10936" s="3">
        <v>44630</v>
      </c>
      <c r="C10936">
        <v>0</v>
      </c>
      <c r="D10936">
        <v>0</v>
      </c>
      <c r="E10936">
        <f t="shared" si="853"/>
        <v>2022</v>
      </c>
      <c r="F10936" t="str">
        <f t="shared" si="852"/>
        <v>Wallumbilla</v>
      </c>
      <c r="G10936" t="str">
        <f t="shared" si="854"/>
        <v>Quarter</v>
      </c>
      <c r="H10936">
        <f t="shared" si="855"/>
        <v>2024</v>
      </c>
      <c r="I10936">
        <f t="shared" si="856"/>
        <v>92</v>
      </c>
      <c r="J10936">
        <f>D10936*PJ_per_contract*I10936</f>
        <v>0</v>
      </c>
    </row>
    <row r="10937" spans="1:10" x14ac:dyDescent="0.2">
      <c r="A10937" t="s">
        <v>83</v>
      </c>
      <c r="B10937" s="3">
        <v>44630</v>
      </c>
      <c r="C10937">
        <v>0</v>
      </c>
      <c r="D10937">
        <v>0</v>
      </c>
      <c r="E10937">
        <f t="shared" si="853"/>
        <v>2022</v>
      </c>
      <c r="F10937" t="str">
        <f t="shared" si="852"/>
        <v>Wallumbilla</v>
      </c>
      <c r="G10937" t="str">
        <f t="shared" si="854"/>
        <v>Quarter</v>
      </c>
      <c r="H10937">
        <f t="shared" si="855"/>
        <v>2024</v>
      </c>
      <c r="I10937">
        <f t="shared" si="856"/>
        <v>92</v>
      </c>
      <c r="J10937">
        <f>D10937*PJ_per_contract*I10937</f>
        <v>0</v>
      </c>
    </row>
    <row r="10938" spans="1:10" x14ac:dyDescent="0.2">
      <c r="A10938" t="s">
        <v>45</v>
      </c>
      <c r="B10938" s="3">
        <v>44631</v>
      </c>
      <c r="C10938">
        <v>0</v>
      </c>
      <c r="D10938">
        <v>0</v>
      </c>
      <c r="E10938">
        <f t="shared" si="853"/>
        <v>2022</v>
      </c>
      <c r="F10938" t="str">
        <f t="shared" si="852"/>
        <v>Wallumbilla</v>
      </c>
      <c r="G10938" t="str">
        <f t="shared" si="854"/>
        <v>Strip</v>
      </c>
      <c r="H10938">
        <f t="shared" si="855"/>
        <v>2022</v>
      </c>
      <c r="I10938">
        <f t="shared" si="856"/>
        <v>365</v>
      </c>
      <c r="J10938">
        <f>D10938*PJ_per_contract*I10938</f>
        <v>0</v>
      </c>
    </row>
    <row r="10939" spans="1:10" x14ac:dyDescent="0.2">
      <c r="A10939" t="s">
        <v>78</v>
      </c>
      <c r="B10939" s="3">
        <v>44631</v>
      </c>
      <c r="C10939">
        <v>0</v>
      </c>
      <c r="D10939">
        <v>0</v>
      </c>
      <c r="E10939">
        <f t="shared" si="853"/>
        <v>2022</v>
      </c>
      <c r="F10939" t="str">
        <f t="shared" si="852"/>
        <v>Victorian</v>
      </c>
      <c r="G10939" t="str">
        <f t="shared" si="854"/>
        <v>Month</v>
      </c>
      <c r="H10939">
        <f t="shared" si="855"/>
        <v>2022</v>
      </c>
      <c r="I10939">
        <f t="shared" si="856"/>
        <v>31</v>
      </c>
      <c r="J10939">
        <f>D10939*PJ_per_contract*I10939</f>
        <v>0</v>
      </c>
    </row>
    <row r="10940" spans="1:10" x14ac:dyDescent="0.2">
      <c r="A10940" t="s">
        <v>46</v>
      </c>
      <c r="B10940" s="3">
        <v>44631</v>
      </c>
      <c r="C10940">
        <v>0</v>
      </c>
      <c r="D10940">
        <v>0</v>
      </c>
      <c r="E10940">
        <f t="shared" si="853"/>
        <v>2022</v>
      </c>
      <c r="F10940" t="str">
        <f t="shared" si="852"/>
        <v>Victorian</v>
      </c>
      <c r="G10940" t="str">
        <f t="shared" si="854"/>
        <v>Quarter</v>
      </c>
      <c r="H10940">
        <f t="shared" si="855"/>
        <v>2022</v>
      </c>
      <c r="I10940">
        <f t="shared" si="856"/>
        <v>92</v>
      </c>
      <c r="J10940">
        <f>D10940*PJ_per_contract*I10940</f>
        <v>0</v>
      </c>
    </row>
    <row r="10941" spans="1:10" x14ac:dyDescent="0.2">
      <c r="A10941" t="s">
        <v>47</v>
      </c>
      <c r="B10941" s="3">
        <v>44631</v>
      </c>
      <c r="C10941">
        <v>151</v>
      </c>
      <c r="D10941">
        <v>0</v>
      </c>
      <c r="E10941">
        <f t="shared" si="853"/>
        <v>2022</v>
      </c>
      <c r="F10941" t="str">
        <f t="shared" si="852"/>
        <v>Wallumbilla</v>
      </c>
      <c r="G10941" t="str">
        <f t="shared" si="854"/>
        <v>Quarter</v>
      </c>
      <c r="H10941">
        <f t="shared" si="855"/>
        <v>2022</v>
      </c>
      <c r="I10941">
        <f t="shared" si="856"/>
        <v>92</v>
      </c>
      <c r="J10941">
        <f>D10941*PJ_per_contract*I10941</f>
        <v>0</v>
      </c>
    </row>
    <row r="10942" spans="1:10" x14ac:dyDescent="0.2">
      <c r="A10942" t="s">
        <v>84</v>
      </c>
      <c r="B10942" s="3">
        <v>44631</v>
      </c>
      <c r="C10942">
        <v>0</v>
      </c>
      <c r="D10942">
        <v>0</v>
      </c>
      <c r="E10942">
        <f t="shared" si="853"/>
        <v>2022</v>
      </c>
      <c r="F10942" t="str">
        <f t="shared" si="852"/>
        <v>Victorian</v>
      </c>
      <c r="G10942" t="str">
        <f t="shared" si="854"/>
        <v>Month</v>
      </c>
      <c r="H10942">
        <f t="shared" si="855"/>
        <v>2022</v>
      </c>
      <c r="I10942">
        <f t="shared" si="856"/>
        <v>31</v>
      </c>
      <c r="J10942">
        <f>D10942*PJ_per_contract*I10942</f>
        <v>0</v>
      </c>
    </row>
    <row r="10943" spans="1:10" x14ac:dyDescent="0.2">
      <c r="A10943" t="s">
        <v>85</v>
      </c>
      <c r="B10943" s="3">
        <v>44631</v>
      </c>
      <c r="C10943">
        <v>0</v>
      </c>
      <c r="D10943">
        <v>0</v>
      </c>
      <c r="E10943">
        <f t="shared" si="853"/>
        <v>2022</v>
      </c>
      <c r="F10943" t="str">
        <f t="shared" si="852"/>
        <v>Victorian</v>
      </c>
      <c r="G10943" t="str">
        <f t="shared" si="854"/>
        <v>Month</v>
      </c>
      <c r="H10943">
        <f t="shared" si="855"/>
        <v>2022</v>
      </c>
      <c r="I10943">
        <f t="shared" si="856"/>
        <v>31</v>
      </c>
      <c r="J10943">
        <f>D10943*PJ_per_contract*I10943</f>
        <v>0</v>
      </c>
    </row>
    <row r="10944" spans="1:10" x14ac:dyDescent="0.2">
      <c r="A10944" t="s">
        <v>86</v>
      </c>
      <c r="B10944" s="3">
        <v>44631</v>
      </c>
      <c r="C10944">
        <v>0</v>
      </c>
      <c r="D10944">
        <v>0</v>
      </c>
      <c r="E10944">
        <f t="shared" si="853"/>
        <v>2022</v>
      </c>
      <c r="F10944" t="str">
        <f t="shared" si="852"/>
        <v>Victorian</v>
      </c>
      <c r="G10944" t="str">
        <f t="shared" si="854"/>
        <v>Month</v>
      </c>
      <c r="H10944">
        <f t="shared" si="855"/>
        <v>2022</v>
      </c>
      <c r="I10944">
        <f t="shared" si="856"/>
        <v>31</v>
      </c>
      <c r="J10944">
        <f>D10944*PJ_per_contract*I10944</f>
        <v>0</v>
      </c>
    </row>
    <row r="10945" spans="1:10" x14ac:dyDescent="0.2">
      <c r="A10945" t="s">
        <v>48</v>
      </c>
      <c r="B10945" s="3">
        <v>44631</v>
      </c>
      <c r="C10945">
        <v>0</v>
      </c>
      <c r="D10945">
        <v>0</v>
      </c>
      <c r="E10945">
        <f t="shared" si="853"/>
        <v>2022</v>
      </c>
      <c r="F10945" t="str">
        <f t="shared" si="852"/>
        <v>Victorian</v>
      </c>
      <c r="G10945" t="str">
        <f t="shared" si="854"/>
        <v>Quarter</v>
      </c>
      <c r="H10945">
        <f t="shared" si="855"/>
        <v>2022</v>
      </c>
      <c r="I10945">
        <f t="shared" si="856"/>
        <v>92</v>
      </c>
      <c r="J10945">
        <f>D10945*PJ_per_contract*I10945</f>
        <v>0</v>
      </c>
    </row>
    <row r="10946" spans="1:10" x14ac:dyDescent="0.2">
      <c r="A10946" t="s">
        <v>49</v>
      </c>
      <c r="B10946" s="3">
        <v>44631</v>
      </c>
      <c r="C10946">
        <v>84</v>
      </c>
      <c r="D10946">
        <v>0</v>
      </c>
      <c r="E10946">
        <f t="shared" si="853"/>
        <v>2022</v>
      </c>
      <c r="F10946" t="str">
        <f t="shared" ref="F10946:F11009" si="857">IF(OR(LEFT(A10946,2)="GJ",LEFT(A10946,2)="GK"),"Victorian",IF(OR(LEFT(A10946,2)="GX",LEFT(A10946,2)="GY"),"Wallumbilla","NA"))</f>
        <v>Wallumbilla</v>
      </c>
      <c r="G10946" t="str">
        <f t="shared" si="854"/>
        <v>Quarter</v>
      </c>
      <c r="H10946">
        <f t="shared" si="855"/>
        <v>2022</v>
      </c>
      <c r="I10946">
        <f t="shared" si="856"/>
        <v>92</v>
      </c>
      <c r="J10946">
        <f>D10946*PJ_per_contract*I10946</f>
        <v>0</v>
      </c>
    </row>
    <row r="10947" spans="1:10" x14ac:dyDescent="0.2">
      <c r="A10947" t="s">
        <v>58</v>
      </c>
      <c r="B10947" s="3">
        <v>44631</v>
      </c>
      <c r="C10947">
        <v>0</v>
      </c>
      <c r="D10947">
        <v>0</v>
      </c>
      <c r="E10947">
        <f t="shared" ref="E10947:E11010" si="858">YEAR(B10947)</f>
        <v>2022</v>
      </c>
      <c r="F10947" t="str">
        <f t="shared" si="857"/>
        <v>Victorian</v>
      </c>
      <c r="G10947" t="str">
        <f t="shared" ref="G10947:G11010" si="859">IF(LEFT(A10947,2)="GJ","Month",IF(OR(LEFT(A10947,2)="GK",LEFT(A10947,2)="GX"),"Quarter",IF(LEFT(A10947,2)="GY","Strip","NA")))</f>
        <v>Quarter</v>
      </c>
      <c r="H10947">
        <f t="shared" ref="H10947:H11010" si="860">VALUE(MID(A10947,4,4))</f>
        <v>2024</v>
      </c>
      <c r="I10947">
        <f t="shared" ref="I10947:I11010" si="861">IF(G10947="Month",_xlfn.DAYS(EOMONTH(B10947,0),EOMONTH(B10947,-1)),IF(G10947="Quarter",_xlfn.DAYS(EOMONTH(B10947,2),EOMONTH(B10947,-1)),365))</f>
        <v>92</v>
      </c>
      <c r="J10947">
        <f>D10947*PJ_per_contract*I10947</f>
        <v>0</v>
      </c>
    </row>
    <row r="10948" spans="1:10" x14ac:dyDescent="0.2">
      <c r="A10948" t="s">
        <v>56</v>
      </c>
      <c r="B10948" s="3">
        <v>44631</v>
      </c>
      <c r="C10948">
        <v>0</v>
      </c>
      <c r="D10948">
        <v>0</v>
      </c>
      <c r="E10948">
        <f t="shared" si="858"/>
        <v>2022</v>
      </c>
      <c r="F10948" t="str">
        <f t="shared" si="857"/>
        <v>Victorian</v>
      </c>
      <c r="G10948" t="str">
        <f t="shared" si="859"/>
        <v>Quarter</v>
      </c>
      <c r="H10948">
        <f t="shared" si="860"/>
        <v>2023</v>
      </c>
      <c r="I10948">
        <f t="shared" si="861"/>
        <v>92</v>
      </c>
      <c r="J10948">
        <f>D10948*PJ_per_contract*I10948</f>
        <v>0</v>
      </c>
    </row>
    <row r="10949" spans="1:10" x14ac:dyDescent="0.2">
      <c r="A10949" t="s">
        <v>79</v>
      </c>
      <c r="B10949" s="3">
        <v>44631</v>
      </c>
      <c r="C10949">
        <v>0</v>
      </c>
      <c r="D10949">
        <v>0</v>
      </c>
      <c r="E10949">
        <f t="shared" si="858"/>
        <v>2022</v>
      </c>
      <c r="F10949" t="str">
        <f t="shared" si="857"/>
        <v>Victorian</v>
      </c>
      <c r="G10949" t="str">
        <f t="shared" si="859"/>
        <v>Quarter</v>
      </c>
      <c r="H10949">
        <f t="shared" si="860"/>
        <v>2025</v>
      </c>
      <c r="I10949">
        <f t="shared" si="861"/>
        <v>92</v>
      </c>
      <c r="J10949">
        <f>D10949*PJ_per_contract*I10949</f>
        <v>0</v>
      </c>
    </row>
    <row r="10950" spans="1:10" x14ac:dyDescent="0.2">
      <c r="A10950" t="s">
        <v>80</v>
      </c>
      <c r="B10950" s="3">
        <v>44631</v>
      </c>
      <c r="C10950">
        <v>0</v>
      </c>
      <c r="D10950">
        <v>0</v>
      </c>
      <c r="E10950">
        <f t="shared" si="858"/>
        <v>2022</v>
      </c>
      <c r="F10950" t="str">
        <f t="shared" si="857"/>
        <v>Victorian</v>
      </c>
      <c r="G10950" t="str">
        <f t="shared" si="859"/>
        <v>Quarter</v>
      </c>
      <c r="H10950">
        <f t="shared" si="860"/>
        <v>2025</v>
      </c>
      <c r="I10950">
        <f t="shared" si="861"/>
        <v>92</v>
      </c>
      <c r="J10950">
        <f>D10950*PJ_per_contract*I10950</f>
        <v>0</v>
      </c>
    </row>
    <row r="10951" spans="1:10" x14ac:dyDescent="0.2">
      <c r="A10951" t="s">
        <v>53</v>
      </c>
      <c r="B10951" s="3">
        <v>44631</v>
      </c>
      <c r="C10951">
        <v>0</v>
      </c>
      <c r="D10951">
        <v>0</v>
      </c>
      <c r="E10951">
        <f t="shared" si="858"/>
        <v>2022</v>
      </c>
      <c r="F10951" t="str">
        <f t="shared" si="857"/>
        <v>Victorian</v>
      </c>
      <c r="G10951" t="str">
        <f t="shared" si="859"/>
        <v>Quarter</v>
      </c>
      <c r="H10951">
        <f t="shared" si="860"/>
        <v>2023</v>
      </c>
      <c r="I10951">
        <f t="shared" si="861"/>
        <v>92</v>
      </c>
      <c r="J10951">
        <f>D10951*PJ_per_contract*I10951</f>
        <v>0</v>
      </c>
    </row>
    <row r="10952" spans="1:10" x14ac:dyDescent="0.2">
      <c r="A10952" t="s">
        <v>55</v>
      </c>
      <c r="B10952" s="3">
        <v>44631</v>
      </c>
      <c r="C10952">
        <v>0</v>
      </c>
      <c r="D10952">
        <v>0</v>
      </c>
      <c r="E10952">
        <f t="shared" si="858"/>
        <v>2022</v>
      </c>
      <c r="F10952" t="str">
        <f t="shared" si="857"/>
        <v>Victorian</v>
      </c>
      <c r="G10952" t="str">
        <f t="shared" si="859"/>
        <v>Quarter</v>
      </c>
      <c r="H10952">
        <f t="shared" si="860"/>
        <v>2024</v>
      </c>
      <c r="I10952">
        <f t="shared" si="861"/>
        <v>92</v>
      </c>
      <c r="J10952">
        <f>D10952*PJ_per_contract*I10952</f>
        <v>0</v>
      </c>
    </row>
    <row r="10953" spans="1:10" x14ac:dyDescent="0.2">
      <c r="A10953" t="s">
        <v>52</v>
      </c>
      <c r="B10953" s="3">
        <v>44631</v>
      </c>
      <c r="C10953">
        <v>0</v>
      </c>
      <c r="D10953">
        <v>0</v>
      </c>
      <c r="E10953">
        <f t="shared" si="858"/>
        <v>2022</v>
      </c>
      <c r="F10953" t="str">
        <f t="shared" si="857"/>
        <v>Victorian</v>
      </c>
      <c r="G10953" t="str">
        <f t="shared" si="859"/>
        <v>Quarter</v>
      </c>
      <c r="H10953">
        <f t="shared" si="860"/>
        <v>2022</v>
      </c>
      <c r="I10953">
        <f t="shared" si="861"/>
        <v>92</v>
      </c>
      <c r="J10953">
        <f>D10953*PJ_per_contract*I10953</f>
        <v>0</v>
      </c>
    </row>
    <row r="10954" spans="1:10" x14ac:dyDescent="0.2">
      <c r="A10954" t="s">
        <v>59</v>
      </c>
      <c r="B10954" s="3">
        <v>44631</v>
      </c>
      <c r="C10954">
        <v>0</v>
      </c>
      <c r="D10954">
        <v>0</v>
      </c>
      <c r="E10954">
        <f t="shared" si="858"/>
        <v>2022</v>
      </c>
      <c r="F10954" t="str">
        <f t="shared" si="857"/>
        <v>Victorian</v>
      </c>
      <c r="G10954" t="str">
        <f t="shared" si="859"/>
        <v>Quarter</v>
      </c>
      <c r="H10954">
        <f t="shared" si="860"/>
        <v>2023</v>
      </c>
      <c r="I10954">
        <f t="shared" si="861"/>
        <v>92</v>
      </c>
      <c r="J10954">
        <f>D10954*PJ_per_contract*I10954</f>
        <v>0</v>
      </c>
    </row>
    <row r="10955" spans="1:10" x14ac:dyDescent="0.2">
      <c r="A10955" t="s">
        <v>68</v>
      </c>
      <c r="B10955" s="3">
        <v>44631</v>
      </c>
      <c r="C10955">
        <v>0</v>
      </c>
      <c r="D10955">
        <v>0</v>
      </c>
      <c r="E10955">
        <f t="shared" si="858"/>
        <v>2022</v>
      </c>
      <c r="F10955" t="str">
        <f t="shared" si="857"/>
        <v>Victorian</v>
      </c>
      <c r="G10955" t="str">
        <f t="shared" si="859"/>
        <v>Quarter</v>
      </c>
      <c r="H10955">
        <f t="shared" si="860"/>
        <v>2025</v>
      </c>
      <c r="I10955">
        <f t="shared" si="861"/>
        <v>92</v>
      </c>
      <c r="J10955">
        <f>D10955*PJ_per_contract*I10955</f>
        <v>0</v>
      </c>
    </row>
    <row r="10956" spans="1:10" x14ac:dyDescent="0.2">
      <c r="A10956" t="s">
        <v>51</v>
      </c>
      <c r="B10956" s="3">
        <v>44631</v>
      </c>
      <c r="C10956">
        <v>0</v>
      </c>
      <c r="D10956">
        <v>0</v>
      </c>
      <c r="E10956">
        <f t="shared" si="858"/>
        <v>2022</v>
      </c>
      <c r="F10956" t="str">
        <f t="shared" si="857"/>
        <v>Victorian</v>
      </c>
      <c r="G10956" t="str">
        <f t="shared" si="859"/>
        <v>Quarter</v>
      </c>
      <c r="H10956">
        <f t="shared" si="860"/>
        <v>2022</v>
      </c>
      <c r="I10956">
        <f t="shared" si="861"/>
        <v>92</v>
      </c>
      <c r="J10956">
        <f>D10956*PJ_per_contract*I10956</f>
        <v>0</v>
      </c>
    </row>
    <row r="10957" spans="1:10" x14ac:dyDescent="0.2">
      <c r="A10957" t="s">
        <v>50</v>
      </c>
      <c r="B10957" s="3">
        <v>44631</v>
      </c>
      <c r="C10957">
        <v>0</v>
      </c>
      <c r="D10957">
        <v>0</v>
      </c>
      <c r="E10957">
        <f t="shared" si="858"/>
        <v>2022</v>
      </c>
      <c r="F10957" t="str">
        <f t="shared" si="857"/>
        <v>Victorian</v>
      </c>
      <c r="G10957" t="str">
        <f t="shared" si="859"/>
        <v>Quarter</v>
      </c>
      <c r="H10957">
        <f t="shared" si="860"/>
        <v>2024</v>
      </c>
      <c r="I10957">
        <f t="shared" si="861"/>
        <v>92</v>
      </c>
      <c r="J10957">
        <f>D10957*PJ_per_contract*I10957</f>
        <v>0</v>
      </c>
    </row>
    <row r="10958" spans="1:10" x14ac:dyDescent="0.2">
      <c r="A10958" t="s">
        <v>54</v>
      </c>
      <c r="B10958" s="3">
        <v>44631</v>
      </c>
      <c r="C10958">
        <v>0</v>
      </c>
      <c r="D10958">
        <v>0</v>
      </c>
      <c r="E10958">
        <f t="shared" si="858"/>
        <v>2022</v>
      </c>
      <c r="F10958" t="str">
        <f t="shared" si="857"/>
        <v>Victorian</v>
      </c>
      <c r="G10958" t="str">
        <f t="shared" si="859"/>
        <v>Quarter</v>
      </c>
      <c r="H10958">
        <f t="shared" si="860"/>
        <v>2023</v>
      </c>
      <c r="I10958">
        <f t="shared" si="861"/>
        <v>92</v>
      </c>
      <c r="J10958">
        <f>D10958*PJ_per_contract*I10958</f>
        <v>0</v>
      </c>
    </row>
    <row r="10959" spans="1:10" x14ac:dyDescent="0.2">
      <c r="A10959" t="s">
        <v>57</v>
      </c>
      <c r="B10959" s="3">
        <v>44631</v>
      </c>
      <c r="C10959">
        <v>0</v>
      </c>
      <c r="D10959">
        <v>0</v>
      </c>
      <c r="E10959">
        <f t="shared" si="858"/>
        <v>2022</v>
      </c>
      <c r="F10959" t="str">
        <f t="shared" si="857"/>
        <v>Victorian</v>
      </c>
      <c r="G10959" t="str">
        <f t="shared" si="859"/>
        <v>Quarter</v>
      </c>
      <c r="H10959">
        <f t="shared" si="860"/>
        <v>2024</v>
      </c>
      <c r="I10959">
        <f t="shared" si="861"/>
        <v>92</v>
      </c>
      <c r="J10959">
        <f>D10959*PJ_per_contract*I10959</f>
        <v>0</v>
      </c>
    </row>
    <row r="10960" spans="1:10" x14ac:dyDescent="0.2">
      <c r="A10960" t="s">
        <v>69</v>
      </c>
      <c r="B10960" s="3">
        <v>44631</v>
      </c>
      <c r="C10960">
        <v>0</v>
      </c>
      <c r="D10960">
        <v>0</v>
      </c>
      <c r="E10960">
        <f t="shared" si="858"/>
        <v>2022</v>
      </c>
      <c r="F10960" t="str">
        <f t="shared" si="857"/>
        <v>Victorian</v>
      </c>
      <c r="G10960" t="str">
        <f t="shared" si="859"/>
        <v>Quarter</v>
      </c>
      <c r="H10960">
        <f t="shared" si="860"/>
        <v>2025</v>
      </c>
      <c r="I10960">
        <f t="shared" si="861"/>
        <v>92</v>
      </c>
      <c r="J10960">
        <f>D10960*PJ_per_contract*I10960</f>
        <v>0</v>
      </c>
    </row>
    <row r="10961" spans="1:10" x14ac:dyDescent="0.2">
      <c r="A10961" t="s">
        <v>60</v>
      </c>
      <c r="B10961" s="3">
        <v>44631</v>
      </c>
      <c r="C10961">
        <v>0</v>
      </c>
      <c r="D10961">
        <v>0</v>
      </c>
      <c r="E10961">
        <f t="shared" si="858"/>
        <v>2022</v>
      </c>
      <c r="F10961" t="str">
        <f t="shared" si="857"/>
        <v>Wallumbilla</v>
      </c>
      <c r="G10961" t="str">
        <f t="shared" si="859"/>
        <v>Strip</v>
      </c>
      <c r="H10961">
        <f t="shared" si="860"/>
        <v>2023</v>
      </c>
      <c r="I10961">
        <f t="shared" si="861"/>
        <v>365</v>
      </c>
      <c r="J10961">
        <f>D10961*PJ_per_contract*I10961</f>
        <v>0</v>
      </c>
    </row>
    <row r="10962" spans="1:10" x14ac:dyDescent="0.2">
      <c r="A10962" t="s">
        <v>61</v>
      </c>
      <c r="B10962" s="3">
        <v>44631</v>
      </c>
      <c r="C10962">
        <v>88</v>
      </c>
      <c r="D10962">
        <v>0</v>
      </c>
      <c r="E10962">
        <f t="shared" si="858"/>
        <v>2022</v>
      </c>
      <c r="F10962" t="str">
        <f t="shared" si="857"/>
        <v>Wallumbilla</v>
      </c>
      <c r="G10962" t="str">
        <f t="shared" si="859"/>
        <v>Quarter</v>
      </c>
      <c r="H10962">
        <f t="shared" si="860"/>
        <v>2022</v>
      </c>
      <c r="I10962">
        <f t="shared" si="861"/>
        <v>92</v>
      </c>
      <c r="J10962">
        <f>D10962*PJ_per_contract*I10962</f>
        <v>0</v>
      </c>
    </row>
    <row r="10963" spans="1:10" x14ac:dyDescent="0.2">
      <c r="A10963" t="s">
        <v>62</v>
      </c>
      <c r="B10963" s="3">
        <v>44631</v>
      </c>
      <c r="C10963">
        <v>145</v>
      </c>
      <c r="D10963">
        <v>0</v>
      </c>
      <c r="E10963">
        <f t="shared" si="858"/>
        <v>2022</v>
      </c>
      <c r="F10963" t="str">
        <f t="shared" si="857"/>
        <v>Wallumbilla</v>
      </c>
      <c r="G10963" t="str">
        <f t="shared" si="859"/>
        <v>Quarter</v>
      </c>
      <c r="H10963">
        <f t="shared" si="860"/>
        <v>2022</v>
      </c>
      <c r="I10963">
        <f t="shared" si="861"/>
        <v>92</v>
      </c>
      <c r="J10963">
        <f>D10963*PJ_per_contract*I10963</f>
        <v>0</v>
      </c>
    </row>
    <row r="10964" spans="1:10" x14ac:dyDescent="0.2">
      <c r="A10964" t="s">
        <v>70</v>
      </c>
      <c r="B10964" s="3">
        <v>44631</v>
      </c>
      <c r="C10964">
        <v>0</v>
      </c>
      <c r="D10964">
        <v>0</v>
      </c>
      <c r="E10964">
        <f t="shared" si="858"/>
        <v>2022</v>
      </c>
      <c r="F10964" t="str">
        <f t="shared" si="857"/>
        <v>Wallumbilla</v>
      </c>
      <c r="G10964" t="str">
        <f t="shared" si="859"/>
        <v>Strip</v>
      </c>
      <c r="H10964">
        <f t="shared" si="860"/>
        <v>2023</v>
      </c>
      <c r="I10964">
        <f t="shared" si="861"/>
        <v>365</v>
      </c>
      <c r="J10964">
        <f>D10964*PJ_per_contract*I10964</f>
        <v>0</v>
      </c>
    </row>
    <row r="10965" spans="1:10" x14ac:dyDescent="0.2">
      <c r="A10965" t="s">
        <v>63</v>
      </c>
      <c r="B10965" s="3">
        <v>44631</v>
      </c>
      <c r="C10965">
        <v>36</v>
      </c>
      <c r="D10965">
        <v>0</v>
      </c>
      <c r="E10965">
        <f t="shared" si="858"/>
        <v>2022</v>
      </c>
      <c r="F10965" t="str">
        <f t="shared" si="857"/>
        <v>Wallumbilla</v>
      </c>
      <c r="G10965" t="str">
        <f t="shared" si="859"/>
        <v>Quarter</v>
      </c>
      <c r="H10965">
        <f t="shared" si="860"/>
        <v>2023</v>
      </c>
      <c r="I10965">
        <f t="shared" si="861"/>
        <v>92</v>
      </c>
      <c r="J10965">
        <f>D10965*PJ_per_contract*I10965</f>
        <v>0</v>
      </c>
    </row>
    <row r="10966" spans="1:10" x14ac:dyDescent="0.2">
      <c r="A10966" t="s">
        <v>64</v>
      </c>
      <c r="B10966" s="3">
        <v>44631</v>
      </c>
      <c r="C10966">
        <v>25</v>
      </c>
      <c r="D10966">
        <v>0</v>
      </c>
      <c r="E10966">
        <f t="shared" si="858"/>
        <v>2022</v>
      </c>
      <c r="F10966" t="str">
        <f t="shared" si="857"/>
        <v>Wallumbilla</v>
      </c>
      <c r="G10966" t="str">
        <f t="shared" si="859"/>
        <v>Quarter</v>
      </c>
      <c r="H10966">
        <f t="shared" si="860"/>
        <v>2023</v>
      </c>
      <c r="I10966">
        <f t="shared" si="861"/>
        <v>92</v>
      </c>
      <c r="J10966">
        <f>D10966*PJ_per_contract*I10966</f>
        <v>0</v>
      </c>
    </row>
    <row r="10967" spans="1:10" x14ac:dyDescent="0.2">
      <c r="A10967" t="s">
        <v>81</v>
      </c>
      <c r="B10967" s="3">
        <v>44631</v>
      </c>
      <c r="C10967">
        <v>0</v>
      </c>
      <c r="D10967">
        <v>0</v>
      </c>
      <c r="E10967">
        <f t="shared" si="858"/>
        <v>2022</v>
      </c>
      <c r="F10967" t="str">
        <f t="shared" si="857"/>
        <v>Wallumbilla</v>
      </c>
      <c r="G10967" t="str">
        <f t="shared" si="859"/>
        <v>Strip</v>
      </c>
      <c r="H10967">
        <f t="shared" si="860"/>
        <v>2024</v>
      </c>
      <c r="I10967">
        <f t="shared" si="861"/>
        <v>365</v>
      </c>
      <c r="J10967">
        <f>D10967*PJ_per_contract*I10967</f>
        <v>0</v>
      </c>
    </row>
    <row r="10968" spans="1:10" x14ac:dyDescent="0.2">
      <c r="A10968" t="s">
        <v>71</v>
      </c>
      <c r="B10968" s="3">
        <v>44631</v>
      </c>
      <c r="C10968">
        <v>25</v>
      </c>
      <c r="D10968">
        <v>0</v>
      </c>
      <c r="E10968">
        <f t="shared" si="858"/>
        <v>2022</v>
      </c>
      <c r="F10968" t="str">
        <f t="shared" si="857"/>
        <v>Wallumbilla</v>
      </c>
      <c r="G10968" t="str">
        <f t="shared" si="859"/>
        <v>Quarter</v>
      </c>
      <c r="H10968">
        <f t="shared" si="860"/>
        <v>2023</v>
      </c>
      <c r="I10968">
        <f t="shared" si="861"/>
        <v>92</v>
      </c>
      <c r="J10968">
        <f>D10968*PJ_per_contract*I10968</f>
        <v>0</v>
      </c>
    </row>
    <row r="10969" spans="1:10" x14ac:dyDescent="0.2">
      <c r="A10969" t="s">
        <v>72</v>
      </c>
      <c r="B10969" s="3">
        <v>44631</v>
      </c>
      <c r="C10969">
        <v>25</v>
      </c>
      <c r="D10969">
        <v>0</v>
      </c>
      <c r="E10969">
        <f t="shared" si="858"/>
        <v>2022</v>
      </c>
      <c r="F10969" t="str">
        <f t="shared" si="857"/>
        <v>Wallumbilla</v>
      </c>
      <c r="G10969" t="str">
        <f t="shared" si="859"/>
        <v>Quarter</v>
      </c>
      <c r="H10969">
        <f t="shared" si="860"/>
        <v>2023</v>
      </c>
      <c r="I10969">
        <f t="shared" si="861"/>
        <v>92</v>
      </c>
      <c r="J10969">
        <f>D10969*PJ_per_contract*I10969</f>
        <v>0</v>
      </c>
    </row>
    <row r="10970" spans="1:10" x14ac:dyDescent="0.2">
      <c r="A10970" t="s">
        <v>82</v>
      </c>
      <c r="B10970" s="3">
        <v>44631</v>
      </c>
      <c r="C10970">
        <v>0</v>
      </c>
      <c r="D10970">
        <v>0</v>
      </c>
      <c r="E10970">
        <f t="shared" si="858"/>
        <v>2022</v>
      </c>
      <c r="F10970" t="str">
        <f t="shared" si="857"/>
        <v>Wallumbilla</v>
      </c>
      <c r="G10970" t="str">
        <f t="shared" si="859"/>
        <v>Quarter</v>
      </c>
      <c r="H10970">
        <f t="shared" si="860"/>
        <v>2024</v>
      </c>
      <c r="I10970">
        <f t="shared" si="861"/>
        <v>92</v>
      </c>
      <c r="J10970">
        <f>D10970*PJ_per_contract*I10970</f>
        <v>0</v>
      </c>
    </row>
    <row r="10971" spans="1:10" x14ac:dyDescent="0.2">
      <c r="A10971" t="s">
        <v>83</v>
      </c>
      <c r="B10971" s="3">
        <v>44631</v>
      </c>
      <c r="C10971">
        <v>0</v>
      </c>
      <c r="D10971">
        <v>0</v>
      </c>
      <c r="E10971">
        <f t="shared" si="858"/>
        <v>2022</v>
      </c>
      <c r="F10971" t="str">
        <f t="shared" si="857"/>
        <v>Wallumbilla</v>
      </c>
      <c r="G10971" t="str">
        <f t="shared" si="859"/>
        <v>Quarter</v>
      </c>
      <c r="H10971">
        <f t="shared" si="860"/>
        <v>2024</v>
      </c>
      <c r="I10971">
        <f t="shared" si="861"/>
        <v>92</v>
      </c>
      <c r="J10971">
        <f>D10971*PJ_per_contract*I10971</f>
        <v>0</v>
      </c>
    </row>
    <row r="10972" spans="1:10" x14ac:dyDescent="0.2">
      <c r="A10972" t="s">
        <v>45</v>
      </c>
      <c r="B10972" s="3">
        <v>44634</v>
      </c>
      <c r="C10972">
        <v>0</v>
      </c>
      <c r="D10972">
        <v>0</v>
      </c>
      <c r="E10972">
        <f t="shared" si="858"/>
        <v>2022</v>
      </c>
      <c r="F10972" t="str">
        <f t="shared" si="857"/>
        <v>Wallumbilla</v>
      </c>
      <c r="G10972" t="str">
        <f t="shared" si="859"/>
        <v>Strip</v>
      </c>
      <c r="H10972">
        <f t="shared" si="860"/>
        <v>2022</v>
      </c>
      <c r="I10972">
        <f t="shared" si="861"/>
        <v>365</v>
      </c>
      <c r="J10972">
        <f>D10972*PJ_per_contract*I10972</f>
        <v>0</v>
      </c>
    </row>
    <row r="10973" spans="1:10" x14ac:dyDescent="0.2">
      <c r="A10973" t="s">
        <v>78</v>
      </c>
      <c r="B10973" s="3">
        <v>44634</v>
      </c>
      <c r="C10973">
        <v>0</v>
      </c>
      <c r="D10973">
        <v>0</v>
      </c>
      <c r="E10973">
        <f t="shared" si="858"/>
        <v>2022</v>
      </c>
      <c r="F10973" t="str">
        <f t="shared" si="857"/>
        <v>Victorian</v>
      </c>
      <c r="G10973" t="str">
        <f t="shared" si="859"/>
        <v>Month</v>
      </c>
      <c r="H10973">
        <f t="shared" si="860"/>
        <v>2022</v>
      </c>
      <c r="I10973">
        <f t="shared" si="861"/>
        <v>31</v>
      </c>
      <c r="J10973">
        <f>D10973*PJ_per_contract*I10973</f>
        <v>0</v>
      </c>
    </row>
    <row r="10974" spans="1:10" x14ac:dyDescent="0.2">
      <c r="A10974" t="s">
        <v>46</v>
      </c>
      <c r="B10974" s="3">
        <v>44634</v>
      </c>
      <c r="C10974">
        <v>0</v>
      </c>
      <c r="D10974">
        <v>0</v>
      </c>
      <c r="E10974">
        <f t="shared" si="858"/>
        <v>2022</v>
      </c>
      <c r="F10974" t="str">
        <f t="shared" si="857"/>
        <v>Victorian</v>
      </c>
      <c r="G10974" t="str">
        <f t="shared" si="859"/>
        <v>Quarter</v>
      </c>
      <c r="H10974">
        <f t="shared" si="860"/>
        <v>2022</v>
      </c>
      <c r="I10974">
        <f t="shared" si="861"/>
        <v>92</v>
      </c>
      <c r="J10974">
        <f>D10974*PJ_per_contract*I10974</f>
        <v>0</v>
      </c>
    </row>
    <row r="10975" spans="1:10" x14ac:dyDescent="0.2">
      <c r="A10975" t="s">
        <v>47</v>
      </c>
      <c r="B10975" s="3">
        <v>44634</v>
      </c>
      <c r="C10975">
        <v>151</v>
      </c>
      <c r="D10975">
        <v>0</v>
      </c>
      <c r="E10975">
        <f t="shared" si="858"/>
        <v>2022</v>
      </c>
      <c r="F10975" t="str">
        <f t="shared" si="857"/>
        <v>Wallumbilla</v>
      </c>
      <c r="G10975" t="str">
        <f t="shared" si="859"/>
        <v>Quarter</v>
      </c>
      <c r="H10975">
        <f t="shared" si="860"/>
        <v>2022</v>
      </c>
      <c r="I10975">
        <f t="shared" si="861"/>
        <v>92</v>
      </c>
      <c r="J10975">
        <f>D10975*PJ_per_contract*I10975</f>
        <v>0</v>
      </c>
    </row>
    <row r="10976" spans="1:10" x14ac:dyDescent="0.2">
      <c r="A10976" t="s">
        <v>84</v>
      </c>
      <c r="B10976" s="3">
        <v>44634</v>
      </c>
      <c r="C10976">
        <v>0</v>
      </c>
      <c r="D10976">
        <v>0</v>
      </c>
      <c r="E10976">
        <f t="shared" si="858"/>
        <v>2022</v>
      </c>
      <c r="F10976" t="str">
        <f t="shared" si="857"/>
        <v>Victorian</v>
      </c>
      <c r="G10976" t="str">
        <f t="shared" si="859"/>
        <v>Month</v>
      </c>
      <c r="H10976">
        <f t="shared" si="860"/>
        <v>2022</v>
      </c>
      <c r="I10976">
        <f t="shared" si="861"/>
        <v>31</v>
      </c>
      <c r="J10976">
        <f>D10976*PJ_per_contract*I10976</f>
        <v>0</v>
      </c>
    </row>
    <row r="10977" spans="1:10" x14ac:dyDescent="0.2">
      <c r="A10977" t="s">
        <v>85</v>
      </c>
      <c r="B10977" s="3">
        <v>44634</v>
      </c>
      <c r="C10977">
        <v>0</v>
      </c>
      <c r="D10977">
        <v>0</v>
      </c>
      <c r="E10977">
        <f t="shared" si="858"/>
        <v>2022</v>
      </c>
      <c r="F10977" t="str">
        <f t="shared" si="857"/>
        <v>Victorian</v>
      </c>
      <c r="G10977" t="str">
        <f t="shared" si="859"/>
        <v>Month</v>
      </c>
      <c r="H10977">
        <f t="shared" si="860"/>
        <v>2022</v>
      </c>
      <c r="I10977">
        <f t="shared" si="861"/>
        <v>31</v>
      </c>
      <c r="J10977">
        <f>D10977*PJ_per_contract*I10977</f>
        <v>0</v>
      </c>
    </row>
    <row r="10978" spans="1:10" x14ac:dyDescent="0.2">
      <c r="A10978" t="s">
        <v>48</v>
      </c>
      <c r="B10978" s="3">
        <v>44634</v>
      </c>
      <c r="C10978">
        <v>0</v>
      </c>
      <c r="D10978">
        <v>0</v>
      </c>
      <c r="E10978">
        <f t="shared" si="858"/>
        <v>2022</v>
      </c>
      <c r="F10978" t="str">
        <f t="shared" si="857"/>
        <v>Victorian</v>
      </c>
      <c r="G10978" t="str">
        <f t="shared" si="859"/>
        <v>Quarter</v>
      </c>
      <c r="H10978">
        <f t="shared" si="860"/>
        <v>2022</v>
      </c>
      <c r="I10978">
        <f t="shared" si="861"/>
        <v>92</v>
      </c>
      <c r="J10978">
        <f>D10978*PJ_per_contract*I10978</f>
        <v>0</v>
      </c>
    </row>
    <row r="10979" spans="1:10" x14ac:dyDescent="0.2">
      <c r="A10979" t="s">
        <v>86</v>
      </c>
      <c r="B10979" s="3">
        <v>44634</v>
      </c>
      <c r="C10979">
        <v>0</v>
      </c>
      <c r="D10979">
        <v>0</v>
      </c>
      <c r="E10979">
        <f t="shared" si="858"/>
        <v>2022</v>
      </c>
      <c r="F10979" t="str">
        <f t="shared" si="857"/>
        <v>Victorian</v>
      </c>
      <c r="G10979" t="str">
        <f t="shared" si="859"/>
        <v>Month</v>
      </c>
      <c r="H10979">
        <f t="shared" si="860"/>
        <v>2022</v>
      </c>
      <c r="I10979">
        <f t="shared" si="861"/>
        <v>31</v>
      </c>
      <c r="J10979">
        <f>D10979*PJ_per_contract*I10979</f>
        <v>0</v>
      </c>
    </row>
    <row r="10980" spans="1:10" x14ac:dyDescent="0.2">
      <c r="A10980" t="s">
        <v>49</v>
      </c>
      <c r="B10980" s="3">
        <v>44634</v>
      </c>
      <c r="C10980">
        <v>84</v>
      </c>
      <c r="D10980">
        <v>0</v>
      </c>
      <c r="E10980">
        <f t="shared" si="858"/>
        <v>2022</v>
      </c>
      <c r="F10980" t="str">
        <f t="shared" si="857"/>
        <v>Wallumbilla</v>
      </c>
      <c r="G10980" t="str">
        <f t="shared" si="859"/>
        <v>Quarter</v>
      </c>
      <c r="H10980">
        <f t="shared" si="860"/>
        <v>2022</v>
      </c>
      <c r="I10980">
        <f t="shared" si="861"/>
        <v>92</v>
      </c>
      <c r="J10980">
        <f>D10980*PJ_per_contract*I10980</f>
        <v>0</v>
      </c>
    </row>
    <row r="10981" spans="1:10" x14ac:dyDescent="0.2">
      <c r="A10981" t="s">
        <v>79</v>
      </c>
      <c r="B10981" s="3">
        <v>44634</v>
      </c>
      <c r="C10981">
        <v>0</v>
      </c>
      <c r="D10981">
        <v>0</v>
      </c>
      <c r="E10981">
        <f t="shared" si="858"/>
        <v>2022</v>
      </c>
      <c r="F10981" t="str">
        <f t="shared" si="857"/>
        <v>Victorian</v>
      </c>
      <c r="G10981" t="str">
        <f t="shared" si="859"/>
        <v>Quarter</v>
      </c>
      <c r="H10981">
        <f t="shared" si="860"/>
        <v>2025</v>
      </c>
      <c r="I10981">
        <f t="shared" si="861"/>
        <v>92</v>
      </c>
      <c r="J10981">
        <f>D10981*PJ_per_contract*I10981</f>
        <v>0</v>
      </c>
    </row>
    <row r="10982" spans="1:10" x14ac:dyDescent="0.2">
      <c r="A10982" t="s">
        <v>52</v>
      </c>
      <c r="B10982" s="3">
        <v>44634</v>
      </c>
      <c r="C10982">
        <v>0</v>
      </c>
      <c r="D10982">
        <v>0</v>
      </c>
      <c r="E10982">
        <f t="shared" si="858"/>
        <v>2022</v>
      </c>
      <c r="F10982" t="str">
        <f t="shared" si="857"/>
        <v>Victorian</v>
      </c>
      <c r="G10982" t="str">
        <f t="shared" si="859"/>
        <v>Quarter</v>
      </c>
      <c r="H10982">
        <f t="shared" si="860"/>
        <v>2022</v>
      </c>
      <c r="I10982">
        <f t="shared" si="861"/>
        <v>92</v>
      </c>
      <c r="J10982">
        <f>D10982*PJ_per_contract*I10982</f>
        <v>0</v>
      </c>
    </row>
    <row r="10983" spans="1:10" x14ac:dyDescent="0.2">
      <c r="A10983" t="s">
        <v>58</v>
      </c>
      <c r="B10983" s="3">
        <v>44634</v>
      </c>
      <c r="C10983">
        <v>0</v>
      </c>
      <c r="D10983">
        <v>0</v>
      </c>
      <c r="E10983">
        <f t="shared" si="858"/>
        <v>2022</v>
      </c>
      <c r="F10983" t="str">
        <f t="shared" si="857"/>
        <v>Victorian</v>
      </c>
      <c r="G10983" t="str">
        <f t="shared" si="859"/>
        <v>Quarter</v>
      </c>
      <c r="H10983">
        <f t="shared" si="860"/>
        <v>2024</v>
      </c>
      <c r="I10983">
        <f t="shared" si="861"/>
        <v>92</v>
      </c>
      <c r="J10983">
        <f>D10983*PJ_per_contract*I10983</f>
        <v>0</v>
      </c>
    </row>
    <row r="10984" spans="1:10" x14ac:dyDescent="0.2">
      <c r="A10984" t="s">
        <v>54</v>
      </c>
      <c r="B10984" s="3">
        <v>44634</v>
      </c>
      <c r="C10984">
        <v>0</v>
      </c>
      <c r="D10984">
        <v>0</v>
      </c>
      <c r="E10984">
        <f t="shared" si="858"/>
        <v>2022</v>
      </c>
      <c r="F10984" t="str">
        <f t="shared" si="857"/>
        <v>Victorian</v>
      </c>
      <c r="G10984" t="str">
        <f t="shared" si="859"/>
        <v>Quarter</v>
      </c>
      <c r="H10984">
        <f t="shared" si="860"/>
        <v>2023</v>
      </c>
      <c r="I10984">
        <f t="shared" si="861"/>
        <v>92</v>
      </c>
      <c r="J10984">
        <f>D10984*PJ_per_contract*I10984</f>
        <v>0</v>
      </c>
    </row>
    <row r="10985" spans="1:10" x14ac:dyDescent="0.2">
      <c r="A10985" t="s">
        <v>55</v>
      </c>
      <c r="B10985" s="3">
        <v>44634</v>
      </c>
      <c r="C10985">
        <v>0</v>
      </c>
      <c r="D10985">
        <v>0</v>
      </c>
      <c r="E10985">
        <f t="shared" si="858"/>
        <v>2022</v>
      </c>
      <c r="F10985" t="str">
        <f t="shared" si="857"/>
        <v>Victorian</v>
      </c>
      <c r="G10985" t="str">
        <f t="shared" si="859"/>
        <v>Quarter</v>
      </c>
      <c r="H10985">
        <f t="shared" si="860"/>
        <v>2024</v>
      </c>
      <c r="I10985">
        <f t="shared" si="861"/>
        <v>92</v>
      </c>
      <c r="J10985">
        <f>D10985*PJ_per_contract*I10985</f>
        <v>0</v>
      </c>
    </row>
    <row r="10986" spans="1:10" x14ac:dyDescent="0.2">
      <c r="A10986" t="s">
        <v>68</v>
      </c>
      <c r="B10986" s="3">
        <v>44634</v>
      </c>
      <c r="C10986">
        <v>0</v>
      </c>
      <c r="D10986">
        <v>0</v>
      </c>
      <c r="E10986">
        <f t="shared" si="858"/>
        <v>2022</v>
      </c>
      <c r="F10986" t="str">
        <f t="shared" si="857"/>
        <v>Victorian</v>
      </c>
      <c r="G10986" t="str">
        <f t="shared" si="859"/>
        <v>Quarter</v>
      </c>
      <c r="H10986">
        <f t="shared" si="860"/>
        <v>2025</v>
      </c>
      <c r="I10986">
        <f t="shared" si="861"/>
        <v>92</v>
      </c>
      <c r="J10986">
        <f>D10986*PJ_per_contract*I10986</f>
        <v>0</v>
      </c>
    </row>
    <row r="10987" spans="1:10" x14ac:dyDescent="0.2">
      <c r="A10987" t="s">
        <v>56</v>
      </c>
      <c r="B10987" s="3">
        <v>44634</v>
      </c>
      <c r="C10987">
        <v>0</v>
      </c>
      <c r="D10987">
        <v>0</v>
      </c>
      <c r="E10987">
        <f t="shared" si="858"/>
        <v>2022</v>
      </c>
      <c r="F10987" t="str">
        <f t="shared" si="857"/>
        <v>Victorian</v>
      </c>
      <c r="G10987" t="str">
        <f t="shared" si="859"/>
        <v>Quarter</v>
      </c>
      <c r="H10987">
        <f t="shared" si="860"/>
        <v>2023</v>
      </c>
      <c r="I10987">
        <f t="shared" si="861"/>
        <v>92</v>
      </c>
      <c r="J10987">
        <f>D10987*PJ_per_contract*I10987</f>
        <v>0</v>
      </c>
    </row>
    <row r="10988" spans="1:10" x14ac:dyDescent="0.2">
      <c r="A10988" t="s">
        <v>57</v>
      </c>
      <c r="B10988" s="3">
        <v>44634</v>
      </c>
      <c r="C10988">
        <v>0</v>
      </c>
      <c r="D10988">
        <v>0</v>
      </c>
      <c r="E10988">
        <f t="shared" si="858"/>
        <v>2022</v>
      </c>
      <c r="F10988" t="str">
        <f t="shared" si="857"/>
        <v>Victorian</v>
      </c>
      <c r="G10988" t="str">
        <f t="shared" si="859"/>
        <v>Quarter</v>
      </c>
      <c r="H10988">
        <f t="shared" si="860"/>
        <v>2024</v>
      </c>
      <c r="I10988">
        <f t="shared" si="861"/>
        <v>92</v>
      </c>
      <c r="J10988">
        <f>D10988*PJ_per_contract*I10988</f>
        <v>0</v>
      </c>
    </row>
    <row r="10989" spans="1:10" x14ac:dyDescent="0.2">
      <c r="A10989" t="s">
        <v>69</v>
      </c>
      <c r="B10989" s="3">
        <v>44634</v>
      </c>
      <c r="C10989">
        <v>0</v>
      </c>
      <c r="D10989">
        <v>0</v>
      </c>
      <c r="E10989">
        <f t="shared" si="858"/>
        <v>2022</v>
      </c>
      <c r="F10989" t="str">
        <f t="shared" si="857"/>
        <v>Victorian</v>
      </c>
      <c r="G10989" t="str">
        <f t="shared" si="859"/>
        <v>Quarter</v>
      </c>
      <c r="H10989">
        <f t="shared" si="860"/>
        <v>2025</v>
      </c>
      <c r="I10989">
        <f t="shared" si="861"/>
        <v>92</v>
      </c>
      <c r="J10989">
        <f>D10989*PJ_per_contract*I10989</f>
        <v>0</v>
      </c>
    </row>
    <row r="10990" spans="1:10" x14ac:dyDescent="0.2">
      <c r="A10990" t="s">
        <v>50</v>
      </c>
      <c r="B10990" s="3">
        <v>44634</v>
      </c>
      <c r="C10990">
        <v>0</v>
      </c>
      <c r="D10990">
        <v>0</v>
      </c>
      <c r="E10990">
        <f t="shared" si="858"/>
        <v>2022</v>
      </c>
      <c r="F10990" t="str">
        <f t="shared" si="857"/>
        <v>Victorian</v>
      </c>
      <c r="G10990" t="str">
        <f t="shared" si="859"/>
        <v>Quarter</v>
      </c>
      <c r="H10990">
        <f t="shared" si="860"/>
        <v>2024</v>
      </c>
      <c r="I10990">
        <f t="shared" si="861"/>
        <v>92</v>
      </c>
      <c r="J10990">
        <f>D10990*PJ_per_contract*I10990</f>
        <v>0</v>
      </c>
    </row>
    <row r="10991" spans="1:10" x14ac:dyDescent="0.2">
      <c r="A10991" t="s">
        <v>59</v>
      </c>
      <c r="B10991" s="3">
        <v>44634</v>
      </c>
      <c r="C10991">
        <v>0</v>
      </c>
      <c r="D10991">
        <v>0</v>
      </c>
      <c r="E10991">
        <f t="shared" si="858"/>
        <v>2022</v>
      </c>
      <c r="F10991" t="str">
        <f t="shared" si="857"/>
        <v>Victorian</v>
      </c>
      <c r="G10991" t="str">
        <f t="shared" si="859"/>
        <v>Quarter</v>
      </c>
      <c r="H10991">
        <f t="shared" si="860"/>
        <v>2023</v>
      </c>
      <c r="I10991">
        <f t="shared" si="861"/>
        <v>92</v>
      </c>
      <c r="J10991">
        <f>D10991*PJ_per_contract*I10991</f>
        <v>0</v>
      </c>
    </row>
    <row r="10992" spans="1:10" x14ac:dyDescent="0.2">
      <c r="A10992" t="s">
        <v>80</v>
      </c>
      <c r="B10992" s="3">
        <v>44634</v>
      </c>
      <c r="C10992">
        <v>0</v>
      </c>
      <c r="D10992">
        <v>0</v>
      </c>
      <c r="E10992">
        <f t="shared" si="858"/>
        <v>2022</v>
      </c>
      <c r="F10992" t="str">
        <f t="shared" si="857"/>
        <v>Victorian</v>
      </c>
      <c r="G10992" t="str">
        <f t="shared" si="859"/>
        <v>Quarter</v>
      </c>
      <c r="H10992">
        <f t="shared" si="860"/>
        <v>2025</v>
      </c>
      <c r="I10992">
        <f t="shared" si="861"/>
        <v>92</v>
      </c>
      <c r="J10992">
        <f>D10992*PJ_per_contract*I10992</f>
        <v>0</v>
      </c>
    </row>
    <row r="10993" spans="1:10" x14ac:dyDescent="0.2">
      <c r="A10993" t="s">
        <v>53</v>
      </c>
      <c r="B10993" s="3">
        <v>44634</v>
      </c>
      <c r="C10993">
        <v>0</v>
      </c>
      <c r="D10993">
        <v>0</v>
      </c>
      <c r="E10993">
        <f t="shared" si="858"/>
        <v>2022</v>
      </c>
      <c r="F10993" t="str">
        <f t="shared" si="857"/>
        <v>Victorian</v>
      </c>
      <c r="G10993" t="str">
        <f t="shared" si="859"/>
        <v>Quarter</v>
      </c>
      <c r="H10993">
        <f t="shared" si="860"/>
        <v>2023</v>
      </c>
      <c r="I10993">
        <f t="shared" si="861"/>
        <v>92</v>
      </c>
      <c r="J10993">
        <f>D10993*PJ_per_contract*I10993</f>
        <v>0</v>
      </c>
    </row>
    <row r="10994" spans="1:10" x14ac:dyDescent="0.2">
      <c r="A10994" t="s">
        <v>51</v>
      </c>
      <c r="B10994" s="3">
        <v>44634</v>
      </c>
      <c r="C10994">
        <v>0</v>
      </c>
      <c r="D10994">
        <v>0</v>
      </c>
      <c r="E10994">
        <f t="shared" si="858"/>
        <v>2022</v>
      </c>
      <c r="F10994" t="str">
        <f t="shared" si="857"/>
        <v>Victorian</v>
      </c>
      <c r="G10994" t="str">
        <f t="shared" si="859"/>
        <v>Quarter</v>
      </c>
      <c r="H10994">
        <f t="shared" si="860"/>
        <v>2022</v>
      </c>
      <c r="I10994">
        <f t="shared" si="861"/>
        <v>92</v>
      </c>
      <c r="J10994">
        <f>D10994*PJ_per_contract*I10994</f>
        <v>0</v>
      </c>
    </row>
    <row r="10995" spans="1:10" x14ac:dyDescent="0.2">
      <c r="A10995" t="s">
        <v>60</v>
      </c>
      <c r="B10995" s="3">
        <v>44634</v>
      </c>
      <c r="C10995">
        <v>0</v>
      </c>
      <c r="D10995">
        <v>0</v>
      </c>
      <c r="E10995">
        <f t="shared" si="858"/>
        <v>2022</v>
      </c>
      <c r="F10995" t="str">
        <f t="shared" si="857"/>
        <v>Wallumbilla</v>
      </c>
      <c r="G10995" t="str">
        <f t="shared" si="859"/>
        <v>Strip</v>
      </c>
      <c r="H10995">
        <f t="shared" si="860"/>
        <v>2023</v>
      </c>
      <c r="I10995">
        <f t="shared" si="861"/>
        <v>365</v>
      </c>
      <c r="J10995">
        <f>D10995*PJ_per_contract*I10995</f>
        <v>0</v>
      </c>
    </row>
    <row r="10996" spans="1:10" x14ac:dyDescent="0.2">
      <c r="A10996" t="s">
        <v>61</v>
      </c>
      <c r="B10996" s="3">
        <v>44634</v>
      </c>
      <c r="C10996">
        <v>88</v>
      </c>
      <c r="D10996">
        <v>0</v>
      </c>
      <c r="E10996">
        <f t="shared" si="858"/>
        <v>2022</v>
      </c>
      <c r="F10996" t="str">
        <f t="shared" si="857"/>
        <v>Wallumbilla</v>
      </c>
      <c r="G10996" t="str">
        <f t="shared" si="859"/>
        <v>Quarter</v>
      </c>
      <c r="H10996">
        <f t="shared" si="860"/>
        <v>2022</v>
      </c>
      <c r="I10996">
        <f t="shared" si="861"/>
        <v>92</v>
      </c>
      <c r="J10996">
        <f>D10996*PJ_per_contract*I10996</f>
        <v>0</v>
      </c>
    </row>
    <row r="10997" spans="1:10" x14ac:dyDescent="0.2">
      <c r="A10997" t="s">
        <v>62</v>
      </c>
      <c r="B10997" s="3">
        <v>44634</v>
      </c>
      <c r="C10997">
        <v>145</v>
      </c>
      <c r="D10997">
        <v>0</v>
      </c>
      <c r="E10997">
        <f t="shared" si="858"/>
        <v>2022</v>
      </c>
      <c r="F10997" t="str">
        <f t="shared" si="857"/>
        <v>Wallumbilla</v>
      </c>
      <c r="G10997" t="str">
        <f t="shared" si="859"/>
        <v>Quarter</v>
      </c>
      <c r="H10997">
        <f t="shared" si="860"/>
        <v>2022</v>
      </c>
      <c r="I10997">
        <f t="shared" si="861"/>
        <v>92</v>
      </c>
      <c r="J10997">
        <f>D10997*PJ_per_contract*I10997</f>
        <v>0</v>
      </c>
    </row>
    <row r="10998" spans="1:10" x14ac:dyDescent="0.2">
      <c r="A10998" t="s">
        <v>70</v>
      </c>
      <c r="B10998" s="3">
        <v>44634</v>
      </c>
      <c r="C10998">
        <v>0</v>
      </c>
      <c r="D10998">
        <v>0</v>
      </c>
      <c r="E10998">
        <f t="shared" si="858"/>
        <v>2022</v>
      </c>
      <c r="F10998" t="str">
        <f t="shared" si="857"/>
        <v>Wallumbilla</v>
      </c>
      <c r="G10998" t="str">
        <f t="shared" si="859"/>
        <v>Strip</v>
      </c>
      <c r="H10998">
        <f t="shared" si="860"/>
        <v>2023</v>
      </c>
      <c r="I10998">
        <f t="shared" si="861"/>
        <v>365</v>
      </c>
      <c r="J10998">
        <f>D10998*PJ_per_contract*I10998</f>
        <v>0</v>
      </c>
    </row>
    <row r="10999" spans="1:10" x14ac:dyDescent="0.2">
      <c r="A10999" t="s">
        <v>63</v>
      </c>
      <c r="B10999" s="3">
        <v>44634</v>
      </c>
      <c r="C10999">
        <v>36</v>
      </c>
      <c r="D10999">
        <v>0</v>
      </c>
      <c r="E10999">
        <f t="shared" si="858"/>
        <v>2022</v>
      </c>
      <c r="F10999" t="str">
        <f t="shared" si="857"/>
        <v>Wallumbilla</v>
      </c>
      <c r="G10999" t="str">
        <f t="shared" si="859"/>
        <v>Quarter</v>
      </c>
      <c r="H10999">
        <f t="shared" si="860"/>
        <v>2023</v>
      </c>
      <c r="I10999">
        <f t="shared" si="861"/>
        <v>92</v>
      </c>
      <c r="J10999">
        <f>D10999*PJ_per_contract*I10999</f>
        <v>0</v>
      </c>
    </row>
    <row r="11000" spans="1:10" x14ac:dyDescent="0.2">
      <c r="A11000" t="s">
        <v>64</v>
      </c>
      <c r="B11000" s="3">
        <v>44634</v>
      </c>
      <c r="C11000">
        <v>25</v>
      </c>
      <c r="D11000">
        <v>0</v>
      </c>
      <c r="E11000">
        <f t="shared" si="858"/>
        <v>2022</v>
      </c>
      <c r="F11000" t="str">
        <f t="shared" si="857"/>
        <v>Wallumbilla</v>
      </c>
      <c r="G11000" t="str">
        <f t="shared" si="859"/>
        <v>Quarter</v>
      </c>
      <c r="H11000">
        <f t="shared" si="860"/>
        <v>2023</v>
      </c>
      <c r="I11000">
        <f t="shared" si="861"/>
        <v>92</v>
      </c>
      <c r="J11000">
        <f>D11000*PJ_per_contract*I11000</f>
        <v>0</v>
      </c>
    </row>
    <row r="11001" spans="1:10" x14ac:dyDescent="0.2">
      <c r="A11001" t="s">
        <v>81</v>
      </c>
      <c r="B11001" s="3">
        <v>44634</v>
      </c>
      <c r="C11001">
        <v>0</v>
      </c>
      <c r="D11001">
        <v>0</v>
      </c>
      <c r="E11001">
        <f t="shared" si="858"/>
        <v>2022</v>
      </c>
      <c r="F11001" t="str">
        <f t="shared" si="857"/>
        <v>Wallumbilla</v>
      </c>
      <c r="G11001" t="str">
        <f t="shared" si="859"/>
        <v>Strip</v>
      </c>
      <c r="H11001">
        <f t="shared" si="860"/>
        <v>2024</v>
      </c>
      <c r="I11001">
        <f t="shared" si="861"/>
        <v>365</v>
      </c>
      <c r="J11001">
        <f>D11001*PJ_per_contract*I11001</f>
        <v>0</v>
      </c>
    </row>
    <row r="11002" spans="1:10" x14ac:dyDescent="0.2">
      <c r="A11002" t="s">
        <v>71</v>
      </c>
      <c r="B11002" s="3">
        <v>44634</v>
      </c>
      <c r="C11002">
        <v>25</v>
      </c>
      <c r="D11002">
        <v>0</v>
      </c>
      <c r="E11002">
        <f t="shared" si="858"/>
        <v>2022</v>
      </c>
      <c r="F11002" t="str">
        <f t="shared" si="857"/>
        <v>Wallumbilla</v>
      </c>
      <c r="G11002" t="str">
        <f t="shared" si="859"/>
        <v>Quarter</v>
      </c>
      <c r="H11002">
        <f t="shared" si="860"/>
        <v>2023</v>
      </c>
      <c r="I11002">
        <f t="shared" si="861"/>
        <v>92</v>
      </c>
      <c r="J11002">
        <f>D11002*PJ_per_contract*I11002</f>
        <v>0</v>
      </c>
    </row>
    <row r="11003" spans="1:10" x14ac:dyDescent="0.2">
      <c r="A11003" t="s">
        <v>72</v>
      </c>
      <c r="B11003" s="3">
        <v>44634</v>
      </c>
      <c r="C11003">
        <v>25</v>
      </c>
      <c r="D11003">
        <v>0</v>
      </c>
      <c r="E11003">
        <f t="shared" si="858"/>
        <v>2022</v>
      </c>
      <c r="F11003" t="str">
        <f t="shared" si="857"/>
        <v>Wallumbilla</v>
      </c>
      <c r="G11003" t="str">
        <f t="shared" si="859"/>
        <v>Quarter</v>
      </c>
      <c r="H11003">
        <f t="shared" si="860"/>
        <v>2023</v>
      </c>
      <c r="I11003">
        <f t="shared" si="861"/>
        <v>92</v>
      </c>
      <c r="J11003">
        <f>D11003*PJ_per_contract*I11003</f>
        <v>0</v>
      </c>
    </row>
    <row r="11004" spans="1:10" x14ac:dyDescent="0.2">
      <c r="A11004" t="s">
        <v>82</v>
      </c>
      <c r="B11004" s="3">
        <v>44634</v>
      </c>
      <c r="C11004">
        <v>0</v>
      </c>
      <c r="D11004">
        <v>0</v>
      </c>
      <c r="E11004">
        <f t="shared" si="858"/>
        <v>2022</v>
      </c>
      <c r="F11004" t="str">
        <f t="shared" si="857"/>
        <v>Wallumbilla</v>
      </c>
      <c r="G11004" t="str">
        <f t="shared" si="859"/>
        <v>Quarter</v>
      </c>
      <c r="H11004">
        <f t="shared" si="860"/>
        <v>2024</v>
      </c>
      <c r="I11004">
        <f t="shared" si="861"/>
        <v>92</v>
      </c>
      <c r="J11004">
        <f>D11004*PJ_per_contract*I11004</f>
        <v>0</v>
      </c>
    </row>
    <row r="11005" spans="1:10" x14ac:dyDescent="0.2">
      <c r="A11005" t="s">
        <v>83</v>
      </c>
      <c r="B11005" s="3">
        <v>44634</v>
      </c>
      <c r="C11005">
        <v>0</v>
      </c>
      <c r="D11005">
        <v>0</v>
      </c>
      <c r="E11005">
        <f t="shared" si="858"/>
        <v>2022</v>
      </c>
      <c r="F11005" t="str">
        <f t="shared" si="857"/>
        <v>Wallumbilla</v>
      </c>
      <c r="G11005" t="str">
        <f t="shared" si="859"/>
        <v>Quarter</v>
      </c>
      <c r="H11005">
        <f t="shared" si="860"/>
        <v>2024</v>
      </c>
      <c r="I11005">
        <f t="shared" si="861"/>
        <v>92</v>
      </c>
      <c r="J11005">
        <f>D11005*PJ_per_contract*I11005</f>
        <v>0</v>
      </c>
    </row>
    <row r="11006" spans="1:10" x14ac:dyDescent="0.2">
      <c r="A11006" t="s">
        <v>45</v>
      </c>
      <c r="B11006" s="3">
        <v>44635</v>
      </c>
      <c r="C11006">
        <v>0</v>
      </c>
      <c r="D11006">
        <v>0</v>
      </c>
      <c r="E11006">
        <f t="shared" si="858"/>
        <v>2022</v>
      </c>
      <c r="F11006" t="str">
        <f t="shared" si="857"/>
        <v>Wallumbilla</v>
      </c>
      <c r="G11006" t="str">
        <f t="shared" si="859"/>
        <v>Strip</v>
      </c>
      <c r="H11006">
        <f t="shared" si="860"/>
        <v>2022</v>
      </c>
      <c r="I11006">
        <f t="shared" si="861"/>
        <v>365</v>
      </c>
      <c r="J11006">
        <f>D11006*PJ_per_contract*I11006</f>
        <v>0</v>
      </c>
    </row>
    <row r="11007" spans="1:10" x14ac:dyDescent="0.2">
      <c r="A11007" t="s">
        <v>78</v>
      </c>
      <c r="B11007" s="3">
        <v>44635</v>
      </c>
      <c r="C11007">
        <v>0</v>
      </c>
      <c r="D11007">
        <v>0</v>
      </c>
      <c r="E11007">
        <f t="shared" si="858"/>
        <v>2022</v>
      </c>
      <c r="F11007" t="str">
        <f t="shared" si="857"/>
        <v>Victorian</v>
      </c>
      <c r="G11007" t="str">
        <f t="shared" si="859"/>
        <v>Month</v>
      </c>
      <c r="H11007">
        <f t="shared" si="860"/>
        <v>2022</v>
      </c>
      <c r="I11007">
        <f t="shared" si="861"/>
        <v>31</v>
      </c>
      <c r="J11007">
        <f>D11007*PJ_per_contract*I11007</f>
        <v>0</v>
      </c>
    </row>
    <row r="11008" spans="1:10" x14ac:dyDescent="0.2">
      <c r="A11008" t="s">
        <v>46</v>
      </c>
      <c r="B11008" s="3">
        <v>44635</v>
      </c>
      <c r="C11008">
        <v>0</v>
      </c>
      <c r="D11008">
        <v>0</v>
      </c>
      <c r="E11008">
        <f t="shared" si="858"/>
        <v>2022</v>
      </c>
      <c r="F11008" t="str">
        <f t="shared" si="857"/>
        <v>Victorian</v>
      </c>
      <c r="G11008" t="str">
        <f t="shared" si="859"/>
        <v>Quarter</v>
      </c>
      <c r="H11008">
        <f t="shared" si="860"/>
        <v>2022</v>
      </c>
      <c r="I11008">
        <f t="shared" si="861"/>
        <v>92</v>
      </c>
      <c r="J11008">
        <f>D11008*PJ_per_contract*I11008</f>
        <v>0</v>
      </c>
    </row>
    <row r="11009" spans="1:10" x14ac:dyDescent="0.2">
      <c r="A11009" t="s">
        <v>47</v>
      </c>
      <c r="B11009" s="3">
        <v>44635</v>
      </c>
      <c r="C11009">
        <v>151</v>
      </c>
      <c r="D11009">
        <v>0</v>
      </c>
      <c r="E11009">
        <f t="shared" si="858"/>
        <v>2022</v>
      </c>
      <c r="F11009" t="str">
        <f t="shared" si="857"/>
        <v>Wallumbilla</v>
      </c>
      <c r="G11009" t="str">
        <f t="shared" si="859"/>
        <v>Quarter</v>
      </c>
      <c r="H11009">
        <f t="shared" si="860"/>
        <v>2022</v>
      </c>
      <c r="I11009">
        <f t="shared" si="861"/>
        <v>92</v>
      </c>
      <c r="J11009">
        <f>D11009*PJ_per_contract*I11009</f>
        <v>0</v>
      </c>
    </row>
    <row r="11010" spans="1:10" x14ac:dyDescent="0.2">
      <c r="A11010" t="s">
        <v>84</v>
      </c>
      <c r="B11010" s="3">
        <v>44635</v>
      </c>
      <c r="C11010">
        <v>0</v>
      </c>
      <c r="D11010">
        <v>0</v>
      </c>
      <c r="E11010">
        <f t="shared" si="858"/>
        <v>2022</v>
      </c>
      <c r="F11010" t="str">
        <f t="shared" ref="F11010:F11073" si="862">IF(OR(LEFT(A11010,2)="GJ",LEFT(A11010,2)="GK"),"Victorian",IF(OR(LEFT(A11010,2)="GX",LEFT(A11010,2)="GY"),"Wallumbilla","NA"))</f>
        <v>Victorian</v>
      </c>
      <c r="G11010" t="str">
        <f t="shared" si="859"/>
        <v>Month</v>
      </c>
      <c r="H11010">
        <f t="shared" si="860"/>
        <v>2022</v>
      </c>
      <c r="I11010">
        <f t="shared" si="861"/>
        <v>31</v>
      </c>
      <c r="J11010">
        <f>D11010*PJ_per_contract*I11010</f>
        <v>0</v>
      </c>
    </row>
    <row r="11011" spans="1:10" x14ac:dyDescent="0.2">
      <c r="A11011" t="s">
        <v>85</v>
      </c>
      <c r="B11011" s="3">
        <v>44635</v>
      </c>
      <c r="C11011">
        <v>0</v>
      </c>
      <c r="D11011">
        <v>0</v>
      </c>
      <c r="E11011">
        <f t="shared" ref="E11011:E11074" si="863">YEAR(B11011)</f>
        <v>2022</v>
      </c>
      <c r="F11011" t="str">
        <f t="shared" si="862"/>
        <v>Victorian</v>
      </c>
      <c r="G11011" t="str">
        <f t="shared" ref="G11011:G11074" si="864">IF(LEFT(A11011,2)="GJ","Month",IF(OR(LEFT(A11011,2)="GK",LEFT(A11011,2)="GX"),"Quarter",IF(LEFT(A11011,2)="GY","Strip","NA")))</f>
        <v>Month</v>
      </c>
      <c r="H11011">
        <f t="shared" ref="H11011:H11074" si="865">VALUE(MID(A11011,4,4))</f>
        <v>2022</v>
      </c>
      <c r="I11011">
        <f t="shared" ref="I11011:I11074" si="866">IF(G11011="Month",_xlfn.DAYS(EOMONTH(B11011,0),EOMONTH(B11011,-1)),IF(G11011="Quarter",_xlfn.DAYS(EOMONTH(B11011,2),EOMONTH(B11011,-1)),365))</f>
        <v>31</v>
      </c>
      <c r="J11011">
        <f>D11011*PJ_per_contract*I11011</f>
        <v>0</v>
      </c>
    </row>
    <row r="11012" spans="1:10" x14ac:dyDescent="0.2">
      <c r="A11012" t="s">
        <v>86</v>
      </c>
      <c r="B11012" s="3">
        <v>44635</v>
      </c>
      <c r="C11012">
        <v>0</v>
      </c>
      <c r="D11012">
        <v>0</v>
      </c>
      <c r="E11012">
        <f t="shared" si="863"/>
        <v>2022</v>
      </c>
      <c r="F11012" t="str">
        <f t="shared" si="862"/>
        <v>Victorian</v>
      </c>
      <c r="G11012" t="str">
        <f t="shared" si="864"/>
        <v>Month</v>
      </c>
      <c r="H11012">
        <f t="shared" si="865"/>
        <v>2022</v>
      </c>
      <c r="I11012">
        <f t="shared" si="866"/>
        <v>31</v>
      </c>
      <c r="J11012">
        <f>D11012*PJ_per_contract*I11012</f>
        <v>0</v>
      </c>
    </row>
    <row r="11013" spans="1:10" x14ac:dyDescent="0.2">
      <c r="A11013" t="s">
        <v>48</v>
      </c>
      <c r="B11013" s="3">
        <v>44635</v>
      </c>
      <c r="C11013">
        <v>0</v>
      </c>
      <c r="D11013">
        <v>0</v>
      </c>
      <c r="E11013">
        <f t="shared" si="863"/>
        <v>2022</v>
      </c>
      <c r="F11013" t="str">
        <f t="shared" si="862"/>
        <v>Victorian</v>
      </c>
      <c r="G11013" t="str">
        <f t="shared" si="864"/>
        <v>Quarter</v>
      </c>
      <c r="H11013">
        <f t="shared" si="865"/>
        <v>2022</v>
      </c>
      <c r="I11013">
        <f t="shared" si="866"/>
        <v>92</v>
      </c>
      <c r="J11013">
        <f>D11013*PJ_per_contract*I11013</f>
        <v>0</v>
      </c>
    </row>
    <row r="11014" spans="1:10" x14ac:dyDescent="0.2">
      <c r="A11014" t="s">
        <v>49</v>
      </c>
      <c r="B11014" s="3">
        <v>44635</v>
      </c>
      <c r="C11014">
        <v>84</v>
      </c>
      <c r="D11014">
        <v>0</v>
      </c>
      <c r="E11014">
        <f t="shared" si="863"/>
        <v>2022</v>
      </c>
      <c r="F11014" t="str">
        <f t="shared" si="862"/>
        <v>Wallumbilla</v>
      </c>
      <c r="G11014" t="str">
        <f t="shared" si="864"/>
        <v>Quarter</v>
      </c>
      <c r="H11014">
        <f t="shared" si="865"/>
        <v>2022</v>
      </c>
      <c r="I11014">
        <f t="shared" si="866"/>
        <v>92</v>
      </c>
      <c r="J11014">
        <f>D11014*PJ_per_contract*I11014</f>
        <v>0</v>
      </c>
    </row>
    <row r="11015" spans="1:10" x14ac:dyDescent="0.2">
      <c r="A11015" t="s">
        <v>50</v>
      </c>
      <c r="B11015" s="3">
        <v>44635</v>
      </c>
      <c r="C11015">
        <v>0</v>
      </c>
      <c r="D11015">
        <v>0</v>
      </c>
      <c r="E11015">
        <f t="shared" si="863"/>
        <v>2022</v>
      </c>
      <c r="F11015" t="str">
        <f t="shared" si="862"/>
        <v>Victorian</v>
      </c>
      <c r="G11015" t="str">
        <f t="shared" si="864"/>
        <v>Quarter</v>
      </c>
      <c r="H11015">
        <f t="shared" si="865"/>
        <v>2024</v>
      </c>
      <c r="I11015">
        <f t="shared" si="866"/>
        <v>92</v>
      </c>
      <c r="J11015">
        <f>D11015*PJ_per_contract*I11015</f>
        <v>0</v>
      </c>
    </row>
    <row r="11016" spans="1:10" x14ac:dyDescent="0.2">
      <c r="A11016" t="s">
        <v>56</v>
      </c>
      <c r="B11016" s="3">
        <v>44635</v>
      </c>
      <c r="C11016">
        <v>0</v>
      </c>
      <c r="D11016">
        <v>0</v>
      </c>
      <c r="E11016">
        <f t="shared" si="863"/>
        <v>2022</v>
      </c>
      <c r="F11016" t="str">
        <f t="shared" si="862"/>
        <v>Victorian</v>
      </c>
      <c r="G11016" t="str">
        <f t="shared" si="864"/>
        <v>Quarter</v>
      </c>
      <c r="H11016">
        <f t="shared" si="865"/>
        <v>2023</v>
      </c>
      <c r="I11016">
        <f t="shared" si="866"/>
        <v>92</v>
      </c>
      <c r="J11016">
        <f>D11016*PJ_per_contract*I11016</f>
        <v>0</v>
      </c>
    </row>
    <row r="11017" spans="1:10" x14ac:dyDescent="0.2">
      <c r="A11017" t="s">
        <v>55</v>
      </c>
      <c r="B11017" s="3">
        <v>44635</v>
      </c>
      <c r="C11017">
        <v>0</v>
      </c>
      <c r="D11017">
        <v>0</v>
      </c>
      <c r="E11017">
        <f t="shared" si="863"/>
        <v>2022</v>
      </c>
      <c r="F11017" t="str">
        <f t="shared" si="862"/>
        <v>Victorian</v>
      </c>
      <c r="G11017" t="str">
        <f t="shared" si="864"/>
        <v>Quarter</v>
      </c>
      <c r="H11017">
        <f t="shared" si="865"/>
        <v>2024</v>
      </c>
      <c r="I11017">
        <f t="shared" si="866"/>
        <v>92</v>
      </c>
      <c r="J11017">
        <f>D11017*PJ_per_contract*I11017</f>
        <v>0</v>
      </c>
    </row>
    <row r="11018" spans="1:10" x14ac:dyDescent="0.2">
      <c r="A11018" t="s">
        <v>58</v>
      </c>
      <c r="B11018" s="3">
        <v>44635</v>
      </c>
      <c r="C11018">
        <v>0</v>
      </c>
      <c r="D11018">
        <v>0</v>
      </c>
      <c r="E11018">
        <f t="shared" si="863"/>
        <v>2022</v>
      </c>
      <c r="F11018" t="str">
        <f t="shared" si="862"/>
        <v>Victorian</v>
      </c>
      <c r="G11018" t="str">
        <f t="shared" si="864"/>
        <v>Quarter</v>
      </c>
      <c r="H11018">
        <f t="shared" si="865"/>
        <v>2024</v>
      </c>
      <c r="I11018">
        <f t="shared" si="866"/>
        <v>92</v>
      </c>
      <c r="J11018">
        <f>D11018*PJ_per_contract*I11018</f>
        <v>0</v>
      </c>
    </row>
    <row r="11019" spans="1:10" x14ac:dyDescent="0.2">
      <c r="A11019" t="s">
        <v>68</v>
      </c>
      <c r="B11019" s="3">
        <v>44635</v>
      </c>
      <c r="C11019">
        <v>0</v>
      </c>
      <c r="D11019">
        <v>0</v>
      </c>
      <c r="E11019">
        <f t="shared" si="863"/>
        <v>2022</v>
      </c>
      <c r="F11019" t="str">
        <f t="shared" si="862"/>
        <v>Victorian</v>
      </c>
      <c r="G11019" t="str">
        <f t="shared" si="864"/>
        <v>Quarter</v>
      </c>
      <c r="H11019">
        <f t="shared" si="865"/>
        <v>2025</v>
      </c>
      <c r="I11019">
        <f t="shared" si="866"/>
        <v>92</v>
      </c>
      <c r="J11019">
        <f>D11019*PJ_per_contract*I11019</f>
        <v>0</v>
      </c>
    </row>
    <row r="11020" spans="1:10" x14ac:dyDescent="0.2">
      <c r="A11020" t="s">
        <v>54</v>
      </c>
      <c r="B11020" s="3">
        <v>44635</v>
      </c>
      <c r="C11020">
        <v>0</v>
      </c>
      <c r="D11020">
        <v>0</v>
      </c>
      <c r="E11020">
        <f t="shared" si="863"/>
        <v>2022</v>
      </c>
      <c r="F11020" t="str">
        <f t="shared" si="862"/>
        <v>Victorian</v>
      </c>
      <c r="G11020" t="str">
        <f t="shared" si="864"/>
        <v>Quarter</v>
      </c>
      <c r="H11020">
        <f t="shared" si="865"/>
        <v>2023</v>
      </c>
      <c r="I11020">
        <f t="shared" si="866"/>
        <v>92</v>
      </c>
      <c r="J11020">
        <f>D11020*PJ_per_contract*I11020</f>
        <v>0</v>
      </c>
    </row>
    <row r="11021" spans="1:10" x14ac:dyDescent="0.2">
      <c r="A11021" t="s">
        <v>51</v>
      </c>
      <c r="B11021" s="3">
        <v>44635</v>
      </c>
      <c r="C11021">
        <v>0</v>
      </c>
      <c r="D11021">
        <v>0</v>
      </c>
      <c r="E11021">
        <f t="shared" si="863"/>
        <v>2022</v>
      </c>
      <c r="F11021" t="str">
        <f t="shared" si="862"/>
        <v>Victorian</v>
      </c>
      <c r="G11021" t="str">
        <f t="shared" si="864"/>
        <v>Quarter</v>
      </c>
      <c r="H11021">
        <f t="shared" si="865"/>
        <v>2022</v>
      </c>
      <c r="I11021">
        <f t="shared" si="866"/>
        <v>92</v>
      </c>
      <c r="J11021">
        <f>D11021*PJ_per_contract*I11021</f>
        <v>0</v>
      </c>
    </row>
    <row r="11022" spans="1:10" x14ac:dyDescent="0.2">
      <c r="A11022" t="s">
        <v>59</v>
      </c>
      <c r="B11022" s="3">
        <v>44635</v>
      </c>
      <c r="C11022">
        <v>0</v>
      </c>
      <c r="D11022">
        <v>0</v>
      </c>
      <c r="E11022">
        <f t="shared" si="863"/>
        <v>2022</v>
      </c>
      <c r="F11022" t="str">
        <f t="shared" si="862"/>
        <v>Victorian</v>
      </c>
      <c r="G11022" t="str">
        <f t="shared" si="864"/>
        <v>Quarter</v>
      </c>
      <c r="H11022">
        <f t="shared" si="865"/>
        <v>2023</v>
      </c>
      <c r="I11022">
        <f t="shared" si="866"/>
        <v>92</v>
      </c>
      <c r="J11022">
        <f>D11022*PJ_per_contract*I11022</f>
        <v>0</v>
      </c>
    </row>
    <row r="11023" spans="1:10" x14ac:dyDescent="0.2">
      <c r="A11023" t="s">
        <v>80</v>
      </c>
      <c r="B11023" s="3">
        <v>44635</v>
      </c>
      <c r="C11023">
        <v>0</v>
      </c>
      <c r="D11023">
        <v>0</v>
      </c>
      <c r="E11023">
        <f t="shared" si="863"/>
        <v>2022</v>
      </c>
      <c r="F11023" t="str">
        <f t="shared" si="862"/>
        <v>Victorian</v>
      </c>
      <c r="G11023" t="str">
        <f t="shared" si="864"/>
        <v>Quarter</v>
      </c>
      <c r="H11023">
        <f t="shared" si="865"/>
        <v>2025</v>
      </c>
      <c r="I11023">
        <f t="shared" si="866"/>
        <v>92</v>
      </c>
      <c r="J11023">
        <f>D11023*PJ_per_contract*I11023</f>
        <v>0</v>
      </c>
    </row>
    <row r="11024" spans="1:10" x14ac:dyDescent="0.2">
      <c r="A11024" t="s">
        <v>52</v>
      </c>
      <c r="B11024" s="3">
        <v>44635</v>
      </c>
      <c r="C11024">
        <v>0</v>
      </c>
      <c r="D11024">
        <v>0</v>
      </c>
      <c r="E11024">
        <f t="shared" si="863"/>
        <v>2022</v>
      </c>
      <c r="F11024" t="str">
        <f t="shared" si="862"/>
        <v>Victorian</v>
      </c>
      <c r="G11024" t="str">
        <f t="shared" si="864"/>
        <v>Quarter</v>
      </c>
      <c r="H11024">
        <f t="shared" si="865"/>
        <v>2022</v>
      </c>
      <c r="I11024">
        <f t="shared" si="866"/>
        <v>92</v>
      </c>
      <c r="J11024">
        <f>D11024*PJ_per_contract*I11024</f>
        <v>0</v>
      </c>
    </row>
    <row r="11025" spans="1:10" x14ac:dyDescent="0.2">
      <c r="A11025" t="s">
        <v>69</v>
      </c>
      <c r="B11025" s="3">
        <v>44635</v>
      </c>
      <c r="C11025">
        <v>0</v>
      </c>
      <c r="D11025">
        <v>0</v>
      </c>
      <c r="E11025">
        <f t="shared" si="863"/>
        <v>2022</v>
      </c>
      <c r="F11025" t="str">
        <f t="shared" si="862"/>
        <v>Victorian</v>
      </c>
      <c r="G11025" t="str">
        <f t="shared" si="864"/>
        <v>Quarter</v>
      </c>
      <c r="H11025">
        <f t="shared" si="865"/>
        <v>2025</v>
      </c>
      <c r="I11025">
        <f t="shared" si="866"/>
        <v>92</v>
      </c>
      <c r="J11025">
        <f>D11025*PJ_per_contract*I11025</f>
        <v>0</v>
      </c>
    </row>
    <row r="11026" spans="1:10" x14ac:dyDescent="0.2">
      <c r="A11026" t="s">
        <v>57</v>
      </c>
      <c r="B11026" s="3">
        <v>44635</v>
      </c>
      <c r="C11026">
        <v>0</v>
      </c>
      <c r="D11026">
        <v>0</v>
      </c>
      <c r="E11026">
        <f t="shared" si="863"/>
        <v>2022</v>
      </c>
      <c r="F11026" t="str">
        <f t="shared" si="862"/>
        <v>Victorian</v>
      </c>
      <c r="G11026" t="str">
        <f t="shared" si="864"/>
        <v>Quarter</v>
      </c>
      <c r="H11026">
        <f t="shared" si="865"/>
        <v>2024</v>
      </c>
      <c r="I11026">
        <f t="shared" si="866"/>
        <v>92</v>
      </c>
      <c r="J11026">
        <f>D11026*PJ_per_contract*I11026</f>
        <v>0</v>
      </c>
    </row>
    <row r="11027" spans="1:10" x14ac:dyDescent="0.2">
      <c r="A11027" t="s">
        <v>79</v>
      </c>
      <c r="B11027" s="3">
        <v>44635</v>
      </c>
      <c r="C11027">
        <v>0</v>
      </c>
      <c r="D11027">
        <v>0</v>
      </c>
      <c r="E11027">
        <f t="shared" si="863"/>
        <v>2022</v>
      </c>
      <c r="F11027" t="str">
        <f t="shared" si="862"/>
        <v>Victorian</v>
      </c>
      <c r="G11027" t="str">
        <f t="shared" si="864"/>
        <v>Quarter</v>
      </c>
      <c r="H11027">
        <f t="shared" si="865"/>
        <v>2025</v>
      </c>
      <c r="I11027">
        <f t="shared" si="866"/>
        <v>92</v>
      </c>
      <c r="J11027">
        <f>D11027*PJ_per_contract*I11027</f>
        <v>0</v>
      </c>
    </row>
    <row r="11028" spans="1:10" x14ac:dyDescent="0.2">
      <c r="A11028" t="s">
        <v>53</v>
      </c>
      <c r="B11028" s="3">
        <v>44635</v>
      </c>
      <c r="C11028">
        <v>0</v>
      </c>
      <c r="D11028">
        <v>0</v>
      </c>
      <c r="E11028">
        <f t="shared" si="863"/>
        <v>2022</v>
      </c>
      <c r="F11028" t="str">
        <f t="shared" si="862"/>
        <v>Victorian</v>
      </c>
      <c r="G11028" t="str">
        <f t="shared" si="864"/>
        <v>Quarter</v>
      </c>
      <c r="H11028">
        <f t="shared" si="865"/>
        <v>2023</v>
      </c>
      <c r="I11028">
        <f t="shared" si="866"/>
        <v>92</v>
      </c>
      <c r="J11028">
        <f>D11028*PJ_per_contract*I11028</f>
        <v>0</v>
      </c>
    </row>
    <row r="11029" spans="1:10" x14ac:dyDescent="0.2">
      <c r="A11029" t="s">
        <v>60</v>
      </c>
      <c r="B11029" s="3">
        <v>44635</v>
      </c>
      <c r="C11029">
        <v>0</v>
      </c>
      <c r="D11029">
        <v>0</v>
      </c>
      <c r="E11029">
        <f t="shared" si="863"/>
        <v>2022</v>
      </c>
      <c r="F11029" t="str">
        <f t="shared" si="862"/>
        <v>Wallumbilla</v>
      </c>
      <c r="G11029" t="str">
        <f t="shared" si="864"/>
        <v>Strip</v>
      </c>
      <c r="H11029">
        <f t="shared" si="865"/>
        <v>2023</v>
      </c>
      <c r="I11029">
        <f t="shared" si="866"/>
        <v>365</v>
      </c>
      <c r="J11029">
        <f>D11029*PJ_per_contract*I11029</f>
        <v>0</v>
      </c>
    </row>
    <row r="11030" spans="1:10" x14ac:dyDescent="0.2">
      <c r="A11030" t="s">
        <v>61</v>
      </c>
      <c r="B11030" s="3">
        <v>44635</v>
      </c>
      <c r="C11030">
        <v>88</v>
      </c>
      <c r="D11030">
        <v>0</v>
      </c>
      <c r="E11030">
        <f t="shared" si="863"/>
        <v>2022</v>
      </c>
      <c r="F11030" t="str">
        <f t="shared" si="862"/>
        <v>Wallumbilla</v>
      </c>
      <c r="G11030" t="str">
        <f t="shared" si="864"/>
        <v>Quarter</v>
      </c>
      <c r="H11030">
        <f t="shared" si="865"/>
        <v>2022</v>
      </c>
      <c r="I11030">
        <f t="shared" si="866"/>
        <v>92</v>
      </c>
      <c r="J11030">
        <f>D11030*PJ_per_contract*I11030</f>
        <v>0</v>
      </c>
    </row>
    <row r="11031" spans="1:10" x14ac:dyDescent="0.2">
      <c r="A11031" t="s">
        <v>62</v>
      </c>
      <c r="B11031" s="3">
        <v>44635</v>
      </c>
      <c r="C11031">
        <v>145</v>
      </c>
      <c r="D11031">
        <v>0</v>
      </c>
      <c r="E11031">
        <f t="shared" si="863"/>
        <v>2022</v>
      </c>
      <c r="F11031" t="str">
        <f t="shared" si="862"/>
        <v>Wallumbilla</v>
      </c>
      <c r="G11031" t="str">
        <f t="shared" si="864"/>
        <v>Quarter</v>
      </c>
      <c r="H11031">
        <f t="shared" si="865"/>
        <v>2022</v>
      </c>
      <c r="I11031">
        <f t="shared" si="866"/>
        <v>92</v>
      </c>
      <c r="J11031">
        <f>D11031*PJ_per_contract*I11031</f>
        <v>0</v>
      </c>
    </row>
    <row r="11032" spans="1:10" x14ac:dyDescent="0.2">
      <c r="A11032" t="s">
        <v>70</v>
      </c>
      <c r="B11032" s="3">
        <v>44635</v>
      </c>
      <c r="C11032">
        <v>0</v>
      </c>
      <c r="D11032">
        <v>0</v>
      </c>
      <c r="E11032">
        <f t="shared" si="863"/>
        <v>2022</v>
      </c>
      <c r="F11032" t="str">
        <f t="shared" si="862"/>
        <v>Wallumbilla</v>
      </c>
      <c r="G11032" t="str">
        <f t="shared" si="864"/>
        <v>Strip</v>
      </c>
      <c r="H11032">
        <f t="shared" si="865"/>
        <v>2023</v>
      </c>
      <c r="I11032">
        <f t="shared" si="866"/>
        <v>365</v>
      </c>
      <c r="J11032">
        <f>D11032*PJ_per_contract*I11032</f>
        <v>0</v>
      </c>
    </row>
    <row r="11033" spans="1:10" x14ac:dyDescent="0.2">
      <c r="A11033" t="s">
        <v>63</v>
      </c>
      <c r="B11033" s="3">
        <v>44635</v>
      </c>
      <c r="C11033">
        <v>36</v>
      </c>
      <c r="D11033">
        <v>0</v>
      </c>
      <c r="E11033">
        <f t="shared" si="863"/>
        <v>2022</v>
      </c>
      <c r="F11033" t="str">
        <f t="shared" si="862"/>
        <v>Wallumbilla</v>
      </c>
      <c r="G11033" t="str">
        <f t="shared" si="864"/>
        <v>Quarter</v>
      </c>
      <c r="H11033">
        <f t="shared" si="865"/>
        <v>2023</v>
      </c>
      <c r="I11033">
        <f t="shared" si="866"/>
        <v>92</v>
      </c>
      <c r="J11033">
        <f>D11033*PJ_per_contract*I11033</f>
        <v>0</v>
      </c>
    </row>
    <row r="11034" spans="1:10" x14ac:dyDescent="0.2">
      <c r="A11034" t="s">
        <v>64</v>
      </c>
      <c r="B11034" s="3">
        <v>44635</v>
      </c>
      <c r="C11034">
        <v>25</v>
      </c>
      <c r="D11034">
        <v>0</v>
      </c>
      <c r="E11034">
        <f t="shared" si="863"/>
        <v>2022</v>
      </c>
      <c r="F11034" t="str">
        <f t="shared" si="862"/>
        <v>Wallumbilla</v>
      </c>
      <c r="G11034" t="str">
        <f t="shared" si="864"/>
        <v>Quarter</v>
      </c>
      <c r="H11034">
        <f t="shared" si="865"/>
        <v>2023</v>
      </c>
      <c r="I11034">
        <f t="shared" si="866"/>
        <v>92</v>
      </c>
      <c r="J11034">
        <f>D11034*PJ_per_contract*I11034</f>
        <v>0</v>
      </c>
    </row>
    <row r="11035" spans="1:10" x14ac:dyDescent="0.2">
      <c r="A11035" t="s">
        <v>81</v>
      </c>
      <c r="B11035" s="3">
        <v>44635</v>
      </c>
      <c r="C11035">
        <v>0</v>
      </c>
      <c r="D11035">
        <v>0</v>
      </c>
      <c r="E11035">
        <f t="shared" si="863"/>
        <v>2022</v>
      </c>
      <c r="F11035" t="str">
        <f t="shared" si="862"/>
        <v>Wallumbilla</v>
      </c>
      <c r="G11035" t="str">
        <f t="shared" si="864"/>
        <v>Strip</v>
      </c>
      <c r="H11035">
        <f t="shared" si="865"/>
        <v>2024</v>
      </c>
      <c r="I11035">
        <f t="shared" si="866"/>
        <v>365</v>
      </c>
      <c r="J11035">
        <f>D11035*PJ_per_contract*I11035</f>
        <v>0</v>
      </c>
    </row>
    <row r="11036" spans="1:10" x14ac:dyDescent="0.2">
      <c r="A11036" t="s">
        <v>71</v>
      </c>
      <c r="B11036" s="3">
        <v>44635</v>
      </c>
      <c r="C11036">
        <v>25</v>
      </c>
      <c r="D11036">
        <v>0</v>
      </c>
      <c r="E11036">
        <f t="shared" si="863"/>
        <v>2022</v>
      </c>
      <c r="F11036" t="str">
        <f t="shared" si="862"/>
        <v>Wallumbilla</v>
      </c>
      <c r="G11036" t="str">
        <f t="shared" si="864"/>
        <v>Quarter</v>
      </c>
      <c r="H11036">
        <f t="shared" si="865"/>
        <v>2023</v>
      </c>
      <c r="I11036">
        <f t="shared" si="866"/>
        <v>92</v>
      </c>
      <c r="J11036">
        <f>D11036*PJ_per_contract*I11036</f>
        <v>0</v>
      </c>
    </row>
    <row r="11037" spans="1:10" x14ac:dyDescent="0.2">
      <c r="A11037" t="s">
        <v>72</v>
      </c>
      <c r="B11037" s="3">
        <v>44635</v>
      </c>
      <c r="C11037">
        <v>25</v>
      </c>
      <c r="D11037">
        <v>0</v>
      </c>
      <c r="E11037">
        <f t="shared" si="863"/>
        <v>2022</v>
      </c>
      <c r="F11037" t="str">
        <f t="shared" si="862"/>
        <v>Wallumbilla</v>
      </c>
      <c r="G11037" t="str">
        <f t="shared" si="864"/>
        <v>Quarter</v>
      </c>
      <c r="H11037">
        <f t="shared" si="865"/>
        <v>2023</v>
      </c>
      <c r="I11037">
        <f t="shared" si="866"/>
        <v>92</v>
      </c>
      <c r="J11037">
        <f>D11037*PJ_per_contract*I11037</f>
        <v>0</v>
      </c>
    </row>
    <row r="11038" spans="1:10" x14ac:dyDescent="0.2">
      <c r="A11038" t="s">
        <v>82</v>
      </c>
      <c r="B11038" s="3">
        <v>44635</v>
      </c>
      <c r="C11038">
        <v>0</v>
      </c>
      <c r="D11038">
        <v>0</v>
      </c>
      <c r="E11038">
        <f t="shared" si="863"/>
        <v>2022</v>
      </c>
      <c r="F11038" t="str">
        <f t="shared" si="862"/>
        <v>Wallumbilla</v>
      </c>
      <c r="G11038" t="str">
        <f t="shared" si="864"/>
        <v>Quarter</v>
      </c>
      <c r="H11038">
        <f t="shared" si="865"/>
        <v>2024</v>
      </c>
      <c r="I11038">
        <f t="shared" si="866"/>
        <v>92</v>
      </c>
      <c r="J11038">
        <f>D11038*PJ_per_contract*I11038</f>
        <v>0</v>
      </c>
    </row>
    <row r="11039" spans="1:10" x14ac:dyDescent="0.2">
      <c r="A11039" t="s">
        <v>83</v>
      </c>
      <c r="B11039" s="3">
        <v>44635</v>
      </c>
      <c r="C11039">
        <v>0</v>
      </c>
      <c r="D11039">
        <v>0</v>
      </c>
      <c r="E11039">
        <f t="shared" si="863"/>
        <v>2022</v>
      </c>
      <c r="F11039" t="str">
        <f t="shared" si="862"/>
        <v>Wallumbilla</v>
      </c>
      <c r="G11039" t="str">
        <f t="shared" si="864"/>
        <v>Quarter</v>
      </c>
      <c r="H11039">
        <f t="shared" si="865"/>
        <v>2024</v>
      </c>
      <c r="I11039">
        <f t="shared" si="866"/>
        <v>92</v>
      </c>
      <c r="J11039">
        <f>D11039*PJ_per_contract*I11039</f>
        <v>0</v>
      </c>
    </row>
    <row r="11040" spans="1:10" x14ac:dyDescent="0.2">
      <c r="A11040" t="s">
        <v>45</v>
      </c>
      <c r="B11040" s="3">
        <v>44636</v>
      </c>
      <c r="C11040">
        <v>0</v>
      </c>
      <c r="D11040">
        <v>0</v>
      </c>
      <c r="E11040">
        <f t="shared" si="863"/>
        <v>2022</v>
      </c>
      <c r="F11040" t="str">
        <f t="shared" si="862"/>
        <v>Wallumbilla</v>
      </c>
      <c r="G11040" t="str">
        <f t="shared" si="864"/>
        <v>Strip</v>
      </c>
      <c r="H11040">
        <f t="shared" si="865"/>
        <v>2022</v>
      </c>
      <c r="I11040">
        <f t="shared" si="866"/>
        <v>365</v>
      </c>
      <c r="J11040">
        <f>D11040*PJ_per_contract*I11040</f>
        <v>0</v>
      </c>
    </row>
    <row r="11041" spans="1:10" x14ac:dyDescent="0.2">
      <c r="A11041" t="s">
        <v>46</v>
      </c>
      <c r="B11041" s="3">
        <v>44636</v>
      </c>
      <c r="C11041">
        <v>0</v>
      </c>
      <c r="D11041">
        <v>0</v>
      </c>
      <c r="E11041">
        <f t="shared" si="863"/>
        <v>2022</v>
      </c>
      <c r="F11041" t="str">
        <f t="shared" si="862"/>
        <v>Victorian</v>
      </c>
      <c r="G11041" t="str">
        <f t="shared" si="864"/>
        <v>Quarter</v>
      </c>
      <c r="H11041">
        <f t="shared" si="865"/>
        <v>2022</v>
      </c>
      <c r="I11041">
        <f t="shared" si="866"/>
        <v>92</v>
      </c>
      <c r="J11041">
        <f>D11041*PJ_per_contract*I11041</f>
        <v>0</v>
      </c>
    </row>
    <row r="11042" spans="1:10" x14ac:dyDescent="0.2">
      <c r="A11042" t="s">
        <v>78</v>
      </c>
      <c r="B11042" s="3">
        <v>44636</v>
      </c>
      <c r="C11042">
        <v>0</v>
      </c>
      <c r="D11042">
        <v>0</v>
      </c>
      <c r="E11042">
        <f t="shared" si="863"/>
        <v>2022</v>
      </c>
      <c r="F11042" t="str">
        <f t="shared" si="862"/>
        <v>Victorian</v>
      </c>
      <c r="G11042" t="str">
        <f t="shared" si="864"/>
        <v>Month</v>
      </c>
      <c r="H11042">
        <f t="shared" si="865"/>
        <v>2022</v>
      </c>
      <c r="I11042">
        <f t="shared" si="866"/>
        <v>31</v>
      </c>
      <c r="J11042">
        <f>D11042*PJ_per_contract*I11042</f>
        <v>0</v>
      </c>
    </row>
    <row r="11043" spans="1:10" x14ac:dyDescent="0.2">
      <c r="A11043" t="s">
        <v>47</v>
      </c>
      <c r="B11043" s="3">
        <v>44636</v>
      </c>
      <c r="C11043">
        <v>151</v>
      </c>
      <c r="D11043">
        <v>0</v>
      </c>
      <c r="E11043">
        <f t="shared" si="863"/>
        <v>2022</v>
      </c>
      <c r="F11043" t="str">
        <f t="shared" si="862"/>
        <v>Wallumbilla</v>
      </c>
      <c r="G11043" t="str">
        <f t="shared" si="864"/>
        <v>Quarter</v>
      </c>
      <c r="H11043">
        <f t="shared" si="865"/>
        <v>2022</v>
      </c>
      <c r="I11043">
        <f t="shared" si="866"/>
        <v>92</v>
      </c>
      <c r="J11043">
        <f>D11043*PJ_per_contract*I11043</f>
        <v>0</v>
      </c>
    </row>
    <row r="11044" spans="1:10" x14ac:dyDescent="0.2">
      <c r="A11044" t="s">
        <v>84</v>
      </c>
      <c r="B11044" s="3">
        <v>44636</v>
      </c>
      <c r="C11044">
        <v>0</v>
      </c>
      <c r="D11044">
        <v>0</v>
      </c>
      <c r="E11044">
        <f t="shared" si="863"/>
        <v>2022</v>
      </c>
      <c r="F11044" t="str">
        <f t="shared" si="862"/>
        <v>Victorian</v>
      </c>
      <c r="G11044" t="str">
        <f t="shared" si="864"/>
        <v>Month</v>
      </c>
      <c r="H11044">
        <f t="shared" si="865"/>
        <v>2022</v>
      </c>
      <c r="I11044">
        <f t="shared" si="866"/>
        <v>31</v>
      </c>
      <c r="J11044">
        <f>D11044*PJ_per_contract*I11044</f>
        <v>0</v>
      </c>
    </row>
    <row r="11045" spans="1:10" x14ac:dyDescent="0.2">
      <c r="A11045" t="s">
        <v>85</v>
      </c>
      <c r="B11045" s="3">
        <v>44636</v>
      </c>
      <c r="C11045">
        <v>0</v>
      </c>
      <c r="D11045">
        <v>0</v>
      </c>
      <c r="E11045">
        <f t="shared" si="863"/>
        <v>2022</v>
      </c>
      <c r="F11045" t="str">
        <f t="shared" si="862"/>
        <v>Victorian</v>
      </c>
      <c r="G11045" t="str">
        <f t="shared" si="864"/>
        <v>Month</v>
      </c>
      <c r="H11045">
        <f t="shared" si="865"/>
        <v>2022</v>
      </c>
      <c r="I11045">
        <f t="shared" si="866"/>
        <v>31</v>
      </c>
      <c r="J11045">
        <f>D11045*PJ_per_contract*I11045</f>
        <v>0</v>
      </c>
    </row>
    <row r="11046" spans="1:10" x14ac:dyDescent="0.2">
      <c r="A11046" t="s">
        <v>48</v>
      </c>
      <c r="B11046" s="3">
        <v>44636</v>
      </c>
      <c r="C11046">
        <v>0</v>
      </c>
      <c r="D11046">
        <v>0</v>
      </c>
      <c r="E11046">
        <f t="shared" si="863"/>
        <v>2022</v>
      </c>
      <c r="F11046" t="str">
        <f t="shared" si="862"/>
        <v>Victorian</v>
      </c>
      <c r="G11046" t="str">
        <f t="shared" si="864"/>
        <v>Quarter</v>
      </c>
      <c r="H11046">
        <f t="shared" si="865"/>
        <v>2022</v>
      </c>
      <c r="I11046">
        <f t="shared" si="866"/>
        <v>92</v>
      </c>
      <c r="J11046">
        <f>D11046*PJ_per_contract*I11046</f>
        <v>0</v>
      </c>
    </row>
    <row r="11047" spans="1:10" x14ac:dyDescent="0.2">
      <c r="A11047" t="s">
        <v>86</v>
      </c>
      <c r="B11047" s="3">
        <v>44636</v>
      </c>
      <c r="C11047">
        <v>0</v>
      </c>
      <c r="D11047">
        <v>0</v>
      </c>
      <c r="E11047">
        <f t="shared" si="863"/>
        <v>2022</v>
      </c>
      <c r="F11047" t="str">
        <f t="shared" si="862"/>
        <v>Victorian</v>
      </c>
      <c r="G11047" t="str">
        <f t="shared" si="864"/>
        <v>Month</v>
      </c>
      <c r="H11047">
        <f t="shared" si="865"/>
        <v>2022</v>
      </c>
      <c r="I11047">
        <f t="shared" si="866"/>
        <v>31</v>
      </c>
      <c r="J11047">
        <f>D11047*PJ_per_contract*I11047</f>
        <v>0</v>
      </c>
    </row>
    <row r="11048" spans="1:10" x14ac:dyDescent="0.2">
      <c r="A11048" t="s">
        <v>49</v>
      </c>
      <c r="B11048" s="3">
        <v>44636</v>
      </c>
      <c r="C11048">
        <v>84</v>
      </c>
      <c r="D11048">
        <v>0</v>
      </c>
      <c r="E11048">
        <f t="shared" si="863"/>
        <v>2022</v>
      </c>
      <c r="F11048" t="str">
        <f t="shared" si="862"/>
        <v>Wallumbilla</v>
      </c>
      <c r="G11048" t="str">
        <f t="shared" si="864"/>
        <v>Quarter</v>
      </c>
      <c r="H11048">
        <f t="shared" si="865"/>
        <v>2022</v>
      </c>
      <c r="I11048">
        <f t="shared" si="866"/>
        <v>92</v>
      </c>
      <c r="J11048">
        <f>D11048*PJ_per_contract*I11048</f>
        <v>0</v>
      </c>
    </row>
    <row r="11049" spans="1:10" x14ac:dyDescent="0.2">
      <c r="A11049" t="s">
        <v>50</v>
      </c>
      <c r="B11049" s="3">
        <v>44636</v>
      </c>
      <c r="C11049">
        <v>0</v>
      </c>
      <c r="D11049">
        <v>0</v>
      </c>
      <c r="E11049">
        <f t="shared" si="863"/>
        <v>2022</v>
      </c>
      <c r="F11049" t="str">
        <f t="shared" si="862"/>
        <v>Victorian</v>
      </c>
      <c r="G11049" t="str">
        <f t="shared" si="864"/>
        <v>Quarter</v>
      </c>
      <c r="H11049">
        <f t="shared" si="865"/>
        <v>2024</v>
      </c>
      <c r="I11049">
        <f t="shared" si="866"/>
        <v>92</v>
      </c>
      <c r="J11049">
        <f>D11049*PJ_per_contract*I11049</f>
        <v>0</v>
      </c>
    </row>
    <row r="11050" spans="1:10" x14ac:dyDescent="0.2">
      <c r="A11050" t="s">
        <v>51</v>
      </c>
      <c r="B11050" s="3">
        <v>44636</v>
      </c>
      <c r="C11050">
        <v>0</v>
      </c>
      <c r="D11050">
        <v>0</v>
      </c>
      <c r="E11050">
        <f t="shared" si="863"/>
        <v>2022</v>
      </c>
      <c r="F11050" t="str">
        <f t="shared" si="862"/>
        <v>Victorian</v>
      </c>
      <c r="G11050" t="str">
        <f t="shared" si="864"/>
        <v>Quarter</v>
      </c>
      <c r="H11050">
        <f t="shared" si="865"/>
        <v>2022</v>
      </c>
      <c r="I11050">
        <f t="shared" si="866"/>
        <v>92</v>
      </c>
      <c r="J11050">
        <f>D11050*PJ_per_contract*I11050</f>
        <v>0</v>
      </c>
    </row>
    <row r="11051" spans="1:10" x14ac:dyDescent="0.2">
      <c r="A11051" t="s">
        <v>52</v>
      </c>
      <c r="B11051" s="3">
        <v>44636</v>
      </c>
      <c r="C11051">
        <v>0</v>
      </c>
      <c r="D11051">
        <v>0</v>
      </c>
      <c r="E11051">
        <f t="shared" si="863"/>
        <v>2022</v>
      </c>
      <c r="F11051" t="str">
        <f t="shared" si="862"/>
        <v>Victorian</v>
      </c>
      <c r="G11051" t="str">
        <f t="shared" si="864"/>
        <v>Quarter</v>
      </c>
      <c r="H11051">
        <f t="shared" si="865"/>
        <v>2022</v>
      </c>
      <c r="I11051">
        <f t="shared" si="866"/>
        <v>92</v>
      </c>
      <c r="J11051">
        <f>D11051*PJ_per_contract*I11051</f>
        <v>0</v>
      </c>
    </row>
    <row r="11052" spans="1:10" x14ac:dyDescent="0.2">
      <c r="A11052" t="s">
        <v>79</v>
      </c>
      <c r="B11052" s="3">
        <v>44636</v>
      </c>
      <c r="C11052">
        <v>0</v>
      </c>
      <c r="D11052">
        <v>0</v>
      </c>
      <c r="E11052">
        <f t="shared" si="863"/>
        <v>2022</v>
      </c>
      <c r="F11052" t="str">
        <f t="shared" si="862"/>
        <v>Victorian</v>
      </c>
      <c r="G11052" t="str">
        <f t="shared" si="864"/>
        <v>Quarter</v>
      </c>
      <c r="H11052">
        <f t="shared" si="865"/>
        <v>2025</v>
      </c>
      <c r="I11052">
        <f t="shared" si="866"/>
        <v>92</v>
      </c>
      <c r="J11052">
        <f>D11052*PJ_per_contract*I11052</f>
        <v>0</v>
      </c>
    </row>
    <row r="11053" spans="1:10" x14ac:dyDescent="0.2">
      <c r="A11053" t="s">
        <v>80</v>
      </c>
      <c r="B11053" s="3">
        <v>44636</v>
      </c>
      <c r="C11053">
        <v>0</v>
      </c>
      <c r="D11053">
        <v>0</v>
      </c>
      <c r="E11053">
        <f t="shared" si="863"/>
        <v>2022</v>
      </c>
      <c r="F11053" t="str">
        <f t="shared" si="862"/>
        <v>Victorian</v>
      </c>
      <c r="G11053" t="str">
        <f t="shared" si="864"/>
        <v>Quarter</v>
      </c>
      <c r="H11053">
        <f t="shared" si="865"/>
        <v>2025</v>
      </c>
      <c r="I11053">
        <f t="shared" si="866"/>
        <v>92</v>
      </c>
      <c r="J11053">
        <f>D11053*PJ_per_contract*I11053</f>
        <v>0</v>
      </c>
    </row>
    <row r="11054" spans="1:10" x14ac:dyDescent="0.2">
      <c r="A11054" t="s">
        <v>59</v>
      </c>
      <c r="B11054" s="3">
        <v>44636</v>
      </c>
      <c r="C11054">
        <v>0</v>
      </c>
      <c r="D11054">
        <v>0</v>
      </c>
      <c r="E11054">
        <f t="shared" si="863"/>
        <v>2022</v>
      </c>
      <c r="F11054" t="str">
        <f t="shared" si="862"/>
        <v>Victorian</v>
      </c>
      <c r="G11054" t="str">
        <f t="shared" si="864"/>
        <v>Quarter</v>
      </c>
      <c r="H11054">
        <f t="shared" si="865"/>
        <v>2023</v>
      </c>
      <c r="I11054">
        <f t="shared" si="866"/>
        <v>92</v>
      </c>
      <c r="J11054">
        <f>D11054*PJ_per_contract*I11054</f>
        <v>0</v>
      </c>
    </row>
    <row r="11055" spans="1:10" x14ac:dyDescent="0.2">
      <c r="A11055" t="s">
        <v>68</v>
      </c>
      <c r="B11055" s="3">
        <v>44636</v>
      </c>
      <c r="C11055">
        <v>0</v>
      </c>
      <c r="D11055">
        <v>0</v>
      </c>
      <c r="E11055">
        <f t="shared" si="863"/>
        <v>2022</v>
      </c>
      <c r="F11055" t="str">
        <f t="shared" si="862"/>
        <v>Victorian</v>
      </c>
      <c r="G11055" t="str">
        <f t="shared" si="864"/>
        <v>Quarter</v>
      </c>
      <c r="H11055">
        <f t="shared" si="865"/>
        <v>2025</v>
      </c>
      <c r="I11055">
        <f t="shared" si="866"/>
        <v>92</v>
      </c>
      <c r="J11055">
        <f>D11055*PJ_per_contract*I11055</f>
        <v>0</v>
      </c>
    </row>
    <row r="11056" spans="1:10" x14ac:dyDescent="0.2">
      <c r="A11056" t="s">
        <v>57</v>
      </c>
      <c r="B11056" s="3">
        <v>44636</v>
      </c>
      <c r="C11056">
        <v>0</v>
      </c>
      <c r="D11056">
        <v>0</v>
      </c>
      <c r="E11056">
        <f t="shared" si="863"/>
        <v>2022</v>
      </c>
      <c r="F11056" t="str">
        <f t="shared" si="862"/>
        <v>Victorian</v>
      </c>
      <c r="G11056" t="str">
        <f t="shared" si="864"/>
        <v>Quarter</v>
      </c>
      <c r="H11056">
        <f t="shared" si="865"/>
        <v>2024</v>
      </c>
      <c r="I11056">
        <f t="shared" si="866"/>
        <v>92</v>
      </c>
      <c r="J11056">
        <f>D11056*PJ_per_contract*I11056</f>
        <v>0</v>
      </c>
    </row>
    <row r="11057" spans="1:10" x14ac:dyDescent="0.2">
      <c r="A11057" t="s">
        <v>54</v>
      </c>
      <c r="B11057" s="3">
        <v>44636</v>
      </c>
      <c r="C11057">
        <v>0</v>
      </c>
      <c r="D11057">
        <v>0</v>
      </c>
      <c r="E11057">
        <f t="shared" si="863"/>
        <v>2022</v>
      </c>
      <c r="F11057" t="str">
        <f t="shared" si="862"/>
        <v>Victorian</v>
      </c>
      <c r="G11057" t="str">
        <f t="shared" si="864"/>
        <v>Quarter</v>
      </c>
      <c r="H11057">
        <f t="shared" si="865"/>
        <v>2023</v>
      </c>
      <c r="I11057">
        <f t="shared" si="866"/>
        <v>92</v>
      </c>
      <c r="J11057">
        <f>D11057*PJ_per_contract*I11057</f>
        <v>0</v>
      </c>
    </row>
    <row r="11058" spans="1:10" x14ac:dyDescent="0.2">
      <c r="A11058" t="s">
        <v>55</v>
      </c>
      <c r="B11058" s="3">
        <v>44636</v>
      </c>
      <c r="C11058">
        <v>0</v>
      </c>
      <c r="D11058">
        <v>0</v>
      </c>
      <c r="E11058">
        <f t="shared" si="863"/>
        <v>2022</v>
      </c>
      <c r="F11058" t="str">
        <f t="shared" si="862"/>
        <v>Victorian</v>
      </c>
      <c r="G11058" t="str">
        <f t="shared" si="864"/>
        <v>Quarter</v>
      </c>
      <c r="H11058">
        <f t="shared" si="865"/>
        <v>2024</v>
      </c>
      <c r="I11058">
        <f t="shared" si="866"/>
        <v>92</v>
      </c>
      <c r="J11058">
        <f>D11058*PJ_per_contract*I11058</f>
        <v>0</v>
      </c>
    </row>
    <row r="11059" spans="1:10" x14ac:dyDescent="0.2">
      <c r="A11059" t="s">
        <v>56</v>
      </c>
      <c r="B11059" s="3">
        <v>44636</v>
      </c>
      <c r="C11059">
        <v>0</v>
      </c>
      <c r="D11059">
        <v>0</v>
      </c>
      <c r="E11059">
        <f t="shared" si="863"/>
        <v>2022</v>
      </c>
      <c r="F11059" t="str">
        <f t="shared" si="862"/>
        <v>Victorian</v>
      </c>
      <c r="G11059" t="str">
        <f t="shared" si="864"/>
        <v>Quarter</v>
      </c>
      <c r="H11059">
        <f t="shared" si="865"/>
        <v>2023</v>
      </c>
      <c r="I11059">
        <f t="shared" si="866"/>
        <v>92</v>
      </c>
      <c r="J11059">
        <f>D11059*PJ_per_contract*I11059</f>
        <v>0</v>
      </c>
    </row>
    <row r="11060" spans="1:10" x14ac:dyDescent="0.2">
      <c r="A11060" t="s">
        <v>58</v>
      </c>
      <c r="B11060" s="3">
        <v>44636</v>
      </c>
      <c r="C11060">
        <v>0</v>
      </c>
      <c r="D11060">
        <v>0</v>
      </c>
      <c r="E11060">
        <f t="shared" si="863"/>
        <v>2022</v>
      </c>
      <c r="F11060" t="str">
        <f t="shared" si="862"/>
        <v>Victorian</v>
      </c>
      <c r="G11060" t="str">
        <f t="shared" si="864"/>
        <v>Quarter</v>
      </c>
      <c r="H11060">
        <f t="shared" si="865"/>
        <v>2024</v>
      </c>
      <c r="I11060">
        <f t="shared" si="866"/>
        <v>92</v>
      </c>
      <c r="J11060">
        <f>D11060*PJ_per_contract*I11060</f>
        <v>0</v>
      </c>
    </row>
    <row r="11061" spans="1:10" x14ac:dyDescent="0.2">
      <c r="A11061" t="s">
        <v>69</v>
      </c>
      <c r="B11061" s="3">
        <v>44636</v>
      </c>
      <c r="C11061">
        <v>0</v>
      </c>
      <c r="D11061">
        <v>0</v>
      </c>
      <c r="E11061">
        <f t="shared" si="863"/>
        <v>2022</v>
      </c>
      <c r="F11061" t="str">
        <f t="shared" si="862"/>
        <v>Victorian</v>
      </c>
      <c r="G11061" t="str">
        <f t="shared" si="864"/>
        <v>Quarter</v>
      </c>
      <c r="H11061">
        <f t="shared" si="865"/>
        <v>2025</v>
      </c>
      <c r="I11061">
        <f t="shared" si="866"/>
        <v>92</v>
      </c>
      <c r="J11061">
        <f>D11061*PJ_per_contract*I11061</f>
        <v>0</v>
      </c>
    </row>
    <row r="11062" spans="1:10" x14ac:dyDescent="0.2">
      <c r="A11062" t="s">
        <v>53</v>
      </c>
      <c r="B11062" s="3">
        <v>44636</v>
      </c>
      <c r="C11062">
        <v>0</v>
      </c>
      <c r="D11062">
        <v>0</v>
      </c>
      <c r="E11062">
        <f t="shared" si="863"/>
        <v>2022</v>
      </c>
      <c r="F11062" t="str">
        <f t="shared" si="862"/>
        <v>Victorian</v>
      </c>
      <c r="G11062" t="str">
        <f t="shared" si="864"/>
        <v>Quarter</v>
      </c>
      <c r="H11062">
        <f t="shared" si="865"/>
        <v>2023</v>
      </c>
      <c r="I11062">
        <f t="shared" si="866"/>
        <v>92</v>
      </c>
      <c r="J11062">
        <f>D11062*PJ_per_contract*I11062</f>
        <v>0</v>
      </c>
    </row>
    <row r="11063" spans="1:10" x14ac:dyDescent="0.2">
      <c r="A11063" t="s">
        <v>60</v>
      </c>
      <c r="B11063" s="3">
        <v>44636</v>
      </c>
      <c r="C11063">
        <v>0</v>
      </c>
      <c r="D11063">
        <v>0</v>
      </c>
      <c r="E11063">
        <f t="shared" si="863"/>
        <v>2022</v>
      </c>
      <c r="F11063" t="str">
        <f t="shared" si="862"/>
        <v>Wallumbilla</v>
      </c>
      <c r="G11063" t="str">
        <f t="shared" si="864"/>
        <v>Strip</v>
      </c>
      <c r="H11063">
        <f t="shared" si="865"/>
        <v>2023</v>
      </c>
      <c r="I11063">
        <f t="shared" si="866"/>
        <v>365</v>
      </c>
      <c r="J11063">
        <f>D11063*PJ_per_contract*I11063</f>
        <v>0</v>
      </c>
    </row>
    <row r="11064" spans="1:10" x14ac:dyDescent="0.2">
      <c r="A11064" t="s">
        <v>61</v>
      </c>
      <c r="B11064" s="3">
        <v>44636</v>
      </c>
      <c r="C11064">
        <v>88</v>
      </c>
      <c r="D11064">
        <v>0</v>
      </c>
      <c r="E11064">
        <f t="shared" si="863"/>
        <v>2022</v>
      </c>
      <c r="F11064" t="str">
        <f t="shared" si="862"/>
        <v>Wallumbilla</v>
      </c>
      <c r="G11064" t="str">
        <f t="shared" si="864"/>
        <v>Quarter</v>
      </c>
      <c r="H11064">
        <f t="shared" si="865"/>
        <v>2022</v>
      </c>
      <c r="I11064">
        <f t="shared" si="866"/>
        <v>92</v>
      </c>
      <c r="J11064">
        <f>D11064*PJ_per_contract*I11064</f>
        <v>0</v>
      </c>
    </row>
    <row r="11065" spans="1:10" x14ac:dyDescent="0.2">
      <c r="A11065" t="s">
        <v>62</v>
      </c>
      <c r="B11065" s="3">
        <v>44636</v>
      </c>
      <c r="C11065">
        <v>145</v>
      </c>
      <c r="D11065">
        <v>0</v>
      </c>
      <c r="E11065">
        <f t="shared" si="863"/>
        <v>2022</v>
      </c>
      <c r="F11065" t="str">
        <f t="shared" si="862"/>
        <v>Wallumbilla</v>
      </c>
      <c r="G11065" t="str">
        <f t="shared" si="864"/>
        <v>Quarter</v>
      </c>
      <c r="H11065">
        <f t="shared" si="865"/>
        <v>2022</v>
      </c>
      <c r="I11065">
        <f t="shared" si="866"/>
        <v>92</v>
      </c>
      <c r="J11065">
        <f>D11065*PJ_per_contract*I11065</f>
        <v>0</v>
      </c>
    </row>
    <row r="11066" spans="1:10" x14ac:dyDescent="0.2">
      <c r="A11066" t="s">
        <v>70</v>
      </c>
      <c r="B11066" s="3">
        <v>44636</v>
      </c>
      <c r="C11066">
        <v>0</v>
      </c>
      <c r="D11066">
        <v>0</v>
      </c>
      <c r="E11066">
        <f t="shared" si="863"/>
        <v>2022</v>
      </c>
      <c r="F11066" t="str">
        <f t="shared" si="862"/>
        <v>Wallumbilla</v>
      </c>
      <c r="G11066" t="str">
        <f t="shared" si="864"/>
        <v>Strip</v>
      </c>
      <c r="H11066">
        <f t="shared" si="865"/>
        <v>2023</v>
      </c>
      <c r="I11066">
        <f t="shared" si="866"/>
        <v>365</v>
      </c>
      <c r="J11066">
        <f>D11066*PJ_per_contract*I11066</f>
        <v>0</v>
      </c>
    </row>
    <row r="11067" spans="1:10" x14ac:dyDescent="0.2">
      <c r="A11067" t="s">
        <v>63</v>
      </c>
      <c r="B11067" s="3">
        <v>44636</v>
      </c>
      <c r="C11067">
        <v>36</v>
      </c>
      <c r="D11067">
        <v>0</v>
      </c>
      <c r="E11067">
        <f t="shared" si="863"/>
        <v>2022</v>
      </c>
      <c r="F11067" t="str">
        <f t="shared" si="862"/>
        <v>Wallumbilla</v>
      </c>
      <c r="G11067" t="str">
        <f t="shared" si="864"/>
        <v>Quarter</v>
      </c>
      <c r="H11067">
        <f t="shared" si="865"/>
        <v>2023</v>
      </c>
      <c r="I11067">
        <f t="shared" si="866"/>
        <v>92</v>
      </c>
      <c r="J11067">
        <f>D11067*PJ_per_contract*I11067</f>
        <v>0</v>
      </c>
    </row>
    <row r="11068" spans="1:10" x14ac:dyDescent="0.2">
      <c r="A11068" t="s">
        <v>64</v>
      </c>
      <c r="B11068" s="3">
        <v>44636</v>
      </c>
      <c r="C11068">
        <v>25</v>
      </c>
      <c r="D11068">
        <v>0</v>
      </c>
      <c r="E11068">
        <f t="shared" si="863"/>
        <v>2022</v>
      </c>
      <c r="F11068" t="str">
        <f t="shared" si="862"/>
        <v>Wallumbilla</v>
      </c>
      <c r="G11068" t="str">
        <f t="shared" si="864"/>
        <v>Quarter</v>
      </c>
      <c r="H11068">
        <f t="shared" si="865"/>
        <v>2023</v>
      </c>
      <c r="I11068">
        <f t="shared" si="866"/>
        <v>92</v>
      </c>
      <c r="J11068">
        <f>D11068*PJ_per_contract*I11068</f>
        <v>0</v>
      </c>
    </row>
    <row r="11069" spans="1:10" x14ac:dyDescent="0.2">
      <c r="A11069" t="s">
        <v>81</v>
      </c>
      <c r="B11069" s="3">
        <v>44636</v>
      </c>
      <c r="C11069">
        <v>0</v>
      </c>
      <c r="D11069">
        <v>0</v>
      </c>
      <c r="E11069">
        <f t="shared" si="863"/>
        <v>2022</v>
      </c>
      <c r="F11069" t="str">
        <f t="shared" si="862"/>
        <v>Wallumbilla</v>
      </c>
      <c r="G11069" t="str">
        <f t="shared" si="864"/>
        <v>Strip</v>
      </c>
      <c r="H11069">
        <f t="shared" si="865"/>
        <v>2024</v>
      </c>
      <c r="I11069">
        <f t="shared" si="866"/>
        <v>365</v>
      </c>
      <c r="J11069">
        <f>D11069*PJ_per_contract*I11069</f>
        <v>0</v>
      </c>
    </row>
    <row r="11070" spans="1:10" x14ac:dyDescent="0.2">
      <c r="A11070" t="s">
        <v>71</v>
      </c>
      <c r="B11070" s="3">
        <v>44636</v>
      </c>
      <c r="C11070">
        <v>25</v>
      </c>
      <c r="D11070">
        <v>0</v>
      </c>
      <c r="E11070">
        <f t="shared" si="863"/>
        <v>2022</v>
      </c>
      <c r="F11070" t="str">
        <f t="shared" si="862"/>
        <v>Wallumbilla</v>
      </c>
      <c r="G11070" t="str">
        <f t="shared" si="864"/>
        <v>Quarter</v>
      </c>
      <c r="H11070">
        <f t="shared" si="865"/>
        <v>2023</v>
      </c>
      <c r="I11070">
        <f t="shared" si="866"/>
        <v>92</v>
      </c>
      <c r="J11070">
        <f>D11070*PJ_per_contract*I11070</f>
        <v>0</v>
      </c>
    </row>
    <row r="11071" spans="1:10" x14ac:dyDescent="0.2">
      <c r="A11071" t="s">
        <v>72</v>
      </c>
      <c r="B11071" s="3">
        <v>44636</v>
      </c>
      <c r="C11071">
        <v>25</v>
      </c>
      <c r="D11071">
        <v>0</v>
      </c>
      <c r="E11071">
        <f t="shared" si="863"/>
        <v>2022</v>
      </c>
      <c r="F11071" t="str">
        <f t="shared" si="862"/>
        <v>Wallumbilla</v>
      </c>
      <c r="G11071" t="str">
        <f t="shared" si="864"/>
        <v>Quarter</v>
      </c>
      <c r="H11071">
        <f t="shared" si="865"/>
        <v>2023</v>
      </c>
      <c r="I11071">
        <f t="shared" si="866"/>
        <v>92</v>
      </c>
      <c r="J11071">
        <f>D11071*PJ_per_contract*I11071</f>
        <v>0</v>
      </c>
    </row>
    <row r="11072" spans="1:10" x14ac:dyDescent="0.2">
      <c r="A11072" t="s">
        <v>82</v>
      </c>
      <c r="B11072" s="3">
        <v>44636</v>
      </c>
      <c r="C11072">
        <v>0</v>
      </c>
      <c r="D11072">
        <v>0</v>
      </c>
      <c r="E11072">
        <f t="shared" si="863"/>
        <v>2022</v>
      </c>
      <c r="F11072" t="str">
        <f t="shared" si="862"/>
        <v>Wallumbilla</v>
      </c>
      <c r="G11072" t="str">
        <f t="shared" si="864"/>
        <v>Quarter</v>
      </c>
      <c r="H11072">
        <f t="shared" si="865"/>
        <v>2024</v>
      </c>
      <c r="I11072">
        <f t="shared" si="866"/>
        <v>92</v>
      </c>
      <c r="J11072">
        <f>D11072*PJ_per_contract*I11072</f>
        <v>0</v>
      </c>
    </row>
    <row r="11073" spans="1:10" x14ac:dyDescent="0.2">
      <c r="A11073" t="s">
        <v>83</v>
      </c>
      <c r="B11073" s="3">
        <v>44636</v>
      </c>
      <c r="C11073">
        <v>0</v>
      </c>
      <c r="D11073">
        <v>0</v>
      </c>
      <c r="E11073">
        <f t="shared" si="863"/>
        <v>2022</v>
      </c>
      <c r="F11073" t="str">
        <f t="shared" si="862"/>
        <v>Wallumbilla</v>
      </c>
      <c r="G11073" t="str">
        <f t="shared" si="864"/>
        <v>Quarter</v>
      </c>
      <c r="H11073">
        <f t="shared" si="865"/>
        <v>2024</v>
      </c>
      <c r="I11073">
        <f t="shared" si="866"/>
        <v>92</v>
      </c>
      <c r="J11073">
        <f>D11073*PJ_per_contract*I11073</f>
        <v>0</v>
      </c>
    </row>
    <row r="11074" spans="1:10" x14ac:dyDescent="0.2">
      <c r="A11074" t="s">
        <v>45</v>
      </c>
      <c r="B11074" s="3">
        <v>44637</v>
      </c>
      <c r="C11074">
        <v>0</v>
      </c>
      <c r="D11074">
        <v>0</v>
      </c>
      <c r="E11074">
        <f t="shared" si="863"/>
        <v>2022</v>
      </c>
      <c r="F11074" t="str">
        <f t="shared" ref="F11074:F11137" si="867">IF(OR(LEFT(A11074,2)="GJ",LEFT(A11074,2)="GK"),"Victorian",IF(OR(LEFT(A11074,2)="GX",LEFT(A11074,2)="GY"),"Wallumbilla","NA"))</f>
        <v>Wallumbilla</v>
      </c>
      <c r="G11074" t="str">
        <f t="shared" si="864"/>
        <v>Strip</v>
      </c>
      <c r="H11074">
        <f t="shared" si="865"/>
        <v>2022</v>
      </c>
      <c r="I11074">
        <f t="shared" si="866"/>
        <v>365</v>
      </c>
      <c r="J11074">
        <f>D11074*PJ_per_contract*I11074</f>
        <v>0</v>
      </c>
    </row>
    <row r="11075" spans="1:10" x14ac:dyDescent="0.2">
      <c r="A11075" t="s">
        <v>78</v>
      </c>
      <c r="B11075" s="3">
        <v>44637</v>
      </c>
      <c r="C11075">
        <v>0</v>
      </c>
      <c r="D11075">
        <v>0</v>
      </c>
      <c r="E11075">
        <f t="shared" ref="E11075:E11138" si="868">YEAR(B11075)</f>
        <v>2022</v>
      </c>
      <c r="F11075" t="str">
        <f t="shared" si="867"/>
        <v>Victorian</v>
      </c>
      <c r="G11075" t="str">
        <f t="shared" ref="G11075:G11138" si="869">IF(LEFT(A11075,2)="GJ","Month",IF(OR(LEFT(A11075,2)="GK",LEFT(A11075,2)="GX"),"Quarter",IF(LEFT(A11075,2)="GY","Strip","NA")))</f>
        <v>Month</v>
      </c>
      <c r="H11075">
        <f t="shared" ref="H11075:H11138" si="870">VALUE(MID(A11075,4,4))</f>
        <v>2022</v>
      </c>
      <c r="I11075">
        <f t="shared" ref="I11075:I11138" si="871">IF(G11075="Month",_xlfn.DAYS(EOMONTH(B11075,0),EOMONTH(B11075,-1)),IF(G11075="Quarter",_xlfn.DAYS(EOMONTH(B11075,2),EOMONTH(B11075,-1)),365))</f>
        <v>31</v>
      </c>
      <c r="J11075">
        <f>D11075*PJ_per_contract*I11075</f>
        <v>0</v>
      </c>
    </row>
    <row r="11076" spans="1:10" x14ac:dyDescent="0.2">
      <c r="A11076" t="s">
        <v>46</v>
      </c>
      <c r="B11076" s="3">
        <v>44637</v>
      </c>
      <c r="C11076">
        <v>0</v>
      </c>
      <c r="D11076">
        <v>0</v>
      </c>
      <c r="E11076">
        <f t="shared" si="868"/>
        <v>2022</v>
      </c>
      <c r="F11076" t="str">
        <f t="shared" si="867"/>
        <v>Victorian</v>
      </c>
      <c r="G11076" t="str">
        <f t="shared" si="869"/>
        <v>Quarter</v>
      </c>
      <c r="H11076">
        <f t="shared" si="870"/>
        <v>2022</v>
      </c>
      <c r="I11076">
        <f t="shared" si="871"/>
        <v>92</v>
      </c>
      <c r="J11076">
        <f>D11076*PJ_per_contract*I11076</f>
        <v>0</v>
      </c>
    </row>
    <row r="11077" spans="1:10" x14ac:dyDescent="0.2">
      <c r="A11077" t="s">
        <v>47</v>
      </c>
      <c r="B11077" s="3">
        <v>44637</v>
      </c>
      <c r="C11077">
        <v>151</v>
      </c>
      <c r="D11077">
        <v>0</v>
      </c>
      <c r="E11077">
        <f t="shared" si="868"/>
        <v>2022</v>
      </c>
      <c r="F11077" t="str">
        <f t="shared" si="867"/>
        <v>Wallumbilla</v>
      </c>
      <c r="G11077" t="str">
        <f t="shared" si="869"/>
        <v>Quarter</v>
      </c>
      <c r="H11077">
        <f t="shared" si="870"/>
        <v>2022</v>
      </c>
      <c r="I11077">
        <f t="shared" si="871"/>
        <v>92</v>
      </c>
      <c r="J11077">
        <f>D11077*PJ_per_contract*I11077</f>
        <v>0</v>
      </c>
    </row>
    <row r="11078" spans="1:10" x14ac:dyDescent="0.2">
      <c r="A11078" t="s">
        <v>84</v>
      </c>
      <c r="B11078" s="3">
        <v>44637</v>
      </c>
      <c r="C11078">
        <v>0</v>
      </c>
      <c r="D11078">
        <v>0</v>
      </c>
      <c r="E11078">
        <f t="shared" si="868"/>
        <v>2022</v>
      </c>
      <c r="F11078" t="str">
        <f t="shared" si="867"/>
        <v>Victorian</v>
      </c>
      <c r="G11078" t="str">
        <f t="shared" si="869"/>
        <v>Month</v>
      </c>
      <c r="H11078">
        <f t="shared" si="870"/>
        <v>2022</v>
      </c>
      <c r="I11078">
        <f t="shared" si="871"/>
        <v>31</v>
      </c>
      <c r="J11078">
        <f>D11078*PJ_per_contract*I11078</f>
        <v>0</v>
      </c>
    </row>
    <row r="11079" spans="1:10" x14ac:dyDescent="0.2">
      <c r="A11079" t="s">
        <v>85</v>
      </c>
      <c r="B11079" s="3">
        <v>44637</v>
      </c>
      <c r="C11079">
        <v>0</v>
      </c>
      <c r="D11079">
        <v>0</v>
      </c>
      <c r="E11079">
        <f t="shared" si="868"/>
        <v>2022</v>
      </c>
      <c r="F11079" t="str">
        <f t="shared" si="867"/>
        <v>Victorian</v>
      </c>
      <c r="G11079" t="str">
        <f t="shared" si="869"/>
        <v>Month</v>
      </c>
      <c r="H11079">
        <f t="shared" si="870"/>
        <v>2022</v>
      </c>
      <c r="I11079">
        <f t="shared" si="871"/>
        <v>31</v>
      </c>
      <c r="J11079">
        <f>D11079*PJ_per_contract*I11079</f>
        <v>0</v>
      </c>
    </row>
    <row r="11080" spans="1:10" x14ac:dyDescent="0.2">
      <c r="A11080" t="s">
        <v>86</v>
      </c>
      <c r="B11080" s="3">
        <v>44637</v>
      </c>
      <c r="C11080">
        <v>0</v>
      </c>
      <c r="D11080">
        <v>0</v>
      </c>
      <c r="E11080">
        <f t="shared" si="868"/>
        <v>2022</v>
      </c>
      <c r="F11080" t="str">
        <f t="shared" si="867"/>
        <v>Victorian</v>
      </c>
      <c r="G11080" t="str">
        <f t="shared" si="869"/>
        <v>Month</v>
      </c>
      <c r="H11080">
        <f t="shared" si="870"/>
        <v>2022</v>
      </c>
      <c r="I11080">
        <f t="shared" si="871"/>
        <v>31</v>
      </c>
      <c r="J11080">
        <f>D11080*PJ_per_contract*I11080</f>
        <v>0</v>
      </c>
    </row>
    <row r="11081" spans="1:10" x14ac:dyDescent="0.2">
      <c r="A11081" t="s">
        <v>48</v>
      </c>
      <c r="B11081" s="3">
        <v>44637</v>
      </c>
      <c r="C11081">
        <v>0</v>
      </c>
      <c r="D11081">
        <v>0</v>
      </c>
      <c r="E11081">
        <f t="shared" si="868"/>
        <v>2022</v>
      </c>
      <c r="F11081" t="str">
        <f t="shared" si="867"/>
        <v>Victorian</v>
      </c>
      <c r="G11081" t="str">
        <f t="shared" si="869"/>
        <v>Quarter</v>
      </c>
      <c r="H11081">
        <f t="shared" si="870"/>
        <v>2022</v>
      </c>
      <c r="I11081">
        <f t="shared" si="871"/>
        <v>92</v>
      </c>
      <c r="J11081">
        <f>D11081*PJ_per_contract*I11081</f>
        <v>0</v>
      </c>
    </row>
    <row r="11082" spans="1:10" x14ac:dyDescent="0.2">
      <c r="A11082" t="s">
        <v>49</v>
      </c>
      <c r="B11082" s="3">
        <v>44637</v>
      </c>
      <c r="C11082">
        <v>84</v>
      </c>
      <c r="D11082">
        <v>0</v>
      </c>
      <c r="E11082">
        <f t="shared" si="868"/>
        <v>2022</v>
      </c>
      <c r="F11082" t="str">
        <f t="shared" si="867"/>
        <v>Wallumbilla</v>
      </c>
      <c r="G11082" t="str">
        <f t="shared" si="869"/>
        <v>Quarter</v>
      </c>
      <c r="H11082">
        <f t="shared" si="870"/>
        <v>2022</v>
      </c>
      <c r="I11082">
        <f t="shared" si="871"/>
        <v>92</v>
      </c>
      <c r="J11082">
        <f>D11082*PJ_per_contract*I11082</f>
        <v>0</v>
      </c>
    </row>
    <row r="11083" spans="1:10" x14ac:dyDescent="0.2">
      <c r="A11083" t="s">
        <v>55</v>
      </c>
      <c r="B11083" s="3">
        <v>44637</v>
      </c>
      <c r="C11083">
        <v>0</v>
      </c>
      <c r="D11083">
        <v>0</v>
      </c>
      <c r="E11083">
        <f t="shared" si="868"/>
        <v>2022</v>
      </c>
      <c r="F11083" t="str">
        <f t="shared" si="867"/>
        <v>Victorian</v>
      </c>
      <c r="G11083" t="str">
        <f t="shared" si="869"/>
        <v>Quarter</v>
      </c>
      <c r="H11083">
        <f t="shared" si="870"/>
        <v>2024</v>
      </c>
      <c r="I11083">
        <f t="shared" si="871"/>
        <v>92</v>
      </c>
      <c r="J11083">
        <f>D11083*PJ_per_contract*I11083</f>
        <v>0</v>
      </c>
    </row>
    <row r="11084" spans="1:10" x14ac:dyDescent="0.2">
      <c r="A11084" t="s">
        <v>58</v>
      </c>
      <c r="B11084" s="3">
        <v>44637</v>
      </c>
      <c r="C11084">
        <v>0</v>
      </c>
      <c r="D11084">
        <v>0</v>
      </c>
      <c r="E11084">
        <f t="shared" si="868"/>
        <v>2022</v>
      </c>
      <c r="F11084" t="str">
        <f t="shared" si="867"/>
        <v>Victorian</v>
      </c>
      <c r="G11084" t="str">
        <f t="shared" si="869"/>
        <v>Quarter</v>
      </c>
      <c r="H11084">
        <f t="shared" si="870"/>
        <v>2024</v>
      </c>
      <c r="I11084">
        <f t="shared" si="871"/>
        <v>92</v>
      </c>
      <c r="J11084">
        <f>D11084*PJ_per_contract*I11084</f>
        <v>0</v>
      </c>
    </row>
    <row r="11085" spans="1:10" x14ac:dyDescent="0.2">
      <c r="A11085" t="s">
        <v>51</v>
      </c>
      <c r="B11085" s="3">
        <v>44637</v>
      </c>
      <c r="C11085">
        <v>0</v>
      </c>
      <c r="D11085">
        <v>0</v>
      </c>
      <c r="E11085">
        <f t="shared" si="868"/>
        <v>2022</v>
      </c>
      <c r="F11085" t="str">
        <f t="shared" si="867"/>
        <v>Victorian</v>
      </c>
      <c r="G11085" t="str">
        <f t="shared" si="869"/>
        <v>Quarter</v>
      </c>
      <c r="H11085">
        <f t="shared" si="870"/>
        <v>2022</v>
      </c>
      <c r="I11085">
        <f t="shared" si="871"/>
        <v>92</v>
      </c>
      <c r="J11085">
        <f>D11085*PJ_per_contract*I11085</f>
        <v>0</v>
      </c>
    </row>
    <row r="11086" spans="1:10" x14ac:dyDescent="0.2">
      <c r="A11086" t="s">
        <v>79</v>
      </c>
      <c r="B11086" s="3">
        <v>44637</v>
      </c>
      <c r="C11086">
        <v>0</v>
      </c>
      <c r="D11086">
        <v>0</v>
      </c>
      <c r="E11086">
        <f t="shared" si="868"/>
        <v>2022</v>
      </c>
      <c r="F11086" t="str">
        <f t="shared" si="867"/>
        <v>Victorian</v>
      </c>
      <c r="G11086" t="str">
        <f t="shared" si="869"/>
        <v>Quarter</v>
      </c>
      <c r="H11086">
        <f t="shared" si="870"/>
        <v>2025</v>
      </c>
      <c r="I11086">
        <f t="shared" si="871"/>
        <v>92</v>
      </c>
      <c r="J11086">
        <f>D11086*PJ_per_contract*I11086</f>
        <v>0</v>
      </c>
    </row>
    <row r="11087" spans="1:10" x14ac:dyDescent="0.2">
      <c r="A11087" t="s">
        <v>80</v>
      </c>
      <c r="B11087" s="3">
        <v>44637</v>
      </c>
      <c r="C11087">
        <v>0</v>
      </c>
      <c r="D11087">
        <v>0</v>
      </c>
      <c r="E11087">
        <f t="shared" si="868"/>
        <v>2022</v>
      </c>
      <c r="F11087" t="str">
        <f t="shared" si="867"/>
        <v>Victorian</v>
      </c>
      <c r="G11087" t="str">
        <f t="shared" si="869"/>
        <v>Quarter</v>
      </c>
      <c r="H11087">
        <f t="shared" si="870"/>
        <v>2025</v>
      </c>
      <c r="I11087">
        <f t="shared" si="871"/>
        <v>92</v>
      </c>
      <c r="J11087">
        <f>D11087*PJ_per_contract*I11087</f>
        <v>0</v>
      </c>
    </row>
    <row r="11088" spans="1:10" x14ac:dyDescent="0.2">
      <c r="A11088" t="s">
        <v>56</v>
      </c>
      <c r="B11088" s="3">
        <v>44637</v>
      </c>
      <c r="C11088">
        <v>0</v>
      </c>
      <c r="D11088">
        <v>0</v>
      </c>
      <c r="E11088">
        <f t="shared" si="868"/>
        <v>2022</v>
      </c>
      <c r="F11088" t="str">
        <f t="shared" si="867"/>
        <v>Victorian</v>
      </c>
      <c r="G11088" t="str">
        <f t="shared" si="869"/>
        <v>Quarter</v>
      </c>
      <c r="H11088">
        <f t="shared" si="870"/>
        <v>2023</v>
      </c>
      <c r="I11088">
        <f t="shared" si="871"/>
        <v>92</v>
      </c>
      <c r="J11088">
        <f>D11088*PJ_per_contract*I11088</f>
        <v>0</v>
      </c>
    </row>
    <row r="11089" spans="1:10" x14ac:dyDescent="0.2">
      <c r="A11089" t="s">
        <v>59</v>
      </c>
      <c r="B11089" s="3">
        <v>44637</v>
      </c>
      <c r="C11089">
        <v>0</v>
      </c>
      <c r="D11089">
        <v>0</v>
      </c>
      <c r="E11089">
        <f t="shared" si="868"/>
        <v>2022</v>
      </c>
      <c r="F11089" t="str">
        <f t="shared" si="867"/>
        <v>Victorian</v>
      </c>
      <c r="G11089" t="str">
        <f t="shared" si="869"/>
        <v>Quarter</v>
      </c>
      <c r="H11089">
        <f t="shared" si="870"/>
        <v>2023</v>
      </c>
      <c r="I11089">
        <f t="shared" si="871"/>
        <v>92</v>
      </c>
      <c r="J11089">
        <f>D11089*PJ_per_contract*I11089</f>
        <v>0</v>
      </c>
    </row>
    <row r="11090" spans="1:10" x14ac:dyDescent="0.2">
      <c r="A11090" t="s">
        <v>57</v>
      </c>
      <c r="B11090" s="3">
        <v>44637</v>
      </c>
      <c r="C11090">
        <v>0</v>
      </c>
      <c r="D11090">
        <v>0</v>
      </c>
      <c r="E11090">
        <f t="shared" si="868"/>
        <v>2022</v>
      </c>
      <c r="F11090" t="str">
        <f t="shared" si="867"/>
        <v>Victorian</v>
      </c>
      <c r="G11090" t="str">
        <f t="shared" si="869"/>
        <v>Quarter</v>
      </c>
      <c r="H11090">
        <f t="shared" si="870"/>
        <v>2024</v>
      </c>
      <c r="I11090">
        <f t="shared" si="871"/>
        <v>92</v>
      </c>
      <c r="J11090">
        <f>D11090*PJ_per_contract*I11090</f>
        <v>0</v>
      </c>
    </row>
    <row r="11091" spans="1:10" x14ac:dyDescent="0.2">
      <c r="A11091" t="s">
        <v>50</v>
      </c>
      <c r="B11091" s="3">
        <v>44637</v>
      </c>
      <c r="C11091">
        <v>0</v>
      </c>
      <c r="D11091">
        <v>0</v>
      </c>
      <c r="E11091">
        <f t="shared" si="868"/>
        <v>2022</v>
      </c>
      <c r="F11091" t="str">
        <f t="shared" si="867"/>
        <v>Victorian</v>
      </c>
      <c r="G11091" t="str">
        <f t="shared" si="869"/>
        <v>Quarter</v>
      </c>
      <c r="H11091">
        <f t="shared" si="870"/>
        <v>2024</v>
      </c>
      <c r="I11091">
        <f t="shared" si="871"/>
        <v>92</v>
      </c>
      <c r="J11091">
        <f>D11091*PJ_per_contract*I11091</f>
        <v>0</v>
      </c>
    </row>
    <row r="11092" spans="1:10" x14ac:dyDescent="0.2">
      <c r="A11092" t="s">
        <v>68</v>
      </c>
      <c r="B11092" s="3">
        <v>44637</v>
      </c>
      <c r="C11092">
        <v>0</v>
      </c>
      <c r="D11092">
        <v>0</v>
      </c>
      <c r="E11092">
        <f t="shared" si="868"/>
        <v>2022</v>
      </c>
      <c r="F11092" t="str">
        <f t="shared" si="867"/>
        <v>Victorian</v>
      </c>
      <c r="G11092" t="str">
        <f t="shared" si="869"/>
        <v>Quarter</v>
      </c>
      <c r="H11092">
        <f t="shared" si="870"/>
        <v>2025</v>
      </c>
      <c r="I11092">
        <f t="shared" si="871"/>
        <v>92</v>
      </c>
      <c r="J11092">
        <f>D11092*PJ_per_contract*I11092</f>
        <v>0</v>
      </c>
    </row>
    <row r="11093" spans="1:10" x14ac:dyDescent="0.2">
      <c r="A11093" t="s">
        <v>69</v>
      </c>
      <c r="B11093" s="3">
        <v>44637</v>
      </c>
      <c r="C11093">
        <v>0</v>
      </c>
      <c r="D11093">
        <v>0</v>
      </c>
      <c r="E11093">
        <f t="shared" si="868"/>
        <v>2022</v>
      </c>
      <c r="F11093" t="str">
        <f t="shared" si="867"/>
        <v>Victorian</v>
      </c>
      <c r="G11093" t="str">
        <f t="shared" si="869"/>
        <v>Quarter</v>
      </c>
      <c r="H11093">
        <f t="shared" si="870"/>
        <v>2025</v>
      </c>
      <c r="I11093">
        <f t="shared" si="871"/>
        <v>92</v>
      </c>
      <c r="J11093">
        <f>D11093*PJ_per_contract*I11093</f>
        <v>0</v>
      </c>
    </row>
    <row r="11094" spans="1:10" x14ac:dyDescent="0.2">
      <c r="A11094" t="s">
        <v>53</v>
      </c>
      <c r="B11094" s="3">
        <v>44637</v>
      </c>
      <c r="C11094">
        <v>0</v>
      </c>
      <c r="D11094">
        <v>0</v>
      </c>
      <c r="E11094">
        <f t="shared" si="868"/>
        <v>2022</v>
      </c>
      <c r="F11094" t="str">
        <f t="shared" si="867"/>
        <v>Victorian</v>
      </c>
      <c r="G11094" t="str">
        <f t="shared" si="869"/>
        <v>Quarter</v>
      </c>
      <c r="H11094">
        <f t="shared" si="870"/>
        <v>2023</v>
      </c>
      <c r="I11094">
        <f t="shared" si="871"/>
        <v>92</v>
      </c>
      <c r="J11094">
        <f>D11094*PJ_per_contract*I11094</f>
        <v>0</v>
      </c>
    </row>
    <row r="11095" spans="1:10" x14ac:dyDescent="0.2">
      <c r="A11095" t="s">
        <v>54</v>
      </c>
      <c r="B11095" s="3">
        <v>44637</v>
      </c>
      <c r="C11095">
        <v>0</v>
      </c>
      <c r="D11095">
        <v>0</v>
      </c>
      <c r="E11095">
        <f t="shared" si="868"/>
        <v>2022</v>
      </c>
      <c r="F11095" t="str">
        <f t="shared" si="867"/>
        <v>Victorian</v>
      </c>
      <c r="G11095" t="str">
        <f t="shared" si="869"/>
        <v>Quarter</v>
      </c>
      <c r="H11095">
        <f t="shared" si="870"/>
        <v>2023</v>
      </c>
      <c r="I11095">
        <f t="shared" si="871"/>
        <v>92</v>
      </c>
      <c r="J11095">
        <f>D11095*PJ_per_contract*I11095</f>
        <v>0</v>
      </c>
    </row>
    <row r="11096" spans="1:10" x14ac:dyDescent="0.2">
      <c r="A11096" t="s">
        <v>52</v>
      </c>
      <c r="B11096" s="3">
        <v>44637</v>
      </c>
      <c r="C11096">
        <v>0</v>
      </c>
      <c r="D11096">
        <v>0</v>
      </c>
      <c r="E11096">
        <f t="shared" si="868"/>
        <v>2022</v>
      </c>
      <c r="F11096" t="str">
        <f t="shared" si="867"/>
        <v>Victorian</v>
      </c>
      <c r="G11096" t="str">
        <f t="shared" si="869"/>
        <v>Quarter</v>
      </c>
      <c r="H11096">
        <f t="shared" si="870"/>
        <v>2022</v>
      </c>
      <c r="I11096">
        <f t="shared" si="871"/>
        <v>92</v>
      </c>
      <c r="J11096">
        <f>D11096*PJ_per_contract*I11096</f>
        <v>0</v>
      </c>
    </row>
    <row r="11097" spans="1:10" x14ac:dyDescent="0.2">
      <c r="A11097" t="s">
        <v>60</v>
      </c>
      <c r="B11097" s="3">
        <v>44637</v>
      </c>
      <c r="C11097">
        <v>0</v>
      </c>
      <c r="D11097">
        <v>0</v>
      </c>
      <c r="E11097">
        <f t="shared" si="868"/>
        <v>2022</v>
      </c>
      <c r="F11097" t="str">
        <f t="shared" si="867"/>
        <v>Wallumbilla</v>
      </c>
      <c r="G11097" t="str">
        <f t="shared" si="869"/>
        <v>Strip</v>
      </c>
      <c r="H11097">
        <f t="shared" si="870"/>
        <v>2023</v>
      </c>
      <c r="I11097">
        <f t="shared" si="871"/>
        <v>365</v>
      </c>
      <c r="J11097">
        <f>D11097*PJ_per_contract*I11097</f>
        <v>0</v>
      </c>
    </row>
    <row r="11098" spans="1:10" x14ac:dyDescent="0.2">
      <c r="A11098" t="s">
        <v>61</v>
      </c>
      <c r="B11098" s="3">
        <v>44637</v>
      </c>
      <c r="C11098">
        <v>88</v>
      </c>
      <c r="D11098">
        <v>0</v>
      </c>
      <c r="E11098">
        <f t="shared" si="868"/>
        <v>2022</v>
      </c>
      <c r="F11098" t="str">
        <f t="shared" si="867"/>
        <v>Wallumbilla</v>
      </c>
      <c r="G11098" t="str">
        <f t="shared" si="869"/>
        <v>Quarter</v>
      </c>
      <c r="H11098">
        <f t="shared" si="870"/>
        <v>2022</v>
      </c>
      <c r="I11098">
        <f t="shared" si="871"/>
        <v>92</v>
      </c>
      <c r="J11098">
        <f>D11098*PJ_per_contract*I11098</f>
        <v>0</v>
      </c>
    </row>
    <row r="11099" spans="1:10" x14ac:dyDescent="0.2">
      <c r="A11099" t="s">
        <v>62</v>
      </c>
      <c r="B11099" s="3">
        <v>44637</v>
      </c>
      <c r="C11099">
        <v>150</v>
      </c>
      <c r="D11099">
        <v>5</v>
      </c>
      <c r="E11099">
        <f t="shared" si="868"/>
        <v>2022</v>
      </c>
      <c r="F11099" t="str">
        <f t="shared" si="867"/>
        <v>Wallumbilla</v>
      </c>
      <c r="G11099" t="str">
        <f t="shared" si="869"/>
        <v>Quarter</v>
      </c>
      <c r="H11099">
        <f t="shared" si="870"/>
        <v>2022</v>
      </c>
      <c r="I11099">
        <f t="shared" si="871"/>
        <v>92</v>
      </c>
      <c r="J11099">
        <f>D11099*PJ_per_contract*I11099</f>
        <v>4.5999999999999999E-2</v>
      </c>
    </row>
    <row r="11100" spans="1:10" x14ac:dyDescent="0.2">
      <c r="A11100" t="s">
        <v>70</v>
      </c>
      <c r="B11100" s="3">
        <v>44637</v>
      </c>
      <c r="C11100">
        <v>0</v>
      </c>
      <c r="D11100">
        <v>0</v>
      </c>
      <c r="E11100">
        <f t="shared" si="868"/>
        <v>2022</v>
      </c>
      <c r="F11100" t="str">
        <f t="shared" si="867"/>
        <v>Wallumbilla</v>
      </c>
      <c r="G11100" t="str">
        <f t="shared" si="869"/>
        <v>Strip</v>
      </c>
      <c r="H11100">
        <f t="shared" si="870"/>
        <v>2023</v>
      </c>
      <c r="I11100">
        <f t="shared" si="871"/>
        <v>365</v>
      </c>
      <c r="J11100">
        <f>D11100*PJ_per_contract*I11100</f>
        <v>0</v>
      </c>
    </row>
    <row r="11101" spans="1:10" x14ac:dyDescent="0.2">
      <c r="A11101" t="s">
        <v>63</v>
      </c>
      <c r="B11101" s="3">
        <v>44637</v>
      </c>
      <c r="C11101">
        <v>36</v>
      </c>
      <c r="D11101">
        <v>0</v>
      </c>
      <c r="E11101">
        <f t="shared" si="868"/>
        <v>2022</v>
      </c>
      <c r="F11101" t="str">
        <f t="shared" si="867"/>
        <v>Wallumbilla</v>
      </c>
      <c r="G11101" t="str">
        <f t="shared" si="869"/>
        <v>Quarter</v>
      </c>
      <c r="H11101">
        <f t="shared" si="870"/>
        <v>2023</v>
      </c>
      <c r="I11101">
        <f t="shared" si="871"/>
        <v>92</v>
      </c>
      <c r="J11101">
        <f>D11101*PJ_per_contract*I11101</f>
        <v>0</v>
      </c>
    </row>
    <row r="11102" spans="1:10" x14ac:dyDescent="0.2">
      <c r="A11102" t="s">
        <v>64</v>
      </c>
      <c r="B11102" s="3">
        <v>44637</v>
      </c>
      <c r="C11102">
        <v>25</v>
      </c>
      <c r="D11102">
        <v>0</v>
      </c>
      <c r="E11102">
        <f t="shared" si="868"/>
        <v>2022</v>
      </c>
      <c r="F11102" t="str">
        <f t="shared" si="867"/>
        <v>Wallumbilla</v>
      </c>
      <c r="G11102" t="str">
        <f t="shared" si="869"/>
        <v>Quarter</v>
      </c>
      <c r="H11102">
        <f t="shared" si="870"/>
        <v>2023</v>
      </c>
      <c r="I11102">
        <f t="shared" si="871"/>
        <v>92</v>
      </c>
      <c r="J11102">
        <f>D11102*PJ_per_contract*I11102</f>
        <v>0</v>
      </c>
    </row>
    <row r="11103" spans="1:10" x14ac:dyDescent="0.2">
      <c r="A11103" t="s">
        <v>81</v>
      </c>
      <c r="B11103" s="3">
        <v>44637</v>
      </c>
      <c r="C11103">
        <v>0</v>
      </c>
      <c r="D11103">
        <v>0</v>
      </c>
      <c r="E11103">
        <f t="shared" si="868"/>
        <v>2022</v>
      </c>
      <c r="F11103" t="str">
        <f t="shared" si="867"/>
        <v>Wallumbilla</v>
      </c>
      <c r="G11103" t="str">
        <f t="shared" si="869"/>
        <v>Strip</v>
      </c>
      <c r="H11103">
        <f t="shared" si="870"/>
        <v>2024</v>
      </c>
      <c r="I11103">
        <f t="shared" si="871"/>
        <v>365</v>
      </c>
      <c r="J11103">
        <f>D11103*PJ_per_contract*I11103</f>
        <v>0</v>
      </c>
    </row>
    <row r="11104" spans="1:10" x14ac:dyDescent="0.2">
      <c r="A11104" t="s">
        <v>71</v>
      </c>
      <c r="B11104" s="3">
        <v>44637</v>
      </c>
      <c r="C11104">
        <v>25</v>
      </c>
      <c r="D11104">
        <v>0</v>
      </c>
      <c r="E11104">
        <f t="shared" si="868"/>
        <v>2022</v>
      </c>
      <c r="F11104" t="str">
        <f t="shared" si="867"/>
        <v>Wallumbilla</v>
      </c>
      <c r="G11104" t="str">
        <f t="shared" si="869"/>
        <v>Quarter</v>
      </c>
      <c r="H11104">
        <f t="shared" si="870"/>
        <v>2023</v>
      </c>
      <c r="I11104">
        <f t="shared" si="871"/>
        <v>92</v>
      </c>
      <c r="J11104">
        <f>D11104*PJ_per_contract*I11104</f>
        <v>0</v>
      </c>
    </row>
    <row r="11105" spans="1:10" x14ac:dyDescent="0.2">
      <c r="A11105" t="s">
        <v>72</v>
      </c>
      <c r="B11105" s="3">
        <v>44637</v>
      </c>
      <c r="C11105">
        <v>25</v>
      </c>
      <c r="D11105">
        <v>0</v>
      </c>
      <c r="E11105">
        <f t="shared" si="868"/>
        <v>2022</v>
      </c>
      <c r="F11105" t="str">
        <f t="shared" si="867"/>
        <v>Wallumbilla</v>
      </c>
      <c r="G11105" t="str">
        <f t="shared" si="869"/>
        <v>Quarter</v>
      </c>
      <c r="H11105">
        <f t="shared" si="870"/>
        <v>2023</v>
      </c>
      <c r="I11105">
        <f t="shared" si="871"/>
        <v>92</v>
      </c>
      <c r="J11105">
        <f>D11105*PJ_per_contract*I11105</f>
        <v>0</v>
      </c>
    </row>
    <row r="11106" spans="1:10" x14ac:dyDescent="0.2">
      <c r="A11106" t="s">
        <v>82</v>
      </c>
      <c r="B11106" s="3">
        <v>44637</v>
      </c>
      <c r="C11106">
        <v>0</v>
      </c>
      <c r="D11106">
        <v>0</v>
      </c>
      <c r="E11106">
        <f t="shared" si="868"/>
        <v>2022</v>
      </c>
      <c r="F11106" t="str">
        <f t="shared" si="867"/>
        <v>Wallumbilla</v>
      </c>
      <c r="G11106" t="str">
        <f t="shared" si="869"/>
        <v>Quarter</v>
      </c>
      <c r="H11106">
        <f t="shared" si="870"/>
        <v>2024</v>
      </c>
      <c r="I11106">
        <f t="shared" si="871"/>
        <v>92</v>
      </c>
      <c r="J11106">
        <f>D11106*PJ_per_contract*I11106</f>
        <v>0</v>
      </c>
    </row>
    <row r="11107" spans="1:10" x14ac:dyDescent="0.2">
      <c r="A11107" t="s">
        <v>83</v>
      </c>
      <c r="B11107" s="3">
        <v>44637</v>
      </c>
      <c r="C11107">
        <v>0</v>
      </c>
      <c r="D11107">
        <v>0</v>
      </c>
      <c r="E11107">
        <f t="shared" si="868"/>
        <v>2022</v>
      </c>
      <c r="F11107" t="str">
        <f t="shared" si="867"/>
        <v>Wallumbilla</v>
      </c>
      <c r="G11107" t="str">
        <f t="shared" si="869"/>
        <v>Quarter</v>
      </c>
      <c r="H11107">
        <f t="shared" si="870"/>
        <v>2024</v>
      </c>
      <c r="I11107">
        <f t="shared" si="871"/>
        <v>92</v>
      </c>
      <c r="J11107">
        <f>D11107*PJ_per_contract*I11107</f>
        <v>0</v>
      </c>
    </row>
    <row r="11108" spans="1:10" x14ac:dyDescent="0.2">
      <c r="A11108" t="s">
        <v>45</v>
      </c>
      <c r="B11108" s="3">
        <v>44638</v>
      </c>
      <c r="C11108">
        <v>0</v>
      </c>
      <c r="D11108">
        <v>0</v>
      </c>
      <c r="E11108">
        <f t="shared" si="868"/>
        <v>2022</v>
      </c>
      <c r="F11108" t="str">
        <f t="shared" si="867"/>
        <v>Wallumbilla</v>
      </c>
      <c r="G11108" t="str">
        <f t="shared" si="869"/>
        <v>Strip</v>
      </c>
      <c r="H11108">
        <f t="shared" si="870"/>
        <v>2022</v>
      </c>
      <c r="I11108">
        <f t="shared" si="871"/>
        <v>365</v>
      </c>
      <c r="J11108">
        <f>D11108*PJ_per_contract*I11108</f>
        <v>0</v>
      </c>
    </row>
    <row r="11109" spans="1:10" x14ac:dyDescent="0.2">
      <c r="A11109" t="s">
        <v>78</v>
      </c>
      <c r="B11109" s="3">
        <v>44638</v>
      </c>
      <c r="C11109">
        <v>0</v>
      </c>
      <c r="D11109">
        <v>0</v>
      </c>
      <c r="E11109">
        <f t="shared" si="868"/>
        <v>2022</v>
      </c>
      <c r="F11109" t="str">
        <f t="shared" si="867"/>
        <v>Victorian</v>
      </c>
      <c r="G11109" t="str">
        <f t="shared" si="869"/>
        <v>Month</v>
      </c>
      <c r="H11109">
        <f t="shared" si="870"/>
        <v>2022</v>
      </c>
      <c r="I11109">
        <f t="shared" si="871"/>
        <v>31</v>
      </c>
      <c r="J11109">
        <f>D11109*PJ_per_contract*I11109</f>
        <v>0</v>
      </c>
    </row>
    <row r="11110" spans="1:10" x14ac:dyDescent="0.2">
      <c r="A11110" t="s">
        <v>46</v>
      </c>
      <c r="B11110" s="3">
        <v>44638</v>
      </c>
      <c r="C11110">
        <v>0</v>
      </c>
      <c r="D11110">
        <v>0</v>
      </c>
      <c r="E11110">
        <f t="shared" si="868"/>
        <v>2022</v>
      </c>
      <c r="F11110" t="str">
        <f t="shared" si="867"/>
        <v>Victorian</v>
      </c>
      <c r="G11110" t="str">
        <f t="shared" si="869"/>
        <v>Quarter</v>
      </c>
      <c r="H11110">
        <f t="shared" si="870"/>
        <v>2022</v>
      </c>
      <c r="I11110">
        <f t="shared" si="871"/>
        <v>92</v>
      </c>
      <c r="J11110">
        <f>D11110*PJ_per_contract*I11110</f>
        <v>0</v>
      </c>
    </row>
    <row r="11111" spans="1:10" x14ac:dyDescent="0.2">
      <c r="A11111" t="s">
        <v>47</v>
      </c>
      <c r="B11111" s="3">
        <v>44638</v>
      </c>
      <c r="C11111">
        <v>151</v>
      </c>
      <c r="D11111">
        <v>0</v>
      </c>
      <c r="E11111">
        <f t="shared" si="868"/>
        <v>2022</v>
      </c>
      <c r="F11111" t="str">
        <f t="shared" si="867"/>
        <v>Wallumbilla</v>
      </c>
      <c r="G11111" t="str">
        <f t="shared" si="869"/>
        <v>Quarter</v>
      </c>
      <c r="H11111">
        <f t="shared" si="870"/>
        <v>2022</v>
      </c>
      <c r="I11111">
        <f t="shared" si="871"/>
        <v>92</v>
      </c>
      <c r="J11111">
        <f>D11111*PJ_per_contract*I11111</f>
        <v>0</v>
      </c>
    </row>
    <row r="11112" spans="1:10" x14ac:dyDescent="0.2">
      <c r="A11112" t="s">
        <v>84</v>
      </c>
      <c r="B11112" s="3">
        <v>44638</v>
      </c>
      <c r="C11112">
        <v>0</v>
      </c>
      <c r="D11112">
        <v>0</v>
      </c>
      <c r="E11112">
        <f t="shared" si="868"/>
        <v>2022</v>
      </c>
      <c r="F11112" t="str">
        <f t="shared" si="867"/>
        <v>Victorian</v>
      </c>
      <c r="G11112" t="str">
        <f t="shared" si="869"/>
        <v>Month</v>
      </c>
      <c r="H11112">
        <f t="shared" si="870"/>
        <v>2022</v>
      </c>
      <c r="I11112">
        <f t="shared" si="871"/>
        <v>31</v>
      </c>
      <c r="J11112">
        <f>D11112*PJ_per_contract*I11112</f>
        <v>0</v>
      </c>
    </row>
    <row r="11113" spans="1:10" x14ac:dyDescent="0.2">
      <c r="A11113" t="s">
        <v>85</v>
      </c>
      <c r="B11113" s="3">
        <v>44638</v>
      </c>
      <c r="C11113">
        <v>0</v>
      </c>
      <c r="D11113">
        <v>0</v>
      </c>
      <c r="E11113">
        <f t="shared" si="868"/>
        <v>2022</v>
      </c>
      <c r="F11113" t="str">
        <f t="shared" si="867"/>
        <v>Victorian</v>
      </c>
      <c r="G11113" t="str">
        <f t="shared" si="869"/>
        <v>Month</v>
      </c>
      <c r="H11113">
        <f t="shared" si="870"/>
        <v>2022</v>
      </c>
      <c r="I11113">
        <f t="shared" si="871"/>
        <v>31</v>
      </c>
      <c r="J11113">
        <f>D11113*PJ_per_contract*I11113</f>
        <v>0</v>
      </c>
    </row>
    <row r="11114" spans="1:10" x14ac:dyDescent="0.2">
      <c r="A11114" t="s">
        <v>48</v>
      </c>
      <c r="B11114" s="3">
        <v>44638</v>
      </c>
      <c r="C11114">
        <v>0</v>
      </c>
      <c r="D11114">
        <v>0</v>
      </c>
      <c r="E11114">
        <f t="shared" si="868"/>
        <v>2022</v>
      </c>
      <c r="F11114" t="str">
        <f t="shared" si="867"/>
        <v>Victorian</v>
      </c>
      <c r="G11114" t="str">
        <f t="shared" si="869"/>
        <v>Quarter</v>
      </c>
      <c r="H11114">
        <f t="shared" si="870"/>
        <v>2022</v>
      </c>
      <c r="I11114">
        <f t="shared" si="871"/>
        <v>92</v>
      </c>
      <c r="J11114">
        <f>D11114*PJ_per_contract*I11114</f>
        <v>0</v>
      </c>
    </row>
    <row r="11115" spans="1:10" x14ac:dyDescent="0.2">
      <c r="A11115" t="s">
        <v>86</v>
      </c>
      <c r="B11115" s="3">
        <v>44638</v>
      </c>
      <c r="C11115">
        <v>0</v>
      </c>
      <c r="D11115">
        <v>0</v>
      </c>
      <c r="E11115">
        <f t="shared" si="868"/>
        <v>2022</v>
      </c>
      <c r="F11115" t="str">
        <f t="shared" si="867"/>
        <v>Victorian</v>
      </c>
      <c r="G11115" t="str">
        <f t="shared" si="869"/>
        <v>Month</v>
      </c>
      <c r="H11115">
        <f t="shared" si="870"/>
        <v>2022</v>
      </c>
      <c r="I11115">
        <f t="shared" si="871"/>
        <v>31</v>
      </c>
      <c r="J11115">
        <f>D11115*PJ_per_contract*I11115</f>
        <v>0</v>
      </c>
    </row>
    <row r="11116" spans="1:10" x14ac:dyDescent="0.2">
      <c r="A11116" t="s">
        <v>49</v>
      </c>
      <c r="B11116" s="3">
        <v>44638</v>
      </c>
      <c r="C11116">
        <v>84</v>
      </c>
      <c r="D11116">
        <v>0</v>
      </c>
      <c r="E11116">
        <f t="shared" si="868"/>
        <v>2022</v>
      </c>
      <c r="F11116" t="str">
        <f t="shared" si="867"/>
        <v>Wallumbilla</v>
      </c>
      <c r="G11116" t="str">
        <f t="shared" si="869"/>
        <v>Quarter</v>
      </c>
      <c r="H11116">
        <f t="shared" si="870"/>
        <v>2022</v>
      </c>
      <c r="I11116">
        <f t="shared" si="871"/>
        <v>92</v>
      </c>
      <c r="J11116">
        <f>D11116*PJ_per_contract*I11116</f>
        <v>0</v>
      </c>
    </row>
    <row r="11117" spans="1:10" x14ac:dyDescent="0.2">
      <c r="A11117" t="s">
        <v>55</v>
      </c>
      <c r="B11117" s="3">
        <v>44638</v>
      </c>
      <c r="C11117">
        <v>0</v>
      </c>
      <c r="D11117">
        <v>0</v>
      </c>
      <c r="E11117">
        <f t="shared" si="868"/>
        <v>2022</v>
      </c>
      <c r="F11117" t="str">
        <f t="shared" si="867"/>
        <v>Victorian</v>
      </c>
      <c r="G11117" t="str">
        <f t="shared" si="869"/>
        <v>Quarter</v>
      </c>
      <c r="H11117">
        <f t="shared" si="870"/>
        <v>2024</v>
      </c>
      <c r="I11117">
        <f t="shared" si="871"/>
        <v>92</v>
      </c>
      <c r="J11117">
        <f>D11117*PJ_per_contract*I11117</f>
        <v>0</v>
      </c>
    </row>
    <row r="11118" spans="1:10" x14ac:dyDescent="0.2">
      <c r="A11118" t="s">
        <v>80</v>
      </c>
      <c r="B11118" s="3">
        <v>44638</v>
      </c>
      <c r="C11118">
        <v>0</v>
      </c>
      <c r="D11118">
        <v>0</v>
      </c>
      <c r="E11118">
        <f t="shared" si="868"/>
        <v>2022</v>
      </c>
      <c r="F11118" t="str">
        <f t="shared" si="867"/>
        <v>Victorian</v>
      </c>
      <c r="G11118" t="str">
        <f t="shared" si="869"/>
        <v>Quarter</v>
      </c>
      <c r="H11118">
        <f t="shared" si="870"/>
        <v>2025</v>
      </c>
      <c r="I11118">
        <f t="shared" si="871"/>
        <v>92</v>
      </c>
      <c r="J11118">
        <f>D11118*PJ_per_contract*I11118</f>
        <v>0</v>
      </c>
    </row>
    <row r="11119" spans="1:10" x14ac:dyDescent="0.2">
      <c r="A11119" t="s">
        <v>52</v>
      </c>
      <c r="B11119" s="3">
        <v>44638</v>
      </c>
      <c r="C11119">
        <v>0</v>
      </c>
      <c r="D11119">
        <v>0</v>
      </c>
      <c r="E11119">
        <f t="shared" si="868"/>
        <v>2022</v>
      </c>
      <c r="F11119" t="str">
        <f t="shared" si="867"/>
        <v>Victorian</v>
      </c>
      <c r="G11119" t="str">
        <f t="shared" si="869"/>
        <v>Quarter</v>
      </c>
      <c r="H11119">
        <f t="shared" si="870"/>
        <v>2022</v>
      </c>
      <c r="I11119">
        <f t="shared" si="871"/>
        <v>92</v>
      </c>
      <c r="J11119">
        <f>D11119*PJ_per_contract*I11119</f>
        <v>0</v>
      </c>
    </row>
    <row r="11120" spans="1:10" x14ac:dyDescent="0.2">
      <c r="A11120" t="s">
        <v>79</v>
      </c>
      <c r="B11120" s="3">
        <v>44638</v>
      </c>
      <c r="C11120">
        <v>0</v>
      </c>
      <c r="D11120">
        <v>0</v>
      </c>
      <c r="E11120">
        <f t="shared" si="868"/>
        <v>2022</v>
      </c>
      <c r="F11120" t="str">
        <f t="shared" si="867"/>
        <v>Victorian</v>
      </c>
      <c r="G11120" t="str">
        <f t="shared" si="869"/>
        <v>Quarter</v>
      </c>
      <c r="H11120">
        <f t="shared" si="870"/>
        <v>2025</v>
      </c>
      <c r="I11120">
        <f t="shared" si="871"/>
        <v>92</v>
      </c>
      <c r="J11120">
        <f>D11120*PJ_per_contract*I11120</f>
        <v>0</v>
      </c>
    </row>
    <row r="11121" spans="1:10" x14ac:dyDescent="0.2">
      <c r="A11121" t="s">
        <v>51</v>
      </c>
      <c r="B11121" s="3">
        <v>44638</v>
      </c>
      <c r="C11121">
        <v>0</v>
      </c>
      <c r="D11121">
        <v>0</v>
      </c>
      <c r="E11121">
        <f t="shared" si="868"/>
        <v>2022</v>
      </c>
      <c r="F11121" t="str">
        <f t="shared" si="867"/>
        <v>Victorian</v>
      </c>
      <c r="G11121" t="str">
        <f t="shared" si="869"/>
        <v>Quarter</v>
      </c>
      <c r="H11121">
        <f t="shared" si="870"/>
        <v>2022</v>
      </c>
      <c r="I11121">
        <f t="shared" si="871"/>
        <v>92</v>
      </c>
      <c r="J11121">
        <f>D11121*PJ_per_contract*I11121</f>
        <v>0</v>
      </c>
    </row>
    <row r="11122" spans="1:10" x14ac:dyDescent="0.2">
      <c r="A11122" t="s">
        <v>59</v>
      </c>
      <c r="B11122" s="3">
        <v>44638</v>
      </c>
      <c r="C11122">
        <v>0</v>
      </c>
      <c r="D11122">
        <v>0</v>
      </c>
      <c r="E11122">
        <f t="shared" si="868"/>
        <v>2022</v>
      </c>
      <c r="F11122" t="str">
        <f t="shared" si="867"/>
        <v>Victorian</v>
      </c>
      <c r="G11122" t="str">
        <f t="shared" si="869"/>
        <v>Quarter</v>
      </c>
      <c r="H11122">
        <f t="shared" si="870"/>
        <v>2023</v>
      </c>
      <c r="I11122">
        <f t="shared" si="871"/>
        <v>92</v>
      </c>
      <c r="J11122">
        <f>D11122*PJ_per_contract*I11122</f>
        <v>0</v>
      </c>
    </row>
    <row r="11123" spans="1:10" x14ac:dyDescent="0.2">
      <c r="A11123" t="s">
        <v>68</v>
      </c>
      <c r="B11123" s="3">
        <v>44638</v>
      </c>
      <c r="C11123">
        <v>0</v>
      </c>
      <c r="D11123">
        <v>0</v>
      </c>
      <c r="E11123">
        <f t="shared" si="868"/>
        <v>2022</v>
      </c>
      <c r="F11123" t="str">
        <f t="shared" si="867"/>
        <v>Victorian</v>
      </c>
      <c r="G11123" t="str">
        <f t="shared" si="869"/>
        <v>Quarter</v>
      </c>
      <c r="H11123">
        <f t="shared" si="870"/>
        <v>2025</v>
      </c>
      <c r="I11123">
        <f t="shared" si="871"/>
        <v>92</v>
      </c>
      <c r="J11123">
        <f>D11123*PJ_per_contract*I11123</f>
        <v>0</v>
      </c>
    </row>
    <row r="11124" spans="1:10" x14ac:dyDescent="0.2">
      <c r="A11124" t="s">
        <v>57</v>
      </c>
      <c r="B11124" s="3">
        <v>44638</v>
      </c>
      <c r="C11124">
        <v>0</v>
      </c>
      <c r="D11124">
        <v>0</v>
      </c>
      <c r="E11124">
        <f t="shared" si="868"/>
        <v>2022</v>
      </c>
      <c r="F11124" t="str">
        <f t="shared" si="867"/>
        <v>Victorian</v>
      </c>
      <c r="G11124" t="str">
        <f t="shared" si="869"/>
        <v>Quarter</v>
      </c>
      <c r="H11124">
        <f t="shared" si="870"/>
        <v>2024</v>
      </c>
      <c r="I11124">
        <f t="shared" si="871"/>
        <v>92</v>
      </c>
      <c r="J11124">
        <f>D11124*PJ_per_contract*I11124</f>
        <v>0</v>
      </c>
    </row>
    <row r="11125" spans="1:10" x14ac:dyDescent="0.2">
      <c r="A11125" t="s">
        <v>54</v>
      </c>
      <c r="B11125" s="3">
        <v>44638</v>
      </c>
      <c r="C11125">
        <v>0</v>
      </c>
      <c r="D11125">
        <v>0</v>
      </c>
      <c r="E11125">
        <f t="shared" si="868"/>
        <v>2022</v>
      </c>
      <c r="F11125" t="str">
        <f t="shared" si="867"/>
        <v>Victorian</v>
      </c>
      <c r="G11125" t="str">
        <f t="shared" si="869"/>
        <v>Quarter</v>
      </c>
      <c r="H11125">
        <f t="shared" si="870"/>
        <v>2023</v>
      </c>
      <c r="I11125">
        <f t="shared" si="871"/>
        <v>92</v>
      </c>
      <c r="J11125">
        <f>D11125*PJ_per_contract*I11125</f>
        <v>0</v>
      </c>
    </row>
    <row r="11126" spans="1:10" x14ac:dyDescent="0.2">
      <c r="A11126" t="s">
        <v>50</v>
      </c>
      <c r="B11126" s="3">
        <v>44638</v>
      </c>
      <c r="C11126">
        <v>0</v>
      </c>
      <c r="D11126">
        <v>0</v>
      </c>
      <c r="E11126">
        <f t="shared" si="868"/>
        <v>2022</v>
      </c>
      <c r="F11126" t="str">
        <f t="shared" si="867"/>
        <v>Victorian</v>
      </c>
      <c r="G11126" t="str">
        <f t="shared" si="869"/>
        <v>Quarter</v>
      </c>
      <c r="H11126">
        <f t="shared" si="870"/>
        <v>2024</v>
      </c>
      <c r="I11126">
        <f t="shared" si="871"/>
        <v>92</v>
      </c>
      <c r="J11126">
        <f>D11126*PJ_per_contract*I11126</f>
        <v>0</v>
      </c>
    </row>
    <row r="11127" spans="1:10" x14ac:dyDescent="0.2">
      <c r="A11127" t="s">
        <v>58</v>
      </c>
      <c r="B11127" s="3">
        <v>44638</v>
      </c>
      <c r="C11127">
        <v>0</v>
      </c>
      <c r="D11127">
        <v>0</v>
      </c>
      <c r="E11127">
        <f t="shared" si="868"/>
        <v>2022</v>
      </c>
      <c r="F11127" t="str">
        <f t="shared" si="867"/>
        <v>Victorian</v>
      </c>
      <c r="G11127" t="str">
        <f t="shared" si="869"/>
        <v>Quarter</v>
      </c>
      <c r="H11127">
        <f t="shared" si="870"/>
        <v>2024</v>
      </c>
      <c r="I11127">
        <f t="shared" si="871"/>
        <v>92</v>
      </c>
      <c r="J11127">
        <f>D11127*PJ_per_contract*I11127</f>
        <v>0</v>
      </c>
    </row>
    <row r="11128" spans="1:10" x14ac:dyDescent="0.2">
      <c r="A11128" t="s">
        <v>53</v>
      </c>
      <c r="B11128" s="3">
        <v>44638</v>
      </c>
      <c r="C11128">
        <v>0</v>
      </c>
      <c r="D11128">
        <v>0</v>
      </c>
      <c r="E11128">
        <f t="shared" si="868"/>
        <v>2022</v>
      </c>
      <c r="F11128" t="str">
        <f t="shared" si="867"/>
        <v>Victorian</v>
      </c>
      <c r="G11128" t="str">
        <f t="shared" si="869"/>
        <v>Quarter</v>
      </c>
      <c r="H11128">
        <f t="shared" si="870"/>
        <v>2023</v>
      </c>
      <c r="I11128">
        <f t="shared" si="871"/>
        <v>92</v>
      </c>
      <c r="J11128">
        <f>D11128*PJ_per_contract*I11128</f>
        <v>0</v>
      </c>
    </row>
    <row r="11129" spans="1:10" x14ac:dyDescent="0.2">
      <c r="A11129" t="s">
        <v>69</v>
      </c>
      <c r="B11129" s="3">
        <v>44638</v>
      </c>
      <c r="C11129">
        <v>0</v>
      </c>
      <c r="D11129">
        <v>0</v>
      </c>
      <c r="E11129">
        <f t="shared" si="868"/>
        <v>2022</v>
      </c>
      <c r="F11129" t="str">
        <f t="shared" si="867"/>
        <v>Victorian</v>
      </c>
      <c r="G11129" t="str">
        <f t="shared" si="869"/>
        <v>Quarter</v>
      </c>
      <c r="H11129">
        <f t="shared" si="870"/>
        <v>2025</v>
      </c>
      <c r="I11129">
        <f t="shared" si="871"/>
        <v>92</v>
      </c>
      <c r="J11129">
        <f>D11129*PJ_per_contract*I11129</f>
        <v>0</v>
      </c>
    </row>
    <row r="11130" spans="1:10" x14ac:dyDescent="0.2">
      <c r="A11130" t="s">
        <v>56</v>
      </c>
      <c r="B11130" s="3">
        <v>44638</v>
      </c>
      <c r="C11130">
        <v>0</v>
      </c>
      <c r="D11130">
        <v>0</v>
      </c>
      <c r="E11130">
        <f t="shared" si="868"/>
        <v>2022</v>
      </c>
      <c r="F11130" t="str">
        <f t="shared" si="867"/>
        <v>Victorian</v>
      </c>
      <c r="G11130" t="str">
        <f t="shared" si="869"/>
        <v>Quarter</v>
      </c>
      <c r="H11130">
        <f t="shared" si="870"/>
        <v>2023</v>
      </c>
      <c r="I11130">
        <f t="shared" si="871"/>
        <v>92</v>
      </c>
      <c r="J11130">
        <f>D11130*PJ_per_contract*I11130</f>
        <v>0</v>
      </c>
    </row>
    <row r="11131" spans="1:10" x14ac:dyDescent="0.2">
      <c r="A11131" t="s">
        <v>60</v>
      </c>
      <c r="B11131" s="3">
        <v>44638</v>
      </c>
      <c r="C11131">
        <v>0</v>
      </c>
      <c r="D11131">
        <v>0</v>
      </c>
      <c r="E11131">
        <f t="shared" si="868"/>
        <v>2022</v>
      </c>
      <c r="F11131" t="str">
        <f t="shared" si="867"/>
        <v>Wallumbilla</v>
      </c>
      <c r="G11131" t="str">
        <f t="shared" si="869"/>
        <v>Strip</v>
      </c>
      <c r="H11131">
        <f t="shared" si="870"/>
        <v>2023</v>
      </c>
      <c r="I11131">
        <f t="shared" si="871"/>
        <v>365</v>
      </c>
      <c r="J11131">
        <f>D11131*PJ_per_contract*I11131</f>
        <v>0</v>
      </c>
    </row>
    <row r="11132" spans="1:10" x14ac:dyDescent="0.2">
      <c r="A11132" t="s">
        <v>61</v>
      </c>
      <c r="B11132" s="3">
        <v>44638</v>
      </c>
      <c r="C11132">
        <v>88</v>
      </c>
      <c r="D11132">
        <v>0</v>
      </c>
      <c r="E11132">
        <f t="shared" si="868"/>
        <v>2022</v>
      </c>
      <c r="F11132" t="str">
        <f t="shared" si="867"/>
        <v>Wallumbilla</v>
      </c>
      <c r="G11132" t="str">
        <f t="shared" si="869"/>
        <v>Quarter</v>
      </c>
      <c r="H11132">
        <f t="shared" si="870"/>
        <v>2022</v>
      </c>
      <c r="I11132">
        <f t="shared" si="871"/>
        <v>92</v>
      </c>
      <c r="J11132">
        <f>D11132*PJ_per_contract*I11132</f>
        <v>0</v>
      </c>
    </row>
    <row r="11133" spans="1:10" x14ac:dyDescent="0.2">
      <c r="A11133" t="s">
        <v>62</v>
      </c>
      <c r="B11133" s="3">
        <v>44638</v>
      </c>
      <c r="C11133">
        <v>150</v>
      </c>
      <c r="D11133">
        <v>0</v>
      </c>
      <c r="E11133">
        <f t="shared" si="868"/>
        <v>2022</v>
      </c>
      <c r="F11133" t="str">
        <f t="shared" si="867"/>
        <v>Wallumbilla</v>
      </c>
      <c r="G11133" t="str">
        <f t="shared" si="869"/>
        <v>Quarter</v>
      </c>
      <c r="H11133">
        <f t="shared" si="870"/>
        <v>2022</v>
      </c>
      <c r="I11133">
        <f t="shared" si="871"/>
        <v>92</v>
      </c>
      <c r="J11133">
        <f>D11133*PJ_per_contract*I11133</f>
        <v>0</v>
      </c>
    </row>
    <row r="11134" spans="1:10" x14ac:dyDescent="0.2">
      <c r="A11134" t="s">
        <v>70</v>
      </c>
      <c r="B11134" s="3">
        <v>44638</v>
      </c>
      <c r="C11134">
        <v>0</v>
      </c>
      <c r="D11134">
        <v>0</v>
      </c>
      <c r="E11134">
        <f t="shared" si="868"/>
        <v>2022</v>
      </c>
      <c r="F11134" t="str">
        <f t="shared" si="867"/>
        <v>Wallumbilla</v>
      </c>
      <c r="G11134" t="str">
        <f t="shared" si="869"/>
        <v>Strip</v>
      </c>
      <c r="H11134">
        <f t="shared" si="870"/>
        <v>2023</v>
      </c>
      <c r="I11134">
        <f t="shared" si="871"/>
        <v>365</v>
      </c>
      <c r="J11134">
        <f>D11134*PJ_per_contract*I11134</f>
        <v>0</v>
      </c>
    </row>
    <row r="11135" spans="1:10" x14ac:dyDescent="0.2">
      <c r="A11135" t="s">
        <v>63</v>
      </c>
      <c r="B11135" s="3">
        <v>44638</v>
      </c>
      <c r="C11135">
        <v>36</v>
      </c>
      <c r="D11135">
        <v>0</v>
      </c>
      <c r="E11135">
        <f t="shared" si="868"/>
        <v>2022</v>
      </c>
      <c r="F11135" t="str">
        <f t="shared" si="867"/>
        <v>Wallumbilla</v>
      </c>
      <c r="G11135" t="str">
        <f t="shared" si="869"/>
        <v>Quarter</v>
      </c>
      <c r="H11135">
        <f t="shared" si="870"/>
        <v>2023</v>
      </c>
      <c r="I11135">
        <f t="shared" si="871"/>
        <v>92</v>
      </c>
      <c r="J11135">
        <f>D11135*PJ_per_contract*I11135</f>
        <v>0</v>
      </c>
    </row>
    <row r="11136" spans="1:10" x14ac:dyDescent="0.2">
      <c r="A11136" t="s">
        <v>64</v>
      </c>
      <c r="B11136" s="3">
        <v>44638</v>
      </c>
      <c r="C11136">
        <v>25</v>
      </c>
      <c r="D11136">
        <v>0</v>
      </c>
      <c r="E11136">
        <f t="shared" si="868"/>
        <v>2022</v>
      </c>
      <c r="F11136" t="str">
        <f t="shared" si="867"/>
        <v>Wallumbilla</v>
      </c>
      <c r="G11136" t="str">
        <f t="shared" si="869"/>
        <v>Quarter</v>
      </c>
      <c r="H11136">
        <f t="shared" si="870"/>
        <v>2023</v>
      </c>
      <c r="I11136">
        <f t="shared" si="871"/>
        <v>92</v>
      </c>
      <c r="J11136">
        <f>D11136*PJ_per_contract*I11136</f>
        <v>0</v>
      </c>
    </row>
    <row r="11137" spans="1:10" x14ac:dyDescent="0.2">
      <c r="A11137" t="s">
        <v>81</v>
      </c>
      <c r="B11137" s="3">
        <v>44638</v>
      </c>
      <c r="C11137">
        <v>0</v>
      </c>
      <c r="D11137">
        <v>0</v>
      </c>
      <c r="E11137">
        <f t="shared" si="868"/>
        <v>2022</v>
      </c>
      <c r="F11137" t="str">
        <f t="shared" si="867"/>
        <v>Wallumbilla</v>
      </c>
      <c r="G11137" t="str">
        <f t="shared" si="869"/>
        <v>Strip</v>
      </c>
      <c r="H11137">
        <f t="shared" si="870"/>
        <v>2024</v>
      </c>
      <c r="I11137">
        <f t="shared" si="871"/>
        <v>365</v>
      </c>
      <c r="J11137">
        <f>D11137*PJ_per_contract*I11137</f>
        <v>0</v>
      </c>
    </row>
    <row r="11138" spans="1:10" x14ac:dyDescent="0.2">
      <c r="A11138" t="s">
        <v>71</v>
      </c>
      <c r="B11138" s="3">
        <v>44638</v>
      </c>
      <c r="C11138">
        <v>25</v>
      </c>
      <c r="D11138">
        <v>0</v>
      </c>
      <c r="E11138">
        <f t="shared" si="868"/>
        <v>2022</v>
      </c>
      <c r="F11138" t="str">
        <f t="shared" ref="F11138:F11201" si="872">IF(OR(LEFT(A11138,2)="GJ",LEFT(A11138,2)="GK"),"Victorian",IF(OR(LEFT(A11138,2)="GX",LEFT(A11138,2)="GY"),"Wallumbilla","NA"))</f>
        <v>Wallumbilla</v>
      </c>
      <c r="G11138" t="str">
        <f t="shared" si="869"/>
        <v>Quarter</v>
      </c>
      <c r="H11138">
        <f t="shared" si="870"/>
        <v>2023</v>
      </c>
      <c r="I11138">
        <f t="shared" si="871"/>
        <v>92</v>
      </c>
      <c r="J11138">
        <f>D11138*PJ_per_contract*I11138</f>
        <v>0</v>
      </c>
    </row>
    <row r="11139" spans="1:10" x14ac:dyDescent="0.2">
      <c r="A11139" t="s">
        <v>72</v>
      </c>
      <c r="B11139" s="3">
        <v>44638</v>
      </c>
      <c r="C11139">
        <v>25</v>
      </c>
      <c r="D11139">
        <v>0</v>
      </c>
      <c r="E11139">
        <f t="shared" ref="E11139:E11202" si="873">YEAR(B11139)</f>
        <v>2022</v>
      </c>
      <c r="F11139" t="str">
        <f t="shared" si="872"/>
        <v>Wallumbilla</v>
      </c>
      <c r="G11139" t="str">
        <f t="shared" ref="G11139:G11202" si="874">IF(LEFT(A11139,2)="GJ","Month",IF(OR(LEFT(A11139,2)="GK",LEFT(A11139,2)="GX"),"Quarter",IF(LEFT(A11139,2)="GY","Strip","NA")))</f>
        <v>Quarter</v>
      </c>
      <c r="H11139">
        <f t="shared" ref="H11139:H11202" si="875">VALUE(MID(A11139,4,4))</f>
        <v>2023</v>
      </c>
      <c r="I11139">
        <f t="shared" ref="I11139:I11202" si="876">IF(G11139="Month",_xlfn.DAYS(EOMONTH(B11139,0),EOMONTH(B11139,-1)),IF(G11139="Quarter",_xlfn.DAYS(EOMONTH(B11139,2),EOMONTH(B11139,-1)),365))</f>
        <v>92</v>
      </c>
      <c r="J11139">
        <f>D11139*PJ_per_contract*I11139</f>
        <v>0</v>
      </c>
    </row>
    <row r="11140" spans="1:10" x14ac:dyDescent="0.2">
      <c r="A11140" t="s">
        <v>82</v>
      </c>
      <c r="B11140" s="3">
        <v>44638</v>
      </c>
      <c r="C11140">
        <v>0</v>
      </c>
      <c r="D11140">
        <v>0</v>
      </c>
      <c r="E11140">
        <f t="shared" si="873"/>
        <v>2022</v>
      </c>
      <c r="F11140" t="str">
        <f t="shared" si="872"/>
        <v>Wallumbilla</v>
      </c>
      <c r="G11140" t="str">
        <f t="shared" si="874"/>
        <v>Quarter</v>
      </c>
      <c r="H11140">
        <f t="shared" si="875"/>
        <v>2024</v>
      </c>
      <c r="I11140">
        <f t="shared" si="876"/>
        <v>92</v>
      </c>
      <c r="J11140">
        <f>D11140*PJ_per_contract*I11140</f>
        <v>0</v>
      </c>
    </row>
    <row r="11141" spans="1:10" x14ac:dyDescent="0.2">
      <c r="A11141" t="s">
        <v>83</v>
      </c>
      <c r="B11141" s="3">
        <v>44638</v>
      </c>
      <c r="C11141">
        <v>0</v>
      </c>
      <c r="D11141">
        <v>0</v>
      </c>
      <c r="E11141">
        <f t="shared" si="873"/>
        <v>2022</v>
      </c>
      <c r="F11141" t="str">
        <f t="shared" si="872"/>
        <v>Wallumbilla</v>
      </c>
      <c r="G11141" t="str">
        <f t="shared" si="874"/>
        <v>Quarter</v>
      </c>
      <c r="H11141">
        <f t="shared" si="875"/>
        <v>2024</v>
      </c>
      <c r="I11141">
        <f t="shared" si="876"/>
        <v>92</v>
      </c>
      <c r="J11141">
        <f>D11141*PJ_per_contract*I11141</f>
        <v>0</v>
      </c>
    </row>
    <row r="11142" spans="1:10" x14ac:dyDescent="0.2">
      <c r="A11142" t="s">
        <v>45</v>
      </c>
      <c r="B11142" s="3">
        <v>44641</v>
      </c>
      <c r="C11142">
        <v>0</v>
      </c>
      <c r="D11142">
        <v>0</v>
      </c>
      <c r="E11142">
        <f t="shared" si="873"/>
        <v>2022</v>
      </c>
      <c r="F11142" t="str">
        <f t="shared" si="872"/>
        <v>Wallumbilla</v>
      </c>
      <c r="G11142" t="str">
        <f t="shared" si="874"/>
        <v>Strip</v>
      </c>
      <c r="H11142">
        <f t="shared" si="875"/>
        <v>2022</v>
      </c>
      <c r="I11142">
        <f t="shared" si="876"/>
        <v>365</v>
      </c>
      <c r="J11142">
        <f>D11142*PJ_per_contract*I11142</f>
        <v>0</v>
      </c>
    </row>
    <row r="11143" spans="1:10" x14ac:dyDescent="0.2">
      <c r="A11143" t="s">
        <v>78</v>
      </c>
      <c r="B11143" s="3">
        <v>44641</v>
      </c>
      <c r="C11143">
        <v>0</v>
      </c>
      <c r="D11143">
        <v>0</v>
      </c>
      <c r="E11143">
        <f t="shared" si="873"/>
        <v>2022</v>
      </c>
      <c r="F11143" t="str">
        <f t="shared" si="872"/>
        <v>Victorian</v>
      </c>
      <c r="G11143" t="str">
        <f t="shared" si="874"/>
        <v>Month</v>
      </c>
      <c r="H11143">
        <f t="shared" si="875"/>
        <v>2022</v>
      </c>
      <c r="I11143">
        <f t="shared" si="876"/>
        <v>31</v>
      </c>
      <c r="J11143">
        <f>D11143*PJ_per_contract*I11143</f>
        <v>0</v>
      </c>
    </row>
    <row r="11144" spans="1:10" x14ac:dyDescent="0.2">
      <c r="A11144" t="s">
        <v>46</v>
      </c>
      <c r="B11144" s="3">
        <v>44641</v>
      </c>
      <c r="C11144">
        <v>0</v>
      </c>
      <c r="D11144">
        <v>0</v>
      </c>
      <c r="E11144">
        <f t="shared" si="873"/>
        <v>2022</v>
      </c>
      <c r="F11144" t="str">
        <f t="shared" si="872"/>
        <v>Victorian</v>
      </c>
      <c r="G11144" t="str">
        <f t="shared" si="874"/>
        <v>Quarter</v>
      </c>
      <c r="H11144">
        <f t="shared" si="875"/>
        <v>2022</v>
      </c>
      <c r="I11144">
        <f t="shared" si="876"/>
        <v>92</v>
      </c>
      <c r="J11144">
        <f>D11144*PJ_per_contract*I11144</f>
        <v>0</v>
      </c>
    </row>
    <row r="11145" spans="1:10" x14ac:dyDescent="0.2">
      <c r="A11145" t="s">
        <v>47</v>
      </c>
      <c r="B11145" s="3">
        <v>44641</v>
      </c>
      <c r="C11145">
        <v>151</v>
      </c>
      <c r="D11145">
        <v>0</v>
      </c>
      <c r="E11145">
        <f t="shared" si="873"/>
        <v>2022</v>
      </c>
      <c r="F11145" t="str">
        <f t="shared" si="872"/>
        <v>Wallumbilla</v>
      </c>
      <c r="G11145" t="str">
        <f t="shared" si="874"/>
        <v>Quarter</v>
      </c>
      <c r="H11145">
        <f t="shared" si="875"/>
        <v>2022</v>
      </c>
      <c r="I11145">
        <f t="shared" si="876"/>
        <v>92</v>
      </c>
      <c r="J11145">
        <f>D11145*PJ_per_contract*I11145</f>
        <v>0</v>
      </c>
    </row>
    <row r="11146" spans="1:10" x14ac:dyDescent="0.2">
      <c r="A11146" t="s">
        <v>84</v>
      </c>
      <c r="B11146" s="3">
        <v>44641</v>
      </c>
      <c r="C11146">
        <v>0</v>
      </c>
      <c r="D11146">
        <v>0</v>
      </c>
      <c r="E11146">
        <f t="shared" si="873"/>
        <v>2022</v>
      </c>
      <c r="F11146" t="str">
        <f t="shared" si="872"/>
        <v>Victorian</v>
      </c>
      <c r="G11146" t="str">
        <f t="shared" si="874"/>
        <v>Month</v>
      </c>
      <c r="H11146">
        <f t="shared" si="875"/>
        <v>2022</v>
      </c>
      <c r="I11146">
        <f t="shared" si="876"/>
        <v>31</v>
      </c>
      <c r="J11146">
        <f>D11146*PJ_per_contract*I11146</f>
        <v>0</v>
      </c>
    </row>
    <row r="11147" spans="1:10" x14ac:dyDescent="0.2">
      <c r="A11147" t="s">
        <v>85</v>
      </c>
      <c r="B11147" s="3">
        <v>44641</v>
      </c>
      <c r="C11147">
        <v>0</v>
      </c>
      <c r="D11147">
        <v>0</v>
      </c>
      <c r="E11147">
        <f t="shared" si="873"/>
        <v>2022</v>
      </c>
      <c r="F11147" t="str">
        <f t="shared" si="872"/>
        <v>Victorian</v>
      </c>
      <c r="G11147" t="str">
        <f t="shared" si="874"/>
        <v>Month</v>
      </c>
      <c r="H11147">
        <f t="shared" si="875"/>
        <v>2022</v>
      </c>
      <c r="I11147">
        <f t="shared" si="876"/>
        <v>31</v>
      </c>
      <c r="J11147">
        <f>D11147*PJ_per_contract*I11147</f>
        <v>0</v>
      </c>
    </row>
    <row r="11148" spans="1:10" x14ac:dyDescent="0.2">
      <c r="A11148" t="s">
        <v>48</v>
      </c>
      <c r="B11148" s="3">
        <v>44641</v>
      </c>
      <c r="C11148">
        <v>0</v>
      </c>
      <c r="D11148">
        <v>0</v>
      </c>
      <c r="E11148">
        <f t="shared" si="873"/>
        <v>2022</v>
      </c>
      <c r="F11148" t="str">
        <f t="shared" si="872"/>
        <v>Victorian</v>
      </c>
      <c r="G11148" t="str">
        <f t="shared" si="874"/>
        <v>Quarter</v>
      </c>
      <c r="H11148">
        <f t="shared" si="875"/>
        <v>2022</v>
      </c>
      <c r="I11148">
        <f t="shared" si="876"/>
        <v>92</v>
      </c>
      <c r="J11148">
        <f>D11148*PJ_per_contract*I11148</f>
        <v>0</v>
      </c>
    </row>
    <row r="11149" spans="1:10" x14ac:dyDescent="0.2">
      <c r="A11149" t="s">
        <v>86</v>
      </c>
      <c r="B11149" s="3">
        <v>44641</v>
      </c>
      <c r="C11149">
        <v>0</v>
      </c>
      <c r="D11149">
        <v>0</v>
      </c>
      <c r="E11149">
        <f t="shared" si="873"/>
        <v>2022</v>
      </c>
      <c r="F11149" t="str">
        <f t="shared" si="872"/>
        <v>Victorian</v>
      </c>
      <c r="G11149" t="str">
        <f t="shared" si="874"/>
        <v>Month</v>
      </c>
      <c r="H11149">
        <f t="shared" si="875"/>
        <v>2022</v>
      </c>
      <c r="I11149">
        <f t="shared" si="876"/>
        <v>31</v>
      </c>
      <c r="J11149">
        <f>D11149*PJ_per_contract*I11149</f>
        <v>0</v>
      </c>
    </row>
    <row r="11150" spans="1:10" x14ac:dyDescent="0.2">
      <c r="A11150" t="s">
        <v>49</v>
      </c>
      <c r="B11150" s="3">
        <v>44641</v>
      </c>
      <c r="C11150">
        <v>84</v>
      </c>
      <c r="D11150">
        <v>0</v>
      </c>
      <c r="E11150">
        <f t="shared" si="873"/>
        <v>2022</v>
      </c>
      <c r="F11150" t="str">
        <f t="shared" si="872"/>
        <v>Wallumbilla</v>
      </c>
      <c r="G11150" t="str">
        <f t="shared" si="874"/>
        <v>Quarter</v>
      </c>
      <c r="H11150">
        <f t="shared" si="875"/>
        <v>2022</v>
      </c>
      <c r="I11150">
        <f t="shared" si="876"/>
        <v>92</v>
      </c>
      <c r="J11150">
        <f>D11150*PJ_per_contract*I11150</f>
        <v>0</v>
      </c>
    </row>
    <row r="11151" spans="1:10" x14ac:dyDescent="0.2">
      <c r="A11151" t="s">
        <v>52</v>
      </c>
      <c r="B11151" s="3">
        <v>44641</v>
      </c>
      <c r="C11151">
        <v>0</v>
      </c>
      <c r="D11151">
        <v>0</v>
      </c>
      <c r="E11151">
        <f t="shared" si="873"/>
        <v>2022</v>
      </c>
      <c r="F11151" t="str">
        <f t="shared" si="872"/>
        <v>Victorian</v>
      </c>
      <c r="G11151" t="str">
        <f t="shared" si="874"/>
        <v>Quarter</v>
      </c>
      <c r="H11151">
        <f t="shared" si="875"/>
        <v>2022</v>
      </c>
      <c r="I11151">
        <f t="shared" si="876"/>
        <v>92</v>
      </c>
      <c r="J11151">
        <f>D11151*PJ_per_contract*I11151</f>
        <v>0</v>
      </c>
    </row>
    <row r="11152" spans="1:10" x14ac:dyDescent="0.2">
      <c r="A11152" t="s">
        <v>58</v>
      </c>
      <c r="B11152" s="3">
        <v>44641</v>
      </c>
      <c r="C11152">
        <v>0</v>
      </c>
      <c r="D11152">
        <v>0</v>
      </c>
      <c r="E11152">
        <f t="shared" si="873"/>
        <v>2022</v>
      </c>
      <c r="F11152" t="str">
        <f t="shared" si="872"/>
        <v>Victorian</v>
      </c>
      <c r="G11152" t="str">
        <f t="shared" si="874"/>
        <v>Quarter</v>
      </c>
      <c r="H11152">
        <f t="shared" si="875"/>
        <v>2024</v>
      </c>
      <c r="I11152">
        <f t="shared" si="876"/>
        <v>92</v>
      </c>
      <c r="J11152">
        <f>D11152*PJ_per_contract*I11152</f>
        <v>0</v>
      </c>
    </row>
    <row r="11153" spans="1:10" x14ac:dyDescent="0.2">
      <c r="A11153" t="s">
        <v>53</v>
      </c>
      <c r="B11153" s="3">
        <v>44641</v>
      </c>
      <c r="C11153">
        <v>0</v>
      </c>
      <c r="D11153">
        <v>0</v>
      </c>
      <c r="E11153">
        <f t="shared" si="873"/>
        <v>2022</v>
      </c>
      <c r="F11153" t="str">
        <f t="shared" si="872"/>
        <v>Victorian</v>
      </c>
      <c r="G11153" t="str">
        <f t="shared" si="874"/>
        <v>Quarter</v>
      </c>
      <c r="H11153">
        <f t="shared" si="875"/>
        <v>2023</v>
      </c>
      <c r="I11153">
        <f t="shared" si="876"/>
        <v>92</v>
      </c>
      <c r="J11153">
        <f>D11153*PJ_per_contract*I11153</f>
        <v>0</v>
      </c>
    </row>
    <row r="11154" spans="1:10" x14ac:dyDescent="0.2">
      <c r="A11154" t="s">
        <v>80</v>
      </c>
      <c r="B11154" s="3">
        <v>44641</v>
      </c>
      <c r="C11154">
        <v>0</v>
      </c>
      <c r="D11154">
        <v>0</v>
      </c>
      <c r="E11154">
        <f t="shared" si="873"/>
        <v>2022</v>
      </c>
      <c r="F11154" t="str">
        <f t="shared" si="872"/>
        <v>Victorian</v>
      </c>
      <c r="G11154" t="str">
        <f t="shared" si="874"/>
        <v>Quarter</v>
      </c>
      <c r="H11154">
        <f t="shared" si="875"/>
        <v>2025</v>
      </c>
      <c r="I11154">
        <f t="shared" si="876"/>
        <v>92</v>
      </c>
      <c r="J11154">
        <f>D11154*PJ_per_contract*I11154</f>
        <v>0</v>
      </c>
    </row>
    <row r="11155" spans="1:10" x14ac:dyDescent="0.2">
      <c r="A11155" t="s">
        <v>68</v>
      </c>
      <c r="B11155" s="3">
        <v>44641</v>
      </c>
      <c r="C11155">
        <v>0</v>
      </c>
      <c r="D11155">
        <v>0</v>
      </c>
      <c r="E11155">
        <f t="shared" si="873"/>
        <v>2022</v>
      </c>
      <c r="F11155" t="str">
        <f t="shared" si="872"/>
        <v>Victorian</v>
      </c>
      <c r="G11155" t="str">
        <f t="shared" si="874"/>
        <v>Quarter</v>
      </c>
      <c r="H11155">
        <f t="shared" si="875"/>
        <v>2025</v>
      </c>
      <c r="I11155">
        <f t="shared" si="876"/>
        <v>92</v>
      </c>
      <c r="J11155">
        <f>D11155*PJ_per_contract*I11155</f>
        <v>0</v>
      </c>
    </row>
    <row r="11156" spans="1:10" x14ac:dyDescent="0.2">
      <c r="A11156" t="s">
        <v>59</v>
      </c>
      <c r="B11156" s="3">
        <v>44641</v>
      </c>
      <c r="C11156">
        <v>0</v>
      </c>
      <c r="D11156">
        <v>0</v>
      </c>
      <c r="E11156">
        <f t="shared" si="873"/>
        <v>2022</v>
      </c>
      <c r="F11156" t="str">
        <f t="shared" si="872"/>
        <v>Victorian</v>
      </c>
      <c r="G11156" t="str">
        <f t="shared" si="874"/>
        <v>Quarter</v>
      </c>
      <c r="H11156">
        <f t="shared" si="875"/>
        <v>2023</v>
      </c>
      <c r="I11156">
        <f t="shared" si="876"/>
        <v>92</v>
      </c>
      <c r="J11156">
        <f>D11156*PJ_per_contract*I11156</f>
        <v>0</v>
      </c>
    </row>
    <row r="11157" spans="1:10" x14ac:dyDescent="0.2">
      <c r="A11157" t="s">
        <v>55</v>
      </c>
      <c r="B11157" s="3">
        <v>44641</v>
      </c>
      <c r="C11157">
        <v>0</v>
      </c>
      <c r="D11157">
        <v>0</v>
      </c>
      <c r="E11157">
        <f t="shared" si="873"/>
        <v>2022</v>
      </c>
      <c r="F11157" t="str">
        <f t="shared" si="872"/>
        <v>Victorian</v>
      </c>
      <c r="G11157" t="str">
        <f t="shared" si="874"/>
        <v>Quarter</v>
      </c>
      <c r="H11157">
        <f t="shared" si="875"/>
        <v>2024</v>
      </c>
      <c r="I11157">
        <f t="shared" si="876"/>
        <v>92</v>
      </c>
      <c r="J11157">
        <f>D11157*PJ_per_contract*I11157</f>
        <v>0</v>
      </c>
    </row>
    <row r="11158" spans="1:10" x14ac:dyDescent="0.2">
      <c r="A11158" t="s">
        <v>54</v>
      </c>
      <c r="B11158" s="3">
        <v>44641</v>
      </c>
      <c r="C11158">
        <v>0</v>
      </c>
      <c r="D11158">
        <v>0</v>
      </c>
      <c r="E11158">
        <f t="shared" si="873"/>
        <v>2022</v>
      </c>
      <c r="F11158" t="str">
        <f t="shared" si="872"/>
        <v>Victorian</v>
      </c>
      <c r="G11158" t="str">
        <f t="shared" si="874"/>
        <v>Quarter</v>
      </c>
      <c r="H11158">
        <f t="shared" si="875"/>
        <v>2023</v>
      </c>
      <c r="I11158">
        <f t="shared" si="876"/>
        <v>92</v>
      </c>
      <c r="J11158">
        <f>D11158*PJ_per_contract*I11158</f>
        <v>0</v>
      </c>
    </row>
    <row r="11159" spans="1:10" x14ac:dyDescent="0.2">
      <c r="A11159" t="s">
        <v>79</v>
      </c>
      <c r="B11159" s="3">
        <v>44641</v>
      </c>
      <c r="C11159">
        <v>0</v>
      </c>
      <c r="D11159">
        <v>0</v>
      </c>
      <c r="E11159">
        <f t="shared" si="873"/>
        <v>2022</v>
      </c>
      <c r="F11159" t="str">
        <f t="shared" si="872"/>
        <v>Victorian</v>
      </c>
      <c r="G11159" t="str">
        <f t="shared" si="874"/>
        <v>Quarter</v>
      </c>
      <c r="H11159">
        <f t="shared" si="875"/>
        <v>2025</v>
      </c>
      <c r="I11159">
        <f t="shared" si="876"/>
        <v>92</v>
      </c>
      <c r="J11159">
        <f>D11159*PJ_per_contract*I11159</f>
        <v>0</v>
      </c>
    </row>
    <row r="11160" spans="1:10" x14ac:dyDescent="0.2">
      <c r="A11160" t="s">
        <v>56</v>
      </c>
      <c r="B11160" s="3">
        <v>44641</v>
      </c>
      <c r="C11160">
        <v>0</v>
      </c>
      <c r="D11160">
        <v>0</v>
      </c>
      <c r="E11160">
        <f t="shared" si="873"/>
        <v>2022</v>
      </c>
      <c r="F11160" t="str">
        <f t="shared" si="872"/>
        <v>Victorian</v>
      </c>
      <c r="G11160" t="str">
        <f t="shared" si="874"/>
        <v>Quarter</v>
      </c>
      <c r="H11160">
        <f t="shared" si="875"/>
        <v>2023</v>
      </c>
      <c r="I11160">
        <f t="shared" si="876"/>
        <v>92</v>
      </c>
      <c r="J11160">
        <f>D11160*PJ_per_contract*I11160</f>
        <v>0</v>
      </c>
    </row>
    <row r="11161" spans="1:10" x14ac:dyDescent="0.2">
      <c r="A11161" t="s">
        <v>50</v>
      </c>
      <c r="B11161" s="3">
        <v>44641</v>
      </c>
      <c r="C11161">
        <v>0</v>
      </c>
      <c r="D11161">
        <v>0</v>
      </c>
      <c r="E11161">
        <f t="shared" si="873"/>
        <v>2022</v>
      </c>
      <c r="F11161" t="str">
        <f t="shared" si="872"/>
        <v>Victorian</v>
      </c>
      <c r="G11161" t="str">
        <f t="shared" si="874"/>
        <v>Quarter</v>
      </c>
      <c r="H11161">
        <f t="shared" si="875"/>
        <v>2024</v>
      </c>
      <c r="I11161">
        <f t="shared" si="876"/>
        <v>92</v>
      </c>
      <c r="J11161">
        <f>D11161*PJ_per_contract*I11161</f>
        <v>0</v>
      </c>
    </row>
    <row r="11162" spans="1:10" x14ac:dyDescent="0.2">
      <c r="A11162" t="s">
        <v>69</v>
      </c>
      <c r="B11162" s="3">
        <v>44641</v>
      </c>
      <c r="C11162">
        <v>0</v>
      </c>
      <c r="D11162">
        <v>0</v>
      </c>
      <c r="E11162">
        <f t="shared" si="873"/>
        <v>2022</v>
      </c>
      <c r="F11162" t="str">
        <f t="shared" si="872"/>
        <v>Victorian</v>
      </c>
      <c r="G11162" t="str">
        <f t="shared" si="874"/>
        <v>Quarter</v>
      </c>
      <c r="H11162">
        <f t="shared" si="875"/>
        <v>2025</v>
      </c>
      <c r="I11162">
        <f t="shared" si="876"/>
        <v>92</v>
      </c>
      <c r="J11162">
        <f>D11162*PJ_per_contract*I11162</f>
        <v>0</v>
      </c>
    </row>
    <row r="11163" spans="1:10" x14ac:dyDescent="0.2">
      <c r="A11163" t="s">
        <v>57</v>
      </c>
      <c r="B11163" s="3">
        <v>44641</v>
      </c>
      <c r="C11163">
        <v>0</v>
      </c>
      <c r="D11163">
        <v>0</v>
      </c>
      <c r="E11163">
        <f t="shared" si="873"/>
        <v>2022</v>
      </c>
      <c r="F11163" t="str">
        <f t="shared" si="872"/>
        <v>Victorian</v>
      </c>
      <c r="G11163" t="str">
        <f t="shared" si="874"/>
        <v>Quarter</v>
      </c>
      <c r="H11163">
        <f t="shared" si="875"/>
        <v>2024</v>
      </c>
      <c r="I11163">
        <f t="shared" si="876"/>
        <v>92</v>
      </c>
      <c r="J11163">
        <f>D11163*PJ_per_contract*I11163</f>
        <v>0</v>
      </c>
    </row>
    <row r="11164" spans="1:10" x14ac:dyDescent="0.2">
      <c r="A11164" t="s">
        <v>51</v>
      </c>
      <c r="B11164" s="3">
        <v>44641</v>
      </c>
      <c r="C11164">
        <v>0</v>
      </c>
      <c r="D11164">
        <v>0</v>
      </c>
      <c r="E11164">
        <f t="shared" si="873"/>
        <v>2022</v>
      </c>
      <c r="F11164" t="str">
        <f t="shared" si="872"/>
        <v>Victorian</v>
      </c>
      <c r="G11164" t="str">
        <f t="shared" si="874"/>
        <v>Quarter</v>
      </c>
      <c r="H11164">
        <f t="shared" si="875"/>
        <v>2022</v>
      </c>
      <c r="I11164">
        <f t="shared" si="876"/>
        <v>92</v>
      </c>
      <c r="J11164">
        <f>D11164*PJ_per_contract*I11164</f>
        <v>0</v>
      </c>
    </row>
    <row r="11165" spans="1:10" x14ac:dyDescent="0.2">
      <c r="A11165" t="s">
        <v>60</v>
      </c>
      <c r="B11165" s="3">
        <v>44641</v>
      </c>
      <c r="C11165">
        <v>0</v>
      </c>
      <c r="D11165">
        <v>0</v>
      </c>
      <c r="E11165">
        <f t="shared" si="873"/>
        <v>2022</v>
      </c>
      <c r="F11165" t="str">
        <f t="shared" si="872"/>
        <v>Wallumbilla</v>
      </c>
      <c r="G11165" t="str">
        <f t="shared" si="874"/>
        <v>Strip</v>
      </c>
      <c r="H11165">
        <f t="shared" si="875"/>
        <v>2023</v>
      </c>
      <c r="I11165">
        <f t="shared" si="876"/>
        <v>365</v>
      </c>
      <c r="J11165">
        <f>D11165*PJ_per_contract*I11165</f>
        <v>0</v>
      </c>
    </row>
    <row r="11166" spans="1:10" x14ac:dyDescent="0.2">
      <c r="A11166" t="s">
        <v>61</v>
      </c>
      <c r="B11166" s="3">
        <v>44641</v>
      </c>
      <c r="C11166">
        <v>88</v>
      </c>
      <c r="D11166">
        <v>0</v>
      </c>
      <c r="E11166">
        <f t="shared" si="873"/>
        <v>2022</v>
      </c>
      <c r="F11166" t="str">
        <f t="shared" si="872"/>
        <v>Wallumbilla</v>
      </c>
      <c r="G11166" t="str">
        <f t="shared" si="874"/>
        <v>Quarter</v>
      </c>
      <c r="H11166">
        <f t="shared" si="875"/>
        <v>2022</v>
      </c>
      <c r="I11166">
        <f t="shared" si="876"/>
        <v>92</v>
      </c>
      <c r="J11166">
        <f>D11166*PJ_per_contract*I11166</f>
        <v>0</v>
      </c>
    </row>
    <row r="11167" spans="1:10" x14ac:dyDescent="0.2">
      <c r="A11167" t="s">
        <v>62</v>
      </c>
      <c r="B11167" s="3">
        <v>44641</v>
      </c>
      <c r="C11167">
        <v>150</v>
      </c>
      <c r="D11167">
        <v>0</v>
      </c>
      <c r="E11167">
        <f t="shared" si="873"/>
        <v>2022</v>
      </c>
      <c r="F11167" t="str">
        <f t="shared" si="872"/>
        <v>Wallumbilla</v>
      </c>
      <c r="G11167" t="str">
        <f t="shared" si="874"/>
        <v>Quarter</v>
      </c>
      <c r="H11167">
        <f t="shared" si="875"/>
        <v>2022</v>
      </c>
      <c r="I11167">
        <f t="shared" si="876"/>
        <v>92</v>
      </c>
      <c r="J11167">
        <f>D11167*PJ_per_contract*I11167</f>
        <v>0</v>
      </c>
    </row>
    <row r="11168" spans="1:10" x14ac:dyDescent="0.2">
      <c r="A11168" t="s">
        <v>70</v>
      </c>
      <c r="B11168" s="3">
        <v>44641</v>
      </c>
      <c r="C11168">
        <v>0</v>
      </c>
      <c r="D11168">
        <v>0</v>
      </c>
      <c r="E11168">
        <f t="shared" si="873"/>
        <v>2022</v>
      </c>
      <c r="F11168" t="str">
        <f t="shared" si="872"/>
        <v>Wallumbilla</v>
      </c>
      <c r="G11168" t="str">
        <f t="shared" si="874"/>
        <v>Strip</v>
      </c>
      <c r="H11168">
        <f t="shared" si="875"/>
        <v>2023</v>
      </c>
      <c r="I11168">
        <f t="shared" si="876"/>
        <v>365</v>
      </c>
      <c r="J11168">
        <f>D11168*PJ_per_contract*I11168</f>
        <v>0</v>
      </c>
    </row>
    <row r="11169" spans="1:10" x14ac:dyDescent="0.2">
      <c r="A11169" t="s">
        <v>63</v>
      </c>
      <c r="B11169" s="3">
        <v>44641</v>
      </c>
      <c r="C11169">
        <v>36</v>
      </c>
      <c r="D11169">
        <v>0</v>
      </c>
      <c r="E11169">
        <f t="shared" si="873"/>
        <v>2022</v>
      </c>
      <c r="F11169" t="str">
        <f t="shared" si="872"/>
        <v>Wallumbilla</v>
      </c>
      <c r="G11169" t="str">
        <f t="shared" si="874"/>
        <v>Quarter</v>
      </c>
      <c r="H11169">
        <f t="shared" si="875"/>
        <v>2023</v>
      </c>
      <c r="I11169">
        <f t="shared" si="876"/>
        <v>92</v>
      </c>
      <c r="J11169">
        <f>D11169*PJ_per_contract*I11169</f>
        <v>0</v>
      </c>
    </row>
    <row r="11170" spans="1:10" x14ac:dyDescent="0.2">
      <c r="A11170" t="s">
        <v>64</v>
      </c>
      <c r="B11170" s="3">
        <v>44641</v>
      </c>
      <c r="C11170">
        <v>25</v>
      </c>
      <c r="D11170">
        <v>0</v>
      </c>
      <c r="E11170">
        <f t="shared" si="873"/>
        <v>2022</v>
      </c>
      <c r="F11170" t="str">
        <f t="shared" si="872"/>
        <v>Wallumbilla</v>
      </c>
      <c r="G11170" t="str">
        <f t="shared" si="874"/>
        <v>Quarter</v>
      </c>
      <c r="H11170">
        <f t="shared" si="875"/>
        <v>2023</v>
      </c>
      <c r="I11170">
        <f t="shared" si="876"/>
        <v>92</v>
      </c>
      <c r="J11170">
        <f>D11170*PJ_per_contract*I11170</f>
        <v>0</v>
      </c>
    </row>
    <row r="11171" spans="1:10" x14ac:dyDescent="0.2">
      <c r="A11171" t="s">
        <v>81</v>
      </c>
      <c r="B11171" s="3">
        <v>44641</v>
      </c>
      <c r="C11171">
        <v>0</v>
      </c>
      <c r="D11171">
        <v>0</v>
      </c>
      <c r="E11171">
        <f t="shared" si="873"/>
        <v>2022</v>
      </c>
      <c r="F11171" t="str">
        <f t="shared" si="872"/>
        <v>Wallumbilla</v>
      </c>
      <c r="G11171" t="str">
        <f t="shared" si="874"/>
        <v>Strip</v>
      </c>
      <c r="H11171">
        <f t="shared" si="875"/>
        <v>2024</v>
      </c>
      <c r="I11171">
        <f t="shared" si="876"/>
        <v>365</v>
      </c>
      <c r="J11171">
        <f>D11171*PJ_per_contract*I11171</f>
        <v>0</v>
      </c>
    </row>
    <row r="11172" spans="1:10" x14ac:dyDescent="0.2">
      <c r="A11172" t="s">
        <v>71</v>
      </c>
      <c r="B11172" s="3">
        <v>44641</v>
      </c>
      <c r="C11172">
        <v>25</v>
      </c>
      <c r="D11172">
        <v>0</v>
      </c>
      <c r="E11172">
        <f t="shared" si="873"/>
        <v>2022</v>
      </c>
      <c r="F11172" t="str">
        <f t="shared" si="872"/>
        <v>Wallumbilla</v>
      </c>
      <c r="G11172" t="str">
        <f t="shared" si="874"/>
        <v>Quarter</v>
      </c>
      <c r="H11172">
        <f t="shared" si="875"/>
        <v>2023</v>
      </c>
      <c r="I11172">
        <f t="shared" si="876"/>
        <v>92</v>
      </c>
      <c r="J11172">
        <f>D11172*PJ_per_contract*I11172</f>
        <v>0</v>
      </c>
    </row>
    <row r="11173" spans="1:10" x14ac:dyDescent="0.2">
      <c r="A11173" t="s">
        <v>72</v>
      </c>
      <c r="B11173" s="3">
        <v>44641</v>
      </c>
      <c r="C11173">
        <v>25</v>
      </c>
      <c r="D11173">
        <v>0</v>
      </c>
      <c r="E11173">
        <f t="shared" si="873"/>
        <v>2022</v>
      </c>
      <c r="F11173" t="str">
        <f t="shared" si="872"/>
        <v>Wallumbilla</v>
      </c>
      <c r="G11173" t="str">
        <f t="shared" si="874"/>
        <v>Quarter</v>
      </c>
      <c r="H11173">
        <f t="shared" si="875"/>
        <v>2023</v>
      </c>
      <c r="I11173">
        <f t="shared" si="876"/>
        <v>92</v>
      </c>
      <c r="J11173">
        <f>D11173*PJ_per_contract*I11173</f>
        <v>0</v>
      </c>
    </row>
    <row r="11174" spans="1:10" x14ac:dyDescent="0.2">
      <c r="A11174" t="s">
        <v>82</v>
      </c>
      <c r="B11174" s="3">
        <v>44641</v>
      </c>
      <c r="C11174">
        <v>0</v>
      </c>
      <c r="D11174">
        <v>0</v>
      </c>
      <c r="E11174">
        <f t="shared" si="873"/>
        <v>2022</v>
      </c>
      <c r="F11174" t="str">
        <f t="shared" si="872"/>
        <v>Wallumbilla</v>
      </c>
      <c r="G11174" t="str">
        <f t="shared" si="874"/>
        <v>Quarter</v>
      </c>
      <c r="H11174">
        <f t="shared" si="875"/>
        <v>2024</v>
      </c>
      <c r="I11174">
        <f t="shared" si="876"/>
        <v>92</v>
      </c>
      <c r="J11174">
        <f>D11174*PJ_per_contract*I11174</f>
        <v>0</v>
      </c>
    </row>
    <row r="11175" spans="1:10" x14ac:dyDescent="0.2">
      <c r="A11175" t="s">
        <v>83</v>
      </c>
      <c r="B11175" s="3">
        <v>44641</v>
      </c>
      <c r="C11175">
        <v>0</v>
      </c>
      <c r="D11175">
        <v>0</v>
      </c>
      <c r="E11175">
        <f t="shared" si="873"/>
        <v>2022</v>
      </c>
      <c r="F11175" t="str">
        <f t="shared" si="872"/>
        <v>Wallumbilla</v>
      </c>
      <c r="G11175" t="str">
        <f t="shared" si="874"/>
        <v>Quarter</v>
      </c>
      <c r="H11175">
        <f t="shared" si="875"/>
        <v>2024</v>
      </c>
      <c r="I11175">
        <f t="shared" si="876"/>
        <v>92</v>
      </c>
      <c r="J11175">
        <f>D11175*PJ_per_contract*I11175</f>
        <v>0</v>
      </c>
    </row>
    <row r="11176" spans="1:10" x14ac:dyDescent="0.2">
      <c r="A11176" t="s">
        <v>45</v>
      </c>
      <c r="B11176" s="3">
        <v>44642</v>
      </c>
      <c r="C11176">
        <v>0</v>
      </c>
      <c r="D11176">
        <v>0</v>
      </c>
      <c r="E11176">
        <f t="shared" si="873"/>
        <v>2022</v>
      </c>
      <c r="F11176" t="str">
        <f t="shared" si="872"/>
        <v>Wallumbilla</v>
      </c>
      <c r="G11176" t="str">
        <f t="shared" si="874"/>
        <v>Strip</v>
      </c>
      <c r="H11176">
        <f t="shared" si="875"/>
        <v>2022</v>
      </c>
      <c r="I11176">
        <f t="shared" si="876"/>
        <v>365</v>
      </c>
      <c r="J11176">
        <f>D11176*PJ_per_contract*I11176</f>
        <v>0</v>
      </c>
    </row>
    <row r="11177" spans="1:10" x14ac:dyDescent="0.2">
      <c r="A11177" t="s">
        <v>78</v>
      </c>
      <c r="B11177" s="3">
        <v>44642</v>
      </c>
      <c r="C11177">
        <v>0</v>
      </c>
      <c r="D11177">
        <v>0</v>
      </c>
      <c r="E11177">
        <f t="shared" si="873"/>
        <v>2022</v>
      </c>
      <c r="F11177" t="str">
        <f t="shared" si="872"/>
        <v>Victorian</v>
      </c>
      <c r="G11177" t="str">
        <f t="shared" si="874"/>
        <v>Month</v>
      </c>
      <c r="H11177">
        <f t="shared" si="875"/>
        <v>2022</v>
      </c>
      <c r="I11177">
        <f t="shared" si="876"/>
        <v>31</v>
      </c>
      <c r="J11177">
        <f>D11177*PJ_per_contract*I11177</f>
        <v>0</v>
      </c>
    </row>
    <row r="11178" spans="1:10" x14ac:dyDescent="0.2">
      <c r="A11178" t="s">
        <v>46</v>
      </c>
      <c r="B11178" s="3">
        <v>44642</v>
      </c>
      <c r="C11178">
        <v>0</v>
      </c>
      <c r="D11178">
        <v>0</v>
      </c>
      <c r="E11178">
        <f t="shared" si="873"/>
        <v>2022</v>
      </c>
      <c r="F11178" t="str">
        <f t="shared" si="872"/>
        <v>Victorian</v>
      </c>
      <c r="G11178" t="str">
        <f t="shared" si="874"/>
        <v>Quarter</v>
      </c>
      <c r="H11178">
        <f t="shared" si="875"/>
        <v>2022</v>
      </c>
      <c r="I11178">
        <f t="shared" si="876"/>
        <v>92</v>
      </c>
      <c r="J11178">
        <f>D11178*PJ_per_contract*I11178</f>
        <v>0</v>
      </c>
    </row>
    <row r="11179" spans="1:10" x14ac:dyDescent="0.2">
      <c r="A11179" t="s">
        <v>47</v>
      </c>
      <c r="B11179" s="3">
        <v>44642</v>
      </c>
      <c r="C11179">
        <v>151</v>
      </c>
      <c r="D11179">
        <v>0</v>
      </c>
      <c r="E11179">
        <f t="shared" si="873"/>
        <v>2022</v>
      </c>
      <c r="F11179" t="str">
        <f t="shared" si="872"/>
        <v>Wallumbilla</v>
      </c>
      <c r="G11179" t="str">
        <f t="shared" si="874"/>
        <v>Quarter</v>
      </c>
      <c r="H11179">
        <f t="shared" si="875"/>
        <v>2022</v>
      </c>
      <c r="I11179">
        <f t="shared" si="876"/>
        <v>92</v>
      </c>
      <c r="J11179">
        <f>D11179*PJ_per_contract*I11179</f>
        <v>0</v>
      </c>
    </row>
    <row r="11180" spans="1:10" x14ac:dyDescent="0.2">
      <c r="A11180" t="s">
        <v>84</v>
      </c>
      <c r="B11180" s="3">
        <v>44642</v>
      </c>
      <c r="C11180">
        <v>0</v>
      </c>
      <c r="D11180">
        <v>0</v>
      </c>
      <c r="E11180">
        <f t="shared" si="873"/>
        <v>2022</v>
      </c>
      <c r="F11180" t="str">
        <f t="shared" si="872"/>
        <v>Victorian</v>
      </c>
      <c r="G11180" t="str">
        <f t="shared" si="874"/>
        <v>Month</v>
      </c>
      <c r="H11180">
        <f t="shared" si="875"/>
        <v>2022</v>
      </c>
      <c r="I11180">
        <f t="shared" si="876"/>
        <v>31</v>
      </c>
      <c r="J11180">
        <f>D11180*PJ_per_contract*I11180</f>
        <v>0</v>
      </c>
    </row>
    <row r="11181" spans="1:10" x14ac:dyDescent="0.2">
      <c r="A11181" t="s">
        <v>85</v>
      </c>
      <c r="B11181" s="3">
        <v>44642</v>
      </c>
      <c r="C11181">
        <v>0</v>
      </c>
      <c r="D11181">
        <v>0</v>
      </c>
      <c r="E11181">
        <f t="shared" si="873"/>
        <v>2022</v>
      </c>
      <c r="F11181" t="str">
        <f t="shared" si="872"/>
        <v>Victorian</v>
      </c>
      <c r="G11181" t="str">
        <f t="shared" si="874"/>
        <v>Month</v>
      </c>
      <c r="H11181">
        <f t="shared" si="875"/>
        <v>2022</v>
      </c>
      <c r="I11181">
        <f t="shared" si="876"/>
        <v>31</v>
      </c>
      <c r="J11181">
        <f>D11181*PJ_per_contract*I11181</f>
        <v>0</v>
      </c>
    </row>
    <row r="11182" spans="1:10" x14ac:dyDescent="0.2">
      <c r="A11182" t="s">
        <v>48</v>
      </c>
      <c r="B11182" s="3">
        <v>44642</v>
      </c>
      <c r="C11182">
        <v>0</v>
      </c>
      <c r="D11182">
        <v>0</v>
      </c>
      <c r="E11182">
        <f t="shared" si="873"/>
        <v>2022</v>
      </c>
      <c r="F11182" t="str">
        <f t="shared" si="872"/>
        <v>Victorian</v>
      </c>
      <c r="G11182" t="str">
        <f t="shared" si="874"/>
        <v>Quarter</v>
      </c>
      <c r="H11182">
        <f t="shared" si="875"/>
        <v>2022</v>
      </c>
      <c r="I11182">
        <f t="shared" si="876"/>
        <v>92</v>
      </c>
      <c r="J11182">
        <f>D11182*PJ_per_contract*I11182</f>
        <v>0</v>
      </c>
    </row>
    <row r="11183" spans="1:10" x14ac:dyDescent="0.2">
      <c r="A11183" t="s">
        <v>86</v>
      </c>
      <c r="B11183" s="3">
        <v>44642</v>
      </c>
      <c r="C11183">
        <v>0</v>
      </c>
      <c r="D11183">
        <v>0</v>
      </c>
      <c r="E11183">
        <f t="shared" si="873"/>
        <v>2022</v>
      </c>
      <c r="F11183" t="str">
        <f t="shared" si="872"/>
        <v>Victorian</v>
      </c>
      <c r="G11183" t="str">
        <f t="shared" si="874"/>
        <v>Month</v>
      </c>
      <c r="H11183">
        <f t="shared" si="875"/>
        <v>2022</v>
      </c>
      <c r="I11183">
        <f t="shared" si="876"/>
        <v>31</v>
      </c>
      <c r="J11183">
        <f>D11183*PJ_per_contract*I11183</f>
        <v>0</v>
      </c>
    </row>
    <row r="11184" spans="1:10" x14ac:dyDescent="0.2">
      <c r="A11184" t="s">
        <v>49</v>
      </c>
      <c r="B11184" s="3">
        <v>44642</v>
      </c>
      <c r="C11184">
        <v>84</v>
      </c>
      <c r="D11184">
        <v>0</v>
      </c>
      <c r="E11184">
        <f t="shared" si="873"/>
        <v>2022</v>
      </c>
      <c r="F11184" t="str">
        <f t="shared" si="872"/>
        <v>Wallumbilla</v>
      </c>
      <c r="G11184" t="str">
        <f t="shared" si="874"/>
        <v>Quarter</v>
      </c>
      <c r="H11184">
        <f t="shared" si="875"/>
        <v>2022</v>
      </c>
      <c r="I11184">
        <f t="shared" si="876"/>
        <v>92</v>
      </c>
      <c r="J11184">
        <f>D11184*PJ_per_contract*I11184</f>
        <v>0</v>
      </c>
    </row>
    <row r="11185" spans="1:10" x14ac:dyDescent="0.2">
      <c r="A11185" t="s">
        <v>69</v>
      </c>
      <c r="B11185" s="3">
        <v>44642</v>
      </c>
      <c r="C11185">
        <v>0</v>
      </c>
      <c r="D11185">
        <v>0</v>
      </c>
      <c r="E11185">
        <f t="shared" si="873"/>
        <v>2022</v>
      </c>
      <c r="F11185" t="str">
        <f t="shared" si="872"/>
        <v>Victorian</v>
      </c>
      <c r="G11185" t="str">
        <f t="shared" si="874"/>
        <v>Quarter</v>
      </c>
      <c r="H11185">
        <f t="shared" si="875"/>
        <v>2025</v>
      </c>
      <c r="I11185">
        <f t="shared" si="876"/>
        <v>92</v>
      </c>
      <c r="J11185">
        <f>D11185*PJ_per_contract*I11185</f>
        <v>0</v>
      </c>
    </row>
    <row r="11186" spans="1:10" x14ac:dyDescent="0.2">
      <c r="A11186" t="s">
        <v>68</v>
      </c>
      <c r="B11186" s="3">
        <v>44642</v>
      </c>
      <c r="C11186">
        <v>0</v>
      </c>
      <c r="D11186">
        <v>0</v>
      </c>
      <c r="E11186">
        <f t="shared" si="873"/>
        <v>2022</v>
      </c>
      <c r="F11186" t="str">
        <f t="shared" si="872"/>
        <v>Victorian</v>
      </c>
      <c r="G11186" t="str">
        <f t="shared" si="874"/>
        <v>Quarter</v>
      </c>
      <c r="H11186">
        <f t="shared" si="875"/>
        <v>2025</v>
      </c>
      <c r="I11186">
        <f t="shared" si="876"/>
        <v>92</v>
      </c>
      <c r="J11186">
        <f>D11186*PJ_per_contract*I11186</f>
        <v>0</v>
      </c>
    </row>
    <row r="11187" spans="1:10" x14ac:dyDescent="0.2">
      <c r="A11187" t="s">
        <v>53</v>
      </c>
      <c r="B11187" s="3">
        <v>44642</v>
      </c>
      <c r="C11187">
        <v>0</v>
      </c>
      <c r="D11187">
        <v>0</v>
      </c>
      <c r="E11187">
        <f t="shared" si="873"/>
        <v>2022</v>
      </c>
      <c r="F11187" t="str">
        <f t="shared" si="872"/>
        <v>Victorian</v>
      </c>
      <c r="G11187" t="str">
        <f t="shared" si="874"/>
        <v>Quarter</v>
      </c>
      <c r="H11187">
        <f t="shared" si="875"/>
        <v>2023</v>
      </c>
      <c r="I11187">
        <f t="shared" si="876"/>
        <v>92</v>
      </c>
      <c r="J11187">
        <f>D11187*PJ_per_contract*I11187</f>
        <v>0</v>
      </c>
    </row>
    <row r="11188" spans="1:10" x14ac:dyDescent="0.2">
      <c r="A11188" t="s">
        <v>57</v>
      </c>
      <c r="B11188" s="3">
        <v>44642</v>
      </c>
      <c r="C11188">
        <v>0</v>
      </c>
      <c r="D11188">
        <v>0</v>
      </c>
      <c r="E11188">
        <f t="shared" si="873"/>
        <v>2022</v>
      </c>
      <c r="F11188" t="str">
        <f t="shared" si="872"/>
        <v>Victorian</v>
      </c>
      <c r="G11188" t="str">
        <f t="shared" si="874"/>
        <v>Quarter</v>
      </c>
      <c r="H11188">
        <f t="shared" si="875"/>
        <v>2024</v>
      </c>
      <c r="I11188">
        <f t="shared" si="876"/>
        <v>92</v>
      </c>
      <c r="J11188">
        <f>D11188*PJ_per_contract*I11188</f>
        <v>0</v>
      </c>
    </row>
    <row r="11189" spans="1:10" x14ac:dyDescent="0.2">
      <c r="A11189" t="s">
        <v>58</v>
      </c>
      <c r="B11189" s="3">
        <v>44642</v>
      </c>
      <c r="C11189">
        <v>0</v>
      </c>
      <c r="D11189">
        <v>0</v>
      </c>
      <c r="E11189">
        <f t="shared" si="873"/>
        <v>2022</v>
      </c>
      <c r="F11189" t="str">
        <f t="shared" si="872"/>
        <v>Victorian</v>
      </c>
      <c r="G11189" t="str">
        <f t="shared" si="874"/>
        <v>Quarter</v>
      </c>
      <c r="H11189">
        <f t="shared" si="875"/>
        <v>2024</v>
      </c>
      <c r="I11189">
        <f t="shared" si="876"/>
        <v>92</v>
      </c>
      <c r="J11189">
        <f>D11189*PJ_per_contract*I11189</f>
        <v>0</v>
      </c>
    </row>
    <row r="11190" spans="1:10" x14ac:dyDescent="0.2">
      <c r="A11190" t="s">
        <v>79</v>
      </c>
      <c r="B11190" s="3">
        <v>44642</v>
      </c>
      <c r="C11190">
        <v>0</v>
      </c>
      <c r="D11190">
        <v>0</v>
      </c>
      <c r="E11190">
        <f t="shared" si="873"/>
        <v>2022</v>
      </c>
      <c r="F11190" t="str">
        <f t="shared" si="872"/>
        <v>Victorian</v>
      </c>
      <c r="G11190" t="str">
        <f t="shared" si="874"/>
        <v>Quarter</v>
      </c>
      <c r="H11190">
        <f t="shared" si="875"/>
        <v>2025</v>
      </c>
      <c r="I11190">
        <f t="shared" si="876"/>
        <v>92</v>
      </c>
      <c r="J11190">
        <f>D11190*PJ_per_contract*I11190</f>
        <v>0</v>
      </c>
    </row>
    <row r="11191" spans="1:10" x14ac:dyDescent="0.2">
      <c r="A11191" t="s">
        <v>59</v>
      </c>
      <c r="B11191" s="3">
        <v>44642</v>
      </c>
      <c r="C11191">
        <v>0</v>
      </c>
      <c r="D11191">
        <v>0</v>
      </c>
      <c r="E11191">
        <f t="shared" si="873"/>
        <v>2022</v>
      </c>
      <c r="F11191" t="str">
        <f t="shared" si="872"/>
        <v>Victorian</v>
      </c>
      <c r="G11191" t="str">
        <f t="shared" si="874"/>
        <v>Quarter</v>
      </c>
      <c r="H11191">
        <f t="shared" si="875"/>
        <v>2023</v>
      </c>
      <c r="I11191">
        <f t="shared" si="876"/>
        <v>92</v>
      </c>
      <c r="J11191">
        <f>D11191*PJ_per_contract*I11191</f>
        <v>0</v>
      </c>
    </row>
    <row r="11192" spans="1:10" x14ac:dyDescent="0.2">
      <c r="A11192" t="s">
        <v>52</v>
      </c>
      <c r="B11192" s="3">
        <v>44642</v>
      </c>
      <c r="C11192">
        <v>0</v>
      </c>
      <c r="D11192">
        <v>0</v>
      </c>
      <c r="E11192">
        <f t="shared" si="873"/>
        <v>2022</v>
      </c>
      <c r="F11192" t="str">
        <f t="shared" si="872"/>
        <v>Victorian</v>
      </c>
      <c r="G11192" t="str">
        <f t="shared" si="874"/>
        <v>Quarter</v>
      </c>
      <c r="H11192">
        <f t="shared" si="875"/>
        <v>2022</v>
      </c>
      <c r="I11192">
        <f t="shared" si="876"/>
        <v>92</v>
      </c>
      <c r="J11192">
        <f>D11192*PJ_per_contract*I11192</f>
        <v>0</v>
      </c>
    </row>
    <row r="11193" spans="1:10" x14ac:dyDescent="0.2">
      <c r="A11193" t="s">
        <v>54</v>
      </c>
      <c r="B11193" s="3">
        <v>44642</v>
      </c>
      <c r="C11193">
        <v>0</v>
      </c>
      <c r="D11193">
        <v>0</v>
      </c>
      <c r="E11193">
        <f t="shared" si="873"/>
        <v>2022</v>
      </c>
      <c r="F11193" t="str">
        <f t="shared" si="872"/>
        <v>Victorian</v>
      </c>
      <c r="G11193" t="str">
        <f t="shared" si="874"/>
        <v>Quarter</v>
      </c>
      <c r="H11193">
        <f t="shared" si="875"/>
        <v>2023</v>
      </c>
      <c r="I11193">
        <f t="shared" si="876"/>
        <v>92</v>
      </c>
      <c r="J11193">
        <f>D11193*PJ_per_contract*I11193</f>
        <v>0</v>
      </c>
    </row>
    <row r="11194" spans="1:10" x14ac:dyDescent="0.2">
      <c r="A11194" t="s">
        <v>56</v>
      </c>
      <c r="B11194" s="3">
        <v>44642</v>
      </c>
      <c r="C11194">
        <v>0</v>
      </c>
      <c r="D11194">
        <v>0</v>
      </c>
      <c r="E11194">
        <f t="shared" si="873"/>
        <v>2022</v>
      </c>
      <c r="F11194" t="str">
        <f t="shared" si="872"/>
        <v>Victorian</v>
      </c>
      <c r="G11194" t="str">
        <f t="shared" si="874"/>
        <v>Quarter</v>
      </c>
      <c r="H11194">
        <f t="shared" si="875"/>
        <v>2023</v>
      </c>
      <c r="I11194">
        <f t="shared" si="876"/>
        <v>92</v>
      </c>
      <c r="J11194">
        <f>D11194*PJ_per_contract*I11194</f>
        <v>0</v>
      </c>
    </row>
    <row r="11195" spans="1:10" x14ac:dyDescent="0.2">
      <c r="A11195" t="s">
        <v>55</v>
      </c>
      <c r="B11195" s="3">
        <v>44642</v>
      </c>
      <c r="C11195">
        <v>0</v>
      </c>
      <c r="D11195">
        <v>0</v>
      </c>
      <c r="E11195">
        <f t="shared" si="873"/>
        <v>2022</v>
      </c>
      <c r="F11195" t="str">
        <f t="shared" si="872"/>
        <v>Victorian</v>
      </c>
      <c r="G11195" t="str">
        <f t="shared" si="874"/>
        <v>Quarter</v>
      </c>
      <c r="H11195">
        <f t="shared" si="875"/>
        <v>2024</v>
      </c>
      <c r="I11195">
        <f t="shared" si="876"/>
        <v>92</v>
      </c>
      <c r="J11195">
        <f>D11195*PJ_per_contract*I11195</f>
        <v>0</v>
      </c>
    </row>
    <row r="11196" spans="1:10" x14ac:dyDescent="0.2">
      <c r="A11196" t="s">
        <v>50</v>
      </c>
      <c r="B11196" s="3">
        <v>44642</v>
      </c>
      <c r="C11196">
        <v>0</v>
      </c>
      <c r="D11196">
        <v>0</v>
      </c>
      <c r="E11196">
        <f t="shared" si="873"/>
        <v>2022</v>
      </c>
      <c r="F11196" t="str">
        <f t="shared" si="872"/>
        <v>Victorian</v>
      </c>
      <c r="G11196" t="str">
        <f t="shared" si="874"/>
        <v>Quarter</v>
      </c>
      <c r="H11196">
        <f t="shared" si="875"/>
        <v>2024</v>
      </c>
      <c r="I11196">
        <f t="shared" si="876"/>
        <v>92</v>
      </c>
      <c r="J11196">
        <f>D11196*PJ_per_contract*I11196</f>
        <v>0</v>
      </c>
    </row>
    <row r="11197" spans="1:10" x14ac:dyDescent="0.2">
      <c r="A11197" t="s">
        <v>80</v>
      </c>
      <c r="B11197" s="3">
        <v>44642</v>
      </c>
      <c r="C11197">
        <v>0</v>
      </c>
      <c r="D11197">
        <v>0</v>
      </c>
      <c r="E11197">
        <f t="shared" si="873"/>
        <v>2022</v>
      </c>
      <c r="F11197" t="str">
        <f t="shared" si="872"/>
        <v>Victorian</v>
      </c>
      <c r="G11197" t="str">
        <f t="shared" si="874"/>
        <v>Quarter</v>
      </c>
      <c r="H11197">
        <f t="shared" si="875"/>
        <v>2025</v>
      </c>
      <c r="I11197">
        <f t="shared" si="876"/>
        <v>92</v>
      </c>
      <c r="J11197">
        <f>D11197*PJ_per_contract*I11197</f>
        <v>0</v>
      </c>
    </row>
    <row r="11198" spans="1:10" x14ac:dyDescent="0.2">
      <c r="A11198" t="s">
        <v>51</v>
      </c>
      <c r="B11198" s="3">
        <v>44642</v>
      </c>
      <c r="C11198">
        <v>0</v>
      </c>
      <c r="D11198">
        <v>0</v>
      </c>
      <c r="E11198">
        <f t="shared" si="873"/>
        <v>2022</v>
      </c>
      <c r="F11198" t="str">
        <f t="shared" si="872"/>
        <v>Victorian</v>
      </c>
      <c r="G11198" t="str">
        <f t="shared" si="874"/>
        <v>Quarter</v>
      </c>
      <c r="H11198">
        <f t="shared" si="875"/>
        <v>2022</v>
      </c>
      <c r="I11198">
        <f t="shared" si="876"/>
        <v>92</v>
      </c>
      <c r="J11198">
        <f>D11198*PJ_per_contract*I11198</f>
        <v>0</v>
      </c>
    </row>
    <row r="11199" spans="1:10" x14ac:dyDescent="0.2">
      <c r="A11199" t="s">
        <v>60</v>
      </c>
      <c r="B11199" s="3">
        <v>44642</v>
      </c>
      <c r="C11199">
        <v>0</v>
      </c>
      <c r="D11199">
        <v>0</v>
      </c>
      <c r="E11199">
        <f t="shared" si="873"/>
        <v>2022</v>
      </c>
      <c r="F11199" t="str">
        <f t="shared" si="872"/>
        <v>Wallumbilla</v>
      </c>
      <c r="G11199" t="str">
        <f t="shared" si="874"/>
        <v>Strip</v>
      </c>
      <c r="H11199">
        <f t="shared" si="875"/>
        <v>2023</v>
      </c>
      <c r="I11199">
        <f t="shared" si="876"/>
        <v>365</v>
      </c>
      <c r="J11199">
        <f>D11199*PJ_per_contract*I11199</f>
        <v>0</v>
      </c>
    </row>
    <row r="11200" spans="1:10" x14ac:dyDescent="0.2">
      <c r="A11200" t="s">
        <v>61</v>
      </c>
      <c r="B11200" s="3">
        <v>44642</v>
      </c>
      <c r="C11200">
        <v>88</v>
      </c>
      <c r="D11200">
        <v>0</v>
      </c>
      <c r="E11200">
        <f t="shared" si="873"/>
        <v>2022</v>
      </c>
      <c r="F11200" t="str">
        <f t="shared" si="872"/>
        <v>Wallumbilla</v>
      </c>
      <c r="G11200" t="str">
        <f t="shared" si="874"/>
        <v>Quarter</v>
      </c>
      <c r="H11200">
        <f t="shared" si="875"/>
        <v>2022</v>
      </c>
      <c r="I11200">
        <f t="shared" si="876"/>
        <v>92</v>
      </c>
      <c r="J11200">
        <f>D11200*PJ_per_contract*I11200</f>
        <v>0</v>
      </c>
    </row>
    <row r="11201" spans="1:10" x14ac:dyDescent="0.2">
      <c r="A11201" t="s">
        <v>62</v>
      </c>
      <c r="B11201" s="3">
        <v>44642</v>
      </c>
      <c r="C11201">
        <v>150</v>
      </c>
      <c r="D11201">
        <v>0</v>
      </c>
      <c r="E11201">
        <f t="shared" si="873"/>
        <v>2022</v>
      </c>
      <c r="F11201" t="str">
        <f t="shared" si="872"/>
        <v>Wallumbilla</v>
      </c>
      <c r="G11201" t="str">
        <f t="shared" si="874"/>
        <v>Quarter</v>
      </c>
      <c r="H11201">
        <f t="shared" si="875"/>
        <v>2022</v>
      </c>
      <c r="I11201">
        <f t="shared" si="876"/>
        <v>92</v>
      </c>
      <c r="J11201">
        <f>D11201*PJ_per_contract*I11201</f>
        <v>0</v>
      </c>
    </row>
    <row r="11202" spans="1:10" x14ac:dyDescent="0.2">
      <c r="A11202" t="s">
        <v>70</v>
      </c>
      <c r="B11202" s="3">
        <v>44642</v>
      </c>
      <c r="C11202">
        <v>0</v>
      </c>
      <c r="D11202">
        <v>0</v>
      </c>
      <c r="E11202">
        <f t="shared" si="873"/>
        <v>2022</v>
      </c>
      <c r="F11202" t="str">
        <f t="shared" ref="F11202:F11265" si="877">IF(OR(LEFT(A11202,2)="GJ",LEFT(A11202,2)="GK"),"Victorian",IF(OR(LEFT(A11202,2)="GX",LEFT(A11202,2)="GY"),"Wallumbilla","NA"))</f>
        <v>Wallumbilla</v>
      </c>
      <c r="G11202" t="str">
        <f t="shared" si="874"/>
        <v>Strip</v>
      </c>
      <c r="H11202">
        <f t="shared" si="875"/>
        <v>2023</v>
      </c>
      <c r="I11202">
        <f t="shared" si="876"/>
        <v>365</v>
      </c>
      <c r="J11202">
        <f>D11202*PJ_per_contract*I11202</f>
        <v>0</v>
      </c>
    </row>
    <row r="11203" spans="1:10" x14ac:dyDescent="0.2">
      <c r="A11203" t="s">
        <v>63</v>
      </c>
      <c r="B11203" s="3">
        <v>44642</v>
      </c>
      <c r="C11203">
        <v>36</v>
      </c>
      <c r="D11203">
        <v>0</v>
      </c>
      <c r="E11203">
        <f t="shared" ref="E11203:E11266" si="878">YEAR(B11203)</f>
        <v>2022</v>
      </c>
      <c r="F11203" t="str">
        <f t="shared" si="877"/>
        <v>Wallumbilla</v>
      </c>
      <c r="G11203" t="str">
        <f t="shared" ref="G11203:G11266" si="879">IF(LEFT(A11203,2)="GJ","Month",IF(OR(LEFT(A11203,2)="GK",LEFT(A11203,2)="GX"),"Quarter",IF(LEFT(A11203,2)="GY","Strip","NA")))</f>
        <v>Quarter</v>
      </c>
      <c r="H11203">
        <f t="shared" ref="H11203:H11266" si="880">VALUE(MID(A11203,4,4))</f>
        <v>2023</v>
      </c>
      <c r="I11203">
        <f t="shared" ref="I11203:I11266" si="881">IF(G11203="Month",_xlfn.DAYS(EOMONTH(B11203,0),EOMONTH(B11203,-1)),IF(G11203="Quarter",_xlfn.DAYS(EOMONTH(B11203,2),EOMONTH(B11203,-1)),365))</f>
        <v>92</v>
      </c>
      <c r="J11203">
        <f>D11203*PJ_per_contract*I11203</f>
        <v>0</v>
      </c>
    </row>
    <row r="11204" spans="1:10" x14ac:dyDescent="0.2">
      <c r="A11204" t="s">
        <v>64</v>
      </c>
      <c r="B11204" s="3">
        <v>44642</v>
      </c>
      <c r="C11204">
        <v>25</v>
      </c>
      <c r="D11204">
        <v>0</v>
      </c>
      <c r="E11204">
        <f t="shared" si="878"/>
        <v>2022</v>
      </c>
      <c r="F11204" t="str">
        <f t="shared" si="877"/>
        <v>Wallumbilla</v>
      </c>
      <c r="G11204" t="str">
        <f t="shared" si="879"/>
        <v>Quarter</v>
      </c>
      <c r="H11204">
        <f t="shared" si="880"/>
        <v>2023</v>
      </c>
      <c r="I11204">
        <f t="shared" si="881"/>
        <v>92</v>
      </c>
      <c r="J11204">
        <f>D11204*PJ_per_contract*I11204</f>
        <v>0</v>
      </c>
    </row>
    <row r="11205" spans="1:10" x14ac:dyDescent="0.2">
      <c r="A11205" t="s">
        <v>81</v>
      </c>
      <c r="B11205" s="3">
        <v>44642</v>
      </c>
      <c r="C11205">
        <v>0</v>
      </c>
      <c r="D11205">
        <v>0</v>
      </c>
      <c r="E11205">
        <f t="shared" si="878"/>
        <v>2022</v>
      </c>
      <c r="F11205" t="str">
        <f t="shared" si="877"/>
        <v>Wallumbilla</v>
      </c>
      <c r="G11205" t="str">
        <f t="shared" si="879"/>
        <v>Strip</v>
      </c>
      <c r="H11205">
        <f t="shared" si="880"/>
        <v>2024</v>
      </c>
      <c r="I11205">
        <f t="shared" si="881"/>
        <v>365</v>
      </c>
      <c r="J11205">
        <f>D11205*PJ_per_contract*I11205</f>
        <v>0</v>
      </c>
    </row>
    <row r="11206" spans="1:10" x14ac:dyDescent="0.2">
      <c r="A11206" t="s">
        <v>71</v>
      </c>
      <c r="B11206" s="3">
        <v>44642</v>
      </c>
      <c r="C11206">
        <v>25</v>
      </c>
      <c r="D11206">
        <v>0</v>
      </c>
      <c r="E11206">
        <f t="shared" si="878"/>
        <v>2022</v>
      </c>
      <c r="F11206" t="str">
        <f t="shared" si="877"/>
        <v>Wallumbilla</v>
      </c>
      <c r="G11206" t="str">
        <f t="shared" si="879"/>
        <v>Quarter</v>
      </c>
      <c r="H11206">
        <f t="shared" si="880"/>
        <v>2023</v>
      </c>
      <c r="I11206">
        <f t="shared" si="881"/>
        <v>92</v>
      </c>
      <c r="J11206">
        <f>D11206*PJ_per_contract*I11206</f>
        <v>0</v>
      </c>
    </row>
    <row r="11207" spans="1:10" x14ac:dyDescent="0.2">
      <c r="A11207" t="s">
        <v>72</v>
      </c>
      <c r="B11207" s="3">
        <v>44642</v>
      </c>
      <c r="C11207">
        <v>25</v>
      </c>
      <c r="D11207">
        <v>0</v>
      </c>
      <c r="E11207">
        <f t="shared" si="878"/>
        <v>2022</v>
      </c>
      <c r="F11207" t="str">
        <f t="shared" si="877"/>
        <v>Wallumbilla</v>
      </c>
      <c r="G11207" t="str">
        <f t="shared" si="879"/>
        <v>Quarter</v>
      </c>
      <c r="H11207">
        <f t="shared" si="880"/>
        <v>2023</v>
      </c>
      <c r="I11207">
        <f t="shared" si="881"/>
        <v>92</v>
      </c>
      <c r="J11207">
        <f>D11207*PJ_per_contract*I11207</f>
        <v>0</v>
      </c>
    </row>
    <row r="11208" spans="1:10" x14ac:dyDescent="0.2">
      <c r="A11208" t="s">
        <v>82</v>
      </c>
      <c r="B11208" s="3">
        <v>44642</v>
      </c>
      <c r="C11208">
        <v>0</v>
      </c>
      <c r="D11208">
        <v>0</v>
      </c>
      <c r="E11208">
        <f t="shared" si="878"/>
        <v>2022</v>
      </c>
      <c r="F11208" t="str">
        <f t="shared" si="877"/>
        <v>Wallumbilla</v>
      </c>
      <c r="G11208" t="str">
        <f t="shared" si="879"/>
        <v>Quarter</v>
      </c>
      <c r="H11208">
        <f t="shared" si="880"/>
        <v>2024</v>
      </c>
      <c r="I11208">
        <f t="shared" si="881"/>
        <v>92</v>
      </c>
      <c r="J11208">
        <f>D11208*PJ_per_contract*I11208</f>
        <v>0</v>
      </c>
    </row>
    <row r="11209" spans="1:10" x14ac:dyDescent="0.2">
      <c r="A11209" t="s">
        <v>83</v>
      </c>
      <c r="B11209" s="3">
        <v>44642</v>
      </c>
      <c r="C11209">
        <v>0</v>
      </c>
      <c r="D11209">
        <v>0</v>
      </c>
      <c r="E11209">
        <f t="shared" si="878"/>
        <v>2022</v>
      </c>
      <c r="F11209" t="str">
        <f t="shared" si="877"/>
        <v>Wallumbilla</v>
      </c>
      <c r="G11209" t="str">
        <f t="shared" si="879"/>
        <v>Quarter</v>
      </c>
      <c r="H11209">
        <f t="shared" si="880"/>
        <v>2024</v>
      </c>
      <c r="I11209">
        <f t="shared" si="881"/>
        <v>92</v>
      </c>
      <c r="J11209">
        <f>D11209*PJ_per_contract*I11209</f>
        <v>0</v>
      </c>
    </row>
    <row r="11210" spans="1:10" x14ac:dyDescent="0.2">
      <c r="A11210" t="s">
        <v>45</v>
      </c>
      <c r="B11210" s="3">
        <v>44643</v>
      </c>
      <c r="C11210">
        <v>0</v>
      </c>
      <c r="D11210">
        <v>0</v>
      </c>
      <c r="E11210">
        <f t="shared" si="878"/>
        <v>2022</v>
      </c>
      <c r="F11210" t="str">
        <f t="shared" si="877"/>
        <v>Wallumbilla</v>
      </c>
      <c r="G11210" t="str">
        <f t="shared" si="879"/>
        <v>Strip</v>
      </c>
      <c r="H11210">
        <f t="shared" si="880"/>
        <v>2022</v>
      </c>
      <c r="I11210">
        <f t="shared" si="881"/>
        <v>365</v>
      </c>
      <c r="J11210">
        <f>D11210*PJ_per_contract*I11210</f>
        <v>0</v>
      </c>
    </row>
    <row r="11211" spans="1:10" x14ac:dyDescent="0.2">
      <c r="A11211" t="s">
        <v>78</v>
      </c>
      <c r="B11211" s="3">
        <v>44643</v>
      </c>
      <c r="C11211">
        <v>0</v>
      </c>
      <c r="D11211">
        <v>0</v>
      </c>
      <c r="E11211">
        <f t="shared" si="878"/>
        <v>2022</v>
      </c>
      <c r="F11211" t="str">
        <f t="shared" si="877"/>
        <v>Victorian</v>
      </c>
      <c r="G11211" t="str">
        <f t="shared" si="879"/>
        <v>Month</v>
      </c>
      <c r="H11211">
        <f t="shared" si="880"/>
        <v>2022</v>
      </c>
      <c r="I11211">
        <f t="shared" si="881"/>
        <v>31</v>
      </c>
      <c r="J11211">
        <f>D11211*PJ_per_contract*I11211</f>
        <v>0</v>
      </c>
    </row>
    <row r="11212" spans="1:10" x14ac:dyDescent="0.2">
      <c r="A11212" t="s">
        <v>46</v>
      </c>
      <c r="B11212" s="3">
        <v>44643</v>
      </c>
      <c r="C11212">
        <v>0</v>
      </c>
      <c r="D11212">
        <v>0</v>
      </c>
      <c r="E11212">
        <f t="shared" si="878"/>
        <v>2022</v>
      </c>
      <c r="F11212" t="str">
        <f t="shared" si="877"/>
        <v>Victorian</v>
      </c>
      <c r="G11212" t="str">
        <f t="shared" si="879"/>
        <v>Quarter</v>
      </c>
      <c r="H11212">
        <f t="shared" si="880"/>
        <v>2022</v>
      </c>
      <c r="I11212">
        <f t="shared" si="881"/>
        <v>92</v>
      </c>
      <c r="J11212">
        <f>D11212*PJ_per_contract*I11212</f>
        <v>0</v>
      </c>
    </row>
    <row r="11213" spans="1:10" x14ac:dyDescent="0.2">
      <c r="A11213" t="s">
        <v>47</v>
      </c>
      <c r="B11213" s="3">
        <v>44643</v>
      </c>
      <c r="C11213">
        <v>151</v>
      </c>
      <c r="D11213">
        <v>0</v>
      </c>
      <c r="E11213">
        <f t="shared" si="878"/>
        <v>2022</v>
      </c>
      <c r="F11213" t="str">
        <f t="shared" si="877"/>
        <v>Wallumbilla</v>
      </c>
      <c r="G11213" t="str">
        <f t="shared" si="879"/>
        <v>Quarter</v>
      </c>
      <c r="H11213">
        <f t="shared" si="880"/>
        <v>2022</v>
      </c>
      <c r="I11213">
        <f t="shared" si="881"/>
        <v>92</v>
      </c>
      <c r="J11213">
        <f>D11213*PJ_per_contract*I11213</f>
        <v>0</v>
      </c>
    </row>
    <row r="11214" spans="1:10" x14ac:dyDescent="0.2">
      <c r="A11214" t="s">
        <v>84</v>
      </c>
      <c r="B11214" s="3">
        <v>44643</v>
      </c>
      <c r="C11214">
        <v>0</v>
      </c>
      <c r="D11214">
        <v>0</v>
      </c>
      <c r="E11214">
        <f t="shared" si="878"/>
        <v>2022</v>
      </c>
      <c r="F11214" t="str">
        <f t="shared" si="877"/>
        <v>Victorian</v>
      </c>
      <c r="G11214" t="str">
        <f t="shared" si="879"/>
        <v>Month</v>
      </c>
      <c r="H11214">
        <f t="shared" si="880"/>
        <v>2022</v>
      </c>
      <c r="I11214">
        <f t="shared" si="881"/>
        <v>31</v>
      </c>
      <c r="J11214">
        <f>D11214*PJ_per_contract*I11214</f>
        <v>0</v>
      </c>
    </row>
    <row r="11215" spans="1:10" x14ac:dyDescent="0.2">
      <c r="A11215" t="s">
        <v>85</v>
      </c>
      <c r="B11215" s="3">
        <v>44643</v>
      </c>
      <c r="C11215">
        <v>0</v>
      </c>
      <c r="D11215">
        <v>0</v>
      </c>
      <c r="E11215">
        <f t="shared" si="878"/>
        <v>2022</v>
      </c>
      <c r="F11215" t="str">
        <f t="shared" si="877"/>
        <v>Victorian</v>
      </c>
      <c r="G11215" t="str">
        <f t="shared" si="879"/>
        <v>Month</v>
      </c>
      <c r="H11215">
        <f t="shared" si="880"/>
        <v>2022</v>
      </c>
      <c r="I11215">
        <f t="shared" si="881"/>
        <v>31</v>
      </c>
      <c r="J11215">
        <f>D11215*PJ_per_contract*I11215</f>
        <v>0</v>
      </c>
    </row>
    <row r="11216" spans="1:10" x14ac:dyDescent="0.2">
      <c r="A11216" t="s">
        <v>48</v>
      </c>
      <c r="B11216" s="3">
        <v>44643</v>
      </c>
      <c r="C11216">
        <v>0</v>
      </c>
      <c r="D11216">
        <v>0</v>
      </c>
      <c r="E11216">
        <f t="shared" si="878"/>
        <v>2022</v>
      </c>
      <c r="F11216" t="str">
        <f t="shared" si="877"/>
        <v>Victorian</v>
      </c>
      <c r="G11216" t="str">
        <f t="shared" si="879"/>
        <v>Quarter</v>
      </c>
      <c r="H11216">
        <f t="shared" si="880"/>
        <v>2022</v>
      </c>
      <c r="I11216">
        <f t="shared" si="881"/>
        <v>92</v>
      </c>
      <c r="J11216">
        <f>D11216*PJ_per_contract*I11216</f>
        <v>0</v>
      </c>
    </row>
    <row r="11217" spans="1:10" x14ac:dyDescent="0.2">
      <c r="A11217" t="s">
        <v>86</v>
      </c>
      <c r="B11217" s="3">
        <v>44643</v>
      </c>
      <c r="C11217">
        <v>0</v>
      </c>
      <c r="D11217">
        <v>0</v>
      </c>
      <c r="E11217">
        <f t="shared" si="878"/>
        <v>2022</v>
      </c>
      <c r="F11217" t="str">
        <f t="shared" si="877"/>
        <v>Victorian</v>
      </c>
      <c r="G11217" t="str">
        <f t="shared" si="879"/>
        <v>Month</v>
      </c>
      <c r="H11217">
        <f t="shared" si="880"/>
        <v>2022</v>
      </c>
      <c r="I11217">
        <f t="shared" si="881"/>
        <v>31</v>
      </c>
      <c r="J11217">
        <f>D11217*PJ_per_contract*I11217</f>
        <v>0</v>
      </c>
    </row>
    <row r="11218" spans="1:10" x14ac:dyDescent="0.2">
      <c r="A11218" t="s">
        <v>49</v>
      </c>
      <c r="B11218" s="3">
        <v>44643</v>
      </c>
      <c r="C11218">
        <v>84</v>
      </c>
      <c r="D11218">
        <v>0</v>
      </c>
      <c r="E11218">
        <f t="shared" si="878"/>
        <v>2022</v>
      </c>
      <c r="F11218" t="str">
        <f t="shared" si="877"/>
        <v>Wallumbilla</v>
      </c>
      <c r="G11218" t="str">
        <f t="shared" si="879"/>
        <v>Quarter</v>
      </c>
      <c r="H11218">
        <f t="shared" si="880"/>
        <v>2022</v>
      </c>
      <c r="I11218">
        <f t="shared" si="881"/>
        <v>92</v>
      </c>
      <c r="J11218">
        <f>D11218*PJ_per_contract*I11218</f>
        <v>0</v>
      </c>
    </row>
    <row r="11219" spans="1:10" x14ac:dyDescent="0.2">
      <c r="A11219" t="s">
        <v>79</v>
      </c>
      <c r="B11219" s="3">
        <v>44643</v>
      </c>
      <c r="C11219">
        <v>0</v>
      </c>
      <c r="D11219">
        <v>0</v>
      </c>
      <c r="E11219">
        <f t="shared" si="878"/>
        <v>2022</v>
      </c>
      <c r="F11219" t="str">
        <f t="shared" si="877"/>
        <v>Victorian</v>
      </c>
      <c r="G11219" t="str">
        <f t="shared" si="879"/>
        <v>Quarter</v>
      </c>
      <c r="H11219">
        <f t="shared" si="880"/>
        <v>2025</v>
      </c>
      <c r="I11219">
        <f t="shared" si="881"/>
        <v>92</v>
      </c>
      <c r="J11219">
        <f>D11219*PJ_per_contract*I11219</f>
        <v>0</v>
      </c>
    </row>
    <row r="11220" spans="1:10" x14ac:dyDescent="0.2">
      <c r="A11220" t="s">
        <v>80</v>
      </c>
      <c r="B11220" s="3">
        <v>44643</v>
      </c>
      <c r="C11220">
        <v>0</v>
      </c>
      <c r="D11220">
        <v>0</v>
      </c>
      <c r="E11220">
        <f t="shared" si="878"/>
        <v>2022</v>
      </c>
      <c r="F11220" t="str">
        <f t="shared" si="877"/>
        <v>Victorian</v>
      </c>
      <c r="G11220" t="str">
        <f t="shared" si="879"/>
        <v>Quarter</v>
      </c>
      <c r="H11220">
        <f t="shared" si="880"/>
        <v>2025</v>
      </c>
      <c r="I11220">
        <f t="shared" si="881"/>
        <v>92</v>
      </c>
      <c r="J11220">
        <f>D11220*PJ_per_contract*I11220</f>
        <v>0</v>
      </c>
    </row>
    <row r="11221" spans="1:10" x14ac:dyDescent="0.2">
      <c r="A11221" t="s">
        <v>55</v>
      </c>
      <c r="B11221" s="3">
        <v>44643</v>
      </c>
      <c r="C11221">
        <v>0</v>
      </c>
      <c r="D11221">
        <v>0</v>
      </c>
      <c r="E11221">
        <f t="shared" si="878"/>
        <v>2022</v>
      </c>
      <c r="F11221" t="str">
        <f t="shared" si="877"/>
        <v>Victorian</v>
      </c>
      <c r="G11221" t="str">
        <f t="shared" si="879"/>
        <v>Quarter</v>
      </c>
      <c r="H11221">
        <f t="shared" si="880"/>
        <v>2024</v>
      </c>
      <c r="I11221">
        <f t="shared" si="881"/>
        <v>92</v>
      </c>
      <c r="J11221">
        <f>D11221*PJ_per_contract*I11221</f>
        <v>0</v>
      </c>
    </row>
    <row r="11222" spans="1:10" x14ac:dyDescent="0.2">
      <c r="A11222" t="s">
        <v>56</v>
      </c>
      <c r="B11222" s="3">
        <v>44643</v>
      </c>
      <c r="C11222">
        <v>0</v>
      </c>
      <c r="D11222">
        <v>0</v>
      </c>
      <c r="E11222">
        <f t="shared" si="878"/>
        <v>2022</v>
      </c>
      <c r="F11222" t="str">
        <f t="shared" si="877"/>
        <v>Victorian</v>
      </c>
      <c r="G11222" t="str">
        <f t="shared" si="879"/>
        <v>Quarter</v>
      </c>
      <c r="H11222">
        <f t="shared" si="880"/>
        <v>2023</v>
      </c>
      <c r="I11222">
        <f t="shared" si="881"/>
        <v>92</v>
      </c>
      <c r="J11222">
        <f>D11222*PJ_per_contract*I11222</f>
        <v>0</v>
      </c>
    </row>
    <row r="11223" spans="1:10" x14ac:dyDescent="0.2">
      <c r="A11223" t="s">
        <v>68</v>
      </c>
      <c r="B11223" s="3">
        <v>44643</v>
      </c>
      <c r="C11223">
        <v>0</v>
      </c>
      <c r="D11223">
        <v>0</v>
      </c>
      <c r="E11223">
        <f t="shared" si="878"/>
        <v>2022</v>
      </c>
      <c r="F11223" t="str">
        <f t="shared" si="877"/>
        <v>Victorian</v>
      </c>
      <c r="G11223" t="str">
        <f t="shared" si="879"/>
        <v>Quarter</v>
      </c>
      <c r="H11223">
        <f t="shared" si="880"/>
        <v>2025</v>
      </c>
      <c r="I11223">
        <f t="shared" si="881"/>
        <v>92</v>
      </c>
      <c r="J11223">
        <f>D11223*PJ_per_contract*I11223</f>
        <v>0</v>
      </c>
    </row>
    <row r="11224" spans="1:10" x14ac:dyDescent="0.2">
      <c r="A11224" t="s">
        <v>51</v>
      </c>
      <c r="B11224" s="3">
        <v>44643</v>
      </c>
      <c r="C11224">
        <v>0</v>
      </c>
      <c r="D11224">
        <v>0</v>
      </c>
      <c r="E11224">
        <f t="shared" si="878"/>
        <v>2022</v>
      </c>
      <c r="F11224" t="str">
        <f t="shared" si="877"/>
        <v>Victorian</v>
      </c>
      <c r="G11224" t="str">
        <f t="shared" si="879"/>
        <v>Quarter</v>
      </c>
      <c r="H11224">
        <f t="shared" si="880"/>
        <v>2022</v>
      </c>
      <c r="I11224">
        <f t="shared" si="881"/>
        <v>92</v>
      </c>
      <c r="J11224">
        <f>D11224*PJ_per_contract*I11224</f>
        <v>0</v>
      </c>
    </row>
    <row r="11225" spans="1:10" x14ac:dyDescent="0.2">
      <c r="A11225" t="s">
        <v>53</v>
      </c>
      <c r="B11225" s="3">
        <v>44643</v>
      </c>
      <c r="C11225">
        <v>0</v>
      </c>
      <c r="D11225">
        <v>0</v>
      </c>
      <c r="E11225">
        <f t="shared" si="878"/>
        <v>2022</v>
      </c>
      <c r="F11225" t="str">
        <f t="shared" si="877"/>
        <v>Victorian</v>
      </c>
      <c r="G11225" t="str">
        <f t="shared" si="879"/>
        <v>Quarter</v>
      </c>
      <c r="H11225">
        <f t="shared" si="880"/>
        <v>2023</v>
      </c>
      <c r="I11225">
        <f t="shared" si="881"/>
        <v>92</v>
      </c>
      <c r="J11225">
        <f>D11225*PJ_per_contract*I11225</f>
        <v>0</v>
      </c>
    </row>
    <row r="11226" spans="1:10" x14ac:dyDescent="0.2">
      <c r="A11226" t="s">
        <v>50</v>
      </c>
      <c r="B11226" s="3">
        <v>44643</v>
      </c>
      <c r="C11226">
        <v>0</v>
      </c>
      <c r="D11226">
        <v>0</v>
      </c>
      <c r="E11226">
        <f t="shared" si="878"/>
        <v>2022</v>
      </c>
      <c r="F11226" t="str">
        <f t="shared" si="877"/>
        <v>Victorian</v>
      </c>
      <c r="G11226" t="str">
        <f t="shared" si="879"/>
        <v>Quarter</v>
      </c>
      <c r="H11226">
        <f t="shared" si="880"/>
        <v>2024</v>
      </c>
      <c r="I11226">
        <f t="shared" si="881"/>
        <v>92</v>
      </c>
      <c r="J11226">
        <f>D11226*PJ_per_contract*I11226</f>
        <v>0</v>
      </c>
    </row>
    <row r="11227" spans="1:10" x14ac:dyDescent="0.2">
      <c r="A11227" t="s">
        <v>59</v>
      </c>
      <c r="B11227" s="3">
        <v>44643</v>
      </c>
      <c r="C11227">
        <v>0</v>
      </c>
      <c r="D11227">
        <v>0</v>
      </c>
      <c r="E11227">
        <f t="shared" si="878"/>
        <v>2022</v>
      </c>
      <c r="F11227" t="str">
        <f t="shared" si="877"/>
        <v>Victorian</v>
      </c>
      <c r="G11227" t="str">
        <f t="shared" si="879"/>
        <v>Quarter</v>
      </c>
      <c r="H11227">
        <f t="shared" si="880"/>
        <v>2023</v>
      </c>
      <c r="I11227">
        <f t="shared" si="881"/>
        <v>92</v>
      </c>
      <c r="J11227">
        <f>D11227*PJ_per_contract*I11227</f>
        <v>0</v>
      </c>
    </row>
    <row r="11228" spans="1:10" x14ac:dyDescent="0.2">
      <c r="A11228" t="s">
        <v>54</v>
      </c>
      <c r="B11228" s="3">
        <v>44643</v>
      </c>
      <c r="C11228">
        <v>0</v>
      </c>
      <c r="D11228">
        <v>0</v>
      </c>
      <c r="E11228">
        <f t="shared" si="878"/>
        <v>2022</v>
      </c>
      <c r="F11228" t="str">
        <f t="shared" si="877"/>
        <v>Victorian</v>
      </c>
      <c r="G11228" t="str">
        <f t="shared" si="879"/>
        <v>Quarter</v>
      </c>
      <c r="H11228">
        <f t="shared" si="880"/>
        <v>2023</v>
      </c>
      <c r="I11228">
        <f t="shared" si="881"/>
        <v>92</v>
      </c>
      <c r="J11228">
        <f>D11228*PJ_per_contract*I11228</f>
        <v>0</v>
      </c>
    </row>
    <row r="11229" spans="1:10" x14ac:dyDescent="0.2">
      <c r="A11229" t="s">
        <v>52</v>
      </c>
      <c r="B11229" s="3">
        <v>44643</v>
      </c>
      <c r="C11229">
        <v>0</v>
      </c>
      <c r="D11229">
        <v>0</v>
      </c>
      <c r="E11229">
        <f t="shared" si="878"/>
        <v>2022</v>
      </c>
      <c r="F11229" t="str">
        <f t="shared" si="877"/>
        <v>Victorian</v>
      </c>
      <c r="G11229" t="str">
        <f t="shared" si="879"/>
        <v>Quarter</v>
      </c>
      <c r="H11229">
        <f t="shared" si="880"/>
        <v>2022</v>
      </c>
      <c r="I11229">
        <f t="shared" si="881"/>
        <v>92</v>
      </c>
      <c r="J11229">
        <f>D11229*PJ_per_contract*I11229</f>
        <v>0</v>
      </c>
    </row>
    <row r="11230" spans="1:10" x14ac:dyDescent="0.2">
      <c r="A11230" t="s">
        <v>58</v>
      </c>
      <c r="B11230" s="3">
        <v>44643</v>
      </c>
      <c r="C11230">
        <v>0</v>
      </c>
      <c r="D11230">
        <v>0</v>
      </c>
      <c r="E11230">
        <f t="shared" si="878"/>
        <v>2022</v>
      </c>
      <c r="F11230" t="str">
        <f t="shared" si="877"/>
        <v>Victorian</v>
      </c>
      <c r="G11230" t="str">
        <f t="shared" si="879"/>
        <v>Quarter</v>
      </c>
      <c r="H11230">
        <f t="shared" si="880"/>
        <v>2024</v>
      </c>
      <c r="I11230">
        <f t="shared" si="881"/>
        <v>92</v>
      </c>
      <c r="J11230">
        <f>D11230*PJ_per_contract*I11230</f>
        <v>0</v>
      </c>
    </row>
    <row r="11231" spans="1:10" x14ac:dyDescent="0.2">
      <c r="A11231" t="s">
        <v>57</v>
      </c>
      <c r="B11231" s="3">
        <v>44643</v>
      </c>
      <c r="C11231">
        <v>0</v>
      </c>
      <c r="D11231">
        <v>0</v>
      </c>
      <c r="E11231">
        <f t="shared" si="878"/>
        <v>2022</v>
      </c>
      <c r="F11231" t="str">
        <f t="shared" si="877"/>
        <v>Victorian</v>
      </c>
      <c r="G11231" t="str">
        <f t="shared" si="879"/>
        <v>Quarter</v>
      </c>
      <c r="H11231">
        <f t="shared" si="880"/>
        <v>2024</v>
      </c>
      <c r="I11231">
        <f t="shared" si="881"/>
        <v>92</v>
      </c>
      <c r="J11231">
        <f>D11231*PJ_per_contract*I11231</f>
        <v>0</v>
      </c>
    </row>
    <row r="11232" spans="1:10" x14ac:dyDescent="0.2">
      <c r="A11232" t="s">
        <v>69</v>
      </c>
      <c r="B11232" s="3">
        <v>44643</v>
      </c>
      <c r="C11232">
        <v>0</v>
      </c>
      <c r="D11232">
        <v>0</v>
      </c>
      <c r="E11232">
        <f t="shared" si="878"/>
        <v>2022</v>
      </c>
      <c r="F11232" t="str">
        <f t="shared" si="877"/>
        <v>Victorian</v>
      </c>
      <c r="G11232" t="str">
        <f t="shared" si="879"/>
        <v>Quarter</v>
      </c>
      <c r="H11232">
        <f t="shared" si="880"/>
        <v>2025</v>
      </c>
      <c r="I11232">
        <f t="shared" si="881"/>
        <v>92</v>
      </c>
      <c r="J11232">
        <f>D11232*PJ_per_contract*I11232</f>
        <v>0</v>
      </c>
    </row>
    <row r="11233" spans="1:10" x14ac:dyDescent="0.2">
      <c r="A11233" t="s">
        <v>60</v>
      </c>
      <c r="B11233" s="3">
        <v>44643</v>
      </c>
      <c r="C11233">
        <v>0</v>
      </c>
      <c r="D11233">
        <v>0</v>
      </c>
      <c r="E11233">
        <f t="shared" si="878"/>
        <v>2022</v>
      </c>
      <c r="F11233" t="str">
        <f t="shared" si="877"/>
        <v>Wallumbilla</v>
      </c>
      <c r="G11233" t="str">
        <f t="shared" si="879"/>
        <v>Strip</v>
      </c>
      <c r="H11233">
        <f t="shared" si="880"/>
        <v>2023</v>
      </c>
      <c r="I11233">
        <f t="shared" si="881"/>
        <v>365</v>
      </c>
      <c r="J11233">
        <f>D11233*PJ_per_contract*I11233</f>
        <v>0</v>
      </c>
    </row>
    <row r="11234" spans="1:10" x14ac:dyDescent="0.2">
      <c r="A11234" t="s">
        <v>61</v>
      </c>
      <c r="B11234" s="3">
        <v>44643</v>
      </c>
      <c r="C11234">
        <v>88</v>
      </c>
      <c r="D11234">
        <v>0</v>
      </c>
      <c r="E11234">
        <f t="shared" si="878"/>
        <v>2022</v>
      </c>
      <c r="F11234" t="str">
        <f t="shared" si="877"/>
        <v>Wallumbilla</v>
      </c>
      <c r="G11234" t="str">
        <f t="shared" si="879"/>
        <v>Quarter</v>
      </c>
      <c r="H11234">
        <f t="shared" si="880"/>
        <v>2022</v>
      </c>
      <c r="I11234">
        <f t="shared" si="881"/>
        <v>92</v>
      </c>
      <c r="J11234">
        <f>D11234*PJ_per_contract*I11234</f>
        <v>0</v>
      </c>
    </row>
    <row r="11235" spans="1:10" x14ac:dyDescent="0.2">
      <c r="A11235" t="s">
        <v>62</v>
      </c>
      <c r="B11235" s="3">
        <v>44643</v>
      </c>
      <c r="C11235">
        <v>150</v>
      </c>
      <c r="D11235">
        <v>2</v>
      </c>
      <c r="E11235">
        <f t="shared" si="878"/>
        <v>2022</v>
      </c>
      <c r="F11235" t="str">
        <f t="shared" si="877"/>
        <v>Wallumbilla</v>
      </c>
      <c r="G11235" t="str">
        <f t="shared" si="879"/>
        <v>Quarter</v>
      </c>
      <c r="H11235">
        <f t="shared" si="880"/>
        <v>2022</v>
      </c>
      <c r="I11235">
        <f t="shared" si="881"/>
        <v>92</v>
      </c>
      <c r="J11235">
        <f>D11235*PJ_per_contract*I11235</f>
        <v>1.84E-2</v>
      </c>
    </row>
    <row r="11236" spans="1:10" x14ac:dyDescent="0.2">
      <c r="A11236" t="s">
        <v>70</v>
      </c>
      <c r="B11236" s="3">
        <v>44643</v>
      </c>
      <c r="C11236">
        <v>0</v>
      </c>
      <c r="D11236">
        <v>0</v>
      </c>
      <c r="E11236">
        <f t="shared" si="878"/>
        <v>2022</v>
      </c>
      <c r="F11236" t="str">
        <f t="shared" si="877"/>
        <v>Wallumbilla</v>
      </c>
      <c r="G11236" t="str">
        <f t="shared" si="879"/>
        <v>Strip</v>
      </c>
      <c r="H11236">
        <f t="shared" si="880"/>
        <v>2023</v>
      </c>
      <c r="I11236">
        <f t="shared" si="881"/>
        <v>365</v>
      </c>
      <c r="J11236">
        <f>D11236*PJ_per_contract*I11236</f>
        <v>0</v>
      </c>
    </row>
    <row r="11237" spans="1:10" x14ac:dyDescent="0.2">
      <c r="A11237" t="s">
        <v>63</v>
      </c>
      <c r="B11237" s="3">
        <v>44643</v>
      </c>
      <c r="C11237">
        <v>36</v>
      </c>
      <c r="D11237">
        <v>2</v>
      </c>
      <c r="E11237">
        <f t="shared" si="878"/>
        <v>2022</v>
      </c>
      <c r="F11237" t="str">
        <f t="shared" si="877"/>
        <v>Wallumbilla</v>
      </c>
      <c r="G11237" t="str">
        <f t="shared" si="879"/>
        <v>Quarter</v>
      </c>
      <c r="H11237">
        <f t="shared" si="880"/>
        <v>2023</v>
      </c>
      <c r="I11237">
        <f t="shared" si="881"/>
        <v>92</v>
      </c>
      <c r="J11237">
        <f>D11237*PJ_per_contract*I11237</f>
        <v>1.84E-2</v>
      </c>
    </row>
    <row r="11238" spans="1:10" x14ac:dyDescent="0.2">
      <c r="A11238" t="s">
        <v>64</v>
      </c>
      <c r="B11238" s="3">
        <v>44643</v>
      </c>
      <c r="C11238">
        <v>25</v>
      </c>
      <c r="D11238">
        <v>0</v>
      </c>
      <c r="E11238">
        <f t="shared" si="878"/>
        <v>2022</v>
      </c>
      <c r="F11238" t="str">
        <f t="shared" si="877"/>
        <v>Wallumbilla</v>
      </c>
      <c r="G11238" t="str">
        <f t="shared" si="879"/>
        <v>Quarter</v>
      </c>
      <c r="H11238">
        <f t="shared" si="880"/>
        <v>2023</v>
      </c>
      <c r="I11238">
        <f t="shared" si="881"/>
        <v>92</v>
      </c>
      <c r="J11238">
        <f>D11238*PJ_per_contract*I11238</f>
        <v>0</v>
      </c>
    </row>
    <row r="11239" spans="1:10" x14ac:dyDescent="0.2">
      <c r="A11239" t="s">
        <v>81</v>
      </c>
      <c r="B11239" s="3">
        <v>44643</v>
      </c>
      <c r="C11239">
        <v>0</v>
      </c>
      <c r="D11239">
        <v>0</v>
      </c>
      <c r="E11239">
        <f t="shared" si="878"/>
        <v>2022</v>
      </c>
      <c r="F11239" t="str">
        <f t="shared" si="877"/>
        <v>Wallumbilla</v>
      </c>
      <c r="G11239" t="str">
        <f t="shared" si="879"/>
        <v>Strip</v>
      </c>
      <c r="H11239">
        <f t="shared" si="880"/>
        <v>2024</v>
      </c>
      <c r="I11239">
        <f t="shared" si="881"/>
        <v>365</v>
      </c>
      <c r="J11239">
        <f>D11239*PJ_per_contract*I11239</f>
        <v>0</v>
      </c>
    </row>
    <row r="11240" spans="1:10" x14ac:dyDescent="0.2">
      <c r="A11240" t="s">
        <v>71</v>
      </c>
      <c r="B11240" s="3">
        <v>44643</v>
      </c>
      <c r="C11240">
        <v>25</v>
      </c>
      <c r="D11240">
        <v>0</v>
      </c>
      <c r="E11240">
        <f t="shared" si="878"/>
        <v>2022</v>
      </c>
      <c r="F11240" t="str">
        <f t="shared" si="877"/>
        <v>Wallumbilla</v>
      </c>
      <c r="G11240" t="str">
        <f t="shared" si="879"/>
        <v>Quarter</v>
      </c>
      <c r="H11240">
        <f t="shared" si="880"/>
        <v>2023</v>
      </c>
      <c r="I11240">
        <f t="shared" si="881"/>
        <v>92</v>
      </c>
      <c r="J11240">
        <f>D11240*PJ_per_contract*I11240</f>
        <v>0</v>
      </c>
    </row>
    <row r="11241" spans="1:10" x14ac:dyDescent="0.2">
      <c r="A11241" t="s">
        <v>72</v>
      </c>
      <c r="B11241" s="3">
        <v>44643</v>
      </c>
      <c r="C11241">
        <v>25</v>
      </c>
      <c r="D11241">
        <v>2</v>
      </c>
      <c r="E11241">
        <f t="shared" si="878"/>
        <v>2022</v>
      </c>
      <c r="F11241" t="str">
        <f t="shared" si="877"/>
        <v>Wallumbilla</v>
      </c>
      <c r="G11241" t="str">
        <f t="shared" si="879"/>
        <v>Quarter</v>
      </c>
      <c r="H11241">
        <f t="shared" si="880"/>
        <v>2023</v>
      </c>
      <c r="I11241">
        <f t="shared" si="881"/>
        <v>92</v>
      </c>
      <c r="J11241">
        <f>D11241*PJ_per_contract*I11241</f>
        <v>1.84E-2</v>
      </c>
    </row>
    <row r="11242" spans="1:10" x14ac:dyDescent="0.2">
      <c r="A11242" t="s">
        <v>82</v>
      </c>
      <c r="B11242" s="3">
        <v>44643</v>
      </c>
      <c r="C11242">
        <v>2</v>
      </c>
      <c r="D11242">
        <v>2</v>
      </c>
      <c r="E11242">
        <f t="shared" si="878"/>
        <v>2022</v>
      </c>
      <c r="F11242" t="str">
        <f t="shared" si="877"/>
        <v>Wallumbilla</v>
      </c>
      <c r="G11242" t="str">
        <f t="shared" si="879"/>
        <v>Quarter</v>
      </c>
      <c r="H11242">
        <f t="shared" si="880"/>
        <v>2024</v>
      </c>
      <c r="I11242">
        <f t="shared" si="881"/>
        <v>92</v>
      </c>
      <c r="J11242">
        <f>D11242*PJ_per_contract*I11242</f>
        <v>1.84E-2</v>
      </c>
    </row>
    <row r="11243" spans="1:10" x14ac:dyDescent="0.2">
      <c r="A11243" t="s">
        <v>83</v>
      </c>
      <c r="B11243" s="3">
        <v>44643</v>
      </c>
      <c r="C11243">
        <v>0</v>
      </c>
      <c r="D11243">
        <v>0</v>
      </c>
      <c r="E11243">
        <f t="shared" si="878"/>
        <v>2022</v>
      </c>
      <c r="F11243" t="str">
        <f t="shared" si="877"/>
        <v>Wallumbilla</v>
      </c>
      <c r="G11243" t="str">
        <f t="shared" si="879"/>
        <v>Quarter</v>
      </c>
      <c r="H11243">
        <f t="shared" si="880"/>
        <v>2024</v>
      </c>
      <c r="I11243">
        <f t="shared" si="881"/>
        <v>92</v>
      </c>
      <c r="J11243">
        <f>D11243*PJ_per_contract*I11243</f>
        <v>0</v>
      </c>
    </row>
    <row r="11244" spans="1:10" x14ac:dyDescent="0.2">
      <c r="A11244" t="s">
        <v>45</v>
      </c>
      <c r="B11244" s="3">
        <v>44644</v>
      </c>
      <c r="C11244">
        <v>0</v>
      </c>
      <c r="D11244">
        <v>0</v>
      </c>
      <c r="E11244">
        <f t="shared" si="878"/>
        <v>2022</v>
      </c>
      <c r="F11244" t="str">
        <f t="shared" si="877"/>
        <v>Wallumbilla</v>
      </c>
      <c r="G11244" t="str">
        <f t="shared" si="879"/>
        <v>Strip</v>
      </c>
      <c r="H11244">
        <f t="shared" si="880"/>
        <v>2022</v>
      </c>
      <c r="I11244">
        <f t="shared" si="881"/>
        <v>365</v>
      </c>
      <c r="J11244">
        <f>D11244*PJ_per_contract*I11244</f>
        <v>0</v>
      </c>
    </row>
    <row r="11245" spans="1:10" x14ac:dyDescent="0.2">
      <c r="A11245" t="s">
        <v>78</v>
      </c>
      <c r="B11245" s="3">
        <v>44644</v>
      </c>
      <c r="C11245">
        <v>0</v>
      </c>
      <c r="D11245">
        <v>0</v>
      </c>
      <c r="E11245">
        <f t="shared" si="878"/>
        <v>2022</v>
      </c>
      <c r="F11245" t="str">
        <f t="shared" si="877"/>
        <v>Victorian</v>
      </c>
      <c r="G11245" t="str">
        <f t="shared" si="879"/>
        <v>Month</v>
      </c>
      <c r="H11245">
        <f t="shared" si="880"/>
        <v>2022</v>
      </c>
      <c r="I11245">
        <f t="shared" si="881"/>
        <v>31</v>
      </c>
      <c r="J11245">
        <f>D11245*PJ_per_contract*I11245</f>
        <v>0</v>
      </c>
    </row>
    <row r="11246" spans="1:10" x14ac:dyDescent="0.2">
      <c r="A11246" t="s">
        <v>46</v>
      </c>
      <c r="B11246" s="3">
        <v>44644</v>
      </c>
      <c r="C11246">
        <v>0</v>
      </c>
      <c r="D11246">
        <v>0</v>
      </c>
      <c r="E11246">
        <f t="shared" si="878"/>
        <v>2022</v>
      </c>
      <c r="F11246" t="str">
        <f t="shared" si="877"/>
        <v>Victorian</v>
      </c>
      <c r="G11246" t="str">
        <f t="shared" si="879"/>
        <v>Quarter</v>
      </c>
      <c r="H11246">
        <f t="shared" si="880"/>
        <v>2022</v>
      </c>
      <c r="I11246">
        <f t="shared" si="881"/>
        <v>92</v>
      </c>
      <c r="J11246">
        <f>D11246*PJ_per_contract*I11246</f>
        <v>0</v>
      </c>
    </row>
    <row r="11247" spans="1:10" x14ac:dyDescent="0.2">
      <c r="A11247" t="s">
        <v>47</v>
      </c>
      <c r="B11247" s="3">
        <v>44644</v>
      </c>
      <c r="C11247">
        <v>151</v>
      </c>
      <c r="D11247">
        <v>0</v>
      </c>
      <c r="E11247">
        <f t="shared" si="878"/>
        <v>2022</v>
      </c>
      <c r="F11247" t="str">
        <f t="shared" si="877"/>
        <v>Wallumbilla</v>
      </c>
      <c r="G11247" t="str">
        <f t="shared" si="879"/>
        <v>Quarter</v>
      </c>
      <c r="H11247">
        <f t="shared" si="880"/>
        <v>2022</v>
      </c>
      <c r="I11247">
        <f t="shared" si="881"/>
        <v>92</v>
      </c>
      <c r="J11247">
        <f>D11247*PJ_per_contract*I11247</f>
        <v>0</v>
      </c>
    </row>
    <row r="11248" spans="1:10" x14ac:dyDescent="0.2">
      <c r="A11248" t="s">
        <v>84</v>
      </c>
      <c r="B11248" s="3">
        <v>44644</v>
      </c>
      <c r="C11248">
        <v>0</v>
      </c>
      <c r="D11248">
        <v>0</v>
      </c>
      <c r="E11248">
        <f t="shared" si="878"/>
        <v>2022</v>
      </c>
      <c r="F11248" t="str">
        <f t="shared" si="877"/>
        <v>Victorian</v>
      </c>
      <c r="G11248" t="str">
        <f t="shared" si="879"/>
        <v>Month</v>
      </c>
      <c r="H11248">
        <f t="shared" si="880"/>
        <v>2022</v>
      </c>
      <c r="I11248">
        <f t="shared" si="881"/>
        <v>31</v>
      </c>
      <c r="J11248">
        <f>D11248*PJ_per_contract*I11248</f>
        <v>0</v>
      </c>
    </row>
    <row r="11249" spans="1:10" x14ac:dyDescent="0.2">
      <c r="A11249" t="s">
        <v>85</v>
      </c>
      <c r="B11249" s="3">
        <v>44644</v>
      </c>
      <c r="C11249">
        <v>0</v>
      </c>
      <c r="D11249">
        <v>0</v>
      </c>
      <c r="E11249">
        <f t="shared" si="878"/>
        <v>2022</v>
      </c>
      <c r="F11249" t="str">
        <f t="shared" si="877"/>
        <v>Victorian</v>
      </c>
      <c r="G11249" t="str">
        <f t="shared" si="879"/>
        <v>Month</v>
      </c>
      <c r="H11249">
        <f t="shared" si="880"/>
        <v>2022</v>
      </c>
      <c r="I11249">
        <f t="shared" si="881"/>
        <v>31</v>
      </c>
      <c r="J11249">
        <f>D11249*PJ_per_contract*I11249</f>
        <v>0</v>
      </c>
    </row>
    <row r="11250" spans="1:10" x14ac:dyDescent="0.2">
      <c r="A11250" t="s">
        <v>48</v>
      </c>
      <c r="B11250" s="3">
        <v>44644</v>
      </c>
      <c r="C11250">
        <v>0</v>
      </c>
      <c r="D11250">
        <v>0</v>
      </c>
      <c r="E11250">
        <f t="shared" si="878"/>
        <v>2022</v>
      </c>
      <c r="F11250" t="str">
        <f t="shared" si="877"/>
        <v>Victorian</v>
      </c>
      <c r="G11250" t="str">
        <f t="shared" si="879"/>
        <v>Quarter</v>
      </c>
      <c r="H11250">
        <f t="shared" si="880"/>
        <v>2022</v>
      </c>
      <c r="I11250">
        <f t="shared" si="881"/>
        <v>92</v>
      </c>
      <c r="J11250">
        <f>D11250*PJ_per_contract*I11250</f>
        <v>0</v>
      </c>
    </row>
    <row r="11251" spans="1:10" x14ac:dyDescent="0.2">
      <c r="A11251" t="s">
        <v>86</v>
      </c>
      <c r="B11251" s="3">
        <v>44644</v>
      </c>
      <c r="C11251">
        <v>0</v>
      </c>
      <c r="D11251">
        <v>0</v>
      </c>
      <c r="E11251">
        <f t="shared" si="878"/>
        <v>2022</v>
      </c>
      <c r="F11251" t="str">
        <f t="shared" si="877"/>
        <v>Victorian</v>
      </c>
      <c r="G11251" t="str">
        <f t="shared" si="879"/>
        <v>Month</v>
      </c>
      <c r="H11251">
        <f t="shared" si="880"/>
        <v>2022</v>
      </c>
      <c r="I11251">
        <f t="shared" si="881"/>
        <v>31</v>
      </c>
      <c r="J11251">
        <f>D11251*PJ_per_contract*I11251</f>
        <v>0</v>
      </c>
    </row>
    <row r="11252" spans="1:10" x14ac:dyDescent="0.2">
      <c r="A11252" t="s">
        <v>49</v>
      </c>
      <c r="B11252" s="3">
        <v>44644</v>
      </c>
      <c r="C11252">
        <v>84</v>
      </c>
      <c r="D11252">
        <v>0</v>
      </c>
      <c r="E11252">
        <f t="shared" si="878"/>
        <v>2022</v>
      </c>
      <c r="F11252" t="str">
        <f t="shared" si="877"/>
        <v>Wallumbilla</v>
      </c>
      <c r="G11252" t="str">
        <f t="shared" si="879"/>
        <v>Quarter</v>
      </c>
      <c r="H11252">
        <f t="shared" si="880"/>
        <v>2022</v>
      </c>
      <c r="I11252">
        <f t="shared" si="881"/>
        <v>92</v>
      </c>
      <c r="J11252">
        <f>D11252*PJ_per_contract*I11252</f>
        <v>0</v>
      </c>
    </row>
    <row r="11253" spans="1:10" x14ac:dyDescent="0.2">
      <c r="A11253" t="s">
        <v>57</v>
      </c>
      <c r="B11253" s="3">
        <v>44644</v>
      </c>
      <c r="C11253">
        <v>0</v>
      </c>
      <c r="D11253">
        <v>0</v>
      </c>
      <c r="E11253">
        <f t="shared" si="878"/>
        <v>2022</v>
      </c>
      <c r="F11253" t="str">
        <f t="shared" si="877"/>
        <v>Victorian</v>
      </c>
      <c r="G11253" t="str">
        <f t="shared" si="879"/>
        <v>Quarter</v>
      </c>
      <c r="H11253">
        <f t="shared" si="880"/>
        <v>2024</v>
      </c>
      <c r="I11253">
        <f t="shared" si="881"/>
        <v>92</v>
      </c>
      <c r="J11253">
        <f>D11253*PJ_per_contract*I11253</f>
        <v>0</v>
      </c>
    </row>
    <row r="11254" spans="1:10" x14ac:dyDescent="0.2">
      <c r="A11254" t="s">
        <v>53</v>
      </c>
      <c r="B11254" s="3">
        <v>44644</v>
      </c>
      <c r="C11254">
        <v>0</v>
      </c>
      <c r="D11254">
        <v>0</v>
      </c>
      <c r="E11254">
        <f t="shared" si="878"/>
        <v>2022</v>
      </c>
      <c r="F11254" t="str">
        <f t="shared" si="877"/>
        <v>Victorian</v>
      </c>
      <c r="G11254" t="str">
        <f t="shared" si="879"/>
        <v>Quarter</v>
      </c>
      <c r="H11254">
        <f t="shared" si="880"/>
        <v>2023</v>
      </c>
      <c r="I11254">
        <f t="shared" si="881"/>
        <v>92</v>
      </c>
      <c r="J11254">
        <f>D11254*PJ_per_contract*I11254</f>
        <v>0</v>
      </c>
    </row>
    <row r="11255" spans="1:10" x14ac:dyDescent="0.2">
      <c r="A11255" t="s">
        <v>79</v>
      </c>
      <c r="B11255" s="3">
        <v>44644</v>
      </c>
      <c r="C11255">
        <v>0</v>
      </c>
      <c r="D11255">
        <v>0</v>
      </c>
      <c r="E11255">
        <f t="shared" si="878"/>
        <v>2022</v>
      </c>
      <c r="F11255" t="str">
        <f t="shared" si="877"/>
        <v>Victorian</v>
      </c>
      <c r="G11255" t="str">
        <f t="shared" si="879"/>
        <v>Quarter</v>
      </c>
      <c r="H11255">
        <f t="shared" si="880"/>
        <v>2025</v>
      </c>
      <c r="I11255">
        <f t="shared" si="881"/>
        <v>92</v>
      </c>
      <c r="J11255">
        <f>D11255*PJ_per_contract*I11255</f>
        <v>0</v>
      </c>
    </row>
    <row r="11256" spans="1:10" x14ac:dyDescent="0.2">
      <c r="A11256" t="s">
        <v>51</v>
      </c>
      <c r="B11256" s="3">
        <v>44644</v>
      </c>
      <c r="C11256">
        <v>0</v>
      </c>
      <c r="D11256">
        <v>0</v>
      </c>
      <c r="E11256">
        <f t="shared" si="878"/>
        <v>2022</v>
      </c>
      <c r="F11256" t="str">
        <f t="shared" si="877"/>
        <v>Victorian</v>
      </c>
      <c r="G11256" t="str">
        <f t="shared" si="879"/>
        <v>Quarter</v>
      </c>
      <c r="H11256">
        <f t="shared" si="880"/>
        <v>2022</v>
      </c>
      <c r="I11256">
        <f t="shared" si="881"/>
        <v>92</v>
      </c>
      <c r="J11256">
        <f>D11256*PJ_per_contract*I11256</f>
        <v>0</v>
      </c>
    </row>
    <row r="11257" spans="1:10" x14ac:dyDescent="0.2">
      <c r="A11257" t="s">
        <v>56</v>
      </c>
      <c r="B11257" s="3">
        <v>44644</v>
      </c>
      <c r="C11257">
        <v>0</v>
      </c>
      <c r="D11257">
        <v>0</v>
      </c>
      <c r="E11257">
        <f t="shared" si="878"/>
        <v>2022</v>
      </c>
      <c r="F11257" t="str">
        <f t="shared" si="877"/>
        <v>Victorian</v>
      </c>
      <c r="G11257" t="str">
        <f t="shared" si="879"/>
        <v>Quarter</v>
      </c>
      <c r="H11257">
        <f t="shared" si="880"/>
        <v>2023</v>
      </c>
      <c r="I11257">
        <f t="shared" si="881"/>
        <v>92</v>
      </c>
      <c r="J11257">
        <f>D11257*PJ_per_contract*I11257</f>
        <v>0</v>
      </c>
    </row>
    <row r="11258" spans="1:10" x14ac:dyDescent="0.2">
      <c r="A11258" t="s">
        <v>59</v>
      </c>
      <c r="B11258" s="3">
        <v>44644</v>
      </c>
      <c r="C11258">
        <v>0</v>
      </c>
      <c r="D11258">
        <v>0</v>
      </c>
      <c r="E11258">
        <f t="shared" si="878"/>
        <v>2022</v>
      </c>
      <c r="F11258" t="str">
        <f t="shared" si="877"/>
        <v>Victorian</v>
      </c>
      <c r="G11258" t="str">
        <f t="shared" si="879"/>
        <v>Quarter</v>
      </c>
      <c r="H11258">
        <f t="shared" si="880"/>
        <v>2023</v>
      </c>
      <c r="I11258">
        <f t="shared" si="881"/>
        <v>92</v>
      </c>
      <c r="J11258">
        <f>D11258*PJ_per_contract*I11258</f>
        <v>0</v>
      </c>
    </row>
    <row r="11259" spans="1:10" x14ac:dyDescent="0.2">
      <c r="A11259" t="s">
        <v>68</v>
      </c>
      <c r="B11259" s="3">
        <v>44644</v>
      </c>
      <c r="C11259">
        <v>0</v>
      </c>
      <c r="D11259">
        <v>0</v>
      </c>
      <c r="E11259">
        <f t="shared" si="878"/>
        <v>2022</v>
      </c>
      <c r="F11259" t="str">
        <f t="shared" si="877"/>
        <v>Victorian</v>
      </c>
      <c r="G11259" t="str">
        <f t="shared" si="879"/>
        <v>Quarter</v>
      </c>
      <c r="H11259">
        <f t="shared" si="880"/>
        <v>2025</v>
      </c>
      <c r="I11259">
        <f t="shared" si="881"/>
        <v>92</v>
      </c>
      <c r="J11259">
        <f>D11259*PJ_per_contract*I11259</f>
        <v>0</v>
      </c>
    </row>
    <row r="11260" spans="1:10" x14ac:dyDescent="0.2">
      <c r="A11260" t="s">
        <v>54</v>
      </c>
      <c r="B11260" s="3">
        <v>44644</v>
      </c>
      <c r="C11260">
        <v>0</v>
      </c>
      <c r="D11260">
        <v>0</v>
      </c>
      <c r="E11260">
        <f t="shared" si="878"/>
        <v>2022</v>
      </c>
      <c r="F11260" t="str">
        <f t="shared" si="877"/>
        <v>Victorian</v>
      </c>
      <c r="G11260" t="str">
        <f t="shared" si="879"/>
        <v>Quarter</v>
      </c>
      <c r="H11260">
        <f t="shared" si="880"/>
        <v>2023</v>
      </c>
      <c r="I11260">
        <f t="shared" si="881"/>
        <v>92</v>
      </c>
      <c r="J11260">
        <f>D11260*PJ_per_contract*I11260</f>
        <v>0</v>
      </c>
    </row>
    <row r="11261" spans="1:10" x14ac:dyDescent="0.2">
      <c r="A11261" t="s">
        <v>52</v>
      </c>
      <c r="B11261" s="3">
        <v>44644</v>
      </c>
      <c r="C11261">
        <v>0</v>
      </c>
      <c r="D11261">
        <v>0</v>
      </c>
      <c r="E11261">
        <f t="shared" si="878"/>
        <v>2022</v>
      </c>
      <c r="F11261" t="str">
        <f t="shared" si="877"/>
        <v>Victorian</v>
      </c>
      <c r="G11261" t="str">
        <f t="shared" si="879"/>
        <v>Quarter</v>
      </c>
      <c r="H11261">
        <f t="shared" si="880"/>
        <v>2022</v>
      </c>
      <c r="I11261">
        <f t="shared" si="881"/>
        <v>92</v>
      </c>
      <c r="J11261">
        <f>D11261*PJ_per_contract*I11261</f>
        <v>0</v>
      </c>
    </row>
    <row r="11262" spans="1:10" x14ac:dyDescent="0.2">
      <c r="A11262" t="s">
        <v>55</v>
      </c>
      <c r="B11262" s="3">
        <v>44644</v>
      </c>
      <c r="C11262">
        <v>0</v>
      </c>
      <c r="D11262">
        <v>0</v>
      </c>
      <c r="E11262">
        <f t="shared" si="878"/>
        <v>2022</v>
      </c>
      <c r="F11262" t="str">
        <f t="shared" si="877"/>
        <v>Victorian</v>
      </c>
      <c r="G11262" t="str">
        <f t="shared" si="879"/>
        <v>Quarter</v>
      </c>
      <c r="H11262">
        <f t="shared" si="880"/>
        <v>2024</v>
      </c>
      <c r="I11262">
        <f t="shared" si="881"/>
        <v>92</v>
      </c>
      <c r="J11262">
        <f>D11262*PJ_per_contract*I11262</f>
        <v>0</v>
      </c>
    </row>
    <row r="11263" spans="1:10" x14ac:dyDescent="0.2">
      <c r="A11263" t="s">
        <v>50</v>
      </c>
      <c r="B11263" s="3">
        <v>44644</v>
      </c>
      <c r="C11263">
        <v>0</v>
      </c>
      <c r="D11263">
        <v>0</v>
      </c>
      <c r="E11263">
        <f t="shared" si="878"/>
        <v>2022</v>
      </c>
      <c r="F11263" t="str">
        <f t="shared" si="877"/>
        <v>Victorian</v>
      </c>
      <c r="G11263" t="str">
        <f t="shared" si="879"/>
        <v>Quarter</v>
      </c>
      <c r="H11263">
        <f t="shared" si="880"/>
        <v>2024</v>
      </c>
      <c r="I11263">
        <f t="shared" si="881"/>
        <v>92</v>
      </c>
      <c r="J11263">
        <f>D11263*PJ_per_contract*I11263</f>
        <v>0</v>
      </c>
    </row>
    <row r="11264" spans="1:10" x14ac:dyDescent="0.2">
      <c r="A11264" t="s">
        <v>58</v>
      </c>
      <c r="B11264" s="3">
        <v>44644</v>
      </c>
      <c r="C11264">
        <v>0</v>
      </c>
      <c r="D11264">
        <v>0</v>
      </c>
      <c r="E11264">
        <f t="shared" si="878"/>
        <v>2022</v>
      </c>
      <c r="F11264" t="str">
        <f t="shared" si="877"/>
        <v>Victorian</v>
      </c>
      <c r="G11264" t="str">
        <f t="shared" si="879"/>
        <v>Quarter</v>
      </c>
      <c r="H11264">
        <f t="shared" si="880"/>
        <v>2024</v>
      </c>
      <c r="I11264">
        <f t="shared" si="881"/>
        <v>92</v>
      </c>
      <c r="J11264">
        <f>D11264*PJ_per_contract*I11264</f>
        <v>0</v>
      </c>
    </row>
    <row r="11265" spans="1:10" x14ac:dyDescent="0.2">
      <c r="A11265" t="s">
        <v>69</v>
      </c>
      <c r="B11265" s="3">
        <v>44644</v>
      </c>
      <c r="C11265">
        <v>0</v>
      </c>
      <c r="D11265">
        <v>0</v>
      </c>
      <c r="E11265">
        <f t="shared" si="878"/>
        <v>2022</v>
      </c>
      <c r="F11265" t="str">
        <f t="shared" si="877"/>
        <v>Victorian</v>
      </c>
      <c r="G11265" t="str">
        <f t="shared" si="879"/>
        <v>Quarter</v>
      </c>
      <c r="H11265">
        <f t="shared" si="880"/>
        <v>2025</v>
      </c>
      <c r="I11265">
        <f t="shared" si="881"/>
        <v>92</v>
      </c>
      <c r="J11265">
        <f>D11265*PJ_per_contract*I11265</f>
        <v>0</v>
      </c>
    </row>
    <row r="11266" spans="1:10" x14ac:dyDescent="0.2">
      <c r="A11266" t="s">
        <v>80</v>
      </c>
      <c r="B11266" s="3">
        <v>44644</v>
      </c>
      <c r="C11266">
        <v>0</v>
      </c>
      <c r="D11266">
        <v>0</v>
      </c>
      <c r="E11266">
        <f t="shared" si="878"/>
        <v>2022</v>
      </c>
      <c r="F11266" t="str">
        <f t="shared" ref="F11266:F11329" si="882">IF(OR(LEFT(A11266,2)="GJ",LEFT(A11266,2)="GK"),"Victorian",IF(OR(LEFT(A11266,2)="GX",LEFT(A11266,2)="GY"),"Wallumbilla","NA"))</f>
        <v>Victorian</v>
      </c>
      <c r="G11266" t="str">
        <f t="shared" si="879"/>
        <v>Quarter</v>
      </c>
      <c r="H11266">
        <f t="shared" si="880"/>
        <v>2025</v>
      </c>
      <c r="I11266">
        <f t="shared" si="881"/>
        <v>92</v>
      </c>
      <c r="J11266">
        <f>D11266*PJ_per_contract*I11266</f>
        <v>0</v>
      </c>
    </row>
    <row r="11267" spans="1:10" x14ac:dyDescent="0.2">
      <c r="A11267" t="s">
        <v>60</v>
      </c>
      <c r="B11267" s="3">
        <v>44644</v>
      </c>
      <c r="C11267">
        <v>0</v>
      </c>
      <c r="D11267">
        <v>0</v>
      </c>
      <c r="E11267">
        <f t="shared" ref="E11267:E11330" si="883">YEAR(B11267)</f>
        <v>2022</v>
      </c>
      <c r="F11267" t="str">
        <f t="shared" si="882"/>
        <v>Wallumbilla</v>
      </c>
      <c r="G11267" t="str">
        <f t="shared" ref="G11267:G11330" si="884">IF(LEFT(A11267,2)="GJ","Month",IF(OR(LEFT(A11267,2)="GK",LEFT(A11267,2)="GX"),"Quarter",IF(LEFT(A11267,2)="GY","Strip","NA")))</f>
        <v>Strip</v>
      </c>
      <c r="H11267">
        <f t="shared" ref="H11267:H11330" si="885">VALUE(MID(A11267,4,4))</f>
        <v>2023</v>
      </c>
      <c r="I11267">
        <f t="shared" ref="I11267:I11330" si="886">IF(G11267="Month",_xlfn.DAYS(EOMONTH(B11267,0),EOMONTH(B11267,-1)),IF(G11267="Quarter",_xlfn.DAYS(EOMONTH(B11267,2),EOMONTH(B11267,-1)),365))</f>
        <v>365</v>
      </c>
      <c r="J11267">
        <f>D11267*PJ_per_contract*I11267</f>
        <v>0</v>
      </c>
    </row>
    <row r="11268" spans="1:10" x14ac:dyDescent="0.2">
      <c r="A11268" t="s">
        <v>61</v>
      </c>
      <c r="B11268" s="3">
        <v>44644</v>
      </c>
      <c r="C11268">
        <v>88</v>
      </c>
      <c r="D11268">
        <v>0</v>
      </c>
      <c r="E11268">
        <f t="shared" si="883"/>
        <v>2022</v>
      </c>
      <c r="F11268" t="str">
        <f t="shared" si="882"/>
        <v>Wallumbilla</v>
      </c>
      <c r="G11268" t="str">
        <f t="shared" si="884"/>
        <v>Quarter</v>
      </c>
      <c r="H11268">
        <f t="shared" si="885"/>
        <v>2022</v>
      </c>
      <c r="I11268">
        <f t="shared" si="886"/>
        <v>92</v>
      </c>
      <c r="J11268">
        <f>D11268*PJ_per_contract*I11268</f>
        <v>0</v>
      </c>
    </row>
    <row r="11269" spans="1:10" x14ac:dyDescent="0.2">
      <c r="A11269" t="s">
        <v>62</v>
      </c>
      <c r="B11269" s="3">
        <v>44644</v>
      </c>
      <c r="C11269">
        <v>150</v>
      </c>
      <c r="D11269">
        <v>0</v>
      </c>
      <c r="E11269">
        <f t="shared" si="883"/>
        <v>2022</v>
      </c>
      <c r="F11269" t="str">
        <f t="shared" si="882"/>
        <v>Wallumbilla</v>
      </c>
      <c r="G11269" t="str">
        <f t="shared" si="884"/>
        <v>Quarter</v>
      </c>
      <c r="H11269">
        <f t="shared" si="885"/>
        <v>2022</v>
      </c>
      <c r="I11269">
        <f t="shared" si="886"/>
        <v>92</v>
      </c>
      <c r="J11269">
        <f>D11269*PJ_per_contract*I11269</f>
        <v>0</v>
      </c>
    </row>
    <row r="11270" spans="1:10" x14ac:dyDescent="0.2">
      <c r="A11270" t="s">
        <v>70</v>
      </c>
      <c r="B11270" s="3">
        <v>44644</v>
      </c>
      <c r="C11270">
        <v>0</v>
      </c>
      <c r="D11270">
        <v>0</v>
      </c>
      <c r="E11270">
        <f t="shared" si="883"/>
        <v>2022</v>
      </c>
      <c r="F11270" t="str">
        <f t="shared" si="882"/>
        <v>Wallumbilla</v>
      </c>
      <c r="G11270" t="str">
        <f t="shared" si="884"/>
        <v>Strip</v>
      </c>
      <c r="H11270">
        <f t="shared" si="885"/>
        <v>2023</v>
      </c>
      <c r="I11270">
        <f t="shared" si="886"/>
        <v>365</v>
      </c>
      <c r="J11270">
        <f>D11270*PJ_per_contract*I11270</f>
        <v>0</v>
      </c>
    </row>
    <row r="11271" spans="1:10" x14ac:dyDescent="0.2">
      <c r="A11271" t="s">
        <v>63</v>
      </c>
      <c r="B11271" s="3">
        <v>44644</v>
      </c>
      <c r="C11271">
        <v>36</v>
      </c>
      <c r="D11271">
        <v>0</v>
      </c>
      <c r="E11271">
        <f t="shared" si="883"/>
        <v>2022</v>
      </c>
      <c r="F11271" t="str">
        <f t="shared" si="882"/>
        <v>Wallumbilla</v>
      </c>
      <c r="G11271" t="str">
        <f t="shared" si="884"/>
        <v>Quarter</v>
      </c>
      <c r="H11271">
        <f t="shared" si="885"/>
        <v>2023</v>
      </c>
      <c r="I11271">
        <f t="shared" si="886"/>
        <v>92</v>
      </c>
      <c r="J11271">
        <f>D11271*PJ_per_contract*I11271</f>
        <v>0</v>
      </c>
    </row>
    <row r="11272" spans="1:10" x14ac:dyDescent="0.2">
      <c r="A11272" t="s">
        <v>64</v>
      </c>
      <c r="B11272" s="3">
        <v>44644</v>
      </c>
      <c r="C11272">
        <v>25</v>
      </c>
      <c r="D11272">
        <v>0</v>
      </c>
      <c r="E11272">
        <f t="shared" si="883"/>
        <v>2022</v>
      </c>
      <c r="F11272" t="str">
        <f t="shared" si="882"/>
        <v>Wallumbilla</v>
      </c>
      <c r="G11272" t="str">
        <f t="shared" si="884"/>
        <v>Quarter</v>
      </c>
      <c r="H11272">
        <f t="shared" si="885"/>
        <v>2023</v>
      </c>
      <c r="I11272">
        <f t="shared" si="886"/>
        <v>92</v>
      </c>
      <c r="J11272">
        <f>D11272*PJ_per_contract*I11272</f>
        <v>0</v>
      </c>
    </row>
    <row r="11273" spans="1:10" x14ac:dyDescent="0.2">
      <c r="A11273" t="s">
        <v>81</v>
      </c>
      <c r="B11273" s="3">
        <v>44644</v>
      </c>
      <c r="C11273">
        <v>0</v>
      </c>
      <c r="D11273">
        <v>0</v>
      </c>
      <c r="E11273">
        <f t="shared" si="883"/>
        <v>2022</v>
      </c>
      <c r="F11273" t="str">
        <f t="shared" si="882"/>
        <v>Wallumbilla</v>
      </c>
      <c r="G11273" t="str">
        <f t="shared" si="884"/>
        <v>Strip</v>
      </c>
      <c r="H11273">
        <f t="shared" si="885"/>
        <v>2024</v>
      </c>
      <c r="I11273">
        <f t="shared" si="886"/>
        <v>365</v>
      </c>
      <c r="J11273">
        <f>D11273*PJ_per_contract*I11273</f>
        <v>0</v>
      </c>
    </row>
    <row r="11274" spans="1:10" x14ac:dyDescent="0.2">
      <c r="A11274" t="s">
        <v>71</v>
      </c>
      <c r="B11274" s="3">
        <v>44644</v>
      </c>
      <c r="C11274">
        <v>25</v>
      </c>
      <c r="D11274">
        <v>0</v>
      </c>
      <c r="E11274">
        <f t="shared" si="883"/>
        <v>2022</v>
      </c>
      <c r="F11274" t="str">
        <f t="shared" si="882"/>
        <v>Wallumbilla</v>
      </c>
      <c r="G11274" t="str">
        <f t="shared" si="884"/>
        <v>Quarter</v>
      </c>
      <c r="H11274">
        <f t="shared" si="885"/>
        <v>2023</v>
      </c>
      <c r="I11274">
        <f t="shared" si="886"/>
        <v>92</v>
      </c>
      <c r="J11274">
        <f>D11274*PJ_per_contract*I11274</f>
        <v>0</v>
      </c>
    </row>
    <row r="11275" spans="1:10" x14ac:dyDescent="0.2">
      <c r="A11275" t="s">
        <v>72</v>
      </c>
      <c r="B11275" s="3">
        <v>44644</v>
      </c>
      <c r="C11275">
        <v>25</v>
      </c>
      <c r="D11275">
        <v>0</v>
      </c>
      <c r="E11275">
        <f t="shared" si="883"/>
        <v>2022</v>
      </c>
      <c r="F11275" t="str">
        <f t="shared" si="882"/>
        <v>Wallumbilla</v>
      </c>
      <c r="G11275" t="str">
        <f t="shared" si="884"/>
        <v>Quarter</v>
      </c>
      <c r="H11275">
        <f t="shared" si="885"/>
        <v>2023</v>
      </c>
      <c r="I11275">
        <f t="shared" si="886"/>
        <v>92</v>
      </c>
      <c r="J11275">
        <f>D11275*PJ_per_contract*I11275</f>
        <v>0</v>
      </c>
    </row>
    <row r="11276" spans="1:10" x14ac:dyDescent="0.2">
      <c r="A11276" t="s">
        <v>82</v>
      </c>
      <c r="B11276" s="3">
        <v>44644</v>
      </c>
      <c r="C11276">
        <v>2</v>
      </c>
      <c r="D11276">
        <v>0</v>
      </c>
      <c r="E11276">
        <f t="shared" si="883"/>
        <v>2022</v>
      </c>
      <c r="F11276" t="str">
        <f t="shared" si="882"/>
        <v>Wallumbilla</v>
      </c>
      <c r="G11276" t="str">
        <f t="shared" si="884"/>
        <v>Quarter</v>
      </c>
      <c r="H11276">
        <f t="shared" si="885"/>
        <v>2024</v>
      </c>
      <c r="I11276">
        <f t="shared" si="886"/>
        <v>92</v>
      </c>
      <c r="J11276">
        <f>D11276*PJ_per_contract*I11276</f>
        <v>0</v>
      </c>
    </row>
    <row r="11277" spans="1:10" x14ac:dyDescent="0.2">
      <c r="A11277" t="s">
        <v>83</v>
      </c>
      <c r="B11277" s="3">
        <v>44644</v>
      </c>
      <c r="C11277">
        <v>0</v>
      </c>
      <c r="D11277">
        <v>0</v>
      </c>
      <c r="E11277">
        <f t="shared" si="883"/>
        <v>2022</v>
      </c>
      <c r="F11277" t="str">
        <f t="shared" si="882"/>
        <v>Wallumbilla</v>
      </c>
      <c r="G11277" t="str">
        <f t="shared" si="884"/>
        <v>Quarter</v>
      </c>
      <c r="H11277">
        <f t="shared" si="885"/>
        <v>2024</v>
      </c>
      <c r="I11277">
        <f t="shared" si="886"/>
        <v>92</v>
      </c>
      <c r="J11277">
        <f>D11277*PJ_per_contract*I11277</f>
        <v>0</v>
      </c>
    </row>
    <row r="11278" spans="1:10" x14ac:dyDescent="0.2">
      <c r="A11278" t="s">
        <v>45</v>
      </c>
      <c r="B11278" s="3">
        <v>44645</v>
      </c>
      <c r="C11278">
        <v>0</v>
      </c>
      <c r="D11278">
        <v>0</v>
      </c>
      <c r="E11278">
        <f t="shared" si="883"/>
        <v>2022</v>
      </c>
      <c r="F11278" t="str">
        <f t="shared" si="882"/>
        <v>Wallumbilla</v>
      </c>
      <c r="G11278" t="str">
        <f t="shared" si="884"/>
        <v>Strip</v>
      </c>
      <c r="H11278">
        <f t="shared" si="885"/>
        <v>2022</v>
      </c>
      <c r="I11278">
        <f t="shared" si="886"/>
        <v>365</v>
      </c>
      <c r="J11278">
        <f>D11278*PJ_per_contract*I11278</f>
        <v>0</v>
      </c>
    </row>
    <row r="11279" spans="1:10" x14ac:dyDescent="0.2">
      <c r="A11279" t="s">
        <v>78</v>
      </c>
      <c r="B11279" s="3">
        <v>44645</v>
      </c>
      <c r="C11279">
        <v>0</v>
      </c>
      <c r="D11279">
        <v>0</v>
      </c>
      <c r="E11279">
        <f t="shared" si="883"/>
        <v>2022</v>
      </c>
      <c r="F11279" t="str">
        <f t="shared" si="882"/>
        <v>Victorian</v>
      </c>
      <c r="G11279" t="str">
        <f t="shared" si="884"/>
        <v>Month</v>
      </c>
      <c r="H11279">
        <f t="shared" si="885"/>
        <v>2022</v>
      </c>
      <c r="I11279">
        <f t="shared" si="886"/>
        <v>31</v>
      </c>
      <c r="J11279">
        <f>D11279*PJ_per_contract*I11279</f>
        <v>0</v>
      </c>
    </row>
    <row r="11280" spans="1:10" x14ac:dyDescent="0.2">
      <c r="A11280" t="s">
        <v>46</v>
      </c>
      <c r="B11280" s="3">
        <v>44645</v>
      </c>
      <c r="C11280">
        <v>0</v>
      </c>
      <c r="D11280">
        <v>0</v>
      </c>
      <c r="E11280">
        <f t="shared" si="883"/>
        <v>2022</v>
      </c>
      <c r="F11280" t="str">
        <f t="shared" si="882"/>
        <v>Victorian</v>
      </c>
      <c r="G11280" t="str">
        <f t="shared" si="884"/>
        <v>Quarter</v>
      </c>
      <c r="H11280">
        <f t="shared" si="885"/>
        <v>2022</v>
      </c>
      <c r="I11280">
        <f t="shared" si="886"/>
        <v>92</v>
      </c>
      <c r="J11280">
        <f>D11280*PJ_per_contract*I11280</f>
        <v>0</v>
      </c>
    </row>
    <row r="11281" spans="1:10" x14ac:dyDescent="0.2">
      <c r="A11281" t="s">
        <v>47</v>
      </c>
      <c r="B11281" s="3">
        <v>44645</v>
      </c>
      <c r="C11281">
        <v>151</v>
      </c>
      <c r="D11281">
        <v>0</v>
      </c>
      <c r="E11281">
        <f t="shared" si="883"/>
        <v>2022</v>
      </c>
      <c r="F11281" t="str">
        <f t="shared" si="882"/>
        <v>Wallumbilla</v>
      </c>
      <c r="G11281" t="str">
        <f t="shared" si="884"/>
        <v>Quarter</v>
      </c>
      <c r="H11281">
        <f t="shared" si="885"/>
        <v>2022</v>
      </c>
      <c r="I11281">
        <f t="shared" si="886"/>
        <v>92</v>
      </c>
      <c r="J11281">
        <f>D11281*PJ_per_contract*I11281</f>
        <v>0</v>
      </c>
    </row>
    <row r="11282" spans="1:10" x14ac:dyDescent="0.2">
      <c r="A11282" t="s">
        <v>84</v>
      </c>
      <c r="B11282" s="3">
        <v>44645</v>
      </c>
      <c r="C11282">
        <v>0</v>
      </c>
      <c r="D11282">
        <v>0</v>
      </c>
      <c r="E11282">
        <f t="shared" si="883"/>
        <v>2022</v>
      </c>
      <c r="F11282" t="str">
        <f t="shared" si="882"/>
        <v>Victorian</v>
      </c>
      <c r="G11282" t="str">
        <f t="shared" si="884"/>
        <v>Month</v>
      </c>
      <c r="H11282">
        <f t="shared" si="885"/>
        <v>2022</v>
      </c>
      <c r="I11282">
        <f t="shared" si="886"/>
        <v>31</v>
      </c>
      <c r="J11282">
        <f>D11282*PJ_per_contract*I11282</f>
        <v>0</v>
      </c>
    </row>
    <row r="11283" spans="1:10" x14ac:dyDescent="0.2">
      <c r="A11283" t="s">
        <v>85</v>
      </c>
      <c r="B11283" s="3">
        <v>44645</v>
      </c>
      <c r="C11283">
        <v>0</v>
      </c>
      <c r="D11283">
        <v>0</v>
      </c>
      <c r="E11283">
        <f t="shared" si="883"/>
        <v>2022</v>
      </c>
      <c r="F11283" t="str">
        <f t="shared" si="882"/>
        <v>Victorian</v>
      </c>
      <c r="G11283" t="str">
        <f t="shared" si="884"/>
        <v>Month</v>
      </c>
      <c r="H11283">
        <f t="shared" si="885"/>
        <v>2022</v>
      </c>
      <c r="I11283">
        <f t="shared" si="886"/>
        <v>31</v>
      </c>
      <c r="J11283">
        <f>D11283*PJ_per_contract*I11283</f>
        <v>0</v>
      </c>
    </row>
    <row r="11284" spans="1:10" x14ac:dyDescent="0.2">
      <c r="A11284" t="s">
        <v>86</v>
      </c>
      <c r="B11284" s="3">
        <v>44645</v>
      </c>
      <c r="C11284">
        <v>0</v>
      </c>
      <c r="D11284">
        <v>0</v>
      </c>
      <c r="E11284">
        <f t="shared" si="883"/>
        <v>2022</v>
      </c>
      <c r="F11284" t="str">
        <f t="shared" si="882"/>
        <v>Victorian</v>
      </c>
      <c r="G11284" t="str">
        <f t="shared" si="884"/>
        <v>Month</v>
      </c>
      <c r="H11284">
        <f t="shared" si="885"/>
        <v>2022</v>
      </c>
      <c r="I11284">
        <f t="shared" si="886"/>
        <v>31</v>
      </c>
      <c r="J11284">
        <f>D11284*PJ_per_contract*I11284</f>
        <v>0</v>
      </c>
    </row>
    <row r="11285" spans="1:10" x14ac:dyDescent="0.2">
      <c r="A11285" t="s">
        <v>48</v>
      </c>
      <c r="B11285" s="3">
        <v>44645</v>
      </c>
      <c r="C11285">
        <v>0</v>
      </c>
      <c r="D11285">
        <v>0</v>
      </c>
      <c r="E11285">
        <f t="shared" si="883"/>
        <v>2022</v>
      </c>
      <c r="F11285" t="str">
        <f t="shared" si="882"/>
        <v>Victorian</v>
      </c>
      <c r="G11285" t="str">
        <f t="shared" si="884"/>
        <v>Quarter</v>
      </c>
      <c r="H11285">
        <f t="shared" si="885"/>
        <v>2022</v>
      </c>
      <c r="I11285">
        <f t="shared" si="886"/>
        <v>92</v>
      </c>
      <c r="J11285">
        <f>D11285*PJ_per_contract*I11285</f>
        <v>0</v>
      </c>
    </row>
    <row r="11286" spans="1:10" x14ac:dyDescent="0.2">
      <c r="A11286" t="s">
        <v>49</v>
      </c>
      <c r="B11286" s="3">
        <v>44645</v>
      </c>
      <c r="C11286">
        <v>84</v>
      </c>
      <c r="D11286">
        <v>0</v>
      </c>
      <c r="E11286">
        <f t="shared" si="883"/>
        <v>2022</v>
      </c>
      <c r="F11286" t="str">
        <f t="shared" si="882"/>
        <v>Wallumbilla</v>
      </c>
      <c r="G11286" t="str">
        <f t="shared" si="884"/>
        <v>Quarter</v>
      </c>
      <c r="H11286">
        <f t="shared" si="885"/>
        <v>2022</v>
      </c>
      <c r="I11286">
        <f t="shared" si="886"/>
        <v>92</v>
      </c>
      <c r="J11286">
        <f>D11286*PJ_per_contract*I11286</f>
        <v>0</v>
      </c>
    </row>
    <row r="11287" spans="1:10" x14ac:dyDescent="0.2">
      <c r="A11287" t="s">
        <v>50</v>
      </c>
      <c r="B11287" s="3">
        <v>44645</v>
      </c>
      <c r="C11287">
        <v>0</v>
      </c>
      <c r="D11287">
        <v>0</v>
      </c>
      <c r="E11287">
        <f t="shared" si="883"/>
        <v>2022</v>
      </c>
      <c r="F11287" t="str">
        <f t="shared" si="882"/>
        <v>Victorian</v>
      </c>
      <c r="G11287" t="str">
        <f t="shared" si="884"/>
        <v>Quarter</v>
      </c>
      <c r="H11287">
        <f t="shared" si="885"/>
        <v>2024</v>
      </c>
      <c r="I11287">
        <f t="shared" si="886"/>
        <v>92</v>
      </c>
      <c r="J11287">
        <f>D11287*PJ_per_contract*I11287</f>
        <v>0</v>
      </c>
    </row>
    <row r="11288" spans="1:10" x14ac:dyDescent="0.2">
      <c r="A11288" t="s">
        <v>79</v>
      </c>
      <c r="B11288" s="3">
        <v>44645</v>
      </c>
      <c r="C11288">
        <v>0</v>
      </c>
      <c r="D11288">
        <v>0</v>
      </c>
      <c r="E11288">
        <f t="shared" si="883"/>
        <v>2022</v>
      </c>
      <c r="F11288" t="str">
        <f t="shared" si="882"/>
        <v>Victorian</v>
      </c>
      <c r="G11288" t="str">
        <f t="shared" si="884"/>
        <v>Quarter</v>
      </c>
      <c r="H11288">
        <f t="shared" si="885"/>
        <v>2025</v>
      </c>
      <c r="I11288">
        <f t="shared" si="886"/>
        <v>92</v>
      </c>
      <c r="J11288">
        <f>D11288*PJ_per_contract*I11288</f>
        <v>0</v>
      </c>
    </row>
    <row r="11289" spans="1:10" x14ac:dyDescent="0.2">
      <c r="A11289" t="s">
        <v>80</v>
      </c>
      <c r="B11289" s="3">
        <v>44645</v>
      </c>
      <c r="C11289">
        <v>0</v>
      </c>
      <c r="D11289">
        <v>0</v>
      </c>
      <c r="E11289">
        <f t="shared" si="883"/>
        <v>2022</v>
      </c>
      <c r="F11289" t="str">
        <f t="shared" si="882"/>
        <v>Victorian</v>
      </c>
      <c r="G11289" t="str">
        <f t="shared" si="884"/>
        <v>Quarter</v>
      </c>
      <c r="H11289">
        <f t="shared" si="885"/>
        <v>2025</v>
      </c>
      <c r="I11289">
        <f t="shared" si="886"/>
        <v>92</v>
      </c>
      <c r="J11289">
        <f>D11289*PJ_per_contract*I11289</f>
        <v>0</v>
      </c>
    </row>
    <row r="11290" spans="1:10" x14ac:dyDescent="0.2">
      <c r="A11290" t="s">
        <v>59</v>
      </c>
      <c r="B11290" s="3">
        <v>44645</v>
      </c>
      <c r="C11290">
        <v>0</v>
      </c>
      <c r="D11290">
        <v>0</v>
      </c>
      <c r="E11290">
        <f t="shared" si="883"/>
        <v>2022</v>
      </c>
      <c r="F11290" t="str">
        <f t="shared" si="882"/>
        <v>Victorian</v>
      </c>
      <c r="G11290" t="str">
        <f t="shared" si="884"/>
        <v>Quarter</v>
      </c>
      <c r="H11290">
        <f t="shared" si="885"/>
        <v>2023</v>
      </c>
      <c r="I11290">
        <f t="shared" si="886"/>
        <v>92</v>
      </c>
      <c r="J11290">
        <f>D11290*PJ_per_contract*I11290</f>
        <v>0</v>
      </c>
    </row>
    <row r="11291" spans="1:10" x14ac:dyDescent="0.2">
      <c r="A11291" t="s">
        <v>52</v>
      </c>
      <c r="B11291" s="3">
        <v>44645</v>
      </c>
      <c r="C11291">
        <v>0</v>
      </c>
      <c r="D11291">
        <v>0</v>
      </c>
      <c r="E11291">
        <f t="shared" si="883"/>
        <v>2022</v>
      </c>
      <c r="F11291" t="str">
        <f t="shared" si="882"/>
        <v>Victorian</v>
      </c>
      <c r="G11291" t="str">
        <f t="shared" si="884"/>
        <v>Quarter</v>
      </c>
      <c r="H11291">
        <f t="shared" si="885"/>
        <v>2022</v>
      </c>
      <c r="I11291">
        <f t="shared" si="886"/>
        <v>92</v>
      </c>
      <c r="J11291">
        <f>D11291*PJ_per_contract*I11291</f>
        <v>0</v>
      </c>
    </row>
    <row r="11292" spans="1:10" x14ac:dyDescent="0.2">
      <c r="A11292" t="s">
        <v>68</v>
      </c>
      <c r="B11292" s="3">
        <v>44645</v>
      </c>
      <c r="C11292">
        <v>0</v>
      </c>
      <c r="D11292">
        <v>0</v>
      </c>
      <c r="E11292">
        <f t="shared" si="883"/>
        <v>2022</v>
      </c>
      <c r="F11292" t="str">
        <f t="shared" si="882"/>
        <v>Victorian</v>
      </c>
      <c r="G11292" t="str">
        <f t="shared" si="884"/>
        <v>Quarter</v>
      </c>
      <c r="H11292">
        <f t="shared" si="885"/>
        <v>2025</v>
      </c>
      <c r="I11292">
        <f t="shared" si="886"/>
        <v>92</v>
      </c>
      <c r="J11292">
        <f>D11292*PJ_per_contract*I11292</f>
        <v>0</v>
      </c>
    </row>
    <row r="11293" spans="1:10" x14ac:dyDescent="0.2">
      <c r="A11293" t="s">
        <v>69</v>
      </c>
      <c r="B11293" s="3">
        <v>44645</v>
      </c>
      <c r="C11293">
        <v>0</v>
      </c>
      <c r="D11293">
        <v>0</v>
      </c>
      <c r="E11293">
        <f t="shared" si="883"/>
        <v>2022</v>
      </c>
      <c r="F11293" t="str">
        <f t="shared" si="882"/>
        <v>Victorian</v>
      </c>
      <c r="G11293" t="str">
        <f t="shared" si="884"/>
        <v>Quarter</v>
      </c>
      <c r="H11293">
        <f t="shared" si="885"/>
        <v>2025</v>
      </c>
      <c r="I11293">
        <f t="shared" si="886"/>
        <v>92</v>
      </c>
      <c r="J11293">
        <f>D11293*PJ_per_contract*I11293</f>
        <v>0</v>
      </c>
    </row>
    <row r="11294" spans="1:10" x14ac:dyDescent="0.2">
      <c r="A11294" t="s">
        <v>57</v>
      </c>
      <c r="B11294" s="3">
        <v>44645</v>
      </c>
      <c r="C11294">
        <v>0</v>
      </c>
      <c r="D11294">
        <v>0</v>
      </c>
      <c r="E11294">
        <f t="shared" si="883"/>
        <v>2022</v>
      </c>
      <c r="F11294" t="str">
        <f t="shared" si="882"/>
        <v>Victorian</v>
      </c>
      <c r="G11294" t="str">
        <f t="shared" si="884"/>
        <v>Quarter</v>
      </c>
      <c r="H11294">
        <f t="shared" si="885"/>
        <v>2024</v>
      </c>
      <c r="I11294">
        <f t="shared" si="886"/>
        <v>92</v>
      </c>
      <c r="J11294">
        <f>D11294*PJ_per_contract*I11294</f>
        <v>0</v>
      </c>
    </row>
    <row r="11295" spans="1:10" x14ac:dyDescent="0.2">
      <c r="A11295" t="s">
        <v>55</v>
      </c>
      <c r="B11295" s="3">
        <v>44645</v>
      </c>
      <c r="C11295">
        <v>0</v>
      </c>
      <c r="D11295">
        <v>0</v>
      </c>
      <c r="E11295">
        <f t="shared" si="883"/>
        <v>2022</v>
      </c>
      <c r="F11295" t="str">
        <f t="shared" si="882"/>
        <v>Victorian</v>
      </c>
      <c r="G11295" t="str">
        <f t="shared" si="884"/>
        <v>Quarter</v>
      </c>
      <c r="H11295">
        <f t="shared" si="885"/>
        <v>2024</v>
      </c>
      <c r="I11295">
        <f t="shared" si="886"/>
        <v>92</v>
      </c>
      <c r="J11295">
        <f>D11295*PJ_per_contract*I11295</f>
        <v>0</v>
      </c>
    </row>
    <row r="11296" spans="1:10" x14ac:dyDescent="0.2">
      <c r="A11296" t="s">
        <v>56</v>
      </c>
      <c r="B11296" s="3">
        <v>44645</v>
      </c>
      <c r="C11296">
        <v>0</v>
      </c>
      <c r="D11296">
        <v>0</v>
      </c>
      <c r="E11296">
        <f t="shared" si="883"/>
        <v>2022</v>
      </c>
      <c r="F11296" t="str">
        <f t="shared" si="882"/>
        <v>Victorian</v>
      </c>
      <c r="G11296" t="str">
        <f t="shared" si="884"/>
        <v>Quarter</v>
      </c>
      <c r="H11296">
        <f t="shared" si="885"/>
        <v>2023</v>
      </c>
      <c r="I11296">
        <f t="shared" si="886"/>
        <v>92</v>
      </c>
      <c r="J11296">
        <f>D11296*PJ_per_contract*I11296</f>
        <v>0</v>
      </c>
    </row>
    <row r="11297" spans="1:10" x14ac:dyDescent="0.2">
      <c r="A11297" t="s">
        <v>51</v>
      </c>
      <c r="B11297" s="3">
        <v>44645</v>
      </c>
      <c r="C11297">
        <v>0</v>
      </c>
      <c r="D11297">
        <v>0</v>
      </c>
      <c r="E11297">
        <f t="shared" si="883"/>
        <v>2022</v>
      </c>
      <c r="F11297" t="str">
        <f t="shared" si="882"/>
        <v>Victorian</v>
      </c>
      <c r="G11297" t="str">
        <f t="shared" si="884"/>
        <v>Quarter</v>
      </c>
      <c r="H11297">
        <f t="shared" si="885"/>
        <v>2022</v>
      </c>
      <c r="I11297">
        <f t="shared" si="886"/>
        <v>92</v>
      </c>
      <c r="J11297">
        <f>D11297*PJ_per_contract*I11297</f>
        <v>0</v>
      </c>
    </row>
    <row r="11298" spans="1:10" x14ac:dyDescent="0.2">
      <c r="A11298" t="s">
        <v>54</v>
      </c>
      <c r="B11298" s="3">
        <v>44645</v>
      </c>
      <c r="C11298">
        <v>0</v>
      </c>
      <c r="D11298">
        <v>0</v>
      </c>
      <c r="E11298">
        <f t="shared" si="883"/>
        <v>2022</v>
      </c>
      <c r="F11298" t="str">
        <f t="shared" si="882"/>
        <v>Victorian</v>
      </c>
      <c r="G11298" t="str">
        <f t="shared" si="884"/>
        <v>Quarter</v>
      </c>
      <c r="H11298">
        <f t="shared" si="885"/>
        <v>2023</v>
      </c>
      <c r="I11298">
        <f t="shared" si="886"/>
        <v>92</v>
      </c>
      <c r="J11298">
        <f>D11298*PJ_per_contract*I11298</f>
        <v>0</v>
      </c>
    </row>
    <row r="11299" spans="1:10" x14ac:dyDescent="0.2">
      <c r="A11299" t="s">
        <v>58</v>
      </c>
      <c r="B11299" s="3">
        <v>44645</v>
      </c>
      <c r="C11299">
        <v>0</v>
      </c>
      <c r="D11299">
        <v>0</v>
      </c>
      <c r="E11299">
        <f t="shared" si="883"/>
        <v>2022</v>
      </c>
      <c r="F11299" t="str">
        <f t="shared" si="882"/>
        <v>Victorian</v>
      </c>
      <c r="G11299" t="str">
        <f t="shared" si="884"/>
        <v>Quarter</v>
      </c>
      <c r="H11299">
        <f t="shared" si="885"/>
        <v>2024</v>
      </c>
      <c r="I11299">
        <f t="shared" si="886"/>
        <v>92</v>
      </c>
      <c r="J11299">
        <f>D11299*PJ_per_contract*I11299</f>
        <v>0</v>
      </c>
    </row>
    <row r="11300" spans="1:10" x14ac:dyDescent="0.2">
      <c r="A11300" t="s">
        <v>53</v>
      </c>
      <c r="B11300" s="3">
        <v>44645</v>
      </c>
      <c r="C11300">
        <v>0</v>
      </c>
      <c r="D11300">
        <v>0</v>
      </c>
      <c r="E11300">
        <f t="shared" si="883"/>
        <v>2022</v>
      </c>
      <c r="F11300" t="str">
        <f t="shared" si="882"/>
        <v>Victorian</v>
      </c>
      <c r="G11300" t="str">
        <f t="shared" si="884"/>
        <v>Quarter</v>
      </c>
      <c r="H11300">
        <f t="shared" si="885"/>
        <v>2023</v>
      </c>
      <c r="I11300">
        <f t="shared" si="886"/>
        <v>92</v>
      </c>
      <c r="J11300">
        <f>D11300*PJ_per_contract*I11300</f>
        <v>0</v>
      </c>
    </row>
    <row r="11301" spans="1:10" x14ac:dyDescent="0.2">
      <c r="A11301" t="s">
        <v>60</v>
      </c>
      <c r="B11301" s="3">
        <v>44645</v>
      </c>
      <c r="C11301">
        <v>0</v>
      </c>
      <c r="D11301">
        <v>0</v>
      </c>
      <c r="E11301">
        <f t="shared" si="883"/>
        <v>2022</v>
      </c>
      <c r="F11301" t="str">
        <f t="shared" si="882"/>
        <v>Wallumbilla</v>
      </c>
      <c r="G11301" t="str">
        <f t="shared" si="884"/>
        <v>Strip</v>
      </c>
      <c r="H11301">
        <f t="shared" si="885"/>
        <v>2023</v>
      </c>
      <c r="I11301">
        <f t="shared" si="886"/>
        <v>365</v>
      </c>
      <c r="J11301">
        <f>D11301*PJ_per_contract*I11301</f>
        <v>0</v>
      </c>
    </row>
    <row r="11302" spans="1:10" x14ac:dyDescent="0.2">
      <c r="A11302" t="s">
        <v>61</v>
      </c>
      <c r="B11302" s="3">
        <v>44645</v>
      </c>
      <c r="C11302">
        <v>88</v>
      </c>
      <c r="D11302">
        <v>0</v>
      </c>
      <c r="E11302">
        <f t="shared" si="883"/>
        <v>2022</v>
      </c>
      <c r="F11302" t="str">
        <f t="shared" si="882"/>
        <v>Wallumbilla</v>
      </c>
      <c r="G11302" t="str">
        <f t="shared" si="884"/>
        <v>Quarter</v>
      </c>
      <c r="H11302">
        <f t="shared" si="885"/>
        <v>2022</v>
      </c>
      <c r="I11302">
        <f t="shared" si="886"/>
        <v>92</v>
      </c>
      <c r="J11302">
        <f>D11302*PJ_per_contract*I11302</f>
        <v>0</v>
      </c>
    </row>
    <row r="11303" spans="1:10" x14ac:dyDescent="0.2">
      <c r="A11303" t="s">
        <v>62</v>
      </c>
      <c r="B11303" s="3">
        <v>44645</v>
      </c>
      <c r="C11303">
        <v>150</v>
      </c>
      <c r="D11303">
        <v>0</v>
      </c>
      <c r="E11303">
        <f t="shared" si="883"/>
        <v>2022</v>
      </c>
      <c r="F11303" t="str">
        <f t="shared" si="882"/>
        <v>Wallumbilla</v>
      </c>
      <c r="G11303" t="str">
        <f t="shared" si="884"/>
        <v>Quarter</v>
      </c>
      <c r="H11303">
        <f t="shared" si="885"/>
        <v>2022</v>
      </c>
      <c r="I11303">
        <f t="shared" si="886"/>
        <v>92</v>
      </c>
      <c r="J11303">
        <f>D11303*PJ_per_contract*I11303</f>
        <v>0</v>
      </c>
    </row>
    <row r="11304" spans="1:10" x14ac:dyDescent="0.2">
      <c r="A11304" t="s">
        <v>70</v>
      </c>
      <c r="B11304" s="3">
        <v>44645</v>
      </c>
      <c r="C11304">
        <v>0</v>
      </c>
      <c r="D11304">
        <v>0</v>
      </c>
      <c r="E11304">
        <f t="shared" si="883"/>
        <v>2022</v>
      </c>
      <c r="F11304" t="str">
        <f t="shared" si="882"/>
        <v>Wallumbilla</v>
      </c>
      <c r="G11304" t="str">
        <f t="shared" si="884"/>
        <v>Strip</v>
      </c>
      <c r="H11304">
        <f t="shared" si="885"/>
        <v>2023</v>
      </c>
      <c r="I11304">
        <f t="shared" si="886"/>
        <v>365</v>
      </c>
      <c r="J11304">
        <f>D11304*PJ_per_contract*I11304</f>
        <v>0</v>
      </c>
    </row>
    <row r="11305" spans="1:10" x14ac:dyDescent="0.2">
      <c r="A11305" t="s">
        <v>63</v>
      </c>
      <c r="B11305" s="3">
        <v>44645</v>
      </c>
      <c r="C11305">
        <v>36</v>
      </c>
      <c r="D11305">
        <v>0</v>
      </c>
      <c r="E11305">
        <f t="shared" si="883"/>
        <v>2022</v>
      </c>
      <c r="F11305" t="str">
        <f t="shared" si="882"/>
        <v>Wallumbilla</v>
      </c>
      <c r="G11305" t="str">
        <f t="shared" si="884"/>
        <v>Quarter</v>
      </c>
      <c r="H11305">
        <f t="shared" si="885"/>
        <v>2023</v>
      </c>
      <c r="I11305">
        <f t="shared" si="886"/>
        <v>92</v>
      </c>
      <c r="J11305">
        <f>D11305*PJ_per_contract*I11305</f>
        <v>0</v>
      </c>
    </row>
    <row r="11306" spans="1:10" x14ac:dyDescent="0.2">
      <c r="A11306" t="s">
        <v>64</v>
      </c>
      <c r="B11306" s="3">
        <v>44645</v>
      </c>
      <c r="C11306">
        <v>25</v>
      </c>
      <c r="D11306">
        <v>0</v>
      </c>
      <c r="E11306">
        <f t="shared" si="883"/>
        <v>2022</v>
      </c>
      <c r="F11306" t="str">
        <f t="shared" si="882"/>
        <v>Wallumbilla</v>
      </c>
      <c r="G11306" t="str">
        <f t="shared" si="884"/>
        <v>Quarter</v>
      </c>
      <c r="H11306">
        <f t="shared" si="885"/>
        <v>2023</v>
      </c>
      <c r="I11306">
        <f t="shared" si="886"/>
        <v>92</v>
      </c>
      <c r="J11306">
        <f>D11306*PJ_per_contract*I11306</f>
        <v>0</v>
      </c>
    </row>
    <row r="11307" spans="1:10" x14ac:dyDescent="0.2">
      <c r="A11307" t="s">
        <v>81</v>
      </c>
      <c r="B11307" s="3">
        <v>44645</v>
      </c>
      <c r="C11307">
        <v>0</v>
      </c>
      <c r="D11307">
        <v>0</v>
      </c>
      <c r="E11307">
        <f t="shared" si="883"/>
        <v>2022</v>
      </c>
      <c r="F11307" t="str">
        <f t="shared" si="882"/>
        <v>Wallumbilla</v>
      </c>
      <c r="G11307" t="str">
        <f t="shared" si="884"/>
        <v>Strip</v>
      </c>
      <c r="H11307">
        <f t="shared" si="885"/>
        <v>2024</v>
      </c>
      <c r="I11307">
        <f t="shared" si="886"/>
        <v>365</v>
      </c>
      <c r="J11307">
        <f>D11307*PJ_per_contract*I11307</f>
        <v>0</v>
      </c>
    </row>
    <row r="11308" spans="1:10" x14ac:dyDescent="0.2">
      <c r="A11308" t="s">
        <v>71</v>
      </c>
      <c r="B11308" s="3">
        <v>44645</v>
      </c>
      <c r="C11308">
        <v>25</v>
      </c>
      <c r="D11308">
        <v>0</v>
      </c>
      <c r="E11308">
        <f t="shared" si="883"/>
        <v>2022</v>
      </c>
      <c r="F11308" t="str">
        <f t="shared" si="882"/>
        <v>Wallumbilla</v>
      </c>
      <c r="G11308" t="str">
        <f t="shared" si="884"/>
        <v>Quarter</v>
      </c>
      <c r="H11308">
        <f t="shared" si="885"/>
        <v>2023</v>
      </c>
      <c r="I11308">
        <f t="shared" si="886"/>
        <v>92</v>
      </c>
      <c r="J11308">
        <f>D11308*PJ_per_contract*I11308</f>
        <v>0</v>
      </c>
    </row>
    <row r="11309" spans="1:10" x14ac:dyDescent="0.2">
      <c r="A11309" t="s">
        <v>72</v>
      </c>
      <c r="B11309" s="3">
        <v>44645</v>
      </c>
      <c r="C11309">
        <v>25</v>
      </c>
      <c r="D11309">
        <v>0</v>
      </c>
      <c r="E11309">
        <f t="shared" si="883"/>
        <v>2022</v>
      </c>
      <c r="F11309" t="str">
        <f t="shared" si="882"/>
        <v>Wallumbilla</v>
      </c>
      <c r="G11309" t="str">
        <f t="shared" si="884"/>
        <v>Quarter</v>
      </c>
      <c r="H11309">
        <f t="shared" si="885"/>
        <v>2023</v>
      </c>
      <c r="I11309">
        <f t="shared" si="886"/>
        <v>92</v>
      </c>
      <c r="J11309">
        <f>D11309*PJ_per_contract*I11309</f>
        <v>0</v>
      </c>
    </row>
    <row r="11310" spans="1:10" x14ac:dyDescent="0.2">
      <c r="A11310" t="s">
        <v>82</v>
      </c>
      <c r="B11310" s="3">
        <v>44645</v>
      </c>
      <c r="C11310">
        <v>2</v>
      </c>
      <c r="D11310">
        <v>0</v>
      </c>
      <c r="E11310">
        <f t="shared" si="883"/>
        <v>2022</v>
      </c>
      <c r="F11310" t="str">
        <f t="shared" si="882"/>
        <v>Wallumbilla</v>
      </c>
      <c r="G11310" t="str">
        <f t="shared" si="884"/>
        <v>Quarter</v>
      </c>
      <c r="H11310">
        <f t="shared" si="885"/>
        <v>2024</v>
      </c>
      <c r="I11310">
        <f t="shared" si="886"/>
        <v>92</v>
      </c>
      <c r="J11310">
        <f>D11310*PJ_per_contract*I11310</f>
        <v>0</v>
      </c>
    </row>
    <row r="11311" spans="1:10" x14ac:dyDescent="0.2">
      <c r="A11311" t="s">
        <v>83</v>
      </c>
      <c r="B11311" s="3">
        <v>44645</v>
      </c>
      <c r="C11311">
        <v>0</v>
      </c>
      <c r="D11311">
        <v>0</v>
      </c>
      <c r="E11311">
        <f t="shared" si="883"/>
        <v>2022</v>
      </c>
      <c r="F11311" t="str">
        <f t="shared" si="882"/>
        <v>Wallumbilla</v>
      </c>
      <c r="G11311" t="str">
        <f t="shared" si="884"/>
        <v>Quarter</v>
      </c>
      <c r="H11311">
        <f t="shared" si="885"/>
        <v>2024</v>
      </c>
      <c r="I11311">
        <f t="shared" si="886"/>
        <v>92</v>
      </c>
      <c r="J11311">
        <f>D11311*PJ_per_contract*I11311</f>
        <v>0</v>
      </c>
    </row>
    <row r="11312" spans="1:10" x14ac:dyDescent="0.2">
      <c r="A11312" t="s">
        <v>45</v>
      </c>
      <c r="B11312" s="3">
        <v>44648</v>
      </c>
      <c r="C11312">
        <v>0</v>
      </c>
      <c r="D11312">
        <v>0</v>
      </c>
      <c r="E11312">
        <f t="shared" si="883"/>
        <v>2022</v>
      </c>
      <c r="F11312" t="str">
        <f t="shared" si="882"/>
        <v>Wallumbilla</v>
      </c>
      <c r="G11312" t="str">
        <f t="shared" si="884"/>
        <v>Strip</v>
      </c>
      <c r="H11312">
        <f t="shared" si="885"/>
        <v>2022</v>
      </c>
      <c r="I11312">
        <f t="shared" si="886"/>
        <v>365</v>
      </c>
      <c r="J11312">
        <f>D11312*PJ_per_contract*I11312</f>
        <v>0</v>
      </c>
    </row>
    <row r="11313" spans="1:10" x14ac:dyDescent="0.2">
      <c r="A11313" t="s">
        <v>78</v>
      </c>
      <c r="B11313" s="3">
        <v>44648</v>
      </c>
      <c r="C11313">
        <v>0</v>
      </c>
      <c r="D11313">
        <v>0</v>
      </c>
      <c r="E11313">
        <f t="shared" si="883"/>
        <v>2022</v>
      </c>
      <c r="F11313" t="str">
        <f t="shared" si="882"/>
        <v>Victorian</v>
      </c>
      <c r="G11313" t="str">
        <f t="shared" si="884"/>
        <v>Month</v>
      </c>
      <c r="H11313">
        <f t="shared" si="885"/>
        <v>2022</v>
      </c>
      <c r="I11313">
        <f t="shared" si="886"/>
        <v>31</v>
      </c>
      <c r="J11313">
        <f>D11313*PJ_per_contract*I11313</f>
        <v>0</v>
      </c>
    </row>
    <row r="11314" spans="1:10" x14ac:dyDescent="0.2">
      <c r="A11314" t="s">
        <v>46</v>
      </c>
      <c r="B11314" s="3">
        <v>44648</v>
      </c>
      <c r="C11314">
        <v>0</v>
      </c>
      <c r="D11314">
        <v>0</v>
      </c>
      <c r="E11314">
        <f t="shared" si="883"/>
        <v>2022</v>
      </c>
      <c r="F11314" t="str">
        <f t="shared" si="882"/>
        <v>Victorian</v>
      </c>
      <c r="G11314" t="str">
        <f t="shared" si="884"/>
        <v>Quarter</v>
      </c>
      <c r="H11314">
        <f t="shared" si="885"/>
        <v>2022</v>
      </c>
      <c r="I11314">
        <f t="shared" si="886"/>
        <v>92</v>
      </c>
      <c r="J11314">
        <f>D11314*PJ_per_contract*I11314</f>
        <v>0</v>
      </c>
    </row>
    <row r="11315" spans="1:10" x14ac:dyDescent="0.2">
      <c r="A11315" t="s">
        <v>47</v>
      </c>
      <c r="B11315" s="3">
        <v>44648</v>
      </c>
      <c r="C11315">
        <v>151</v>
      </c>
      <c r="D11315">
        <v>0</v>
      </c>
      <c r="E11315">
        <f t="shared" si="883"/>
        <v>2022</v>
      </c>
      <c r="F11315" t="str">
        <f t="shared" si="882"/>
        <v>Wallumbilla</v>
      </c>
      <c r="G11315" t="str">
        <f t="shared" si="884"/>
        <v>Quarter</v>
      </c>
      <c r="H11315">
        <f t="shared" si="885"/>
        <v>2022</v>
      </c>
      <c r="I11315">
        <f t="shared" si="886"/>
        <v>92</v>
      </c>
      <c r="J11315">
        <f>D11315*PJ_per_contract*I11315</f>
        <v>0</v>
      </c>
    </row>
    <row r="11316" spans="1:10" x14ac:dyDescent="0.2">
      <c r="A11316" t="s">
        <v>84</v>
      </c>
      <c r="B11316" s="3">
        <v>44648</v>
      </c>
      <c r="C11316">
        <v>0</v>
      </c>
      <c r="D11316">
        <v>0</v>
      </c>
      <c r="E11316">
        <f t="shared" si="883"/>
        <v>2022</v>
      </c>
      <c r="F11316" t="str">
        <f t="shared" si="882"/>
        <v>Victorian</v>
      </c>
      <c r="G11316" t="str">
        <f t="shared" si="884"/>
        <v>Month</v>
      </c>
      <c r="H11316">
        <f t="shared" si="885"/>
        <v>2022</v>
      </c>
      <c r="I11316">
        <f t="shared" si="886"/>
        <v>31</v>
      </c>
      <c r="J11316">
        <f>D11316*PJ_per_contract*I11316</f>
        <v>0</v>
      </c>
    </row>
    <row r="11317" spans="1:10" x14ac:dyDescent="0.2">
      <c r="A11317" t="s">
        <v>85</v>
      </c>
      <c r="B11317" s="3">
        <v>44648</v>
      </c>
      <c r="C11317">
        <v>0</v>
      </c>
      <c r="D11317">
        <v>0</v>
      </c>
      <c r="E11317">
        <f t="shared" si="883"/>
        <v>2022</v>
      </c>
      <c r="F11317" t="str">
        <f t="shared" si="882"/>
        <v>Victorian</v>
      </c>
      <c r="G11317" t="str">
        <f t="shared" si="884"/>
        <v>Month</v>
      </c>
      <c r="H11317">
        <f t="shared" si="885"/>
        <v>2022</v>
      </c>
      <c r="I11317">
        <f t="shared" si="886"/>
        <v>31</v>
      </c>
      <c r="J11317">
        <f>D11317*PJ_per_contract*I11317</f>
        <v>0</v>
      </c>
    </row>
    <row r="11318" spans="1:10" x14ac:dyDescent="0.2">
      <c r="A11318" t="s">
        <v>48</v>
      </c>
      <c r="B11318" s="3">
        <v>44648</v>
      </c>
      <c r="C11318">
        <v>0</v>
      </c>
      <c r="D11318">
        <v>0</v>
      </c>
      <c r="E11318">
        <f t="shared" si="883"/>
        <v>2022</v>
      </c>
      <c r="F11318" t="str">
        <f t="shared" si="882"/>
        <v>Victorian</v>
      </c>
      <c r="G11318" t="str">
        <f t="shared" si="884"/>
        <v>Quarter</v>
      </c>
      <c r="H11318">
        <f t="shared" si="885"/>
        <v>2022</v>
      </c>
      <c r="I11318">
        <f t="shared" si="886"/>
        <v>92</v>
      </c>
      <c r="J11318">
        <f>D11318*PJ_per_contract*I11318</f>
        <v>0</v>
      </c>
    </row>
    <row r="11319" spans="1:10" x14ac:dyDescent="0.2">
      <c r="A11319" t="s">
        <v>86</v>
      </c>
      <c r="B11319" s="3">
        <v>44648</v>
      </c>
      <c r="C11319">
        <v>0</v>
      </c>
      <c r="D11319">
        <v>0</v>
      </c>
      <c r="E11319">
        <f t="shared" si="883"/>
        <v>2022</v>
      </c>
      <c r="F11319" t="str">
        <f t="shared" si="882"/>
        <v>Victorian</v>
      </c>
      <c r="G11319" t="str">
        <f t="shared" si="884"/>
        <v>Month</v>
      </c>
      <c r="H11319">
        <f t="shared" si="885"/>
        <v>2022</v>
      </c>
      <c r="I11319">
        <f t="shared" si="886"/>
        <v>31</v>
      </c>
      <c r="J11319">
        <f>D11319*PJ_per_contract*I11319</f>
        <v>0</v>
      </c>
    </row>
    <row r="11320" spans="1:10" x14ac:dyDescent="0.2">
      <c r="A11320" t="s">
        <v>49</v>
      </c>
      <c r="B11320" s="3">
        <v>44648</v>
      </c>
      <c r="C11320">
        <v>84</v>
      </c>
      <c r="D11320">
        <v>0</v>
      </c>
      <c r="E11320">
        <f t="shared" si="883"/>
        <v>2022</v>
      </c>
      <c r="F11320" t="str">
        <f t="shared" si="882"/>
        <v>Wallumbilla</v>
      </c>
      <c r="G11320" t="str">
        <f t="shared" si="884"/>
        <v>Quarter</v>
      </c>
      <c r="H11320">
        <f t="shared" si="885"/>
        <v>2022</v>
      </c>
      <c r="I11320">
        <f t="shared" si="886"/>
        <v>92</v>
      </c>
      <c r="J11320">
        <f>D11320*PJ_per_contract*I11320</f>
        <v>0</v>
      </c>
    </row>
    <row r="11321" spans="1:10" x14ac:dyDescent="0.2">
      <c r="A11321" t="s">
        <v>69</v>
      </c>
      <c r="B11321" s="3">
        <v>44648</v>
      </c>
      <c r="C11321">
        <v>0</v>
      </c>
      <c r="D11321">
        <v>0</v>
      </c>
      <c r="E11321">
        <f t="shared" si="883"/>
        <v>2022</v>
      </c>
      <c r="F11321" t="str">
        <f t="shared" si="882"/>
        <v>Victorian</v>
      </c>
      <c r="G11321" t="str">
        <f t="shared" si="884"/>
        <v>Quarter</v>
      </c>
      <c r="H11321">
        <f t="shared" si="885"/>
        <v>2025</v>
      </c>
      <c r="I11321">
        <f t="shared" si="886"/>
        <v>92</v>
      </c>
      <c r="J11321">
        <f>D11321*PJ_per_contract*I11321</f>
        <v>0</v>
      </c>
    </row>
    <row r="11322" spans="1:10" x14ac:dyDescent="0.2">
      <c r="A11322" t="s">
        <v>57</v>
      </c>
      <c r="B11322" s="3">
        <v>44648</v>
      </c>
      <c r="C11322">
        <v>0</v>
      </c>
      <c r="D11322">
        <v>0</v>
      </c>
      <c r="E11322">
        <f t="shared" si="883"/>
        <v>2022</v>
      </c>
      <c r="F11322" t="str">
        <f t="shared" si="882"/>
        <v>Victorian</v>
      </c>
      <c r="G11322" t="str">
        <f t="shared" si="884"/>
        <v>Quarter</v>
      </c>
      <c r="H11322">
        <f t="shared" si="885"/>
        <v>2024</v>
      </c>
      <c r="I11322">
        <f t="shared" si="886"/>
        <v>92</v>
      </c>
      <c r="J11322">
        <f>D11322*PJ_per_contract*I11322</f>
        <v>0</v>
      </c>
    </row>
    <row r="11323" spans="1:10" x14ac:dyDescent="0.2">
      <c r="A11323" t="s">
        <v>58</v>
      </c>
      <c r="B11323" s="3">
        <v>44648</v>
      </c>
      <c r="C11323">
        <v>0</v>
      </c>
      <c r="D11323">
        <v>0</v>
      </c>
      <c r="E11323">
        <f t="shared" si="883"/>
        <v>2022</v>
      </c>
      <c r="F11323" t="str">
        <f t="shared" si="882"/>
        <v>Victorian</v>
      </c>
      <c r="G11323" t="str">
        <f t="shared" si="884"/>
        <v>Quarter</v>
      </c>
      <c r="H11323">
        <f t="shared" si="885"/>
        <v>2024</v>
      </c>
      <c r="I11323">
        <f t="shared" si="886"/>
        <v>92</v>
      </c>
      <c r="J11323">
        <f>D11323*PJ_per_contract*I11323</f>
        <v>0</v>
      </c>
    </row>
    <row r="11324" spans="1:10" x14ac:dyDescent="0.2">
      <c r="A11324" t="s">
        <v>50</v>
      </c>
      <c r="B11324" s="3">
        <v>44648</v>
      </c>
      <c r="C11324">
        <v>0</v>
      </c>
      <c r="D11324">
        <v>0</v>
      </c>
      <c r="E11324">
        <f t="shared" si="883"/>
        <v>2022</v>
      </c>
      <c r="F11324" t="str">
        <f t="shared" si="882"/>
        <v>Victorian</v>
      </c>
      <c r="G11324" t="str">
        <f t="shared" si="884"/>
        <v>Quarter</v>
      </c>
      <c r="H11324">
        <f t="shared" si="885"/>
        <v>2024</v>
      </c>
      <c r="I11324">
        <f t="shared" si="886"/>
        <v>92</v>
      </c>
      <c r="J11324">
        <f>D11324*PJ_per_contract*I11324</f>
        <v>0</v>
      </c>
    </row>
    <row r="11325" spans="1:10" x14ac:dyDescent="0.2">
      <c r="A11325" t="s">
        <v>80</v>
      </c>
      <c r="B11325" s="3">
        <v>44648</v>
      </c>
      <c r="C11325">
        <v>0</v>
      </c>
      <c r="D11325">
        <v>0</v>
      </c>
      <c r="E11325">
        <f t="shared" si="883"/>
        <v>2022</v>
      </c>
      <c r="F11325" t="str">
        <f t="shared" si="882"/>
        <v>Victorian</v>
      </c>
      <c r="G11325" t="str">
        <f t="shared" si="884"/>
        <v>Quarter</v>
      </c>
      <c r="H11325">
        <f t="shared" si="885"/>
        <v>2025</v>
      </c>
      <c r="I11325">
        <f t="shared" si="886"/>
        <v>92</v>
      </c>
      <c r="J11325">
        <f>D11325*PJ_per_contract*I11325</f>
        <v>0</v>
      </c>
    </row>
    <row r="11326" spans="1:10" x14ac:dyDescent="0.2">
      <c r="A11326" t="s">
        <v>59</v>
      </c>
      <c r="B11326" s="3">
        <v>44648</v>
      </c>
      <c r="C11326">
        <v>0</v>
      </c>
      <c r="D11326">
        <v>0</v>
      </c>
      <c r="E11326">
        <f t="shared" si="883"/>
        <v>2022</v>
      </c>
      <c r="F11326" t="str">
        <f t="shared" si="882"/>
        <v>Victorian</v>
      </c>
      <c r="G11326" t="str">
        <f t="shared" si="884"/>
        <v>Quarter</v>
      </c>
      <c r="H11326">
        <f t="shared" si="885"/>
        <v>2023</v>
      </c>
      <c r="I11326">
        <f t="shared" si="886"/>
        <v>92</v>
      </c>
      <c r="J11326">
        <f>D11326*PJ_per_contract*I11326</f>
        <v>0</v>
      </c>
    </row>
    <row r="11327" spans="1:10" x14ac:dyDescent="0.2">
      <c r="A11327" t="s">
        <v>51</v>
      </c>
      <c r="B11327" s="3">
        <v>44648</v>
      </c>
      <c r="C11327">
        <v>0</v>
      </c>
      <c r="D11327">
        <v>0</v>
      </c>
      <c r="E11327">
        <f t="shared" si="883"/>
        <v>2022</v>
      </c>
      <c r="F11327" t="str">
        <f t="shared" si="882"/>
        <v>Victorian</v>
      </c>
      <c r="G11327" t="str">
        <f t="shared" si="884"/>
        <v>Quarter</v>
      </c>
      <c r="H11327">
        <f t="shared" si="885"/>
        <v>2022</v>
      </c>
      <c r="I11327">
        <f t="shared" si="886"/>
        <v>92</v>
      </c>
      <c r="J11327">
        <f>D11327*PJ_per_contract*I11327</f>
        <v>0</v>
      </c>
    </row>
    <row r="11328" spans="1:10" x14ac:dyDescent="0.2">
      <c r="A11328" t="s">
        <v>54</v>
      </c>
      <c r="B11328" s="3">
        <v>44648</v>
      </c>
      <c r="C11328">
        <v>0</v>
      </c>
      <c r="D11328">
        <v>0</v>
      </c>
      <c r="E11328">
        <f t="shared" si="883"/>
        <v>2022</v>
      </c>
      <c r="F11328" t="str">
        <f t="shared" si="882"/>
        <v>Victorian</v>
      </c>
      <c r="G11328" t="str">
        <f t="shared" si="884"/>
        <v>Quarter</v>
      </c>
      <c r="H11328">
        <f t="shared" si="885"/>
        <v>2023</v>
      </c>
      <c r="I11328">
        <f t="shared" si="886"/>
        <v>92</v>
      </c>
      <c r="J11328">
        <f>D11328*PJ_per_contract*I11328</f>
        <v>0</v>
      </c>
    </row>
    <row r="11329" spans="1:10" x14ac:dyDescent="0.2">
      <c r="A11329" t="s">
        <v>52</v>
      </c>
      <c r="B11329" s="3">
        <v>44648</v>
      </c>
      <c r="C11329">
        <v>0</v>
      </c>
      <c r="D11329">
        <v>0</v>
      </c>
      <c r="E11329">
        <f t="shared" si="883"/>
        <v>2022</v>
      </c>
      <c r="F11329" t="str">
        <f t="shared" si="882"/>
        <v>Victorian</v>
      </c>
      <c r="G11329" t="str">
        <f t="shared" si="884"/>
        <v>Quarter</v>
      </c>
      <c r="H11329">
        <f t="shared" si="885"/>
        <v>2022</v>
      </c>
      <c r="I11329">
        <f t="shared" si="886"/>
        <v>92</v>
      </c>
      <c r="J11329">
        <f>D11329*PJ_per_contract*I11329</f>
        <v>0</v>
      </c>
    </row>
    <row r="11330" spans="1:10" x14ac:dyDescent="0.2">
      <c r="A11330" t="s">
        <v>53</v>
      </c>
      <c r="B11330" s="3">
        <v>44648</v>
      </c>
      <c r="C11330">
        <v>0</v>
      </c>
      <c r="D11330">
        <v>0</v>
      </c>
      <c r="E11330">
        <f t="shared" si="883"/>
        <v>2022</v>
      </c>
      <c r="F11330" t="str">
        <f t="shared" ref="F11330:F11393" si="887">IF(OR(LEFT(A11330,2)="GJ",LEFT(A11330,2)="GK"),"Victorian",IF(OR(LEFT(A11330,2)="GX",LEFT(A11330,2)="GY"),"Wallumbilla","NA"))</f>
        <v>Victorian</v>
      </c>
      <c r="G11330" t="str">
        <f t="shared" si="884"/>
        <v>Quarter</v>
      </c>
      <c r="H11330">
        <f t="shared" si="885"/>
        <v>2023</v>
      </c>
      <c r="I11330">
        <f t="shared" si="886"/>
        <v>92</v>
      </c>
      <c r="J11330">
        <f>D11330*PJ_per_contract*I11330</f>
        <v>0</v>
      </c>
    </row>
    <row r="11331" spans="1:10" x14ac:dyDescent="0.2">
      <c r="A11331" t="s">
        <v>79</v>
      </c>
      <c r="B11331" s="3">
        <v>44648</v>
      </c>
      <c r="C11331">
        <v>0</v>
      </c>
      <c r="D11331">
        <v>0</v>
      </c>
      <c r="E11331">
        <f t="shared" ref="E11331:E11394" si="888">YEAR(B11331)</f>
        <v>2022</v>
      </c>
      <c r="F11331" t="str">
        <f t="shared" si="887"/>
        <v>Victorian</v>
      </c>
      <c r="G11331" t="str">
        <f t="shared" ref="G11331:G11394" si="889">IF(LEFT(A11331,2)="GJ","Month",IF(OR(LEFT(A11331,2)="GK",LEFT(A11331,2)="GX"),"Quarter",IF(LEFT(A11331,2)="GY","Strip","NA")))</f>
        <v>Quarter</v>
      </c>
      <c r="H11331">
        <f t="shared" ref="H11331:H11394" si="890">VALUE(MID(A11331,4,4))</f>
        <v>2025</v>
      </c>
      <c r="I11331">
        <f t="shared" ref="I11331:I11394" si="891">IF(G11331="Month",_xlfn.DAYS(EOMONTH(B11331,0),EOMONTH(B11331,-1)),IF(G11331="Quarter",_xlfn.DAYS(EOMONTH(B11331,2),EOMONTH(B11331,-1)),365))</f>
        <v>92</v>
      </c>
      <c r="J11331">
        <f>D11331*PJ_per_contract*I11331</f>
        <v>0</v>
      </c>
    </row>
    <row r="11332" spans="1:10" x14ac:dyDescent="0.2">
      <c r="A11332" t="s">
        <v>56</v>
      </c>
      <c r="B11332" s="3">
        <v>44648</v>
      </c>
      <c r="C11332">
        <v>0</v>
      </c>
      <c r="D11332">
        <v>0</v>
      </c>
      <c r="E11332">
        <f t="shared" si="888"/>
        <v>2022</v>
      </c>
      <c r="F11332" t="str">
        <f t="shared" si="887"/>
        <v>Victorian</v>
      </c>
      <c r="G11332" t="str">
        <f t="shared" si="889"/>
        <v>Quarter</v>
      </c>
      <c r="H11332">
        <f t="shared" si="890"/>
        <v>2023</v>
      </c>
      <c r="I11332">
        <f t="shared" si="891"/>
        <v>92</v>
      </c>
      <c r="J11332">
        <f>D11332*PJ_per_contract*I11332</f>
        <v>0</v>
      </c>
    </row>
    <row r="11333" spans="1:10" x14ac:dyDescent="0.2">
      <c r="A11333" t="s">
        <v>55</v>
      </c>
      <c r="B11333" s="3">
        <v>44648</v>
      </c>
      <c r="C11333">
        <v>0</v>
      </c>
      <c r="D11333">
        <v>0</v>
      </c>
      <c r="E11333">
        <f t="shared" si="888"/>
        <v>2022</v>
      </c>
      <c r="F11333" t="str">
        <f t="shared" si="887"/>
        <v>Victorian</v>
      </c>
      <c r="G11333" t="str">
        <f t="shared" si="889"/>
        <v>Quarter</v>
      </c>
      <c r="H11333">
        <f t="shared" si="890"/>
        <v>2024</v>
      </c>
      <c r="I11333">
        <f t="shared" si="891"/>
        <v>92</v>
      </c>
      <c r="J11333">
        <f>D11333*PJ_per_contract*I11333</f>
        <v>0</v>
      </c>
    </row>
    <row r="11334" spans="1:10" x14ac:dyDescent="0.2">
      <c r="A11334" t="s">
        <v>68</v>
      </c>
      <c r="B11334" s="3">
        <v>44648</v>
      </c>
      <c r="C11334">
        <v>0</v>
      </c>
      <c r="D11334">
        <v>0</v>
      </c>
      <c r="E11334">
        <f t="shared" si="888"/>
        <v>2022</v>
      </c>
      <c r="F11334" t="str">
        <f t="shared" si="887"/>
        <v>Victorian</v>
      </c>
      <c r="G11334" t="str">
        <f t="shared" si="889"/>
        <v>Quarter</v>
      </c>
      <c r="H11334">
        <f t="shared" si="890"/>
        <v>2025</v>
      </c>
      <c r="I11334">
        <f t="shared" si="891"/>
        <v>92</v>
      </c>
      <c r="J11334">
        <f>D11334*PJ_per_contract*I11334</f>
        <v>0</v>
      </c>
    </row>
    <row r="11335" spans="1:10" x14ac:dyDescent="0.2">
      <c r="A11335" t="s">
        <v>60</v>
      </c>
      <c r="B11335" s="3">
        <v>44648</v>
      </c>
      <c r="C11335">
        <v>0</v>
      </c>
      <c r="D11335">
        <v>0</v>
      </c>
      <c r="E11335">
        <f t="shared" si="888"/>
        <v>2022</v>
      </c>
      <c r="F11335" t="str">
        <f t="shared" si="887"/>
        <v>Wallumbilla</v>
      </c>
      <c r="G11335" t="str">
        <f t="shared" si="889"/>
        <v>Strip</v>
      </c>
      <c r="H11335">
        <f t="shared" si="890"/>
        <v>2023</v>
      </c>
      <c r="I11335">
        <f t="shared" si="891"/>
        <v>365</v>
      </c>
      <c r="J11335">
        <f>D11335*PJ_per_contract*I11335</f>
        <v>0</v>
      </c>
    </row>
    <row r="11336" spans="1:10" x14ac:dyDescent="0.2">
      <c r="A11336" t="s">
        <v>61</v>
      </c>
      <c r="B11336" s="3">
        <v>44648</v>
      </c>
      <c r="C11336">
        <v>88</v>
      </c>
      <c r="D11336">
        <v>0</v>
      </c>
      <c r="E11336">
        <f t="shared" si="888"/>
        <v>2022</v>
      </c>
      <c r="F11336" t="str">
        <f t="shared" si="887"/>
        <v>Wallumbilla</v>
      </c>
      <c r="G11336" t="str">
        <f t="shared" si="889"/>
        <v>Quarter</v>
      </c>
      <c r="H11336">
        <f t="shared" si="890"/>
        <v>2022</v>
      </c>
      <c r="I11336">
        <f t="shared" si="891"/>
        <v>92</v>
      </c>
      <c r="J11336">
        <f>D11336*PJ_per_contract*I11336</f>
        <v>0</v>
      </c>
    </row>
    <row r="11337" spans="1:10" x14ac:dyDescent="0.2">
      <c r="A11337" t="s">
        <v>62</v>
      </c>
      <c r="B11337" s="3">
        <v>44648</v>
      </c>
      <c r="C11337">
        <v>150</v>
      </c>
      <c r="D11337">
        <v>0</v>
      </c>
      <c r="E11337">
        <f t="shared" si="888"/>
        <v>2022</v>
      </c>
      <c r="F11337" t="str">
        <f t="shared" si="887"/>
        <v>Wallumbilla</v>
      </c>
      <c r="G11337" t="str">
        <f t="shared" si="889"/>
        <v>Quarter</v>
      </c>
      <c r="H11337">
        <f t="shared" si="890"/>
        <v>2022</v>
      </c>
      <c r="I11337">
        <f t="shared" si="891"/>
        <v>92</v>
      </c>
      <c r="J11337">
        <f>D11337*PJ_per_contract*I11337</f>
        <v>0</v>
      </c>
    </row>
    <row r="11338" spans="1:10" x14ac:dyDescent="0.2">
      <c r="A11338" t="s">
        <v>70</v>
      </c>
      <c r="B11338" s="3">
        <v>44648</v>
      </c>
      <c r="C11338">
        <v>0</v>
      </c>
      <c r="D11338">
        <v>0</v>
      </c>
      <c r="E11338">
        <f t="shared" si="888"/>
        <v>2022</v>
      </c>
      <c r="F11338" t="str">
        <f t="shared" si="887"/>
        <v>Wallumbilla</v>
      </c>
      <c r="G11338" t="str">
        <f t="shared" si="889"/>
        <v>Strip</v>
      </c>
      <c r="H11338">
        <f t="shared" si="890"/>
        <v>2023</v>
      </c>
      <c r="I11338">
        <f t="shared" si="891"/>
        <v>365</v>
      </c>
      <c r="J11338">
        <f>D11338*PJ_per_contract*I11338</f>
        <v>0</v>
      </c>
    </row>
    <row r="11339" spans="1:10" x14ac:dyDescent="0.2">
      <c r="A11339" t="s">
        <v>63</v>
      </c>
      <c r="B11339" s="3">
        <v>44648</v>
      </c>
      <c r="C11339">
        <v>36</v>
      </c>
      <c r="D11339">
        <v>0</v>
      </c>
      <c r="E11339">
        <f t="shared" si="888"/>
        <v>2022</v>
      </c>
      <c r="F11339" t="str">
        <f t="shared" si="887"/>
        <v>Wallumbilla</v>
      </c>
      <c r="G11339" t="str">
        <f t="shared" si="889"/>
        <v>Quarter</v>
      </c>
      <c r="H11339">
        <f t="shared" si="890"/>
        <v>2023</v>
      </c>
      <c r="I11339">
        <f t="shared" si="891"/>
        <v>92</v>
      </c>
      <c r="J11339">
        <f>D11339*PJ_per_contract*I11339</f>
        <v>0</v>
      </c>
    </row>
    <row r="11340" spans="1:10" x14ac:dyDescent="0.2">
      <c r="A11340" t="s">
        <v>64</v>
      </c>
      <c r="B11340" s="3">
        <v>44648</v>
      </c>
      <c r="C11340">
        <v>25</v>
      </c>
      <c r="D11340">
        <v>0</v>
      </c>
      <c r="E11340">
        <f t="shared" si="888"/>
        <v>2022</v>
      </c>
      <c r="F11340" t="str">
        <f t="shared" si="887"/>
        <v>Wallumbilla</v>
      </c>
      <c r="G11340" t="str">
        <f t="shared" si="889"/>
        <v>Quarter</v>
      </c>
      <c r="H11340">
        <f t="shared" si="890"/>
        <v>2023</v>
      </c>
      <c r="I11340">
        <f t="shared" si="891"/>
        <v>92</v>
      </c>
      <c r="J11340">
        <f>D11340*PJ_per_contract*I11340</f>
        <v>0</v>
      </c>
    </row>
    <row r="11341" spans="1:10" x14ac:dyDescent="0.2">
      <c r="A11341" t="s">
        <v>81</v>
      </c>
      <c r="B11341" s="3">
        <v>44648</v>
      </c>
      <c r="C11341">
        <v>0</v>
      </c>
      <c r="D11341">
        <v>0</v>
      </c>
      <c r="E11341">
        <f t="shared" si="888"/>
        <v>2022</v>
      </c>
      <c r="F11341" t="str">
        <f t="shared" si="887"/>
        <v>Wallumbilla</v>
      </c>
      <c r="G11341" t="str">
        <f t="shared" si="889"/>
        <v>Strip</v>
      </c>
      <c r="H11341">
        <f t="shared" si="890"/>
        <v>2024</v>
      </c>
      <c r="I11341">
        <f t="shared" si="891"/>
        <v>365</v>
      </c>
      <c r="J11341">
        <f>D11341*PJ_per_contract*I11341</f>
        <v>0</v>
      </c>
    </row>
    <row r="11342" spans="1:10" x14ac:dyDescent="0.2">
      <c r="A11342" t="s">
        <v>71</v>
      </c>
      <c r="B11342" s="3">
        <v>44648</v>
      </c>
      <c r="C11342">
        <v>25</v>
      </c>
      <c r="D11342">
        <v>0</v>
      </c>
      <c r="E11342">
        <f t="shared" si="888"/>
        <v>2022</v>
      </c>
      <c r="F11342" t="str">
        <f t="shared" si="887"/>
        <v>Wallumbilla</v>
      </c>
      <c r="G11342" t="str">
        <f t="shared" si="889"/>
        <v>Quarter</v>
      </c>
      <c r="H11342">
        <f t="shared" si="890"/>
        <v>2023</v>
      </c>
      <c r="I11342">
        <f t="shared" si="891"/>
        <v>92</v>
      </c>
      <c r="J11342">
        <f>D11342*PJ_per_contract*I11342</f>
        <v>0</v>
      </c>
    </row>
    <row r="11343" spans="1:10" x14ac:dyDescent="0.2">
      <c r="A11343" t="s">
        <v>72</v>
      </c>
      <c r="B11343" s="3">
        <v>44648</v>
      </c>
      <c r="C11343">
        <v>25</v>
      </c>
      <c r="D11343">
        <v>0</v>
      </c>
      <c r="E11343">
        <f t="shared" si="888"/>
        <v>2022</v>
      </c>
      <c r="F11343" t="str">
        <f t="shared" si="887"/>
        <v>Wallumbilla</v>
      </c>
      <c r="G11343" t="str">
        <f t="shared" si="889"/>
        <v>Quarter</v>
      </c>
      <c r="H11343">
        <f t="shared" si="890"/>
        <v>2023</v>
      </c>
      <c r="I11343">
        <f t="shared" si="891"/>
        <v>92</v>
      </c>
      <c r="J11343">
        <f>D11343*PJ_per_contract*I11343</f>
        <v>0</v>
      </c>
    </row>
    <row r="11344" spans="1:10" x14ac:dyDescent="0.2">
      <c r="A11344" t="s">
        <v>82</v>
      </c>
      <c r="B11344" s="3">
        <v>44648</v>
      </c>
      <c r="C11344">
        <v>2</v>
      </c>
      <c r="D11344">
        <v>0</v>
      </c>
      <c r="E11344">
        <f t="shared" si="888"/>
        <v>2022</v>
      </c>
      <c r="F11344" t="str">
        <f t="shared" si="887"/>
        <v>Wallumbilla</v>
      </c>
      <c r="G11344" t="str">
        <f t="shared" si="889"/>
        <v>Quarter</v>
      </c>
      <c r="H11344">
        <f t="shared" si="890"/>
        <v>2024</v>
      </c>
      <c r="I11344">
        <f t="shared" si="891"/>
        <v>92</v>
      </c>
      <c r="J11344">
        <f>D11344*PJ_per_contract*I11344</f>
        <v>0</v>
      </c>
    </row>
    <row r="11345" spans="1:10" x14ac:dyDescent="0.2">
      <c r="A11345" t="s">
        <v>83</v>
      </c>
      <c r="B11345" s="3">
        <v>44648</v>
      </c>
      <c r="C11345">
        <v>0</v>
      </c>
      <c r="D11345">
        <v>0</v>
      </c>
      <c r="E11345">
        <f t="shared" si="888"/>
        <v>2022</v>
      </c>
      <c r="F11345" t="str">
        <f t="shared" si="887"/>
        <v>Wallumbilla</v>
      </c>
      <c r="G11345" t="str">
        <f t="shared" si="889"/>
        <v>Quarter</v>
      </c>
      <c r="H11345">
        <f t="shared" si="890"/>
        <v>2024</v>
      </c>
      <c r="I11345">
        <f t="shared" si="891"/>
        <v>92</v>
      </c>
      <c r="J11345">
        <f>D11345*PJ_per_contract*I11345</f>
        <v>0</v>
      </c>
    </row>
    <row r="11346" spans="1:10" x14ac:dyDescent="0.2">
      <c r="A11346" t="s">
        <v>45</v>
      </c>
      <c r="B11346" s="3">
        <v>44649</v>
      </c>
      <c r="C11346">
        <v>0</v>
      </c>
      <c r="D11346">
        <v>0</v>
      </c>
      <c r="E11346">
        <f t="shared" si="888"/>
        <v>2022</v>
      </c>
      <c r="F11346" t="str">
        <f t="shared" si="887"/>
        <v>Wallumbilla</v>
      </c>
      <c r="G11346" t="str">
        <f t="shared" si="889"/>
        <v>Strip</v>
      </c>
      <c r="H11346">
        <f t="shared" si="890"/>
        <v>2022</v>
      </c>
      <c r="I11346">
        <f t="shared" si="891"/>
        <v>365</v>
      </c>
      <c r="J11346">
        <f>D11346*PJ_per_contract*I11346</f>
        <v>0</v>
      </c>
    </row>
    <row r="11347" spans="1:10" x14ac:dyDescent="0.2">
      <c r="A11347" t="s">
        <v>78</v>
      </c>
      <c r="B11347" s="3">
        <v>44649</v>
      </c>
      <c r="C11347">
        <v>0</v>
      </c>
      <c r="D11347">
        <v>0</v>
      </c>
      <c r="E11347">
        <f t="shared" si="888"/>
        <v>2022</v>
      </c>
      <c r="F11347" t="str">
        <f t="shared" si="887"/>
        <v>Victorian</v>
      </c>
      <c r="G11347" t="str">
        <f t="shared" si="889"/>
        <v>Month</v>
      </c>
      <c r="H11347">
        <f t="shared" si="890"/>
        <v>2022</v>
      </c>
      <c r="I11347">
        <f t="shared" si="891"/>
        <v>31</v>
      </c>
      <c r="J11347">
        <f>D11347*PJ_per_contract*I11347</f>
        <v>0</v>
      </c>
    </row>
    <row r="11348" spans="1:10" x14ac:dyDescent="0.2">
      <c r="A11348" t="s">
        <v>46</v>
      </c>
      <c r="B11348" s="3">
        <v>44649</v>
      </c>
      <c r="C11348">
        <v>0</v>
      </c>
      <c r="D11348">
        <v>0</v>
      </c>
      <c r="E11348">
        <f t="shared" si="888"/>
        <v>2022</v>
      </c>
      <c r="F11348" t="str">
        <f t="shared" si="887"/>
        <v>Victorian</v>
      </c>
      <c r="G11348" t="str">
        <f t="shared" si="889"/>
        <v>Quarter</v>
      </c>
      <c r="H11348">
        <f t="shared" si="890"/>
        <v>2022</v>
      </c>
      <c r="I11348">
        <f t="shared" si="891"/>
        <v>92</v>
      </c>
      <c r="J11348">
        <f>D11348*PJ_per_contract*I11348</f>
        <v>0</v>
      </c>
    </row>
    <row r="11349" spans="1:10" x14ac:dyDescent="0.2">
      <c r="A11349" t="s">
        <v>47</v>
      </c>
      <c r="B11349" s="3">
        <v>44649</v>
      </c>
      <c r="C11349">
        <v>151</v>
      </c>
      <c r="D11349">
        <v>0</v>
      </c>
      <c r="E11349">
        <f t="shared" si="888"/>
        <v>2022</v>
      </c>
      <c r="F11349" t="str">
        <f t="shared" si="887"/>
        <v>Wallumbilla</v>
      </c>
      <c r="G11349" t="str">
        <f t="shared" si="889"/>
        <v>Quarter</v>
      </c>
      <c r="H11349">
        <f t="shared" si="890"/>
        <v>2022</v>
      </c>
      <c r="I11349">
        <f t="shared" si="891"/>
        <v>92</v>
      </c>
      <c r="J11349">
        <f>D11349*PJ_per_contract*I11349</f>
        <v>0</v>
      </c>
    </row>
    <row r="11350" spans="1:10" x14ac:dyDescent="0.2">
      <c r="A11350" t="s">
        <v>84</v>
      </c>
      <c r="B11350" s="3">
        <v>44649</v>
      </c>
      <c r="C11350">
        <v>0</v>
      </c>
      <c r="D11350">
        <v>0</v>
      </c>
      <c r="E11350">
        <f t="shared" si="888"/>
        <v>2022</v>
      </c>
      <c r="F11350" t="str">
        <f t="shared" si="887"/>
        <v>Victorian</v>
      </c>
      <c r="G11350" t="str">
        <f t="shared" si="889"/>
        <v>Month</v>
      </c>
      <c r="H11350">
        <f t="shared" si="890"/>
        <v>2022</v>
      </c>
      <c r="I11350">
        <f t="shared" si="891"/>
        <v>31</v>
      </c>
      <c r="J11350">
        <f>D11350*PJ_per_contract*I11350</f>
        <v>0</v>
      </c>
    </row>
    <row r="11351" spans="1:10" x14ac:dyDescent="0.2">
      <c r="A11351" t="s">
        <v>85</v>
      </c>
      <c r="B11351" s="3">
        <v>44649</v>
      </c>
      <c r="C11351">
        <v>0</v>
      </c>
      <c r="D11351">
        <v>0</v>
      </c>
      <c r="E11351">
        <f t="shared" si="888"/>
        <v>2022</v>
      </c>
      <c r="F11351" t="str">
        <f t="shared" si="887"/>
        <v>Victorian</v>
      </c>
      <c r="G11351" t="str">
        <f t="shared" si="889"/>
        <v>Month</v>
      </c>
      <c r="H11351">
        <f t="shared" si="890"/>
        <v>2022</v>
      </c>
      <c r="I11351">
        <f t="shared" si="891"/>
        <v>31</v>
      </c>
      <c r="J11351">
        <f>D11351*PJ_per_contract*I11351</f>
        <v>0</v>
      </c>
    </row>
    <row r="11352" spans="1:10" x14ac:dyDescent="0.2">
      <c r="A11352" t="s">
        <v>48</v>
      </c>
      <c r="B11352" s="3">
        <v>44649</v>
      </c>
      <c r="C11352">
        <v>0</v>
      </c>
      <c r="D11352">
        <v>0</v>
      </c>
      <c r="E11352">
        <f t="shared" si="888"/>
        <v>2022</v>
      </c>
      <c r="F11352" t="str">
        <f t="shared" si="887"/>
        <v>Victorian</v>
      </c>
      <c r="G11352" t="str">
        <f t="shared" si="889"/>
        <v>Quarter</v>
      </c>
      <c r="H11352">
        <f t="shared" si="890"/>
        <v>2022</v>
      </c>
      <c r="I11352">
        <f t="shared" si="891"/>
        <v>92</v>
      </c>
      <c r="J11352">
        <f>D11352*PJ_per_contract*I11352</f>
        <v>0</v>
      </c>
    </row>
    <row r="11353" spans="1:10" x14ac:dyDescent="0.2">
      <c r="A11353" t="s">
        <v>86</v>
      </c>
      <c r="B11353" s="3">
        <v>44649</v>
      </c>
      <c r="C11353">
        <v>0</v>
      </c>
      <c r="D11353">
        <v>0</v>
      </c>
      <c r="E11353">
        <f t="shared" si="888"/>
        <v>2022</v>
      </c>
      <c r="F11353" t="str">
        <f t="shared" si="887"/>
        <v>Victorian</v>
      </c>
      <c r="G11353" t="str">
        <f t="shared" si="889"/>
        <v>Month</v>
      </c>
      <c r="H11353">
        <f t="shared" si="890"/>
        <v>2022</v>
      </c>
      <c r="I11353">
        <f t="shared" si="891"/>
        <v>31</v>
      </c>
      <c r="J11353">
        <f>D11353*PJ_per_contract*I11353</f>
        <v>0</v>
      </c>
    </row>
    <row r="11354" spans="1:10" x14ac:dyDescent="0.2">
      <c r="A11354" t="s">
        <v>49</v>
      </c>
      <c r="B11354" s="3">
        <v>44649</v>
      </c>
      <c r="C11354">
        <v>84</v>
      </c>
      <c r="D11354">
        <v>0</v>
      </c>
      <c r="E11354">
        <f t="shared" si="888"/>
        <v>2022</v>
      </c>
      <c r="F11354" t="str">
        <f t="shared" si="887"/>
        <v>Wallumbilla</v>
      </c>
      <c r="G11354" t="str">
        <f t="shared" si="889"/>
        <v>Quarter</v>
      </c>
      <c r="H11354">
        <f t="shared" si="890"/>
        <v>2022</v>
      </c>
      <c r="I11354">
        <f t="shared" si="891"/>
        <v>92</v>
      </c>
      <c r="J11354">
        <f>D11354*PJ_per_contract*I11354</f>
        <v>0</v>
      </c>
    </row>
    <row r="11355" spans="1:10" x14ac:dyDescent="0.2">
      <c r="A11355" t="s">
        <v>53</v>
      </c>
      <c r="B11355" s="3">
        <v>44649</v>
      </c>
      <c r="C11355">
        <v>0</v>
      </c>
      <c r="D11355">
        <v>0</v>
      </c>
      <c r="E11355">
        <f t="shared" si="888"/>
        <v>2022</v>
      </c>
      <c r="F11355" t="str">
        <f t="shared" si="887"/>
        <v>Victorian</v>
      </c>
      <c r="G11355" t="str">
        <f t="shared" si="889"/>
        <v>Quarter</v>
      </c>
      <c r="H11355">
        <f t="shared" si="890"/>
        <v>2023</v>
      </c>
      <c r="I11355">
        <f t="shared" si="891"/>
        <v>92</v>
      </c>
      <c r="J11355">
        <f>D11355*PJ_per_contract*I11355</f>
        <v>0</v>
      </c>
    </row>
    <row r="11356" spans="1:10" x14ac:dyDescent="0.2">
      <c r="A11356" t="s">
        <v>80</v>
      </c>
      <c r="B11356" s="3">
        <v>44649</v>
      </c>
      <c r="C11356">
        <v>0</v>
      </c>
      <c r="D11356">
        <v>0</v>
      </c>
      <c r="E11356">
        <f t="shared" si="888"/>
        <v>2022</v>
      </c>
      <c r="F11356" t="str">
        <f t="shared" si="887"/>
        <v>Victorian</v>
      </c>
      <c r="G11356" t="str">
        <f t="shared" si="889"/>
        <v>Quarter</v>
      </c>
      <c r="H11356">
        <f t="shared" si="890"/>
        <v>2025</v>
      </c>
      <c r="I11356">
        <f t="shared" si="891"/>
        <v>92</v>
      </c>
      <c r="J11356">
        <f>D11356*PJ_per_contract*I11356</f>
        <v>0</v>
      </c>
    </row>
    <row r="11357" spans="1:10" x14ac:dyDescent="0.2">
      <c r="A11357" t="s">
        <v>79</v>
      </c>
      <c r="B11357" s="3">
        <v>44649</v>
      </c>
      <c r="C11357">
        <v>0</v>
      </c>
      <c r="D11357">
        <v>0</v>
      </c>
      <c r="E11357">
        <f t="shared" si="888"/>
        <v>2022</v>
      </c>
      <c r="F11357" t="str">
        <f t="shared" si="887"/>
        <v>Victorian</v>
      </c>
      <c r="G11357" t="str">
        <f t="shared" si="889"/>
        <v>Quarter</v>
      </c>
      <c r="H11357">
        <f t="shared" si="890"/>
        <v>2025</v>
      </c>
      <c r="I11357">
        <f t="shared" si="891"/>
        <v>92</v>
      </c>
      <c r="J11357">
        <f>D11357*PJ_per_contract*I11357</f>
        <v>0</v>
      </c>
    </row>
    <row r="11358" spans="1:10" x14ac:dyDescent="0.2">
      <c r="A11358" t="s">
        <v>52</v>
      </c>
      <c r="B11358" s="3">
        <v>44649</v>
      </c>
      <c r="C11358">
        <v>0</v>
      </c>
      <c r="D11358">
        <v>0</v>
      </c>
      <c r="E11358">
        <f t="shared" si="888"/>
        <v>2022</v>
      </c>
      <c r="F11358" t="str">
        <f t="shared" si="887"/>
        <v>Victorian</v>
      </c>
      <c r="G11358" t="str">
        <f t="shared" si="889"/>
        <v>Quarter</v>
      </c>
      <c r="H11358">
        <f t="shared" si="890"/>
        <v>2022</v>
      </c>
      <c r="I11358">
        <f t="shared" si="891"/>
        <v>92</v>
      </c>
      <c r="J11358">
        <f>D11358*PJ_per_contract*I11358</f>
        <v>0</v>
      </c>
    </row>
    <row r="11359" spans="1:10" x14ac:dyDescent="0.2">
      <c r="A11359" t="s">
        <v>59</v>
      </c>
      <c r="B11359" s="3">
        <v>44649</v>
      </c>
      <c r="C11359">
        <v>0</v>
      </c>
      <c r="D11359">
        <v>0</v>
      </c>
      <c r="E11359">
        <f t="shared" si="888"/>
        <v>2022</v>
      </c>
      <c r="F11359" t="str">
        <f t="shared" si="887"/>
        <v>Victorian</v>
      </c>
      <c r="G11359" t="str">
        <f t="shared" si="889"/>
        <v>Quarter</v>
      </c>
      <c r="H11359">
        <f t="shared" si="890"/>
        <v>2023</v>
      </c>
      <c r="I11359">
        <f t="shared" si="891"/>
        <v>92</v>
      </c>
      <c r="J11359">
        <f>D11359*PJ_per_contract*I11359</f>
        <v>0</v>
      </c>
    </row>
    <row r="11360" spans="1:10" x14ac:dyDescent="0.2">
      <c r="A11360" t="s">
        <v>69</v>
      </c>
      <c r="B11360" s="3">
        <v>44649</v>
      </c>
      <c r="C11360">
        <v>0</v>
      </c>
      <c r="D11360">
        <v>0</v>
      </c>
      <c r="E11360">
        <f t="shared" si="888"/>
        <v>2022</v>
      </c>
      <c r="F11360" t="str">
        <f t="shared" si="887"/>
        <v>Victorian</v>
      </c>
      <c r="G11360" t="str">
        <f t="shared" si="889"/>
        <v>Quarter</v>
      </c>
      <c r="H11360">
        <f t="shared" si="890"/>
        <v>2025</v>
      </c>
      <c r="I11360">
        <f t="shared" si="891"/>
        <v>92</v>
      </c>
      <c r="J11360">
        <f>D11360*PJ_per_contract*I11360</f>
        <v>0</v>
      </c>
    </row>
    <row r="11361" spans="1:10" x14ac:dyDescent="0.2">
      <c r="A11361" t="s">
        <v>68</v>
      </c>
      <c r="B11361" s="3">
        <v>44649</v>
      </c>
      <c r="C11361">
        <v>0</v>
      </c>
      <c r="D11361">
        <v>0</v>
      </c>
      <c r="E11361">
        <f t="shared" si="888"/>
        <v>2022</v>
      </c>
      <c r="F11361" t="str">
        <f t="shared" si="887"/>
        <v>Victorian</v>
      </c>
      <c r="G11361" t="str">
        <f t="shared" si="889"/>
        <v>Quarter</v>
      </c>
      <c r="H11361">
        <f t="shared" si="890"/>
        <v>2025</v>
      </c>
      <c r="I11361">
        <f t="shared" si="891"/>
        <v>92</v>
      </c>
      <c r="J11361">
        <f>D11361*PJ_per_contract*I11361</f>
        <v>0</v>
      </c>
    </row>
    <row r="11362" spans="1:10" x14ac:dyDescent="0.2">
      <c r="A11362" t="s">
        <v>57</v>
      </c>
      <c r="B11362" s="3">
        <v>44649</v>
      </c>
      <c r="C11362">
        <v>0</v>
      </c>
      <c r="D11362">
        <v>0</v>
      </c>
      <c r="E11362">
        <f t="shared" si="888"/>
        <v>2022</v>
      </c>
      <c r="F11362" t="str">
        <f t="shared" si="887"/>
        <v>Victorian</v>
      </c>
      <c r="G11362" t="str">
        <f t="shared" si="889"/>
        <v>Quarter</v>
      </c>
      <c r="H11362">
        <f t="shared" si="890"/>
        <v>2024</v>
      </c>
      <c r="I11362">
        <f t="shared" si="891"/>
        <v>92</v>
      </c>
      <c r="J11362">
        <f>D11362*PJ_per_contract*I11362</f>
        <v>0</v>
      </c>
    </row>
    <row r="11363" spans="1:10" x14ac:dyDescent="0.2">
      <c r="A11363" t="s">
        <v>51</v>
      </c>
      <c r="B11363" s="3">
        <v>44649</v>
      </c>
      <c r="C11363">
        <v>0</v>
      </c>
      <c r="D11363">
        <v>0</v>
      </c>
      <c r="E11363">
        <f t="shared" si="888"/>
        <v>2022</v>
      </c>
      <c r="F11363" t="str">
        <f t="shared" si="887"/>
        <v>Victorian</v>
      </c>
      <c r="G11363" t="str">
        <f t="shared" si="889"/>
        <v>Quarter</v>
      </c>
      <c r="H11363">
        <f t="shared" si="890"/>
        <v>2022</v>
      </c>
      <c r="I11363">
        <f t="shared" si="891"/>
        <v>92</v>
      </c>
      <c r="J11363">
        <f>D11363*PJ_per_contract*I11363</f>
        <v>0</v>
      </c>
    </row>
    <row r="11364" spans="1:10" x14ac:dyDescent="0.2">
      <c r="A11364" t="s">
        <v>55</v>
      </c>
      <c r="B11364" s="3">
        <v>44649</v>
      </c>
      <c r="C11364">
        <v>0</v>
      </c>
      <c r="D11364">
        <v>0</v>
      </c>
      <c r="E11364">
        <f t="shared" si="888"/>
        <v>2022</v>
      </c>
      <c r="F11364" t="str">
        <f t="shared" si="887"/>
        <v>Victorian</v>
      </c>
      <c r="G11364" t="str">
        <f t="shared" si="889"/>
        <v>Quarter</v>
      </c>
      <c r="H11364">
        <f t="shared" si="890"/>
        <v>2024</v>
      </c>
      <c r="I11364">
        <f t="shared" si="891"/>
        <v>92</v>
      </c>
      <c r="J11364">
        <f>D11364*PJ_per_contract*I11364</f>
        <v>0</v>
      </c>
    </row>
    <row r="11365" spans="1:10" x14ac:dyDescent="0.2">
      <c r="A11365" t="s">
        <v>58</v>
      </c>
      <c r="B11365" s="3">
        <v>44649</v>
      </c>
      <c r="C11365">
        <v>0</v>
      </c>
      <c r="D11365">
        <v>0</v>
      </c>
      <c r="E11365">
        <f t="shared" si="888"/>
        <v>2022</v>
      </c>
      <c r="F11365" t="str">
        <f t="shared" si="887"/>
        <v>Victorian</v>
      </c>
      <c r="G11365" t="str">
        <f t="shared" si="889"/>
        <v>Quarter</v>
      </c>
      <c r="H11365">
        <f t="shared" si="890"/>
        <v>2024</v>
      </c>
      <c r="I11365">
        <f t="shared" si="891"/>
        <v>92</v>
      </c>
      <c r="J11365">
        <f>D11365*PJ_per_contract*I11365</f>
        <v>0</v>
      </c>
    </row>
    <row r="11366" spans="1:10" x14ac:dyDescent="0.2">
      <c r="A11366" t="s">
        <v>56</v>
      </c>
      <c r="B11366" s="3">
        <v>44649</v>
      </c>
      <c r="C11366">
        <v>0</v>
      </c>
      <c r="D11366">
        <v>0</v>
      </c>
      <c r="E11366">
        <f t="shared" si="888"/>
        <v>2022</v>
      </c>
      <c r="F11366" t="str">
        <f t="shared" si="887"/>
        <v>Victorian</v>
      </c>
      <c r="G11366" t="str">
        <f t="shared" si="889"/>
        <v>Quarter</v>
      </c>
      <c r="H11366">
        <f t="shared" si="890"/>
        <v>2023</v>
      </c>
      <c r="I11366">
        <f t="shared" si="891"/>
        <v>92</v>
      </c>
      <c r="J11366">
        <f>D11366*PJ_per_contract*I11366</f>
        <v>0</v>
      </c>
    </row>
    <row r="11367" spans="1:10" x14ac:dyDescent="0.2">
      <c r="A11367" t="s">
        <v>50</v>
      </c>
      <c r="B11367" s="3">
        <v>44649</v>
      </c>
      <c r="C11367">
        <v>0</v>
      </c>
      <c r="D11367">
        <v>0</v>
      </c>
      <c r="E11367">
        <f t="shared" si="888"/>
        <v>2022</v>
      </c>
      <c r="F11367" t="str">
        <f t="shared" si="887"/>
        <v>Victorian</v>
      </c>
      <c r="G11367" t="str">
        <f t="shared" si="889"/>
        <v>Quarter</v>
      </c>
      <c r="H11367">
        <f t="shared" si="890"/>
        <v>2024</v>
      </c>
      <c r="I11367">
        <f t="shared" si="891"/>
        <v>92</v>
      </c>
      <c r="J11367">
        <f>D11367*PJ_per_contract*I11367</f>
        <v>0</v>
      </c>
    </row>
    <row r="11368" spans="1:10" x14ac:dyDescent="0.2">
      <c r="A11368" t="s">
        <v>54</v>
      </c>
      <c r="B11368" s="3">
        <v>44649</v>
      </c>
      <c r="C11368">
        <v>0</v>
      </c>
      <c r="D11368">
        <v>0</v>
      </c>
      <c r="E11368">
        <f t="shared" si="888"/>
        <v>2022</v>
      </c>
      <c r="F11368" t="str">
        <f t="shared" si="887"/>
        <v>Victorian</v>
      </c>
      <c r="G11368" t="str">
        <f t="shared" si="889"/>
        <v>Quarter</v>
      </c>
      <c r="H11368">
        <f t="shared" si="890"/>
        <v>2023</v>
      </c>
      <c r="I11368">
        <f t="shared" si="891"/>
        <v>92</v>
      </c>
      <c r="J11368">
        <f>D11368*PJ_per_contract*I11368</f>
        <v>0</v>
      </c>
    </row>
    <row r="11369" spans="1:10" x14ac:dyDescent="0.2">
      <c r="A11369" t="s">
        <v>60</v>
      </c>
      <c r="B11369" s="3">
        <v>44649</v>
      </c>
      <c r="C11369">
        <v>0</v>
      </c>
      <c r="D11369">
        <v>0</v>
      </c>
      <c r="E11369">
        <f t="shared" si="888"/>
        <v>2022</v>
      </c>
      <c r="F11369" t="str">
        <f t="shared" si="887"/>
        <v>Wallumbilla</v>
      </c>
      <c r="G11369" t="str">
        <f t="shared" si="889"/>
        <v>Strip</v>
      </c>
      <c r="H11369">
        <f t="shared" si="890"/>
        <v>2023</v>
      </c>
      <c r="I11369">
        <f t="shared" si="891"/>
        <v>365</v>
      </c>
      <c r="J11369">
        <f>D11369*PJ_per_contract*I11369</f>
        <v>0</v>
      </c>
    </row>
    <row r="11370" spans="1:10" x14ac:dyDescent="0.2">
      <c r="A11370" t="s">
        <v>61</v>
      </c>
      <c r="B11370" s="3">
        <v>44649</v>
      </c>
      <c r="C11370">
        <v>88</v>
      </c>
      <c r="D11370">
        <v>0</v>
      </c>
      <c r="E11370">
        <f t="shared" si="888"/>
        <v>2022</v>
      </c>
      <c r="F11370" t="str">
        <f t="shared" si="887"/>
        <v>Wallumbilla</v>
      </c>
      <c r="G11370" t="str">
        <f t="shared" si="889"/>
        <v>Quarter</v>
      </c>
      <c r="H11370">
        <f t="shared" si="890"/>
        <v>2022</v>
      </c>
      <c r="I11370">
        <f t="shared" si="891"/>
        <v>92</v>
      </c>
      <c r="J11370">
        <f>D11370*PJ_per_contract*I11370</f>
        <v>0</v>
      </c>
    </row>
    <row r="11371" spans="1:10" x14ac:dyDescent="0.2">
      <c r="A11371" t="s">
        <v>62</v>
      </c>
      <c r="B11371" s="3">
        <v>44649</v>
      </c>
      <c r="C11371">
        <v>150</v>
      </c>
      <c r="D11371">
        <v>0</v>
      </c>
      <c r="E11371">
        <f t="shared" si="888"/>
        <v>2022</v>
      </c>
      <c r="F11371" t="str">
        <f t="shared" si="887"/>
        <v>Wallumbilla</v>
      </c>
      <c r="G11371" t="str">
        <f t="shared" si="889"/>
        <v>Quarter</v>
      </c>
      <c r="H11371">
        <f t="shared" si="890"/>
        <v>2022</v>
      </c>
      <c r="I11371">
        <f t="shared" si="891"/>
        <v>92</v>
      </c>
      <c r="J11371">
        <f>D11371*PJ_per_contract*I11371</f>
        <v>0</v>
      </c>
    </row>
    <row r="11372" spans="1:10" x14ac:dyDescent="0.2">
      <c r="A11372" t="s">
        <v>70</v>
      </c>
      <c r="B11372" s="3">
        <v>44649</v>
      </c>
      <c r="C11372">
        <v>0</v>
      </c>
      <c r="D11372">
        <v>0</v>
      </c>
      <c r="E11372">
        <f t="shared" si="888"/>
        <v>2022</v>
      </c>
      <c r="F11372" t="str">
        <f t="shared" si="887"/>
        <v>Wallumbilla</v>
      </c>
      <c r="G11372" t="str">
        <f t="shared" si="889"/>
        <v>Strip</v>
      </c>
      <c r="H11372">
        <f t="shared" si="890"/>
        <v>2023</v>
      </c>
      <c r="I11372">
        <f t="shared" si="891"/>
        <v>365</v>
      </c>
      <c r="J11372">
        <f>D11372*PJ_per_contract*I11372</f>
        <v>0</v>
      </c>
    </row>
    <row r="11373" spans="1:10" x14ac:dyDescent="0.2">
      <c r="A11373" t="s">
        <v>63</v>
      </c>
      <c r="B11373" s="3">
        <v>44649</v>
      </c>
      <c r="C11373">
        <v>36</v>
      </c>
      <c r="D11373">
        <v>0</v>
      </c>
      <c r="E11373">
        <f t="shared" si="888"/>
        <v>2022</v>
      </c>
      <c r="F11373" t="str">
        <f t="shared" si="887"/>
        <v>Wallumbilla</v>
      </c>
      <c r="G11373" t="str">
        <f t="shared" si="889"/>
        <v>Quarter</v>
      </c>
      <c r="H11373">
        <f t="shared" si="890"/>
        <v>2023</v>
      </c>
      <c r="I11373">
        <f t="shared" si="891"/>
        <v>92</v>
      </c>
      <c r="J11373">
        <f>D11373*PJ_per_contract*I11373</f>
        <v>0</v>
      </c>
    </row>
    <row r="11374" spans="1:10" x14ac:dyDescent="0.2">
      <c r="A11374" t="s">
        <v>64</v>
      </c>
      <c r="B11374" s="3">
        <v>44649</v>
      </c>
      <c r="C11374">
        <v>25</v>
      </c>
      <c r="D11374">
        <v>0</v>
      </c>
      <c r="E11374">
        <f t="shared" si="888"/>
        <v>2022</v>
      </c>
      <c r="F11374" t="str">
        <f t="shared" si="887"/>
        <v>Wallumbilla</v>
      </c>
      <c r="G11374" t="str">
        <f t="shared" si="889"/>
        <v>Quarter</v>
      </c>
      <c r="H11374">
        <f t="shared" si="890"/>
        <v>2023</v>
      </c>
      <c r="I11374">
        <f t="shared" si="891"/>
        <v>92</v>
      </c>
      <c r="J11374">
        <f>D11374*PJ_per_contract*I11374</f>
        <v>0</v>
      </c>
    </row>
    <row r="11375" spans="1:10" x14ac:dyDescent="0.2">
      <c r="A11375" t="s">
        <v>81</v>
      </c>
      <c r="B11375" s="3">
        <v>44649</v>
      </c>
      <c r="C11375">
        <v>0</v>
      </c>
      <c r="D11375">
        <v>0</v>
      </c>
      <c r="E11375">
        <f t="shared" si="888"/>
        <v>2022</v>
      </c>
      <c r="F11375" t="str">
        <f t="shared" si="887"/>
        <v>Wallumbilla</v>
      </c>
      <c r="G11375" t="str">
        <f t="shared" si="889"/>
        <v>Strip</v>
      </c>
      <c r="H11375">
        <f t="shared" si="890"/>
        <v>2024</v>
      </c>
      <c r="I11375">
        <f t="shared" si="891"/>
        <v>365</v>
      </c>
      <c r="J11375">
        <f>D11375*PJ_per_contract*I11375</f>
        <v>0</v>
      </c>
    </row>
    <row r="11376" spans="1:10" x14ac:dyDescent="0.2">
      <c r="A11376" t="s">
        <v>71</v>
      </c>
      <c r="B11376" s="3">
        <v>44649</v>
      </c>
      <c r="C11376">
        <v>25</v>
      </c>
      <c r="D11376">
        <v>0</v>
      </c>
      <c r="E11376">
        <f t="shared" si="888"/>
        <v>2022</v>
      </c>
      <c r="F11376" t="str">
        <f t="shared" si="887"/>
        <v>Wallumbilla</v>
      </c>
      <c r="G11376" t="str">
        <f t="shared" si="889"/>
        <v>Quarter</v>
      </c>
      <c r="H11376">
        <f t="shared" si="890"/>
        <v>2023</v>
      </c>
      <c r="I11376">
        <f t="shared" si="891"/>
        <v>92</v>
      </c>
      <c r="J11376">
        <f>D11376*PJ_per_contract*I11376</f>
        <v>0</v>
      </c>
    </row>
    <row r="11377" spans="1:10" x14ac:dyDescent="0.2">
      <c r="A11377" t="s">
        <v>72</v>
      </c>
      <c r="B11377" s="3">
        <v>44649</v>
      </c>
      <c r="C11377">
        <v>25</v>
      </c>
      <c r="D11377">
        <v>0</v>
      </c>
      <c r="E11377">
        <f t="shared" si="888"/>
        <v>2022</v>
      </c>
      <c r="F11377" t="str">
        <f t="shared" si="887"/>
        <v>Wallumbilla</v>
      </c>
      <c r="G11377" t="str">
        <f t="shared" si="889"/>
        <v>Quarter</v>
      </c>
      <c r="H11377">
        <f t="shared" si="890"/>
        <v>2023</v>
      </c>
      <c r="I11377">
        <f t="shared" si="891"/>
        <v>92</v>
      </c>
      <c r="J11377">
        <f>D11377*PJ_per_contract*I11377</f>
        <v>0</v>
      </c>
    </row>
    <row r="11378" spans="1:10" x14ac:dyDescent="0.2">
      <c r="A11378" t="s">
        <v>82</v>
      </c>
      <c r="B11378" s="3">
        <v>44649</v>
      </c>
      <c r="C11378">
        <v>2</v>
      </c>
      <c r="D11378">
        <v>0</v>
      </c>
      <c r="E11378">
        <f t="shared" si="888"/>
        <v>2022</v>
      </c>
      <c r="F11378" t="str">
        <f t="shared" si="887"/>
        <v>Wallumbilla</v>
      </c>
      <c r="G11378" t="str">
        <f t="shared" si="889"/>
        <v>Quarter</v>
      </c>
      <c r="H11378">
        <f t="shared" si="890"/>
        <v>2024</v>
      </c>
      <c r="I11378">
        <f t="shared" si="891"/>
        <v>92</v>
      </c>
      <c r="J11378">
        <f>D11378*PJ_per_contract*I11378</f>
        <v>0</v>
      </c>
    </row>
    <row r="11379" spans="1:10" x14ac:dyDescent="0.2">
      <c r="A11379" t="s">
        <v>83</v>
      </c>
      <c r="B11379" s="3">
        <v>44649</v>
      </c>
      <c r="C11379">
        <v>0</v>
      </c>
      <c r="D11379">
        <v>0</v>
      </c>
      <c r="E11379">
        <f t="shared" si="888"/>
        <v>2022</v>
      </c>
      <c r="F11379" t="str">
        <f t="shared" si="887"/>
        <v>Wallumbilla</v>
      </c>
      <c r="G11379" t="str">
        <f t="shared" si="889"/>
        <v>Quarter</v>
      </c>
      <c r="H11379">
        <f t="shared" si="890"/>
        <v>2024</v>
      </c>
      <c r="I11379">
        <f t="shared" si="891"/>
        <v>92</v>
      </c>
      <c r="J11379">
        <f>D11379*PJ_per_contract*I11379</f>
        <v>0</v>
      </c>
    </row>
    <row r="11380" spans="1:10" x14ac:dyDescent="0.2">
      <c r="A11380" t="s">
        <v>45</v>
      </c>
      <c r="B11380" s="3">
        <v>44650</v>
      </c>
      <c r="C11380">
        <v>0</v>
      </c>
      <c r="D11380">
        <v>0</v>
      </c>
      <c r="E11380">
        <f t="shared" si="888"/>
        <v>2022</v>
      </c>
      <c r="F11380" t="str">
        <f t="shared" si="887"/>
        <v>Wallumbilla</v>
      </c>
      <c r="G11380" t="str">
        <f t="shared" si="889"/>
        <v>Strip</v>
      </c>
      <c r="H11380">
        <f t="shared" si="890"/>
        <v>2022</v>
      </c>
      <c r="I11380">
        <f t="shared" si="891"/>
        <v>365</v>
      </c>
      <c r="J11380">
        <f>D11380*PJ_per_contract*I11380</f>
        <v>0</v>
      </c>
    </row>
    <row r="11381" spans="1:10" x14ac:dyDescent="0.2">
      <c r="A11381" t="s">
        <v>78</v>
      </c>
      <c r="B11381" s="3">
        <v>44650</v>
      </c>
      <c r="C11381">
        <v>0</v>
      </c>
      <c r="D11381">
        <v>0</v>
      </c>
      <c r="E11381">
        <f t="shared" si="888"/>
        <v>2022</v>
      </c>
      <c r="F11381" t="str">
        <f t="shared" si="887"/>
        <v>Victorian</v>
      </c>
      <c r="G11381" t="str">
        <f t="shared" si="889"/>
        <v>Month</v>
      </c>
      <c r="H11381">
        <f t="shared" si="890"/>
        <v>2022</v>
      </c>
      <c r="I11381">
        <f t="shared" si="891"/>
        <v>31</v>
      </c>
      <c r="J11381">
        <f>D11381*PJ_per_contract*I11381</f>
        <v>0</v>
      </c>
    </row>
    <row r="11382" spans="1:10" x14ac:dyDescent="0.2">
      <c r="A11382" t="s">
        <v>46</v>
      </c>
      <c r="B11382" s="3">
        <v>44650</v>
      </c>
      <c r="C11382">
        <v>0</v>
      </c>
      <c r="D11382">
        <v>0</v>
      </c>
      <c r="E11382">
        <f t="shared" si="888"/>
        <v>2022</v>
      </c>
      <c r="F11382" t="str">
        <f t="shared" si="887"/>
        <v>Victorian</v>
      </c>
      <c r="G11382" t="str">
        <f t="shared" si="889"/>
        <v>Quarter</v>
      </c>
      <c r="H11382">
        <f t="shared" si="890"/>
        <v>2022</v>
      </c>
      <c r="I11382">
        <f t="shared" si="891"/>
        <v>92</v>
      </c>
      <c r="J11382">
        <f>D11382*PJ_per_contract*I11382</f>
        <v>0</v>
      </c>
    </row>
    <row r="11383" spans="1:10" x14ac:dyDescent="0.2">
      <c r="A11383" t="s">
        <v>47</v>
      </c>
      <c r="B11383" s="3">
        <v>44650</v>
      </c>
      <c r="C11383">
        <v>151</v>
      </c>
      <c r="D11383">
        <v>0</v>
      </c>
      <c r="E11383">
        <f t="shared" si="888"/>
        <v>2022</v>
      </c>
      <c r="F11383" t="str">
        <f t="shared" si="887"/>
        <v>Wallumbilla</v>
      </c>
      <c r="G11383" t="str">
        <f t="shared" si="889"/>
        <v>Quarter</v>
      </c>
      <c r="H11383">
        <f t="shared" si="890"/>
        <v>2022</v>
      </c>
      <c r="I11383">
        <f t="shared" si="891"/>
        <v>92</v>
      </c>
      <c r="J11383">
        <f>D11383*PJ_per_contract*I11383</f>
        <v>0</v>
      </c>
    </row>
    <row r="11384" spans="1:10" x14ac:dyDescent="0.2">
      <c r="A11384" t="s">
        <v>84</v>
      </c>
      <c r="B11384" s="3">
        <v>44650</v>
      </c>
      <c r="C11384">
        <v>0</v>
      </c>
      <c r="D11384">
        <v>0</v>
      </c>
      <c r="E11384">
        <f t="shared" si="888"/>
        <v>2022</v>
      </c>
      <c r="F11384" t="str">
        <f t="shared" si="887"/>
        <v>Victorian</v>
      </c>
      <c r="G11384" t="str">
        <f t="shared" si="889"/>
        <v>Month</v>
      </c>
      <c r="H11384">
        <f t="shared" si="890"/>
        <v>2022</v>
      </c>
      <c r="I11384">
        <f t="shared" si="891"/>
        <v>31</v>
      </c>
      <c r="J11384">
        <f>D11384*PJ_per_contract*I11384</f>
        <v>0</v>
      </c>
    </row>
    <row r="11385" spans="1:10" x14ac:dyDescent="0.2">
      <c r="A11385" t="s">
        <v>85</v>
      </c>
      <c r="B11385" s="3">
        <v>44650</v>
      </c>
      <c r="C11385">
        <v>0</v>
      </c>
      <c r="D11385">
        <v>0</v>
      </c>
      <c r="E11385">
        <f t="shared" si="888"/>
        <v>2022</v>
      </c>
      <c r="F11385" t="str">
        <f t="shared" si="887"/>
        <v>Victorian</v>
      </c>
      <c r="G11385" t="str">
        <f t="shared" si="889"/>
        <v>Month</v>
      </c>
      <c r="H11385">
        <f t="shared" si="890"/>
        <v>2022</v>
      </c>
      <c r="I11385">
        <f t="shared" si="891"/>
        <v>31</v>
      </c>
      <c r="J11385">
        <f>D11385*PJ_per_contract*I11385</f>
        <v>0</v>
      </c>
    </row>
    <row r="11386" spans="1:10" x14ac:dyDescent="0.2">
      <c r="A11386" t="s">
        <v>48</v>
      </c>
      <c r="B11386" s="3">
        <v>44650</v>
      </c>
      <c r="C11386">
        <v>0</v>
      </c>
      <c r="D11386">
        <v>0</v>
      </c>
      <c r="E11386">
        <f t="shared" si="888"/>
        <v>2022</v>
      </c>
      <c r="F11386" t="str">
        <f t="shared" si="887"/>
        <v>Victorian</v>
      </c>
      <c r="G11386" t="str">
        <f t="shared" si="889"/>
        <v>Quarter</v>
      </c>
      <c r="H11386">
        <f t="shared" si="890"/>
        <v>2022</v>
      </c>
      <c r="I11386">
        <f t="shared" si="891"/>
        <v>92</v>
      </c>
      <c r="J11386">
        <f>D11386*PJ_per_contract*I11386</f>
        <v>0</v>
      </c>
    </row>
    <row r="11387" spans="1:10" x14ac:dyDescent="0.2">
      <c r="A11387" t="s">
        <v>86</v>
      </c>
      <c r="B11387" s="3">
        <v>44650</v>
      </c>
      <c r="C11387">
        <v>0</v>
      </c>
      <c r="D11387">
        <v>0</v>
      </c>
      <c r="E11387">
        <f t="shared" si="888"/>
        <v>2022</v>
      </c>
      <c r="F11387" t="str">
        <f t="shared" si="887"/>
        <v>Victorian</v>
      </c>
      <c r="G11387" t="str">
        <f t="shared" si="889"/>
        <v>Month</v>
      </c>
      <c r="H11387">
        <f t="shared" si="890"/>
        <v>2022</v>
      </c>
      <c r="I11387">
        <f t="shared" si="891"/>
        <v>31</v>
      </c>
      <c r="J11387">
        <f>D11387*PJ_per_contract*I11387</f>
        <v>0</v>
      </c>
    </row>
    <row r="11388" spans="1:10" x14ac:dyDescent="0.2">
      <c r="A11388" t="s">
        <v>49</v>
      </c>
      <c r="B11388" s="3">
        <v>44650</v>
      </c>
      <c r="C11388">
        <v>84</v>
      </c>
      <c r="D11388">
        <v>0</v>
      </c>
      <c r="E11388">
        <f t="shared" si="888"/>
        <v>2022</v>
      </c>
      <c r="F11388" t="str">
        <f t="shared" si="887"/>
        <v>Wallumbilla</v>
      </c>
      <c r="G11388" t="str">
        <f t="shared" si="889"/>
        <v>Quarter</v>
      </c>
      <c r="H11388">
        <f t="shared" si="890"/>
        <v>2022</v>
      </c>
      <c r="I11388">
        <f t="shared" si="891"/>
        <v>92</v>
      </c>
      <c r="J11388">
        <f>D11388*PJ_per_contract*I11388</f>
        <v>0</v>
      </c>
    </row>
    <row r="11389" spans="1:10" x14ac:dyDescent="0.2">
      <c r="A11389" t="s">
        <v>58</v>
      </c>
      <c r="B11389" s="3">
        <v>44650</v>
      </c>
      <c r="C11389">
        <v>0</v>
      </c>
      <c r="D11389">
        <v>0</v>
      </c>
      <c r="E11389">
        <f t="shared" si="888"/>
        <v>2022</v>
      </c>
      <c r="F11389" t="str">
        <f t="shared" si="887"/>
        <v>Victorian</v>
      </c>
      <c r="G11389" t="str">
        <f t="shared" si="889"/>
        <v>Quarter</v>
      </c>
      <c r="H11389">
        <f t="shared" si="890"/>
        <v>2024</v>
      </c>
      <c r="I11389">
        <f t="shared" si="891"/>
        <v>92</v>
      </c>
      <c r="J11389">
        <f>D11389*PJ_per_contract*I11389</f>
        <v>0</v>
      </c>
    </row>
    <row r="11390" spans="1:10" x14ac:dyDescent="0.2">
      <c r="A11390" t="s">
        <v>68</v>
      </c>
      <c r="B11390" s="3">
        <v>44650</v>
      </c>
      <c r="C11390">
        <v>0</v>
      </c>
      <c r="D11390">
        <v>0</v>
      </c>
      <c r="E11390">
        <f t="shared" si="888"/>
        <v>2022</v>
      </c>
      <c r="F11390" t="str">
        <f t="shared" si="887"/>
        <v>Victorian</v>
      </c>
      <c r="G11390" t="str">
        <f t="shared" si="889"/>
        <v>Quarter</v>
      </c>
      <c r="H11390">
        <f t="shared" si="890"/>
        <v>2025</v>
      </c>
      <c r="I11390">
        <f t="shared" si="891"/>
        <v>92</v>
      </c>
      <c r="J11390">
        <f>D11390*PJ_per_contract*I11390</f>
        <v>0</v>
      </c>
    </row>
    <row r="11391" spans="1:10" x14ac:dyDescent="0.2">
      <c r="A11391" t="s">
        <v>55</v>
      </c>
      <c r="B11391" s="3">
        <v>44650</v>
      </c>
      <c r="C11391">
        <v>0</v>
      </c>
      <c r="D11391">
        <v>0</v>
      </c>
      <c r="E11391">
        <f t="shared" si="888"/>
        <v>2022</v>
      </c>
      <c r="F11391" t="str">
        <f t="shared" si="887"/>
        <v>Victorian</v>
      </c>
      <c r="G11391" t="str">
        <f t="shared" si="889"/>
        <v>Quarter</v>
      </c>
      <c r="H11391">
        <f t="shared" si="890"/>
        <v>2024</v>
      </c>
      <c r="I11391">
        <f t="shared" si="891"/>
        <v>92</v>
      </c>
      <c r="J11391">
        <f>D11391*PJ_per_contract*I11391</f>
        <v>0</v>
      </c>
    </row>
    <row r="11392" spans="1:10" x14ac:dyDescent="0.2">
      <c r="A11392" t="s">
        <v>57</v>
      </c>
      <c r="B11392" s="3">
        <v>44650</v>
      </c>
      <c r="C11392">
        <v>0</v>
      </c>
      <c r="D11392">
        <v>0</v>
      </c>
      <c r="E11392">
        <f t="shared" si="888"/>
        <v>2022</v>
      </c>
      <c r="F11392" t="str">
        <f t="shared" si="887"/>
        <v>Victorian</v>
      </c>
      <c r="G11392" t="str">
        <f t="shared" si="889"/>
        <v>Quarter</v>
      </c>
      <c r="H11392">
        <f t="shared" si="890"/>
        <v>2024</v>
      </c>
      <c r="I11392">
        <f t="shared" si="891"/>
        <v>92</v>
      </c>
      <c r="J11392">
        <f>D11392*PJ_per_contract*I11392</f>
        <v>0</v>
      </c>
    </row>
    <row r="11393" spans="1:10" x14ac:dyDescent="0.2">
      <c r="A11393" t="s">
        <v>80</v>
      </c>
      <c r="B11393" s="3">
        <v>44650</v>
      </c>
      <c r="C11393">
        <v>0</v>
      </c>
      <c r="D11393">
        <v>0</v>
      </c>
      <c r="E11393">
        <f t="shared" si="888"/>
        <v>2022</v>
      </c>
      <c r="F11393" t="str">
        <f t="shared" si="887"/>
        <v>Victorian</v>
      </c>
      <c r="G11393" t="str">
        <f t="shared" si="889"/>
        <v>Quarter</v>
      </c>
      <c r="H11393">
        <f t="shared" si="890"/>
        <v>2025</v>
      </c>
      <c r="I11393">
        <f t="shared" si="891"/>
        <v>92</v>
      </c>
      <c r="J11393">
        <f>D11393*PJ_per_contract*I11393</f>
        <v>0</v>
      </c>
    </row>
    <row r="11394" spans="1:10" x14ac:dyDescent="0.2">
      <c r="A11394" t="s">
        <v>79</v>
      </c>
      <c r="B11394" s="3">
        <v>44650</v>
      </c>
      <c r="C11394">
        <v>0</v>
      </c>
      <c r="D11394">
        <v>0</v>
      </c>
      <c r="E11394">
        <f t="shared" si="888"/>
        <v>2022</v>
      </c>
      <c r="F11394" t="str">
        <f t="shared" ref="F11394:F11457" si="892">IF(OR(LEFT(A11394,2)="GJ",LEFT(A11394,2)="GK"),"Victorian",IF(OR(LEFT(A11394,2)="GX",LEFT(A11394,2)="GY"),"Wallumbilla","NA"))</f>
        <v>Victorian</v>
      </c>
      <c r="G11394" t="str">
        <f t="shared" si="889"/>
        <v>Quarter</v>
      </c>
      <c r="H11394">
        <f t="shared" si="890"/>
        <v>2025</v>
      </c>
      <c r="I11394">
        <f t="shared" si="891"/>
        <v>92</v>
      </c>
      <c r="J11394">
        <f>D11394*PJ_per_contract*I11394</f>
        <v>0</v>
      </c>
    </row>
    <row r="11395" spans="1:10" x14ac:dyDescent="0.2">
      <c r="A11395" t="s">
        <v>59</v>
      </c>
      <c r="B11395" s="3">
        <v>44650</v>
      </c>
      <c r="C11395">
        <v>0</v>
      </c>
      <c r="D11395">
        <v>0</v>
      </c>
      <c r="E11395">
        <f t="shared" ref="E11395:E11458" si="893">YEAR(B11395)</f>
        <v>2022</v>
      </c>
      <c r="F11395" t="str">
        <f t="shared" si="892"/>
        <v>Victorian</v>
      </c>
      <c r="G11395" t="str">
        <f t="shared" ref="G11395:G11458" si="894">IF(LEFT(A11395,2)="GJ","Month",IF(OR(LEFT(A11395,2)="GK",LEFT(A11395,2)="GX"),"Quarter",IF(LEFT(A11395,2)="GY","Strip","NA")))</f>
        <v>Quarter</v>
      </c>
      <c r="H11395">
        <f t="shared" ref="H11395:H11458" si="895">VALUE(MID(A11395,4,4))</f>
        <v>2023</v>
      </c>
      <c r="I11395">
        <f t="shared" ref="I11395:I11458" si="896">IF(G11395="Month",_xlfn.DAYS(EOMONTH(B11395,0),EOMONTH(B11395,-1)),IF(G11395="Quarter",_xlfn.DAYS(EOMONTH(B11395,2),EOMONTH(B11395,-1)),365))</f>
        <v>92</v>
      </c>
      <c r="J11395">
        <f>D11395*PJ_per_contract*I11395</f>
        <v>0</v>
      </c>
    </row>
    <row r="11396" spans="1:10" x14ac:dyDescent="0.2">
      <c r="A11396" t="s">
        <v>56</v>
      </c>
      <c r="B11396" s="3">
        <v>44650</v>
      </c>
      <c r="C11396">
        <v>0</v>
      </c>
      <c r="D11396">
        <v>0</v>
      </c>
      <c r="E11396">
        <f t="shared" si="893"/>
        <v>2022</v>
      </c>
      <c r="F11396" t="str">
        <f t="shared" si="892"/>
        <v>Victorian</v>
      </c>
      <c r="G11396" t="str">
        <f t="shared" si="894"/>
        <v>Quarter</v>
      </c>
      <c r="H11396">
        <f t="shared" si="895"/>
        <v>2023</v>
      </c>
      <c r="I11396">
        <f t="shared" si="896"/>
        <v>92</v>
      </c>
      <c r="J11396">
        <f>D11396*PJ_per_contract*I11396</f>
        <v>0</v>
      </c>
    </row>
    <row r="11397" spans="1:10" x14ac:dyDescent="0.2">
      <c r="A11397" t="s">
        <v>69</v>
      </c>
      <c r="B11397" s="3">
        <v>44650</v>
      </c>
      <c r="C11397">
        <v>0</v>
      </c>
      <c r="D11397">
        <v>0</v>
      </c>
      <c r="E11397">
        <f t="shared" si="893"/>
        <v>2022</v>
      </c>
      <c r="F11397" t="str">
        <f t="shared" si="892"/>
        <v>Victorian</v>
      </c>
      <c r="G11397" t="str">
        <f t="shared" si="894"/>
        <v>Quarter</v>
      </c>
      <c r="H11397">
        <f t="shared" si="895"/>
        <v>2025</v>
      </c>
      <c r="I11397">
        <f t="shared" si="896"/>
        <v>92</v>
      </c>
      <c r="J11397">
        <f>D11397*PJ_per_contract*I11397</f>
        <v>0</v>
      </c>
    </row>
    <row r="11398" spans="1:10" x14ac:dyDescent="0.2">
      <c r="A11398" t="s">
        <v>52</v>
      </c>
      <c r="B11398" s="3">
        <v>44650</v>
      </c>
      <c r="C11398">
        <v>0</v>
      </c>
      <c r="D11398">
        <v>0</v>
      </c>
      <c r="E11398">
        <f t="shared" si="893"/>
        <v>2022</v>
      </c>
      <c r="F11398" t="str">
        <f t="shared" si="892"/>
        <v>Victorian</v>
      </c>
      <c r="G11398" t="str">
        <f t="shared" si="894"/>
        <v>Quarter</v>
      </c>
      <c r="H11398">
        <f t="shared" si="895"/>
        <v>2022</v>
      </c>
      <c r="I11398">
        <f t="shared" si="896"/>
        <v>92</v>
      </c>
      <c r="J11398">
        <f>D11398*PJ_per_contract*I11398</f>
        <v>0</v>
      </c>
    </row>
    <row r="11399" spans="1:10" x14ac:dyDescent="0.2">
      <c r="A11399" t="s">
        <v>51</v>
      </c>
      <c r="B11399" s="3">
        <v>44650</v>
      </c>
      <c r="C11399">
        <v>0</v>
      </c>
      <c r="D11399">
        <v>0</v>
      </c>
      <c r="E11399">
        <f t="shared" si="893"/>
        <v>2022</v>
      </c>
      <c r="F11399" t="str">
        <f t="shared" si="892"/>
        <v>Victorian</v>
      </c>
      <c r="G11399" t="str">
        <f t="shared" si="894"/>
        <v>Quarter</v>
      </c>
      <c r="H11399">
        <f t="shared" si="895"/>
        <v>2022</v>
      </c>
      <c r="I11399">
        <f t="shared" si="896"/>
        <v>92</v>
      </c>
      <c r="J11399">
        <f>D11399*PJ_per_contract*I11399</f>
        <v>0</v>
      </c>
    </row>
    <row r="11400" spans="1:10" x14ac:dyDescent="0.2">
      <c r="A11400" t="s">
        <v>50</v>
      </c>
      <c r="B11400" s="3">
        <v>44650</v>
      </c>
      <c r="C11400">
        <v>0</v>
      </c>
      <c r="D11400">
        <v>0</v>
      </c>
      <c r="E11400">
        <f t="shared" si="893"/>
        <v>2022</v>
      </c>
      <c r="F11400" t="str">
        <f t="shared" si="892"/>
        <v>Victorian</v>
      </c>
      <c r="G11400" t="str">
        <f t="shared" si="894"/>
        <v>Quarter</v>
      </c>
      <c r="H11400">
        <f t="shared" si="895"/>
        <v>2024</v>
      </c>
      <c r="I11400">
        <f t="shared" si="896"/>
        <v>92</v>
      </c>
      <c r="J11400">
        <f>D11400*PJ_per_contract*I11400</f>
        <v>0</v>
      </c>
    </row>
    <row r="11401" spans="1:10" x14ac:dyDescent="0.2">
      <c r="A11401" t="s">
        <v>54</v>
      </c>
      <c r="B11401" s="3">
        <v>44650</v>
      </c>
      <c r="C11401">
        <v>0</v>
      </c>
      <c r="D11401">
        <v>0</v>
      </c>
      <c r="E11401">
        <f t="shared" si="893"/>
        <v>2022</v>
      </c>
      <c r="F11401" t="str">
        <f t="shared" si="892"/>
        <v>Victorian</v>
      </c>
      <c r="G11401" t="str">
        <f t="shared" si="894"/>
        <v>Quarter</v>
      </c>
      <c r="H11401">
        <f t="shared" si="895"/>
        <v>2023</v>
      </c>
      <c r="I11401">
        <f t="shared" si="896"/>
        <v>92</v>
      </c>
      <c r="J11401">
        <f>D11401*PJ_per_contract*I11401</f>
        <v>0</v>
      </c>
    </row>
    <row r="11402" spans="1:10" x14ac:dyDescent="0.2">
      <c r="A11402" t="s">
        <v>53</v>
      </c>
      <c r="B11402" s="3">
        <v>44650</v>
      </c>
      <c r="C11402">
        <v>0</v>
      </c>
      <c r="D11402">
        <v>0</v>
      </c>
      <c r="E11402">
        <f t="shared" si="893"/>
        <v>2022</v>
      </c>
      <c r="F11402" t="str">
        <f t="shared" si="892"/>
        <v>Victorian</v>
      </c>
      <c r="G11402" t="str">
        <f t="shared" si="894"/>
        <v>Quarter</v>
      </c>
      <c r="H11402">
        <f t="shared" si="895"/>
        <v>2023</v>
      </c>
      <c r="I11402">
        <f t="shared" si="896"/>
        <v>92</v>
      </c>
      <c r="J11402">
        <f>D11402*PJ_per_contract*I11402</f>
        <v>0</v>
      </c>
    </row>
    <row r="11403" spans="1:10" x14ac:dyDescent="0.2">
      <c r="A11403" t="s">
        <v>60</v>
      </c>
      <c r="B11403" s="3">
        <v>44650</v>
      </c>
      <c r="C11403">
        <v>0</v>
      </c>
      <c r="D11403">
        <v>0</v>
      </c>
      <c r="E11403">
        <f t="shared" si="893"/>
        <v>2022</v>
      </c>
      <c r="F11403" t="str">
        <f t="shared" si="892"/>
        <v>Wallumbilla</v>
      </c>
      <c r="G11403" t="str">
        <f t="shared" si="894"/>
        <v>Strip</v>
      </c>
      <c r="H11403">
        <f t="shared" si="895"/>
        <v>2023</v>
      </c>
      <c r="I11403">
        <f t="shared" si="896"/>
        <v>365</v>
      </c>
      <c r="J11403">
        <f>D11403*PJ_per_contract*I11403</f>
        <v>0</v>
      </c>
    </row>
    <row r="11404" spans="1:10" x14ac:dyDescent="0.2">
      <c r="A11404" t="s">
        <v>61</v>
      </c>
      <c r="B11404" s="3">
        <v>44650</v>
      </c>
      <c r="C11404">
        <v>88</v>
      </c>
      <c r="D11404">
        <v>0</v>
      </c>
      <c r="E11404">
        <f t="shared" si="893"/>
        <v>2022</v>
      </c>
      <c r="F11404" t="str">
        <f t="shared" si="892"/>
        <v>Wallumbilla</v>
      </c>
      <c r="G11404" t="str">
        <f t="shared" si="894"/>
        <v>Quarter</v>
      </c>
      <c r="H11404">
        <f t="shared" si="895"/>
        <v>2022</v>
      </c>
      <c r="I11404">
        <f t="shared" si="896"/>
        <v>92</v>
      </c>
      <c r="J11404">
        <f>D11404*PJ_per_contract*I11404</f>
        <v>0</v>
      </c>
    </row>
    <row r="11405" spans="1:10" x14ac:dyDescent="0.2">
      <c r="A11405" t="s">
        <v>62</v>
      </c>
      <c r="B11405" s="3">
        <v>44650</v>
      </c>
      <c r="C11405">
        <v>150</v>
      </c>
      <c r="D11405">
        <v>0</v>
      </c>
      <c r="E11405">
        <f t="shared" si="893"/>
        <v>2022</v>
      </c>
      <c r="F11405" t="str">
        <f t="shared" si="892"/>
        <v>Wallumbilla</v>
      </c>
      <c r="G11405" t="str">
        <f t="shared" si="894"/>
        <v>Quarter</v>
      </c>
      <c r="H11405">
        <f t="shared" si="895"/>
        <v>2022</v>
      </c>
      <c r="I11405">
        <f t="shared" si="896"/>
        <v>92</v>
      </c>
      <c r="J11405">
        <f>D11405*PJ_per_contract*I11405</f>
        <v>0</v>
      </c>
    </row>
    <row r="11406" spans="1:10" x14ac:dyDescent="0.2">
      <c r="A11406" t="s">
        <v>70</v>
      </c>
      <c r="B11406" s="3">
        <v>44650</v>
      </c>
      <c r="C11406">
        <v>0</v>
      </c>
      <c r="D11406">
        <v>0</v>
      </c>
      <c r="E11406">
        <f t="shared" si="893"/>
        <v>2022</v>
      </c>
      <c r="F11406" t="str">
        <f t="shared" si="892"/>
        <v>Wallumbilla</v>
      </c>
      <c r="G11406" t="str">
        <f t="shared" si="894"/>
        <v>Strip</v>
      </c>
      <c r="H11406">
        <f t="shared" si="895"/>
        <v>2023</v>
      </c>
      <c r="I11406">
        <f t="shared" si="896"/>
        <v>365</v>
      </c>
      <c r="J11406">
        <f>D11406*PJ_per_contract*I11406</f>
        <v>0</v>
      </c>
    </row>
    <row r="11407" spans="1:10" x14ac:dyDescent="0.2">
      <c r="A11407" t="s">
        <v>63</v>
      </c>
      <c r="B11407" s="3">
        <v>44650</v>
      </c>
      <c r="C11407">
        <v>36</v>
      </c>
      <c r="D11407">
        <v>0</v>
      </c>
      <c r="E11407">
        <f t="shared" si="893"/>
        <v>2022</v>
      </c>
      <c r="F11407" t="str">
        <f t="shared" si="892"/>
        <v>Wallumbilla</v>
      </c>
      <c r="G11407" t="str">
        <f t="shared" si="894"/>
        <v>Quarter</v>
      </c>
      <c r="H11407">
        <f t="shared" si="895"/>
        <v>2023</v>
      </c>
      <c r="I11407">
        <f t="shared" si="896"/>
        <v>92</v>
      </c>
      <c r="J11407">
        <f>D11407*PJ_per_contract*I11407</f>
        <v>0</v>
      </c>
    </row>
    <row r="11408" spans="1:10" x14ac:dyDescent="0.2">
      <c r="A11408" t="s">
        <v>64</v>
      </c>
      <c r="B11408" s="3">
        <v>44650</v>
      </c>
      <c r="C11408">
        <v>25</v>
      </c>
      <c r="D11408">
        <v>0</v>
      </c>
      <c r="E11408">
        <f t="shared" si="893"/>
        <v>2022</v>
      </c>
      <c r="F11408" t="str">
        <f t="shared" si="892"/>
        <v>Wallumbilla</v>
      </c>
      <c r="G11408" t="str">
        <f t="shared" si="894"/>
        <v>Quarter</v>
      </c>
      <c r="H11408">
        <f t="shared" si="895"/>
        <v>2023</v>
      </c>
      <c r="I11408">
        <f t="shared" si="896"/>
        <v>92</v>
      </c>
      <c r="J11408">
        <f>D11408*PJ_per_contract*I11408</f>
        <v>0</v>
      </c>
    </row>
    <row r="11409" spans="1:10" x14ac:dyDescent="0.2">
      <c r="A11409" t="s">
        <v>81</v>
      </c>
      <c r="B11409" s="3">
        <v>44650</v>
      </c>
      <c r="C11409">
        <v>0</v>
      </c>
      <c r="D11409">
        <v>0</v>
      </c>
      <c r="E11409">
        <f t="shared" si="893"/>
        <v>2022</v>
      </c>
      <c r="F11409" t="str">
        <f t="shared" si="892"/>
        <v>Wallumbilla</v>
      </c>
      <c r="G11409" t="str">
        <f t="shared" si="894"/>
        <v>Strip</v>
      </c>
      <c r="H11409">
        <f t="shared" si="895"/>
        <v>2024</v>
      </c>
      <c r="I11409">
        <f t="shared" si="896"/>
        <v>365</v>
      </c>
      <c r="J11409">
        <f>D11409*PJ_per_contract*I11409</f>
        <v>0</v>
      </c>
    </row>
    <row r="11410" spans="1:10" x14ac:dyDescent="0.2">
      <c r="A11410" t="s">
        <v>71</v>
      </c>
      <c r="B11410" s="3">
        <v>44650</v>
      </c>
      <c r="C11410">
        <v>25</v>
      </c>
      <c r="D11410">
        <v>0</v>
      </c>
      <c r="E11410">
        <f t="shared" si="893"/>
        <v>2022</v>
      </c>
      <c r="F11410" t="str">
        <f t="shared" si="892"/>
        <v>Wallumbilla</v>
      </c>
      <c r="G11410" t="str">
        <f t="shared" si="894"/>
        <v>Quarter</v>
      </c>
      <c r="H11410">
        <f t="shared" si="895"/>
        <v>2023</v>
      </c>
      <c r="I11410">
        <f t="shared" si="896"/>
        <v>92</v>
      </c>
      <c r="J11410">
        <f>D11410*PJ_per_contract*I11410</f>
        <v>0</v>
      </c>
    </row>
    <row r="11411" spans="1:10" x14ac:dyDescent="0.2">
      <c r="A11411" t="s">
        <v>72</v>
      </c>
      <c r="B11411" s="3">
        <v>44650</v>
      </c>
      <c r="C11411">
        <v>25</v>
      </c>
      <c r="D11411">
        <v>0</v>
      </c>
      <c r="E11411">
        <f t="shared" si="893"/>
        <v>2022</v>
      </c>
      <c r="F11411" t="str">
        <f t="shared" si="892"/>
        <v>Wallumbilla</v>
      </c>
      <c r="G11411" t="str">
        <f t="shared" si="894"/>
        <v>Quarter</v>
      </c>
      <c r="H11411">
        <f t="shared" si="895"/>
        <v>2023</v>
      </c>
      <c r="I11411">
        <f t="shared" si="896"/>
        <v>92</v>
      </c>
      <c r="J11411">
        <f>D11411*PJ_per_contract*I11411</f>
        <v>0</v>
      </c>
    </row>
    <row r="11412" spans="1:10" x14ac:dyDescent="0.2">
      <c r="A11412" t="s">
        <v>82</v>
      </c>
      <c r="B11412" s="3">
        <v>44650</v>
      </c>
      <c r="C11412">
        <v>2</v>
      </c>
      <c r="D11412">
        <v>0</v>
      </c>
      <c r="E11412">
        <f t="shared" si="893"/>
        <v>2022</v>
      </c>
      <c r="F11412" t="str">
        <f t="shared" si="892"/>
        <v>Wallumbilla</v>
      </c>
      <c r="G11412" t="str">
        <f t="shared" si="894"/>
        <v>Quarter</v>
      </c>
      <c r="H11412">
        <f t="shared" si="895"/>
        <v>2024</v>
      </c>
      <c r="I11412">
        <f t="shared" si="896"/>
        <v>92</v>
      </c>
      <c r="J11412">
        <f>D11412*PJ_per_contract*I11412</f>
        <v>0</v>
      </c>
    </row>
    <row r="11413" spans="1:10" x14ac:dyDescent="0.2">
      <c r="A11413" t="s">
        <v>83</v>
      </c>
      <c r="B11413" s="3">
        <v>44650</v>
      </c>
      <c r="C11413">
        <v>0</v>
      </c>
      <c r="D11413">
        <v>0</v>
      </c>
      <c r="E11413">
        <f t="shared" si="893"/>
        <v>2022</v>
      </c>
      <c r="F11413" t="str">
        <f t="shared" si="892"/>
        <v>Wallumbilla</v>
      </c>
      <c r="G11413" t="str">
        <f t="shared" si="894"/>
        <v>Quarter</v>
      </c>
      <c r="H11413">
        <f t="shared" si="895"/>
        <v>2024</v>
      </c>
      <c r="I11413">
        <f t="shared" si="896"/>
        <v>92</v>
      </c>
      <c r="J11413">
        <f>D11413*PJ_per_contract*I11413</f>
        <v>0</v>
      </c>
    </row>
    <row r="11414" spans="1:10" x14ac:dyDescent="0.2">
      <c r="A11414" t="s">
        <v>45</v>
      </c>
      <c r="B11414" s="3">
        <v>44651</v>
      </c>
      <c r="C11414">
        <v>0</v>
      </c>
      <c r="D11414">
        <v>0</v>
      </c>
      <c r="E11414">
        <f t="shared" si="893"/>
        <v>2022</v>
      </c>
      <c r="F11414" t="str">
        <f t="shared" si="892"/>
        <v>Wallumbilla</v>
      </c>
      <c r="G11414" t="str">
        <f t="shared" si="894"/>
        <v>Strip</v>
      </c>
      <c r="H11414">
        <f t="shared" si="895"/>
        <v>2022</v>
      </c>
      <c r="I11414">
        <f t="shared" si="896"/>
        <v>365</v>
      </c>
      <c r="J11414">
        <f>D11414*PJ_per_contract*I11414</f>
        <v>0</v>
      </c>
    </row>
    <row r="11415" spans="1:10" x14ac:dyDescent="0.2">
      <c r="A11415" t="s">
        <v>78</v>
      </c>
      <c r="B11415" s="3">
        <v>44651</v>
      </c>
      <c r="C11415">
        <v>0</v>
      </c>
      <c r="D11415">
        <v>0</v>
      </c>
      <c r="E11415">
        <f t="shared" si="893"/>
        <v>2022</v>
      </c>
      <c r="F11415" t="str">
        <f t="shared" si="892"/>
        <v>Victorian</v>
      </c>
      <c r="G11415" t="str">
        <f t="shared" si="894"/>
        <v>Month</v>
      </c>
      <c r="H11415">
        <f t="shared" si="895"/>
        <v>2022</v>
      </c>
      <c r="I11415">
        <f t="shared" si="896"/>
        <v>31</v>
      </c>
      <c r="J11415">
        <f>D11415*PJ_per_contract*I11415</f>
        <v>0</v>
      </c>
    </row>
    <row r="11416" spans="1:10" x14ac:dyDescent="0.2">
      <c r="A11416" t="s">
        <v>46</v>
      </c>
      <c r="B11416" s="3">
        <v>44651</v>
      </c>
      <c r="C11416">
        <v>0</v>
      </c>
      <c r="D11416">
        <v>0</v>
      </c>
      <c r="E11416">
        <f t="shared" si="893"/>
        <v>2022</v>
      </c>
      <c r="F11416" t="str">
        <f t="shared" si="892"/>
        <v>Victorian</v>
      </c>
      <c r="G11416" t="str">
        <f t="shared" si="894"/>
        <v>Quarter</v>
      </c>
      <c r="H11416">
        <f t="shared" si="895"/>
        <v>2022</v>
      </c>
      <c r="I11416">
        <f t="shared" si="896"/>
        <v>92</v>
      </c>
      <c r="J11416">
        <f>D11416*PJ_per_contract*I11416</f>
        <v>0</v>
      </c>
    </row>
    <row r="11417" spans="1:10" x14ac:dyDescent="0.2">
      <c r="A11417" t="s">
        <v>47</v>
      </c>
      <c r="B11417" s="3">
        <v>44651</v>
      </c>
      <c r="C11417">
        <v>151</v>
      </c>
      <c r="D11417">
        <v>0</v>
      </c>
      <c r="E11417">
        <f t="shared" si="893"/>
        <v>2022</v>
      </c>
      <c r="F11417" t="str">
        <f t="shared" si="892"/>
        <v>Wallumbilla</v>
      </c>
      <c r="G11417" t="str">
        <f t="shared" si="894"/>
        <v>Quarter</v>
      </c>
      <c r="H11417">
        <f t="shared" si="895"/>
        <v>2022</v>
      </c>
      <c r="I11417">
        <f t="shared" si="896"/>
        <v>92</v>
      </c>
      <c r="J11417">
        <f>D11417*PJ_per_contract*I11417</f>
        <v>0</v>
      </c>
    </row>
    <row r="11418" spans="1:10" x14ac:dyDescent="0.2">
      <c r="A11418" t="s">
        <v>84</v>
      </c>
      <c r="B11418" s="3">
        <v>44651</v>
      </c>
      <c r="C11418">
        <v>0</v>
      </c>
      <c r="D11418">
        <v>0</v>
      </c>
      <c r="E11418">
        <f t="shared" si="893"/>
        <v>2022</v>
      </c>
      <c r="F11418" t="str">
        <f t="shared" si="892"/>
        <v>Victorian</v>
      </c>
      <c r="G11418" t="str">
        <f t="shared" si="894"/>
        <v>Month</v>
      </c>
      <c r="H11418">
        <f t="shared" si="895"/>
        <v>2022</v>
      </c>
      <c r="I11418">
        <f t="shared" si="896"/>
        <v>31</v>
      </c>
      <c r="J11418">
        <f>D11418*PJ_per_contract*I11418</f>
        <v>0</v>
      </c>
    </row>
    <row r="11419" spans="1:10" x14ac:dyDescent="0.2">
      <c r="A11419" t="s">
        <v>85</v>
      </c>
      <c r="B11419" s="3">
        <v>44651</v>
      </c>
      <c r="C11419">
        <v>0</v>
      </c>
      <c r="D11419">
        <v>0</v>
      </c>
      <c r="E11419">
        <f t="shared" si="893"/>
        <v>2022</v>
      </c>
      <c r="F11419" t="str">
        <f t="shared" si="892"/>
        <v>Victorian</v>
      </c>
      <c r="G11419" t="str">
        <f t="shared" si="894"/>
        <v>Month</v>
      </c>
      <c r="H11419">
        <f t="shared" si="895"/>
        <v>2022</v>
      </c>
      <c r="I11419">
        <f t="shared" si="896"/>
        <v>31</v>
      </c>
      <c r="J11419">
        <f>D11419*PJ_per_contract*I11419</f>
        <v>0</v>
      </c>
    </row>
    <row r="11420" spans="1:10" x14ac:dyDescent="0.2">
      <c r="A11420" t="s">
        <v>48</v>
      </c>
      <c r="B11420" s="3">
        <v>44651</v>
      </c>
      <c r="C11420">
        <v>0</v>
      </c>
      <c r="D11420">
        <v>0</v>
      </c>
      <c r="E11420">
        <f t="shared" si="893"/>
        <v>2022</v>
      </c>
      <c r="F11420" t="str">
        <f t="shared" si="892"/>
        <v>Victorian</v>
      </c>
      <c r="G11420" t="str">
        <f t="shared" si="894"/>
        <v>Quarter</v>
      </c>
      <c r="H11420">
        <f t="shared" si="895"/>
        <v>2022</v>
      </c>
      <c r="I11420">
        <f t="shared" si="896"/>
        <v>92</v>
      </c>
      <c r="J11420">
        <f>D11420*PJ_per_contract*I11420</f>
        <v>0</v>
      </c>
    </row>
    <row r="11421" spans="1:10" x14ac:dyDescent="0.2">
      <c r="A11421" t="s">
        <v>86</v>
      </c>
      <c r="B11421" s="3">
        <v>44651</v>
      </c>
      <c r="C11421">
        <v>0</v>
      </c>
      <c r="D11421">
        <v>0</v>
      </c>
      <c r="E11421">
        <f t="shared" si="893"/>
        <v>2022</v>
      </c>
      <c r="F11421" t="str">
        <f t="shared" si="892"/>
        <v>Victorian</v>
      </c>
      <c r="G11421" t="str">
        <f t="shared" si="894"/>
        <v>Month</v>
      </c>
      <c r="H11421">
        <f t="shared" si="895"/>
        <v>2022</v>
      </c>
      <c r="I11421">
        <f t="shared" si="896"/>
        <v>31</v>
      </c>
      <c r="J11421">
        <f>D11421*PJ_per_contract*I11421</f>
        <v>0</v>
      </c>
    </row>
    <row r="11422" spans="1:10" x14ac:dyDescent="0.2">
      <c r="A11422" t="s">
        <v>49</v>
      </c>
      <c r="B11422" s="3">
        <v>44651</v>
      </c>
      <c r="C11422">
        <v>84</v>
      </c>
      <c r="D11422">
        <v>0</v>
      </c>
      <c r="E11422">
        <f t="shared" si="893"/>
        <v>2022</v>
      </c>
      <c r="F11422" t="str">
        <f t="shared" si="892"/>
        <v>Wallumbilla</v>
      </c>
      <c r="G11422" t="str">
        <f t="shared" si="894"/>
        <v>Quarter</v>
      </c>
      <c r="H11422">
        <f t="shared" si="895"/>
        <v>2022</v>
      </c>
      <c r="I11422">
        <f t="shared" si="896"/>
        <v>92</v>
      </c>
      <c r="J11422">
        <f>D11422*PJ_per_contract*I11422</f>
        <v>0</v>
      </c>
    </row>
    <row r="11423" spans="1:10" x14ac:dyDescent="0.2">
      <c r="A11423" t="s">
        <v>79</v>
      </c>
      <c r="B11423" s="3">
        <v>44651</v>
      </c>
      <c r="C11423">
        <v>0</v>
      </c>
      <c r="D11423">
        <v>0</v>
      </c>
      <c r="E11423">
        <f t="shared" si="893"/>
        <v>2022</v>
      </c>
      <c r="F11423" t="str">
        <f t="shared" si="892"/>
        <v>Victorian</v>
      </c>
      <c r="G11423" t="str">
        <f t="shared" si="894"/>
        <v>Quarter</v>
      </c>
      <c r="H11423">
        <f t="shared" si="895"/>
        <v>2025</v>
      </c>
      <c r="I11423">
        <f t="shared" si="896"/>
        <v>92</v>
      </c>
      <c r="J11423">
        <f>D11423*PJ_per_contract*I11423</f>
        <v>0</v>
      </c>
    </row>
    <row r="11424" spans="1:10" x14ac:dyDescent="0.2">
      <c r="A11424" t="s">
        <v>51</v>
      </c>
      <c r="B11424" s="3">
        <v>44651</v>
      </c>
      <c r="C11424">
        <v>0</v>
      </c>
      <c r="D11424">
        <v>0</v>
      </c>
      <c r="E11424">
        <f t="shared" si="893"/>
        <v>2022</v>
      </c>
      <c r="F11424" t="str">
        <f t="shared" si="892"/>
        <v>Victorian</v>
      </c>
      <c r="G11424" t="str">
        <f t="shared" si="894"/>
        <v>Quarter</v>
      </c>
      <c r="H11424">
        <f t="shared" si="895"/>
        <v>2022</v>
      </c>
      <c r="I11424">
        <f t="shared" si="896"/>
        <v>92</v>
      </c>
      <c r="J11424">
        <f>D11424*PJ_per_contract*I11424</f>
        <v>0</v>
      </c>
    </row>
    <row r="11425" spans="1:10" x14ac:dyDescent="0.2">
      <c r="A11425" t="s">
        <v>53</v>
      </c>
      <c r="B11425" s="3">
        <v>44651</v>
      </c>
      <c r="C11425">
        <v>0</v>
      </c>
      <c r="D11425">
        <v>0</v>
      </c>
      <c r="E11425">
        <f t="shared" si="893"/>
        <v>2022</v>
      </c>
      <c r="F11425" t="str">
        <f t="shared" si="892"/>
        <v>Victorian</v>
      </c>
      <c r="G11425" t="str">
        <f t="shared" si="894"/>
        <v>Quarter</v>
      </c>
      <c r="H11425">
        <f t="shared" si="895"/>
        <v>2023</v>
      </c>
      <c r="I11425">
        <f t="shared" si="896"/>
        <v>92</v>
      </c>
      <c r="J11425">
        <f>D11425*PJ_per_contract*I11425</f>
        <v>0</v>
      </c>
    </row>
    <row r="11426" spans="1:10" x14ac:dyDescent="0.2">
      <c r="A11426" t="s">
        <v>52</v>
      </c>
      <c r="B11426" s="3">
        <v>44651</v>
      </c>
      <c r="C11426">
        <v>0</v>
      </c>
      <c r="D11426">
        <v>0</v>
      </c>
      <c r="E11426">
        <f t="shared" si="893"/>
        <v>2022</v>
      </c>
      <c r="F11426" t="str">
        <f t="shared" si="892"/>
        <v>Victorian</v>
      </c>
      <c r="G11426" t="str">
        <f t="shared" si="894"/>
        <v>Quarter</v>
      </c>
      <c r="H11426">
        <f t="shared" si="895"/>
        <v>2022</v>
      </c>
      <c r="I11426">
        <f t="shared" si="896"/>
        <v>92</v>
      </c>
      <c r="J11426">
        <f>D11426*PJ_per_contract*I11426</f>
        <v>0</v>
      </c>
    </row>
    <row r="11427" spans="1:10" x14ac:dyDescent="0.2">
      <c r="A11427" t="s">
        <v>68</v>
      </c>
      <c r="B11427" s="3">
        <v>44651</v>
      </c>
      <c r="C11427">
        <v>0</v>
      </c>
      <c r="D11427">
        <v>0</v>
      </c>
      <c r="E11427">
        <f t="shared" si="893"/>
        <v>2022</v>
      </c>
      <c r="F11427" t="str">
        <f t="shared" si="892"/>
        <v>Victorian</v>
      </c>
      <c r="G11427" t="str">
        <f t="shared" si="894"/>
        <v>Quarter</v>
      </c>
      <c r="H11427">
        <f t="shared" si="895"/>
        <v>2025</v>
      </c>
      <c r="I11427">
        <f t="shared" si="896"/>
        <v>92</v>
      </c>
      <c r="J11427">
        <f>D11427*PJ_per_contract*I11427</f>
        <v>0</v>
      </c>
    </row>
    <row r="11428" spans="1:10" x14ac:dyDescent="0.2">
      <c r="A11428" t="s">
        <v>80</v>
      </c>
      <c r="B11428" s="3">
        <v>44651</v>
      </c>
      <c r="C11428">
        <v>0</v>
      </c>
      <c r="D11428">
        <v>0</v>
      </c>
      <c r="E11428">
        <f t="shared" si="893"/>
        <v>2022</v>
      </c>
      <c r="F11428" t="str">
        <f t="shared" si="892"/>
        <v>Victorian</v>
      </c>
      <c r="G11428" t="str">
        <f t="shared" si="894"/>
        <v>Quarter</v>
      </c>
      <c r="H11428">
        <f t="shared" si="895"/>
        <v>2025</v>
      </c>
      <c r="I11428">
        <f t="shared" si="896"/>
        <v>92</v>
      </c>
      <c r="J11428">
        <f>D11428*PJ_per_contract*I11428</f>
        <v>0</v>
      </c>
    </row>
    <row r="11429" spans="1:10" x14ac:dyDescent="0.2">
      <c r="A11429" t="s">
        <v>55</v>
      </c>
      <c r="B11429" s="3">
        <v>44651</v>
      </c>
      <c r="C11429">
        <v>0</v>
      </c>
      <c r="D11429">
        <v>0</v>
      </c>
      <c r="E11429">
        <f t="shared" si="893"/>
        <v>2022</v>
      </c>
      <c r="F11429" t="str">
        <f t="shared" si="892"/>
        <v>Victorian</v>
      </c>
      <c r="G11429" t="str">
        <f t="shared" si="894"/>
        <v>Quarter</v>
      </c>
      <c r="H11429">
        <f t="shared" si="895"/>
        <v>2024</v>
      </c>
      <c r="I11429">
        <f t="shared" si="896"/>
        <v>92</v>
      </c>
      <c r="J11429">
        <f>D11429*PJ_per_contract*I11429</f>
        <v>0</v>
      </c>
    </row>
    <row r="11430" spans="1:10" x14ac:dyDescent="0.2">
      <c r="A11430" t="s">
        <v>50</v>
      </c>
      <c r="B11430" s="3">
        <v>44651</v>
      </c>
      <c r="C11430">
        <v>0</v>
      </c>
      <c r="D11430">
        <v>0</v>
      </c>
      <c r="E11430">
        <f t="shared" si="893"/>
        <v>2022</v>
      </c>
      <c r="F11430" t="str">
        <f t="shared" si="892"/>
        <v>Victorian</v>
      </c>
      <c r="G11430" t="str">
        <f t="shared" si="894"/>
        <v>Quarter</v>
      </c>
      <c r="H11430">
        <f t="shared" si="895"/>
        <v>2024</v>
      </c>
      <c r="I11430">
        <f t="shared" si="896"/>
        <v>92</v>
      </c>
      <c r="J11430">
        <f>D11430*PJ_per_contract*I11430</f>
        <v>0</v>
      </c>
    </row>
    <row r="11431" spans="1:10" x14ac:dyDescent="0.2">
      <c r="A11431" t="s">
        <v>59</v>
      </c>
      <c r="B11431" s="3">
        <v>44651</v>
      </c>
      <c r="C11431">
        <v>0</v>
      </c>
      <c r="D11431">
        <v>0</v>
      </c>
      <c r="E11431">
        <f t="shared" si="893"/>
        <v>2022</v>
      </c>
      <c r="F11431" t="str">
        <f t="shared" si="892"/>
        <v>Victorian</v>
      </c>
      <c r="G11431" t="str">
        <f t="shared" si="894"/>
        <v>Quarter</v>
      </c>
      <c r="H11431">
        <f t="shared" si="895"/>
        <v>2023</v>
      </c>
      <c r="I11431">
        <f t="shared" si="896"/>
        <v>92</v>
      </c>
      <c r="J11431">
        <f>D11431*PJ_per_contract*I11431</f>
        <v>0</v>
      </c>
    </row>
    <row r="11432" spans="1:10" x14ac:dyDescent="0.2">
      <c r="A11432" t="s">
        <v>54</v>
      </c>
      <c r="B11432" s="3">
        <v>44651</v>
      </c>
      <c r="C11432">
        <v>0</v>
      </c>
      <c r="D11432">
        <v>0</v>
      </c>
      <c r="E11432">
        <f t="shared" si="893"/>
        <v>2022</v>
      </c>
      <c r="F11432" t="str">
        <f t="shared" si="892"/>
        <v>Victorian</v>
      </c>
      <c r="G11432" t="str">
        <f t="shared" si="894"/>
        <v>Quarter</v>
      </c>
      <c r="H11432">
        <f t="shared" si="895"/>
        <v>2023</v>
      </c>
      <c r="I11432">
        <f t="shared" si="896"/>
        <v>92</v>
      </c>
      <c r="J11432">
        <f>D11432*PJ_per_contract*I11432</f>
        <v>0</v>
      </c>
    </row>
    <row r="11433" spans="1:10" x14ac:dyDescent="0.2">
      <c r="A11433" t="s">
        <v>56</v>
      </c>
      <c r="B11433" s="3">
        <v>44651</v>
      </c>
      <c r="C11433">
        <v>0</v>
      </c>
      <c r="D11433">
        <v>0</v>
      </c>
      <c r="E11433">
        <f t="shared" si="893"/>
        <v>2022</v>
      </c>
      <c r="F11433" t="str">
        <f t="shared" si="892"/>
        <v>Victorian</v>
      </c>
      <c r="G11433" t="str">
        <f t="shared" si="894"/>
        <v>Quarter</v>
      </c>
      <c r="H11433">
        <f t="shared" si="895"/>
        <v>2023</v>
      </c>
      <c r="I11433">
        <f t="shared" si="896"/>
        <v>92</v>
      </c>
      <c r="J11433">
        <f>D11433*PJ_per_contract*I11433</f>
        <v>0</v>
      </c>
    </row>
    <row r="11434" spans="1:10" x14ac:dyDescent="0.2">
      <c r="A11434" t="s">
        <v>58</v>
      </c>
      <c r="B11434" s="3">
        <v>44651</v>
      </c>
      <c r="C11434">
        <v>0</v>
      </c>
      <c r="D11434">
        <v>0</v>
      </c>
      <c r="E11434">
        <f t="shared" si="893"/>
        <v>2022</v>
      </c>
      <c r="F11434" t="str">
        <f t="shared" si="892"/>
        <v>Victorian</v>
      </c>
      <c r="G11434" t="str">
        <f t="shared" si="894"/>
        <v>Quarter</v>
      </c>
      <c r="H11434">
        <f t="shared" si="895"/>
        <v>2024</v>
      </c>
      <c r="I11434">
        <f t="shared" si="896"/>
        <v>92</v>
      </c>
      <c r="J11434">
        <f>D11434*PJ_per_contract*I11434</f>
        <v>0</v>
      </c>
    </row>
    <row r="11435" spans="1:10" x14ac:dyDescent="0.2">
      <c r="A11435" t="s">
        <v>57</v>
      </c>
      <c r="B11435" s="3">
        <v>44651</v>
      </c>
      <c r="C11435">
        <v>0</v>
      </c>
      <c r="D11435">
        <v>0</v>
      </c>
      <c r="E11435">
        <f t="shared" si="893"/>
        <v>2022</v>
      </c>
      <c r="F11435" t="str">
        <f t="shared" si="892"/>
        <v>Victorian</v>
      </c>
      <c r="G11435" t="str">
        <f t="shared" si="894"/>
        <v>Quarter</v>
      </c>
      <c r="H11435">
        <f t="shared" si="895"/>
        <v>2024</v>
      </c>
      <c r="I11435">
        <f t="shared" si="896"/>
        <v>92</v>
      </c>
      <c r="J11435">
        <f>D11435*PJ_per_contract*I11435</f>
        <v>0</v>
      </c>
    </row>
    <row r="11436" spans="1:10" x14ac:dyDescent="0.2">
      <c r="A11436" t="s">
        <v>69</v>
      </c>
      <c r="B11436" s="3">
        <v>44651</v>
      </c>
      <c r="C11436">
        <v>0</v>
      </c>
      <c r="D11436">
        <v>0</v>
      </c>
      <c r="E11436">
        <f t="shared" si="893"/>
        <v>2022</v>
      </c>
      <c r="F11436" t="str">
        <f t="shared" si="892"/>
        <v>Victorian</v>
      </c>
      <c r="G11436" t="str">
        <f t="shared" si="894"/>
        <v>Quarter</v>
      </c>
      <c r="H11436">
        <f t="shared" si="895"/>
        <v>2025</v>
      </c>
      <c r="I11436">
        <f t="shared" si="896"/>
        <v>92</v>
      </c>
      <c r="J11436">
        <f>D11436*PJ_per_contract*I11436</f>
        <v>0</v>
      </c>
    </row>
    <row r="11437" spans="1:10" x14ac:dyDescent="0.2">
      <c r="A11437" t="s">
        <v>60</v>
      </c>
      <c r="B11437" s="3">
        <v>44651</v>
      </c>
      <c r="C11437">
        <v>0</v>
      </c>
      <c r="D11437">
        <v>0</v>
      </c>
      <c r="E11437">
        <f t="shared" si="893"/>
        <v>2022</v>
      </c>
      <c r="F11437" t="str">
        <f t="shared" si="892"/>
        <v>Wallumbilla</v>
      </c>
      <c r="G11437" t="str">
        <f t="shared" si="894"/>
        <v>Strip</v>
      </c>
      <c r="H11437">
        <f t="shared" si="895"/>
        <v>2023</v>
      </c>
      <c r="I11437">
        <f t="shared" si="896"/>
        <v>365</v>
      </c>
      <c r="J11437">
        <f>D11437*PJ_per_contract*I11437</f>
        <v>0</v>
      </c>
    </row>
    <row r="11438" spans="1:10" x14ac:dyDescent="0.2">
      <c r="A11438" t="s">
        <v>61</v>
      </c>
      <c r="B11438" s="3">
        <v>44651</v>
      </c>
      <c r="C11438">
        <v>88</v>
      </c>
      <c r="D11438">
        <v>0</v>
      </c>
      <c r="E11438">
        <f t="shared" si="893"/>
        <v>2022</v>
      </c>
      <c r="F11438" t="str">
        <f t="shared" si="892"/>
        <v>Wallumbilla</v>
      </c>
      <c r="G11438" t="str">
        <f t="shared" si="894"/>
        <v>Quarter</v>
      </c>
      <c r="H11438">
        <f t="shared" si="895"/>
        <v>2022</v>
      </c>
      <c r="I11438">
        <f t="shared" si="896"/>
        <v>92</v>
      </c>
      <c r="J11438">
        <f>D11438*PJ_per_contract*I11438</f>
        <v>0</v>
      </c>
    </row>
    <row r="11439" spans="1:10" x14ac:dyDescent="0.2">
      <c r="A11439" t="s">
        <v>62</v>
      </c>
      <c r="B11439" s="3">
        <v>44651</v>
      </c>
      <c r="C11439">
        <v>150</v>
      </c>
      <c r="D11439">
        <v>0</v>
      </c>
      <c r="E11439">
        <f t="shared" si="893"/>
        <v>2022</v>
      </c>
      <c r="F11439" t="str">
        <f t="shared" si="892"/>
        <v>Wallumbilla</v>
      </c>
      <c r="G11439" t="str">
        <f t="shared" si="894"/>
        <v>Quarter</v>
      </c>
      <c r="H11439">
        <f t="shared" si="895"/>
        <v>2022</v>
      </c>
      <c r="I11439">
        <f t="shared" si="896"/>
        <v>92</v>
      </c>
      <c r="J11439">
        <f>D11439*PJ_per_contract*I11439</f>
        <v>0</v>
      </c>
    </row>
    <row r="11440" spans="1:10" x14ac:dyDescent="0.2">
      <c r="A11440" t="s">
        <v>70</v>
      </c>
      <c r="B11440" s="3">
        <v>44651</v>
      </c>
      <c r="C11440">
        <v>0</v>
      </c>
      <c r="D11440">
        <v>0</v>
      </c>
      <c r="E11440">
        <f t="shared" si="893"/>
        <v>2022</v>
      </c>
      <c r="F11440" t="str">
        <f t="shared" si="892"/>
        <v>Wallumbilla</v>
      </c>
      <c r="G11440" t="str">
        <f t="shared" si="894"/>
        <v>Strip</v>
      </c>
      <c r="H11440">
        <f t="shared" si="895"/>
        <v>2023</v>
      </c>
      <c r="I11440">
        <f t="shared" si="896"/>
        <v>365</v>
      </c>
      <c r="J11440">
        <f>D11440*PJ_per_contract*I11440</f>
        <v>0</v>
      </c>
    </row>
    <row r="11441" spans="1:10" x14ac:dyDescent="0.2">
      <c r="A11441" t="s">
        <v>63</v>
      </c>
      <c r="B11441" s="3">
        <v>44651</v>
      </c>
      <c r="C11441">
        <v>36</v>
      </c>
      <c r="D11441">
        <v>0</v>
      </c>
      <c r="E11441">
        <f t="shared" si="893"/>
        <v>2022</v>
      </c>
      <c r="F11441" t="str">
        <f t="shared" si="892"/>
        <v>Wallumbilla</v>
      </c>
      <c r="G11441" t="str">
        <f t="shared" si="894"/>
        <v>Quarter</v>
      </c>
      <c r="H11441">
        <f t="shared" si="895"/>
        <v>2023</v>
      </c>
      <c r="I11441">
        <f t="shared" si="896"/>
        <v>92</v>
      </c>
      <c r="J11441">
        <f>D11441*PJ_per_contract*I11441</f>
        <v>0</v>
      </c>
    </row>
    <row r="11442" spans="1:10" x14ac:dyDescent="0.2">
      <c r="A11442" t="s">
        <v>64</v>
      </c>
      <c r="B11442" s="3">
        <v>44651</v>
      </c>
      <c r="C11442">
        <v>25</v>
      </c>
      <c r="D11442">
        <v>0</v>
      </c>
      <c r="E11442">
        <f t="shared" si="893"/>
        <v>2022</v>
      </c>
      <c r="F11442" t="str">
        <f t="shared" si="892"/>
        <v>Wallumbilla</v>
      </c>
      <c r="G11442" t="str">
        <f t="shared" si="894"/>
        <v>Quarter</v>
      </c>
      <c r="H11442">
        <f t="shared" si="895"/>
        <v>2023</v>
      </c>
      <c r="I11442">
        <f t="shared" si="896"/>
        <v>92</v>
      </c>
      <c r="J11442">
        <f>D11442*PJ_per_contract*I11442</f>
        <v>0</v>
      </c>
    </row>
    <row r="11443" spans="1:10" x14ac:dyDescent="0.2">
      <c r="A11443" t="s">
        <v>81</v>
      </c>
      <c r="B11443" s="3">
        <v>44651</v>
      </c>
      <c r="C11443">
        <v>0</v>
      </c>
      <c r="D11443">
        <v>0</v>
      </c>
      <c r="E11443">
        <f t="shared" si="893"/>
        <v>2022</v>
      </c>
      <c r="F11443" t="str">
        <f t="shared" si="892"/>
        <v>Wallumbilla</v>
      </c>
      <c r="G11443" t="str">
        <f t="shared" si="894"/>
        <v>Strip</v>
      </c>
      <c r="H11443">
        <f t="shared" si="895"/>
        <v>2024</v>
      </c>
      <c r="I11443">
        <f t="shared" si="896"/>
        <v>365</v>
      </c>
      <c r="J11443">
        <f>D11443*PJ_per_contract*I11443</f>
        <v>0</v>
      </c>
    </row>
    <row r="11444" spans="1:10" x14ac:dyDescent="0.2">
      <c r="A11444" t="s">
        <v>71</v>
      </c>
      <c r="B11444" s="3">
        <v>44651</v>
      </c>
      <c r="C11444">
        <v>25</v>
      </c>
      <c r="D11444">
        <v>0</v>
      </c>
      <c r="E11444">
        <f t="shared" si="893"/>
        <v>2022</v>
      </c>
      <c r="F11444" t="str">
        <f t="shared" si="892"/>
        <v>Wallumbilla</v>
      </c>
      <c r="G11444" t="str">
        <f t="shared" si="894"/>
        <v>Quarter</v>
      </c>
      <c r="H11444">
        <f t="shared" si="895"/>
        <v>2023</v>
      </c>
      <c r="I11444">
        <f t="shared" si="896"/>
        <v>92</v>
      </c>
      <c r="J11444">
        <f>D11444*PJ_per_contract*I11444</f>
        <v>0</v>
      </c>
    </row>
    <row r="11445" spans="1:10" x14ac:dyDescent="0.2">
      <c r="A11445" t="s">
        <v>72</v>
      </c>
      <c r="B11445" s="3">
        <v>44651</v>
      </c>
      <c r="C11445">
        <v>25</v>
      </c>
      <c r="D11445">
        <v>0</v>
      </c>
      <c r="E11445">
        <f t="shared" si="893"/>
        <v>2022</v>
      </c>
      <c r="F11445" t="str">
        <f t="shared" si="892"/>
        <v>Wallumbilla</v>
      </c>
      <c r="G11445" t="str">
        <f t="shared" si="894"/>
        <v>Quarter</v>
      </c>
      <c r="H11445">
        <f t="shared" si="895"/>
        <v>2023</v>
      </c>
      <c r="I11445">
        <f t="shared" si="896"/>
        <v>92</v>
      </c>
      <c r="J11445">
        <f>D11445*PJ_per_contract*I11445</f>
        <v>0</v>
      </c>
    </row>
    <row r="11446" spans="1:10" x14ac:dyDescent="0.2">
      <c r="A11446" t="s">
        <v>82</v>
      </c>
      <c r="B11446" s="3">
        <v>44651</v>
      </c>
      <c r="C11446">
        <v>2</v>
      </c>
      <c r="D11446">
        <v>0</v>
      </c>
      <c r="E11446">
        <f t="shared" si="893"/>
        <v>2022</v>
      </c>
      <c r="F11446" t="str">
        <f t="shared" si="892"/>
        <v>Wallumbilla</v>
      </c>
      <c r="G11446" t="str">
        <f t="shared" si="894"/>
        <v>Quarter</v>
      </c>
      <c r="H11446">
        <f t="shared" si="895"/>
        <v>2024</v>
      </c>
      <c r="I11446">
        <f t="shared" si="896"/>
        <v>92</v>
      </c>
      <c r="J11446">
        <f>D11446*PJ_per_contract*I11446</f>
        <v>0</v>
      </c>
    </row>
    <row r="11447" spans="1:10" x14ac:dyDescent="0.2">
      <c r="A11447" t="s">
        <v>83</v>
      </c>
      <c r="B11447" s="3">
        <v>44651</v>
      </c>
      <c r="C11447">
        <v>0</v>
      </c>
      <c r="D11447">
        <v>0</v>
      </c>
      <c r="E11447">
        <f t="shared" si="893"/>
        <v>2022</v>
      </c>
      <c r="F11447" t="str">
        <f t="shared" si="892"/>
        <v>Wallumbilla</v>
      </c>
      <c r="G11447" t="str">
        <f t="shared" si="894"/>
        <v>Quarter</v>
      </c>
      <c r="H11447">
        <f t="shared" si="895"/>
        <v>2024</v>
      </c>
      <c r="I11447">
        <f t="shared" si="896"/>
        <v>92</v>
      </c>
      <c r="J11447">
        <f>D11447*PJ_per_contract*I11447</f>
        <v>0</v>
      </c>
    </row>
    <row r="11448" spans="1:10" x14ac:dyDescent="0.2">
      <c r="A11448" t="s">
        <v>46</v>
      </c>
      <c r="B11448" s="3">
        <v>44652</v>
      </c>
      <c r="C11448">
        <v>0</v>
      </c>
      <c r="D11448">
        <v>0</v>
      </c>
      <c r="E11448">
        <f t="shared" si="893"/>
        <v>2022</v>
      </c>
      <c r="F11448" t="str">
        <f t="shared" si="892"/>
        <v>Victorian</v>
      </c>
      <c r="G11448" t="str">
        <f t="shared" si="894"/>
        <v>Quarter</v>
      </c>
      <c r="H11448">
        <f t="shared" si="895"/>
        <v>2022</v>
      </c>
      <c r="I11448">
        <f t="shared" si="896"/>
        <v>91</v>
      </c>
      <c r="J11448">
        <f>D11448*PJ_per_contract*I11448</f>
        <v>0</v>
      </c>
    </row>
    <row r="11449" spans="1:10" x14ac:dyDescent="0.2">
      <c r="A11449" t="s">
        <v>78</v>
      </c>
      <c r="B11449" s="3">
        <v>44652</v>
      </c>
      <c r="C11449">
        <v>0</v>
      </c>
      <c r="D11449">
        <v>0</v>
      </c>
      <c r="E11449">
        <f t="shared" si="893"/>
        <v>2022</v>
      </c>
      <c r="F11449" t="str">
        <f t="shared" si="892"/>
        <v>Victorian</v>
      </c>
      <c r="G11449" t="str">
        <f t="shared" si="894"/>
        <v>Month</v>
      </c>
      <c r="H11449">
        <f t="shared" si="895"/>
        <v>2022</v>
      </c>
      <c r="I11449">
        <f t="shared" si="896"/>
        <v>30</v>
      </c>
      <c r="J11449">
        <f>D11449*PJ_per_contract*I11449</f>
        <v>0</v>
      </c>
    </row>
    <row r="11450" spans="1:10" x14ac:dyDescent="0.2">
      <c r="A11450" t="s">
        <v>47</v>
      </c>
      <c r="B11450" s="3">
        <v>44652</v>
      </c>
      <c r="C11450">
        <v>151</v>
      </c>
      <c r="D11450">
        <v>0</v>
      </c>
      <c r="E11450">
        <f t="shared" si="893"/>
        <v>2022</v>
      </c>
      <c r="F11450" t="str">
        <f t="shared" si="892"/>
        <v>Wallumbilla</v>
      </c>
      <c r="G11450" t="str">
        <f t="shared" si="894"/>
        <v>Quarter</v>
      </c>
      <c r="H11450">
        <f t="shared" si="895"/>
        <v>2022</v>
      </c>
      <c r="I11450">
        <f t="shared" si="896"/>
        <v>91</v>
      </c>
      <c r="J11450">
        <f>D11450*PJ_per_contract*I11450</f>
        <v>0</v>
      </c>
    </row>
    <row r="11451" spans="1:10" x14ac:dyDescent="0.2">
      <c r="A11451" t="s">
        <v>84</v>
      </c>
      <c r="B11451" s="3">
        <v>44652</v>
      </c>
      <c r="C11451">
        <v>0</v>
      </c>
      <c r="D11451">
        <v>0</v>
      </c>
      <c r="E11451">
        <f t="shared" si="893"/>
        <v>2022</v>
      </c>
      <c r="F11451" t="str">
        <f t="shared" si="892"/>
        <v>Victorian</v>
      </c>
      <c r="G11451" t="str">
        <f t="shared" si="894"/>
        <v>Month</v>
      </c>
      <c r="H11451">
        <f t="shared" si="895"/>
        <v>2022</v>
      </c>
      <c r="I11451">
        <f t="shared" si="896"/>
        <v>30</v>
      </c>
      <c r="J11451">
        <f>D11451*PJ_per_contract*I11451</f>
        <v>0</v>
      </c>
    </row>
    <row r="11452" spans="1:10" x14ac:dyDescent="0.2">
      <c r="A11452" t="s">
        <v>85</v>
      </c>
      <c r="B11452" s="3">
        <v>44652</v>
      </c>
      <c r="C11452">
        <v>0</v>
      </c>
      <c r="D11452">
        <v>0</v>
      </c>
      <c r="E11452">
        <f t="shared" si="893"/>
        <v>2022</v>
      </c>
      <c r="F11452" t="str">
        <f t="shared" si="892"/>
        <v>Victorian</v>
      </c>
      <c r="G11452" t="str">
        <f t="shared" si="894"/>
        <v>Month</v>
      </c>
      <c r="H11452">
        <f t="shared" si="895"/>
        <v>2022</v>
      </c>
      <c r="I11452">
        <f t="shared" si="896"/>
        <v>30</v>
      </c>
      <c r="J11452">
        <f>D11452*PJ_per_contract*I11452</f>
        <v>0</v>
      </c>
    </row>
    <row r="11453" spans="1:10" x14ac:dyDescent="0.2">
      <c r="A11453" t="s">
        <v>86</v>
      </c>
      <c r="B11453" s="3">
        <v>44652</v>
      </c>
      <c r="C11453">
        <v>0</v>
      </c>
      <c r="D11453">
        <v>0</v>
      </c>
      <c r="E11453">
        <f t="shared" si="893"/>
        <v>2022</v>
      </c>
      <c r="F11453" t="str">
        <f t="shared" si="892"/>
        <v>Victorian</v>
      </c>
      <c r="G11453" t="str">
        <f t="shared" si="894"/>
        <v>Month</v>
      </c>
      <c r="H11453">
        <f t="shared" si="895"/>
        <v>2022</v>
      </c>
      <c r="I11453">
        <f t="shared" si="896"/>
        <v>30</v>
      </c>
      <c r="J11453">
        <f>D11453*PJ_per_contract*I11453</f>
        <v>0</v>
      </c>
    </row>
    <row r="11454" spans="1:10" x14ac:dyDescent="0.2">
      <c r="A11454" t="s">
        <v>48</v>
      </c>
      <c r="B11454" s="3">
        <v>44652</v>
      </c>
      <c r="C11454">
        <v>0</v>
      </c>
      <c r="D11454">
        <v>0</v>
      </c>
      <c r="E11454">
        <f t="shared" si="893"/>
        <v>2022</v>
      </c>
      <c r="F11454" t="str">
        <f t="shared" si="892"/>
        <v>Victorian</v>
      </c>
      <c r="G11454" t="str">
        <f t="shared" si="894"/>
        <v>Quarter</v>
      </c>
      <c r="H11454">
        <f t="shared" si="895"/>
        <v>2022</v>
      </c>
      <c r="I11454">
        <f t="shared" si="896"/>
        <v>91</v>
      </c>
      <c r="J11454">
        <f>D11454*PJ_per_contract*I11454</f>
        <v>0</v>
      </c>
    </row>
    <row r="11455" spans="1:10" x14ac:dyDescent="0.2">
      <c r="A11455" t="s">
        <v>49</v>
      </c>
      <c r="B11455" s="3">
        <v>44652</v>
      </c>
      <c r="C11455">
        <v>84</v>
      </c>
      <c r="D11455">
        <v>0</v>
      </c>
      <c r="E11455">
        <f t="shared" si="893"/>
        <v>2022</v>
      </c>
      <c r="F11455" t="str">
        <f t="shared" si="892"/>
        <v>Wallumbilla</v>
      </c>
      <c r="G11455" t="str">
        <f t="shared" si="894"/>
        <v>Quarter</v>
      </c>
      <c r="H11455">
        <f t="shared" si="895"/>
        <v>2022</v>
      </c>
      <c r="I11455">
        <f t="shared" si="896"/>
        <v>91</v>
      </c>
      <c r="J11455">
        <f>D11455*PJ_per_contract*I11455</f>
        <v>0</v>
      </c>
    </row>
    <row r="11456" spans="1:10" x14ac:dyDescent="0.2">
      <c r="A11456" t="s">
        <v>57</v>
      </c>
      <c r="B11456" s="3">
        <v>44652</v>
      </c>
      <c r="C11456">
        <v>0</v>
      </c>
      <c r="D11456">
        <v>0</v>
      </c>
      <c r="E11456">
        <f t="shared" si="893"/>
        <v>2022</v>
      </c>
      <c r="F11456" t="str">
        <f t="shared" si="892"/>
        <v>Victorian</v>
      </c>
      <c r="G11456" t="str">
        <f t="shared" si="894"/>
        <v>Quarter</v>
      </c>
      <c r="H11456">
        <f t="shared" si="895"/>
        <v>2024</v>
      </c>
      <c r="I11456">
        <f t="shared" si="896"/>
        <v>91</v>
      </c>
      <c r="J11456">
        <f>D11456*PJ_per_contract*I11456</f>
        <v>0</v>
      </c>
    </row>
    <row r="11457" spans="1:10" x14ac:dyDescent="0.2">
      <c r="A11457" t="s">
        <v>87</v>
      </c>
      <c r="B11457" s="3">
        <v>44652</v>
      </c>
      <c r="C11457">
        <v>0</v>
      </c>
      <c r="D11457">
        <v>0</v>
      </c>
      <c r="E11457">
        <f t="shared" si="893"/>
        <v>2022</v>
      </c>
      <c r="F11457" t="str">
        <f t="shared" si="892"/>
        <v>Victorian</v>
      </c>
      <c r="G11457" t="str">
        <f t="shared" si="894"/>
        <v>Month</v>
      </c>
      <c r="H11457">
        <f t="shared" si="895"/>
        <v>2022</v>
      </c>
      <c r="I11457">
        <f t="shared" si="896"/>
        <v>30</v>
      </c>
      <c r="J11457">
        <f>D11457*PJ_per_contract*I11457</f>
        <v>0</v>
      </c>
    </row>
    <row r="11458" spans="1:10" x14ac:dyDescent="0.2">
      <c r="A11458" t="s">
        <v>88</v>
      </c>
      <c r="B11458" s="3">
        <v>44652</v>
      </c>
      <c r="C11458">
        <v>0</v>
      </c>
      <c r="D11458">
        <v>0</v>
      </c>
      <c r="E11458">
        <f t="shared" si="893"/>
        <v>2022</v>
      </c>
      <c r="F11458" t="str">
        <f t="shared" ref="F11458:F11521" si="897">IF(OR(LEFT(A11458,2)="GJ",LEFT(A11458,2)="GK"),"Victorian",IF(OR(LEFT(A11458,2)="GX",LEFT(A11458,2)="GY"),"Wallumbilla","NA"))</f>
        <v>Victorian</v>
      </c>
      <c r="G11458" t="str">
        <f t="shared" si="894"/>
        <v>Month</v>
      </c>
      <c r="H11458">
        <f t="shared" si="895"/>
        <v>2022</v>
      </c>
      <c r="I11458">
        <f t="shared" si="896"/>
        <v>30</v>
      </c>
      <c r="J11458">
        <f>D11458*PJ_per_contract*I11458</f>
        <v>0</v>
      </c>
    </row>
    <row r="11459" spans="1:10" x14ac:dyDescent="0.2">
      <c r="A11459" t="s">
        <v>51</v>
      </c>
      <c r="B11459" s="3">
        <v>44652</v>
      </c>
      <c r="C11459">
        <v>0</v>
      </c>
      <c r="D11459">
        <v>0</v>
      </c>
      <c r="E11459">
        <f t="shared" ref="E11459:E11522" si="898">YEAR(B11459)</f>
        <v>2022</v>
      </c>
      <c r="F11459" t="str">
        <f t="shared" si="897"/>
        <v>Victorian</v>
      </c>
      <c r="G11459" t="str">
        <f t="shared" ref="G11459:G11522" si="899">IF(LEFT(A11459,2)="GJ","Month",IF(OR(LEFT(A11459,2)="GK",LEFT(A11459,2)="GX"),"Quarter",IF(LEFT(A11459,2)="GY","Strip","NA")))</f>
        <v>Quarter</v>
      </c>
      <c r="H11459">
        <f t="shared" ref="H11459:H11522" si="900">VALUE(MID(A11459,4,4))</f>
        <v>2022</v>
      </c>
      <c r="I11459">
        <f t="shared" ref="I11459:I11522" si="901">IF(G11459="Month",_xlfn.DAYS(EOMONTH(B11459,0),EOMONTH(B11459,-1)),IF(G11459="Quarter",_xlfn.DAYS(EOMONTH(B11459,2),EOMONTH(B11459,-1)),365))</f>
        <v>91</v>
      </c>
      <c r="J11459">
        <f>D11459*PJ_per_contract*I11459</f>
        <v>0</v>
      </c>
    </row>
    <row r="11460" spans="1:10" x14ac:dyDescent="0.2">
      <c r="A11460" t="s">
        <v>89</v>
      </c>
      <c r="B11460" s="3">
        <v>44652</v>
      </c>
      <c r="C11460">
        <v>0</v>
      </c>
      <c r="D11460">
        <v>0</v>
      </c>
      <c r="E11460">
        <f t="shared" si="898"/>
        <v>2022</v>
      </c>
      <c r="F11460" t="str">
        <f t="shared" si="897"/>
        <v>Victorian</v>
      </c>
      <c r="G11460" t="str">
        <f t="shared" si="899"/>
        <v>Month</v>
      </c>
      <c r="H11460">
        <f t="shared" si="900"/>
        <v>2022</v>
      </c>
      <c r="I11460">
        <f t="shared" si="901"/>
        <v>30</v>
      </c>
      <c r="J11460">
        <f>D11460*PJ_per_contract*I11460</f>
        <v>0</v>
      </c>
    </row>
    <row r="11461" spans="1:10" x14ac:dyDescent="0.2">
      <c r="A11461" t="s">
        <v>59</v>
      </c>
      <c r="B11461" s="3">
        <v>44652</v>
      </c>
      <c r="C11461">
        <v>0</v>
      </c>
      <c r="D11461">
        <v>0</v>
      </c>
      <c r="E11461">
        <f t="shared" si="898"/>
        <v>2022</v>
      </c>
      <c r="F11461" t="str">
        <f t="shared" si="897"/>
        <v>Victorian</v>
      </c>
      <c r="G11461" t="str">
        <f t="shared" si="899"/>
        <v>Quarter</v>
      </c>
      <c r="H11461">
        <f t="shared" si="900"/>
        <v>2023</v>
      </c>
      <c r="I11461">
        <f t="shared" si="901"/>
        <v>91</v>
      </c>
      <c r="J11461">
        <f>D11461*PJ_per_contract*I11461</f>
        <v>0</v>
      </c>
    </row>
    <row r="11462" spans="1:10" x14ac:dyDescent="0.2">
      <c r="A11462" t="s">
        <v>68</v>
      </c>
      <c r="B11462" s="3">
        <v>44652</v>
      </c>
      <c r="C11462">
        <v>0</v>
      </c>
      <c r="D11462">
        <v>0</v>
      </c>
      <c r="E11462">
        <f t="shared" si="898"/>
        <v>2022</v>
      </c>
      <c r="F11462" t="str">
        <f t="shared" si="897"/>
        <v>Victorian</v>
      </c>
      <c r="G11462" t="str">
        <f t="shared" si="899"/>
        <v>Quarter</v>
      </c>
      <c r="H11462">
        <f t="shared" si="900"/>
        <v>2025</v>
      </c>
      <c r="I11462">
        <f t="shared" si="901"/>
        <v>91</v>
      </c>
      <c r="J11462">
        <f>D11462*PJ_per_contract*I11462</f>
        <v>0</v>
      </c>
    </row>
    <row r="11463" spans="1:10" x14ac:dyDescent="0.2">
      <c r="A11463" t="s">
        <v>58</v>
      </c>
      <c r="B11463" s="3">
        <v>44652</v>
      </c>
      <c r="C11463">
        <v>0</v>
      </c>
      <c r="D11463">
        <v>0</v>
      </c>
      <c r="E11463">
        <f t="shared" si="898"/>
        <v>2022</v>
      </c>
      <c r="F11463" t="str">
        <f t="shared" si="897"/>
        <v>Victorian</v>
      </c>
      <c r="G11463" t="str">
        <f t="shared" si="899"/>
        <v>Quarter</v>
      </c>
      <c r="H11463">
        <f t="shared" si="900"/>
        <v>2024</v>
      </c>
      <c r="I11463">
        <f t="shared" si="901"/>
        <v>91</v>
      </c>
      <c r="J11463">
        <f>D11463*PJ_per_contract*I11463</f>
        <v>0</v>
      </c>
    </row>
    <row r="11464" spans="1:10" x14ac:dyDescent="0.2">
      <c r="A11464" t="s">
        <v>56</v>
      </c>
      <c r="B11464" s="3">
        <v>44652</v>
      </c>
      <c r="C11464">
        <v>0</v>
      </c>
      <c r="D11464">
        <v>0</v>
      </c>
      <c r="E11464">
        <f t="shared" si="898"/>
        <v>2022</v>
      </c>
      <c r="F11464" t="str">
        <f t="shared" si="897"/>
        <v>Victorian</v>
      </c>
      <c r="G11464" t="str">
        <f t="shared" si="899"/>
        <v>Quarter</v>
      </c>
      <c r="H11464">
        <f t="shared" si="900"/>
        <v>2023</v>
      </c>
      <c r="I11464">
        <f t="shared" si="901"/>
        <v>91</v>
      </c>
      <c r="J11464">
        <f>D11464*PJ_per_contract*I11464</f>
        <v>0</v>
      </c>
    </row>
    <row r="11465" spans="1:10" x14ac:dyDescent="0.2">
      <c r="A11465" t="s">
        <v>55</v>
      </c>
      <c r="B11465" s="3">
        <v>44652</v>
      </c>
      <c r="C11465">
        <v>0</v>
      </c>
      <c r="D11465">
        <v>0</v>
      </c>
      <c r="E11465">
        <f t="shared" si="898"/>
        <v>2022</v>
      </c>
      <c r="F11465" t="str">
        <f t="shared" si="897"/>
        <v>Victorian</v>
      </c>
      <c r="G11465" t="str">
        <f t="shared" si="899"/>
        <v>Quarter</v>
      </c>
      <c r="H11465">
        <f t="shared" si="900"/>
        <v>2024</v>
      </c>
      <c r="I11465">
        <f t="shared" si="901"/>
        <v>91</v>
      </c>
      <c r="J11465">
        <f>D11465*PJ_per_contract*I11465</f>
        <v>0</v>
      </c>
    </row>
    <row r="11466" spans="1:10" x14ac:dyDescent="0.2">
      <c r="A11466" t="s">
        <v>50</v>
      </c>
      <c r="B11466" s="3">
        <v>44652</v>
      </c>
      <c r="C11466">
        <v>0</v>
      </c>
      <c r="D11466">
        <v>0</v>
      </c>
      <c r="E11466">
        <f t="shared" si="898"/>
        <v>2022</v>
      </c>
      <c r="F11466" t="str">
        <f t="shared" si="897"/>
        <v>Victorian</v>
      </c>
      <c r="G11466" t="str">
        <f t="shared" si="899"/>
        <v>Quarter</v>
      </c>
      <c r="H11466">
        <f t="shared" si="900"/>
        <v>2024</v>
      </c>
      <c r="I11466">
        <f t="shared" si="901"/>
        <v>91</v>
      </c>
      <c r="J11466">
        <f>D11466*PJ_per_contract*I11466</f>
        <v>0</v>
      </c>
    </row>
    <row r="11467" spans="1:10" x14ac:dyDescent="0.2">
      <c r="A11467" t="s">
        <v>54</v>
      </c>
      <c r="B11467" s="3">
        <v>44652</v>
      </c>
      <c r="C11467">
        <v>0</v>
      </c>
      <c r="D11467">
        <v>0</v>
      </c>
      <c r="E11467">
        <f t="shared" si="898"/>
        <v>2022</v>
      </c>
      <c r="F11467" t="str">
        <f t="shared" si="897"/>
        <v>Victorian</v>
      </c>
      <c r="G11467" t="str">
        <f t="shared" si="899"/>
        <v>Quarter</v>
      </c>
      <c r="H11467">
        <f t="shared" si="900"/>
        <v>2023</v>
      </c>
      <c r="I11467">
        <f t="shared" si="901"/>
        <v>91</v>
      </c>
      <c r="J11467">
        <f>D11467*PJ_per_contract*I11467</f>
        <v>0</v>
      </c>
    </row>
    <row r="11468" spans="1:10" x14ac:dyDescent="0.2">
      <c r="A11468" t="s">
        <v>52</v>
      </c>
      <c r="B11468" s="3">
        <v>44652</v>
      </c>
      <c r="C11468">
        <v>0</v>
      </c>
      <c r="D11468">
        <v>0</v>
      </c>
      <c r="E11468">
        <f t="shared" si="898"/>
        <v>2022</v>
      </c>
      <c r="F11468" t="str">
        <f t="shared" si="897"/>
        <v>Victorian</v>
      </c>
      <c r="G11468" t="str">
        <f t="shared" si="899"/>
        <v>Quarter</v>
      </c>
      <c r="H11468">
        <f t="shared" si="900"/>
        <v>2022</v>
      </c>
      <c r="I11468">
        <f t="shared" si="901"/>
        <v>91</v>
      </c>
      <c r="J11468">
        <f>D11468*PJ_per_contract*I11468</f>
        <v>0</v>
      </c>
    </row>
    <row r="11469" spans="1:10" x14ac:dyDescent="0.2">
      <c r="A11469" t="s">
        <v>90</v>
      </c>
      <c r="B11469" s="3">
        <v>44652</v>
      </c>
      <c r="C11469">
        <v>0</v>
      </c>
      <c r="D11469">
        <v>0</v>
      </c>
      <c r="E11469">
        <f t="shared" si="898"/>
        <v>2022</v>
      </c>
      <c r="F11469" t="str">
        <f t="shared" si="897"/>
        <v>Victorian</v>
      </c>
      <c r="G11469" t="str">
        <f t="shared" si="899"/>
        <v>Quarter</v>
      </c>
      <c r="H11469">
        <f t="shared" si="900"/>
        <v>2026</v>
      </c>
      <c r="I11469">
        <f t="shared" si="901"/>
        <v>91</v>
      </c>
      <c r="J11469">
        <f>D11469*PJ_per_contract*I11469</f>
        <v>0</v>
      </c>
    </row>
    <row r="11470" spans="1:10" x14ac:dyDescent="0.2">
      <c r="A11470" t="s">
        <v>79</v>
      </c>
      <c r="B11470" s="3">
        <v>44652</v>
      </c>
      <c r="C11470">
        <v>0</v>
      </c>
      <c r="D11470">
        <v>0</v>
      </c>
      <c r="E11470">
        <f t="shared" si="898"/>
        <v>2022</v>
      </c>
      <c r="F11470" t="str">
        <f t="shared" si="897"/>
        <v>Victorian</v>
      </c>
      <c r="G11470" t="str">
        <f t="shared" si="899"/>
        <v>Quarter</v>
      </c>
      <c r="H11470">
        <f t="shared" si="900"/>
        <v>2025</v>
      </c>
      <c r="I11470">
        <f t="shared" si="901"/>
        <v>91</v>
      </c>
      <c r="J11470">
        <f>D11470*PJ_per_contract*I11470</f>
        <v>0</v>
      </c>
    </row>
    <row r="11471" spans="1:10" x14ac:dyDescent="0.2">
      <c r="A11471" t="s">
        <v>80</v>
      </c>
      <c r="B11471" s="3">
        <v>44652</v>
      </c>
      <c r="C11471">
        <v>0</v>
      </c>
      <c r="D11471">
        <v>0</v>
      </c>
      <c r="E11471">
        <f t="shared" si="898"/>
        <v>2022</v>
      </c>
      <c r="F11471" t="str">
        <f t="shared" si="897"/>
        <v>Victorian</v>
      </c>
      <c r="G11471" t="str">
        <f t="shared" si="899"/>
        <v>Quarter</v>
      </c>
      <c r="H11471">
        <f t="shared" si="900"/>
        <v>2025</v>
      </c>
      <c r="I11471">
        <f t="shared" si="901"/>
        <v>91</v>
      </c>
      <c r="J11471">
        <f>D11471*PJ_per_contract*I11471</f>
        <v>0</v>
      </c>
    </row>
    <row r="11472" spans="1:10" x14ac:dyDescent="0.2">
      <c r="A11472" t="s">
        <v>91</v>
      </c>
      <c r="B11472" s="3">
        <v>44652</v>
      </c>
      <c r="C11472">
        <v>0</v>
      </c>
      <c r="D11472">
        <v>0</v>
      </c>
      <c r="E11472">
        <f t="shared" si="898"/>
        <v>2022</v>
      </c>
      <c r="F11472" t="str">
        <f t="shared" si="897"/>
        <v>Victorian</v>
      </c>
      <c r="G11472" t="str">
        <f t="shared" si="899"/>
        <v>Quarter</v>
      </c>
      <c r="H11472">
        <f t="shared" si="900"/>
        <v>2026</v>
      </c>
      <c r="I11472">
        <f t="shared" si="901"/>
        <v>91</v>
      </c>
      <c r="J11472">
        <f>D11472*PJ_per_contract*I11472</f>
        <v>0</v>
      </c>
    </row>
    <row r="11473" spans="1:10" x14ac:dyDescent="0.2">
      <c r="A11473" t="s">
        <v>53</v>
      </c>
      <c r="B11473" s="3">
        <v>44652</v>
      </c>
      <c r="C11473">
        <v>0</v>
      </c>
      <c r="D11473">
        <v>0</v>
      </c>
      <c r="E11473">
        <f t="shared" si="898"/>
        <v>2022</v>
      </c>
      <c r="F11473" t="str">
        <f t="shared" si="897"/>
        <v>Victorian</v>
      </c>
      <c r="G11473" t="str">
        <f t="shared" si="899"/>
        <v>Quarter</v>
      </c>
      <c r="H11473">
        <f t="shared" si="900"/>
        <v>2023</v>
      </c>
      <c r="I11473">
        <f t="shared" si="901"/>
        <v>91</v>
      </c>
      <c r="J11473">
        <f>D11473*PJ_per_contract*I11473</f>
        <v>0</v>
      </c>
    </row>
    <row r="11474" spans="1:10" x14ac:dyDescent="0.2">
      <c r="A11474" t="s">
        <v>69</v>
      </c>
      <c r="B11474" s="3">
        <v>44652</v>
      </c>
      <c r="C11474">
        <v>0</v>
      </c>
      <c r="D11474">
        <v>0</v>
      </c>
      <c r="E11474">
        <f t="shared" si="898"/>
        <v>2022</v>
      </c>
      <c r="F11474" t="str">
        <f t="shared" si="897"/>
        <v>Victorian</v>
      </c>
      <c r="G11474" t="str">
        <f t="shared" si="899"/>
        <v>Quarter</v>
      </c>
      <c r="H11474">
        <f t="shared" si="900"/>
        <v>2025</v>
      </c>
      <c r="I11474">
        <f t="shared" si="901"/>
        <v>91</v>
      </c>
      <c r="J11474">
        <f>D11474*PJ_per_contract*I11474</f>
        <v>0</v>
      </c>
    </row>
    <row r="11475" spans="1:10" x14ac:dyDescent="0.2">
      <c r="A11475" t="s">
        <v>60</v>
      </c>
      <c r="B11475" s="3">
        <v>44652</v>
      </c>
      <c r="C11475">
        <v>0</v>
      </c>
      <c r="D11475">
        <v>0</v>
      </c>
      <c r="E11475">
        <f t="shared" si="898"/>
        <v>2022</v>
      </c>
      <c r="F11475" t="str">
        <f t="shared" si="897"/>
        <v>Wallumbilla</v>
      </c>
      <c r="G11475" t="str">
        <f t="shared" si="899"/>
        <v>Strip</v>
      </c>
      <c r="H11475">
        <f t="shared" si="900"/>
        <v>2023</v>
      </c>
      <c r="I11475">
        <f t="shared" si="901"/>
        <v>365</v>
      </c>
      <c r="J11475">
        <f>D11475*PJ_per_contract*I11475</f>
        <v>0</v>
      </c>
    </row>
    <row r="11476" spans="1:10" x14ac:dyDescent="0.2">
      <c r="A11476" t="s">
        <v>61</v>
      </c>
      <c r="B11476" s="3">
        <v>44652</v>
      </c>
      <c r="C11476">
        <v>88</v>
      </c>
      <c r="D11476">
        <v>0</v>
      </c>
      <c r="E11476">
        <f t="shared" si="898"/>
        <v>2022</v>
      </c>
      <c r="F11476" t="str">
        <f t="shared" si="897"/>
        <v>Wallumbilla</v>
      </c>
      <c r="G11476" t="str">
        <f t="shared" si="899"/>
        <v>Quarter</v>
      </c>
      <c r="H11476">
        <f t="shared" si="900"/>
        <v>2022</v>
      </c>
      <c r="I11476">
        <f t="shared" si="901"/>
        <v>91</v>
      </c>
      <c r="J11476">
        <f>D11476*PJ_per_contract*I11476</f>
        <v>0</v>
      </c>
    </row>
    <row r="11477" spans="1:10" x14ac:dyDescent="0.2">
      <c r="A11477" t="s">
        <v>62</v>
      </c>
      <c r="B11477" s="3">
        <v>44652</v>
      </c>
      <c r="C11477">
        <v>150</v>
      </c>
      <c r="D11477">
        <v>0</v>
      </c>
      <c r="E11477">
        <f t="shared" si="898"/>
        <v>2022</v>
      </c>
      <c r="F11477" t="str">
        <f t="shared" si="897"/>
        <v>Wallumbilla</v>
      </c>
      <c r="G11477" t="str">
        <f t="shared" si="899"/>
        <v>Quarter</v>
      </c>
      <c r="H11477">
        <f t="shared" si="900"/>
        <v>2022</v>
      </c>
      <c r="I11477">
        <f t="shared" si="901"/>
        <v>91</v>
      </c>
      <c r="J11477">
        <f>D11477*PJ_per_contract*I11477</f>
        <v>0</v>
      </c>
    </row>
    <row r="11478" spans="1:10" x14ac:dyDescent="0.2">
      <c r="A11478" t="s">
        <v>70</v>
      </c>
      <c r="B11478" s="3">
        <v>44652</v>
      </c>
      <c r="C11478">
        <v>0</v>
      </c>
      <c r="D11478">
        <v>0</v>
      </c>
      <c r="E11478">
        <f t="shared" si="898"/>
        <v>2022</v>
      </c>
      <c r="F11478" t="str">
        <f t="shared" si="897"/>
        <v>Wallumbilla</v>
      </c>
      <c r="G11478" t="str">
        <f t="shared" si="899"/>
        <v>Strip</v>
      </c>
      <c r="H11478">
        <f t="shared" si="900"/>
        <v>2023</v>
      </c>
      <c r="I11478">
        <f t="shared" si="901"/>
        <v>365</v>
      </c>
      <c r="J11478">
        <f>D11478*PJ_per_contract*I11478</f>
        <v>0</v>
      </c>
    </row>
    <row r="11479" spans="1:10" x14ac:dyDescent="0.2">
      <c r="A11479" t="s">
        <v>63</v>
      </c>
      <c r="B11479" s="3">
        <v>44652</v>
      </c>
      <c r="C11479">
        <v>36</v>
      </c>
      <c r="D11479">
        <v>0</v>
      </c>
      <c r="E11479">
        <f t="shared" si="898"/>
        <v>2022</v>
      </c>
      <c r="F11479" t="str">
        <f t="shared" si="897"/>
        <v>Wallumbilla</v>
      </c>
      <c r="G11479" t="str">
        <f t="shared" si="899"/>
        <v>Quarter</v>
      </c>
      <c r="H11479">
        <f t="shared" si="900"/>
        <v>2023</v>
      </c>
      <c r="I11479">
        <f t="shared" si="901"/>
        <v>91</v>
      </c>
      <c r="J11479">
        <f>D11479*PJ_per_contract*I11479</f>
        <v>0</v>
      </c>
    </row>
    <row r="11480" spans="1:10" x14ac:dyDescent="0.2">
      <c r="A11480" t="s">
        <v>64</v>
      </c>
      <c r="B11480" s="3">
        <v>44652</v>
      </c>
      <c r="C11480">
        <v>25</v>
      </c>
      <c r="D11480">
        <v>0</v>
      </c>
      <c r="E11480">
        <f t="shared" si="898"/>
        <v>2022</v>
      </c>
      <c r="F11480" t="str">
        <f t="shared" si="897"/>
        <v>Wallumbilla</v>
      </c>
      <c r="G11480" t="str">
        <f t="shared" si="899"/>
        <v>Quarter</v>
      </c>
      <c r="H11480">
        <f t="shared" si="900"/>
        <v>2023</v>
      </c>
      <c r="I11480">
        <f t="shared" si="901"/>
        <v>91</v>
      </c>
      <c r="J11480">
        <f>D11480*PJ_per_contract*I11480</f>
        <v>0</v>
      </c>
    </row>
    <row r="11481" spans="1:10" x14ac:dyDescent="0.2">
      <c r="A11481" t="s">
        <v>81</v>
      </c>
      <c r="B11481" s="3">
        <v>44652</v>
      </c>
      <c r="C11481">
        <v>0</v>
      </c>
      <c r="D11481">
        <v>0</v>
      </c>
      <c r="E11481">
        <f t="shared" si="898"/>
        <v>2022</v>
      </c>
      <c r="F11481" t="str">
        <f t="shared" si="897"/>
        <v>Wallumbilla</v>
      </c>
      <c r="G11481" t="str">
        <f t="shared" si="899"/>
        <v>Strip</v>
      </c>
      <c r="H11481">
        <f t="shared" si="900"/>
        <v>2024</v>
      </c>
      <c r="I11481">
        <f t="shared" si="901"/>
        <v>365</v>
      </c>
      <c r="J11481">
        <f>D11481*PJ_per_contract*I11481</f>
        <v>0</v>
      </c>
    </row>
    <row r="11482" spans="1:10" x14ac:dyDescent="0.2">
      <c r="A11482" t="s">
        <v>71</v>
      </c>
      <c r="B11482" s="3">
        <v>44652</v>
      </c>
      <c r="C11482">
        <v>25</v>
      </c>
      <c r="D11482">
        <v>0</v>
      </c>
      <c r="E11482">
        <f t="shared" si="898"/>
        <v>2022</v>
      </c>
      <c r="F11482" t="str">
        <f t="shared" si="897"/>
        <v>Wallumbilla</v>
      </c>
      <c r="G11482" t="str">
        <f t="shared" si="899"/>
        <v>Quarter</v>
      </c>
      <c r="H11482">
        <f t="shared" si="900"/>
        <v>2023</v>
      </c>
      <c r="I11482">
        <f t="shared" si="901"/>
        <v>91</v>
      </c>
      <c r="J11482">
        <f>D11482*PJ_per_contract*I11482</f>
        <v>0</v>
      </c>
    </row>
    <row r="11483" spans="1:10" x14ac:dyDescent="0.2">
      <c r="A11483" t="s">
        <v>72</v>
      </c>
      <c r="B11483" s="3">
        <v>44652</v>
      </c>
      <c r="C11483">
        <v>25</v>
      </c>
      <c r="D11483">
        <v>0</v>
      </c>
      <c r="E11483">
        <f t="shared" si="898"/>
        <v>2022</v>
      </c>
      <c r="F11483" t="str">
        <f t="shared" si="897"/>
        <v>Wallumbilla</v>
      </c>
      <c r="G11483" t="str">
        <f t="shared" si="899"/>
        <v>Quarter</v>
      </c>
      <c r="H11483">
        <f t="shared" si="900"/>
        <v>2023</v>
      </c>
      <c r="I11483">
        <f t="shared" si="901"/>
        <v>91</v>
      </c>
      <c r="J11483">
        <f>D11483*PJ_per_contract*I11483</f>
        <v>0</v>
      </c>
    </row>
    <row r="11484" spans="1:10" x14ac:dyDescent="0.2">
      <c r="A11484" t="s">
        <v>92</v>
      </c>
      <c r="B11484" s="3">
        <v>44652</v>
      </c>
      <c r="C11484">
        <v>0</v>
      </c>
      <c r="D11484">
        <v>0</v>
      </c>
      <c r="E11484">
        <f t="shared" si="898"/>
        <v>2022</v>
      </c>
      <c r="F11484" t="str">
        <f t="shared" si="897"/>
        <v>Wallumbilla</v>
      </c>
      <c r="G11484" t="str">
        <f t="shared" si="899"/>
        <v>Strip</v>
      </c>
      <c r="H11484">
        <f t="shared" si="900"/>
        <v>2024</v>
      </c>
      <c r="I11484">
        <f t="shared" si="901"/>
        <v>365</v>
      </c>
      <c r="J11484">
        <f>D11484*PJ_per_contract*I11484</f>
        <v>0</v>
      </c>
    </row>
    <row r="11485" spans="1:10" x14ac:dyDescent="0.2">
      <c r="A11485" t="s">
        <v>82</v>
      </c>
      <c r="B11485" s="3">
        <v>44652</v>
      </c>
      <c r="C11485">
        <v>2</v>
      </c>
      <c r="D11485">
        <v>0</v>
      </c>
      <c r="E11485">
        <f t="shared" si="898"/>
        <v>2022</v>
      </c>
      <c r="F11485" t="str">
        <f t="shared" si="897"/>
        <v>Wallumbilla</v>
      </c>
      <c r="G11485" t="str">
        <f t="shared" si="899"/>
        <v>Quarter</v>
      </c>
      <c r="H11485">
        <f t="shared" si="900"/>
        <v>2024</v>
      </c>
      <c r="I11485">
        <f t="shared" si="901"/>
        <v>91</v>
      </c>
      <c r="J11485">
        <f>D11485*PJ_per_contract*I11485</f>
        <v>0</v>
      </c>
    </row>
    <row r="11486" spans="1:10" x14ac:dyDescent="0.2">
      <c r="A11486" t="s">
        <v>83</v>
      </c>
      <c r="B11486" s="3">
        <v>44652</v>
      </c>
      <c r="C11486">
        <v>0</v>
      </c>
      <c r="D11486">
        <v>0</v>
      </c>
      <c r="E11486">
        <f t="shared" si="898"/>
        <v>2022</v>
      </c>
      <c r="F11486" t="str">
        <f t="shared" si="897"/>
        <v>Wallumbilla</v>
      </c>
      <c r="G11486" t="str">
        <f t="shared" si="899"/>
        <v>Quarter</v>
      </c>
      <c r="H11486">
        <f t="shared" si="900"/>
        <v>2024</v>
      </c>
      <c r="I11486">
        <f t="shared" si="901"/>
        <v>91</v>
      </c>
      <c r="J11486">
        <f>D11486*PJ_per_contract*I11486</f>
        <v>0</v>
      </c>
    </row>
    <row r="11487" spans="1:10" x14ac:dyDescent="0.2">
      <c r="A11487" t="s">
        <v>93</v>
      </c>
      <c r="B11487" s="3">
        <v>44652</v>
      </c>
      <c r="C11487">
        <v>0</v>
      </c>
      <c r="D11487">
        <v>0</v>
      </c>
      <c r="E11487">
        <f t="shared" si="898"/>
        <v>2022</v>
      </c>
      <c r="F11487" t="str">
        <f t="shared" si="897"/>
        <v>Wallumbilla</v>
      </c>
      <c r="G11487" t="str">
        <f t="shared" si="899"/>
        <v>Quarter</v>
      </c>
      <c r="H11487">
        <f t="shared" si="900"/>
        <v>2024</v>
      </c>
      <c r="I11487">
        <f t="shared" si="901"/>
        <v>91</v>
      </c>
      <c r="J11487">
        <f>D11487*PJ_per_contract*I11487</f>
        <v>0</v>
      </c>
    </row>
    <row r="11488" spans="1:10" x14ac:dyDescent="0.2">
      <c r="A11488" t="s">
        <v>94</v>
      </c>
      <c r="B11488" s="3">
        <v>44652</v>
      </c>
      <c r="C11488">
        <v>0</v>
      </c>
      <c r="D11488">
        <v>0</v>
      </c>
      <c r="E11488">
        <f t="shared" si="898"/>
        <v>2022</v>
      </c>
      <c r="F11488" t="str">
        <f t="shared" si="897"/>
        <v>Wallumbilla</v>
      </c>
      <c r="G11488" t="str">
        <f t="shared" si="899"/>
        <v>Quarter</v>
      </c>
      <c r="H11488">
        <f t="shared" si="900"/>
        <v>2024</v>
      </c>
      <c r="I11488">
        <f t="shared" si="901"/>
        <v>91</v>
      </c>
      <c r="J11488">
        <f>D11488*PJ_per_contract*I11488</f>
        <v>0</v>
      </c>
    </row>
    <row r="11489" spans="1:10" x14ac:dyDescent="0.2">
      <c r="A11489" t="s">
        <v>47</v>
      </c>
      <c r="B11489" s="3">
        <v>44655</v>
      </c>
      <c r="C11489">
        <v>151</v>
      </c>
      <c r="D11489">
        <v>0</v>
      </c>
      <c r="E11489">
        <f t="shared" si="898"/>
        <v>2022</v>
      </c>
      <c r="F11489" t="str">
        <f t="shared" si="897"/>
        <v>Wallumbilla</v>
      </c>
      <c r="G11489" t="str">
        <f t="shared" si="899"/>
        <v>Quarter</v>
      </c>
      <c r="H11489">
        <f t="shared" si="900"/>
        <v>2022</v>
      </c>
      <c r="I11489">
        <f t="shared" si="901"/>
        <v>91</v>
      </c>
      <c r="J11489">
        <f>D11489*PJ_per_contract*I11489</f>
        <v>0</v>
      </c>
    </row>
    <row r="11490" spans="1:10" x14ac:dyDescent="0.2">
      <c r="A11490" t="s">
        <v>84</v>
      </c>
      <c r="B11490" s="3">
        <v>44655</v>
      </c>
      <c r="C11490">
        <v>0</v>
      </c>
      <c r="D11490">
        <v>0</v>
      </c>
      <c r="E11490">
        <f t="shared" si="898"/>
        <v>2022</v>
      </c>
      <c r="F11490" t="str">
        <f t="shared" si="897"/>
        <v>Victorian</v>
      </c>
      <c r="G11490" t="str">
        <f t="shared" si="899"/>
        <v>Month</v>
      </c>
      <c r="H11490">
        <f t="shared" si="900"/>
        <v>2022</v>
      </c>
      <c r="I11490">
        <f t="shared" si="901"/>
        <v>30</v>
      </c>
      <c r="J11490">
        <f>D11490*PJ_per_contract*I11490</f>
        <v>0</v>
      </c>
    </row>
    <row r="11491" spans="1:10" x14ac:dyDescent="0.2">
      <c r="A11491" t="s">
        <v>85</v>
      </c>
      <c r="B11491" s="3">
        <v>44655</v>
      </c>
      <c r="C11491">
        <v>0</v>
      </c>
      <c r="D11491">
        <v>0</v>
      </c>
      <c r="E11491">
        <f t="shared" si="898"/>
        <v>2022</v>
      </c>
      <c r="F11491" t="str">
        <f t="shared" si="897"/>
        <v>Victorian</v>
      </c>
      <c r="G11491" t="str">
        <f t="shared" si="899"/>
        <v>Month</v>
      </c>
      <c r="H11491">
        <f t="shared" si="900"/>
        <v>2022</v>
      </c>
      <c r="I11491">
        <f t="shared" si="901"/>
        <v>30</v>
      </c>
      <c r="J11491">
        <f>D11491*PJ_per_contract*I11491</f>
        <v>0</v>
      </c>
    </row>
    <row r="11492" spans="1:10" x14ac:dyDescent="0.2">
      <c r="A11492" t="s">
        <v>86</v>
      </c>
      <c r="B11492" s="3">
        <v>44655</v>
      </c>
      <c r="C11492">
        <v>0</v>
      </c>
      <c r="D11492">
        <v>0</v>
      </c>
      <c r="E11492">
        <f t="shared" si="898"/>
        <v>2022</v>
      </c>
      <c r="F11492" t="str">
        <f t="shared" si="897"/>
        <v>Victorian</v>
      </c>
      <c r="G11492" t="str">
        <f t="shared" si="899"/>
        <v>Month</v>
      </c>
      <c r="H11492">
        <f t="shared" si="900"/>
        <v>2022</v>
      </c>
      <c r="I11492">
        <f t="shared" si="901"/>
        <v>30</v>
      </c>
      <c r="J11492">
        <f>D11492*PJ_per_contract*I11492</f>
        <v>0</v>
      </c>
    </row>
    <row r="11493" spans="1:10" x14ac:dyDescent="0.2">
      <c r="A11493" t="s">
        <v>48</v>
      </c>
      <c r="B11493" s="3">
        <v>44655</v>
      </c>
      <c r="C11493">
        <v>0</v>
      </c>
      <c r="D11493">
        <v>0</v>
      </c>
      <c r="E11493">
        <f t="shared" si="898"/>
        <v>2022</v>
      </c>
      <c r="F11493" t="str">
        <f t="shared" si="897"/>
        <v>Victorian</v>
      </c>
      <c r="G11493" t="str">
        <f t="shared" si="899"/>
        <v>Quarter</v>
      </c>
      <c r="H11493">
        <f t="shared" si="900"/>
        <v>2022</v>
      </c>
      <c r="I11493">
        <f t="shared" si="901"/>
        <v>91</v>
      </c>
      <c r="J11493">
        <f>D11493*PJ_per_contract*I11493</f>
        <v>0</v>
      </c>
    </row>
    <row r="11494" spans="1:10" x14ac:dyDescent="0.2">
      <c r="A11494" t="s">
        <v>49</v>
      </c>
      <c r="B11494" s="3">
        <v>44655</v>
      </c>
      <c r="C11494">
        <v>84</v>
      </c>
      <c r="D11494">
        <v>0</v>
      </c>
      <c r="E11494">
        <f t="shared" si="898"/>
        <v>2022</v>
      </c>
      <c r="F11494" t="str">
        <f t="shared" si="897"/>
        <v>Wallumbilla</v>
      </c>
      <c r="G11494" t="str">
        <f t="shared" si="899"/>
        <v>Quarter</v>
      </c>
      <c r="H11494">
        <f t="shared" si="900"/>
        <v>2022</v>
      </c>
      <c r="I11494">
        <f t="shared" si="901"/>
        <v>91</v>
      </c>
      <c r="J11494">
        <f>D11494*PJ_per_contract*I11494</f>
        <v>0</v>
      </c>
    </row>
    <row r="11495" spans="1:10" x14ac:dyDescent="0.2">
      <c r="A11495" t="s">
        <v>50</v>
      </c>
      <c r="B11495" s="3">
        <v>44655</v>
      </c>
      <c r="C11495">
        <v>0</v>
      </c>
      <c r="D11495">
        <v>0</v>
      </c>
      <c r="E11495">
        <f t="shared" si="898"/>
        <v>2022</v>
      </c>
      <c r="F11495" t="str">
        <f t="shared" si="897"/>
        <v>Victorian</v>
      </c>
      <c r="G11495" t="str">
        <f t="shared" si="899"/>
        <v>Quarter</v>
      </c>
      <c r="H11495">
        <f t="shared" si="900"/>
        <v>2024</v>
      </c>
      <c r="I11495">
        <f t="shared" si="901"/>
        <v>91</v>
      </c>
      <c r="J11495">
        <f>D11495*PJ_per_contract*I11495</f>
        <v>0</v>
      </c>
    </row>
    <row r="11496" spans="1:10" x14ac:dyDescent="0.2">
      <c r="A11496" t="s">
        <v>79</v>
      </c>
      <c r="B11496" s="3">
        <v>44655</v>
      </c>
      <c r="C11496">
        <v>0</v>
      </c>
      <c r="D11496">
        <v>0</v>
      </c>
      <c r="E11496">
        <f t="shared" si="898"/>
        <v>2022</v>
      </c>
      <c r="F11496" t="str">
        <f t="shared" si="897"/>
        <v>Victorian</v>
      </c>
      <c r="G11496" t="str">
        <f t="shared" si="899"/>
        <v>Quarter</v>
      </c>
      <c r="H11496">
        <f t="shared" si="900"/>
        <v>2025</v>
      </c>
      <c r="I11496">
        <f t="shared" si="901"/>
        <v>91</v>
      </c>
      <c r="J11496">
        <f>D11496*PJ_per_contract*I11496</f>
        <v>0</v>
      </c>
    </row>
    <row r="11497" spans="1:10" x14ac:dyDescent="0.2">
      <c r="A11497" t="s">
        <v>69</v>
      </c>
      <c r="B11497" s="3">
        <v>44655</v>
      </c>
      <c r="C11497">
        <v>0</v>
      </c>
      <c r="D11497">
        <v>0</v>
      </c>
      <c r="E11497">
        <f t="shared" si="898"/>
        <v>2022</v>
      </c>
      <c r="F11497" t="str">
        <f t="shared" si="897"/>
        <v>Victorian</v>
      </c>
      <c r="G11497" t="str">
        <f t="shared" si="899"/>
        <v>Quarter</v>
      </c>
      <c r="H11497">
        <f t="shared" si="900"/>
        <v>2025</v>
      </c>
      <c r="I11497">
        <f t="shared" si="901"/>
        <v>91</v>
      </c>
      <c r="J11497">
        <f>D11497*PJ_per_contract*I11497</f>
        <v>0</v>
      </c>
    </row>
    <row r="11498" spans="1:10" x14ac:dyDescent="0.2">
      <c r="A11498" t="s">
        <v>56</v>
      </c>
      <c r="B11498" s="3">
        <v>44655</v>
      </c>
      <c r="C11498">
        <v>0</v>
      </c>
      <c r="D11498">
        <v>0</v>
      </c>
      <c r="E11498">
        <f t="shared" si="898"/>
        <v>2022</v>
      </c>
      <c r="F11498" t="str">
        <f t="shared" si="897"/>
        <v>Victorian</v>
      </c>
      <c r="G11498" t="str">
        <f t="shared" si="899"/>
        <v>Quarter</v>
      </c>
      <c r="H11498">
        <f t="shared" si="900"/>
        <v>2023</v>
      </c>
      <c r="I11498">
        <f t="shared" si="901"/>
        <v>91</v>
      </c>
      <c r="J11498">
        <f>D11498*PJ_per_contract*I11498</f>
        <v>0</v>
      </c>
    </row>
    <row r="11499" spans="1:10" x14ac:dyDescent="0.2">
      <c r="A11499" t="s">
        <v>87</v>
      </c>
      <c r="B11499" s="3">
        <v>44655</v>
      </c>
      <c r="C11499">
        <v>0</v>
      </c>
      <c r="D11499">
        <v>0</v>
      </c>
      <c r="E11499">
        <f t="shared" si="898"/>
        <v>2022</v>
      </c>
      <c r="F11499" t="str">
        <f t="shared" si="897"/>
        <v>Victorian</v>
      </c>
      <c r="G11499" t="str">
        <f t="shared" si="899"/>
        <v>Month</v>
      </c>
      <c r="H11499">
        <f t="shared" si="900"/>
        <v>2022</v>
      </c>
      <c r="I11499">
        <f t="shared" si="901"/>
        <v>30</v>
      </c>
      <c r="J11499">
        <f>D11499*PJ_per_contract*I11499</f>
        <v>0</v>
      </c>
    </row>
    <row r="11500" spans="1:10" x14ac:dyDescent="0.2">
      <c r="A11500" t="s">
        <v>89</v>
      </c>
      <c r="B11500" s="3">
        <v>44655</v>
      </c>
      <c r="C11500">
        <v>0</v>
      </c>
      <c r="D11500">
        <v>0</v>
      </c>
      <c r="E11500">
        <f t="shared" si="898"/>
        <v>2022</v>
      </c>
      <c r="F11500" t="str">
        <f t="shared" si="897"/>
        <v>Victorian</v>
      </c>
      <c r="G11500" t="str">
        <f t="shared" si="899"/>
        <v>Month</v>
      </c>
      <c r="H11500">
        <f t="shared" si="900"/>
        <v>2022</v>
      </c>
      <c r="I11500">
        <f t="shared" si="901"/>
        <v>30</v>
      </c>
      <c r="J11500">
        <f>D11500*PJ_per_contract*I11500</f>
        <v>0</v>
      </c>
    </row>
    <row r="11501" spans="1:10" x14ac:dyDescent="0.2">
      <c r="A11501" t="s">
        <v>80</v>
      </c>
      <c r="B11501" s="3">
        <v>44655</v>
      </c>
      <c r="C11501">
        <v>0</v>
      </c>
      <c r="D11501">
        <v>0</v>
      </c>
      <c r="E11501">
        <f t="shared" si="898"/>
        <v>2022</v>
      </c>
      <c r="F11501" t="str">
        <f t="shared" si="897"/>
        <v>Victorian</v>
      </c>
      <c r="G11501" t="str">
        <f t="shared" si="899"/>
        <v>Quarter</v>
      </c>
      <c r="H11501">
        <f t="shared" si="900"/>
        <v>2025</v>
      </c>
      <c r="I11501">
        <f t="shared" si="901"/>
        <v>91</v>
      </c>
      <c r="J11501">
        <f>D11501*PJ_per_contract*I11501</f>
        <v>0</v>
      </c>
    </row>
    <row r="11502" spans="1:10" x14ac:dyDescent="0.2">
      <c r="A11502" t="s">
        <v>53</v>
      </c>
      <c r="B11502" s="3">
        <v>44655</v>
      </c>
      <c r="C11502">
        <v>0</v>
      </c>
      <c r="D11502">
        <v>0</v>
      </c>
      <c r="E11502">
        <f t="shared" si="898"/>
        <v>2022</v>
      </c>
      <c r="F11502" t="str">
        <f t="shared" si="897"/>
        <v>Victorian</v>
      </c>
      <c r="G11502" t="str">
        <f t="shared" si="899"/>
        <v>Quarter</v>
      </c>
      <c r="H11502">
        <f t="shared" si="900"/>
        <v>2023</v>
      </c>
      <c r="I11502">
        <f t="shared" si="901"/>
        <v>91</v>
      </c>
      <c r="J11502">
        <f>D11502*PJ_per_contract*I11502</f>
        <v>0</v>
      </c>
    </row>
    <row r="11503" spans="1:10" x14ac:dyDescent="0.2">
      <c r="A11503" t="s">
        <v>55</v>
      </c>
      <c r="B11503" s="3">
        <v>44655</v>
      </c>
      <c r="C11503">
        <v>0</v>
      </c>
      <c r="D11503">
        <v>0</v>
      </c>
      <c r="E11503">
        <f t="shared" si="898"/>
        <v>2022</v>
      </c>
      <c r="F11503" t="str">
        <f t="shared" si="897"/>
        <v>Victorian</v>
      </c>
      <c r="G11503" t="str">
        <f t="shared" si="899"/>
        <v>Quarter</v>
      </c>
      <c r="H11503">
        <f t="shared" si="900"/>
        <v>2024</v>
      </c>
      <c r="I11503">
        <f t="shared" si="901"/>
        <v>91</v>
      </c>
      <c r="J11503">
        <f>D11503*PJ_per_contract*I11503</f>
        <v>0</v>
      </c>
    </row>
    <row r="11504" spans="1:10" x14ac:dyDescent="0.2">
      <c r="A11504" t="s">
        <v>88</v>
      </c>
      <c r="B11504" s="3">
        <v>44655</v>
      </c>
      <c r="C11504">
        <v>0</v>
      </c>
      <c r="D11504">
        <v>0</v>
      </c>
      <c r="E11504">
        <f t="shared" si="898"/>
        <v>2022</v>
      </c>
      <c r="F11504" t="str">
        <f t="shared" si="897"/>
        <v>Victorian</v>
      </c>
      <c r="G11504" t="str">
        <f t="shared" si="899"/>
        <v>Month</v>
      </c>
      <c r="H11504">
        <f t="shared" si="900"/>
        <v>2022</v>
      </c>
      <c r="I11504">
        <f t="shared" si="901"/>
        <v>30</v>
      </c>
      <c r="J11504">
        <f>D11504*PJ_per_contract*I11504</f>
        <v>0</v>
      </c>
    </row>
    <row r="11505" spans="1:10" x14ac:dyDescent="0.2">
      <c r="A11505" t="s">
        <v>54</v>
      </c>
      <c r="B11505" s="3">
        <v>44655</v>
      </c>
      <c r="C11505">
        <v>0</v>
      </c>
      <c r="D11505">
        <v>0</v>
      </c>
      <c r="E11505">
        <f t="shared" si="898"/>
        <v>2022</v>
      </c>
      <c r="F11505" t="str">
        <f t="shared" si="897"/>
        <v>Victorian</v>
      </c>
      <c r="G11505" t="str">
        <f t="shared" si="899"/>
        <v>Quarter</v>
      </c>
      <c r="H11505">
        <f t="shared" si="900"/>
        <v>2023</v>
      </c>
      <c r="I11505">
        <f t="shared" si="901"/>
        <v>91</v>
      </c>
      <c r="J11505">
        <f>D11505*PJ_per_contract*I11505</f>
        <v>0</v>
      </c>
    </row>
    <row r="11506" spans="1:10" x14ac:dyDescent="0.2">
      <c r="A11506" t="s">
        <v>90</v>
      </c>
      <c r="B11506" s="3">
        <v>44655</v>
      </c>
      <c r="C11506">
        <v>0</v>
      </c>
      <c r="D11506">
        <v>0</v>
      </c>
      <c r="E11506">
        <f t="shared" si="898"/>
        <v>2022</v>
      </c>
      <c r="F11506" t="str">
        <f t="shared" si="897"/>
        <v>Victorian</v>
      </c>
      <c r="G11506" t="str">
        <f t="shared" si="899"/>
        <v>Quarter</v>
      </c>
      <c r="H11506">
        <f t="shared" si="900"/>
        <v>2026</v>
      </c>
      <c r="I11506">
        <f t="shared" si="901"/>
        <v>91</v>
      </c>
      <c r="J11506">
        <f>D11506*PJ_per_contract*I11506</f>
        <v>0</v>
      </c>
    </row>
    <row r="11507" spans="1:10" x14ac:dyDescent="0.2">
      <c r="A11507" t="s">
        <v>52</v>
      </c>
      <c r="B11507" s="3">
        <v>44655</v>
      </c>
      <c r="C11507">
        <v>0</v>
      </c>
      <c r="D11507">
        <v>0</v>
      </c>
      <c r="E11507">
        <f t="shared" si="898"/>
        <v>2022</v>
      </c>
      <c r="F11507" t="str">
        <f t="shared" si="897"/>
        <v>Victorian</v>
      </c>
      <c r="G11507" t="str">
        <f t="shared" si="899"/>
        <v>Quarter</v>
      </c>
      <c r="H11507">
        <f t="shared" si="900"/>
        <v>2022</v>
      </c>
      <c r="I11507">
        <f t="shared" si="901"/>
        <v>91</v>
      </c>
      <c r="J11507">
        <f>D11507*PJ_per_contract*I11507</f>
        <v>0</v>
      </c>
    </row>
    <row r="11508" spans="1:10" x14ac:dyDescent="0.2">
      <c r="A11508" t="s">
        <v>51</v>
      </c>
      <c r="B11508" s="3">
        <v>44655</v>
      </c>
      <c r="C11508">
        <v>0</v>
      </c>
      <c r="D11508">
        <v>0</v>
      </c>
      <c r="E11508">
        <f t="shared" si="898"/>
        <v>2022</v>
      </c>
      <c r="F11508" t="str">
        <f t="shared" si="897"/>
        <v>Victorian</v>
      </c>
      <c r="G11508" t="str">
        <f t="shared" si="899"/>
        <v>Quarter</v>
      </c>
      <c r="H11508">
        <f t="shared" si="900"/>
        <v>2022</v>
      </c>
      <c r="I11508">
        <f t="shared" si="901"/>
        <v>91</v>
      </c>
      <c r="J11508">
        <f>D11508*PJ_per_contract*I11508</f>
        <v>0</v>
      </c>
    </row>
    <row r="11509" spans="1:10" x14ac:dyDescent="0.2">
      <c r="A11509" t="s">
        <v>91</v>
      </c>
      <c r="B11509" s="3">
        <v>44655</v>
      </c>
      <c r="C11509">
        <v>0</v>
      </c>
      <c r="D11509">
        <v>0</v>
      </c>
      <c r="E11509">
        <f t="shared" si="898"/>
        <v>2022</v>
      </c>
      <c r="F11509" t="str">
        <f t="shared" si="897"/>
        <v>Victorian</v>
      </c>
      <c r="G11509" t="str">
        <f t="shared" si="899"/>
        <v>Quarter</v>
      </c>
      <c r="H11509">
        <f t="shared" si="900"/>
        <v>2026</v>
      </c>
      <c r="I11509">
        <f t="shared" si="901"/>
        <v>91</v>
      </c>
      <c r="J11509">
        <f>D11509*PJ_per_contract*I11509</f>
        <v>0</v>
      </c>
    </row>
    <row r="11510" spans="1:10" x14ac:dyDescent="0.2">
      <c r="A11510" t="s">
        <v>57</v>
      </c>
      <c r="B11510" s="3">
        <v>44655</v>
      </c>
      <c r="C11510">
        <v>0</v>
      </c>
      <c r="D11510">
        <v>0</v>
      </c>
      <c r="E11510">
        <f t="shared" si="898"/>
        <v>2022</v>
      </c>
      <c r="F11510" t="str">
        <f t="shared" si="897"/>
        <v>Victorian</v>
      </c>
      <c r="G11510" t="str">
        <f t="shared" si="899"/>
        <v>Quarter</v>
      </c>
      <c r="H11510">
        <f t="shared" si="900"/>
        <v>2024</v>
      </c>
      <c r="I11510">
        <f t="shared" si="901"/>
        <v>91</v>
      </c>
      <c r="J11510">
        <f>D11510*PJ_per_contract*I11510</f>
        <v>0</v>
      </c>
    </row>
    <row r="11511" spans="1:10" x14ac:dyDescent="0.2">
      <c r="A11511" t="s">
        <v>58</v>
      </c>
      <c r="B11511" s="3">
        <v>44655</v>
      </c>
      <c r="C11511">
        <v>0</v>
      </c>
      <c r="D11511">
        <v>0</v>
      </c>
      <c r="E11511">
        <f t="shared" si="898"/>
        <v>2022</v>
      </c>
      <c r="F11511" t="str">
        <f t="shared" si="897"/>
        <v>Victorian</v>
      </c>
      <c r="G11511" t="str">
        <f t="shared" si="899"/>
        <v>Quarter</v>
      </c>
      <c r="H11511">
        <f t="shared" si="900"/>
        <v>2024</v>
      </c>
      <c r="I11511">
        <f t="shared" si="901"/>
        <v>91</v>
      </c>
      <c r="J11511">
        <f>D11511*PJ_per_contract*I11511</f>
        <v>0</v>
      </c>
    </row>
    <row r="11512" spans="1:10" x14ac:dyDescent="0.2">
      <c r="A11512" t="s">
        <v>59</v>
      </c>
      <c r="B11512" s="3">
        <v>44655</v>
      </c>
      <c r="C11512">
        <v>0</v>
      </c>
      <c r="D11512">
        <v>0</v>
      </c>
      <c r="E11512">
        <f t="shared" si="898"/>
        <v>2022</v>
      </c>
      <c r="F11512" t="str">
        <f t="shared" si="897"/>
        <v>Victorian</v>
      </c>
      <c r="G11512" t="str">
        <f t="shared" si="899"/>
        <v>Quarter</v>
      </c>
      <c r="H11512">
        <f t="shared" si="900"/>
        <v>2023</v>
      </c>
      <c r="I11512">
        <f t="shared" si="901"/>
        <v>91</v>
      </c>
      <c r="J11512">
        <f>D11512*PJ_per_contract*I11512</f>
        <v>0</v>
      </c>
    </row>
    <row r="11513" spans="1:10" x14ac:dyDescent="0.2">
      <c r="A11513" t="s">
        <v>68</v>
      </c>
      <c r="B11513" s="3">
        <v>44655</v>
      </c>
      <c r="C11513">
        <v>0</v>
      </c>
      <c r="D11513">
        <v>0</v>
      </c>
      <c r="E11513">
        <f t="shared" si="898"/>
        <v>2022</v>
      </c>
      <c r="F11513" t="str">
        <f t="shared" si="897"/>
        <v>Victorian</v>
      </c>
      <c r="G11513" t="str">
        <f t="shared" si="899"/>
        <v>Quarter</v>
      </c>
      <c r="H11513">
        <f t="shared" si="900"/>
        <v>2025</v>
      </c>
      <c r="I11513">
        <f t="shared" si="901"/>
        <v>91</v>
      </c>
      <c r="J11513">
        <f>D11513*PJ_per_contract*I11513</f>
        <v>0</v>
      </c>
    </row>
    <row r="11514" spans="1:10" x14ac:dyDescent="0.2">
      <c r="A11514" t="s">
        <v>60</v>
      </c>
      <c r="B11514" s="3">
        <v>44655</v>
      </c>
      <c r="C11514">
        <v>0</v>
      </c>
      <c r="D11514">
        <v>0</v>
      </c>
      <c r="E11514">
        <f t="shared" si="898"/>
        <v>2022</v>
      </c>
      <c r="F11514" t="str">
        <f t="shared" si="897"/>
        <v>Wallumbilla</v>
      </c>
      <c r="G11514" t="str">
        <f t="shared" si="899"/>
        <v>Strip</v>
      </c>
      <c r="H11514">
        <f t="shared" si="900"/>
        <v>2023</v>
      </c>
      <c r="I11514">
        <f t="shared" si="901"/>
        <v>365</v>
      </c>
      <c r="J11514">
        <f>D11514*PJ_per_contract*I11514</f>
        <v>0</v>
      </c>
    </row>
    <row r="11515" spans="1:10" x14ac:dyDescent="0.2">
      <c r="A11515" t="s">
        <v>61</v>
      </c>
      <c r="B11515" s="3">
        <v>44655</v>
      </c>
      <c r="C11515">
        <v>88</v>
      </c>
      <c r="D11515">
        <v>0</v>
      </c>
      <c r="E11515">
        <f t="shared" si="898"/>
        <v>2022</v>
      </c>
      <c r="F11515" t="str">
        <f t="shared" si="897"/>
        <v>Wallumbilla</v>
      </c>
      <c r="G11515" t="str">
        <f t="shared" si="899"/>
        <v>Quarter</v>
      </c>
      <c r="H11515">
        <f t="shared" si="900"/>
        <v>2022</v>
      </c>
      <c r="I11515">
        <f t="shared" si="901"/>
        <v>91</v>
      </c>
      <c r="J11515">
        <f>D11515*PJ_per_contract*I11515</f>
        <v>0</v>
      </c>
    </row>
    <row r="11516" spans="1:10" x14ac:dyDescent="0.2">
      <c r="A11516" t="s">
        <v>62</v>
      </c>
      <c r="B11516" s="3">
        <v>44655</v>
      </c>
      <c r="C11516">
        <v>150</v>
      </c>
      <c r="D11516">
        <v>0</v>
      </c>
      <c r="E11516">
        <f t="shared" si="898"/>
        <v>2022</v>
      </c>
      <c r="F11516" t="str">
        <f t="shared" si="897"/>
        <v>Wallumbilla</v>
      </c>
      <c r="G11516" t="str">
        <f t="shared" si="899"/>
        <v>Quarter</v>
      </c>
      <c r="H11516">
        <f t="shared" si="900"/>
        <v>2022</v>
      </c>
      <c r="I11516">
        <f t="shared" si="901"/>
        <v>91</v>
      </c>
      <c r="J11516">
        <f>D11516*PJ_per_contract*I11516</f>
        <v>0</v>
      </c>
    </row>
    <row r="11517" spans="1:10" x14ac:dyDescent="0.2">
      <c r="A11517" t="s">
        <v>70</v>
      </c>
      <c r="B11517" s="3">
        <v>44655</v>
      </c>
      <c r="C11517">
        <v>0</v>
      </c>
      <c r="D11517">
        <v>0</v>
      </c>
      <c r="E11517">
        <f t="shared" si="898"/>
        <v>2022</v>
      </c>
      <c r="F11517" t="str">
        <f t="shared" si="897"/>
        <v>Wallumbilla</v>
      </c>
      <c r="G11517" t="str">
        <f t="shared" si="899"/>
        <v>Strip</v>
      </c>
      <c r="H11517">
        <f t="shared" si="900"/>
        <v>2023</v>
      </c>
      <c r="I11517">
        <f t="shared" si="901"/>
        <v>365</v>
      </c>
      <c r="J11517">
        <f>D11517*PJ_per_contract*I11517</f>
        <v>0</v>
      </c>
    </row>
    <row r="11518" spans="1:10" x14ac:dyDescent="0.2">
      <c r="A11518" t="s">
        <v>63</v>
      </c>
      <c r="B11518" s="3">
        <v>44655</v>
      </c>
      <c r="C11518">
        <v>36</v>
      </c>
      <c r="D11518">
        <v>0</v>
      </c>
      <c r="E11518">
        <f t="shared" si="898"/>
        <v>2022</v>
      </c>
      <c r="F11518" t="str">
        <f t="shared" si="897"/>
        <v>Wallumbilla</v>
      </c>
      <c r="G11518" t="str">
        <f t="shared" si="899"/>
        <v>Quarter</v>
      </c>
      <c r="H11518">
        <f t="shared" si="900"/>
        <v>2023</v>
      </c>
      <c r="I11518">
        <f t="shared" si="901"/>
        <v>91</v>
      </c>
      <c r="J11518">
        <f>D11518*PJ_per_contract*I11518</f>
        <v>0</v>
      </c>
    </row>
    <row r="11519" spans="1:10" x14ac:dyDescent="0.2">
      <c r="A11519" t="s">
        <v>64</v>
      </c>
      <c r="B11519" s="3">
        <v>44655</v>
      </c>
      <c r="C11519">
        <v>25</v>
      </c>
      <c r="D11519">
        <v>0</v>
      </c>
      <c r="E11519">
        <f t="shared" si="898"/>
        <v>2022</v>
      </c>
      <c r="F11519" t="str">
        <f t="shared" si="897"/>
        <v>Wallumbilla</v>
      </c>
      <c r="G11519" t="str">
        <f t="shared" si="899"/>
        <v>Quarter</v>
      </c>
      <c r="H11519">
        <f t="shared" si="900"/>
        <v>2023</v>
      </c>
      <c r="I11519">
        <f t="shared" si="901"/>
        <v>91</v>
      </c>
      <c r="J11519">
        <f>D11519*PJ_per_contract*I11519</f>
        <v>0</v>
      </c>
    </row>
    <row r="11520" spans="1:10" x14ac:dyDescent="0.2">
      <c r="A11520" t="s">
        <v>81</v>
      </c>
      <c r="B11520" s="3">
        <v>44655</v>
      </c>
      <c r="C11520">
        <v>0</v>
      </c>
      <c r="D11520">
        <v>0</v>
      </c>
      <c r="E11520">
        <f t="shared" si="898"/>
        <v>2022</v>
      </c>
      <c r="F11520" t="str">
        <f t="shared" si="897"/>
        <v>Wallumbilla</v>
      </c>
      <c r="G11520" t="str">
        <f t="shared" si="899"/>
        <v>Strip</v>
      </c>
      <c r="H11520">
        <f t="shared" si="900"/>
        <v>2024</v>
      </c>
      <c r="I11520">
        <f t="shared" si="901"/>
        <v>365</v>
      </c>
      <c r="J11520">
        <f>D11520*PJ_per_contract*I11520</f>
        <v>0</v>
      </c>
    </row>
    <row r="11521" spans="1:10" x14ac:dyDescent="0.2">
      <c r="A11521" t="s">
        <v>71</v>
      </c>
      <c r="B11521" s="3">
        <v>44655</v>
      </c>
      <c r="C11521">
        <v>25</v>
      </c>
      <c r="D11521">
        <v>0</v>
      </c>
      <c r="E11521">
        <f t="shared" si="898"/>
        <v>2022</v>
      </c>
      <c r="F11521" t="str">
        <f t="shared" si="897"/>
        <v>Wallumbilla</v>
      </c>
      <c r="G11521" t="str">
        <f t="shared" si="899"/>
        <v>Quarter</v>
      </c>
      <c r="H11521">
        <f t="shared" si="900"/>
        <v>2023</v>
      </c>
      <c r="I11521">
        <f t="shared" si="901"/>
        <v>91</v>
      </c>
      <c r="J11521">
        <f>D11521*PJ_per_contract*I11521</f>
        <v>0</v>
      </c>
    </row>
    <row r="11522" spans="1:10" x14ac:dyDescent="0.2">
      <c r="A11522" t="s">
        <v>72</v>
      </c>
      <c r="B11522" s="3">
        <v>44655</v>
      </c>
      <c r="C11522">
        <v>25</v>
      </c>
      <c r="D11522">
        <v>0</v>
      </c>
      <c r="E11522">
        <f t="shared" si="898"/>
        <v>2022</v>
      </c>
      <c r="F11522" t="str">
        <f t="shared" ref="F11522:F11585" si="902">IF(OR(LEFT(A11522,2)="GJ",LEFT(A11522,2)="GK"),"Victorian",IF(OR(LEFT(A11522,2)="GX",LEFT(A11522,2)="GY"),"Wallumbilla","NA"))</f>
        <v>Wallumbilla</v>
      </c>
      <c r="G11522" t="str">
        <f t="shared" si="899"/>
        <v>Quarter</v>
      </c>
      <c r="H11522">
        <f t="shared" si="900"/>
        <v>2023</v>
      </c>
      <c r="I11522">
        <f t="shared" si="901"/>
        <v>91</v>
      </c>
      <c r="J11522">
        <f>D11522*PJ_per_contract*I11522</f>
        <v>0</v>
      </c>
    </row>
    <row r="11523" spans="1:10" x14ac:dyDescent="0.2">
      <c r="A11523" t="s">
        <v>92</v>
      </c>
      <c r="B11523" s="3">
        <v>44655</v>
      </c>
      <c r="C11523">
        <v>0</v>
      </c>
      <c r="D11523">
        <v>0</v>
      </c>
      <c r="E11523">
        <f t="shared" ref="E11523:E11586" si="903">YEAR(B11523)</f>
        <v>2022</v>
      </c>
      <c r="F11523" t="str">
        <f t="shared" si="902"/>
        <v>Wallumbilla</v>
      </c>
      <c r="G11523" t="str">
        <f t="shared" ref="G11523:G11586" si="904">IF(LEFT(A11523,2)="GJ","Month",IF(OR(LEFT(A11523,2)="GK",LEFT(A11523,2)="GX"),"Quarter",IF(LEFT(A11523,2)="GY","Strip","NA")))</f>
        <v>Strip</v>
      </c>
      <c r="H11523">
        <f t="shared" ref="H11523:H11586" si="905">VALUE(MID(A11523,4,4))</f>
        <v>2024</v>
      </c>
      <c r="I11523">
        <f t="shared" ref="I11523:I11586" si="906">IF(G11523="Month",_xlfn.DAYS(EOMONTH(B11523,0),EOMONTH(B11523,-1)),IF(G11523="Quarter",_xlfn.DAYS(EOMONTH(B11523,2),EOMONTH(B11523,-1)),365))</f>
        <v>365</v>
      </c>
      <c r="J11523">
        <f>D11523*PJ_per_contract*I11523</f>
        <v>0</v>
      </c>
    </row>
    <row r="11524" spans="1:10" x14ac:dyDescent="0.2">
      <c r="A11524" t="s">
        <v>82</v>
      </c>
      <c r="B11524" s="3">
        <v>44655</v>
      </c>
      <c r="C11524">
        <v>2</v>
      </c>
      <c r="D11524">
        <v>0</v>
      </c>
      <c r="E11524">
        <f t="shared" si="903"/>
        <v>2022</v>
      </c>
      <c r="F11524" t="str">
        <f t="shared" si="902"/>
        <v>Wallumbilla</v>
      </c>
      <c r="G11524" t="str">
        <f t="shared" si="904"/>
        <v>Quarter</v>
      </c>
      <c r="H11524">
        <f t="shared" si="905"/>
        <v>2024</v>
      </c>
      <c r="I11524">
        <f t="shared" si="906"/>
        <v>91</v>
      </c>
      <c r="J11524">
        <f>D11524*PJ_per_contract*I11524</f>
        <v>0</v>
      </c>
    </row>
    <row r="11525" spans="1:10" x14ac:dyDescent="0.2">
      <c r="A11525" t="s">
        <v>83</v>
      </c>
      <c r="B11525" s="3">
        <v>44655</v>
      </c>
      <c r="C11525">
        <v>0</v>
      </c>
      <c r="D11525">
        <v>0</v>
      </c>
      <c r="E11525">
        <f t="shared" si="903"/>
        <v>2022</v>
      </c>
      <c r="F11525" t="str">
        <f t="shared" si="902"/>
        <v>Wallumbilla</v>
      </c>
      <c r="G11525" t="str">
        <f t="shared" si="904"/>
        <v>Quarter</v>
      </c>
      <c r="H11525">
        <f t="shared" si="905"/>
        <v>2024</v>
      </c>
      <c r="I11525">
        <f t="shared" si="906"/>
        <v>91</v>
      </c>
      <c r="J11525">
        <f>D11525*PJ_per_contract*I11525</f>
        <v>0</v>
      </c>
    </row>
    <row r="11526" spans="1:10" x14ac:dyDescent="0.2">
      <c r="A11526" t="s">
        <v>93</v>
      </c>
      <c r="B11526" s="3">
        <v>44655</v>
      </c>
      <c r="C11526">
        <v>0</v>
      </c>
      <c r="D11526">
        <v>0</v>
      </c>
      <c r="E11526">
        <f t="shared" si="903"/>
        <v>2022</v>
      </c>
      <c r="F11526" t="str">
        <f t="shared" si="902"/>
        <v>Wallumbilla</v>
      </c>
      <c r="G11526" t="str">
        <f t="shared" si="904"/>
        <v>Quarter</v>
      </c>
      <c r="H11526">
        <f t="shared" si="905"/>
        <v>2024</v>
      </c>
      <c r="I11526">
        <f t="shared" si="906"/>
        <v>91</v>
      </c>
      <c r="J11526">
        <f>D11526*PJ_per_contract*I11526</f>
        <v>0</v>
      </c>
    </row>
    <row r="11527" spans="1:10" x14ac:dyDescent="0.2">
      <c r="A11527" t="s">
        <v>94</v>
      </c>
      <c r="B11527" s="3">
        <v>44655</v>
      </c>
      <c r="C11527">
        <v>0</v>
      </c>
      <c r="D11527">
        <v>0</v>
      </c>
      <c r="E11527">
        <f t="shared" si="903"/>
        <v>2022</v>
      </c>
      <c r="F11527" t="str">
        <f t="shared" si="902"/>
        <v>Wallumbilla</v>
      </c>
      <c r="G11527" t="str">
        <f t="shared" si="904"/>
        <v>Quarter</v>
      </c>
      <c r="H11527">
        <f t="shared" si="905"/>
        <v>2024</v>
      </c>
      <c r="I11527">
        <f t="shared" si="906"/>
        <v>91</v>
      </c>
      <c r="J11527">
        <f>D11527*PJ_per_contract*I11527</f>
        <v>0</v>
      </c>
    </row>
    <row r="11528" spans="1:10" x14ac:dyDescent="0.2">
      <c r="A11528" t="s">
        <v>47</v>
      </c>
      <c r="B11528" s="3">
        <v>44656</v>
      </c>
      <c r="C11528">
        <v>128</v>
      </c>
      <c r="D11528">
        <v>0</v>
      </c>
      <c r="E11528">
        <f t="shared" si="903"/>
        <v>2022</v>
      </c>
      <c r="F11528" t="str">
        <f t="shared" si="902"/>
        <v>Wallumbilla</v>
      </c>
      <c r="G11528" t="str">
        <f t="shared" si="904"/>
        <v>Quarter</v>
      </c>
      <c r="H11528">
        <f t="shared" si="905"/>
        <v>2022</v>
      </c>
      <c r="I11528">
        <f t="shared" si="906"/>
        <v>91</v>
      </c>
      <c r="J11528">
        <f>D11528*PJ_per_contract*I11528</f>
        <v>0</v>
      </c>
    </row>
    <row r="11529" spans="1:10" x14ac:dyDescent="0.2">
      <c r="A11529" t="s">
        <v>84</v>
      </c>
      <c r="B11529" s="3">
        <v>44656</v>
      </c>
      <c r="C11529">
        <v>0</v>
      </c>
      <c r="D11529">
        <v>0</v>
      </c>
      <c r="E11529">
        <f t="shared" si="903"/>
        <v>2022</v>
      </c>
      <c r="F11529" t="str">
        <f t="shared" si="902"/>
        <v>Victorian</v>
      </c>
      <c r="G11529" t="str">
        <f t="shared" si="904"/>
        <v>Month</v>
      </c>
      <c r="H11529">
        <f t="shared" si="905"/>
        <v>2022</v>
      </c>
      <c r="I11529">
        <f t="shared" si="906"/>
        <v>30</v>
      </c>
      <c r="J11529">
        <f>D11529*PJ_per_contract*I11529</f>
        <v>0</v>
      </c>
    </row>
    <row r="11530" spans="1:10" x14ac:dyDescent="0.2">
      <c r="A11530" t="s">
        <v>85</v>
      </c>
      <c r="B11530" s="3">
        <v>44656</v>
      </c>
      <c r="C11530">
        <v>0</v>
      </c>
      <c r="D11530">
        <v>0</v>
      </c>
      <c r="E11530">
        <f t="shared" si="903"/>
        <v>2022</v>
      </c>
      <c r="F11530" t="str">
        <f t="shared" si="902"/>
        <v>Victorian</v>
      </c>
      <c r="G11530" t="str">
        <f t="shared" si="904"/>
        <v>Month</v>
      </c>
      <c r="H11530">
        <f t="shared" si="905"/>
        <v>2022</v>
      </c>
      <c r="I11530">
        <f t="shared" si="906"/>
        <v>30</v>
      </c>
      <c r="J11530">
        <f>D11530*PJ_per_contract*I11530</f>
        <v>0</v>
      </c>
    </row>
    <row r="11531" spans="1:10" x14ac:dyDescent="0.2">
      <c r="A11531" t="s">
        <v>48</v>
      </c>
      <c r="B11531" s="3">
        <v>44656</v>
      </c>
      <c r="C11531">
        <v>0</v>
      </c>
      <c r="D11531">
        <v>0</v>
      </c>
      <c r="E11531">
        <f t="shared" si="903"/>
        <v>2022</v>
      </c>
      <c r="F11531" t="str">
        <f t="shared" si="902"/>
        <v>Victorian</v>
      </c>
      <c r="G11531" t="str">
        <f t="shared" si="904"/>
        <v>Quarter</v>
      </c>
      <c r="H11531">
        <f t="shared" si="905"/>
        <v>2022</v>
      </c>
      <c r="I11531">
        <f t="shared" si="906"/>
        <v>91</v>
      </c>
      <c r="J11531">
        <f>D11531*PJ_per_contract*I11531</f>
        <v>0</v>
      </c>
    </row>
    <row r="11532" spans="1:10" x14ac:dyDescent="0.2">
      <c r="A11532" t="s">
        <v>86</v>
      </c>
      <c r="B11532" s="3">
        <v>44656</v>
      </c>
      <c r="C11532">
        <v>0</v>
      </c>
      <c r="D11532">
        <v>0</v>
      </c>
      <c r="E11532">
        <f t="shared" si="903"/>
        <v>2022</v>
      </c>
      <c r="F11532" t="str">
        <f t="shared" si="902"/>
        <v>Victorian</v>
      </c>
      <c r="G11532" t="str">
        <f t="shared" si="904"/>
        <v>Month</v>
      </c>
      <c r="H11532">
        <f t="shared" si="905"/>
        <v>2022</v>
      </c>
      <c r="I11532">
        <f t="shared" si="906"/>
        <v>30</v>
      </c>
      <c r="J11532">
        <f>D11532*PJ_per_contract*I11532</f>
        <v>0</v>
      </c>
    </row>
    <row r="11533" spans="1:10" x14ac:dyDescent="0.2">
      <c r="A11533" t="s">
        <v>49</v>
      </c>
      <c r="B11533" s="3">
        <v>44656</v>
      </c>
      <c r="C11533">
        <v>84</v>
      </c>
      <c r="D11533">
        <v>0</v>
      </c>
      <c r="E11533">
        <f t="shared" si="903"/>
        <v>2022</v>
      </c>
      <c r="F11533" t="str">
        <f t="shared" si="902"/>
        <v>Wallumbilla</v>
      </c>
      <c r="G11533" t="str">
        <f t="shared" si="904"/>
        <v>Quarter</v>
      </c>
      <c r="H11533">
        <f t="shared" si="905"/>
        <v>2022</v>
      </c>
      <c r="I11533">
        <f t="shared" si="906"/>
        <v>91</v>
      </c>
      <c r="J11533">
        <f>D11533*PJ_per_contract*I11533</f>
        <v>0</v>
      </c>
    </row>
    <row r="11534" spans="1:10" x14ac:dyDescent="0.2">
      <c r="A11534" t="s">
        <v>52</v>
      </c>
      <c r="B11534" s="3">
        <v>44656</v>
      </c>
      <c r="C11534">
        <v>0</v>
      </c>
      <c r="D11534">
        <v>0</v>
      </c>
      <c r="E11534">
        <f t="shared" si="903"/>
        <v>2022</v>
      </c>
      <c r="F11534" t="str">
        <f t="shared" si="902"/>
        <v>Victorian</v>
      </c>
      <c r="G11534" t="str">
        <f t="shared" si="904"/>
        <v>Quarter</v>
      </c>
      <c r="H11534">
        <f t="shared" si="905"/>
        <v>2022</v>
      </c>
      <c r="I11534">
        <f t="shared" si="906"/>
        <v>91</v>
      </c>
      <c r="J11534">
        <f>D11534*PJ_per_contract*I11534</f>
        <v>0</v>
      </c>
    </row>
    <row r="11535" spans="1:10" x14ac:dyDescent="0.2">
      <c r="A11535" t="s">
        <v>57</v>
      </c>
      <c r="B11535" s="3">
        <v>44656</v>
      </c>
      <c r="C11535">
        <v>0</v>
      </c>
      <c r="D11535">
        <v>0</v>
      </c>
      <c r="E11535">
        <f t="shared" si="903"/>
        <v>2022</v>
      </c>
      <c r="F11535" t="str">
        <f t="shared" si="902"/>
        <v>Victorian</v>
      </c>
      <c r="G11535" t="str">
        <f t="shared" si="904"/>
        <v>Quarter</v>
      </c>
      <c r="H11535">
        <f t="shared" si="905"/>
        <v>2024</v>
      </c>
      <c r="I11535">
        <f t="shared" si="906"/>
        <v>91</v>
      </c>
      <c r="J11535">
        <f>D11535*PJ_per_contract*I11535</f>
        <v>0</v>
      </c>
    </row>
    <row r="11536" spans="1:10" x14ac:dyDescent="0.2">
      <c r="A11536" t="s">
        <v>88</v>
      </c>
      <c r="B11536" s="3">
        <v>44656</v>
      </c>
      <c r="C11536">
        <v>0</v>
      </c>
      <c r="D11536">
        <v>0</v>
      </c>
      <c r="E11536">
        <f t="shared" si="903"/>
        <v>2022</v>
      </c>
      <c r="F11536" t="str">
        <f t="shared" si="902"/>
        <v>Victorian</v>
      </c>
      <c r="G11536" t="str">
        <f t="shared" si="904"/>
        <v>Month</v>
      </c>
      <c r="H11536">
        <f t="shared" si="905"/>
        <v>2022</v>
      </c>
      <c r="I11536">
        <f t="shared" si="906"/>
        <v>30</v>
      </c>
      <c r="J11536">
        <f>D11536*PJ_per_contract*I11536</f>
        <v>0</v>
      </c>
    </row>
    <row r="11537" spans="1:10" x14ac:dyDescent="0.2">
      <c r="A11537" t="s">
        <v>50</v>
      </c>
      <c r="B11537" s="3">
        <v>44656</v>
      </c>
      <c r="C11537">
        <v>0</v>
      </c>
      <c r="D11537">
        <v>0</v>
      </c>
      <c r="E11537">
        <f t="shared" si="903"/>
        <v>2022</v>
      </c>
      <c r="F11537" t="str">
        <f t="shared" si="902"/>
        <v>Victorian</v>
      </c>
      <c r="G11537" t="str">
        <f t="shared" si="904"/>
        <v>Quarter</v>
      </c>
      <c r="H11537">
        <f t="shared" si="905"/>
        <v>2024</v>
      </c>
      <c r="I11537">
        <f t="shared" si="906"/>
        <v>91</v>
      </c>
      <c r="J11537">
        <f>D11537*PJ_per_contract*I11537</f>
        <v>0</v>
      </c>
    </row>
    <row r="11538" spans="1:10" x14ac:dyDescent="0.2">
      <c r="A11538" t="s">
        <v>55</v>
      </c>
      <c r="B11538" s="3">
        <v>44656</v>
      </c>
      <c r="C11538">
        <v>0</v>
      </c>
      <c r="D11538">
        <v>0</v>
      </c>
      <c r="E11538">
        <f t="shared" si="903"/>
        <v>2022</v>
      </c>
      <c r="F11538" t="str">
        <f t="shared" si="902"/>
        <v>Victorian</v>
      </c>
      <c r="G11538" t="str">
        <f t="shared" si="904"/>
        <v>Quarter</v>
      </c>
      <c r="H11538">
        <f t="shared" si="905"/>
        <v>2024</v>
      </c>
      <c r="I11538">
        <f t="shared" si="906"/>
        <v>91</v>
      </c>
      <c r="J11538">
        <f>D11538*PJ_per_contract*I11538</f>
        <v>0</v>
      </c>
    </row>
    <row r="11539" spans="1:10" x14ac:dyDescent="0.2">
      <c r="A11539" t="s">
        <v>56</v>
      </c>
      <c r="B11539" s="3">
        <v>44656</v>
      </c>
      <c r="C11539">
        <v>0</v>
      </c>
      <c r="D11539">
        <v>0</v>
      </c>
      <c r="E11539">
        <f t="shared" si="903"/>
        <v>2022</v>
      </c>
      <c r="F11539" t="str">
        <f t="shared" si="902"/>
        <v>Victorian</v>
      </c>
      <c r="G11539" t="str">
        <f t="shared" si="904"/>
        <v>Quarter</v>
      </c>
      <c r="H11539">
        <f t="shared" si="905"/>
        <v>2023</v>
      </c>
      <c r="I11539">
        <f t="shared" si="906"/>
        <v>91</v>
      </c>
      <c r="J11539">
        <f>D11539*PJ_per_contract*I11539</f>
        <v>0</v>
      </c>
    </row>
    <row r="11540" spans="1:10" x14ac:dyDescent="0.2">
      <c r="A11540" t="s">
        <v>51</v>
      </c>
      <c r="B11540" s="3">
        <v>44656</v>
      </c>
      <c r="C11540">
        <v>0</v>
      </c>
      <c r="D11540">
        <v>0</v>
      </c>
      <c r="E11540">
        <f t="shared" si="903"/>
        <v>2022</v>
      </c>
      <c r="F11540" t="str">
        <f t="shared" si="902"/>
        <v>Victorian</v>
      </c>
      <c r="G11540" t="str">
        <f t="shared" si="904"/>
        <v>Quarter</v>
      </c>
      <c r="H11540">
        <f t="shared" si="905"/>
        <v>2022</v>
      </c>
      <c r="I11540">
        <f t="shared" si="906"/>
        <v>91</v>
      </c>
      <c r="J11540">
        <f>D11540*PJ_per_contract*I11540</f>
        <v>0</v>
      </c>
    </row>
    <row r="11541" spans="1:10" x14ac:dyDescent="0.2">
      <c r="A11541" t="s">
        <v>54</v>
      </c>
      <c r="B11541" s="3">
        <v>44656</v>
      </c>
      <c r="C11541">
        <v>0</v>
      </c>
      <c r="D11541">
        <v>0</v>
      </c>
      <c r="E11541">
        <f t="shared" si="903"/>
        <v>2022</v>
      </c>
      <c r="F11541" t="str">
        <f t="shared" si="902"/>
        <v>Victorian</v>
      </c>
      <c r="G11541" t="str">
        <f t="shared" si="904"/>
        <v>Quarter</v>
      </c>
      <c r="H11541">
        <f t="shared" si="905"/>
        <v>2023</v>
      </c>
      <c r="I11541">
        <f t="shared" si="906"/>
        <v>91</v>
      </c>
      <c r="J11541">
        <f>D11541*PJ_per_contract*I11541</f>
        <v>0</v>
      </c>
    </row>
    <row r="11542" spans="1:10" x14ac:dyDescent="0.2">
      <c r="A11542" t="s">
        <v>69</v>
      </c>
      <c r="B11542" s="3">
        <v>44656</v>
      </c>
      <c r="C11542">
        <v>0</v>
      </c>
      <c r="D11542">
        <v>0</v>
      </c>
      <c r="E11542">
        <f t="shared" si="903"/>
        <v>2022</v>
      </c>
      <c r="F11542" t="str">
        <f t="shared" si="902"/>
        <v>Victorian</v>
      </c>
      <c r="G11542" t="str">
        <f t="shared" si="904"/>
        <v>Quarter</v>
      </c>
      <c r="H11542">
        <f t="shared" si="905"/>
        <v>2025</v>
      </c>
      <c r="I11542">
        <f t="shared" si="906"/>
        <v>91</v>
      </c>
      <c r="J11542">
        <f>D11542*PJ_per_contract*I11542</f>
        <v>0</v>
      </c>
    </row>
    <row r="11543" spans="1:10" x14ac:dyDescent="0.2">
      <c r="A11543" t="s">
        <v>53</v>
      </c>
      <c r="B11543" s="3">
        <v>44656</v>
      </c>
      <c r="C11543">
        <v>0</v>
      </c>
      <c r="D11543">
        <v>0</v>
      </c>
      <c r="E11543">
        <f t="shared" si="903"/>
        <v>2022</v>
      </c>
      <c r="F11543" t="str">
        <f t="shared" si="902"/>
        <v>Victorian</v>
      </c>
      <c r="G11543" t="str">
        <f t="shared" si="904"/>
        <v>Quarter</v>
      </c>
      <c r="H11543">
        <f t="shared" si="905"/>
        <v>2023</v>
      </c>
      <c r="I11543">
        <f t="shared" si="906"/>
        <v>91</v>
      </c>
      <c r="J11543">
        <f>D11543*PJ_per_contract*I11543</f>
        <v>0</v>
      </c>
    </row>
    <row r="11544" spans="1:10" x14ac:dyDescent="0.2">
      <c r="A11544" t="s">
        <v>79</v>
      </c>
      <c r="B11544" s="3">
        <v>44656</v>
      </c>
      <c r="C11544">
        <v>0</v>
      </c>
      <c r="D11544">
        <v>0</v>
      </c>
      <c r="E11544">
        <f t="shared" si="903"/>
        <v>2022</v>
      </c>
      <c r="F11544" t="str">
        <f t="shared" si="902"/>
        <v>Victorian</v>
      </c>
      <c r="G11544" t="str">
        <f t="shared" si="904"/>
        <v>Quarter</v>
      </c>
      <c r="H11544">
        <f t="shared" si="905"/>
        <v>2025</v>
      </c>
      <c r="I11544">
        <f t="shared" si="906"/>
        <v>91</v>
      </c>
      <c r="J11544">
        <f>D11544*PJ_per_contract*I11544</f>
        <v>0</v>
      </c>
    </row>
    <row r="11545" spans="1:10" x14ac:dyDescent="0.2">
      <c r="A11545" t="s">
        <v>90</v>
      </c>
      <c r="B11545" s="3">
        <v>44656</v>
      </c>
      <c r="C11545">
        <v>0</v>
      </c>
      <c r="D11545">
        <v>0</v>
      </c>
      <c r="E11545">
        <f t="shared" si="903"/>
        <v>2022</v>
      </c>
      <c r="F11545" t="str">
        <f t="shared" si="902"/>
        <v>Victorian</v>
      </c>
      <c r="G11545" t="str">
        <f t="shared" si="904"/>
        <v>Quarter</v>
      </c>
      <c r="H11545">
        <f t="shared" si="905"/>
        <v>2026</v>
      </c>
      <c r="I11545">
        <f t="shared" si="906"/>
        <v>91</v>
      </c>
      <c r="J11545">
        <f>D11545*PJ_per_contract*I11545</f>
        <v>0</v>
      </c>
    </row>
    <row r="11546" spans="1:10" x14ac:dyDescent="0.2">
      <c r="A11546" t="s">
        <v>87</v>
      </c>
      <c r="B11546" s="3">
        <v>44656</v>
      </c>
      <c r="C11546">
        <v>0</v>
      </c>
      <c r="D11546">
        <v>0</v>
      </c>
      <c r="E11546">
        <f t="shared" si="903"/>
        <v>2022</v>
      </c>
      <c r="F11546" t="str">
        <f t="shared" si="902"/>
        <v>Victorian</v>
      </c>
      <c r="G11546" t="str">
        <f t="shared" si="904"/>
        <v>Month</v>
      </c>
      <c r="H11546">
        <f t="shared" si="905"/>
        <v>2022</v>
      </c>
      <c r="I11546">
        <f t="shared" si="906"/>
        <v>30</v>
      </c>
      <c r="J11546">
        <f>D11546*PJ_per_contract*I11546</f>
        <v>0</v>
      </c>
    </row>
    <row r="11547" spans="1:10" x14ac:dyDescent="0.2">
      <c r="A11547" t="s">
        <v>89</v>
      </c>
      <c r="B11547" s="3">
        <v>44656</v>
      </c>
      <c r="C11547">
        <v>0</v>
      </c>
      <c r="D11547">
        <v>0</v>
      </c>
      <c r="E11547">
        <f t="shared" si="903"/>
        <v>2022</v>
      </c>
      <c r="F11547" t="str">
        <f t="shared" si="902"/>
        <v>Victorian</v>
      </c>
      <c r="G11547" t="str">
        <f t="shared" si="904"/>
        <v>Month</v>
      </c>
      <c r="H11547">
        <f t="shared" si="905"/>
        <v>2022</v>
      </c>
      <c r="I11547">
        <f t="shared" si="906"/>
        <v>30</v>
      </c>
      <c r="J11547">
        <f>D11547*PJ_per_contract*I11547</f>
        <v>0</v>
      </c>
    </row>
    <row r="11548" spans="1:10" x14ac:dyDescent="0.2">
      <c r="A11548" t="s">
        <v>68</v>
      </c>
      <c r="B11548" s="3">
        <v>44656</v>
      </c>
      <c r="C11548">
        <v>0</v>
      </c>
      <c r="D11548">
        <v>0</v>
      </c>
      <c r="E11548">
        <f t="shared" si="903"/>
        <v>2022</v>
      </c>
      <c r="F11548" t="str">
        <f t="shared" si="902"/>
        <v>Victorian</v>
      </c>
      <c r="G11548" t="str">
        <f t="shared" si="904"/>
        <v>Quarter</v>
      </c>
      <c r="H11548">
        <f t="shared" si="905"/>
        <v>2025</v>
      </c>
      <c r="I11548">
        <f t="shared" si="906"/>
        <v>91</v>
      </c>
      <c r="J11548">
        <f>D11548*PJ_per_contract*I11548</f>
        <v>0</v>
      </c>
    </row>
    <row r="11549" spans="1:10" x14ac:dyDescent="0.2">
      <c r="A11549" t="s">
        <v>91</v>
      </c>
      <c r="B11549" s="3">
        <v>44656</v>
      </c>
      <c r="C11549">
        <v>0</v>
      </c>
      <c r="D11549">
        <v>0</v>
      </c>
      <c r="E11549">
        <f t="shared" si="903"/>
        <v>2022</v>
      </c>
      <c r="F11549" t="str">
        <f t="shared" si="902"/>
        <v>Victorian</v>
      </c>
      <c r="G11549" t="str">
        <f t="shared" si="904"/>
        <v>Quarter</v>
      </c>
      <c r="H11549">
        <f t="shared" si="905"/>
        <v>2026</v>
      </c>
      <c r="I11549">
        <f t="shared" si="906"/>
        <v>91</v>
      </c>
      <c r="J11549">
        <f>D11549*PJ_per_contract*I11549</f>
        <v>0</v>
      </c>
    </row>
    <row r="11550" spans="1:10" x14ac:dyDescent="0.2">
      <c r="A11550" t="s">
        <v>80</v>
      </c>
      <c r="B11550" s="3">
        <v>44656</v>
      </c>
      <c r="C11550">
        <v>0</v>
      </c>
      <c r="D11550">
        <v>0</v>
      </c>
      <c r="E11550">
        <f t="shared" si="903"/>
        <v>2022</v>
      </c>
      <c r="F11550" t="str">
        <f t="shared" si="902"/>
        <v>Victorian</v>
      </c>
      <c r="G11550" t="str">
        <f t="shared" si="904"/>
        <v>Quarter</v>
      </c>
      <c r="H11550">
        <f t="shared" si="905"/>
        <v>2025</v>
      </c>
      <c r="I11550">
        <f t="shared" si="906"/>
        <v>91</v>
      </c>
      <c r="J11550">
        <f>D11550*PJ_per_contract*I11550</f>
        <v>0</v>
      </c>
    </row>
    <row r="11551" spans="1:10" x14ac:dyDescent="0.2">
      <c r="A11551" t="s">
        <v>59</v>
      </c>
      <c r="B11551" s="3">
        <v>44656</v>
      </c>
      <c r="C11551">
        <v>0</v>
      </c>
      <c r="D11551">
        <v>0</v>
      </c>
      <c r="E11551">
        <f t="shared" si="903"/>
        <v>2022</v>
      </c>
      <c r="F11551" t="str">
        <f t="shared" si="902"/>
        <v>Victorian</v>
      </c>
      <c r="G11551" t="str">
        <f t="shared" si="904"/>
        <v>Quarter</v>
      </c>
      <c r="H11551">
        <f t="shared" si="905"/>
        <v>2023</v>
      </c>
      <c r="I11551">
        <f t="shared" si="906"/>
        <v>91</v>
      </c>
      <c r="J11551">
        <f>D11551*PJ_per_contract*I11551</f>
        <v>0</v>
      </c>
    </row>
    <row r="11552" spans="1:10" x14ac:dyDescent="0.2">
      <c r="A11552" t="s">
        <v>58</v>
      </c>
      <c r="B11552" s="3">
        <v>44656</v>
      </c>
      <c r="C11552">
        <v>0</v>
      </c>
      <c r="D11552">
        <v>0</v>
      </c>
      <c r="E11552">
        <f t="shared" si="903"/>
        <v>2022</v>
      </c>
      <c r="F11552" t="str">
        <f t="shared" si="902"/>
        <v>Victorian</v>
      </c>
      <c r="G11552" t="str">
        <f t="shared" si="904"/>
        <v>Quarter</v>
      </c>
      <c r="H11552">
        <f t="shared" si="905"/>
        <v>2024</v>
      </c>
      <c r="I11552">
        <f t="shared" si="906"/>
        <v>91</v>
      </c>
      <c r="J11552">
        <f>D11552*PJ_per_contract*I11552</f>
        <v>0</v>
      </c>
    </row>
    <row r="11553" spans="1:10" x14ac:dyDescent="0.2">
      <c r="A11553" t="s">
        <v>60</v>
      </c>
      <c r="B11553" s="3">
        <v>44656</v>
      </c>
      <c r="C11553">
        <v>0</v>
      </c>
      <c r="D11553">
        <v>0</v>
      </c>
      <c r="E11553">
        <f t="shared" si="903"/>
        <v>2022</v>
      </c>
      <c r="F11553" t="str">
        <f t="shared" si="902"/>
        <v>Wallumbilla</v>
      </c>
      <c r="G11553" t="str">
        <f t="shared" si="904"/>
        <v>Strip</v>
      </c>
      <c r="H11553">
        <f t="shared" si="905"/>
        <v>2023</v>
      </c>
      <c r="I11553">
        <f t="shared" si="906"/>
        <v>365</v>
      </c>
      <c r="J11553">
        <f>D11553*PJ_per_contract*I11553</f>
        <v>0</v>
      </c>
    </row>
    <row r="11554" spans="1:10" x14ac:dyDescent="0.2">
      <c r="A11554" t="s">
        <v>61</v>
      </c>
      <c r="B11554" s="3">
        <v>44656</v>
      </c>
      <c r="C11554">
        <v>88</v>
      </c>
      <c r="D11554">
        <v>0</v>
      </c>
      <c r="E11554">
        <f t="shared" si="903"/>
        <v>2022</v>
      </c>
      <c r="F11554" t="str">
        <f t="shared" si="902"/>
        <v>Wallumbilla</v>
      </c>
      <c r="G11554" t="str">
        <f t="shared" si="904"/>
        <v>Quarter</v>
      </c>
      <c r="H11554">
        <f t="shared" si="905"/>
        <v>2022</v>
      </c>
      <c r="I11554">
        <f t="shared" si="906"/>
        <v>91</v>
      </c>
      <c r="J11554">
        <f>D11554*PJ_per_contract*I11554</f>
        <v>0</v>
      </c>
    </row>
    <row r="11555" spans="1:10" x14ac:dyDescent="0.2">
      <c r="A11555" t="s">
        <v>62</v>
      </c>
      <c r="B11555" s="3">
        <v>44656</v>
      </c>
      <c r="C11555">
        <v>150</v>
      </c>
      <c r="D11555">
        <v>0</v>
      </c>
      <c r="E11555">
        <f t="shared" si="903"/>
        <v>2022</v>
      </c>
      <c r="F11555" t="str">
        <f t="shared" si="902"/>
        <v>Wallumbilla</v>
      </c>
      <c r="G11555" t="str">
        <f t="shared" si="904"/>
        <v>Quarter</v>
      </c>
      <c r="H11555">
        <f t="shared" si="905"/>
        <v>2022</v>
      </c>
      <c r="I11555">
        <f t="shared" si="906"/>
        <v>91</v>
      </c>
      <c r="J11555">
        <f>D11555*PJ_per_contract*I11555</f>
        <v>0</v>
      </c>
    </row>
    <row r="11556" spans="1:10" x14ac:dyDescent="0.2">
      <c r="A11556" t="s">
        <v>70</v>
      </c>
      <c r="B11556" s="3">
        <v>44656</v>
      </c>
      <c r="C11556">
        <v>0</v>
      </c>
      <c r="D11556">
        <v>0</v>
      </c>
      <c r="E11556">
        <f t="shared" si="903"/>
        <v>2022</v>
      </c>
      <c r="F11556" t="str">
        <f t="shared" si="902"/>
        <v>Wallumbilla</v>
      </c>
      <c r="G11556" t="str">
        <f t="shared" si="904"/>
        <v>Strip</v>
      </c>
      <c r="H11556">
        <f t="shared" si="905"/>
        <v>2023</v>
      </c>
      <c r="I11556">
        <f t="shared" si="906"/>
        <v>365</v>
      </c>
      <c r="J11556">
        <f>D11556*PJ_per_contract*I11556</f>
        <v>0</v>
      </c>
    </row>
    <row r="11557" spans="1:10" x14ac:dyDescent="0.2">
      <c r="A11557" t="s">
        <v>63</v>
      </c>
      <c r="B11557" s="3">
        <v>44656</v>
      </c>
      <c r="C11557">
        <v>36</v>
      </c>
      <c r="D11557">
        <v>0</v>
      </c>
      <c r="E11557">
        <f t="shared" si="903"/>
        <v>2022</v>
      </c>
      <c r="F11557" t="str">
        <f t="shared" si="902"/>
        <v>Wallumbilla</v>
      </c>
      <c r="G11557" t="str">
        <f t="shared" si="904"/>
        <v>Quarter</v>
      </c>
      <c r="H11557">
        <f t="shared" si="905"/>
        <v>2023</v>
      </c>
      <c r="I11557">
        <f t="shared" si="906"/>
        <v>91</v>
      </c>
      <c r="J11557">
        <f>D11557*PJ_per_contract*I11557</f>
        <v>0</v>
      </c>
    </row>
    <row r="11558" spans="1:10" x14ac:dyDescent="0.2">
      <c r="A11558" t="s">
        <v>64</v>
      </c>
      <c r="B11558" s="3">
        <v>44656</v>
      </c>
      <c r="C11558">
        <v>25</v>
      </c>
      <c r="D11558">
        <v>0</v>
      </c>
      <c r="E11558">
        <f t="shared" si="903"/>
        <v>2022</v>
      </c>
      <c r="F11558" t="str">
        <f t="shared" si="902"/>
        <v>Wallumbilla</v>
      </c>
      <c r="G11558" t="str">
        <f t="shared" si="904"/>
        <v>Quarter</v>
      </c>
      <c r="H11558">
        <f t="shared" si="905"/>
        <v>2023</v>
      </c>
      <c r="I11558">
        <f t="shared" si="906"/>
        <v>91</v>
      </c>
      <c r="J11558">
        <f>D11558*PJ_per_contract*I11558</f>
        <v>0</v>
      </c>
    </row>
    <row r="11559" spans="1:10" x14ac:dyDescent="0.2">
      <c r="A11559" t="s">
        <v>81</v>
      </c>
      <c r="B11559" s="3">
        <v>44656</v>
      </c>
      <c r="C11559">
        <v>0</v>
      </c>
      <c r="D11559">
        <v>0</v>
      </c>
      <c r="E11559">
        <f t="shared" si="903"/>
        <v>2022</v>
      </c>
      <c r="F11559" t="str">
        <f t="shared" si="902"/>
        <v>Wallumbilla</v>
      </c>
      <c r="G11559" t="str">
        <f t="shared" si="904"/>
        <v>Strip</v>
      </c>
      <c r="H11559">
        <f t="shared" si="905"/>
        <v>2024</v>
      </c>
      <c r="I11559">
        <f t="shared" si="906"/>
        <v>365</v>
      </c>
      <c r="J11559">
        <f>D11559*PJ_per_contract*I11559</f>
        <v>0</v>
      </c>
    </row>
    <row r="11560" spans="1:10" x14ac:dyDescent="0.2">
      <c r="A11560" t="s">
        <v>71</v>
      </c>
      <c r="B11560" s="3">
        <v>44656</v>
      </c>
      <c r="C11560">
        <v>25</v>
      </c>
      <c r="D11560">
        <v>0</v>
      </c>
      <c r="E11560">
        <f t="shared" si="903"/>
        <v>2022</v>
      </c>
      <c r="F11560" t="str">
        <f t="shared" si="902"/>
        <v>Wallumbilla</v>
      </c>
      <c r="G11560" t="str">
        <f t="shared" si="904"/>
        <v>Quarter</v>
      </c>
      <c r="H11560">
        <f t="shared" si="905"/>
        <v>2023</v>
      </c>
      <c r="I11560">
        <f t="shared" si="906"/>
        <v>91</v>
      </c>
      <c r="J11560">
        <f>D11560*PJ_per_contract*I11560</f>
        <v>0</v>
      </c>
    </row>
    <row r="11561" spans="1:10" x14ac:dyDescent="0.2">
      <c r="A11561" t="s">
        <v>72</v>
      </c>
      <c r="B11561" s="3">
        <v>44656</v>
      </c>
      <c r="C11561">
        <v>25</v>
      </c>
      <c r="D11561">
        <v>0</v>
      </c>
      <c r="E11561">
        <f t="shared" si="903"/>
        <v>2022</v>
      </c>
      <c r="F11561" t="str">
        <f t="shared" si="902"/>
        <v>Wallumbilla</v>
      </c>
      <c r="G11561" t="str">
        <f t="shared" si="904"/>
        <v>Quarter</v>
      </c>
      <c r="H11561">
        <f t="shared" si="905"/>
        <v>2023</v>
      </c>
      <c r="I11561">
        <f t="shared" si="906"/>
        <v>91</v>
      </c>
      <c r="J11561">
        <f>D11561*PJ_per_contract*I11561</f>
        <v>0</v>
      </c>
    </row>
    <row r="11562" spans="1:10" x14ac:dyDescent="0.2">
      <c r="A11562" t="s">
        <v>92</v>
      </c>
      <c r="B11562" s="3">
        <v>44656</v>
      </c>
      <c r="C11562">
        <v>0</v>
      </c>
      <c r="D11562">
        <v>0</v>
      </c>
      <c r="E11562">
        <f t="shared" si="903"/>
        <v>2022</v>
      </c>
      <c r="F11562" t="str">
        <f t="shared" si="902"/>
        <v>Wallumbilla</v>
      </c>
      <c r="G11562" t="str">
        <f t="shared" si="904"/>
        <v>Strip</v>
      </c>
      <c r="H11562">
        <f t="shared" si="905"/>
        <v>2024</v>
      </c>
      <c r="I11562">
        <f t="shared" si="906"/>
        <v>365</v>
      </c>
      <c r="J11562">
        <f>D11562*PJ_per_contract*I11562</f>
        <v>0</v>
      </c>
    </row>
    <row r="11563" spans="1:10" x14ac:dyDescent="0.2">
      <c r="A11563" t="s">
        <v>82</v>
      </c>
      <c r="B11563" s="3">
        <v>44656</v>
      </c>
      <c r="C11563">
        <v>2</v>
      </c>
      <c r="D11563">
        <v>0</v>
      </c>
      <c r="E11563">
        <f t="shared" si="903"/>
        <v>2022</v>
      </c>
      <c r="F11563" t="str">
        <f t="shared" si="902"/>
        <v>Wallumbilla</v>
      </c>
      <c r="G11563" t="str">
        <f t="shared" si="904"/>
        <v>Quarter</v>
      </c>
      <c r="H11563">
        <f t="shared" si="905"/>
        <v>2024</v>
      </c>
      <c r="I11563">
        <f t="shared" si="906"/>
        <v>91</v>
      </c>
      <c r="J11563">
        <f>D11563*PJ_per_contract*I11563</f>
        <v>0</v>
      </c>
    </row>
    <row r="11564" spans="1:10" x14ac:dyDescent="0.2">
      <c r="A11564" t="s">
        <v>83</v>
      </c>
      <c r="B11564" s="3">
        <v>44656</v>
      </c>
      <c r="C11564">
        <v>0</v>
      </c>
      <c r="D11564">
        <v>0</v>
      </c>
      <c r="E11564">
        <f t="shared" si="903"/>
        <v>2022</v>
      </c>
      <c r="F11564" t="str">
        <f t="shared" si="902"/>
        <v>Wallumbilla</v>
      </c>
      <c r="G11564" t="str">
        <f t="shared" si="904"/>
        <v>Quarter</v>
      </c>
      <c r="H11564">
        <f t="shared" si="905"/>
        <v>2024</v>
      </c>
      <c r="I11564">
        <f t="shared" si="906"/>
        <v>91</v>
      </c>
      <c r="J11564">
        <f>D11564*PJ_per_contract*I11564</f>
        <v>0</v>
      </c>
    </row>
    <row r="11565" spans="1:10" x14ac:dyDescent="0.2">
      <c r="A11565" t="s">
        <v>93</v>
      </c>
      <c r="B11565" s="3">
        <v>44656</v>
      </c>
      <c r="C11565">
        <v>0</v>
      </c>
      <c r="D11565">
        <v>0</v>
      </c>
      <c r="E11565">
        <f t="shared" si="903"/>
        <v>2022</v>
      </c>
      <c r="F11565" t="str">
        <f t="shared" si="902"/>
        <v>Wallumbilla</v>
      </c>
      <c r="G11565" t="str">
        <f t="shared" si="904"/>
        <v>Quarter</v>
      </c>
      <c r="H11565">
        <f t="shared" si="905"/>
        <v>2024</v>
      </c>
      <c r="I11565">
        <f t="shared" si="906"/>
        <v>91</v>
      </c>
      <c r="J11565">
        <f>D11565*PJ_per_contract*I11565</f>
        <v>0</v>
      </c>
    </row>
    <row r="11566" spans="1:10" x14ac:dyDescent="0.2">
      <c r="A11566" t="s">
        <v>94</v>
      </c>
      <c r="B11566" s="3">
        <v>44656</v>
      </c>
      <c r="C11566">
        <v>0</v>
      </c>
      <c r="D11566">
        <v>0</v>
      </c>
      <c r="E11566">
        <f t="shared" si="903"/>
        <v>2022</v>
      </c>
      <c r="F11566" t="str">
        <f t="shared" si="902"/>
        <v>Wallumbilla</v>
      </c>
      <c r="G11566" t="str">
        <f t="shared" si="904"/>
        <v>Quarter</v>
      </c>
      <c r="H11566">
        <f t="shared" si="905"/>
        <v>2024</v>
      </c>
      <c r="I11566">
        <f t="shared" si="906"/>
        <v>91</v>
      </c>
      <c r="J11566">
        <f>D11566*PJ_per_contract*I11566</f>
        <v>0</v>
      </c>
    </row>
    <row r="11567" spans="1:10" x14ac:dyDescent="0.2">
      <c r="A11567" t="s">
        <v>84</v>
      </c>
      <c r="B11567" s="3">
        <v>44657</v>
      </c>
      <c r="C11567">
        <v>0</v>
      </c>
      <c r="D11567">
        <v>0</v>
      </c>
      <c r="E11567">
        <f t="shared" si="903"/>
        <v>2022</v>
      </c>
      <c r="F11567" t="str">
        <f t="shared" si="902"/>
        <v>Victorian</v>
      </c>
      <c r="G11567" t="str">
        <f t="shared" si="904"/>
        <v>Month</v>
      </c>
      <c r="H11567">
        <f t="shared" si="905"/>
        <v>2022</v>
      </c>
      <c r="I11567">
        <f t="shared" si="906"/>
        <v>30</v>
      </c>
      <c r="J11567">
        <f>D11567*PJ_per_contract*I11567</f>
        <v>0</v>
      </c>
    </row>
    <row r="11568" spans="1:10" x14ac:dyDescent="0.2">
      <c r="A11568" t="s">
        <v>85</v>
      </c>
      <c r="B11568" s="3">
        <v>44657</v>
      </c>
      <c r="C11568">
        <v>0</v>
      </c>
      <c r="D11568">
        <v>0</v>
      </c>
      <c r="E11568">
        <f t="shared" si="903"/>
        <v>2022</v>
      </c>
      <c r="F11568" t="str">
        <f t="shared" si="902"/>
        <v>Victorian</v>
      </c>
      <c r="G11568" t="str">
        <f t="shared" si="904"/>
        <v>Month</v>
      </c>
      <c r="H11568">
        <f t="shared" si="905"/>
        <v>2022</v>
      </c>
      <c r="I11568">
        <f t="shared" si="906"/>
        <v>30</v>
      </c>
      <c r="J11568">
        <f>D11568*PJ_per_contract*I11568</f>
        <v>0</v>
      </c>
    </row>
    <row r="11569" spans="1:10" x14ac:dyDescent="0.2">
      <c r="A11569" t="s">
        <v>48</v>
      </c>
      <c r="B11569" s="3">
        <v>44657</v>
      </c>
      <c r="C11569">
        <v>0</v>
      </c>
      <c r="D11569">
        <v>0</v>
      </c>
      <c r="E11569">
        <f t="shared" si="903"/>
        <v>2022</v>
      </c>
      <c r="F11569" t="str">
        <f t="shared" si="902"/>
        <v>Victorian</v>
      </c>
      <c r="G11569" t="str">
        <f t="shared" si="904"/>
        <v>Quarter</v>
      </c>
      <c r="H11569">
        <f t="shared" si="905"/>
        <v>2022</v>
      </c>
      <c r="I11569">
        <f t="shared" si="906"/>
        <v>91</v>
      </c>
      <c r="J11569">
        <f>D11569*PJ_per_contract*I11569</f>
        <v>0</v>
      </c>
    </row>
    <row r="11570" spans="1:10" x14ac:dyDescent="0.2">
      <c r="A11570" t="s">
        <v>86</v>
      </c>
      <c r="B11570" s="3">
        <v>44657</v>
      </c>
      <c r="C11570">
        <v>0</v>
      </c>
      <c r="D11570">
        <v>0</v>
      </c>
      <c r="E11570">
        <f t="shared" si="903"/>
        <v>2022</v>
      </c>
      <c r="F11570" t="str">
        <f t="shared" si="902"/>
        <v>Victorian</v>
      </c>
      <c r="G11570" t="str">
        <f t="shared" si="904"/>
        <v>Month</v>
      </c>
      <c r="H11570">
        <f t="shared" si="905"/>
        <v>2022</v>
      </c>
      <c r="I11570">
        <f t="shared" si="906"/>
        <v>30</v>
      </c>
      <c r="J11570">
        <f>D11570*PJ_per_contract*I11570</f>
        <v>0</v>
      </c>
    </row>
    <row r="11571" spans="1:10" x14ac:dyDescent="0.2">
      <c r="A11571" t="s">
        <v>49</v>
      </c>
      <c r="B11571" s="3">
        <v>44657</v>
      </c>
      <c r="C11571">
        <v>84</v>
      </c>
      <c r="D11571">
        <v>0</v>
      </c>
      <c r="E11571">
        <f t="shared" si="903"/>
        <v>2022</v>
      </c>
      <c r="F11571" t="str">
        <f t="shared" si="902"/>
        <v>Wallumbilla</v>
      </c>
      <c r="G11571" t="str">
        <f t="shared" si="904"/>
        <v>Quarter</v>
      </c>
      <c r="H11571">
        <f t="shared" si="905"/>
        <v>2022</v>
      </c>
      <c r="I11571">
        <f t="shared" si="906"/>
        <v>91</v>
      </c>
      <c r="J11571">
        <f>D11571*PJ_per_contract*I11571</f>
        <v>0</v>
      </c>
    </row>
    <row r="11572" spans="1:10" x14ac:dyDescent="0.2">
      <c r="A11572" t="s">
        <v>79</v>
      </c>
      <c r="B11572" s="3">
        <v>44657</v>
      </c>
      <c r="C11572">
        <v>0</v>
      </c>
      <c r="D11572">
        <v>0</v>
      </c>
      <c r="E11572">
        <f t="shared" si="903"/>
        <v>2022</v>
      </c>
      <c r="F11572" t="str">
        <f t="shared" si="902"/>
        <v>Victorian</v>
      </c>
      <c r="G11572" t="str">
        <f t="shared" si="904"/>
        <v>Quarter</v>
      </c>
      <c r="H11572">
        <f t="shared" si="905"/>
        <v>2025</v>
      </c>
      <c r="I11572">
        <f t="shared" si="906"/>
        <v>91</v>
      </c>
      <c r="J11572">
        <f>D11572*PJ_per_contract*I11572</f>
        <v>0</v>
      </c>
    </row>
    <row r="11573" spans="1:10" x14ac:dyDescent="0.2">
      <c r="A11573" t="s">
        <v>55</v>
      </c>
      <c r="B11573" s="3">
        <v>44657</v>
      </c>
      <c r="C11573">
        <v>0</v>
      </c>
      <c r="D11573">
        <v>0</v>
      </c>
      <c r="E11573">
        <f t="shared" si="903"/>
        <v>2022</v>
      </c>
      <c r="F11573" t="str">
        <f t="shared" si="902"/>
        <v>Victorian</v>
      </c>
      <c r="G11573" t="str">
        <f t="shared" si="904"/>
        <v>Quarter</v>
      </c>
      <c r="H11573">
        <f t="shared" si="905"/>
        <v>2024</v>
      </c>
      <c r="I11573">
        <f t="shared" si="906"/>
        <v>91</v>
      </c>
      <c r="J11573">
        <f>D11573*PJ_per_contract*I11573</f>
        <v>0</v>
      </c>
    </row>
    <row r="11574" spans="1:10" x14ac:dyDescent="0.2">
      <c r="A11574" t="s">
        <v>88</v>
      </c>
      <c r="B11574" s="3">
        <v>44657</v>
      </c>
      <c r="C11574">
        <v>0</v>
      </c>
      <c r="D11574">
        <v>0</v>
      </c>
      <c r="E11574">
        <f t="shared" si="903"/>
        <v>2022</v>
      </c>
      <c r="F11574" t="str">
        <f t="shared" si="902"/>
        <v>Victorian</v>
      </c>
      <c r="G11574" t="str">
        <f t="shared" si="904"/>
        <v>Month</v>
      </c>
      <c r="H11574">
        <f t="shared" si="905"/>
        <v>2022</v>
      </c>
      <c r="I11574">
        <f t="shared" si="906"/>
        <v>30</v>
      </c>
      <c r="J11574">
        <f>D11574*PJ_per_contract*I11574</f>
        <v>0</v>
      </c>
    </row>
    <row r="11575" spans="1:10" x14ac:dyDescent="0.2">
      <c r="A11575" t="s">
        <v>52</v>
      </c>
      <c r="B11575" s="3">
        <v>44657</v>
      </c>
      <c r="C11575">
        <v>0</v>
      </c>
      <c r="D11575">
        <v>0</v>
      </c>
      <c r="E11575">
        <f t="shared" si="903"/>
        <v>2022</v>
      </c>
      <c r="F11575" t="str">
        <f t="shared" si="902"/>
        <v>Victorian</v>
      </c>
      <c r="G11575" t="str">
        <f t="shared" si="904"/>
        <v>Quarter</v>
      </c>
      <c r="H11575">
        <f t="shared" si="905"/>
        <v>2022</v>
      </c>
      <c r="I11575">
        <f t="shared" si="906"/>
        <v>91</v>
      </c>
      <c r="J11575">
        <f>D11575*PJ_per_contract*I11575</f>
        <v>0</v>
      </c>
    </row>
    <row r="11576" spans="1:10" x14ac:dyDescent="0.2">
      <c r="A11576" t="s">
        <v>91</v>
      </c>
      <c r="B11576" s="3">
        <v>44657</v>
      </c>
      <c r="C11576">
        <v>0</v>
      </c>
      <c r="D11576">
        <v>0</v>
      </c>
      <c r="E11576">
        <f t="shared" si="903"/>
        <v>2022</v>
      </c>
      <c r="F11576" t="str">
        <f t="shared" si="902"/>
        <v>Victorian</v>
      </c>
      <c r="G11576" t="str">
        <f t="shared" si="904"/>
        <v>Quarter</v>
      </c>
      <c r="H11576">
        <f t="shared" si="905"/>
        <v>2026</v>
      </c>
      <c r="I11576">
        <f t="shared" si="906"/>
        <v>91</v>
      </c>
      <c r="J11576">
        <f>D11576*PJ_per_contract*I11576</f>
        <v>0</v>
      </c>
    </row>
    <row r="11577" spans="1:10" x14ac:dyDescent="0.2">
      <c r="A11577" t="s">
        <v>69</v>
      </c>
      <c r="B11577" s="3">
        <v>44657</v>
      </c>
      <c r="C11577">
        <v>0</v>
      </c>
      <c r="D11577">
        <v>0</v>
      </c>
      <c r="E11577">
        <f t="shared" si="903"/>
        <v>2022</v>
      </c>
      <c r="F11577" t="str">
        <f t="shared" si="902"/>
        <v>Victorian</v>
      </c>
      <c r="G11577" t="str">
        <f t="shared" si="904"/>
        <v>Quarter</v>
      </c>
      <c r="H11577">
        <f t="shared" si="905"/>
        <v>2025</v>
      </c>
      <c r="I11577">
        <f t="shared" si="906"/>
        <v>91</v>
      </c>
      <c r="J11577">
        <f>D11577*PJ_per_contract*I11577</f>
        <v>0</v>
      </c>
    </row>
    <row r="11578" spans="1:10" x14ac:dyDescent="0.2">
      <c r="A11578" t="s">
        <v>59</v>
      </c>
      <c r="B11578" s="3">
        <v>44657</v>
      </c>
      <c r="C11578">
        <v>0</v>
      </c>
      <c r="D11578">
        <v>0</v>
      </c>
      <c r="E11578">
        <f t="shared" si="903"/>
        <v>2022</v>
      </c>
      <c r="F11578" t="str">
        <f t="shared" si="902"/>
        <v>Victorian</v>
      </c>
      <c r="G11578" t="str">
        <f t="shared" si="904"/>
        <v>Quarter</v>
      </c>
      <c r="H11578">
        <f t="shared" si="905"/>
        <v>2023</v>
      </c>
      <c r="I11578">
        <f t="shared" si="906"/>
        <v>91</v>
      </c>
      <c r="J11578">
        <f>D11578*PJ_per_contract*I11578</f>
        <v>0</v>
      </c>
    </row>
    <row r="11579" spans="1:10" x14ac:dyDescent="0.2">
      <c r="A11579" t="s">
        <v>57</v>
      </c>
      <c r="B11579" s="3">
        <v>44657</v>
      </c>
      <c r="C11579">
        <v>0</v>
      </c>
      <c r="D11579">
        <v>0</v>
      </c>
      <c r="E11579">
        <f t="shared" si="903"/>
        <v>2022</v>
      </c>
      <c r="F11579" t="str">
        <f t="shared" si="902"/>
        <v>Victorian</v>
      </c>
      <c r="G11579" t="str">
        <f t="shared" si="904"/>
        <v>Quarter</v>
      </c>
      <c r="H11579">
        <f t="shared" si="905"/>
        <v>2024</v>
      </c>
      <c r="I11579">
        <f t="shared" si="906"/>
        <v>91</v>
      </c>
      <c r="J11579">
        <f>D11579*PJ_per_contract*I11579</f>
        <v>0</v>
      </c>
    </row>
    <row r="11580" spans="1:10" x14ac:dyDescent="0.2">
      <c r="A11580" t="s">
        <v>68</v>
      </c>
      <c r="B11580" s="3">
        <v>44657</v>
      </c>
      <c r="C11580">
        <v>0</v>
      </c>
      <c r="D11580">
        <v>0</v>
      </c>
      <c r="E11580">
        <f t="shared" si="903"/>
        <v>2022</v>
      </c>
      <c r="F11580" t="str">
        <f t="shared" si="902"/>
        <v>Victorian</v>
      </c>
      <c r="G11580" t="str">
        <f t="shared" si="904"/>
        <v>Quarter</v>
      </c>
      <c r="H11580">
        <f t="shared" si="905"/>
        <v>2025</v>
      </c>
      <c r="I11580">
        <f t="shared" si="906"/>
        <v>91</v>
      </c>
      <c r="J11580">
        <f>D11580*PJ_per_contract*I11580</f>
        <v>0</v>
      </c>
    </row>
    <row r="11581" spans="1:10" x14ac:dyDescent="0.2">
      <c r="A11581" t="s">
        <v>80</v>
      </c>
      <c r="B11581" s="3">
        <v>44657</v>
      </c>
      <c r="C11581">
        <v>0</v>
      </c>
      <c r="D11581">
        <v>0</v>
      </c>
      <c r="E11581">
        <f t="shared" si="903"/>
        <v>2022</v>
      </c>
      <c r="F11581" t="str">
        <f t="shared" si="902"/>
        <v>Victorian</v>
      </c>
      <c r="G11581" t="str">
        <f t="shared" si="904"/>
        <v>Quarter</v>
      </c>
      <c r="H11581">
        <f t="shared" si="905"/>
        <v>2025</v>
      </c>
      <c r="I11581">
        <f t="shared" si="906"/>
        <v>91</v>
      </c>
      <c r="J11581">
        <f>D11581*PJ_per_contract*I11581</f>
        <v>0</v>
      </c>
    </row>
    <row r="11582" spans="1:10" x14ac:dyDescent="0.2">
      <c r="A11582" t="s">
        <v>58</v>
      </c>
      <c r="B11582" s="3">
        <v>44657</v>
      </c>
      <c r="C11582">
        <v>0</v>
      </c>
      <c r="D11582">
        <v>0</v>
      </c>
      <c r="E11582">
        <f t="shared" si="903"/>
        <v>2022</v>
      </c>
      <c r="F11582" t="str">
        <f t="shared" si="902"/>
        <v>Victorian</v>
      </c>
      <c r="G11582" t="str">
        <f t="shared" si="904"/>
        <v>Quarter</v>
      </c>
      <c r="H11582">
        <f t="shared" si="905"/>
        <v>2024</v>
      </c>
      <c r="I11582">
        <f t="shared" si="906"/>
        <v>91</v>
      </c>
      <c r="J11582">
        <f>D11582*PJ_per_contract*I11582</f>
        <v>0</v>
      </c>
    </row>
    <row r="11583" spans="1:10" x14ac:dyDescent="0.2">
      <c r="A11583" t="s">
        <v>56</v>
      </c>
      <c r="B11583" s="3">
        <v>44657</v>
      </c>
      <c r="C11583">
        <v>0</v>
      </c>
      <c r="D11583">
        <v>0</v>
      </c>
      <c r="E11583">
        <f t="shared" si="903"/>
        <v>2022</v>
      </c>
      <c r="F11583" t="str">
        <f t="shared" si="902"/>
        <v>Victorian</v>
      </c>
      <c r="G11583" t="str">
        <f t="shared" si="904"/>
        <v>Quarter</v>
      </c>
      <c r="H11583">
        <f t="shared" si="905"/>
        <v>2023</v>
      </c>
      <c r="I11583">
        <f t="shared" si="906"/>
        <v>91</v>
      </c>
      <c r="J11583">
        <f>D11583*PJ_per_contract*I11583</f>
        <v>0</v>
      </c>
    </row>
    <row r="11584" spans="1:10" x14ac:dyDescent="0.2">
      <c r="A11584" t="s">
        <v>89</v>
      </c>
      <c r="B11584" s="3">
        <v>44657</v>
      </c>
      <c r="C11584">
        <v>0</v>
      </c>
      <c r="D11584">
        <v>0</v>
      </c>
      <c r="E11584">
        <f t="shared" si="903"/>
        <v>2022</v>
      </c>
      <c r="F11584" t="str">
        <f t="shared" si="902"/>
        <v>Victorian</v>
      </c>
      <c r="G11584" t="str">
        <f t="shared" si="904"/>
        <v>Month</v>
      </c>
      <c r="H11584">
        <f t="shared" si="905"/>
        <v>2022</v>
      </c>
      <c r="I11584">
        <f t="shared" si="906"/>
        <v>30</v>
      </c>
      <c r="J11584">
        <f>D11584*PJ_per_contract*I11584</f>
        <v>0</v>
      </c>
    </row>
    <row r="11585" spans="1:10" x14ac:dyDescent="0.2">
      <c r="A11585" t="s">
        <v>87</v>
      </c>
      <c r="B11585" s="3">
        <v>44657</v>
      </c>
      <c r="C11585">
        <v>0</v>
      </c>
      <c r="D11585">
        <v>0</v>
      </c>
      <c r="E11585">
        <f t="shared" si="903"/>
        <v>2022</v>
      </c>
      <c r="F11585" t="str">
        <f t="shared" si="902"/>
        <v>Victorian</v>
      </c>
      <c r="G11585" t="str">
        <f t="shared" si="904"/>
        <v>Month</v>
      </c>
      <c r="H11585">
        <f t="shared" si="905"/>
        <v>2022</v>
      </c>
      <c r="I11585">
        <f t="shared" si="906"/>
        <v>30</v>
      </c>
      <c r="J11585">
        <f>D11585*PJ_per_contract*I11585</f>
        <v>0</v>
      </c>
    </row>
    <row r="11586" spans="1:10" x14ac:dyDescent="0.2">
      <c r="A11586" t="s">
        <v>90</v>
      </c>
      <c r="B11586" s="3">
        <v>44657</v>
      </c>
      <c r="C11586">
        <v>0</v>
      </c>
      <c r="D11586">
        <v>0</v>
      </c>
      <c r="E11586">
        <f t="shared" si="903"/>
        <v>2022</v>
      </c>
      <c r="F11586" t="str">
        <f t="shared" ref="F11586:F11649" si="907">IF(OR(LEFT(A11586,2)="GJ",LEFT(A11586,2)="GK"),"Victorian",IF(OR(LEFT(A11586,2)="GX",LEFT(A11586,2)="GY"),"Wallumbilla","NA"))</f>
        <v>Victorian</v>
      </c>
      <c r="G11586" t="str">
        <f t="shared" si="904"/>
        <v>Quarter</v>
      </c>
      <c r="H11586">
        <f t="shared" si="905"/>
        <v>2026</v>
      </c>
      <c r="I11586">
        <f t="shared" si="906"/>
        <v>91</v>
      </c>
      <c r="J11586">
        <f>D11586*PJ_per_contract*I11586</f>
        <v>0</v>
      </c>
    </row>
    <row r="11587" spans="1:10" x14ac:dyDescent="0.2">
      <c r="A11587" t="s">
        <v>54</v>
      </c>
      <c r="B11587" s="3">
        <v>44657</v>
      </c>
      <c r="C11587">
        <v>0</v>
      </c>
      <c r="D11587">
        <v>0</v>
      </c>
      <c r="E11587">
        <f t="shared" ref="E11587:E11650" si="908">YEAR(B11587)</f>
        <v>2022</v>
      </c>
      <c r="F11587" t="str">
        <f t="shared" si="907"/>
        <v>Victorian</v>
      </c>
      <c r="G11587" t="str">
        <f t="shared" ref="G11587:G11650" si="909">IF(LEFT(A11587,2)="GJ","Month",IF(OR(LEFT(A11587,2)="GK",LEFT(A11587,2)="GX"),"Quarter",IF(LEFT(A11587,2)="GY","Strip","NA")))</f>
        <v>Quarter</v>
      </c>
      <c r="H11587">
        <f t="shared" ref="H11587:H11650" si="910">VALUE(MID(A11587,4,4))</f>
        <v>2023</v>
      </c>
      <c r="I11587">
        <f t="shared" ref="I11587:I11650" si="911">IF(G11587="Month",_xlfn.DAYS(EOMONTH(B11587,0),EOMONTH(B11587,-1)),IF(G11587="Quarter",_xlfn.DAYS(EOMONTH(B11587,2),EOMONTH(B11587,-1)),365))</f>
        <v>91</v>
      </c>
      <c r="J11587">
        <f>D11587*PJ_per_contract*I11587</f>
        <v>0</v>
      </c>
    </row>
    <row r="11588" spans="1:10" x14ac:dyDescent="0.2">
      <c r="A11588" t="s">
        <v>51</v>
      </c>
      <c r="B11588" s="3">
        <v>44657</v>
      </c>
      <c r="C11588">
        <v>0</v>
      </c>
      <c r="D11588">
        <v>0</v>
      </c>
      <c r="E11588">
        <f t="shared" si="908"/>
        <v>2022</v>
      </c>
      <c r="F11588" t="str">
        <f t="shared" si="907"/>
        <v>Victorian</v>
      </c>
      <c r="G11588" t="str">
        <f t="shared" si="909"/>
        <v>Quarter</v>
      </c>
      <c r="H11588">
        <f t="shared" si="910"/>
        <v>2022</v>
      </c>
      <c r="I11588">
        <f t="shared" si="911"/>
        <v>91</v>
      </c>
      <c r="J11588">
        <f>D11588*PJ_per_contract*I11588</f>
        <v>0</v>
      </c>
    </row>
    <row r="11589" spans="1:10" x14ac:dyDescent="0.2">
      <c r="A11589" t="s">
        <v>50</v>
      </c>
      <c r="B11589" s="3">
        <v>44657</v>
      </c>
      <c r="C11589">
        <v>0</v>
      </c>
      <c r="D11589">
        <v>0</v>
      </c>
      <c r="E11589">
        <f t="shared" si="908"/>
        <v>2022</v>
      </c>
      <c r="F11589" t="str">
        <f t="shared" si="907"/>
        <v>Victorian</v>
      </c>
      <c r="G11589" t="str">
        <f t="shared" si="909"/>
        <v>Quarter</v>
      </c>
      <c r="H11589">
        <f t="shared" si="910"/>
        <v>2024</v>
      </c>
      <c r="I11589">
        <f t="shared" si="911"/>
        <v>91</v>
      </c>
      <c r="J11589">
        <f>D11589*PJ_per_contract*I11589</f>
        <v>0</v>
      </c>
    </row>
    <row r="11590" spans="1:10" x14ac:dyDescent="0.2">
      <c r="A11590" t="s">
        <v>53</v>
      </c>
      <c r="B11590" s="3">
        <v>44657</v>
      </c>
      <c r="C11590">
        <v>0</v>
      </c>
      <c r="D11590">
        <v>0</v>
      </c>
      <c r="E11590">
        <f t="shared" si="908"/>
        <v>2022</v>
      </c>
      <c r="F11590" t="str">
        <f t="shared" si="907"/>
        <v>Victorian</v>
      </c>
      <c r="G11590" t="str">
        <f t="shared" si="909"/>
        <v>Quarter</v>
      </c>
      <c r="H11590">
        <f t="shared" si="910"/>
        <v>2023</v>
      </c>
      <c r="I11590">
        <f t="shared" si="911"/>
        <v>91</v>
      </c>
      <c r="J11590">
        <f>D11590*PJ_per_contract*I11590</f>
        <v>0</v>
      </c>
    </row>
    <row r="11591" spans="1:10" x14ac:dyDescent="0.2">
      <c r="A11591" t="s">
        <v>60</v>
      </c>
      <c r="B11591" s="3">
        <v>44657</v>
      </c>
      <c r="C11591">
        <v>0</v>
      </c>
      <c r="D11591">
        <v>0</v>
      </c>
      <c r="E11591">
        <f t="shared" si="908"/>
        <v>2022</v>
      </c>
      <c r="F11591" t="str">
        <f t="shared" si="907"/>
        <v>Wallumbilla</v>
      </c>
      <c r="G11591" t="str">
        <f t="shared" si="909"/>
        <v>Strip</v>
      </c>
      <c r="H11591">
        <f t="shared" si="910"/>
        <v>2023</v>
      </c>
      <c r="I11591">
        <f t="shared" si="911"/>
        <v>365</v>
      </c>
      <c r="J11591">
        <f>D11591*PJ_per_contract*I11591</f>
        <v>0</v>
      </c>
    </row>
    <row r="11592" spans="1:10" x14ac:dyDescent="0.2">
      <c r="A11592" t="s">
        <v>61</v>
      </c>
      <c r="B11592" s="3">
        <v>44657</v>
      </c>
      <c r="C11592">
        <v>88</v>
      </c>
      <c r="D11592">
        <v>0</v>
      </c>
      <c r="E11592">
        <f t="shared" si="908"/>
        <v>2022</v>
      </c>
      <c r="F11592" t="str">
        <f t="shared" si="907"/>
        <v>Wallumbilla</v>
      </c>
      <c r="G11592" t="str">
        <f t="shared" si="909"/>
        <v>Quarter</v>
      </c>
      <c r="H11592">
        <f t="shared" si="910"/>
        <v>2022</v>
      </c>
      <c r="I11592">
        <f t="shared" si="911"/>
        <v>91</v>
      </c>
      <c r="J11592">
        <f>D11592*PJ_per_contract*I11592</f>
        <v>0</v>
      </c>
    </row>
    <row r="11593" spans="1:10" x14ac:dyDescent="0.2">
      <c r="A11593" t="s">
        <v>62</v>
      </c>
      <c r="B11593" s="3">
        <v>44657</v>
      </c>
      <c r="C11593">
        <v>150</v>
      </c>
      <c r="D11593">
        <v>0</v>
      </c>
      <c r="E11593">
        <f t="shared" si="908"/>
        <v>2022</v>
      </c>
      <c r="F11593" t="str">
        <f t="shared" si="907"/>
        <v>Wallumbilla</v>
      </c>
      <c r="G11593" t="str">
        <f t="shared" si="909"/>
        <v>Quarter</v>
      </c>
      <c r="H11593">
        <f t="shared" si="910"/>
        <v>2022</v>
      </c>
      <c r="I11593">
        <f t="shared" si="911"/>
        <v>91</v>
      </c>
      <c r="J11593">
        <f>D11593*PJ_per_contract*I11593</f>
        <v>0</v>
      </c>
    </row>
    <row r="11594" spans="1:10" x14ac:dyDescent="0.2">
      <c r="A11594" t="s">
        <v>70</v>
      </c>
      <c r="B11594" s="3">
        <v>44657</v>
      </c>
      <c r="C11594">
        <v>0</v>
      </c>
      <c r="D11594">
        <v>0</v>
      </c>
      <c r="E11594">
        <f t="shared" si="908"/>
        <v>2022</v>
      </c>
      <c r="F11594" t="str">
        <f t="shared" si="907"/>
        <v>Wallumbilla</v>
      </c>
      <c r="G11594" t="str">
        <f t="shared" si="909"/>
        <v>Strip</v>
      </c>
      <c r="H11594">
        <f t="shared" si="910"/>
        <v>2023</v>
      </c>
      <c r="I11594">
        <f t="shared" si="911"/>
        <v>365</v>
      </c>
      <c r="J11594">
        <f>D11594*PJ_per_contract*I11594</f>
        <v>0</v>
      </c>
    </row>
    <row r="11595" spans="1:10" x14ac:dyDescent="0.2">
      <c r="A11595" t="s">
        <v>63</v>
      </c>
      <c r="B11595" s="3">
        <v>44657</v>
      </c>
      <c r="C11595">
        <v>36</v>
      </c>
      <c r="D11595">
        <v>0</v>
      </c>
      <c r="E11595">
        <f t="shared" si="908"/>
        <v>2022</v>
      </c>
      <c r="F11595" t="str">
        <f t="shared" si="907"/>
        <v>Wallumbilla</v>
      </c>
      <c r="G11595" t="str">
        <f t="shared" si="909"/>
        <v>Quarter</v>
      </c>
      <c r="H11595">
        <f t="shared" si="910"/>
        <v>2023</v>
      </c>
      <c r="I11595">
        <f t="shared" si="911"/>
        <v>91</v>
      </c>
      <c r="J11595">
        <f>D11595*PJ_per_contract*I11595</f>
        <v>0</v>
      </c>
    </row>
    <row r="11596" spans="1:10" x14ac:dyDescent="0.2">
      <c r="A11596" t="s">
        <v>64</v>
      </c>
      <c r="B11596" s="3">
        <v>44657</v>
      </c>
      <c r="C11596">
        <v>25</v>
      </c>
      <c r="D11596">
        <v>0</v>
      </c>
      <c r="E11596">
        <f t="shared" si="908"/>
        <v>2022</v>
      </c>
      <c r="F11596" t="str">
        <f t="shared" si="907"/>
        <v>Wallumbilla</v>
      </c>
      <c r="G11596" t="str">
        <f t="shared" si="909"/>
        <v>Quarter</v>
      </c>
      <c r="H11596">
        <f t="shared" si="910"/>
        <v>2023</v>
      </c>
      <c r="I11596">
        <f t="shared" si="911"/>
        <v>91</v>
      </c>
      <c r="J11596">
        <f>D11596*PJ_per_contract*I11596</f>
        <v>0</v>
      </c>
    </row>
    <row r="11597" spans="1:10" x14ac:dyDescent="0.2">
      <c r="A11597" t="s">
        <v>81</v>
      </c>
      <c r="B11597" s="3">
        <v>44657</v>
      </c>
      <c r="C11597">
        <v>0</v>
      </c>
      <c r="D11597">
        <v>0</v>
      </c>
      <c r="E11597">
        <f t="shared" si="908"/>
        <v>2022</v>
      </c>
      <c r="F11597" t="str">
        <f t="shared" si="907"/>
        <v>Wallumbilla</v>
      </c>
      <c r="G11597" t="str">
        <f t="shared" si="909"/>
        <v>Strip</v>
      </c>
      <c r="H11597">
        <f t="shared" si="910"/>
        <v>2024</v>
      </c>
      <c r="I11597">
        <f t="shared" si="911"/>
        <v>365</v>
      </c>
      <c r="J11597">
        <f>D11597*PJ_per_contract*I11597</f>
        <v>0</v>
      </c>
    </row>
    <row r="11598" spans="1:10" x14ac:dyDescent="0.2">
      <c r="A11598" t="s">
        <v>71</v>
      </c>
      <c r="B11598" s="3">
        <v>44657</v>
      </c>
      <c r="C11598">
        <v>25</v>
      </c>
      <c r="D11598">
        <v>0</v>
      </c>
      <c r="E11598">
        <f t="shared" si="908"/>
        <v>2022</v>
      </c>
      <c r="F11598" t="str">
        <f t="shared" si="907"/>
        <v>Wallumbilla</v>
      </c>
      <c r="G11598" t="str">
        <f t="shared" si="909"/>
        <v>Quarter</v>
      </c>
      <c r="H11598">
        <f t="shared" si="910"/>
        <v>2023</v>
      </c>
      <c r="I11598">
        <f t="shared" si="911"/>
        <v>91</v>
      </c>
      <c r="J11598">
        <f>D11598*PJ_per_contract*I11598</f>
        <v>0</v>
      </c>
    </row>
    <row r="11599" spans="1:10" x14ac:dyDescent="0.2">
      <c r="A11599" t="s">
        <v>72</v>
      </c>
      <c r="B11599" s="3">
        <v>44657</v>
      </c>
      <c r="C11599">
        <v>25</v>
      </c>
      <c r="D11599">
        <v>0</v>
      </c>
      <c r="E11599">
        <f t="shared" si="908"/>
        <v>2022</v>
      </c>
      <c r="F11599" t="str">
        <f t="shared" si="907"/>
        <v>Wallumbilla</v>
      </c>
      <c r="G11599" t="str">
        <f t="shared" si="909"/>
        <v>Quarter</v>
      </c>
      <c r="H11599">
        <f t="shared" si="910"/>
        <v>2023</v>
      </c>
      <c r="I11599">
        <f t="shared" si="911"/>
        <v>91</v>
      </c>
      <c r="J11599">
        <f>D11599*PJ_per_contract*I11599</f>
        <v>0</v>
      </c>
    </row>
    <row r="11600" spans="1:10" x14ac:dyDescent="0.2">
      <c r="A11600" t="s">
        <v>92</v>
      </c>
      <c r="B11600" s="3">
        <v>44657</v>
      </c>
      <c r="C11600">
        <v>0</v>
      </c>
      <c r="D11600">
        <v>0</v>
      </c>
      <c r="E11600">
        <f t="shared" si="908"/>
        <v>2022</v>
      </c>
      <c r="F11600" t="str">
        <f t="shared" si="907"/>
        <v>Wallumbilla</v>
      </c>
      <c r="G11600" t="str">
        <f t="shared" si="909"/>
        <v>Strip</v>
      </c>
      <c r="H11600">
        <f t="shared" si="910"/>
        <v>2024</v>
      </c>
      <c r="I11600">
        <f t="shared" si="911"/>
        <v>365</v>
      </c>
      <c r="J11600">
        <f>D11600*PJ_per_contract*I11600</f>
        <v>0</v>
      </c>
    </row>
    <row r="11601" spans="1:10" x14ac:dyDescent="0.2">
      <c r="A11601" t="s">
        <v>82</v>
      </c>
      <c r="B11601" s="3">
        <v>44657</v>
      </c>
      <c r="C11601">
        <v>2</v>
      </c>
      <c r="D11601">
        <v>0</v>
      </c>
      <c r="E11601">
        <f t="shared" si="908"/>
        <v>2022</v>
      </c>
      <c r="F11601" t="str">
        <f t="shared" si="907"/>
        <v>Wallumbilla</v>
      </c>
      <c r="G11601" t="str">
        <f t="shared" si="909"/>
        <v>Quarter</v>
      </c>
      <c r="H11601">
        <f t="shared" si="910"/>
        <v>2024</v>
      </c>
      <c r="I11601">
        <f t="shared" si="911"/>
        <v>91</v>
      </c>
      <c r="J11601">
        <f>D11601*PJ_per_contract*I11601</f>
        <v>0</v>
      </c>
    </row>
    <row r="11602" spans="1:10" x14ac:dyDescent="0.2">
      <c r="A11602" t="s">
        <v>83</v>
      </c>
      <c r="B11602" s="3">
        <v>44657</v>
      </c>
      <c r="C11602">
        <v>0</v>
      </c>
      <c r="D11602">
        <v>0</v>
      </c>
      <c r="E11602">
        <f t="shared" si="908"/>
        <v>2022</v>
      </c>
      <c r="F11602" t="str">
        <f t="shared" si="907"/>
        <v>Wallumbilla</v>
      </c>
      <c r="G11602" t="str">
        <f t="shared" si="909"/>
        <v>Quarter</v>
      </c>
      <c r="H11602">
        <f t="shared" si="910"/>
        <v>2024</v>
      </c>
      <c r="I11602">
        <f t="shared" si="911"/>
        <v>91</v>
      </c>
      <c r="J11602">
        <f>D11602*PJ_per_contract*I11602</f>
        <v>0</v>
      </c>
    </row>
    <row r="11603" spans="1:10" x14ac:dyDescent="0.2">
      <c r="A11603" t="s">
        <v>93</v>
      </c>
      <c r="B11603" s="3">
        <v>44657</v>
      </c>
      <c r="C11603">
        <v>0</v>
      </c>
      <c r="D11603">
        <v>0</v>
      </c>
      <c r="E11603">
        <f t="shared" si="908"/>
        <v>2022</v>
      </c>
      <c r="F11603" t="str">
        <f t="shared" si="907"/>
        <v>Wallumbilla</v>
      </c>
      <c r="G11603" t="str">
        <f t="shared" si="909"/>
        <v>Quarter</v>
      </c>
      <c r="H11603">
        <f t="shared" si="910"/>
        <v>2024</v>
      </c>
      <c r="I11603">
        <f t="shared" si="911"/>
        <v>91</v>
      </c>
      <c r="J11603">
        <f>D11603*PJ_per_contract*I11603</f>
        <v>0</v>
      </c>
    </row>
    <row r="11604" spans="1:10" x14ac:dyDescent="0.2">
      <c r="A11604" t="s">
        <v>94</v>
      </c>
      <c r="B11604" s="3">
        <v>44657</v>
      </c>
      <c r="C11604">
        <v>0</v>
      </c>
      <c r="D11604">
        <v>0</v>
      </c>
      <c r="E11604">
        <f t="shared" si="908"/>
        <v>2022</v>
      </c>
      <c r="F11604" t="str">
        <f t="shared" si="907"/>
        <v>Wallumbilla</v>
      </c>
      <c r="G11604" t="str">
        <f t="shared" si="909"/>
        <v>Quarter</v>
      </c>
      <c r="H11604">
        <f t="shared" si="910"/>
        <v>2024</v>
      </c>
      <c r="I11604">
        <f t="shared" si="911"/>
        <v>91</v>
      </c>
      <c r="J11604">
        <f>D11604*PJ_per_contract*I11604</f>
        <v>0</v>
      </c>
    </row>
    <row r="11605" spans="1:10" x14ac:dyDescent="0.2">
      <c r="A11605" t="s">
        <v>84</v>
      </c>
      <c r="B11605" s="3">
        <v>44658</v>
      </c>
      <c r="C11605">
        <v>0</v>
      </c>
      <c r="D11605">
        <v>0</v>
      </c>
      <c r="E11605">
        <f t="shared" si="908"/>
        <v>2022</v>
      </c>
      <c r="F11605" t="str">
        <f t="shared" si="907"/>
        <v>Victorian</v>
      </c>
      <c r="G11605" t="str">
        <f t="shared" si="909"/>
        <v>Month</v>
      </c>
      <c r="H11605">
        <f t="shared" si="910"/>
        <v>2022</v>
      </c>
      <c r="I11605">
        <f t="shared" si="911"/>
        <v>30</v>
      </c>
      <c r="J11605">
        <f>D11605*PJ_per_contract*I11605</f>
        <v>0</v>
      </c>
    </row>
    <row r="11606" spans="1:10" x14ac:dyDescent="0.2">
      <c r="A11606" t="s">
        <v>85</v>
      </c>
      <c r="B11606" s="3">
        <v>44658</v>
      </c>
      <c r="C11606">
        <v>0</v>
      </c>
      <c r="D11606">
        <v>0</v>
      </c>
      <c r="E11606">
        <f t="shared" si="908"/>
        <v>2022</v>
      </c>
      <c r="F11606" t="str">
        <f t="shared" si="907"/>
        <v>Victorian</v>
      </c>
      <c r="G11606" t="str">
        <f t="shared" si="909"/>
        <v>Month</v>
      </c>
      <c r="H11606">
        <f t="shared" si="910"/>
        <v>2022</v>
      </c>
      <c r="I11606">
        <f t="shared" si="911"/>
        <v>30</v>
      </c>
      <c r="J11606">
        <f>D11606*PJ_per_contract*I11606</f>
        <v>0</v>
      </c>
    </row>
    <row r="11607" spans="1:10" x14ac:dyDescent="0.2">
      <c r="A11607" t="s">
        <v>48</v>
      </c>
      <c r="B11607" s="3">
        <v>44658</v>
      </c>
      <c r="C11607">
        <v>0</v>
      </c>
      <c r="D11607">
        <v>0</v>
      </c>
      <c r="E11607">
        <f t="shared" si="908"/>
        <v>2022</v>
      </c>
      <c r="F11607" t="str">
        <f t="shared" si="907"/>
        <v>Victorian</v>
      </c>
      <c r="G11607" t="str">
        <f t="shared" si="909"/>
        <v>Quarter</v>
      </c>
      <c r="H11607">
        <f t="shared" si="910"/>
        <v>2022</v>
      </c>
      <c r="I11607">
        <f t="shared" si="911"/>
        <v>91</v>
      </c>
      <c r="J11607">
        <f>D11607*PJ_per_contract*I11607</f>
        <v>0</v>
      </c>
    </row>
    <row r="11608" spans="1:10" x14ac:dyDescent="0.2">
      <c r="A11608" t="s">
        <v>86</v>
      </c>
      <c r="B11608" s="3">
        <v>44658</v>
      </c>
      <c r="C11608">
        <v>0</v>
      </c>
      <c r="D11608">
        <v>0</v>
      </c>
      <c r="E11608">
        <f t="shared" si="908"/>
        <v>2022</v>
      </c>
      <c r="F11608" t="str">
        <f t="shared" si="907"/>
        <v>Victorian</v>
      </c>
      <c r="G11608" t="str">
        <f t="shared" si="909"/>
        <v>Month</v>
      </c>
      <c r="H11608">
        <f t="shared" si="910"/>
        <v>2022</v>
      </c>
      <c r="I11608">
        <f t="shared" si="911"/>
        <v>30</v>
      </c>
      <c r="J11608">
        <f>D11608*PJ_per_contract*I11608</f>
        <v>0</v>
      </c>
    </row>
    <row r="11609" spans="1:10" x14ac:dyDescent="0.2">
      <c r="A11609" t="s">
        <v>49</v>
      </c>
      <c r="B11609" s="3">
        <v>44658</v>
      </c>
      <c r="C11609">
        <v>84</v>
      </c>
      <c r="D11609">
        <v>0</v>
      </c>
      <c r="E11609">
        <f t="shared" si="908"/>
        <v>2022</v>
      </c>
      <c r="F11609" t="str">
        <f t="shared" si="907"/>
        <v>Wallumbilla</v>
      </c>
      <c r="G11609" t="str">
        <f t="shared" si="909"/>
        <v>Quarter</v>
      </c>
      <c r="H11609">
        <f t="shared" si="910"/>
        <v>2022</v>
      </c>
      <c r="I11609">
        <f t="shared" si="911"/>
        <v>91</v>
      </c>
      <c r="J11609">
        <f>D11609*PJ_per_contract*I11609</f>
        <v>0</v>
      </c>
    </row>
    <row r="11610" spans="1:10" x14ac:dyDescent="0.2">
      <c r="A11610" t="s">
        <v>55</v>
      </c>
      <c r="B11610" s="3">
        <v>44658</v>
      </c>
      <c r="C11610">
        <v>0</v>
      </c>
      <c r="D11610">
        <v>0</v>
      </c>
      <c r="E11610">
        <f t="shared" si="908"/>
        <v>2022</v>
      </c>
      <c r="F11610" t="str">
        <f t="shared" si="907"/>
        <v>Victorian</v>
      </c>
      <c r="G11610" t="str">
        <f t="shared" si="909"/>
        <v>Quarter</v>
      </c>
      <c r="H11610">
        <f t="shared" si="910"/>
        <v>2024</v>
      </c>
      <c r="I11610">
        <f t="shared" si="911"/>
        <v>91</v>
      </c>
      <c r="J11610">
        <f>D11610*PJ_per_contract*I11610</f>
        <v>0</v>
      </c>
    </row>
    <row r="11611" spans="1:10" x14ac:dyDescent="0.2">
      <c r="A11611" t="s">
        <v>89</v>
      </c>
      <c r="B11611" s="3">
        <v>44658</v>
      </c>
      <c r="C11611">
        <v>0</v>
      </c>
      <c r="D11611">
        <v>0</v>
      </c>
      <c r="E11611">
        <f t="shared" si="908"/>
        <v>2022</v>
      </c>
      <c r="F11611" t="str">
        <f t="shared" si="907"/>
        <v>Victorian</v>
      </c>
      <c r="G11611" t="str">
        <f t="shared" si="909"/>
        <v>Month</v>
      </c>
      <c r="H11611">
        <f t="shared" si="910"/>
        <v>2022</v>
      </c>
      <c r="I11611">
        <f t="shared" si="911"/>
        <v>30</v>
      </c>
      <c r="J11611">
        <f>D11611*PJ_per_contract*I11611</f>
        <v>0</v>
      </c>
    </row>
    <row r="11612" spans="1:10" x14ac:dyDescent="0.2">
      <c r="A11612" t="s">
        <v>58</v>
      </c>
      <c r="B11612" s="3">
        <v>44658</v>
      </c>
      <c r="C11612">
        <v>0</v>
      </c>
      <c r="D11612">
        <v>0</v>
      </c>
      <c r="E11612">
        <f t="shared" si="908"/>
        <v>2022</v>
      </c>
      <c r="F11612" t="str">
        <f t="shared" si="907"/>
        <v>Victorian</v>
      </c>
      <c r="G11612" t="str">
        <f t="shared" si="909"/>
        <v>Quarter</v>
      </c>
      <c r="H11612">
        <f t="shared" si="910"/>
        <v>2024</v>
      </c>
      <c r="I11612">
        <f t="shared" si="911"/>
        <v>91</v>
      </c>
      <c r="J11612">
        <f>D11612*PJ_per_contract*I11612</f>
        <v>0</v>
      </c>
    </row>
    <row r="11613" spans="1:10" x14ac:dyDescent="0.2">
      <c r="A11613" t="s">
        <v>57</v>
      </c>
      <c r="B11613" s="3">
        <v>44658</v>
      </c>
      <c r="C11613">
        <v>0</v>
      </c>
      <c r="D11613">
        <v>0</v>
      </c>
      <c r="E11613">
        <f t="shared" si="908"/>
        <v>2022</v>
      </c>
      <c r="F11613" t="str">
        <f t="shared" si="907"/>
        <v>Victorian</v>
      </c>
      <c r="G11613" t="str">
        <f t="shared" si="909"/>
        <v>Quarter</v>
      </c>
      <c r="H11613">
        <f t="shared" si="910"/>
        <v>2024</v>
      </c>
      <c r="I11613">
        <f t="shared" si="911"/>
        <v>91</v>
      </c>
      <c r="J11613">
        <f>D11613*PJ_per_contract*I11613</f>
        <v>0</v>
      </c>
    </row>
    <row r="11614" spans="1:10" x14ac:dyDescent="0.2">
      <c r="A11614" t="s">
        <v>59</v>
      </c>
      <c r="B11614" s="3">
        <v>44658</v>
      </c>
      <c r="C11614">
        <v>0</v>
      </c>
      <c r="D11614">
        <v>0</v>
      </c>
      <c r="E11614">
        <f t="shared" si="908"/>
        <v>2022</v>
      </c>
      <c r="F11614" t="str">
        <f t="shared" si="907"/>
        <v>Victorian</v>
      </c>
      <c r="G11614" t="str">
        <f t="shared" si="909"/>
        <v>Quarter</v>
      </c>
      <c r="H11614">
        <f t="shared" si="910"/>
        <v>2023</v>
      </c>
      <c r="I11614">
        <f t="shared" si="911"/>
        <v>91</v>
      </c>
      <c r="J11614">
        <f>D11614*PJ_per_contract*I11614</f>
        <v>0</v>
      </c>
    </row>
    <row r="11615" spans="1:10" x14ac:dyDescent="0.2">
      <c r="A11615" t="s">
        <v>68</v>
      </c>
      <c r="B11615" s="3">
        <v>44658</v>
      </c>
      <c r="C11615">
        <v>0</v>
      </c>
      <c r="D11615">
        <v>0</v>
      </c>
      <c r="E11615">
        <f t="shared" si="908"/>
        <v>2022</v>
      </c>
      <c r="F11615" t="str">
        <f t="shared" si="907"/>
        <v>Victorian</v>
      </c>
      <c r="G11615" t="str">
        <f t="shared" si="909"/>
        <v>Quarter</v>
      </c>
      <c r="H11615">
        <f t="shared" si="910"/>
        <v>2025</v>
      </c>
      <c r="I11615">
        <f t="shared" si="911"/>
        <v>91</v>
      </c>
      <c r="J11615">
        <f>D11615*PJ_per_contract*I11615</f>
        <v>0</v>
      </c>
    </row>
    <row r="11616" spans="1:10" x14ac:dyDescent="0.2">
      <c r="A11616" t="s">
        <v>80</v>
      </c>
      <c r="B11616" s="3">
        <v>44658</v>
      </c>
      <c r="C11616">
        <v>0</v>
      </c>
      <c r="D11616">
        <v>0</v>
      </c>
      <c r="E11616">
        <f t="shared" si="908"/>
        <v>2022</v>
      </c>
      <c r="F11616" t="str">
        <f t="shared" si="907"/>
        <v>Victorian</v>
      </c>
      <c r="G11616" t="str">
        <f t="shared" si="909"/>
        <v>Quarter</v>
      </c>
      <c r="H11616">
        <f t="shared" si="910"/>
        <v>2025</v>
      </c>
      <c r="I11616">
        <f t="shared" si="911"/>
        <v>91</v>
      </c>
      <c r="J11616">
        <f>D11616*PJ_per_contract*I11616</f>
        <v>0</v>
      </c>
    </row>
    <row r="11617" spans="1:10" x14ac:dyDescent="0.2">
      <c r="A11617" t="s">
        <v>56</v>
      </c>
      <c r="B11617" s="3">
        <v>44658</v>
      </c>
      <c r="C11617">
        <v>0</v>
      </c>
      <c r="D11617">
        <v>0</v>
      </c>
      <c r="E11617">
        <f t="shared" si="908"/>
        <v>2022</v>
      </c>
      <c r="F11617" t="str">
        <f t="shared" si="907"/>
        <v>Victorian</v>
      </c>
      <c r="G11617" t="str">
        <f t="shared" si="909"/>
        <v>Quarter</v>
      </c>
      <c r="H11617">
        <f t="shared" si="910"/>
        <v>2023</v>
      </c>
      <c r="I11617">
        <f t="shared" si="911"/>
        <v>91</v>
      </c>
      <c r="J11617">
        <f>D11617*PJ_per_contract*I11617</f>
        <v>0</v>
      </c>
    </row>
    <row r="11618" spans="1:10" x14ac:dyDescent="0.2">
      <c r="A11618" t="s">
        <v>88</v>
      </c>
      <c r="B11618" s="3">
        <v>44658</v>
      </c>
      <c r="C11618">
        <v>0</v>
      </c>
      <c r="D11618">
        <v>0</v>
      </c>
      <c r="E11618">
        <f t="shared" si="908"/>
        <v>2022</v>
      </c>
      <c r="F11618" t="str">
        <f t="shared" si="907"/>
        <v>Victorian</v>
      </c>
      <c r="G11618" t="str">
        <f t="shared" si="909"/>
        <v>Month</v>
      </c>
      <c r="H11618">
        <f t="shared" si="910"/>
        <v>2022</v>
      </c>
      <c r="I11618">
        <f t="shared" si="911"/>
        <v>30</v>
      </c>
      <c r="J11618">
        <f>D11618*PJ_per_contract*I11618</f>
        <v>0</v>
      </c>
    </row>
    <row r="11619" spans="1:10" x14ac:dyDescent="0.2">
      <c r="A11619" t="s">
        <v>91</v>
      </c>
      <c r="B11619" s="3">
        <v>44658</v>
      </c>
      <c r="C11619">
        <v>0</v>
      </c>
      <c r="D11619">
        <v>0</v>
      </c>
      <c r="E11619">
        <f t="shared" si="908"/>
        <v>2022</v>
      </c>
      <c r="F11619" t="str">
        <f t="shared" si="907"/>
        <v>Victorian</v>
      </c>
      <c r="G11619" t="str">
        <f t="shared" si="909"/>
        <v>Quarter</v>
      </c>
      <c r="H11619">
        <f t="shared" si="910"/>
        <v>2026</v>
      </c>
      <c r="I11619">
        <f t="shared" si="911"/>
        <v>91</v>
      </c>
      <c r="J11619">
        <f>D11619*PJ_per_contract*I11619</f>
        <v>0</v>
      </c>
    </row>
    <row r="11620" spans="1:10" x14ac:dyDescent="0.2">
      <c r="A11620" t="s">
        <v>54</v>
      </c>
      <c r="B11620" s="3">
        <v>44658</v>
      </c>
      <c r="C11620">
        <v>0</v>
      </c>
      <c r="D11620">
        <v>0</v>
      </c>
      <c r="E11620">
        <f t="shared" si="908"/>
        <v>2022</v>
      </c>
      <c r="F11620" t="str">
        <f t="shared" si="907"/>
        <v>Victorian</v>
      </c>
      <c r="G11620" t="str">
        <f t="shared" si="909"/>
        <v>Quarter</v>
      </c>
      <c r="H11620">
        <f t="shared" si="910"/>
        <v>2023</v>
      </c>
      <c r="I11620">
        <f t="shared" si="911"/>
        <v>91</v>
      </c>
      <c r="J11620">
        <f>D11620*PJ_per_contract*I11620</f>
        <v>0</v>
      </c>
    </row>
    <row r="11621" spans="1:10" x14ac:dyDescent="0.2">
      <c r="A11621" t="s">
        <v>50</v>
      </c>
      <c r="B11621" s="3">
        <v>44658</v>
      </c>
      <c r="C11621">
        <v>0</v>
      </c>
      <c r="D11621">
        <v>0</v>
      </c>
      <c r="E11621">
        <f t="shared" si="908"/>
        <v>2022</v>
      </c>
      <c r="F11621" t="str">
        <f t="shared" si="907"/>
        <v>Victorian</v>
      </c>
      <c r="G11621" t="str">
        <f t="shared" si="909"/>
        <v>Quarter</v>
      </c>
      <c r="H11621">
        <f t="shared" si="910"/>
        <v>2024</v>
      </c>
      <c r="I11621">
        <f t="shared" si="911"/>
        <v>91</v>
      </c>
      <c r="J11621">
        <f>D11621*PJ_per_contract*I11621</f>
        <v>0</v>
      </c>
    </row>
    <row r="11622" spans="1:10" x14ac:dyDescent="0.2">
      <c r="A11622" t="s">
        <v>90</v>
      </c>
      <c r="B11622" s="3">
        <v>44658</v>
      </c>
      <c r="C11622">
        <v>0</v>
      </c>
      <c r="D11622">
        <v>0</v>
      </c>
      <c r="E11622">
        <f t="shared" si="908"/>
        <v>2022</v>
      </c>
      <c r="F11622" t="str">
        <f t="shared" si="907"/>
        <v>Victorian</v>
      </c>
      <c r="G11622" t="str">
        <f t="shared" si="909"/>
        <v>Quarter</v>
      </c>
      <c r="H11622">
        <f t="shared" si="910"/>
        <v>2026</v>
      </c>
      <c r="I11622">
        <f t="shared" si="911"/>
        <v>91</v>
      </c>
      <c r="J11622">
        <f>D11622*PJ_per_contract*I11622</f>
        <v>0</v>
      </c>
    </row>
    <row r="11623" spans="1:10" x14ac:dyDescent="0.2">
      <c r="A11623" t="s">
        <v>79</v>
      </c>
      <c r="B11623" s="3">
        <v>44658</v>
      </c>
      <c r="C11623">
        <v>0</v>
      </c>
      <c r="D11623">
        <v>0</v>
      </c>
      <c r="E11623">
        <f t="shared" si="908"/>
        <v>2022</v>
      </c>
      <c r="F11623" t="str">
        <f t="shared" si="907"/>
        <v>Victorian</v>
      </c>
      <c r="G11623" t="str">
        <f t="shared" si="909"/>
        <v>Quarter</v>
      </c>
      <c r="H11623">
        <f t="shared" si="910"/>
        <v>2025</v>
      </c>
      <c r="I11623">
        <f t="shared" si="911"/>
        <v>91</v>
      </c>
      <c r="J11623">
        <f>D11623*PJ_per_contract*I11623</f>
        <v>0</v>
      </c>
    </row>
    <row r="11624" spans="1:10" x14ac:dyDescent="0.2">
      <c r="A11624" t="s">
        <v>69</v>
      </c>
      <c r="B11624" s="3">
        <v>44658</v>
      </c>
      <c r="C11624">
        <v>0</v>
      </c>
      <c r="D11624">
        <v>0</v>
      </c>
      <c r="E11624">
        <f t="shared" si="908"/>
        <v>2022</v>
      </c>
      <c r="F11624" t="str">
        <f t="shared" si="907"/>
        <v>Victorian</v>
      </c>
      <c r="G11624" t="str">
        <f t="shared" si="909"/>
        <v>Quarter</v>
      </c>
      <c r="H11624">
        <f t="shared" si="910"/>
        <v>2025</v>
      </c>
      <c r="I11624">
        <f t="shared" si="911"/>
        <v>91</v>
      </c>
      <c r="J11624">
        <f>D11624*PJ_per_contract*I11624</f>
        <v>0</v>
      </c>
    </row>
    <row r="11625" spans="1:10" x14ac:dyDescent="0.2">
      <c r="A11625" t="s">
        <v>52</v>
      </c>
      <c r="B11625" s="3">
        <v>44658</v>
      </c>
      <c r="C11625">
        <v>0</v>
      </c>
      <c r="D11625">
        <v>0</v>
      </c>
      <c r="E11625">
        <f t="shared" si="908"/>
        <v>2022</v>
      </c>
      <c r="F11625" t="str">
        <f t="shared" si="907"/>
        <v>Victorian</v>
      </c>
      <c r="G11625" t="str">
        <f t="shared" si="909"/>
        <v>Quarter</v>
      </c>
      <c r="H11625">
        <f t="shared" si="910"/>
        <v>2022</v>
      </c>
      <c r="I11625">
        <f t="shared" si="911"/>
        <v>91</v>
      </c>
      <c r="J11625">
        <f>D11625*PJ_per_contract*I11625</f>
        <v>0</v>
      </c>
    </row>
    <row r="11626" spans="1:10" x14ac:dyDescent="0.2">
      <c r="A11626" t="s">
        <v>53</v>
      </c>
      <c r="B11626" s="3">
        <v>44658</v>
      </c>
      <c r="C11626">
        <v>0</v>
      </c>
      <c r="D11626">
        <v>0</v>
      </c>
      <c r="E11626">
        <f t="shared" si="908"/>
        <v>2022</v>
      </c>
      <c r="F11626" t="str">
        <f t="shared" si="907"/>
        <v>Victorian</v>
      </c>
      <c r="G11626" t="str">
        <f t="shared" si="909"/>
        <v>Quarter</v>
      </c>
      <c r="H11626">
        <f t="shared" si="910"/>
        <v>2023</v>
      </c>
      <c r="I11626">
        <f t="shared" si="911"/>
        <v>91</v>
      </c>
      <c r="J11626">
        <f>D11626*PJ_per_contract*I11626</f>
        <v>0</v>
      </c>
    </row>
    <row r="11627" spans="1:10" x14ac:dyDescent="0.2">
      <c r="A11627" t="s">
        <v>87</v>
      </c>
      <c r="B11627" s="3">
        <v>44658</v>
      </c>
      <c r="C11627">
        <v>0</v>
      </c>
      <c r="D11627">
        <v>0</v>
      </c>
      <c r="E11627">
        <f t="shared" si="908"/>
        <v>2022</v>
      </c>
      <c r="F11627" t="str">
        <f t="shared" si="907"/>
        <v>Victorian</v>
      </c>
      <c r="G11627" t="str">
        <f t="shared" si="909"/>
        <v>Month</v>
      </c>
      <c r="H11627">
        <f t="shared" si="910"/>
        <v>2022</v>
      </c>
      <c r="I11627">
        <f t="shared" si="911"/>
        <v>30</v>
      </c>
      <c r="J11627">
        <f>D11627*PJ_per_contract*I11627</f>
        <v>0</v>
      </c>
    </row>
    <row r="11628" spans="1:10" x14ac:dyDescent="0.2">
      <c r="A11628" t="s">
        <v>51</v>
      </c>
      <c r="B11628" s="3">
        <v>44658</v>
      </c>
      <c r="C11628">
        <v>0</v>
      </c>
      <c r="D11628">
        <v>0</v>
      </c>
      <c r="E11628">
        <f t="shared" si="908"/>
        <v>2022</v>
      </c>
      <c r="F11628" t="str">
        <f t="shared" si="907"/>
        <v>Victorian</v>
      </c>
      <c r="G11628" t="str">
        <f t="shared" si="909"/>
        <v>Quarter</v>
      </c>
      <c r="H11628">
        <f t="shared" si="910"/>
        <v>2022</v>
      </c>
      <c r="I11628">
        <f t="shared" si="911"/>
        <v>91</v>
      </c>
      <c r="J11628">
        <f>D11628*PJ_per_contract*I11628</f>
        <v>0</v>
      </c>
    </row>
    <row r="11629" spans="1:10" x14ac:dyDescent="0.2">
      <c r="A11629" t="s">
        <v>60</v>
      </c>
      <c r="B11629" s="3">
        <v>44658</v>
      </c>
      <c r="C11629">
        <v>0</v>
      </c>
      <c r="D11629">
        <v>0</v>
      </c>
      <c r="E11629">
        <f t="shared" si="908"/>
        <v>2022</v>
      </c>
      <c r="F11629" t="str">
        <f t="shared" si="907"/>
        <v>Wallumbilla</v>
      </c>
      <c r="G11629" t="str">
        <f t="shared" si="909"/>
        <v>Strip</v>
      </c>
      <c r="H11629">
        <f t="shared" si="910"/>
        <v>2023</v>
      </c>
      <c r="I11629">
        <f t="shared" si="911"/>
        <v>365</v>
      </c>
      <c r="J11629">
        <f>D11629*PJ_per_contract*I11629</f>
        <v>0</v>
      </c>
    </row>
    <row r="11630" spans="1:10" x14ac:dyDescent="0.2">
      <c r="A11630" t="s">
        <v>61</v>
      </c>
      <c r="B11630" s="3">
        <v>44658</v>
      </c>
      <c r="C11630">
        <v>88</v>
      </c>
      <c r="D11630">
        <v>0</v>
      </c>
      <c r="E11630">
        <f t="shared" si="908"/>
        <v>2022</v>
      </c>
      <c r="F11630" t="str">
        <f t="shared" si="907"/>
        <v>Wallumbilla</v>
      </c>
      <c r="G11630" t="str">
        <f t="shared" si="909"/>
        <v>Quarter</v>
      </c>
      <c r="H11630">
        <f t="shared" si="910"/>
        <v>2022</v>
      </c>
      <c r="I11630">
        <f t="shared" si="911"/>
        <v>91</v>
      </c>
      <c r="J11630">
        <f>D11630*PJ_per_contract*I11630</f>
        <v>0</v>
      </c>
    </row>
    <row r="11631" spans="1:10" x14ac:dyDescent="0.2">
      <c r="A11631" t="s">
        <v>62</v>
      </c>
      <c r="B11631" s="3">
        <v>44658</v>
      </c>
      <c r="C11631">
        <v>150</v>
      </c>
      <c r="D11631">
        <v>0</v>
      </c>
      <c r="E11631">
        <f t="shared" si="908"/>
        <v>2022</v>
      </c>
      <c r="F11631" t="str">
        <f t="shared" si="907"/>
        <v>Wallumbilla</v>
      </c>
      <c r="G11631" t="str">
        <f t="shared" si="909"/>
        <v>Quarter</v>
      </c>
      <c r="H11631">
        <f t="shared" si="910"/>
        <v>2022</v>
      </c>
      <c r="I11631">
        <f t="shared" si="911"/>
        <v>91</v>
      </c>
      <c r="J11631">
        <f>D11631*PJ_per_contract*I11631</f>
        <v>0</v>
      </c>
    </row>
    <row r="11632" spans="1:10" x14ac:dyDescent="0.2">
      <c r="A11632" t="s">
        <v>70</v>
      </c>
      <c r="B11632" s="3">
        <v>44658</v>
      </c>
      <c r="C11632">
        <v>0</v>
      </c>
      <c r="D11632">
        <v>0</v>
      </c>
      <c r="E11632">
        <f t="shared" si="908"/>
        <v>2022</v>
      </c>
      <c r="F11632" t="str">
        <f t="shared" si="907"/>
        <v>Wallumbilla</v>
      </c>
      <c r="G11632" t="str">
        <f t="shared" si="909"/>
        <v>Strip</v>
      </c>
      <c r="H11632">
        <f t="shared" si="910"/>
        <v>2023</v>
      </c>
      <c r="I11632">
        <f t="shared" si="911"/>
        <v>365</v>
      </c>
      <c r="J11632">
        <f>D11632*PJ_per_contract*I11632</f>
        <v>0</v>
      </c>
    </row>
    <row r="11633" spans="1:10" x14ac:dyDescent="0.2">
      <c r="A11633" t="s">
        <v>63</v>
      </c>
      <c r="B11633" s="3">
        <v>44658</v>
      </c>
      <c r="C11633">
        <v>48</v>
      </c>
      <c r="D11633">
        <v>12</v>
      </c>
      <c r="E11633">
        <f t="shared" si="908"/>
        <v>2022</v>
      </c>
      <c r="F11633" t="str">
        <f t="shared" si="907"/>
        <v>Wallumbilla</v>
      </c>
      <c r="G11633" t="str">
        <f t="shared" si="909"/>
        <v>Quarter</v>
      </c>
      <c r="H11633">
        <f t="shared" si="910"/>
        <v>2023</v>
      </c>
      <c r="I11633">
        <f t="shared" si="911"/>
        <v>91</v>
      </c>
      <c r="J11633">
        <f>D11633*PJ_per_contract*I11633</f>
        <v>0.10920000000000001</v>
      </c>
    </row>
    <row r="11634" spans="1:10" x14ac:dyDescent="0.2">
      <c r="A11634" t="s">
        <v>64</v>
      </c>
      <c r="B11634" s="3">
        <v>44658</v>
      </c>
      <c r="C11634">
        <v>30</v>
      </c>
      <c r="D11634">
        <v>5</v>
      </c>
      <c r="E11634">
        <f t="shared" si="908"/>
        <v>2022</v>
      </c>
      <c r="F11634" t="str">
        <f t="shared" si="907"/>
        <v>Wallumbilla</v>
      </c>
      <c r="G11634" t="str">
        <f t="shared" si="909"/>
        <v>Quarter</v>
      </c>
      <c r="H11634">
        <f t="shared" si="910"/>
        <v>2023</v>
      </c>
      <c r="I11634">
        <f t="shared" si="911"/>
        <v>91</v>
      </c>
      <c r="J11634">
        <f>D11634*PJ_per_contract*I11634</f>
        <v>4.5499999999999999E-2</v>
      </c>
    </row>
    <row r="11635" spans="1:10" x14ac:dyDescent="0.2">
      <c r="A11635" t="s">
        <v>81</v>
      </c>
      <c r="B11635" s="3">
        <v>44658</v>
      </c>
      <c r="C11635">
        <v>0</v>
      </c>
      <c r="D11635">
        <v>0</v>
      </c>
      <c r="E11635">
        <f t="shared" si="908"/>
        <v>2022</v>
      </c>
      <c r="F11635" t="str">
        <f t="shared" si="907"/>
        <v>Wallumbilla</v>
      </c>
      <c r="G11635" t="str">
        <f t="shared" si="909"/>
        <v>Strip</v>
      </c>
      <c r="H11635">
        <f t="shared" si="910"/>
        <v>2024</v>
      </c>
      <c r="I11635">
        <f t="shared" si="911"/>
        <v>365</v>
      </c>
      <c r="J11635">
        <f>D11635*PJ_per_contract*I11635</f>
        <v>0</v>
      </c>
    </row>
    <row r="11636" spans="1:10" x14ac:dyDescent="0.2">
      <c r="A11636" t="s">
        <v>71</v>
      </c>
      <c r="B11636" s="3">
        <v>44658</v>
      </c>
      <c r="C11636">
        <v>25</v>
      </c>
      <c r="D11636">
        <v>0</v>
      </c>
      <c r="E11636">
        <f t="shared" si="908"/>
        <v>2022</v>
      </c>
      <c r="F11636" t="str">
        <f t="shared" si="907"/>
        <v>Wallumbilla</v>
      </c>
      <c r="G11636" t="str">
        <f t="shared" si="909"/>
        <v>Quarter</v>
      </c>
      <c r="H11636">
        <f t="shared" si="910"/>
        <v>2023</v>
      </c>
      <c r="I11636">
        <f t="shared" si="911"/>
        <v>91</v>
      </c>
      <c r="J11636">
        <f>D11636*PJ_per_contract*I11636</f>
        <v>0</v>
      </c>
    </row>
    <row r="11637" spans="1:10" x14ac:dyDescent="0.2">
      <c r="A11637" t="s">
        <v>72</v>
      </c>
      <c r="B11637" s="3">
        <v>44658</v>
      </c>
      <c r="C11637">
        <v>25</v>
      </c>
      <c r="D11637">
        <v>0</v>
      </c>
      <c r="E11637">
        <f t="shared" si="908"/>
        <v>2022</v>
      </c>
      <c r="F11637" t="str">
        <f t="shared" si="907"/>
        <v>Wallumbilla</v>
      </c>
      <c r="G11637" t="str">
        <f t="shared" si="909"/>
        <v>Quarter</v>
      </c>
      <c r="H11637">
        <f t="shared" si="910"/>
        <v>2023</v>
      </c>
      <c r="I11637">
        <f t="shared" si="911"/>
        <v>91</v>
      </c>
      <c r="J11637">
        <f>D11637*PJ_per_contract*I11637</f>
        <v>0</v>
      </c>
    </row>
    <row r="11638" spans="1:10" x14ac:dyDescent="0.2">
      <c r="A11638" t="s">
        <v>92</v>
      </c>
      <c r="B11638" s="3">
        <v>44658</v>
      </c>
      <c r="C11638">
        <v>0</v>
      </c>
      <c r="D11638">
        <v>0</v>
      </c>
      <c r="E11638">
        <f t="shared" si="908"/>
        <v>2022</v>
      </c>
      <c r="F11638" t="str">
        <f t="shared" si="907"/>
        <v>Wallumbilla</v>
      </c>
      <c r="G11638" t="str">
        <f t="shared" si="909"/>
        <v>Strip</v>
      </c>
      <c r="H11638">
        <f t="shared" si="910"/>
        <v>2024</v>
      </c>
      <c r="I11638">
        <f t="shared" si="911"/>
        <v>365</v>
      </c>
      <c r="J11638">
        <f>D11638*PJ_per_contract*I11638</f>
        <v>0</v>
      </c>
    </row>
    <row r="11639" spans="1:10" x14ac:dyDescent="0.2">
      <c r="A11639" t="s">
        <v>82</v>
      </c>
      <c r="B11639" s="3">
        <v>44658</v>
      </c>
      <c r="C11639">
        <v>2</v>
      </c>
      <c r="D11639">
        <v>0</v>
      </c>
      <c r="E11639">
        <f t="shared" si="908"/>
        <v>2022</v>
      </c>
      <c r="F11639" t="str">
        <f t="shared" si="907"/>
        <v>Wallumbilla</v>
      </c>
      <c r="G11639" t="str">
        <f t="shared" si="909"/>
        <v>Quarter</v>
      </c>
      <c r="H11639">
        <f t="shared" si="910"/>
        <v>2024</v>
      </c>
      <c r="I11639">
        <f t="shared" si="911"/>
        <v>91</v>
      </c>
      <c r="J11639">
        <f>D11639*PJ_per_contract*I11639</f>
        <v>0</v>
      </c>
    </row>
    <row r="11640" spans="1:10" x14ac:dyDescent="0.2">
      <c r="A11640" t="s">
        <v>83</v>
      </c>
      <c r="B11640" s="3">
        <v>44658</v>
      </c>
      <c r="C11640">
        <v>0</v>
      </c>
      <c r="D11640">
        <v>0</v>
      </c>
      <c r="E11640">
        <f t="shared" si="908"/>
        <v>2022</v>
      </c>
      <c r="F11640" t="str">
        <f t="shared" si="907"/>
        <v>Wallumbilla</v>
      </c>
      <c r="G11640" t="str">
        <f t="shared" si="909"/>
        <v>Quarter</v>
      </c>
      <c r="H11640">
        <f t="shared" si="910"/>
        <v>2024</v>
      </c>
      <c r="I11640">
        <f t="shared" si="911"/>
        <v>91</v>
      </c>
      <c r="J11640">
        <f>D11640*PJ_per_contract*I11640</f>
        <v>0</v>
      </c>
    </row>
    <row r="11641" spans="1:10" x14ac:dyDescent="0.2">
      <c r="A11641" t="s">
        <v>93</v>
      </c>
      <c r="B11641" s="3">
        <v>44658</v>
      </c>
      <c r="C11641">
        <v>0</v>
      </c>
      <c r="D11641">
        <v>0</v>
      </c>
      <c r="E11641">
        <f t="shared" si="908"/>
        <v>2022</v>
      </c>
      <c r="F11641" t="str">
        <f t="shared" si="907"/>
        <v>Wallumbilla</v>
      </c>
      <c r="G11641" t="str">
        <f t="shared" si="909"/>
        <v>Quarter</v>
      </c>
      <c r="H11641">
        <f t="shared" si="910"/>
        <v>2024</v>
      </c>
      <c r="I11641">
        <f t="shared" si="911"/>
        <v>91</v>
      </c>
      <c r="J11641">
        <f>D11641*PJ_per_contract*I11641</f>
        <v>0</v>
      </c>
    </row>
    <row r="11642" spans="1:10" x14ac:dyDescent="0.2">
      <c r="A11642" t="s">
        <v>94</v>
      </c>
      <c r="B11642" s="3">
        <v>44658</v>
      </c>
      <c r="C11642">
        <v>0</v>
      </c>
      <c r="D11642">
        <v>0</v>
      </c>
      <c r="E11642">
        <f t="shared" si="908"/>
        <v>2022</v>
      </c>
      <c r="F11642" t="str">
        <f t="shared" si="907"/>
        <v>Wallumbilla</v>
      </c>
      <c r="G11642" t="str">
        <f t="shared" si="909"/>
        <v>Quarter</v>
      </c>
      <c r="H11642">
        <f t="shared" si="910"/>
        <v>2024</v>
      </c>
      <c r="I11642">
        <f t="shared" si="911"/>
        <v>91</v>
      </c>
      <c r="J11642">
        <f>D11642*PJ_per_contract*I11642</f>
        <v>0</v>
      </c>
    </row>
    <row r="11643" spans="1:10" x14ac:dyDescent="0.2">
      <c r="A11643" t="s">
        <v>84</v>
      </c>
      <c r="B11643" s="3">
        <v>44659</v>
      </c>
      <c r="C11643">
        <v>0</v>
      </c>
      <c r="D11643">
        <v>0</v>
      </c>
      <c r="E11643">
        <f t="shared" si="908"/>
        <v>2022</v>
      </c>
      <c r="F11643" t="str">
        <f t="shared" si="907"/>
        <v>Victorian</v>
      </c>
      <c r="G11643" t="str">
        <f t="shared" si="909"/>
        <v>Month</v>
      </c>
      <c r="H11643">
        <f t="shared" si="910"/>
        <v>2022</v>
      </c>
      <c r="I11643">
        <f t="shared" si="911"/>
        <v>30</v>
      </c>
      <c r="J11643">
        <f>D11643*PJ_per_contract*I11643</f>
        <v>0</v>
      </c>
    </row>
    <row r="11644" spans="1:10" x14ac:dyDescent="0.2">
      <c r="A11644" t="s">
        <v>85</v>
      </c>
      <c r="B11644" s="3">
        <v>44659</v>
      </c>
      <c r="C11644">
        <v>0</v>
      </c>
      <c r="D11644">
        <v>0</v>
      </c>
      <c r="E11644">
        <f t="shared" si="908"/>
        <v>2022</v>
      </c>
      <c r="F11644" t="str">
        <f t="shared" si="907"/>
        <v>Victorian</v>
      </c>
      <c r="G11644" t="str">
        <f t="shared" si="909"/>
        <v>Month</v>
      </c>
      <c r="H11644">
        <f t="shared" si="910"/>
        <v>2022</v>
      </c>
      <c r="I11644">
        <f t="shared" si="911"/>
        <v>30</v>
      </c>
      <c r="J11644">
        <f>D11644*PJ_per_contract*I11644</f>
        <v>0</v>
      </c>
    </row>
    <row r="11645" spans="1:10" x14ac:dyDescent="0.2">
      <c r="A11645" t="s">
        <v>48</v>
      </c>
      <c r="B11645" s="3">
        <v>44659</v>
      </c>
      <c r="C11645">
        <v>0</v>
      </c>
      <c r="D11645">
        <v>0</v>
      </c>
      <c r="E11645">
        <f t="shared" si="908"/>
        <v>2022</v>
      </c>
      <c r="F11645" t="str">
        <f t="shared" si="907"/>
        <v>Victorian</v>
      </c>
      <c r="G11645" t="str">
        <f t="shared" si="909"/>
        <v>Quarter</v>
      </c>
      <c r="H11645">
        <f t="shared" si="910"/>
        <v>2022</v>
      </c>
      <c r="I11645">
        <f t="shared" si="911"/>
        <v>91</v>
      </c>
      <c r="J11645">
        <f>D11645*PJ_per_contract*I11645</f>
        <v>0</v>
      </c>
    </row>
    <row r="11646" spans="1:10" x14ac:dyDescent="0.2">
      <c r="A11646" t="s">
        <v>86</v>
      </c>
      <c r="B11646" s="3">
        <v>44659</v>
      </c>
      <c r="C11646">
        <v>0</v>
      </c>
      <c r="D11646">
        <v>0</v>
      </c>
      <c r="E11646">
        <f t="shared" si="908"/>
        <v>2022</v>
      </c>
      <c r="F11646" t="str">
        <f t="shared" si="907"/>
        <v>Victorian</v>
      </c>
      <c r="G11646" t="str">
        <f t="shared" si="909"/>
        <v>Month</v>
      </c>
      <c r="H11646">
        <f t="shared" si="910"/>
        <v>2022</v>
      </c>
      <c r="I11646">
        <f t="shared" si="911"/>
        <v>30</v>
      </c>
      <c r="J11646">
        <f>D11646*PJ_per_contract*I11646</f>
        <v>0</v>
      </c>
    </row>
    <row r="11647" spans="1:10" x14ac:dyDescent="0.2">
      <c r="A11647" t="s">
        <v>49</v>
      </c>
      <c r="B11647" s="3">
        <v>44659</v>
      </c>
      <c r="C11647">
        <v>84</v>
      </c>
      <c r="D11647">
        <v>0</v>
      </c>
      <c r="E11647">
        <f t="shared" si="908"/>
        <v>2022</v>
      </c>
      <c r="F11647" t="str">
        <f t="shared" si="907"/>
        <v>Wallumbilla</v>
      </c>
      <c r="G11647" t="str">
        <f t="shared" si="909"/>
        <v>Quarter</v>
      </c>
      <c r="H11647">
        <f t="shared" si="910"/>
        <v>2022</v>
      </c>
      <c r="I11647">
        <f t="shared" si="911"/>
        <v>91</v>
      </c>
      <c r="J11647">
        <f>D11647*PJ_per_contract*I11647</f>
        <v>0</v>
      </c>
    </row>
    <row r="11648" spans="1:10" x14ac:dyDescent="0.2">
      <c r="A11648" t="s">
        <v>79</v>
      </c>
      <c r="B11648" s="3">
        <v>44659</v>
      </c>
      <c r="C11648">
        <v>0</v>
      </c>
      <c r="D11648">
        <v>0</v>
      </c>
      <c r="E11648">
        <f t="shared" si="908"/>
        <v>2022</v>
      </c>
      <c r="F11648" t="str">
        <f t="shared" si="907"/>
        <v>Victorian</v>
      </c>
      <c r="G11648" t="str">
        <f t="shared" si="909"/>
        <v>Quarter</v>
      </c>
      <c r="H11648">
        <f t="shared" si="910"/>
        <v>2025</v>
      </c>
      <c r="I11648">
        <f t="shared" si="911"/>
        <v>91</v>
      </c>
      <c r="J11648">
        <f>D11648*PJ_per_contract*I11648</f>
        <v>0</v>
      </c>
    </row>
    <row r="11649" spans="1:10" x14ac:dyDescent="0.2">
      <c r="A11649" t="s">
        <v>54</v>
      </c>
      <c r="B11649" s="3">
        <v>44659</v>
      </c>
      <c r="C11649">
        <v>0</v>
      </c>
      <c r="D11649">
        <v>0</v>
      </c>
      <c r="E11649">
        <f t="shared" si="908"/>
        <v>2022</v>
      </c>
      <c r="F11649" t="str">
        <f t="shared" si="907"/>
        <v>Victorian</v>
      </c>
      <c r="G11649" t="str">
        <f t="shared" si="909"/>
        <v>Quarter</v>
      </c>
      <c r="H11649">
        <f t="shared" si="910"/>
        <v>2023</v>
      </c>
      <c r="I11649">
        <f t="shared" si="911"/>
        <v>91</v>
      </c>
      <c r="J11649">
        <f>D11649*PJ_per_contract*I11649</f>
        <v>0</v>
      </c>
    </row>
    <row r="11650" spans="1:10" x14ac:dyDescent="0.2">
      <c r="A11650" t="s">
        <v>53</v>
      </c>
      <c r="B11650" s="3">
        <v>44659</v>
      </c>
      <c r="C11650">
        <v>0</v>
      </c>
      <c r="D11650">
        <v>0</v>
      </c>
      <c r="E11650">
        <f t="shared" si="908"/>
        <v>2022</v>
      </c>
      <c r="F11650" t="str">
        <f t="shared" ref="F11650:F11713" si="912">IF(OR(LEFT(A11650,2)="GJ",LEFT(A11650,2)="GK"),"Victorian",IF(OR(LEFT(A11650,2)="GX",LEFT(A11650,2)="GY"),"Wallumbilla","NA"))</f>
        <v>Victorian</v>
      </c>
      <c r="G11650" t="str">
        <f t="shared" si="909"/>
        <v>Quarter</v>
      </c>
      <c r="H11650">
        <f t="shared" si="910"/>
        <v>2023</v>
      </c>
      <c r="I11650">
        <f t="shared" si="911"/>
        <v>91</v>
      </c>
      <c r="J11650">
        <f>D11650*PJ_per_contract*I11650</f>
        <v>0</v>
      </c>
    </row>
    <row r="11651" spans="1:10" x14ac:dyDescent="0.2">
      <c r="A11651" t="s">
        <v>50</v>
      </c>
      <c r="B11651" s="3">
        <v>44659</v>
      </c>
      <c r="C11651">
        <v>0</v>
      </c>
      <c r="D11651">
        <v>0</v>
      </c>
      <c r="E11651">
        <f t="shared" ref="E11651:E11714" si="913">YEAR(B11651)</f>
        <v>2022</v>
      </c>
      <c r="F11651" t="str">
        <f t="shared" si="912"/>
        <v>Victorian</v>
      </c>
      <c r="G11651" t="str">
        <f t="shared" ref="G11651:G11714" si="914">IF(LEFT(A11651,2)="GJ","Month",IF(OR(LEFT(A11651,2)="GK",LEFT(A11651,2)="GX"),"Quarter",IF(LEFT(A11651,2)="GY","Strip","NA")))</f>
        <v>Quarter</v>
      </c>
      <c r="H11651">
        <f t="shared" ref="H11651:H11714" si="915">VALUE(MID(A11651,4,4))</f>
        <v>2024</v>
      </c>
      <c r="I11651">
        <f t="shared" ref="I11651:I11714" si="916">IF(G11651="Month",_xlfn.DAYS(EOMONTH(B11651,0),EOMONTH(B11651,-1)),IF(G11651="Quarter",_xlfn.DAYS(EOMONTH(B11651,2),EOMONTH(B11651,-1)),365))</f>
        <v>91</v>
      </c>
      <c r="J11651">
        <f>D11651*PJ_per_contract*I11651</f>
        <v>0</v>
      </c>
    </row>
    <row r="11652" spans="1:10" x14ac:dyDescent="0.2">
      <c r="A11652" t="s">
        <v>68</v>
      </c>
      <c r="B11652" s="3">
        <v>44659</v>
      </c>
      <c r="C11652">
        <v>0</v>
      </c>
      <c r="D11652">
        <v>0</v>
      </c>
      <c r="E11652">
        <f t="shared" si="913"/>
        <v>2022</v>
      </c>
      <c r="F11652" t="str">
        <f t="shared" si="912"/>
        <v>Victorian</v>
      </c>
      <c r="G11652" t="str">
        <f t="shared" si="914"/>
        <v>Quarter</v>
      </c>
      <c r="H11652">
        <f t="shared" si="915"/>
        <v>2025</v>
      </c>
      <c r="I11652">
        <f t="shared" si="916"/>
        <v>91</v>
      </c>
      <c r="J11652">
        <f>D11652*PJ_per_contract*I11652</f>
        <v>0</v>
      </c>
    </row>
    <row r="11653" spans="1:10" x14ac:dyDescent="0.2">
      <c r="A11653" t="s">
        <v>80</v>
      </c>
      <c r="B11653" s="3">
        <v>44659</v>
      </c>
      <c r="C11653">
        <v>0</v>
      </c>
      <c r="D11653">
        <v>0</v>
      </c>
      <c r="E11653">
        <f t="shared" si="913"/>
        <v>2022</v>
      </c>
      <c r="F11653" t="str">
        <f t="shared" si="912"/>
        <v>Victorian</v>
      </c>
      <c r="G11653" t="str">
        <f t="shared" si="914"/>
        <v>Quarter</v>
      </c>
      <c r="H11653">
        <f t="shared" si="915"/>
        <v>2025</v>
      </c>
      <c r="I11653">
        <f t="shared" si="916"/>
        <v>91</v>
      </c>
      <c r="J11653">
        <f>D11653*PJ_per_contract*I11653</f>
        <v>0</v>
      </c>
    </row>
    <row r="11654" spans="1:10" x14ac:dyDescent="0.2">
      <c r="A11654" t="s">
        <v>59</v>
      </c>
      <c r="B11654" s="3">
        <v>44659</v>
      </c>
      <c r="C11654">
        <v>0</v>
      </c>
      <c r="D11654">
        <v>0</v>
      </c>
      <c r="E11654">
        <f t="shared" si="913"/>
        <v>2022</v>
      </c>
      <c r="F11654" t="str">
        <f t="shared" si="912"/>
        <v>Victorian</v>
      </c>
      <c r="G11654" t="str">
        <f t="shared" si="914"/>
        <v>Quarter</v>
      </c>
      <c r="H11654">
        <f t="shared" si="915"/>
        <v>2023</v>
      </c>
      <c r="I11654">
        <f t="shared" si="916"/>
        <v>91</v>
      </c>
      <c r="J11654">
        <f>D11654*PJ_per_contract*I11654</f>
        <v>0</v>
      </c>
    </row>
    <row r="11655" spans="1:10" x14ac:dyDescent="0.2">
      <c r="A11655" t="s">
        <v>57</v>
      </c>
      <c r="B11655" s="3">
        <v>44659</v>
      </c>
      <c r="C11655">
        <v>0</v>
      </c>
      <c r="D11655">
        <v>0</v>
      </c>
      <c r="E11655">
        <f t="shared" si="913"/>
        <v>2022</v>
      </c>
      <c r="F11655" t="str">
        <f t="shared" si="912"/>
        <v>Victorian</v>
      </c>
      <c r="G11655" t="str">
        <f t="shared" si="914"/>
        <v>Quarter</v>
      </c>
      <c r="H11655">
        <f t="shared" si="915"/>
        <v>2024</v>
      </c>
      <c r="I11655">
        <f t="shared" si="916"/>
        <v>91</v>
      </c>
      <c r="J11655">
        <f>D11655*PJ_per_contract*I11655</f>
        <v>0</v>
      </c>
    </row>
    <row r="11656" spans="1:10" x14ac:dyDescent="0.2">
      <c r="A11656" t="s">
        <v>88</v>
      </c>
      <c r="B11656" s="3">
        <v>44659</v>
      </c>
      <c r="C11656">
        <v>0</v>
      </c>
      <c r="D11656">
        <v>0</v>
      </c>
      <c r="E11656">
        <f t="shared" si="913"/>
        <v>2022</v>
      </c>
      <c r="F11656" t="str">
        <f t="shared" si="912"/>
        <v>Victorian</v>
      </c>
      <c r="G11656" t="str">
        <f t="shared" si="914"/>
        <v>Month</v>
      </c>
      <c r="H11656">
        <f t="shared" si="915"/>
        <v>2022</v>
      </c>
      <c r="I11656">
        <f t="shared" si="916"/>
        <v>30</v>
      </c>
      <c r="J11656">
        <f>D11656*PJ_per_contract*I11656</f>
        <v>0</v>
      </c>
    </row>
    <row r="11657" spans="1:10" x14ac:dyDescent="0.2">
      <c r="A11657" t="s">
        <v>51</v>
      </c>
      <c r="B11657" s="3">
        <v>44659</v>
      </c>
      <c r="C11657">
        <v>0</v>
      </c>
      <c r="D11657">
        <v>0</v>
      </c>
      <c r="E11657">
        <f t="shared" si="913"/>
        <v>2022</v>
      </c>
      <c r="F11657" t="str">
        <f t="shared" si="912"/>
        <v>Victorian</v>
      </c>
      <c r="G11657" t="str">
        <f t="shared" si="914"/>
        <v>Quarter</v>
      </c>
      <c r="H11657">
        <f t="shared" si="915"/>
        <v>2022</v>
      </c>
      <c r="I11657">
        <f t="shared" si="916"/>
        <v>91</v>
      </c>
      <c r="J11657">
        <f>D11657*PJ_per_contract*I11657</f>
        <v>0</v>
      </c>
    </row>
    <row r="11658" spans="1:10" x14ac:dyDescent="0.2">
      <c r="A11658" t="s">
        <v>87</v>
      </c>
      <c r="B11658" s="3">
        <v>44659</v>
      </c>
      <c r="C11658">
        <v>0</v>
      </c>
      <c r="D11658">
        <v>0</v>
      </c>
      <c r="E11658">
        <f t="shared" si="913"/>
        <v>2022</v>
      </c>
      <c r="F11658" t="str">
        <f t="shared" si="912"/>
        <v>Victorian</v>
      </c>
      <c r="G11658" t="str">
        <f t="shared" si="914"/>
        <v>Month</v>
      </c>
      <c r="H11658">
        <f t="shared" si="915"/>
        <v>2022</v>
      </c>
      <c r="I11658">
        <f t="shared" si="916"/>
        <v>30</v>
      </c>
      <c r="J11658">
        <f>D11658*PJ_per_contract*I11658</f>
        <v>0</v>
      </c>
    </row>
    <row r="11659" spans="1:10" x14ac:dyDescent="0.2">
      <c r="A11659" t="s">
        <v>56</v>
      </c>
      <c r="B11659" s="3">
        <v>44659</v>
      </c>
      <c r="C11659">
        <v>0</v>
      </c>
      <c r="D11659">
        <v>0</v>
      </c>
      <c r="E11659">
        <f t="shared" si="913"/>
        <v>2022</v>
      </c>
      <c r="F11659" t="str">
        <f t="shared" si="912"/>
        <v>Victorian</v>
      </c>
      <c r="G11659" t="str">
        <f t="shared" si="914"/>
        <v>Quarter</v>
      </c>
      <c r="H11659">
        <f t="shared" si="915"/>
        <v>2023</v>
      </c>
      <c r="I11659">
        <f t="shared" si="916"/>
        <v>91</v>
      </c>
      <c r="J11659">
        <f>D11659*PJ_per_contract*I11659</f>
        <v>0</v>
      </c>
    </row>
    <row r="11660" spans="1:10" x14ac:dyDescent="0.2">
      <c r="A11660" t="s">
        <v>89</v>
      </c>
      <c r="B11660" s="3">
        <v>44659</v>
      </c>
      <c r="C11660">
        <v>0</v>
      </c>
      <c r="D11660">
        <v>0</v>
      </c>
      <c r="E11660">
        <f t="shared" si="913"/>
        <v>2022</v>
      </c>
      <c r="F11660" t="str">
        <f t="shared" si="912"/>
        <v>Victorian</v>
      </c>
      <c r="G11660" t="str">
        <f t="shared" si="914"/>
        <v>Month</v>
      </c>
      <c r="H11660">
        <f t="shared" si="915"/>
        <v>2022</v>
      </c>
      <c r="I11660">
        <f t="shared" si="916"/>
        <v>30</v>
      </c>
      <c r="J11660">
        <f>D11660*PJ_per_contract*I11660</f>
        <v>0</v>
      </c>
    </row>
    <row r="11661" spans="1:10" x14ac:dyDescent="0.2">
      <c r="A11661" t="s">
        <v>69</v>
      </c>
      <c r="B11661" s="3">
        <v>44659</v>
      </c>
      <c r="C11661">
        <v>0</v>
      </c>
      <c r="D11661">
        <v>0</v>
      </c>
      <c r="E11661">
        <f t="shared" si="913"/>
        <v>2022</v>
      </c>
      <c r="F11661" t="str">
        <f t="shared" si="912"/>
        <v>Victorian</v>
      </c>
      <c r="G11661" t="str">
        <f t="shared" si="914"/>
        <v>Quarter</v>
      </c>
      <c r="H11661">
        <f t="shared" si="915"/>
        <v>2025</v>
      </c>
      <c r="I11661">
        <f t="shared" si="916"/>
        <v>91</v>
      </c>
      <c r="J11661">
        <f>D11661*PJ_per_contract*I11661</f>
        <v>0</v>
      </c>
    </row>
    <row r="11662" spans="1:10" x14ac:dyDescent="0.2">
      <c r="A11662" t="s">
        <v>55</v>
      </c>
      <c r="B11662" s="3">
        <v>44659</v>
      </c>
      <c r="C11662">
        <v>0</v>
      </c>
      <c r="D11662">
        <v>0</v>
      </c>
      <c r="E11662">
        <f t="shared" si="913"/>
        <v>2022</v>
      </c>
      <c r="F11662" t="str">
        <f t="shared" si="912"/>
        <v>Victorian</v>
      </c>
      <c r="G11662" t="str">
        <f t="shared" si="914"/>
        <v>Quarter</v>
      </c>
      <c r="H11662">
        <f t="shared" si="915"/>
        <v>2024</v>
      </c>
      <c r="I11662">
        <f t="shared" si="916"/>
        <v>91</v>
      </c>
      <c r="J11662">
        <f>D11662*PJ_per_contract*I11662</f>
        <v>0</v>
      </c>
    </row>
    <row r="11663" spans="1:10" x14ac:dyDescent="0.2">
      <c r="A11663" t="s">
        <v>52</v>
      </c>
      <c r="B11663" s="3">
        <v>44659</v>
      </c>
      <c r="C11663">
        <v>0</v>
      </c>
      <c r="D11663">
        <v>0</v>
      </c>
      <c r="E11663">
        <f t="shared" si="913"/>
        <v>2022</v>
      </c>
      <c r="F11663" t="str">
        <f t="shared" si="912"/>
        <v>Victorian</v>
      </c>
      <c r="G11663" t="str">
        <f t="shared" si="914"/>
        <v>Quarter</v>
      </c>
      <c r="H11663">
        <f t="shared" si="915"/>
        <v>2022</v>
      </c>
      <c r="I11663">
        <f t="shared" si="916"/>
        <v>91</v>
      </c>
      <c r="J11663">
        <f>D11663*PJ_per_contract*I11663</f>
        <v>0</v>
      </c>
    </row>
    <row r="11664" spans="1:10" x14ac:dyDescent="0.2">
      <c r="A11664" t="s">
        <v>91</v>
      </c>
      <c r="B11664" s="3">
        <v>44659</v>
      </c>
      <c r="C11664">
        <v>0</v>
      </c>
      <c r="D11664">
        <v>0</v>
      </c>
      <c r="E11664">
        <f t="shared" si="913"/>
        <v>2022</v>
      </c>
      <c r="F11664" t="str">
        <f t="shared" si="912"/>
        <v>Victorian</v>
      </c>
      <c r="G11664" t="str">
        <f t="shared" si="914"/>
        <v>Quarter</v>
      </c>
      <c r="H11664">
        <f t="shared" si="915"/>
        <v>2026</v>
      </c>
      <c r="I11664">
        <f t="shared" si="916"/>
        <v>91</v>
      </c>
      <c r="J11664">
        <f>D11664*PJ_per_contract*I11664</f>
        <v>0</v>
      </c>
    </row>
    <row r="11665" spans="1:10" x14ac:dyDescent="0.2">
      <c r="A11665" t="s">
        <v>58</v>
      </c>
      <c r="B11665" s="3">
        <v>44659</v>
      </c>
      <c r="C11665">
        <v>0</v>
      </c>
      <c r="D11665">
        <v>0</v>
      </c>
      <c r="E11665">
        <f t="shared" si="913"/>
        <v>2022</v>
      </c>
      <c r="F11665" t="str">
        <f t="shared" si="912"/>
        <v>Victorian</v>
      </c>
      <c r="G11665" t="str">
        <f t="shared" si="914"/>
        <v>Quarter</v>
      </c>
      <c r="H11665">
        <f t="shared" si="915"/>
        <v>2024</v>
      </c>
      <c r="I11665">
        <f t="shared" si="916"/>
        <v>91</v>
      </c>
      <c r="J11665">
        <f>D11665*PJ_per_contract*I11665</f>
        <v>0</v>
      </c>
    </row>
    <row r="11666" spans="1:10" x14ac:dyDescent="0.2">
      <c r="A11666" t="s">
        <v>90</v>
      </c>
      <c r="B11666" s="3">
        <v>44659</v>
      </c>
      <c r="C11666">
        <v>0</v>
      </c>
      <c r="D11666">
        <v>0</v>
      </c>
      <c r="E11666">
        <f t="shared" si="913"/>
        <v>2022</v>
      </c>
      <c r="F11666" t="str">
        <f t="shared" si="912"/>
        <v>Victorian</v>
      </c>
      <c r="G11666" t="str">
        <f t="shared" si="914"/>
        <v>Quarter</v>
      </c>
      <c r="H11666">
        <f t="shared" si="915"/>
        <v>2026</v>
      </c>
      <c r="I11666">
        <f t="shared" si="916"/>
        <v>91</v>
      </c>
      <c r="J11666">
        <f>D11666*PJ_per_contract*I11666</f>
        <v>0</v>
      </c>
    </row>
    <row r="11667" spans="1:10" x14ac:dyDescent="0.2">
      <c r="A11667" t="s">
        <v>60</v>
      </c>
      <c r="B11667" s="3">
        <v>44659</v>
      </c>
      <c r="C11667">
        <v>0</v>
      </c>
      <c r="D11667">
        <v>0</v>
      </c>
      <c r="E11667">
        <f t="shared" si="913"/>
        <v>2022</v>
      </c>
      <c r="F11667" t="str">
        <f t="shared" si="912"/>
        <v>Wallumbilla</v>
      </c>
      <c r="G11667" t="str">
        <f t="shared" si="914"/>
        <v>Strip</v>
      </c>
      <c r="H11667">
        <f t="shared" si="915"/>
        <v>2023</v>
      </c>
      <c r="I11667">
        <f t="shared" si="916"/>
        <v>365</v>
      </c>
      <c r="J11667">
        <f>D11667*PJ_per_contract*I11667</f>
        <v>0</v>
      </c>
    </row>
    <row r="11668" spans="1:10" x14ac:dyDescent="0.2">
      <c r="A11668" t="s">
        <v>61</v>
      </c>
      <c r="B11668" s="3">
        <v>44659</v>
      </c>
      <c r="C11668">
        <v>88</v>
      </c>
      <c r="D11668">
        <v>0</v>
      </c>
      <c r="E11668">
        <f t="shared" si="913"/>
        <v>2022</v>
      </c>
      <c r="F11668" t="str">
        <f t="shared" si="912"/>
        <v>Wallumbilla</v>
      </c>
      <c r="G11668" t="str">
        <f t="shared" si="914"/>
        <v>Quarter</v>
      </c>
      <c r="H11668">
        <f t="shared" si="915"/>
        <v>2022</v>
      </c>
      <c r="I11668">
        <f t="shared" si="916"/>
        <v>91</v>
      </c>
      <c r="J11668">
        <f>D11668*PJ_per_contract*I11668</f>
        <v>0</v>
      </c>
    </row>
    <row r="11669" spans="1:10" x14ac:dyDescent="0.2">
      <c r="A11669" t="s">
        <v>62</v>
      </c>
      <c r="B11669" s="3">
        <v>44659</v>
      </c>
      <c r="C11669">
        <v>150</v>
      </c>
      <c r="D11669">
        <v>0</v>
      </c>
      <c r="E11669">
        <f t="shared" si="913"/>
        <v>2022</v>
      </c>
      <c r="F11669" t="str">
        <f t="shared" si="912"/>
        <v>Wallumbilla</v>
      </c>
      <c r="G11669" t="str">
        <f t="shared" si="914"/>
        <v>Quarter</v>
      </c>
      <c r="H11669">
        <f t="shared" si="915"/>
        <v>2022</v>
      </c>
      <c r="I11669">
        <f t="shared" si="916"/>
        <v>91</v>
      </c>
      <c r="J11669">
        <f>D11669*PJ_per_contract*I11669</f>
        <v>0</v>
      </c>
    </row>
    <row r="11670" spans="1:10" x14ac:dyDescent="0.2">
      <c r="A11670" t="s">
        <v>70</v>
      </c>
      <c r="B11670" s="3">
        <v>44659</v>
      </c>
      <c r="C11670">
        <v>0</v>
      </c>
      <c r="D11670">
        <v>0</v>
      </c>
      <c r="E11670">
        <f t="shared" si="913"/>
        <v>2022</v>
      </c>
      <c r="F11670" t="str">
        <f t="shared" si="912"/>
        <v>Wallumbilla</v>
      </c>
      <c r="G11670" t="str">
        <f t="shared" si="914"/>
        <v>Strip</v>
      </c>
      <c r="H11670">
        <f t="shared" si="915"/>
        <v>2023</v>
      </c>
      <c r="I11670">
        <f t="shared" si="916"/>
        <v>365</v>
      </c>
      <c r="J11670">
        <f>D11670*PJ_per_contract*I11670</f>
        <v>0</v>
      </c>
    </row>
    <row r="11671" spans="1:10" x14ac:dyDescent="0.2">
      <c r="A11671" t="s">
        <v>63</v>
      </c>
      <c r="B11671" s="3">
        <v>44659</v>
      </c>
      <c r="C11671">
        <v>41</v>
      </c>
      <c r="D11671">
        <v>0</v>
      </c>
      <c r="E11671">
        <f t="shared" si="913"/>
        <v>2022</v>
      </c>
      <c r="F11671" t="str">
        <f t="shared" si="912"/>
        <v>Wallumbilla</v>
      </c>
      <c r="G11671" t="str">
        <f t="shared" si="914"/>
        <v>Quarter</v>
      </c>
      <c r="H11671">
        <f t="shared" si="915"/>
        <v>2023</v>
      </c>
      <c r="I11671">
        <f t="shared" si="916"/>
        <v>91</v>
      </c>
      <c r="J11671">
        <f>D11671*PJ_per_contract*I11671</f>
        <v>0</v>
      </c>
    </row>
    <row r="11672" spans="1:10" x14ac:dyDescent="0.2">
      <c r="A11672" t="s">
        <v>64</v>
      </c>
      <c r="B11672" s="3">
        <v>44659</v>
      </c>
      <c r="C11672">
        <v>35</v>
      </c>
      <c r="D11672">
        <v>5</v>
      </c>
      <c r="E11672">
        <f t="shared" si="913"/>
        <v>2022</v>
      </c>
      <c r="F11672" t="str">
        <f t="shared" si="912"/>
        <v>Wallumbilla</v>
      </c>
      <c r="G11672" t="str">
        <f t="shared" si="914"/>
        <v>Quarter</v>
      </c>
      <c r="H11672">
        <f t="shared" si="915"/>
        <v>2023</v>
      </c>
      <c r="I11672">
        <f t="shared" si="916"/>
        <v>91</v>
      </c>
      <c r="J11672">
        <f>D11672*PJ_per_contract*I11672</f>
        <v>4.5499999999999999E-2</v>
      </c>
    </row>
    <row r="11673" spans="1:10" x14ac:dyDescent="0.2">
      <c r="A11673" t="s">
        <v>81</v>
      </c>
      <c r="B11673" s="3">
        <v>44659</v>
      </c>
      <c r="C11673">
        <v>0</v>
      </c>
      <c r="D11673">
        <v>0</v>
      </c>
      <c r="E11673">
        <f t="shared" si="913"/>
        <v>2022</v>
      </c>
      <c r="F11673" t="str">
        <f t="shared" si="912"/>
        <v>Wallumbilla</v>
      </c>
      <c r="G11673" t="str">
        <f t="shared" si="914"/>
        <v>Strip</v>
      </c>
      <c r="H11673">
        <f t="shared" si="915"/>
        <v>2024</v>
      </c>
      <c r="I11673">
        <f t="shared" si="916"/>
        <v>365</v>
      </c>
      <c r="J11673">
        <f>D11673*PJ_per_contract*I11673</f>
        <v>0</v>
      </c>
    </row>
    <row r="11674" spans="1:10" x14ac:dyDescent="0.2">
      <c r="A11674" t="s">
        <v>71</v>
      </c>
      <c r="B11674" s="3">
        <v>44659</v>
      </c>
      <c r="C11674">
        <v>25</v>
      </c>
      <c r="D11674">
        <v>0</v>
      </c>
      <c r="E11674">
        <f t="shared" si="913"/>
        <v>2022</v>
      </c>
      <c r="F11674" t="str">
        <f t="shared" si="912"/>
        <v>Wallumbilla</v>
      </c>
      <c r="G11674" t="str">
        <f t="shared" si="914"/>
        <v>Quarter</v>
      </c>
      <c r="H11674">
        <f t="shared" si="915"/>
        <v>2023</v>
      </c>
      <c r="I11674">
        <f t="shared" si="916"/>
        <v>91</v>
      </c>
      <c r="J11674">
        <f>D11674*PJ_per_contract*I11674</f>
        <v>0</v>
      </c>
    </row>
    <row r="11675" spans="1:10" x14ac:dyDescent="0.2">
      <c r="A11675" t="s">
        <v>72</v>
      </c>
      <c r="B11675" s="3">
        <v>44659</v>
      </c>
      <c r="C11675">
        <v>25</v>
      </c>
      <c r="D11675">
        <v>0</v>
      </c>
      <c r="E11675">
        <f t="shared" si="913"/>
        <v>2022</v>
      </c>
      <c r="F11675" t="str">
        <f t="shared" si="912"/>
        <v>Wallumbilla</v>
      </c>
      <c r="G11675" t="str">
        <f t="shared" si="914"/>
        <v>Quarter</v>
      </c>
      <c r="H11675">
        <f t="shared" si="915"/>
        <v>2023</v>
      </c>
      <c r="I11675">
        <f t="shared" si="916"/>
        <v>91</v>
      </c>
      <c r="J11675">
        <f>D11675*PJ_per_contract*I11675</f>
        <v>0</v>
      </c>
    </row>
    <row r="11676" spans="1:10" x14ac:dyDescent="0.2">
      <c r="A11676" t="s">
        <v>92</v>
      </c>
      <c r="B11676" s="3">
        <v>44659</v>
      </c>
      <c r="C11676">
        <v>0</v>
      </c>
      <c r="D11676">
        <v>0</v>
      </c>
      <c r="E11676">
        <f t="shared" si="913"/>
        <v>2022</v>
      </c>
      <c r="F11676" t="str">
        <f t="shared" si="912"/>
        <v>Wallumbilla</v>
      </c>
      <c r="G11676" t="str">
        <f t="shared" si="914"/>
        <v>Strip</v>
      </c>
      <c r="H11676">
        <f t="shared" si="915"/>
        <v>2024</v>
      </c>
      <c r="I11676">
        <f t="shared" si="916"/>
        <v>365</v>
      </c>
      <c r="J11676">
        <f>D11676*PJ_per_contract*I11676</f>
        <v>0</v>
      </c>
    </row>
    <row r="11677" spans="1:10" x14ac:dyDescent="0.2">
      <c r="A11677" t="s">
        <v>82</v>
      </c>
      <c r="B11677" s="3">
        <v>44659</v>
      </c>
      <c r="C11677">
        <v>2</v>
      </c>
      <c r="D11677">
        <v>0</v>
      </c>
      <c r="E11677">
        <f t="shared" si="913"/>
        <v>2022</v>
      </c>
      <c r="F11677" t="str">
        <f t="shared" si="912"/>
        <v>Wallumbilla</v>
      </c>
      <c r="G11677" t="str">
        <f t="shared" si="914"/>
        <v>Quarter</v>
      </c>
      <c r="H11677">
        <f t="shared" si="915"/>
        <v>2024</v>
      </c>
      <c r="I11677">
        <f t="shared" si="916"/>
        <v>91</v>
      </c>
      <c r="J11677">
        <f>D11677*PJ_per_contract*I11677</f>
        <v>0</v>
      </c>
    </row>
    <row r="11678" spans="1:10" x14ac:dyDescent="0.2">
      <c r="A11678" t="s">
        <v>83</v>
      </c>
      <c r="B11678" s="3">
        <v>44659</v>
      </c>
      <c r="C11678">
        <v>0</v>
      </c>
      <c r="D11678">
        <v>0</v>
      </c>
      <c r="E11678">
        <f t="shared" si="913"/>
        <v>2022</v>
      </c>
      <c r="F11678" t="str">
        <f t="shared" si="912"/>
        <v>Wallumbilla</v>
      </c>
      <c r="G11678" t="str">
        <f t="shared" si="914"/>
        <v>Quarter</v>
      </c>
      <c r="H11678">
        <f t="shared" si="915"/>
        <v>2024</v>
      </c>
      <c r="I11678">
        <f t="shared" si="916"/>
        <v>91</v>
      </c>
      <c r="J11678">
        <f>D11678*PJ_per_contract*I11678</f>
        <v>0</v>
      </c>
    </row>
    <row r="11679" spans="1:10" x14ac:dyDescent="0.2">
      <c r="A11679" t="s">
        <v>93</v>
      </c>
      <c r="B11679" s="3">
        <v>44659</v>
      </c>
      <c r="C11679">
        <v>0</v>
      </c>
      <c r="D11679">
        <v>0</v>
      </c>
      <c r="E11679">
        <f t="shared" si="913"/>
        <v>2022</v>
      </c>
      <c r="F11679" t="str">
        <f t="shared" si="912"/>
        <v>Wallumbilla</v>
      </c>
      <c r="G11679" t="str">
        <f t="shared" si="914"/>
        <v>Quarter</v>
      </c>
      <c r="H11679">
        <f t="shared" si="915"/>
        <v>2024</v>
      </c>
      <c r="I11679">
        <f t="shared" si="916"/>
        <v>91</v>
      </c>
      <c r="J11679">
        <f>D11679*PJ_per_contract*I11679</f>
        <v>0</v>
      </c>
    </row>
    <row r="11680" spans="1:10" x14ac:dyDescent="0.2">
      <c r="A11680" t="s">
        <v>94</v>
      </c>
      <c r="B11680" s="3">
        <v>44659</v>
      </c>
      <c r="C11680">
        <v>0</v>
      </c>
      <c r="D11680">
        <v>0</v>
      </c>
      <c r="E11680">
        <f t="shared" si="913"/>
        <v>2022</v>
      </c>
      <c r="F11680" t="str">
        <f t="shared" si="912"/>
        <v>Wallumbilla</v>
      </c>
      <c r="G11680" t="str">
        <f t="shared" si="914"/>
        <v>Quarter</v>
      </c>
      <c r="H11680">
        <f t="shared" si="915"/>
        <v>2024</v>
      </c>
      <c r="I11680">
        <f t="shared" si="916"/>
        <v>91</v>
      </c>
      <c r="J11680">
        <f>D11680*PJ_per_contract*I11680</f>
        <v>0</v>
      </c>
    </row>
    <row r="11681" spans="1:10" x14ac:dyDescent="0.2">
      <c r="A11681" t="s">
        <v>84</v>
      </c>
      <c r="B11681" s="3">
        <v>44662</v>
      </c>
      <c r="C11681">
        <v>0</v>
      </c>
      <c r="D11681">
        <v>0</v>
      </c>
      <c r="E11681">
        <f t="shared" si="913"/>
        <v>2022</v>
      </c>
      <c r="F11681" t="str">
        <f t="shared" si="912"/>
        <v>Victorian</v>
      </c>
      <c r="G11681" t="str">
        <f t="shared" si="914"/>
        <v>Month</v>
      </c>
      <c r="H11681">
        <f t="shared" si="915"/>
        <v>2022</v>
      </c>
      <c r="I11681">
        <f t="shared" si="916"/>
        <v>30</v>
      </c>
      <c r="J11681">
        <f>D11681*PJ_per_contract*I11681</f>
        <v>0</v>
      </c>
    </row>
    <row r="11682" spans="1:10" x14ac:dyDescent="0.2">
      <c r="A11682" t="s">
        <v>85</v>
      </c>
      <c r="B11682" s="3">
        <v>44662</v>
      </c>
      <c r="C11682">
        <v>0</v>
      </c>
      <c r="D11682">
        <v>0</v>
      </c>
      <c r="E11682">
        <f t="shared" si="913"/>
        <v>2022</v>
      </c>
      <c r="F11682" t="str">
        <f t="shared" si="912"/>
        <v>Victorian</v>
      </c>
      <c r="G11682" t="str">
        <f t="shared" si="914"/>
        <v>Month</v>
      </c>
      <c r="H11682">
        <f t="shared" si="915"/>
        <v>2022</v>
      </c>
      <c r="I11682">
        <f t="shared" si="916"/>
        <v>30</v>
      </c>
      <c r="J11682">
        <f>D11682*PJ_per_contract*I11682</f>
        <v>0</v>
      </c>
    </row>
    <row r="11683" spans="1:10" x14ac:dyDescent="0.2">
      <c r="A11683" t="s">
        <v>48</v>
      </c>
      <c r="B11683" s="3">
        <v>44662</v>
      </c>
      <c r="C11683">
        <v>0</v>
      </c>
      <c r="D11683">
        <v>0</v>
      </c>
      <c r="E11683">
        <f t="shared" si="913"/>
        <v>2022</v>
      </c>
      <c r="F11683" t="str">
        <f t="shared" si="912"/>
        <v>Victorian</v>
      </c>
      <c r="G11683" t="str">
        <f t="shared" si="914"/>
        <v>Quarter</v>
      </c>
      <c r="H11683">
        <f t="shared" si="915"/>
        <v>2022</v>
      </c>
      <c r="I11683">
        <f t="shared" si="916"/>
        <v>91</v>
      </c>
      <c r="J11683">
        <f>D11683*PJ_per_contract*I11683</f>
        <v>0</v>
      </c>
    </row>
    <row r="11684" spans="1:10" x14ac:dyDescent="0.2">
      <c r="A11684" t="s">
        <v>86</v>
      </c>
      <c r="B11684" s="3">
        <v>44662</v>
      </c>
      <c r="C11684">
        <v>0</v>
      </c>
      <c r="D11684">
        <v>0</v>
      </c>
      <c r="E11684">
        <f t="shared" si="913"/>
        <v>2022</v>
      </c>
      <c r="F11684" t="str">
        <f t="shared" si="912"/>
        <v>Victorian</v>
      </c>
      <c r="G11684" t="str">
        <f t="shared" si="914"/>
        <v>Month</v>
      </c>
      <c r="H11684">
        <f t="shared" si="915"/>
        <v>2022</v>
      </c>
      <c r="I11684">
        <f t="shared" si="916"/>
        <v>30</v>
      </c>
      <c r="J11684">
        <f>D11684*PJ_per_contract*I11684</f>
        <v>0</v>
      </c>
    </row>
    <row r="11685" spans="1:10" x14ac:dyDescent="0.2">
      <c r="A11685" t="s">
        <v>49</v>
      </c>
      <c r="B11685" s="3">
        <v>44662</v>
      </c>
      <c r="C11685">
        <v>84</v>
      </c>
      <c r="D11685">
        <v>0</v>
      </c>
      <c r="E11685">
        <f t="shared" si="913"/>
        <v>2022</v>
      </c>
      <c r="F11685" t="str">
        <f t="shared" si="912"/>
        <v>Wallumbilla</v>
      </c>
      <c r="G11685" t="str">
        <f t="shared" si="914"/>
        <v>Quarter</v>
      </c>
      <c r="H11685">
        <f t="shared" si="915"/>
        <v>2022</v>
      </c>
      <c r="I11685">
        <f t="shared" si="916"/>
        <v>91</v>
      </c>
      <c r="J11685">
        <f>D11685*PJ_per_contract*I11685</f>
        <v>0</v>
      </c>
    </row>
    <row r="11686" spans="1:10" x14ac:dyDescent="0.2">
      <c r="A11686" t="s">
        <v>52</v>
      </c>
      <c r="B11686" s="3">
        <v>44662</v>
      </c>
      <c r="C11686">
        <v>0</v>
      </c>
      <c r="D11686">
        <v>0</v>
      </c>
      <c r="E11686">
        <f t="shared" si="913"/>
        <v>2022</v>
      </c>
      <c r="F11686" t="str">
        <f t="shared" si="912"/>
        <v>Victorian</v>
      </c>
      <c r="G11686" t="str">
        <f t="shared" si="914"/>
        <v>Quarter</v>
      </c>
      <c r="H11686">
        <f t="shared" si="915"/>
        <v>2022</v>
      </c>
      <c r="I11686">
        <f t="shared" si="916"/>
        <v>91</v>
      </c>
      <c r="J11686">
        <f>D11686*PJ_per_contract*I11686</f>
        <v>0</v>
      </c>
    </row>
    <row r="11687" spans="1:10" x14ac:dyDescent="0.2">
      <c r="A11687" t="s">
        <v>91</v>
      </c>
      <c r="B11687" s="3">
        <v>44662</v>
      </c>
      <c r="C11687">
        <v>0</v>
      </c>
      <c r="D11687">
        <v>0</v>
      </c>
      <c r="E11687">
        <f t="shared" si="913"/>
        <v>2022</v>
      </c>
      <c r="F11687" t="str">
        <f t="shared" si="912"/>
        <v>Victorian</v>
      </c>
      <c r="G11687" t="str">
        <f t="shared" si="914"/>
        <v>Quarter</v>
      </c>
      <c r="H11687">
        <f t="shared" si="915"/>
        <v>2026</v>
      </c>
      <c r="I11687">
        <f t="shared" si="916"/>
        <v>91</v>
      </c>
      <c r="J11687">
        <f>D11687*PJ_per_contract*I11687</f>
        <v>0</v>
      </c>
    </row>
    <row r="11688" spans="1:10" x14ac:dyDescent="0.2">
      <c r="A11688" t="s">
        <v>58</v>
      </c>
      <c r="B11688" s="3">
        <v>44662</v>
      </c>
      <c r="C11688">
        <v>0</v>
      </c>
      <c r="D11688">
        <v>0</v>
      </c>
      <c r="E11688">
        <f t="shared" si="913"/>
        <v>2022</v>
      </c>
      <c r="F11688" t="str">
        <f t="shared" si="912"/>
        <v>Victorian</v>
      </c>
      <c r="G11688" t="str">
        <f t="shared" si="914"/>
        <v>Quarter</v>
      </c>
      <c r="H11688">
        <f t="shared" si="915"/>
        <v>2024</v>
      </c>
      <c r="I11688">
        <f t="shared" si="916"/>
        <v>91</v>
      </c>
      <c r="J11688">
        <f>D11688*PJ_per_contract*I11688</f>
        <v>0</v>
      </c>
    </row>
    <row r="11689" spans="1:10" x14ac:dyDescent="0.2">
      <c r="A11689" t="s">
        <v>57</v>
      </c>
      <c r="B11689" s="3">
        <v>44662</v>
      </c>
      <c r="C11689">
        <v>0</v>
      </c>
      <c r="D11689">
        <v>0</v>
      </c>
      <c r="E11689">
        <f t="shared" si="913"/>
        <v>2022</v>
      </c>
      <c r="F11689" t="str">
        <f t="shared" si="912"/>
        <v>Victorian</v>
      </c>
      <c r="G11689" t="str">
        <f t="shared" si="914"/>
        <v>Quarter</v>
      </c>
      <c r="H11689">
        <f t="shared" si="915"/>
        <v>2024</v>
      </c>
      <c r="I11689">
        <f t="shared" si="916"/>
        <v>91</v>
      </c>
      <c r="J11689">
        <f>D11689*PJ_per_contract*I11689</f>
        <v>0</v>
      </c>
    </row>
    <row r="11690" spans="1:10" x14ac:dyDescent="0.2">
      <c r="A11690" t="s">
        <v>50</v>
      </c>
      <c r="B11690" s="3">
        <v>44662</v>
      </c>
      <c r="C11690">
        <v>0</v>
      </c>
      <c r="D11690">
        <v>0</v>
      </c>
      <c r="E11690">
        <f t="shared" si="913"/>
        <v>2022</v>
      </c>
      <c r="F11690" t="str">
        <f t="shared" si="912"/>
        <v>Victorian</v>
      </c>
      <c r="G11690" t="str">
        <f t="shared" si="914"/>
        <v>Quarter</v>
      </c>
      <c r="H11690">
        <f t="shared" si="915"/>
        <v>2024</v>
      </c>
      <c r="I11690">
        <f t="shared" si="916"/>
        <v>91</v>
      </c>
      <c r="J11690">
        <f>D11690*PJ_per_contract*I11690</f>
        <v>0</v>
      </c>
    </row>
    <row r="11691" spans="1:10" x14ac:dyDescent="0.2">
      <c r="A11691" t="s">
        <v>69</v>
      </c>
      <c r="B11691" s="3">
        <v>44662</v>
      </c>
      <c r="C11691">
        <v>0</v>
      </c>
      <c r="D11691">
        <v>0</v>
      </c>
      <c r="E11691">
        <f t="shared" si="913"/>
        <v>2022</v>
      </c>
      <c r="F11691" t="str">
        <f t="shared" si="912"/>
        <v>Victorian</v>
      </c>
      <c r="G11691" t="str">
        <f t="shared" si="914"/>
        <v>Quarter</v>
      </c>
      <c r="H11691">
        <f t="shared" si="915"/>
        <v>2025</v>
      </c>
      <c r="I11691">
        <f t="shared" si="916"/>
        <v>91</v>
      </c>
      <c r="J11691">
        <f>D11691*PJ_per_contract*I11691</f>
        <v>0</v>
      </c>
    </row>
    <row r="11692" spans="1:10" x14ac:dyDescent="0.2">
      <c r="A11692" t="s">
        <v>68</v>
      </c>
      <c r="B11692" s="3">
        <v>44662</v>
      </c>
      <c r="C11692">
        <v>0</v>
      </c>
      <c r="D11692">
        <v>0</v>
      </c>
      <c r="E11692">
        <f t="shared" si="913"/>
        <v>2022</v>
      </c>
      <c r="F11692" t="str">
        <f t="shared" si="912"/>
        <v>Victorian</v>
      </c>
      <c r="G11692" t="str">
        <f t="shared" si="914"/>
        <v>Quarter</v>
      </c>
      <c r="H11692">
        <f t="shared" si="915"/>
        <v>2025</v>
      </c>
      <c r="I11692">
        <f t="shared" si="916"/>
        <v>91</v>
      </c>
      <c r="J11692">
        <f>D11692*PJ_per_contract*I11692</f>
        <v>0</v>
      </c>
    </row>
    <row r="11693" spans="1:10" x14ac:dyDescent="0.2">
      <c r="A11693" t="s">
        <v>56</v>
      </c>
      <c r="B11693" s="3">
        <v>44662</v>
      </c>
      <c r="C11693">
        <v>0</v>
      </c>
      <c r="D11693">
        <v>0</v>
      </c>
      <c r="E11693">
        <f t="shared" si="913"/>
        <v>2022</v>
      </c>
      <c r="F11693" t="str">
        <f t="shared" si="912"/>
        <v>Victorian</v>
      </c>
      <c r="G11693" t="str">
        <f t="shared" si="914"/>
        <v>Quarter</v>
      </c>
      <c r="H11693">
        <f t="shared" si="915"/>
        <v>2023</v>
      </c>
      <c r="I11693">
        <f t="shared" si="916"/>
        <v>91</v>
      </c>
      <c r="J11693">
        <f>D11693*PJ_per_contract*I11693</f>
        <v>0</v>
      </c>
    </row>
    <row r="11694" spans="1:10" x14ac:dyDescent="0.2">
      <c r="A11694" t="s">
        <v>80</v>
      </c>
      <c r="B11694" s="3">
        <v>44662</v>
      </c>
      <c r="C11694">
        <v>0</v>
      </c>
      <c r="D11694">
        <v>0</v>
      </c>
      <c r="E11694">
        <f t="shared" si="913"/>
        <v>2022</v>
      </c>
      <c r="F11694" t="str">
        <f t="shared" si="912"/>
        <v>Victorian</v>
      </c>
      <c r="G11694" t="str">
        <f t="shared" si="914"/>
        <v>Quarter</v>
      </c>
      <c r="H11694">
        <f t="shared" si="915"/>
        <v>2025</v>
      </c>
      <c r="I11694">
        <f t="shared" si="916"/>
        <v>91</v>
      </c>
      <c r="J11694">
        <f>D11694*PJ_per_contract*I11694</f>
        <v>0</v>
      </c>
    </row>
    <row r="11695" spans="1:10" x14ac:dyDescent="0.2">
      <c r="A11695" t="s">
        <v>53</v>
      </c>
      <c r="B11695" s="3">
        <v>44662</v>
      </c>
      <c r="C11695">
        <v>0</v>
      </c>
      <c r="D11695">
        <v>0</v>
      </c>
      <c r="E11695">
        <f t="shared" si="913"/>
        <v>2022</v>
      </c>
      <c r="F11695" t="str">
        <f t="shared" si="912"/>
        <v>Victorian</v>
      </c>
      <c r="G11695" t="str">
        <f t="shared" si="914"/>
        <v>Quarter</v>
      </c>
      <c r="H11695">
        <f t="shared" si="915"/>
        <v>2023</v>
      </c>
      <c r="I11695">
        <f t="shared" si="916"/>
        <v>91</v>
      </c>
      <c r="J11695">
        <f>D11695*PJ_per_contract*I11695</f>
        <v>0</v>
      </c>
    </row>
    <row r="11696" spans="1:10" x14ac:dyDescent="0.2">
      <c r="A11696" t="s">
        <v>89</v>
      </c>
      <c r="B11696" s="3">
        <v>44662</v>
      </c>
      <c r="C11696">
        <v>0</v>
      </c>
      <c r="D11696">
        <v>0</v>
      </c>
      <c r="E11696">
        <f t="shared" si="913"/>
        <v>2022</v>
      </c>
      <c r="F11696" t="str">
        <f t="shared" si="912"/>
        <v>Victorian</v>
      </c>
      <c r="G11696" t="str">
        <f t="shared" si="914"/>
        <v>Month</v>
      </c>
      <c r="H11696">
        <f t="shared" si="915"/>
        <v>2022</v>
      </c>
      <c r="I11696">
        <f t="shared" si="916"/>
        <v>30</v>
      </c>
      <c r="J11696">
        <f>D11696*PJ_per_contract*I11696</f>
        <v>0</v>
      </c>
    </row>
    <row r="11697" spans="1:10" x14ac:dyDescent="0.2">
      <c r="A11697" t="s">
        <v>90</v>
      </c>
      <c r="B11697" s="3">
        <v>44662</v>
      </c>
      <c r="C11697">
        <v>0</v>
      </c>
      <c r="D11697">
        <v>0</v>
      </c>
      <c r="E11697">
        <f t="shared" si="913"/>
        <v>2022</v>
      </c>
      <c r="F11697" t="str">
        <f t="shared" si="912"/>
        <v>Victorian</v>
      </c>
      <c r="G11697" t="str">
        <f t="shared" si="914"/>
        <v>Quarter</v>
      </c>
      <c r="H11697">
        <f t="shared" si="915"/>
        <v>2026</v>
      </c>
      <c r="I11697">
        <f t="shared" si="916"/>
        <v>91</v>
      </c>
      <c r="J11697">
        <f>D11697*PJ_per_contract*I11697</f>
        <v>0</v>
      </c>
    </row>
    <row r="11698" spans="1:10" x14ac:dyDescent="0.2">
      <c r="A11698" t="s">
        <v>88</v>
      </c>
      <c r="B11698" s="3">
        <v>44662</v>
      </c>
      <c r="C11698">
        <v>0</v>
      </c>
      <c r="D11698">
        <v>0</v>
      </c>
      <c r="E11698">
        <f t="shared" si="913"/>
        <v>2022</v>
      </c>
      <c r="F11698" t="str">
        <f t="shared" si="912"/>
        <v>Victorian</v>
      </c>
      <c r="G11698" t="str">
        <f t="shared" si="914"/>
        <v>Month</v>
      </c>
      <c r="H11698">
        <f t="shared" si="915"/>
        <v>2022</v>
      </c>
      <c r="I11698">
        <f t="shared" si="916"/>
        <v>30</v>
      </c>
      <c r="J11698">
        <f>D11698*PJ_per_contract*I11698</f>
        <v>0</v>
      </c>
    </row>
    <row r="11699" spans="1:10" x14ac:dyDescent="0.2">
      <c r="A11699" t="s">
        <v>51</v>
      </c>
      <c r="B11699" s="3">
        <v>44662</v>
      </c>
      <c r="C11699">
        <v>0</v>
      </c>
      <c r="D11699">
        <v>0</v>
      </c>
      <c r="E11699">
        <f t="shared" si="913"/>
        <v>2022</v>
      </c>
      <c r="F11699" t="str">
        <f t="shared" si="912"/>
        <v>Victorian</v>
      </c>
      <c r="G11699" t="str">
        <f t="shared" si="914"/>
        <v>Quarter</v>
      </c>
      <c r="H11699">
        <f t="shared" si="915"/>
        <v>2022</v>
      </c>
      <c r="I11699">
        <f t="shared" si="916"/>
        <v>91</v>
      </c>
      <c r="J11699">
        <f>D11699*PJ_per_contract*I11699</f>
        <v>0</v>
      </c>
    </row>
    <row r="11700" spans="1:10" x14ac:dyDescent="0.2">
      <c r="A11700" t="s">
        <v>79</v>
      </c>
      <c r="B11700" s="3">
        <v>44662</v>
      </c>
      <c r="C11700">
        <v>0</v>
      </c>
      <c r="D11700">
        <v>0</v>
      </c>
      <c r="E11700">
        <f t="shared" si="913"/>
        <v>2022</v>
      </c>
      <c r="F11700" t="str">
        <f t="shared" si="912"/>
        <v>Victorian</v>
      </c>
      <c r="G11700" t="str">
        <f t="shared" si="914"/>
        <v>Quarter</v>
      </c>
      <c r="H11700">
        <f t="shared" si="915"/>
        <v>2025</v>
      </c>
      <c r="I11700">
        <f t="shared" si="916"/>
        <v>91</v>
      </c>
      <c r="J11700">
        <f>D11700*PJ_per_contract*I11700</f>
        <v>0</v>
      </c>
    </row>
    <row r="11701" spans="1:10" x14ac:dyDescent="0.2">
      <c r="A11701" t="s">
        <v>59</v>
      </c>
      <c r="B11701" s="3">
        <v>44662</v>
      </c>
      <c r="C11701">
        <v>0</v>
      </c>
      <c r="D11701">
        <v>0</v>
      </c>
      <c r="E11701">
        <f t="shared" si="913"/>
        <v>2022</v>
      </c>
      <c r="F11701" t="str">
        <f t="shared" si="912"/>
        <v>Victorian</v>
      </c>
      <c r="G11701" t="str">
        <f t="shared" si="914"/>
        <v>Quarter</v>
      </c>
      <c r="H11701">
        <f t="shared" si="915"/>
        <v>2023</v>
      </c>
      <c r="I11701">
        <f t="shared" si="916"/>
        <v>91</v>
      </c>
      <c r="J11701">
        <f>D11701*PJ_per_contract*I11701</f>
        <v>0</v>
      </c>
    </row>
    <row r="11702" spans="1:10" x14ac:dyDescent="0.2">
      <c r="A11702" t="s">
        <v>55</v>
      </c>
      <c r="B11702" s="3">
        <v>44662</v>
      </c>
      <c r="C11702">
        <v>0</v>
      </c>
      <c r="D11702">
        <v>0</v>
      </c>
      <c r="E11702">
        <f t="shared" si="913"/>
        <v>2022</v>
      </c>
      <c r="F11702" t="str">
        <f t="shared" si="912"/>
        <v>Victorian</v>
      </c>
      <c r="G11702" t="str">
        <f t="shared" si="914"/>
        <v>Quarter</v>
      </c>
      <c r="H11702">
        <f t="shared" si="915"/>
        <v>2024</v>
      </c>
      <c r="I11702">
        <f t="shared" si="916"/>
        <v>91</v>
      </c>
      <c r="J11702">
        <f>D11702*PJ_per_contract*I11702</f>
        <v>0</v>
      </c>
    </row>
    <row r="11703" spans="1:10" x14ac:dyDescent="0.2">
      <c r="A11703" t="s">
        <v>87</v>
      </c>
      <c r="B11703" s="3">
        <v>44662</v>
      </c>
      <c r="C11703">
        <v>0</v>
      </c>
      <c r="D11703">
        <v>0</v>
      </c>
      <c r="E11703">
        <f t="shared" si="913"/>
        <v>2022</v>
      </c>
      <c r="F11703" t="str">
        <f t="shared" si="912"/>
        <v>Victorian</v>
      </c>
      <c r="G11703" t="str">
        <f t="shared" si="914"/>
        <v>Month</v>
      </c>
      <c r="H11703">
        <f t="shared" si="915"/>
        <v>2022</v>
      </c>
      <c r="I11703">
        <f t="shared" si="916"/>
        <v>30</v>
      </c>
      <c r="J11703">
        <f>D11703*PJ_per_contract*I11703</f>
        <v>0</v>
      </c>
    </row>
    <row r="11704" spans="1:10" x14ac:dyDescent="0.2">
      <c r="A11704" t="s">
        <v>54</v>
      </c>
      <c r="B11704" s="3">
        <v>44662</v>
      </c>
      <c r="C11704">
        <v>0</v>
      </c>
      <c r="D11704">
        <v>0</v>
      </c>
      <c r="E11704">
        <f t="shared" si="913"/>
        <v>2022</v>
      </c>
      <c r="F11704" t="str">
        <f t="shared" si="912"/>
        <v>Victorian</v>
      </c>
      <c r="G11704" t="str">
        <f t="shared" si="914"/>
        <v>Quarter</v>
      </c>
      <c r="H11704">
        <f t="shared" si="915"/>
        <v>2023</v>
      </c>
      <c r="I11704">
        <f t="shared" si="916"/>
        <v>91</v>
      </c>
      <c r="J11704">
        <f>D11704*PJ_per_contract*I11704</f>
        <v>0</v>
      </c>
    </row>
    <row r="11705" spans="1:10" x14ac:dyDescent="0.2">
      <c r="A11705" t="s">
        <v>60</v>
      </c>
      <c r="B11705" s="3">
        <v>44662</v>
      </c>
      <c r="C11705">
        <v>0</v>
      </c>
      <c r="D11705">
        <v>0</v>
      </c>
      <c r="E11705">
        <f t="shared" si="913"/>
        <v>2022</v>
      </c>
      <c r="F11705" t="str">
        <f t="shared" si="912"/>
        <v>Wallumbilla</v>
      </c>
      <c r="G11705" t="str">
        <f t="shared" si="914"/>
        <v>Strip</v>
      </c>
      <c r="H11705">
        <f t="shared" si="915"/>
        <v>2023</v>
      </c>
      <c r="I11705">
        <f t="shared" si="916"/>
        <v>365</v>
      </c>
      <c r="J11705">
        <f>D11705*PJ_per_contract*I11705</f>
        <v>0</v>
      </c>
    </row>
    <row r="11706" spans="1:10" x14ac:dyDescent="0.2">
      <c r="A11706" t="s">
        <v>61</v>
      </c>
      <c r="B11706" s="3">
        <v>44662</v>
      </c>
      <c r="C11706">
        <v>88</v>
      </c>
      <c r="D11706">
        <v>0</v>
      </c>
      <c r="E11706">
        <f t="shared" si="913"/>
        <v>2022</v>
      </c>
      <c r="F11706" t="str">
        <f t="shared" si="912"/>
        <v>Wallumbilla</v>
      </c>
      <c r="G11706" t="str">
        <f t="shared" si="914"/>
        <v>Quarter</v>
      </c>
      <c r="H11706">
        <f t="shared" si="915"/>
        <v>2022</v>
      </c>
      <c r="I11706">
        <f t="shared" si="916"/>
        <v>91</v>
      </c>
      <c r="J11706">
        <f>D11706*PJ_per_contract*I11706</f>
        <v>0</v>
      </c>
    </row>
    <row r="11707" spans="1:10" x14ac:dyDescent="0.2">
      <c r="A11707" t="s">
        <v>62</v>
      </c>
      <c r="B11707" s="3">
        <v>44662</v>
      </c>
      <c r="C11707">
        <v>150</v>
      </c>
      <c r="D11707">
        <v>0</v>
      </c>
      <c r="E11707">
        <f t="shared" si="913"/>
        <v>2022</v>
      </c>
      <c r="F11707" t="str">
        <f t="shared" si="912"/>
        <v>Wallumbilla</v>
      </c>
      <c r="G11707" t="str">
        <f t="shared" si="914"/>
        <v>Quarter</v>
      </c>
      <c r="H11707">
        <f t="shared" si="915"/>
        <v>2022</v>
      </c>
      <c r="I11707">
        <f t="shared" si="916"/>
        <v>91</v>
      </c>
      <c r="J11707">
        <f>D11707*PJ_per_contract*I11707</f>
        <v>0</v>
      </c>
    </row>
    <row r="11708" spans="1:10" x14ac:dyDescent="0.2">
      <c r="A11708" t="s">
        <v>70</v>
      </c>
      <c r="B11708" s="3">
        <v>44662</v>
      </c>
      <c r="C11708">
        <v>0</v>
      </c>
      <c r="D11708">
        <v>0</v>
      </c>
      <c r="E11708">
        <f t="shared" si="913"/>
        <v>2022</v>
      </c>
      <c r="F11708" t="str">
        <f t="shared" si="912"/>
        <v>Wallumbilla</v>
      </c>
      <c r="G11708" t="str">
        <f t="shared" si="914"/>
        <v>Strip</v>
      </c>
      <c r="H11708">
        <f t="shared" si="915"/>
        <v>2023</v>
      </c>
      <c r="I11708">
        <f t="shared" si="916"/>
        <v>365</v>
      </c>
      <c r="J11708">
        <f>D11708*PJ_per_contract*I11708</f>
        <v>0</v>
      </c>
    </row>
    <row r="11709" spans="1:10" x14ac:dyDescent="0.2">
      <c r="A11709" t="s">
        <v>63</v>
      </c>
      <c r="B11709" s="3">
        <v>44662</v>
      </c>
      <c r="C11709">
        <v>41</v>
      </c>
      <c r="D11709">
        <v>0</v>
      </c>
      <c r="E11709">
        <f t="shared" si="913"/>
        <v>2022</v>
      </c>
      <c r="F11709" t="str">
        <f t="shared" si="912"/>
        <v>Wallumbilla</v>
      </c>
      <c r="G11709" t="str">
        <f t="shared" si="914"/>
        <v>Quarter</v>
      </c>
      <c r="H11709">
        <f t="shared" si="915"/>
        <v>2023</v>
      </c>
      <c r="I11709">
        <f t="shared" si="916"/>
        <v>91</v>
      </c>
      <c r="J11709">
        <f>D11709*PJ_per_contract*I11709</f>
        <v>0</v>
      </c>
    </row>
    <row r="11710" spans="1:10" x14ac:dyDescent="0.2">
      <c r="A11710" t="s">
        <v>64</v>
      </c>
      <c r="B11710" s="3">
        <v>44662</v>
      </c>
      <c r="C11710">
        <v>35</v>
      </c>
      <c r="D11710">
        <v>0</v>
      </c>
      <c r="E11710">
        <f t="shared" si="913"/>
        <v>2022</v>
      </c>
      <c r="F11710" t="str">
        <f t="shared" si="912"/>
        <v>Wallumbilla</v>
      </c>
      <c r="G11710" t="str">
        <f t="shared" si="914"/>
        <v>Quarter</v>
      </c>
      <c r="H11710">
        <f t="shared" si="915"/>
        <v>2023</v>
      </c>
      <c r="I11710">
        <f t="shared" si="916"/>
        <v>91</v>
      </c>
      <c r="J11710">
        <f>D11710*PJ_per_contract*I11710</f>
        <v>0</v>
      </c>
    </row>
    <row r="11711" spans="1:10" x14ac:dyDescent="0.2">
      <c r="A11711" t="s">
        <v>81</v>
      </c>
      <c r="B11711" s="3">
        <v>44662</v>
      </c>
      <c r="C11711">
        <v>0</v>
      </c>
      <c r="D11711">
        <v>0</v>
      </c>
      <c r="E11711">
        <f t="shared" si="913"/>
        <v>2022</v>
      </c>
      <c r="F11711" t="str">
        <f t="shared" si="912"/>
        <v>Wallumbilla</v>
      </c>
      <c r="G11711" t="str">
        <f t="shared" si="914"/>
        <v>Strip</v>
      </c>
      <c r="H11711">
        <f t="shared" si="915"/>
        <v>2024</v>
      </c>
      <c r="I11711">
        <f t="shared" si="916"/>
        <v>365</v>
      </c>
      <c r="J11711">
        <f>D11711*PJ_per_contract*I11711</f>
        <v>0</v>
      </c>
    </row>
    <row r="11712" spans="1:10" x14ac:dyDescent="0.2">
      <c r="A11712" t="s">
        <v>71</v>
      </c>
      <c r="B11712" s="3">
        <v>44662</v>
      </c>
      <c r="C11712">
        <v>25</v>
      </c>
      <c r="D11712">
        <v>0</v>
      </c>
      <c r="E11712">
        <f t="shared" si="913"/>
        <v>2022</v>
      </c>
      <c r="F11712" t="str">
        <f t="shared" si="912"/>
        <v>Wallumbilla</v>
      </c>
      <c r="G11712" t="str">
        <f t="shared" si="914"/>
        <v>Quarter</v>
      </c>
      <c r="H11712">
        <f t="shared" si="915"/>
        <v>2023</v>
      </c>
      <c r="I11712">
        <f t="shared" si="916"/>
        <v>91</v>
      </c>
      <c r="J11712">
        <f>D11712*PJ_per_contract*I11712</f>
        <v>0</v>
      </c>
    </row>
    <row r="11713" spans="1:10" x14ac:dyDescent="0.2">
      <c r="A11713" t="s">
        <v>72</v>
      </c>
      <c r="B11713" s="3">
        <v>44662</v>
      </c>
      <c r="C11713">
        <v>25</v>
      </c>
      <c r="D11713">
        <v>0</v>
      </c>
      <c r="E11713">
        <f t="shared" si="913"/>
        <v>2022</v>
      </c>
      <c r="F11713" t="str">
        <f t="shared" si="912"/>
        <v>Wallumbilla</v>
      </c>
      <c r="G11713" t="str">
        <f t="shared" si="914"/>
        <v>Quarter</v>
      </c>
      <c r="H11713">
        <f t="shared" si="915"/>
        <v>2023</v>
      </c>
      <c r="I11713">
        <f t="shared" si="916"/>
        <v>91</v>
      </c>
      <c r="J11713">
        <f>D11713*PJ_per_contract*I11713</f>
        <v>0</v>
      </c>
    </row>
    <row r="11714" spans="1:10" x14ac:dyDescent="0.2">
      <c r="A11714" t="s">
        <v>92</v>
      </c>
      <c r="B11714" s="3">
        <v>44662</v>
      </c>
      <c r="C11714">
        <v>0</v>
      </c>
      <c r="D11714">
        <v>0</v>
      </c>
      <c r="E11714">
        <f t="shared" si="913"/>
        <v>2022</v>
      </c>
      <c r="F11714" t="str">
        <f t="shared" ref="F11714:F11777" si="917">IF(OR(LEFT(A11714,2)="GJ",LEFT(A11714,2)="GK"),"Victorian",IF(OR(LEFT(A11714,2)="GX",LEFT(A11714,2)="GY"),"Wallumbilla","NA"))</f>
        <v>Wallumbilla</v>
      </c>
      <c r="G11714" t="str">
        <f t="shared" si="914"/>
        <v>Strip</v>
      </c>
      <c r="H11714">
        <f t="shared" si="915"/>
        <v>2024</v>
      </c>
      <c r="I11714">
        <f t="shared" si="916"/>
        <v>365</v>
      </c>
      <c r="J11714">
        <f>D11714*PJ_per_contract*I11714</f>
        <v>0</v>
      </c>
    </row>
    <row r="11715" spans="1:10" x14ac:dyDescent="0.2">
      <c r="A11715" t="s">
        <v>82</v>
      </c>
      <c r="B11715" s="3">
        <v>44662</v>
      </c>
      <c r="C11715">
        <v>2</v>
      </c>
      <c r="D11715">
        <v>0</v>
      </c>
      <c r="E11715">
        <f t="shared" ref="E11715:E11778" si="918">YEAR(B11715)</f>
        <v>2022</v>
      </c>
      <c r="F11715" t="str">
        <f t="shared" si="917"/>
        <v>Wallumbilla</v>
      </c>
      <c r="G11715" t="str">
        <f t="shared" ref="G11715:G11778" si="919">IF(LEFT(A11715,2)="GJ","Month",IF(OR(LEFT(A11715,2)="GK",LEFT(A11715,2)="GX"),"Quarter",IF(LEFT(A11715,2)="GY","Strip","NA")))</f>
        <v>Quarter</v>
      </c>
      <c r="H11715">
        <f t="shared" ref="H11715:H11778" si="920">VALUE(MID(A11715,4,4))</f>
        <v>2024</v>
      </c>
      <c r="I11715">
        <f t="shared" ref="I11715:I11778" si="921">IF(G11715="Month",_xlfn.DAYS(EOMONTH(B11715,0),EOMONTH(B11715,-1)),IF(G11715="Quarter",_xlfn.DAYS(EOMONTH(B11715,2),EOMONTH(B11715,-1)),365))</f>
        <v>91</v>
      </c>
      <c r="J11715">
        <f>D11715*PJ_per_contract*I11715</f>
        <v>0</v>
      </c>
    </row>
    <row r="11716" spans="1:10" x14ac:dyDescent="0.2">
      <c r="A11716" t="s">
        <v>83</v>
      </c>
      <c r="B11716" s="3">
        <v>44662</v>
      </c>
      <c r="C11716">
        <v>0</v>
      </c>
      <c r="D11716">
        <v>0</v>
      </c>
      <c r="E11716">
        <f t="shared" si="918"/>
        <v>2022</v>
      </c>
      <c r="F11716" t="str">
        <f t="shared" si="917"/>
        <v>Wallumbilla</v>
      </c>
      <c r="G11716" t="str">
        <f t="shared" si="919"/>
        <v>Quarter</v>
      </c>
      <c r="H11716">
        <f t="shared" si="920"/>
        <v>2024</v>
      </c>
      <c r="I11716">
        <f t="shared" si="921"/>
        <v>91</v>
      </c>
      <c r="J11716">
        <f>D11716*PJ_per_contract*I11716</f>
        <v>0</v>
      </c>
    </row>
    <row r="11717" spans="1:10" x14ac:dyDescent="0.2">
      <c r="A11717" t="s">
        <v>93</v>
      </c>
      <c r="B11717" s="3">
        <v>44662</v>
      </c>
      <c r="C11717">
        <v>0</v>
      </c>
      <c r="D11717">
        <v>0</v>
      </c>
      <c r="E11717">
        <f t="shared" si="918"/>
        <v>2022</v>
      </c>
      <c r="F11717" t="str">
        <f t="shared" si="917"/>
        <v>Wallumbilla</v>
      </c>
      <c r="G11717" t="str">
        <f t="shared" si="919"/>
        <v>Quarter</v>
      </c>
      <c r="H11717">
        <f t="shared" si="920"/>
        <v>2024</v>
      </c>
      <c r="I11717">
        <f t="shared" si="921"/>
        <v>91</v>
      </c>
      <c r="J11717">
        <f>D11717*PJ_per_contract*I11717</f>
        <v>0</v>
      </c>
    </row>
    <row r="11718" spans="1:10" x14ac:dyDescent="0.2">
      <c r="A11718" t="s">
        <v>94</v>
      </c>
      <c r="B11718" s="3">
        <v>44662</v>
      </c>
      <c r="C11718">
        <v>0</v>
      </c>
      <c r="D11718">
        <v>0</v>
      </c>
      <c r="E11718">
        <f t="shared" si="918"/>
        <v>2022</v>
      </c>
      <c r="F11718" t="str">
        <f t="shared" si="917"/>
        <v>Wallumbilla</v>
      </c>
      <c r="G11718" t="str">
        <f t="shared" si="919"/>
        <v>Quarter</v>
      </c>
      <c r="H11718">
        <f t="shared" si="920"/>
        <v>2024</v>
      </c>
      <c r="I11718">
        <f t="shared" si="921"/>
        <v>91</v>
      </c>
      <c r="J11718">
        <f>D11718*PJ_per_contract*I11718</f>
        <v>0</v>
      </c>
    </row>
    <row r="11719" spans="1:10" x14ac:dyDescent="0.2">
      <c r="A11719" t="s">
        <v>84</v>
      </c>
      <c r="B11719" s="3">
        <v>44663</v>
      </c>
      <c r="C11719">
        <v>0</v>
      </c>
      <c r="D11719">
        <v>0</v>
      </c>
      <c r="E11719">
        <f t="shared" si="918"/>
        <v>2022</v>
      </c>
      <c r="F11719" t="str">
        <f t="shared" si="917"/>
        <v>Victorian</v>
      </c>
      <c r="G11719" t="str">
        <f t="shared" si="919"/>
        <v>Month</v>
      </c>
      <c r="H11719">
        <f t="shared" si="920"/>
        <v>2022</v>
      </c>
      <c r="I11719">
        <f t="shared" si="921"/>
        <v>30</v>
      </c>
      <c r="J11719">
        <f>D11719*PJ_per_contract*I11719</f>
        <v>0</v>
      </c>
    </row>
    <row r="11720" spans="1:10" x14ac:dyDescent="0.2">
      <c r="A11720" t="s">
        <v>85</v>
      </c>
      <c r="B11720" s="3">
        <v>44663</v>
      </c>
      <c r="C11720">
        <v>0</v>
      </c>
      <c r="D11720">
        <v>0</v>
      </c>
      <c r="E11720">
        <f t="shared" si="918"/>
        <v>2022</v>
      </c>
      <c r="F11720" t="str">
        <f t="shared" si="917"/>
        <v>Victorian</v>
      </c>
      <c r="G11720" t="str">
        <f t="shared" si="919"/>
        <v>Month</v>
      </c>
      <c r="H11720">
        <f t="shared" si="920"/>
        <v>2022</v>
      </c>
      <c r="I11720">
        <f t="shared" si="921"/>
        <v>30</v>
      </c>
      <c r="J11720">
        <f>D11720*PJ_per_contract*I11720</f>
        <v>0</v>
      </c>
    </row>
    <row r="11721" spans="1:10" x14ac:dyDescent="0.2">
      <c r="A11721" t="s">
        <v>86</v>
      </c>
      <c r="B11721" s="3">
        <v>44663</v>
      </c>
      <c r="C11721">
        <v>0</v>
      </c>
      <c r="D11721">
        <v>0</v>
      </c>
      <c r="E11721">
        <f t="shared" si="918"/>
        <v>2022</v>
      </c>
      <c r="F11721" t="str">
        <f t="shared" si="917"/>
        <v>Victorian</v>
      </c>
      <c r="G11721" t="str">
        <f t="shared" si="919"/>
        <v>Month</v>
      </c>
      <c r="H11721">
        <f t="shared" si="920"/>
        <v>2022</v>
      </c>
      <c r="I11721">
        <f t="shared" si="921"/>
        <v>30</v>
      </c>
      <c r="J11721">
        <f>D11721*PJ_per_contract*I11721</f>
        <v>0</v>
      </c>
    </row>
    <row r="11722" spans="1:10" x14ac:dyDescent="0.2">
      <c r="A11722" t="s">
        <v>48</v>
      </c>
      <c r="B11722" s="3">
        <v>44663</v>
      </c>
      <c r="C11722">
        <v>0</v>
      </c>
      <c r="D11722">
        <v>0</v>
      </c>
      <c r="E11722">
        <f t="shared" si="918"/>
        <v>2022</v>
      </c>
      <c r="F11722" t="str">
        <f t="shared" si="917"/>
        <v>Victorian</v>
      </c>
      <c r="G11722" t="str">
        <f t="shared" si="919"/>
        <v>Quarter</v>
      </c>
      <c r="H11722">
        <f t="shared" si="920"/>
        <v>2022</v>
      </c>
      <c r="I11722">
        <f t="shared" si="921"/>
        <v>91</v>
      </c>
      <c r="J11722">
        <f>D11722*PJ_per_contract*I11722</f>
        <v>0</v>
      </c>
    </row>
    <row r="11723" spans="1:10" x14ac:dyDescent="0.2">
      <c r="A11723" t="s">
        <v>49</v>
      </c>
      <c r="B11723" s="3">
        <v>44663</v>
      </c>
      <c r="C11723">
        <v>84</v>
      </c>
      <c r="D11723">
        <v>0</v>
      </c>
      <c r="E11723">
        <f t="shared" si="918"/>
        <v>2022</v>
      </c>
      <c r="F11723" t="str">
        <f t="shared" si="917"/>
        <v>Wallumbilla</v>
      </c>
      <c r="G11723" t="str">
        <f t="shared" si="919"/>
        <v>Quarter</v>
      </c>
      <c r="H11723">
        <f t="shared" si="920"/>
        <v>2022</v>
      </c>
      <c r="I11723">
        <f t="shared" si="921"/>
        <v>91</v>
      </c>
      <c r="J11723">
        <f>D11723*PJ_per_contract*I11723</f>
        <v>0</v>
      </c>
    </row>
    <row r="11724" spans="1:10" x14ac:dyDescent="0.2">
      <c r="A11724" t="s">
        <v>80</v>
      </c>
      <c r="B11724" s="3">
        <v>44663</v>
      </c>
      <c r="C11724">
        <v>0</v>
      </c>
      <c r="D11724">
        <v>0</v>
      </c>
      <c r="E11724">
        <f t="shared" si="918"/>
        <v>2022</v>
      </c>
      <c r="F11724" t="str">
        <f t="shared" si="917"/>
        <v>Victorian</v>
      </c>
      <c r="G11724" t="str">
        <f t="shared" si="919"/>
        <v>Quarter</v>
      </c>
      <c r="H11724">
        <f t="shared" si="920"/>
        <v>2025</v>
      </c>
      <c r="I11724">
        <f t="shared" si="921"/>
        <v>91</v>
      </c>
      <c r="J11724">
        <f>D11724*PJ_per_contract*I11724</f>
        <v>0</v>
      </c>
    </row>
    <row r="11725" spans="1:10" x14ac:dyDescent="0.2">
      <c r="A11725" t="s">
        <v>79</v>
      </c>
      <c r="B11725" s="3">
        <v>44663</v>
      </c>
      <c r="C11725">
        <v>0</v>
      </c>
      <c r="D11725">
        <v>0</v>
      </c>
      <c r="E11725">
        <f t="shared" si="918"/>
        <v>2022</v>
      </c>
      <c r="F11725" t="str">
        <f t="shared" si="917"/>
        <v>Victorian</v>
      </c>
      <c r="G11725" t="str">
        <f t="shared" si="919"/>
        <v>Quarter</v>
      </c>
      <c r="H11725">
        <f t="shared" si="920"/>
        <v>2025</v>
      </c>
      <c r="I11725">
        <f t="shared" si="921"/>
        <v>91</v>
      </c>
      <c r="J11725">
        <f>D11725*PJ_per_contract*I11725</f>
        <v>0</v>
      </c>
    </row>
    <row r="11726" spans="1:10" x14ac:dyDescent="0.2">
      <c r="A11726" t="s">
        <v>69</v>
      </c>
      <c r="B11726" s="3">
        <v>44663</v>
      </c>
      <c r="C11726">
        <v>0</v>
      </c>
      <c r="D11726">
        <v>0</v>
      </c>
      <c r="E11726">
        <f t="shared" si="918"/>
        <v>2022</v>
      </c>
      <c r="F11726" t="str">
        <f t="shared" si="917"/>
        <v>Victorian</v>
      </c>
      <c r="G11726" t="str">
        <f t="shared" si="919"/>
        <v>Quarter</v>
      </c>
      <c r="H11726">
        <f t="shared" si="920"/>
        <v>2025</v>
      </c>
      <c r="I11726">
        <f t="shared" si="921"/>
        <v>91</v>
      </c>
      <c r="J11726">
        <f>D11726*PJ_per_contract*I11726</f>
        <v>0</v>
      </c>
    </row>
    <row r="11727" spans="1:10" x14ac:dyDescent="0.2">
      <c r="A11727" t="s">
        <v>59</v>
      </c>
      <c r="B11727" s="3">
        <v>44663</v>
      </c>
      <c r="C11727">
        <v>0</v>
      </c>
      <c r="D11727">
        <v>0</v>
      </c>
      <c r="E11727">
        <f t="shared" si="918"/>
        <v>2022</v>
      </c>
      <c r="F11727" t="str">
        <f t="shared" si="917"/>
        <v>Victorian</v>
      </c>
      <c r="G11727" t="str">
        <f t="shared" si="919"/>
        <v>Quarter</v>
      </c>
      <c r="H11727">
        <f t="shared" si="920"/>
        <v>2023</v>
      </c>
      <c r="I11727">
        <f t="shared" si="921"/>
        <v>91</v>
      </c>
      <c r="J11727">
        <f>D11727*PJ_per_contract*I11727</f>
        <v>0</v>
      </c>
    </row>
    <row r="11728" spans="1:10" x14ac:dyDescent="0.2">
      <c r="A11728" t="s">
        <v>50</v>
      </c>
      <c r="B11728" s="3">
        <v>44663</v>
      </c>
      <c r="C11728">
        <v>0</v>
      </c>
      <c r="D11728">
        <v>0</v>
      </c>
      <c r="E11728">
        <f t="shared" si="918"/>
        <v>2022</v>
      </c>
      <c r="F11728" t="str">
        <f t="shared" si="917"/>
        <v>Victorian</v>
      </c>
      <c r="G11728" t="str">
        <f t="shared" si="919"/>
        <v>Quarter</v>
      </c>
      <c r="H11728">
        <f t="shared" si="920"/>
        <v>2024</v>
      </c>
      <c r="I11728">
        <f t="shared" si="921"/>
        <v>91</v>
      </c>
      <c r="J11728">
        <f>D11728*PJ_per_contract*I11728</f>
        <v>0</v>
      </c>
    </row>
    <row r="11729" spans="1:10" x14ac:dyDescent="0.2">
      <c r="A11729" t="s">
        <v>89</v>
      </c>
      <c r="B11729" s="3">
        <v>44663</v>
      </c>
      <c r="C11729">
        <v>0</v>
      </c>
      <c r="D11729">
        <v>0</v>
      </c>
      <c r="E11729">
        <f t="shared" si="918"/>
        <v>2022</v>
      </c>
      <c r="F11729" t="str">
        <f t="shared" si="917"/>
        <v>Victorian</v>
      </c>
      <c r="G11729" t="str">
        <f t="shared" si="919"/>
        <v>Month</v>
      </c>
      <c r="H11729">
        <f t="shared" si="920"/>
        <v>2022</v>
      </c>
      <c r="I11729">
        <f t="shared" si="921"/>
        <v>30</v>
      </c>
      <c r="J11729">
        <f>D11729*PJ_per_contract*I11729</f>
        <v>0</v>
      </c>
    </row>
    <row r="11730" spans="1:10" x14ac:dyDescent="0.2">
      <c r="A11730" t="s">
        <v>91</v>
      </c>
      <c r="B11730" s="3">
        <v>44663</v>
      </c>
      <c r="C11730">
        <v>0</v>
      </c>
      <c r="D11730">
        <v>0</v>
      </c>
      <c r="E11730">
        <f t="shared" si="918"/>
        <v>2022</v>
      </c>
      <c r="F11730" t="str">
        <f t="shared" si="917"/>
        <v>Victorian</v>
      </c>
      <c r="G11730" t="str">
        <f t="shared" si="919"/>
        <v>Quarter</v>
      </c>
      <c r="H11730">
        <f t="shared" si="920"/>
        <v>2026</v>
      </c>
      <c r="I11730">
        <f t="shared" si="921"/>
        <v>91</v>
      </c>
      <c r="J11730">
        <f>D11730*PJ_per_contract*I11730</f>
        <v>0</v>
      </c>
    </row>
    <row r="11731" spans="1:10" x14ac:dyDescent="0.2">
      <c r="A11731" t="s">
        <v>57</v>
      </c>
      <c r="B11731" s="3">
        <v>44663</v>
      </c>
      <c r="C11731">
        <v>0</v>
      </c>
      <c r="D11731">
        <v>0</v>
      </c>
      <c r="E11731">
        <f t="shared" si="918"/>
        <v>2022</v>
      </c>
      <c r="F11731" t="str">
        <f t="shared" si="917"/>
        <v>Victorian</v>
      </c>
      <c r="G11731" t="str">
        <f t="shared" si="919"/>
        <v>Quarter</v>
      </c>
      <c r="H11731">
        <f t="shared" si="920"/>
        <v>2024</v>
      </c>
      <c r="I11731">
        <f t="shared" si="921"/>
        <v>91</v>
      </c>
      <c r="J11731">
        <f>D11731*PJ_per_contract*I11731</f>
        <v>0</v>
      </c>
    </row>
    <row r="11732" spans="1:10" x14ac:dyDescent="0.2">
      <c r="A11732" t="s">
        <v>87</v>
      </c>
      <c r="B11732" s="3">
        <v>44663</v>
      </c>
      <c r="C11732">
        <v>0</v>
      </c>
      <c r="D11732">
        <v>0</v>
      </c>
      <c r="E11732">
        <f t="shared" si="918"/>
        <v>2022</v>
      </c>
      <c r="F11732" t="str">
        <f t="shared" si="917"/>
        <v>Victorian</v>
      </c>
      <c r="G11732" t="str">
        <f t="shared" si="919"/>
        <v>Month</v>
      </c>
      <c r="H11732">
        <f t="shared" si="920"/>
        <v>2022</v>
      </c>
      <c r="I11732">
        <f t="shared" si="921"/>
        <v>30</v>
      </c>
      <c r="J11732">
        <f>D11732*PJ_per_contract*I11732</f>
        <v>0</v>
      </c>
    </row>
    <row r="11733" spans="1:10" x14ac:dyDescent="0.2">
      <c r="A11733" t="s">
        <v>51</v>
      </c>
      <c r="B11733" s="3">
        <v>44663</v>
      </c>
      <c r="C11733">
        <v>0</v>
      </c>
      <c r="D11733">
        <v>0</v>
      </c>
      <c r="E11733">
        <f t="shared" si="918"/>
        <v>2022</v>
      </c>
      <c r="F11733" t="str">
        <f t="shared" si="917"/>
        <v>Victorian</v>
      </c>
      <c r="G11733" t="str">
        <f t="shared" si="919"/>
        <v>Quarter</v>
      </c>
      <c r="H11733">
        <f t="shared" si="920"/>
        <v>2022</v>
      </c>
      <c r="I11733">
        <f t="shared" si="921"/>
        <v>91</v>
      </c>
      <c r="J11733">
        <f>D11733*PJ_per_contract*I11733</f>
        <v>0</v>
      </c>
    </row>
    <row r="11734" spans="1:10" x14ac:dyDescent="0.2">
      <c r="A11734" t="s">
        <v>54</v>
      </c>
      <c r="B11734" s="3">
        <v>44663</v>
      </c>
      <c r="C11734">
        <v>0</v>
      </c>
      <c r="D11734">
        <v>0</v>
      </c>
      <c r="E11734">
        <f t="shared" si="918"/>
        <v>2022</v>
      </c>
      <c r="F11734" t="str">
        <f t="shared" si="917"/>
        <v>Victorian</v>
      </c>
      <c r="G11734" t="str">
        <f t="shared" si="919"/>
        <v>Quarter</v>
      </c>
      <c r="H11734">
        <f t="shared" si="920"/>
        <v>2023</v>
      </c>
      <c r="I11734">
        <f t="shared" si="921"/>
        <v>91</v>
      </c>
      <c r="J11734">
        <f>D11734*PJ_per_contract*I11734</f>
        <v>0</v>
      </c>
    </row>
    <row r="11735" spans="1:10" x14ac:dyDescent="0.2">
      <c r="A11735" t="s">
        <v>90</v>
      </c>
      <c r="B11735" s="3">
        <v>44663</v>
      </c>
      <c r="C11735">
        <v>0</v>
      </c>
      <c r="D11735">
        <v>0</v>
      </c>
      <c r="E11735">
        <f t="shared" si="918"/>
        <v>2022</v>
      </c>
      <c r="F11735" t="str">
        <f t="shared" si="917"/>
        <v>Victorian</v>
      </c>
      <c r="G11735" t="str">
        <f t="shared" si="919"/>
        <v>Quarter</v>
      </c>
      <c r="H11735">
        <f t="shared" si="920"/>
        <v>2026</v>
      </c>
      <c r="I11735">
        <f t="shared" si="921"/>
        <v>91</v>
      </c>
      <c r="J11735">
        <f>D11735*PJ_per_contract*I11735</f>
        <v>0</v>
      </c>
    </row>
    <row r="11736" spans="1:10" x14ac:dyDescent="0.2">
      <c r="A11736" t="s">
        <v>55</v>
      </c>
      <c r="B11736" s="3">
        <v>44663</v>
      </c>
      <c r="C11736">
        <v>0</v>
      </c>
      <c r="D11736">
        <v>0</v>
      </c>
      <c r="E11736">
        <f t="shared" si="918"/>
        <v>2022</v>
      </c>
      <c r="F11736" t="str">
        <f t="shared" si="917"/>
        <v>Victorian</v>
      </c>
      <c r="G11736" t="str">
        <f t="shared" si="919"/>
        <v>Quarter</v>
      </c>
      <c r="H11736">
        <f t="shared" si="920"/>
        <v>2024</v>
      </c>
      <c r="I11736">
        <f t="shared" si="921"/>
        <v>91</v>
      </c>
      <c r="J11736">
        <f>D11736*PJ_per_contract*I11736</f>
        <v>0</v>
      </c>
    </row>
    <row r="11737" spans="1:10" x14ac:dyDescent="0.2">
      <c r="A11737" t="s">
        <v>88</v>
      </c>
      <c r="B11737" s="3">
        <v>44663</v>
      </c>
      <c r="C11737">
        <v>0</v>
      </c>
      <c r="D11737">
        <v>0</v>
      </c>
      <c r="E11737">
        <f t="shared" si="918"/>
        <v>2022</v>
      </c>
      <c r="F11737" t="str">
        <f t="shared" si="917"/>
        <v>Victorian</v>
      </c>
      <c r="G11737" t="str">
        <f t="shared" si="919"/>
        <v>Month</v>
      </c>
      <c r="H11737">
        <f t="shared" si="920"/>
        <v>2022</v>
      </c>
      <c r="I11737">
        <f t="shared" si="921"/>
        <v>30</v>
      </c>
      <c r="J11737">
        <f>D11737*PJ_per_contract*I11737</f>
        <v>0</v>
      </c>
    </row>
    <row r="11738" spans="1:10" x14ac:dyDescent="0.2">
      <c r="A11738" t="s">
        <v>52</v>
      </c>
      <c r="B11738" s="3">
        <v>44663</v>
      </c>
      <c r="C11738">
        <v>0</v>
      </c>
      <c r="D11738">
        <v>0</v>
      </c>
      <c r="E11738">
        <f t="shared" si="918"/>
        <v>2022</v>
      </c>
      <c r="F11738" t="str">
        <f t="shared" si="917"/>
        <v>Victorian</v>
      </c>
      <c r="G11738" t="str">
        <f t="shared" si="919"/>
        <v>Quarter</v>
      </c>
      <c r="H11738">
        <f t="shared" si="920"/>
        <v>2022</v>
      </c>
      <c r="I11738">
        <f t="shared" si="921"/>
        <v>91</v>
      </c>
      <c r="J11738">
        <f>D11738*PJ_per_contract*I11738</f>
        <v>0</v>
      </c>
    </row>
    <row r="11739" spans="1:10" x14ac:dyDescent="0.2">
      <c r="A11739" t="s">
        <v>53</v>
      </c>
      <c r="B11739" s="3">
        <v>44663</v>
      </c>
      <c r="C11739">
        <v>0</v>
      </c>
      <c r="D11739">
        <v>0</v>
      </c>
      <c r="E11739">
        <f t="shared" si="918"/>
        <v>2022</v>
      </c>
      <c r="F11739" t="str">
        <f t="shared" si="917"/>
        <v>Victorian</v>
      </c>
      <c r="G11739" t="str">
        <f t="shared" si="919"/>
        <v>Quarter</v>
      </c>
      <c r="H11739">
        <f t="shared" si="920"/>
        <v>2023</v>
      </c>
      <c r="I11739">
        <f t="shared" si="921"/>
        <v>91</v>
      </c>
      <c r="J11739">
        <f>D11739*PJ_per_contract*I11739</f>
        <v>0</v>
      </c>
    </row>
    <row r="11740" spans="1:10" x14ac:dyDescent="0.2">
      <c r="A11740" t="s">
        <v>68</v>
      </c>
      <c r="B11740" s="3">
        <v>44663</v>
      </c>
      <c r="C11740">
        <v>0</v>
      </c>
      <c r="D11740">
        <v>0</v>
      </c>
      <c r="E11740">
        <f t="shared" si="918"/>
        <v>2022</v>
      </c>
      <c r="F11740" t="str">
        <f t="shared" si="917"/>
        <v>Victorian</v>
      </c>
      <c r="G11740" t="str">
        <f t="shared" si="919"/>
        <v>Quarter</v>
      </c>
      <c r="H11740">
        <f t="shared" si="920"/>
        <v>2025</v>
      </c>
      <c r="I11740">
        <f t="shared" si="921"/>
        <v>91</v>
      </c>
      <c r="J11740">
        <f>D11740*PJ_per_contract*I11740</f>
        <v>0</v>
      </c>
    </row>
    <row r="11741" spans="1:10" x14ac:dyDescent="0.2">
      <c r="A11741" t="s">
        <v>56</v>
      </c>
      <c r="B11741" s="3">
        <v>44663</v>
      </c>
      <c r="C11741">
        <v>0</v>
      </c>
      <c r="D11741">
        <v>0</v>
      </c>
      <c r="E11741">
        <f t="shared" si="918"/>
        <v>2022</v>
      </c>
      <c r="F11741" t="str">
        <f t="shared" si="917"/>
        <v>Victorian</v>
      </c>
      <c r="G11741" t="str">
        <f t="shared" si="919"/>
        <v>Quarter</v>
      </c>
      <c r="H11741">
        <f t="shared" si="920"/>
        <v>2023</v>
      </c>
      <c r="I11741">
        <f t="shared" si="921"/>
        <v>91</v>
      </c>
      <c r="J11741">
        <f>D11741*PJ_per_contract*I11741</f>
        <v>0</v>
      </c>
    </row>
    <row r="11742" spans="1:10" x14ac:dyDescent="0.2">
      <c r="A11742" t="s">
        <v>58</v>
      </c>
      <c r="B11742" s="3">
        <v>44663</v>
      </c>
      <c r="C11742">
        <v>0</v>
      </c>
      <c r="D11742">
        <v>0</v>
      </c>
      <c r="E11742">
        <f t="shared" si="918"/>
        <v>2022</v>
      </c>
      <c r="F11742" t="str">
        <f t="shared" si="917"/>
        <v>Victorian</v>
      </c>
      <c r="G11742" t="str">
        <f t="shared" si="919"/>
        <v>Quarter</v>
      </c>
      <c r="H11742">
        <f t="shared" si="920"/>
        <v>2024</v>
      </c>
      <c r="I11742">
        <f t="shared" si="921"/>
        <v>91</v>
      </c>
      <c r="J11742">
        <f>D11742*PJ_per_contract*I11742</f>
        <v>0</v>
      </c>
    </row>
    <row r="11743" spans="1:10" x14ac:dyDescent="0.2">
      <c r="A11743" t="s">
        <v>60</v>
      </c>
      <c r="B11743" s="3">
        <v>44663</v>
      </c>
      <c r="C11743">
        <v>0</v>
      </c>
      <c r="D11743">
        <v>0</v>
      </c>
      <c r="E11743">
        <f t="shared" si="918"/>
        <v>2022</v>
      </c>
      <c r="F11743" t="str">
        <f t="shared" si="917"/>
        <v>Wallumbilla</v>
      </c>
      <c r="G11743" t="str">
        <f t="shared" si="919"/>
        <v>Strip</v>
      </c>
      <c r="H11743">
        <f t="shared" si="920"/>
        <v>2023</v>
      </c>
      <c r="I11743">
        <f t="shared" si="921"/>
        <v>365</v>
      </c>
      <c r="J11743">
        <f>D11743*PJ_per_contract*I11743</f>
        <v>0</v>
      </c>
    </row>
    <row r="11744" spans="1:10" x14ac:dyDescent="0.2">
      <c r="A11744" t="s">
        <v>61</v>
      </c>
      <c r="B11744" s="3">
        <v>44663</v>
      </c>
      <c r="C11744">
        <v>88</v>
      </c>
      <c r="D11744">
        <v>0</v>
      </c>
      <c r="E11744">
        <f t="shared" si="918"/>
        <v>2022</v>
      </c>
      <c r="F11744" t="str">
        <f t="shared" si="917"/>
        <v>Wallumbilla</v>
      </c>
      <c r="G11744" t="str">
        <f t="shared" si="919"/>
        <v>Quarter</v>
      </c>
      <c r="H11744">
        <f t="shared" si="920"/>
        <v>2022</v>
      </c>
      <c r="I11744">
        <f t="shared" si="921"/>
        <v>91</v>
      </c>
      <c r="J11744">
        <f>D11744*PJ_per_contract*I11744</f>
        <v>0</v>
      </c>
    </row>
    <row r="11745" spans="1:10" x14ac:dyDescent="0.2">
      <c r="A11745" t="s">
        <v>62</v>
      </c>
      <c r="B11745" s="3">
        <v>44663</v>
      </c>
      <c r="C11745">
        <v>150</v>
      </c>
      <c r="D11745">
        <v>0</v>
      </c>
      <c r="E11745">
        <f t="shared" si="918"/>
        <v>2022</v>
      </c>
      <c r="F11745" t="str">
        <f t="shared" si="917"/>
        <v>Wallumbilla</v>
      </c>
      <c r="G11745" t="str">
        <f t="shared" si="919"/>
        <v>Quarter</v>
      </c>
      <c r="H11745">
        <f t="shared" si="920"/>
        <v>2022</v>
      </c>
      <c r="I11745">
        <f t="shared" si="921"/>
        <v>91</v>
      </c>
      <c r="J11745">
        <f>D11745*PJ_per_contract*I11745</f>
        <v>0</v>
      </c>
    </row>
    <row r="11746" spans="1:10" x14ac:dyDescent="0.2">
      <c r="A11746" t="s">
        <v>70</v>
      </c>
      <c r="B11746" s="3">
        <v>44663</v>
      </c>
      <c r="C11746">
        <v>0</v>
      </c>
      <c r="D11746">
        <v>0</v>
      </c>
      <c r="E11746">
        <f t="shared" si="918"/>
        <v>2022</v>
      </c>
      <c r="F11746" t="str">
        <f t="shared" si="917"/>
        <v>Wallumbilla</v>
      </c>
      <c r="G11746" t="str">
        <f t="shared" si="919"/>
        <v>Strip</v>
      </c>
      <c r="H11746">
        <f t="shared" si="920"/>
        <v>2023</v>
      </c>
      <c r="I11746">
        <f t="shared" si="921"/>
        <v>365</v>
      </c>
      <c r="J11746">
        <f>D11746*PJ_per_contract*I11746</f>
        <v>0</v>
      </c>
    </row>
    <row r="11747" spans="1:10" x14ac:dyDescent="0.2">
      <c r="A11747" t="s">
        <v>63</v>
      </c>
      <c r="B11747" s="3">
        <v>44663</v>
      </c>
      <c r="C11747">
        <v>41</v>
      </c>
      <c r="D11747">
        <v>0</v>
      </c>
      <c r="E11747">
        <f t="shared" si="918"/>
        <v>2022</v>
      </c>
      <c r="F11747" t="str">
        <f t="shared" si="917"/>
        <v>Wallumbilla</v>
      </c>
      <c r="G11747" t="str">
        <f t="shared" si="919"/>
        <v>Quarter</v>
      </c>
      <c r="H11747">
        <f t="shared" si="920"/>
        <v>2023</v>
      </c>
      <c r="I11747">
        <f t="shared" si="921"/>
        <v>91</v>
      </c>
      <c r="J11747">
        <f>D11747*PJ_per_contract*I11747</f>
        <v>0</v>
      </c>
    </row>
    <row r="11748" spans="1:10" x14ac:dyDescent="0.2">
      <c r="A11748" t="s">
        <v>64</v>
      </c>
      <c r="B11748" s="3">
        <v>44663</v>
      </c>
      <c r="C11748">
        <v>35</v>
      </c>
      <c r="D11748">
        <v>0</v>
      </c>
      <c r="E11748">
        <f t="shared" si="918"/>
        <v>2022</v>
      </c>
      <c r="F11748" t="str">
        <f t="shared" si="917"/>
        <v>Wallumbilla</v>
      </c>
      <c r="G11748" t="str">
        <f t="shared" si="919"/>
        <v>Quarter</v>
      </c>
      <c r="H11748">
        <f t="shared" si="920"/>
        <v>2023</v>
      </c>
      <c r="I11748">
        <f t="shared" si="921"/>
        <v>91</v>
      </c>
      <c r="J11748">
        <f>D11748*PJ_per_contract*I11748</f>
        <v>0</v>
      </c>
    </row>
    <row r="11749" spans="1:10" x14ac:dyDescent="0.2">
      <c r="A11749" t="s">
        <v>81</v>
      </c>
      <c r="B11749" s="3">
        <v>44663</v>
      </c>
      <c r="C11749">
        <v>0</v>
      </c>
      <c r="D11749">
        <v>0</v>
      </c>
      <c r="E11749">
        <f t="shared" si="918"/>
        <v>2022</v>
      </c>
      <c r="F11749" t="str">
        <f t="shared" si="917"/>
        <v>Wallumbilla</v>
      </c>
      <c r="G11749" t="str">
        <f t="shared" si="919"/>
        <v>Strip</v>
      </c>
      <c r="H11749">
        <f t="shared" si="920"/>
        <v>2024</v>
      </c>
      <c r="I11749">
        <f t="shared" si="921"/>
        <v>365</v>
      </c>
      <c r="J11749">
        <f>D11749*PJ_per_contract*I11749</f>
        <v>0</v>
      </c>
    </row>
    <row r="11750" spans="1:10" x14ac:dyDescent="0.2">
      <c r="A11750" t="s">
        <v>71</v>
      </c>
      <c r="B11750" s="3">
        <v>44663</v>
      </c>
      <c r="C11750">
        <v>25</v>
      </c>
      <c r="D11750">
        <v>0</v>
      </c>
      <c r="E11750">
        <f t="shared" si="918"/>
        <v>2022</v>
      </c>
      <c r="F11750" t="str">
        <f t="shared" si="917"/>
        <v>Wallumbilla</v>
      </c>
      <c r="G11750" t="str">
        <f t="shared" si="919"/>
        <v>Quarter</v>
      </c>
      <c r="H11750">
        <f t="shared" si="920"/>
        <v>2023</v>
      </c>
      <c r="I11750">
        <f t="shared" si="921"/>
        <v>91</v>
      </c>
      <c r="J11750">
        <f>D11750*PJ_per_contract*I11750</f>
        <v>0</v>
      </c>
    </row>
    <row r="11751" spans="1:10" x14ac:dyDescent="0.2">
      <c r="A11751" t="s">
        <v>72</v>
      </c>
      <c r="B11751" s="3">
        <v>44663</v>
      </c>
      <c r="C11751">
        <v>25</v>
      </c>
      <c r="D11751">
        <v>0</v>
      </c>
      <c r="E11751">
        <f t="shared" si="918"/>
        <v>2022</v>
      </c>
      <c r="F11751" t="str">
        <f t="shared" si="917"/>
        <v>Wallumbilla</v>
      </c>
      <c r="G11751" t="str">
        <f t="shared" si="919"/>
        <v>Quarter</v>
      </c>
      <c r="H11751">
        <f t="shared" si="920"/>
        <v>2023</v>
      </c>
      <c r="I11751">
        <f t="shared" si="921"/>
        <v>91</v>
      </c>
      <c r="J11751">
        <f>D11751*PJ_per_contract*I11751</f>
        <v>0</v>
      </c>
    </row>
    <row r="11752" spans="1:10" x14ac:dyDescent="0.2">
      <c r="A11752" t="s">
        <v>92</v>
      </c>
      <c r="B11752" s="3">
        <v>44663</v>
      </c>
      <c r="C11752">
        <v>0</v>
      </c>
      <c r="D11752">
        <v>0</v>
      </c>
      <c r="E11752">
        <f t="shared" si="918"/>
        <v>2022</v>
      </c>
      <c r="F11752" t="str">
        <f t="shared" si="917"/>
        <v>Wallumbilla</v>
      </c>
      <c r="G11752" t="str">
        <f t="shared" si="919"/>
        <v>Strip</v>
      </c>
      <c r="H11752">
        <f t="shared" si="920"/>
        <v>2024</v>
      </c>
      <c r="I11752">
        <f t="shared" si="921"/>
        <v>365</v>
      </c>
      <c r="J11752">
        <f>D11752*PJ_per_contract*I11752</f>
        <v>0</v>
      </c>
    </row>
    <row r="11753" spans="1:10" x14ac:dyDescent="0.2">
      <c r="A11753" t="s">
        <v>82</v>
      </c>
      <c r="B11753" s="3">
        <v>44663</v>
      </c>
      <c r="C11753">
        <v>2</v>
      </c>
      <c r="D11753">
        <v>0</v>
      </c>
      <c r="E11753">
        <f t="shared" si="918"/>
        <v>2022</v>
      </c>
      <c r="F11753" t="str">
        <f t="shared" si="917"/>
        <v>Wallumbilla</v>
      </c>
      <c r="G11753" t="str">
        <f t="shared" si="919"/>
        <v>Quarter</v>
      </c>
      <c r="H11753">
        <f t="shared" si="920"/>
        <v>2024</v>
      </c>
      <c r="I11753">
        <f t="shared" si="921"/>
        <v>91</v>
      </c>
      <c r="J11753">
        <f>D11753*PJ_per_contract*I11753</f>
        <v>0</v>
      </c>
    </row>
    <row r="11754" spans="1:10" x14ac:dyDescent="0.2">
      <c r="A11754" t="s">
        <v>83</v>
      </c>
      <c r="B11754" s="3">
        <v>44663</v>
      </c>
      <c r="C11754">
        <v>0</v>
      </c>
      <c r="D11754">
        <v>0</v>
      </c>
      <c r="E11754">
        <f t="shared" si="918"/>
        <v>2022</v>
      </c>
      <c r="F11754" t="str">
        <f t="shared" si="917"/>
        <v>Wallumbilla</v>
      </c>
      <c r="G11754" t="str">
        <f t="shared" si="919"/>
        <v>Quarter</v>
      </c>
      <c r="H11754">
        <f t="shared" si="920"/>
        <v>2024</v>
      </c>
      <c r="I11754">
        <f t="shared" si="921"/>
        <v>91</v>
      </c>
      <c r="J11754">
        <f>D11754*PJ_per_contract*I11754</f>
        <v>0</v>
      </c>
    </row>
    <row r="11755" spans="1:10" x14ac:dyDescent="0.2">
      <c r="A11755" t="s">
        <v>93</v>
      </c>
      <c r="B11755" s="3">
        <v>44663</v>
      </c>
      <c r="C11755">
        <v>0</v>
      </c>
      <c r="D11755">
        <v>0</v>
      </c>
      <c r="E11755">
        <f t="shared" si="918"/>
        <v>2022</v>
      </c>
      <c r="F11755" t="str">
        <f t="shared" si="917"/>
        <v>Wallumbilla</v>
      </c>
      <c r="G11755" t="str">
        <f t="shared" si="919"/>
        <v>Quarter</v>
      </c>
      <c r="H11755">
        <f t="shared" si="920"/>
        <v>2024</v>
      </c>
      <c r="I11755">
        <f t="shared" si="921"/>
        <v>91</v>
      </c>
      <c r="J11755">
        <f>D11755*PJ_per_contract*I11755</f>
        <v>0</v>
      </c>
    </row>
    <row r="11756" spans="1:10" x14ac:dyDescent="0.2">
      <c r="A11756" t="s">
        <v>94</v>
      </c>
      <c r="B11756" s="3">
        <v>44663</v>
      </c>
      <c r="C11756">
        <v>0</v>
      </c>
      <c r="D11756">
        <v>0</v>
      </c>
      <c r="E11756">
        <f t="shared" si="918"/>
        <v>2022</v>
      </c>
      <c r="F11756" t="str">
        <f t="shared" si="917"/>
        <v>Wallumbilla</v>
      </c>
      <c r="G11756" t="str">
        <f t="shared" si="919"/>
        <v>Quarter</v>
      </c>
      <c r="H11756">
        <f t="shared" si="920"/>
        <v>2024</v>
      </c>
      <c r="I11756">
        <f t="shared" si="921"/>
        <v>91</v>
      </c>
      <c r="J11756">
        <f>D11756*PJ_per_contract*I11756</f>
        <v>0</v>
      </c>
    </row>
    <row r="11757" spans="1:10" x14ac:dyDescent="0.2">
      <c r="A11757" t="s">
        <v>84</v>
      </c>
      <c r="B11757" s="3">
        <v>44664</v>
      </c>
      <c r="C11757">
        <v>0</v>
      </c>
      <c r="D11757">
        <v>0</v>
      </c>
      <c r="E11757">
        <f t="shared" si="918"/>
        <v>2022</v>
      </c>
      <c r="F11757" t="str">
        <f t="shared" si="917"/>
        <v>Victorian</v>
      </c>
      <c r="G11757" t="str">
        <f t="shared" si="919"/>
        <v>Month</v>
      </c>
      <c r="H11757">
        <f t="shared" si="920"/>
        <v>2022</v>
      </c>
      <c r="I11757">
        <f t="shared" si="921"/>
        <v>30</v>
      </c>
      <c r="J11757">
        <f>D11757*PJ_per_contract*I11757</f>
        <v>0</v>
      </c>
    </row>
    <row r="11758" spans="1:10" x14ac:dyDescent="0.2">
      <c r="A11758" t="s">
        <v>85</v>
      </c>
      <c r="B11758" s="3">
        <v>44664</v>
      </c>
      <c r="C11758">
        <v>0</v>
      </c>
      <c r="D11758">
        <v>0</v>
      </c>
      <c r="E11758">
        <f t="shared" si="918"/>
        <v>2022</v>
      </c>
      <c r="F11758" t="str">
        <f t="shared" si="917"/>
        <v>Victorian</v>
      </c>
      <c r="G11758" t="str">
        <f t="shared" si="919"/>
        <v>Month</v>
      </c>
      <c r="H11758">
        <f t="shared" si="920"/>
        <v>2022</v>
      </c>
      <c r="I11758">
        <f t="shared" si="921"/>
        <v>30</v>
      </c>
      <c r="J11758">
        <f>D11758*PJ_per_contract*I11758</f>
        <v>0</v>
      </c>
    </row>
    <row r="11759" spans="1:10" x14ac:dyDescent="0.2">
      <c r="A11759" t="s">
        <v>48</v>
      </c>
      <c r="B11759" s="3">
        <v>44664</v>
      </c>
      <c r="C11759">
        <v>0</v>
      </c>
      <c r="D11759">
        <v>0</v>
      </c>
      <c r="E11759">
        <f t="shared" si="918"/>
        <v>2022</v>
      </c>
      <c r="F11759" t="str">
        <f t="shared" si="917"/>
        <v>Victorian</v>
      </c>
      <c r="G11759" t="str">
        <f t="shared" si="919"/>
        <v>Quarter</v>
      </c>
      <c r="H11759">
        <f t="shared" si="920"/>
        <v>2022</v>
      </c>
      <c r="I11759">
        <f t="shared" si="921"/>
        <v>91</v>
      </c>
      <c r="J11759">
        <f>D11759*PJ_per_contract*I11759</f>
        <v>0</v>
      </c>
    </row>
    <row r="11760" spans="1:10" x14ac:dyDescent="0.2">
      <c r="A11760" t="s">
        <v>86</v>
      </c>
      <c r="B11760" s="3">
        <v>44664</v>
      </c>
      <c r="C11760">
        <v>0</v>
      </c>
      <c r="D11760">
        <v>0</v>
      </c>
      <c r="E11760">
        <f t="shared" si="918"/>
        <v>2022</v>
      </c>
      <c r="F11760" t="str">
        <f t="shared" si="917"/>
        <v>Victorian</v>
      </c>
      <c r="G11760" t="str">
        <f t="shared" si="919"/>
        <v>Month</v>
      </c>
      <c r="H11760">
        <f t="shared" si="920"/>
        <v>2022</v>
      </c>
      <c r="I11760">
        <f t="shared" si="921"/>
        <v>30</v>
      </c>
      <c r="J11760">
        <f>D11760*PJ_per_contract*I11760</f>
        <v>0</v>
      </c>
    </row>
    <row r="11761" spans="1:10" x14ac:dyDescent="0.2">
      <c r="A11761" t="s">
        <v>49</v>
      </c>
      <c r="B11761" s="3">
        <v>44664</v>
      </c>
      <c r="C11761">
        <v>84</v>
      </c>
      <c r="D11761">
        <v>0</v>
      </c>
      <c r="E11761">
        <f t="shared" si="918"/>
        <v>2022</v>
      </c>
      <c r="F11761" t="str">
        <f t="shared" si="917"/>
        <v>Wallumbilla</v>
      </c>
      <c r="G11761" t="str">
        <f t="shared" si="919"/>
        <v>Quarter</v>
      </c>
      <c r="H11761">
        <f t="shared" si="920"/>
        <v>2022</v>
      </c>
      <c r="I11761">
        <f t="shared" si="921"/>
        <v>91</v>
      </c>
      <c r="J11761">
        <f>D11761*PJ_per_contract*I11761</f>
        <v>0</v>
      </c>
    </row>
    <row r="11762" spans="1:10" x14ac:dyDescent="0.2">
      <c r="A11762" t="s">
        <v>52</v>
      </c>
      <c r="B11762" s="3">
        <v>44664</v>
      </c>
      <c r="C11762">
        <v>0</v>
      </c>
      <c r="D11762">
        <v>0</v>
      </c>
      <c r="E11762">
        <f t="shared" si="918"/>
        <v>2022</v>
      </c>
      <c r="F11762" t="str">
        <f t="shared" si="917"/>
        <v>Victorian</v>
      </c>
      <c r="G11762" t="str">
        <f t="shared" si="919"/>
        <v>Quarter</v>
      </c>
      <c r="H11762">
        <f t="shared" si="920"/>
        <v>2022</v>
      </c>
      <c r="I11762">
        <f t="shared" si="921"/>
        <v>91</v>
      </c>
      <c r="J11762">
        <f>D11762*PJ_per_contract*I11762</f>
        <v>0</v>
      </c>
    </row>
    <row r="11763" spans="1:10" x14ac:dyDescent="0.2">
      <c r="A11763" t="s">
        <v>91</v>
      </c>
      <c r="B11763" s="3">
        <v>44664</v>
      </c>
      <c r="C11763">
        <v>0</v>
      </c>
      <c r="D11763">
        <v>0</v>
      </c>
      <c r="E11763">
        <f t="shared" si="918"/>
        <v>2022</v>
      </c>
      <c r="F11763" t="str">
        <f t="shared" si="917"/>
        <v>Victorian</v>
      </c>
      <c r="G11763" t="str">
        <f t="shared" si="919"/>
        <v>Quarter</v>
      </c>
      <c r="H11763">
        <f t="shared" si="920"/>
        <v>2026</v>
      </c>
      <c r="I11763">
        <f t="shared" si="921"/>
        <v>91</v>
      </c>
      <c r="J11763">
        <f>D11763*PJ_per_contract*I11763</f>
        <v>0</v>
      </c>
    </row>
    <row r="11764" spans="1:10" x14ac:dyDescent="0.2">
      <c r="A11764" t="s">
        <v>79</v>
      </c>
      <c r="B11764" s="3">
        <v>44664</v>
      </c>
      <c r="C11764">
        <v>0</v>
      </c>
      <c r="D11764">
        <v>0</v>
      </c>
      <c r="E11764">
        <f t="shared" si="918"/>
        <v>2022</v>
      </c>
      <c r="F11764" t="str">
        <f t="shared" si="917"/>
        <v>Victorian</v>
      </c>
      <c r="G11764" t="str">
        <f t="shared" si="919"/>
        <v>Quarter</v>
      </c>
      <c r="H11764">
        <f t="shared" si="920"/>
        <v>2025</v>
      </c>
      <c r="I11764">
        <f t="shared" si="921"/>
        <v>91</v>
      </c>
      <c r="J11764">
        <f>D11764*PJ_per_contract*I11764</f>
        <v>0</v>
      </c>
    </row>
    <row r="11765" spans="1:10" x14ac:dyDescent="0.2">
      <c r="A11765" t="s">
        <v>50</v>
      </c>
      <c r="B11765" s="3">
        <v>44664</v>
      </c>
      <c r="C11765">
        <v>0</v>
      </c>
      <c r="D11765">
        <v>0</v>
      </c>
      <c r="E11765">
        <f t="shared" si="918"/>
        <v>2022</v>
      </c>
      <c r="F11765" t="str">
        <f t="shared" si="917"/>
        <v>Victorian</v>
      </c>
      <c r="G11765" t="str">
        <f t="shared" si="919"/>
        <v>Quarter</v>
      </c>
      <c r="H11765">
        <f t="shared" si="920"/>
        <v>2024</v>
      </c>
      <c r="I11765">
        <f t="shared" si="921"/>
        <v>91</v>
      </c>
      <c r="J11765">
        <f>D11765*PJ_per_contract*I11765</f>
        <v>0</v>
      </c>
    </row>
    <row r="11766" spans="1:10" x14ac:dyDescent="0.2">
      <c r="A11766" t="s">
        <v>55</v>
      </c>
      <c r="B11766" s="3">
        <v>44664</v>
      </c>
      <c r="C11766">
        <v>0</v>
      </c>
      <c r="D11766">
        <v>0</v>
      </c>
      <c r="E11766">
        <f t="shared" si="918"/>
        <v>2022</v>
      </c>
      <c r="F11766" t="str">
        <f t="shared" si="917"/>
        <v>Victorian</v>
      </c>
      <c r="G11766" t="str">
        <f t="shared" si="919"/>
        <v>Quarter</v>
      </c>
      <c r="H11766">
        <f t="shared" si="920"/>
        <v>2024</v>
      </c>
      <c r="I11766">
        <f t="shared" si="921"/>
        <v>91</v>
      </c>
      <c r="J11766">
        <f>D11766*PJ_per_contract*I11766</f>
        <v>0</v>
      </c>
    </row>
    <row r="11767" spans="1:10" x14ac:dyDescent="0.2">
      <c r="A11767" t="s">
        <v>59</v>
      </c>
      <c r="B11767" s="3">
        <v>44664</v>
      </c>
      <c r="C11767">
        <v>0</v>
      </c>
      <c r="D11767">
        <v>0</v>
      </c>
      <c r="E11767">
        <f t="shared" si="918"/>
        <v>2022</v>
      </c>
      <c r="F11767" t="str">
        <f t="shared" si="917"/>
        <v>Victorian</v>
      </c>
      <c r="G11767" t="str">
        <f t="shared" si="919"/>
        <v>Quarter</v>
      </c>
      <c r="H11767">
        <f t="shared" si="920"/>
        <v>2023</v>
      </c>
      <c r="I11767">
        <f t="shared" si="921"/>
        <v>91</v>
      </c>
      <c r="J11767">
        <f>D11767*PJ_per_contract*I11767</f>
        <v>0</v>
      </c>
    </row>
    <row r="11768" spans="1:10" x14ac:dyDescent="0.2">
      <c r="A11768" t="s">
        <v>88</v>
      </c>
      <c r="B11768" s="3">
        <v>44664</v>
      </c>
      <c r="C11768">
        <v>0</v>
      </c>
      <c r="D11768">
        <v>0</v>
      </c>
      <c r="E11768">
        <f t="shared" si="918"/>
        <v>2022</v>
      </c>
      <c r="F11768" t="str">
        <f t="shared" si="917"/>
        <v>Victorian</v>
      </c>
      <c r="G11768" t="str">
        <f t="shared" si="919"/>
        <v>Month</v>
      </c>
      <c r="H11768">
        <f t="shared" si="920"/>
        <v>2022</v>
      </c>
      <c r="I11768">
        <f t="shared" si="921"/>
        <v>30</v>
      </c>
      <c r="J11768">
        <f>D11768*PJ_per_contract*I11768</f>
        <v>0</v>
      </c>
    </row>
    <row r="11769" spans="1:10" x14ac:dyDescent="0.2">
      <c r="A11769" t="s">
        <v>80</v>
      </c>
      <c r="B11769" s="3">
        <v>44664</v>
      </c>
      <c r="C11769">
        <v>0</v>
      </c>
      <c r="D11769">
        <v>0</v>
      </c>
      <c r="E11769">
        <f t="shared" si="918"/>
        <v>2022</v>
      </c>
      <c r="F11769" t="str">
        <f t="shared" si="917"/>
        <v>Victorian</v>
      </c>
      <c r="G11769" t="str">
        <f t="shared" si="919"/>
        <v>Quarter</v>
      </c>
      <c r="H11769">
        <f t="shared" si="920"/>
        <v>2025</v>
      </c>
      <c r="I11769">
        <f t="shared" si="921"/>
        <v>91</v>
      </c>
      <c r="J11769">
        <f>D11769*PJ_per_contract*I11769</f>
        <v>0</v>
      </c>
    </row>
    <row r="11770" spans="1:10" x14ac:dyDescent="0.2">
      <c r="A11770" t="s">
        <v>54</v>
      </c>
      <c r="B11770" s="3">
        <v>44664</v>
      </c>
      <c r="C11770">
        <v>0</v>
      </c>
      <c r="D11770">
        <v>0</v>
      </c>
      <c r="E11770">
        <f t="shared" si="918"/>
        <v>2022</v>
      </c>
      <c r="F11770" t="str">
        <f t="shared" si="917"/>
        <v>Victorian</v>
      </c>
      <c r="G11770" t="str">
        <f t="shared" si="919"/>
        <v>Quarter</v>
      </c>
      <c r="H11770">
        <f t="shared" si="920"/>
        <v>2023</v>
      </c>
      <c r="I11770">
        <f t="shared" si="921"/>
        <v>91</v>
      </c>
      <c r="J11770">
        <f>D11770*PJ_per_contract*I11770</f>
        <v>0</v>
      </c>
    </row>
    <row r="11771" spans="1:10" x14ac:dyDescent="0.2">
      <c r="A11771" t="s">
        <v>53</v>
      </c>
      <c r="B11771" s="3">
        <v>44664</v>
      </c>
      <c r="C11771">
        <v>0</v>
      </c>
      <c r="D11771">
        <v>0</v>
      </c>
      <c r="E11771">
        <f t="shared" si="918"/>
        <v>2022</v>
      </c>
      <c r="F11771" t="str">
        <f t="shared" si="917"/>
        <v>Victorian</v>
      </c>
      <c r="G11771" t="str">
        <f t="shared" si="919"/>
        <v>Quarter</v>
      </c>
      <c r="H11771">
        <f t="shared" si="920"/>
        <v>2023</v>
      </c>
      <c r="I11771">
        <f t="shared" si="921"/>
        <v>91</v>
      </c>
      <c r="J11771">
        <f>D11771*PJ_per_contract*I11771</f>
        <v>0</v>
      </c>
    </row>
    <row r="11772" spans="1:10" x14ac:dyDescent="0.2">
      <c r="A11772" t="s">
        <v>58</v>
      </c>
      <c r="B11772" s="3">
        <v>44664</v>
      </c>
      <c r="C11772">
        <v>0</v>
      </c>
      <c r="D11772">
        <v>0</v>
      </c>
      <c r="E11772">
        <f t="shared" si="918"/>
        <v>2022</v>
      </c>
      <c r="F11772" t="str">
        <f t="shared" si="917"/>
        <v>Victorian</v>
      </c>
      <c r="G11772" t="str">
        <f t="shared" si="919"/>
        <v>Quarter</v>
      </c>
      <c r="H11772">
        <f t="shared" si="920"/>
        <v>2024</v>
      </c>
      <c r="I11772">
        <f t="shared" si="921"/>
        <v>91</v>
      </c>
      <c r="J11772">
        <f>D11772*PJ_per_contract*I11772</f>
        <v>0</v>
      </c>
    </row>
    <row r="11773" spans="1:10" x14ac:dyDescent="0.2">
      <c r="A11773" t="s">
        <v>90</v>
      </c>
      <c r="B11773" s="3">
        <v>44664</v>
      </c>
      <c r="C11773">
        <v>0</v>
      </c>
      <c r="D11773">
        <v>0</v>
      </c>
      <c r="E11773">
        <f t="shared" si="918"/>
        <v>2022</v>
      </c>
      <c r="F11773" t="str">
        <f t="shared" si="917"/>
        <v>Victorian</v>
      </c>
      <c r="G11773" t="str">
        <f t="shared" si="919"/>
        <v>Quarter</v>
      </c>
      <c r="H11773">
        <f t="shared" si="920"/>
        <v>2026</v>
      </c>
      <c r="I11773">
        <f t="shared" si="921"/>
        <v>91</v>
      </c>
      <c r="J11773">
        <f>D11773*PJ_per_contract*I11773</f>
        <v>0</v>
      </c>
    </row>
    <row r="11774" spans="1:10" x14ac:dyDescent="0.2">
      <c r="A11774" t="s">
        <v>87</v>
      </c>
      <c r="B11774" s="3">
        <v>44664</v>
      </c>
      <c r="C11774">
        <v>0</v>
      </c>
      <c r="D11774">
        <v>0</v>
      </c>
      <c r="E11774">
        <f t="shared" si="918"/>
        <v>2022</v>
      </c>
      <c r="F11774" t="str">
        <f t="shared" si="917"/>
        <v>Victorian</v>
      </c>
      <c r="G11774" t="str">
        <f t="shared" si="919"/>
        <v>Month</v>
      </c>
      <c r="H11774">
        <f t="shared" si="920"/>
        <v>2022</v>
      </c>
      <c r="I11774">
        <f t="shared" si="921"/>
        <v>30</v>
      </c>
      <c r="J11774">
        <f>D11774*PJ_per_contract*I11774</f>
        <v>0</v>
      </c>
    </row>
    <row r="11775" spans="1:10" x14ac:dyDescent="0.2">
      <c r="A11775" t="s">
        <v>57</v>
      </c>
      <c r="B11775" s="3">
        <v>44664</v>
      </c>
      <c r="C11775">
        <v>0</v>
      </c>
      <c r="D11775">
        <v>0</v>
      </c>
      <c r="E11775">
        <f t="shared" si="918"/>
        <v>2022</v>
      </c>
      <c r="F11775" t="str">
        <f t="shared" si="917"/>
        <v>Victorian</v>
      </c>
      <c r="G11775" t="str">
        <f t="shared" si="919"/>
        <v>Quarter</v>
      </c>
      <c r="H11775">
        <f t="shared" si="920"/>
        <v>2024</v>
      </c>
      <c r="I11775">
        <f t="shared" si="921"/>
        <v>91</v>
      </c>
      <c r="J11775">
        <f>D11775*PJ_per_contract*I11775</f>
        <v>0</v>
      </c>
    </row>
    <row r="11776" spans="1:10" x14ac:dyDescent="0.2">
      <c r="A11776" t="s">
        <v>51</v>
      </c>
      <c r="B11776" s="3">
        <v>44664</v>
      </c>
      <c r="C11776">
        <v>0</v>
      </c>
      <c r="D11776">
        <v>0</v>
      </c>
      <c r="E11776">
        <f t="shared" si="918"/>
        <v>2022</v>
      </c>
      <c r="F11776" t="str">
        <f t="shared" si="917"/>
        <v>Victorian</v>
      </c>
      <c r="G11776" t="str">
        <f t="shared" si="919"/>
        <v>Quarter</v>
      </c>
      <c r="H11776">
        <f t="shared" si="920"/>
        <v>2022</v>
      </c>
      <c r="I11776">
        <f t="shared" si="921"/>
        <v>91</v>
      </c>
      <c r="J11776">
        <f>D11776*PJ_per_contract*I11776</f>
        <v>0</v>
      </c>
    </row>
    <row r="11777" spans="1:10" x14ac:dyDescent="0.2">
      <c r="A11777" t="s">
        <v>56</v>
      </c>
      <c r="B11777" s="3">
        <v>44664</v>
      </c>
      <c r="C11777">
        <v>0</v>
      </c>
      <c r="D11777">
        <v>0</v>
      </c>
      <c r="E11777">
        <f t="shared" si="918"/>
        <v>2022</v>
      </c>
      <c r="F11777" t="str">
        <f t="shared" si="917"/>
        <v>Victorian</v>
      </c>
      <c r="G11777" t="str">
        <f t="shared" si="919"/>
        <v>Quarter</v>
      </c>
      <c r="H11777">
        <f t="shared" si="920"/>
        <v>2023</v>
      </c>
      <c r="I11777">
        <f t="shared" si="921"/>
        <v>91</v>
      </c>
      <c r="J11777">
        <f>D11777*PJ_per_contract*I11777</f>
        <v>0</v>
      </c>
    </row>
    <row r="11778" spans="1:10" x14ac:dyDescent="0.2">
      <c r="A11778" t="s">
        <v>69</v>
      </c>
      <c r="B11778" s="3">
        <v>44664</v>
      </c>
      <c r="C11778">
        <v>0</v>
      </c>
      <c r="D11778">
        <v>0</v>
      </c>
      <c r="E11778">
        <f t="shared" si="918"/>
        <v>2022</v>
      </c>
      <c r="F11778" t="str">
        <f t="shared" ref="F11778:F11841" si="922">IF(OR(LEFT(A11778,2)="GJ",LEFT(A11778,2)="GK"),"Victorian",IF(OR(LEFT(A11778,2)="GX",LEFT(A11778,2)="GY"),"Wallumbilla","NA"))</f>
        <v>Victorian</v>
      </c>
      <c r="G11778" t="str">
        <f t="shared" si="919"/>
        <v>Quarter</v>
      </c>
      <c r="H11778">
        <f t="shared" si="920"/>
        <v>2025</v>
      </c>
      <c r="I11778">
        <f t="shared" si="921"/>
        <v>91</v>
      </c>
      <c r="J11778">
        <f>D11778*PJ_per_contract*I11778</f>
        <v>0</v>
      </c>
    </row>
    <row r="11779" spans="1:10" x14ac:dyDescent="0.2">
      <c r="A11779" t="s">
        <v>89</v>
      </c>
      <c r="B11779" s="3">
        <v>44664</v>
      </c>
      <c r="C11779">
        <v>0</v>
      </c>
      <c r="D11779">
        <v>0</v>
      </c>
      <c r="E11779">
        <f t="shared" ref="E11779:E11842" si="923">YEAR(B11779)</f>
        <v>2022</v>
      </c>
      <c r="F11779" t="str">
        <f t="shared" si="922"/>
        <v>Victorian</v>
      </c>
      <c r="G11779" t="str">
        <f t="shared" ref="G11779:G11842" si="924">IF(LEFT(A11779,2)="GJ","Month",IF(OR(LEFT(A11779,2)="GK",LEFT(A11779,2)="GX"),"Quarter",IF(LEFT(A11779,2)="GY","Strip","NA")))</f>
        <v>Month</v>
      </c>
      <c r="H11779">
        <f t="shared" ref="H11779:H11842" si="925">VALUE(MID(A11779,4,4))</f>
        <v>2022</v>
      </c>
      <c r="I11779">
        <f t="shared" ref="I11779:I11842" si="926">IF(G11779="Month",_xlfn.DAYS(EOMONTH(B11779,0),EOMONTH(B11779,-1)),IF(G11779="Quarter",_xlfn.DAYS(EOMONTH(B11779,2),EOMONTH(B11779,-1)),365))</f>
        <v>30</v>
      </c>
      <c r="J11779">
        <f>D11779*PJ_per_contract*I11779</f>
        <v>0</v>
      </c>
    </row>
    <row r="11780" spans="1:10" x14ac:dyDescent="0.2">
      <c r="A11780" t="s">
        <v>68</v>
      </c>
      <c r="B11780" s="3">
        <v>44664</v>
      </c>
      <c r="C11780">
        <v>0</v>
      </c>
      <c r="D11780">
        <v>0</v>
      </c>
      <c r="E11780">
        <f t="shared" si="923"/>
        <v>2022</v>
      </c>
      <c r="F11780" t="str">
        <f t="shared" si="922"/>
        <v>Victorian</v>
      </c>
      <c r="G11780" t="str">
        <f t="shared" si="924"/>
        <v>Quarter</v>
      </c>
      <c r="H11780">
        <f t="shared" si="925"/>
        <v>2025</v>
      </c>
      <c r="I11780">
        <f t="shared" si="926"/>
        <v>91</v>
      </c>
      <c r="J11780">
        <f>D11780*PJ_per_contract*I11780</f>
        <v>0</v>
      </c>
    </row>
    <row r="11781" spans="1:10" x14ac:dyDescent="0.2">
      <c r="A11781" t="s">
        <v>60</v>
      </c>
      <c r="B11781" s="3">
        <v>44664</v>
      </c>
      <c r="C11781">
        <v>0</v>
      </c>
      <c r="D11781">
        <v>0</v>
      </c>
      <c r="E11781">
        <f t="shared" si="923"/>
        <v>2022</v>
      </c>
      <c r="F11781" t="str">
        <f t="shared" si="922"/>
        <v>Wallumbilla</v>
      </c>
      <c r="G11781" t="str">
        <f t="shared" si="924"/>
        <v>Strip</v>
      </c>
      <c r="H11781">
        <f t="shared" si="925"/>
        <v>2023</v>
      </c>
      <c r="I11781">
        <f t="shared" si="926"/>
        <v>365</v>
      </c>
      <c r="J11781">
        <f>D11781*PJ_per_contract*I11781</f>
        <v>0</v>
      </c>
    </row>
    <row r="11782" spans="1:10" x14ac:dyDescent="0.2">
      <c r="A11782" t="s">
        <v>61</v>
      </c>
      <c r="B11782" s="3">
        <v>44664</v>
      </c>
      <c r="C11782">
        <v>88</v>
      </c>
      <c r="D11782">
        <v>0</v>
      </c>
      <c r="E11782">
        <f t="shared" si="923"/>
        <v>2022</v>
      </c>
      <c r="F11782" t="str">
        <f t="shared" si="922"/>
        <v>Wallumbilla</v>
      </c>
      <c r="G11782" t="str">
        <f t="shared" si="924"/>
        <v>Quarter</v>
      </c>
      <c r="H11782">
        <f t="shared" si="925"/>
        <v>2022</v>
      </c>
      <c r="I11782">
        <f t="shared" si="926"/>
        <v>91</v>
      </c>
      <c r="J11782">
        <f>D11782*PJ_per_contract*I11782</f>
        <v>0</v>
      </c>
    </row>
    <row r="11783" spans="1:10" x14ac:dyDescent="0.2">
      <c r="A11783" t="s">
        <v>62</v>
      </c>
      <c r="B11783" s="3">
        <v>44664</v>
      </c>
      <c r="C11783">
        <v>150</v>
      </c>
      <c r="D11783">
        <v>0</v>
      </c>
      <c r="E11783">
        <f t="shared" si="923"/>
        <v>2022</v>
      </c>
      <c r="F11783" t="str">
        <f t="shared" si="922"/>
        <v>Wallumbilla</v>
      </c>
      <c r="G11783" t="str">
        <f t="shared" si="924"/>
        <v>Quarter</v>
      </c>
      <c r="H11783">
        <f t="shared" si="925"/>
        <v>2022</v>
      </c>
      <c r="I11783">
        <f t="shared" si="926"/>
        <v>91</v>
      </c>
      <c r="J11783">
        <f>D11783*PJ_per_contract*I11783</f>
        <v>0</v>
      </c>
    </row>
    <row r="11784" spans="1:10" x14ac:dyDescent="0.2">
      <c r="A11784" t="s">
        <v>70</v>
      </c>
      <c r="B11784" s="3">
        <v>44664</v>
      </c>
      <c r="C11784">
        <v>0</v>
      </c>
      <c r="D11784">
        <v>0</v>
      </c>
      <c r="E11784">
        <f t="shared" si="923"/>
        <v>2022</v>
      </c>
      <c r="F11784" t="str">
        <f t="shared" si="922"/>
        <v>Wallumbilla</v>
      </c>
      <c r="G11784" t="str">
        <f t="shared" si="924"/>
        <v>Strip</v>
      </c>
      <c r="H11784">
        <f t="shared" si="925"/>
        <v>2023</v>
      </c>
      <c r="I11784">
        <f t="shared" si="926"/>
        <v>365</v>
      </c>
      <c r="J11784">
        <f>D11784*PJ_per_contract*I11784</f>
        <v>0</v>
      </c>
    </row>
    <row r="11785" spans="1:10" x14ac:dyDescent="0.2">
      <c r="A11785" t="s">
        <v>63</v>
      </c>
      <c r="B11785" s="3">
        <v>44664</v>
      </c>
      <c r="C11785">
        <v>41</v>
      </c>
      <c r="D11785">
        <v>0</v>
      </c>
      <c r="E11785">
        <f t="shared" si="923"/>
        <v>2022</v>
      </c>
      <c r="F11785" t="str">
        <f t="shared" si="922"/>
        <v>Wallumbilla</v>
      </c>
      <c r="G11785" t="str">
        <f t="shared" si="924"/>
        <v>Quarter</v>
      </c>
      <c r="H11785">
        <f t="shared" si="925"/>
        <v>2023</v>
      </c>
      <c r="I11785">
        <f t="shared" si="926"/>
        <v>91</v>
      </c>
      <c r="J11785">
        <f>D11785*PJ_per_contract*I11785</f>
        <v>0</v>
      </c>
    </row>
    <row r="11786" spans="1:10" x14ac:dyDescent="0.2">
      <c r="A11786" t="s">
        <v>64</v>
      </c>
      <c r="B11786" s="3">
        <v>44664</v>
      </c>
      <c r="C11786">
        <v>35</v>
      </c>
      <c r="D11786">
        <v>0</v>
      </c>
      <c r="E11786">
        <f t="shared" si="923"/>
        <v>2022</v>
      </c>
      <c r="F11786" t="str">
        <f t="shared" si="922"/>
        <v>Wallumbilla</v>
      </c>
      <c r="G11786" t="str">
        <f t="shared" si="924"/>
        <v>Quarter</v>
      </c>
      <c r="H11786">
        <f t="shared" si="925"/>
        <v>2023</v>
      </c>
      <c r="I11786">
        <f t="shared" si="926"/>
        <v>91</v>
      </c>
      <c r="J11786">
        <f>D11786*PJ_per_contract*I11786</f>
        <v>0</v>
      </c>
    </row>
    <row r="11787" spans="1:10" x14ac:dyDescent="0.2">
      <c r="A11787" t="s">
        <v>81</v>
      </c>
      <c r="B11787" s="3">
        <v>44664</v>
      </c>
      <c r="C11787">
        <v>0</v>
      </c>
      <c r="D11787">
        <v>0</v>
      </c>
      <c r="E11787">
        <f t="shared" si="923"/>
        <v>2022</v>
      </c>
      <c r="F11787" t="str">
        <f t="shared" si="922"/>
        <v>Wallumbilla</v>
      </c>
      <c r="G11787" t="str">
        <f t="shared" si="924"/>
        <v>Strip</v>
      </c>
      <c r="H11787">
        <f t="shared" si="925"/>
        <v>2024</v>
      </c>
      <c r="I11787">
        <f t="shared" si="926"/>
        <v>365</v>
      </c>
      <c r="J11787">
        <f>D11787*PJ_per_contract*I11787</f>
        <v>0</v>
      </c>
    </row>
    <row r="11788" spans="1:10" x14ac:dyDescent="0.2">
      <c r="A11788" t="s">
        <v>71</v>
      </c>
      <c r="B11788" s="3">
        <v>44664</v>
      </c>
      <c r="C11788">
        <v>25</v>
      </c>
      <c r="D11788">
        <v>0</v>
      </c>
      <c r="E11788">
        <f t="shared" si="923"/>
        <v>2022</v>
      </c>
      <c r="F11788" t="str">
        <f t="shared" si="922"/>
        <v>Wallumbilla</v>
      </c>
      <c r="G11788" t="str">
        <f t="shared" si="924"/>
        <v>Quarter</v>
      </c>
      <c r="H11788">
        <f t="shared" si="925"/>
        <v>2023</v>
      </c>
      <c r="I11788">
        <f t="shared" si="926"/>
        <v>91</v>
      </c>
      <c r="J11788">
        <f>D11788*PJ_per_contract*I11788</f>
        <v>0</v>
      </c>
    </row>
    <row r="11789" spans="1:10" x14ac:dyDescent="0.2">
      <c r="A11789" t="s">
        <v>72</v>
      </c>
      <c r="B11789" s="3">
        <v>44664</v>
      </c>
      <c r="C11789">
        <v>25</v>
      </c>
      <c r="D11789">
        <v>0</v>
      </c>
      <c r="E11789">
        <f t="shared" si="923"/>
        <v>2022</v>
      </c>
      <c r="F11789" t="str">
        <f t="shared" si="922"/>
        <v>Wallumbilla</v>
      </c>
      <c r="G11789" t="str">
        <f t="shared" si="924"/>
        <v>Quarter</v>
      </c>
      <c r="H11789">
        <f t="shared" si="925"/>
        <v>2023</v>
      </c>
      <c r="I11789">
        <f t="shared" si="926"/>
        <v>91</v>
      </c>
      <c r="J11789">
        <f>D11789*PJ_per_contract*I11789</f>
        <v>0</v>
      </c>
    </row>
    <row r="11790" spans="1:10" x14ac:dyDescent="0.2">
      <c r="A11790" t="s">
        <v>92</v>
      </c>
      <c r="B11790" s="3">
        <v>44664</v>
      </c>
      <c r="C11790">
        <v>0</v>
      </c>
      <c r="D11790">
        <v>0</v>
      </c>
      <c r="E11790">
        <f t="shared" si="923"/>
        <v>2022</v>
      </c>
      <c r="F11790" t="str">
        <f t="shared" si="922"/>
        <v>Wallumbilla</v>
      </c>
      <c r="G11790" t="str">
        <f t="shared" si="924"/>
        <v>Strip</v>
      </c>
      <c r="H11790">
        <f t="shared" si="925"/>
        <v>2024</v>
      </c>
      <c r="I11790">
        <f t="shared" si="926"/>
        <v>365</v>
      </c>
      <c r="J11790">
        <f>D11790*PJ_per_contract*I11790</f>
        <v>0</v>
      </c>
    </row>
    <row r="11791" spans="1:10" x14ac:dyDescent="0.2">
      <c r="A11791" t="s">
        <v>82</v>
      </c>
      <c r="B11791" s="3">
        <v>44664</v>
      </c>
      <c r="C11791">
        <v>2</v>
      </c>
      <c r="D11791">
        <v>0</v>
      </c>
      <c r="E11791">
        <f t="shared" si="923"/>
        <v>2022</v>
      </c>
      <c r="F11791" t="str">
        <f t="shared" si="922"/>
        <v>Wallumbilla</v>
      </c>
      <c r="G11791" t="str">
        <f t="shared" si="924"/>
        <v>Quarter</v>
      </c>
      <c r="H11791">
        <f t="shared" si="925"/>
        <v>2024</v>
      </c>
      <c r="I11791">
        <f t="shared" si="926"/>
        <v>91</v>
      </c>
      <c r="J11791">
        <f>D11791*PJ_per_contract*I11791</f>
        <v>0</v>
      </c>
    </row>
    <row r="11792" spans="1:10" x14ac:dyDescent="0.2">
      <c r="A11792" t="s">
        <v>83</v>
      </c>
      <c r="B11792" s="3">
        <v>44664</v>
      </c>
      <c r="C11792">
        <v>0</v>
      </c>
      <c r="D11792">
        <v>0</v>
      </c>
      <c r="E11792">
        <f t="shared" si="923"/>
        <v>2022</v>
      </c>
      <c r="F11792" t="str">
        <f t="shared" si="922"/>
        <v>Wallumbilla</v>
      </c>
      <c r="G11792" t="str">
        <f t="shared" si="924"/>
        <v>Quarter</v>
      </c>
      <c r="H11792">
        <f t="shared" si="925"/>
        <v>2024</v>
      </c>
      <c r="I11792">
        <f t="shared" si="926"/>
        <v>91</v>
      </c>
      <c r="J11792">
        <f>D11792*PJ_per_contract*I11792</f>
        <v>0</v>
      </c>
    </row>
    <row r="11793" spans="1:10" x14ac:dyDescent="0.2">
      <c r="A11793" t="s">
        <v>93</v>
      </c>
      <c r="B11793" s="3">
        <v>44664</v>
      </c>
      <c r="C11793">
        <v>0</v>
      </c>
      <c r="D11793">
        <v>0</v>
      </c>
      <c r="E11793">
        <f t="shared" si="923"/>
        <v>2022</v>
      </c>
      <c r="F11793" t="str">
        <f t="shared" si="922"/>
        <v>Wallumbilla</v>
      </c>
      <c r="G11793" t="str">
        <f t="shared" si="924"/>
        <v>Quarter</v>
      </c>
      <c r="H11793">
        <f t="shared" si="925"/>
        <v>2024</v>
      </c>
      <c r="I11793">
        <f t="shared" si="926"/>
        <v>91</v>
      </c>
      <c r="J11793">
        <f>D11793*PJ_per_contract*I11793</f>
        <v>0</v>
      </c>
    </row>
    <row r="11794" spans="1:10" x14ac:dyDescent="0.2">
      <c r="A11794" t="s">
        <v>94</v>
      </c>
      <c r="B11794" s="3">
        <v>44664</v>
      </c>
      <c r="C11794">
        <v>0</v>
      </c>
      <c r="D11794">
        <v>0</v>
      </c>
      <c r="E11794">
        <f t="shared" si="923"/>
        <v>2022</v>
      </c>
      <c r="F11794" t="str">
        <f t="shared" si="922"/>
        <v>Wallumbilla</v>
      </c>
      <c r="G11794" t="str">
        <f t="shared" si="924"/>
        <v>Quarter</v>
      </c>
      <c r="H11794">
        <f t="shared" si="925"/>
        <v>2024</v>
      </c>
      <c r="I11794">
        <f t="shared" si="926"/>
        <v>91</v>
      </c>
      <c r="J11794">
        <f>D11794*PJ_per_contract*I11794</f>
        <v>0</v>
      </c>
    </row>
    <row r="11795" spans="1:10" x14ac:dyDescent="0.2">
      <c r="A11795" t="s">
        <v>84</v>
      </c>
      <c r="B11795" s="3">
        <v>44665</v>
      </c>
      <c r="C11795">
        <v>0</v>
      </c>
      <c r="D11795">
        <v>0</v>
      </c>
      <c r="E11795">
        <f t="shared" si="923"/>
        <v>2022</v>
      </c>
      <c r="F11795" t="str">
        <f t="shared" si="922"/>
        <v>Victorian</v>
      </c>
      <c r="G11795" t="str">
        <f t="shared" si="924"/>
        <v>Month</v>
      </c>
      <c r="H11795">
        <f t="shared" si="925"/>
        <v>2022</v>
      </c>
      <c r="I11795">
        <f t="shared" si="926"/>
        <v>30</v>
      </c>
      <c r="J11795">
        <f>D11795*PJ_per_contract*I11795</f>
        <v>0</v>
      </c>
    </row>
    <row r="11796" spans="1:10" x14ac:dyDescent="0.2">
      <c r="A11796" t="s">
        <v>85</v>
      </c>
      <c r="B11796" s="3">
        <v>44665</v>
      </c>
      <c r="C11796">
        <v>0</v>
      </c>
      <c r="D11796">
        <v>0</v>
      </c>
      <c r="E11796">
        <f t="shared" si="923"/>
        <v>2022</v>
      </c>
      <c r="F11796" t="str">
        <f t="shared" si="922"/>
        <v>Victorian</v>
      </c>
      <c r="G11796" t="str">
        <f t="shared" si="924"/>
        <v>Month</v>
      </c>
      <c r="H11796">
        <f t="shared" si="925"/>
        <v>2022</v>
      </c>
      <c r="I11796">
        <f t="shared" si="926"/>
        <v>30</v>
      </c>
      <c r="J11796">
        <f>D11796*PJ_per_contract*I11796</f>
        <v>0</v>
      </c>
    </row>
    <row r="11797" spans="1:10" x14ac:dyDescent="0.2">
      <c r="A11797" t="s">
        <v>48</v>
      </c>
      <c r="B11797" s="3">
        <v>44665</v>
      </c>
      <c r="C11797">
        <v>0</v>
      </c>
      <c r="D11797">
        <v>0</v>
      </c>
      <c r="E11797">
        <f t="shared" si="923"/>
        <v>2022</v>
      </c>
      <c r="F11797" t="str">
        <f t="shared" si="922"/>
        <v>Victorian</v>
      </c>
      <c r="G11797" t="str">
        <f t="shared" si="924"/>
        <v>Quarter</v>
      </c>
      <c r="H11797">
        <f t="shared" si="925"/>
        <v>2022</v>
      </c>
      <c r="I11797">
        <f t="shared" si="926"/>
        <v>91</v>
      </c>
      <c r="J11797">
        <f>D11797*PJ_per_contract*I11797</f>
        <v>0</v>
      </c>
    </row>
    <row r="11798" spans="1:10" x14ac:dyDescent="0.2">
      <c r="A11798" t="s">
        <v>86</v>
      </c>
      <c r="B11798" s="3">
        <v>44665</v>
      </c>
      <c r="C11798">
        <v>0</v>
      </c>
      <c r="D11798">
        <v>0</v>
      </c>
      <c r="E11798">
        <f t="shared" si="923"/>
        <v>2022</v>
      </c>
      <c r="F11798" t="str">
        <f t="shared" si="922"/>
        <v>Victorian</v>
      </c>
      <c r="G11798" t="str">
        <f t="shared" si="924"/>
        <v>Month</v>
      </c>
      <c r="H11798">
        <f t="shared" si="925"/>
        <v>2022</v>
      </c>
      <c r="I11798">
        <f t="shared" si="926"/>
        <v>30</v>
      </c>
      <c r="J11798">
        <f>D11798*PJ_per_contract*I11798</f>
        <v>0</v>
      </c>
    </row>
    <row r="11799" spans="1:10" x14ac:dyDescent="0.2">
      <c r="A11799" t="s">
        <v>49</v>
      </c>
      <c r="B11799" s="3">
        <v>44665</v>
      </c>
      <c r="C11799">
        <v>84</v>
      </c>
      <c r="D11799">
        <v>0</v>
      </c>
      <c r="E11799">
        <f t="shared" si="923"/>
        <v>2022</v>
      </c>
      <c r="F11799" t="str">
        <f t="shared" si="922"/>
        <v>Wallumbilla</v>
      </c>
      <c r="G11799" t="str">
        <f t="shared" si="924"/>
        <v>Quarter</v>
      </c>
      <c r="H11799">
        <f t="shared" si="925"/>
        <v>2022</v>
      </c>
      <c r="I11799">
        <f t="shared" si="926"/>
        <v>91</v>
      </c>
      <c r="J11799">
        <f>D11799*PJ_per_contract*I11799</f>
        <v>0</v>
      </c>
    </row>
    <row r="11800" spans="1:10" x14ac:dyDescent="0.2">
      <c r="A11800" t="s">
        <v>91</v>
      </c>
      <c r="B11800" s="3">
        <v>44665</v>
      </c>
      <c r="C11800">
        <v>0</v>
      </c>
      <c r="D11800">
        <v>0</v>
      </c>
      <c r="E11800">
        <f t="shared" si="923"/>
        <v>2022</v>
      </c>
      <c r="F11800" t="str">
        <f t="shared" si="922"/>
        <v>Victorian</v>
      </c>
      <c r="G11800" t="str">
        <f t="shared" si="924"/>
        <v>Quarter</v>
      </c>
      <c r="H11800">
        <f t="shared" si="925"/>
        <v>2026</v>
      </c>
      <c r="I11800">
        <f t="shared" si="926"/>
        <v>91</v>
      </c>
      <c r="J11800">
        <f>D11800*PJ_per_contract*I11800</f>
        <v>0</v>
      </c>
    </row>
    <row r="11801" spans="1:10" x14ac:dyDescent="0.2">
      <c r="A11801" t="s">
        <v>55</v>
      </c>
      <c r="B11801" s="3">
        <v>44665</v>
      </c>
      <c r="C11801">
        <v>0</v>
      </c>
      <c r="D11801">
        <v>0</v>
      </c>
      <c r="E11801">
        <f t="shared" si="923"/>
        <v>2022</v>
      </c>
      <c r="F11801" t="str">
        <f t="shared" si="922"/>
        <v>Victorian</v>
      </c>
      <c r="G11801" t="str">
        <f t="shared" si="924"/>
        <v>Quarter</v>
      </c>
      <c r="H11801">
        <f t="shared" si="925"/>
        <v>2024</v>
      </c>
      <c r="I11801">
        <f t="shared" si="926"/>
        <v>91</v>
      </c>
      <c r="J11801">
        <f>D11801*PJ_per_contract*I11801</f>
        <v>0</v>
      </c>
    </row>
    <row r="11802" spans="1:10" x14ac:dyDescent="0.2">
      <c r="A11802" t="s">
        <v>53</v>
      </c>
      <c r="B11802" s="3">
        <v>44665</v>
      </c>
      <c r="C11802">
        <v>0</v>
      </c>
      <c r="D11802">
        <v>0</v>
      </c>
      <c r="E11802">
        <f t="shared" si="923"/>
        <v>2022</v>
      </c>
      <c r="F11802" t="str">
        <f t="shared" si="922"/>
        <v>Victorian</v>
      </c>
      <c r="G11802" t="str">
        <f t="shared" si="924"/>
        <v>Quarter</v>
      </c>
      <c r="H11802">
        <f t="shared" si="925"/>
        <v>2023</v>
      </c>
      <c r="I11802">
        <f t="shared" si="926"/>
        <v>91</v>
      </c>
      <c r="J11802">
        <f>D11802*PJ_per_contract*I11802</f>
        <v>0</v>
      </c>
    </row>
    <row r="11803" spans="1:10" x14ac:dyDescent="0.2">
      <c r="A11803" t="s">
        <v>50</v>
      </c>
      <c r="B11803" s="3">
        <v>44665</v>
      </c>
      <c r="C11803">
        <v>0</v>
      </c>
      <c r="D11803">
        <v>0</v>
      </c>
      <c r="E11803">
        <f t="shared" si="923"/>
        <v>2022</v>
      </c>
      <c r="F11803" t="str">
        <f t="shared" si="922"/>
        <v>Victorian</v>
      </c>
      <c r="G11803" t="str">
        <f t="shared" si="924"/>
        <v>Quarter</v>
      </c>
      <c r="H11803">
        <f t="shared" si="925"/>
        <v>2024</v>
      </c>
      <c r="I11803">
        <f t="shared" si="926"/>
        <v>91</v>
      </c>
      <c r="J11803">
        <f>D11803*PJ_per_contract*I11803</f>
        <v>0</v>
      </c>
    </row>
    <row r="11804" spans="1:10" x14ac:dyDescent="0.2">
      <c r="A11804" t="s">
        <v>89</v>
      </c>
      <c r="B11804" s="3">
        <v>44665</v>
      </c>
      <c r="C11804">
        <v>0</v>
      </c>
      <c r="D11804">
        <v>0</v>
      </c>
      <c r="E11804">
        <f t="shared" si="923"/>
        <v>2022</v>
      </c>
      <c r="F11804" t="str">
        <f t="shared" si="922"/>
        <v>Victorian</v>
      </c>
      <c r="G11804" t="str">
        <f t="shared" si="924"/>
        <v>Month</v>
      </c>
      <c r="H11804">
        <f t="shared" si="925"/>
        <v>2022</v>
      </c>
      <c r="I11804">
        <f t="shared" si="926"/>
        <v>30</v>
      </c>
      <c r="J11804">
        <f>D11804*PJ_per_contract*I11804</f>
        <v>0</v>
      </c>
    </row>
    <row r="11805" spans="1:10" x14ac:dyDescent="0.2">
      <c r="A11805" t="s">
        <v>69</v>
      </c>
      <c r="B11805" s="3">
        <v>44665</v>
      </c>
      <c r="C11805">
        <v>0</v>
      </c>
      <c r="D11805">
        <v>0</v>
      </c>
      <c r="E11805">
        <f t="shared" si="923"/>
        <v>2022</v>
      </c>
      <c r="F11805" t="str">
        <f t="shared" si="922"/>
        <v>Victorian</v>
      </c>
      <c r="G11805" t="str">
        <f t="shared" si="924"/>
        <v>Quarter</v>
      </c>
      <c r="H11805">
        <f t="shared" si="925"/>
        <v>2025</v>
      </c>
      <c r="I11805">
        <f t="shared" si="926"/>
        <v>91</v>
      </c>
      <c r="J11805">
        <f>D11805*PJ_per_contract*I11805</f>
        <v>0</v>
      </c>
    </row>
    <row r="11806" spans="1:10" x14ac:dyDescent="0.2">
      <c r="A11806" t="s">
        <v>59</v>
      </c>
      <c r="B11806" s="3">
        <v>44665</v>
      </c>
      <c r="C11806">
        <v>0</v>
      </c>
      <c r="D11806">
        <v>0</v>
      </c>
      <c r="E11806">
        <f t="shared" si="923"/>
        <v>2022</v>
      </c>
      <c r="F11806" t="str">
        <f t="shared" si="922"/>
        <v>Victorian</v>
      </c>
      <c r="G11806" t="str">
        <f t="shared" si="924"/>
        <v>Quarter</v>
      </c>
      <c r="H11806">
        <f t="shared" si="925"/>
        <v>2023</v>
      </c>
      <c r="I11806">
        <f t="shared" si="926"/>
        <v>91</v>
      </c>
      <c r="J11806">
        <f>D11806*PJ_per_contract*I11806</f>
        <v>0</v>
      </c>
    </row>
    <row r="11807" spans="1:10" x14ac:dyDescent="0.2">
      <c r="A11807" t="s">
        <v>80</v>
      </c>
      <c r="B11807" s="3">
        <v>44665</v>
      </c>
      <c r="C11807">
        <v>0</v>
      </c>
      <c r="D11807">
        <v>0</v>
      </c>
      <c r="E11807">
        <f t="shared" si="923"/>
        <v>2022</v>
      </c>
      <c r="F11807" t="str">
        <f t="shared" si="922"/>
        <v>Victorian</v>
      </c>
      <c r="G11807" t="str">
        <f t="shared" si="924"/>
        <v>Quarter</v>
      </c>
      <c r="H11807">
        <f t="shared" si="925"/>
        <v>2025</v>
      </c>
      <c r="I11807">
        <f t="shared" si="926"/>
        <v>91</v>
      </c>
      <c r="J11807">
        <f>D11807*PJ_per_contract*I11807</f>
        <v>0</v>
      </c>
    </row>
    <row r="11808" spans="1:10" x14ac:dyDescent="0.2">
      <c r="A11808" t="s">
        <v>79</v>
      </c>
      <c r="B11808" s="3">
        <v>44665</v>
      </c>
      <c r="C11808">
        <v>0</v>
      </c>
      <c r="D11808">
        <v>0</v>
      </c>
      <c r="E11808">
        <f t="shared" si="923"/>
        <v>2022</v>
      </c>
      <c r="F11808" t="str">
        <f t="shared" si="922"/>
        <v>Victorian</v>
      </c>
      <c r="G11808" t="str">
        <f t="shared" si="924"/>
        <v>Quarter</v>
      </c>
      <c r="H11808">
        <f t="shared" si="925"/>
        <v>2025</v>
      </c>
      <c r="I11808">
        <f t="shared" si="926"/>
        <v>91</v>
      </c>
      <c r="J11808">
        <f>D11808*PJ_per_contract*I11808</f>
        <v>0</v>
      </c>
    </row>
    <row r="11809" spans="1:10" x14ac:dyDescent="0.2">
      <c r="A11809" t="s">
        <v>87</v>
      </c>
      <c r="B11809" s="3">
        <v>44665</v>
      </c>
      <c r="C11809">
        <v>0</v>
      </c>
      <c r="D11809">
        <v>0</v>
      </c>
      <c r="E11809">
        <f t="shared" si="923"/>
        <v>2022</v>
      </c>
      <c r="F11809" t="str">
        <f t="shared" si="922"/>
        <v>Victorian</v>
      </c>
      <c r="G11809" t="str">
        <f t="shared" si="924"/>
        <v>Month</v>
      </c>
      <c r="H11809">
        <f t="shared" si="925"/>
        <v>2022</v>
      </c>
      <c r="I11809">
        <f t="shared" si="926"/>
        <v>30</v>
      </c>
      <c r="J11809">
        <f>D11809*PJ_per_contract*I11809</f>
        <v>0</v>
      </c>
    </row>
    <row r="11810" spans="1:10" x14ac:dyDescent="0.2">
      <c r="A11810" t="s">
        <v>88</v>
      </c>
      <c r="B11810" s="3">
        <v>44665</v>
      </c>
      <c r="C11810">
        <v>0</v>
      </c>
      <c r="D11810">
        <v>0</v>
      </c>
      <c r="E11810">
        <f t="shared" si="923"/>
        <v>2022</v>
      </c>
      <c r="F11810" t="str">
        <f t="shared" si="922"/>
        <v>Victorian</v>
      </c>
      <c r="G11810" t="str">
        <f t="shared" si="924"/>
        <v>Month</v>
      </c>
      <c r="H11810">
        <f t="shared" si="925"/>
        <v>2022</v>
      </c>
      <c r="I11810">
        <f t="shared" si="926"/>
        <v>30</v>
      </c>
      <c r="J11810">
        <f>D11810*PJ_per_contract*I11810</f>
        <v>0</v>
      </c>
    </row>
    <row r="11811" spans="1:10" x14ac:dyDescent="0.2">
      <c r="A11811" t="s">
        <v>52</v>
      </c>
      <c r="B11811" s="3">
        <v>44665</v>
      </c>
      <c r="C11811">
        <v>0</v>
      </c>
      <c r="D11811">
        <v>0</v>
      </c>
      <c r="E11811">
        <f t="shared" si="923"/>
        <v>2022</v>
      </c>
      <c r="F11811" t="str">
        <f t="shared" si="922"/>
        <v>Victorian</v>
      </c>
      <c r="G11811" t="str">
        <f t="shared" si="924"/>
        <v>Quarter</v>
      </c>
      <c r="H11811">
        <f t="shared" si="925"/>
        <v>2022</v>
      </c>
      <c r="I11811">
        <f t="shared" si="926"/>
        <v>91</v>
      </c>
      <c r="J11811">
        <f>D11811*PJ_per_contract*I11811</f>
        <v>0</v>
      </c>
    </row>
    <row r="11812" spans="1:10" x14ac:dyDescent="0.2">
      <c r="A11812" t="s">
        <v>68</v>
      </c>
      <c r="B11812" s="3">
        <v>44665</v>
      </c>
      <c r="C11812">
        <v>0</v>
      </c>
      <c r="D11812">
        <v>0</v>
      </c>
      <c r="E11812">
        <f t="shared" si="923"/>
        <v>2022</v>
      </c>
      <c r="F11812" t="str">
        <f t="shared" si="922"/>
        <v>Victorian</v>
      </c>
      <c r="G11812" t="str">
        <f t="shared" si="924"/>
        <v>Quarter</v>
      </c>
      <c r="H11812">
        <f t="shared" si="925"/>
        <v>2025</v>
      </c>
      <c r="I11812">
        <f t="shared" si="926"/>
        <v>91</v>
      </c>
      <c r="J11812">
        <f>D11812*PJ_per_contract*I11812</f>
        <v>0</v>
      </c>
    </row>
    <row r="11813" spans="1:10" x14ac:dyDescent="0.2">
      <c r="A11813" t="s">
        <v>54</v>
      </c>
      <c r="B11813" s="3">
        <v>44665</v>
      </c>
      <c r="C11813">
        <v>0</v>
      </c>
      <c r="D11813">
        <v>0</v>
      </c>
      <c r="E11813">
        <f t="shared" si="923"/>
        <v>2022</v>
      </c>
      <c r="F11813" t="str">
        <f t="shared" si="922"/>
        <v>Victorian</v>
      </c>
      <c r="G11813" t="str">
        <f t="shared" si="924"/>
        <v>Quarter</v>
      </c>
      <c r="H11813">
        <f t="shared" si="925"/>
        <v>2023</v>
      </c>
      <c r="I11813">
        <f t="shared" si="926"/>
        <v>91</v>
      </c>
      <c r="J11813">
        <f>D11813*PJ_per_contract*I11813</f>
        <v>0</v>
      </c>
    </row>
    <row r="11814" spans="1:10" x14ac:dyDescent="0.2">
      <c r="A11814" t="s">
        <v>90</v>
      </c>
      <c r="B11814" s="3">
        <v>44665</v>
      </c>
      <c r="C11814">
        <v>0</v>
      </c>
      <c r="D11814">
        <v>0</v>
      </c>
      <c r="E11814">
        <f t="shared" si="923"/>
        <v>2022</v>
      </c>
      <c r="F11814" t="str">
        <f t="shared" si="922"/>
        <v>Victorian</v>
      </c>
      <c r="G11814" t="str">
        <f t="shared" si="924"/>
        <v>Quarter</v>
      </c>
      <c r="H11814">
        <f t="shared" si="925"/>
        <v>2026</v>
      </c>
      <c r="I11814">
        <f t="shared" si="926"/>
        <v>91</v>
      </c>
      <c r="J11814">
        <f>D11814*PJ_per_contract*I11814</f>
        <v>0</v>
      </c>
    </row>
    <row r="11815" spans="1:10" x14ac:dyDescent="0.2">
      <c r="A11815" t="s">
        <v>57</v>
      </c>
      <c r="B11815" s="3">
        <v>44665</v>
      </c>
      <c r="C11815">
        <v>0</v>
      </c>
      <c r="D11815">
        <v>0</v>
      </c>
      <c r="E11815">
        <f t="shared" si="923"/>
        <v>2022</v>
      </c>
      <c r="F11815" t="str">
        <f t="shared" si="922"/>
        <v>Victorian</v>
      </c>
      <c r="G11815" t="str">
        <f t="shared" si="924"/>
        <v>Quarter</v>
      </c>
      <c r="H11815">
        <f t="shared" si="925"/>
        <v>2024</v>
      </c>
      <c r="I11815">
        <f t="shared" si="926"/>
        <v>91</v>
      </c>
      <c r="J11815">
        <f>D11815*PJ_per_contract*I11815</f>
        <v>0</v>
      </c>
    </row>
    <row r="11816" spans="1:10" x14ac:dyDescent="0.2">
      <c r="A11816" t="s">
        <v>51</v>
      </c>
      <c r="B11816" s="3">
        <v>44665</v>
      </c>
      <c r="C11816">
        <v>0</v>
      </c>
      <c r="D11816">
        <v>0</v>
      </c>
      <c r="E11816">
        <f t="shared" si="923"/>
        <v>2022</v>
      </c>
      <c r="F11816" t="str">
        <f t="shared" si="922"/>
        <v>Victorian</v>
      </c>
      <c r="G11816" t="str">
        <f t="shared" si="924"/>
        <v>Quarter</v>
      </c>
      <c r="H11816">
        <f t="shared" si="925"/>
        <v>2022</v>
      </c>
      <c r="I11816">
        <f t="shared" si="926"/>
        <v>91</v>
      </c>
      <c r="J11816">
        <f>D11816*PJ_per_contract*I11816</f>
        <v>0</v>
      </c>
    </row>
    <row r="11817" spans="1:10" x14ac:dyDescent="0.2">
      <c r="A11817" t="s">
        <v>56</v>
      </c>
      <c r="B11817" s="3">
        <v>44665</v>
      </c>
      <c r="C11817">
        <v>0</v>
      </c>
      <c r="D11817">
        <v>0</v>
      </c>
      <c r="E11817">
        <f t="shared" si="923"/>
        <v>2022</v>
      </c>
      <c r="F11817" t="str">
        <f t="shared" si="922"/>
        <v>Victorian</v>
      </c>
      <c r="G11817" t="str">
        <f t="shared" si="924"/>
        <v>Quarter</v>
      </c>
      <c r="H11817">
        <f t="shared" si="925"/>
        <v>2023</v>
      </c>
      <c r="I11817">
        <f t="shared" si="926"/>
        <v>91</v>
      </c>
      <c r="J11817">
        <f>D11817*PJ_per_contract*I11817</f>
        <v>0</v>
      </c>
    </row>
    <row r="11818" spans="1:10" x14ac:dyDescent="0.2">
      <c r="A11818" t="s">
        <v>58</v>
      </c>
      <c r="B11818" s="3">
        <v>44665</v>
      </c>
      <c r="C11818">
        <v>0</v>
      </c>
      <c r="D11818">
        <v>0</v>
      </c>
      <c r="E11818">
        <f t="shared" si="923"/>
        <v>2022</v>
      </c>
      <c r="F11818" t="str">
        <f t="shared" si="922"/>
        <v>Victorian</v>
      </c>
      <c r="G11818" t="str">
        <f t="shared" si="924"/>
        <v>Quarter</v>
      </c>
      <c r="H11818">
        <f t="shared" si="925"/>
        <v>2024</v>
      </c>
      <c r="I11818">
        <f t="shared" si="926"/>
        <v>91</v>
      </c>
      <c r="J11818">
        <f>D11818*PJ_per_contract*I11818</f>
        <v>0</v>
      </c>
    </row>
    <row r="11819" spans="1:10" x14ac:dyDescent="0.2">
      <c r="A11819" t="s">
        <v>60</v>
      </c>
      <c r="B11819" s="3">
        <v>44665</v>
      </c>
      <c r="C11819">
        <v>0</v>
      </c>
      <c r="D11819">
        <v>0</v>
      </c>
      <c r="E11819">
        <f t="shared" si="923"/>
        <v>2022</v>
      </c>
      <c r="F11819" t="str">
        <f t="shared" si="922"/>
        <v>Wallumbilla</v>
      </c>
      <c r="G11819" t="str">
        <f t="shared" si="924"/>
        <v>Strip</v>
      </c>
      <c r="H11819">
        <f t="shared" si="925"/>
        <v>2023</v>
      </c>
      <c r="I11819">
        <f t="shared" si="926"/>
        <v>365</v>
      </c>
      <c r="J11819">
        <f>D11819*PJ_per_contract*I11819</f>
        <v>0</v>
      </c>
    </row>
    <row r="11820" spans="1:10" x14ac:dyDescent="0.2">
      <c r="A11820" t="s">
        <v>61</v>
      </c>
      <c r="B11820" s="3">
        <v>44665</v>
      </c>
      <c r="C11820">
        <v>88</v>
      </c>
      <c r="D11820">
        <v>0</v>
      </c>
      <c r="E11820">
        <f t="shared" si="923"/>
        <v>2022</v>
      </c>
      <c r="F11820" t="str">
        <f t="shared" si="922"/>
        <v>Wallumbilla</v>
      </c>
      <c r="G11820" t="str">
        <f t="shared" si="924"/>
        <v>Quarter</v>
      </c>
      <c r="H11820">
        <f t="shared" si="925"/>
        <v>2022</v>
      </c>
      <c r="I11820">
        <f t="shared" si="926"/>
        <v>91</v>
      </c>
      <c r="J11820">
        <f>D11820*PJ_per_contract*I11820</f>
        <v>0</v>
      </c>
    </row>
    <row r="11821" spans="1:10" x14ac:dyDescent="0.2">
      <c r="A11821" t="s">
        <v>62</v>
      </c>
      <c r="B11821" s="3">
        <v>44665</v>
      </c>
      <c r="C11821">
        <v>150</v>
      </c>
      <c r="D11821">
        <v>0</v>
      </c>
      <c r="E11821">
        <f t="shared" si="923"/>
        <v>2022</v>
      </c>
      <c r="F11821" t="str">
        <f t="shared" si="922"/>
        <v>Wallumbilla</v>
      </c>
      <c r="G11821" t="str">
        <f t="shared" si="924"/>
        <v>Quarter</v>
      </c>
      <c r="H11821">
        <f t="shared" si="925"/>
        <v>2022</v>
      </c>
      <c r="I11821">
        <f t="shared" si="926"/>
        <v>91</v>
      </c>
      <c r="J11821">
        <f>D11821*PJ_per_contract*I11821</f>
        <v>0</v>
      </c>
    </row>
    <row r="11822" spans="1:10" x14ac:dyDescent="0.2">
      <c r="A11822" t="s">
        <v>70</v>
      </c>
      <c r="B11822" s="3">
        <v>44665</v>
      </c>
      <c r="C11822">
        <v>0</v>
      </c>
      <c r="D11822">
        <v>0</v>
      </c>
      <c r="E11822">
        <f t="shared" si="923"/>
        <v>2022</v>
      </c>
      <c r="F11822" t="str">
        <f t="shared" si="922"/>
        <v>Wallumbilla</v>
      </c>
      <c r="G11822" t="str">
        <f t="shared" si="924"/>
        <v>Strip</v>
      </c>
      <c r="H11822">
        <f t="shared" si="925"/>
        <v>2023</v>
      </c>
      <c r="I11822">
        <f t="shared" si="926"/>
        <v>365</v>
      </c>
      <c r="J11822">
        <f>D11822*PJ_per_contract*I11822</f>
        <v>0</v>
      </c>
    </row>
    <row r="11823" spans="1:10" x14ac:dyDescent="0.2">
      <c r="A11823" t="s">
        <v>63</v>
      </c>
      <c r="B11823" s="3">
        <v>44665</v>
      </c>
      <c r="C11823">
        <v>41</v>
      </c>
      <c r="D11823">
        <v>0</v>
      </c>
      <c r="E11823">
        <f t="shared" si="923"/>
        <v>2022</v>
      </c>
      <c r="F11823" t="str">
        <f t="shared" si="922"/>
        <v>Wallumbilla</v>
      </c>
      <c r="G11823" t="str">
        <f t="shared" si="924"/>
        <v>Quarter</v>
      </c>
      <c r="H11823">
        <f t="shared" si="925"/>
        <v>2023</v>
      </c>
      <c r="I11823">
        <f t="shared" si="926"/>
        <v>91</v>
      </c>
      <c r="J11823">
        <f>D11823*PJ_per_contract*I11823</f>
        <v>0</v>
      </c>
    </row>
    <row r="11824" spans="1:10" x14ac:dyDescent="0.2">
      <c r="A11824" t="s">
        <v>64</v>
      </c>
      <c r="B11824" s="3">
        <v>44665</v>
      </c>
      <c r="C11824">
        <v>35</v>
      </c>
      <c r="D11824">
        <v>0</v>
      </c>
      <c r="E11824">
        <f t="shared" si="923"/>
        <v>2022</v>
      </c>
      <c r="F11824" t="str">
        <f t="shared" si="922"/>
        <v>Wallumbilla</v>
      </c>
      <c r="G11824" t="str">
        <f t="shared" si="924"/>
        <v>Quarter</v>
      </c>
      <c r="H11824">
        <f t="shared" si="925"/>
        <v>2023</v>
      </c>
      <c r="I11824">
        <f t="shared" si="926"/>
        <v>91</v>
      </c>
      <c r="J11824">
        <f>D11824*PJ_per_contract*I11824</f>
        <v>0</v>
      </c>
    </row>
    <row r="11825" spans="1:10" x14ac:dyDescent="0.2">
      <c r="A11825" t="s">
        <v>81</v>
      </c>
      <c r="B11825" s="3">
        <v>44665</v>
      </c>
      <c r="C11825">
        <v>0</v>
      </c>
      <c r="D11825">
        <v>0</v>
      </c>
      <c r="E11825">
        <f t="shared" si="923"/>
        <v>2022</v>
      </c>
      <c r="F11825" t="str">
        <f t="shared" si="922"/>
        <v>Wallumbilla</v>
      </c>
      <c r="G11825" t="str">
        <f t="shared" si="924"/>
        <v>Strip</v>
      </c>
      <c r="H11825">
        <f t="shared" si="925"/>
        <v>2024</v>
      </c>
      <c r="I11825">
        <f t="shared" si="926"/>
        <v>365</v>
      </c>
      <c r="J11825">
        <f>D11825*PJ_per_contract*I11825</f>
        <v>0</v>
      </c>
    </row>
    <row r="11826" spans="1:10" x14ac:dyDescent="0.2">
      <c r="A11826" t="s">
        <v>71</v>
      </c>
      <c r="B11826" s="3">
        <v>44665</v>
      </c>
      <c r="C11826">
        <v>25</v>
      </c>
      <c r="D11826">
        <v>0</v>
      </c>
      <c r="E11826">
        <f t="shared" si="923"/>
        <v>2022</v>
      </c>
      <c r="F11826" t="str">
        <f t="shared" si="922"/>
        <v>Wallumbilla</v>
      </c>
      <c r="G11826" t="str">
        <f t="shared" si="924"/>
        <v>Quarter</v>
      </c>
      <c r="H11826">
        <f t="shared" si="925"/>
        <v>2023</v>
      </c>
      <c r="I11826">
        <f t="shared" si="926"/>
        <v>91</v>
      </c>
      <c r="J11826">
        <f>D11826*PJ_per_contract*I11826</f>
        <v>0</v>
      </c>
    </row>
    <row r="11827" spans="1:10" x14ac:dyDescent="0.2">
      <c r="A11827" t="s">
        <v>72</v>
      </c>
      <c r="B11827" s="3">
        <v>44665</v>
      </c>
      <c r="C11827">
        <v>25</v>
      </c>
      <c r="D11827">
        <v>0</v>
      </c>
      <c r="E11827">
        <f t="shared" si="923"/>
        <v>2022</v>
      </c>
      <c r="F11827" t="str">
        <f t="shared" si="922"/>
        <v>Wallumbilla</v>
      </c>
      <c r="G11827" t="str">
        <f t="shared" si="924"/>
        <v>Quarter</v>
      </c>
      <c r="H11827">
        <f t="shared" si="925"/>
        <v>2023</v>
      </c>
      <c r="I11827">
        <f t="shared" si="926"/>
        <v>91</v>
      </c>
      <c r="J11827">
        <f>D11827*PJ_per_contract*I11827</f>
        <v>0</v>
      </c>
    </row>
    <row r="11828" spans="1:10" x14ac:dyDescent="0.2">
      <c r="A11828" t="s">
        <v>92</v>
      </c>
      <c r="B11828" s="3">
        <v>44665</v>
      </c>
      <c r="C11828">
        <v>0</v>
      </c>
      <c r="D11828">
        <v>0</v>
      </c>
      <c r="E11828">
        <f t="shared" si="923"/>
        <v>2022</v>
      </c>
      <c r="F11828" t="str">
        <f t="shared" si="922"/>
        <v>Wallumbilla</v>
      </c>
      <c r="G11828" t="str">
        <f t="shared" si="924"/>
        <v>Strip</v>
      </c>
      <c r="H11828">
        <f t="shared" si="925"/>
        <v>2024</v>
      </c>
      <c r="I11828">
        <f t="shared" si="926"/>
        <v>365</v>
      </c>
      <c r="J11828">
        <f>D11828*PJ_per_contract*I11828</f>
        <v>0</v>
      </c>
    </row>
    <row r="11829" spans="1:10" x14ac:dyDescent="0.2">
      <c r="A11829" t="s">
        <v>82</v>
      </c>
      <c r="B11829" s="3">
        <v>44665</v>
      </c>
      <c r="C11829">
        <v>2</v>
      </c>
      <c r="D11829">
        <v>0</v>
      </c>
      <c r="E11829">
        <f t="shared" si="923"/>
        <v>2022</v>
      </c>
      <c r="F11829" t="str">
        <f t="shared" si="922"/>
        <v>Wallumbilla</v>
      </c>
      <c r="G11829" t="str">
        <f t="shared" si="924"/>
        <v>Quarter</v>
      </c>
      <c r="H11829">
        <f t="shared" si="925"/>
        <v>2024</v>
      </c>
      <c r="I11829">
        <f t="shared" si="926"/>
        <v>91</v>
      </c>
      <c r="J11829">
        <f>D11829*PJ_per_contract*I11829</f>
        <v>0</v>
      </c>
    </row>
    <row r="11830" spans="1:10" x14ac:dyDescent="0.2">
      <c r="A11830" t="s">
        <v>83</v>
      </c>
      <c r="B11830" s="3">
        <v>44665</v>
      </c>
      <c r="C11830">
        <v>0</v>
      </c>
      <c r="D11830">
        <v>0</v>
      </c>
      <c r="E11830">
        <f t="shared" si="923"/>
        <v>2022</v>
      </c>
      <c r="F11830" t="str">
        <f t="shared" si="922"/>
        <v>Wallumbilla</v>
      </c>
      <c r="G11830" t="str">
        <f t="shared" si="924"/>
        <v>Quarter</v>
      </c>
      <c r="H11830">
        <f t="shared" si="925"/>
        <v>2024</v>
      </c>
      <c r="I11830">
        <f t="shared" si="926"/>
        <v>91</v>
      </c>
      <c r="J11830">
        <f>D11830*PJ_per_contract*I11830</f>
        <v>0</v>
      </c>
    </row>
    <row r="11831" spans="1:10" x14ac:dyDescent="0.2">
      <c r="A11831" t="s">
        <v>93</v>
      </c>
      <c r="B11831" s="3">
        <v>44665</v>
      </c>
      <c r="C11831">
        <v>0</v>
      </c>
      <c r="D11831">
        <v>0</v>
      </c>
      <c r="E11831">
        <f t="shared" si="923"/>
        <v>2022</v>
      </c>
      <c r="F11831" t="str">
        <f t="shared" si="922"/>
        <v>Wallumbilla</v>
      </c>
      <c r="G11831" t="str">
        <f t="shared" si="924"/>
        <v>Quarter</v>
      </c>
      <c r="H11831">
        <f t="shared" si="925"/>
        <v>2024</v>
      </c>
      <c r="I11831">
        <f t="shared" si="926"/>
        <v>91</v>
      </c>
      <c r="J11831">
        <f>D11831*PJ_per_contract*I11831</f>
        <v>0</v>
      </c>
    </row>
    <row r="11832" spans="1:10" x14ac:dyDescent="0.2">
      <c r="A11832" t="s">
        <v>94</v>
      </c>
      <c r="B11832" s="3">
        <v>44665</v>
      </c>
      <c r="C11832">
        <v>0</v>
      </c>
      <c r="D11832">
        <v>0</v>
      </c>
      <c r="E11832">
        <f t="shared" si="923"/>
        <v>2022</v>
      </c>
      <c r="F11832" t="str">
        <f t="shared" si="922"/>
        <v>Wallumbilla</v>
      </c>
      <c r="G11832" t="str">
        <f t="shared" si="924"/>
        <v>Quarter</v>
      </c>
      <c r="H11832">
        <f t="shared" si="925"/>
        <v>2024</v>
      </c>
      <c r="I11832">
        <f t="shared" si="926"/>
        <v>91</v>
      </c>
      <c r="J11832">
        <f>D11832*PJ_per_contract*I11832</f>
        <v>0</v>
      </c>
    </row>
    <row r="11833" spans="1:10" x14ac:dyDescent="0.2">
      <c r="A11833" t="s">
        <v>84</v>
      </c>
      <c r="B11833" s="3">
        <v>44670</v>
      </c>
      <c r="C11833">
        <v>0</v>
      </c>
      <c r="D11833">
        <v>0</v>
      </c>
      <c r="E11833">
        <f t="shared" si="923"/>
        <v>2022</v>
      </c>
      <c r="F11833" t="str">
        <f t="shared" si="922"/>
        <v>Victorian</v>
      </c>
      <c r="G11833" t="str">
        <f t="shared" si="924"/>
        <v>Month</v>
      </c>
      <c r="H11833">
        <f t="shared" si="925"/>
        <v>2022</v>
      </c>
      <c r="I11833">
        <f t="shared" si="926"/>
        <v>30</v>
      </c>
      <c r="J11833">
        <f>D11833*PJ_per_contract*I11833</f>
        <v>0</v>
      </c>
    </row>
    <row r="11834" spans="1:10" x14ac:dyDescent="0.2">
      <c r="A11834" t="s">
        <v>85</v>
      </c>
      <c r="B11834" s="3">
        <v>44670</v>
      </c>
      <c r="C11834">
        <v>0</v>
      </c>
      <c r="D11834">
        <v>0</v>
      </c>
      <c r="E11834">
        <f t="shared" si="923"/>
        <v>2022</v>
      </c>
      <c r="F11834" t="str">
        <f t="shared" si="922"/>
        <v>Victorian</v>
      </c>
      <c r="G11834" t="str">
        <f t="shared" si="924"/>
        <v>Month</v>
      </c>
      <c r="H11834">
        <f t="shared" si="925"/>
        <v>2022</v>
      </c>
      <c r="I11834">
        <f t="shared" si="926"/>
        <v>30</v>
      </c>
      <c r="J11834">
        <f>D11834*PJ_per_contract*I11834</f>
        <v>0</v>
      </c>
    </row>
    <row r="11835" spans="1:10" x14ac:dyDescent="0.2">
      <c r="A11835" t="s">
        <v>48</v>
      </c>
      <c r="B11835" s="3">
        <v>44670</v>
      </c>
      <c r="C11835">
        <v>0</v>
      </c>
      <c r="D11835">
        <v>0</v>
      </c>
      <c r="E11835">
        <f t="shared" si="923"/>
        <v>2022</v>
      </c>
      <c r="F11835" t="str">
        <f t="shared" si="922"/>
        <v>Victorian</v>
      </c>
      <c r="G11835" t="str">
        <f t="shared" si="924"/>
        <v>Quarter</v>
      </c>
      <c r="H11835">
        <f t="shared" si="925"/>
        <v>2022</v>
      </c>
      <c r="I11835">
        <f t="shared" si="926"/>
        <v>91</v>
      </c>
      <c r="J11835">
        <f>D11835*PJ_per_contract*I11835</f>
        <v>0</v>
      </c>
    </row>
    <row r="11836" spans="1:10" x14ac:dyDescent="0.2">
      <c r="A11836" t="s">
        <v>86</v>
      </c>
      <c r="B11836" s="3">
        <v>44670</v>
      </c>
      <c r="C11836">
        <v>0</v>
      </c>
      <c r="D11836">
        <v>0</v>
      </c>
      <c r="E11836">
        <f t="shared" si="923"/>
        <v>2022</v>
      </c>
      <c r="F11836" t="str">
        <f t="shared" si="922"/>
        <v>Victorian</v>
      </c>
      <c r="G11836" t="str">
        <f t="shared" si="924"/>
        <v>Month</v>
      </c>
      <c r="H11836">
        <f t="shared" si="925"/>
        <v>2022</v>
      </c>
      <c r="I11836">
        <f t="shared" si="926"/>
        <v>30</v>
      </c>
      <c r="J11836">
        <f>D11836*PJ_per_contract*I11836</f>
        <v>0</v>
      </c>
    </row>
    <row r="11837" spans="1:10" x14ac:dyDescent="0.2">
      <c r="A11837" t="s">
        <v>49</v>
      </c>
      <c r="B11837" s="3">
        <v>44670</v>
      </c>
      <c r="C11837">
        <v>84</v>
      </c>
      <c r="D11837">
        <v>0</v>
      </c>
      <c r="E11837">
        <f t="shared" si="923"/>
        <v>2022</v>
      </c>
      <c r="F11837" t="str">
        <f t="shared" si="922"/>
        <v>Wallumbilla</v>
      </c>
      <c r="G11837" t="str">
        <f t="shared" si="924"/>
        <v>Quarter</v>
      </c>
      <c r="H11837">
        <f t="shared" si="925"/>
        <v>2022</v>
      </c>
      <c r="I11837">
        <f t="shared" si="926"/>
        <v>91</v>
      </c>
      <c r="J11837">
        <f>D11837*PJ_per_contract*I11837</f>
        <v>0</v>
      </c>
    </row>
    <row r="11838" spans="1:10" x14ac:dyDescent="0.2">
      <c r="A11838" t="s">
        <v>88</v>
      </c>
      <c r="B11838" s="3">
        <v>44670</v>
      </c>
      <c r="C11838">
        <v>0</v>
      </c>
      <c r="D11838">
        <v>0</v>
      </c>
      <c r="E11838">
        <f t="shared" si="923"/>
        <v>2022</v>
      </c>
      <c r="F11838" t="str">
        <f t="shared" si="922"/>
        <v>Victorian</v>
      </c>
      <c r="G11838" t="str">
        <f t="shared" si="924"/>
        <v>Month</v>
      </c>
      <c r="H11838">
        <f t="shared" si="925"/>
        <v>2022</v>
      </c>
      <c r="I11838">
        <f t="shared" si="926"/>
        <v>30</v>
      </c>
      <c r="J11838">
        <f>D11838*PJ_per_contract*I11838</f>
        <v>0</v>
      </c>
    </row>
    <row r="11839" spans="1:10" x14ac:dyDescent="0.2">
      <c r="A11839" t="s">
        <v>51</v>
      </c>
      <c r="B11839" s="3">
        <v>44670</v>
      </c>
      <c r="C11839">
        <v>0</v>
      </c>
      <c r="D11839">
        <v>0</v>
      </c>
      <c r="E11839">
        <f t="shared" si="923"/>
        <v>2022</v>
      </c>
      <c r="F11839" t="str">
        <f t="shared" si="922"/>
        <v>Victorian</v>
      </c>
      <c r="G11839" t="str">
        <f t="shared" si="924"/>
        <v>Quarter</v>
      </c>
      <c r="H11839">
        <f t="shared" si="925"/>
        <v>2022</v>
      </c>
      <c r="I11839">
        <f t="shared" si="926"/>
        <v>91</v>
      </c>
      <c r="J11839">
        <f>D11839*PJ_per_contract*I11839</f>
        <v>0</v>
      </c>
    </row>
    <row r="11840" spans="1:10" x14ac:dyDescent="0.2">
      <c r="A11840" t="s">
        <v>79</v>
      </c>
      <c r="B11840" s="3">
        <v>44670</v>
      </c>
      <c r="C11840">
        <v>0</v>
      </c>
      <c r="D11840">
        <v>0</v>
      </c>
      <c r="E11840">
        <f t="shared" si="923"/>
        <v>2022</v>
      </c>
      <c r="F11840" t="str">
        <f t="shared" si="922"/>
        <v>Victorian</v>
      </c>
      <c r="G11840" t="str">
        <f t="shared" si="924"/>
        <v>Quarter</v>
      </c>
      <c r="H11840">
        <f t="shared" si="925"/>
        <v>2025</v>
      </c>
      <c r="I11840">
        <f t="shared" si="926"/>
        <v>91</v>
      </c>
      <c r="J11840">
        <f>D11840*PJ_per_contract*I11840</f>
        <v>0</v>
      </c>
    </row>
    <row r="11841" spans="1:10" x14ac:dyDescent="0.2">
      <c r="A11841" t="s">
        <v>57</v>
      </c>
      <c r="B11841" s="3">
        <v>44670</v>
      </c>
      <c r="C11841">
        <v>0</v>
      </c>
      <c r="D11841">
        <v>0</v>
      </c>
      <c r="E11841">
        <f t="shared" si="923"/>
        <v>2022</v>
      </c>
      <c r="F11841" t="str">
        <f t="shared" si="922"/>
        <v>Victorian</v>
      </c>
      <c r="G11841" t="str">
        <f t="shared" si="924"/>
        <v>Quarter</v>
      </c>
      <c r="H11841">
        <f t="shared" si="925"/>
        <v>2024</v>
      </c>
      <c r="I11841">
        <f t="shared" si="926"/>
        <v>91</v>
      </c>
      <c r="J11841">
        <f>D11841*PJ_per_contract*I11841</f>
        <v>0</v>
      </c>
    </row>
    <row r="11842" spans="1:10" x14ac:dyDescent="0.2">
      <c r="A11842" t="s">
        <v>80</v>
      </c>
      <c r="B11842" s="3">
        <v>44670</v>
      </c>
      <c r="C11842">
        <v>0</v>
      </c>
      <c r="D11842">
        <v>0</v>
      </c>
      <c r="E11842">
        <f t="shared" si="923"/>
        <v>2022</v>
      </c>
      <c r="F11842" t="str">
        <f t="shared" ref="F11842:F11905" si="927">IF(OR(LEFT(A11842,2)="GJ",LEFT(A11842,2)="GK"),"Victorian",IF(OR(LEFT(A11842,2)="GX",LEFT(A11842,2)="GY"),"Wallumbilla","NA"))</f>
        <v>Victorian</v>
      </c>
      <c r="G11842" t="str">
        <f t="shared" si="924"/>
        <v>Quarter</v>
      </c>
      <c r="H11842">
        <f t="shared" si="925"/>
        <v>2025</v>
      </c>
      <c r="I11842">
        <f t="shared" si="926"/>
        <v>91</v>
      </c>
      <c r="J11842">
        <f>D11842*PJ_per_contract*I11842</f>
        <v>0</v>
      </c>
    </row>
    <row r="11843" spans="1:10" x14ac:dyDescent="0.2">
      <c r="A11843" t="s">
        <v>69</v>
      </c>
      <c r="B11843" s="3">
        <v>44670</v>
      </c>
      <c r="C11843">
        <v>0</v>
      </c>
      <c r="D11843">
        <v>0</v>
      </c>
      <c r="E11843">
        <f t="shared" ref="E11843:E11906" si="928">YEAR(B11843)</f>
        <v>2022</v>
      </c>
      <c r="F11843" t="str">
        <f t="shared" si="927"/>
        <v>Victorian</v>
      </c>
      <c r="G11843" t="str">
        <f t="shared" ref="G11843:G11906" si="929">IF(LEFT(A11843,2)="GJ","Month",IF(OR(LEFT(A11843,2)="GK",LEFT(A11843,2)="GX"),"Quarter",IF(LEFT(A11843,2)="GY","Strip","NA")))</f>
        <v>Quarter</v>
      </c>
      <c r="H11843">
        <f t="shared" ref="H11843:H11906" si="930">VALUE(MID(A11843,4,4))</f>
        <v>2025</v>
      </c>
      <c r="I11843">
        <f t="shared" ref="I11843:I11906" si="931">IF(G11843="Month",_xlfn.DAYS(EOMONTH(B11843,0),EOMONTH(B11843,-1)),IF(G11843="Quarter",_xlfn.DAYS(EOMONTH(B11843,2),EOMONTH(B11843,-1)),365))</f>
        <v>91</v>
      </c>
      <c r="J11843">
        <f>D11843*PJ_per_contract*I11843</f>
        <v>0</v>
      </c>
    </row>
    <row r="11844" spans="1:10" x14ac:dyDescent="0.2">
      <c r="A11844" t="s">
        <v>89</v>
      </c>
      <c r="B11844" s="3">
        <v>44670</v>
      </c>
      <c r="C11844">
        <v>0</v>
      </c>
      <c r="D11844">
        <v>0</v>
      </c>
      <c r="E11844">
        <f t="shared" si="928"/>
        <v>2022</v>
      </c>
      <c r="F11844" t="str">
        <f t="shared" si="927"/>
        <v>Victorian</v>
      </c>
      <c r="G11844" t="str">
        <f t="shared" si="929"/>
        <v>Month</v>
      </c>
      <c r="H11844">
        <f t="shared" si="930"/>
        <v>2022</v>
      </c>
      <c r="I11844">
        <f t="shared" si="931"/>
        <v>30</v>
      </c>
      <c r="J11844">
        <f>D11844*PJ_per_contract*I11844</f>
        <v>0</v>
      </c>
    </row>
    <row r="11845" spans="1:10" x14ac:dyDescent="0.2">
      <c r="A11845" t="s">
        <v>56</v>
      </c>
      <c r="B11845" s="3">
        <v>44670</v>
      </c>
      <c r="C11845">
        <v>0</v>
      </c>
      <c r="D11845">
        <v>0</v>
      </c>
      <c r="E11845">
        <f t="shared" si="928"/>
        <v>2022</v>
      </c>
      <c r="F11845" t="str">
        <f t="shared" si="927"/>
        <v>Victorian</v>
      </c>
      <c r="G11845" t="str">
        <f t="shared" si="929"/>
        <v>Quarter</v>
      </c>
      <c r="H11845">
        <f t="shared" si="930"/>
        <v>2023</v>
      </c>
      <c r="I11845">
        <f t="shared" si="931"/>
        <v>91</v>
      </c>
      <c r="J11845">
        <f>D11845*PJ_per_contract*I11845</f>
        <v>0</v>
      </c>
    </row>
    <row r="11846" spans="1:10" x14ac:dyDescent="0.2">
      <c r="A11846" t="s">
        <v>50</v>
      </c>
      <c r="B11846" s="3">
        <v>44670</v>
      </c>
      <c r="C11846">
        <v>0</v>
      </c>
      <c r="D11846">
        <v>0</v>
      </c>
      <c r="E11846">
        <f t="shared" si="928"/>
        <v>2022</v>
      </c>
      <c r="F11846" t="str">
        <f t="shared" si="927"/>
        <v>Victorian</v>
      </c>
      <c r="G11846" t="str">
        <f t="shared" si="929"/>
        <v>Quarter</v>
      </c>
      <c r="H11846">
        <f t="shared" si="930"/>
        <v>2024</v>
      </c>
      <c r="I11846">
        <f t="shared" si="931"/>
        <v>91</v>
      </c>
      <c r="J11846">
        <f>D11846*PJ_per_contract*I11846</f>
        <v>0</v>
      </c>
    </row>
    <row r="11847" spans="1:10" x14ac:dyDescent="0.2">
      <c r="A11847" t="s">
        <v>91</v>
      </c>
      <c r="B11847" s="3">
        <v>44670</v>
      </c>
      <c r="C11847">
        <v>0</v>
      </c>
      <c r="D11847">
        <v>0</v>
      </c>
      <c r="E11847">
        <f t="shared" si="928"/>
        <v>2022</v>
      </c>
      <c r="F11847" t="str">
        <f t="shared" si="927"/>
        <v>Victorian</v>
      </c>
      <c r="G11847" t="str">
        <f t="shared" si="929"/>
        <v>Quarter</v>
      </c>
      <c r="H11847">
        <f t="shared" si="930"/>
        <v>2026</v>
      </c>
      <c r="I11847">
        <f t="shared" si="931"/>
        <v>91</v>
      </c>
      <c r="J11847">
        <f>D11847*PJ_per_contract*I11847</f>
        <v>0</v>
      </c>
    </row>
    <row r="11848" spans="1:10" x14ac:dyDescent="0.2">
      <c r="A11848" t="s">
        <v>58</v>
      </c>
      <c r="B11848" s="3">
        <v>44670</v>
      </c>
      <c r="C11848">
        <v>0</v>
      </c>
      <c r="D11848">
        <v>0</v>
      </c>
      <c r="E11848">
        <f t="shared" si="928"/>
        <v>2022</v>
      </c>
      <c r="F11848" t="str">
        <f t="shared" si="927"/>
        <v>Victorian</v>
      </c>
      <c r="G11848" t="str">
        <f t="shared" si="929"/>
        <v>Quarter</v>
      </c>
      <c r="H11848">
        <f t="shared" si="930"/>
        <v>2024</v>
      </c>
      <c r="I11848">
        <f t="shared" si="931"/>
        <v>91</v>
      </c>
      <c r="J11848">
        <f>D11848*PJ_per_contract*I11848</f>
        <v>0</v>
      </c>
    </row>
    <row r="11849" spans="1:10" x14ac:dyDescent="0.2">
      <c r="A11849" t="s">
        <v>53</v>
      </c>
      <c r="B11849" s="3">
        <v>44670</v>
      </c>
      <c r="C11849">
        <v>0</v>
      </c>
      <c r="D11849">
        <v>0</v>
      </c>
      <c r="E11849">
        <f t="shared" si="928"/>
        <v>2022</v>
      </c>
      <c r="F11849" t="str">
        <f t="shared" si="927"/>
        <v>Victorian</v>
      </c>
      <c r="G11849" t="str">
        <f t="shared" si="929"/>
        <v>Quarter</v>
      </c>
      <c r="H11849">
        <f t="shared" si="930"/>
        <v>2023</v>
      </c>
      <c r="I11849">
        <f t="shared" si="931"/>
        <v>91</v>
      </c>
      <c r="J11849">
        <f>D11849*PJ_per_contract*I11849</f>
        <v>0</v>
      </c>
    </row>
    <row r="11850" spans="1:10" x14ac:dyDescent="0.2">
      <c r="A11850" t="s">
        <v>52</v>
      </c>
      <c r="B11850" s="3">
        <v>44670</v>
      </c>
      <c r="C11850">
        <v>0</v>
      </c>
      <c r="D11850">
        <v>0</v>
      </c>
      <c r="E11850">
        <f t="shared" si="928"/>
        <v>2022</v>
      </c>
      <c r="F11850" t="str">
        <f t="shared" si="927"/>
        <v>Victorian</v>
      </c>
      <c r="G11850" t="str">
        <f t="shared" si="929"/>
        <v>Quarter</v>
      </c>
      <c r="H11850">
        <f t="shared" si="930"/>
        <v>2022</v>
      </c>
      <c r="I11850">
        <f t="shared" si="931"/>
        <v>91</v>
      </c>
      <c r="J11850">
        <f>D11850*PJ_per_contract*I11850</f>
        <v>0</v>
      </c>
    </row>
    <row r="11851" spans="1:10" x14ac:dyDescent="0.2">
      <c r="A11851" t="s">
        <v>90</v>
      </c>
      <c r="B11851" s="3">
        <v>44670</v>
      </c>
      <c r="C11851">
        <v>0</v>
      </c>
      <c r="D11851">
        <v>0</v>
      </c>
      <c r="E11851">
        <f t="shared" si="928"/>
        <v>2022</v>
      </c>
      <c r="F11851" t="str">
        <f t="shared" si="927"/>
        <v>Victorian</v>
      </c>
      <c r="G11851" t="str">
        <f t="shared" si="929"/>
        <v>Quarter</v>
      </c>
      <c r="H11851">
        <f t="shared" si="930"/>
        <v>2026</v>
      </c>
      <c r="I11851">
        <f t="shared" si="931"/>
        <v>91</v>
      </c>
      <c r="J11851">
        <f>D11851*PJ_per_contract*I11851</f>
        <v>0</v>
      </c>
    </row>
    <row r="11852" spans="1:10" x14ac:dyDescent="0.2">
      <c r="A11852" t="s">
        <v>68</v>
      </c>
      <c r="B11852" s="3">
        <v>44670</v>
      </c>
      <c r="C11852">
        <v>0</v>
      </c>
      <c r="D11852">
        <v>0</v>
      </c>
      <c r="E11852">
        <f t="shared" si="928"/>
        <v>2022</v>
      </c>
      <c r="F11852" t="str">
        <f t="shared" si="927"/>
        <v>Victorian</v>
      </c>
      <c r="G11852" t="str">
        <f t="shared" si="929"/>
        <v>Quarter</v>
      </c>
      <c r="H11852">
        <f t="shared" si="930"/>
        <v>2025</v>
      </c>
      <c r="I11852">
        <f t="shared" si="931"/>
        <v>91</v>
      </c>
      <c r="J11852">
        <f>D11852*PJ_per_contract*I11852</f>
        <v>0</v>
      </c>
    </row>
    <row r="11853" spans="1:10" x14ac:dyDescent="0.2">
      <c r="A11853" t="s">
        <v>59</v>
      </c>
      <c r="B11853" s="3">
        <v>44670</v>
      </c>
      <c r="C11853">
        <v>0</v>
      </c>
      <c r="D11853">
        <v>0</v>
      </c>
      <c r="E11853">
        <f t="shared" si="928"/>
        <v>2022</v>
      </c>
      <c r="F11853" t="str">
        <f t="shared" si="927"/>
        <v>Victorian</v>
      </c>
      <c r="G11853" t="str">
        <f t="shared" si="929"/>
        <v>Quarter</v>
      </c>
      <c r="H11853">
        <f t="shared" si="930"/>
        <v>2023</v>
      </c>
      <c r="I11853">
        <f t="shared" si="931"/>
        <v>91</v>
      </c>
      <c r="J11853">
        <f>D11853*PJ_per_contract*I11853</f>
        <v>0</v>
      </c>
    </row>
    <row r="11854" spans="1:10" x14ac:dyDescent="0.2">
      <c r="A11854" t="s">
        <v>87</v>
      </c>
      <c r="B11854" s="3">
        <v>44670</v>
      </c>
      <c r="C11854">
        <v>0</v>
      </c>
      <c r="D11854">
        <v>0</v>
      </c>
      <c r="E11854">
        <f t="shared" si="928"/>
        <v>2022</v>
      </c>
      <c r="F11854" t="str">
        <f t="shared" si="927"/>
        <v>Victorian</v>
      </c>
      <c r="G11854" t="str">
        <f t="shared" si="929"/>
        <v>Month</v>
      </c>
      <c r="H11854">
        <f t="shared" si="930"/>
        <v>2022</v>
      </c>
      <c r="I11854">
        <f t="shared" si="931"/>
        <v>30</v>
      </c>
      <c r="J11854">
        <f>D11854*PJ_per_contract*I11854</f>
        <v>0</v>
      </c>
    </row>
    <row r="11855" spans="1:10" x14ac:dyDescent="0.2">
      <c r="A11855" t="s">
        <v>54</v>
      </c>
      <c r="B11855" s="3">
        <v>44670</v>
      </c>
      <c r="C11855">
        <v>0</v>
      </c>
      <c r="D11855">
        <v>0</v>
      </c>
      <c r="E11855">
        <f t="shared" si="928"/>
        <v>2022</v>
      </c>
      <c r="F11855" t="str">
        <f t="shared" si="927"/>
        <v>Victorian</v>
      </c>
      <c r="G11855" t="str">
        <f t="shared" si="929"/>
        <v>Quarter</v>
      </c>
      <c r="H11855">
        <f t="shared" si="930"/>
        <v>2023</v>
      </c>
      <c r="I11855">
        <f t="shared" si="931"/>
        <v>91</v>
      </c>
      <c r="J11855">
        <f>D11855*PJ_per_contract*I11855</f>
        <v>0</v>
      </c>
    </row>
    <row r="11856" spans="1:10" x14ac:dyDescent="0.2">
      <c r="A11856" t="s">
        <v>55</v>
      </c>
      <c r="B11856" s="3">
        <v>44670</v>
      </c>
      <c r="C11856">
        <v>0</v>
      </c>
      <c r="D11856">
        <v>0</v>
      </c>
      <c r="E11856">
        <f t="shared" si="928"/>
        <v>2022</v>
      </c>
      <c r="F11856" t="str">
        <f t="shared" si="927"/>
        <v>Victorian</v>
      </c>
      <c r="G11856" t="str">
        <f t="shared" si="929"/>
        <v>Quarter</v>
      </c>
      <c r="H11856">
        <f t="shared" si="930"/>
        <v>2024</v>
      </c>
      <c r="I11856">
        <f t="shared" si="931"/>
        <v>91</v>
      </c>
      <c r="J11856">
        <f>D11856*PJ_per_contract*I11856</f>
        <v>0</v>
      </c>
    </row>
    <row r="11857" spans="1:10" x14ac:dyDescent="0.2">
      <c r="A11857" t="s">
        <v>60</v>
      </c>
      <c r="B11857" s="3">
        <v>44670</v>
      </c>
      <c r="C11857">
        <v>0</v>
      </c>
      <c r="D11857">
        <v>0</v>
      </c>
      <c r="E11857">
        <f t="shared" si="928"/>
        <v>2022</v>
      </c>
      <c r="F11857" t="str">
        <f t="shared" si="927"/>
        <v>Wallumbilla</v>
      </c>
      <c r="G11857" t="str">
        <f t="shared" si="929"/>
        <v>Strip</v>
      </c>
      <c r="H11857">
        <f t="shared" si="930"/>
        <v>2023</v>
      </c>
      <c r="I11857">
        <f t="shared" si="931"/>
        <v>365</v>
      </c>
      <c r="J11857">
        <f>D11857*PJ_per_contract*I11857</f>
        <v>0</v>
      </c>
    </row>
    <row r="11858" spans="1:10" x14ac:dyDescent="0.2">
      <c r="A11858" t="s">
        <v>61</v>
      </c>
      <c r="B11858" s="3">
        <v>44670</v>
      </c>
      <c r="C11858">
        <v>88</v>
      </c>
      <c r="D11858">
        <v>5</v>
      </c>
      <c r="E11858">
        <f t="shared" si="928"/>
        <v>2022</v>
      </c>
      <c r="F11858" t="str">
        <f t="shared" si="927"/>
        <v>Wallumbilla</v>
      </c>
      <c r="G11858" t="str">
        <f t="shared" si="929"/>
        <v>Quarter</v>
      </c>
      <c r="H11858">
        <f t="shared" si="930"/>
        <v>2022</v>
      </c>
      <c r="I11858">
        <f t="shared" si="931"/>
        <v>91</v>
      </c>
      <c r="J11858">
        <f>D11858*PJ_per_contract*I11858</f>
        <v>4.5499999999999999E-2</v>
      </c>
    </row>
    <row r="11859" spans="1:10" x14ac:dyDescent="0.2">
      <c r="A11859" t="s">
        <v>62</v>
      </c>
      <c r="B11859" s="3">
        <v>44670</v>
      </c>
      <c r="C11859">
        <v>150</v>
      </c>
      <c r="D11859">
        <v>0</v>
      </c>
      <c r="E11859">
        <f t="shared" si="928"/>
        <v>2022</v>
      </c>
      <c r="F11859" t="str">
        <f t="shared" si="927"/>
        <v>Wallumbilla</v>
      </c>
      <c r="G11859" t="str">
        <f t="shared" si="929"/>
        <v>Quarter</v>
      </c>
      <c r="H11859">
        <f t="shared" si="930"/>
        <v>2022</v>
      </c>
      <c r="I11859">
        <f t="shared" si="931"/>
        <v>91</v>
      </c>
      <c r="J11859">
        <f>D11859*PJ_per_contract*I11859</f>
        <v>0</v>
      </c>
    </row>
    <row r="11860" spans="1:10" x14ac:dyDescent="0.2">
      <c r="A11860" t="s">
        <v>70</v>
      </c>
      <c r="B11860" s="3">
        <v>44670</v>
      </c>
      <c r="C11860">
        <v>0</v>
      </c>
      <c r="D11860">
        <v>10</v>
      </c>
      <c r="E11860">
        <f t="shared" si="928"/>
        <v>2022</v>
      </c>
      <c r="F11860" t="str">
        <f t="shared" si="927"/>
        <v>Wallumbilla</v>
      </c>
      <c r="G11860" t="str">
        <f t="shared" si="929"/>
        <v>Strip</v>
      </c>
      <c r="H11860">
        <f t="shared" si="930"/>
        <v>2023</v>
      </c>
      <c r="I11860">
        <f t="shared" si="931"/>
        <v>365</v>
      </c>
      <c r="J11860">
        <f>D11860*PJ_per_contract*I11860</f>
        <v>0.36499999999999999</v>
      </c>
    </row>
    <row r="11861" spans="1:10" x14ac:dyDescent="0.2">
      <c r="A11861" t="s">
        <v>63</v>
      </c>
      <c r="B11861" s="3">
        <v>44670</v>
      </c>
      <c r="C11861">
        <v>51</v>
      </c>
      <c r="D11861">
        <v>10</v>
      </c>
      <c r="E11861">
        <f t="shared" si="928"/>
        <v>2022</v>
      </c>
      <c r="F11861" t="str">
        <f t="shared" si="927"/>
        <v>Wallumbilla</v>
      </c>
      <c r="G11861" t="str">
        <f t="shared" si="929"/>
        <v>Quarter</v>
      </c>
      <c r="H11861">
        <f t="shared" si="930"/>
        <v>2023</v>
      </c>
      <c r="I11861">
        <f t="shared" si="931"/>
        <v>91</v>
      </c>
      <c r="J11861">
        <f>D11861*PJ_per_contract*I11861</f>
        <v>9.0999999999999998E-2</v>
      </c>
    </row>
    <row r="11862" spans="1:10" x14ac:dyDescent="0.2">
      <c r="A11862" t="s">
        <v>64</v>
      </c>
      <c r="B11862" s="3">
        <v>44670</v>
      </c>
      <c r="C11862">
        <v>45</v>
      </c>
      <c r="D11862">
        <v>10</v>
      </c>
      <c r="E11862">
        <f t="shared" si="928"/>
        <v>2022</v>
      </c>
      <c r="F11862" t="str">
        <f t="shared" si="927"/>
        <v>Wallumbilla</v>
      </c>
      <c r="G11862" t="str">
        <f t="shared" si="929"/>
        <v>Quarter</v>
      </c>
      <c r="H11862">
        <f t="shared" si="930"/>
        <v>2023</v>
      </c>
      <c r="I11862">
        <f t="shared" si="931"/>
        <v>91</v>
      </c>
      <c r="J11862">
        <f>D11862*PJ_per_contract*I11862</f>
        <v>9.0999999999999998E-2</v>
      </c>
    </row>
    <row r="11863" spans="1:10" x14ac:dyDescent="0.2">
      <c r="A11863" t="s">
        <v>81</v>
      </c>
      <c r="B11863" s="3">
        <v>44670</v>
      </c>
      <c r="C11863">
        <v>0</v>
      </c>
      <c r="D11863">
        <v>0</v>
      </c>
      <c r="E11863">
        <f t="shared" si="928"/>
        <v>2022</v>
      </c>
      <c r="F11863" t="str">
        <f t="shared" si="927"/>
        <v>Wallumbilla</v>
      </c>
      <c r="G11863" t="str">
        <f t="shared" si="929"/>
        <v>Strip</v>
      </c>
      <c r="H11863">
        <f t="shared" si="930"/>
        <v>2024</v>
      </c>
      <c r="I11863">
        <f t="shared" si="931"/>
        <v>365</v>
      </c>
      <c r="J11863">
        <f>D11863*PJ_per_contract*I11863</f>
        <v>0</v>
      </c>
    </row>
    <row r="11864" spans="1:10" x14ac:dyDescent="0.2">
      <c r="A11864" t="s">
        <v>71</v>
      </c>
      <c r="B11864" s="3">
        <v>44670</v>
      </c>
      <c r="C11864">
        <v>35</v>
      </c>
      <c r="D11864">
        <v>10</v>
      </c>
      <c r="E11864">
        <f t="shared" si="928"/>
        <v>2022</v>
      </c>
      <c r="F11864" t="str">
        <f t="shared" si="927"/>
        <v>Wallumbilla</v>
      </c>
      <c r="G11864" t="str">
        <f t="shared" si="929"/>
        <v>Quarter</v>
      </c>
      <c r="H11864">
        <f t="shared" si="930"/>
        <v>2023</v>
      </c>
      <c r="I11864">
        <f t="shared" si="931"/>
        <v>91</v>
      </c>
      <c r="J11864">
        <f>D11864*PJ_per_contract*I11864</f>
        <v>9.0999999999999998E-2</v>
      </c>
    </row>
    <row r="11865" spans="1:10" x14ac:dyDescent="0.2">
      <c r="A11865" t="s">
        <v>72</v>
      </c>
      <c r="B11865" s="3">
        <v>44670</v>
      </c>
      <c r="C11865">
        <v>35</v>
      </c>
      <c r="D11865">
        <v>10</v>
      </c>
      <c r="E11865">
        <f t="shared" si="928"/>
        <v>2022</v>
      </c>
      <c r="F11865" t="str">
        <f t="shared" si="927"/>
        <v>Wallumbilla</v>
      </c>
      <c r="G11865" t="str">
        <f t="shared" si="929"/>
        <v>Quarter</v>
      </c>
      <c r="H11865">
        <f t="shared" si="930"/>
        <v>2023</v>
      </c>
      <c r="I11865">
        <f t="shared" si="931"/>
        <v>91</v>
      </c>
      <c r="J11865">
        <f>D11865*PJ_per_contract*I11865</f>
        <v>9.0999999999999998E-2</v>
      </c>
    </row>
    <row r="11866" spans="1:10" x14ac:dyDescent="0.2">
      <c r="A11866" t="s">
        <v>92</v>
      </c>
      <c r="B11866" s="3">
        <v>44670</v>
      </c>
      <c r="C11866">
        <v>0</v>
      </c>
      <c r="D11866">
        <v>0</v>
      </c>
      <c r="E11866">
        <f t="shared" si="928"/>
        <v>2022</v>
      </c>
      <c r="F11866" t="str">
        <f t="shared" si="927"/>
        <v>Wallumbilla</v>
      </c>
      <c r="G11866" t="str">
        <f t="shared" si="929"/>
        <v>Strip</v>
      </c>
      <c r="H11866">
        <f t="shared" si="930"/>
        <v>2024</v>
      </c>
      <c r="I11866">
        <f t="shared" si="931"/>
        <v>365</v>
      </c>
      <c r="J11866">
        <f>D11866*PJ_per_contract*I11866</f>
        <v>0</v>
      </c>
    </row>
    <row r="11867" spans="1:10" x14ac:dyDescent="0.2">
      <c r="A11867" t="s">
        <v>82</v>
      </c>
      <c r="B11867" s="3">
        <v>44670</v>
      </c>
      <c r="C11867">
        <v>2</v>
      </c>
      <c r="D11867">
        <v>0</v>
      </c>
      <c r="E11867">
        <f t="shared" si="928"/>
        <v>2022</v>
      </c>
      <c r="F11867" t="str">
        <f t="shared" si="927"/>
        <v>Wallumbilla</v>
      </c>
      <c r="G11867" t="str">
        <f t="shared" si="929"/>
        <v>Quarter</v>
      </c>
      <c r="H11867">
        <f t="shared" si="930"/>
        <v>2024</v>
      </c>
      <c r="I11867">
        <f t="shared" si="931"/>
        <v>91</v>
      </c>
      <c r="J11867">
        <f>D11867*PJ_per_contract*I11867</f>
        <v>0</v>
      </c>
    </row>
    <row r="11868" spans="1:10" x14ac:dyDescent="0.2">
      <c r="A11868" t="s">
        <v>83</v>
      </c>
      <c r="B11868" s="3">
        <v>44670</v>
      </c>
      <c r="C11868">
        <v>0</v>
      </c>
      <c r="D11868">
        <v>0</v>
      </c>
      <c r="E11868">
        <f t="shared" si="928"/>
        <v>2022</v>
      </c>
      <c r="F11868" t="str">
        <f t="shared" si="927"/>
        <v>Wallumbilla</v>
      </c>
      <c r="G11868" t="str">
        <f t="shared" si="929"/>
        <v>Quarter</v>
      </c>
      <c r="H11868">
        <f t="shared" si="930"/>
        <v>2024</v>
      </c>
      <c r="I11868">
        <f t="shared" si="931"/>
        <v>91</v>
      </c>
      <c r="J11868">
        <f>D11868*PJ_per_contract*I11868</f>
        <v>0</v>
      </c>
    </row>
    <row r="11869" spans="1:10" x14ac:dyDescent="0.2">
      <c r="A11869" t="s">
        <v>93</v>
      </c>
      <c r="B11869" s="3">
        <v>44670</v>
      </c>
      <c r="C11869">
        <v>0</v>
      </c>
      <c r="D11869">
        <v>0</v>
      </c>
      <c r="E11869">
        <f t="shared" si="928"/>
        <v>2022</v>
      </c>
      <c r="F11869" t="str">
        <f t="shared" si="927"/>
        <v>Wallumbilla</v>
      </c>
      <c r="G11869" t="str">
        <f t="shared" si="929"/>
        <v>Quarter</v>
      </c>
      <c r="H11869">
        <f t="shared" si="930"/>
        <v>2024</v>
      </c>
      <c r="I11869">
        <f t="shared" si="931"/>
        <v>91</v>
      </c>
      <c r="J11869">
        <f>D11869*PJ_per_contract*I11869</f>
        <v>0</v>
      </c>
    </row>
    <row r="11870" spans="1:10" x14ac:dyDescent="0.2">
      <c r="A11870" t="s">
        <v>94</v>
      </c>
      <c r="B11870" s="3">
        <v>44670</v>
      </c>
      <c r="C11870">
        <v>0</v>
      </c>
      <c r="D11870">
        <v>0</v>
      </c>
      <c r="E11870">
        <f t="shared" si="928"/>
        <v>2022</v>
      </c>
      <c r="F11870" t="str">
        <f t="shared" si="927"/>
        <v>Wallumbilla</v>
      </c>
      <c r="G11870" t="str">
        <f t="shared" si="929"/>
        <v>Quarter</v>
      </c>
      <c r="H11870">
        <f t="shared" si="930"/>
        <v>2024</v>
      </c>
      <c r="I11870">
        <f t="shared" si="931"/>
        <v>91</v>
      </c>
      <c r="J11870">
        <f>D11870*PJ_per_contract*I11870</f>
        <v>0</v>
      </c>
    </row>
    <row r="11871" spans="1:10" x14ac:dyDescent="0.2">
      <c r="A11871" t="s">
        <v>84</v>
      </c>
      <c r="B11871" s="3">
        <v>44671</v>
      </c>
      <c r="C11871">
        <v>0</v>
      </c>
      <c r="D11871">
        <v>0</v>
      </c>
      <c r="E11871">
        <f t="shared" si="928"/>
        <v>2022</v>
      </c>
      <c r="F11871" t="str">
        <f t="shared" si="927"/>
        <v>Victorian</v>
      </c>
      <c r="G11871" t="str">
        <f t="shared" si="929"/>
        <v>Month</v>
      </c>
      <c r="H11871">
        <f t="shared" si="930"/>
        <v>2022</v>
      </c>
      <c r="I11871">
        <f t="shared" si="931"/>
        <v>30</v>
      </c>
      <c r="J11871">
        <f>D11871*PJ_per_contract*I11871</f>
        <v>0</v>
      </c>
    </row>
    <row r="11872" spans="1:10" x14ac:dyDescent="0.2">
      <c r="A11872" t="s">
        <v>85</v>
      </c>
      <c r="B11872" s="3">
        <v>44671</v>
      </c>
      <c r="C11872">
        <v>0</v>
      </c>
      <c r="D11872">
        <v>0</v>
      </c>
      <c r="E11872">
        <f t="shared" si="928"/>
        <v>2022</v>
      </c>
      <c r="F11872" t="str">
        <f t="shared" si="927"/>
        <v>Victorian</v>
      </c>
      <c r="G11872" t="str">
        <f t="shared" si="929"/>
        <v>Month</v>
      </c>
      <c r="H11872">
        <f t="shared" si="930"/>
        <v>2022</v>
      </c>
      <c r="I11872">
        <f t="shared" si="931"/>
        <v>30</v>
      </c>
      <c r="J11872">
        <f>D11872*PJ_per_contract*I11872</f>
        <v>0</v>
      </c>
    </row>
    <row r="11873" spans="1:10" x14ac:dyDescent="0.2">
      <c r="A11873" t="s">
        <v>86</v>
      </c>
      <c r="B11873" s="3">
        <v>44671</v>
      </c>
      <c r="C11873">
        <v>0</v>
      </c>
      <c r="D11873">
        <v>0</v>
      </c>
      <c r="E11873">
        <f t="shared" si="928"/>
        <v>2022</v>
      </c>
      <c r="F11873" t="str">
        <f t="shared" si="927"/>
        <v>Victorian</v>
      </c>
      <c r="G11873" t="str">
        <f t="shared" si="929"/>
        <v>Month</v>
      </c>
      <c r="H11873">
        <f t="shared" si="930"/>
        <v>2022</v>
      </c>
      <c r="I11873">
        <f t="shared" si="931"/>
        <v>30</v>
      </c>
      <c r="J11873">
        <f>D11873*PJ_per_contract*I11873</f>
        <v>0</v>
      </c>
    </row>
    <row r="11874" spans="1:10" x14ac:dyDescent="0.2">
      <c r="A11874" t="s">
        <v>48</v>
      </c>
      <c r="B11874" s="3">
        <v>44671</v>
      </c>
      <c r="C11874">
        <v>0</v>
      </c>
      <c r="D11874">
        <v>0</v>
      </c>
      <c r="E11874">
        <f t="shared" si="928"/>
        <v>2022</v>
      </c>
      <c r="F11874" t="str">
        <f t="shared" si="927"/>
        <v>Victorian</v>
      </c>
      <c r="G11874" t="str">
        <f t="shared" si="929"/>
        <v>Quarter</v>
      </c>
      <c r="H11874">
        <f t="shared" si="930"/>
        <v>2022</v>
      </c>
      <c r="I11874">
        <f t="shared" si="931"/>
        <v>91</v>
      </c>
      <c r="J11874">
        <f>D11874*PJ_per_contract*I11874</f>
        <v>0</v>
      </c>
    </row>
    <row r="11875" spans="1:10" x14ac:dyDescent="0.2">
      <c r="A11875" t="s">
        <v>49</v>
      </c>
      <c r="B11875" s="3">
        <v>44671</v>
      </c>
      <c r="C11875">
        <v>84</v>
      </c>
      <c r="D11875">
        <v>0</v>
      </c>
      <c r="E11875">
        <f t="shared" si="928"/>
        <v>2022</v>
      </c>
      <c r="F11875" t="str">
        <f t="shared" si="927"/>
        <v>Wallumbilla</v>
      </c>
      <c r="G11875" t="str">
        <f t="shared" si="929"/>
        <v>Quarter</v>
      </c>
      <c r="H11875">
        <f t="shared" si="930"/>
        <v>2022</v>
      </c>
      <c r="I11875">
        <f t="shared" si="931"/>
        <v>91</v>
      </c>
      <c r="J11875">
        <f>D11875*PJ_per_contract*I11875</f>
        <v>0</v>
      </c>
    </row>
    <row r="11876" spans="1:10" x14ac:dyDescent="0.2">
      <c r="A11876" t="s">
        <v>54</v>
      </c>
      <c r="B11876" s="3">
        <v>44671</v>
      </c>
      <c r="C11876">
        <v>0</v>
      </c>
      <c r="D11876">
        <v>0</v>
      </c>
      <c r="E11876">
        <f t="shared" si="928"/>
        <v>2022</v>
      </c>
      <c r="F11876" t="str">
        <f t="shared" si="927"/>
        <v>Victorian</v>
      </c>
      <c r="G11876" t="str">
        <f t="shared" si="929"/>
        <v>Quarter</v>
      </c>
      <c r="H11876">
        <f t="shared" si="930"/>
        <v>2023</v>
      </c>
      <c r="I11876">
        <f t="shared" si="931"/>
        <v>91</v>
      </c>
      <c r="J11876">
        <f>D11876*PJ_per_contract*I11876</f>
        <v>0</v>
      </c>
    </row>
    <row r="11877" spans="1:10" x14ac:dyDescent="0.2">
      <c r="A11877" t="s">
        <v>68</v>
      </c>
      <c r="B11877" s="3">
        <v>44671</v>
      </c>
      <c r="C11877">
        <v>0</v>
      </c>
      <c r="D11877">
        <v>0</v>
      </c>
      <c r="E11877">
        <f t="shared" si="928"/>
        <v>2022</v>
      </c>
      <c r="F11877" t="str">
        <f t="shared" si="927"/>
        <v>Victorian</v>
      </c>
      <c r="G11877" t="str">
        <f t="shared" si="929"/>
        <v>Quarter</v>
      </c>
      <c r="H11877">
        <f t="shared" si="930"/>
        <v>2025</v>
      </c>
      <c r="I11877">
        <f t="shared" si="931"/>
        <v>91</v>
      </c>
      <c r="J11877">
        <f>D11877*PJ_per_contract*I11877</f>
        <v>0</v>
      </c>
    </row>
    <row r="11878" spans="1:10" x14ac:dyDescent="0.2">
      <c r="A11878" t="s">
        <v>91</v>
      </c>
      <c r="B11878" s="3">
        <v>44671</v>
      </c>
      <c r="C11878">
        <v>0</v>
      </c>
      <c r="D11878">
        <v>0</v>
      </c>
      <c r="E11878">
        <f t="shared" si="928"/>
        <v>2022</v>
      </c>
      <c r="F11878" t="str">
        <f t="shared" si="927"/>
        <v>Victorian</v>
      </c>
      <c r="G11878" t="str">
        <f t="shared" si="929"/>
        <v>Quarter</v>
      </c>
      <c r="H11878">
        <f t="shared" si="930"/>
        <v>2026</v>
      </c>
      <c r="I11878">
        <f t="shared" si="931"/>
        <v>91</v>
      </c>
      <c r="J11878">
        <f>D11878*PJ_per_contract*I11878</f>
        <v>0</v>
      </c>
    </row>
    <row r="11879" spans="1:10" x14ac:dyDescent="0.2">
      <c r="A11879" t="s">
        <v>56</v>
      </c>
      <c r="B11879" s="3">
        <v>44671</v>
      </c>
      <c r="C11879">
        <v>0</v>
      </c>
      <c r="D11879">
        <v>0</v>
      </c>
      <c r="E11879">
        <f t="shared" si="928"/>
        <v>2022</v>
      </c>
      <c r="F11879" t="str">
        <f t="shared" si="927"/>
        <v>Victorian</v>
      </c>
      <c r="G11879" t="str">
        <f t="shared" si="929"/>
        <v>Quarter</v>
      </c>
      <c r="H11879">
        <f t="shared" si="930"/>
        <v>2023</v>
      </c>
      <c r="I11879">
        <f t="shared" si="931"/>
        <v>91</v>
      </c>
      <c r="J11879">
        <f>D11879*PJ_per_contract*I11879</f>
        <v>0</v>
      </c>
    </row>
    <row r="11880" spans="1:10" x14ac:dyDescent="0.2">
      <c r="A11880" t="s">
        <v>80</v>
      </c>
      <c r="B11880" s="3">
        <v>44671</v>
      </c>
      <c r="C11880">
        <v>0</v>
      </c>
      <c r="D11880">
        <v>0</v>
      </c>
      <c r="E11880">
        <f t="shared" si="928"/>
        <v>2022</v>
      </c>
      <c r="F11880" t="str">
        <f t="shared" si="927"/>
        <v>Victorian</v>
      </c>
      <c r="G11880" t="str">
        <f t="shared" si="929"/>
        <v>Quarter</v>
      </c>
      <c r="H11880">
        <f t="shared" si="930"/>
        <v>2025</v>
      </c>
      <c r="I11880">
        <f t="shared" si="931"/>
        <v>91</v>
      </c>
      <c r="J11880">
        <f>D11880*PJ_per_contract*I11880</f>
        <v>0</v>
      </c>
    </row>
    <row r="11881" spans="1:10" x14ac:dyDescent="0.2">
      <c r="A11881" t="s">
        <v>58</v>
      </c>
      <c r="B11881" s="3">
        <v>44671</v>
      </c>
      <c r="C11881">
        <v>0</v>
      </c>
      <c r="D11881">
        <v>0</v>
      </c>
      <c r="E11881">
        <f t="shared" si="928"/>
        <v>2022</v>
      </c>
      <c r="F11881" t="str">
        <f t="shared" si="927"/>
        <v>Victorian</v>
      </c>
      <c r="G11881" t="str">
        <f t="shared" si="929"/>
        <v>Quarter</v>
      </c>
      <c r="H11881">
        <f t="shared" si="930"/>
        <v>2024</v>
      </c>
      <c r="I11881">
        <f t="shared" si="931"/>
        <v>91</v>
      </c>
      <c r="J11881">
        <f>D11881*PJ_per_contract*I11881</f>
        <v>0</v>
      </c>
    </row>
    <row r="11882" spans="1:10" x14ac:dyDescent="0.2">
      <c r="A11882" t="s">
        <v>69</v>
      </c>
      <c r="B11882" s="3">
        <v>44671</v>
      </c>
      <c r="C11882">
        <v>0</v>
      </c>
      <c r="D11882">
        <v>0</v>
      </c>
      <c r="E11882">
        <f t="shared" si="928"/>
        <v>2022</v>
      </c>
      <c r="F11882" t="str">
        <f t="shared" si="927"/>
        <v>Victorian</v>
      </c>
      <c r="G11882" t="str">
        <f t="shared" si="929"/>
        <v>Quarter</v>
      </c>
      <c r="H11882">
        <f t="shared" si="930"/>
        <v>2025</v>
      </c>
      <c r="I11882">
        <f t="shared" si="931"/>
        <v>91</v>
      </c>
      <c r="J11882">
        <f>D11882*PJ_per_contract*I11882</f>
        <v>0</v>
      </c>
    </row>
    <row r="11883" spans="1:10" x14ac:dyDescent="0.2">
      <c r="A11883" t="s">
        <v>57</v>
      </c>
      <c r="B11883" s="3">
        <v>44671</v>
      </c>
      <c r="C11883">
        <v>0</v>
      </c>
      <c r="D11883">
        <v>0</v>
      </c>
      <c r="E11883">
        <f t="shared" si="928"/>
        <v>2022</v>
      </c>
      <c r="F11883" t="str">
        <f t="shared" si="927"/>
        <v>Victorian</v>
      </c>
      <c r="G11883" t="str">
        <f t="shared" si="929"/>
        <v>Quarter</v>
      </c>
      <c r="H11883">
        <f t="shared" si="930"/>
        <v>2024</v>
      </c>
      <c r="I11883">
        <f t="shared" si="931"/>
        <v>91</v>
      </c>
      <c r="J11883">
        <f>D11883*PJ_per_contract*I11883</f>
        <v>0</v>
      </c>
    </row>
    <row r="11884" spans="1:10" x14ac:dyDescent="0.2">
      <c r="A11884" t="s">
        <v>87</v>
      </c>
      <c r="B11884" s="3">
        <v>44671</v>
      </c>
      <c r="C11884">
        <v>0</v>
      </c>
      <c r="D11884">
        <v>0</v>
      </c>
      <c r="E11884">
        <f t="shared" si="928"/>
        <v>2022</v>
      </c>
      <c r="F11884" t="str">
        <f t="shared" si="927"/>
        <v>Victorian</v>
      </c>
      <c r="G11884" t="str">
        <f t="shared" si="929"/>
        <v>Month</v>
      </c>
      <c r="H11884">
        <f t="shared" si="930"/>
        <v>2022</v>
      </c>
      <c r="I11884">
        <f t="shared" si="931"/>
        <v>30</v>
      </c>
      <c r="J11884">
        <f>D11884*PJ_per_contract*I11884</f>
        <v>0</v>
      </c>
    </row>
    <row r="11885" spans="1:10" x14ac:dyDescent="0.2">
      <c r="A11885" t="s">
        <v>88</v>
      </c>
      <c r="B11885" s="3">
        <v>44671</v>
      </c>
      <c r="C11885">
        <v>0</v>
      </c>
      <c r="D11885">
        <v>0</v>
      </c>
      <c r="E11885">
        <f t="shared" si="928"/>
        <v>2022</v>
      </c>
      <c r="F11885" t="str">
        <f t="shared" si="927"/>
        <v>Victorian</v>
      </c>
      <c r="G11885" t="str">
        <f t="shared" si="929"/>
        <v>Month</v>
      </c>
      <c r="H11885">
        <f t="shared" si="930"/>
        <v>2022</v>
      </c>
      <c r="I11885">
        <f t="shared" si="931"/>
        <v>30</v>
      </c>
      <c r="J11885">
        <f>D11885*PJ_per_contract*I11885</f>
        <v>0</v>
      </c>
    </row>
    <row r="11886" spans="1:10" x14ac:dyDescent="0.2">
      <c r="A11886" t="s">
        <v>50</v>
      </c>
      <c r="B11886" s="3">
        <v>44671</v>
      </c>
      <c r="C11886">
        <v>0</v>
      </c>
      <c r="D11886">
        <v>0</v>
      </c>
      <c r="E11886">
        <f t="shared" si="928"/>
        <v>2022</v>
      </c>
      <c r="F11886" t="str">
        <f t="shared" si="927"/>
        <v>Victorian</v>
      </c>
      <c r="G11886" t="str">
        <f t="shared" si="929"/>
        <v>Quarter</v>
      </c>
      <c r="H11886">
        <f t="shared" si="930"/>
        <v>2024</v>
      </c>
      <c r="I11886">
        <f t="shared" si="931"/>
        <v>91</v>
      </c>
      <c r="J11886">
        <f>D11886*PJ_per_contract*I11886</f>
        <v>0</v>
      </c>
    </row>
    <row r="11887" spans="1:10" x14ac:dyDescent="0.2">
      <c r="A11887" t="s">
        <v>59</v>
      </c>
      <c r="B11887" s="3">
        <v>44671</v>
      </c>
      <c r="C11887">
        <v>0</v>
      </c>
      <c r="D11887">
        <v>0</v>
      </c>
      <c r="E11887">
        <f t="shared" si="928"/>
        <v>2022</v>
      </c>
      <c r="F11887" t="str">
        <f t="shared" si="927"/>
        <v>Victorian</v>
      </c>
      <c r="G11887" t="str">
        <f t="shared" si="929"/>
        <v>Quarter</v>
      </c>
      <c r="H11887">
        <f t="shared" si="930"/>
        <v>2023</v>
      </c>
      <c r="I11887">
        <f t="shared" si="931"/>
        <v>91</v>
      </c>
      <c r="J11887">
        <f>D11887*PJ_per_contract*I11887</f>
        <v>0</v>
      </c>
    </row>
    <row r="11888" spans="1:10" x14ac:dyDescent="0.2">
      <c r="A11888" t="s">
        <v>55</v>
      </c>
      <c r="B11888" s="3">
        <v>44671</v>
      </c>
      <c r="C11888">
        <v>0</v>
      </c>
      <c r="D11888">
        <v>0</v>
      </c>
      <c r="E11888">
        <f t="shared" si="928"/>
        <v>2022</v>
      </c>
      <c r="F11888" t="str">
        <f t="shared" si="927"/>
        <v>Victorian</v>
      </c>
      <c r="G11888" t="str">
        <f t="shared" si="929"/>
        <v>Quarter</v>
      </c>
      <c r="H11888">
        <f t="shared" si="930"/>
        <v>2024</v>
      </c>
      <c r="I11888">
        <f t="shared" si="931"/>
        <v>91</v>
      </c>
      <c r="J11888">
        <f>D11888*PJ_per_contract*I11888</f>
        <v>0</v>
      </c>
    </row>
    <row r="11889" spans="1:10" x14ac:dyDescent="0.2">
      <c r="A11889" t="s">
        <v>89</v>
      </c>
      <c r="B11889" s="3">
        <v>44671</v>
      </c>
      <c r="C11889">
        <v>0</v>
      </c>
      <c r="D11889">
        <v>0</v>
      </c>
      <c r="E11889">
        <f t="shared" si="928"/>
        <v>2022</v>
      </c>
      <c r="F11889" t="str">
        <f t="shared" si="927"/>
        <v>Victorian</v>
      </c>
      <c r="G11889" t="str">
        <f t="shared" si="929"/>
        <v>Month</v>
      </c>
      <c r="H11889">
        <f t="shared" si="930"/>
        <v>2022</v>
      </c>
      <c r="I11889">
        <f t="shared" si="931"/>
        <v>30</v>
      </c>
      <c r="J11889">
        <f>D11889*PJ_per_contract*I11889</f>
        <v>0</v>
      </c>
    </row>
    <row r="11890" spans="1:10" x14ac:dyDescent="0.2">
      <c r="A11890" t="s">
        <v>52</v>
      </c>
      <c r="B11890" s="3">
        <v>44671</v>
      </c>
      <c r="C11890">
        <v>0</v>
      </c>
      <c r="D11890">
        <v>0</v>
      </c>
      <c r="E11890">
        <f t="shared" si="928"/>
        <v>2022</v>
      </c>
      <c r="F11890" t="str">
        <f t="shared" si="927"/>
        <v>Victorian</v>
      </c>
      <c r="G11890" t="str">
        <f t="shared" si="929"/>
        <v>Quarter</v>
      </c>
      <c r="H11890">
        <f t="shared" si="930"/>
        <v>2022</v>
      </c>
      <c r="I11890">
        <f t="shared" si="931"/>
        <v>91</v>
      </c>
      <c r="J11890">
        <f>D11890*PJ_per_contract*I11890</f>
        <v>0</v>
      </c>
    </row>
    <row r="11891" spans="1:10" x14ac:dyDescent="0.2">
      <c r="A11891" t="s">
        <v>79</v>
      </c>
      <c r="B11891" s="3">
        <v>44671</v>
      </c>
      <c r="C11891">
        <v>0</v>
      </c>
      <c r="D11891">
        <v>0</v>
      </c>
      <c r="E11891">
        <f t="shared" si="928"/>
        <v>2022</v>
      </c>
      <c r="F11891" t="str">
        <f t="shared" si="927"/>
        <v>Victorian</v>
      </c>
      <c r="G11891" t="str">
        <f t="shared" si="929"/>
        <v>Quarter</v>
      </c>
      <c r="H11891">
        <f t="shared" si="930"/>
        <v>2025</v>
      </c>
      <c r="I11891">
        <f t="shared" si="931"/>
        <v>91</v>
      </c>
      <c r="J11891">
        <f>D11891*PJ_per_contract*I11891</f>
        <v>0</v>
      </c>
    </row>
    <row r="11892" spans="1:10" x14ac:dyDescent="0.2">
      <c r="A11892" t="s">
        <v>51</v>
      </c>
      <c r="B11892" s="3">
        <v>44671</v>
      </c>
      <c r="C11892">
        <v>0</v>
      </c>
      <c r="D11892">
        <v>0</v>
      </c>
      <c r="E11892">
        <f t="shared" si="928"/>
        <v>2022</v>
      </c>
      <c r="F11892" t="str">
        <f t="shared" si="927"/>
        <v>Victorian</v>
      </c>
      <c r="G11892" t="str">
        <f t="shared" si="929"/>
        <v>Quarter</v>
      </c>
      <c r="H11892">
        <f t="shared" si="930"/>
        <v>2022</v>
      </c>
      <c r="I11892">
        <f t="shared" si="931"/>
        <v>91</v>
      </c>
      <c r="J11892">
        <f>D11892*PJ_per_contract*I11892</f>
        <v>0</v>
      </c>
    </row>
    <row r="11893" spans="1:10" x14ac:dyDescent="0.2">
      <c r="A11893" t="s">
        <v>90</v>
      </c>
      <c r="B11893" s="3">
        <v>44671</v>
      </c>
      <c r="C11893">
        <v>0</v>
      </c>
      <c r="D11893">
        <v>0</v>
      </c>
      <c r="E11893">
        <f t="shared" si="928"/>
        <v>2022</v>
      </c>
      <c r="F11893" t="str">
        <f t="shared" si="927"/>
        <v>Victorian</v>
      </c>
      <c r="G11893" t="str">
        <f t="shared" si="929"/>
        <v>Quarter</v>
      </c>
      <c r="H11893">
        <f t="shared" si="930"/>
        <v>2026</v>
      </c>
      <c r="I11893">
        <f t="shared" si="931"/>
        <v>91</v>
      </c>
      <c r="J11893">
        <f>D11893*PJ_per_contract*I11893</f>
        <v>0</v>
      </c>
    </row>
    <row r="11894" spans="1:10" x14ac:dyDescent="0.2">
      <c r="A11894" t="s">
        <v>53</v>
      </c>
      <c r="B11894" s="3">
        <v>44671</v>
      </c>
      <c r="C11894">
        <v>0</v>
      </c>
      <c r="D11894">
        <v>0</v>
      </c>
      <c r="E11894">
        <f t="shared" si="928"/>
        <v>2022</v>
      </c>
      <c r="F11894" t="str">
        <f t="shared" si="927"/>
        <v>Victorian</v>
      </c>
      <c r="G11894" t="str">
        <f t="shared" si="929"/>
        <v>Quarter</v>
      </c>
      <c r="H11894">
        <f t="shared" si="930"/>
        <v>2023</v>
      </c>
      <c r="I11894">
        <f t="shared" si="931"/>
        <v>91</v>
      </c>
      <c r="J11894">
        <f>D11894*PJ_per_contract*I11894</f>
        <v>0</v>
      </c>
    </row>
    <row r="11895" spans="1:10" x14ac:dyDescent="0.2">
      <c r="A11895" t="s">
        <v>60</v>
      </c>
      <c r="B11895" s="3">
        <v>44671</v>
      </c>
      <c r="C11895">
        <v>0</v>
      </c>
      <c r="D11895">
        <v>0</v>
      </c>
      <c r="E11895">
        <f t="shared" si="928"/>
        <v>2022</v>
      </c>
      <c r="F11895" t="str">
        <f t="shared" si="927"/>
        <v>Wallumbilla</v>
      </c>
      <c r="G11895" t="str">
        <f t="shared" si="929"/>
        <v>Strip</v>
      </c>
      <c r="H11895">
        <f t="shared" si="930"/>
        <v>2023</v>
      </c>
      <c r="I11895">
        <f t="shared" si="931"/>
        <v>365</v>
      </c>
      <c r="J11895">
        <f>D11895*PJ_per_contract*I11895</f>
        <v>0</v>
      </c>
    </row>
    <row r="11896" spans="1:10" x14ac:dyDescent="0.2">
      <c r="A11896" t="s">
        <v>61</v>
      </c>
      <c r="B11896" s="3">
        <v>44671</v>
      </c>
      <c r="C11896">
        <v>88</v>
      </c>
      <c r="D11896">
        <v>7</v>
      </c>
      <c r="E11896">
        <f t="shared" si="928"/>
        <v>2022</v>
      </c>
      <c r="F11896" t="str">
        <f t="shared" si="927"/>
        <v>Wallumbilla</v>
      </c>
      <c r="G11896" t="str">
        <f t="shared" si="929"/>
        <v>Quarter</v>
      </c>
      <c r="H11896">
        <f t="shared" si="930"/>
        <v>2022</v>
      </c>
      <c r="I11896">
        <f t="shared" si="931"/>
        <v>91</v>
      </c>
      <c r="J11896">
        <f>D11896*PJ_per_contract*I11896</f>
        <v>6.3699999999999993E-2</v>
      </c>
    </row>
    <row r="11897" spans="1:10" x14ac:dyDescent="0.2">
      <c r="A11897" t="s">
        <v>62</v>
      </c>
      <c r="B11897" s="3">
        <v>44671</v>
      </c>
      <c r="C11897">
        <v>150</v>
      </c>
      <c r="D11897">
        <v>0</v>
      </c>
      <c r="E11897">
        <f t="shared" si="928"/>
        <v>2022</v>
      </c>
      <c r="F11897" t="str">
        <f t="shared" si="927"/>
        <v>Wallumbilla</v>
      </c>
      <c r="G11897" t="str">
        <f t="shared" si="929"/>
        <v>Quarter</v>
      </c>
      <c r="H11897">
        <f t="shared" si="930"/>
        <v>2022</v>
      </c>
      <c r="I11897">
        <f t="shared" si="931"/>
        <v>91</v>
      </c>
      <c r="J11897">
        <f>D11897*PJ_per_contract*I11897</f>
        <v>0</v>
      </c>
    </row>
    <row r="11898" spans="1:10" x14ac:dyDescent="0.2">
      <c r="A11898" t="s">
        <v>70</v>
      </c>
      <c r="B11898" s="3">
        <v>44671</v>
      </c>
      <c r="C11898">
        <v>0</v>
      </c>
      <c r="D11898">
        <v>0</v>
      </c>
      <c r="E11898">
        <f t="shared" si="928"/>
        <v>2022</v>
      </c>
      <c r="F11898" t="str">
        <f t="shared" si="927"/>
        <v>Wallumbilla</v>
      </c>
      <c r="G11898" t="str">
        <f t="shared" si="929"/>
        <v>Strip</v>
      </c>
      <c r="H11898">
        <f t="shared" si="930"/>
        <v>2023</v>
      </c>
      <c r="I11898">
        <f t="shared" si="931"/>
        <v>365</v>
      </c>
      <c r="J11898">
        <f>D11898*PJ_per_contract*I11898</f>
        <v>0</v>
      </c>
    </row>
    <row r="11899" spans="1:10" x14ac:dyDescent="0.2">
      <c r="A11899" t="s">
        <v>63</v>
      </c>
      <c r="B11899" s="3">
        <v>44671</v>
      </c>
      <c r="C11899">
        <v>51</v>
      </c>
      <c r="D11899">
        <v>0</v>
      </c>
      <c r="E11899">
        <f t="shared" si="928"/>
        <v>2022</v>
      </c>
      <c r="F11899" t="str">
        <f t="shared" si="927"/>
        <v>Wallumbilla</v>
      </c>
      <c r="G11899" t="str">
        <f t="shared" si="929"/>
        <v>Quarter</v>
      </c>
      <c r="H11899">
        <f t="shared" si="930"/>
        <v>2023</v>
      </c>
      <c r="I11899">
        <f t="shared" si="931"/>
        <v>91</v>
      </c>
      <c r="J11899">
        <f>D11899*PJ_per_contract*I11899</f>
        <v>0</v>
      </c>
    </row>
    <row r="11900" spans="1:10" x14ac:dyDescent="0.2">
      <c r="A11900" t="s">
        <v>64</v>
      </c>
      <c r="B11900" s="3">
        <v>44671</v>
      </c>
      <c r="C11900">
        <v>40</v>
      </c>
      <c r="D11900">
        <v>2</v>
      </c>
      <c r="E11900">
        <f t="shared" si="928"/>
        <v>2022</v>
      </c>
      <c r="F11900" t="str">
        <f t="shared" si="927"/>
        <v>Wallumbilla</v>
      </c>
      <c r="G11900" t="str">
        <f t="shared" si="929"/>
        <v>Quarter</v>
      </c>
      <c r="H11900">
        <f t="shared" si="930"/>
        <v>2023</v>
      </c>
      <c r="I11900">
        <f t="shared" si="931"/>
        <v>91</v>
      </c>
      <c r="J11900">
        <f>D11900*PJ_per_contract*I11900</f>
        <v>1.8200000000000001E-2</v>
      </c>
    </row>
    <row r="11901" spans="1:10" x14ac:dyDescent="0.2">
      <c r="A11901" t="s">
        <v>81</v>
      </c>
      <c r="B11901" s="3">
        <v>44671</v>
      </c>
      <c r="C11901">
        <v>0</v>
      </c>
      <c r="D11901">
        <v>0</v>
      </c>
      <c r="E11901">
        <f t="shared" si="928"/>
        <v>2022</v>
      </c>
      <c r="F11901" t="str">
        <f t="shared" si="927"/>
        <v>Wallumbilla</v>
      </c>
      <c r="G11901" t="str">
        <f t="shared" si="929"/>
        <v>Strip</v>
      </c>
      <c r="H11901">
        <f t="shared" si="930"/>
        <v>2024</v>
      </c>
      <c r="I11901">
        <f t="shared" si="931"/>
        <v>365</v>
      </c>
      <c r="J11901">
        <f>D11901*PJ_per_contract*I11901</f>
        <v>0</v>
      </c>
    </row>
    <row r="11902" spans="1:10" x14ac:dyDescent="0.2">
      <c r="A11902" t="s">
        <v>71</v>
      </c>
      <c r="B11902" s="3">
        <v>44671</v>
      </c>
      <c r="C11902">
        <v>33</v>
      </c>
      <c r="D11902">
        <v>5</v>
      </c>
      <c r="E11902">
        <f t="shared" si="928"/>
        <v>2022</v>
      </c>
      <c r="F11902" t="str">
        <f t="shared" si="927"/>
        <v>Wallumbilla</v>
      </c>
      <c r="G11902" t="str">
        <f t="shared" si="929"/>
        <v>Quarter</v>
      </c>
      <c r="H11902">
        <f t="shared" si="930"/>
        <v>2023</v>
      </c>
      <c r="I11902">
        <f t="shared" si="931"/>
        <v>91</v>
      </c>
      <c r="J11902">
        <f>D11902*PJ_per_contract*I11902</f>
        <v>4.5499999999999999E-2</v>
      </c>
    </row>
    <row r="11903" spans="1:10" x14ac:dyDescent="0.2">
      <c r="A11903" t="s">
        <v>72</v>
      </c>
      <c r="B11903" s="3">
        <v>44671</v>
      </c>
      <c r="C11903">
        <v>30</v>
      </c>
      <c r="D11903">
        <v>2</v>
      </c>
      <c r="E11903">
        <f t="shared" si="928"/>
        <v>2022</v>
      </c>
      <c r="F11903" t="str">
        <f t="shared" si="927"/>
        <v>Wallumbilla</v>
      </c>
      <c r="G11903" t="str">
        <f t="shared" si="929"/>
        <v>Quarter</v>
      </c>
      <c r="H11903">
        <f t="shared" si="930"/>
        <v>2023</v>
      </c>
      <c r="I11903">
        <f t="shared" si="931"/>
        <v>91</v>
      </c>
      <c r="J11903">
        <f>D11903*PJ_per_contract*I11903</f>
        <v>1.8200000000000001E-2</v>
      </c>
    </row>
    <row r="11904" spans="1:10" x14ac:dyDescent="0.2">
      <c r="A11904" t="s">
        <v>92</v>
      </c>
      <c r="B11904" s="3">
        <v>44671</v>
      </c>
      <c r="C11904">
        <v>0</v>
      </c>
      <c r="D11904">
        <v>0</v>
      </c>
      <c r="E11904">
        <f t="shared" si="928"/>
        <v>2022</v>
      </c>
      <c r="F11904" t="str">
        <f t="shared" si="927"/>
        <v>Wallumbilla</v>
      </c>
      <c r="G11904" t="str">
        <f t="shared" si="929"/>
        <v>Strip</v>
      </c>
      <c r="H11904">
        <f t="shared" si="930"/>
        <v>2024</v>
      </c>
      <c r="I11904">
        <f t="shared" si="931"/>
        <v>365</v>
      </c>
      <c r="J11904">
        <f>D11904*PJ_per_contract*I11904</f>
        <v>0</v>
      </c>
    </row>
    <row r="11905" spans="1:10" x14ac:dyDescent="0.2">
      <c r="A11905" t="s">
        <v>82</v>
      </c>
      <c r="B11905" s="3">
        <v>44671</v>
      </c>
      <c r="C11905">
        <v>2</v>
      </c>
      <c r="D11905">
        <v>0</v>
      </c>
      <c r="E11905">
        <f t="shared" si="928"/>
        <v>2022</v>
      </c>
      <c r="F11905" t="str">
        <f t="shared" si="927"/>
        <v>Wallumbilla</v>
      </c>
      <c r="G11905" t="str">
        <f t="shared" si="929"/>
        <v>Quarter</v>
      </c>
      <c r="H11905">
        <f t="shared" si="930"/>
        <v>2024</v>
      </c>
      <c r="I11905">
        <f t="shared" si="931"/>
        <v>91</v>
      </c>
      <c r="J11905">
        <f>D11905*PJ_per_contract*I11905</f>
        <v>0</v>
      </c>
    </row>
    <row r="11906" spans="1:10" x14ac:dyDescent="0.2">
      <c r="A11906" t="s">
        <v>83</v>
      </c>
      <c r="B11906" s="3">
        <v>44671</v>
      </c>
      <c r="C11906">
        <v>0</v>
      </c>
      <c r="D11906">
        <v>0</v>
      </c>
      <c r="E11906">
        <f t="shared" si="928"/>
        <v>2022</v>
      </c>
      <c r="F11906" t="str">
        <f t="shared" ref="F11906:F11969" si="932">IF(OR(LEFT(A11906,2)="GJ",LEFT(A11906,2)="GK"),"Victorian",IF(OR(LEFT(A11906,2)="GX",LEFT(A11906,2)="GY"),"Wallumbilla","NA"))</f>
        <v>Wallumbilla</v>
      </c>
      <c r="G11906" t="str">
        <f t="shared" si="929"/>
        <v>Quarter</v>
      </c>
      <c r="H11906">
        <f t="shared" si="930"/>
        <v>2024</v>
      </c>
      <c r="I11906">
        <f t="shared" si="931"/>
        <v>91</v>
      </c>
      <c r="J11906">
        <f>D11906*PJ_per_contract*I11906</f>
        <v>0</v>
      </c>
    </row>
    <row r="11907" spans="1:10" x14ac:dyDescent="0.2">
      <c r="A11907" t="s">
        <v>93</v>
      </c>
      <c r="B11907" s="3">
        <v>44671</v>
      </c>
      <c r="C11907">
        <v>0</v>
      </c>
      <c r="D11907">
        <v>0</v>
      </c>
      <c r="E11907">
        <f t="shared" ref="E11907:E11970" si="933">YEAR(B11907)</f>
        <v>2022</v>
      </c>
      <c r="F11907" t="str">
        <f t="shared" si="932"/>
        <v>Wallumbilla</v>
      </c>
      <c r="G11907" t="str">
        <f t="shared" ref="G11907:G11970" si="934">IF(LEFT(A11907,2)="GJ","Month",IF(OR(LEFT(A11907,2)="GK",LEFT(A11907,2)="GX"),"Quarter",IF(LEFT(A11907,2)="GY","Strip","NA")))</f>
        <v>Quarter</v>
      </c>
      <c r="H11907">
        <f t="shared" ref="H11907:H11970" si="935">VALUE(MID(A11907,4,4))</f>
        <v>2024</v>
      </c>
      <c r="I11907">
        <f t="shared" ref="I11907:I11970" si="936">IF(G11907="Month",_xlfn.DAYS(EOMONTH(B11907,0),EOMONTH(B11907,-1)),IF(G11907="Quarter",_xlfn.DAYS(EOMONTH(B11907,2),EOMONTH(B11907,-1)),365))</f>
        <v>91</v>
      </c>
      <c r="J11907">
        <f>D11907*PJ_per_contract*I11907</f>
        <v>0</v>
      </c>
    </row>
    <row r="11908" spans="1:10" x14ac:dyDescent="0.2">
      <c r="A11908" t="s">
        <v>94</v>
      </c>
      <c r="B11908" s="3">
        <v>44671</v>
      </c>
      <c r="C11908">
        <v>0</v>
      </c>
      <c r="D11908">
        <v>0</v>
      </c>
      <c r="E11908">
        <f t="shared" si="933"/>
        <v>2022</v>
      </c>
      <c r="F11908" t="str">
        <f t="shared" si="932"/>
        <v>Wallumbilla</v>
      </c>
      <c r="G11908" t="str">
        <f t="shared" si="934"/>
        <v>Quarter</v>
      </c>
      <c r="H11908">
        <f t="shared" si="935"/>
        <v>2024</v>
      </c>
      <c r="I11908">
        <f t="shared" si="936"/>
        <v>91</v>
      </c>
      <c r="J11908">
        <f>D11908*PJ_per_contract*I11908</f>
        <v>0</v>
      </c>
    </row>
    <row r="11909" spans="1:10" x14ac:dyDescent="0.2">
      <c r="A11909" t="s">
        <v>84</v>
      </c>
      <c r="B11909" s="3">
        <v>44672</v>
      </c>
      <c r="C11909">
        <v>0</v>
      </c>
      <c r="D11909">
        <v>0</v>
      </c>
      <c r="E11909">
        <f t="shared" si="933"/>
        <v>2022</v>
      </c>
      <c r="F11909" t="str">
        <f t="shared" si="932"/>
        <v>Victorian</v>
      </c>
      <c r="G11909" t="str">
        <f t="shared" si="934"/>
        <v>Month</v>
      </c>
      <c r="H11909">
        <f t="shared" si="935"/>
        <v>2022</v>
      </c>
      <c r="I11909">
        <f t="shared" si="936"/>
        <v>30</v>
      </c>
      <c r="J11909">
        <f>D11909*PJ_per_contract*I11909</f>
        <v>0</v>
      </c>
    </row>
    <row r="11910" spans="1:10" x14ac:dyDescent="0.2">
      <c r="A11910" t="s">
        <v>85</v>
      </c>
      <c r="B11910" s="3">
        <v>44672</v>
      </c>
      <c r="C11910">
        <v>0</v>
      </c>
      <c r="D11910">
        <v>0</v>
      </c>
      <c r="E11910">
        <f t="shared" si="933"/>
        <v>2022</v>
      </c>
      <c r="F11910" t="str">
        <f t="shared" si="932"/>
        <v>Victorian</v>
      </c>
      <c r="G11910" t="str">
        <f t="shared" si="934"/>
        <v>Month</v>
      </c>
      <c r="H11910">
        <f t="shared" si="935"/>
        <v>2022</v>
      </c>
      <c r="I11910">
        <f t="shared" si="936"/>
        <v>30</v>
      </c>
      <c r="J11910">
        <f>D11910*PJ_per_contract*I11910</f>
        <v>0</v>
      </c>
    </row>
    <row r="11911" spans="1:10" x14ac:dyDescent="0.2">
      <c r="A11911" t="s">
        <v>48</v>
      </c>
      <c r="B11911" s="3">
        <v>44672</v>
      </c>
      <c r="C11911">
        <v>0</v>
      </c>
      <c r="D11911">
        <v>0</v>
      </c>
      <c r="E11911">
        <f t="shared" si="933"/>
        <v>2022</v>
      </c>
      <c r="F11911" t="str">
        <f t="shared" si="932"/>
        <v>Victorian</v>
      </c>
      <c r="G11911" t="str">
        <f t="shared" si="934"/>
        <v>Quarter</v>
      </c>
      <c r="H11911">
        <f t="shared" si="935"/>
        <v>2022</v>
      </c>
      <c r="I11911">
        <f t="shared" si="936"/>
        <v>91</v>
      </c>
      <c r="J11911">
        <f>D11911*PJ_per_contract*I11911</f>
        <v>0</v>
      </c>
    </row>
    <row r="11912" spans="1:10" x14ac:dyDescent="0.2">
      <c r="A11912" t="s">
        <v>86</v>
      </c>
      <c r="B11912" s="3">
        <v>44672</v>
      </c>
      <c r="C11912">
        <v>0</v>
      </c>
      <c r="D11912">
        <v>0</v>
      </c>
      <c r="E11912">
        <f t="shared" si="933"/>
        <v>2022</v>
      </c>
      <c r="F11912" t="str">
        <f t="shared" si="932"/>
        <v>Victorian</v>
      </c>
      <c r="G11912" t="str">
        <f t="shared" si="934"/>
        <v>Month</v>
      </c>
      <c r="H11912">
        <f t="shared" si="935"/>
        <v>2022</v>
      </c>
      <c r="I11912">
        <f t="shared" si="936"/>
        <v>30</v>
      </c>
      <c r="J11912">
        <f>D11912*PJ_per_contract*I11912</f>
        <v>0</v>
      </c>
    </row>
    <row r="11913" spans="1:10" x14ac:dyDescent="0.2">
      <c r="A11913" t="s">
        <v>49</v>
      </c>
      <c r="B11913" s="3">
        <v>44672</v>
      </c>
      <c r="C11913">
        <v>84</v>
      </c>
      <c r="D11913">
        <v>0</v>
      </c>
      <c r="E11913">
        <f t="shared" si="933"/>
        <v>2022</v>
      </c>
      <c r="F11913" t="str">
        <f t="shared" si="932"/>
        <v>Wallumbilla</v>
      </c>
      <c r="G11913" t="str">
        <f t="shared" si="934"/>
        <v>Quarter</v>
      </c>
      <c r="H11913">
        <f t="shared" si="935"/>
        <v>2022</v>
      </c>
      <c r="I11913">
        <f t="shared" si="936"/>
        <v>91</v>
      </c>
      <c r="J11913">
        <f>D11913*PJ_per_contract*I11913</f>
        <v>0</v>
      </c>
    </row>
    <row r="11914" spans="1:10" x14ac:dyDescent="0.2">
      <c r="A11914" t="s">
        <v>51</v>
      </c>
      <c r="B11914" s="3">
        <v>44672</v>
      </c>
      <c r="C11914">
        <v>0</v>
      </c>
      <c r="D11914">
        <v>0</v>
      </c>
      <c r="E11914">
        <f t="shared" si="933"/>
        <v>2022</v>
      </c>
      <c r="F11914" t="str">
        <f t="shared" si="932"/>
        <v>Victorian</v>
      </c>
      <c r="G11914" t="str">
        <f t="shared" si="934"/>
        <v>Quarter</v>
      </c>
      <c r="H11914">
        <f t="shared" si="935"/>
        <v>2022</v>
      </c>
      <c r="I11914">
        <f t="shared" si="936"/>
        <v>91</v>
      </c>
      <c r="J11914">
        <f>D11914*PJ_per_contract*I11914</f>
        <v>0</v>
      </c>
    </row>
    <row r="11915" spans="1:10" x14ac:dyDescent="0.2">
      <c r="A11915" t="s">
        <v>79</v>
      </c>
      <c r="B11915" s="3">
        <v>44672</v>
      </c>
      <c r="C11915">
        <v>0</v>
      </c>
      <c r="D11915">
        <v>0</v>
      </c>
      <c r="E11915">
        <f t="shared" si="933"/>
        <v>2022</v>
      </c>
      <c r="F11915" t="str">
        <f t="shared" si="932"/>
        <v>Victorian</v>
      </c>
      <c r="G11915" t="str">
        <f t="shared" si="934"/>
        <v>Quarter</v>
      </c>
      <c r="H11915">
        <f t="shared" si="935"/>
        <v>2025</v>
      </c>
      <c r="I11915">
        <f t="shared" si="936"/>
        <v>91</v>
      </c>
      <c r="J11915">
        <f>D11915*PJ_per_contract*I11915</f>
        <v>0</v>
      </c>
    </row>
    <row r="11916" spans="1:10" x14ac:dyDescent="0.2">
      <c r="A11916" t="s">
        <v>68</v>
      </c>
      <c r="B11916" s="3">
        <v>44672</v>
      </c>
      <c r="C11916">
        <v>0</v>
      </c>
      <c r="D11916">
        <v>0</v>
      </c>
      <c r="E11916">
        <f t="shared" si="933"/>
        <v>2022</v>
      </c>
      <c r="F11916" t="str">
        <f t="shared" si="932"/>
        <v>Victorian</v>
      </c>
      <c r="G11916" t="str">
        <f t="shared" si="934"/>
        <v>Quarter</v>
      </c>
      <c r="H11916">
        <f t="shared" si="935"/>
        <v>2025</v>
      </c>
      <c r="I11916">
        <f t="shared" si="936"/>
        <v>91</v>
      </c>
      <c r="J11916">
        <f>D11916*PJ_per_contract*I11916</f>
        <v>0</v>
      </c>
    </row>
    <row r="11917" spans="1:10" x14ac:dyDescent="0.2">
      <c r="A11917" t="s">
        <v>50</v>
      </c>
      <c r="B11917" s="3">
        <v>44672</v>
      </c>
      <c r="C11917">
        <v>0</v>
      </c>
      <c r="D11917">
        <v>0</v>
      </c>
      <c r="E11917">
        <f t="shared" si="933"/>
        <v>2022</v>
      </c>
      <c r="F11917" t="str">
        <f t="shared" si="932"/>
        <v>Victorian</v>
      </c>
      <c r="G11917" t="str">
        <f t="shared" si="934"/>
        <v>Quarter</v>
      </c>
      <c r="H11917">
        <f t="shared" si="935"/>
        <v>2024</v>
      </c>
      <c r="I11917">
        <f t="shared" si="936"/>
        <v>91</v>
      </c>
      <c r="J11917">
        <f>D11917*PJ_per_contract*I11917</f>
        <v>0</v>
      </c>
    </row>
    <row r="11918" spans="1:10" x14ac:dyDescent="0.2">
      <c r="A11918" t="s">
        <v>55</v>
      </c>
      <c r="B11918" s="3">
        <v>44672</v>
      </c>
      <c r="C11918">
        <v>0</v>
      </c>
      <c r="D11918">
        <v>0</v>
      </c>
      <c r="E11918">
        <f t="shared" si="933"/>
        <v>2022</v>
      </c>
      <c r="F11918" t="str">
        <f t="shared" si="932"/>
        <v>Victorian</v>
      </c>
      <c r="G11918" t="str">
        <f t="shared" si="934"/>
        <v>Quarter</v>
      </c>
      <c r="H11918">
        <f t="shared" si="935"/>
        <v>2024</v>
      </c>
      <c r="I11918">
        <f t="shared" si="936"/>
        <v>91</v>
      </c>
      <c r="J11918">
        <f>D11918*PJ_per_contract*I11918</f>
        <v>0</v>
      </c>
    </row>
    <row r="11919" spans="1:10" x14ac:dyDescent="0.2">
      <c r="A11919" t="s">
        <v>56</v>
      </c>
      <c r="B11919" s="3">
        <v>44672</v>
      </c>
      <c r="C11919">
        <v>0</v>
      </c>
      <c r="D11919">
        <v>0</v>
      </c>
      <c r="E11919">
        <f t="shared" si="933"/>
        <v>2022</v>
      </c>
      <c r="F11919" t="str">
        <f t="shared" si="932"/>
        <v>Victorian</v>
      </c>
      <c r="G11919" t="str">
        <f t="shared" si="934"/>
        <v>Quarter</v>
      </c>
      <c r="H11919">
        <f t="shared" si="935"/>
        <v>2023</v>
      </c>
      <c r="I11919">
        <f t="shared" si="936"/>
        <v>91</v>
      </c>
      <c r="J11919">
        <f>D11919*PJ_per_contract*I11919</f>
        <v>0</v>
      </c>
    </row>
    <row r="11920" spans="1:10" x14ac:dyDescent="0.2">
      <c r="A11920" t="s">
        <v>88</v>
      </c>
      <c r="B11920" s="3">
        <v>44672</v>
      </c>
      <c r="C11920">
        <v>0</v>
      </c>
      <c r="D11920">
        <v>0</v>
      </c>
      <c r="E11920">
        <f t="shared" si="933"/>
        <v>2022</v>
      </c>
      <c r="F11920" t="str">
        <f t="shared" si="932"/>
        <v>Victorian</v>
      </c>
      <c r="G11920" t="str">
        <f t="shared" si="934"/>
        <v>Month</v>
      </c>
      <c r="H11920">
        <f t="shared" si="935"/>
        <v>2022</v>
      </c>
      <c r="I11920">
        <f t="shared" si="936"/>
        <v>30</v>
      </c>
      <c r="J11920">
        <f>D11920*PJ_per_contract*I11920</f>
        <v>0</v>
      </c>
    </row>
    <row r="11921" spans="1:10" x14ac:dyDescent="0.2">
      <c r="A11921" t="s">
        <v>80</v>
      </c>
      <c r="B11921" s="3">
        <v>44672</v>
      </c>
      <c r="C11921">
        <v>0</v>
      </c>
      <c r="D11921">
        <v>0</v>
      </c>
      <c r="E11921">
        <f t="shared" si="933"/>
        <v>2022</v>
      </c>
      <c r="F11921" t="str">
        <f t="shared" si="932"/>
        <v>Victorian</v>
      </c>
      <c r="G11921" t="str">
        <f t="shared" si="934"/>
        <v>Quarter</v>
      </c>
      <c r="H11921">
        <f t="shared" si="935"/>
        <v>2025</v>
      </c>
      <c r="I11921">
        <f t="shared" si="936"/>
        <v>91</v>
      </c>
      <c r="J11921">
        <f>D11921*PJ_per_contract*I11921</f>
        <v>0</v>
      </c>
    </row>
    <row r="11922" spans="1:10" x14ac:dyDescent="0.2">
      <c r="A11922" t="s">
        <v>52</v>
      </c>
      <c r="B11922" s="3">
        <v>44672</v>
      </c>
      <c r="C11922">
        <v>0</v>
      </c>
      <c r="D11922">
        <v>0</v>
      </c>
      <c r="E11922">
        <f t="shared" si="933"/>
        <v>2022</v>
      </c>
      <c r="F11922" t="str">
        <f t="shared" si="932"/>
        <v>Victorian</v>
      </c>
      <c r="G11922" t="str">
        <f t="shared" si="934"/>
        <v>Quarter</v>
      </c>
      <c r="H11922">
        <f t="shared" si="935"/>
        <v>2022</v>
      </c>
      <c r="I11922">
        <f t="shared" si="936"/>
        <v>91</v>
      </c>
      <c r="J11922">
        <f>D11922*PJ_per_contract*I11922</f>
        <v>0</v>
      </c>
    </row>
    <row r="11923" spans="1:10" x14ac:dyDescent="0.2">
      <c r="A11923" t="s">
        <v>91</v>
      </c>
      <c r="B11923" s="3">
        <v>44672</v>
      </c>
      <c r="C11923">
        <v>0</v>
      </c>
      <c r="D11923">
        <v>0</v>
      </c>
      <c r="E11923">
        <f t="shared" si="933"/>
        <v>2022</v>
      </c>
      <c r="F11923" t="str">
        <f t="shared" si="932"/>
        <v>Victorian</v>
      </c>
      <c r="G11923" t="str">
        <f t="shared" si="934"/>
        <v>Quarter</v>
      </c>
      <c r="H11923">
        <f t="shared" si="935"/>
        <v>2026</v>
      </c>
      <c r="I11923">
        <f t="shared" si="936"/>
        <v>91</v>
      </c>
      <c r="J11923">
        <f>D11923*PJ_per_contract*I11923</f>
        <v>0</v>
      </c>
    </row>
    <row r="11924" spans="1:10" x14ac:dyDescent="0.2">
      <c r="A11924" t="s">
        <v>58</v>
      </c>
      <c r="B11924" s="3">
        <v>44672</v>
      </c>
      <c r="C11924">
        <v>0</v>
      </c>
      <c r="D11924">
        <v>0</v>
      </c>
      <c r="E11924">
        <f t="shared" si="933"/>
        <v>2022</v>
      </c>
      <c r="F11924" t="str">
        <f t="shared" si="932"/>
        <v>Victorian</v>
      </c>
      <c r="G11924" t="str">
        <f t="shared" si="934"/>
        <v>Quarter</v>
      </c>
      <c r="H11924">
        <f t="shared" si="935"/>
        <v>2024</v>
      </c>
      <c r="I11924">
        <f t="shared" si="936"/>
        <v>91</v>
      </c>
      <c r="J11924">
        <f>D11924*PJ_per_contract*I11924</f>
        <v>0</v>
      </c>
    </row>
    <row r="11925" spans="1:10" x14ac:dyDescent="0.2">
      <c r="A11925" t="s">
        <v>89</v>
      </c>
      <c r="B11925" s="3">
        <v>44672</v>
      </c>
      <c r="C11925">
        <v>0</v>
      </c>
      <c r="D11925">
        <v>0</v>
      </c>
      <c r="E11925">
        <f t="shared" si="933"/>
        <v>2022</v>
      </c>
      <c r="F11925" t="str">
        <f t="shared" si="932"/>
        <v>Victorian</v>
      </c>
      <c r="G11925" t="str">
        <f t="shared" si="934"/>
        <v>Month</v>
      </c>
      <c r="H11925">
        <f t="shared" si="935"/>
        <v>2022</v>
      </c>
      <c r="I11925">
        <f t="shared" si="936"/>
        <v>30</v>
      </c>
      <c r="J11925">
        <f>D11925*PJ_per_contract*I11925</f>
        <v>0</v>
      </c>
    </row>
    <row r="11926" spans="1:10" x14ac:dyDescent="0.2">
      <c r="A11926" t="s">
        <v>69</v>
      </c>
      <c r="B11926" s="3">
        <v>44672</v>
      </c>
      <c r="C11926">
        <v>0</v>
      </c>
      <c r="D11926">
        <v>0</v>
      </c>
      <c r="E11926">
        <f t="shared" si="933"/>
        <v>2022</v>
      </c>
      <c r="F11926" t="str">
        <f t="shared" si="932"/>
        <v>Victorian</v>
      </c>
      <c r="G11926" t="str">
        <f t="shared" si="934"/>
        <v>Quarter</v>
      </c>
      <c r="H11926">
        <f t="shared" si="935"/>
        <v>2025</v>
      </c>
      <c r="I11926">
        <f t="shared" si="936"/>
        <v>91</v>
      </c>
      <c r="J11926">
        <f>D11926*PJ_per_contract*I11926</f>
        <v>0</v>
      </c>
    </row>
    <row r="11927" spans="1:10" x14ac:dyDescent="0.2">
      <c r="A11927" t="s">
        <v>57</v>
      </c>
      <c r="B11927" s="3">
        <v>44672</v>
      </c>
      <c r="C11927">
        <v>0</v>
      </c>
      <c r="D11927">
        <v>0</v>
      </c>
      <c r="E11927">
        <f t="shared" si="933"/>
        <v>2022</v>
      </c>
      <c r="F11927" t="str">
        <f t="shared" si="932"/>
        <v>Victorian</v>
      </c>
      <c r="G11927" t="str">
        <f t="shared" si="934"/>
        <v>Quarter</v>
      </c>
      <c r="H11927">
        <f t="shared" si="935"/>
        <v>2024</v>
      </c>
      <c r="I11927">
        <f t="shared" si="936"/>
        <v>91</v>
      </c>
      <c r="J11927">
        <f>D11927*PJ_per_contract*I11927</f>
        <v>0</v>
      </c>
    </row>
    <row r="11928" spans="1:10" x14ac:dyDescent="0.2">
      <c r="A11928" t="s">
        <v>87</v>
      </c>
      <c r="B11928" s="3">
        <v>44672</v>
      </c>
      <c r="C11928">
        <v>0</v>
      </c>
      <c r="D11928">
        <v>0</v>
      </c>
      <c r="E11928">
        <f t="shared" si="933"/>
        <v>2022</v>
      </c>
      <c r="F11928" t="str">
        <f t="shared" si="932"/>
        <v>Victorian</v>
      </c>
      <c r="G11928" t="str">
        <f t="shared" si="934"/>
        <v>Month</v>
      </c>
      <c r="H11928">
        <f t="shared" si="935"/>
        <v>2022</v>
      </c>
      <c r="I11928">
        <f t="shared" si="936"/>
        <v>30</v>
      </c>
      <c r="J11928">
        <f>D11928*PJ_per_contract*I11928</f>
        <v>0</v>
      </c>
    </row>
    <row r="11929" spans="1:10" x14ac:dyDescent="0.2">
      <c r="A11929" t="s">
        <v>90</v>
      </c>
      <c r="B11929" s="3">
        <v>44672</v>
      </c>
      <c r="C11929">
        <v>0</v>
      </c>
      <c r="D11929">
        <v>0</v>
      </c>
      <c r="E11929">
        <f t="shared" si="933"/>
        <v>2022</v>
      </c>
      <c r="F11929" t="str">
        <f t="shared" si="932"/>
        <v>Victorian</v>
      </c>
      <c r="G11929" t="str">
        <f t="shared" si="934"/>
        <v>Quarter</v>
      </c>
      <c r="H11929">
        <f t="shared" si="935"/>
        <v>2026</v>
      </c>
      <c r="I11929">
        <f t="shared" si="936"/>
        <v>91</v>
      </c>
      <c r="J11929">
        <f>D11929*PJ_per_contract*I11929</f>
        <v>0</v>
      </c>
    </row>
    <row r="11930" spans="1:10" x14ac:dyDescent="0.2">
      <c r="A11930" t="s">
        <v>54</v>
      </c>
      <c r="B11930" s="3">
        <v>44672</v>
      </c>
      <c r="C11930">
        <v>0</v>
      </c>
      <c r="D11930">
        <v>0</v>
      </c>
      <c r="E11930">
        <f t="shared" si="933"/>
        <v>2022</v>
      </c>
      <c r="F11930" t="str">
        <f t="shared" si="932"/>
        <v>Victorian</v>
      </c>
      <c r="G11930" t="str">
        <f t="shared" si="934"/>
        <v>Quarter</v>
      </c>
      <c r="H11930">
        <f t="shared" si="935"/>
        <v>2023</v>
      </c>
      <c r="I11930">
        <f t="shared" si="936"/>
        <v>91</v>
      </c>
      <c r="J11930">
        <f>D11930*PJ_per_contract*I11930</f>
        <v>0</v>
      </c>
    </row>
    <row r="11931" spans="1:10" x14ac:dyDescent="0.2">
      <c r="A11931" t="s">
        <v>53</v>
      </c>
      <c r="B11931" s="3">
        <v>44672</v>
      </c>
      <c r="C11931">
        <v>0</v>
      </c>
      <c r="D11931">
        <v>0</v>
      </c>
      <c r="E11931">
        <f t="shared" si="933"/>
        <v>2022</v>
      </c>
      <c r="F11931" t="str">
        <f t="shared" si="932"/>
        <v>Victorian</v>
      </c>
      <c r="G11931" t="str">
        <f t="shared" si="934"/>
        <v>Quarter</v>
      </c>
      <c r="H11931">
        <f t="shared" si="935"/>
        <v>2023</v>
      </c>
      <c r="I11931">
        <f t="shared" si="936"/>
        <v>91</v>
      </c>
      <c r="J11931">
        <f>D11931*PJ_per_contract*I11931</f>
        <v>0</v>
      </c>
    </row>
    <row r="11932" spans="1:10" x14ac:dyDescent="0.2">
      <c r="A11932" t="s">
        <v>59</v>
      </c>
      <c r="B11932" s="3">
        <v>44672</v>
      </c>
      <c r="C11932">
        <v>0</v>
      </c>
      <c r="D11932">
        <v>0</v>
      </c>
      <c r="E11932">
        <f t="shared" si="933"/>
        <v>2022</v>
      </c>
      <c r="F11932" t="str">
        <f t="shared" si="932"/>
        <v>Victorian</v>
      </c>
      <c r="G11932" t="str">
        <f t="shared" si="934"/>
        <v>Quarter</v>
      </c>
      <c r="H11932">
        <f t="shared" si="935"/>
        <v>2023</v>
      </c>
      <c r="I11932">
        <f t="shared" si="936"/>
        <v>91</v>
      </c>
      <c r="J11932">
        <f>D11932*PJ_per_contract*I11932</f>
        <v>0</v>
      </c>
    </row>
    <row r="11933" spans="1:10" x14ac:dyDescent="0.2">
      <c r="A11933" t="s">
        <v>60</v>
      </c>
      <c r="B11933" s="3">
        <v>44672</v>
      </c>
      <c r="C11933">
        <v>0</v>
      </c>
      <c r="D11933">
        <v>0</v>
      </c>
      <c r="E11933">
        <f t="shared" si="933"/>
        <v>2022</v>
      </c>
      <c r="F11933" t="str">
        <f t="shared" si="932"/>
        <v>Wallumbilla</v>
      </c>
      <c r="G11933" t="str">
        <f t="shared" si="934"/>
        <v>Strip</v>
      </c>
      <c r="H11933">
        <f t="shared" si="935"/>
        <v>2023</v>
      </c>
      <c r="I11933">
        <f t="shared" si="936"/>
        <v>365</v>
      </c>
      <c r="J11933">
        <f>D11933*PJ_per_contract*I11933</f>
        <v>0</v>
      </c>
    </row>
    <row r="11934" spans="1:10" x14ac:dyDescent="0.2">
      <c r="A11934" t="s">
        <v>61</v>
      </c>
      <c r="B11934" s="3">
        <v>44672</v>
      </c>
      <c r="C11934">
        <v>96</v>
      </c>
      <c r="D11934">
        <v>8</v>
      </c>
      <c r="E11934">
        <f t="shared" si="933"/>
        <v>2022</v>
      </c>
      <c r="F11934" t="str">
        <f t="shared" si="932"/>
        <v>Wallumbilla</v>
      </c>
      <c r="G11934" t="str">
        <f t="shared" si="934"/>
        <v>Quarter</v>
      </c>
      <c r="H11934">
        <f t="shared" si="935"/>
        <v>2022</v>
      </c>
      <c r="I11934">
        <f t="shared" si="936"/>
        <v>91</v>
      </c>
      <c r="J11934">
        <f>D11934*PJ_per_contract*I11934</f>
        <v>7.2800000000000004E-2</v>
      </c>
    </row>
    <row r="11935" spans="1:10" x14ac:dyDescent="0.2">
      <c r="A11935" t="s">
        <v>62</v>
      </c>
      <c r="B11935" s="3">
        <v>44672</v>
      </c>
      <c r="C11935">
        <v>150</v>
      </c>
      <c r="D11935">
        <v>0</v>
      </c>
      <c r="E11935">
        <f t="shared" si="933"/>
        <v>2022</v>
      </c>
      <c r="F11935" t="str">
        <f t="shared" si="932"/>
        <v>Wallumbilla</v>
      </c>
      <c r="G11935" t="str">
        <f t="shared" si="934"/>
        <v>Quarter</v>
      </c>
      <c r="H11935">
        <f t="shared" si="935"/>
        <v>2022</v>
      </c>
      <c r="I11935">
        <f t="shared" si="936"/>
        <v>91</v>
      </c>
      <c r="J11935">
        <f>D11935*PJ_per_contract*I11935</f>
        <v>0</v>
      </c>
    </row>
    <row r="11936" spans="1:10" x14ac:dyDescent="0.2">
      <c r="A11936" t="s">
        <v>70</v>
      </c>
      <c r="B11936" s="3">
        <v>44672</v>
      </c>
      <c r="C11936">
        <v>0</v>
      </c>
      <c r="D11936">
        <v>15</v>
      </c>
      <c r="E11936">
        <f t="shared" si="933"/>
        <v>2022</v>
      </c>
      <c r="F11936" t="str">
        <f t="shared" si="932"/>
        <v>Wallumbilla</v>
      </c>
      <c r="G11936" t="str">
        <f t="shared" si="934"/>
        <v>Strip</v>
      </c>
      <c r="H11936">
        <f t="shared" si="935"/>
        <v>2023</v>
      </c>
      <c r="I11936">
        <f t="shared" si="936"/>
        <v>365</v>
      </c>
      <c r="J11936">
        <f>D11936*PJ_per_contract*I11936</f>
        <v>0.54749999999999999</v>
      </c>
    </row>
    <row r="11937" spans="1:10" x14ac:dyDescent="0.2">
      <c r="A11937" t="s">
        <v>63</v>
      </c>
      <c r="B11937" s="3">
        <v>44672</v>
      </c>
      <c r="C11937">
        <v>66</v>
      </c>
      <c r="D11937">
        <v>15</v>
      </c>
      <c r="E11937">
        <f t="shared" si="933"/>
        <v>2022</v>
      </c>
      <c r="F11937" t="str">
        <f t="shared" si="932"/>
        <v>Wallumbilla</v>
      </c>
      <c r="G11937" t="str">
        <f t="shared" si="934"/>
        <v>Quarter</v>
      </c>
      <c r="H11937">
        <f t="shared" si="935"/>
        <v>2023</v>
      </c>
      <c r="I11937">
        <f t="shared" si="936"/>
        <v>91</v>
      </c>
      <c r="J11937">
        <f>D11937*PJ_per_contract*I11937</f>
        <v>0.13650000000000001</v>
      </c>
    </row>
    <row r="11938" spans="1:10" x14ac:dyDescent="0.2">
      <c r="A11938" t="s">
        <v>64</v>
      </c>
      <c r="B11938" s="3">
        <v>44672</v>
      </c>
      <c r="C11938">
        <v>55</v>
      </c>
      <c r="D11938">
        <v>15</v>
      </c>
      <c r="E11938">
        <f t="shared" si="933"/>
        <v>2022</v>
      </c>
      <c r="F11938" t="str">
        <f t="shared" si="932"/>
        <v>Wallumbilla</v>
      </c>
      <c r="G11938" t="str">
        <f t="shared" si="934"/>
        <v>Quarter</v>
      </c>
      <c r="H11938">
        <f t="shared" si="935"/>
        <v>2023</v>
      </c>
      <c r="I11938">
        <f t="shared" si="936"/>
        <v>91</v>
      </c>
      <c r="J11938">
        <f>D11938*PJ_per_contract*I11938</f>
        <v>0.13650000000000001</v>
      </c>
    </row>
    <row r="11939" spans="1:10" x14ac:dyDescent="0.2">
      <c r="A11939" t="s">
        <v>81</v>
      </c>
      <c r="B11939" s="3">
        <v>44672</v>
      </c>
      <c r="C11939">
        <v>0</v>
      </c>
      <c r="D11939">
        <v>0</v>
      </c>
      <c r="E11939">
        <f t="shared" si="933"/>
        <v>2022</v>
      </c>
      <c r="F11939" t="str">
        <f t="shared" si="932"/>
        <v>Wallumbilla</v>
      </c>
      <c r="G11939" t="str">
        <f t="shared" si="934"/>
        <v>Strip</v>
      </c>
      <c r="H11939">
        <f t="shared" si="935"/>
        <v>2024</v>
      </c>
      <c r="I11939">
        <f t="shared" si="936"/>
        <v>365</v>
      </c>
      <c r="J11939">
        <f>D11939*PJ_per_contract*I11939</f>
        <v>0</v>
      </c>
    </row>
    <row r="11940" spans="1:10" x14ac:dyDescent="0.2">
      <c r="A11940" t="s">
        <v>71</v>
      </c>
      <c r="B11940" s="3">
        <v>44672</v>
      </c>
      <c r="C11940">
        <v>48</v>
      </c>
      <c r="D11940">
        <v>15</v>
      </c>
      <c r="E11940">
        <f t="shared" si="933"/>
        <v>2022</v>
      </c>
      <c r="F11940" t="str">
        <f t="shared" si="932"/>
        <v>Wallumbilla</v>
      </c>
      <c r="G11940" t="str">
        <f t="shared" si="934"/>
        <v>Quarter</v>
      </c>
      <c r="H11940">
        <f t="shared" si="935"/>
        <v>2023</v>
      </c>
      <c r="I11940">
        <f t="shared" si="936"/>
        <v>91</v>
      </c>
      <c r="J11940">
        <f>D11940*PJ_per_contract*I11940</f>
        <v>0.13650000000000001</v>
      </c>
    </row>
    <row r="11941" spans="1:10" x14ac:dyDescent="0.2">
      <c r="A11941" t="s">
        <v>72</v>
      </c>
      <c r="B11941" s="3">
        <v>44672</v>
      </c>
      <c r="C11941">
        <v>45</v>
      </c>
      <c r="D11941">
        <v>15</v>
      </c>
      <c r="E11941">
        <f t="shared" si="933"/>
        <v>2022</v>
      </c>
      <c r="F11941" t="str">
        <f t="shared" si="932"/>
        <v>Wallumbilla</v>
      </c>
      <c r="G11941" t="str">
        <f t="shared" si="934"/>
        <v>Quarter</v>
      </c>
      <c r="H11941">
        <f t="shared" si="935"/>
        <v>2023</v>
      </c>
      <c r="I11941">
        <f t="shared" si="936"/>
        <v>91</v>
      </c>
      <c r="J11941">
        <f>D11941*PJ_per_contract*I11941</f>
        <v>0.13650000000000001</v>
      </c>
    </row>
    <row r="11942" spans="1:10" x14ac:dyDescent="0.2">
      <c r="A11942" t="s">
        <v>92</v>
      </c>
      <c r="B11942" s="3">
        <v>44672</v>
      </c>
      <c r="C11942">
        <v>0</v>
      </c>
      <c r="D11942">
        <v>0</v>
      </c>
      <c r="E11942">
        <f t="shared" si="933"/>
        <v>2022</v>
      </c>
      <c r="F11942" t="str">
        <f t="shared" si="932"/>
        <v>Wallumbilla</v>
      </c>
      <c r="G11942" t="str">
        <f t="shared" si="934"/>
        <v>Strip</v>
      </c>
      <c r="H11942">
        <f t="shared" si="935"/>
        <v>2024</v>
      </c>
      <c r="I11942">
        <f t="shared" si="936"/>
        <v>365</v>
      </c>
      <c r="J11942">
        <f>D11942*PJ_per_contract*I11942</f>
        <v>0</v>
      </c>
    </row>
    <row r="11943" spans="1:10" x14ac:dyDescent="0.2">
      <c r="A11943" t="s">
        <v>82</v>
      </c>
      <c r="B11943" s="3">
        <v>44672</v>
      </c>
      <c r="C11943">
        <v>2</v>
      </c>
      <c r="D11943">
        <v>0</v>
      </c>
      <c r="E11943">
        <f t="shared" si="933"/>
        <v>2022</v>
      </c>
      <c r="F11943" t="str">
        <f t="shared" si="932"/>
        <v>Wallumbilla</v>
      </c>
      <c r="G11943" t="str">
        <f t="shared" si="934"/>
        <v>Quarter</v>
      </c>
      <c r="H11943">
        <f t="shared" si="935"/>
        <v>2024</v>
      </c>
      <c r="I11943">
        <f t="shared" si="936"/>
        <v>91</v>
      </c>
      <c r="J11943">
        <f>D11943*PJ_per_contract*I11943</f>
        <v>0</v>
      </c>
    </row>
    <row r="11944" spans="1:10" x14ac:dyDescent="0.2">
      <c r="A11944" t="s">
        <v>83</v>
      </c>
      <c r="B11944" s="3">
        <v>44672</v>
      </c>
      <c r="C11944">
        <v>0</v>
      </c>
      <c r="D11944">
        <v>0</v>
      </c>
      <c r="E11944">
        <f t="shared" si="933"/>
        <v>2022</v>
      </c>
      <c r="F11944" t="str">
        <f t="shared" si="932"/>
        <v>Wallumbilla</v>
      </c>
      <c r="G11944" t="str">
        <f t="shared" si="934"/>
        <v>Quarter</v>
      </c>
      <c r="H11944">
        <f t="shared" si="935"/>
        <v>2024</v>
      </c>
      <c r="I11944">
        <f t="shared" si="936"/>
        <v>91</v>
      </c>
      <c r="J11944">
        <f>D11944*PJ_per_contract*I11944</f>
        <v>0</v>
      </c>
    </row>
    <row r="11945" spans="1:10" x14ac:dyDescent="0.2">
      <c r="A11945" t="s">
        <v>93</v>
      </c>
      <c r="B11945" s="3">
        <v>44672</v>
      </c>
      <c r="C11945">
        <v>0</v>
      </c>
      <c r="D11945">
        <v>0</v>
      </c>
      <c r="E11945">
        <f t="shared" si="933"/>
        <v>2022</v>
      </c>
      <c r="F11945" t="str">
        <f t="shared" si="932"/>
        <v>Wallumbilla</v>
      </c>
      <c r="G11945" t="str">
        <f t="shared" si="934"/>
        <v>Quarter</v>
      </c>
      <c r="H11945">
        <f t="shared" si="935"/>
        <v>2024</v>
      </c>
      <c r="I11945">
        <f t="shared" si="936"/>
        <v>91</v>
      </c>
      <c r="J11945">
        <f>D11945*PJ_per_contract*I11945</f>
        <v>0</v>
      </c>
    </row>
    <row r="11946" spans="1:10" x14ac:dyDescent="0.2">
      <c r="A11946" t="s">
        <v>94</v>
      </c>
      <c r="B11946" s="3">
        <v>44672</v>
      </c>
      <c r="C11946">
        <v>0</v>
      </c>
      <c r="D11946">
        <v>0</v>
      </c>
      <c r="E11946">
        <f t="shared" si="933"/>
        <v>2022</v>
      </c>
      <c r="F11946" t="str">
        <f t="shared" si="932"/>
        <v>Wallumbilla</v>
      </c>
      <c r="G11946" t="str">
        <f t="shared" si="934"/>
        <v>Quarter</v>
      </c>
      <c r="H11946">
        <f t="shared" si="935"/>
        <v>2024</v>
      </c>
      <c r="I11946">
        <f t="shared" si="936"/>
        <v>91</v>
      </c>
      <c r="J11946">
        <f>D11946*PJ_per_contract*I11946</f>
        <v>0</v>
      </c>
    </row>
    <row r="11947" spans="1:10" x14ac:dyDescent="0.2">
      <c r="A11947" t="s">
        <v>84</v>
      </c>
      <c r="B11947" s="3">
        <v>44673</v>
      </c>
      <c r="C11947">
        <v>0</v>
      </c>
      <c r="D11947">
        <v>0</v>
      </c>
      <c r="E11947">
        <f t="shared" si="933"/>
        <v>2022</v>
      </c>
      <c r="F11947" t="str">
        <f t="shared" si="932"/>
        <v>Victorian</v>
      </c>
      <c r="G11947" t="str">
        <f t="shared" si="934"/>
        <v>Month</v>
      </c>
      <c r="H11947">
        <f t="shared" si="935"/>
        <v>2022</v>
      </c>
      <c r="I11947">
        <f t="shared" si="936"/>
        <v>30</v>
      </c>
      <c r="J11947">
        <f>D11947*PJ_per_contract*I11947</f>
        <v>0</v>
      </c>
    </row>
    <row r="11948" spans="1:10" x14ac:dyDescent="0.2">
      <c r="A11948" t="s">
        <v>85</v>
      </c>
      <c r="B11948" s="3">
        <v>44673</v>
      </c>
      <c r="C11948">
        <v>0</v>
      </c>
      <c r="D11948">
        <v>0</v>
      </c>
      <c r="E11948">
        <f t="shared" si="933"/>
        <v>2022</v>
      </c>
      <c r="F11948" t="str">
        <f t="shared" si="932"/>
        <v>Victorian</v>
      </c>
      <c r="G11948" t="str">
        <f t="shared" si="934"/>
        <v>Month</v>
      </c>
      <c r="H11948">
        <f t="shared" si="935"/>
        <v>2022</v>
      </c>
      <c r="I11948">
        <f t="shared" si="936"/>
        <v>30</v>
      </c>
      <c r="J11948">
        <f>D11948*PJ_per_contract*I11948</f>
        <v>0</v>
      </c>
    </row>
    <row r="11949" spans="1:10" x14ac:dyDescent="0.2">
      <c r="A11949" t="s">
        <v>48</v>
      </c>
      <c r="B11949" s="3">
        <v>44673</v>
      </c>
      <c r="C11949">
        <v>0</v>
      </c>
      <c r="D11949">
        <v>0</v>
      </c>
      <c r="E11949">
        <f t="shared" si="933"/>
        <v>2022</v>
      </c>
      <c r="F11949" t="str">
        <f t="shared" si="932"/>
        <v>Victorian</v>
      </c>
      <c r="G11949" t="str">
        <f t="shared" si="934"/>
        <v>Quarter</v>
      </c>
      <c r="H11949">
        <f t="shared" si="935"/>
        <v>2022</v>
      </c>
      <c r="I11949">
        <f t="shared" si="936"/>
        <v>91</v>
      </c>
      <c r="J11949">
        <f>D11949*PJ_per_contract*I11949</f>
        <v>0</v>
      </c>
    </row>
    <row r="11950" spans="1:10" x14ac:dyDescent="0.2">
      <c r="A11950" t="s">
        <v>86</v>
      </c>
      <c r="B11950" s="3">
        <v>44673</v>
      </c>
      <c r="C11950">
        <v>0</v>
      </c>
      <c r="D11950">
        <v>0</v>
      </c>
      <c r="E11950">
        <f t="shared" si="933"/>
        <v>2022</v>
      </c>
      <c r="F11950" t="str">
        <f t="shared" si="932"/>
        <v>Victorian</v>
      </c>
      <c r="G11950" t="str">
        <f t="shared" si="934"/>
        <v>Month</v>
      </c>
      <c r="H11950">
        <f t="shared" si="935"/>
        <v>2022</v>
      </c>
      <c r="I11950">
        <f t="shared" si="936"/>
        <v>30</v>
      </c>
      <c r="J11950">
        <f>D11950*PJ_per_contract*I11950</f>
        <v>0</v>
      </c>
    </row>
    <row r="11951" spans="1:10" x14ac:dyDescent="0.2">
      <c r="A11951" t="s">
        <v>49</v>
      </c>
      <c r="B11951" s="3">
        <v>44673</v>
      </c>
      <c r="C11951">
        <v>84</v>
      </c>
      <c r="D11951">
        <v>0</v>
      </c>
      <c r="E11951">
        <f t="shared" si="933"/>
        <v>2022</v>
      </c>
      <c r="F11951" t="str">
        <f t="shared" si="932"/>
        <v>Wallumbilla</v>
      </c>
      <c r="G11951" t="str">
        <f t="shared" si="934"/>
        <v>Quarter</v>
      </c>
      <c r="H11951">
        <f t="shared" si="935"/>
        <v>2022</v>
      </c>
      <c r="I11951">
        <f t="shared" si="936"/>
        <v>91</v>
      </c>
      <c r="J11951">
        <f>D11951*PJ_per_contract*I11951</f>
        <v>0</v>
      </c>
    </row>
    <row r="11952" spans="1:10" x14ac:dyDescent="0.2">
      <c r="A11952" t="s">
        <v>91</v>
      </c>
      <c r="B11952" s="3">
        <v>44673</v>
      </c>
      <c r="C11952">
        <v>0</v>
      </c>
      <c r="D11952">
        <v>0</v>
      </c>
      <c r="E11952">
        <f t="shared" si="933"/>
        <v>2022</v>
      </c>
      <c r="F11952" t="str">
        <f t="shared" si="932"/>
        <v>Victorian</v>
      </c>
      <c r="G11952" t="str">
        <f t="shared" si="934"/>
        <v>Quarter</v>
      </c>
      <c r="H11952">
        <f t="shared" si="935"/>
        <v>2026</v>
      </c>
      <c r="I11952">
        <f t="shared" si="936"/>
        <v>91</v>
      </c>
      <c r="J11952">
        <f>D11952*PJ_per_contract*I11952</f>
        <v>0</v>
      </c>
    </row>
    <row r="11953" spans="1:10" x14ac:dyDescent="0.2">
      <c r="A11953" t="s">
        <v>55</v>
      </c>
      <c r="B11953" s="3">
        <v>44673</v>
      </c>
      <c r="C11953">
        <v>0</v>
      </c>
      <c r="D11953">
        <v>0</v>
      </c>
      <c r="E11953">
        <f t="shared" si="933"/>
        <v>2022</v>
      </c>
      <c r="F11953" t="str">
        <f t="shared" si="932"/>
        <v>Victorian</v>
      </c>
      <c r="G11953" t="str">
        <f t="shared" si="934"/>
        <v>Quarter</v>
      </c>
      <c r="H11953">
        <f t="shared" si="935"/>
        <v>2024</v>
      </c>
      <c r="I11953">
        <f t="shared" si="936"/>
        <v>91</v>
      </c>
      <c r="J11953">
        <f>D11953*PJ_per_contract*I11953</f>
        <v>0</v>
      </c>
    </row>
    <row r="11954" spans="1:10" x14ac:dyDescent="0.2">
      <c r="A11954" t="s">
        <v>53</v>
      </c>
      <c r="B11954" s="3">
        <v>44673</v>
      </c>
      <c r="C11954">
        <v>0</v>
      </c>
      <c r="D11954">
        <v>0</v>
      </c>
      <c r="E11954">
        <f t="shared" si="933"/>
        <v>2022</v>
      </c>
      <c r="F11954" t="str">
        <f t="shared" si="932"/>
        <v>Victorian</v>
      </c>
      <c r="G11954" t="str">
        <f t="shared" si="934"/>
        <v>Quarter</v>
      </c>
      <c r="H11954">
        <f t="shared" si="935"/>
        <v>2023</v>
      </c>
      <c r="I11954">
        <f t="shared" si="936"/>
        <v>91</v>
      </c>
      <c r="J11954">
        <f>D11954*PJ_per_contract*I11954</f>
        <v>0</v>
      </c>
    </row>
    <row r="11955" spans="1:10" x14ac:dyDescent="0.2">
      <c r="A11955" t="s">
        <v>50</v>
      </c>
      <c r="B11955" s="3">
        <v>44673</v>
      </c>
      <c r="C11955">
        <v>0</v>
      </c>
      <c r="D11955">
        <v>0</v>
      </c>
      <c r="E11955">
        <f t="shared" si="933"/>
        <v>2022</v>
      </c>
      <c r="F11955" t="str">
        <f t="shared" si="932"/>
        <v>Victorian</v>
      </c>
      <c r="G11955" t="str">
        <f t="shared" si="934"/>
        <v>Quarter</v>
      </c>
      <c r="H11955">
        <f t="shared" si="935"/>
        <v>2024</v>
      </c>
      <c r="I11955">
        <f t="shared" si="936"/>
        <v>91</v>
      </c>
      <c r="J11955">
        <f>D11955*PJ_per_contract*I11955</f>
        <v>0</v>
      </c>
    </row>
    <row r="11956" spans="1:10" x14ac:dyDescent="0.2">
      <c r="A11956" t="s">
        <v>89</v>
      </c>
      <c r="B11956" s="3">
        <v>44673</v>
      </c>
      <c r="C11956">
        <v>0</v>
      </c>
      <c r="D11956">
        <v>0</v>
      </c>
      <c r="E11956">
        <f t="shared" si="933"/>
        <v>2022</v>
      </c>
      <c r="F11956" t="str">
        <f t="shared" si="932"/>
        <v>Victorian</v>
      </c>
      <c r="G11956" t="str">
        <f t="shared" si="934"/>
        <v>Month</v>
      </c>
      <c r="H11956">
        <f t="shared" si="935"/>
        <v>2022</v>
      </c>
      <c r="I11956">
        <f t="shared" si="936"/>
        <v>30</v>
      </c>
      <c r="J11956">
        <f>D11956*PJ_per_contract*I11956</f>
        <v>0</v>
      </c>
    </row>
    <row r="11957" spans="1:10" x14ac:dyDescent="0.2">
      <c r="A11957" t="s">
        <v>54</v>
      </c>
      <c r="B11957" s="3">
        <v>44673</v>
      </c>
      <c r="C11957">
        <v>0</v>
      </c>
      <c r="D11957">
        <v>0</v>
      </c>
      <c r="E11957">
        <f t="shared" si="933"/>
        <v>2022</v>
      </c>
      <c r="F11957" t="str">
        <f t="shared" si="932"/>
        <v>Victorian</v>
      </c>
      <c r="G11957" t="str">
        <f t="shared" si="934"/>
        <v>Quarter</v>
      </c>
      <c r="H11957">
        <f t="shared" si="935"/>
        <v>2023</v>
      </c>
      <c r="I11957">
        <f t="shared" si="936"/>
        <v>91</v>
      </c>
      <c r="J11957">
        <f>D11957*PJ_per_contract*I11957</f>
        <v>0</v>
      </c>
    </row>
    <row r="11958" spans="1:10" x14ac:dyDescent="0.2">
      <c r="A11958" t="s">
        <v>90</v>
      </c>
      <c r="B11958" s="3">
        <v>44673</v>
      </c>
      <c r="C11958">
        <v>0</v>
      </c>
      <c r="D11958">
        <v>0</v>
      </c>
      <c r="E11958">
        <f t="shared" si="933"/>
        <v>2022</v>
      </c>
      <c r="F11958" t="str">
        <f t="shared" si="932"/>
        <v>Victorian</v>
      </c>
      <c r="G11958" t="str">
        <f t="shared" si="934"/>
        <v>Quarter</v>
      </c>
      <c r="H11958">
        <f t="shared" si="935"/>
        <v>2026</v>
      </c>
      <c r="I11958">
        <f t="shared" si="936"/>
        <v>91</v>
      </c>
      <c r="J11958">
        <f>D11958*PJ_per_contract*I11958</f>
        <v>0</v>
      </c>
    </row>
    <row r="11959" spans="1:10" x14ac:dyDescent="0.2">
      <c r="A11959" t="s">
        <v>80</v>
      </c>
      <c r="B11959" s="3">
        <v>44673</v>
      </c>
      <c r="C11959">
        <v>0</v>
      </c>
      <c r="D11959">
        <v>0</v>
      </c>
      <c r="E11959">
        <f t="shared" si="933"/>
        <v>2022</v>
      </c>
      <c r="F11959" t="str">
        <f t="shared" si="932"/>
        <v>Victorian</v>
      </c>
      <c r="G11959" t="str">
        <f t="shared" si="934"/>
        <v>Quarter</v>
      </c>
      <c r="H11959">
        <f t="shared" si="935"/>
        <v>2025</v>
      </c>
      <c r="I11959">
        <f t="shared" si="936"/>
        <v>91</v>
      </c>
      <c r="J11959">
        <f>D11959*PJ_per_contract*I11959</f>
        <v>0</v>
      </c>
    </row>
    <row r="11960" spans="1:10" x14ac:dyDescent="0.2">
      <c r="A11960" t="s">
        <v>68</v>
      </c>
      <c r="B11960" s="3">
        <v>44673</v>
      </c>
      <c r="C11960">
        <v>0</v>
      </c>
      <c r="D11960">
        <v>0</v>
      </c>
      <c r="E11960">
        <f t="shared" si="933"/>
        <v>2022</v>
      </c>
      <c r="F11960" t="str">
        <f t="shared" si="932"/>
        <v>Victorian</v>
      </c>
      <c r="G11960" t="str">
        <f t="shared" si="934"/>
        <v>Quarter</v>
      </c>
      <c r="H11960">
        <f t="shared" si="935"/>
        <v>2025</v>
      </c>
      <c r="I11960">
        <f t="shared" si="936"/>
        <v>91</v>
      </c>
      <c r="J11960">
        <f>D11960*PJ_per_contract*I11960</f>
        <v>0</v>
      </c>
    </row>
    <row r="11961" spans="1:10" x14ac:dyDescent="0.2">
      <c r="A11961" t="s">
        <v>87</v>
      </c>
      <c r="B11961" s="3">
        <v>44673</v>
      </c>
      <c r="C11961">
        <v>0</v>
      </c>
      <c r="D11961">
        <v>0</v>
      </c>
      <c r="E11961">
        <f t="shared" si="933"/>
        <v>2022</v>
      </c>
      <c r="F11961" t="str">
        <f t="shared" si="932"/>
        <v>Victorian</v>
      </c>
      <c r="G11961" t="str">
        <f t="shared" si="934"/>
        <v>Month</v>
      </c>
      <c r="H11961">
        <f t="shared" si="935"/>
        <v>2022</v>
      </c>
      <c r="I11961">
        <f t="shared" si="936"/>
        <v>30</v>
      </c>
      <c r="J11961">
        <f>D11961*PJ_per_contract*I11961</f>
        <v>0</v>
      </c>
    </row>
    <row r="11962" spans="1:10" x14ac:dyDescent="0.2">
      <c r="A11962" t="s">
        <v>58</v>
      </c>
      <c r="B11962" s="3">
        <v>44673</v>
      </c>
      <c r="C11962">
        <v>0</v>
      </c>
      <c r="D11962">
        <v>0</v>
      </c>
      <c r="E11962">
        <f t="shared" si="933"/>
        <v>2022</v>
      </c>
      <c r="F11962" t="str">
        <f t="shared" si="932"/>
        <v>Victorian</v>
      </c>
      <c r="G11962" t="str">
        <f t="shared" si="934"/>
        <v>Quarter</v>
      </c>
      <c r="H11962">
        <f t="shared" si="935"/>
        <v>2024</v>
      </c>
      <c r="I11962">
        <f t="shared" si="936"/>
        <v>91</v>
      </c>
      <c r="J11962">
        <f>D11962*PJ_per_contract*I11962</f>
        <v>0</v>
      </c>
    </row>
    <row r="11963" spans="1:10" x14ac:dyDescent="0.2">
      <c r="A11963" t="s">
        <v>56</v>
      </c>
      <c r="B11963" s="3">
        <v>44673</v>
      </c>
      <c r="C11963">
        <v>0</v>
      </c>
      <c r="D11963">
        <v>0</v>
      </c>
      <c r="E11963">
        <f t="shared" si="933"/>
        <v>2022</v>
      </c>
      <c r="F11963" t="str">
        <f t="shared" si="932"/>
        <v>Victorian</v>
      </c>
      <c r="G11963" t="str">
        <f t="shared" si="934"/>
        <v>Quarter</v>
      </c>
      <c r="H11963">
        <f t="shared" si="935"/>
        <v>2023</v>
      </c>
      <c r="I11963">
        <f t="shared" si="936"/>
        <v>91</v>
      </c>
      <c r="J11963">
        <f>D11963*PJ_per_contract*I11963</f>
        <v>0</v>
      </c>
    </row>
    <row r="11964" spans="1:10" x14ac:dyDescent="0.2">
      <c r="A11964" t="s">
        <v>59</v>
      </c>
      <c r="B11964" s="3">
        <v>44673</v>
      </c>
      <c r="C11964">
        <v>0</v>
      </c>
      <c r="D11964">
        <v>0</v>
      </c>
      <c r="E11964">
        <f t="shared" si="933"/>
        <v>2022</v>
      </c>
      <c r="F11964" t="str">
        <f t="shared" si="932"/>
        <v>Victorian</v>
      </c>
      <c r="G11964" t="str">
        <f t="shared" si="934"/>
        <v>Quarter</v>
      </c>
      <c r="H11964">
        <f t="shared" si="935"/>
        <v>2023</v>
      </c>
      <c r="I11964">
        <f t="shared" si="936"/>
        <v>91</v>
      </c>
      <c r="J11964">
        <f>D11964*PJ_per_contract*I11964</f>
        <v>0</v>
      </c>
    </row>
    <row r="11965" spans="1:10" x14ac:dyDescent="0.2">
      <c r="A11965" t="s">
        <v>69</v>
      </c>
      <c r="B11965" s="3">
        <v>44673</v>
      </c>
      <c r="C11965">
        <v>0</v>
      </c>
      <c r="D11965">
        <v>0</v>
      </c>
      <c r="E11965">
        <f t="shared" si="933"/>
        <v>2022</v>
      </c>
      <c r="F11965" t="str">
        <f t="shared" si="932"/>
        <v>Victorian</v>
      </c>
      <c r="G11965" t="str">
        <f t="shared" si="934"/>
        <v>Quarter</v>
      </c>
      <c r="H11965">
        <f t="shared" si="935"/>
        <v>2025</v>
      </c>
      <c r="I11965">
        <f t="shared" si="936"/>
        <v>91</v>
      </c>
      <c r="J11965">
        <f>D11965*PJ_per_contract*I11965</f>
        <v>0</v>
      </c>
    </row>
    <row r="11966" spans="1:10" x14ac:dyDescent="0.2">
      <c r="A11966" t="s">
        <v>88</v>
      </c>
      <c r="B11966" s="3">
        <v>44673</v>
      </c>
      <c r="C11966">
        <v>0</v>
      </c>
      <c r="D11966">
        <v>0</v>
      </c>
      <c r="E11966">
        <f t="shared" si="933"/>
        <v>2022</v>
      </c>
      <c r="F11966" t="str">
        <f t="shared" si="932"/>
        <v>Victorian</v>
      </c>
      <c r="G11966" t="str">
        <f t="shared" si="934"/>
        <v>Month</v>
      </c>
      <c r="H11966">
        <f t="shared" si="935"/>
        <v>2022</v>
      </c>
      <c r="I11966">
        <f t="shared" si="936"/>
        <v>30</v>
      </c>
      <c r="J11966">
        <f>D11966*PJ_per_contract*I11966</f>
        <v>0</v>
      </c>
    </row>
    <row r="11967" spans="1:10" x14ac:dyDescent="0.2">
      <c r="A11967" t="s">
        <v>57</v>
      </c>
      <c r="B11967" s="3">
        <v>44673</v>
      </c>
      <c r="C11967">
        <v>0</v>
      </c>
      <c r="D11967">
        <v>0</v>
      </c>
      <c r="E11967">
        <f t="shared" si="933"/>
        <v>2022</v>
      </c>
      <c r="F11967" t="str">
        <f t="shared" si="932"/>
        <v>Victorian</v>
      </c>
      <c r="G11967" t="str">
        <f t="shared" si="934"/>
        <v>Quarter</v>
      </c>
      <c r="H11967">
        <f t="shared" si="935"/>
        <v>2024</v>
      </c>
      <c r="I11967">
        <f t="shared" si="936"/>
        <v>91</v>
      </c>
      <c r="J11967">
        <f>D11967*PJ_per_contract*I11967</f>
        <v>0</v>
      </c>
    </row>
    <row r="11968" spans="1:10" x14ac:dyDescent="0.2">
      <c r="A11968" t="s">
        <v>79</v>
      </c>
      <c r="B11968" s="3">
        <v>44673</v>
      </c>
      <c r="C11968">
        <v>0</v>
      </c>
      <c r="D11968">
        <v>0</v>
      </c>
      <c r="E11968">
        <f t="shared" si="933"/>
        <v>2022</v>
      </c>
      <c r="F11968" t="str">
        <f t="shared" si="932"/>
        <v>Victorian</v>
      </c>
      <c r="G11968" t="str">
        <f t="shared" si="934"/>
        <v>Quarter</v>
      </c>
      <c r="H11968">
        <f t="shared" si="935"/>
        <v>2025</v>
      </c>
      <c r="I11968">
        <f t="shared" si="936"/>
        <v>91</v>
      </c>
      <c r="J11968">
        <f>D11968*PJ_per_contract*I11968</f>
        <v>0</v>
      </c>
    </row>
    <row r="11969" spans="1:10" x14ac:dyDescent="0.2">
      <c r="A11969" t="s">
        <v>51</v>
      </c>
      <c r="B11969" s="3">
        <v>44673</v>
      </c>
      <c r="C11969">
        <v>0</v>
      </c>
      <c r="D11969">
        <v>0</v>
      </c>
      <c r="E11969">
        <f t="shared" si="933"/>
        <v>2022</v>
      </c>
      <c r="F11969" t="str">
        <f t="shared" si="932"/>
        <v>Victorian</v>
      </c>
      <c r="G11969" t="str">
        <f t="shared" si="934"/>
        <v>Quarter</v>
      </c>
      <c r="H11969">
        <f t="shared" si="935"/>
        <v>2022</v>
      </c>
      <c r="I11969">
        <f t="shared" si="936"/>
        <v>91</v>
      </c>
      <c r="J11969">
        <f>D11969*PJ_per_contract*I11969</f>
        <v>0</v>
      </c>
    </row>
    <row r="11970" spans="1:10" x14ac:dyDescent="0.2">
      <c r="A11970" t="s">
        <v>52</v>
      </c>
      <c r="B11970" s="3">
        <v>44673</v>
      </c>
      <c r="C11970">
        <v>0</v>
      </c>
      <c r="D11970">
        <v>0</v>
      </c>
      <c r="E11970">
        <f t="shared" si="933"/>
        <v>2022</v>
      </c>
      <c r="F11970" t="str">
        <f t="shared" ref="F11970:F12033" si="937">IF(OR(LEFT(A11970,2)="GJ",LEFT(A11970,2)="GK"),"Victorian",IF(OR(LEFT(A11970,2)="GX",LEFT(A11970,2)="GY"),"Wallumbilla","NA"))</f>
        <v>Victorian</v>
      </c>
      <c r="G11970" t="str">
        <f t="shared" si="934"/>
        <v>Quarter</v>
      </c>
      <c r="H11970">
        <f t="shared" si="935"/>
        <v>2022</v>
      </c>
      <c r="I11970">
        <f t="shared" si="936"/>
        <v>91</v>
      </c>
      <c r="J11970">
        <f>D11970*PJ_per_contract*I11970</f>
        <v>0</v>
      </c>
    </row>
    <row r="11971" spans="1:10" x14ac:dyDescent="0.2">
      <c r="A11971" t="s">
        <v>60</v>
      </c>
      <c r="B11971" s="3">
        <v>44673</v>
      </c>
      <c r="C11971">
        <v>0</v>
      </c>
      <c r="D11971">
        <v>0</v>
      </c>
      <c r="E11971">
        <f t="shared" ref="E11971:E12034" si="938">YEAR(B11971)</f>
        <v>2022</v>
      </c>
      <c r="F11971" t="str">
        <f t="shared" si="937"/>
        <v>Wallumbilla</v>
      </c>
      <c r="G11971" t="str">
        <f t="shared" ref="G11971:G12034" si="939">IF(LEFT(A11971,2)="GJ","Month",IF(OR(LEFT(A11971,2)="GK",LEFT(A11971,2)="GX"),"Quarter",IF(LEFT(A11971,2)="GY","Strip","NA")))</f>
        <v>Strip</v>
      </c>
      <c r="H11971">
        <f t="shared" ref="H11971:H12034" si="940">VALUE(MID(A11971,4,4))</f>
        <v>2023</v>
      </c>
      <c r="I11971">
        <f t="shared" ref="I11971:I12034" si="941">IF(G11971="Month",_xlfn.DAYS(EOMONTH(B11971,0),EOMONTH(B11971,-1)),IF(G11971="Quarter",_xlfn.DAYS(EOMONTH(B11971,2),EOMONTH(B11971,-1)),365))</f>
        <v>365</v>
      </c>
      <c r="J11971">
        <f>D11971*PJ_per_contract*I11971</f>
        <v>0</v>
      </c>
    </row>
    <row r="11972" spans="1:10" x14ac:dyDescent="0.2">
      <c r="A11972" t="s">
        <v>61</v>
      </c>
      <c r="B11972" s="3">
        <v>44673</v>
      </c>
      <c r="C11972">
        <v>96</v>
      </c>
      <c r="D11972">
        <v>0</v>
      </c>
      <c r="E11972">
        <f t="shared" si="938"/>
        <v>2022</v>
      </c>
      <c r="F11972" t="str">
        <f t="shared" si="937"/>
        <v>Wallumbilla</v>
      </c>
      <c r="G11972" t="str">
        <f t="shared" si="939"/>
        <v>Quarter</v>
      </c>
      <c r="H11972">
        <f t="shared" si="940"/>
        <v>2022</v>
      </c>
      <c r="I11972">
        <f t="shared" si="941"/>
        <v>91</v>
      </c>
      <c r="J11972">
        <f>D11972*PJ_per_contract*I11972</f>
        <v>0</v>
      </c>
    </row>
    <row r="11973" spans="1:10" x14ac:dyDescent="0.2">
      <c r="A11973" t="s">
        <v>62</v>
      </c>
      <c r="B11973" s="3">
        <v>44673</v>
      </c>
      <c r="C11973">
        <v>150</v>
      </c>
      <c r="D11973">
        <v>0</v>
      </c>
      <c r="E11973">
        <f t="shared" si="938"/>
        <v>2022</v>
      </c>
      <c r="F11973" t="str">
        <f t="shared" si="937"/>
        <v>Wallumbilla</v>
      </c>
      <c r="G11973" t="str">
        <f t="shared" si="939"/>
        <v>Quarter</v>
      </c>
      <c r="H11973">
        <f t="shared" si="940"/>
        <v>2022</v>
      </c>
      <c r="I11973">
        <f t="shared" si="941"/>
        <v>91</v>
      </c>
      <c r="J11973">
        <f>D11973*PJ_per_contract*I11973</f>
        <v>0</v>
      </c>
    </row>
    <row r="11974" spans="1:10" x14ac:dyDescent="0.2">
      <c r="A11974" t="s">
        <v>70</v>
      </c>
      <c r="B11974" s="3">
        <v>44673</v>
      </c>
      <c r="C11974">
        <v>0</v>
      </c>
      <c r="D11974">
        <v>0</v>
      </c>
      <c r="E11974">
        <f t="shared" si="938"/>
        <v>2022</v>
      </c>
      <c r="F11974" t="str">
        <f t="shared" si="937"/>
        <v>Wallumbilla</v>
      </c>
      <c r="G11974" t="str">
        <f t="shared" si="939"/>
        <v>Strip</v>
      </c>
      <c r="H11974">
        <f t="shared" si="940"/>
        <v>2023</v>
      </c>
      <c r="I11974">
        <f t="shared" si="941"/>
        <v>365</v>
      </c>
      <c r="J11974">
        <f>D11974*PJ_per_contract*I11974</f>
        <v>0</v>
      </c>
    </row>
    <row r="11975" spans="1:10" x14ac:dyDescent="0.2">
      <c r="A11975" t="s">
        <v>63</v>
      </c>
      <c r="B11975" s="3">
        <v>44673</v>
      </c>
      <c r="C11975">
        <v>66</v>
      </c>
      <c r="D11975">
        <v>0</v>
      </c>
      <c r="E11975">
        <f t="shared" si="938"/>
        <v>2022</v>
      </c>
      <c r="F11975" t="str">
        <f t="shared" si="937"/>
        <v>Wallumbilla</v>
      </c>
      <c r="G11975" t="str">
        <f t="shared" si="939"/>
        <v>Quarter</v>
      </c>
      <c r="H11975">
        <f t="shared" si="940"/>
        <v>2023</v>
      </c>
      <c r="I11975">
        <f t="shared" si="941"/>
        <v>91</v>
      </c>
      <c r="J11975">
        <f>D11975*PJ_per_contract*I11975</f>
        <v>0</v>
      </c>
    </row>
    <row r="11976" spans="1:10" x14ac:dyDescent="0.2">
      <c r="A11976" t="s">
        <v>64</v>
      </c>
      <c r="B11976" s="3">
        <v>44673</v>
      </c>
      <c r="C11976">
        <v>55</v>
      </c>
      <c r="D11976">
        <v>0</v>
      </c>
      <c r="E11976">
        <f t="shared" si="938"/>
        <v>2022</v>
      </c>
      <c r="F11976" t="str">
        <f t="shared" si="937"/>
        <v>Wallumbilla</v>
      </c>
      <c r="G11976" t="str">
        <f t="shared" si="939"/>
        <v>Quarter</v>
      </c>
      <c r="H11976">
        <f t="shared" si="940"/>
        <v>2023</v>
      </c>
      <c r="I11976">
        <f t="shared" si="941"/>
        <v>91</v>
      </c>
      <c r="J11976">
        <f>D11976*PJ_per_contract*I11976</f>
        <v>0</v>
      </c>
    </row>
    <row r="11977" spans="1:10" x14ac:dyDescent="0.2">
      <c r="A11977" t="s">
        <v>81</v>
      </c>
      <c r="B11977" s="3">
        <v>44673</v>
      </c>
      <c r="C11977">
        <v>0</v>
      </c>
      <c r="D11977">
        <v>0</v>
      </c>
      <c r="E11977">
        <f t="shared" si="938"/>
        <v>2022</v>
      </c>
      <c r="F11977" t="str">
        <f t="shared" si="937"/>
        <v>Wallumbilla</v>
      </c>
      <c r="G11977" t="str">
        <f t="shared" si="939"/>
        <v>Strip</v>
      </c>
      <c r="H11977">
        <f t="shared" si="940"/>
        <v>2024</v>
      </c>
      <c r="I11977">
        <f t="shared" si="941"/>
        <v>365</v>
      </c>
      <c r="J11977">
        <f>D11977*PJ_per_contract*I11977</f>
        <v>0</v>
      </c>
    </row>
    <row r="11978" spans="1:10" x14ac:dyDescent="0.2">
      <c r="A11978" t="s">
        <v>71</v>
      </c>
      <c r="B11978" s="3">
        <v>44673</v>
      </c>
      <c r="C11978">
        <v>48</v>
      </c>
      <c r="D11978">
        <v>0</v>
      </c>
      <c r="E11978">
        <f t="shared" si="938"/>
        <v>2022</v>
      </c>
      <c r="F11978" t="str">
        <f t="shared" si="937"/>
        <v>Wallumbilla</v>
      </c>
      <c r="G11978" t="str">
        <f t="shared" si="939"/>
        <v>Quarter</v>
      </c>
      <c r="H11978">
        <f t="shared" si="940"/>
        <v>2023</v>
      </c>
      <c r="I11978">
        <f t="shared" si="941"/>
        <v>91</v>
      </c>
      <c r="J11978">
        <f>D11978*PJ_per_contract*I11978</f>
        <v>0</v>
      </c>
    </row>
    <row r="11979" spans="1:10" x14ac:dyDescent="0.2">
      <c r="A11979" t="s">
        <v>72</v>
      </c>
      <c r="B11979" s="3">
        <v>44673</v>
      </c>
      <c r="C11979">
        <v>45</v>
      </c>
      <c r="D11979">
        <v>0</v>
      </c>
      <c r="E11979">
        <f t="shared" si="938"/>
        <v>2022</v>
      </c>
      <c r="F11979" t="str">
        <f t="shared" si="937"/>
        <v>Wallumbilla</v>
      </c>
      <c r="G11979" t="str">
        <f t="shared" si="939"/>
        <v>Quarter</v>
      </c>
      <c r="H11979">
        <f t="shared" si="940"/>
        <v>2023</v>
      </c>
      <c r="I11979">
        <f t="shared" si="941"/>
        <v>91</v>
      </c>
      <c r="J11979">
        <f>D11979*PJ_per_contract*I11979</f>
        <v>0</v>
      </c>
    </row>
    <row r="11980" spans="1:10" x14ac:dyDescent="0.2">
      <c r="A11980" t="s">
        <v>92</v>
      </c>
      <c r="B11980" s="3">
        <v>44673</v>
      </c>
      <c r="C11980">
        <v>0</v>
      </c>
      <c r="D11980">
        <v>0</v>
      </c>
      <c r="E11980">
        <f t="shared" si="938"/>
        <v>2022</v>
      </c>
      <c r="F11980" t="str">
        <f t="shared" si="937"/>
        <v>Wallumbilla</v>
      </c>
      <c r="G11980" t="str">
        <f t="shared" si="939"/>
        <v>Strip</v>
      </c>
      <c r="H11980">
        <f t="shared" si="940"/>
        <v>2024</v>
      </c>
      <c r="I11980">
        <f t="shared" si="941"/>
        <v>365</v>
      </c>
      <c r="J11980">
        <f>D11980*PJ_per_contract*I11980</f>
        <v>0</v>
      </c>
    </row>
    <row r="11981" spans="1:10" x14ac:dyDescent="0.2">
      <c r="A11981" t="s">
        <v>82</v>
      </c>
      <c r="B11981" s="3">
        <v>44673</v>
      </c>
      <c r="C11981">
        <v>2</v>
      </c>
      <c r="D11981">
        <v>0</v>
      </c>
      <c r="E11981">
        <f t="shared" si="938"/>
        <v>2022</v>
      </c>
      <c r="F11981" t="str">
        <f t="shared" si="937"/>
        <v>Wallumbilla</v>
      </c>
      <c r="G11981" t="str">
        <f t="shared" si="939"/>
        <v>Quarter</v>
      </c>
      <c r="H11981">
        <f t="shared" si="940"/>
        <v>2024</v>
      </c>
      <c r="I11981">
        <f t="shared" si="941"/>
        <v>91</v>
      </c>
      <c r="J11981">
        <f>D11981*PJ_per_contract*I11981</f>
        <v>0</v>
      </c>
    </row>
    <row r="11982" spans="1:10" x14ac:dyDescent="0.2">
      <c r="A11982" t="s">
        <v>83</v>
      </c>
      <c r="B11982" s="3">
        <v>44673</v>
      </c>
      <c r="C11982">
        <v>0</v>
      </c>
      <c r="D11982">
        <v>0</v>
      </c>
      <c r="E11982">
        <f t="shared" si="938"/>
        <v>2022</v>
      </c>
      <c r="F11982" t="str">
        <f t="shared" si="937"/>
        <v>Wallumbilla</v>
      </c>
      <c r="G11982" t="str">
        <f t="shared" si="939"/>
        <v>Quarter</v>
      </c>
      <c r="H11982">
        <f t="shared" si="940"/>
        <v>2024</v>
      </c>
      <c r="I11982">
        <f t="shared" si="941"/>
        <v>91</v>
      </c>
      <c r="J11982">
        <f>D11982*PJ_per_contract*I11982</f>
        <v>0</v>
      </c>
    </row>
    <row r="11983" spans="1:10" x14ac:dyDescent="0.2">
      <c r="A11983" t="s">
        <v>93</v>
      </c>
      <c r="B11983" s="3">
        <v>44673</v>
      </c>
      <c r="C11983">
        <v>0</v>
      </c>
      <c r="D11983">
        <v>0</v>
      </c>
      <c r="E11983">
        <f t="shared" si="938"/>
        <v>2022</v>
      </c>
      <c r="F11983" t="str">
        <f t="shared" si="937"/>
        <v>Wallumbilla</v>
      </c>
      <c r="G11983" t="str">
        <f t="shared" si="939"/>
        <v>Quarter</v>
      </c>
      <c r="H11983">
        <f t="shared" si="940"/>
        <v>2024</v>
      </c>
      <c r="I11983">
        <f t="shared" si="941"/>
        <v>91</v>
      </c>
      <c r="J11983">
        <f>D11983*PJ_per_contract*I11983</f>
        <v>0</v>
      </c>
    </row>
    <row r="11984" spans="1:10" x14ac:dyDescent="0.2">
      <c r="A11984" t="s">
        <v>94</v>
      </c>
      <c r="B11984" s="3">
        <v>44673</v>
      </c>
      <c r="C11984">
        <v>0</v>
      </c>
      <c r="D11984">
        <v>0</v>
      </c>
      <c r="E11984">
        <f t="shared" si="938"/>
        <v>2022</v>
      </c>
      <c r="F11984" t="str">
        <f t="shared" si="937"/>
        <v>Wallumbilla</v>
      </c>
      <c r="G11984" t="str">
        <f t="shared" si="939"/>
        <v>Quarter</v>
      </c>
      <c r="H11984">
        <f t="shared" si="940"/>
        <v>2024</v>
      </c>
      <c r="I11984">
        <f t="shared" si="941"/>
        <v>91</v>
      </c>
      <c r="J11984">
        <f>D11984*PJ_per_contract*I11984</f>
        <v>0</v>
      </c>
    </row>
    <row r="11985" spans="1:10" x14ac:dyDescent="0.2">
      <c r="A11985" t="s">
        <v>84</v>
      </c>
      <c r="B11985" s="3">
        <v>44676</v>
      </c>
      <c r="C11985">
        <v>0</v>
      </c>
      <c r="D11985">
        <v>0</v>
      </c>
      <c r="E11985">
        <f t="shared" si="938"/>
        <v>2022</v>
      </c>
      <c r="F11985" t="str">
        <f t="shared" si="937"/>
        <v>Victorian</v>
      </c>
      <c r="G11985" t="str">
        <f t="shared" si="939"/>
        <v>Month</v>
      </c>
      <c r="H11985">
        <f t="shared" si="940"/>
        <v>2022</v>
      </c>
      <c r="I11985">
        <f t="shared" si="941"/>
        <v>30</v>
      </c>
      <c r="J11985">
        <f>D11985*PJ_per_contract*I11985</f>
        <v>0</v>
      </c>
    </row>
    <row r="11986" spans="1:10" x14ac:dyDescent="0.2">
      <c r="A11986" t="s">
        <v>85</v>
      </c>
      <c r="B11986" s="3">
        <v>44676</v>
      </c>
      <c r="C11986">
        <v>0</v>
      </c>
      <c r="D11986">
        <v>0</v>
      </c>
      <c r="E11986">
        <f t="shared" si="938"/>
        <v>2022</v>
      </c>
      <c r="F11986" t="str">
        <f t="shared" si="937"/>
        <v>Victorian</v>
      </c>
      <c r="G11986" t="str">
        <f t="shared" si="939"/>
        <v>Month</v>
      </c>
      <c r="H11986">
        <f t="shared" si="940"/>
        <v>2022</v>
      </c>
      <c r="I11986">
        <f t="shared" si="941"/>
        <v>30</v>
      </c>
      <c r="J11986">
        <f>D11986*PJ_per_contract*I11986</f>
        <v>0</v>
      </c>
    </row>
    <row r="11987" spans="1:10" x14ac:dyDescent="0.2">
      <c r="A11987" t="s">
        <v>48</v>
      </c>
      <c r="B11987" s="3">
        <v>44676</v>
      </c>
      <c r="C11987">
        <v>0</v>
      </c>
      <c r="D11987">
        <v>0</v>
      </c>
      <c r="E11987">
        <f t="shared" si="938"/>
        <v>2022</v>
      </c>
      <c r="F11987" t="str">
        <f t="shared" si="937"/>
        <v>Victorian</v>
      </c>
      <c r="G11987" t="str">
        <f t="shared" si="939"/>
        <v>Quarter</v>
      </c>
      <c r="H11987">
        <f t="shared" si="940"/>
        <v>2022</v>
      </c>
      <c r="I11987">
        <f t="shared" si="941"/>
        <v>91</v>
      </c>
      <c r="J11987">
        <f>D11987*PJ_per_contract*I11987</f>
        <v>0</v>
      </c>
    </row>
    <row r="11988" spans="1:10" x14ac:dyDescent="0.2">
      <c r="A11988" t="s">
        <v>86</v>
      </c>
      <c r="B11988" s="3">
        <v>44676</v>
      </c>
      <c r="C11988">
        <v>0</v>
      </c>
      <c r="D11988">
        <v>0</v>
      </c>
      <c r="E11988">
        <f t="shared" si="938"/>
        <v>2022</v>
      </c>
      <c r="F11988" t="str">
        <f t="shared" si="937"/>
        <v>Victorian</v>
      </c>
      <c r="G11988" t="str">
        <f t="shared" si="939"/>
        <v>Month</v>
      </c>
      <c r="H11988">
        <f t="shared" si="940"/>
        <v>2022</v>
      </c>
      <c r="I11988">
        <f t="shared" si="941"/>
        <v>30</v>
      </c>
      <c r="J11988">
        <f>D11988*PJ_per_contract*I11988</f>
        <v>0</v>
      </c>
    </row>
    <row r="11989" spans="1:10" x14ac:dyDescent="0.2">
      <c r="A11989" t="s">
        <v>49</v>
      </c>
      <c r="B11989" s="3">
        <v>44676</v>
      </c>
      <c r="C11989">
        <v>84</v>
      </c>
      <c r="D11989">
        <v>0</v>
      </c>
      <c r="E11989">
        <f t="shared" si="938"/>
        <v>2022</v>
      </c>
      <c r="F11989" t="str">
        <f t="shared" si="937"/>
        <v>Wallumbilla</v>
      </c>
      <c r="G11989" t="str">
        <f t="shared" si="939"/>
        <v>Quarter</v>
      </c>
      <c r="H11989">
        <f t="shared" si="940"/>
        <v>2022</v>
      </c>
      <c r="I11989">
        <f t="shared" si="941"/>
        <v>91</v>
      </c>
      <c r="J11989">
        <f>D11989*PJ_per_contract*I11989</f>
        <v>0</v>
      </c>
    </row>
    <row r="11990" spans="1:10" x14ac:dyDescent="0.2">
      <c r="A11990" t="s">
        <v>54</v>
      </c>
      <c r="B11990" s="3">
        <v>44676</v>
      </c>
      <c r="C11990">
        <v>0</v>
      </c>
      <c r="D11990">
        <v>0</v>
      </c>
      <c r="E11990">
        <f t="shared" si="938"/>
        <v>2022</v>
      </c>
      <c r="F11990" t="str">
        <f t="shared" si="937"/>
        <v>Victorian</v>
      </c>
      <c r="G11990" t="str">
        <f t="shared" si="939"/>
        <v>Quarter</v>
      </c>
      <c r="H11990">
        <f t="shared" si="940"/>
        <v>2023</v>
      </c>
      <c r="I11990">
        <f t="shared" si="941"/>
        <v>91</v>
      </c>
      <c r="J11990">
        <f>D11990*PJ_per_contract*I11990</f>
        <v>0</v>
      </c>
    </row>
    <row r="11991" spans="1:10" x14ac:dyDescent="0.2">
      <c r="A11991" t="s">
        <v>68</v>
      </c>
      <c r="B11991" s="3">
        <v>44676</v>
      </c>
      <c r="C11991">
        <v>0</v>
      </c>
      <c r="D11991">
        <v>0</v>
      </c>
      <c r="E11991">
        <f t="shared" si="938"/>
        <v>2022</v>
      </c>
      <c r="F11991" t="str">
        <f t="shared" si="937"/>
        <v>Victorian</v>
      </c>
      <c r="G11991" t="str">
        <f t="shared" si="939"/>
        <v>Quarter</v>
      </c>
      <c r="H11991">
        <f t="shared" si="940"/>
        <v>2025</v>
      </c>
      <c r="I11991">
        <f t="shared" si="941"/>
        <v>91</v>
      </c>
      <c r="J11991">
        <f>D11991*PJ_per_contract*I11991</f>
        <v>0</v>
      </c>
    </row>
    <row r="11992" spans="1:10" x14ac:dyDescent="0.2">
      <c r="A11992" t="s">
        <v>51</v>
      </c>
      <c r="B11992" s="3">
        <v>44676</v>
      </c>
      <c r="C11992">
        <v>0</v>
      </c>
      <c r="D11992">
        <v>0</v>
      </c>
      <c r="E11992">
        <f t="shared" si="938"/>
        <v>2022</v>
      </c>
      <c r="F11992" t="str">
        <f t="shared" si="937"/>
        <v>Victorian</v>
      </c>
      <c r="G11992" t="str">
        <f t="shared" si="939"/>
        <v>Quarter</v>
      </c>
      <c r="H11992">
        <f t="shared" si="940"/>
        <v>2022</v>
      </c>
      <c r="I11992">
        <f t="shared" si="941"/>
        <v>91</v>
      </c>
      <c r="J11992">
        <f>D11992*PJ_per_contract*I11992</f>
        <v>0</v>
      </c>
    </row>
    <row r="11993" spans="1:10" x14ac:dyDescent="0.2">
      <c r="A11993" t="s">
        <v>89</v>
      </c>
      <c r="B11993" s="3">
        <v>44676</v>
      </c>
      <c r="C11993">
        <v>0</v>
      </c>
      <c r="D11993">
        <v>0</v>
      </c>
      <c r="E11993">
        <f t="shared" si="938"/>
        <v>2022</v>
      </c>
      <c r="F11993" t="str">
        <f t="shared" si="937"/>
        <v>Victorian</v>
      </c>
      <c r="G11993" t="str">
        <f t="shared" si="939"/>
        <v>Month</v>
      </c>
      <c r="H11993">
        <f t="shared" si="940"/>
        <v>2022</v>
      </c>
      <c r="I11993">
        <f t="shared" si="941"/>
        <v>30</v>
      </c>
      <c r="J11993">
        <f>D11993*PJ_per_contract*I11993</f>
        <v>0</v>
      </c>
    </row>
    <row r="11994" spans="1:10" x14ac:dyDescent="0.2">
      <c r="A11994" t="s">
        <v>80</v>
      </c>
      <c r="B11994" s="3">
        <v>44676</v>
      </c>
      <c r="C11994">
        <v>0</v>
      </c>
      <c r="D11994">
        <v>0</v>
      </c>
      <c r="E11994">
        <f t="shared" si="938"/>
        <v>2022</v>
      </c>
      <c r="F11994" t="str">
        <f t="shared" si="937"/>
        <v>Victorian</v>
      </c>
      <c r="G11994" t="str">
        <f t="shared" si="939"/>
        <v>Quarter</v>
      </c>
      <c r="H11994">
        <f t="shared" si="940"/>
        <v>2025</v>
      </c>
      <c r="I11994">
        <f t="shared" si="941"/>
        <v>91</v>
      </c>
      <c r="J11994">
        <f>D11994*PJ_per_contract*I11994</f>
        <v>0</v>
      </c>
    </row>
    <row r="11995" spans="1:10" x14ac:dyDescent="0.2">
      <c r="A11995" t="s">
        <v>91</v>
      </c>
      <c r="B11995" s="3">
        <v>44676</v>
      </c>
      <c r="C11995">
        <v>0</v>
      </c>
      <c r="D11995">
        <v>0</v>
      </c>
      <c r="E11995">
        <f t="shared" si="938"/>
        <v>2022</v>
      </c>
      <c r="F11995" t="str">
        <f t="shared" si="937"/>
        <v>Victorian</v>
      </c>
      <c r="G11995" t="str">
        <f t="shared" si="939"/>
        <v>Quarter</v>
      </c>
      <c r="H11995">
        <f t="shared" si="940"/>
        <v>2026</v>
      </c>
      <c r="I11995">
        <f t="shared" si="941"/>
        <v>91</v>
      </c>
      <c r="J11995">
        <f>D11995*PJ_per_contract*I11995</f>
        <v>0</v>
      </c>
    </row>
    <row r="11996" spans="1:10" x14ac:dyDescent="0.2">
      <c r="A11996" t="s">
        <v>90</v>
      </c>
      <c r="B11996" s="3">
        <v>44676</v>
      </c>
      <c r="C11996">
        <v>0</v>
      </c>
      <c r="D11996">
        <v>0</v>
      </c>
      <c r="E11996">
        <f t="shared" si="938"/>
        <v>2022</v>
      </c>
      <c r="F11996" t="str">
        <f t="shared" si="937"/>
        <v>Victorian</v>
      </c>
      <c r="G11996" t="str">
        <f t="shared" si="939"/>
        <v>Quarter</v>
      </c>
      <c r="H11996">
        <f t="shared" si="940"/>
        <v>2026</v>
      </c>
      <c r="I11996">
        <f t="shared" si="941"/>
        <v>91</v>
      </c>
      <c r="J11996">
        <f>D11996*PJ_per_contract*I11996</f>
        <v>0</v>
      </c>
    </row>
    <row r="11997" spans="1:10" x14ac:dyDescent="0.2">
      <c r="A11997" t="s">
        <v>56</v>
      </c>
      <c r="B11997" s="3">
        <v>44676</v>
      </c>
      <c r="C11997">
        <v>0</v>
      </c>
      <c r="D11997">
        <v>0</v>
      </c>
      <c r="E11997">
        <f t="shared" si="938"/>
        <v>2022</v>
      </c>
      <c r="F11997" t="str">
        <f t="shared" si="937"/>
        <v>Victorian</v>
      </c>
      <c r="G11997" t="str">
        <f t="shared" si="939"/>
        <v>Quarter</v>
      </c>
      <c r="H11997">
        <f t="shared" si="940"/>
        <v>2023</v>
      </c>
      <c r="I11997">
        <f t="shared" si="941"/>
        <v>91</v>
      </c>
      <c r="J11997">
        <f>D11997*PJ_per_contract*I11997</f>
        <v>0</v>
      </c>
    </row>
    <row r="11998" spans="1:10" x14ac:dyDescent="0.2">
      <c r="A11998" t="s">
        <v>55</v>
      </c>
      <c r="B11998" s="3">
        <v>44676</v>
      </c>
      <c r="C11998">
        <v>0</v>
      </c>
      <c r="D11998">
        <v>0</v>
      </c>
      <c r="E11998">
        <f t="shared" si="938"/>
        <v>2022</v>
      </c>
      <c r="F11998" t="str">
        <f t="shared" si="937"/>
        <v>Victorian</v>
      </c>
      <c r="G11998" t="str">
        <f t="shared" si="939"/>
        <v>Quarter</v>
      </c>
      <c r="H11998">
        <f t="shared" si="940"/>
        <v>2024</v>
      </c>
      <c r="I11998">
        <f t="shared" si="941"/>
        <v>91</v>
      </c>
      <c r="J11998">
        <f>D11998*PJ_per_contract*I11998</f>
        <v>0</v>
      </c>
    </row>
    <row r="11999" spans="1:10" x14ac:dyDescent="0.2">
      <c r="A11999" t="s">
        <v>79</v>
      </c>
      <c r="B11999" s="3">
        <v>44676</v>
      </c>
      <c r="C11999">
        <v>0</v>
      </c>
      <c r="D11999">
        <v>0</v>
      </c>
      <c r="E11999">
        <f t="shared" si="938"/>
        <v>2022</v>
      </c>
      <c r="F11999" t="str">
        <f t="shared" si="937"/>
        <v>Victorian</v>
      </c>
      <c r="G11999" t="str">
        <f t="shared" si="939"/>
        <v>Quarter</v>
      </c>
      <c r="H11999">
        <f t="shared" si="940"/>
        <v>2025</v>
      </c>
      <c r="I11999">
        <f t="shared" si="941"/>
        <v>91</v>
      </c>
      <c r="J11999">
        <f>D11999*PJ_per_contract*I11999</f>
        <v>0</v>
      </c>
    </row>
    <row r="12000" spans="1:10" x14ac:dyDescent="0.2">
      <c r="A12000" t="s">
        <v>87</v>
      </c>
      <c r="B12000" s="3">
        <v>44676</v>
      </c>
      <c r="C12000">
        <v>0</v>
      </c>
      <c r="D12000">
        <v>0</v>
      </c>
      <c r="E12000">
        <f t="shared" si="938"/>
        <v>2022</v>
      </c>
      <c r="F12000" t="str">
        <f t="shared" si="937"/>
        <v>Victorian</v>
      </c>
      <c r="G12000" t="str">
        <f t="shared" si="939"/>
        <v>Month</v>
      </c>
      <c r="H12000">
        <f t="shared" si="940"/>
        <v>2022</v>
      </c>
      <c r="I12000">
        <f t="shared" si="941"/>
        <v>30</v>
      </c>
      <c r="J12000">
        <f>D12000*PJ_per_contract*I12000</f>
        <v>0</v>
      </c>
    </row>
    <row r="12001" spans="1:10" x14ac:dyDescent="0.2">
      <c r="A12001" t="s">
        <v>52</v>
      </c>
      <c r="B12001" s="3">
        <v>44676</v>
      </c>
      <c r="C12001">
        <v>0</v>
      </c>
      <c r="D12001">
        <v>0</v>
      </c>
      <c r="E12001">
        <f t="shared" si="938"/>
        <v>2022</v>
      </c>
      <c r="F12001" t="str">
        <f t="shared" si="937"/>
        <v>Victorian</v>
      </c>
      <c r="G12001" t="str">
        <f t="shared" si="939"/>
        <v>Quarter</v>
      </c>
      <c r="H12001">
        <f t="shared" si="940"/>
        <v>2022</v>
      </c>
      <c r="I12001">
        <f t="shared" si="941"/>
        <v>91</v>
      </c>
      <c r="J12001">
        <f>D12001*PJ_per_contract*I12001</f>
        <v>0</v>
      </c>
    </row>
    <row r="12002" spans="1:10" x14ac:dyDescent="0.2">
      <c r="A12002" t="s">
        <v>58</v>
      </c>
      <c r="B12002" s="3">
        <v>44676</v>
      </c>
      <c r="C12002">
        <v>0</v>
      </c>
      <c r="D12002">
        <v>0</v>
      </c>
      <c r="E12002">
        <f t="shared" si="938"/>
        <v>2022</v>
      </c>
      <c r="F12002" t="str">
        <f t="shared" si="937"/>
        <v>Victorian</v>
      </c>
      <c r="G12002" t="str">
        <f t="shared" si="939"/>
        <v>Quarter</v>
      </c>
      <c r="H12002">
        <f t="shared" si="940"/>
        <v>2024</v>
      </c>
      <c r="I12002">
        <f t="shared" si="941"/>
        <v>91</v>
      </c>
      <c r="J12002">
        <f>D12002*PJ_per_contract*I12002</f>
        <v>0</v>
      </c>
    </row>
    <row r="12003" spans="1:10" x14ac:dyDescent="0.2">
      <c r="A12003" t="s">
        <v>57</v>
      </c>
      <c r="B12003" s="3">
        <v>44676</v>
      </c>
      <c r="C12003">
        <v>0</v>
      </c>
      <c r="D12003">
        <v>0</v>
      </c>
      <c r="E12003">
        <f t="shared" si="938"/>
        <v>2022</v>
      </c>
      <c r="F12003" t="str">
        <f t="shared" si="937"/>
        <v>Victorian</v>
      </c>
      <c r="G12003" t="str">
        <f t="shared" si="939"/>
        <v>Quarter</v>
      </c>
      <c r="H12003">
        <f t="shared" si="940"/>
        <v>2024</v>
      </c>
      <c r="I12003">
        <f t="shared" si="941"/>
        <v>91</v>
      </c>
      <c r="J12003">
        <f>D12003*PJ_per_contract*I12003</f>
        <v>0</v>
      </c>
    </row>
    <row r="12004" spans="1:10" x14ac:dyDescent="0.2">
      <c r="A12004" t="s">
        <v>53</v>
      </c>
      <c r="B12004" s="3">
        <v>44676</v>
      </c>
      <c r="C12004">
        <v>0</v>
      </c>
      <c r="D12004">
        <v>0</v>
      </c>
      <c r="E12004">
        <f t="shared" si="938"/>
        <v>2022</v>
      </c>
      <c r="F12004" t="str">
        <f t="shared" si="937"/>
        <v>Victorian</v>
      </c>
      <c r="G12004" t="str">
        <f t="shared" si="939"/>
        <v>Quarter</v>
      </c>
      <c r="H12004">
        <f t="shared" si="940"/>
        <v>2023</v>
      </c>
      <c r="I12004">
        <f t="shared" si="941"/>
        <v>91</v>
      </c>
      <c r="J12004">
        <f>D12004*PJ_per_contract*I12004</f>
        <v>0</v>
      </c>
    </row>
    <row r="12005" spans="1:10" x14ac:dyDescent="0.2">
      <c r="A12005" t="s">
        <v>50</v>
      </c>
      <c r="B12005" s="3">
        <v>44676</v>
      </c>
      <c r="C12005">
        <v>0</v>
      </c>
      <c r="D12005">
        <v>0</v>
      </c>
      <c r="E12005">
        <f t="shared" si="938"/>
        <v>2022</v>
      </c>
      <c r="F12005" t="str">
        <f t="shared" si="937"/>
        <v>Victorian</v>
      </c>
      <c r="G12005" t="str">
        <f t="shared" si="939"/>
        <v>Quarter</v>
      </c>
      <c r="H12005">
        <f t="shared" si="940"/>
        <v>2024</v>
      </c>
      <c r="I12005">
        <f t="shared" si="941"/>
        <v>91</v>
      </c>
      <c r="J12005">
        <f>D12005*PJ_per_contract*I12005</f>
        <v>0</v>
      </c>
    </row>
    <row r="12006" spans="1:10" x14ac:dyDescent="0.2">
      <c r="A12006" t="s">
        <v>69</v>
      </c>
      <c r="B12006" s="3">
        <v>44676</v>
      </c>
      <c r="C12006">
        <v>0</v>
      </c>
      <c r="D12006">
        <v>0</v>
      </c>
      <c r="E12006">
        <f t="shared" si="938"/>
        <v>2022</v>
      </c>
      <c r="F12006" t="str">
        <f t="shared" si="937"/>
        <v>Victorian</v>
      </c>
      <c r="G12006" t="str">
        <f t="shared" si="939"/>
        <v>Quarter</v>
      </c>
      <c r="H12006">
        <f t="shared" si="940"/>
        <v>2025</v>
      </c>
      <c r="I12006">
        <f t="shared" si="941"/>
        <v>91</v>
      </c>
      <c r="J12006">
        <f>D12006*PJ_per_contract*I12006</f>
        <v>0</v>
      </c>
    </row>
    <row r="12007" spans="1:10" x14ac:dyDescent="0.2">
      <c r="A12007" t="s">
        <v>59</v>
      </c>
      <c r="B12007" s="3">
        <v>44676</v>
      </c>
      <c r="C12007">
        <v>0</v>
      </c>
      <c r="D12007">
        <v>0</v>
      </c>
      <c r="E12007">
        <f t="shared" si="938"/>
        <v>2022</v>
      </c>
      <c r="F12007" t="str">
        <f t="shared" si="937"/>
        <v>Victorian</v>
      </c>
      <c r="G12007" t="str">
        <f t="shared" si="939"/>
        <v>Quarter</v>
      </c>
      <c r="H12007">
        <f t="shared" si="940"/>
        <v>2023</v>
      </c>
      <c r="I12007">
        <f t="shared" si="941"/>
        <v>91</v>
      </c>
      <c r="J12007">
        <f>D12007*PJ_per_contract*I12007</f>
        <v>0</v>
      </c>
    </row>
    <row r="12008" spans="1:10" x14ac:dyDescent="0.2">
      <c r="A12008" t="s">
        <v>88</v>
      </c>
      <c r="B12008" s="3">
        <v>44676</v>
      </c>
      <c r="C12008">
        <v>0</v>
      </c>
      <c r="D12008">
        <v>0</v>
      </c>
      <c r="E12008">
        <f t="shared" si="938"/>
        <v>2022</v>
      </c>
      <c r="F12008" t="str">
        <f t="shared" si="937"/>
        <v>Victorian</v>
      </c>
      <c r="G12008" t="str">
        <f t="shared" si="939"/>
        <v>Month</v>
      </c>
      <c r="H12008">
        <f t="shared" si="940"/>
        <v>2022</v>
      </c>
      <c r="I12008">
        <f t="shared" si="941"/>
        <v>30</v>
      </c>
      <c r="J12008">
        <f>D12008*PJ_per_contract*I12008</f>
        <v>0</v>
      </c>
    </row>
    <row r="12009" spans="1:10" x14ac:dyDescent="0.2">
      <c r="A12009" t="s">
        <v>60</v>
      </c>
      <c r="B12009" s="3">
        <v>44676</v>
      </c>
      <c r="C12009">
        <v>0</v>
      </c>
      <c r="D12009">
        <v>0</v>
      </c>
      <c r="E12009">
        <f t="shared" si="938"/>
        <v>2022</v>
      </c>
      <c r="F12009" t="str">
        <f t="shared" si="937"/>
        <v>Wallumbilla</v>
      </c>
      <c r="G12009" t="str">
        <f t="shared" si="939"/>
        <v>Strip</v>
      </c>
      <c r="H12009">
        <f t="shared" si="940"/>
        <v>2023</v>
      </c>
      <c r="I12009">
        <f t="shared" si="941"/>
        <v>365</v>
      </c>
      <c r="J12009">
        <f>D12009*PJ_per_contract*I12009</f>
        <v>0</v>
      </c>
    </row>
    <row r="12010" spans="1:10" x14ac:dyDescent="0.2">
      <c r="A12010" t="s">
        <v>61</v>
      </c>
      <c r="B12010" s="3">
        <v>44676</v>
      </c>
      <c r="C12010">
        <v>96</v>
      </c>
      <c r="D12010">
        <v>0</v>
      </c>
      <c r="E12010">
        <f t="shared" si="938"/>
        <v>2022</v>
      </c>
      <c r="F12010" t="str">
        <f t="shared" si="937"/>
        <v>Wallumbilla</v>
      </c>
      <c r="G12010" t="str">
        <f t="shared" si="939"/>
        <v>Quarter</v>
      </c>
      <c r="H12010">
        <f t="shared" si="940"/>
        <v>2022</v>
      </c>
      <c r="I12010">
        <f t="shared" si="941"/>
        <v>91</v>
      </c>
      <c r="J12010">
        <f>D12010*PJ_per_contract*I12010</f>
        <v>0</v>
      </c>
    </row>
    <row r="12011" spans="1:10" x14ac:dyDescent="0.2">
      <c r="A12011" t="s">
        <v>62</v>
      </c>
      <c r="B12011" s="3">
        <v>44676</v>
      </c>
      <c r="C12011">
        <v>150</v>
      </c>
      <c r="D12011">
        <v>0</v>
      </c>
      <c r="E12011">
        <f t="shared" si="938"/>
        <v>2022</v>
      </c>
      <c r="F12011" t="str">
        <f t="shared" si="937"/>
        <v>Wallumbilla</v>
      </c>
      <c r="G12011" t="str">
        <f t="shared" si="939"/>
        <v>Quarter</v>
      </c>
      <c r="H12011">
        <f t="shared" si="940"/>
        <v>2022</v>
      </c>
      <c r="I12011">
        <f t="shared" si="941"/>
        <v>91</v>
      </c>
      <c r="J12011">
        <f>D12011*PJ_per_contract*I12011</f>
        <v>0</v>
      </c>
    </row>
    <row r="12012" spans="1:10" x14ac:dyDescent="0.2">
      <c r="A12012" t="s">
        <v>70</v>
      </c>
      <c r="B12012" s="3">
        <v>44676</v>
      </c>
      <c r="C12012">
        <v>0</v>
      </c>
      <c r="D12012">
        <v>0</v>
      </c>
      <c r="E12012">
        <f t="shared" si="938"/>
        <v>2022</v>
      </c>
      <c r="F12012" t="str">
        <f t="shared" si="937"/>
        <v>Wallumbilla</v>
      </c>
      <c r="G12012" t="str">
        <f t="shared" si="939"/>
        <v>Strip</v>
      </c>
      <c r="H12012">
        <f t="shared" si="940"/>
        <v>2023</v>
      </c>
      <c r="I12012">
        <f t="shared" si="941"/>
        <v>365</v>
      </c>
      <c r="J12012">
        <f>D12012*PJ_per_contract*I12012</f>
        <v>0</v>
      </c>
    </row>
    <row r="12013" spans="1:10" x14ac:dyDescent="0.2">
      <c r="A12013" t="s">
        <v>63</v>
      </c>
      <c r="B12013" s="3">
        <v>44676</v>
      </c>
      <c r="C12013">
        <v>66</v>
      </c>
      <c r="D12013">
        <v>0</v>
      </c>
      <c r="E12013">
        <f t="shared" si="938"/>
        <v>2022</v>
      </c>
      <c r="F12013" t="str">
        <f t="shared" si="937"/>
        <v>Wallumbilla</v>
      </c>
      <c r="G12013" t="str">
        <f t="shared" si="939"/>
        <v>Quarter</v>
      </c>
      <c r="H12013">
        <f t="shared" si="940"/>
        <v>2023</v>
      </c>
      <c r="I12013">
        <f t="shared" si="941"/>
        <v>91</v>
      </c>
      <c r="J12013">
        <f>D12013*PJ_per_contract*I12013</f>
        <v>0</v>
      </c>
    </row>
    <row r="12014" spans="1:10" x14ac:dyDescent="0.2">
      <c r="A12014" t="s">
        <v>64</v>
      </c>
      <c r="B12014" s="3">
        <v>44676</v>
      </c>
      <c r="C12014">
        <v>55</v>
      </c>
      <c r="D12014">
        <v>0</v>
      </c>
      <c r="E12014">
        <f t="shared" si="938"/>
        <v>2022</v>
      </c>
      <c r="F12014" t="str">
        <f t="shared" si="937"/>
        <v>Wallumbilla</v>
      </c>
      <c r="G12014" t="str">
        <f t="shared" si="939"/>
        <v>Quarter</v>
      </c>
      <c r="H12014">
        <f t="shared" si="940"/>
        <v>2023</v>
      </c>
      <c r="I12014">
        <f t="shared" si="941"/>
        <v>91</v>
      </c>
      <c r="J12014">
        <f>D12014*PJ_per_contract*I12014</f>
        <v>0</v>
      </c>
    </row>
    <row r="12015" spans="1:10" x14ac:dyDescent="0.2">
      <c r="A12015" t="s">
        <v>81</v>
      </c>
      <c r="B12015" s="3">
        <v>44676</v>
      </c>
      <c r="C12015">
        <v>0</v>
      </c>
      <c r="D12015">
        <v>0</v>
      </c>
      <c r="E12015">
        <f t="shared" si="938"/>
        <v>2022</v>
      </c>
      <c r="F12015" t="str">
        <f t="shared" si="937"/>
        <v>Wallumbilla</v>
      </c>
      <c r="G12015" t="str">
        <f t="shared" si="939"/>
        <v>Strip</v>
      </c>
      <c r="H12015">
        <f t="shared" si="940"/>
        <v>2024</v>
      </c>
      <c r="I12015">
        <f t="shared" si="941"/>
        <v>365</v>
      </c>
      <c r="J12015">
        <f>D12015*PJ_per_contract*I12015</f>
        <v>0</v>
      </c>
    </row>
    <row r="12016" spans="1:10" x14ac:dyDescent="0.2">
      <c r="A12016" t="s">
        <v>71</v>
      </c>
      <c r="B12016" s="3">
        <v>44676</v>
      </c>
      <c r="C12016">
        <v>48</v>
      </c>
      <c r="D12016">
        <v>0</v>
      </c>
      <c r="E12016">
        <f t="shared" si="938"/>
        <v>2022</v>
      </c>
      <c r="F12016" t="str">
        <f t="shared" si="937"/>
        <v>Wallumbilla</v>
      </c>
      <c r="G12016" t="str">
        <f t="shared" si="939"/>
        <v>Quarter</v>
      </c>
      <c r="H12016">
        <f t="shared" si="940"/>
        <v>2023</v>
      </c>
      <c r="I12016">
        <f t="shared" si="941"/>
        <v>91</v>
      </c>
      <c r="J12016">
        <f>D12016*PJ_per_contract*I12016</f>
        <v>0</v>
      </c>
    </row>
    <row r="12017" spans="1:10" x14ac:dyDescent="0.2">
      <c r="A12017" t="s">
        <v>72</v>
      </c>
      <c r="B12017" s="3">
        <v>44676</v>
      </c>
      <c r="C12017">
        <v>45</v>
      </c>
      <c r="D12017">
        <v>0</v>
      </c>
      <c r="E12017">
        <f t="shared" si="938"/>
        <v>2022</v>
      </c>
      <c r="F12017" t="str">
        <f t="shared" si="937"/>
        <v>Wallumbilla</v>
      </c>
      <c r="G12017" t="str">
        <f t="shared" si="939"/>
        <v>Quarter</v>
      </c>
      <c r="H12017">
        <f t="shared" si="940"/>
        <v>2023</v>
      </c>
      <c r="I12017">
        <f t="shared" si="941"/>
        <v>91</v>
      </c>
      <c r="J12017">
        <f>D12017*PJ_per_contract*I12017</f>
        <v>0</v>
      </c>
    </row>
    <row r="12018" spans="1:10" x14ac:dyDescent="0.2">
      <c r="A12018" t="s">
        <v>92</v>
      </c>
      <c r="B12018" s="3">
        <v>44676</v>
      </c>
      <c r="C12018">
        <v>0</v>
      </c>
      <c r="D12018">
        <v>0</v>
      </c>
      <c r="E12018">
        <f t="shared" si="938"/>
        <v>2022</v>
      </c>
      <c r="F12018" t="str">
        <f t="shared" si="937"/>
        <v>Wallumbilla</v>
      </c>
      <c r="G12018" t="str">
        <f t="shared" si="939"/>
        <v>Strip</v>
      </c>
      <c r="H12018">
        <f t="shared" si="940"/>
        <v>2024</v>
      </c>
      <c r="I12018">
        <f t="shared" si="941"/>
        <v>365</v>
      </c>
      <c r="J12018">
        <f>D12018*PJ_per_contract*I12018</f>
        <v>0</v>
      </c>
    </row>
    <row r="12019" spans="1:10" x14ac:dyDescent="0.2">
      <c r="A12019" t="s">
        <v>82</v>
      </c>
      <c r="B12019" s="3">
        <v>44676</v>
      </c>
      <c r="C12019">
        <v>2</v>
      </c>
      <c r="D12019">
        <v>0</v>
      </c>
      <c r="E12019">
        <f t="shared" si="938"/>
        <v>2022</v>
      </c>
      <c r="F12019" t="str">
        <f t="shared" si="937"/>
        <v>Wallumbilla</v>
      </c>
      <c r="G12019" t="str">
        <f t="shared" si="939"/>
        <v>Quarter</v>
      </c>
      <c r="H12019">
        <f t="shared" si="940"/>
        <v>2024</v>
      </c>
      <c r="I12019">
        <f t="shared" si="941"/>
        <v>91</v>
      </c>
      <c r="J12019">
        <f>D12019*PJ_per_contract*I12019</f>
        <v>0</v>
      </c>
    </row>
    <row r="12020" spans="1:10" x14ac:dyDescent="0.2">
      <c r="A12020" t="s">
        <v>83</v>
      </c>
      <c r="B12020" s="3">
        <v>44676</v>
      </c>
      <c r="C12020">
        <v>0</v>
      </c>
      <c r="D12020">
        <v>0</v>
      </c>
      <c r="E12020">
        <f t="shared" si="938"/>
        <v>2022</v>
      </c>
      <c r="F12020" t="str">
        <f t="shared" si="937"/>
        <v>Wallumbilla</v>
      </c>
      <c r="G12020" t="str">
        <f t="shared" si="939"/>
        <v>Quarter</v>
      </c>
      <c r="H12020">
        <f t="shared" si="940"/>
        <v>2024</v>
      </c>
      <c r="I12020">
        <f t="shared" si="941"/>
        <v>91</v>
      </c>
      <c r="J12020">
        <f>D12020*PJ_per_contract*I12020</f>
        <v>0</v>
      </c>
    </row>
    <row r="12021" spans="1:10" x14ac:dyDescent="0.2">
      <c r="A12021" t="s">
        <v>93</v>
      </c>
      <c r="B12021" s="3">
        <v>44676</v>
      </c>
      <c r="C12021">
        <v>0</v>
      </c>
      <c r="D12021">
        <v>0</v>
      </c>
      <c r="E12021">
        <f t="shared" si="938"/>
        <v>2022</v>
      </c>
      <c r="F12021" t="str">
        <f t="shared" si="937"/>
        <v>Wallumbilla</v>
      </c>
      <c r="G12021" t="str">
        <f t="shared" si="939"/>
        <v>Quarter</v>
      </c>
      <c r="H12021">
        <f t="shared" si="940"/>
        <v>2024</v>
      </c>
      <c r="I12021">
        <f t="shared" si="941"/>
        <v>91</v>
      </c>
      <c r="J12021">
        <f>D12021*PJ_per_contract*I12021</f>
        <v>0</v>
      </c>
    </row>
    <row r="12022" spans="1:10" x14ac:dyDescent="0.2">
      <c r="A12022" t="s">
        <v>94</v>
      </c>
      <c r="B12022" s="3">
        <v>44676</v>
      </c>
      <c r="C12022">
        <v>0</v>
      </c>
      <c r="D12022">
        <v>0</v>
      </c>
      <c r="E12022">
        <f t="shared" si="938"/>
        <v>2022</v>
      </c>
      <c r="F12022" t="str">
        <f t="shared" si="937"/>
        <v>Wallumbilla</v>
      </c>
      <c r="G12022" t="str">
        <f t="shared" si="939"/>
        <v>Quarter</v>
      </c>
      <c r="H12022">
        <f t="shared" si="940"/>
        <v>2024</v>
      </c>
      <c r="I12022">
        <f t="shared" si="941"/>
        <v>91</v>
      </c>
      <c r="J12022">
        <f>D12022*PJ_per_contract*I12022</f>
        <v>0</v>
      </c>
    </row>
    <row r="12023" spans="1:10" x14ac:dyDescent="0.2">
      <c r="A12023" t="s">
        <v>84</v>
      </c>
      <c r="B12023" s="3">
        <v>44677</v>
      </c>
      <c r="C12023">
        <v>0</v>
      </c>
      <c r="D12023">
        <v>0</v>
      </c>
      <c r="E12023">
        <f t="shared" si="938"/>
        <v>2022</v>
      </c>
      <c r="F12023" t="str">
        <f t="shared" si="937"/>
        <v>Victorian</v>
      </c>
      <c r="G12023" t="str">
        <f t="shared" si="939"/>
        <v>Month</v>
      </c>
      <c r="H12023">
        <f t="shared" si="940"/>
        <v>2022</v>
      </c>
      <c r="I12023">
        <f t="shared" si="941"/>
        <v>30</v>
      </c>
      <c r="J12023">
        <f>D12023*PJ_per_contract*I12023</f>
        <v>0</v>
      </c>
    </row>
    <row r="12024" spans="1:10" x14ac:dyDescent="0.2">
      <c r="A12024" t="s">
        <v>85</v>
      </c>
      <c r="B12024" s="3">
        <v>44677</v>
      </c>
      <c r="C12024">
        <v>0</v>
      </c>
      <c r="D12024">
        <v>0</v>
      </c>
      <c r="E12024">
        <f t="shared" si="938"/>
        <v>2022</v>
      </c>
      <c r="F12024" t="str">
        <f t="shared" si="937"/>
        <v>Victorian</v>
      </c>
      <c r="G12024" t="str">
        <f t="shared" si="939"/>
        <v>Month</v>
      </c>
      <c r="H12024">
        <f t="shared" si="940"/>
        <v>2022</v>
      </c>
      <c r="I12024">
        <f t="shared" si="941"/>
        <v>30</v>
      </c>
      <c r="J12024">
        <f>D12024*PJ_per_contract*I12024</f>
        <v>0</v>
      </c>
    </row>
    <row r="12025" spans="1:10" x14ac:dyDescent="0.2">
      <c r="A12025" t="s">
        <v>48</v>
      </c>
      <c r="B12025" s="3">
        <v>44677</v>
      </c>
      <c r="C12025">
        <v>0</v>
      </c>
      <c r="D12025">
        <v>0</v>
      </c>
      <c r="E12025">
        <f t="shared" si="938"/>
        <v>2022</v>
      </c>
      <c r="F12025" t="str">
        <f t="shared" si="937"/>
        <v>Victorian</v>
      </c>
      <c r="G12025" t="str">
        <f t="shared" si="939"/>
        <v>Quarter</v>
      </c>
      <c r="H12025">
        <f t="shared" si="940"/>
        <v>2022</v>
      </c>
      <c r="I12025">
        <f t="shared" si="941"/>
        <v>91</v>
      </c>
      <c r="J12025">
        <f>D12025*PJ_per_contract*I12025</f>
        <v>0</v>
      </c>
    </row>
    <row r="12026" spans="1:10" x14ac:dyDescent="0.2">
      <c r="A12026" t="s">
        <v>86</v>
      </c>
      <c r="B12026" s="3">
        <v>44677</v>
      </c>
      <c r="C12026">
        <v>0</v>
      </c>
      <c r="D12026">
        <v>0</v>
      </c>
      <c r="E12026">
        <f t="shared" si="938"/>
        <v>2022</v>
      </c>
      <c r="F12026" t="str">
        <f t="shared" si="937"/>
        <v>Victorian</v>
      </c>
      <c r="G12026" t="str">
        <f t="shared" si="939"/>
        <v>Month</v>
      </c>
      <c r="H12026">
        <f t="shared" si="940"/>
        <v>2022</v>
      </c>
      <c r="I12026">
        <f t="shared" si="941"/>
        <v>30</v>
      </c>
      <c r="J12026">
        <f>D12026*PJ_per_contract*I12026</f>
        <v>0</v>
      </c>
    </row>
    <row r="12027" spans="1:10" x14ac:dyDescent="0.2">
      <c r="A12027" t="s">
        <v>49</v>
      </c>
      <c r="B12027" s="3">
        <v>44677</v>
      </c>
      <c r="C12027">
        <v>84</v>
      </c>
      <c r="D12027">
        <v>0</v>
      </c>
      <c r="E12027">
        <f t="shared" si="938"/>
        <v>2022</v>
      </c>
      <c r="F12027" t="str">
        <f t="shared" si="937"/>
        <v>Wallumbilla</v>
      </c>
      <c r="G12027" t="str">
        <f t="shared" si="939"/>
        <v>Quarter</v>
      </c>
      <c r="H12027">
        <f t="shared" si="940"/>
        <v>2022</v>
      </c>
      <c r="I12027">
        <f t="shared" si="941"/>
        <v>91</v>
      </c>
      <c r="J12027">
        <f>D12027*PJ_per_contract*I12027</f>
        <v>0</v>
      </c>
    </row>
    <row r="12028" spans="1:10" x14ac:dyDescent="0.2">
      <c r="A12028" t="s">
        <v>88</v>
      </c>
      <c r="B12028" s="3">
        <v>44677</v>
      </c>
      <c r="C12028">
        <v>0</v>
      </c>
      <c r="D12028">
        <v>0</v>
      </c>
      <c r="E12028">
        <f t="shared" si="938"/>
        <v>2022</v>
      </c>
      <c r="F12028" t="str">
        <f t="shared" si="937"/>
        <v>Victorian</v>
      </c>
      <c r="G12028" t="str">
        <f t="shared" si="939"/>
        <v>Month</v>
      </c>
      <c r="H12028">
        <f t="shared" si="940"/>
        <v>2022</v>
      </c>
      <c r="I12028">
        <f t="shared" si="941"/>
        <v>30</v>
      </c>
      <c r="J12028">
        <f>D12028*PJ_per_contract*I12028</f>
        <v>0</v>
      </c>
    </row>
    <row r="12029" spans="1:10" x14ac:dyDescent="0.2">
      <c r="A12029" t="s">
        <v>55</v>
      </c>
      <c r="B12029" s="3">
        <v>44677</v>
      </c>
      <c r="C12029">
        <v>0</v>
      </c>
      <c r="D12029">
        <v>0</v>
      </c>
      <c r="E12029">
        <f t="shared" si="938"/>
        <v>2022</v>
      </c>
      <c r="F12029" t="str">
        <f t="shared" si="937"/>
        <v>Victorian</v>
      </c>
      <c r="G12029" t="str">
        <f t="shared" si="939"/>
        <v>Quarter</v>
      </c>
      <c r="H12029">
        <f t="shared" si="940"/>
        <v>2024</v>
      </c>
      <c r="I12029">
        <f t="shared" si="941"/>
        <v>91</v>
      </c>
      <c r="J12029">
        <f>D12029*PJ_per_contract*I12029</f>
        <v>0</v>
      </c>
    </row>
    <row r="12030" spans="1:10" x14ac:dyDescent="0.2">
      <c r="A12030" t="s">
        <v>80</v>
      </c>
      <c r="B12030" s="3">
        <v>44677</v>
      </c>
      <c r="C12030">
        <v>0</v>
      </c>
      <c r="D12030">
        <v>0</v>
      </c>
      <c r="E12030">
        <f t="shared" si="938"/>
        <v>2022</v>
      </c>
      <c r="F12030" t="str">
        <f t="shared" si="937"/>
        <v>Victorian</v>
      </c>
      <c r="G12030" t="str">
        <f t="shared" si="939"/>
        <v>Quarter</v>
      </c>
      <c r="H12030">
        <f t="shared" si="940"/>
        <v>2025</v>
      </c>
      <c r="I12030">
        <f t="shared" si="941"/>
        <v>91</v>
      </c>
      <c r="J12030">
        <f>D12030*PJ_per_contract*I12030</f>
        <v>0</v>
      </c>
    </row>
    <row r="12031" spans="1:10" x14ac:dyDescent="0.2">
      <c r="A12031" t="s">
        <v>52</v>
      </c>
      <c r="B12031" s="3">
        <v>44677</v>
      </c>
      <c r="C12031">
        <v>0</v>
      </c>
      <c r="D12031">
        <v>0</v>
      </c>
      <c r="E12031">
        <f t="shared" si="938"/>
        <v>2022</v>
      </c>
      <c r="F12031" t="str">
        <f t="shared" si="937"/>
        <v>Victorian</v>
      </c>
      <c r="G12031" t="str">
        <f t="shared" si="939"/>
        <v>Quarter</v>
      </c>
      <c r="H12031">
        <f t="shared" si="940"/>
        <v>2022</v>
      </c>
      <c r="I12031">
        <f t="shared" si="941"/>
        <v>91</v>
      </c>
      <c r="J12031">
        <f>D12031*PJ_per_contract*I12031</f>
        <v>0</v>
      </c>
    </row>
    <row r="12032" spans="1:10" x14ac:dyDescent="0.2">
      <c r="A12032" t="s">
        <v>89</v>
      </c>
      <c r="B12032" s="3">
        <v>44677</v>
      </c>
      <c r="C12032">
        <v>0</v>
      </c>
      <c r="D12032">
        <v>0</v>
      </c>
      <c r="E12032">
        <f t="shared" si="938"/>
        <v>2022</v>
      </c>
      <c r="F12032" t="str">
        <f t="shared" si="937"/>
        <v>Victorian</v>
      </c>
      <c r="G12032" t="str">
        <f t="shared" si="939"/>
        <v>Month</v>
      </c>
      <c r="H12032">
        <f t="shared" si="940"/>
        <v>2022</v>
      </c>
      <c r="I12032">
        <f t="shared" si="941"/>
        <v>30</v>
      </c>
      <c r="J12032">
        <f>D12032*PJ_per_contract*I12032</f>
        <v>0</v>
      </c>
    </row>
    <row r="12033" spans="1:10" x14ac:dyDescent="0.2">
      <c r="A12033" t="s">
        <v>58</v>
      </c>
      <c r="B12033" s="3">
        <v>44677</v>
      </c>
      <c r="C12033">
        <v>0</v>
      </c>
      <c r="D12033">
        <v>0</v>
      </c>
      <c r="E12033">
        <f t="shared" si="938"/>
        <v>2022</v>
      </c>
      <c r="F12033" t="str">
        <f t="shared" si="937"/>
        <v>Victorian</v>
      </c>
      <c r="G12033" t="str">
        <f t="shared" si="939"/>
        <v>Quarter</v>
      </c>
      <c r="H12033">
        <f t="shared" si="940"/>
        <v>2024</v>
      </c>
      <c r="I12033">
        <f t="shared" si="941"/>
        <v>91</v>
      </c>
      <c r="J12033">
        <f>D12033*PJ_per_contract*I12033</f>
        <v>0</v>
      </c>
    </row>
    <row r="12034" spans="1:10" x14ac:dyDescent="0.2">
      <c r="A12034" t="s">
        <v>69</v>
      </c>
      <c r="B12034" s="3">
        <v>44677</v>
      </c>
      <c r="C12034">
        <v>0</v>
      </c>
      <c r="D12034">
        <v>0</v>
      </c>
      <c r="E12034">
        <f t="shared" si="938"/>
        <v>2022</v>
      </c>
      <c r="F12034" t="str">
        <f t="shared" ref="F12034:F12097" si="942">IF(OR(LEFT(A12034,2)="GJ",LEFT(A12034,2)="GK"),"Victorian",IF(OR(LEFT(A12034,2)="GX",LEFT(A12034,2)="GY"),"Wallumbilla","NA"))</f>
        <v>Victorian</v>
      </c>
      <c r="G12034" t="str">
        <f t="shared" si="939"/>
        <v>Quarter</v>
      </c>
      <c r="H12034">
        <f t="shared" si="940"/>
        <v>2025</v>
      </c>
      <c r="I12034">
        <f t="shared" si="941"/>
        <v>91</v>
      </c>
      <c r="J12034">
        <f>D12034*PJ_per_contract*I12034</f>
        <v>0</v>
      </c>
    </row>
    <row r="12035" spans="1:10" x14ac:dyDescent="0.2">
      <c r="A12035" t="s">
        <v>56</v>
      </c>
      <c r="B12035" s="3">
        <v>44677</v>
      </c>
      <c r="C12035">
        <v>0</v>
      </c>
      <c r="D12035">
        <v>0</v>
      </c>
      <c r="E12035">
        <f t="shared" ref="E12035:E12098" si="943">YEAR(B12035)</f>
        <v>2022</v>
      </c>
      <c r="F12035" t="str">
        <f t="shared" si="942"/>
        <v>Victorian</v>
      </c>
      <c r="G12035" t="str">
        <f t="shared" ref="G12035:G12098" si="944">IF(LEFT(A12035,2)="GJ","Month",IF(OR(LEFT(A12035,2)="GK",LEFT(A12035,2)="GX"),"Quarter",IF(LEFT(A12035,2)="GY","Strip","NA")))</f>
        <v>Quarter</v>
      </c>
      <c r="H12035">
        <f t="shared" ref="H12035:H12098" si="945">VALUE(MID(A12035,4,4))</f>
        <v>2023</v>
      </c>
      <c r="I12035">
        <f t="shared" ref="I12035:I12098" si="946">IF(G12035="Month",_xlfn.DAYS(EOMONTH(B12035,0),EOMONTH(B12035,-1)),IF(G12035="Quarter",_xlfn.DAYS(EOMONTH(B12035,2),EOMONTH(B12035,-1)),365))</f>
        <v>91</v>
      </c>
      <c r="J12035">
        <f>D12035*PJ_per_contract*I12035</f>
        <v>0</v>
      </c>
    </row>
    <row r="12036" spans="1:10" x14ac:dyDescent="0.2">
      <c r="A12036" t="s">
        <v>50</v>
      </c>
      <c r="B12036" s="3">
        <v>44677</v>
      </c>
      <c r="C12036">
        <v>0</v>
      </c>
      <c r="D12036">
        <v>0</v>
      </c>
      <c r="E12036">
        <f t="shared" si="943"/>
        <v>2022</v>
      </c>
      <c r="F12036" t="str">
        <f t="shared" si="942"/>
        <v>Victorian</v>
      </c>
      <c r="G12036" t="str">
        <f t="shared" si="944"/>
        <v>Quarter</v>
      </c>
      <c r="H12036">
        <f t="shared" si="945"/>
        <v>2024</v>
      </c>
      <c r="I12036">
        <f t="shared" si="946"/>
        <v>91</v>
      </c>
      <c r="J12036">
        <f>D12036*PJ_per_contract*I12036</f>
        <v>0</v>
      </c>
    </row>
    <row r="12037" spans="1:10" x14ac:dyDescent="0.2">
      <c r="A12037" t="s">
        <v>51</v>
      </c>
      <c r="B12037" s="3">
        <v>44677</v>
      </c>
      <c r="C12037">
        <v>0</v>
      </c>
      <c r="D12037">
        <v>0</v>
      </c>
      <c r="E12037">
        <f t="shared" si="943"/>
        <v>2022</v>
      </c>
      <c r="F12037" t="str">
        <f t="shared" si="942"/>
        <v>Victorian</v>
      </c>
      <c r="G12037" t="str">
        <f t="shared" si="944"/>
        <v>Quarter</v>
      </c>
      <c r="H12037">
        <f t="shared" si="945"/>
        <v>2022</v>
      </c>
      <c r="I12037">
        <f t="shared" si="946"/>
        <v>91</v>
      </c>
      <c r="J12037">
        <f>D12037*PJ_per_contract*I12037</f>
        <v>0</v>
      </c>
    </row>
    <row r="12038" spans="1:10" x14ac:dyDescent="0.2">
      <c r="A12038" t="s">
        <v>53</v>
      </c>
      <c r="B12038" s="3">
        <v>44677</v>
      </c>
      <c r="C12038">
        <v>0</v>
      </c>
      <c r="D12038">
        <v>0</v>
      </c>
      <c r="E12038">
        <f t="shared" si="943"/>
        <v>2022</v>
      </c>
      <c r="F12038" t="str">
        <f t="shared" si="942"/>
        <v>Victorian</v>
      </c>
      <c r="G12038" t="str">
        <f t="shared" si="944"/>
        <v>Quarter</v>
      </c>
      <c r="H12038">
        <f t="shared" si="945"/>
        <v>2023</v>
      </c>
      <c r="I12038">
        <f t="shared" si="946"/>
        <v>91</v>
      </c>
      <c r="J12038">
        <f>D12038*PJ_per_contract*I12038</f>
        <v>0</v>
      </c>
    </row>
    <row r="12039" spans="1:10" x14ac:dyDescent="0.2">
      <c r="A12039" t="s">
        <v>57</v>
      </c>
      <c r="B12039" s="3">
        <v>44677</v>
      </c>
      <c r="C12039">
        <v>0</v>
      </c>
      <c r="D12039">
        <v>0</v>
      </c>
      <c r="E12039">
        <f t="shared" si="943"/>
        <v>2022</v>
      </c>
      <c r="F12039" t="str">
        <f t="shared" si="942"/>
        <v>Victorian</v>
      </c>
      <c r="G12039" t="str">
        <f t="shared" si="944"/>
        <v>Quarter</v>
      </c>
      <c r="H12039">
        <f t="shared" si="945"/>
        <v>2024</v>
      </c>
      <c r="I12039">
        <f t="shared" si="946"/>
        <v>91</v>
      </c>
      <c r="J12039">
        <f>D12039*PJ_per_contract*I12039</f>
        <v>0</v>
      </c>
    </row>
    <row r="12040" spans="1:10" x14ac:dyDescent="0.2">
      <c r="A12040" t="s">
        <v>68</v>
      </c>
      <c r="B12040" s="3">
        <v>44677</v>
      </c>
      <c r="C12040">
        <v>0</v>
      </c>
      <c r="D12040">
        <v>0</v>
      </c>
      <c r="E12040">
        <f t="shared" si="943"/>
        <v>2022</v>
      </c>
      <c r="F12040" t="str">
        <f t="shared" si="942"/>
        <v>Victorian</v>
      </c>
      <c r="G12040" t="str">
        <f t="shared" si="944"/>
        <v>Quarter</v>
      </c>
      <c r="H12040">
        <f t="shared" si="945"/>
        <v>2025</v>
      </c>
      <c r="I12040">
        <f t="shared" si="946"/>
        <v>91</v>
      </c>
      <c r="J12040">
        <f>D12040*PJ_per_contract*I12040</f>
        <v>0</v>
      </c>
    </row>
    <row r="12041" spans="1:10" x14ac:dyDescent="0.2">
      <c r="A12041" t="s">
        <v>54</v>
      </c>
      <c r="B12041" s="3">
        <v>44677</v>
      </c>
      <c r="C12041">
        <v>0</v>
      </c>
      <c r="D12041">
        <v>0</v>
      </c>
      <c r="E12041">
        <f t="shared" si="943"/>
        <v>2022</v>
      </c>
      <c r="F12041" t="str">
        <f t="shared" si="942"/>
        <v>Victorian</v>
      </c>
      <c r="G12041" t="str">
        <f t="shared" si="944"/>
        <v>Quarter</v>
      </c>
      <c r="H12041">
        <f t="shared" si="945"/>
        <v>2023</v>
      </c>
      <c r="I12041">
        <f t="shared" si="946"/>
        <v>91</v>
      </c>
      <c r="J12041">
        <f>D12041*PJ_per_contract*I12041</f>
        <v>0</v>
      </c>
    </row>
    <row r="12042" spans="1:10" x14ac:dyDescent="0.2">
      <c r="A12042" t="s">
        <v>87</v>
      </c>
      <c r="B12042" s="3">
        <v>44677</v>
      </c>
      <c r="C12042">
        <v>0</v>
      </c>
      <c r="D12042">
        <v>0</v>
      </c>
      <c r="E12042">
        <f t="shared" si="943"/>
        <v>2022</v>
      </c>
      <c r="F12042" t="str">
        <f t="shared" si="942"/>
        <v>Victorian</v>
      </c>
      <c r="G12042" t="str">
        <f t="shared" si="944"/>
        <v>Month</v>
      </c>
      <c r="H12042">
        <f t="shared" si="945"/>
        <v>2022</v>
      </c>
      <c r="I12042">
        <f t="shared" si="946"/>
        <v>30</v>
      </c>
      <c r="J12042">
        <f>D12042*PJ_per_contract*I12042</f>
        <v>0</v>
      </c>
    </row>
    <row r="12043" spans="1:10" x14ac:dyDescent="0.2">
      <c r="A12043" t="s">
        <v>79</v>
      </c>
      <c r="B12043" s="3">
        <v>44677</v>
      </c>
      <c r="C12043">
        <v>0</v>
      </c>
      <c r="D12043">
        <v>0</v>
      </c>
      <c r="E12043">
        <f t="shared" si="943"/>
        <v>2022</v>
      </c>
      <c r="F12043" t="str">
        <f t="shared" si="942"/>
        <v>Victorian</v>
      </c>
      <c r="G12043" t="str">
        <f t="shared" si="944"/>
        <v>Quarter</v>
      </c>
      <c r="H12043">
        <f t="shared" si="945"/>
        <v>2025</v>
      </c>
      <c r="I12043">
        <f t="shared" si="946"/>
        <v>91</v>
      </c>
      <c r="J12043">
        <f>D12043*PJ_per_contract*I12043</f>
        <v>0</v>
      </c>
    </row>
    <row r="12044" spans="1:10" x14ac:dyDescent="0.2">
      <c r="A12044" t="s">
        <v>90</v>
      </c>
      <c r="B12044" s="3">
        <v>44677</v>
      </c>
      <c r="C12044">
        <v>0</v>
      </c>
      <c r="D12044">
        <v>0</v>
      </c>
      <c r="E12044">
        <f t="shared" si="943"/>
        <v>2022</v>
      </c>
      <c r="F12044" t="str">
        <f t="shared" si="942"/>
        <v>Victorian</v>
      </c>
      <c r="G12044" t="str">
        <f t="shared" si="944"/>
        <v>Quarter</v>
      </c>
      <c r="H12044">
        <f t="shared" si="945"/>
        <v>2026</v>
      </c>
      <c r="I12044">
        <f t="shared" si="946"/>
        <v>91</v>
      </c>
      <c r="J12044">
        <f>D12044*PJ_per_contract*I12044</f>
        <v>0</v>
      </c>
    </row>
    <row r="12045" spans="1:10" x14ac:dyDescent="0.2">
      <c r="A12045" t="s">
        <v>59</v>
      </c>
      <c r="B12045" s="3">
        <v>44677</v>
      </c>
      <c r="C12045">
        <v>0</v>
      </c>
      <c r="D12045">
        <v>0</v>
      </c>
      <c r="E12045">
        <f t="shared" si="943"/>
        <v>2022</v>
      </c>
      <c r="F12045" t="str">
        <f t="shared" si="942"/>
        <v>Victorian</v>
      </c>
      <c r="G12045" t="str">
        <f t="shared" si="944"/>
        <v>Quarter</v>
      </c>
      <c r="H12045">
        <f t="shared" si="945"/>
        <v>2023</v>
      </c>
      <c r="I12045">
        <f t="shared" si="946"/>
        <v>91</v>
      </c>
      <c r="J12045">
        <f>D12045*PJ_per_contract*I12045</f>
        <v>0</v>
      </c>
    </row>
    <row r="12046" spans="1:10" x14ac:dyDescent="0.2">
      <c r="A12046" t="s">
        <v>91</v>
      </c>
      <c r="B12046" s="3">
        <v>44677</v>
      </c>
      <c r="C12046">
        <v>0</v>
      </c>
      <c r="D12046">
        <v>0</v>
      </c>
      <c r="E12046">
        <f t="shared" si="943"/>
        <v>2022</v>
      </c>
      <c r="F12046" t="str">
        <f t="shared" si="942"/>
        <v>Victorian</v>
      </c>
      <c r="G12046" t="str">
        <f t="shared" si="944"/>
        <v>Quarter</v>
      </c>
      <c r="H12046">
        <f t="shared" si="945"/>
        <v>2026</v>
      </c>
      <c r="I12046">
        <f t="shared" si="946"/>
        <v>91</v>
      </c>
      <c r="J12046">
        <f>D12046*PJ_per_contract*I12046</f>
        <v>0</v>
      </c>
    </row>
    <row r="12047" spans="1:10" x14ac:dyDescent="0.2">
      <c r="A12047" t="s">
        <v>60</v>
      </c>
      <c r="B12047" s="3">
        <v>44677</v>
      </c>
      <c r="C12047">
        <v>0</v>
      </c>
      <c r="D12047">
        <v>0</v>
      </c>
      <c r="E12047">
        <f t="shared" si="943"/>
        <v>2022</v>
      </c>
      <c r="F12047" t="str">
        <f t="shared" si="942"/>
        <v>Wallumbilla</v>
      </c>
      <c r="G12047" t="str">
        <f t="shared" si="944"/>
        <v>Strip</v>
      </c>
      <c r="H12047">
        <f t="shared" si="945"/>
        <v>2023</v>
      </c>
      <c r="I12047">
        <f t="shared" si="946"/>
        <v>365</v>
      </c>
      <c r="J12047">
        <f>D12047*PJ_per_contract*I12047</f>
        <v>0</v>
      </c>
    </row>
    <row r="12048" spans="1:10" x14ac:dyDescent="0.2">
      <c r="A12048" t="s">
        <v>61</v>
      </c>
      <c r="B12048" s="3">
        <v>44677</v>
      </c>
      <c r="C12048">
        <v>96</v>
      </c>
      <c r="D12048">
        <v>0</v>
      </c>
      <c r="E12048">
        <f t="shared" si="943"/>
        <v>2022</v>
      </c>
      <c r="F12048" t="str">
        <f t="shared" si="942"/>
        <v>Wallumbilla</v>
      </c>
      <c r="G12048" t="str">
        <f t="shared" si="944"/>
        <v>Quarter</v>
      </c>
      <c r="H12048">
        <f t="shared" si="945"/>
        <v>2022</v>
      </c>
      <c r="I12048">
        <f t="shared" si="946"/>
        <v>91</v>
      </c>
      <c r="J12048">
        <f>D12048*PJ_per_contract*I12048</f>
        <v>0</v>
      </c>
    </row>
    <row r="12049" spans="1:10" x14ac:dyDescent="0.2">
      <c r="A12049" t="s">
        <v>62</v>
      </c>
      <c r="B12049" s="3">
        <v>44677</v>
      </c>
      <c r="C12049">
        <v>150</v>
      </c>
      <c r="D12049">
        <v>0</v>
      </c>
      <c r="E12049">
        <f t="shared" si="943"/>
        <v>2022</v>
      </c>
      <c r="F12049" t="str">
        <f t="shared" si="942"/>
        <v>Wallumbilla</v>
      </c>
      <c r="G12049" t="str">
        <f t="shared" si="944"/>
        <v>Quarter</v>
      </c>
      <c r="H12049">
        <f t="shared" si="945"/>
        <v>2022</v>
      </c>
      <c r="I12049">
        <f t="shared" si="946"/>
        <v>91</v>
      </c>
      <c r="J12049">
        <f>D12049*PJ_per_contract*I12049</f>
        <v>0</v>
      </c>
    </row>
    <row r="12050" spans="1:10" x14ac:dyDescent="0.2">
      <c r="A12050" t="s">
        <v>70</v>
      </c>
      <c r="B12050" s="3">
        <v>44677</v>
      </c>
      <c r="C12050">
        <v>0</v>
      </c>
      <c r="D12050">
        <v>0</v>
      </c>
      <c r="E12050">
        <f t="shared" si="943"/>
        <v>2022</v>
      </c>
      <c r="F12050" t="str">
        <f t="shared" si="942"/>
        <v>Wallumbilla</v>
      </c>
      <c r="G12050" t="str">
        <f t="shared" si="944"/>
        <v>Strip</v>
      </c>
      <c r="H12050">
        <f t="shared" si="945"/>
        <v>2023</v>
      </c>
      <c r="I12050">
        <f t="shared" si="946"/>
        <v>365</v>
      </c>
      <c r="J12050">
        <f>D12050*PJ_per_contract*I12050</f>
        <v>0</v>
      </c>
    </row>
    <row r="12051" spans="1:10" x14ac:dyDescent="0.2">
      <c r="A12051" t="s">
        <v>63</v>
      </c>
      <c r="B12051" s="3">
        <v>44677</v>
      </c>
      <c r="C12051">
        <v>66</v>
      </c>
      <c r="D12051">
        <v>0</v>
      </c>
      <c r="E12051">
        <f t="shared" si="943"/>
        <v>2022</v>
      </c>
      <c r="F12051" t="str">
        <f t="shared" si="942"/>
        <v>Wallumbilla</v>
      </c>
      <c r="G12051" t="str">
        <f t="shared" si="944"/>
        <v>Quarter</v>
      </c>
      <c r="H12051">
        <f t="shared" si="945"/>
        <v>2023</v>
      </c>
      <c r="I12051">
        <f t="shared" si="946"/>
        <v>91</v>
      </c>
      <c r="J12051">
        <f>D12051*PJ_per_contract*I12051</f>
        <v>0</v>
      </c>
    </row>
    <row r="12052" spans="1:10" x14ac:dyDescent="0.2">
      <c r="A12052" t="s">
        <v>64</v>
      </c>
      <c r="B12052" s="3">
        <v>44677</v>
      </c>
      <c r="C12052">
        <v>55</v>
      </c>
      <c r="D12052">
        <v>0</v>
      </c>
      <c r="E12052">
        <f t="shared" si="943"/>
        <v>2022</v>
      </c>
      <c r="F12052" t="str">
        <f t="shared" si="942"/>
        <v>Wallumbilla</v>
      </c>
      <c r="G12052" t="str">
        <f t="shared" si="944"/>
        <v>Quarter</v>
      </c>
      <c r="H12052">
        <f t="shared" si="945"/>
        <v>2023</v>
      </c>
      <c r="I12052">
        <f t="shared" si="946"/>
        <v>91</v>
      </c>
      <c r="J12052">
        <f>D12052*PJ_per_contract*I12052</f>
        <v>0</v>
      </c>
    </row>
    <row r="12053" spans="1:10" x14ac:dyDescent="0.2">
      <c r="A12053" t="s">
        <v>81</v>
      </c>
      <c r="B12053" s="3">
        <v>44677</v>
      </c>
      <c r="C12053">
        <v>0</v>
      </c>
      <c r="D12053">
        <v>0</v>
      </c>
      <c r="E12053">
        <f t="shared" si="943"/>
        <v>2022</v>
      </c>
      <c r="F12053" t="str">
        <f t="shared" si="942"/>
        <v>Wallumbilla</v>
      </c>
      <c r="G12053" t="str">
        <f t="shared" si="944"/>
        <v>Strip</v>
      </c>
      <c r="H12053">
        <f t="shared" si="945"/>
        <v>2024</v>
      </c>
      <c r="I12053">
        <f t="shared" si="946"/>
        <v>365</v>
      </c>
      <c r="J12053">
        <f>D12053*PJ_per_contract*I12053</f>
        <v>0</v>
      </c>
    </row>
    <row r="12054" spans="1:10" x14ac:dyDescent="0.2">
      <c r="A12054" t="s">
        <v>71</v>
      </c>
      <c r="B12054" s="3">
        <v>44677</v>
      </c>
      <c r="C12054">
        <v>48</v>
      </c>
      <c r="D12054">
        <v>0</v>
      </c>
      <c r="E12054">
        <f t="shared" si="943"/>
        <v>2022</v>
      </c>
      <c r="F12054" t="str">
        <f t="shared" si="942"/>
        <v>Wallumbilla</v>
      </c>
      <c r="G12054" t="str">
        <f t="shared" si="944"/>
        <v>Quarter</v>
      </c>
      <c r="H12054">
        <f t="shared" si="945"/>
        <v>2023</v>
      </c>
      <c r="I12054">
        <f t="shared" si="946"/>
        <v>91</v>
      </c>
      <c r="J12054">
        <f>D12054*PJ_per_contract*I12054</f>
        <v>0</v>
      </c>
    </row>
    <row r="12055" spans="1:10" x14ac:dyDescent="0.2">
      <c r="A12055" t="s">
        <v>72</v>
      </c>
      <c r="B12055" s="3">
        <v>44677</v>
      </c>
      <c r="C12055">
        <v>45</v>
      </c>
      <c r="D12055">
        <v>0</v>
      </c>
      <c r="E12055">
        <f t="shared" si="943"/>
        <v>2022</v>
      </c>
      <c r="F12055" t="str">
        <f t="shared" si="942"/>
        <v>Wallumbilla</v>
      </c>
      <c r="G12055" t="str">
        <f t="shared" si="944"/>
        <v>Quarter</v>
      </c>
      <c r="H12055">
        <f t="shared" si="945"/>
        <v>2023</v>
      </c>
      <c r="I12055">
        <f t="shared" si="946"/>
        <v>91</v>
      </c>
      <c r="J12055">
        <f>D12055*PJ_per_contract*I12055</f>
        <v>0</v>
      </c>
    </row>
    <row r="12056" spans="1:10" x14ac:dyDescent="0.2">
      <c r="A12056" t="s">
        <v>92</v>
      </c>
      <c r="B12056" s="3">
        <v>44677</v>
      </c>
      <c r="C12056">
        <v>0</v>
      </c>
      <c r="D12056">
        <v>0</v>
      </c>
      <c r="E12056">
        <f t="shared" si="943"/>
        <v>2022</v>
      </c>
      <c r="F12056" t="str">
        <f t="shared" si="942"/>
        <v>Wallumbilla</v>
      </c>
      <c r="G12056" t="str">
        <f t="shared" si="944"/>
        <v>Strip</v>
      </c>
      <c r="H12056">
        <f t="shared" si="945"/>
        <v>2024</v>
      </c>
      <c r="I12056">
        <f t="shared" si="946"/>
        <v>365</v>
      </c>
      <c r="J12056">
        <f>D12056*PJ_per_contract*I12056</f>
        <v>0</v>
      </c>
    </row>
    <row r="12057" spans="1:10" x14ac:dyDescent="0.2">
      <c r="A12057" t="s">
        <v>82</v>
      </c>
      <c r="B12057" s="3">
        <v>44677</v>
      </c>
      <c r="C12057">
        <v>2</v>
      </c>
      <c r="D12057">
        <v>0</v>
      </c>
      <c r="E12057">
        <f t="shared" si="943"/>
        <v>2022</v>
      </c>
      <c r="F12057" t="str">
        <f t="shared" si="942"/>
        <v>Wallumbilla</v>
      </c>
      <c r="G12057" t="str">
        <f t="shared" si="944"/>
        <v>Quarter</v>
      </c>
      <c r="H12057">
        <f t="shared" si="945"/>
        <v>2024</v>
      </c>
      <c r="I12057">
        <f t="shared" si="946"/>
        <v>91</v>
      </c>
      <c r="J12057">
        <f>D12057*PJ_per_contract*I12057</f>
        <v>0</v>
      </c>
    </row>
    <row r="12058" spans="1:10" x14ac:dyDescent="0.2">
      <c r="A12058" t="s">
        <v>83</v>
      </c>
      <c r="B12058" s="3">
        <v>44677</v>
      </c>
      <c r="C12058">
        <v>0</v>
      </c>
      <c r="D12058">
        <v>0</v>
      </c>
      <c r="E12058">
        <f t="shared" si="943"/>
        <v>2022</v>
      </c>
      <c r="F12058" t="str">
        <f t="shared" si="942"/>
        <v>Wallumbilla</v>
      </c>
      <c r="G12058" t="str">
        <f t="shared" si="944"/>
        <v>Quarter</v>
      </c>
      <c r="H12058">
        <f t="shared" si="945"/>
        <v>2024</v>
      </c>
      <c r="I12058">
        <f t="shared" si="946"/>
        <v>91</v>
      </c>
      <c r="J12058">
        <f>D12058*PJ_per_contract*I12058</f>
        <v>0</v>
      </c>
    </row>
    <row r="12059" spans="1:10" x14ac:dyDescent="0.2">
      <c r="A12059" t="s">
        <v>93</v>
      </c>
      <c r="B12059" s="3">
        <v>44677</v>
      </c>
      <c r="C12059">
        <v>0</v>
      </c>
      <c r="D12059">
        <v>0</v>
      </c>
      <c r="E12059">
        <f t="shared" si="943"/>
        <v>2022</v>
      </c>
      <c r="F12059" t="str">
        <f t="shared" si="942"/>
        <v>Wallumbilla</v>
      </c>
      <c r="G12059" t="str">
        <f t="shared" si="944"/>
        <v>Quarter</v>
      </c>
      <c r="H12059">
        <f t="shared" si="945"/>
        <v>2024</v>
      </c>
      <c r="I12059">
        <f t="shared" si="946"/>
        <v>91</v>
      </c>
      <c r="J12059">
        <f>D12059*PJ_per_contract*I12059</f>
        <v>0</v>
      </c>
    </row>
    <row r="12060" spans="1:10" x14ac:dyDescent="0.2">
      <c r="A12060" t="s">
        <v>94</v>
      </c>
      <c r="B12060" s="3">
        <v>44677</v>
      </c>
      <c r="C12060">
        <v>0</v>
      </c>
      <c r="D12060">
        <v>0</v>
      </c>
      <c r="E12060">
        <f t="shared" si="943"/>
        <v>2022</v>
      </c>
      <c r="F12060" t="str">
        <f t="shared" si="942"/>
        <v>Wallumbilla</v>
      </c>
      <c r="G12060" t="str">
        <f t="shared" si="944"/>
        <v>Quarter</v>
      </c>
      <c r="H12060">
        <f t="shared" si="945"/>
        <v>2024</v>
      </c>
      <c r="I12060">
        <f t="shared" si="946"/>
        <v>91</v>
      </c>
      <c r="J12060">
        <f>D12060*PJ_per_contract*I12060</f>
        <v>0</v>
      </c>
    </row>
    <row r="12061" spans="1:10" x14ac:dyDescent="0.2">
      <c r="A12061" t="s">
        <v>84</v>
      </c>
      <c r="B12061" s="3">
        <v>44678</v>
      </c>
      <c r="C12061">
        <v>0</v>
      </c>
      <c r="D12061">
        <v>0</v>
      </c>
      <c r="E12061">
        <f t="shared" si="943"/>
        <v>2022</v>
      </c>
      <c r="F12061" t="str">
        <f t="shared" si="942"/>
        <v>Victorian</v>
      </c>
      <c r="G12061" t="str">
        <f t="shared" si="944"/>
        <v>Month</v>
      </c>
      <c r="H12061">
        <f t="shared" si="945"/>
        <v>2022</v>
      </c>
      <c r="I12061">
        <f t="shared" si="946"/>
        <v>30</v>
      </c>
      <c r="J12061">
        <f>D12061*PJ_per_contract*I12061</f>
        <v>0</v>
      </c>
    </row>
    <row r="12062" spans="1:10" x14ac:dyDescent="0.2">
      <c r="A12062" t="s">
        <v>85</v>
      </c>
      <c r="B12062" s="3">
        <v>44678</v>
      </c>
      <c r="C12062">
        <v>0</v>
      </c>
      <c r="D12062">
        <v>0</v>
      </c>
      <c r="E12062">
        <f t="shared" si="943"/>
        <v>2022</v>
      </c>
      <c r="F12062" t="str">
        <f t="shared" si="942"/>
        <v>Victorian</v>
      </c>
      <c r="G12062" t="str">
        <f t="shared" si="944"/>
        <v>Month</v>
      </c>
      <c r="H12062">
        <f t="shared" si="945"/>
        <v>2022</v>
      </c>
      <c r="I12062">
        <f t="shared" si="946"/>
        <v>30</v>
      </c>
      <c r="J12062">
        <f>D12062*PJ_per_contract*I12062</f>
        <v>0</v>
      </c>
    </row>
    <row r="12063" spans="1:10" x14ac:dyDescent="0.2">
      <c r="A12063" t="s">
        <v>48</v>
      </c>
      <c r="B12063" s="3">
        <v>44678</v>
      </c>
      <c r="C12063">
        <v>0</v>
      </c>
      <c r="D12063">
        <v>0</v>
      </c>
      <c r="E12063">
        <f t="shared" si="943"/>
        <v>2022</v>
      </c>
      <c r="F12063" t="str">
        <f t="shared" si="942"/>
        <v>Victorian</v>
      </c>
      <c r="G12063" t="str">
        <f t="shared" si="944"/>
        <v>Quarter</v>
      </c>
      <c r="H12063">
        <f t="shared" si="945"/>
        <v>2022</v>
      </c>
      <c r="I12063">
        <f t="shared" si="946"/>
        <v>91</v>
      </c>
      <c r="J12063">
        <f>D12063*PJ_per_contract*I12063</f>
        <v>0</v>
      </c>
    </row>
    <row r="12064" spans="1:10" x14ac:dyDescent="0.2">
      <c r="A12064" t="s">
        <v>86</v>
      </c>
      <c r="B12064" s="3">
        <v>44678</v>
      </c>
      <c r="C12064">
        <v>0</v>
      </c>
      <c r="D12064">
        <v>0</v>
      </c>
      <c r="E12064">
        <f t="shared" si="943"/>
        <v>2022</v>
      </c>
      <c r="F12064" t="str">
        <f t="shared" si="942"/>
        <v>Victorian</v>
      </c>
      <c r="G12064" t="str">
        <f t="shared" si="944"/>
        <v>Month</v>
      </c>
      <c r="H12064">
        <f t="shared" si="945"/>
        <v>2022</v>
      </c>
      <c r="I12064">
        <f t="shared" si="946"/>
        <v>30</v>
      </c>
      <c r="J12064">
        <f>D12064*PJ_per_contract*I12064</f>
        <v>0</v>
      </c>
    </row>
    <row r="12065" spans="1:10" x14ac:dyDescent="0.2">
      <c r="A12065" t="s">
        <v>49</v>
      </c>
      <c r="B12065" s="3">
        <v>44678</v>
      </c>
      <c r="C12065">
        <v>84</v>
      </c>
      <c r="D12065">
        <v>0</v>
      </c>
      <c r="E12065">
        <f t="shared" si="943"/>
        <v>2022</v>
      </c>
      <c r="F12065" t="str">
        <f t="shared" si="942"/>
        <v>Wallumbilla</v>
      </c>
      <c r="G12065" t="str">
        <f t="shared" si="944"/>
        <v>Quarter</v>
      </c>
      <c r="H12065">
        <f t="shared" si="945"/>
        <v>2022</v>
      </c>
      <c r="I12065">
        <f t="shared" si="946"/>
        <v>91</v>
      </c>
      <c r="J12065">
        <f>D12065*PJ_per_contract*I12065</f>
        <v>0</v>
      </c>
    </row>
    <row r="12066" spans="1:10" x14ac:dyDescent="0.2">
      <c r="A12066" t="s">
        <v>88</v>
      </c>
      <c r="B12066" s="3">
        <v>44678</v>
      </c>
      <c r="C12066">
        <v>0</v>
      </c>
      <c r="D12066">
        <v>0</v>
      </c>
      <c r="E12066">
        <f t="shared" si="943"/>
        <v>2022</v>
      </c>
      <c r="F12066" t="str">
        <f t="shared" si="942"/>
        <v>Victorian</v>
      </c>
      <c r="G12066" t="str">
        <f t="shared" si="944"/>
        <v>Month</v>
      </c>
      <c r="H12066">
        <f t="shared" si="945"/>
        <v>2022</v>
      </c>
      <c r="I12066">
        <f t="shared" si="946"/>
        <v>30</v>
      </c>
      <c r="J12066">
        <f>D12066*PJ_per_contract*I12066</f>
        <v>0</v>
      </c>
    </row>
    <row r="12067" spans="1:10" x14ac:dyDescent="0.2">
      <c r="A12067" t="s">
        <v>80</v>
      </c>
      <c r="B12067" s="3">
        <v>44678</v>
      </c>
      <c r="C12067">
        <v>0</v>
      </c>
      <c r="D12067">
        <v>0</v>
      </c>
      <c r="E12067">
        <f t="shared" si="943"/>
        <v>2022</v>
      </c>
      <c r="F12067" t="str">
        <f t="shared" si="942"/>
        <v>Victorian</v>
      </c>
      <c r="G12067" t="str">
        <f t="shared" si="944"/>
        <v>Quarter</v>
      </c>
      <c r="H12067">
        <f t="shared" si="945"/>
        <v>2025</v>
      </c>
      <c r="I12067">
        <f t="shared" si="946"/>
        <v>91</v>
      </c>
      <c r="J12067">
        <f>D12067*PJ_per_contract*I12067</f>
        <v>0</v>
      </c>
    </row>
    <row r="12068" spans="1:10" x14ac:dyDescent="0.2">
      <c r="A12068" t="s">
        <v>89</v>
      </c>
      <c r="B12068" s="3">
        <v>44678</v>
      </c>
      <c r="C12068">
        <v>0</v>
      </c>
      <c r="D12068">
        <v>0</v>
      </c>
      <c r="E12068">
        <f t="shared" si="943"/>
        <v>2022</v>
      </c>
      <c r="F12068" t="str">
        <f t="shared" si="942"/>
        <v>Victorian</v>
      </c>
      <c r="G12068" t="str">
        <f t="shared" si="944"/>
        <v>Month</v>
      </c>
      <c r="H12068">
        <f t="shared" si="945"/>
        <v>2022</v>
      </c>
      <c r="I12068">
        <f t="shared" si="946"/>
        <v>30</v>
      </c>
      <c r="J12068">
        <f>D12068*PJ_per_contract*I12068</f>
        <v>0</v>
      </c>
    </row>
    <row r="12069" spans="1:10" x14ac:dyDescent="0.2">
      <c r="A12069" t="s">
        <v>56</v>
      </c>
      <c r="B12069" s="3">
        <v>44678</v>
      </c>
      <c r="C12069">
        <v>0</v>
      </c>
      <c r="D12069">
        <v>0</v>
      </c>
      <c r="E12069">
        <f t="shared" si="943"/>
        <v>2022</v>
      </c>
      <c r="F12069" t="str">
        <f t="shared" si="942"/>
        <v>Victorian</v>
      </c>
      <c r="G12069" t="str">
        <f t="shared" si="944"/>
        <v>Quarter</v>
      </c>
      <c r="H12069">
        <f t="shared" si="945"/>
        <v>2023</v>
      </c>
      <c r="I12069">
        <f t="shared" si="946"/>
        <v>91</v>
      </c>
      <c r="J12069">
        <f>D12069*PJ_per_contract*I12069</f>
        <v>0</v>
      </c>
    </row>
    <row r="12070" spans="1:10" x14ac:dyDescent="0.2">
      <c r="A12070" t="s">
        <v>50</v>
      </c>
      <c r="B12070" s="3">
        <v>44678</v>
      </c>
      <c r="C12070">
        <v>0</v>
      </c>
      <c r="D12070">
        <v>0</v>
      </c>
      <c r="E12070">
        <f t="shared" si="943"/>
        <v>2022</v>
      </c>
      <c r="F12070" t="str">
        <f t="shared" si="942"/>
        <v>Victorian</v>
      </c>
      <c r="G12070" t="str">
        <f t="shared" si="944"/>
        <v>Quarter</v>
      </c>
      <c r="H12070">
        <f t="shared" si="945"/>
        <v>2024</v>
      </c>
      <c r="I12070">
        <f t="shared" si="946"/>
        <v>91</v>
      </c>
      <c r="J12070">
        <f>D12070*PJ_per_contract*I12070</f>
        <v>0</v>
      </c>
    </row>
    <row r="12071" spans="1:10" x14ac:dyDescent="0.2">
      <c r="A12071" t="s">
        <v>69</v>
      </c>
      <c r="B12071" s="3">
        <v>44678</v>
      </c>
      <c r="C12071">
        <v>0</v>
      </c>
      <c r="D12071">
        <v>0</v>
      </c>
      <c r="E12071">
        <f t="shared" si="943"/>
        <v>2022</v>
      </c>
      <c r="F12071" t="str">
        <f t="shared" si="942"/>
        <v>Victorian</v>
      </c>
      <c r="G12071" t="str">
        <f t="shared" si="944"/>
        <v>Quarter</v>
      </c>
      <c r="H12071">
        <f t="shared" si="945"/>
        <v>2025</v>
      </c>
      <c r="I12071">
        <f t="shared" si="946"/>
        <v>91</v>
      </c>
      <c r="J12071">
        <f>D12071*PJ_per_contract*I12071</f>
        <v>0</v>
      </c>
    </row>
    <row r="12072" spans="1:10" x14ac:dyDescent="0.2">
      <c r="A12072" t="s">
        <v>68</v>
      </c>
      <c r="B12072" s="3">
        <v>44678</v>
      </c>
      <c r="C12072">
        <v>0</v>
      </c>
      <c r="D12072">
        <v>0</v>
      </c>
      <c r="E12072">
        <f t="shared" si="943"/>
        <v>2022</v>
      </c>
      <c r="F12072" t="str">
        <f t="shared" si="942"/>
        <v>Victorian</v>
      </c>
      <c r="G12072" t="str">
        <f t="shared" si="944"/>
        <v>Quarter</v>
      </c>
      <c r="H12072">
        <f t="shared" si="945"/>
        <v>2025</v>
      </c>
      <c r="I12072">
        <f t="shared" si="946"/>
        <v>91</v>
      </c>
      <c r="J12072">
        <f>D12072*PJ_per_contract*I12072</f>
        <v>0</v>
      </c>
    </row>
    <row r="12073" spans="1:10" x14ac:dyDescent="0.2">
      <c r="A12073" t="s">
        <v>55</v>
      </c>
      <c r="B12073" s="3">
        <v>44678</v>
      </c>
      <c r="C12073">
        <v>0</v>
      </c>
      <c r="D12073">
        <v>0</v>
      </c>
      <c r="E12073">
        <f t="shared" si="943"/>
        <v>2022</v>
      </c>
      <c r="F12073" t="str">
        <f t="shared" si="942"/>
        <v>Victorian</v>
      </c>
      <c r="G12073" t="str">
        <f t="shared" si="944"/>
        <v>Quarter</v>
      </c>
      <c r="H12073">
        <f t="shared" si="945"/>
        <v>2024</v>
      </c>
      <c r="I12073">
        <f t="shared" si="946"/>
        <v>91</v>
      </c>
      <c r="J12073">
        <f>D12073*PJ_per_contract*I12073</f>
        <v>0</v>
      </c>
    </row>
    <row r="12074" spans="1:10" x14ac:dyDescent="0.2">
      <c r="A12074" t="s">
        <v>79</v>
      </c>
      <c r="B12074" s="3">
        <v>44678</v>
      </c>
      <c r="C12074">
        <v>0</v>
      </c>
      <c r="D12074">
        <v>0</v>
      </c>
      <c r="E12074">
        <f t="shared" si="943"/>
        <v>2022</v>
      </c>
      <c r="F12074" t="str">
        <f t="shared" si="942"/>
        <v>Victorian</v>
      </c>
      <c r="G12074" t="str">
        <f t="shared" si="944"/>
        <v>Quarter</v>
      </c>
      <c r="H12074">
        <f t="shared" si="945"/>
        <v>2025</v>
      </c>
      <c r="I12074">
        <f t="shared" si="946"/>
        <v>91</v>
      </c>
      <c r="J12074">
        <f>D12074*PJ_per_contract*I12074</f>
        <v>0</v>
      </c>
    </row>
    <row r="12075" spans="1:10" x14ac:dyDescent="0.2">
      <c r="A12075" t="s">
        <v>87</v>
      </c>
      <c r="B12075" s="3">
        <v>44678</v>
      </c>
      <c r="C12075">
        <v>0</v>
      </c>
      <c r="D12075">
        <v>0</v>
      </c>
      <c r="E12075">
        <f t="shared" si="943"/>
        <v>2022</v>
      </c>
      <c r="F12075" t="str">
        <f t="shared" si="942"/>
        <v>Victorian</v>
      </c>
      <c r="G12075" t="str">
        <f t="shared" si="944"/>
        <v>Month</v>
      </c>
      <c r="H12075">
        <f t="shared" si="945"/>
        <v>2022</v>
      </c>
      <c r="I12075">
        <f t="shared" si="946"/>
        <v>30</v>
      </c>
      <c r="J12075">
        <f>D12075*PJ_per_contract*I12075</f>
        <v>0</v>
      </c>
    </row>
    <row r="12076" spans="1:10" x14ac:dyDescent="0.2">
      <c r="A12076" t="s">
        <v>52</v>
      </c>
      <c r="B12076" s="3">
        <v>44678</v>
      </c>
      <c r="C12076">
        <v>0</v>
      </c>
      <c r="D12076">
        <v>0</v>
      </c>
      <c r="E12076">
        <f t="shared" si="943"/>
        <v>2022</v>
      </c>
      <c r="F12076" t="str">
        <f t="shared" si="942"/>
        <v>Victorian</v>
      </c>
      <c r="G12076" t="str">
        <f t="shared" si="944"/>
        <v>Quarter</v>
      </c>
      <c r="H12076">
        <f t="shared" si="945"/>
        <v>2022</v>
      </c>
      <c r="I12076">
        <f t="shared" si="946"/>
        <v>91</v>
      </c>
      <c r="J12076">
        <f>D12076*PJ_per_contract*I12076</f>
        <v>0</v>
      </c>
    </row>
    <row r="12077" spans="1:10" x14ac:dyDescent="0.2">
      <c r="A12077" t="s">
        <v>51</v>
      </c>
      <c r="B12077" s="3">
        <v>44678</v>
      </c>
      <c r="C12077">
        <v>0</v>
      </c>
      <c r="D12077">
        <v>0</v>
      </c>
      <c r="E12077">
        <f t="shared" si="943"/>
        <v>2022</v>
      </c>
      <c r="F12077" t="str">
        <f t="shared" si="942"/>
        <v>Victorian</v>
      </c>
      <c r="G12077" t="str">
        <f t="shared" si="944"/>
        <v>Quarter</v>
      </c>
      <c r="H12077">
        <f t="shared" si="945"/>
        <v>2022</v>
      </c>
      <c r="I12077">
        <f t="shared" si="946"/>
        <v>91</v>
      </c>
      <c r="J12077">
        <f>D12077*PJ_per_contract*I12077</f>
        <v>0</v>
      </c>
    </row>
    <row r="12078" spans="1:10" x14ac:dyDescent="0.2">
      <c r="A12078" t="s">
        <v>91</v>
      </c>
      <c r="B12078" s="3">
        <v>44678</v>
      </c>
      <c r="C12078">
        <v>0</v>
      </c>
      <c r="D12078">
        <v>0</v>
      </c>
      <c r="E12078">
        <f t="shared" si="943"/>
        <v>2022</v>
      </c>
      <c r="F12078" t="str">
        <f t="shared" si="942"/>
        <v>Victorian</v>
      </c>
      <c r="G12078" t="str">
        <f t="shared" si="944"/>
        <v>Quarter</v>
      </c>
      <c r="H12078">
        <f t="shared" si="945"/>
        <v>2026</v>
      </c>
      <c r="I12078">
        <f t="shared" si="946"/>
        <v>91</v>
      </c>
      <c r="J12078">
        <f>D12078*PJ_per_contract*I12078</f>
        <v>0</v>
      </c>
    </row>
    <row r="12079" spans="1:10" x14ac:dyDescent="0.2">
      <c r="A12079" t="s">
        <v>53</v>
      </c>
      <c r="B12079" s="3">
        <v>44678</v>
      </c>
      <c r="C12079">
        <v>0</v>
      </c>
      <c r="D12079">
        <v>0</v>
      </c>
      <c r="E12079">
        <f t="shared" si="943"/>
        <v>2022</v>
      </c>
      <c r="F12079" t="str">
        <f t="shared" si="942"/>
        <v>Victorian</v>
      </c>
      <c r="G12079" t="str">
        <f t="shared" si="944"/>
        <v>Quarter</v>
      </c>
      <c r="H12079">
        <f t="shared" si="945"/>
        <v>2023</v>
      </c>
      <c r="I12079">
        <f t="shared" si="946"/>
        <v>91</v>
      </c>
      <c r="J12079">
        <f>D12079*PJ_per_contract*I12079</f>
        <v>0</v>
      </c>
    </row>
    <row r="12080" spans="1:10" x14ac:dyDescent="0.2">
      <c r="A12080" t="s">
        <v>59</v>
      </c>
      <c r="B12080" s="3">
        <v>44678</v>
      </c>
      <c r="C12080">
        <v>0</v>
      </c>
      <c r="D12080">
        <v>0</v>
      </c>
      <c r="E12080">
        <f t="shared" si="943"/>
        <v>2022</v>
      </c>
      <c r="F12080" t="str">
        <f t="shared" si="942"/>
        <v>Victorian</v>
      </c>
      <c r="G12080" t="str">
        <f t="shared" si="944"/>
        <v>Quarter</v>
      </c>
      <c r="H12080">
        <f t="shared" si="945"/>
        <v>2023</v>
      </c>
      <c r="I12080">
        <f t="shared" si="946"/>
        <v>91</v>
      </c>
      <c r="J12080">
        <f>D12080*PJ_per_contract*I12080</f>
        <v>0</v>
      </c>
    </row>
    <row r="12081" spans="1:10" x14ac:dyDescent="0.2">
      <c r="A12081" t="s">
        <v>58</v>
      </c>
      <c r="B12081" s="3">
        <v>44678</v>
      </c>
      <c r="C12081">
        <v>0</v>
      </c>
      <c r="D12081">
        <v>0</v>
      </c>
      <c r="E12081">
        <f t="shared" si="943"/>
        <v>2022</v>
      </c>
      <c r="F12081" t="str">
        <f t="shared" si="942"/>
        <v>Victorian</v>
      </c>
      <c r="G12081" t="str">
        <f t="shared" si="944"/>
        <v>Quarter</v>
      </c>
      <c r="H12081">
        <f t="shared" si="945"/>
        <v>2024</v>
      </c>
      <c r="I12081">
        <f t="shared" si="946"/>
        <v>91</v>
      </c>
      <c r="J12081">
        <f>D12081*PJ_per_contract*I12081</f>
        <v>0</v>
      </c>
    </row>
    <row r="12082" spans="1:10" x14ac:dyDescent="0.2">
      <c r="A12082" t="s">
        <v>54</v>
      </c>
      <c r="B12082" s="3">
        <v>44678</v>
      </c>
      <c r="C12082">
        <v>0</v>
      </c>
      <c r="D12082">
        <v>0</v>
      </c>
      <c r="E12082">
        <f t="shared" si="943"/>
        <v>2022</v>
      </c>
      <c r="F12082" t="str">
        <f t="shared" si="942"/>
        <v>Victorian</v>
      </c>
      <c r="G12082" t="str">
        <f t="shared" si="944"/>
        <v>Quarter</v>
      </c>
      <c r="H12082">
        <f t="shared" si="945"/>
        <v>2023</v>
      </c>
      <c r="I12082">
        <f t="shared" si="946"/>
        <v>91</v>
      </c>
      <c r="J12082">
        <f>D12082*PJ_per_contract*I12082</f>
        <v>0</v>
      </c>
    </row>
    <row r="12083" spans="1:10" x14ac:dyDescent="0.2">
      <c r="A12083" t="s">
        <v>57</v>
      </c>
      <c r="B12083" s="3">
        <v>44678</v>
      </c>
      <c r="C12083">
        <v>0</v>
      </c>
      <c r="D12083">
        <v>0</v>
      </c>
      <c r="E12083">
        <f t="shared" si="943"/>
        <v>2022</v>
      </c>
      <c r="F12083" t="str">
        <f t="shared" si="942"/>
        <v>Victorian</v>
      </c>
      <c r="G12083" t="str">
        <f t="shared" si="944"/>
        <v>Quarter</v>
      </c>
      <c r="H12083">
        <f t="shared" si="945"/>
        <v>2024</v>
      </c>
      <c r="I12083">
        <f t="shared" si="946"/>
        <v>91</v>
      </c>
      <c r="J12083">
        <f>D12083*PJ_per_contract*I12083</f>
        <v>0</v>
      </c>
    </row>
    <row r="12084" spans="1:10" x14ac:dyDescent="0.2">
      <c r="A12084" t="s">
        <v>90</v>
      </c>
      <c r="B12084" s="3">
        <v>44678</v>
      </c>
      <c r="C12084">
        <v>0</v>
      </c>
      <c r="D12084">
        <v>0</v>
      </c>
      <c r="E12084">
        <f t="shared" si="943"/>
        <v>2022</v>
      </c>
      <c r="F12084" t="str">
        <f t="shared" si="942"/>
        <v>Victorian</v>
      </c>
      <c r="G12084" t="str">
        <f t="shared" si="944"/>
        <v>Quarter</v>
      </c>
      <c r="H12084">
        <f t="shared" si="945"/>
        <v>2026</v>
      </c>
      <c r="I12084">
        <f t="shared" si="946"/>
        <v>91</v>
      </c>
      <c r="J12084">
        <f>D12084*PJ_per_contract*I12084</f>
        <v>0</v>
      </c>
    </row>
    <row r="12085" spans="1:10" x14ac:dyDescent="0.2">
      <c r="A12085" t="s">
        <v>60</v>
      </c>
      <c r="B12085" s="3">
        <v>44678</v>
      </c>
      <c r="C12085">
        <v>0</v>
      </c>
      <c r="D12085">
        <v>0</v>
      </c>
      <c r="E12085">
        <f t="shared" si="943"/>
        <v>2022</v>
      </c>
      <c r="F12085" t="str">
        <f t="shared" si="942"/>
        <v>Wallumbilla</v>
      </c>
      <c r="G12085" t="str">
        <f t="shared" si="944"/>
        <v>Strip</v>
      </c>
      <c r="H12085">
        <f t="shared" si="945"/>
        <v>2023</v>
      </c>
      <c r="I12085">
        <f t="shared" si="946"/>
        <v>365</v>
      </c>
      <c r="J12085">
        <f>D12085*PJ_per_contract*I12085</f>
        <v>0</v>
      </c>
    </row>
    <row r="12086" spans="1:10" x14ac:dyDescent="0.2">
      <c r="A12086" t="s">
        <v>61</v>
      </c>
      <c r="B12086" s="3">
        <v>44678</v>
      </c>
      <c r="C12086">
        <v>96</v>
      </c>
      <c r="D12086">
        <v>0</v>
      </c>
      <c r="E12086">
        <f t="shared" si="943"/>
        <v>2022</v>
      </c>
      <c r="F12086" t="str">
        <f t="shared" si="942"/>
        <v>Wallumbilla</v>
      </c>
      <c r="G12086" t="str">
        <f t="shared" si="944"/>
        <v>Quarter</v>
      </c>
      <c r="H12086">
        <f t="shared" si="945"/>
        <v>2022</v>
      </c>
      <c r="I12086">
        <f t="shared" si="946"/>
        <v>91</v>
      </c>
      <c r="J12086">
        <f>D12086*PJ_per_contract*I12086</f>
        <v>0</v>
      </c>
    </row>
    <row r="12087" spans="1:10" x14ac:dyDescent="0.2">
      <c r="A12087" t="s">
        <v>62</v>
      </c>
      <c r="B12087" s="3">
        <v>44678</v>
      </c>
      <c r="C12087">
        <v>150</v>
      </c>
      <c r="D12087">
        <v>0</v>
      </c>
      <c r="E12087">
        <f t="shared" si="943"/>
        <v>2022</v>
      </c>
      <c r="F12087" t="str">
        <f t="shared" si="942"/>
        <v>Wallumbilla</v>
      </c>
      <c r="G12087" t="str">
        <f t="shared" si="944"/>
        <v>Quarter</v>
      </c>
      <c r="H12087">
        <f t="shared" si="945"/>
        <v>2022</v>
      </c>
      <c r="I12087">
        <f t="shared" si="946"/>
        <v>91</v>
      </c>
      <c r="J12087">
        <f>D12087*PJ_per_contract*I12087</f>
        <v>0</v>
      </c>
    </row>
    <row r="12088" spans="1:10" x14ac:dyDescent="0.2">
      <c r="A12088" t="s">
        <v>70</v>
      </c>
      <c r="B12088" s="3">
        <v>44678</v>
      </c>
      <c r="C12088">
        <v>0</v>
      </c>
      <c r="D12088">
        <v>0</v>
      </c>
      <c r="E12088">
        <f t="shared" si="943"/>
        <v>2022</v>
      </c>
      <c r="F12088" t="str">
        <f t="shared" si="942"/>
        <v>Wallumbilla</v>
      </c>
      <c r="G12088" t="str">
        <f t="shared" si="944"/>
        <v>Strip</v>
      </c>
      <c r="H12088">
        <f t="shared" si="945"/>
        <v>2023</v>
      </c>
      <c r="I12088">
        <f t="shared" si="946"/>
        <v>365</v>
      </c>
      <c r="J12088">
        <f>D12088*PJ_per_contract*I12088</f>
        <v>0</v>
      </c>
    </row>
    <row r="12089" spans="1:10" x14ac:dyDescent="0.2">
      <c r="A12089" t="s">
        <v>63</v>
      </c>
      <c r="B12089" s="3">
        <v>44678</v>
      </c>
      <c r="C12089">
        <v>66</v>
      </c>
      <c r="D12089">
        <v>0</v>
      </c>
      <c r="E12089">
        <f t="shared" si="943"/>
        <v>2022</v>
      </c>
      <c r="F12089" t="str">
        <f t="shared" si="942"/>
        <v>Wallumbilla</v>
      </c>
      <c r="G12089" t="str">
        <f t="shared" si="944"/>
        <v>Quarter</v>
      </c>
      <c r="H12089">
        <f t="shared" si="945"/>
        <v>2023</v>
      </c>
      <c r="I12089">
        <f t="shared" si="946"/>
        <v>91</v>
      </c>
      <c r="J12089">
        <f>D12089*PJ_per_contract*I12089</f>
        <v>0</v>
      </c>
    </row>
    <row r="12090" spans="1:10" x14ac:dyDescent="0.2">
      <c r="A12090" t="s">
        <v>64</v>
      </c>
      <c r="B12090" s="3">
        <v>44678</v>
      </c>
      <c r="C12090">
        <v>55</v>
      </c>
      <c r="D12090">
        <v>0</v>
      </c>
      <c r="E12090">
        <f t="shared" si="943"/>
        <v>2022</v>
      </c>
      <c r="F12090" t="str">
        <f t="shared" si="942"/>
        <v>Wallumbilla</v>
      </c>
      <c r="G12090" t="str">
        <f t="shared" si="944"/>
        <v>Quarter</v>
      </c>
      <c r="H12090">
        <f t="shared" si="945"/>
        <v>2023</v>
      </c>
      <c r="I12090">
        <f t="shared" si="946"/>
        <v>91</v>
      </c>
      <c r="J12090">
        <f>D12090*PJ_per_contract*I12090</f>
        <v>0</v>
      </c>
    </row>
    <row r="12091" spans="1:10" x14ac:dyDescent="0.2">
      <c r="A12091" t="s">
        <v>81</v>
      </c>
      <c r="B12091" s="3">
        <v>44678</v>
      </c>
      <c r="C12091">
        <v>0</v>
      </c>
      <c r="D12091">
        <v>0</v>
      </c>
      <c r="E12091">
        <f t="shared" si="943"/>
        <v>2022</v>
      </c>
      <c r="F12091" t="str">
        <f t="shared" si="942"/>
        <v>Wallumbilla</v>
      </c>
      <c r="G12091" t="str">
        <f t="shared" si="944"/>
        <v>Strip</v>
      </c>
      <c r="H12091">
        <f t="shared" si="945"/>
        <v>2024</v>
      </c>
      <c r="I12091">
        <f t="shared" si="946"/>
        <v>365</v>
      </c>
      <c r="J12091">
        <f>D12091*PJ_per_contract*I12091</f>
        <v>0</v>
      </c>
    </row>
    <row r="12092" spans="1:10" x14ac:dyDescent="0.2">
      <c r="A12092" t="s">
        <v>71</v>
      </c>
      <c r="B12092" s="3">
        <v>44678</v>
      </c>
      <c r="C12092">
        <v>48</v>
      </c>
      <c r="D12092">
        <v>0</v>
      </c>
      <c r="E12092">
        <f t="shared" si="943"/>
        <v>2022</v>
      </c>
      <c r="F12092" t="str">
        <f t="shared" si="942"/>
        <v>Wallumbilla</v>
      </c>
      <c r="G12092" t="str">
        <f t="shared" si="944"/>
        <v>Quarter</v>
      </c>
      <c r="H12092">
        <f t="shared" si="945"/>
        <v>2023</v>
      </c>
      <c r="I12092">
        <f t="shared" si="946"/>
        <v>91</v>
      </c>
      <c r="J12092">
        <f>D12092*PJ_per_contract*I12092</f>
        <v>0</v>
      </c>
    </row>
    <row r="12093" spans="1:10" x14ac:dyDescent="0.2">
      <c r="A12093" t="s">
        <v>72</v>
      </c>
      <c r="B12093" s="3">
        <v>44678</v>
      </c>
      <c r="C12093">
        <v>45</v>
      </c>
      <c r="D12093">
        <v>0</v>
      </c>
      <c r="E12093">
        <f t="shared" si="943"/>
        <v>2022</v>
      </c>
      <c r="F12093" t="str">
        <f t="shared" si="942"/>
        <v>Wallumbilla</v>
      </c>
      <c r="G12093" t="str">
        <f t="shared" si="944"/>
        <v>Quarter</v>
      </c>
      <c r="H12093">
        <f t="shared" si="945"/>
        <v>2023</v>
      </c>
      <c r="I12093">
        <f t="shared" si="946"/>
        <v>91</v>
      </c>
      <c r="J12093">
        <f>D12093*PJ_per_contract*I12093</f>
        <v>0</v>
      </c>
    </row>
    <row r="12094" spans="1:10" x14ac:dyDescent="0.2">
      <c r="A12094" t="s">
        <v>92</v>
      </c>
      <c r="B12094" s="3">
        <v>44678</v>
      </c>
      <c r="C12094">
        <v>0</v>
      </c>
      <c r="D12094">
        <v>0</v>
      </c>
      <c r="E12094">
        <f t="shared" si="943"/>
        <v>2022</v>
      </c>
      <c r="F12094" t="str">
        <f t="shared" si="942"/>
        <v>Wallumbilla</v>
      </c>
      <c r="G12094" t="str">
        <f t="shared" si="944"/>
        <v>Strip</v>
      </c>
      <c r="H12094">
        <f t="shared" si="945"/>
        <v>2024</v>
      </c>
      <c r="I12094">
        <f t="shared" si="946"/>
        <v>365</v>
      </c>
      <c r="J12094">
        <f>D12094*PJ_per_contract*I12094</f>
        <v>0</v>
      </c>
    </row>
    <row r="12095" spans="1:10" x14ac:dyDescent="0.2">
      <c r="A12095" t="s">
        <v>82</v>
      </c>
      <c r="B12095" s="3">
        <v>44678</v>
      </c>
      <c r="C12095">
        <v>2</v>
      </c>
      <c r="D12095">
        <v>0</v>
      </c>
      <c r="E12095">
        <f t="shared" si="943"/>
        <v>2022</v>
      </c>
      <c r="F12095" t="str">
        <f t="shared" si="942"/>
        <v>Wallumbilla</v>
      </c>
      <c r="G12095" t="str">
        <f t="shared" si="944"/>
        <v>Quarter</v>
      </c>
      <c r="H12095">
        <f t="shared" si="945"/>
        <v>2024</v>
      </c>
      <c r="I12095">
        <f t="shared" si="946"/>
        <v>91</v>
      </c>
      <c r="J12095">
        <f>D12095*PJ_per_contract*I12095</f>
        <v>0</v>
      </c>
    </row>
    <row r="12096" spans="1:10" x14ac:dyDescent="0.2">
      <c r="A12096" t="s">
        <v>83</v>
      </c>
      <c r="B12096" s="3">
        <v>44678</v>
      </c>
      <c r="C12096">
        <v>0</v>
      </c>
      <c r="D12096">
        <v>0</v>
      </c>
      <c r="E12096">
        <f t="shared" si="943"/>
        <v>2022</v>
      </c>
      <c r="F12096" t="str">
        <f t="shared" si="942"/>
        <v>Wallumbilla</v>
      </c>
      <c r="G12096" t="str">
        <f t="shared" si="944"/>
        <v>Quarter</v>
      </c>
      <c r="H12096">
        <f t="shared" si="945"/>
        <v>2024</v>
      </c>
      <c r="I12096">
        <f t="shared" si="946"/>
        <v>91</v>
      </c>
      <c r="J12096">
        <f>D12096*PJ_per_contract*I12096</f>
        <v>0</v>
      </c>
    </row>
    <row r="12097" spans="1:10" x14ac:dyDescent="0.2">
      <c r="A12097" t="s">
        <v>93</v>
      </c>
      <c r="B12097" s="3">
        <v>44678</v>
      </c>
      <c r="C12097">
        <v>0</v>
      </c>
      <c r="D12097">
        <v>0</v>
      </c>
      <c r="E12097">
        <f t="shared" si="943"/>
        <v>2022</v>
      </c>
      <c r="F12097" t="str">
        <f t="shared" si="942"/>
        <v>Wallumbilla</v>
      </c>
      <c r="G12097" t="str">
        <f t="shared" si="944"/>
        <v>Quarter</v>
      </c>
      <c r="H12097">
        <f t="shared" si="945"/>
        <v>2024</v>
      </c>
      <c r="I12097">
        <f t="shared" si="946"/>
        <v>91</v>
      </c>
      <c r="J12097">
        <f>D12097*PJ_per_contract*I12097</f>
        <v>0</v>
      </c>
    </row>
    <row r="12098" spans="1:10" x14ac:dyDescent="0.2">
      <c r="A12098" t="s">
        <v>94</v>
      </c>
      <c r="B12098" s="3">
        <v>44678</v>
      </c>
      <c r="C12098">
        <v>0</v>
      </c>
      <c r="D12098">
        <v>0</v>
      </c>
      <c r="E12098">
        <f t="shared" si="943"/>
        <v>2022</v>
      </c>
      <c r="F12098" t="str">
        <f t="shared" ref="F12098:F12161" si="947">IF(OR(LEFT(A12098,2)="GJ",LEFT(A12098,2)="GK"),"Victorian",IF(OR(LEFT(A12098,2)="GX",LEFT(A12098,2)="GY"),"Wallumbilla","NA"))</f>
        <v>Wallumbilla</v>
      </c>
      <c r="G12098" t="str">
        <f t="shared" si="944"/>
        <v>Quarter</v>
      </c>
      <c r="H12098">
        <f t="shared" si="945"/>
        <v>2024</v>
      </c>
      <c r="I12098">
        <f t="shared" si="946"/>
        <v>91</v>
      </c>
      <c r="J12098">
        <f>D12098*PJ_per_contract*I12098</f>
        <v>0</v>
      </c>
    </row>
    <row r="12099" spans="1:10" x14ac:dyDescent="0.2">
      <c r="A12099" t="s">
        <v>84</v>
      </c>
      <c r="B12099" s="3">
        <v>44679</v>
      </c>
      <c r="C12099">
        <v>0</v>
      </c>
      <c r="D12099">
        <v>0</v>
      </c>
      <c r="E12099">
        <f t="shared" ref="E12099:E12162" si="948">YEAR(B12099)</f>
        <v>2022</v>
      </c>
      <c r="F12099" t="str">
        <f t="shared" si="947"/>
        <v>Victorian</v>
      </c>
      <c r="G12099" t="str">
        <f t="shared" ref="G12099:G12162" si="949">IF(LEFT(A12099,2)="GJ","Month",IF(OR(LEFT(A12099,2)="GK",LEFT(A12099,2)="GX"),"Quarter",IF(LEFT(A12099,2)="GY","Strip","NA")))</f>
        <v>Month</v>
      </c>
      <c r="H12099">
        <f t="shared" ref="H12099:H12162" si="950">VALUE(MID(A12099,4,4))</f>
        <v>2022</v>
      </c>
      <c r="I12099">
        <f t="shared" ref="I12099:I12162" si="951">IF(G12099="Month",_xlfn.DAYS(EOMONTH(B12099,0),EOMONTH(B12099,-1)),IF(G12099="Quarter",_xlfn.DAYS(EOMONTH(B12099,2),EOMONTH(B12099,-1)),365))</f>
        <v>30</v>
      </c>
      <c r="J12099">
        <f>D12099*PJ_per_contract*I12099</f>
        <v>0</v>
      </c>
    </row>
    <row r="12100" spans="1:10" x14ac:dyDescent="0.2">
      <c r="A12100" t="s">
        <v>85</v>
      </c>
      <c r="B12100" s="3">
        <v>44679</v>
      </c>
      <c r="C12100">
        <v>0</v>
      </c>
      <c r="D12100">
        <v>0</v>
      </c>
      <c r="E12100">
        <f t="shared" si="948"/>
        <v>2022</v>
      </c>
      <c r="F12100" t="str">
        <f t="shared" si="947"/>
        <v>Victorian</v>
      </c>
      <c r="G12100" t="str">
        <f t="shared" si="949"/>
        <v>Month</v>
      </c>
      <c r="H12100">
        <f t="shared" si="950"/>
        <v>2022</v>
      </c>
      <c r="I12100">
        <f t="shared" si="951"/>
        <v>30</v>
      </c>
      <c r="J12100">
        <f>D12100*PJ_per_contract*I12100</f>
        <v>0</v>
      </c>
    </row>
    <row r="12101" spans="1:10" x14ac:dyDescent="0.2">
      <c r="A12101" t="s">
        <v>48</v>
      </c>
      <c r="B12101" s="3">
        <v>44679</v>
      </c>
      <c r="C12101">
        <v>0</v>
      </c>
      <c r="D12101">
        <v>0</v>
      </c>
      <c r="E12101">
        <f t="shared" si="948"/>
        <v>2022</v>
      </c>
      <c r="F12101" t="str">
        <f t="shared" si="947"/>
        <v>Victorian</v>
      </c>
      <c r="G12101" t="str">
        <f t="shared" si="949"/>
        <v>Quarter</v>
      </c>
      <c r="H12101">
        <f t="shared" si="950"/>
        <v>2022</v>
      </c>
      <c r="I12101">
        <f t="shared" si="951"/>
        <v>91</v>
      </c>
      <c r="J12101">
        <f>D12101*PJ_per_contract*I12101</f>
        <v>0</v>
      </c>
    </row>
    <row r="12102" spans="1:10" x14ac:dyDescent="0.2">
      <c r="A12102" t="s">
        <v>86</v>
      </c>
      <c r="B12102" s="3">
        <v>44679</v>
      </c>
      <c r="C12102">
        <v>0</v>
      </c>
      <c r="D12102">
        <v>0</v>
      </c>
      <c r="E12102">
        <f t="shared" si="948"/>
        <v>2022</v>
      </c>
      <c r="F12102" t="str">
        <f t="shared" si="947"/>
        <v>Victorian</v>
      </c>
      <c r="G12102" t="str">
        <f t="shared" si="949"/>
        <v>Month</v>
      </c>
      <c r="H12102">
        <f t="shared" si="950"/>
        <v>2022</v>
      </c>
      <c r="I12102">
        <f t="shared" si="951"/>
        <v>30</v>
      </c>
      <c r="J12102">
        <f>D12102*PJ_per_contract*I12102</f>
        <v>0</v>
      </c>
    </row>
    <row r="12103" spans="1:10" x14ac:dyDescent="0.2">
      <c r="A12103" t="s">
        <v>49</v>
      </c>
      <c r="B12103" s="3">
        <v>44679</v>
      </c>
      <c r="C12103">
        <v>84</v>
      </c>
      <c r="D12103">
        <v>0</v>
      </c>
      <c r="E12103">
        <f t="shared" si="948"/>
        <v>2022</v>
      </c>
      <c r="F12103" t="str">
        <f t="shared" si="947"/>
        <v>Wallumbilla</v>
      </c>
      <c r="G12103" t="str">
        <f t="shared" si="949"/>
        <v>Quarter</v>
      </c>
      <c r="H12103">
        <f t="shared" si="950"/>
        <v>2022</v>
      </c>
      <c r="I12103">
        <f t="shared" si="951"/>
        <v>91</v>
      </c>
      <c r="J12103">
        <f>D12103*PJ_per_contract*I12103</f>
        <v>0</v>
      </c>
    </row>
    <row r="12104" spans="1:10" x14ac:dyDescent="0.2">
      <c r="A12104" t="s">
        <v>80</v>
      </c>
      <c r="B12104" s="3">
        <v>44679</v>
      </c>
      <c r="C12104">
        <v>0</v>
      </c>
      <c r="D12104">
        <v>0</v>
      </c>
      <c r="E12104">
        <f t="shared" si="948"/>
        <v>2022</v>
      </c>
      <c r="F12104" t="str">
        <f t="shared" si="947"/>
        <v>Victorian</v>
      </c>
      <c r="G12104" t="str">
        <f t="shared" si="949"/>
        <v>Quarter</v>
      </c>
      <c r="H12104">
        <f t="shared" si="950"/>
        <v>2025</v>
      </c>
      <c r="I12104">
        <f t="shared" si="951"/>
        <v>91</v>
      </c>
      <c r="J12104">
        <f>D12104*PJ_per_contract*I12104</f>
        <v>0</v>
      </c>
    </row>
    <row r="12105" spans="1:10" x14ac:dyDescent="0.2">
      <c r="A12105" t="s">
        <v>79</v>
      </c>
      <c r="B12105" s="3">
        <v>44679</v>
      </c>
      <c r="C12105">
        <v>0</v>
      </c>
      <c r="D12105">
        <v>0</v>
      </c>
      <c r="E12105">
        <f t="shared" si="948"/>
        <v>2022</v>
      </c>
      <c r="F12105" t="str">
        <f t="shared" si="947"/>
        <v>Victorian</v>
      </c>
      <c r="G12105" t="str">
        <f t="shared" si="949"/>
        <v>Quarter</v>
      </c>
      <c r="H12105">
        <f t="shared" si="950"/>
        <v>2025</v>
      </c>
      <c r="I12105">
        <f t="shared" si="951"/>
        <v>91</v>
      </c>
      <c r="J12105">
        <f>D12105*PJ_per_contract*I12105</f>
        <v>0</v>
      </c>
    </row>
    <row r="12106" spans="1:10" x14ac:dyDescent="0.2">
      <c r="A12106" t="s">
        <v>88</v>
      </c>
      <c r="B12106" s="3">
        <v>44679</v>
      </c>
      <c r="C12106">
        <v>0</v>
      </c>
      <c r="D12106">
        <v>0</v>
      </c>
      <c r="E12106">
        <f t="shared" si="948"/>
        <v>2022</v>
      </c>
      <c r="F12106" t="str">
        <f t="shared" si="947"/>
        <v>Victorian</v>
      </c>
      <c r="G12106" t="str">
        <f t="shared" si="949"/>
        <v>Month</v>
      </c>
      <c r="H12106">
        <f t="shared" si="950"/>
        <v>2022</v>
      </c>
      <c r="I12106">
        <f t="shared" si="951"/>
        <v>30</v>
      </c>
      <c r="J12106">
        <f>D12106*PJ_per_contract*I12106</f>
        <v>0</v>
      </c>
    </row>
    <row r="12107" spans="1:10" x14ac:dyDescent="0.2">
      <c r="A12107" t="s">
        <v>58</v>
      </c>
      <c r="B12107" s="3">
        <v>44679</v>
      </c>
      <c r="C12107">
        <v>0</v>
      </c>
      <c r="D12107">
        <v>0</v>
      </c>
      <c r="E12107">
        <f t="shared" si="948"/>
        <v>2022</v>
      </c>
      <c r="F12107" t="str">
        <f t="shared" si="947"/>
        <v>Victorian</v>
      </c>
      <c r="G12107" t="str">
        <f t="shared" si="949"/>
        <v>Quarter</v>
      </c>
      <c r="H12107">
        <f t="shared" si="950"/>
        <v>2024</v>
      </c>
      <c r="I12107">
        <f t="shared" si="951"/>
        <v>91</v>
      </c>
      <c r="J12107">
        <f>D12107*PJ_per_contract*I12107</f>
        <v>0</v>
      </c>
    </row>
    <row r="12108" spans="1:10" x14ac:dyDescent="0.2">
      <c r="A12108" t="s">
        <v>91</v>
      </c>
      <c r="B12108" s="3">
        <v>44679</v>
      </c>
      <c r="C12108">
        <v>0</v>
      </c>
      <c r="D12108">
        <v>0</v>
      </c>
      <c r="E12108">
        <f t="shared" si="948"/>
        <v>2022</v>
      </c>
      <c r="F12108" t="str">
        <f t="shared" si="947"/>
        <v>Victorian</v>
      </c>
      <c r="G12108" t="str">
        <f t="shared" si="949"/>
        <v>Quarter</v>
      </c>
      <c r="H12108">
        <f t="shared" si="950"/>
        <v>2026</v>
      </c>
      <c r="I12108">
        <f t="shared" si="951"/>
        <v>91</v>
      </c>
      <c r="J12108">
        <f>D12108*PJ_per_contract*I12108</f>
        <v>0</v>
      </c>
    </row>
    <row r="12109" spans="1:10" x14ac:dyDescent="0.2">
      <c r="A12109" t="s">
        <v>68</v>
      </c>
      <c r="B12109" s="3">
        <v>44679</v>
      </c>
      <c r="C12109">
        <v>0</v>
      </c>
      <c r="D12109">
        <v>0</v>
      </c>
      <c r="E12109">
        <f t="shared" si="948"/>
        <v>2022</v>
      </c>
      <c r="F12109" t="str">
        <f t="shared" si="947"/>
        <v>Victorian</v>
      </c>
      <c r="G12109" t="str">
        <f t="shared" si="949"/>
        <v>Quarter</v>
      </c>
      <c r="H12109">
        <f t="shared" si="950"/>
        <v>2025</v>
      </c>
      <c r="I12109">
        <f t="shared" si="951"/>
        <v>91</v>
      </c>
      <c r="J12109">
        <f>D12109*PJ_per_contract*I12109</f>
        <v>0</v>
      </c>
    </row>
    <row r="12110" spans="1:10" x14ac:dyDescent="0.2">
      <c r="A12110" t="s">
        <v>89</v>
      </c>
      <c r="B12110" s="3">
        <v>44679</v>
      </c>
      <c r="C12110">
        <v>0</v>
      </c>
      <c r="D12110">
        <v>0</v>
      </c>
      <c r="E12110">
        <f t="shared" si="948"/>
        <v>2022</v>
      </c>
      <c r="F12110" t="str">
        <f t="shared" si="947"/>
        <v>Victorian</v>
      </c>
      <c r="G12110" t="str">
        <f t="shared" si="949"/>
        <v>Month</v>
      </c>
      <c r="H12110">
        <f t="shared" si="950"/>
        <v>2022</v>
      </c>
      <c r="I12110">
        <f t="shared" si="951"/>
        <v>30</v>
      </c>
      <c r="J12110">
        <f>D12110*PJ_per_contract*I12110</f>
        <v>0</v>
      </c>
    </row>
    <row r="12111" spans="1:10" x14ac:dyDescent="0.2">
      <c r="A12111" t="s">
        <v>90</v>
      </c>
      <c r="B12111" s="3">
        <v>44679</v>
      </c>
      <c r="C12111">
        <v>0</v>
      </c>
      <c r="D12111">
        <v>0</v>
      </c>
      <c r="E12111">
        <f t="shared" si="948"/>
        <v>2022</v>
      </c>
      <c r="F12111" t="str">
        <f t="shared" si="947"/>
        <v>Victorian</v>
      </c>
      <c r="G12111" t="str">
        <f t="shared" si="949"/>
        <v>Quarter</v>
      </c>
      <c r="H12111">
        <f t="shared" si="950"/>
        <v>2026</v>
      </c>
      <c r="I12111">
        <f t="shared" si="951"/>
        <v>91</v>
      </c>
      <c r="J12111">
        <f>D12111*PJ_per_contract*I12111</f>
        <v>0</v>
      </c>
    </row>
    <row r="12112" spans="1:10" x14ac:dyDescent="0.2">
      <c r="A12112" t="s">
        <v>87</v>
      </c>
      <c r="B12112" s="3">
        <v>44679</v>
      </c>
      <c r="C12112">
        <v>0</v>
      </c>
      <c r="D12112">
        <v>0</v>
      </c>
      <c r="E12112">
        <f t="shared" si="948"/>
        <v>2022</v>
      </c>
      <c r="F12112" t="str">
        <f t="shared" si="947"/>
        <v>Victorian</v>
      </c>
      <c r="G12112" t="str">
        <f t="shared" si="949"/>
        <v>Month</v>
      </c>
      <c r="H12112">
        <f t="shared" si="950"/>
        <v>2022</v>
      </c>
      <c r="I12112">
        <f t="shared" si="951"/>
        <v>30</v>
      </c>
      <c r="J12112">
        <f>D12112*PJ_per_contract*I12112</f>
        <v>0</v>
      </c>
    </row>
    <row r="12113" spans="1:10" x14ac:dyDescent="0.2">
      <c r="A12113" t="s">
        <v>56</v>
      </c>
      <c r="B12113" s="3">
        <v>44679</v>
      </c>
      <c r="C12113">
        <v>0</v>
      </c>
      <c r="D12113">
        <v>0</v>
      </c>
      <c r="E12113">
        <f t="shared" si="948"/>
        <v>2022</v>
      </c>
      <c r="F12113" t="str">
        <f t="shared" si="947"/>
        <v>Victorian</v>
      </c>
      <c r="G12113" t="str">
        <f t="shared" si="949"/>
        <v>Quarter</v>
      </c>
      <c r="H12113">
        <f t="shared" si="950"/>
        <v>2023</v>
      </c>
      <c r="I12113">
        <f t="shared" si="951"/>
        <v>91</v>
      </c>
      <c r="J12113">
        <f>D12113*PJ_per_contract*I12113</f>
        <v>0</v>
      </c>
    </row>
    <row r="12114" spans="1:10" x14ac:dyDescent="0.2">
      <c r="A12114" t="s">
        <v>52</v>
      </c>
      <c r="B12114" s="3">
        <v>44679</v>
      </c>
      <c r="C12114">
        <v>0</v>
      </c>
      <c r="D12114">
        <v>0</v>
      </c>
      <c r="E12114">
        <f t="shared" si="948"/>
        <v>2022</v>
      </c>
      <c r="F12114" t="str">
        <f t="shared" si="947"/>
        <v>Victorian</v>
      </c>
      <c r="G12114" t="str">
        <f t="shared" si="949"/>
        <v>Quarter</v>
      </c>
      <c r="H12114">
        <f t="shared" si="950"/>
        <v>2022</v>
      </c>
      <c r="I12114">
        <f t="shared" si="951"/>
        <v>91</v>
      </c>
      <c r="J12114">
        <f>D12114*PJ_per_contract*I12114</f>
        <v>0</v>
      </c>
    </row>
    <row r="12115" spans="1:10" x14ac:dyDescent="0.2">
      <c r="A12115" t="s">
        <v>57</v>
      </c>
      <c r="B12115" s="3">
        <v>44679</v>
      </c>
      <c r="C12115">
        <v>0</v>
      </c>
      <c r="D12115">
        <v>0</v>
      </c>
      <c r="E12115">
        <f t="shared" si="948"/>
        <v>2022</v>
      </c>
      <c r="F12115" t="str">
        <f t="shared" si="947"/>
        <v>Victorian</v>
      </c>
      <c r="G12115" t="str">
        <f t="shared" si="949"/>
        <v>Quarter</v>
      </c>
      <c r="H12115">
        <f t="shared" si="950"/>
        <v>2024</v>
      </c>
      <c r="I12115">
        <f t="shared" si="951"/>
        <v>91</v>
      </c>
      <c r="J12115">
        <f>D12115*PJ_per_contract*I12115</f>
        <v>0</v>
      </c>
    </row>
    <row r="12116" spans="1:10" x14ac:dyDescent="0.2">
      <c r="A12116" t="s">
        <v>69</v>
      </c>
      <c r="B12116" s="3">
        <v>44679</v>
      </c>
      <c r="C12116">
        <v>0</v>
      </c>
      <c r="D12116">
        <v>0</v>
      </c>
      <c r="E12116">
        <f t="shared" si="948"/>
        <v>2022</v>
      </c>
      <c r="F12116" t="str">
        <f t="shared" si="947"/>
        <v>Victorian</v>
      </c>
      <c r="G12116" t="str">
        <f t="shared" si="949"/>
        <v>Quarter</v>
      </c>
      <c r="H12116">
        <f t="shared" si="950"/>
        <v>2025</v>
      </c>
      <c r="I12116">
        <f t="shared" si="951"/>
        <v>91</v>
      </c>
      <c r="J12116">
        <f>D12116*PJ_per_contract*I12116</f>
        <v>0</v>
      </c>
    </row>
    <row r="12117" spans="1:10" x14ac:dyDescent="0.2">
      <c r="A12117" t="s">
        <v>59</v>
      </c>
      <c r="B12117" s="3">
        <v>44679</v>
      </c>
      <c r="C12117">
        <v>0</v>
      </c>
      <c r="D12117">
        <v>0</v>
      </c>
      <c r="E12117">
        <f t="shared" si="948"/>
        <v>2022</v>
      </c>
      <c r="F12117" t="str">
        <f t="shared" si="947"/>
        <v>Victorian</v>
      </c>
      <c r="G12117" t="str">
        <f t="shared" si="949"/>
        <v>Quarter</v>
      </c>
      <c r="H12117">
        <f t="shared" si="950"/>
        <v>2023</v>
      </c>
      <c r="I12117">
        <f t="shared" si="951"/>
        <v>91</v>
      </c>
      <c r="J12117">
        <f>D12117*PJ_per_contract*I12117</f>
        <v>0</v>
      </c>
    </row>
    <row r="12118" spans="1:10" x14ac:dyDescent="0.2">
      <c r="A12118" t="s">
        <v>50</v>
      </c>
      <c r="B12118" s="3">
        <v>44679</v>
      </c>
      <c r="C12118">
        <v>0</v>
      </c>
      <c r="D12118">
        <v>0</v>
      </c>
      <c r="E12118">
        <f t="shared" si="948"/>
        <v>2022</v>
      </c>
      <c r="F12118" t="str">
        <f t="shared" si="947"/>
        <v>Victorian</v>
      </c>
      <c r="G12118" t="str">
        <f t="shared" si="949"/>
        <v>Quarter</v>
      </c>
      <c r="H12118">
        <f t="shared" si="950"/>
        <v>2024</v>
      </c>
      <c r="I12118">
        <f t="shared" si="951"/>
        <v>91</v>
      </c>
      <c r="J12118">
        <f>D12118*PJ_per_contract*I12118</f>
        <v>0</v>
      </c>
    </row>
    <row r="12119" spans="1:10" x14ac:dyDescent="0.2">
      <c r="A12119" t="s">
        <v>55</v>
      </c>
      <c r="B12119" s="3">
        <v>44679</v>
      </c>
      <c r="C12119">
        <v>0</v>
      </c>
      <c r="D12119">
        <v>0</v>
      </c>
      <c r="E12119">
        <f t="shared" si="948"/>
        <v>2022</v>
      </c>
      <c r="F12119" t="str">
        <f t="shared" si="947"/>
        <v>Victorian</v>
      </c>
      <c r="G12119" t="str">
        <f t="shared" si="949"/>
        <v>Quarter</v>
      </c>
      <c r="H12119">
        <f t="shared" si="950"/>
        <v>2024</v>
      </c>
      <c r="I12119">
        <f t="shared" si="951"/>
        <v>91</v>
      </c>
      <c r="J12119">
        <f>D12119*PJ_per_contract*I12119</f>
        <v>0</v>
      </c>
    </row>
    <row r="12120" spans="1:10" x14ac:dyDescent="0.2">
      <c r="A12120" t="s">
        <v>54</v>
      </c>
      <c r="B12120" s="3">
        <v>44679</v>
      </c>
      <c r="C12120">
        <v>0</v>
      </c>
      <c r="D12120">
        <v>0</v>
      </c>
      <c r="E12120">
        <f t="shared" si="948"/>
        <v>2022</v>
      </c>
      <c r="F12120" t="str">
        <f t="shared" si="947"/>
        <v>Victorian</v>
      </c>
      <c r="G12120" t="str">
        <f t="shared" si="949"/>
        <v>Quarter</v>
      </c>
      <c r="H12120">
        <f t="shared" si="950"/>
        <v>2023</v>
      </c>
      <c r="I12120">
        <f t="shared" si="951"/>
        <v>91</v>
      </c>
      <c r="J12120">
        <f>D12120*PJ_per_contract*I12120</f>
        <v>0</v>
      </c>
    </row>
    <row r="12121" spans="1:10" x14ac:dyDescent="0.2">
      <c r="A12121" t="s">
        <v>53</v>
      </c>
      <c r="B12121" s="3">
        <v>44679</v>
      </c>
      <c r="C12121">
        <v>0</v>
      </c>
      <c r="D12121">
        <v>0</v>
      </c>
      <c r="E12121">
        <f t="shared" si="948"/>
        <v>2022</v>
      </c>
      <c r="F12121" t="str">
        <f t="shared" si="947"/>
        <v>Victorian</v>
      </c>
      <c r="G12121" t="str">
        <f t="shared" si="949"/>
        <v>Quarter</v>
      </c>
      <c r="H12121">
        <f t="shared" si="950"/>
        <v>2023</v>
      </c>
      <c r="I12121">
        <f t="shared" si="951"/>
        <v>91</v>
      </c>
      <c r="J12121">
        <f>D12121*PJ_per_contract*I12121</f>
        <v>0</v>
      </c>
    </row>
    <row r="12122" spans="1:10" x14ac:dyDescent="0.2">
      <c r="A12122" t="s">
        <v>51</v>
      </c>
      <c r="B12122" s="3">
        <v>44679</v>
      </c>
      <c r="C12122">
        <v>0</v>
      </c>
      <c r="D12122">
        <v>0</v>
      </c>
      <c r="E12122">
        <f t="shared" si="948"/>
        <v>2022</v>
      </c>
      <c r="F12122" t="str">
        <f t="shared" si="947"/>
        <v>Victorian</v>
      </c>
      <c r="G12122" t="str">
        <f t="shared" si="949"/>
        <v>Quarter</v>
      </c>
      <c r="H12122">
        <f t="shared" si="950"/>
        <v>2022</v>
      </c>
      <c r="I12122">
        <f t="shared" si="951"/>
        <v>91</v>
      </c>
      <c r="J12122">
        <f>D12122*PJ_per_contract*I12122</f>
        <v>0</v>
      </c>
    </row>
    <row r="12123" spans="1:10" x14ac:dyDescent="0.2">
      <c r="A12123" t="s">
        <v>60</v>
      </c>
      <c r="B12123" s="3">
        <v>44679</v>
      </c>
      <c r="C12123">
        <v>0</v>
      </c>
      <c r="D12123">
        <v>0</v>
      </c>
      <c r="E12123">
        <f t="shared" si="948"/>
        <v>2022</v>
      </c>
      <c r="F12123" t="str">
        <f t="shared" si="947"/>
        <v>Wallumbilla</v>
      </c>
      <c r="G12123" t="str">
        <f t="shared" si="949"/>
        <v>Strip</v>
      </c>
      <c r="H12123">
        <f t="shared" si="950"/>
        <v>2023</v>
      </c>
      <c r="I12123">
        <f t="shared" si="951"/>
        <v>365</v>
      </c>
      <c r="J12123">
        <f>D12123*PJ_per_contract*I12123</f>
        <v>0</v>
      </c>
    </row>
    <row r="12124" spans="1:10" x14ac:dyDescent="0.2">
      <c r="A12124" t="s">
        <v>61</v>
      </c>
      <c r="B12124" s="3">
        <v>44679</v>
      </c>
      <c r="C12124">
        <v>96</v>
      </c>
      <c r="D12124">
        <v>0</v>
      </c>
      <c r="E12124">
        <f t="shared" si="948"/>
        <v>2022</v>
      </c>
      <c r="F12124" t="str">
        <f t="shared" si="947"/>
        <v>Wallumbilla</v>
      </c>
      <c r="G12124" t="str">
        <f t="shared" si="949"/>
        <v>Quarter</v>
      </c>
      <c r="H12124">
        <f t="shared" si="950"/>
        <v>2022</v>
      </c>
      <c r="I12124">
        <f t="shared" si="951"/>
        <v>91</v>
      </c>
      <c r="J12124">
        <f>D12124*PJ_per_contract*I12124</f>
        <v>0</v>
      </c>
    </row>
    <row r="12125" spans="1:10" x14ac:dyDescent="0.2">
      <c r="A12125" t="s">
        <v>62</v>
      </c>
      <c r="B12125" s="3">
        <v>44679</v>
      </c>
      <c r="C12125">
        <v>150</v>
      </c>
      <c r="D12125">
        <v>0</v>
      </c>
      <c r="E12125">
        <f t="shared" si="948"/>
        <v>2022</v>
      </c>
      <c r="F12125" t="str">
        <f t="shared" si="947"/>
        <v>Wallumbilla</v>
      </c>
      <c r="G12125" t="str">
        <f t="shared" si="949"/>
        <v>Quarter</v>
      </c>
      <c r="H12125">
        <f t="shared" si="950"/>
        <v>2022</v>
      </c>
      <c r="I12125">
        <f t="shared" si="951"/>
        <v>91</v>
      </c>
      <c r="J12125">
        <f>D12125*PJ_per_contract*I12125</f>
        <v>0</v>
      </c>
    </row>
    <row r="12126" spans="1:10" x14ac:dyDescent="0.2">
      <c r="A12126" t="s">
        <v>70</v>
      </c>
      <c r="B12126" s="3">
        <v>44679</v>
      </c>
      <c r="C12126">
        <v>0</v>
      </c>
      <c r="D12126">
        <v>0</v>
      </c>
      <c r="E12126">
        <f t="shared" si="948"/>
        <v>2022</v>
      </c>
      <c r="F12126" t="str">
        <f t="shared" si="947"/>
        <v>Wallumbilla</v>
      </c>
      <c r="G12126" t="str">
        <f t="shared" si="949"/>
        <v>Strip</v>
      </c>
      <c r="H12126">
        <f t="shared" si="950"/>
        <v>2023</v>
      </c>
      <c r="I12126">
        <f t="shared" si="951"/>
        <v>365</v>
      </c>
      <c r="J12126">
        <f>D12126*PJ_per_contract*I12126</f>
        <v>0</v>
      </c>
    </row>
    <row r="12127" spans="1:10" x14ac:dyDescent="0.2">
      <c r="A12127" t="s">
        <v>63</v>
      </c>
      <c r="B12127" s="3">
        <v>44679</v>
      </c>
      <c r="C12127">
        <v>66</v>
      </c>
      <c r="D12127">
        <v>0</v>
      </c>
      <c r="E12127">
        <f t="shared" si="948"/>
        <v>2022</v>
      </c>
      <c r="F12127" t="str">
        <f t="shared" si="947"/>
        <v>Wallumbilla</v>
      </c>
      <c r="G12127" t="str">
        <f t="shared" si="949"/>
        <v>Quarter</v>
      </c>
      <c r="H12127">
        <f t="shared" si="950"/>
        <v>2023</v>
      </c>
      <c r="I12127">
        <f t="shared" si="951"/>
        <v>91</v>
      </c>
      <c r="J12127">
        <f>D12127*PJ_per_contract*I12127</f>
        <v>0</v>
      </c>
    </row>
    <row r="12128" spans="1:10" x14ac:dyDescent="0.2">
      <c r="A12128" t="s">
        <v>64</v>
      </c>
      <c r="B12128" s="3">
        <v>44679</v>
      </c>
      <c r="C12128">
        <v>55</v>
      </c>
      <c r="D12128">
        <v>0</v>
      </c>
      <c r="E12128">
        <f t="shared" si="948"/>
        <v>2022</v>
      </c>
      <c r="F12128" t="str">
        <f t="shared" si="947"/>
        <v>Wallumbilla</v>
      </c>
      <c r="G12128" t="str">
        <f t="shared" si="949"/>
        <v>Quarter</v>
      </c>
      <c r="H12128">
        <f t="shared" si="950"/>
        <v>2023</v>
      </c>
      <c r="I12128">
        <f t="shared" si="951"/>
        <v>91</v>
      </c>
      <c r="J12128">
        <f>D12128*PJ_per_contract*I12128</f>
        <v>0</v>
      </c>
    </row>
    <row r="12129" spans="1:10" x14ac:dyDescent="0.2">
      <c r="A12129" t="s">
        <v>81</v>
      </c>
      <c r="B12129" s="3">
        <v>44679</v>
      </c>
      <c r="C12129">
        <v>0</v>
      </c>
      <c r="D12129">
        <v>0</v>
      </c>
      <c r="E12129">
        <f t="shared" si="948"/>
        <v>2022</v>
      </c>
      <c r="F12129" t="str">
        <f t="shared" si="947"/>
        <v>Wallumbilla</v>
      </c>
      <c r="G12129" t="str">
        <f t="shared" si="949"/>
        <v>Strip</v>
      </c>
      <c r="H12129">
        <f t="shared" si="950"/>
        <v>2024</v>
      </c>
      <c r="I12129">
        <f t="shared" si="951"/>
        <v>365</v>
      </c>
      <c r="J12129">
        <f>D12129*PJ_per_contract*I12129</f>
        <v>0</v>
      </c>
    </row>
    <row r="12130" spans="1:10" x14ac:dyDescent="0.2">
      <c r="A12130" t="s">
        <v>71</v>
      </c>
      <c r="B12130" s="3">
        <v>44679</v>
      </c>
      <c r="C12130">
        <v>48</v>
      </c>
      <c r="D12130">
        <v>0</v>
      </c>
      <c r="E12130">
        <f t="shared" si="948"/>
        <v>2022</v>
      </c>
      <c r="F12130" t="str">
        <f t="shared" si="947"/>
        <v>Wallumbilla</v>
      </c>
      <c r="G12130" t="str">
        <f t="shared" si="949"/>
        <v>Quarter</v>
      </c>
      <c r="H12130">
        <f t="shared" si="950"/>
        <v>2023</v>
      </c>
      <c r="I12130">
        <f t="shared" si="951"/>
        <v>91</v>
      </c>
      <c r="J12130">
        <f>D12130*PJ_per_contract*I12130</f>
        <v>0</v>
      </c>
    </row>
    <row r="12131" spans="1:10" x14ac:dyDescent="0.2">
      <c r="A12131" t="s">
        <v>72</v>
      </c>
      <c r="B12131" s="3">
        <v>44679</v>
      </c>
      <c r="C12131">
        <v>45</v>
      </c>
      <c r="D12131">
        <v>0</v>
      </c>
      <c r="E12131">
        <f t="shared" si="948"/>
        <v>2022</v>
      </c>
      <c r="F12131" t="str">
        <f t="shared" si="947"/>
        <v>Wallumbilla</v>
      </c>
      <c r="G12131" t="str">
        <f t="shared" si="949"/>
        <v>Quarter</v>
      </c>
      <c r="H12131">
        <f t="shared" si="950"/>
        <v>2023</v>
      </c>
      <c r="I12131">
        <f t="shared" si="951"/>
        <v>91</v>
      </c>
      <c r="J12131">
        <f>D12131*PJ_per_contract*I12131</f>
        <v>0</v>
      </c>
    </row>
    <row r="12132" spans="1:10" x14ac:dyDescent="0.2">
      <c r="A12132" t="s">
        <v>92</v>
      </c>
      <c r="B12132" s="3">
        <v>44679</v>
      </c>
      <c r="C12132">
        <v>0</v>
      </c>
      <c r="D12132">
        <v>0</v>
      </c>
      <c r="E12132">
        <f t="shared" si="948"/>
        <v>2022</v>
      </c>
      <c r="F12132" t="str">
        <f t="shared" si="947"/>
        <v>Wallumbilla</v>
      </c>
      <c r="G12132" t="str">
        <f t="shared" si="949"/>
        <v>Strip</v>
      </c>
      <c r="H12132">
        <f t="shared" si="950"/>
        <v>2024</v>
      </c>
      <c r="I12132">
        <f t="shared" si="951"/>
        <v>365</v>
      </c>
      <c r="J12132">
        <f>D12132*PJ_per_contract*I12132</f>
        <v>0</v>
      </c>
    </row>
    <row r="12133" spans="1:10" x14ac:dyDescent="0.2">
      <c r="A12133" t="s">
        <v>82</v>
      </c>
      <c r="B12133" s="3">
        <v>44679</v>
      </c>
      <c r="C12133">
        <v>2</v>
      </c>
      <c r="D12133">
        <v>0</v>
      </c>
      <c r="E12133">
        <f t="shared" si="948"/>
        <v>2022</v>
      </c>
      <c r="F12133" t="str">
        <f t="shared" si="947"/>
        <v>Wallumbilla</v>
      </c>
      <c r="G12133" t="str">
        <f t="shared" si="949"/>
        <v>Quarter</v>
      </c>
      <c r="H12133">
        <f t="shared" si="950"/>
        <v>2024</v>
      </c>
      <c r="I12133">
        <f t="shared" si="951"/>
        <v>91</v>
      </c>
      <c r="J12133">
        <f>D12133*PJ_per_contract*I12133</f>
        <v>0</v>
      </c>
    </row>
    <row r="12134" spans="1:10" x14ac:dyDescent="0.2">
      <c r="A12134" t="s">
        <v>83</v>
      </c>
      <c r="B12134" s="3">
        <v>44679</v>
      </c>
      <c r="C12134">
        <v>0</v>
      </c>
      <c r="D12134">
        <v>0</v>
      </c>
      <c r="E12134">
        <f t="shared" si="948"/>
        <v>2022</v>
      </c>
      <c r="F12134" t="str">
        <f t="shared" si="947"/>
        <v>Wallumbilla</v>
      </c>
      <c r="G12134" t="str">
        <f t="shared" si="949"/>
        <v>Quarter</v>
      </c>
      <c r="H12134">
        <f t="shared" si="950"/>
        <v>2024</v>
      </c>
      <c r="I12134">
        <f t="shared" si="951"/>
        <v>91</v>
      </c>
      <c r="J12134">
        <f>D12134*PJ_per_contract*I12134</f>
        <v>0</v>
      </c>
    </row>
    <row r="12135" spans="1:10" x14ac:dyDescent="0.2">
      <c r="A12135" t="s">
        <v>93</v>
      </c>
      <c r="B12135" s="3">
        <v>44679</v>
      </c>
      <c r="C12135">
        <v>0</v>
      </c>
      <c r="D12135">
        <v>0</v>
      </c>
      <c r="E12135">
        <f t="shared" si="948"/>
        <v>2022</v>
      </c>
      <c r="F12135" t="str">
        <f t="shared" si="947"/>
        <v>Wallumbilla</v>
      </c>
      <c r="G12135" t="str">
        <f t="shared" si="949"/>
        <v>Quarter</v>
      </c>
      <c r="H12135">
        <f t="shared" si="950"/>
        <v>2024</v>
      </c>
      <c r="I12135">
        <f t="shared" si="951"/>
        <v>91</v>
      </c>
      <c r="J12135">
        <f>D12135*PJ_per_contract*I12135</f>
        <v>0</v>
      </c>
    </row>
    <row r="12136" spans="1:10" x14ac:dyDescent="0.2">
      <c r="A12136" t="s">
        <v>94</v>
      </c>
      <c r="B12136" s="3">
        <v>44679</v>
      </c>
      <c r="C12136">
        <v>0</v>
      </c>
      <c r="D12136">
        <v>0</v>
      </c>
      <c r="E12136">
        <f t="shared" si="948"/>
        <v>2022</v>
      </c>
      <c r="F12136" t="str">
        <f t="shared" si="947"/>
        <v>Wallumbilla</v>
      </c>
      <c r="G12136" t="str">
        <f t="shared" si="949"/>
        <v>Quarter</v>
      </c>
      <c r="H12136">
        <f t="shared" si="950"/>
        <v>2024</v>
      </c>
      <c r="I12136">
        <f t="shared" si="951"/>
        <v>91</v>
      </c>
      <c r="J12136">
        <f>D12136*PJ_per_contract*I12136</f>
        <v>0</v>
      </c>
    </row>
    <row r="12137" spans="1:10" x14ac:dyDescent="0.2">
      <c r="A12137" t="s">
        <v>84</v>
      </c>
      <c r="B12137" s="3">
        <v>44680</v>
      </c>
      <c r="C12137">
        <v>0</v>
      </c>
      <c r="D12137">
        <v>0</v>
      </c>
      <c r="E12137">
        <f t="shared" si="948"/>
        <v>2022</v>
      </c>
      <c r="F12137" t="str">
        <f t="shared" si="947"/>
        <v>Victorian</v>
      </c>
      <c r="G12137" t="str">
        <f t="shared" si="949"/>
        <v>Month</v>
      </c>
      <c r="H12137">
        <f t="shared" si="950"/>
        <v>2022</v>
      </c>
      <c r="I12137">
        <f t="shared" si="951"/>
        <v>30</v>
      </c>
      <c r="J12137">
        <f>D12137*PJ_per_contract*I12137</f>
        <v>0</v>
      </c>
    </row>
    <row r="12138" spans="1:10" x14ac:dyDescent="0.2">
      <c r="A12138" t="s">
        <v>85</v>
      </c>
      <c r="B12138" s="3">
        <v>44680</v>
      </c>
      <c r="C12138">
        <v>0</v>
      </c>
      <c r="D12138">
        <v>0</v>
      </c>
      <c r="E12138">
        <f t="shared" si="948"/>
        <v>2022</v>
      </c>
      <c r="F12138" t="str">
        <f t="shared" si="947"/>
        <v>Victorian</v>
      </c>
      <c r="G12138" t="str">
        <f t="shared" si="949"/>
        <v>Month</v>
      </c>
      <c r="H12138">
        <f t="shared" si="950"/>
        <v>2022</v>
      </c>
      <c r="I12138">
        <f t="shared" si="951"/>
        <v>30</v>
      </c>
      <c r="J12138">
        <f>D12138*PJ_per_contract*I12138</f>
        <v>0</v>
      </c>
    </row>
    <row r="12139" spans="1:10" x14ac:dyDescent="0.2">
      <c r="A12139" t="s">
        <v>48</v>
      </c>
      <c r="B12139" s="3">
        <v>44680</v>
      </c>
      <c r="C12139">
        <v>0</v>
      </c>
      <c r="D12139">
        <v>0</v>
      </c>
      <c r="E12139">
        <f t="shared" si="948"/>
        <v>2022</v>
      </c>
      <c r="F12139" t="str">
        <f t="shared" si="947"/>
        <v>Victorian</v>
      </c>
      <c r="G12139" t="str">
        <f t="shared" si="949"/>
        <v>Quarter</v>
      </c>
      <c r="H12139">
        <f t="shared" si="950"/>
        <v>2022</v>
      </c>
      <c r="I12139">
        <f t="shared" si="951"/>
        <v>91</v>
      </c>
      <c r="J12139">
        <f>D12139*PJ_per_contract*I12139</f>
        <v>0</v>
      </c>
    </row>
    <row r="12140" spans="1:10" x14ac:dyDescent="0.2">
      <c r="A12140" t="s">
        <v>86</v>
      </c>
      <c r="B12140" s="3">
        <v>44680</v>
      </c>
      <c r="C12140">
        <v>0</v>
      </c>
      <c r="D12140">
        <v>0</v>
      </c>
      <c r="E12140">
        <f t="shared" si="948"/>
        <v>2022</v>
      </c>
      <c r="F12140" t="str">
        <f t="shared" si="947"/>
        <v>Victorian</v>
      </c>
      <c r="G12140" t="str">
        <f t="shared" si="949"/>
        <v>Month</v>
      </c>
      <c r="H12140">
        <f t="shared" si="950"/>
        <v>2022</v>
      </c>
      <c r="I12140">
        <f t="shared" si="951"/>
        <v>30</v>
      </c>
      <c r="J12140">
        <f>D12140*PJ_per_contract*I12140</f>
        <v>0</v>
      </c>
    </row>
    <row r="12141" spans="1:10" x14ac:dyDescent="0.2">
      <c r="A12141" t="s">
        <v>49</v>
      </c>
      <c r="B12141" s="3">
        <v>44680</v>
      </c>
      <c r="C12141">
        <v>84</v>
      </c>
      <c r="D12141">
        <v>0</v>
      </c>
      <c r="E12141">
        <f t="shared" si="948"/>
        <v>2022</v>
      </c>
      <c r="F12141" t="str">
        <f t="shared" si="947"/>
        <v>Wallumbilla</v>
      </c>
      <c r="G12141" t="str">
        <f t="shared" si="949"/>
        <v>Quarter</v>
      </c>
      <c r="H12141">
        <f t="shared" si="950"/>
        <v>2022</v>
      </c>
      <c r="I12141">
        <f t="shared" si="951"/>
        <v>91</v>
      </c>
      <c r="J12141">
        <f>D12141*PJ_per_contract*I12141</f>
        <v>0</v>
      </c>
    </row>
    <row r="12142" spans="1:10" x14ac:dyDescent="0.2">
      <c r="A12142" t="s">
        <v>50</v>
      </c>
      <c r="B12142" s="3">
        <v>44680</v>
      </c>
      <c r="C12142">
        <v>0</v>
      </c>
      <c r="D12142">
        <v>0</v>
      </c>
      <c r="E12142">
        <f t="shared" si="948"/>
        <v>2022</v>
      </c>
      <c r="F12142" t="str">
        <f t="shared" si="947"/>
        <v>Victorian</v>
      </c>
      <c r="G12142" t="str">
        <f t="shared" si="949"/>
        <v>Quarter</v>
      </c>
      <c r="H12142">
        <f t="shared" si="950"/>
        <v>2024</v>
      </c>
      <c r="I12142">
        <f t="shared" si="951"/>
        <v>91</v>
      </c>
      <c r="J12142">
        <f>D12142*PJ_per_contract*I12142</f>
        <v>0</v>
      </c>
    </row>
    <row r="12143" spans="1:10" x14ac:dyDescent="0.2">
      <c r="A12143" t="s">
        <v>80</v>
      </c>
      <c r="B12143" s="3">
        <v>44680</v>
      </c>
      <c r="C12143">
        <v>0</v>
      </c>
      <c r="D12143">
        <v>0</v>
      </c>
      <c r="E12143">
        <f t="shared" si="948"/>
        <v>2022</v>
      </c>
      <c r="F12143" t="str">
        <f t="shared" si="947"/>
        <v>Victorian</v>
      </c>
      <c r="G12143" t="str">
        <f t="shared" si="949"/>
        <v>Quarter</v>
      </c>
      <c r="H12143">
        <f t="shared" si="950"/>
        <v>2025</v>
      </c>
      <c r="I12143">
        <f t="shared" si="951"/>
        <v>91</v>
      </c>
      <c r="J12143">
        <f>D12143*PJ_per_contract*I12143</f>
        <v>0</v>
      </c>
    </row>
    <row r="12144" spans="1:10" x14ac:dyDescent="0.2">
      <c r="A12144" t="s">
        <v>68</v>
      </c>
      <c r="B12144" s="3">
        <v>44680</v>
      </c>
      <c r="C12144">
        <v>0</v>
      </c>
      <c r="D12144">
        <v>0</v>
      </c>
      <c r="E12144">
        <f t="shared" si="948"/>
        <v>2022</v>
      </c>
      <c r="F12144" t="str">
        <f t="shared" si="947"/>
        <v>Victorian</v>
      </c>
      <c r="G12144" t="str">
        <f t="shared" si="949"/>
        <v>Quarter</v>
      </c>
      <c r="H12144">
        <f t="shared" si="950"/>
        <v>2025</v>
      </c>
      <c r="I12144">
        <f t="shared" si="951"/>
        <v>91</v>
      </c>
      <c r="J12144">
        <f>D12144*PJ_per_contract*I12144</f>
        <v>0</v>
      </c>
    </row>
    <row r="12145" spans="1:10" x14ac:dyDescent="0.2">
      <c r="A12145" t="s">
        <v>51</v>
      </c>
      <c r="B12145" s="3">
        <v>44680</v>
      </c>
      <c r="C12145">
        <v>0</v>
      </c>
      <c r="D12145">
        <v>0</v>
      </c>
      <c r="E12145">
        <f t="shared" si="948"/>
        <v>2022</v>
      </c>
      <c r="F12145" t="str">
        <f t="shared" si="947"/>
        <v>Victorian</v>
      </c>
      <c r="G12145" t="str">
        <f t="shared" si="949"/>
        <v>Quarter</v>
      </c>
      <c r="H12145">
        <f t="shared" si="950"/>
        <v>2022</v>
      </c>
      <c r="I12145">
        <f t="shared" si="951"/>
        <v>91</v>
      </c>
      <c r="J12145">
        <f>D12145*PJ_per_contract*I12145</f>
        <v>0</v>
      </c>
    </row>
    <row r="12146" spans="1:10" x14ac:dyDescent="0.2">
      <c r="A12146" t="s">
        <v>87</v>
      </c>
      <c r="B12146" s="3">
        <v>44680</v>
      </c>
      <c r="C12146">
        <v>0</v>
      </c>
      <c r="D12146">
        <v>0</v>
      </c>
      <c r="E12146">
        <f t="shared" si="948"/>
        <v>2022</v>
      </c>
      <c r="F12146" t="str">
        <f t="shared" si="947"/>
        <v>Victorian</v>
      </c>
      <c r="G12146" t="str">
        <f t="shared" si="949"/>
        <v>Month</v>
      </c>
      <c r="H12146">
        <f t="shared" si="950"/>
        <v>2022</v>
      </c>
      <c r="I12146">
        <f t="shared" si="951"/>
        <v>30</v>
      </c>
      <c r="J12146">
        <f>D12146*PJ_per_contract*I12146</f>
        <v>0</v>
      </c>
    </row>
    <row r="12147" spans="1:10" x14ac:dyDescent="0.2">
      <c r="A12147" t="s">
        <v>91</v>
      </c>
      <c r="B12147" s="3">
        <v>44680</v>
      </c>
      <c r="C12147">
        <v>0</v>
      </c>
      <c r="D12147">
        <v>0</v>
      </c>
      <c r="E12147">
        <f t="shared" si="948"/>
        <v>2022</v>
      </c>
      <c r="F12147" t="str">
        <f t="shared" si="947"/>
        <v>Victorian</v>
      </c>
      <c r="G12147" t="str">
        <f t="shared" si="949"/>
        <v>Quarter</v>
      </c>
      <c r="H12147">
        <f t="shared" si="950"/>
        <v>2026</v>
      </c>
      <c r="I12147">
        <f t="shared" si="951"/>
        <v>91</v>
      </c>
      <c r="J12147">
        <f>D12147*PJ_per_contract*I12147</f>
        <v>0</v>
      </c>
    </row>
    <row r="12148" spans="1:10" x14ac:dyDescent="0.2">
      <c r="A12148" t="s">
        <v>55</v>
      </c>
      <c r="B12148" s="3">
        <v>44680</v>
      </c>
      <c r="C12148">
        <v>0</v>
      </c>
      <c r="D12148">
        <v>0</v>
      </c>
      <c r="E12148">
        <f t="shared" si="948"/>
        <v>2022</v>
      </c>
      <c r="F12148" t="str">
        <f t="shared" si="947"/>
        <v>Victorian</v>
      </c>
      <c r="G12148" t="str">
        <f t="shared" si="949"/>
        <v>Quarter</v>
      </c>
      <c r="H12148">
        <f t="shared" si="950"/>
        <v>2024</v>
      </c>
      <c r="I12148">
        <f t="shared" si="951"/>
        <v>91</v>
      </c>
      <c r="J12148">
        <f>D12148*PJ_per_contract*I12148</f>
        <v>0</v>
      </c>
    </row>
    <row r="12149" spans="1:10" x14ac:dyDescent="0.2">
      <c r="A12149" t="s">
        <v>90</v>
      </c>
      <c r="B12149" s="3">
        <v>44680</v>
      </c>
      <c r="C12149">
        <v>0</v>
      </c>
      <c r="D12149">
        <v>0</v>
      </c>
      <c r="E12149">
        <f t="shared" si="948"/>
        <v>2022</v>
      </c>
      <c r="F12149" t="str">
        <f t="shared" si="947"/>
        <v>Victorian</v>
      </c>
      <c r="G12149" t="str">
        <f t="shared" si="949"/>
        <v>Quarter</v>
      </c>
      <c r="H12149">
        <f t="shared" si="950"/>
        <v>2026</v>
      </c>
      <c r="I12149">
        <f t="shared" si="951"/>
        <v>91</v>
      </c>
      <c r="J12149">
        <f>D12149*PJ_per_contract*I12149</f>
        <v>0</v>
      </c>
    </row>
    <row r="12150" spans="1:10" x14ac:dyDescent="0.2">
      <c r="A12150" t="s">
        <v>88</v>
      </c>
      <c r="B12150" s="3">
        <v>44680</v>
      </c>
      <c r="C12150">
        <v>0</v>
      </c>
      <c r="D12150">
        <v>0</v>
      </c>
      <c r="E12150">
        <f t="shared" si="948"/>
        <v>2022</v>
      </c>
      <c r="F12150" t="str">
        <f t="shared" si="947"/>
        <v>Victorian</v>
      </c>
      <c r="G12150" t="str">
        <f t="shared" si="949"/>
        <v>Month</v>
      </c>
      <c r="H12150">
        <f t="shared" si="950"/>
        <v>2022</v>
      </c>
      <c r="I12150">
        <f t="shared" si="951"/>
        <v>30</v>
      </c>
      <c r="J12150">
        <f>D12150*PJ_per_contract*I12150</f>
        <v>0</v>
      </c>
    </row>
    <row r="12151" spans="1:10" x14ac:dyDescent="0.2">
      <c r="A12151" t="s">
        <v>54</v>
      </c>
      <c r="B12151" s="3">
        <v>44680</v>
      </c>
      <c r="C12151">
        <v>0</v>
      </c>
      <c r="D12151">
        <v>0</v>
      </c>
      <c r="E12151">
        <f t="shared" si="948"/>
        <v>2022</v>
      </c>
      <c r="F12151" t="str">
        <f t="shared" si="947"/>
        <v>Victorian</v>
      </c>
      <c r="G12151" t="str">
        <f t="shared" si="949"/>
        <v>Quarter</v>
      </c>
      <c r="H12151">
        <f t="shared" si="950"/>
        <v>2023</v>
      </c>
      <c r="I12151">
        <f t="shared" si="951"/>
        <v>91</v>
      </c>
      <c r="J12151">
        <f>D12151*PJ_per_contract*I12151</f>
        <v>0</v>
      </c>
    </row>
    <row r="12152" spans="1:10" x14ac:dyDescent="0.2">
      <c r="A12152" t="s">
        <v>58</v>
      </c>
      <c r="B12152" s="3">
        <v>44680</v>
      </c>
      <c r="C12152">
        <v>0</v>
      </c>
      <c r="D12152">
        <v>0</v>
      </c>
      <c r="E12152">
        <f t="shared" si="948"/>
        <v>2022</v>
      </c>
      <c r="F12152" t="str">
        <f t="shared" si="947"/>
        <v>Victorian</v>
      </c>
      <c r="G12152" t="str">
        <f t="shared" si="949"/>
        <v>Quarter</v>
      </c>
      <c r="H12152">
        <f t="shared" si="950"/>
        <v>2024</v>
      </c>
      <c r="I12152">
        <f t="shared" si="951"/>
        <v>91</v>
      </c>
      <c r="J12152">
        <f>D12152*PJ_per_contract*I12152</f>
        <v>0</v>
      </c>
    </row>
    <row r="12153" spans="1:10" x14ac:dyDescent="0.2">
      <c r="A12153" t="s">
        <v>56</v>
      </c>
      <c r="B12153" s="3">
        <v>44680</v>
      </c>
      <c r="C12153">
        <v>0</v>
      </c>
      <c r="D12153">
        <v>0</v>
      </c>
      <c r="E12153">
        <f t="shared" si="948"/>
        <v>2022</v>
      </c>
      <c r="F12153" t="str">
        <f t="shared" si="947"/>
        <v>Victorian</v>
      </c>
      <c r="G12153" t="str">
        <f t="shared" si="949"/>
        <v>Quarter</v>
      </c>
      <c r="H12153">
        <f t="shared" si="950"/>
        <v>2023</v>
      </c>
      <c r="I12153">
        <f t="shared" si="951"/>
        <v>91</v>
      </c>
      <c r="J12153">
        <f>D12153*PJ_per_contract*I12153</f>
        <v>0</v>
      </c>
    </row>
    <row r="12154" spans="1:10" x14ac:dyDescent="0.2">
      <c r="A12154" t="s">
        <v>52</v>
      </c>
      <c r="B12154" s="3">
        <v>44680</v>
      </c>
      <c r="C12154">
        <v>0</v>
      </c>
      <c r="D12154">
        <v>0</v>
      </c>
      <c r="E12154">
        <f t="shared" si="948"/>
        <v>2022</v>
      </c>
      <c r="F12154" t="str">
        <f t="shared" si="947"/>
        <v>Victorian</v>
      </c>
      <c r="G12154" t="str">
        <f t="shared" si="949"/>
        <v>Quarter</v>
      </c>
      <c r="H12154">
        <f t="shared" si="950"/>
        <v>2022</v>
      </c>
      <c r="I12154">
        <f t="shared" si="951"/>
        <v>91</v>
      </c>
      <c r="J12154">
        <f>D12154*PJ_per_contract*I12154</f>
        <v>0</v>
      </c>
    </row>
    <row r="12155" spans="1:10" x14ac:dyDescent="0.2">
      <c r="A12155" t="s">
        <v>69</v>
      </c>
      <c r="B12155" s="3">
        <v>44680</v>
      </c>
      <c r="C12155">
        <v>0</v>
      </c>
      <c r="D12155">
        <v>0</v>
      </c>
      <c r="E12155">
        <f t="shared" si="948"/>
        <v>2022</v>
      </c>
      <c r="F12155" t="str">
        <f t="shared" si="947"/>
        <v>Victorian</v>
      </c>
      <c r="G12155" t="str">
        <f t="shared" si="949"/>
        <v>Quarter</v>
      </c>
      <c r="H12155">
        <f t="shared" si="950"/>
        <v>2025</v>
      </c>
      <c r="I12155">
        <f t="shared" si="951"/>
        <v>91</v>
      </c>
      <c r="J12155">
        <f>D12155*PJ_per_contract*I12155</f>
        <v>0</v>
      </c>
    </row>
    <row r="12156" spans="1:10" x14ac:dyDescent="0.2">
      <c r="A12156" t="s">
        <v>79</v>
      </c>
      <c r="B12156" s="3">
        <v>44680</v>
      </c>
      <c r="C12156">
        <v>0</v>
      </c>
      <c r="D12156">
        <v>0</v>
      </c>
      <c r="E12156">
        <f t="shared" si="948"/>
        <v>2022</v>
      </c>
      <c r="F12156" t="str">
        <f t="shared" si="947"/>
        <v>Victorian</v>
      </c>
      <c r="G12156" t="str">
        <f t="shared" si="949"/>
        <v>Quarter</v>
      </c>
      <c r="H12156">
        <f t="shared" si="950"/>
        <v>2025</v>
      </c>
      <c r="I12156">
        <f t="shared" si="951"/>
        <v>91</v>
      </c>
      <c r="J12156">
        <f>D12156*PJ_per_contract*I12156</f>
        <v>0</v>
      </c>
    </row>
    <row r="12157" spans="1:10" x14ac:dyDescent="0.2">
      <c r="A12157" t="s">
        <v>53</v>
      </c>
      <c r="B12157" s="3">
        <v>44680</v>
      </c>
      <c r="C12157">
        <v>0</v>
      </c>
      <c r="D12157">
        <v>0</v>
      </c>
      <c r="E12157">
        <f t="shared" si="948"/>
        <v>2022</v>
      </c>
      <c r="F12157" t="str">
        <f t="shared" si="947"/>
        <v>Victorian</v>
      </c>
      <c r="G12157" t="str">
        <f t="shared" si="949"/>
        <v>Quarter</v>
      </c>
      <c r="H12157">
        <f t="shared" si="950"/>
        <v>2023</v>
      </c>
      <c r="I12157">
        <f t="shared" si="951"/>
        <v>91</v>
      </c>
      <c r="J12157">
        <f>D12157*PJ_per_contract*I12157</f>
        <v>0</v>
      </c>
    </row>
    <row r="12158" spans="1:10" x14ac:dyDescent="0.2">
      <c r="A12158" t="s">
        <v>89</v>
      </c>
      <c r="B12158" s="3">
        <v>44680</v>
      </c>
      <c r="C12158">
        <v>0</v>
      </c>
      <c r="D12158">
        <v>0</v>
      </c>
      <c r="E12158">
        <f t="shared" si="948"/>
        <v>2022</v>
      </c>
      <c r="F12158" t="str">
        <f t="shared" si="947"/>
        <v>Victorian</v>
      </c>
      <c r="G12158" t="str">
        <f t="shared" si="949"/>
        <v>Month</v>
      </c>
      <c r="H12158">
        <f t="shared" si="950"/>
        <v>2022</v>
      </c>
      <c r="I12158">
        <f t="shared" si="951"/>
        <v>30</v>
      </c>
      <c r="J12158">
        <f>D12158*PJ_per_contract*I12158</f>
        <v>0</v>
      </c>
    </row>
    <row r="12159" spans="1:10" x14ac:dyDescent="0.2">
      <c r="A12159" t="s">
        <v>59</v>
      </c>
      <c r="B12159" s="3">
        <v>44680</v>
      </c>
      <c r="C12159">
        <v>0</v>
      </c>
      <c r="D12159">
        <v>0</v>
      </c>
      <c r="E12159">
        <f t="shared" si="948"/>
        <v>2022</v>
      </c>
      <c r="F12159" t="str">
        <f t="shared" si="947"/>
        <v>Victorian</v>
      </c>
      <c r="G12159" t="str">
        <f t="shared" si="949"/>
        <v>Quarter</v>
      </c>
      <c r="H12159">
        <f t="shared" si="950"/>
        <v>2023</v>
      </c>
      <c r="I12159">
        <f t="shared" si="951"/>
        <v>91</v>
      </c>
      <c r="J12159">
        <f>D12159*PJ_per_contract*I12159</f>
        <v>0</v>
      </c>
    </row>
    <row r="12160" spans="1:10" x14ac:dyDescent="0.2">
      <c r="A12160" t="s">
        <v>57</v>
      </c>
      <c r="B12160" s="3">
        <v>44680</v>
      </c>
      <c r="C12160">
        <v>0</v>
      </c>
      <c r="D12160">
        <v>0</v>
      </c>
      <c r="E12160">
        <f t="shared" si="948"/>
        <v>2022</v>
      </c>
      <c r="F12160" t="str">
        <f t="shared" si="947"/>
        <v>Victorian</v>
      </c>
      <c r="G12160" t="str">
        <f t="shared" si="949"/>
        <v>Quarter</v>
      </c>
      <c r="H12160">
        <f t="shared" si="950"/>
        <v>2024</v>
      </c>
      <c r="I12160">
        <f t="shared" si="951"/>
        <v>91</v>
      </c>
      <c r="J12160">
        <f>D12160*PJ_per_contract*I12160</f>
        <v>0</v>
      </c>
    </row>
    <row r="12161" spans="1:10" x14ac:dyDescent="0.2">
      <c r="A12161" t="s">
        <v>60</v>
      </c>
      <c r="B12161" s="3">
        <v>44680</v>
      </c>
      <c r="C12161">
        <v>0</v>
      </c>
      <c r="D12161">
        <v>0</v>
      </c>
      <c r="E12161">
        <f t="shared" si="948"/>
        <v>2022</v>
      </c>
      <c r="F12161" t="str">
        <f t="shared" si="947"/>
        <v>Wallumbilla</v>
      </c>
      <c r="G12161" t="str">
        <f t="shared" si="949"/>
        <v>Strip</v>
      </c>
      <c r="H12161">
        <f t="shared" si="950"/>
        <v>2023</v>
      </c>
      <c r="I12161">
        <f t="shared" si="951"/>
        <v>365</v>
      </c>
      <c r="J12161">
        <f>D12161*PJ_per_contract*I12161</f>
        <v>0</v>
      </c>
    </row>
    <row r="12162" spans="1:10" x14ac:dyDescent="0.2">
      <c r="A12162" t="s">
        <v>61</v>
      </c>
      <c r="B12162" s="3">
        <v>44680</v>
      </c>
      <c r="C12162">
        <v>96</v>
      </c>
      <c r="D12162">
        <v>0</v>
      </c>
      <c r="E12162">
        <f t="shared" si="948"/>
        <v>2022</v>
      </c>
      <c r="F12162" t="str">
        <f t="shared" ref="F12162:F12225" si="952">IF(OR(LEFT(A12162,2)="GJ",LEFT(A12162,2)="GK"),"Victorian",IF(OR(LEFT(A12162,2)="GX",LEFT(A12162,2)="GY"),"Wallumbilla","NA"))</f>
        <v>Wallumbilla</v>
      </c>
      <c r="G12162" t="str">
        <f t="shared" si="949"/>
        <v>Quarter</v>
      </c>
      <c r="H12162">
        <f t="shared" si="950"/>
        <v>2022</v>
      </c>
      <c r="I12162">
        <f t="shared" si="951"/>
        <v>91</v>
      </c>
      <c r="J12162">
        <f>D12162*PJ_per_contract*I12162</f>
        <v>0</v>
      </c>
    </row>
    <row r="12163" spans="1:10" x14ac:dyDescent="0.2">
      <c r="A12163" t="s">
        <v>62</v>
      </c>
      <c r="B12163" s="3">
        <v>44680</v>
      </c>
      <c r="C12163">
        <v>150</v>
      </c>
      <c r="D12163">
        <v>0</v>
      </c>
      <c r="E12163">
        <f t="shared" ref="E12163:E12226" si="953">YEAR(B12163)</f>
        <v>2022</v>
      </c>
      <c r="F12163" t="str">
        <f t="shared" si="952"/>
        <v>Wallumbilla</v>
      </c>
      <c r="G12163" t="str">
        <f t="shared" ref="G12163:G12226" si="954">IF(LEFT(A12163,2)="GJ","Month",IF(OR(LEFT(A12163,2)="GK",LEFT(A12163,2)="GX"),"Quarter",IF(LEFT(A12163,2)="GY","Strip","NA")))</f>
        <v>Quarter</v>
      </c>
      <c r="H12163">
        <f t="shared" ref="H12163:H12226" si="955">VALUE(MID(A12163,4,4))</f>
        <v>2022</v>
      </c>
      <c r="I12163">
        <f t="shared" ref="I12163:I12226" si="956">IF(G12163="Month",_xlfn.DAYS(EOMONTH(B12163,0),EOMONTH(B12163,-1)),IF(G12163="Quarter",_xlfn.DAYS(EOMONTH(B12163,2),EOMONTH(B12163,-1)),365))</f>
        <v>91</v>
      </c>
      <c r="J12163">
        <f>D12163*PJ_per_contract*I12163</f>
        <v>0</v>
      </c>
    </row>
    <row r="12164" spans="1:10" x14ac:dyDescent="0.2">
      <c r="A12164" t="s">
        <v>70</v>
      </c>
      <c r="B12164" s="3">
        <v>44680</v>
      </c>
      <c r="C12164">
        <v>0</v>
      </c>
      <c r="D12164">
        <v>0</v>
      </c>
      <c r="E12164">
        <f t="shared" si="953"/>
        <v>2022</v>
      </c>
      <c r="F12164" t="str">
        <f t="shared" si="952"/>
        <v>Wallumbilla</v>
      </c>
      <c r="G12164" t="str">
        <f t="shared" si="954"/>
        <v>Strip</v>
      </c>
      <c r="H12164">
        <f t="shared" si="955"/>
        <v>2023</v>
      </c>
      <c r="I12164">
        <f t="shared" si="956"/>
        <v>365</v>
      </c>
      <c r="J12164">
        <f>D12164*PJ_per_contract*I12164</f>
        <v>0</v>
      </c>
    </row>
    <row r="12165" spans="1:10" x14ac:dyDescent="0.2">
      <c r="A12165" t="s">
        <v>63</v>
      </c>
      <c r="B12165" s="3">
        <v>44680</v>
      </c>
      <c r="C12165">
        <v>66</v>
      </c>
      <c r="D12165">
        <v>0</v>
      </c>
      <c r="E12165">
        <f t="shared" si="953"/>
        <v>2022</v>
      </c>
      <c r="F12165" t="str">
        <f t="shared" si="952"/>
        <v>Wallumbilla</v>
      </c>
      <c r="G12165" t="str">
        <f t="shared" si="954"/>
        <v>Quarter</v>
      </c>
      <c r="H12165">
        <f t="shared" si="955"/>
        <v>2023</v>
      </c>
      <c r="I12165">
        <f t="shared" si="956"/>
        <v>91</v>
      </c>
      <c r="J12165">
        <f>D12165*PJ_per_contract*I12165</f>
        <v>0</v>
      </c>
    </row>
    <row r="12166" spans="1:10" x14ac:dyDescent="0.2">
      <c r="A12166" t="s">
        <v>64</v>
      </c>
      <c r="B12166" s="3">
        <v>44680</v>
      </c>
      <c r="C12166">
        <v>55</v>
      </c>
      <c r="D12166">
        <v>0</v>
      </c>
      <c r="E12166">
        <f t="shared" si="953"/>
        <v>2022</v>
      </c>
      <c r="F12166" t="str">
        <f t="shared" si="952"/>
        <v>Wallumbilla</v>
      </c>
      <c r="G12166" t="str">
        <f t="shared" si="954"/>
        <v>Quarter</v>
      </c>
      <c r="H12166">
        <f t="shared" si="955"/>
        <v>2023</v>
      </c>
      <c r="I12166">
        <f t="shared" si="956"/>
        <v>91</v>
      </c>
      <c r="J12166">
        <f>D12166*PJ_per_contract*I12166</f>
        <v>0</v>
      </c>
    </row>
    <row r="12167" spans="1:10" x14ac:dyDescent="0.2">
      <c r="A12167" t="s">
        <v>81</v>
      </c>
      <c r="B12167" s="3">
        <v>44680</v>
      </c>
      <c r="C12167">
        <v>0</v>
      </c>
      <c r="D12167">
        <v>0</v>
      </c>
      <c r="E12167">
        <f t="shared" si="953"/>
        <v>2022</v>
      </c>
      <c r="F12167" t="str">
        <f t="shared" si="952"/>
        <v>Wallumbilla</v>
      </c>
      <c r="G12167" t="str">
        <f t="shared" si="954"/>
        <v>Strip</v>
      </c>
      <c r="H12167">
        <f t="shared" si="955"/>
        <v>2024</v>
      </c>
      <c r="I12167">
        <f t="shared" si="956"/>
        <v>365</v>
      </c>
      <c r="J12167">
        <f>D12167*PJ_per_contract*I12167</f>
        <v>0</v>
      </c>
    </row>
    <row r="12168" spans="1:10" x14ac:dyDescent="0.2">
      <c r="A12168" t="s">
        <v>71</v>
      </c>
      <c r="B12168" s="3">
        <v>44680</v>
      </c>
      <c r="C12168">
        <v>48</v>
      </c>
      <c r="D12168">
        <v>0</v>
      </c>
      <c r="E12168">
        <f t="shared" si="953"/>
        <v>2022</v>
      </c>
      <c r="F12168" t="str">
        <f t="shared" si="952"/>
        <v>Wallumbilla</v>
      </c>
      <c r="G12168" t="str">
        <f t="shared" si="954"/>
        <v>Quarter</v>
      </c>
      <c r="H12168">
        <f t="shared" si="955"/>
        <v>2023</v>
      </c>
      <c r="I12168">
        <f t="shared" si="956"/>
        <v>91</v>
      </c>
      <c r="J12168">
        <f>D12168*PJ_per_contract*I12168</f>
        <v>0</v>
      </c>
    </row>
    <row r="12169" spans="1:10" x14ac:dyDescent="0.2">
      <c r="A12169" t="s">
        <v>72</v>
      </c>
      <c r="B12169" s="3">
        <v>44680</v>
      </c>
      <c r="C12169">
        <v>45</v>
      </c>
      <c r="D12169">
        <v>0</v>
      </c>
      <c r="E12169">
        <f t="shared" si="953"/>
        <v>2022</v>
      </c>
      <c r="F12169" t="str">
        <f t="shared" si="952"/>
        <v>Wallumbilla</v>
      </c>
      <c r="G12169" t="str">
        <f t="shared" si="954"/>
        <v>Quarter</v>
      </c>
      <c r="H12169">
        <f t="shared" si="955"/>
        <v>2023</v>
      </c>
      <c r="I12169">
        <f t="shared" si="956"/>
        <v>91</v>
      </c>
      <c r="J12169">
        <f>D12169*PJ_per_contract*I12169</f>
        <v>0</v>
      </c>
    </row>
    <row r="12170" spans="1:10" x14ac:dyDescent="0.2">
      <c r="A12170" t="s">
        <v>92</v>
      </c>
      <c r="B12170" s="3">
        <v>44680</v>
      </c>
      <c r="C12170">
        <v>0</v>
      </c>
      <c r="D12170">
        <v>0</v>
      </c>
      <c r="E12170">
        <f t="shared" si="953"/>
        <v>2022</v>
      </c>
      <c r="F12170" t="str">
        <f t="shared" si="952"/>
        <v>Wallumbilla</v>
      </c>
      <c r="G12170" t="str">
        <f t="shared" si="954"/>
        <v>Strip</v>
      </c>
      <c r="H12170">
        <f t="shared" si="955"/>
        <v>2024</v>
      </c>
      <c r="I12170">
        <f t="shared" si="956"/>
        <v>365</v>
      </c>
      <c r="J12170">
        <f>D12170*PJ_per_contract*I12170</f>
        <v>0</v>
      </c>
    </row>
    <row r="12171" spans="1:10" x14ac:dyDescent="0.2">
      <c r="A12171" t="s">
        <v>82</v>
      </c>
      <c r="B12171" s="3">
        <v>44680</v>
      </c>
      <c r="C12171">
        <v>2</v>
      </c>
      <c r="D12171">
        <v>0</v>
      </c>
      <c r="E12171">
        <f t="shared" si="953"/>
        <v>2022</v>
      </c>
      <c r="F12171" t="str">
        <f t="shared" si="952"/>
        <v>Wallumbilla</v>
      </c>
      <c r="G12171" t="str">
        <f t="shared" si="954"/>
        <v>Quarter</v>
      </c>
      <c r="H12171">
        <f t="shared" si="955"/>
        <v>2024</v>
      </c>
      <c r="I12171">
        <f t="shared" si="956"/>
        <v>91</v>
      </c>
      <c r="J12171">
        <f>D12171*PJ_per_contract*I12171</f>
        <v>0</v>
      </c>
    </row>
    <row r="12172" spans="1:10" x14ac:dyDescent="0.2">
      <c r="A12172" t="s">
        <v>83</v>
      </c>
      <c r="B12172" s="3">
        <v>44680</v>
      </c>
      <c r="C12172">
        <v>0</v>
      </c>
      <c r="D12172">
        <v>0</v>
      </c>
      <c r="E12172">
        <f t="shared" si="953"/>
        <v>2022</v>
      </c>
      <c r="F12172" t="str">
        <f t="shared" si="952"/>
        <v>Wallumbilla</v>
      </c>
      <c r="G12172" t="str">
        <f t="shared" si="954"/>
        <v>Quarter</v>
      </c>
      <c r="H12172">
        <f t="shared" si="955"/>
        <v>2024</v>
      </c>
      <c r="I12172">
        <f t="shared" si="956"/>
        <v>91</v>
      </c>
      <c r="J12172">
        <f>D12172*PJ_per_contract*I12172</f>
        <v>0</v>
      </c>
    </row>
    <row r="12173" spans="1:10" x14ac:dyDescent="0.2">
      <c r="A12173" t="s">
        <v>93</v>
      </c>
      <c r="B12173" s="3">
        <v>44680</v>
      </c>
      <c r="C12173">
        <v>0</v>
      </c>
      <c r="D12173">
        <v>0</v>
      </c>
      <c r="E12173">
        <f t="shared" si="953"/>
        <v>2022</v>
      </c>
      <c r="F12173" t="str">
        <f t="shared" si="952"/>
        <v>Wallumbilla</v>
      </c>
      <c r="G12173" t="str">
        <f t="shared" si="954"/>
        <v>Quarter</v>
      </c>
      <c r="H12173">
        <f t="shared" si="955"/>
        <v>2024</v>
      </c>
      <c r="I12173">
        <f t="shared" si="956"/>
        <v>91</v>
      </c>
      <c r="J12173">
        <f>D12173*PJ_per_contract*I12173</f>
        <v>0</v>
      </c>
    </row>
    <row r="12174" spans="1:10" x14ac:dyDescent="0.2">
      <c r="A12174" t="s">
        <v>94</v>
      </c>
      <c r="B12174" s="3">
        <v>44680</v>
      </c>
      <c r="C12174">
        <v>0</v>
      </c>
      <c r="D12174">
        <v>0</v>
      </c>
      <c r="E12174">
        <f t="shared" si="953"/>
        <v>2022</v>
      </c>
      <c r="F12174" t="str">
        <f t="shared" si="952"/>
        <v>Wallumbilla</v>
      </c>
      <c r="G12174" t="str">
        <f t="shared" si="954"/>
        <v>Quarter</v>
      </c>
      <c r="H12174">
        <f t="shared" si="955"/>
        <v>2024</v>
      </c>
      <c r="I12174">
        <f t="shared" si="956"/>
        <v>91</v>
      </c>
      <c r="J12174">
        <f>D12174*PJ_per_contract*I12174</f>
        <v>0</v>
      </c>
    </row>
    <row r="12175" spans="1:10" x14ac:dyDescent="0.2">
      <c r="A12175" t="s">
        <v>84</v>
      </c>
      <c r="B12175" s="3">
        <v>44683</v>
      </c>
      <c r="C12175">
        <v>0</v>
      </c>
      <c r="D12175">
        <v>0</v>
      </c>
      <c r="E12175">
        <f t="shared" si="953"/>
        <v>2022</v>
      </c>
      <c r="F12175" t="str">
        <f t="shared" si="952"/>
        <v>Victorian</v>
      </c>
      <c r="G12175" t="str">
        <f t="shared" si="954"/>
        <v>Month</v>
      </c>
      <c r="H12175">
        <f t="shared" si="955"/>
        <v>2022</v>
      </c>
      <c r="I12175">
        <f t="shared" si="956"/>
        <v>31</v>
      </c>
      <c r="J12175">
        <f>D12175*PJ_per_contract*I12175</f>
        <v>0</v>
      </c>
    </row>
    <row r="12176" spans="1:10" x14ac:dyDescent="0.2">
      <c r="A12176" t="s">
        <v>85</v>
      </c>
      <c r="B12176" s="3">
        <v>44683</v>
      </c>
      <c r="C12176">
        <v>0</v>
      </c>
      <c r="D12176">
        <v>0</v>
      </c>
      <c r="E12176">
        <f t="shared" si="953"/>
        <v>2022</v>
      </c>
      <c r="F12176" t="str">
        <f t="shared" si="952"/>
        <v>Victorian</v>
      </c>
      <c r="G12176" t="str">
        <f t="shared" si="954"/>
        <v>Month</v>
      </c>
      <c r="H12176">
        <f t="shared" si="955"/>
        <v>2022</v>
      </c>
      <c r="I12176">
        <f t="shared" si="956"/>
        <v>31</v>
      </c>
      <c r="J12176">
        <f>D12176*PJ_per_contract*I12176</f>
        <v>0</v>
      </c>
    </row>
    <row r="12177" spans="1:10" x14ac:dyDescent="0.2">
      <c r="A12177" t="s">
        <v>48</v>
      </c>
      <c r="B12177" s="3">
        <v>44683</v>
      </c>
      <c r="C12177">
        <v>0</v>
      </c>
      <c r="D12177">
        <v>0</v>
      </c>
      <c r="E12177">
        <f t="shared" si="953"/>
        <v>2022</v>
      </c>
      <c r="F12177" t="str">
        <f t="shared" si="952"/>
        <v>Victorian</v>
      </c>
      <c r="G12177" t="str">
        <f t="shared" si="954"/>
        <v>Quarter</v>
      </c>
      <c r="H12177">
        <f t="shared" si="955"/>
        <v>2022</v>
      </c>
      <c r="I12177">
        <f t="shared" si="956"/>
        <v>92</v>
      </c>
      <c r="J12177">
        <f>D12177*PJ_per_contract*I12177</f>
        <v>0</v>
      </c>
    </row>
    <row r="12178" spans="1:10" x14ac:dyDescent="0.2">
      <c r="A12178" t="s">
        <v>86</v>
      </c>
      <c r="B12178" s="3">
        <v>44683</v>
      </c>
      <c r="C12178">
        <v>0</v>
      </c>
      <c r="D12178">
        <v>0</v>
      </c>
      <c r="E12178">
        <f t="shared" si="953"/>
        <v>2022</v>
      </c>
      <c r="F12178" t="str">
        <f t="shared" si="952"/>
        <v>Victorian</v>
      </c>
      <c r="G12178" t="str">
        <f t="shared" si="954"/>
        <v>Month</v>
      </c>
      <c r="H12178">
        <f t="shared" si="955"/>
        <v>2022</v>
      </c>
      <c r="I12178">
        <f t="shared" si="956"/>
        <v>31</v>
      </c>
      <c r="J12178">
        <f>D12178*PJ_per_contract*I12178</f>
        <v>0</v>
      </c>
    </row>
    <row r="12179" spans="1:10" x14ac:dyDescent="0.2">
      <c r="A12179" t="s">
        <v>49</v>
      </c>
      <c r="B12179" s="3">
        <v>44683</v>
      </c>
      <c r="C12179">
        <v>84</v>
      </c>
      <c r="D12179">
        <v>0</v>
      </c>
      <c r="E12179">
        <f t="shared" si="953"/>
        <v>2022</v>
      </c>
      <c r="F12179" t="str">
        <f t="shared" si="952"/>
        <v>Wallumbilla</v>
      </c>
      <c r="G12179" t="str">
        <f t="shared" si="954"/>
        <v>Quarter</v>
      </c>
      <c r="H12179">
        <f t="shared" si="955"/>
        <v>2022</v>
      </c>
      <c r="I12179">
        <f t="shared" si="956"/>
        <v>92</v>
      </c>
      <c r="J12179">
        <f>D12179*PJ_per_contract*I12179</f>
        <v>0</v>
      </c>
    </row>
    <row r="12180" spans="1:10" x14ac:dyDescent="0.2">
      <c r="A12180" t="s">
        <v>91</v>
      </c>
      <c r="B12180" s="3">
        <v>44683</v>
      </c>
      <c r="C12180">
        <v>0</v>
      </c>
      <c r="D12180">
        <v>0</v>
      </c>
      <c r="E12180">
        <f t="shared" si="953"/>
        <v>2022</v>
      </c>
      <c r="F12180" t="str">
        <f t="shared" si="952"/>
        <v>Victorian</v>
      </c>
      <c r="G12180" t="str">
        <f t="shared" si="954"/>
        <v>Quarter</v>
      </c>
      <c r="H12180">
        <f t="shared" si="955"/>
        <v>2026</v>
      </c>
      <c r="I12180">
        <f t="shared" si="956"/>
        <v>92</v>
      </c>
      <c r="J12180">
        <f>D12180*PJ_per_contract*I12180</f>
        <v>0</v>
      </c>
    </row>
    <row r="12181" spans="1:10" x14ac:dyDescent="0.2">
      <c r="A12181" t="s">
        <v>87</v>
      </c>
      <c r="B12181" s="3">
        <v>44683</v>
      </c>
      <c r="C12181">
        <v>0</v>
      </c>
      <c r="D12181">
        <v>0</v>
      </c>
      <c r="E12181">
        <f t="shared" si="953"/>
        <v>2022</v>
      </c>
      <c r="F12181" t="str">
        <f t="shared" si="952"/>
        <v>Victorian</v>
      </c>
      <c r="G12181" t="str">
        <f t="shared" si="954"/>
        <v>Month</v>
      </c>
      <c r="H12181">
        <f t="shared" si="955"/>
        <v>2022</v>
      </c>
      <c r="I12181">
        <f t="shared" si="956"/>
        <v>31</v>
      </c>
      <c r="J12181">
        <f>D12181*PJ_per_contract*I12181</f>
        <v>0</v>
      </c>
    </row>
    <row r="12182" spans="1:10" x14ac:dyDescent="0.2">
      <c r="A12182" t="s">
        <v>55</v>
      </c>
      <c r="B12182" s="3">
        <v>44683</v>
      </c>
      <c r="C12182">
        <v>0</v>
      </c>
      <c r="D12182">
        <v>0</v>
      </c>
      <c r="E12182">
        <f t="shared" si="953"/>
        <v>2022</v>
      </c>
      <c r="F12182" t="str">
        <f t="shared" si="952"/>
        <v>Victorian</v>
      </c>
      <c r="G12182" t="str">
        <f t="shared" si="954"/>
        <v>Quarter</v>
      </c>
      <c r="H12182">
        <f t="shared" si="955"/>
        <v>2024</v>
      </c>
      <c r="I12182">
        <f t="shared" si="956"/>
        <v>92</v>
      </c>
      <c r="J12182">
        <f>D12182*PJ_per_contract*I12182</f>
        <v>0</v>
      </c>
    </row>
    <row r="12183" spans="1:10" x14ac:dyDescent="0.2">
      <c r="A12183" t="s">
        <v>56</v>
      </c>
      <c r="B12183" s="3">
        <v>44683</v>
      </c>
      <c r="C12183">
        <v>0</v>
      </c>
      <c r="D12183">
        <v>0</v>
      </c>
      <c r="E12183">
        <f t="shared" si="953"/>
        <v>2022</v>
      </c>
      <c r="F12183" t="str">
        <f t="shared" si="952"/>
        <v>Victorian</v>
      </c>
      <c r="G12183" t="str">
        <f t="shared" si="954"/>
        <v>Quarter</v>
      </c>
      <c r="H12183">
        <f t="shared" si="955"/>
        <v>2023</v>
      </c>
      <c r="I12183">
        <f t="shared" si="956"/>
        <v>92</v>
      </c>
      <c r="J12183">
        <f>D12183*PJ_per_contract*I12183</f>
        <v>0</v>
      </c>
    </row>
    <row r="12184" spans="1:10" x14ac:dyDescent="0.2">
      <c r="A12184" t="s">
        <v>68</v>
      </c>
      <c r="B12184" s="3">
        <v>44683</v>
      </c>
      <c r="C12184">
        <v>0</v>
      </c>
      <c r="D12184">
        <v>0</v>
      </c>
      <c r="E12184">
        <f t="shared" si="953"/>
        <v>2022</v>
      </c>
      <c r="F12184" t="str">
        <f t="shared" si="952"/>
        <v>Victorian</v>
      </c>
      <c r="G12184" t="str">
        <f t="shared" si="954"/>
        <v>Quarter</v>
      </c>
      <c r="H12184">
        <f t="shared" si="955"/>
        <v>2025</v>
      </c>
      <c r="I12184">
        <f t="shared" si="956"/>
        <v>92</v>
      </c>
      <c r="J12184">
        <f>D12184*PJ_per_contract*I12184</f>
        <v>0</v>
      </c>
    </row>
    <row r="12185" spans="1:10" x14ac:dyDescent="0.2">
      <c r="A12185" t="s">
        <v>80</v>
      </c>
      <c r="B12185" s="3">
        <v>44683</v>
      </c>
      <c r="C12185">
        <v>0</v>
      </c>
      <c r="D12185">
        <v>0</v>
      </c>
      <c r="E12185">
        <f t="shared" si="953"/>
        <v>2022</v>
      </c>
      <c r="F12185" t="str">
        <f t="shared" si="952"/>
        <v>Victorian</v>
      </c>
      <c r="G12185" t="str">
        <f t="shared" si="954"/>
        <v>Quarter</v>
      </c>
      <c r="H12185">
        <f t="shared" si="955"/>
        <v>2025</v>
      </c>
      <c r="I12185">
        <f t="shared" si="956"/>
        <v>92</v>
      </c>
      <c r="J12185">
        <f>D12185*PJ_per_contract*I12185</f>
        <v>0</v>
      </c>
    </row>
    <row r="12186" spans="1:10" x14ac:dyDescent="0.2">
      <c r="A12186" t="s">
        <v>59</v>
      </c>
      <c r="B12186" s="3">
        <v>44683</v>
      </c>
      <c r="C12186">
        <v>0</v>
      </c>
      <c r="D12186">
        <v>0</v>
      </c>
      <c r="E12186">
        <f t="shared" si="953"/>
        <v>2022</v>
      </c>
      <c r="F12186" t="str">
        <f t="shared" si="952"/>
        <v>Victorian</v>
      </c>
      <c r="G12186" t="str">
        <f t="shared" si="954"/>
        <v>Quarter</v>
      </c>
      <c r="H12186">
        <f t="shared" si="955"/>
        <v>2023</v>
      </c>
      <c r="I12186">
        <f t="shared" si="956"/>
        <v>92</v>
      </c>
      <c r="J12186">
        <f>D12186*PJ_per_contract*I12186</f>
        <v>0</v>
      </c>
    </row>
    <row r="12187" spans="1:10" x14ac:dyDescent="0.2">
      <c r="A12187" t="s">
        <v>57</v>
      </c>
      <c r="B12187" s="3">
        <v>44683</v>
      </c>
      <c r="C12187">
        <v>0</v>
      </c>
      <c r="D12187">
        <v>0</v>
      </c>
      <c r="E12187">
        <f t="shared" si="953"/>
        <v>2022</v>
      </c>
      <c r="F12187" t="str">
        <f t="shared" si="952"/>
        <v>Victorian</v>
      </c>
      <c r="G12187" t="str">
        <f t="shared" si="954"/>
        <v>Quarter</v>
      </c>
      <c r="H12187">
        <f t="shared" si="955"/>
        <v>2024</v>
      </c>
      <c r="I12187">
        <f t="shared" si="956"/>
        <v>92</v>
      </c>
      <c r="J12187">
        <f>D12187*PJ_per_contract*I12187</f>
        <v>0</v>
      </c>
    </row>
    <row r="12188" spans="1:10" x14ac:dyDescent="0.2">
      <c r="A12188" t="s">
        <v>79</v>
      </c>
      <c r="B12188" s="3">
        <v>44683</v>
      </c>
      <c r="C12188">
        <v>0</v>
      </c>
      <c r="D12188">
        <v>0</v>
      </c>
      <c r="E12188">
        <f t="shared" si="953"/>
        <v>2022</v>
      </c>
      <c r="F12188" t="str">
        <f t="shared" si="952"/>
        <v>Victorian</v>
      </c>
      <c r="G12188" t="str">
        <f t="shared" si="954"/>
        <v>Quarter</v>
      </c>
      <c r="H12188">
        <f t="shared" si="955"/>
        <v>2025</v>
      </c>
      <c r="I12188">
        <f t="shared" si="956"/>
        <v>92</v>
      </c>
      <c r="J12188">
        <f>D12188*PJ_per_contract*I12188</f>
        <v>0</v>
      </c>
    </row>
    <row r="12189" spans="1:10" x14ac:dyDescent="0.2">
      <c r="A12189" t="s">
        <v>54</v>
      </c>
      <c r="B12189" s="3">
        <v>44683</v>
      </c>
      <c r="C12189">
        <v>0</v>
      </c>
      <c r="D12189">
        <v>0</v>
      </c>
      <c r="E12189">
        <f t="shared" si="953"/>
        <v>2022</v>
      </c>
      <c r="F12189" t="str">
        <f t="shared" si="952"/>
        <v>Victorian</v>
      </c>
      <c r="G12189" t="str">
        <f t="shared" si="954"/>
        <v>Quarter</v>
      </c>
      <c r="H12189">
        <f t="shared" si="955"/>
        <v>2023</v>
      </c>
      <c r="I12189">
        <f t="shared" si="956"/>
        <v>92</v>
      </c>
      <c r="J12189">
        <f>D12189*PJ_per_contract*I12189</f>
        <v>0</v>
      </c>
    </row>
    <row r="12190" spans="1:10" x14ac:dyDescent="0.2">
      <c r="A12190" t="s">
        <v>53</v>
      </c>
      <c r="B12190" s="3">
        <v>44683</v>
      </c>
      <c r="C12190">
        <v>0</v>
      </c>
      <c r="D12190">
        <v>0</v>
      </c>
      <c r="E12190">
        <f t="shared" si="953"/>
        <v>2022</v>
      </c>
      <c r="F12190" t="str">
        <f t="shared" si="952"/>
        <v>Victorian</v>
      </c>
      <c r="G12190" t="str">
        <f t="shared" si="954"/>
        <v>Quarter</v>
      </c>
      <c r="H12190">
        <f t="shared" si="955"/>
        <v>2023</v>
      </c>
      <c r="I12190">
        <f t="shared" si="956"/>
        <v>92</v>
      </c>
      <c r="J12190">
        <f>D12190*PJ_per_contract*I12190</f>
        <v>0</v>
      </c>
    </row>
    <row r="12191" spans="1:10" x14ac:dyDescent="0.2">
      <c r="A12191" t="s">
        <v>52</v>
      </c>
      <c r="B12191" s="3">
        <v>44683</v>
      </c>
      <c r="C12191">
        <v>0</v>
      </c>
      <c r="D12191">
        <v>0</v>
      </c>
      <c r="E12191">
        <f t="shared" si="953"/>
        <v>2022</v>
      </c>
      <c r="F12191" t="str">
        <f t="shared" si="952"/>
        <v>Victorian</v>
      </c>
      <c r="G12191" t="str">
        <f t="shared" si="954"/>
        <v>Quarter</v>
      </c>
      <c r="H12191">
        <f t="shared" si="955"/>
        <v>2022</v>
      </c>
      <c r="I12191">
        <f t="shared" si="956"/>
        <v>92</v>
      </c>
      <c r="J12191">
        <f>D12191*PJ_per_contract*I12191</f>
        <v>0</v>
      </c>
    </row>
    <row r="12192" spans="1:10" x14ac:dyDescent="0.2">
      <c r="A12192" t="s">
        <v>88</v>
      </c>
      <c r="B12192" s="3">
        <v>44683</v>
      </c>
      <c r="C12192">
        <v>0</v>
      </c>
      <c r="D12192">
        <v>0</v>
      </c>
      <c r="E12192">
        <f t="shared" si="953"/>
        <v>2022</v>
      </c>
      <c r="F12192" t="str">
        <f t="shared" si="952"/>
        <v>Victorian</v>
      </c>
      <c r="G12192" t="str">
        <f t="shared" si="954"/>
        <v>Month</v>
      </c>
      <c r="H12192">
        <f t="shared" si="955"/>
        <v>2022</v>
      </c>
      <c r="I12192">
        <f t="shared" si="956"/>
        <v>31</v>
      </c>
      <c r="J12192">
        <f>D12192*PJ_per_contract*I12192</f>
        <v>0</v>
      </c>
    </row>
    <row r="12193" spans="1:10" x14ac:dyDescent="0.2">
      <c r="A12193" t="s">
        <v>69</v>
      </c>
      <c r="B12193" s="3">
        <v>44683</v>
      </c>
      <c r="C12193">
        <v>0</v>
      </c>
      <c r="D12193">
        <v>0</v>
      </c>
      <c r="E12193">
        <f t="shared" si="953"/>
        <v>2022</v>
      </c>
      <c r="F12193" t="str">
        <f t="shared" si="952"/>
        <v>Victorian</v>
      </c>
      <c r="G12193" t="str">
        <f t="shared" si="954"/>
        <v>Quarter</v>
      </c>
      <c r="H12193">
        <f t="shared" si="955"/>
        <v>2025</v>
      </c>
      <c r="I12193">
        <f t="shared" si="956"/>
        <v>92</v>
      </c>
      <c r="J12193">
        <f>D12193*PJ_per_contract*I12193</f>
        <v>0</v>
      </c>
    </row>
    <row r="12194" spans="1:10" x14ac:dyDescent="0.2">
      <c r="A12194" t="s">
        <v>90</v>
      </c>
      <c r="B12194" s="3">
        <v>44683</v>
      </c>
      <c r="C12194">
        <v>0</v>
      </c>
      <c r="D12194">
        <v>0</v>
      </c>
      <c r="E12194">
        <f t="shared" si="953"/>
        <v>2022</v>
      </c>
      <c r="F12194" t="str">
        <f t="shared" si="952"/>
        <v>Victorian</v>
      </c>
      <c r="G12194" t="str">
        <f t="shared" si="954"/>
        <v>Quarter</v>
      </c>
      <c r="H12194">
        <f t="shared" si="955"/>
        <v>2026</v>
      </c>
      <c r="I12194">
        <f t="shared" si="956"/>
        <v>92</v>
      </c>
      <c r="J12194">
        <f>D12194*PJ_per_contract*I12194</f>
        <v>0</v>
      </c>
    </row>
    <row r="12195" spans="1:10" x14ac:dyDescent="0.2">
      <c r="A12195" t="s">
        <v>89</v>
      </c>
      <c r="B12195" s="3">
        <v>44683</v>
      </c>
      <c r="C12195">
        <v>0</v>
      </c>
      <c r="D12195">
        <v>0</v>
      </c>
      <c r="E12195">
        <f t="shared" si="953"/>
        <v>2022</v>
      </c>
      <c r="F12195" t="str">
        <f t="shared" si="952"/>
        <v>Victorian</v>
      </c>
      <c r="G12195" t="str">
        <f t="shared" si="954"/>
        <v>Month</v>
      </c>
      <c r="H12195">
        <f t="shared" si="955"/>
        <v>2022</v>
      </c>
      <c r="I12195">
        <f t="shared" si="956"/>
        <v>31</v>
      </c>
      <c r="J12195">
        <f>D12195*PJ_per_contract*I12195</f>
        <v>0</v>
      </c>
    </row>
    <row r="12196" spans="1:10" x14ac:dyDescent="0.2">
      <c r="A12196" t="s">
        <v>58</v>
      </c>
      <c r="B12196" s="3">
        <v>44683</v>
      </c>
      <c r="C12196">
        <v>0</v>
      </c>
      <c r="D12196">
        <v>0</v>
      </c>
      <c r="E12196">
        <f t="shared" si="953"/>
        <v>2022</v>
      </c>
      <c r="F12196" t="str">
        <f t="shared" si="952"/>
        <v>Victorian</v>
      </c>
      <c r="G12196" t="str">
        <f t="shared" si="954"/>
        <v>Quarter</v>
      </c>
      <c r="H12196">
        <f t="shared" si="955"/>
        <v>2024</v>
      </c>
      <c r="I12196">
        <f t="shared" si="956"/>
        <v>92</v>
      </c>
      <c r="J12196">
        <f>D12196*PJ_per_contract*I12196</f>
        <v>0</v>
      </c>
    </row>
    <row r="12197" spans="1:10" x14ac:dyDescent="0.2">
      <c r="A12197" t="s">
        <v>50</v>
      </c>
      <c r="B12197" s="3">
        <v>44683</v>
      </c>
      <c r="C12197">
        <v>0</v>
      </c>
      <c r="D12197">
        <v>0</v>
      </c>
      <c r="E12197">
        <f t="shared" si="953"/>
        <v>2022</v>
      </c>
      <c r="F12197" t="str">
        <f t="shared" si="952"/>
        <v>Victorian</v>
      </c>
      <c r="G12197" t="str">
        <f t="shared" si="954"/>
        <v>Quarter</v>
      </c>
      <c r="H12197">
        <f t="shared" si="955"/>
        <v>2024</v>
      </c>
      <c r="I12197">
        <f t="shared" si="956"/>
        <v>92</v>
      </c>
      <c r="J12197">
        <f>D12197*PJ_per_contract*I12197</f>
        <v>0</v>
      </c>
    </row>
    <row r="12198" spans="1:10" x14ac:dyDescent="0.2">
      <c r="A12198" t="s">
        <v>51</v>
      </c>
      <c r="B12198" s="3">
        <v>44683</v>
      </c>
      <c r="C12198">
        <v>0</v>
      </c>
      <c r="D12198">
        <v>0</v>
      </c>
      <c r="E12198">
        <f t="shared" si="953"/>
        <v>2022</v>
      </c>
      <c r="F12198" t="str">
        <f t="shared" si="952"/>
        <v>Victorian</v>
      </c>
      <c r="G12198" t="str">
        <f t="shared" si="954"/>
        <v>Quarter</v>
      </c>
      <c r="H12198">
        <f t="shared" si="955"/>
        <v>2022</v>
      </c>
      <c r="I12198">
        <f t="shared" si="956"/>
        <v>92</v>
      </c>
      <c r="J12198">
        <f>D12198*PJ_per_contract*I12198</f>
        <v>0</v>
      </c>
    </row>
    <row r="12199" spans="1:10" x14ac:dyDescent="0.2">
      <c r="A12199" t="s">
        <v>60</v>
      </c>
      <c r="B12199" s="3">
        <v>44683</v>
      </c>
      <c r="C12199">
        <v>0</v>
      </c>
      <c r="D12199">
        <v>0</v>
      </c>
      <c r="E12199">
        <f t="shared" si="953"/>
        <v>2022</v>
      </c>
      <c r="F12199" t="str">
        <f t="shared" si="952"/>
        <v>Wallumbilla</v>
      </c>
      <c r="G12199" t="str">
        <f t="shared" si="954"/>
        <v>Strip</v>
      </c>
      <c r="H12199">
        <f t="shared" si="955"/>
        <v>2023</v>
      </c>
      <c r="I12199">
        <f t="shared" si="956"/>
        <v>365</v>
      </c>
      <c r="J12199">
        <f>D12199*PJ_per_contract*I12199</f>
        <v>0</v>
      </c>
    </row>
    <row r="12200" spans="1:10" x14ac:dyDescent="0.2">
      <c r="A12200" t="s">
        <v>61</v>
      </c>
      <c r="B12200" s="3">
        <v>44683</v>
      </c>
      <c r="C12200">
        <v>96</v>
      </c>
      <c r="D12200">
        <v>0</v>
      </c>
      <c r="E12200">
        <f t="shared" si="953"/>
        <v>2022</v>
      </c>
      <c r="F12200" t="str">
        <f t="shared" si="952"/>
        <v>Wallumbilla</v>
      </c>
      <c r="G12200" t="str">
        <f t="shared" si="954"/>
        <v>Quarter</v>
      </c>
      <c r="H12200">
        <f t="shared" si="955"/>
        <v>2022</v>
      </c>
      <c r="I12200">
        <f t="shared" si="956"/>
        <v>92</v>
      </c>
      <c r="J12200">
        <f>D12200*PJ_per_contract*I12200</f>
        <v>0</v>
      </c>
    </row>
    <row r="12201" spans="1:10" x14ac:dyDescent="0.2">
      <c r="A12201" t="s">
        <v>62</v>
      </c>
      <c r="B12201" s="3">
        <v>44683</v>
      </c>
      <c r="C12201">
        <v>150</v>
      </c>
      <c r="D12201">
        <v>0</v>
      </c>
      <c r="E12201">
        <f t="shared" si="953"/>
        <v>2022</v>
      </c>
      <c r="F12201" t="str">
        <f t="shared" si="952"/>
        <v>Wallumbilla</v>
      </c>
      <c r="G12201" t="str">
        <f t="shared" si="954"/>
        <v>Quarter</v>
      </c>
      <c r="H12201">
        <f t="shared" si="955"/>
        <v>2022</v>
      </c>
      <c r="I12201">
        <f t="shared" si="956"/>
        <v>92</v>
      </c>
      <c r="J12201">
        <f>D12201*PJ_per_contract*I12201</f>
        <v>0</v>
      </c>
    </row>
    <row r="12202" spans="1:10" x14ac:dyDescent="0.2">
      <c r="A12202" t="s">
        <v>70</v>
      </c>
      <c r="B12202" s="3">
        <v>44683</v>
      </c>
      <c r="C12202">
        <v>0</v>
      </c>
      <c r="D12202">
        <v>0</v>
      </c>
      <c r="E12202">
        <f t="shared" si="953"/>
        <v>2022</v>
      </c>
      <c r="F12202" t="str">
        <f t="shared" si="952"/>
        <v>Wallumbilla</v>
      </c>
      <c r="G12202" t="str">
        <f t="shared" si="954"/>
        <v>Strip</v>
      </c>
      <c r="H12202">
        <f t="shared" si="955"/>
        <v>2023</v>
      </c>
      <c r="I12202">
        <f t="shared" si="956"/>
        <v>365</v>
      </c>
      <c r="J12202">
        <f>D12202*PJ_per_contract*I12202</f>
        <v>0</v>
      </c>
    </row>
    <row r="12203" spans="1:10" x14ac:dyDescent="0.2">
      <c r="A12203" t="s">
        <v>63</v>
      </c>
      <c r="B12203" s="3">
        <v>44683</v>
      </c>
      <c r="C12203">
        <v>66</v>
      </c>
      <c r="D12203">
        <v>0</v>
      </c>
      <c r="E12203">
        <f t="shared" si="953"/>
        <v>2022</v>
      </c>
      <c r="F12203" t="str">
        <f t="shared" si="952"/>
        <v>Wallumbilla</v>
      </c>
      <c r="G12203" t="str">
        <f t="shared" si="954"/>
        <v>Quarter</v>
      </c>
      <c r="H12203">
        <f t="shared" si="955"/>
        <v>2023</v>
      </c>
      <c r="I12203">
        <f t="shared" si="956"/>
        <v>92</v>
      </c>
      <c r="J12203">
        <f>D12203*PJ_per_contract*I12203</f>
        <v>0</v>
      </c>
    </row>
    <row r="12204" spans="1:10" x14ac:dyDescent="0.2">
      <c r="A12204" t="s">
        <v>64</v>
      </c>
      <c r="B12204" s="3">
        <v>44683</v>
      </c>
      <c r="C12204">
        <v>55</v>
      </c>
      <c r="D12204">
        <v>0</v>
      </c>
      <c r="E12204">
        <f t="shared" si="953"/>
        <v>2022</v>
      </c>
      <c r="F12204" t="str">
        <f t="shared" si="952"/>
        <v>Wallumbilla</v>
      </c>
      <c r="G12204" t="str">
        <f t="shared" si="954"/>
        <v>Quarter</v>
      </c>
      <c r="H12204">
        <f t="shared" si="955"/>
        <v>2023</v>
      </c>
      <c r="I12204">
        <f t="shared" si="956"/>
        <v>92</v>
      </c>
      <c r="J12204">
        <f>D12204*PJ_per_contract*I12204</f>
        <v>0</v>
      </c>
    </row>
    <row r="12205" spans="1:10" x14ac:dyDescent="0.2">
      <c r="A12205" t="s">
        <v>81</v>
      </c>
      <c r="B12205" s="3">
        <v>44683</v>
      </c>
      <c r="C12205">
        <v>0</v>
      </c>
      <c r="D12205">
        <v>0</v>
      </c>
      <c r="E12205">
        <f t="shared" si="953"/>
        <v>2022</v>
      </c>
      <c r="F12205" t="str">
        <f t="shared" si="952"/>
        <v>Wallumbilla</v>
      </c>
      <c r="G12205" t="str">
        <f t="shared" si="954"/>
        <v>Strip</v>
      </c>
      <c r="H12205">
        <f t="shared" si="955"/>
        <v>2024</v>
      </c>
      <c r="I12205">
        <f t="shared" si="956"/>
        <v>365</v>
      </c>
      <c r="J12205">
        <f>D12205*PJ_per_contract*I12205</f>
        <v>0</v>
      </c>
    </row>
    <row r="12206" spans="1:10" x14ac:dyDescent="0.2">
      <c r="A12206" t="s">
        <v>71</v>
      </c>
      <c r="B12206" s="3">
        <v>44683</v>
      </c>
      <c r="C12206">
        <v>48</v>
      </c>
      <c r="D12206">
        <v>0</v>
      </c>
      <c r="E12206">
        <f t="shared" si="953"/>
        <v>2022</v>
      </c>
      <c r="F12206" t="str">
        <f t="shared" si="952"/>
        <v>Wallumbilla</v>
      </c>
      <c r="G12206" t="str">
        <f t="shared" si="954"/>
        <v>Quarter</v>
      </c>
      <c r="H12206">
        <f t="shared" si="955"/>
        <v>2023</v>
      </c>
      <c r="I12206">
        <f t="shared" si="956"/>
        <v>92</v>
      </c>
      <c r="J12206">
        <f>D12206*PJ_per_contract*I12206</f>
        <v>0</v>
      </c>
    </row>
    <row r="12207" spans="1:10" x14ac:dyDescent="0.2">
      <c r="A12207" t="s">
        <v>72</v>
      </c>
      <c r="B12207" s="3">
        <v>44683</v>
      </c>
      <c r="C12207">
        <v>45</v>
      </c>
      <c r="D12207">
        <v>0</v>
      </c>
      <c r="E12207">
        <f t="shared" si="953"/>
        <v>2022</v>
      </c>
      <c r="F12207" t="str">
        <f t="shared" si="952"/>
        <v>Wallumbilla</v>
      </c>
      <c r="G12207" t="str">
        <f t="shared" si="954"/>
        <v>Quarter</v>
      </c>
      <c r="H12207">
        <f t="shared" si="955"/>
        <v>2023</v>
      </c>
      <c r="I12207">
        <f t="shared" si="956"/>
        <v>92</v>
      </c>
      <c r="J12207">
        <f>D12207*PJ_per_contract*I12207</f>
        <v>0</v>
      </c>
    </row>
    <row r="12208" spans="1:10" x14ac:dyDescent="0.2">
      <c r="A12208" t="s">
        <v>92</v>
      </c>
      <c r="B12208" s="3">
        <v>44683</v>
      </c>
      <c r="C12208">
        <v>0</v>
      </c>
      <c r="D12208">
        <v>0</v>
      </c>
      <c r="E12208">
        <f t="shared" si="953"/>
        <v>2022</v>
      </c>
      <c r="F12208" t="str">
        <f t="shared" si="952"/>
        <v>Wallumbilla</v>
      </c>
      <c r="G12208" t="str">
        <f t="shared" si="954"/>
        <v>Strip</v>
      </c>
      <c r="H12208">
        <f t="shared" si="955"/>
        <v>2024</v>
      </c>
      <c r="I12208">
        <f t="shared" si="956"/>
        <v>365</v>
      </c>
      <c r="J12208">
        <f>D12208*PJ_per_contract*I12208</f>
        <v>0</v>
      </c>
    </row>
    <row r="12209" spans="1:10" x14ac:dyDescent="0.2">
      <c r="A12209" t="s">
        <v>82</v>
      </c>
      <c r="B12209" s="3">
        <v>44683</v>
      </c>
      <c r="C12209">
        <v>2</v>
      </c>
      <c r="D12209">
        <v>0</v>
      </c>
      <c r="E12209">
        <f t="shared" si="953"/>
        <v>2022</v>
      </c>
      <c r="F12209" t="str">
        <f t="shared" si="952"/>
        <v>Wallumbilla</v>
      </c>
      <c r="G12209" t="str">
        <f t="shared" si="954"/>
        <v>Quarter</v>
      </c>
      <c r="H12209">
        <f t="shared" si="955"/>
        <v>2024</v>
      </c>
      <c r="I12209">
        <f t="shared" si="956"/>
        <v>92</v>
      </c>
      <c r="J12209">
        <f>D12209*PJ_per_contract*I12209</f>
        <v>0</v>
      </c>
    </row>
    <row r="12210" spans="1:10" x14ac:dyDescent="0.2">
      <c r="A12210" t="s">
        <v>83</v>
      </c>
      <c r="B12210" s="3">
        <v>44683</v>
      </c>
      <c r="C12210">
        <v>0</v>
      </c>
      <c r="D12210">
        <v>0</v>
      </c>
      <c r="E12210">
        <f t="shared" si="953"/>
        <v>2022</v>
      </c>
      <c r="F12210" t="str">
        <f t="shared" si="952"/>
        <v>Wallumbilla</v>
      </c>
      <c r="G12210" t="str">
        <f t="shared" si="954"/>
        <v>Quarter</v>
      </c>
      <c r="H12210">
        <f t="shared" si="955"/>
        <v>2024</v>
      </c>
      <c r="I12210">
        <f t="shared" si="956"/>
        <v>92</v>
      </c>
      <c r="J12210">
        <f>D12210*PJ_per_contract*I12210</f>
        <v>0</v>
      </c>
    </row>
    <row r="12211" spans="1:10" x14ac:dyDescent="0.2">
      <c r="A12211" t="s">
        <v>93</v>
      </c>
      <c r="B12211" s="3">
        <v>44683</v>
      </c>
      <c r="C12211">
        <v>0</v>
      </c>
      <c r="D12211">
        <v>0</v>
      </c>
      <c r="E12211">
        <f t="shared" si="953"/>
        <v>2022</v>
      </c>
      <c r="F12211" t="str">
        <f t="shared" si="952"/>
        <v>Wallumbilla</v>
      </c>
      <c r="G12211" t="str">
        <f t="shared" si="954"/>
        <v>Quarter</v>
      </c>
      <c r="H12211">
        <f t="shared" si="955"/>
        <v>2024</v>
      </c>
      <c r="I12211">
        <f t="shared" si="956"/>
        <v>92</v>
      </c>
      <c r="J12211">
        <f>D12211*PJ_per_contract*I12211</f>
        <v>0</v>
      </c>
    </row>
    <row r="12212" spans="1:10" x14ac:dyDescent="0.2">
      <c r="A12212" t="s">
        <v>94</v>
      </c>
      <c r="B12212" s="3">
        <v>44683</v>
      </c>
      <c r="C12212">
        <v>0</v>
      </c>
      <c r="D12212">
        <v>0</v>
      </c>
      <c r="E12212">
        <f t="shared" si="953"/>
        <v>2022</v>
      </c>
      <c r="F12212" t="str">
        <f t="shared" si="952"/>
        <v>Wallumbilla</v>
      </c>
      <c r="G12212" t="str">
        <f t="shared" si="954"/>
        <v>Quarter</v>
      </c>
      <c r="H12212">
        <f t="shared" si="955"/>
        <v>2024</v>
      </c>
      <c r="I12212">
        <f t="shared" si="956"/>
        <v>92</v>
      </c>
      <c r="J12212">
        <f>D12212*PJ_per_contract*I12212</f>
        <v>0</v>
      </c>
    </row>
    <row r="12213" spans="1:10" x14ac:dyDescent="0.2">
      <c r="A12213" t="s">
        <v>85</v>
      </c>
      <c r="B12213" s="3">
        <v>44684</v>
      </c>
      <c r="C12213">
        <v>0</v>
      </c>
      <c r="D12213">
        <v>0</v>
      </c>
      <c r="E12213">
        <f t="shared" si="953"/>
        <v>2022</v>
      </c>
      <c r="F12213" t="str">
        <f t="shared" si="952"/>
        <v>Victorian</v>
      </c>
      <c r="G12213" t="str">
        <f t="shared" si="954"/>
        <v>Month</v>
      </c>
      <c r="H12213">
        <f t="shared" si="955"/>
        <v>2022</v>
      </c>
      <c r="I12213">
        <f t="shared" si="956"/>
        <v>31</v>
      </c>
      <c r="J12213">
        <f>D12213*PJ_per_contract*I12213</f>
        <v>0</v>
      </c>
    </row>
    <row r="12214" spans="1:10" x14ac:dyDescent="0.2">
      <c r="A12214" t="s">
        <v>48</v>
      </c>
      <c r="B12214" s="3">
        <v>44684</v>
      </c>
      <c r="C12214">
        <v>0</v>
      </c>
      <c r="D12214">
        <v>0</v>
      </c>
      <c r="E12214">
        <f t="shared" si="953"/>
        <v>2022</v>
      </c>
      <c r="F12214" t="str">
        <f t="shared" si="952"/>
        <v>Victorian</v>
      </c>
      <c r="G12214" t="str">
        <f t="shared" si="954"/>
        <v>Quarter</v>
      </c>
      <c r="H12214">
        <f t="shared" si="955"/>
        <v>2022</v>
      </c>
      <c r="I12214">
        <f t="shared" si="956"/>
        <v>92</v>
      </c>
      <c r="J12214">
        <f>D12214*PJ_per_contract*I12214</f>
        <v>0</v>
      </c>
    </row>
    <row r="12215" spans="1:10" x14ac:dyDescent="0.2">
      <c r="A12215" t="s">
        <v>86</v>
      </c>
      <c r="B12215" s="3">
        <v>44684</v>
      </c>
      <c r="C12215">
        <v>0</v>
      </c>
      <c r="D12215">
        <v>0</v>
      </c>
      <c r="E12215">
        <f t="shared" si="953"/>
        <v>2022</v>
      </c>
      <c r="F12215" t="str">
        <f t="shared" si="952"/>
        <v>Victorian</v>
      </c>
      <c r="G12215" t="str">
        <f t="shared" si="954"/>
        <v>Month</v>
      </c>
      <c r="H12215">
        <f t="shared" si="955"/>
        <v>2022</v>
      </c>
      <c r="I12215">
        <f t="shared" si="956"/>
        <v>31</v>
      </c>
      <c r="J12215">
        <f>D12215*PJ_per_contract*I12215</f>
        <v>0</v>
      </c>
    </row>
    <row r="12216" spans="1:10" x14ac:dyDescent="0.2">
      <c r="A12216" t="s">
        <v>49</v>
      </c>
      <c r="B12216" s="3">
        <v>44684</v>
      </c>
      <c r="C12216">
        <v>84</v>
      </c>
      <c r="D12216">
        <v>0</v>
      </c>
      <c r="E12216">
        <f t="shared" si="953"/>
        <v>2022</v>
      </c>
      <c r="F12216" t="str">
        <f t="shared" si="952"/>
        <v>Wallumbilla</v>
      </c>
      <c r="G12216" t="str">
        <f t="shared" si="954"/>
        <v>Quarter</v>
      </c>
      <c r="H12216">
        <f t="shared" si="955"/>
        <v>2022</v>
      </c>
      <c r="I12216">
        <f t="shared" si="956"/>
        <v>92</v>
      </c>
      <c r="J12216">
        <f>D12216*PJ_per_contract*I12216</f>
        <v>0</v>
      </c>
    </row>
    <row r="12217" spans="1:10" x14ac:dyDescent="0.2">
      <c r="A12217" t="s">
        <v>80</v>
      </c>
      <c r="B12217" s="3">
        <v>44684</v>
      </c>
      <c r="C12217">
        <v>0</v>
      </c>
      <c r="D12217">
        <v>0</v>
      </c>
      <c r="E12217">
        <f t="shared" si="953"/>
        <v>2022</v>
      </c>
      <c r="F12217" t="str">
        <f t="shared" si="952"/>
        <v>Victorian</v>
      </c>
      <c r="G12217" t="str">
        <f t="shared" si="954"/>
        <v>Quarter</v>
      </c>
      <c r="H12217">
        <f t="shared" si="955"/>
        <v>2025</v>
      </c>
      <c r="I12217">
        <f t="shared" si="956"/>
        <v>92</v>
      </c>
      <c r="J12217">
        <f>D12217*PJ_per_contract*I12217</f>
        <v>0</v>
      </c>
    </row>
    <row r="12218" spans="1:10" x14ac:dyDescent="0.2">
      <c r="A12218" t="s">
        <v>68</v>
      </c>
      <c r="B12218" s="3">
        <v>44684</v>
      </c>
      <c r="C12218">
        <v>0</v>
      </c>
      <c r="D12218">
        <v>0</v>
      </c>
      <c r="E12218">
        <f t="shared" si="953"/>
        <v>2022</v>
      </c>
      <c r="F12218" t="str">
        <f t="shared" si="952"/>
        <v>Victorian</v>
      </c>
      <c r="G12218" t="str">
        <f t="shared" si="954"/>
        <v>Quarter</v>
      </c>
      <c r="H12218">
        <f t="shared" si="955"/>
        <v>2025</v>
      </c>
      <c r="I12218">
        <f t="shared" si="956"/>
        <v>92</v>
      </c>
      <c r="J12218">
        <f>D12218*PJ_per_contract*I12218</f>
        <v>0</v>
      </c>
    </row>
    <row r="12219" spans="1:10" x14ac:dyDescent="0.2">
      <c r="A12219" t="s">
        <v>51</v>
      </c>
      <c r="B12219" s="3">
        <v>44684</v>
      </c>
      <c r="C12219">
        <v>0</v>
      </c>
      <c r="D12219">
        <v>0</v>
      </c>
      <c r="E12219">
        <f t="shared" si="953"/>
        <v>2022</v>
      </c>
      <c r="F12219" t="str">
        <f t="shared" si="952"/>
        <v>Victorian</v>
      </c>
      <c r="G12219" t="str">
        <f t="shared" si="954"/>
        <v>Quarter</v>
      </c>
      <c r="H12219">
        <f t="shared" si="955"/>
        <v>2022</v>
      </c>
      <c r="I12219">
        <f t="shared" si="956"/>
        <v>92</v>
      </c>
      <c r="J12219">
        <f>D12219*PJ_per_contract*I12219</f>
        <v>0</v>
      </c>
    </row>
    <row r="12220" spans="1:10" x14ac:dyDescent="0.2">
      <c r="A12220" t="s">
        <v>89</v>
      </c>
      <c r="B12220" s="3">
        <v>44684</v>
      </c>
      <c r="C12220">
        <v>0</v>
      </c>
      <c r="D12220">
        <v>0</v>
      </c>
      <c r="E12220">
        <f t="shared" si="953"/>
        <v>2022</v>
      </c>
      <c r="F12220" t="str">
        <f t="shared" si="952"/>
        <v>Victorian</v>
      </c>
      <c r="G12220" t="str">
        <f t="shared" si="954"/>
        <v>Month</v>
      </c>
      <c r="H12220">
        <f t="shared" si="955"/>
        <v>2022</v>
      </c>
      <c r="I12220">
        <f t="shared" si="956"/>
        <v>31</v>
      </c>
      <c r="J12220">
        <f>D12220*PJ_per_contract*I12220</f>
        <v>0</v>
      </c>
    </row>
    <row r="12221" spans="1:10" x14ac:dyDescent="0.2">
      <c r="A12221" t="s">
        <v>55</v>
      </c>
      <c r="B12221" s="3">
        <v>44684</v>
      </c>
      <c r="C12221">
        <v>0</v>
      </c>
      <c r="D12221">
        <v>0</v>
      </c>
      <c r="E12221">
        <f t="shared" si="953"/>
        <v>2022</v>
      </c>
      <c r="F12221" t="str">
        <f t="shared" si="952"/>
        <v>Victorian</v>
      </c>
      <c r="G12221" t="str">
        <f t="shared" si="954"/>
        <v>Quarter</v>
      </c>
      <c r="H12221">
        <f t="shared" si="955"/>
        <v>2024</v>
      </c>
      <c r="I12221">
        <f t="shared" si="956"/>
        <v>92</v>
      </c>
      <c r="J12221">
        <f>D12221*PJ_per_contract*I12221</f>
        <v>0</v>
      </c>
    </row>
    <row r="12222" spans="1:10" x14ac:dyDescent="0.2">
      <c r="A12222" t="s">
        <v>79</v>
      </c>
      <c r="B12222" s="3">
        <v>44684</v>
      </c>
      <c r="C12222">
        <v>0</v>
      </c>
      <c r="D12222">
        <v>0</v>
      </c>
      <c r="E12222">
        <f t="shared" si="953"/>
        <v>2022</v>
      </c>
      <c r="F12222" t="str">
        <f t="shared" si="952"/>
        <v>Victorian</v>
      </c>
      <c r="G12222" t="str">
        <f t="shared" si="954"/>
        <v>Quarter</v>
      </c>
      <c r="H12222">
        <f t="shared" si="955"/>
        <v>2025</v>
      </c>
      <c r="I12222">
        <f t="shared" si="956"/>
        <v>92</v>
      </c>
      <c r="J12222">
        <f>D12222*PJ_per_contract*I12222</f>
        <v>0</v>
      </c>
    </row>
    <row r="12223" spans="1:10" x14ac:dyDescent="0.2">
      <c r="A12223" t="s">
        <v>90</v>
      </c>
      <c r="B12223" s="3">
        <v>44684</v>
      </c>
      <c r="C12223">
        <v>0</v>
      </c>
      <c r="D12223">
        <v>0</v>
      </c>
      <c r="E12223">
        <f t="shared" si="953"/>
        <v>2022</v>
      </c>
      <c r="F12223" t="str">
        <f t="shared" si="952"/>
        <v>Victorian</v>
      </c>
      <c r="G12223" t="str">
        <f t="shared" si="954"/>
        <v>Quarter</v>
      </c>
      <c r="H12223">
        <f t="shared" si="955"/>
        <v>2026</v>
      </c>
      <c r="I12223">
        <f t="shared" si="956"/>
        <v>92</v>
      </c>
      <c r="J12223">
        <f>D12223*PJ_per_contract*I12223</f>
        <v>0</v>
      </c>
    </row>
    <row r="12224" spans="1:10" x14ac:dyDescent="0.2">
      <c r="A12224" t="s">
        <v>50</v>
      </c>
      <c r="B12224" s="3">
        <v>44684</v>
      </c>
      <c r="C12224">
        <v>0</v>
      </c>
      <c r="D12224">
        <v>0</v>
      </c>
      <c r="E12224">
        <f t="shared" si="953"/>
        <v>2022</v>
      </c>
      <c r="F12224" t="str">
        <f t="shared" si="952"/>
        <v>Victorian</v>
      </c>
      <c r="G12224" t="str">
        <f t="shared" si="954"/>
        <v>Quarter</v>
      </c>
      <c r="H12224">
        <f t="shared" si="955"/>
        <v>2024</v>
      </c>
      <c r="I12224">
        <f t="shared" si="956"/>
        <v>92</v>
      </c>
      <c r="J12224">
        <f>D12224*PJ_per_contract*I12224</f>
        <v>0</v>
      </c>
    </row>
    <row r="12225" spans="1:10" x14ac:dyDescent="0.2">
      <c r="A12225" t="s">
        <v>58</v>
      </c>
      <c r="B12225" s="3">
        <v>44684</v>
      </c>
      <c r="C12225">
        <v>0</v>
      </c>
      <c r="D12225">
        <v>0</v>
      </c>
      <c r="E12225">
        <f t="shared" si="953"/>
        <v>2022</v>
      </c>
      <c r="F12225" t="str">
        <f t="shared" si="952"/>
        <v>Victorian</v>
      </c>
      <c r="G12225" t="str">
        <f t="shared" si="954"/>
        <v>Quarter</v>
      </c>
      <c r="H12225">
        <f t="shared" si="955"/>
        <v>2024</v>
      </c>
      <c r="I12225">
        <f t="shared" si="956"/>
        <v>92</v>
      </c>
      <c r="J12225">
        <f>D12225*PJ_per_contract*I12225</f>
        <v>0</v>
      </c>
    </row>
    <row r="12226" spans="1:10" x14ac:dyDescent="0.2">
      <c r="A12226" t="s">
        <v>91</v>
      </c>
      <c r="B12226" s="3">
        <v>44684</v>
      </c>
      <c r="C12226">
        <v>0</v>
      </c>
      <c r="D12226">
        <v>0</v>
      </c>
      <c r="E12226">
        <f t="shared" si="953"/>
        <v>2022</v>
      </c>
      <c r="F12226" t="str">
        <f t="shared" ref="F12226:F12289" si="957">IF(OR(LEFT(A12226,2)="GJ",LEFT(A12226,2)="GK"),"Victorian",IF(OR(LEFT(A12226,2)="GX",LEFT(A12226,2)="GY"),"Wallumbilla","NA"))</f>
        <v>Victorian</v>
      </c>
      <c r="G12226" t="str">
        <f t="shared" si="954"/>
        <v>Quarter</v>
      </c>
      <c r="H12226">
        <f t="shared" si="955"/>
        <v>2026</v>
      </c>
      <c r="I12226">
        <f t="shared" si="956"/>
        <v>92</v>
      </c>
      <c r="J12226">
        <f>D12226*PJ_per_contract*I12226</f>
        <v>0</v>
      </c>
    </row>
    <row r="12227" spans="1:10" x14ac:dyDescent="0.2">
      <c r="A12227" t="s">
        <v>87</v>
      </c>
      <c r="B12227" s="3">
        <v>44684</v>
      </c>
      <c r="C12227">
        <v>0</v>
      </c>
      <c r="D12227">
        <v>0</v>
      </c>
      <c r="E12227">
        <f t="shared" ref="E12227:E12290" si="958">YEAR(B12227)</f>
        <v>2022</v>
      </c>
      <c r="F12227" t="str">
        <f t="shared" si="957"/>
        <v>Victorian</v>
      </c>
      <c r="G12227" t="str">
        <f t="shared" ref="G12227:G12290" si="959">IF(LEFT(A12227,2)="GJ","Month",IF(OR(LEFT(A12227,2)="GK",LEFT(A12227,2)="GX"),"Quarter",IF(LEFT(A12227,2)="GY","Strip","NA")))</f>
        <v>Month</v>
      </c>
      <c r="H12227">
        <f t="shared" ref="H12227:H12290" si="960">VALUE(MID(A12227,4,4))</f>
        <v>2022</v>
      </c>
      <c r="I12227">
        <f t="shared" ref="I12227:I12290" si="961">IF(G12227="Month",_xlfn.DAYS(EOMONTH(B12227,0),EOMONTH(B12227,-1)),IF(G12227="Quarter",_xlfn.DAYS(EOMONTH(B12227,2),EOMONTH(B12227,-1)),365))</f>
        <v>31</v>
      </c>
      <c r="J12227">
        <f>D12227*PJ_per_contract*I12227</f>
        <v>0</v>
      </c>
    </row>
    <row r="12228" spans="1:10" x14ac:dyDescent="0.2">
      <c r="A12228" t="s">
        <v>56</v>
      </c>
      <c r="B12228" s="3">
        <v>44684</v>
      </c>
      <c r="C12228">
        <v>0</v>
      </c>
      <c r="D12228">
        <v>0</v>
      </c>
      <c r="E12228">
        <f t="shared" si="958"/>
        <v>2022</v>
      </c>
      <c r="F12228" t="str">
        <f t="shared" si="957"/>
        <v>Victorian</v>
      </c>
      <c r="G12228" t="str">
        <f t="shared" si="959"/>
        <v>Quarter</v>
      </c>
      <c r="H12228">
        <f t="shared" si="960"/>
        <v>2023</v>
      </c>
      <c r="I12228">
        <f t="shared" si="961"/>
        <v>92</v>
      </c>
      <c r="J12228">
        <f>D12228*PJ_per_contract*I12228</f>
        <v>0</v>
      </c>
    </row>
    <row r="12229" spans="1:10" x14ac:dyDescent="0.2">
      <c r="A12229" t="s">
        <v>54</v>
      </c>
      <c r="B12229" s="3">
        <v>44684</v>
      </c>
      <c r="C12229">
        <v>0</v>
      </c>
      <c r="D12229">
        <v>0</v>
      </c>
      <c r="E12229">
        <f t="shared" si="958"/>
        <v>2022</v>
      </c>
      <c r="F12229" t="str">
        <f t="shared" si="957"/>
        <v>Victorian</v>
      </c>
      <c r="G12229" t="str">
        <f t="shared" si="959"/>
        <v>Quarter</v>
      </c>
      <c r="H12229">
        <f t="shared" si="960"/>
        <v>2023</v>
      </c>
      <c r="I12229">
        <f t="shared" si="961"/>
        <v>92</v>
      </c>
      <c r="J12229">
        <f>D12229*PJ_per_contract*I12229</f>
        <v>0</v>
      </c>
    </row>
    <row r="12230" spans="1:10" x14ac:dyDescent="0.2">
      <c r="A12230" t="s">
        <v>57</v>
      </c>
      <c r="B12230" s="3">
        <v>44684</v>
      </c>
      <c r="C12230">
        <v>0</v>
      </c>
      <c r="D12230">
        <v>0</v>
      </c>
      <c r="E12230">
        <f t="shared" si="958"/>
        <v>2022</v>
      </c>
      <c r="F12230" t="str">
        <f t="shared" si="957"/>
        <v>Victorian</v>
      </c>
      <c r="G12230" t="str">
        <f t="shared" si="959"/>
        <v>Quarter</v>
      </c>
      <c r="H12230">
        <f t="shared" si="960"/>
        <v>2024</v>
      </c>
      <c r="I12230">
        <f t="shared" si="961"/>
        <v>92</v>
      </c>
      <c r="J12230">
        <f>D12230*PJ_per_contract*I12230</f>
        <v>0</v>
      </c>
    </row>
    <row r="12231" spans="1:10" x14ac:dyDescent="0.2">
      <c r="A12231" t="s">
        <v>53</v>
      </c>
      <c r="B12231" s="3">
        <v>44684</v>
      </c>
      <c r="C12231">
        <v>0</v>
      </c>
      <c r="D12231">
        <v>0</v>
      </c>
      <c r="E12231">
        <f t="shared" si="958"/>
        <v>2022</v>
      </c>
      <c r="F12231" t="str">
        <f t="shared" si="957"/>
        <v>Victorian</v>
      </c>
      <c r="G12231" t="str">
        <f t="shared" si="959"/>
        <v>Quarter</v>
      </c>
      <c r="H12231">
        <f t="shared" si="960"/>
        <v>2023</v>
      </c>
      <c r="I12231">
        <f t="shared" si="961"/>
        <v>92</v>
      </c>
      <c r="J12231">
        <f>D12231*PJ_per_contract*I12231</f>
        <v>0</v>
      </c>
    </row>
    <row r="12232" spans="1:10" x14ac:dyDescent="0.2">
      <c r="A12232" t="s">
        <v>52</v>
      </c>
      <c r="B12232" s="3">
        <v>44684</v>
      </c>
      <c r="C12232">
        <v>0</v>
      </c>
      <c r="D12232">
        <v>0</v>
      </c>
      <c r="E12232">
        <f t="shared" si="958"/>
        <v>2022</v>
      </c>
      <c r="F12232" t="str">
        <f t="shared" si="957"/>
        <v>Victorian</v>
      </c>
      <c r="G12232" t="str">
        <f t="shared" si="959"/>
        <v>Quarter</v>
      </c>
      <c r="H12232">
        <f t="shared" si="960"/>
        <v>2022</v>
      </c>
      <c r="I12232">
        <f t="shared" si="961"/>
        <v>92</v>
      </c>
      <c r="J12232">
        <f>D12232*PJ_per_contract*I12232</f>
        <v>0</v>
      </c>
    </row>
    <row r="12233" spans="1:10" x14ac:dyDescent="0.2">
      <c r="A12233" t="s">
        <v>69</v>
      </c>
      <c r="B12233" s="3">
        <v>44684</v>
      </c>
      <c r="C12233">
        <v>0</v>
      </c>
      <c r="D12233">
        <v>0</v>
      </c>
      <c r="E12233">
        <f t="shared" si="958"/>
        <v>2022</v>
      </c>
      <c r="F12233" t="str">
        <f t="shared" si="957"/>
        <v>Victorian</v>
      </c>
      <c r="G12233" t="str">
        <f t="shared" si="959"/>
        <v>Quarter</v>
      </c>
      <c r="H12233">
        <f t="shared" si="960"/>
        <v>2025</v>
      </c>
      <c r="I12233">
        <f t="shared" si="961"/>
        <v>92</v>
      </c>
      <c r="J12233">
        <f>D12233*PJ_per_contract*I12233</f>
        <v>0</v>
      </c>
    </row>
    <row r="12234" spans="1:10" x14ac:dyDescent="0.2">
      <c r="A12234" t="s">
        <v>59</v>
      </c>
      <c r="B12234" s="3">
        <v>44684</v>
      </c>
      <c r="C12234">
        <v>0</v>
      </c>
      <c r="D12234">
        <v>0</v>
      </c>
      <c r="E12234">
        <f t="shared" si="958"/>
        <v>2022</v>
      </c>
      <c r="F12234" t="str">
        <f t="shared" si="957"/>
        <v>Victorian</v>
      </c>
      <c r="G12234" t="str">
        <f t="shared" si="959"/>
        <v>Quarter</v>
      </c>
      <c r="H12234">
        <f t="shared" si="960"/>
        <v>2023</v>
      </c>
      <c r="I12234">
        <f t="shared" si="961"/>
        <v>92</v>
      </c>
      <c r="J12234">
        <f>D12234*PJ_per_contract*I12234</f>
        <v>0</v>
      </c>
    </row>
    <row r="12235" spans="1:10" x14ac:dyDescent="0.2">
      <c r="A12235" t="s">
        <v>88</v>
      </c>
      <c r="B12235" s="3">
        <v>44684</v>
      </c>
      <c r="C12235">
        <v>0</v>
      </c>
      <c r="D12235">
        <v>0</v>
      </c>
      <c r="E12235">
        <f t="shared" si="958"/>
        <v>2022</v>
      </c>
      <c r="F12235" t="str">
        <f t="shared" si="957"/>
        <v>Victorian</v>
      </c>
      <c r="G12235" t="str">
        <f t="shared" si="959"/>
        <v>Month</v>
      </c>
      <c r="H12235">
        <f t="shared" si="960"/>
        <v>2022</v>
      </c>
      <c r="I12235">
        <f t="shared" si="961"/>
        <v>31</v>
      </c>
      <c r="J12235">
        <f>D12235*PJ_per_contract*I12235</f>
        <v>0</v>
      </c>
    </row>
    <row r="12236" spans="1:10" x14ac:dyDescent="0.2">
      <c r="A12236" t="s">
        <v>60</v>
      </c>
      <c r="B12236" s="3">
        <v>44684</v>
      </c>
      <c r="C12236">
        <v>0</v>
      </c>
      <c r="D12236">
        <v>0</v>
      </c>
      <c r="E12236">
        <f t="shared" si="958"/>
        <v>2022</v>
      </c>
      <c r="F12236" t="str">
        <f t="shared" si="957"/>
        <v>Wallumbilla</v>
      </c>
      <c r="G12236" t="str">
        <f t="shared" si="959"/>
        <v>Strip</v>
      </c>
      <c r="H12236">
        <f t="shared" si="960"/>
        <v>2023</v>
      </c>
      <c r="I12236">
        <f t="shared" si="961"/>
        <v>365</v>
      </c>
      <c r="J12236">
        <f>D12236*PJ_per_contract*I12236</f>
        <v>0</v>
      </c>
    </row>
    <row r="12237" spans="1:10" x14ac:dyDescent="0.2">
      <c r="A12237" t="s">
        <v>61</v>
      </c>
      <c r="B12237" s="3">
        <v>44684</v>
      </c>
      <c r="C12237">
        <v>96</v>
      </c>
      <c r="D12237">
        <v>0</v>
      </c>
      <c r="E12237">
        <f t="shared" si="958"/>
        <v>2022</v>
      </c>
      <c r="F12237" t="str">
        <f t="shared" si="957"/>
        <v>Wallumbilla</v>
      </c>
      <c r="G12237" t="str">
        <f t="shared" si="959"/>
        <v>Quarter</v>
      </c>
      <c r="H12237">
        <f t="shared" si="960"/>
        <v>2022</v>
      </c>
      <c r="I12237">
        <f t="shared" si="961"/>
        <v>92</v>
      </c>
      <c r="J12237">
        <f>D12237*PJ_per_contract*I12237</f>
        <v>0</v>
      </c>
    </row>
    <row r="12238" spans="1:10" x14ac:dyDescent="0.2">
      <c r="A12238" t="s">
        <v>62</v>
      </c>
      <c r="B12238" s="3">
        <v>44684</v>
      </c>
      <c r="C12238">
        <v>150</v>
      </c>
      <c r="D12238">
        <v>0</v>
      </c>
      <c r="E12238">
        <f t="shared" si="958"/>
        <v>2022</v>
      </c>
      <c r="F12238" t="str">
        <f t="shared" si="957"/>
        <v>Wallumbilla</v>
      </c>
      <c r="G12238" t="str">
        <f t="shared" si="959"/>
        <v>Quarter</v>
      </c>
      <c r="H12238">
        <f t="shared" si="960"/>
        <v>2022</v>
      </c>
      <c r="I12238">
        <f t="shared" si="961"/>
        <v>92</v>
      </c>
      <c r="J12238">
        <f>D12238*PJ_per_contract*I12238</f>
        <v>0</v>
      </c>
    </row>
    <row r="12239" spans="1:10" x14ac:dyDescent="0.2">
      <c r="A12239" t="s">
        <v>70</v>
      </c>
      <c r="B12239" s="3">
        <v>44684</v>
      </c>
      <c r="C12239">
        <v>0</v>
      </c>
      <c r="D12239">
        <v>0</v>
      </c>
      <c r="E12239">
        <f t="shared" si="958"/>
        <v>2022</v>
      </c>
      <c r="F12239" t="str">
        <f t="shared" si="957"/>
        <v>Wallumbilla</v>
      </c>
      <c r="G12239" t="str">
        <f t="shared" si="959"/>
        <v>Strip</v>
      </c>
      <c r="H12239">
        <f t="shared" si="960"/>
        <v>2023</v>
      </c>
      <c r="I12239">
        <f t="shared" si="961"/>
        <v>365</v>
      </c>
      <c r="J12239">
        <f>D12239*PJ_per_contract*I12239</f>
        <v>0</v>
      </c>
    </row>
    <row r="12240" spans="1:10" x14ac:dyDescent="0.2">
      <c r="A12240" t="s">
        <v>63</v>
      </c>
      <c r="B12240" s="3">
        <v>44684</v>
      </c>
      <c r="C12240">
        <v>66</v>
      </c>
      <c r="D12240">
        <v>0</v>
      </c>
      <c r="E12240">
        <f t="shared" si="958"/>
        <v>2022</v>
      </c>
      <c r="F12240" t="str">
        <f t="shared" si="957"/>
        <v>Wallumbilla</v>
      </c>
      <c r="G12240" t="str">
        <f t="shared" si="959"/>
        <v>Quarter</v>
      </c>
      <c r="H12240">
        <f t="shared" si="960"/>
        <v>2023</v>
      </c>
      <c r="I12240">
        <f t="shared" si="961"/>
        <v>92</v>
      </c>
      <c r="J12240">
        <f>D12240*PJ_per_contract*I12240</f>
        <v>0</v>
      </c>
    </row>
    <row r="12241" spans="1:10" x14ac:dyDescent="0.2">
      <c r="A12241" t="s">
        <v>64</v>
      </c>
      <c r="B12241" s="3">
        <v>44684</v>
      </c>
      <c r="C12241">
        <v>55</v>
      </c>
      <c r="D12241">
        <v>0</v>
      </c>
      <c r="E12241">
        <f t="shared" si="958"/>
        <v>2022</v>
      </c>
      <c r="F12241" t="str">
        <f t="shared" si="957"/>
        <v>Wallumbilla</v>
      </c>
      <c r="G12241" t="str">
        <f t="shared" si="959"/>
        <v>Quarter</v>
      </c>
      <c r="H12241">
        <f t="shared" si="960"/>
        <v>2023</v>
      </c>
      <c r="I12241">
        <f t="shared" si="961"/>
        <v>92</v>
      </c>
      <c r="J12241">
        <f>D12241*PJ_per_contract*I12241</f>
        <v>0</v>
      </c>
    </row>
    <row r="12242" spans="1:10" x14ac:dyDescent="0.2">
      <c r="A12242" t="s">
        <v>81</v>
      </c>
      <c r="B12242" s="3">
        <v>44684</v>
      </c>
      <c r="C12242">
        <v>0</v>
      </c>
      <c r="D12242">
        <v>0</v>
      </c>
      <c r="E12242">
        <f t="shared" si="958"/>
        <v>2022</v>
      </c>
      <c r="F12242" t="str">
        <f t="shared" si="957"/>
        <v>Wallumbilla</v>
      </c>
      <c r="G12242" t="str">
        <f t="shared" si="959"/>
        <v>Strip</v>
      </c>
      <c r="H12242">
        <f t="shared" si="960"/>
        <v>2024</v>
      </c>
      <c r="I12242">
        <f t="shared" si="961"/>
        <v>365</v>
      </c>
      <c r="J12242">
        <f>D12242*PJ_per_contract*I12242</f>
        <v>0</v>
      </c>
    </row>
    <row r="12243" spans="1:10" x14ac:dyDescent="0.2">
      <c r="A12243" t="s">
        <v>71</v>
      </c>
      <c r="B12243" s="3">
        <v>44684</v>
      </c>
      <c r="C12243">
        <v>48</v>
      </c>
      <c r="D12243">
        <v>0</v>
      </c>
      <c r="E12243">
        <f t="shared" si="958"/>
        <v>2022</v>
      </c>
      <c r="F12243" t="str">
        <f t="shared" si="957"/>
        <v>Wallumbilla</v>
      </c>
      <c r="G12243" t="str">
        <f t="shared" si="959"/>
        <v>Quarter</v>
      </c>
      <c r="H12243">
        <f t="shared" si="960"/>
        <v>2023</v>
      </c>
      <c r="I12243">
        <f t="shared" si="961"/>
        <v>92</v>
      </c>
      <c r="J12243">
        <f>D12243*PJ_per_contract*I12243</f>
        <v>0</v>
      </c>
    </row>
    <row r="12244" spans="1:10" x14ac:dyDescent="0.2">
      <c r="A12244" t="s">
        <v>72</v>
      </c>
      <c r="B12244" s="3">
        <v>44684</v>
      </c>
      <c r="C12244">
        <v>45</v>
      </c>
      <c r="D12244">
        <v>0</v>
      </c>
      <c r="E12244">
        <f t="shared" si="958"/>
        <v>2022</v>
      </c>
      <c r="F12244" t="str">
        <f t="shared" si="957"/>
        <v>Wallumbilla</v>
      </c>
      <c r="G12244" t="str">
        <f t="shared" si="959"/>
        <v>Quarter</v>
      </c>
      <c r="H12244">
        <f t="shared" si="960"/>
        <v>2023</v>
      </c>
      <c r="I12244">
        <f t="shared" si="961"/>
        <v>92</v>
      </c>
      <c r="J12244">
        <f>D12244*PJ_per_contract*I12244</f>
        <v>0</v>
      </c>
    </row>
    <row r="12245" spans="1:10" x14ac:dyDescent="0.2">
      <c r="A12245" t="s">
        <v>92</v>
      </c>
      <c r="B12245" s="3">
        <v>44684</v>
      </c>
      <c r="C12245">
        <v>0</v>
      </c>
      <c r="D12245">
        <v>0</v>
      </c>
      <c r="E12245">
        <f t="shared" si="958"/>
        <v>2022</v>
      </c>
      <c r="F12245" t="str">
        <f t="shared" si="957"/>
        <v>Wallumbilla</v>
      </c>
      <c r="G12245" t="str">
        <f t="shared" si="959"/>
        <v>Strip</v>
      </c>
      <c r="H12245">
        <f t="shared" si="960"/>
        <v>2024</v>
      </c>
      <c r="I12245">
        <f t="shared" si="961"/>
        <v>365</v>
      </c>
      <c r="J12245">
        <f>D12245*PJ_per_contract*I12245</f>
        <v>0</v>
      </c>
    </row>
    <row r="12246" spans="1:10" x14ac:dyDescent="0.2">
      <c r="A12246" t="s">
        <v>82</v>
      </c>
      <c r="B12246" s="3">
        <v>44684</v>
      </c>
      <c r="C12246">
        <v>2</v>
      </c>
      <c r="D12246">
        <v>0</v>
      </c>
      <c r="E12246">
        <f t="shared" si="958"/>
        <v>2022</v>
      </c>
      <c r="F12246" t="str">
        <f t="shared" si="957"/>
        <v>Wallumbilla</v>
      </c>
      <c r="G12246" t="str">
        <f t="shared" si="959"/>
        <v>Quarter</v>
      </c>
      <c r="H12246">
        <f t="shared" si="960"/>
        <v>2024</v>
      </c>
      <c r="I12246">
        <f t="shared" si="961"/>
        <v>92</v>
      </c>
      <c r="J12246">
        <f>D12246*PJ_per_contract*I12246</f>
        <v>0</v>
      </c>
    </row>
    <row r="12247" spans="1:10" x14ac:dyDescent="0.2">
      <c r="A12247" t="s">
        <v>83</v>
      </c>
      <c r="B12247" s="3">
        <v>44684</v>
      </c>
      <c r="C12247">
        <v>0</v>
      </c>
      <c r="D12247">
        <v>0</v>
      </c>
      <c r="E12247">
        <f t="shared" si="958"/>
        <v>2022</v>
      </c>
      <c r="F12247" t="str">
        <f t="shared" si="957"/>
        <v>Wallumbilla</v>
      </c>
      <c r="G12247" t="str">
        <f t="shared" si="959"/>
        <v>Quarter</v>
      </c>
      <c r="H12247">
        <f t="shared" si="960"/>
        <v>2024</v>
      </c>
      <c r="I12247">
        <f t="shared" si="961"/>
        <v>92</v>
      </c>
      <c r="J12247">
        <f>D12247*PJ_per_contract*I12247</f>
        <v>0</v>
      </c>
    </row>
    <row r="12248" spans="1:10" x14ac:dyDescent="0.2">
      <c r="A12248" t="s">
        <v>93</v>
      </c>
      <c r="B12248" s="3">
        <v>44684</v>
      </c>
      <c r="C12248">
        <v>0</v>
      </c>
      <c r="D12248">
        <v>0</v>
      </c>
      <c r="E12248">
        <f t="shared" si="958"/>
        <v>2022</v>
      </c>
      <c r="F12248" t="str">
        <f t="shared" si="957"/>
        <v>Wallumbilla</v>
      </c>
      <c r="G12248" t="str">
        <f t="shared" si="959"/>
        <v>Quarter</v>
      </c>
      <c r="H12248">
        <f t="shared" si="960"/>
        <v>2024</v>
      </c>
      <c r="I12248">
        <f t="shared" si="961"/>
        <v>92</v>
      </c>
      <c r="J12248">
        <f>D12248*PJ_per_contract*I12248</f>
        <v>0</v>
      </c>
    </row>
    <row r="12249" spans="1:10" x14ac:dyDescent="0.2">
      <c r="A12249" t="s">
        <v>94</v>
      </c>
      <c r="B12249" s="3">
        <v>44684</v>
      </c>
      <c r="C12249">
        <v>0</v>
      </c>
      <c r="D12249">
        <v>0</v>
      </c>
      <c r="E12249">
        <f t="shared" si="958"/>
        <v>2022</v>
      </c>
      <c r="F12249" t="str">
        <f t="shared" si="957"/>
        <v>Wallumbilla</v>
      </c>
      <c r="G12249" t="str">
        <f t="shared" si="959"/>
        <v>Quarter</v>
      </c>
      <c r="H12249">
        <f t="shared" si="960"/>
        <v>2024</v>
      </c>
      <c r="I12249">
        <f t="shared" si="961"/>
        <v>92</v>
      </c>
      <c r="J12249">
        <f>D12249*PJ_per_contract*I12249</f>
        <v>0</v>
      </c>
    </row>
    <row r="12250" spans="1:10" x14ac:dyDescent="0.2">
      <c r="A12250" t="s">
        <v>85</v>
      </c>
      <c r="B12250" s="3">
        <v>44685</v>
      </c>
      <c r="C12250">
        <v>0</v>
      </c>
      <c r="D12250">
        <v>0</v>
      </c>
      <c r="E12250">
        <f t="shared" si="958"/>
        <v>2022</v>
      </c>
      <c r="F12250" t="str">
        <f t="shared" si="957"/>
        <v>Victorian</v>
      </c>
      <c r="G12250" t="str">
        <f t="shared" si="959"/>
        <v>Month</v>
      </c>
      <c r="H12250">
        <f t="shared" si="960"/>
        <v>2022</v>
      </c>
      <c r="I12250">
        <f t="shared" si="961"/>
        <v>31</v>
      </c>
      <c r="J12250">
        <f>D12250*PJ_per_contract*I12250</f>
        <v>0</v>
      </c>
    </row>
    <row r="12251" spans="1:10" x14ac:dyDescent="0.2">
      <c r="A12251" t="s">
        <v>48</v>
      </c>
      <c r="B12251" s="3">
        <v>44685</v>
      </c>
      <c r="C12251">
        <v>0</v>
      </c>
      <c r="D12251">
        <v>0</v>
      </c>
      <c r="E12251">
        <f t="shared" si="958"/>
        <v>2022</v>
      </c>
      <c r="F12251" t="str">
        <f t="shared" si="957"/>
        <v>Victorian</v>
      </c>
      <c r="G12251" t="str">
        <f t="shared" si="959"/>
        <v>Quarter</v>
      </c>
      <c r="H12251">
        <f t="shared" si="960"/>
        <v>2022</v>
      </c>
      <c r="I12251">
        <f t="shared" si="961"/>
        <v>92</v>
      </c>
      <c r="J12251">
        <f>D12251*PJ_per_contract*I12251</f>
        <v>0</v>
      </c>
    </row>
    <row r="12252" spans="1:10" x14ac:dyDescent="0.2">
      <c r="A12252" t="s">
        <v>86</v>
      </c>
      <c r="B12252" s="3">
        <v>44685</v>
      </c>
      <c r="C12252">
        <v>0</v>
      </c>
      <c r="D12252">
        <v>0</v>
      </c>
      <c r="E12252">
        <f t="shared" si="958"/>
        <v>2022</v>
      </c>
      <c r="F12252" t="str">
        <f t="shared" si="957"/>
        <v>Victorian</v>
      </c>
      <c r="G12252" t="str">
        <f t="shared" si="959"/>
        <v>Month</v>
      </c>
      <c r="H12252">
        <f t="shared" si="960"/>
        <v>2022</v>
      </c>
      <c r="I12252">
        <f t="shared" si="961"/>
        <v>31</v>
      </c>
      <c r="J12252">
        <f>D12252*PJ_per_contract*I12252</f>
        <v>0</v>
      </c>
    </row>
    <row r="12253" spans="1:10" x14ac:dyDescent="0.2">
      <c r="A12253" t="s">
        <v>49</v>
      </c>
      <c r="B12253" s="3">
        <v>44685</v>
      </c>
      <c r="C12253">
        <v>84</v>
      </c>
      <c r="D12253">
        <v>0</v>
      </c>
      <c r="E12253">
        <f t="shared" si="958"/>
        <v>2022</v>
      </c>
      <c r="F12253" t="str">
        <f t="shared" si="957"/>
        <v>Wallumbilla</v>
      </c>
      <c r="G12253" t="str">
        <f t="shared" si="959"/>
        <v>Quarter</v>
      </c>
      <c r="H12253">
        <f t="shared" si="960"/>
        <v>2022</v>
      </c>
      <c r="I12253">
        <f t="shared" si="961"/>
        <v>92</v>
      </c>
      <c r="J12253">
        <f>D12253*PJ_per_contract*I12253</f>
        <v>0</v>
      </c>
    </row>
    <row r="12254" spans="1:10" x14ac:dyDescent="0.2">
      <c r="A12254" t="s">
        <v>68</v>
      </c>
      <c r="B12254" s="3">
        <v>44685</v>
      </c>
      <c r="C12254">
        <v>0</v>
      </c>
      <c r="D12254">
        <v>0</v>
      </c>
      <c r="E12254">
        <f t="shared" si="958"/>
        <v>2022</v>
      </c>
      <c r="F12254" t="str">
        <f t="shared" si="957"/>
        <v>Victorian</v>
      </c>
      <c r="G12254" t="str">
        <f t="shared" si="959"/>
        <v>Quarter</v>
      </c>
      <c r="H12254">
        <f t="shared" si="960"/>
        <v>2025</v>
      </c>
      <c r="I12254">
        <f t="shared" si="961"/>
        <v>92</v>
      </c>
      <c r="J12254">
        <f>D12254*PJ_per_contract*I12254</f>
        <v>0</v>
      </c>
    </row>
    <row r="12255" spans="1:10" x14ac:dyDescent="0.2">
      <c r="A12255" t="s">
        <v>54</v>
      </c>
      <c r="B12255" s="3">
        <v>44685</v>
      </c>
      <c r="C12255">
        <v>0</v>
      </c>
      <c r="D12255">
        <v>0</v>
      </c>
      <c r="E12255">
        <f t="shared" si="958"/>
        <v>2022</v>
      </c>
      <c r="F12255" t="str">
        <f t="shared" si="957"/>
        <v>Victorian</v>
      </c>
      <c r="G12255" t="str">
        <f t="shared" si="959"/>
        <v>Quarter</v>
      </c>
      <c r="H12255">
        <f t="shared" si="960"/>
        <v>2023</v>
      </c>
      <c r="I12255">
        <f t="shared" si="961"/>
        <v>92</v>
      </c>
      <c r="J12255">
        <f>D12255*PJ_per_contract*I12255</f>
        <v>0</v>
      </c>
    </row>
    <row r="12256" spans="1:10" x14ac:dyDescent="0.2">
      <c r="A12256" t="s">
        <v>90</v>
      </c>
      <c r="B12256" s="3">
        <v>44685</v>
      </c>
      <c r="C12256">
        <v>0</v>
      </c>
      <c r="D12256">
        <v>0</v>
      </c>
      <c r="E12256">
        <f t="shared" si="958"/>
        <v>2022</v>
      </c>
      <c r="F12256" t="str">
        <f t="shared" si="957"/>
        <v>Victorian</v>
      </c>
      <c r="G12256" t="str">
        <f t="shared" si="959"/>
        <v>Quarter</v>
      </c>
      <c r="H12256">
        <f t="shared" si="960"/>
        <v>2026</v>
      </c>
      <c r="I12256">
        <f t="shared" si="961"/>
        <v>92</v>
      </c>
      <c r="J12256">
        <f>D12256*PJ_per_contract*I12256</f>
        <v>0</v>
      </c>
    </row>
    <row r="12257" spans="1:10" x14ac:dyDescent="0.2">
      <c r="A12257" t="s">
        <v>52</v>
      </c>
      <c r="B12257" s="3">
        <v>44685</v>
      </c>
      <c r="C12257">
        <v>0</v>
      </c>
      <c r="D12257">
        <v>0</v>
      </c>
      <c r="E12257">
        <f t="shared" si="958"/>
        <v>2022</v>
      </c>
      <c r="F12257" t="str">
        <f t="shared" si="957"/>
        <v>Victorian</v>
      </c>
      <c r="G12257" t="str">
        <f t="shared" si="959"/>
        <v>Quarter</v>
      </c>
      <c r="H12257">
        <f t="shared" si="960"/>
        <v>2022</v>
      </c>
      <c r="I12257">
        <f t="shared" si="961"/>
        <v>92</v>
      </c>
      <c r="J12257">
        <f>D12257*PJ_per_contract*I12257</f>
        <v>0</v>
      </c>
    </row>
    <row r="12258" spans="1:10" x14ac:dyDescent="0.2">
      <c r="A12258" t="s">
        <v>79</v>
      </c>
      <c r="B12258" s="3">
        <v>44685</v>
      </c>
      <c r="C12258">
        <v>0</v>
      </c>
      <c r="D12258">
        <v>0</v>
      </c>
      <c r="E12258">
        <f t="shared" si="958"/>
        <v>2022</v>
      </c>
      <c r="F12258" t="str">
        <f t="shared" si="957"/>
        <v>Victorian</v>
      </c>
      <c r="G12258" t="str">
        <f t="shared" si="959"/>
        <v>Quarter</v>
      </c>
      <c r="H12258">
        <f t="shared" si="960"/>
        <v>2025</v>
      </c>
      <c r="I12258">
        <f t="shared" si="961"/>
        <v>92</v>
      </c>
      <c r="J12258">
        <f>D12258*PJ_per_contract*I12258</f>
        <v>0</v>
      </c>
    </row>
    <row r="12259" spans="1:10" x14ac:dyDescent="0.2">
      <c r="A12259" t="s">
        <v>55</v>
      </c>
      <c r="B12259" s="3">
        <v>44685</v>
      </c>
      <c r="C12259">
        <v>0</v>
      </c>
      <c r="D12259">
        <v>0</v>
      </c>
      <c r="E12259">
        <f t="shared" si="958"/>
        <v>2022</v>
      </c>
      <c r="F12259" t="str">
        <f t="shared" si="957"/>
        <v>Victorian</v>
      </c>
      <c r="G12259" t="str">
        <f t="shared" si="959"/>
        <v>Quarter</v>
      </c>
      <c r="H12259">
        <f t="shared" si="960"/>
        <v>2024</v>
      </c>
      <c r="I12259">
        <f t="shared" si="961"/>
        <v>92</v>
      </c>
      <c r="J12259">
        <f>D12259*PJ_per_contract*I12259</f>
        <v>0</v>
      </c>
    </row>
    <row r="12260" spans="1:10" x14ac:dyDescent="0.2">
      <c r="A12260" t="s">
        <v>59</v>
      </c>
      <c r="B12260" s="3">
        <v>44685</v>
      </c>
      <c r="C12260">
        <v>0</v>
      </c>
      <c r="D12260">
        <v>0</v>
      </c>
      <c r="E12260">
        <f t="shared" si="958"/>
        <v>2022</v>
      </c>
      <c r="F12260" t="str">
        <f t="shared" si="957"/>
        <v>Victorian</v>
      </c>
      <c r="G12260" t="str">
        <f t="shared" si="959"/>
        <v>Quarter</v>
      </c>
      <c r="H12260">
        <f t="shared" si="960"/>
        <v>2023</v>
      </c>
      <c r="I12260">
        <f t="shared" si="961"/>
        <v>92</v>
      </c>
      <c r="J12260">
        <f>D12260*PJ_per_contract*I12260</f>
        <v>0</v>
      </c>
    </row>
    <row r="12261" spans="1:10" x14ac:dyDescent="0.2">
      <c r="A12261" t="s">
        <v>57</v>
      </c>
      <c r="B12261" s="3">
        <v>44685</v>
      </c>
      <c r="C12261">
        <v>0</v>
      </c>
      <c r="D12261">
        <v>0</v>
      </c>
      <c r="E12261">
        <f t="shared" si="958"/>
        <v>2022</v>
      </c>
      <c r="F12261" t="str">
        <f t="shared" si="957"/>
        <v>Victorian</v>
      </c>
      <c r="G12261" t="str">
        <f t="shared" si="959"/>
        <v>Quarter</v>
      </c>
      <c r="H12261">
        <f t="shared" si="960"/>
        <v>2024</v>
      </c>
      <c r="I12261">
        <f t="shared" si="961"/>
        <v>92</v>
      </c>
      <c r="J12261">
        <f>D12261*PJ_per_contract*I12261</f>
        <v>0</v>
      </c>
    </row>
    <row r="12262" spans="1:10" x14ac:dyDescent="0.2">
      <c r="A12262" t="s">
        <v>88</v>
      </c>
      <c r="B12262" s="3">
        <v>44685</v>
      </c>
      <c r="C12262">
        <v>0</v>
      </c>
      <c r="D12262">
        <v>0</v>
      </c>
      <c r="E12262">
        <f t="shared" si="958"/>
        <v>2022</v>
      </c>
      <c r="F12262" t="str">
        <f t="shared" si="957"/>
        <v>Victorian</v>
      </c>
      <c r="G12262" t="str">
        <f t="shared" si="959"/>
        <v>Month</v>
      </c>
      <c r="H12262">
        <f t="shared" si="960"/>
        <v>2022</v>
      </c>
      <c r="I12262">
        <f t="shared" si="961"/>
        <v>31</v>
      </c>
      <c r="J12262">
        <f>D12262*PJ_per_contract*I12262</f>
        <v>0</v>
      </c>
    </row>
    <row r="12263" spans="1:10" x14ac:dyDescent="0.2">
      <c r="A12263" t="s">
        <v>58</v>
      </c>
      <c r="B12263" s="3">
        <v>44685</v>
      </c>
      <c r="C12263">
        <v>0</v>
      </c>
      <c r="D12263">
        <v>0</v>
      </c>
      <c r="E12263">
        <f t="shared" si="958"/>
        <v>2022</v>
      </c>
      <c r="F12263" t="str">
        <f t="shared" si="957"/>
        <v>Victorian</v>
      </c>
      <c r="G12263" t="str">
        <f t="shared" si="959"/>
        <v>Quarter</v>
      </c>
      <c r="H12263">
        <f t="shared" si="960"/>
        <v>2024</v>
      </c>
      <c r="I12263">
        <f t="shared" si="961"/>
        <v>92</v>
      </c>
      <c r="J12263">
        <f>D12263*PJ_per_contract*I12263</f>
        <v>0</v>
      </c>
    </row>
    <row r="12264" spans="1:10" x14ac:dyDescent="0.2">
      <c r="A12264" t="s">
        <v>80</v>
      </c>
      <c r="B12264" s="3">
        <v>44685</v>
      </c>
      <c r="C12264">
        <v>0</v>
      </c>
      <c r="D12264">
        <v>0</v>
      </c>
      <c r="E12264">
        <f t="shared" si="958"/>
        <v>2022</v>
      </c>
      <c r="F12264" t="str">
        <f t="shared" si="957"/>
        <v>Victorian</v>
      </c>
      <c r="G12264" t="str">
        <f t="shared" si="959"/>
        <v>Quarter</v>
      </c>
      <c r="H12264">
        <f t="shared" si="960"/>
        <v>2025</v>
      </c>
      <c r="I12264">
        <f t="shared" si="961"/>
        <v>92</v>
      </c>
      <c r="J12264">
        <f>D12264*PJ_per_contract*I12264</f>
        <v>0</v>
      </c>
    </row>
    <row r="12265" spans="1:10" x14ac:dyDescent="0.2">
      <c r="A12265" t="s">
        <v>89</v>
      </c>
      <c r="B12265" s="3">
        <v>44685</v>
      </c>
      <c r="C12265">
        <v>0</v>
      </c>
      <c r="D12265">
        <v>0</v>
      </c>
      <c r="E12265">
        <f t="shared" si="958"/>
        <v>2022</v>
      </c>
      <c r="F12265" t="str">
        <f t="shared" si="957"/>
        <v>Victorian</v>
      </c>
      <c r="G12265" t="str">
        <f t="shared" si="959"/>
        <v>Month</v>
      </c>
      <c r="H12265">
        <f t="shared" si="960"/>
        <v>2022</v>
      </c>
      <c r="I12265">
        <f t="shared" si="961"/>
        <v>31</v>
      </c>
      <c r="J12265">
        <f>D12265*PJ_per_contract*I12265</f>
        <v>0</v>
      </c>
    </row>
    <row r="12266" spans="1:10" x14ac:dyDescent="0.2">
      <c r="A12266" t="s">
        <v>50</v>
      </c>
      <c r="B12266" s="3">
        <v>44685</v>
      </c>
      <c r="C12266">
        <v>0</v>
      </c>
      <c r="D12266">
        <v>0</v>
      </c>
      <c r="E12266">
        <f t="shared" si="958"/>
        <v>2022</v>
      </c>
      <c r="F12266" t="str">
        <f t="shared" si="957"/>
        <v>Victorian</v>
      </c>
      <c r="G12266" t="str">
        <f t="shared" si="959"/>
        <v>Quarter</v>
      </c>
      <c r="H12266">
        <f t="shared" si="960"/>
        <v>2024</v>
      </c>
      <c r="I12266">
        <f t="shared" si="961"/>
        <v>92</v>
      </c>
      <c r="J12266">
        <f>D12266*PJ_per_contract*I12266</f>
        <v>0</v>
      </c>
    </row>
    <row r="12267" spans="1:10" x14ac:dyDescent="0.2">
      <c r="A12267" t="s">
        <v>51</v>
      </c>
      <c r="B12267" s="3">
        <v>44685</v>
      </c>
      <c r="C12267">
        <v>0</v>
      </c>
      <c r="D12267">
        <v>0</v>
      </c>
      <c r="E12267">
        <f t="shared" si="958"/>
        <v>2022</v>
      </c>
      <c r="F12267" t="str">
        <f t="shared" si="957"/>
        <v>Victorian</v>
      </c>
      <c r="G12267" t="str">
        <f t="shared" si="959"/>
        <v>Quarter</v>
      </c>
      <c r="H12267">
        <f t="shared" si="960"/>
        <v>2022</v>
      </c>
      <c r="I12267">
        <f t="shared" si="961"/>
        <v>92</v>
      </c>
      <c r="J12267">
        <f>D12267*PJ_per_contract*I12267</f>
        <v>0</v>
      </c>
    </row>
    <row r="12268" spans="1:10" x14ac:dyDescent="0.2">
      <c r="A12268" t="s">
        <v>87</v>
      </c>
      <c r="B12268" s="3">
        <v>44685</v>
      </c>
      <c r="C12268">
        <v>0</v>
      </c>
      <c r="D12268">
        <v>0</v>
      </c>
      <c r="E12268">
        <f t="shared" si="958"/>
        <v>2022</v>
      </c>
      <c r="F12268" t="str">
        <f t="shared" si="957"/>
        <v>Victorian</v>
      </c>
      <c r="G12268" t="str">
        <f t="shared" si="959"/>
        <v>Month</v>
      </c>
      <c r="H12268">
        <f t="shared" si="960"/>
        <v>2022</v>
      </c>
      <c r="I12268">
        <f t="shared" si="961"/>
        <v>31</v>
      </c>
      <c r="J12268">
        <f>D12268*PJ_per_contract*I12268</f>
        <v>0</v>
      </c>
    </row>
    <row r="12269" spans="1:10" x14ac:dyDescent="0.2">
      <c r="A12269" t="s">
        <v>56</v>
      </c>
      <c r="B12269" s="3">
        <v>44685</v>
      </c>
      <c r="C12269">
        <v>0</v>
      </c>
      <c r="D12269">
        <v>0</v>
      </c>
      <c r="E12269">
        <f t="shared" si="958"/>
        <v>2022</v>
      </c>
      <c r="F12269" t="str">
        <f t="shared" si="957"/>
        <v>Victorian</v>
      </c>
      <c r="G12269" t="str">
        <f t="shared" si="959"/>
        <v>Quarter</v>
      </c>
      <c r="H12269">
        <f t="shared" si="960"/>
        <v>2023</v>
      </c>
      <c r="I12269">
        <f t="shared" si="961"/>
        <v>92</v>
      </c>
      <c r="J12269">
        <f>D12269*PJ_per_contract*I12269</f>
        <v>0</v>
      </c>
    </row>
    <row r="12270" spans="1:10" x14ac:dyDescent="0.2">
      <c r="A12270" t="s">
        <v>53</v>
      </c>
      <c r="B12270" s="3">
        <v>44685</v>
      </c>
      <c r="C12270">
        <v>0</v>
      </c>
      <c r="D12270">
        <v>0</v>
      </c>
      <c r="E12270">
        <f t="shared" si="958"/>
        <v>2022</v>
      </c>
      <c r="F12270" t="str">
        <f t="shared" si="957"/>
        <v>Victorian</v>
      </c>
      <c r="G12270" t="str">
        <f t="shared" si="959"/>
        <v>Quarter</v>
      </c>
      <c r="H12270">
        <f t="shared" si="960"/>
        <v>2023</v>
      </c>
      <c r="I12270">
        <f t="shared" si="961"/>
        <v>92</v>
      </c>
      <c r="J12270">
        <f>D12270*PJ_per_contract*I12270</f>
        <v>0</v>
      </c>
    </row>
    <row r="12271" spans="1:10" x14ac:dyDescent="0.2">
      <c r="A12271" t="s">
        <v>91</v>
      </c>
      <c r="B12271" s="3">
        <v>44685</v>
      </c>
      <c r="C12271">
        <v>0</v>
      </c>
      <c r="D12271">
        <v>0</v>
      </c>
      <c r="E12271">
        <f t="shared" si="958"/>
        <v>2022</v>
      </c>
      <c r="F12271" t="str">
        <f t="shared" si="957"/>
        <v>Victorian</v>
      </c>
      <c r="G12271" t="str">
        <f t="shared" si="959"/>
        <v>Quarter</v>
      </c>
      <c r="H12271">
        <f t="shared" si="960"/>
        <v>2026</v>
      </c>
      <c r="I12271">
        <f t="shared" si="961"/>
        <v>92</v>
      </c>
      <c r="J12271">
        <f>D12271*PJ_per_contract*I12271</f>
        <v>0</v>
      </c>
    </row>
    <row r="12272" spans="1:10" x14ac:dyDescent="0.2">
      <c r="A12272" t="s">
        <v>69</v>
      </c>
      <c r="B12272" s="3">
        <v>44685</v>
      </c>
      <c r="C12272">
        <v>0</v>
      </c>
      <c r="D12272">
        <v>0</v>
      </c>
      <c r="E12272">
        <f t="shared" si="958"/>
        <v>2022</v>
      </c>
      <c r="F12272" t="str">
        <f t="shared" si="957"/>
        <v>Victorian</v>
      </c>
      <c r="G12272" t="str">
        <f t="shared" si="959"/>
        <v>Quarter</v>
      </c>
      <c r="H12272">
        <f t="shared" si="960"/>
        <v>2025</v>
      </c>
      <c r="I12272">
        <f t="shared" si="961"/>
        <v>92</v>
      </c>
      <c r="J12272">
        <f>D12272*PJ_per_contract*I12272</f>
        <v>0</v>
      </c>
    </row>
    <row r="12273" spans="1:10" x14ac:dyDescent="0.2">
      <c r="A12273" t="s">
        <v>60</v>
      </c>
      <c r="B12273" s="3">
        <v>44685</v>
      </c>
      <c r="C12273">
        <v>0</v>
      </c>
      <c r="D12273">
        <v>0</v>
      </c>
      <c r="E12273">
        <f t="shared" si="958"/>
        <v>2022</v>
      </c>
      <c r="F12273" t="str">
        <f t="shared" si="957"/>
        <v>Wallumbilla</v>
      </c>
      <c r="G12273" t="str">
        <f t="shared" si="959"/>
        <v>Strip</v>
      </c>
      <c r="H12273">
        <f t="shared" si="960"/>
        <v>2023</v>
      </c>
      <c r="I12273">
        <f t="shared" si="961"/>
        <v>365</v>
      </c>
      <c r="J12273">
        <f>D12273*PJ_per_contract*I12273</f>
        <v>0</v>
      </c>
    </row>
    <row r="12274" spans="1:10" x14ac:dyDescent="0.2">
      <c r="A12274" t="s">
        <v>61</v>
      </c>
      <c r="B12274" s="3">
        <v>44685</v>
      </c>
      <c r="C12274">
        <v>96</v>
      </c>
      <c r="D12274">
        <v>0</v>
      </c>
      <c r="E12274">
        <f t="shared" si="958"/>
        <v>2022</v>
      </c>
      <c r="F12274" t="str">
        <f t="shared" si="957"/>
        <v>Wallumbilla</v>
      </c>
      <c r="G12274" t="str">
        <f t="shared" si="959"/>
        <v>Quarter</v>
      </c>
      <c r="H12274">
        <f t="shared" si="960"/>
        <v>2022</v>
      </c>
      <c r="I12274">
        <f t="shared" si="961"/>
        <v>92</v>
      </c>
      <c r="J12274">
        <f>D12274*PJ_per_contract*I12274</f>
        <v>0</v>
      </c>
    </row>
    <row r="12275" spans="1:10" x14ac:dyDescent="0.2">
      <c r="A12275" t="s">
        <v>62</v>
      </c>
      <c r="B12275" s="3">
        <v>44685</v>
      </c>
      <c r="C12275">
        <v>150</v>
      </c>
      <c r="D12275">
        <v>0</v>
      </c>
      <c r="E12275">
        <f t="shared" si="958"/>
        <v>2022</v>
      </c>
      <c r="F12275" t="str">
        <f t="shared" si="957"/>
        <v>Wallumbilla</v>
      </c>
      <c r="G12275" t="str">
        <f t="shared" si="959"/>
        <v>Quarter</v>
      </c>
      <c r="H12275">
        <f t="shared" si="960"/>
        <v>2022</v>
      </c>
      <c r="I12275">
        <f t="shared" si="961"/>
        <v>92</v>
      </c>
      <c r="J12275">
        <f>D12275*PJ_per_contract*I12275</f>
        <v>0</v>
      </c>
    </row>
    <row r="12276" spans="1:10" x14ac:dyDescent="0.2">
      <c r="A12276" t="s">
        <v>70</v>
      </c>
      <c r="B12276" s="3">
        <v>44685</v>
      </c>
      <c r="C12276">
        <v>0</v>
      </c>
      <c r="D12276">
        <v>0</v>
      </c>
      <c r="E12276">
        <f t="shared" si="958"/>
        <v>2022</v>
      </c>
      <c r="F12276" t="str">
        <f t="shared" si="957"/>
        <v>Wallumbilla</v>
      </c>
      <c r="G12276" t="str">
        <f t="shared" si="959"/>
        <v>Strip</v>
      </c>
      <c r="H12276">
        <f t="shared" si="960"/>
        <v>2023</v>
      </c>
      <c r="I12276">
        <f t="shared" si="961"/>
        <v>365</v>
      </c>
      <c r="J12276">
        <f>D12276*PJ_per_contract*I12276</f>
        <v>0</v>
      </c>
    </row>
    <row r="12277" spans="1:10" x14ac:dyDescent="0.2">
      <c r="A12277" t="s">
        <v>63</v>
      </c>
      <c r="B12277" s="3">
        <v>44685</v>
      </c>
      <c r="C12277">
        <v>66</v>
      </c>
      <c r="D12277">
        <v>0</v>
      </c>
      <c r="E12277">
        <f t="shared" si="958"/>
        <v>2022</v>
      </c>
      <c r="F12277" t="str">
        <f t="shared" si="957"/>
        <v>Wallumbilla</v>
      </c>
      <c r="G12277" t="str">
        <f t="shared" si="959"/>
        <v>Quarter</v>
      </c>
      <c r="H12277">
        <f t="shared" si="960"/>
        <v>2023</v>
      </c>
      <c r="I12277">
        <f t="shared" si="961"/>
        <v>92</v>
      </c>
      <c r="J12277">
        <f>D12277*PJ_per_contract*I12277</f>
        <v>0</v>
      </c>
    </row>
    <row r="12278" spans="1:10" x14ac:dyDescent="0.2">
      <c r="A12278" t="s">
        <v>64</v>
      </c>
      <c r="B12278" s="3">
        <v>44685</v>
      </c>
      <c r="C12278">
        <v>55</v>
      </c>
      <c r="D12278">
        <v>0</v>
      </c>
      <c r="E12278">
        <f t="shared" si="958"/>
        <v>2022</v>
      </c>
      <c r="F12278" t="str">
        <f t="shared" si="957"/>
        <v>Wallumbilla</v>
      </c>
      <c r="G12278" t="str">
        <f t="shared" si="959"/>
        <v>Quarter</v>
      </c>
      <c r="H12278">
        <f t="shared" si="960"/>
        <v>2023</v>
      </c>
      <c r="I12278">
        <f t="shared" si="961"/>
        <v>92</v>
      </c>
      <c r="J12278">
        <f>D12278*PJ_per_contract*I12278</f>
        <v>0</v>
      </c>
    </row>
    <row r="12279" spans="1:10" x14ac:dyDescent="0.2">
      <c r="A12279" t="s">
        <v>81</v>
      </c>
      <c r="B12279" s="3">
        <v>44685</v>
      </c>
      <c r="C12279">
        <v>0</v>
      </c>
      <c r="D12279">
        <v>0</v>
      </c>
      <c r="E12279">
        <f t="shared" si="958"/>
        <v>2022</v>
      </c>
      <c r="F12279" t="str">
        <f t="shared" si="957"/>
        <v>Wallumbilla</v>
      </c>
      <c r="G12279" t="str">
        <f t="shared" si="959"/>
        <v>Strip</v>
      </c>
      <c r="H12279">
        <f t="shared" si="960"/>
        <v>2024</v>
      </c>
      <c r="I12279">
        <f t="shared" si="961"/>
        <v>365</v>
      </c>
      <c r="J12279">
        <f>D12279*PJ_per_contract*I12279</f>
        <v>0</v>
      </c>
    </row>
    <row r="12280" spans="1:10" x14ac:dyDescent="0.2">
      <c r="A12280" t="s">
        <v>71</v>
      </c>
      <c r="B12280" s="3">
        <v>44685</v>
      </c>
      <c r="C12280">
        <v>48</v>
      </c>
      <c r="D12280">
        <v>0</v>
      </c>
      <c r="E12280">
        <f t="shared" si="958"/>
        <v>2022</v>
      </c>
      <c r="F12280" t="str">
        <f t="shared" si="957"/>
        <v>Wallumbilla</v>
      </c>
      <c r="G12280" t="str">
        <f t="shared" si="959"/>
        <v>Quarter</v>
      </c>
      <c r="H12280">
        <f t="shared" si="960"/>
        <v>2023</v>
      </c>
      <c r="I12280">
        <f t="shared" si="961"/>
        <v>92</v>
      </c>
      <c r="J12280">
        <f>D12280*PJ_per_contract*I12280</f>
        <v>0</v>
      </c>
    </row>
    <row r="12281" spans="1:10" x14ac:dyDescent="0.2">
      <c r="A12281" t="s">
        <v>72</v>
      </c>
      <c r="B12281" s="3">
        <v>44685</v>
      </c>
      <c r="C12281">
        <v>45</v>
      </c>
      <c r="D12281">
        <v>0</v>
      </c>
      <c r="E12281">
        <f t="shared" si="958"/>
        <v>2022</v>
      </c>
      <c r="F12281" t="str">
        <f t="shared" si="957"/>
        <v>Wallumbilla</v>
      </c>
      <c r="G12281" t="str">
        <f t="shared" si="959"/>
        <v>Quarter</v>
      </c>
      <c r="H12281">
        <f t="shared" si="960"/>
        <v>2023</v>
      </c>
      <c r="I12281">
        <f t="shared" si="961"/>
        <v>92</v>
      </c>
      <c r="J12281">
        <f>D12281*PJ_per_contract*I12281</f>
        <v>0</v>
      </c>
    </row>
    <row r="12282" spans="1:10" x14ac:dyDescent="0.2">
      <c r="A12282" t="s">
        <v>92</v>
      </c>
      <c r="B12282" s="3">
        <v>44685</v>
      </c>
      <c r="C12282">
        <v>0</v>
      </c>
      <c r="D12282">
        <v>0</v>
      </c>
      <c r="E12282">
        <f t="shared" si="958"/>
        <v>2022</v>
      </c>
      <c r="F12282" t="str">
        <f t="shared" si="957"/>
        <v>Wallumbilla</v>
      </c>
      <c r="G12282" t="str">
        <f t="shared" si="959"/>
        <v>Strip</v>
      </c>
      <c r="H12282">
        <f t="shared" si="960"/>
        <v>2024</v>
      </c>
      <c r="I12282">
        <f t="shared" si="961"/>
        <v>365</v>
      </c>
      <c r="J12282">
        <f>D12282*PJ_per_contract*I12282</f>
        <v>0</v>
      </c>
    </row>
    <row r="12283" spans="1:10" x14ac:dyDescent="0.2">
      <c r="A12283" t="s">
        <v>82</v>
      </c>
      <c r="B12283" s="3">
        <v>44685</v>
      </c>
      <c r="C12283">
        <v>2</v>
      </c>
      <c r="D12283">
        <v>0</v>
      </c>
      <c r="E12283">
        <f t="shared" si="958"/>
        <v>2022</v>
      </c>
      <c r="F12283" t="str">
        <f t="shared" si="957"/>
        <v>Wallumbilla</v>
      </c>
      <c r="G12283" t="str">
        <f t="shared" si="959"/>
        <v>Quarter</v>
      </c>
      <c r="H12283">
        <f t="shared" si="960"/>
        <v>2024</v>
      </c>
      <c r="I12283">
        <f t="shared" si="961"/>
        <v>92</v>
      </c>
      <c r="J12283">
        <f>D12283*PJ_per_contract*I12283</f>
        <v>0</v>
      </c>
    </row>
    <row r="12284" spans="1:10" x14ac:dyDescent="0.2">
      <c r="A12284" t="s">
        <v>83</v>
      </c>
      <c r="B12284" s="3">
        <v>44685</v>
      </c>
      <c r="C12284">
        <v>0</v>
      </c>
      <c r="D12284">
        <v>0</v>
      </c>
      <c r="E12284">
        <f t="shared" si="958"/>
        <v>2022</v>
      </c>
      <c r="F12284" t="str">
        <f t="shared" si="957"/>
        <v>Wallumbilla</v>
      </c>
      <c r="G12284" t="str">
        <f t="shared" si="959"/>
        <v>Quarter</v>
      </c>
      <c r="H12284">
        <f t="shared" si="960"/>
        <v>2024</v>
      </c>
      <c r="I12284">
        <f t="shared" si="961"/>
        <v>92</v>
      </c>
      <c r="J12284">
        <f>D12284*PJ_per_contract*I12284</f>
        <v>0</v>
      </c>
    </row>
    <row r="12285" spans="1:10" x14ac:dyDescent="0.2">
      <c r="A12285" t="s">
        <v>93</v>
      </c>
      <c r="B12285" s="3">
        <v>44685</v>
      </c>
      <c r="C12285">
        <v>0</v>
      </c>
      <c r="D12285">
        <v>0</v>
      </c>
      <c r="E12285">
        <f t="shared" si="958"/>
        <v>2022</v>
      </c>
      <c r="F12285" t="str">
        <f t="shared" si="957"/>
        <v>Wallumbilla</v>
      </c>
      <c r="G12285" t="str">
        <f t="shared" si="959"/>
        <v>Quarter</v>
      </c>
      <c r="H12285">
        <f t="shared" si="960"/>
        <v>2024</v>
      </c>
      <c r="I12285">
        <f t="shared" si="961"/>
        <v>92</v>
      </c>
      <c r="J12285">
        <f>D12285*PJ_per_contract*I12285</f>
        <v>0</v>
      </c>
    </row>
    <row r="12286" spans="1:10" x14ac:dyDescent="0.2">
      <c r="A12286" t="s">
        <v>94</v>
      </c>
      <c r="B12286" s="3">
        <v>44685</v>
      </c>
      <c r="C12286">
        <v>0</v>
      </c>
      <c r="D12286">
        <v>0</v>
      </c>
      <c r="E12286">
        <f t="shared" si="958"/>
        <v>2022</v>
      </c>
      <c r="F12286" t="str">
        <f t="shared" si="957"/>
        <v>Wallumbilla</v>
      </c>
      <c r="G12286" t="str">
        <f t="shared" si="959"/>
        <v>Quarter</v>
      </c>
      <c r="H12286">
        <f t="shared" si="960"/>
        <v>2024</v>
      </c>
      <c r="I12286">
        <f t="shared" si="961"/>
        <v>92</v>
      </c>
      <c r="J12286">
        <f>D12286*PJ_per_contract*I12286</f>
        <v>0</v>
      </c>
    </row>
    <row r="12287" spans="1:10" x14ac:dyDescent="0.2">
      <c r="A12287" t="s">
        <v>85</v>
      </c>
      <c r="B12287" s="3">
        <v>44686</v>
      </c>
      <c r="C12287">
        <v>0</v>
      </c>
      <c r="D12287">
        <v>0</v>
      </c>
      <c r="E12287">
        <f t="shared" si="958"/>
        <v>2022</v>
      </c>
      <c r="F12287" t="str">
        <f t="shared" si="957"/>
        <v>Victorian</v>
      </c>
      <c r="G12287" t="str">
        <f t="shared" si="959"/>
        <v>Month</v>
      </c>
      <c r="H12287">
        <f t="shared" si="960"/>
        <v>2022</v>
      </c>
      <c r="I12287">
        <f t="shared" si="961"/>
        <v>31</v>
      </c>
      <c r="J12287">
        <f>D12287*PJ_per_contract*I12287</f>
        <v>0</v>
      </c>
    </row>
    <row r="12288" spans="1:10" x14ac:dyDescent="0.2">
      <c r="A12288" t="s">
        <v>48</v>
      </c>
      <c r="B12288" s="3">
        <v>44686</v>
      </c>
      <c r="C12288">
        <v>0</v>
      </c>
      <c r="D12288">
        <v>0</v>
      </c>
      <c r="E12288">
        <f t="shared" si="958"/>
        <v>2022</v>
      </c>
      <c r="F12288" t="str">
        <f t="shared" si="957"/>
        <v>Victorian</v>
      </c>
      <c r="G12288" t="str">
        <f t="shared" si="959"/>
        <v>Quarter</v>
      </c>
      <c r="H12288">
        <f t="shared" si="960"/>
        <v>2022</v>
      </c>
      <c r="I12288">
        <f t="shared" si="961"/>
        <v>92</v>
      </c>
      <c r="J12288">
        <f>D12288*PJ_per_contract*I12288</f>
        <v>0</v>
      </c>
    </row>
    <row r="12289" spans="1:10" x14ac:dyDescent="0.2">
      <c r="A12289" t="s">
        <v>86</v>
      </c>
      <c r="B12289" s="3">
        <v>44686</v>
      </c>
      <c r="C12289">
        <v>0</v>
      </c>
      <c r="D12289">
        <v>0</v>
      </c>
      <c r="E12289">
        <f t="shared" si="958"/>
        <v>2022</v>
      </c>
      <c r="F12289" t="str">
        <f t="shared" si="957"/>
        <v>Victorian</v>
      </c>
      <c r="G12289" t="str">
        <f t="shared" si="959"/>
        <v>Month</v>
      </c>
      <c r="H12289">
        <f t="shared" si="960"/>
        <v>2022</v>
      </c>
      <c r="I12289">
        <f t="shared" si="961"/>
        <v>31</v>
      </c>
      <c r="J12289">
        <f>D12289*PJ_per_contract*I12289</f>
        <v>0</v>
      </c>
    </row>
    <row r="12290" spans="1:10" x14ac:dyDescent="0.2">
      <c r="A12290" t="s">
        <v>49</v>
      </c>
      <c r="B12290" s="3">
        <v>44686</v>
      </c>
      <c r="C12290">
        <v>84</v>
      </c>
      <c r="D12290">
        <v>0</v>
      </c>
      <c r="E12290">
        <f t="shared" si="958"/>
        <v>2022</v>
      </c>
      <c r="F12290" t="str">
        <f t="shared" ref="F12290:F12353" si="962">IF(OR(LEFT(A12290,2)="GJ",LEFT(A12290,2)="GK"),"Victorian",IF(OR(LEFT(A12290,2)="GX",LEFT(A12290,2)="GY"),"Wallumbilla","NA"))</f>
        <v>Wallumbilla</v>
      </c>
      <c r="G12290" t="str">
        <f t="shared" si="959"/>
        <v>Quarter</v>
      </c>
      <c r="H12290">
        <f t="shared" si="960"/>
        <v>2022</v>
      </c>
      <c r="I12290">
        <f t="shared" si="961"/>
        <v>92</v>
      </c>
      <c r="J12290">
        <f>D12290*PJ_per_contract*I12290</f>
        <v>0</v>
      </c>
    </row>
    <row r="12291" spans="1:10" x14ac:dyDescent="0.2">
      <c r="A12291" t="s">
        <v>79</v>
      </c>
      <c r="B12291" s="3">
        <v>44686</v>
      </c>
      <c r="C12291">
        <v>0</v>
      </c>
      <c r="D12291">
        <v>0</v>
      </c>
      <c r="E12291">
        <f t="shared" ref="E12291:E12354" si="963">YEAR(B12291)</f>
        <v>2022</v>
      </c>
      <c r="F12291" t="str">
        <f t="shared" si="962"/>
        <v>Victorian</v>
      </c>
      <c r="G12291" t="str">
        <f t="shared" ref="G12291:G12354" si="964">IF(LEFT(A12291,2)="GJ","Month",IF(OR(LEFT(A12291,2)="GK",LEFT(A12291,2)="GX"),"Quarter",IF(LEFT(A12291,2)="GY","Strip","NA")))</f>
        <v>Quarter</v>
      </c>
      <c r="H12291">
        <f t="shared" ref="H12291:H12354" si="965">VALUE(MID(A12291,4,4))</f>
        <v>2025</v>
      </c>
      <c r="I12291">
        <f t="shared" ref="I12291:I12354" si="966">IF(G12291="Month",_xlfn.DAYS(EOMONTH(B12291,0),EOMONTH(B12291,-1)),IF(G12291="Quarter",_xlfn.DAYS(EOMONTH(B12291,2),EOMONTH(B12291,-1)),365))</f>
        <v>92</v>
      </c>
      <c r="J12291">
        <f>D12291*PJ_per_contract*I12291</f>
        <v>0</v>
      </c>
    </row>
    <row r="12292" spans="1:10" x14ac:dyDescent="0.2">
      <c r="A12292" t="s">
        <v>80</v>
      </c>
      <c r="B12292" s="3">
        <v>44686</v>
      </c>
      <c r="C12292">
        <v>0</v>
      </c>
      <c r="D12292">
        <v>0</v>
      </c>
      <c r="E12292">
        <f t="shared" si="963"/>
        <v>2022</v>
      </c>
      <c r="F12292" t="str">
        <f t="shared" si="962"/>
        <v>Victorian</v>
      </c>
      <c r="G12292" t="str">
        <f t="shared" si="964"/>
        <v>Quarter</v>
      </c>
      <c r="H12292">
        <f t="shared" si="965"/>
        <v>2025</v>
      </c>
      <c r="I12292">
        <f t="shared" si="966"/>
        <v>92</v>
      </c>
      <c r="J12292">
        <f>D12292*PJ_per_contract*I12292</f>
        <v>0</v>
      </c>
    </row>
    <row r="12293" spans="1:10" x14ac:dyDescent="0.2">
      <c r="A12293" t="s">
        <v>89</v>
      </c>
      <c r="B12293" s="3">
        <v>44686</v>
      </c>
      <c r="C12293">
        <v>0</v>
      </c>
      <c r="D12293">
        <v>0</v>
      </c>
      <c r="E12293">
        <f t="shared" si="963"/>
        <v>2022</v>
      </c>
      <c r="F12293" t="str">
        <f t="shared" si="962"/>
        <v>Victorian</v>
      </c>
      <c r="G12293" t="str">
        <f t="shared" si="964"/>
        <v>Month</v>
      </c>
      <c r="H12293">
        <f t="shared" si="965"/>
        <v>2022</v>
      </c>
      <c r="I12293">
        <f t="shared" si="966"/>
        <v>31</v>
      </c>
      <c r="J12293">
        <f>D12293*PJ_per_contract*I12293</f>
        <v>0</v>
      </c>
    </row>
    <row r="12294" spans="1:10" x14ac:dyDescent="0.2">
      <c r="A12294" t="s">
        <v>51</v>
      </c>
      <c r="B12294" s="3">
        <v>44686</v>
      </c>
      <c r="C12294">
        <v>0</v>
      </c>
      <c r="D12294">
        <v>0</v>
      </c>
      <c r="E12294">
        <f t="shared" si="963"/>
        <v>2022</v>
      </c>
      <c r="F12294" t="str">
        <f t="shared" si="962"/>
        <v>Victorian</v>
      </c>
      <c r="G12294" t="str">
        <f t="shared" si="964"/>
        <v>Quarter</v>
      </c>
      <c r="H12294">
        <f t="shared" si="965"/>
        <v>2022</v>
      </c>
      <c r="I12294">
        <f t="shared" si="966"/>
        <v>92</v>
      </c>
      <c r="J12294">
        <f>D12294*PJ_per_contract*I12294</f>
        <v>0</v>
      </c>
    </row>
    <row r="12295" spans="1:10" x14ac:dyDescent="0.2">
      <c r="A12295" t="s">
        <v>52</v>
      </c>
      <c r="B12295" s="3">
        <v>44686</v>
      </c>
      <c r="C12295">
        <v>0</v>
      </c>
      <c r="D12295">
        <v>0</v>
      </c>
      <c r="E12295">
        <f t="shared" si="963"/>
        <v>2022</v>
      </c>
      <c r="F12295" t="str">
        <f t="shared" si="962"/>
        <v>Victorian</v>
      </c>
      <c r="G12295" t="str">
        <f t="shared" si="964"/>
        <v>Quarter</v>
      </c>
      <c r="H12295">
        <f t="shared" si="965"/>
        <v>2022</v>
      </c>
      <c r="I12295">
        <f t="shared" si="966"/>
        <v>92</v>
      </c>
      <c r="J12295">
        <f>D12295*PJ_per_contract*I12295</f>
        <v>0</v>
      </c>
    </row>
    <row r="12296" spans="1:10" x14ac:dyDescent="0.2">
      <c r="A12296" t="s">
        <v>59</v>
      </c>
      <c r="B12296" s="3">
        <v>44686</v>
      </c>
      <c r="C12296">
        <v>0</v>
      </c>
      <c r="D12296">
        <v>0</v>
      </c>
      <c r="E12296">
        <f t="shared" si="963"/>
        <v>2022</v>
      </c>
      <c r="F12296" t="str">
        <f t="shared" si="962"/>
        <v>Victorian</v>
      </c>
      <c r="G12296" t="str">
        <f t="shared" si="964"/>
        <v>Quarter</v>
      </c>
      <c r="H12296">
        <f t="shared" si="965"/>
        <v>2023</v>
      </c>
      <c r="I12296">
        <f t="shared" si="966"/>
        <v>92</v>
      </c>
      <c r="J12296">
        <f>D12296*PJ_per_contract*I12296</f>
        <v>0</v>
      </c>
    </row>
    <row r="12297" spans="1:10" x14ac:dyDescent="0.2">
      <c r="A12297" t="s">
        <v>88</v>
      </c>
      <c r="B12297" s="3">
        <v>44686</v>
      </c>
      <c r="C12297">
        <v>0</v>
      </c>
      <c r="D12297">
        <v>0</v>
      </c>
      <c r="E12297">
        <f t="shared" si="963"/>
        <v>2022</v>
      </c>
      <c r="F12297" t="str">
        <f t="shared" si="962"/>
        <v>Victorian</v>
      </c>
      <c r="G12297" t="str">
        <f t="shared" si="964"/>
        <v>Month</v>
      </c>
      <c r="H12297">
        <f t="shared" si="965"/>
        <v>2022</v>
      </c>
      <c r="I12297">
        <f t="shared" si="966"/>
        <v>31</v>
      </c>
      <c r="J12297">
        <f>D12297*PJ_per_contract*I12297</f>
        <v>0</v>
      </c>
    </row>
    <row r="12298" spans="1:10" x14ac:dyDescent="0.2">
      <c r="A12298" t="s">
        <v>55</v>
      </c>
      <c r="B12298" s="3">
        <v>44686</v>
      </c>
      <c r="C12298">
        <v>0</v>
      </c>
      <c r="D12298">
        <v>0</v>
      </c>
      <c r="E12298">
        <f t="shared" si="963"/>
        <v>2022</v>
      </c>
      <c r="F12298" t="str">
        <f t="shared" si="962"/>
        <v>Victorian</v>
      </c>
      <c r="G12298" t="str">
        <f t="shared" si="964"/>
        <v>Quarter</v>
      </c>
      <c r="H12298">
        <f t="shared" si="965"/>
        <v>2024</v>
      </c>
      <c r="I12298">
        <f t="shared" si="966"/>
        <v>92</v>
      </c>
      <c r="J12298">
        <f>D12298*PJ_per_contract*I12298</f>
        <v>0</v>
      </c>
    </row>
    <row r="12299" spans="1:10" x14ac:dyDescent="0.2">
      <c r="A12299" t="s">
        <v>68</v>
      </c>
      <c r="B12299" s="3">
        <v>44686</v>
      </c>
      <c r="C12299">
        <v>0</v>
      </c>
      <c r="D12299">
        <v>0</v>
      </c>
      <c r="E12299">
        <f t="shared" si="963"/>
        <v>2022</v>
      </c>
      <c r="F12299" t="str">
        <f t="shared" si="962"/>
        <v>Victorian</v>
      </c>
      <c r="G12299" t="str">
        <f t="shared" si="964"/>
        <v>Quarter</v>
      </c>
      <c r="H12299">
        <f t="shared" si="965"/>
        <v>2025</v>
      </c>
      <c r="I12299">
        <f t="shared" si="966"/>
        <v>92</v>
      </c>
      <c r="J12299">
        <f>D12299*PJ_per_contract*I12299</f>
        <v>0</v>
      </c>
    </row>
    <row r="12300" spans="1:10" x14ac:dyDescent="0.2">
      <c r="A12300" t="s">
        <v>87</v>
      </c>
      <c r="B12300" s="3">
        <v>44686</v>
      </c>
      <c r="C12300">
        <v>0</v>
      </c>
      <c r="D12300">
        <v>0</v>
      </c>
      <c r="E12300">
        <f t="shared" si="963"/>
        <v>2022</v>
      </c>
      <c r="F12300" t="str">
        <f t="shared" si="962"/>
        <v>Victorian</v>
      </c>
      <c r="G12300" t="str">
        <f t="shared" si="964"/>
        <v>Month</v>
      </c>
      <c r="H12300">
        <f t="shared" si="965"/>
        <v>2022</v>
      </c>
      <c r="I12300">
        <f t="shared" si="966"/>
        <v>31</v>
      </c>
      <c r="J12300">
        <f>D12300*PJ_per_contract*I12300</f>
        <v>0</v>
      </c>
    </row>
    <row r="12301" spans="1:10" x14ac:dyDescent="0.2">
      <c r="A12301" t="s">
        <v>50</v>
      </c>
      <c r="B12301" s="3">
        <v>44686</v>
      </c>
      <c r="C12301">
        <v>0</v>
      </c>
      <c r="D12301">
        <v>0</v>
      </c>
      <c r="E12301">
        <f t="shared" si="963"/>
        <v>2022</v>
      </c>
      <c r="F12301" t="str">
        <f t="shared" si="962"/>
        <v>Victorian</v>
      </c>
      <c r="G12301" t="str">
        <f t="shared" si="964"/>
        <v>Quarter</v>
      </c>
      <c r="H12301">
        <f t="shared" si="965"/>
        <v>2024</v>
      </c>
      <c r="I12301">
        <f t="shared" si="966"/>
        <v>92</v>
      </c>
      <c r="J12301">
        <f>D12301*PJ_per_contract*I12301</f>
        <v>0</v>
      </c>
    </row>
    <row r="12302" spans="1:10" x14ac:dyDescent="0.2">
      <c r="A12302" t="s">
        <v>56</v>
      </c>
      <c r="B12302" s="3">
        <v>44686</v>
      </c>
      <c r="C12302">
        <v>0</v>
      </c>
      <c r="D12302">
        <v>0</v>
      </c>
      <c r="E12302">
        <f t="shared" si="963"/>
        <v>2022</v>
      </c>
      <c r="F12302" t="str">
        <f t="shared" si="962"/>
        <v>Victorian</v>
      </c>
      <c r="G12302" t="str">
        <f t="shared" si="964"/>
        <v>Quarter</v>
      </c>
      <c r="H12302">
        <f t="shared" si="965"/>
        <v>2023</v>
      </c>
      <c r="I12302">
        <f t="shared" si="966"/>
        <v>92</v>
      </c>
      <c r="J12302">
        <f>D12302*PJ_per_contract*I12302</f>
        <v>0</v>
      </c>
    </row>
    <row r="12303" spans="1:10" x14ac:dyDescent="0.2">
      <c r="A12303" t="s">
        <v>91</v>
      </c>
      <c r="B12303" s="3">
        <v>44686</v>
      </c>
      <c r="C12303">
        <v>0</v>
      </c>
      <c r="D12303">
        <v>0</v>
      </c>
      <c r="E12303">
        <f t="shared" si="963"/>
        <v>2022</v>
      </c>
      <c r="F12303" t="str">
        <f t="shared" si="962"/>
        <v>Victorian</v>
      </c>
      <c r="G12303" t="str">
        <f t="shared" si="964"/>
        <v>Quarter</v>
      </c>
      <c r="H12303">
        <f t="shared" si="965"/>
        <v>2026</v>
      </c>
      <c r="I12303">
        <f t="shared" si="966"/>
        <v>92</v>
      </c>
      <c r="J12303">
        <f>D12303*PJ_per_contract*I12303</f>
        <v>0</v>
      </c>
    </row>
    <row r="12304" spans="1:10" x14ac:dyDescent="0.2">
      <c r="A12304" t="s">
        <v>57</v>
      </c>
      <c r="B12304" s="3">
        <v>44686</v>
      </c>
      <c r="C12304">
        <v>0</v>
      </c>
      <c r="D12304">
        <v>0</v>
      </c>
      <c r="E12304">
        <f t="shared" si="963"/>
        <v>2022</v>
      </c>
      <c r="F12304" t="str">
        <f t="shared" si="962"/>
        <v>Victorian</v>
      </c>
      <c r="G12304" t="str">
        <f t="shared" si="964"/>
        <v>Quarter</v>
      </c>
      <c r="H12304">
        <f t="shared" si="965"/>
        <v>2024</v>
      </c>
      <c r="I12304">
        <f t="shared" si="966"/>
        <v>92</v>
      </c>
      <c r="J12304">
        <f>D12304*PJ_per_contract*I12304</f>
        <v>0</v>
      </c>
    </row>
    <row r="12305" spans="1:10" x14ac:dyDescent="0.2">
      <c r="A12305" t="s">
        <v>69</v>
      </c>
      <c r="B12305" s="3">
        <v>44686</v>
      </c>
      <c r="C12305">
        <v>0</v>
      </c>
      <c r="D12305">
        <v>0</v>
      </c>
      <c r="E12305">
        <f t="shared" si="963"/>
        <v>2022</v>
      </c>
      <c r="F12305" t="str">
        <f t="shared" si="962"/>
        <v>Victorian</v>
      </c>
      <c r="G12305" t="str">
        <f t="shared" si="964"/>
        <v>Quarter</v>
      </c>
      <c r="H12305">
        <f t="shared" si="965"/>
        <v>2025</v>
      </c>
      <c r="I12305">
        <f t="shared" si="966"/>
        <v>92</v>
      </c>
      <c r="J12305">
        <f>D12305*PJ_per_contract*I12305</f>
        <v>0</v>
      </c>
    </row>
    <row r="12306" spans="1:10" x14ac:dyDescent="0.2">
      <c r="A12306" t="s">
        <v>58</v>
      </c>
      <c r="B12306" s="3">
        <v>44686</v>
      </c>
      <c r="C12306">
        <v>0</v>
      </c>
      <c r="D12306">
        <v>0</v>
      </c>
      <c r="E12306">
        <f t="shared" si="963"/>
        <v>2022</v>
      </c>
      <c r="F12306" t="str">
        <f t="shared" si="962"/>
        <v>Victorian</v>
      </c>
      <c r="G12306" t="str">
        <f t="shared" si="964"/>
        <v>Quarter</v>
      </c>
      <c r="H12306">
        <f t="shared" si="965"/>
        <v>2024</v>
      </c>
      <c r="I12306">
        <f t="shared" si="966"/>
        <v>92</v>
      </c>
      <c r="J12306">
        <f>D12306*PJ_per_contract*I12306</f>
        <v>0</v>
      </c>
    </row>
    <row r="12307" spans="1:10" x14ac:dyDescent="0.2">
      <c r="A12307" t="s">
        <v>90</v>
      </c>
      <c r="B12307" s="3">
        <v>44686</v>
      </c>
      <c r="C12307">
        <v>0</v>
      </c>
      <c r="D12307">
        <v>0</v>
      </c>
      <c r="E12307">
        <f t="shared" si="963"/>
        <v>2022</v>
      </c>
      <c r="F12307" t="str">
        <f t="shared" si="962"/>
        <v>Victorian</v>
      </c>
      <c r="G12307" t="str">
        <f t="shared" si="964"/>
        <v>Quarter</v>
      </c>
      <c r="H12307">
        <f t="shared" si="965"/>
        <v>2026</v>
      </c>
      <c r="I12307">
        <f t="shared" si="966"/>
        <v>92</v>
      </c>
      <c r="J12307">
        <f>D12307*PJ_per_contract*I12307</f>
        <v>0</v>
      </c>
    </row>
    <row r="12308" spans="1:10" x14ac:dyDescent="0.2">
      <c r="A12308" t="s">
        <v>53</v>
      </c>
      <c r="B12308" s="3">
        <v>44686</v>
      </c>
      <c r="C12308">
        <v>0</v>
      </c>
      <c r="D12308">
        <v>0</v>
      </c>
      <c r="E12308">
        <f t="shared" si="963"/>
        <v>2022</v>
      </c>
      <c r="F12308" t="str">
        <f t="shared" si="962"/>
        <v>Victorian</v>
      </c>
      <c r="G12308" t="str">
        <f t="shared" si="964"/>
        <v>Quarter</v>
      </c>
      <c r="H12308">
        <f t="shared" si="965"/>
        <v>2023</v>
      </c>
      <c r="I12308">
        <f t="shared" si="966"/>
        <v>92</v>
      </c>
      <c r="J12308">
        <f>D12308*PJ_per_contract*I12308</f>
        <v>0</v>
      </c>
    </row>
    <row r="12309" spans="1:10" x14ac:dyDescent="0.2">
      <c r="A12309" t="s">
        <v>54</v>
      </c>
      <c r="B12309" s="3">
        <v>44686</v>
      </c>
      <c r="C12309">
        <v>0</v>
      </c>
      <c r="D12309">
        <v>0</v>
      </c>
      <c r="E12309">
        <f t="shared" si="963"/>
        <v>2022</v>
      </c>
      <c r="F12309" t="str">
        <f t="shared" si="962"/>
        <v>Victorian</v>
      </c>
      <c r="G12309" t="str">
        <f t="shared" si="964"/>
        <v>Quarter</v>
      </c>
      <c r="H12309">
        <f t="shared" si="965"/>
        <v>2023</v>
      </c>
      <c r="I12309">
        <f t="shared" si="966"/>
        <v>92</v>
      </c>
      <c r="J12309">
        <f>D12309*PJ_per_contract*I12309</f>
        <v>0</v>
      </c>
    </row>
    <row r="12310" spans="1:10" x14ac:dyDescent="0.2">
      <c r="A12310" t="s">
        <v>60</v>
      </c>
      <c r="B12310" s="3">
        <v>44686</v>
      </c>
      <c r="C12310">
        <v>0</v>
      </c>
      <c r="D12310">
        <v>0</v>
      </c>
      <c r="E12310">
        <f t="shared" si="963"/>
        <v>2022</v>
      </c>
      <c r="F12310" t="str">
        <f t="shared" si="962"/>
        <v>Wallumbilla</v>
      </c>
      <c r="G12310" t="str">
        <f t="shared" si="964"/>
        <v>Strip</v>
      </c>
      <c r="H12310">
        <f t="shared" si="965"/>
        <v>2023</v>
      </c>
      <c r="I12310">
        <f t="shared" si="966"/>
        <v>365</v>
      </c>
      <c r="J12310">
        <f>D12310*PJ_per_contract*I12310</f>
        <v>0</v>
      </c>
    </row>
    <row r="12311" spans="1:10" x14ac:dyDescent="0.2">
      <c r="A12311" t="s">
        <v>61</v>
      </c>
      <c r="B12311" s="3">
        <v>44686</v>
      </c>
      <c r="C12311">
        <v>96</v>
      </c>
      <c r="D12311">
        <v>0</v>
      </c>
      <c r="E12311">
        <f t="shared" si="963"/>
        <v>2022</v>
      </c>
      <c r="F12311" t="str">
        <f t="shared" si="962"/>
        <v>Wallumbilla</v>
      </c>
      <c r="G12311" t="str">
        <f t="shared" si="964"/>
        <v>Quarter</v>
      </c>
      <c r="H12311">
        <f t="shared" si="965"/>
        <v>2022</v>
      </c>
      <c r="I12311">
        <f t="shared" si="966"/>
        <v>92</v>
      </c>
      <c r="J12311">
        <f>D12311*PJ_per_contract*I12311</f>
        <v>0</v>
      </c>
    </row>
    <row r="12312" spans="1:10" x14ac:dyDescent="0.2">
      <c r="A12312" t="s">
        <v>62</v>
      </c>
      <c r="B12312" s="3">
        <v>44686</v>
      </c>
      <c r="C12312">
        <v>150</v>
      </c>
      <c r="D12312">
        <v>0</v>
      </c>
      <c r="E12312">
        <f t="shared" si="963"/>
        <v>2022</v>
      </c>
      <c r="F12312" t="str">
        <f t="shared" si="962"/>
        <v>Wallumbilla</v>
      </c>
      <c r="G12312" t="str">
        <f t="shared" si="964"/>
        <v>Quarter</v>
      </c>
      <c r="H12312">
        <f t="shared" si="965"/>
        <v>2022</v>
      </c>
      <c r="I12312">
        <f t="shared" si="966"/>
        <v>92</v>
      </c>
      <c r="J12312">
        <f>D12312*PJ_per_contract*I12312</f>
        <v>0</v>
      </c>
    </row>
    <row r="12313" spans="1:10" x14ac:dyDescent="0.2">
      <c r="A12313" t="s">
        <v>70</v>
      </c>
      <c r="B12313" s="3">
        <v>44686</v>
      </c>
      <c r="C12313">
        <v>0</v>
      </c>
      <c r="D12313">
        <v>0</v>
      </c>
      <c r="E12313">
        <f t="shared" si="963"/>
        <v>2022</v>
      </c>
      <c r="F12313" t="str">
        <f t="shared" si="962"/>
        <v>Wallumbilla</v>
      </c>
      <c r="G12313" t="str">
        <f t="shared" si="964"/>
        <v>Strip</v>
      </c>
      <c r="H12313">
        <f t="shared" si="965"/>
        <v>2023</v>
      </c>
      <c r="I12313">
        <f t="shared" si="966"/>
        <v>365</v>
      </c>
      <c r="J12313">
        <f>D12313*PJ_per_contract*I12313</f>
        <v>0</v>
      </c>
    </row>
    <row r="12314" spans="1:10" x14ac:dyDescent="0.2">
      <c r="A12314" t="s">
        <v>63</v>
      </c>
      <c r="B12314" s="3">
        <v>44686</v>
      </c>
      <c r="C12314">
        <v>66</v>
      </c>
      <c r="D12314">
        <v>0</v>
      </c>
      <c r="E12314">
        <f t="shared" si="963"/>
        <v>2022</v>
      </c>
      <c r="F12314" t="str">
        <f t="shared" si="962"/>
        <v>Wallumbilla</v>
      </c>
      <c r="G12314" t="str">
        <f t="shared" si="964"/>
        <v>Quarter</v>
      </c>
      <c r="H12314">
        <f t="shared" si="965"/>
        <v>2023</v>
      </c>
      <c r="I12314">
        <f t="shared" si="966"/>
        <v>92</v>
      </c>
      <c r="J12314">
        <f>D12314*PJ_per_contract*I12314</f>
        <v>0</v>
      </c>
    </row>
    <row r="12315" spans="1:10" x14ac:dyDescent="0.2">
      <c r="A12315" t="s">
        <v>64</v>
      </c>
      <c r="B12315" s="3">
        <v>44686</v>
      </c>
      <c r="C12315">
        <v>55</v>
      </c>
      <c r="D12315">
        <v>2</v>
      </c>
      <c r="E12315">
        <f t="shared" si="963"/>
        <v>2022</v>
      </c>
      <c r="F12315" t="str">
        <f t="shared" si="962"/>
        <v>Wallumbilla</v>
      </c>
      <c r="G12315" t="str">
        <f t="shared" si="964"/>
        <v>Quarter</v>
      </c>
      <c r="H12315">
        <f t="shared" si="965"/>
        <v>2023</v>
      </c>
      <c r="I12315">
        <f t="shared" si="966"/>
        <v>92</v>
      </c>
      <c r="J12315">
        <f>D12315*PJ_per_contract*I12315</f>
        <v>1.84E-2</v>
      </c>
    </row>
    <row r="12316" spans="1:10" x14ac:dyDescent="0.2">
      <c r="A12316" t="s">
        <v>81</v>
      </c>
      <c r="B12316" s="3">
        <v>44686</v>
      </c>
      <c r="C12316">
        <v>0</v>
      </c>
      <c r="D12316">
        <v>0</v>
      </c>
      <c r="E12316">
        <f t="shared" si="963"/>
        <v>2022</v>
      </c>
      <c r="F12316" t="str">
        <f t="shared" si="962"/>
        <v>Wallumbilla</v>
      </c>
      <c r="G12316" t="str">
        <f t="shared" si="964"/>
        <v>Strip</v>
      </c>
      <c r="H12316">
        <f t="shared" si="965"/>
        <v>2024</v>
      </c>
      <c r="I12316">
        <f t="shared" si="966"/>
        <v>365</v>
      </c>
      <c r="J12316">
        <f>D12316*PJ_per_contract*I12316</f>
        <v>0</v>
      </c>
    </row>
    <row r="12317" spans="1:10" x14ac:dyDescent="0.2">
      <c r="A12317" t="s">
        <v>71</v>
      </c>
      <c r="B12317" s="3">
        <v>44686</v>
      </c>
      <c r="C12317">
        <v>48</v>
      </c>
      <c r="D12317">
        <v>2</v>
      </c>
      <c r="E12317">
        <f t="shared" si="963"/>
        <v>2022</v>
      </c>
      <c r="F12317" t="str">
        <f t="shared" si="962"/>
        <v>Wallumbilla</v>
      </c>
      <c r="G12317" t="str">
        <f t="shared" si="964"/>
        <v>Quarter</v>
      </c>
      <c r="H12317">
        <f t="shared" si="965"/>
        <v>2023</v>
      </c>
      <c r="I12317">
        <f t="shared" si="966"/>
        <v>92</v>
      </c>
      <c r="J12317">
        <f>D12317*PJ_per_contract*I12317</f>
        <v>1.84E-2</v>
      </c>
    </row>
    <row r="12318" spans="1:10" x14ac:dyDescent="0.2">
      <c r="A12318" t="s">
        <v>72</v>
      </c>
      <c r="B12318" s="3">
        <v>44686</v>
      </c>
      <c r="C12318">
        <v>45</v>
      </c>
      <c r="D12318">
        <v>0</v>
      </c>
      <c r="E12318">
        <f t="shared" si="963"/>
        <v>2022</v>
      </c>
      <c r="F12318" t="str">
        <f t="shared" si="962"/>
        <v>Wallumbilla</v>
      </c>
      <c r="G12318" t="str">
        <f t="shared" si="964"/>
        <v>Quarter</v>
      </c>
      <c r="H12318">
        <f t="shared" si="965"/>
        <v>2023</v>
      </c>
      <c r="I12318">
        <f t="shared" si="966"/>
        <v>92</v>
      </c>
      <c r="J12318">
        <f>D12318*PJ_per_contract*I12318</f>
        <v>0</v>
      </c>
    </row>
    <row r="12319" spans="1:10" x14ac:dyDescent="0.2">
      <c r="A12319" t="s">
        <v>92</v>
      </c>
      <c r="B12319" s="3">
        <v>44686</v>
      </c>
      <c r="C12319">
        <v>0</v>
      </c>
      <c r="D12319">
        <v>0</v>
      </c>
      <c r="E12319">
        <f t="shared" si="963"/>
        <v>2022</v>
      </c>
      <c r="F12319" t="str">
        <f t="shared" si="962"/>
        <v>Wallumbilla</v>
      </c>
      <c r="G12319" t="str">
        <f t="shared" si="964"/>
        <v>Strip</v>
      </c>
      <c r="H12319">
        <f t="shared" si="965"/>
        <v>2024</v>
      </c>
      <c r="I12319">
        <f t="shared" si="966"/>
        <v>365</v>
      </c>
      <c r="J12319">
        <f>D12319*PJ_per_contract*I12319</f>
        <v>0</v>
      </c>
    </row>
    <row r="12320" spans="1:10" x14ac:dyDescent="0.2">
      <c r="A12320" t="s">
        <v>82</v>
      </c>
      <c r="B12320" s="3">
        <v>44686</v>
      </c>
      <c r="C12320">
        <v>2</v>
      </c>
      <c r="D12320">
        <v>0</v>
      </c>
      <c r="E12320">
        <f t="shared" si="963"/>
        <v>2022</v>
      </c>
      <c r="F12320" t="str">
        <f t="shared" si="962"/>
        <v>Wallumbilla</v>
      </c>
      <c r="G12320" t="str">
        <f t="shared" si="964"/>
        <v>Quarter</v>
      </c>
      <c r="H12320">
        <f t="shared" si="965"/>
        <v>2024</v>
      </c>
      <c r="I12320">
        <f t="shared" si="966"/>
        <v>92</v>
      </c>
      <c r="J12320">
        <f>D12320*PJ_per_contract*I12320</f>
        <v>0</v>
      </c>
    </row>
    <row r="12321" spans="1:10" x14ac:dyDescent="0.2">
      <c r="A12321" t="s">
        <v>83</v>
      </c>
      <c r="B12321" s="3">
        <v>44686</v>
      </c>
      <c r="C12321">
        <v>0</v>
      </c>
      <c r="D12321">
        <v>0</v>
      </c>
      <c r="E12321">
        <f t="shared" si="963"/>
        <v>2022</v>
      </c>
      <c r="F12321" t="str">
        <f t="shared" si="962"/>
        <v>Wallumbilla</v>
      </c>
      <c r="G12321" t="str">
        <f t="shared" si="964"/>
        <v>Quarter</v>
      </c>
      <c r="H12321">
        <f t="shared" si="965"/>
        <v>2024</v>
      </c>
      <c r="I12321">
        <f t="shared" si="966"/>
        <v>92</v>
      </c>
      <c r="J12321">
        <f>D12321*PJ_per_contract*I12321</f>
        <v>0</v>
      </c>
    </row>
    <row r="12322" spans="1:10" x14ac:dyDescent="0.2">
      <c r="A12322" t="s">
        <v>93</v>
      </c>
      <c r="B12322" s="3">
        <v>44686</v>
      </c>
      <c r="C12322">
        <v>0</v>
      </c>
      <c r="D12322">
        <v>0</v>
      </c>
      <c r="E12322">
        <f t="shared" si="963"/>
        <v>2022</v>
      </c>
      <c r="F12322" t="str">
        <f t="shared" si="962"/>
        <v>Wallumbilla</v>
      </c>
      <c r="G12322" t="str">
        <f t="shared" si="964"/>
        <v>Quarter</v>
      </c>
      <c r="H12322">
        <f t="shared" si="965"/>
        <v>2024</v>
      </c>
      <c r="I12322">
        <f t="shared" si="966"/>
        <v>92</v>
      </c>
      <c r="J12322">
        <f>D12322*PJ_per_contract*I12322</f>
        <v>0</v>
      </c>
    </row>
    <row r="12323" spans="1:10" x14ac:dyDescent="0.2">
      <c r="A12323" t="s">
        <v>94</v>
      </c>
      <c r="B12323" s="3">
        <v>44686</v>
      </c>
      <c r="C12323">
        <v>0</v>
      </c>
      <c r="D12323">
        <v>0</v>
      </c>
      <c r="E12323">
        <f t="shared" si="963"/>
        <v>2022</v>
      </c>
      <c r="F12323" t="str">
        <f t="shared" si="962"/>
        <v>Wallumbilla</v>
      </c>
      <c r="G12323" t="str">
        <f t="shared" si="964"/>
        <v>Quarter</v>
      </c>
      <c r="H12323">
        <f t="shared" si="965"/>
        <v>2024</v>
      </c>
      <c r="I12323">
        <f t="shared" si="966"/>
        <v>92</v>
      </c>
      <c r="J12323">
        <f>D12323*PJ_per_contract*I12323</f>
        <v>0</v>
      </c>
    </row>
    <row r="12324" spans="1:10" x14ac:dyDescent="0.2">
      <c r="A12324" t="s">
        <v>85</v>
      </c>
      <c r="B12324" s="3">
        <v>44687</v>
      </c>
      <c r="C12324">
        <v>0</v>
      </c>
      <c r="D12324">
        <v>0</v>
      </c>
      <c r="E12324">
        <f t="shared" si="963"/>
        <v>2022</v>
      </c>
      <c r="F12324" t="str">
        <f t="shared" si="962"/>
        <v>Victorian</v>
      </c>
      <c r="G12324" t="str">
        <f t="shared" si="964"/>
        <v>Month</v>
      </c>
      <c r="H12324">
        <f t="shared" si="965"/>
        <v>2022</v>
      </c>
      <c r="I12324">
        <f t="shared" si="966"/>
        <v>31</v>
      </c>
      <c r="J12324">
        <f>D12324*PJ_per_contract*I12324</f>
        <v>0</v>
      </c>
    </row>
    <row r="12325" spans="1:10" x14ac:dyDescent="0.2">
      <c r="A12325" t="s">
        <v>48</v>
      </c>
      <c r="B12325" s="3">
        <v>44687</v>
      </c>
      <c r="C12325">
        <v>0</v>
      </c>
      <c r="D12325">
        <v>0</v>
      </c>
      <c r="E12325">
        <f t="shared" si="963"/>
        <v>2022</v>
      </c>
      <c r="F12325" t="str">
        <f t="shared" si="962"/>
        <v>Victorian</v>
      </c>
      <c r="G12325" t="str">
        <f t="shared" si="964"/>
        <v>Quarter</v>
      </c>
      <c r="H12325">
        <f t="shared" si="965"/>
        <v>2022</v>
      </c>
      <c r="I12325">
        <f t="shared" si="966"/>
        <v>92</v>
      </c>
      <c r="J12325">
        <f>D12325*PJ_per_contract*I12325</f>
        <v>0</v>
      </c>
    </row>
    <row r="12326" spans="1:10" x14ac:dyDescent="0.2">
      <c r="A12326" t="s">
        <v>86</v>
      </c>
      <c r="B12326" s="3">
        <v>44687</v>
      </c>
      <c r="C12326">
        <v>0</v>
      </c>
      <c r="D12326">
        <v>0</v>
      </c>
      <c r="E12326">
        <f t="shared" si="963"/>
        <v>2022</v>
      </c>
      <c r="F12326" t="str">
        <f t="shared" si="962"/>
        <v>Victorian</v>
      </c>
      <c r="G12326" t="str">
        <f t="shared" si="964"/>
        <v>Month</v>
      </c>
      <c r="H12326">
        <f t="shared" si="965"/>
        <v>2022</v>
      </c>
      <c r="I12326">
        <f t="shared" si="966"/>
        <v>31</v>
      </c>
      <c r="J12326">
        <f>D12326*PJ_per_contract*I12326</f>
        <v>0</v>
      </c>
    </row>
    <row r="12327" spans="1:10" x14ac:dyDescent="0.2">
      <c r="A12327" t="s">
        <v>49</v>
      </c>
      <c r="B12327" s="3">
        <v>44687</v>
      </c>
      <c r="C12327">
        <v>84</v>
      </c>
      <c r="D12327">
        <v>0</v>
      </c>
      <c r="E12327">
        <f t="shared" si="963"/>
        <v>2022</v>
      </c>
      <c r="F12327" t="str">
        <f t="shared" si="962"/>
        <v>Wallumbilla</v>
      </c>
      <c r="G12327" t="str">
        <f t="shared" si="964"/>
        <v>Quarter</v>
      </c>
      <c r="H12327">
        <f t="shared" si="965"/>
        <v>2022</v>
      </c>
      <c r="I12327">
        <f t="shared" si="966"/>
        <v>92</v>
      </c>
      <c r="J12327">
        <f>D12327*PJ_per_contract*I12327</f>
        <v>0</v>
      </c>
    </row>
    <row r="12328" spans="1:10" x14ac:dyDescent="0.2">
      <c r="A12328" t="s">
        <v>80</v>
      </c>
      <c r="B12328" s="3">
        <v>44687</v>
      </c>
      <c r="C12328">
        <v>0</v>
      </c>
      <c r="D12328">
        <v>0</v>
      </c>
      <c r="E12328">
        <f t="shared" si="963"/>
        <v>2022</v>
      </c>
      <c r="F12328" t="str">
        <f t="shared" si="962"/>
        <v>Victorian</v>
      </c>
      <c r="G12328" t="str">
        <f t="shared" si="964"/>
        <v>Quarter</v>
      </c>
      <c r="H12328">
        <f t="shared" si="965"/>
        <v>2025</v>
      </c>
      <c r="I12328">
        <f t="shared" si="966"/>
        <v>92</v>
      </c>
      <c r="J12328">
        <f>D12328*PJ_per_contract*I12328</f>
        <v>0</v>
      </c>
    </row>
    <row r="12329" spans="1:10" x14ac:dyDescent="0.2">
      <c r="A12329" t="s">
        <v>79</v>
      </c>
      <c r="B12329" s="3">
        <v>44687</v>
      </c>
      <c r="C12329">
        <v>0</v>
      </c>
      <c r="D12329">
        <v>0</v>
      </c>
      <c r="E12329">
        <f t="shared" si="963"/>
        <v>2022</v>
      </c>
      <c r="F12329" t="str">
        <f t="shared" si="962"/>
        <v>Victorian</v>
      </c>
      <c r="G12329" t="str">
        <f t="shared" si="964"/>
        <v>Quarter</v>
      </c>
      <c r="H12329">
        <f t="shared" si="965"/>
        <v>2025</v>
      </c>
      <c r="I12329">
        <f t="shared" si="966"/>
        <v>92</v>
      </c>
      <c r="J12329">
        <f>D12329*PJ_per_contract*I12329</f>
        <v>0</v>
      </c>
    </row>
    <row r="12330" spans="1:10" x14ac:dyDescent="0.2">
      <c r="A12330" t="s">
        <v>88</v>
      </c>
      <c r="B12330" s="3">
        <v>44687</v>
      </c>
      <c r="C12330">
        <v>0</v>
      </c>
      <c r="D12330">
        <v>0</v>
      </c>
      <c r="E12330">
        <f t="shared" si="963"/>
        <v>2022</v>
      </c>
      <c r="F12330" t="str">
        <f t="shared" si="962"/>
        <v>Victorian</v>
      </c>
      <c r="G12330" t="str">
        <f t="shared" si="964"/>
        <v>Month</v>
      </c>
      <c r="H12330">
        <f t="shared" si="965"/>
        <v>2022</v>
      </c>
      <c r="I12330">
        <f t="shared" si="966"/>
        <v>31</v>
      </c>
      <c r="J12330">
        <f>D12330*PJ_per_contract*I12330</f>
        <v>0</v>
      </c>
    </row>
    <row r="12331" spans="1:10" x14ac:dyDescent="0.2">
      <c r="A12331" t="s">
        <v>58</v>
      </c>
      <c r="B12331" s="3">
        <v>44687</v>
      </c>
      <c r="C12331">
        <v>0</v>
      </c>
      <c r="D12331">
        <v>0</v>
      </c>
      <c r="E12331">
        <f t="shared" si="963"/>
        <v>2022</v>
      </c>
      <c r="F12331" t="str">
        <f t="shared" si="962"/>
        <v>Victorian</v>
      </c>
      <c r="G12331" t="str">
        <f t="shared" si="964"/>
        <v>Quarter</v>
      </c>
      <c r="H12331">
        <f t="shared" si="965"/>
        <v>2024</v>
      </c>
      <c r="I12331">
        <f t="shared" si="966"/>
        <v>92</v>
      </c>
      <c r="J12331">
        <f>D12331*PJ_per_contract*I12331</f>
        <v>0</v>
      </c>
    </row>
    <row r="12332" spans="1:10" x14ac:dyDescent="0.2">
      <c r="A12332" t="s">
        <v>55</v>
      </c>
      <c r="B12332" s="3">
        <v>44687</v>
      </c>
      <c r="C12332">
        <v>0</v>
      </c>
      <c r="D12332">
        <v>0</v>
      </c>
      <c r="E12332">
        <f t="shared" si="963"/>
        <v>2022</v>
      </c>
      <c r="F12332" t="str">
        <f t="shared" si="962"/>
        <v>Victorian</v>
      </c>
      <c r="G12332" t="str">
        <f t="shared" si="964"/>
        <v>Quarter</v>
      </c>
      <c r="H12332">
        <f t="shared" si="965"/>
        <v>2024</v>
      </c>
      <c r="I12332">
        <f t="shared" si="966"/>
        <v>92</v>
      </c>
      <c r="J12332">
        <f>D12332*PJ_per_contract*I12332</f>
        <v>0</v>
      </c>
    </row>
    <row r="12333" spans="1:10" x14ac:dyDescent="0.2">
      <c r="A12333" t="s">
        <v>68</v>
      </c>
      <c r="B12333" s="3">
        <v>44687</v>
      </c>
      <c r="C12333">
        <v>0</v>
      </c>
      <c r="D12333">
        <v>0</v>
      </c>
      <c r="E12333">
        <f t="shared" si="963"/>
        <v>2022</v>
      </c>
      <c r="F12333" t="str">
        <f t="shared" si="962"/>
        <v>Victorian</v>
      </c>
      <c r="G12333" t="str">
        <f t="shared" si="964"/>
        <v>Quarter</v>
      </c>
      <c r="H12333">
        <f t="shared" si="965"/>
        <v>2025</v>
      </c>
      <c r="I12333">
        <f t="shared" si="966"/>
        <v>92</v>
      </c>
      <c r="J12333">
        <f>D12333*PJ_per_contract*I12333</f>
        <v>0</v>
      </c>
    </row>
    <row r="12334" spans="1:10" x14ac:dyDescent="0.2">
      <c r="A12334" t="s">
        <v>50</v>
      </c>
      <c r="B12334" s="3">
        <v>44687</v>
      </c>
      <c r="C12334">
        <v>0</v>
      </c>
      <c r="D12334">
        <v>0</v>
      </c>
      <c r="E12334">
        <f t="shared" si="963"/>
        <v>2022</v>
      </c>
      <c r="F12334" t="str">
        <f t="shared" si="962"/>
        <v>Victorian</v>
      </c>
      <c r="G12334" t="str">
        <f t="shared" si="964"/>
        <v>Quarter</v>
      </c>
      <c r="H12334">
        <f t="shared" si="965"/>
        <v>2024</v>
      </c>
      <c r="I12334">
        <f t="shared" si="966"/>
        <v>92</v>
      </c>
      <c r="J12334">
        <f>D12334*PJ_per_contract*I12334</f>
        <v>0</v>
      </c>
    </row>
    <row r="12335" spans="1:10" x14ac:dyDescent="0.2">
      <c r="A12335" t="s">
        <v>90</v>
      </c>
      <c r="B12335" s="3">
        <v>44687</v>
      </c>
      <c r="C12335">
        <v>0</v>
      </c>
      <c r="D12335">
        <v>0</v>
      </c>
      <c r="E12335">
        <f t="shared" si="963"/>
        <v>2022</v>
      </c>
      <c r="F12335" t="str">
        <f t="shared" si="962"/>
        <v>Victorian</v>
      </c>
      <c r="G12335" t="str">
        <f t="shared" si="964"/>
        <v>Quarter</v>
      </c>
      <c r="H12335">
        <f t="shared" si="965"/>
        <v>2026</v>
      </c>
      <c r="I12335">
        <f t="shared" si="966"/>
        <v>92</v>
      </c>
      <c r="J12335">
        <f>D12335*PJ_per_contract*I12335</f>
        <v>0</v>
      </c>
    </row>
    <row r="12336" spans="1:10" x14ac:dyDescent="0.2">
      <c r="A12336" t="s">
        <v>91</v>
      </c>
      <c r="B12336" s="3">
        <v>44687</v>
      </c>
      <c r="C12336">
        <v>0</v>
      </c>
      <c r="D12336">
        <v>0</v>
      </c>
      <c r="E12336">
        <f t="shared" si="963"/>
        <v>2022</v>
      </c>
      <c r="F12336" t="str">
        <f t="shared" si="962"/>
        <v>Victorian</v>
      </c>
      <c r="G12336" t="str">
        <f t="shared" si="964"/>
        <v>Quarter</v>
      </c>
      <c r="H12336">
        <f t="shared" si="965"/>
        <v>2026</v>
      </c>
      <c r="I12336">
        <f t="shared" si="966"/>
        <v>92</v>
      </c>
      <c r="J12336">
        <f>D12336*PJ_per_contract*I12336</f>
        <v>0</v>
      </c>
    </row>
    <row r="12337" spans="1:10" x14ac:dyDescent="0.2">
      <c r="A12337" t="s">
        <v>89</v>
      </c>
      <c r="B12337" s="3">
        <v>44687</v>
      </c>
      <c r="C12337">
        <v>0</v>
      </c>
      <c r="D12337">
        <v>0</v>
      </c>
      <c r="E12337">
        <f t="shared" si="963"/>
        <v>2022</v>
      </c>
      <c r="F12337" t="str">
        <f t="shared" si="962"/>
        <v>Victorian</v>
      </c>
      <c r="G12337" t="str">
        <f t="shared" si="964"/>
        <v>Month</v>
      </c>
      <c r="H12337">
        <f t="shared" si="965"/>
        <v>2022</v>
      </c>
      <c r="I12337">
        <f t="shared" si="966"/>
        <v>31</v>
      </c>
      <c r="J12337">
        <f>D12337*PJ_per_contract*I12337</f>
        <v>0</v>
      </c>
    </row>
    <row r="12338" spans="1:10" x14ac:dyDescent="0.2">
      <c r="A12338" t="s">
        <v>52</v>
      </c>
      <c r="B12338" s="3">
        <v>44687</v>
      </c>
      <c r="C12338">
        <v>0</v>
      </c>
      <c r="D12338">
        <v>0</v>
      </c>
      <c r="E12338">
        <f t="shared" si="963"/>
        <v>2022</v>
      </c>
      <c r="F12338" t="str">
        <f t="shared" si="962"/>
        <v>Victorian</v>
      </c>
      <c r="G12338" t="str">
        <f t="shared" si="964"/>
        <v>Quarter</v>
      </c>
      <c r="H12338">
        <f t="shared" si="965"/>
        <v>2022</v>
      </c>
      <c r="I12338">
        <f t="shared" si="966"/>
        <v>92</v>
      </c>
      <c r="J12338">
        <f>D12338*PJ_per_contract*I12338</f>
        <v>0</v>
      </c>
    </row>
    <row r="12339" spans="1:10" x14ac:dyDescent="0.2">
      <c r="A12339" t="s">
        <v>56</v>
      </c>
      <c r="B12339" s="3">
        <v>44687</v>
      </c>
      <c r="C12339">
        <v>0</v>
      </c>
      <c r="D12339">
        <v>0</v>
      </c>
      <c r="E12339">
        <f t="shared" si="963"/>
        <v>2022</v>
      </c>
      <c r="F12339" t="str">
        <f t="shared" si="962"/>
        <v>Victorian</v>
      </c>
      <c r="G12339" t="str">
        <f t="shared" si="964"/>
        <v>Quarter</v>
      </c>
      <c r="H12339">
        <f t="shared" si="965"/>
        <v>2023</v>
      </c>
      <c r="I12339">
        <f t="shared" si="966"/>
        <v>92</v>
      </c>
      <c r="J12339">
        <f>D12339*PJ_per_contract*I12339</f>
        <v>0</v>
      </c>
    </row>
    <row r="12340" spans="1:10" x14ac:dyDescent="0.2">
      <c r="A12340" t="s">
        <v>87</v>
      </c>
      <c r="B12340" s="3">
        <v>44687</v>
      </c>
      <c r="C12340">
        <v>0</v>
      </c>
      <c r="D12340">
        <v>0</v>
      </c>
      <c r="E12340">
        <f t="shared" si="963"/>
        <v>2022</v>
      </c>
      <c r="F12340" t="str">
        <f t="shared" si="962"/>
        <v>Victorian</v>
      </c>
      <c r="G12340" t="str">
        <f t="shared" si="964"/>
        <v>Month</v>
      </c>
      <c r="H12340">
        <f t="shared" si="965"/>
        <v>2022</v>
      </c>
      <c r="I12340">
        <f t="shared" si="966"/>
        <v>31</v>
      </c>
      <c r="J12340">
        <f>D12340*PJ_per_contract*I12340</f>
        <v>0</v>
      </c>
    </row>
    <row r="12341" spans="1:10" x14ac:dyDescent="0.2">
      <c r="A12341" t="s">
        <v>57</v>
      </c>
      <c r="B12341" s="3">
        <v>44687</v>
      </c>
      <c r="C12341">
        <v>0</v>
      </c>
      <c r="D12341">
        <v>0</v>
      </c>
      <c r="E12341">
        <f t="shared" si="963"/>
        <v>2022</v>
      </c>
      <c r="F12341" t="str">
        <f t="shared" si="962"/>
        <v>Victorian</v>
      </c>
      <c r="G12341" t="str">
        <f t="shared" si="964"/>
        <v>Quarter</v>
      </c>
      <c r="H12341">
        <f t="shared" si="965"/>
        <v>2024</v>
      </c>
      <c r="I12341">
        <f t="shared" si="966"/>
        <v>92</v>
      </c>
      <c r="J12341">
        <f>D12341*PJ_per_contract*I12341</f>
        <v>0</v>
      </c>
    </row>
    <row r="12342" spans="1:10" x14ac:dyDescent="0.2">
      <c r="A12342" t="s">
        <v>69</v>
      </c>
      <c r="B12342" s="3">
        <v>44687</v>
      </c>
      <c r="C12342">
        <v>0</v>
      </c>
      <c r="D12342">
        <v>0</v>
      </c>
      <c r="E12342">
        <f t="shared" si="963"/>
        <v>2022</v>
      </c>
      <c r="F12342" t="str">
        <f t="shared" si="962"/>
        <v>Victorian</v>
      </c>
      <c r="G12342" t="str">
        <f t="shared" si="964"/>
        <v>Quarter</v>
      </c>
      <c r="H12342">
        <f t="shared" si="965"/>
        <v>2025</v>
      </c>
      <c r="I12342">
        <f t="shared" si="966"/>
        <v>92</v>
      </c>
      <c r="J12342">
        <f>D12342*PJ_per_contract*I12342</f>
        <v>0</v>
      </c>
    </row>
    <row r="12343" spans="1:10" x14ac:dyDescent="0.2">
      <c r="A12343" t="s">
        <v>59</v>
      </c>
      <c r="B12343" s="3">
        <v>44687</v>
      </c>
      <c r="C12343">
        <v>0</v>
      </c>
      <c r="D12343">
        <v>0</v>
      </c>
      <c r="E12343">
        <f t="shared" si="963"/>
        <v>2022</v>
      </c>
      <c r="F12343" t="str">
        <f t="shared" si="962"/>
        <v>Victorian</v>
      </c>
      <c r="G12343" t="str">
        <f t="shared" si="964"/>
        <v>Quarter</v>
      </c>
      <c r="H12343">
        <f t="shared" si="965"/>
        <v>2023</v>
      </c>
      <c r="I12343">
        <f t="shared" si="966"/>
        <v>92</v>
      </c>
      <c r="J12343">
        <f>D12343*PJ_per_contract*I12343</f>
        <v>0</v>
      </c>
    </row>
    <row r="12344" spans="1:10" x14ac:dyDescent="0.2">
      <c r="A12344" t="s">
        <v>54</v>
      </c>
      <c r="B12344" s="3">
        <v>44687</v>
      </c>
      <c r="C12344">
        <v>0</v>
      </c>
      <c r="D12344">
        <v>0</v>
      </c>
      <c r="E12344">
        <f t="shared" si="963"/>
        <v>2022</v>
      </c>
      <c r="F12344" t="str">
        <f t="shared" si="962"/>
        <v>Victorian</v>
      </c>
      <c r="G12344" t="str">
        <f t="shared" si="964"/>
        <v>Quarter</v>
      </c>
      <c r="H12344">
        <f t="shared" si="965"/>
        <v>2023</v>
      </c>
      <c r="I12344">
        <f t="shared" si="966"/>
        <v>92</v>
      </c>
      <c r="J12344">
        <f>D12344*PJ_per_contract*I12344</f>
        <v>0</v>
      </c>
    </row>
    <row r="12345" spans="1:10" x14ac:dyDescent="0.2">
      <c r="A12345" t="s">
        <v>51</v>
      </c>
      <c r="B12345" s="3">
        <v>44687</v>
      </c>
      <c r="C12345">
        <v>0</v>
      </c>
      <c r="D12345">
        <v>0</v>
      </c>
      <c r="E12345">
        <f t="shared" si="963"/>
        <v>2022</v>
      </c>
      <c r="F12345" t="str">
        <f t="shared" si="962"/>
        <v>Victorian</v>
      </c>
      <c r="G12345" t="str">
        <f t="shared" si="964"/>
        <v>Quarter</v>
      </c>
      <c r="H12345">
        <f t="shared" si="965"/>
        <v>2022</v>
      </c>
      <c r="I12345">
        <f t="shared" si="966"/>
        <v>92</v>
      </c>
      <c r="J12345">
        <f>D12345*PJ_per_contract*I12345</f>
        <v>0</v>
      </c>
    </row>
    <row r="12346" spans="1:10" x14ac:dyDescent="0.2">
      <c r="A12346" t="s">
        <v>53</v>
      </c>
      <c r="B12346" s="3">
        <v>44687</v>
      </c>
      <c r="C12346">
        <v>0</v>
      </c>
      <c r="D12346">
        <v>0</v>
      </c>
      <c r="E12346">
        <f t="shared" si="963"/>
        <v>2022</v>
      </c>
      <c r="F12346" t="str">
        <f t="shared" si="962"/>
        <v>Victorian</v>
      </c>
      <c r="G12346" t="str">
        <f t="shared" si="964"/>
        <v>Quarter</v>
      </c>
      <c r="H12346">
        <f t="shared" si="965"/>
        <v>2023</v>
      </c>
      <c r="I12346">
        <f t="shared" si="966"/>
        <v>92</v>
      </c>
      <c r="J12346">
        <f>D12346*PJ_per_contract*I12346</f>
        <v>0</v>
      </c>
    </row>
    <row r="12347" spans="1:10" x14ac:dyDescent="0.2">
      <c r="A12347" t="s">
        <v>60</v>
      </c>
      <c r="B12347" s="3">
        <v>44687</v>
      </c>
      <c r="C12347">
        <v>0</v>
      </c>
      <c r="D12347">
        <v>0</v>
      </c>
      <c r="E12347">
        <f t="shared" si="963"/>
        <v>2022</v>
      </c>
      <c r="F12347" t="str">
        <f t="shared" si="962"/>
        <v>Wallumbilla</v>
      </c>
      <c r="G12347" t="str">
        <f t="shared" si="964"/>
        <v>Strip</v>
      </c>
      <c r="H12347">
        <f t="shared" si="965"/>
        <v>2023</v>
      </c>
      <c r="I12347">
        <f t="shared" si="966"/>
        <v>365</v>
      </c>
      <c r="J12347">
        <f>D12347*PJ_per_contract*I12347</f>
        <v>0</v>
      </c>
    </row>
    <row r="12348" spans="1:10" x14ac:dyDescent="0.2">
      <c r="A12348" t="s">
        <v>61</v>
      </c>
      <c r="B12348" s="3">
        <v>44687</v>
      </c>
      <c r="C12348">
        <v>96</v>
      </c>
      <c r="D12348">
        <v>0</v>
      </c>
      <c r="E12348">
        <f t="shared" si="963"/>
        <v>2022</v>
      </c>
      <c r="F12348" t="str">
        <f t="shared" si="962"/>
        <v>Wallumbilla</v>
      </c>
      <c r="G12348" t="str">
        <f t="shared" si="964"/>
        <v>Quarter</v>
      </c>
      <c r="H12348">
        <f t="shared" si="965"/>
        <v>2022</v>
      </c>
      <c r="I12348">
        <f t="shared" si="966"/>
        <v>92</v>
      </c>
      <c r="J12348">
        <f>D12348*PJ_per_contract*I12348</f>
        <v>0</v>
      </c>
    </row>
    <row r="12349" spans="1:10" x14ac:dyDescent="0.2">
      <c r="A12349" t="s">
        <v>62</v>
      </c>
      <c r="B12349" s="3">
        <v>44687</v>
      </c>
      <c r="C12349">
        <v>150</v>
      </c>
      <c r="D12349">
        <v>0</v>
      </c>
      <c r="E12349">
        <f t="shared" si="963"/>
        <v>2022</v>
      </c>
      <c r="F12349" t="str">
        <f t="shared" si="962"/>
        <v>Wallumbilla</v>
      </c>
      <c r="G12349" t="str">
        <f t="shared" si="964"/>
        <v>Quarter</v>
      </c>
      <c r="H12349">
        <f t="shared" si="965"/>
        <v>2022</v>
      </c>
      <c r="I12349">
        <f t="shared" si="966"/>
        <v>92</v>
      </c>
      <c r="J12349">
        <f>D12349*PJ_per_contract*I12349</f>
        <v>0</v>
      </c>
    </row>
    <row r="12350" spans="1:10" x14ac:dyDescent="0.2">
      <c r="A12350" t="s">
        <v>70</v>
      </c>
      <c r="B12350" s="3">
        <v>44687</v>
      </c>
      <c r="C12350">
        <v>0</v>
      </c>
      <c r="D12350">
        <v>0</v>
      </c>
      <c r="E12350">
        <f t="shared" si="963"/>
        <v>2022</v>
      </c>
      <c r="F12350" t="str">
        <f t="shared" si="962"/>
        <v>Wallumbilla</v>
      </c>
      <c r="G12350" t="str">
        <f t="shared" si="964"/>
        <v>Strip</v>
      </c>
      <c r="H12350">
        <f t="shared" si="965"/>
        <v>2023</v>
      </c>
      <c r="I12350">
        <f t="shared" si="966"/>
        <v>365</v>
      </c>
      <c r="J12350">
        <f>D12350*PJ_per_contract*I12350</f>
        <v>0</v>
      </c>
    </row>
    <row r="12351" spans="1:10" x14ac:dyDescent="0.2">
      <c r="A12351" t="s">
        <v>63</v>
      </c>
      <c r="B12351" s="3">
        <v>44687</v>
      </c>
      <c r="C12351">
        <v>66</v>
      </c>
      <c r="D12351">
        <v>0</v>
      </c>
      <c r="E12351">
        <f t="shared" si="963"/>
        <v>2022</v>
      </c>
      <c r="F12351" t="str">
        <f t="shared" si="962"/>
        <v>Wallumbilla</v>
      </c>
      <c r="G12351" t="str">
        <f t="shared" si="964"/>
        <v>Quarter</v>
      </c>
      <c r="H12351">
        <f t="shared" si="965"/>
        <v>2023</v>
      </c>
      <c r="I12351">
        <f t="shared" si="966"/>
        <v>92</v>
      </c>
      <c r="J12351">
        <f>D12351*PJ_per_contract*I12351</f>
        <v>0</v>
      </c>
    </row>
    <row r="12352" spans="1:10" x14ac:dyDescent="0.2">
      <c r="A12352" t="s">
        <v>64</v>
      </c>
      <c r="B12352" s="3">
        <v>44687</v>
      </c>
      <c r="C12352">
        <v>55</v>
      </c>
      <c r="D12352">
        <v>0</v>
      </c>
      <c r="E12352">
        <f t="shared" si="963"/>
        <v>2022</v>
      </c>
      <c r="F12352" t="str">
        <f t="shared" si="962"/>
        <v>Wallumbilla</v>
      </c>
      <c r="G12352" t="str">
        <f t="shared" si="964"/>
        <v>Quarter</v>
      </c>
      <c r="H12352">
        <f t="shared" si="965"/>
        <v>2023</v>
      </c>
      <c r="I12352">
        <f t="shared" si="966"/>
        <v>92</v>
      </c>
      <c r="J12352">
        <f>D12352*PJ_per_contract*I12352</f>
        <v>0</v>
      </c>
    </row>
    <row r="12353" spans="1:10" x14ac:dyDescent="0.2">
      <c r="A12353" t="s">
        <v>81</v>
      </c>
      <c r="B12353" s="3">
        <v>44687</v>
      </c>
      <c r="C12353">
        <v>0</v>
      </c>
      <c r="D12353">
        <v>0</v>
      </c>
      <c r="E12353">
        <f t="shared" si="963"/>
        <v>2022</v>
      </c>
      <c r="F12353" t="str">
        <f t="shared" si="962"/>
        <v>Wallumbilla</v>
      </c>
      <c r="G12353" t="str">
        <f t="shared" si="964"/>
        <v>Strip</v>
      </c>
      <c r="H12353">
        <f t="shared" si="965"/>
        <v>2024</v>
      </c>
      <c r="I12353">
        <f t="shared" si="966"/>
        <v>365</v>
      </c>
      <c r="J12353">
        <f>D12353*PJ_per_contract*I12353</f>
        <v>0</v>
      </c>
    </row>
    <row r="12354" spans="1:10" x14ac:dyDescent="0.2">
      <c r="A12354" t="s">
        <v>71</v>
      </c>
      <c r="B12354" s="3">
        <v>44687</v>
      </c>
      <c r="C12354">
        <v>48</v>
      </c>
      <c r="D12354">
        <v>0</v>
      </c>
      <c r="E12354">
        <f t="shared" si="963"/>
        <v>2022</v>
      </c>
      <c r="F12354" t="str">
        <f t="shared" ref="F12354:F12417" si="967">IF(OR(LEFT(A12354,2)="GJ",LEFT(A12354,2)="GK"),"Victorian",IF(OR(LEFT(A12354,2)="GX",LEFT(A12354,2)="GY"),"Wallumbilla","NA"))</f>
        <v>Wallumbilla</v>
      </c>
      <c r="G12354" t="str">
        <f t="shared" si="964"/>
        <v>Quarter</v>
      </c>
      <c r="H12354">
        <f t="shared" si="965"/>
        <v>2023</v>
      </c>
      <c r="I12354">
        <f t="shared" si="966"/>
        <v>92</v>
      </c>
      <c r="J12354">
        <f>D12354*PJ_per_contract*I12354</f>
        <v>0</v>
      </c>
    </row>
    <row r="12355" spans="1:10" x14ac:dyDescent="0.2">
      <c r="A12355" t="s">
        <v>72</v>
      </c>
      <c r="B12355" s="3">
        <v>44687</v>
      </c>
      <c r="C12355">
        <v>45</v>
      </c>
      <c r="D12355">
        <v>0</v>
      </c>
      <c r="E12355">
        <f t="shared" ref="E12355:E12418" si="968">YEAR(B12355)</f>
        <v>2022</v>
      </c>
      <c r="F12355" t="str">
        <f t="shared" si="967"/>
        <v>Wallumbilla</v>
      </c>
      <c r="G12355" t="str">
        <f t="shared" ref="G12355:G12418" si="969">IF(LEFT(A12355,2)="GJ","Month",IF(OR(LEFT(A12355,2)="GK",LEFT(A12355,2)="GX"),"Quarter",IF(LEFT(A12355,2)="GY","Strip","NA")))</f>
        <v>Quarter</v>
      </c>
      <c r="H12355">
        <f t="shared" ref="H12355:H12418" si="970">VALUE(MID(A12355,4,4))</f>
        <v>2023</v>
      </c>
      <c r="I12355">
        <f t="shared" ref="I12355:I12418" si="971">IF(G12355="Month",_xlfn.DAYS(EOMONTH(B12355,0),EOMONTH(B12355,-1)),IF(G12355="Quarter",_xlfn.DAYS(EOMONTH(B12355,2),EOMONTH(B12355,-1)),365))</f>
        <v>92</v>
      </c>
      <c r="J12355">
        <f>D12355*PJ_per_contract*I12355</f>
        <v>0</v>
      </c>
    </row>
    <row r="12356" spans="1:10" x14ac:dyDescent="0.2">
      <c r="A12356" t="s">
        <v>92</v>
      </c>
      <c r="B12356" s="3">
        <v>44687</v>
      </c>
      <c r="C12356">
        <v>0</v>
      </c>
      <c r="D12356">
        <v>0</v>
      </c>
      <c r="E12356">
        <f t="shared" si="968"/>
        <v>2022</v>
      </c>
      <c r="F12356" t="str">
        <f t="shared" si="967"/>
        <v>Wallumbilla</v>
      </c>
      <c r="G12356" t="str">
        <f t="shared" si="969"/>
        <v>Strip</v>
      </c>
      <c r="H12356">
        <f t="shared" si="970"/>
        <v>2024</v>
      </c>
      <c r="I12356">
        <f t="shared" si="971"/>
        <v>365</v>
      </c>
      <c r="J12356">
        <f>D12356*PJ_per_contract*I12356</f>
        <v>0</v>
      </c>
    </row>
    <row r="12357" spans="1:10" x14ac:dyDescent="0.2">
      <c r="A12357" t="s">
        <v>82</v>
      </c>
      <c r="B12357" s="3">
        <v>44687</v>
      </c>
      <c r="C12357">
        <v>2</v>
      </c>
      <c r="D12357">
        <v>0</v>
      </c>
      <c r="E12357">
        <f t="shared" si="968"/>
        <v>2022</v>
      </c>
      <c r="F12357" t="str">
        <f t="shared" si="967"/>
        <v>Wallumbilla</v>
      </c>
      <c r="G12357" t="str">
        <f t="shared" si="969"/>
        <v>Quarter</v>
      </c>
      <c r="H12357">
        <f t="shared" si="970"/>
        <v>2024</v>
      </c>
      <c r="I12357">
        <f t="shared" si="971"/>
        <v>92</v>
      </c>
      <c r="J12357">
        <f>D12357*PJ_per_contract*I12357</f>
        <v>0</v>
      </c>
    </row>
    <row r="12358" spans="1:10" x14ac:dyDescent="0.2">
      <c r="A12358" t="s">
        <v>83</v>
      </c>
      <c r="B12358" s="3">
        <v>44687</v>
      </c>
      <c r="C12358">
        <v>0</v>
      </c>
      <c r="D12358">
        <v>0</v>
      </c>
      <c r="E12358">
        <f t="shared" si="968"/>
        <v>2022</v>
      </c>
      <c r="F12358" t="str">
        <f t="shared" si="967"/>
        <v>Wallumbilla</v>
      </c>
      <c r="G12358" t="str">
        <f t="shared" si="969"/>
        <v>Quarter</v>
      </c>
      <c r="H12358">
        <f t="shared" si="970"/>
        <v>2024</v>
      </c>
      <c r="I12358">
        <f t="shared" si="971"/>
        <v>92</v>
      </c>
      <c r="J12358">
        <f>D12358*PJ_per_contract*I12358</f>
        <v>0</v>
      </c>
    </row>
    <row r="12359" spans="1:10" x14ac:dyDescent="0.2">
      <c r="A12359" t="s">
        <v>93</v>
      </c>
      <c r="B12359" s="3">
        <v>44687</v>
      </c>
      <c r="C12359">
        <v>0</v>
      </c>
      <c r="D12359">
        <v>0</v>
      </c>
      <c r="E12359">
        <f t="shared" si="968"/>
        <v>2022</v>
      </c>
      <c r="F12359" t="str">
        <f t="shared" si="967"/>
        <v>Wallumbilla</v>
      </c>
      <c r="G12359" t="str">
        <f t="shared" si="969"/>
        <v>Quarter</v>
      </c>
      <c r="H12359">
        <f t="shared" si="970"/>
        <v>2024</v>
      </c>
      <c r="I12359">
        <f t="shared" si="971"/>
        <v>92</v>
      </c>
      <c r="J12359">
        <f>D12359*PJ_per_contract*I12359</f>
        <v>0</v>
      </c>
    </row>
    <row r="12360" spans="1:10" x14ac:dyDescent="0.2">
      <c r="A12360" t="s">
        <v>94</v>
      </c>
      <c r="B12360" s="3">
        <v>44687</v>
      </c>
      <c r="C12360">
        <v>0</v>
      </c>
      <c r="D12360">
        <v>0</v>
      </c>
      <c r="E12360">
        <f t="shared" si="968"/>
        <v>2022</v>
      </c>
      <c r="F12360" t="str">
        <f t="shared" si="967"/>
        <v>Wallumbilla</v>
      </c>
      <c r="G12360" t="str">
        <f t="shared" si="969"/>
        <v>Quarter</v>
      </c>
      <c r="H12360">
        <f t="shared" si="970"/>
        <v>2024</v>
      </c>
      <c r="I12360">
        <f t="shared" si="971"/>
        <v>92</v>
      </c>
      <c r="J12360">
        <f>D12360*PJ_per_contract*I12360</f>
        <v>0</v>
      </c>
    </row>
    <row r="12361" spans="1:10" x14ac:dyDescent="0.2">
      <c r="A12361" t="s">
        <v>85</v>
      </c>
      <c r="B12361" s="3">
        <v>44690</v>
      </c>
      <c r="C12361">
        <v>0</v>
      </c>
      <c r="D12361">
        <v>0</v>
      </c>
      <c r="E12361">
        <f t="shared" si="968"/>
        <v>2022</v>
      </c>
      <c r="F12361" t="str">
        <f t="shared" si="967"/>
        <v>Victorian</v>
      </c>
      <c r="G12361" t="str">
        <f t="shared" si="969"/>
        <v>Month</v>
      </c>
      <c r="H12361">
        <f t="shared" si="970"/>
        <v>2022</v>
      </c>
      <c r="I12361">
        <f t="shared" si="971"/>
        <v>31</v>
      </c>
      <c r="J12361">
        <f>D12361*PJ_per_contract*I12361</f>
        <v>0</v>
      </c>
    </row>
    <row r="12362" spans="1:10" x14ac:dyDescent="0.2">
      <c r="A12362" t="s">
        <v>48</v>
      </c>
      <c r="B12362" s="3">
        <v>44690</v>
      </c>
      <c r="C12362">
        <v>0</v>
      </c>
      <c r="D12362">
        <v>0</v>
      </c>
      <c r="E12362">
        <f t="shared" si="968"/>
        <v>2022</v>
      </c>
      <c r="F12362" t="str">
        <f t="shared" si="967"/>
        <v>Victorian</v>
      </c>
      <c r="G12362" t="str">
        <f t="shared" si="969"/>
        <v>Quarter</v>
      </c>
      <c r="H12362">
        <f t="shared" si="970"/>
        <v>2022</v>
      </c>
      <c r="I12362">
        <f t="shared" si="971"/>
        <v>92</v>
      </c>
      <c r="J12362">
        <f>D12362*PJ_per_contract*I12362</f>
        <v>0</v>
      </c>
    </row>
    <row r="12363" spans="1:10" x14ac:dyDescent="0.2">
      <c r="A12363" t="s">
        <v>86</v>
      </c>
      <c r="B12363" s="3">
        <v>44690</v>
      </c>
      <c r="C12363">
        <v>0</v>
      </c>
      <c r="D12363">
        <v>0</v>
      </c>
      <c r="E12363">
        <f t="shared" si="968"/>
        <v>2022</v>
      </c>
      <c r="F12363" t="str">
        <f t="shared" si="967"/>
        <v>Victorian</v>
      </c>
      <c r="G12363" t="str">
        <f t="shared" si="969"/>
        <v>Month</v>
      </c>
      <c r="H12363">
        <f t="shared" si="970"/>
        <v>2022</v>
      </c>
      <c r="I12363">
        <f t="shared" si="971"/>
        <v>31</v>
      </c>
      <c r="J12363">
        <f>D12363*PJ_per_contract*I12363</f>
        <v>0</v>
      </c>
    </row>
    <row r="12364" spans="1:10" x14ac:dyDescent="0.2">
      <c r="A12364" t="s">
        <v>49</v>
      </c>
      <c r="B12364" s="3">
        <v>44690</v>
      </c>
      <c r="C12364">
        <v>84</v>
      </c>
      <c r="D12364">
        <v>0</v>
      </c>
      <c r="E12364">
        <f t="shared" si="968"/>
        <v>2022</v>
      </c>
      <c r="F12364" t="str">
        <f t="shared" si="967"/>
        <v>Wallumbilla</v>
      </c>
      <c r="G12364" t="str">
        <f t="shared" si="969"/>
        <v>Quarter</v>
      </c>
      <c r="H12364">
        <f t="shared" si="970"/>
        <v>2022</v>
      </c>
      <c r="I12364">
        <f t="shared" si="971"/>
        <v>92</v>
      </c>
      <c r="J12364">
        <f>D12364*PJ_per_contract*I12364</f>
        <v>0</v>
      </c>
    </row>
    <row r="12365" spans="1:10" x14ac:dyDescent="0.2">
      <c r="A12365" t="s">
        <v>51</v>
      </c>
      <c r="B12365" s="3">
        <v>44690</v>
      </c>
      <c r="C12365">
        <v>0</v>
      </c>
      <c r="D12365">
        <v>0</v>
      </c>
      <c r="E12365">
        <f t="shared" si="968"/>
        <v>2022</v>
      </c>
      <c r="F12365" t="str">
        <f t="shared" si="967"/>
        <v>Victorian</v>
      </c>
      <c r="G12365" t="str">
        <f t="shared" si="969"/>
        <v>Quarter</v>
      </c>
      <c r="H12365">
        <f t="shared" si="970"/>
        <v>2022</v>
      </c>
      <c r="I12365">
        <f t="shared" si="971"/>
        <v>92</v>
      </c>
      <c r="J12365">
        <f>D12365*PJ_per_contract*I12365</f>
        <v>0</v>
      </c>
    </row>
    <row r="12366" spans="1:10" x14ac:dyDescent="0.2">
      <c r="A12366" t="s">
        <v>59</v>
      </c>
      <c r="B12366" s="3">
        <v>44690</v>
      </c>
      <c r="C12366">
        <v>0</v>
      </c>
      <c r="D12366">
        <v>0</v>
      </c>
      <c r="E12366">
        <f t="shared" si="968"/>
        <v>2022</v>
      </c>
      <c r="F12366" t="str">
        <f t="shared" si="967"/>
        <v>Victorian</v>
      </c>
      <c r="G12366" t="str">
        <f t="shared" si="969"/>
        <v>Quarter</v>
      </c>
      <c r="H12366">
        <f t="shared" si="970"/>
        <v>2023</v>
      </c>
      <c r="I12366">
        <f t="shared" si="971"/>
        <v>92</v>
      </c>
      <c r="J12366">
        <f>D12366*PJ_per_contract*I12366</f>
        <v>0</v>
      </c>
    </row>
    <row r="12367" spans="1:10" x14ac:dyDescent="0.2">
      <c r="A12367" t="s">
        <v>55</v>
      </c>
      <c r="B12367" s="3">
        <v>44690</v>
      </c>
      <c r="C12367">
        <v>0</v>
      </c>
      <c r="D12367">
        <v>0</v>
      </c>
      <c r="E12367">
        <f t="shared" si="968"/>
        <v>2022</v>
      </c>
      <c r="F12367" t="str">
        <f t="shared" si="967"/>
        <v>Victorian</v>
      </c>
      <c r="G12367" t="str">
        <f t="shared" si="969"/>
        <v>Quarter</v>
      </c>
      <c r="H12367">
        <f t="shared" si="970"/>
        <v>2024</v>
      </c>
      <c r="I12367">
        <f t="shared" si="971"/>
        <v>92</v>
      </c>
      <c r="J12367">
        <f>D12367*PJ_per_contract*I12367</f>
        <v>0</v>
      </c>
    </row>
    <row r="12368" spans="1:10" x14ac:dyDescent="0.2">
      <c r="A12368" t="s">
        <v>52</v>
      </c>
      <c r="B12368" s="3">
        <v>44690</v>
      </c>
      <c r="C12368">
        <v>0</v>
      </c>
      <c r="D12368">
        <v>0</v>
      </c>
      <c r="E12368">
        <f t="shared" si="968"/>
        <v>2022</v>
      </c>
      <c r="F12368" t="str">
        <f t="shared" si="967"/>
        <v>Victorian</v>
      </c>
      <c r="G12368" t="str">
        <f t="shared" si="969"/>
        <v>Quarter</v>
      </c>
      <c r="H12368">
        <f t="shared" si="970"/>
        <v>2022</v>
      </c>
      <c r="I12368">
        <f t="shared" si="971"/>
        <v>92</v>
      </c>
      <c r="J12368">
        <f>D12368*PJ_per_contract*I12368</f>
        <v>0</v>
      </c>
    </row>
    <row r="12369" spans="1:10" x14ac:dyDescent="0.2">
      <c r="A12369" t="s">
        <v>88</v>
      </c>
      <c r="B12369" s="3">
        <v>44690</v>
      </c>
      <c r="C12369">
        <v>0</v>
      </c>
      <c r="D12369">
        <v>0</v>
      </c>
      <c r="E12369">
        <f t="shared" si="968"/>
        <v>2022</v>
      </c>
      <c r="F12369" t="str">
        <f t="shared" si="967"/>
        <v>Victorian</v>
      </c>
      <c r="G12369" t="str">
        <f t="shared" si="969"/>
        <v>Month</v>
      </c>
      <c r="H12369">
        <f t="shared" si="970"/>
        <v>2022</v>
      </c>
      <c r="I12369">
        <f t="shared" si="971"/>
        <v>31</v>
      </c>
      <c r="J12369">
        <f>D12369*PJ_per_contract*I12369</f>
        <v>0</v>
      </c>
    </row>
    <row r="12370" spans="1:10" x14ac:dyDescent="0.2">
      <c r="A12370" t="s">
        <v>91</v>
      </c>
      <c r="B12370" s="3">
        <v>44690</v>
      </c>
      <c r="C12370">
        <v>0</v>
      </c>
      <c r="D12370">
        <v>0</v>
      </c>
      <c r="E12370">
        <f t="shared" si="968"/>
        <v>2022</v>
      </c>
      <c r="F12370" t="str">
        <f t="shared" si="967"/>
        <v>Victorian</v>
      </c>
      <c r="G12370" t="str">
        <f t="shared" si="969"/>
        <v>Quarter</v>
      </c>
      <c r="H12370">
        <f t="shared" si="970"/>
        <v>2026</v>
      </c>
      <c r="I12370">
        <f t="shared" si="971"/>
        <v>92</v>
      </c>
      <c r="J12370">
        <f>D12370*PJ_per_contract*I12370</f>
        <v>0</v>
      </c>
    </row>
    <row r="12371" spans="1:10" x14ac:dyDescent="0.2">
      <c r="A12371" t="s">
        <v>69</v>
      </c>
      <c r="B12371" s="3">
        <v>44690</v>
      </c>
      <c r="C12371">
        <v>0</v>
      </c>
      <c r="D12371">
        <v>0</v>
      </c>
      <c r="E12371">
        <f t="shared" si="968"/>
        <v>2022</v>
      </c>
      <c r="F12371" t="str">
        <f t="shared" si="967"/>
        <v>Victorian</v>
      </c>
      <c r="G12371" t="str">
        <f t="shared" si="969"/>
        <v>Quarter</v>
      </c>
      <c r="H12371">
        <f t="shared" si="970"/>
        <v>2025</v>
      </c>
      <c r="I12371">
        <f t="shared" si="971"/>
        <v>92</v>
      </c>
      <c r="J12371">
        <f>D12371*PJ_per_contract*I12371</f>
        <v>0</v>
      </c>
    </row>
    <row r="12372" spans="1:10" x14ac:dyDescent="0.2">
      <c r="A12372" t="s">
        <v>57</v>
      </c>
      <c r="B12372" s="3">
        <v>44690</v>
      </c>
      <c r="C12372">
        <v>0</v>
      </c>
      <c r="D12372">
        <v>0</v>
      </c>
      <c r="E12372">
        <f t="shared" si="968"/>
        <v>2022</v>
      </c>
      <c r="F12372" t="str">
        <f t="shared" si="967"/>
        <v>Victorian</v>
      </c>
      <c r="G12372" t="str">
        <f t="shared" si="969"/>
        <v>Quarter</v>
      </c>
      <c r="H12372">
        <f t="shared" si="970"/>
        <v>2024</v>
      </c>
      <c r="I12372">
        <f t="shared" si="971"/>
        <v>92</v>
      </c>
      <c r="J12372">
        <f>D12372*PJ_per_contract*I12372</f>
        <v>0</v>
      </c>
    </row>
    <row r="12373" spans="1:10" x14ac:dyDescent="0.2">
      <c r="A12373" t="s">
        <v>68</v>
      </c>
      <c r="B12373" s="3">
        <v>44690</v>
      </c>
      <c r="C12373">
        <v>0</v>
      </c>
      <c r="D12373">
        <v>0</v>
      </c>
      <c r="E12373">
        <f t="shared" si="968"/>
        <v>2022</v>
      </c>
      <c r="F12373" t="str">
        <f t="shared" si="967"/>
        <v>Victorian</v>
      </c>
      <c r="G12373" t="str">
        <f t="shared" si="969"/>
        <v>Quarter</v>
      </c>
      <c r="H12373">
        <f t="shared" si="970"/>
        <v>2025</v>
      </c>
      <c r="I12373">
        <f t="shared" si="971"/>
        <v>92</v>
      </c>
      <c r="J12373">
        <f>D12373*PJ_per_contract*I12373</f>
        <v>0</v>
      </c>
    </row>
    <row r="12374" spans="1:10" x14ac:dyDescent="0.2">
      <c r="A12374" t="s">
        <v>89</v>
      </c>
      <c r="B12374" s="3">
        <v>44690</v>
      </c>
      <c r="C12374">
        <v>0</v>
      </c>
      <c r="D12374">
        <v>0</v>
      </c>
      <c r="E12374">
        <f t="shared" si="968"/>
        <v>2022</v>
      </c>
      <c r="F12374" t="str">
        <f t="shared" si="967"/>
        <v>Victorian</v>
      </c>
      <c r="G12374" t="str">
        <f t="shared" si="969"/>
        <v>Month</v>
      </c>
      <c r="H12374">
        <f t="shared" si="970"/>
        <v>2022</v>
      </c>
      <c r="I12374">
        <f t="shared" si="971"/>
        <v>31</v>
      </c>
      <c r="J12374">
        <f>D12374*PJ_per_contract*I12374</f>
        <v>0</v>
      </c>
    </row>
    <row r="12375" spans="1:10" x14ac:dyDescent="0.2">
      <c r="A12375" t="s">
        <v>80</v>
      </c>
      <c r="B12375" s="3">
        <v>44690</v>
      </c>
      <c r="C12375">
        <v>0</v>
      </c>
      <c r="D12375">
        <v>0</v>
      </c>
      <c r="E12375">
        <f t="shared" si="968"/>
        <v>2022</v>
      </c>
      <c r="F12375" t="str">
        <f t="shared" si="967"/>
        <v>Victorian</v>
      </c>
      <c r="G12375" t="str">
        <f t="shared" si="969"/>
        <v>Quarter</v>
      </c>
      <c r="H12375">
        <f t="shared" si="970"/>
        <v>2025</v>
      </c>
      <c r="I12375">
        <f t="shared" si="971"/>
        <v>92</v>
      </c>
      <c r="J12375">
        <f>D12375*PJ_per_contract*I12375</f>
        <v>0</v>
      </c>
    </row>
    <row r="12376" spans="1:10" x14ac:dyDescent="0.2">
      <c r="A12376" t="s">
        <v>56</v>
      </c>
      <c r="B12376" s="3">
        <v>44690</v>
      </c>
      <c r="C12376">
        <v>0</v>
      </c>
      <c r="D12376">
        <v>0</v>
      </c>
      <c r="E12376">
        <f t="shared" si="968"/>
        <v>2022</v>
      </c>
      <c r="F12376" t="str">
        <f t="shared" si="967"/>
        <v>Victorian</v>
      </c>
      <c r="G12376" t="str">
        <f t="shared" si="969"/>
        <v>Quarter</v>
      </c>
      <c r="H12376">
        <f t="shared" si="970"/>
        <v>2023</v>
      </c>
      <c r="I12376">
        <f t="shared" si="971"/>
        <v>92</v>
      </c>
      <c r="J12376">
        <f>D12376*PJ_per_contract*I12376</f>
        <v>0</v>
      </c>
    </row>
    <row r="12377" spans="1:10" x14ac:dyDescent="0.2">
      <c r="A12377" t="s">
        <v>90</v>
      </c>
      <c r="B12377" s="3">
        <v>44690</v>
      </c>
      <c r="C12377">
        <v>0</v>
      </c>
      <c r="D12377">
        <v>0</v>
      </c>
      <c r="E12377">
        <f t="shared" si="968"/>
        <v>2022</v>
      </c>
      <c r="F12377" t="str">
        <f t="shared" si="967"/>
        <v>Victorian</v>
      </c>
      <c r="G12377" t="str">
        <f t="shared" si="969"/>
        <v>Quarter</v>
      </c>
      <c r="H12377">
        <f t="shared" si="970"/>
        <v>2026</v>
      </c>
      <c r="I12377">
        <f t="shared" si="971"/>
        <v>92</v>
      </c>
      <c r="J12377">
        <f>D12377*PJ_per_contract*I12377</f>
        <v>0</v>
      </c>
    </row>
    <row r="12378" spans="1:10" x14ac:dyDescent="0.2">
      <c r="A12378" t="s">
        <v>54</v>
      </c>
      <c r="B12378" s="3">
        <v>44690</v>
      </c>
      <c r="C12378">
        <v>0</v>
      </c>
      <c r="D12378">
        <v>0</v>
      </c>
      <c r="E12378">
        <f t="shared" si="968"/>
        <v>2022</v>
      </c>
      <c r="F12378" t="str">
        <f t="shared" si="967"/>
        <v>Victorian</v>
      </c>
      <c r="G12378" t="str">
        <f t="shared" si="969"/>
        <v>Quarter</v>
      </c>
      <c r="H12378">
        <f t="shared" si="970"/>
        <v>2023</v>
      </c>
      <c r="I12378">
        <f t="shared" si="971"/>
        <v>92</v>
      </c>
      <c r="J12378">
        <f>D12378*PJ_per_contract*I12378</f>
        <v>0</v>
      </c>
    </row>
    <row r="12379" spans="1:10" x14ac:dyDescent="0.2">
      <c r="A12379" t="s">
        <v>87</v>
      </c>
      <c r="B12379" s="3">
        <v>44690</v>
      </c>
      <c r="C12379">
        <v>0</v>
      </c>
      <c r="D12379">
        <v>0</v>
      </c>
      <c r="E12379">
        <f t="shared" si="968"/>
        <v>2022</v>
      </c>
      <c r="F12379" t="str">
        <f t="shared" si="967"/>
        <v>Victorian</v>
      </c>
      <c r="G12379" t="str">
        <f t="shared" si="969"/>
        <v>Month</v>
      </c>
      <c r="H12379">
        <f t="shared" si="970"/>
        <v>2022</v>
      </c>
      <c r="I12379">
        <f t="shared" si="971"/>
        <v>31</v>
      </c>
      <c r="J12379">
        <f>D12379*PJ_per_contract*I12379</f>
        <v>0</v>
      </c>
    </row>
    <row r="12380" spans="1:10" x14ac:dyDescent="0.2">
      <c r="A12380" t="s">
        <v>50</v>
      </c>
      <c r="B12380" s="3">
        <v>44690</v>
      </c>
      <c r="C12380">
        <v>0</v>
      </c>
      <c r="D12380">
        <v>0</v>
      </c>
      <c r="E12380">
        <f t="shared" si="968"/>
        <v>2022</v>
      </c>
      <c r="F12380" t="str">
        <f t="shared" si="967"/>
        <v>Victorian</v>
      </c>
      <c r="G12380" t="str">
        <f t="shared" si="969"/>
        <v>Quarter</v>
      </c>
      <c r="H12380">
        <f t="shared" si="970"/>
        <v>2024</v>
      </c>
      <c r="I12380">
        <f t="shared" si="971"/>
        <v>92</v>
      </c>
      <c r="J12380">
        <f>D12380*PJ_per_contract*I12380</f>
        <v>0</v>
      </c>
    </row>
    <row r="12381" spans="1:10" x14ac:dyDescent="0.2">
      <c r="A12381" t="s">
        <v>58</v>
      </c>
      <c r="B12381" s="3">
        <v>44690</v>
      </c>
      <c r="C12381">
        <v>0</v>
      </c>
      <c r="D12381">
        <v>0</v>
      </c>
      <c r="E12381">
        <f t="shared" si="968"/>
        <v>2022</v>
      </c>
      <c r="F12381" t="str">
        <f t="shared" si="967"/>
        <v>Victorian</v>
      </c>
      <c r="G12381" t="str">
        <f t="shared" si="969"/>
        <v>Quarter</v>
      </c>
      <c r="H12381">
        <f t="shared" si="970"/>
        <v>2024</v>
      </c>
      <c r="I12381">
        <f t="shared" si="971"/>
        <v>92</v>
      </c>
      <c r="J12381">
        <f>D12381*PJ_per_contract*I12381</f>
        <v>0</v>
      </c>
    </row>
    <row r="12382" spans="1:10" x14ac:dyDescent="0.2">
      <c r="A12382" t="s">
        <v>53</v>
      </c>
      <c r="B12382" s="3">
        <v>44690</v>
      </c>
      <c r="C12382">
        <v>0</v>
      </c>
      <c r="D12382">
        <v>0</v>
      </c>
      <c r="E12382">
        <f t="shared" si="968"/>
        <v>2022</v>
      </c>
      <c r="F12382" t="str">
        <f t="shared" si="967"/>
        <v>Victorian</v>
      </c>
      <c r="G12382" t="str">
        <f t="shared" si="969"/>
        <v>Quarter</v>
      </c>
      <c r="H12382">
        <f t="shared" si="970"/>
        <v>2023</v>
      </c>
      <c r="I12382">
        <f t="shared" si="971"/>
        <v>92</v>
      </c>
      <c r="J12382">
        <f>D12382*PJ_per_contract*I12382</f>
        <v>0</v>
      </c>
    </row>
    <row r="12383" spans="1:10" x14ac:dyDescent="0.2">
      <c r="A12383" t="s">
        <v>79</v>
      </c>
      <c r="B12383" s="3">
        <v>44690</v>
      </c>
      <c r="C12383">
        <v>0</v>
      </c>
      <c r="D12383">
        <v>0</v>
      </c>
      <c r="E12383">
        <f t="shared" si="968"/>
        <v>2022</v>
      </c>
      <c r="F12383" t="str">
        <f t="shared" si="967"/>
        <v>Victorian</v>
      </c>
      <c r="G12383" t="str">
        <f t="shared" si="969"/>
        <v>Quarter</v>
      </c>
      <c r="H12383">
        <f t="shared" si="970"/>
        <v>2025</v>
      </c>
      <c r="I12383">
        <f t="shared" si="971"/>
        <v>92</v>
      </c>
      <c r="J12383">
        <f>D12383*PJ_per_contract*I12383</f>
        <v>0</v>
      </c>
    </row>
    <row r="12384" spans="1:10" x14ac:dyDescent="0.2">
      <c r="A12384" t="s">
        <v>60</v>
      </c>
      <c r="B12384" s="3">
        <v>44690</v>
      </c>
      <c r="C12384">
        <v>0</v>
      </c>
      <c r="D12384">
        <v>0</v>
      </c>
      <c r="E12384">
        <f t="shared" si="968"/>
        <v>2022</v>
      </c>
      <c r="F12384" t="str">
        <f t="shared" si="967"/>
        <v>Wallumbilla</v>
      </c>
      <c r="G12384" t="str">
        <f t="shared" si="969"/>
        <v>Strip</v>
      </c>
      <c r="H12384">
        <f t="shared" si="970"/>
        <v>2023</v>
      </c>
      <c r="I12384">
        <f t="shared" si="971"/>
        <v>365</v>
      </c>
      <c r="J12384">
        <f>D12384*PJ_per_contract*I12384</f>
        <v>0</v>
      </c>
    </row>
    <row r="12385" spans="1:10" x14ac:dyDescent="0.2">
      <c r="A12385" t="s">
        <v>61</v>
      </c>
      <c r="B12385" s="3">
        <v>44690</v>
      </c>
      <c r="C12385">
        <v>96</v>
      </c>
      <c r="D12385">
        <v>0</v>
      </c>
      <c r="E12385">
        <f t="shared" si="968"/>
        <v>2022</v>
      </c>
      <c r="F12385" t="str">
        <f t="shared" si="967"/>
        <v>Wallumbilla</v>
      </c>
      <c r="G12385" t="str">
        <f t="shared" si="969"/>
        <v>Quarter</v>
      </c>
      <c r="H12385">
        <f t="shared" si="970"/>
        <v>2022</v>
      </c>
      <c r="I12385">
        <f t="shared" si="971"/>
        <v>92</v>
      </c>
      <c r="J12385">
        <f>D12385*PJ_per_contract*I12385</f>
        <v>0</v>
      </c>
    </row>
    <row r="12386" spans="1:10" x14ac:dyDescent="0.2">
      <c r="A12386" t="s">
        <v>62</v>
      </c>
      <c r="B12386" s="3">
        <v>44690</v>
      </c>
      <c r="C12386">
        <v>150</v>
      </c>
      <c r="D12386">
        <v>0</v>
      </c>
      <c r="E12386">
        <f t="shared" si="968"/>
        <v>2022</v>
      </c>
      <c r="F12386" t="str">
        <f t="shared" si="967"/>
        <v>Wallumbilla</v>
      </c>
      <c r="G12386" t="str">
        <f t="shared" si="969"/>
        <v>Quarter</v>
      </c>
      <c r="H12386">
        <f t="shared" si="970"/>
        <v>2022</v>
      </c>
      <c r="I12386">
        <f t="shared" si="971"/>
        <v>92</v>
      </c>
      <c r="J12386">
        <f>D12386*PJ_per_contract*I12386</f>
        <v>0</v>
      </c>
    </row>
    <row r="12387" spans="1:10" x14ac:dyDescent="0.2">
      <c r="A12387" t="s">
        <v>70</v>
      </c>
      <c r="B12387" s="3">
        <v>44690</v>
      </c>
      <c r="C12387">
        <v>0</v>
      </c>
      <c r="D12387">
        <v>0</v>
      </c>
      <c r="E12387">
        <f t="shared" si="968"/>
        <v>2022</v>
      </c>
      <c r="F12387" t="str">
        <f t="shared" si="967"/>
        <v>Wallumbilla</v>
      </c>
      <c r="G12387" t="str">
        <f t="shared" si="969"/>
        <v>Strip</v>
      </c>
      <c r="H12387">
        <f t="shared" si="970"/>
        <v>2023</v>
      </c>
      <c r="I12387">
        <f t="shared" si="971"/>
        <v>365</v>
      </c>
      <c r="J12387">
        <f>D12387*PJ_per_contract*I12387</f>
        <v>0</v>
      </c>
    </row>
    <row r="12388" spans="1:10" x14ac:dyDescent="0.2">
      <c r="A12388" t="s">
        <v>63</v>
      </c>
      <c r="B12388" s="3">
        <v>44690</v>
      </c>
      <c r="C12388">
        <v>66</v>
      </c>
      <c r="D12388">
        <v>0</v>
      </c>
      <c r="E12388">
        <f t="shared" si="968"/>
        <v>2022</v>
      </c>
      <c r="F12388" t="str">
        <f t="shared" si="967"/>
        <v>Wallumbilla</v>
      </c>
      <c r="G12388" t="str">
        <f t="shared" si="969"/>
        <v>Quarter</v>
      </c>
      <c r="H12388">
        <f t="shared" si="970"/>
        <v>2023</v>
      </c>
      <c r="I12388">
        <f t="shared" si="971"/>
        <v>92</v>
      </c>
      <c r="J12388">
        <f>D12388*PJ_per_contract*I12388</f>
        <v>0</v>
      </c>
    </row>
    <row r="12389" spans="1:10" x14ac:dyDescent="0.2">
      <c r="A12389" t="s">
        <v>64</v>
      </c>
      <c r="B12389" s="3">
        <v>44690</v>
      </c>
      <c r="C12389">
        <v>55</v>
      </c>
      <c r="D12389">
        <v>0</v>
      </c>
      <c r="E12389">
        <f t="shared" si="968"/>
        <v>2022</v>
      </c>
      <c r="F12389" t="str">
        <f t="shared" si="967"/>
        <v>Wallumbilla</v>
      </c>
      <c r="G12389" t="str">
        <f t="shared" si="969"/>
        <v>Quarter</v>
      </c>
      <c r="H12389">
        <f t="shared" si="970"/>
        <v>2023</v>
      </c>
      <c r="I12389">
        <f t="shared" si="971"/>
        <v>92</v>
      </c>
      <c r="J12389">
        <f>D12389*PJ_per_contract*I12389</f>
        <v>0</v>
      </c>
    </row>
    <row r="12390" spans="1:10" x14ac:dyDescent="0.2">
      <c r="A12390" t="s">
        <v>81</v>
      </c>
      <c r="B12390" s="3">
        <v>44690</v>
      </c>
      <c r="C12390">
        <v>0</v>
      </c>
      <c r="D12390">
        <v>0</v>
      </c>
      <c r="E12390">
        <f t="shared" si="968"/>
        <v>2022</v>
      </c>
      <c r="F12390" t="str">
        <f t="shared" si="967"/>
        <v>Wallumbilla</v>
      </c>
      <c r="G12390" t="str">
        <f t="shared" si="969"/>
        <v>Strip</v>
      </c>
      <c r="H12390">
        <f t="shared" si="970"/>
        <v>2024</v>
      </c>
      <c r="I12390">
        <f t="shared" si="971"/>
        <v>365</v>
      </c>
      <c r="J12390">
        <f>D12390*PJ_per_contract*I12390</f>
        <v>0</v>
      </c>
    </row>
    <row r="12391" spans="1:10" x14ac:dyDescent="0.2">
      <c r="A12391" t="s">
        <v>71</v>
      </c>
      <c r="B12391" s="3">
        <v>44690</v>
      </c>
      <c r="C12391">
        <v>48</v>
      </c>
      <c r="D12391">
        <v>0</v>
      </c>
      <c r="E12391">
        <f t="shared" si="968"/>
        <v>2022</v>
      </c>
      <c r="F12391" t="str">
        <f t="shared" si="967"/>
        <v>Wallumbilla</v>
      </c>
      <c r="G12391" t="str">
        <f t="shared" si="969"/>
        <v>Quarter</v>
      </c>
      <c r="H12391">
        <f t="shared" si="970"/>
        <v>2023</v>
      </c>
      <c r="I12391">
        <f t="shared" si="971"/>
        <v>92</v>
      </c>
      <c r="J12391">
        <f>D12391*PJ_per_contract*I12391</f>
        <v>0</v>
      </c>
    </row>
    <row r="12392" spans="1:10" x14ac:dyDescent="0.2">
      <c r="A12392" t="s">
        <v>72</v>
      </c>
      <c r="B12392" s="3">
        <v>44690</v>
      </c>
      <c r="C12392">
        <v>45</v>
      </c>
      <c r="D12392">
        <v>0</v>
      </c>
      <c r="E12392">
        <f t="shared" si="968"/>
        <v>2022</v>
      </c>
      <c r="F12392" t="str">
        <f t="shared" si="967"/>
        <v>Wallumbilla</v>
      </c>
      <c r="G12392" t="str">
        <f t="shared" si="969"/>
        <v>Quarter</v>
      </c>
      <c r="H12392">
        <f t="shared" si="970"/>
        <v>2023</v>
      </c>
      <c r="I12392">
        <f t="shared" si="971"/>
        <v>92</v>
      </c>
      <c r="J12392">
        <f>D12392*PJ_per_contract*I12392</f>
        <v>0</v>
      </c>
    </row>
    <row r="12393" spans="1:10" x14ac:dyDescent="0.2">
      <c r="A12393" t="s">
        <v>92</v>
      </c>
      <c r="B12393" s="3">
        <v>44690</v>
      </c>
      <c r="C12393">
        <v>0</v>
      </c>
      <c r="D12393">
        <v>0</v>
      </c>
      <c r="E12393">
        <f t="shared" si="968"/>
        <v>2022</v>
      </c>
      <c r="F12393" t="str">
        <f t="shared" si="967"/>
        <v>Wallumbilla</v>
      </c>
      <c r="G12393" t="str">
        <f t="shared" si="969"/>
        <v>Strip</v>
      </c>
      <c r="H12393">
        <f t="shared" si="970"/>
        <v>2024</v>
      </c>
      <c r="I12393">
        <f t="shared" si="971"/>
        <v>365</v>
      </c>
      <c r="J12393">
        <f>D12393*PJ_per_contract*I12393</f>
        <v>0</v>
      </c>
    </row>
    <row r="12394" spans="1:10" x14ac:dyDescent="0.2">
      <c r="A12394" t="s">
        <v>82</v>
      </c>
      <c r="B12394" s="3">
        <v>44690</v>
      </c>
      <c r="C12394">
        <v>2</v>
      </c>
      <c r="D12394">
        <v>0</v>
      </c>
      <c r="E12394">
        <f t="shared" si="968"/>
        <v>2022</v>
      </c>
      <c r="F12394" t="str">
        <f t="shared" si="967"/>
        <v>Wallumbilla</v>
      </c>
      <c r="G12394" t="str">
        <f t="shared" si="969"/>
        <v>Quarter</v>
      </c>
      <c r="H12394">
        <f t="shared" si="970"/>
        <v>2024</v>
      </c>
      <c r="I12394">
        <f t="shared" si="971"/>
        <v>92</v>
      </c>
      <c r="J12394">
        <f>D12394*PJ_per_contract*I12394</f>
        <v>0</v>
      </c>
    </row>
    <row r="12395" spans="1:10" x14ac:dyDescent="0.2">
      <c r="A12395" t="s">
        <v>83</v>
      </c>
      <c r="B12395" s="3">
        <v>44690</v>
      </c>
      <c r="C12395">
        <v>0</v>
      </c>
      <c r="D12395">
        <v>0</v>
      </c>
      <c r="E12395">
        <f t="shared" si="968"/>
        <v>2022</v>
      </c>
      <c r="F12395" t="str">
        <f t="shared" si="967"/>
        <v>Wallumbilla</v>
      </c>
      <c r="G12395" t="str">
        <f t="shared" si="969"/>
        <v>Quarter</v>
      </c>
      <c r="H12395">
        <f t="shared" si="970"/>
        <v>2024</v>
      </c>
      <c r="I12395">
        <f t="shared" si="971"/>
        <v>92</v>
      </c>
      <c r="J12395">
        <f>D12395*PJ_per_contract*I12395</f>
        <v>0</v>
      </c>
    </row>
    <row r="12396" spans="1:10" x14ac:dyDescent="0.2">
      <c r="A12396" t="s">
        <v>93</v>
      </c>
      <c r="B12396" s="3">
        <v>44690</v>
      </c>
      <c r="C12396">
        <v>0</v>
      </c>
      <c r="D12396">
        <v>0</v>
      </c>
      <c r="E12396">
        <f t="shared" si="968"/>
        <v>2022</v>
      </c>
      <c r="F12396" t="str">
        <f t="shared" si="967"/>
        <v>Wallumbilla</v>
      </c>
      <c r="G12396" t="str">
        <f t="shared" si="969"/>
        <v>Quarter</v>
      </c>
      <c r="H12396">
        <f t="shared" si="970"/>
        <v>2024</v>
      </c>
      <c r="I12396">
        <f t="shared" si="971"/>
        <v>92</v>
      </c>
      <c r="J12396">
        <f>D12396*PJ_per_contract*I12396</f>
        <v>0</v>
      </c>
    </row>
    <row r="12397" spans="1:10" x14ac:dyDescent="0.2">
      <c r="A12397" t="s">
        <v>94</v>
      </c>
      <c r="B12397" s="3">
        <v>44690</v>
      </c>
      <c r="C12397">
        <v>0</v>
      </c>
      <c r="D12397">
        <v>0</v>
      </c>
      <c r="E12397">
        <f t="shared" si="968"/>
        <v>2022</v>
      </c>
      <c r="F12397" t="str">
        <f t="shared" si="967"/>
        <v>Wallumbilla</v>
      </c>
      <c r="G12397" t="str">
        <f t="shared" si="969"/>
        <v>Quarter</v>
      </c>
      <c r="H12397">
        <f t="shared" si="970"/>
        <v>2024</v>
      </c>
      <c r="I12397">
        <f t="shared" si="971"/>
        <v>92</v>
      </c>
      <c r="J12397">
        <f>D12397*PJ_per_contract*I12397</f>
        <v>0</v>
      </c>
    </row>
    <row r="12398" spans="1:10" x14ac:dyDescent="0.2">
      <c r="A12398" t="s">
        <v>85</v>
      </c>
      <c r="B12398" s="3">
        <v>44691</v>
      </c>
      <c r="C12398">
        <v>0</v>
      </c>
      <c r="D12398">
        <v>0</v>
      </c>
      <c r="E12398">
        <f t="shared" si="968"/>
        <v>2022</v>
      </c>
      <c r="F12398" t="str">
        <f t="shared" si="967"/>
        <v>Victorian</v>
      </c>
      <c r="G12398" t="str">
        <f t="shared" si="969"/>
        <v>Month</v>
      </c>
      <c r="H12398">
        <f t="shared" si="970"/>
        <v>2022</v>
      </c>
      <c r="I12398">
        <f t="shared" si="971"/>
        <v>31</v>
      </c>
      <c r="J12398">
        <f>D12398*PJ_per_contract*I12398</f>
        <v>0</v>
      </c>
    </row>
    <row r="12399" spans="1:10" x14ac:dyDescent="0.2">
      <c r="A12399" t="s">
        <v>48</v>
      </c>
      <c r="B12399" s="3">
        <v>44691</v>
      </c>
      <c r="C12399">
        <v>0</v>
      </c>
      <c r="D12399">
        <v>0</v>
      </c>
      <c r="E12399">
        <f t="shared" si="968"/>
        <v>2022</v>
      </c>
      <c r="F12399" t="str">
        <f t="shared" si="967"/>
        <v>Victorian</v>
      </c>
      <c r="G12399" t="str">
        <f t="shared" si="969"/>
        <v>Quarter</v>
      </c>
      <c r="H12399">
        <f t="shared" si="970"/>
        <v>2022</v>
      </c>
      <c r="I12399">
        <f t="shared" si="971"/>
        <v>92</v>
      </c>
      <c r="J12399">
        <f>D12399*PJ_per_contract*I12399</f>
        <v>0</v>
      </c>
    </row>
    <row r="12400" spans="1:10" x14ac:dyDescent="0.2">
      <c r="A12400" t="s">
        <v>86</v>
      </c>
      <c r="B12400" s="3">
        <v>44691</v>
      </c>
      <c r="C12400">
        <v>0</v>
      </c>
      <c r="D12400">
        <v>0</v>
      </c>
      <c r="E12400">
        <f t="shared" si="968"/>
        <v>2022</v>
      </c>
      <c r="F12400" t="str">
        <f t="shared" si="967"/>
        <v>Victorian</v>
      </c>
      <c r="G12400" t="str">
        <f t="shared" si="969"/>
        <v>Month</v>
      </c>
      <c r="H12400">
        <f t="shared" si="970"/>
        <v>2022</v>
      </c>
      <c r="I12400">
        <f t="shared" si="971"/>
        <v>31</v>
      </c>
      <c r="J12400">
        <f>D12400*PJ_per_contract*I12400</f>
        <v>0</v>
      </c>
    </row>
    <row r="12401" spans="1:10" x14ac:dyDescent="0.2">
      <c r="A12401" t="s">
        <v>49</v>
      </c>
      <c r="B12401" s="3">
        <v>44691</v>
      </c>
      <c r="C12401">
        <v>84</v>
      </c>
      <c r="D12401">
        <v>0</v>
      </c>
      <c r="E12401">
        <f t="shared" si="968"/>
        <v>2022</v>
      </c>
      <c r="F12401" t="str">
        <f t="shared" si="967"/>
        <v>Wallumbilla</v>
      </c>
      <c r="G12401" t="str">
        <f t="shared" si="969"/>
        <v>Quarter</v>
      </c>
      <c r="H12401">
        <f t="shared" si="970"/>
        <v>2022</v>
      </c>
      <c r="I12401">
        <f t="shared" si="971"/>
        <v>92</v>
      </c>
      <c r="J12401">
        <f>D12401*PJ_per_contract*I12401</f>
        <v>0</v>
      </c>
    </row>
    <row r="12402" spans="1:10" x14ac:dyDescent="0.2">
      <c r="A12402" t="s">
        <v>91</v>
      </c>
      <c r="B12402" s="3">
        <v>44691</v>
      </c>
      <c r="C12402">
        <v>0</v>
      </c>
      <c r="D12402">
        <v>0</v>
      </c>
      <c r="E12402">
        <f t="shared" si="968"/>
        <v>2022</v>
      </c>
      <c r="F12402" t="str">
        <f t="shared" si="967"/>
        <v>Victorian</v>
      </c>
      <c r="G12402" t="str">
        <f t="shared" si="969"/>
        <v>Quarter</v>
      </c>
      <c r="H12402">
        <f t="shared" si="970"/>
        <v>2026</v>
      </c>
      <c r="I12402">
        <f t="shared" si="971"/>
        <v>92</v>
      </c>
      <c r="J12402">
        <f>D12402*PJ_per_contract*I12402</f>
        <v>0</v>
      </c>
    </row>
    <row r="12403" spans="1:10" x14ac:dyDescent="0.2">
      <c r="A12403" t="s">
        <v>55</v>
      </c>
      <c r="B12403" s="3">
        <v>44691</v>
      </c>
      <c r="C12403">
        <v>0</v>
      </c>
      <c r="D12403">
        <v>0</v>
      </c>
      <c r="E12403">
        <f t="shared" si="968"/>
        <v>2022</v>
      </c>
      <c r="F12403" t="str">
        <f t="shared" si="967"/>
        <v>Victorian</v>
      </c>
      <c r="G12403" t="str">
        <f t="shared" si="969"/>
        <v>Quarter</v>
      </c>
      <c r="H12403">
        <f t="shared" si="970"/>
        <v>2024</v>
      </c>
      <c r="I12403">
        <f t="shared" si="971"/>
        <v>92</v>
      </c>
      <c r="J12403">
        <f>D12403*PJ_per_contract*I12403</f>
        <v>0</v>
      </c>
    </row>
    <row r="12404" spans="1:10" x14ac:dyDescent="0.2">
      <c r="A12404" t="s">
        <v>90</v>
      </c>
      <c r="B12404" s="3">
        <v>44691</v>
      </c>
      <c r="C12404">
        <v>0</v>
      </c>
      <c r="D12404">
        <v>0</v>
      </c>
      <c r="E12404">
        <f t="shared" si="968"/>
        <v>2022</v>
      </c>
      <c r="F12404" t="str">
        <f t="shared" si="967"/>
        <v>Victorian</v>
      </c>
      <c r="G12404" t="str">
        <f t="shared" si="969"/>
        <v>Quarter</v>
      </c>
      <c r="H12404">
        <f t="shared" si="970"/>
        <v>2026</v>
      </c>
      <c r="I12404">
        <f t="shared" si="971"/>
        <v>92</v>
      </c>
      <c r="J12404">
        <f>D12404*PJ_per_contract*I12404</f>
        <v>0</v>
      </c>
    </row>
    <row r="12405" spans="1:10" x14ac:dyDescent="0.2">
      <c r="A12405" t="s">
        <v>50</v>
      </c>
      <c r="B12405" s="3">
        <v>44691</v>
      </c>
      <c r="C12405">
        <v>0</v>
      </c>
      <c r="D12405">
        <v>0</v>
      </c>
      <c r="E12405">
        <f t="shared" si="968"/>
        <v>2022</v>
      </c>
      <c r="F12405" t="str">
        <f t="shared" si="967"/>
        <v>Victorian</v>
      </c>
      <c r="G12405" t="str">
        <f t="shared" si="969"/>
        <v>Quarter</v>
      </c>
      <c r="H12405">
        <f t="shared" si="970"/>
        <v>2024</v>
      </c>
      <c r="I12405">
        <f t="shared" si="971"/>
        <v>92</v>
      </c>
      <c r="J12405">
        <f>D12405*PJ_per_contract*I12405</f>
        <v>0</v>
      </c>
    </row>
    <row r="12406" spans="1:10" x14ac:dyDescent="0.2">
      <c r="A12406" t="s">
        <v>68</v>
      </c>
      <c r="B12406" s="3">
        <v>44691</v>
      </c>
      <c r="C12406">
        <v>0</v>
      </c>
      <c r="D12406">
        <v>0</v>
      </c>
      <c r="E12406">
        <f t="shared" si="968"/>
        <v>2022</v>
      </c>
      <c r="F12406" t="str">
        <f t="shared" si="967"/>
        <v>Victorian</v>
      </c>
      <c r="G12406" t="str">
        <f t="shared" si="969"/>
        <v>Quarter</v>
      </c>
      <c r="H12406">
        <f t="shared" si="970"/>
        <v>2025</v>
      </c>
      <c r="I12406">
        <f t="shared" si="971"/>
        <v>92</v>
      </c>
      <c r="J12406">
        <f>D12406*PJ_per_contract*I12406</f>
        <v>0</v>
      </c>
    </row>
    <row r="12407" spans="1:10" x14ac:dyDescent="0.2">
      <c r="A12407" t="s">
        <v>80</v>
      </c>
      <c r="B12407" s="3">
        <v>44691</v>
      </c>
      <c r="C12407">
        <v>0</v>
      </c>
      <c r="D12407">
        <v>0</v>
      </c>
      <c r="E12407">
        <f t="shared" si="968"/>
        <v>2022</v>
      </c>
      <c r="F12407" t="str">
        <f t="shared" si="967"/>
        <v>Victorian</v>
      </c>
      <c r="G12407" t="str">
        <f t="shared" si="969"/>
        <v>Quarter</v>
      </c>
      <c r="H12407">
        <f t="shared" si="970"/>
        <v>2025</v>
      </c>
      <c r="I12407">
        <f t="shared" si="971"/>
        <v>92</v>
      </c>
      <c r="J12407">
        <f>D12407*PJ_per_contract*I12407</f>
        <v>0</v>
      </c>
    </row>
    <row r="12408" spans="1:10" x14ac:dyDescent="0.2">
      <c r="A12408" t="s">
        <v>58</v>
      </c>
      <c r="B12408" s="3">
        <v>44691</v>
      </c>
      <c r="C12408">
        <v>0</v>
      </c>
      <c r="D12408">
        <v>0</v>
      </c>
      <c r="E12408">
        <f t="shared" si="968"/>
        <v>2022</v>
      </c>
      <c r="F12408" t="str">
        <f t="shared" si="967"/>
        <v>Victorian</v>
      </c>
      <c r="G12408" t="str">
        <f t="shared" si="969"/>
        <v>Quarter</v>
      </c>
      <c r="H12408">
        <f t="shared" si="970"/>
        <v>2024</v>
      </c>
      <c r="I12408">
        <f t="shared" si="971"/>
        <v>92</v>
      </c>
      <c r="J12408">
        <f>D12408*PJ_per_contract*I12408</f>
        <v>0</v>
      </c>
    </row>
    <row r="12409" spans="1:10" x14ac:dyDescent="0.2">
      <c r="A12409" t="s">
        <v>57</v>
      </c>
      <c r="B12409" s="3">
        <v>44691</v>
      </c>
      <c r="C12409">
        <v>0</v>
      </c>
      <c r="D12409">
        <v>0</v>
      </c>
      <c r="E12409">
        <f t="shared" si="968"/>
        <v>2022</v>
      </c>
      <c r="F12409" t="str">
        <f t="shared" si="967"/>
        <v>Victorian</v>
      </c>
      <c r="G12409" t="str">
        <f t="shared" si="969"/>
        <v>Quarter</v>
      </c>
      <c r="H12409">
        <f t="shared" si="970"/>
        <v>2024</v>
      </c>
      <c r="I12409">
        <f t="shared" si="971"/>
        <v>92</v>
      </c>
      <c r="J12409">
        <f>D12409*PJ_per_contract*I12409</f>
        <v>0</v>
      </c>
    </row>
    <row r="12410" spans="1:10" x14ac:dyDescent="0.2">
      <c r="A12410" t="s">
        <v>89</v>
      </c>
      <c r="B12410" s="3">
        <v>44691</v>
      </c>
      <c r="C12410">
        <v>0</v>
      </c>
      <c r="D12410">
        <v>0</v>
      </c>
      <c r="E12410">
        <f t="shared" si="968"/>
        <v>2022</v>
      </c>
      <c r="F12410" t="str">
        <f t="shared" si="967"/>
        <v>Victorian</v>
      </c>
      <c r="G12410" t="str">
        <f t="shared" si="969"/>
        <v>Month</v>
      </c>
      <c r="H12410">
        <f t="shared" si="970"/>
        <v>2022</v>
      </c>
      <c r="I12410">
        <f t="shared" si="971"/>
        <v>31</v>
      </c>
      <c r="J12410">
        <f>D12410*PJ_per_contract*I12410</f>
        <v>0</v>
      </c>
    </row>
    <row r="12411" spans="1:10" x14ac:dyDescent="0.2">
      <c r="A12411" t="s">
        <v>87</v>
      </c>
      <c r="B12411" s="3">
        <v>44691</v>
      </c>
      <c r="C12411">
        <v>0</v>
      </c>
      <c r="D12411">
        <v>0</v>
      </c>
      <c r="E12411">
        <f t="shared" si="968"/>
        <v>2022</v>
      </c>
      <c r="F12411" t="str">
        <f t="shared" si="967"/>
        <v>Victorian</v>
      </c>
      <c r="G12411" t="str">
        <f t="shared" si="969"/>
        <v>Month</v>
      </c>
      <c r="H12411">
        <f t="shared" si="970"/>
        <v>2022</v>
      </c>
      <c r="I12411">
        <f t="shared" si="971"/>
        <v>31</v>
      </c>
      <c r="J12411">
        <f>D12411*PJ_per_contract*I12411</f>
        <v>0</v>
      </c>
    </row>
    <row r="12412" spans="1:10" x14ac:dyDescent="0.2">
      <c r="A12412" t="s">
        <v>53</v>
      </c>
      <c r="B12412" s="3">
        <v>44691</v>
      </c>
      <c r="C12412">
        <v>0</v>
      </c>
      <c r="D12412">
        <v>0</v>
      </c>
      <c r="E12412">
        <f t="shared" si="968"/>
        <v>2022</v>
      </c>
      <c r="F12412" t="str">
        <f t="shared" si="967"/>
        <v>Victorian</v>
      </c>
      <c r="G12412" t="str">
        <f t="shared" si="969"/>
        <v>Quarter</v>
      </c>
      <c r="H12412">
        <f t="shared" si="970"/>
        <v>2023</v>
      </c>
      <c r="I12412">
        <f t="shared" si="971"/>
        <v>92</v>
      </c>
      <c r="J12412">
        <f>D12412*PJ_per_contract*I12412</f>
        <v>0</v>
      </c>
    </row>
    <row r="12413" spans="1:10" x14ac:dyDescent="0.2">
      <c r="A12413" t="s">
        <v>52</v>
      </c>
      <c r="B12413" s="3">
        <v>44691</v>
      </c>
      <c r="C12413">
        <v>0</v>
      </c>
      <c r="D12413">
        <v>0</v>
      </c>
      <c r="E12413">
        <f t="shared" si="968"/>
        <v>2022</v>
      </c>
      <c r="F12413" t="str">
        <f t="shared" si="967"/>
        <v>Victorian</v>
      </c>
      <c r="G12413" t="str">
        <f t="shared" si="969"/>
        <v>Quarter</v>
      </c>
      <c r="H12413">
        <f t="shared" si="970"/>
        <v>2022</v>
      </c>
      <c r="I12413">
        <f t="shared" si="971"/>
        <v>92</v>
      </c>
      <c r="J12413">
        <f>D12413*PJ_per_contract*I12413</f>
        <v>0</v>
      </c>
    </row>
    <row r="12414" spans="1:10" x14ac:dyDescent="0.2">
      <c r="A12414" t="s">
        <v>79</v>
      </c>
      <c r="B12414" s="3">
        <v>44691</v>
      </c>
      <c r="C12414">
        <v>0</v>
      </c>
      <c r="D12414">
        <v>0</v>
      </c>
      <c r="E12414">
        <f t="shared" si="968"/>
        <v>2022</v>
      </c>
      <c r="F12414" t="str">
        <f t="shared" si="967"/>
        <v>Victorian</v>
      </c>
      <c r="G12414" t="str">
        <f t="shared" si="969"/>
        <v>Quarter</v>
      </c>
      <c r="H12414">
        <f t="shared" si="970"/>
        <v>2025</v>
      </c>
      <c r="I12414">
        <f t="shared" si="971"/>
        <v>92</v>
      </c>
      <c r="J12414">
        <f>D12414*PJ_per_contract*I12414</f>
        <v>0</v>
      </c>
    </row>
    <row r="12415" spans="1:10" x14ac:dyDescent="0.2">
      <c r="A12415" t="s">
        <v>69</v>
      </c>
      <c r="B12415" s="3">
        <v>44691</v>
      </c>
      <c r="C12415">
        <v>0</v>
      </c>
      <c r="D12415">
        <v>0</v>
      </c>
      <c r="E12415">
        <f t="shared" si="968"/>
        <v>2022</v>
      </c>
      <c r="F12415" t="str">
        <f t="shared" si="967"/>
        <v>Victorian</v>
      </c>
      <c r="G12415" t="str">
        <f t="shared" si="969"/>
        <v>Quarter</v>
      </c>
      <c r="H12415">
        <f t="shared" si="970"/>
        <v>2025</v>
      </c>
      <c r="I12415">
        <f t="shared" si="971"/>
        <v>92</v>
      </c>
      <c r="J12415">
        <f>D12415*PJ_per_contract*I12415</f>
        <v>0</v>
      </c>
    </row>
    <row r="12416" spans="1:10" x14ac:dyDescent="0.2">
      <c r="A12416" t="s">
        <v>88</v>
      </c>
      <c r="B12416" s="3">
        <v>44691</v>
      </c>
      <c r="C12416">
        <v>0</v>
      </c>
      <c r="D12416">
        <v>0</v>
      </c>
      <c r="E12416">
        <f t="shared" si="968"/>
        <v>2022</v>
      </c>
      <c r="F12416" t="str">
        <f t="shared" si="967"/>
        <v>Victorian</v>
      </c>
      <c r="G12416" t="str">
        <f t="shared" si="969"/>
        <v>Month</v>
      </c>
      <c r="H12416">
        <f t="shared" si="970"/>
        <v>2022</v>
      </c>
      <c r="I12416">
        <f t="shared" si="971"/>
        <v>31</v>
      </c>
      <c r="J12416">
        <f>D12416*PJ_per_contract*I12416</f>
        <v>0</v>
      </c>
    </row>
    <row r="12417" spans="1:10" x14ac:dyDescent="0.2">
      <c r="A12417" t="s">
        <v>56</v>
      </c>
      <c r="B12417" s="3">
        <v>44691</v>
      </c>
      <c r="C12417">
        <v>0</v>
      </c>
      <c r="D12417">
        <v>0</v>
      </c>
      <c r="E12417">
        <f t="shared" si="968"/>
        <v>2022</v>
      </c>
      <c r="F12417" t="str">
        <f t="shared" si="967"/>
        <v>Victorian</v>
      </c>
      <c r="G12417" t="str">
        <f t="shared" si="969"/>
        <v>Quarter</v>
      </c>
      <c r="H12417">
        <f t="shared" si="970"/>
        <v>2023</v>
      </c>
      <c r="I12417">
        <f t="shared" si="971"/>
        <v>92</v>
      </c>
      <c r="J12417">
        <f>D12417*PJ_per_contract*I12417</f>
        <v>0</v>
      </c>
    </row>
    <row r="12418" spans="1:10" x14ac:dyDescent="0.2">
      <c r="A12418" t="s">
        <v>51</v>
      </c>
      <c r="B12418" s="3">
        <v>44691</v>
      </c>
      <c r="C12418">
        <v>0</v>
      </c>
      <c r="D12418">
        <v>0</v>
      </c>
      <c r="E12418">
        <f t="shared" si="968"/>
        <v>2022</v>
      </c>
      <c r="F12418" t="str">
        <f t="shared" ref="F12418:F12481" si="972">IF(OR(LEFT(A12418,2)="GJ",LEFT(A12418,2)="GK"),"Victorian",IF(OR(LEFT(A12418,2)="GX",LEFT(A12418,2)="GY"),"Wallumbilla","NA"))</f>
        <v>Victorian</v>
      </c>
      <c r="G12418" t="str">
        <f t="shared" si="969"/>
        <v>Quarter</v>
      </c>
      <c r="H12418">
        <f t="shared" si="970"/>
        <v>2022</v>
      </c>
      <c r="I12418">
        <f t="shared" si="971"/>
        <v>92</v>
      </c>
      <c r="J12418">
        <f>D12418*PJ_per_contract*I12418</f>
        <v>0</v>
      </c>
    </row>
    <row r="12419" spans="1:10" x14ac:dyDescent="0.2">
      <c r="A12419" t="s">
        <v>54</v>
      </c>
      <c r="B12419" s="3">
        <v>44691</v>
      </c>
      <c r="C12419">
        <v>0</v>
      </c>
      <c r="D12419">
        <v>0</v>
      </c>
      <c r="E12419">
        <f t="shared" ref="E12419:E12482" si="973">YEAR(B12419)</f>
        <v>2022</v>
      </c>
      <c r="F12419" t="str">
        <f t="shared" si="972"/>
        <v>Victorian</v>
      </c>
      <c r="G12419" t="str">
        <f t="shared" ref="G12419:G12482" si="974">IF(LEFT(A12419,2)="GJ","Month",IF(OR(LEFT(A12419,2)="GK",LEFT(A12419,2)="GX"),"Quarter",IF(LEFT(A12419,2)="GY","Strip","NA")))</f>
        <v>Quarter</v>
      </c>
      <c r="H12419">
        <f t="shared" ref="H12419:H12482" si="975">VALUE(MID(A12419,4,4))</f>
        <v>2023</v>
      </c>
      <c r="I12419">
        <f t="shared" ref="I12419:I12482" si="976">IF(G12419="Month",_xlfn.DAYS(EOMONTH(B12419,0),EOMONTH(B12419,-1)),IF(G12419="Quarter",_xlfn.DAYS(EOMONTH(B12419,2),EOMONTH(B12419,-1)),365))</f>
        <v>92</v>
      </c>
      <c r="J12419">
        <f>D12419*PJ_per_contract*I12419</f>
        <v>0</v>
      </c>
    </row>
    <row r="12420" spans="1:10" x14ac:dyDescent="0.2">
      <c r="A12420" t="s">
        <v>59</v>
      </c>
      <c r="B12420" s="3">
        <v>44691</v>
      </c>
      <c r="C12420">
        <v>0</v>
      </c>
      <c r="D12420">
        <v>0</v>
      </c>
      <c r="E12420">
        <f t="shared" si="973"/>
        <v>2022</v>
      </c>
      <c r="F12420" t="str">
        <f t="shared" si="972"/>
        <v>Victorian</v>
      </c>
      <c r="G12420" t="str">
        <f t="shared" si="974"/>
        <v>Quarter</v>
      </c>
      <c r="H12420">
        <f t="shared" si="975"/>
        <v>2023</v>
      </c>
      <c r="I12420">
        <f t="shared" si="976"/>
        <v>92</v>
      </c>
      <c r="J12420">
        <f>D12420*PJ_per_contract*I12420</f>
        <v>0</v>
      </c>
    </row>
    <row r="12421" spans="1:10" x14ac:dyDescent="0.2">
      <c r="A12421" t="s">
        <v>60</v>
      </c>
      <c r="B12421" s="3">
        <v>44691</v>
      </c>
      <c r="C12421">
        <v>0</v>
      </c>
      <c r="D12421">
        <v>0</v>
      </c>
      <c r="E12421">
        <f t="shared" si="973"/>
        <v>2022</v>
      </c>
      <c r="F12421" t="str">
        <f t="shared" si="972"/>
        <v>Wallumbilla</v>
      </c>
      <c r="G12421" t="str">
        <f t="shared" si="974"/>
        <v>Strip</v>
      </c>
      <c r="H12421">
        <f t="shared" si="975"/>
        <v>2023</v>
      </c>
      <c r="I12421">
        <f t="shared" si="976"/>
        <v>365</v>
      </c>
      <c r="J12421">
        <f>D12421*PJ_per_contract*I12421</f>
        <v>0</v>
      </c>
    </row>
    <row r="12422" spans="1:10" x14ac:dyDescent="0.2">
      <c r="A12422" t="s">
        <v>61</v>
      </c>
      <c r="B12422" s="3">
        <v>44691</v>
      </c>
      <c r="C12422">
        <v>96</v>
      </c>
      <c r="D12422">
        <v>0</v>
      </c>
      <c r="E12422">
        <f t="shared" si="973"/>
        <v>2022</v>
      </c>
      <c r="F12422" t="str">
        <f t="shared" si="972"/>
        <v>Wallumbilla</v>
      </c>
      <c r="G12422" t="str">
        <f t="shared" si="974"/>
        <v>Quarter</v>
      </c>
      <c r="H12422">
        <f t="shared" si="975"/>
        <v>2022</v>
      </c>
      <c r="I12422">
        <f t="shared" si="976"/>
        <v>92</v>
      </c>
      <c r="J12422">
        <f>D12422*PJ_per_contract*I12422</f>
        <v>0</v>
      </c>
    </row>
    <row r="12423" spans="1:10" x14ac:dyDescent="0.2">
      <c r="A12423" t="s">
        <v>62</v>
      </c>
      <c r="B12423" s="3">
        <v>44691</v>
      </c>
      <c r="C12423">
        <v>150</v>
      </c>
      <c r="D12423">
        <v>0</v>
      </c>
      <c r="E12423">
        <f t="shared" si="973"/>
        <v>2022</v>
      </c>
      <c r="F12423" t="str">
        <f t="shared" si="972"/>
        <v>Wallumbilla</v>
      </c>
      <c r="G12423" t="str">
        <f t="shared" si="974"/>
        <v>Quarter</v>
      </c>
      <c r="H12423">
        <f t="shared" si="975"/>
        <v>2022</v>
      </c>
      <c r="I12423">
        <f t="shared" si="976"/>
        <v>92</v>
      </c>
      <c r="J12423">
        <f>D12423*PJ_per_contract*I12423</f>
        <v>0</v>
      </c>
    </row>
    <row r="12424" spans="1:10" x14ac:dyDescent="0.2">
      <c r="A12424" t="s">
        <v>70</v>
      </c>
      <c r="B12424" s="3">
        <v>44691</v>
      </c>
      <c r="C12424">
        <v>0</v>
      </c>
      <c r="D12424">
        <v>0</v>
      </c>
      <c r="E12424">
        <f t="shared" si="973"/>
        <v>2022</v>
      </c>
      <c r="F12424" t="str">
        <f t="shared" si="972"/>
        <v>Wallumbilla</v>
      </c>
      <c r="G12424" t="str">
        <f t="shared" si="974"/>
        <v>Strip</v>
      </c>
      <c r="H12424">
        <f t="shared" si="975"/>
        <v>2023</v>
      </c>
      <c r="I12424">
        <f t="shared" si="976"/>
        <v>365</v>
      </c>
      <c r="J12424">
        <f>D12424*PJ_per_contract*I12424</f>
        <v>0</v>
      </c>
    </row>
    <row r="12425" spans="1:10" x14ac:dyDescent="0.2">
      <c r="A12425" t="s">
        <v>63</v>
      </c>
      <c r="B12425" s="3">
        <v>44691</v>
      </c>
      <c r="C12425">
        <v>66</v>
      </c>
      <c r="D12425">
        <v>0</v>
      </c>
      <c r="E12425">
        <f t="shared" si="973"/>
        <v>2022</v>
      </c>
      <c r="F12425" t="str">
        <f t="shared" si="972"/>
        <v>Wallumbilla</v>
      </c>
      <c r="G12425" t="str">
        <f t="shared" si="974"/>
        <v>Quarter</v>
      </c>
      <c r="H12425">
        <f t="shared" si="975"/>
        <v>2023</v>
      </c>
      <c r="I12425">
        <f t="shared" si="976"/>
        <v>92</v>
      </c>
      <c r="J12425">
        <f>D12425*PJ_per_contract*I12425</f>
        <v>0</v>
      </c>
    </row>
    <row r="12426" spans="1:10" x14ac:dyDescent="0.2">
      <c r="A12426" t="s">
        <v>64</v>
      </c>
      <c r="B12426" s="3">
        <v>44691</v>
      </c>
      <c r="C12426">
        <v>55</v>
      </c>
      <c r="D12426">
        <v>0</v>
      </c>
      <c r="E12426">
        <f t="shared" si="973"/>
        <v>2022</v>
      </c>
      <c r="F12426" t="str">
        <f t="shared" si="972"/>
        <v>Wallumbilla</v>
      </c>
      <c r="G12426" t="str">
        <f t="shared" si="974"/>
        <v>Quarter</v>
      </c>
      <c r="H12426">
        <f t="shared" si="975"/>
        <v>2023</v>
      </c>
      <c r="I12426">
        <f t="shared" si="976"/>
        <v>92</v>
      </c>
      <c r="J12426">
        <f>D12426*PJ_per_contract*I12426</f>
        <v>0</v>
      </c>
    </row>
    <row r="12427" spans="1:10" x14ac:dyDescent="0.2">
      <c r="A12427" t="s">
        <v>81</v>
      </c>
      <c r="B12427" s="3">
        <v>44691</v>
      </c>
      <c r="C12427">
        <v>0</v>
      </c>
      <c r="D12427">
        <v>0</v>
      </c>
      <c r="E12427">
        <f t="shared" si="973"/>
        <v>2022</v>
      </c>
      <c r="F12427" t="str">
        <f t="shared" si="972"/>
        <v>Wallumbilla</v>
      </c>
      <c r="G12427" t="str">
        <f t="shared" si="974"/>
        <v>Strip</v>
      </c>
      <c r="H12427">
        <f t="shared" si="975"/>
        <v>2024</v>
      </c>
      <c r="I12427">
        <f t="shared" si="976"/>
        <v>365</v>
      </c>
      <c r="J12427">
        <f>D12427*PJ_per_contract*I12427</f>
        <v>0</v>
      </c>
    </row>
    <row r="12428" spans="1:10" x14ac:dyDescent="0.2">
      <c r="A12428" t="s">
        <v>71</v>
      </c>
      <c r="B12428" s="3">
        <v>44691</v>
      </c>
      <c r="C12428">
        <v>48</v>
      </c>
      <c r="D12428">
        <v>0</v>
      </c>
      <c r="E12428">
        <f t="shared" si="973"/>
        <v>2022</v>
      </c>
      <c r="F12428" t="str">
        <f t="shared" si="972"/>
        <v>Wallumbilla</v>
      </c>
      <c r="G12428" t="str">
        <f t="shared" si="974"/>
        <v>Quarter</v>
      </c>
      <c r="H12428">
        <f t="shared" si="975"/>
        <v>2023</v>
      </c>
      <c r="I12428">
        <f t="shared" si="976"/>
        <v>92</v>
      </c>
      <c r="J12428">
        <f>D12428*PJ_per_contract*I12428</f>
        <v>0</v>
      </c>
    </row>
    <row r="12429" spans="1:10" x14ac:dyDescent="0.2">
      <c r="A12429" t="s">
        <v>72</v>
      </c>
      <c r="B12429" s="3">
        <v>44691</v>
      </c>
      <c r="C12429">
        <v>45</v>
      </c>
      <c r="D12429">
        <v>0</v>
      </c>
      <c r="E12429">
        <f t="shared" si="973"/>
        <v>2022</v>
      </c>
      <c r="F12429" t="str">
        <f t="shared" si="972"/>
        <v>Wallumbilla</v>
      </c>
      <c r="G12429" t="str">
        <f t="shared" si="974"/>
        <v>Quarter</v>
      </c>
      <c r="H12429">
        <f t="shared" si="975"/>
        <v>2023</v>
      </c>
      <c r="I12429">
        <f t="shared" si="976"/>
        <v>92</v>
      </c>
      <c r="J12429">
        <f>D12429*PJ_per_contract*I12429</f>
        <v>0</v>
      </c>
    </row>
    <row r="12430" spans="1:10" x14ac:dyDescent="0.2">
      <c r="A12430" t="s">
        <v>92</v>
      </c>
      <c r="B12430" s="3">
        <v>44691</v>
      </c>
      <c r="C12430">
        <v>0</v>
      </c>
      <c r="D12430">
        <v>0</v>
      </c>
      <c r="E12430">
        <f t="shared" si="973"/>
        <v>2022</v>
      </c>
      <c r="F12430" t="str">
        <f t="shared" si="972"/>
        <v>Wallumbilla</v>
      </c>
      <c r="G12430" t="str">
        <f t="shared" si="974"/>
        <v>Strip</v>
      </c>
      <c r="H12430">
        <f t="shared" si="975"/>
        <v>2024</v>
      </c>
      <c r="I12430">
        <f t="shared" si="976"/>
        <v>365</v>
      </c>
      <c r="J12430">
        <f>D12430*PJ_per_contract*I12430</f>
        <v>0</v>
      </c>
    </row>
    <row r="12431" spans="1:10" x14ac:dyDescent="0.2">
      <c r="A12431" t="s">
        <v>82</v>
      </c>
      <c r="B12431" s="3">
        <v>44691</v>
      </c>
      <c r="C12431">
        <v>2</v>
      </c>
      <c r="D12431">
        <v>0</v>
      </c>
      <c r="E12431">
        <f t="shared" si="973"/>
        <v>2022</v>
      </c>
      <c r="F12431" t="str">
        <f t="shared" si="972"/>
        <v>Wallumbilla</v>
      </c>
      <c r="G12431" t="str">
        <f t="shared" si="974"/>
        <v>Quarter</v>
      </c>
      <c r="H12431">
        <f t="shared" si="975"/>
        <v>2024</v>
      </c>
      <c r="I12431">
        <f t="shared" si="976"/>
        <v>92</v>
      </c>
      <c r="J12431">
        <f>D12431*PJ_per_contract*I12431</f>
        <v>0</v>
      </c>
    </row>
    <row r="12432" spans="1:10" x14ac:dyDescent="0.2">
      <c r="A12432" t="s">
        <v>83</v>
      </c>
      <c r="B12432" s="3">
        <v>44691</v>
      </c>
      <c r="C12432">
        <v>0</v>
      </c>
      <c r="D12432">
        <v>0</v>
      </c>
      <c r="E12432">
        <f t="shared" si="973"/>
        <v>2022</v>
      </c>
      <c r="F12432" t="str">
        <f t="shared" si="972"/>
        <v>Wallumbilla</v>
      </c>
      <c r="G12432" t="str">
        <f t="shared" si="974"/>
        <v>Quarter</v>
      </c>
      <c r="H12432">
        <f t="shared" si="975"/>
        <v>2024</v>
      </c>
      <c r="I12432">
        <f t="shared" si="976"/>
        <v>92</v>
      </c>
      <c r="J12432">
        <f>D12432*PJ_per_contract*I12432</f>
        <v>0</v>
      </c>
    </row>
    <row r="12433" spans="1:10" x14ac:dyDescent="0.2">
      <c r="A12433" t="s">
        <v>93</v>
      </c>
      <c r="B12433" s="3">
        <v>44691</v>
      </c>
      <c r="C12433">
        <v>0</v>
      </c>
      <c r="D12433">
        <v>0</v>
      </c>
      <c r="E12433">
        <f t="shared" si="973"/>
        <v>2022</v>
      </c>
      <c r="F12433" t="str">
        <f t="shared" si="972"/>
        <v>Wallumbilla</v>
      </c>
      <c r="G12433" t="str">
        <f t="shared" si="974"/>
        <v>Quarter</v>
      </c>
      <c r="H12433">
        <f t="shared" si="975"/>
        <v>2024</v>
      </c>
      <c r="I12433">
        <f t="shared" si="976"/>
        <v>92</v>
      </c>
      <c r="J12433">
        <f>D12433*PJ_per_contract*I12433</f>
        <v>0</v>
      </c>
    </row>
    <row r="12434" spans="1:10" x14ac:dyDescent="0.2">
      <c r="A12434" t="s">
        <v>94</v>
      </c>
      <c r="B12434" s="3">
        <v>44691</v>
      </c>
      <c r="C12434">
        <v>0</v>
      </c>
      <c r="D12434">
        <v>0</v>
      </c>
      <c r="E12434">
        <f t="shared" si="973"/>
        <v>2022</v>
      </c>
      <c r="F12434" t="str">
        <f t="shared" si="972"/>
        <v>Wallumbilla</v>
      </c>
      <c r="G12434" t="str">
        <f t="shared" si="974"/>
        <v>Quarter</v>
      </c>
      <c r="H12434">
        <f t="shared" si="975"/>
        <v>2024</v>
      </c>
      <c r="I12434">
        <f t="shared" si="976"/>
        <v>92</v>
      </c>
      <c r="J12434">
        <f>D12434*PJ_per_contract*I12434</f>
        <v>0</v>
      </c>
    </row>
    <row r="12435" spans="1:10" x14ac:dyDescent="0.2">
      <c r="A12435" t="s">
        <v>85</v>
      </c>
      <c r="B12435" s="3">
        <v>44692</v>
      </c>
      <c r="C12435">
        <v>0</v>
      </c>
      <c r="D12435">
        <v>0</v>
      </c>
      <c r="E12435">
        <f t="shared" si="973"/>
        <v>2022</v>
      </c>
      <c r="F12435" t="str">
        <f t="shared" si="972"/>
        <v>Victorian</v>
      </c>
      <c r="G12435" t="str">
        <f t="shared" si="974"/>
        <v>Month</v>
      </c>
      <c r="H12435">
        <f t="shared" si="975"/>
        <v>2022</v>
      </c>
      <c r="I12435">
        <f t="shared" si="976"/>
        <v>31</v>
      </c>
      <c r="J12435">
        <f>D12435*PJ_per_contract*I12435</f>
        <v>0</v>
      </c>
    </row>
    <row r="12436" spans="1:10" x14ac:dyDescent="0.2">
      <c r="A12436" t="s">
        <v>48</v>
      </c>
      <c r="B12436" s="3">
        <v>44692</v>
      </c>
      <c r="C12436">
        <v>0</v>
      </c>
      <c r="D12436">
        <v>0</v>
      </c>
      <c r="E12436">
        <f t="shared" si="973"/>
        <v>2022</v>
      </c>
      <c r="F12436" t="str">
        <f t="shared" si="972"/>
        <v>Victorian</v>
      </c>
      <c r="G12436" t="str">
        <f t="shared" si="974"/>
        <v>Quarter</v>
      </c>
      <c r="H12436">
        <f t="shared" si="975"/>
        <v>2022</v>
      </c>
      <c r="I12436">
        <f t="shared" si="976"/>
        <v>92</v>
      </c>
      <c r="J12436">
        <f>D12436*PJ_per_contract*I12436</f>
        <v>0</v>
      </c>
    </row>
    <row r="12437" spans="1:10" x14ac:dyDescent="0.2">
      <c r="A12437" t="s">
        <v>86</v>
      </c>
      <c r="B12437" s="3">
        <v>44692</v>
      </c>
      <c r="C12437">
        <v>0</v>
      </c>
      <c r="D12437">
        <v>0</v>
      </c>
      <c r="E12437">
        <f t="shared" si="973"/>
        <v>2022</v>
      </c>
      <c r="F12437" t="str">
        <f t="shared" si="972"/>
        <v>Victorian</v>
      </c>
      <c r="G12437" t="str">
        <f t="shared" si="974"/>
        <v>Month</v>
      </c>
      <c r="H12437">
        <f t="shared" si="975"/>
        <v>2022</v>
      </c>
      <c r="I12437">
        <f t="shared" si="976"/>
        <v>31</v>
      </c>
      <c r="J12437">
        <f>D12437*PJ_per_contract*I12437</f>
        <v>0</v>
      </c>
    </row>
    <row r="12438" spans="1:10" x14ac:dyDescent="0.2">
      <c r="A12438" t="s">
        <v>49</v>
      </c>
      <c r="B12438" s="3">
        <v>44692</v>
      </c>
      <c r="C12438">
        <v>84</v>
      </c>
      <c r="D12438">
        <v>0</v>
      </c>
      <c r="E12438">
        <f t="shared" si="973"/>
        <v>2022</v>
      </c>
      <c r="F12438" t="str">
        <f t="shared" si="972"/>
        <v>Wallumbilla</v>
      </c>
      <c r="G12438" t="str">
        <f t="shared" si="974"/>
        <v>Quarter</v>
      </c>
      <c r="H12438">
        <f t="shared" si="975"/>
        <v>2022</v>
      </c>
      <c r="I12438">
        <f t="shared" si="976"/>
        <v>92</v>
      </c>
      <c r="J12438">
        <f>D12438*PJ_per_contract*I12438</f>
        <v>0</v>
      </c>
    </row>
    <row r="12439" spans="1:10" x14ac:dyDescent="0.2">
      <c r="A12439" t="s">
        <v>58</v>
      </c>
      <c r="B12439" s="3">
        <v>44692</v>
      </c>
      <c r="C12439">
        <v>0</v>
      </c>
      <c r="D12439">
        <v>0</v>
      </c>
      <c r="E12439">
        <f t="shared" si="973"/>
        <v>2022</v>
      </c>
      <c r="F12439" t="str">
        <f t="shared" si="972"/>
        <v>Victorian</v>
      </c>
      <c r="G12439" t="str">
        <f t="shared" si="974"/>
        <v>Quarter</v>
      </c>
      <c r="H12439">
        <f t="shared" si="975"/>
        <v>2024</v>
      </c>
      <c r="I12439">
        <f t="shared" si="976"/>
        <v>92</v>
      </c>
      <c r="J12439">
        <f>D12439*PJ_per_contract*I12439</f>
        <v>0</v>
      </c>
    </row>
    <row r="12440" spans="1:10" x14ac:dyDescent="0.2">
      <c r="A12440" t="s">
        <v>68</v>
      </c>
      <c r="B12440" s="3">
        <v>44692</v>
      </c>
      <c r="C12440">
        <v>0</v>
      </c>
      <c r="D12440">
        <v>0</v>
      </c>
      <c r="E12440">
        <f t="shared" si="973"/>
        <v>2022</v>
      </c>
      <c r="F12440" t="str">
        <f t="shared" si="972"/>
        <v>Victorian</v>
      </c>
      <c r="G12440" t="str">
        <f t="shared" si="974"/>
        <v>Quarter</v>
      </c>
      <c r="H12440">
        <f t="shared" si="975"/>
        <v>2025</v>
      </c>
      <c r="I12440">
        <f t="shared" si="976"/>
        <v>92</v>
      </c>
      <c r="J12440">
        <f>D12440*PJ_per_contract*I12440</f>
        <v>0</v>
      </c>
    </row>
    <row r="12441" spans="1:10" x14ac:dyDescent="0.2">
      <c r="A12441" t="s">
        <v>51</v>
      </c>
      <c r="B12441" s="3">
        <v>44692</v>
      </c>
      <c r="C12441">
        <v>0</v>
      </c>
      <c r="D12441">
        <v>0</v>
      </c>
      <c r="E12441">
        <f t="shared" si="973"/>
        <v>2022</v>
      </c>
      <c r="F12441" t="str">
        <f t="shared" si="972"/>
        <v>Victorian</v>
      </c>
      <c r="G12441" t="str">
        <f t="shared" si="974"/>
        <v>Quarter</v>
      </c>
      <c r="H12441">
        <f t="shared" si="975"/>
        <v>2022</v>
      </c>
      <c r="I12441">
        <f t="shared" si="976"/>
        <v>92</v>
      </c>
      <c r="J12441">
        <f>D12441*PJ_per_contract*I12441</f>
        <v>0</v>
      </c>
    </row>
    <row r="12442" spans="1:10" x14ac:dyDescent="0.2">
      <c r="A12442" t="s">
        <v>56</v>
      </c>
      <c r="B12442" s="3">
        <v>44692</v>
      </c>
      <c r="C12442">
        <v>0</v>
      </c>
      <c r="D12442">
        <v>0</v>
      </c>
      <c r="E12442">
        <f t="shared" si="973"/>
        <v>2022</v>
      </c>
      <c r="F12442" t="str">
        <f t="shared" si="972"/>
        <v>Victorian</v>
      </c>
      <c r="G12442" t="str">
        <f t="shared" si="974"/>
        <v>Quarter</v>
      </c>
      <c r="H12442">
        <f t="shared" si="975"/>
        <v>2023</v>
      </c>
      <c r="I12442">
        <f t="shared" si="976"/>
        <v>92</v>
      </c>
      <c r="J12442">
        <f>D12442*PJ_per_contract*I12442</f>
        <v>0</v>
      </c>
    </row>
    <row r="12443" spans="1:10" x14ac:dyDescent="0.2">
      <c r="A12443" t="s">
        <v>69</v>
      </c>
      <c r="B12443" s="3">
        <v>44692</v>
      </c>
      <c r="C12443">
        <v>0</v>
      </c>
      <c r="D12443">
        <v>0</v>
      </c>
      <c r="E12443">
        <f t="shared" si="973"/>
        <v>2022</v>
      </c>
      <c r="F12443" t="str">
        <f t="shared" si="972"/>
        <v>Victorian</v>
      </c>
      <c r="G12443" t="str">
        <f t="shared" si="974"/>
        <v>Quarter</v>
      </c>
      <c r="H12443">
        <f t="shared" si="975"/>
        <v>2025</v>
      </c>
      <c r="I12443">
        <f t="shared" si="976"/>
        <v>92</v>
      </c>
      <c r="J12443">
        <f>D12443*PJ_per_contract*I12443</f>
        <v>0</v>
      </c>
    </row>
    <row r="12444" spans="1:10" x14ac:dyDescent="0.2">
      <c r="A12444" t="s">
        <v>89</v>
      </c>
      <c r="B12444" s="3">
        <v>44692</v>
      </c>
      <c r="C12444">
        <v>0</v>
      </c>
      <c r="D12444">
        <v>0</v>
      </c>
      <c r="E12444">
        <f t="shared" si="973"/>
        <v>2022</v>
      </c>
      <c r="F12444" t="str">
        <f t="shared" si="972"/>
        <v>Victorian</v>
      </c>
      <c r="G12444" t="str">
        <f t="shared" si="974"/>
        <v>Month</v>
      </c>
      <c r="H12444">
        <f t="shared" si="975"/>
        <v>2022</v>
      </c>
      <c r="I12444">
        <f t="shared" si="976"/>
        <v>31</v>
      </c>
      <c r="J12444">
        <f>D12444*PJ_per_contract*I12444</f>
        <v>0</v>
      </c>
    </row>
    <row r="12445" spans="1:10" x14ac:dyDescent="0.2">
      <c r="A12445" t="s">
        <v>90</v>
      </c>
      <c r="B12445" s="3">
        <v>44692</v>
      </c>
      <c r="C12445">
        <v>0</v>
      </c>
      <c r="D12445">
        <v>0</v>
      </c>
      <c r="E12445">
        <f t="shared" si="973"/>
        <v>2022</v>
      </c>
      <c r="F12445" t="str">
        <f t="shared" si="972"/>
        <v>Victorian</v>
      </c>
      <c r="G12445" t="str">
        <f t="shared" si="974"/>
        <v>Quarter</v>
      </c>
      <c r="H12445">
        <f t="shared" si="975"/>
        <v>2026</v>
      </c>
      <c r="I12445">
        <f t="shared" si="976"/>
        <v>92</v>
      </c>
      <c r="J12445">
        <f>D12445*PJ_per_contract*I12445</f>
        <v>0</v>
      </c>
    </row>
    <row r="12446" spans="1:10" x14ac:dyDescent="0.2">
      <c r="A12446" t="s">
        <v>50</v>
      </c>
      <c r="B12446" s="3">
        <v>44692</v>
      </c>
      <c r="C12446">
        <v>0</v>
      </c>
      <c r="D12446">
        <v>0</v>
      </c>
      <c r="E12446">
        <f t="shared" si="973"/>
        <v>2022</v>
      </c>
      <c r="F12446" t="str">
        <f t="shared" si="972"/>
        <v>Victorian</v>
      </c>
      <c r="G12446" t="str">
        <f t="shared" si="974"/>
        <v>Quarter</v>
      </c>
      <c r="H12446">
        <f t="shared" si="975"/>
        <v>2024</v>
      </c>
      <c r="I12446">
        <f t="shared" si="976"/>
        <v>92</v>
      </c>
      <c r="J12446">
        <f>D12446*PJ_per_contract*I12446</f>
        <v>0</v>
      </c>
    </row>
    <row r="12447" spans="1:10" x14ac:dyDescent="0.2">
      <c r="A12447" t="s">
        <v>80</v>
      </c>
      <c r="B12447" s="3">
        <v>44692</v>
      </c>
      <c r="C12447">
        <v>0</v>
      </c>
      <c r="D12447">
        <v>0</v>
      </c>
      <c r="E12447">
        <f t="shared" si="973"/>
        <v>2022</v>
      </c>
      <c r="F12447" t="str">
        <f t="shared" si="972"/>
        <v>Victorian</v>
      </c>
      <c r="G12447" t="str">
        <f t="shared" si="974"/>
        <v>Quarter</v>
      </c>
      <c r="H12447">
        <f t="shared" si="975"/>
        <v>2025</v>
      </c>
      <c r="I12447">
        <f t="shared" si="976"/>
        <v>92</v>
      </c>
      <c r="J12447">
        <f>D12447*PJ_per_contract*I12447</f>
        <v>0</v>
      </c>
    </row>
    <row r="12448" spans="1:10" x14ac:dyDescent="0.2">
      <c r="A12448" t="s">
        <v>91</v>
      </c>
      <c r="B12448" s="3">
        <v>44692</v>
      </c>
      <c r="C12448">
        <v>0</v>
      </c>
      <c r="D12448">
        <v>0</v>
      </c>
      <c r="E12448">
        <f t="shared" si="973"/>
        <v>2022</v>
      </c>
      <c r="F12448" t="str">
        <f t="shared" si="972"/>
        <v>Victorian</v>
      </c>
      <c r="G12448" t="str">
        <f t="shared" si="974"/>
        <v>Quarter</v>
      </c>
      <c r="H12448">
        <f t="shared" si="975"/>
        <v>2026</v>
      </c>
      <c r="I12448">
        <f t="shared" si="976"/>
        <v>92</v>
      </c>
      <c r="J12448">
        <f>D12448*PJ_per_contract*I12448</f>
        <v>0</v>
      </c>
    </row>
    <row r="12449" spans="1:10" x14ac:dyDescent="0.2">
      <c r="A12449" t="s">
        <v>87</v>
      </c>
      <c r="B12449" s="3">
        <v>44692</v>
      </c>
      <c r="C12449">
        <v>0</v>
      </c>
      <c r="D12449">
        <v>0</v>
      </c>
      <c r="E12449">
        <f t="shared" si="973"/>
        <v>2022</v>
      </c>
      <c r="F12449" t="str">
        <f t="shared" si="972"/>
        <v>Victorian</v>
      </c>
      <c r="G12449" t="str">
        <f t="shared" si="974"/>
        <v>Month</v>
      </c>
      <c r="H12449">
        <f t="shared" si="975"/>
        <v>2022</v>
      </c>
      <c r="I12449">
        <f t="shared" si="976"/>
        <v>31</v>
      </c>
      <c r="J12449">
        <f>D12449*PJ_per_contract*I12449</f>
        <v>0</v>
      </c>
    </row>
    <row r="12450" spans="1:10" x14ac:dyDescent="0.2">
      <c r="A12450" t="s">
        <v>52</v>
      </c>
      <c r="B12450" s="3">
        <v>44692</v>
      </c>
      <c r="C12450">
        <v>0</v>
      </c>
      <c r="D12450">
        <v>0</v>
      </c>
      <c r="E12450">
        <f t="shared" si="973"/>
        <v>2022</v>
      </c>
      <c r="F12450" t="str">
        <f t="shared" si="972"/>
        <v>Victorian</v>
      </c>
      <c r="G12450" t="str">
        <f t="shared" si="974"/>
        <v>Quarter</v>
      </c>
      <c r="H12450">
        <f t="shared" si="975"/>
        <v>2022</v>
      </c>
      <c r="I12450">
        <f t="shared" si="976"/>
        <v>92</v>
      </c>
      <c r="J12450">
        <f>D12450*PJ_per_contract*I12450</f>
        <v>0</v>
      </c>
    </row>
    <row r="12451" spans="1:10" x14ac:dyDescent="0.2">
      <c r="A12451" t="s">
        <v>54</v>
      </c>
      <c r="B12451" s="3">
        <v>44692</v>
      </c>
      <c r="C12451">
        <v>0</v>
      </c>
      <c r="D12451">
        <v>0</v>
      </c>
      <c r="E12451">
        <f t="shared" si="973"/>
        <v>2022</v>
      </c>
      <c r="F12451" t="str">
        <f t="shared" si="972"/>
        <v>Victorian</v>
      </c>
      <c r="G12451" t="str">
        <f t="shared" si="974"/>
        <v>Quarter</v>
      </c>
      <c r="H12451">
        <f t="shared" si="975"/>
        <v>2023</v>
      </c>
      <c r="I12451">
        <f t="shared" si="976"/>
        <v>92</v>
      </c>
      <c r="J12451">
        <f>D12451*PJ_per_contract*I12451</f>
        <v>0</v>
      </c>
    </row>
    <row r="12452" spans="1:10" x14ac:dyDescent="0.2">
      <c r="A12452" t="s">
        <v>79</v>
      </c>
      <c r="B12452" s="3">
        <v>44692</v>
      </c>
      <c r="C12452">
        <v>0</v>
      </c>
      <c r="D12452">
        <v>0</v>
      </c>
      <c r="E12452">
        <f t="shared" si="973"/>
        <v>2022</v>
      </c>
      <c r="F12452" t="str">
        <f t="shared" si="972"/>
        <v>Victorian</v>
      </c>
      <c r="G12452" t="str">
        <f t="shared" si="974"/>
        <v>Quarter</v>
      </c>
      <c r="H12452">
        <f t="shared" si="975"/>
        <v>2025</v>
      </c>
      <c r="I12452">
        <f t="shared" si="976"/>
        <v>92</v>
      </c>
      <c r="J12452">
        <f>D12452*PJ_per_contract*I12452</f>
        <v>0</v>
      </c>
    </row>
    <row r="12453" spans="1:10" x14ac:dyDescent="0.2">
      <c r="A12453" t="s">
        <v>88</v>
      </c>
      <c r="B12453" s="3">
        <v>44692</v>
      </c>
      <c r="C12453">
        <v>0</v>
      </c>
      <c r="D12453">
        <v>0</v>
      </c>
      <c r="E12453">
        <f t="shared" si="973"/>
        <v>2022</v>
      </c>
      <c r="F12453" t="str">
        <f t="shared" si="972"/>
        <v>Victorian</v>
      </c>
      <c r="G12453" t="str">
        <f t="shared" si="974"/>
        <v>Month</v>
      </c>
      <c r="H12453">
        <f t="shared" si="975"/>
        <v>2022</v>
      </c>
      <c r="I12453">
        <f t="shared" si="976"/>
        <v>31</v>
      </c>
      <c r="J12453">
        <f>D12453*PJ_per_contract*I12453</f>
        <v>0</v>
      </c>
    </row>
    <row r="12454" spans="1:10" x14ac:dyDescent="0.2">
      <c r="A12454" t="s">
        <v>57</v>
      </c>
      <c r="B12454" s="3">
        <v>44692</v>
      </c>
      <c r="C12454">
        <v>0</v>
      </c>
      <c r="D12454">
        <v>0</v>
      </c>
      <c r="E12454">
        <f t="shared" si="973"/>
        <v>2022</v>
      </c>
      <c r="F12454" t="str">
        <f t="shared" si="972"/>
        <v>Victorian</v>
      </c>
      <c r="G12454" t="str">
        <f t="shared" si="974"/>
        <v>Quarter</v>
      </c>
      <c r="H12454">
        <f t="shared" si="975"/>
        <v>2024</v>
      </c>
      <c r="I12454">
        <f t="shared" si="976"/>
        <v>92</v>
      </c>
      <c r="J12454">
        <f>D12454*PJ_per_contract*I12454</f>
        <v>0</v>
      </c>
    </row>
    <row r="12455" spans="1:10" x14ac:dyDescent="0.2">
      <c r="A12455" t="s">
        <v>55</v>
      </c>
      <c r="B12455" s="3">
        <v>44692</v>
      </c>
      <c r="C12455">
        <v>0</v>
      </c>
      <c r="D12455">
        <v>0</v>
      </c>
      <c r="E12455">
        <f t="shared" si="973"/>
        <v>2022</v>
      </c>
      <c r="F12455" t="str">
        <f t="shared" si="972"/>
        <v>Victorian</v>
      </c>
      <c r="G12455" t="str">
        <f t="shared" si="974"/>
        <v>Quarter</v>
      </c>
      <c r="H12455">
        <f t="shared" si="975"/>
        <v>2024</v>
      </c>
      <c r="I12455">
        <f t="shared" si="976"/>
        <v>92</v>
      </c>
      <c r="J12455">
        <f>D12455*PJ_per_contract*I12455</f>
        <v>0</v>
      </c>
    </row>
    <row r="12456" spans="1:10" x14ac:dyDescent="0.2">
      <c r="A12456" t="s">
        <v>59</v>
      </c>
      <c r="B12456" s="3">
        <v>44692</v>
      </c>
      <c r="C12456">
        <v>0</v>
      </c>
      <c r="D12456">
        <v>0</v>
      </c>
      <c r="E12456">
        <f t="shared" si="973"/>
        <v>2022</v>
      </c>
      <c r="F12456" t="str">
        <f t="shared" si="972"/>
        <v>Victorian</v>
      </c>
      <c r="G12456" t="str">
        <f t="shared" si="974"/>
        <v>Quarter</v>
      </c>
      <c r="H12456">
        <f t="shared" si="975"/>
        <v>2023</v>
      </c>
      <c r="I12456">
        <f t="shared" si="976"/>
        <v>92</v>
      </c>
      <c r="J12456">
        <f>D12456*PJ_per_contract*I12456</f>
        <v>0</v>
      </c>
    </row>
    <row r="12457" spans="1:10" x14ac:dyDescent="0.2">
      <c r="A12457" t="s">
        <v>53</v>
      </c>
      <c r="B12457" s="3">
        <v>44692</v>
      </c>
      <c r="C12457">
        <v>0</v>
      </c>
      <c r="D12457">
        <v>0</v>
      </c>
      <c r="E12457">
        <f t="shared" si="973"/>
        <v>2022</v>
      </c>
      <c r="F12457" t="str">
        <f t="shared" si="972"/>
        <v>Victorian</v>
      </c>
      <c r="G12457" t="str">
        <f t="shared" si="974"/>
        <v>Quarter</v>
      </c>
      <c r="H12457">
        <f t="shared" si="975"/>
        <v>2023</v>
      </c>
      <c r="I12457">
        <f t="shared" si="976"/>
        <v>92</v>
      </c>
      <c r="J12457">
        <f>D12457*PJ_per_contract*I12457</f>
        <v>0</v>
      </c>
    </row>
    <row r="12458" spans="1:10" x14ac:dyDescent="0.2">
      <c r="A12458" t="s">
        <v>60</v>
      </c>
      <c r="B12458" s="3">
        <v>44692</v>
      </c>
      <c r="C12458">
        <v>0</v>
      </c>
      <c r="D12458">
        <v>0</v>
      </c>
      <c r="E12458">
        <f t="shared" si="973"/>
        <v>2022</v>
      </c>
      <c r="F12458" t="str">
        <f t="shared" si="972"/>
        <v>Wallumbilla</v>
      </c>
      <c r="G12458" t="str">
        <f t="shared" si="974"/>
        <v>Strip</v>
      </c>
      <c r="H12458">
        <f t="shared" si="975"/>
        <v>2023</v>
      </c>
      <c r="I12458">
        <f t="shared" si="976"/>
        <v>365</v>
      </c>
      <c r="J12458">
        <f>D12458*PJ_per_contract*I12458</f>
        <v>0</v>
      </c>
    </row>
    <row r="12459" spans="1:10" x14ac:dyDescent="0.2">
      <c r="A12459" t="s">
        <v>61</v>
      </c>
      <c r="B12459" s="3">
        <v>44692</v>
      </c>
      <c r="C12459">
        <v>96</v>
      </c>
      <c r="D12459">
        <v>0</v>
      </c>
      <c r="E12459">
        <f t="shared" si="973"/>
        <v>2022</v>
      </c>
      <c r="F12459" t="str">
        <f t="shared" si="972"/>
        <v>Wallumbilla</v>
      </c>
      <c r="G12459" t="str">
        <f t="shared" si="974"/>
        <v>Quarter</v>
      </c>
      <c r="H12459">
        <f t="shared" si="975"/>
        <v>2022</v>
      </c>
      <c r="I12459">
        <f t="shared" si="976"/>
        <v>92</v>
      </c>
      <c r="J12459">
        <f>D12459*PJ_per_contract*I12459</f>
        <v>0</v>
      </c>
    </row>
    <row r="12460" spans="1:10" x14ac:dyDescent="0.2">
      <c r="A12460" t="s">
        <v>62</v>
      </c>
      <c r="B12460" s="3">
        <v>44692</v>
      </c>
      <c r="C12460">
        <v>150</v>
      </c>
      <c r="D12460">
        <v>0</v>
      </c>
      <c r="E12460">
        <f t="shared" si="973"/>
        <v>2022</v>
      </c>
      <c r="F12460" t="str">
        <f t="shared" si="972"/>
        <v>Wallumbilla</v>
      </c>
      <c r="G12460" t="str">
        <f t="shared" si="974"/>
        <v>Quarter</v>
      </c>
      <c r="H12460">
        <f t="shared" si="975"/>
        <v>2022</v>
      </c>
      <c r="I12460">
        <f t="shared" si="976"/>
        <v>92</v>
      </c>
      <c r="J12460">
        <f>D12460*PJ_per_contract*I12460</f>
        <v>0</v>
      </c>
    </row>
    <row r="12461" spans="1:10" x14ac:dyDescent="0.2">
      <c r="A12461" t="s">
        <v>70</v>
      </c>
      <c r="B12461" s="3">
        <v>44692</v>
      </c>
      <c r="C12461">
        <v>0</v>
      </c>
      <c r="D12461">
        <v>0</v>
      </c>
      <c r="E12461">
        <f t="shared" si="973"/>
        <v>2022</v>
      </c>
      <c r="F12461" t="str">
        <f t="shared" si="972"/>
        <v>Wallumbilla</v>
      </c>
      <c r="G12461" t="str">
        <f t="shared" si="974"/>
        <v>Strip</v>
      </c>
      <c r="H12461">
        <f t="shared" si="975"/>
        <v>2023</v>
      </c>
      <c r="I12461">
        <f t="shared" si="976"/>
        <v>365</v>
      </c>
      <c r="J12461">
        <f>D12461*PJ_per_contract*I12461</f>
        <v>0</v>
      </c>
    </row>
    <row r="12462" spans="1:10" x14ac:dyDescent="0.2">
      <c r="A12462" t="s">
        <v>63</v>
      </c>
      <c r="B12462" s="3">
        <v>44692</v>
      </c>
      <c r="C12462">
        <v>66</v>
      </c>
      <c r="D12462">
        <v>0</v>
      </c>
      <c r="E12462">
        <f t="shared" si="973"/>
        <v>2022</v>
      </c>
      <c r="F12462" t="str">
        <f t="shared" si="972"/>
        <v>Wallumbilla</v>
      </c>
      <c r="G12462" t="str">
        <f t="shared" si="974"/>
        <v>Quarter</v>
      </c>
      <c r="H12462">
        <f t="shared" si="975"/>
        <v>2023</v>
      </c>
      <c r="I12462">
        <f t="shared" si="976"/>
        <v>92</v>
      </c>
      <c r="J12462">
        <f>D12462*PJ_per_contract*I12462</f>
        <v>0</v>
      </c>
    </row>
    <row r="12463" spans="1:10" x14ac:dyDescent="0.2">
      <c r="A12463" t="s">
        <v>64</v>
      </c>
      <c r="B12463" s="3">
        <v>44692</v>
      </c>
      <c r="C12463">
        <v>55</v>
      </c>
      <c r="D12463">
        <v>0</v>
      </c>
      <c r="E12463">
        <f t="shared" si="973"/>
        <v>2022</v>
      </c>
      <c r="F12463" t="str">
        <f t="shared" si="972"/>
        <v>Wallumbilla</v>
      </c>
      <c r="G12463" t="str">
        <f t="shared" si="974"/>
        <v>Quarter</v>
      </c>
      <c r="H12463">
        <f t="shared" si="975"/>
        <v>2023</v>
      </c>
      <c r="I12463">
        <f t="shared" si="976"/>
        <v>92</v>
      </c>
      <c r="J12463">
        <f>D12463*PJ_per_contract*I12463</f>
        <v>0</v>
      </c>
    </row>
    <row r="12464" spans="1:10" x14ac:dyDescent="0.2">
      <c r="A12464" t="s">
        <v>81</v>
      </c>
      <c r="B12464" s="3">
        <v>44692</v>
      </c>
      <c r="C12464">
        <v>0</v>
      </c>
      <c r="D12464">
        <v>0</v>
      </c>
      <c r="E12464">
        <f t="shared" si="973"/>
        <v>2022</v>
      </c>
      <c r="F12464" t="str">
        <f t="shared" si="972"/>
        <v>Wallumbilla</v>
      </c>
      <c r="G12464" t="str">
        <f t="shared" si="974"/>
        <v>Strip</v>
      </c>
      <c r="H12464">
        <f t="shared" si="975"/>
        <v>2024</v>
      </c>
      <c r="I12464">
        <f t="shared" si="976"/>
        <v>365</v>
      </c>
      <c r="J12464">
        <f>D12464*PJ_per_contract*I12464</f>
        <v>0</v>
      </c>
    </row>
    <row r="12465" spans="1:10" x14ac:dyDescent="0.2">
      <c r="A12465" t="s">
        <v>71</v>
      </c>
      <c r="B12465" s="3">
        <v>44692</v>
      </c>
      <c r="C12465">
        <v>48</v>
      </c>
      <c r="D12465">
        <v>0</v>
      </c>
      <c r="E12465">
        <f t="shared" si="973"/>
        <v>2022</v>
      </c>
      <c r="F12465" t="str">
        <f t="shared" si="972"/>
        <v>Wallumbilla</v>
      </c>
      <c r="G12465" t="str">
        <f t="shared" si="974"/>
        <v>Quarter</v>
      </c>
      <c r="H12465">
        <f t="shared" si="975"/>
        <v>2023</v>
      </c>
      <c r="I12465">
        <f t="shared" si="976"/>
        <v>92</v>
      </c>
      <c r="J12465">
        <f>D12465*PJ_per_contract*I12465</f>
        <v>0</v>
      </c>
    </row>
    <row r="12466" spans="1:10" x14ac:dyDescent="0.2">
      <c r="A12466" t="s">
        <v>72</v>
      </c>
      <c r="B12466" s="3">
        <v>44692</v>
      </c>
      <c r="C12466">
        <v>45</v>
      </c>
      <c r="D12466">
        <v>0</v>
      </c>
      <c r="E12466">
        <f t="shared" si="973"/>
        <v>2022</v>
      </c>
      <c r="F12466" t="str">
        <f t="shared" si="972"/>
        <v>Wallumbilla</v>
      </c>
      <c r="G12466" t="str">
        <f t="shared" si="974"/>
        <v>Quarter</v>
      </c>
      <c r="H12466">
        <f t="shared" si="975"/>
        <v>2023</v>
      </c>
      <c r="I12466">
        <f t="shared" si="976"/>
        <v>92</v>
      </c>
      <c r="J12466">
        <f>D12466*PJ_per_contract*I12466</f>
        <v>0</v>
      </c>
    </row>
    <row r="12467" spans="1:10" x14ac:dyDescent="0.2">
      <c r="A12467" t="s">
        <v>92</v>
      </c>
      <c r="B12467" s="3">
        <v>44692</v>
      </c>
      <c r="C12467">
        <v>0</v>
      </c>
      <c r="D12467">
        <v>0</v>
      </c>
      <c r="E12467">
        <f t="shared" si="973"/>
        <v>2022</v>
      </c>
      <c r="F12467" t="str">
        <f t="shared" si="972"/>
        <v>Wallumbilla</v>
      </c>
      <c r="G12467" t="str">
        <f t="shared" si="974"/>
        <v>Strip</v>
      </c>
      <c r="H12467">
        <f t="shared" si="975"/>
        <v>2024</v>
      </c>
      <c r="I12467">
        <f t="shared" si="976"/>
        <v>365</v>
      </c>
      <c r="J12467">
        <f>D12467*PJ_per_contract*I12467</f>
        <v>0</v>
      </c>
    </row>
    <row r="12468" spans="1:10" x14ac:dyDescent="0.2">
      <c r="A12468" t="s">
        <v>82</v>
      </c>
      <c r="B12468" s="3">
        <v>44692</v>
      </c>
      <c r="C12468">
        <v>2</v>
      </c>
      <c r="D12468">
        <v>0</v>
      </c>
      <c r="E12468">
        <f t="shared" si="973"/>
        <v>2022</v>
      </c>
      <c r="F12468" t="str">
        <f t="shared" si="972"/>
        <v>Wallumbilla</v>
      </c>
      <c r="G12468" t="str">
        <f t="shared" si="974"/>
        <v>Quarter</v>
      </c>
      <c r="H12468">
        <f t="shared" si="975"/>
        <v>2024</v>
      </c>
      <c r="I12468">
        <f t="shared" si="976"/>
        <v>92</v>
      </c>
      <c r="J12468">
        <f>D12468*PJ_per_contract*I12468</f>
        <v>0</v>
      </c>
    </row>
    <row r="12469" spans="1:10" x14ac:dyDescent="0.2">
      <c r="A12469" t="s">
        <v>83</v>
      </c>
      <c r="B12469" s="3">
        <v>44692</v>
      </c>
      <c r="C12469">
        <v>0</v>
      </c>
      <c r="D12469">
        <v>0</v>
      </c>
      <c r="E12469">
        <f t="shared" si="973"/>
        <v>2022</v>
      </c>
      <c r="F12469" t="str">
        <f t="shared" si="972"/>
        <v>Wallumbilla</v>
      </c>
      <c r="G12469" t="str">
        <f t="shared" si="974"/>
        <v>Quarter</v>
      </c>
      <c r="H12469">
        <f t="shared" si="975"/>
        <v>2024</v>
      </c>
      <c r="I12469">
        <f t="shared" si="976"/>
        <v>92</v>
      </c>
      <c r="J12469">
        <f>D12469*PJ_per_contract*I12469</f>
        <v>0</v>
      </c>
    </row>
    <row r="12470" spans="1:10" x14ac:dyDescent="0.2">
      <c r="A12470" t="s">
        <v>93</v>
      </c>
      <c r="B12470" s="3">
        <v>44692</v>
      </c>
      <c r="C12470">
        <v>0</v>
      </c>
      <c r="D12470">
        <v>0</v>
      </c>
      <c r="E12470">
        <f t="shared" si="973"/>
        <v>2022</v>
      </c>
      <c r="F12470" t="str">
        <f t="shared" si="972"/>
        <v>Wallumbilla</v>
      </c>
      <c r="G12470" t="str">
        <f t="shared" si="974"/>
        <v>Quarter</v>
      </c>
      <c r="H12470">
        <f t="shared" si="975"/>
        <v>2024</v>
      </c>
      <c r="I12470">
        <f t="shared" si="976"/>
        <v>92</v>
      </c>
      <c r="J12470">
        <f>D12470*PJ_per_contract*I12470</f>
        <v>0</v>
      </c>
    </row>
    <row r="12471" spans="1:10" x14ac:dyDescent="0.2">
      <c r="A12471" t="s">
        <v>94</v>
      </c>
      <c r="B12471" s="3">
        <v>44692</v>
      </c>
      <c r="C12471">
        <v>0</v>
      </c>
      <c r="D12471">
        <v>0</v>
      </c>
      <c r="E12471">
        <f t="shared" si="973"/>
        <v>2022</v>
      </c>
      <c r="F12471" t="str">
        <f t="shared" si="972"/>
        <v>Wallumbilla</v>
      </c>
      <c r="G12471" t="str">
        <f t="shared" si="974"/>
        <v>Quarter</v>
      </c>
      <c r="H12471">
        <f t="shared" si="975"/>
        <v>2024</v>
      </c>
      <c r="I12471">
        <f t="shared" si="976"/>
        <v>92</v>
      </c>
      <c r="J12471">
        <f>D12471*PJ_per_contract*I12471</f>
        <v>0</v>
      </c>
    </row>
    <row r="12472" spans="1:10" x14ac:dyDescent="0.2">
      <c r="A12472" t="s">
        <v>85</v>
      </c>
      <c r="B12472" s="3">
        <v>44693</v>
      </c>
      <c r="C12472">
        <v>0</v>
      </c>
      <c r="D12472">
        <v>0</v>
      </c>
      <c r="E12472">
        <f t="shared" si="973"/>
        <v>2022</v>
      </c>
      <c r="F12472" t="str">
        <f t="shared" si="972"/>
        <v>Victorian</v>
      </c>
      <c r="G12472" t="str">
        <f t="shared" si="974"/>
        <v>Month</v>
      </c>
      <c r="H12472">
        <f t="shared" si="975"/>
        <v>2022</v>
      </c>
      <c r="I12472">
        <f t="shared" si="976"/>
        <v>31</v>
      </c>
      <c r="J12472">
        <f>D12472*PJ_per_contract*I12472</f>
        <v>0</v>
      </c>
    </row>
    <row r="12473" spans="1:10" x14ac:dyDescent="0.2">
      <c r="A12473" t="s">
        <v>48</v>
      </c>
      <c r="B12473" s="3">
        <v>44693</v>
      </c>
      <c r="C12473">
        <v>0</v>
      </c>
      <c r="D12473">
        <v>0</v>
      </c>
      <c r="E12473">
        <f t="shared" si="973"/>
        <v>2022</v>
      </c>
      <c r="F12473" t="str">
        <f t="shared" si="972"/>
        <v>Victorian</v>
      </c>
      <c r="G12473" t="str">
        <f t="shared" si="974"/>
        <v>Quarter</v>
      </c>
      <c r="H12473">
        <f t="shared" si="975"/>
        <v>2022</v>
      </c>
      <c r="I12473">
        <f t="shared" si="976"/>
        <v>92</v>
      </c>
      <c r="J12473">
        <f>D12473*PJ_per_contract*I12473</f>
        <v>0</v>
      </c>
    </row>
    <row r="12474" spans="1:10" x14ac:dyDescent="0.2">
      <c r="A12474" t="s">
        <v>86</v>
      </c>
      <c r="B12474" s="3">
        <v>44693</v>
      </c>
      <c r="C12474">
        <v>0</v>
      </c>
      <c r="D12474">
        <v>0</v>
      </c>
      <c r="E12474">
        <f t="shared" si="973"/>
        <v>2022</v>
      </c>
      <c r="F12474" t="str">
        <f t="shared" si="972"/>
        <v>Victorian</v>
      </c>
      <c r="G12474" t="str">
        <f t="shared" si="974"/>
        <v>Month</v>
      </c>
      <c r="H12474">
        <f t="shared" si="975"/>
        <v>2022</v>
      </c>
      <c r="I12474">
        <f t="shared" si="976"/>
        <v>31</v>
      </c>
      <c r="J12474">
        <f>D12474*PJ_per_contract*I12474</f>
        <v>0</v>
      </c>
    </row>
    <row r="12475" spans="1:10" x14ac:dyDescent="0.2">
      <c r="A12475" t="s">
        <v>49</v>
      </c>
      <c r="B12475" s="3">
        <v>44693</v>
      </c>
      <c r="C12475">
        <v>84</v>
      </c>
      <c r="D12475">
        <v>0</v>
      </c>
      <c r="E12475">
        <f t="shared" si="973"/>
        <v>2022</v>
      </c>
      <c r="F12475" t="str">
        <f t="shared" si="972"/>
        <v>Wallumbilla</v>
      </c>
      <c r="G12475" t="str">
        <f t="shared" si="974"/>
        <v>Quarter</v>
      </c>
      <c r="H12475">
        <f t="shared" si="975"/>
        <v>2022</v>
      </c>
      <c r="I12475">
        <f t="shared" si="976"/>
        <v>92</v>
      </c>
      <c r="J12475">
        <f>D12475*PJ_per_contract*I12475</f>
        <v>0</v>
      </c>
    </row>
    <row r="12476" spans="1:10" x14ac:dyDescent="0.2">
      <c r="A12476" t="s">
        <v>50</v>
      </c>
      <c r="B12476" s="3">
        <v>44693</v>
      </c>
      <c r="C12476">
        <v>0</v>
      </c>
      <c r="D12476">
        <v>0</v>
      </c>
      <c r="E12476">
        <f t="shared" si="973"/>
        <v>2022</v>
      </c>
      <c r="F12476" t="str">
        <f t="shared" si="972"/>
        <v>Victorian</v>
      </c>
      <c r="G12476" t="str">
        <f t="shared" si="974"/>
        <v>Quarter</v>
      </c>
      <c r="H12476">
        <f t="shared" si="975"/>
        <v>2024</v>
      </c>
      <c r="I12476">
        <f t="shared" si="976"/>
        <v>92</v>
      </c>
      <c r="J12476">
        <f>D12476*PJ_per_contract*I12476</f>
        <v>0</v>
      </c>
    </row>
    <row r="12477" spans="1:10" x14ac:dyDescent="0.2">
      <c r="A12477" t="s">
        <v>54</v>
      </c>
      <c r="B12477" s="3">
        <v>44693</v>
      </c>
      <c r="C12477">
        <v>0</v>
      </c>
      <c r="D12477">
        <v>0</v>
      </c>
      <c r="E12477">
        <f t="shared" si="973"/>
        <v>2022</v>
      </c>
      <c r="F12477" t="str">
        <f t="shared" si="972"/>
        <v>Victorian</v>
      </c>
      <c r="G12477" t="str">
        <f t="shared" si="974"/>
        <v>Quarter</v>
      </c>
      <c r="H12477">
        <f t="shared" si="975"/>
        <v>2023</v>
      </c>
      <c r="I12477">
        <f t="shared" si="976"/>
        <v>92</v>
      </c>
      <c r="J12477">
        <f>D12477*PJ_per_contract*I12477</f>
        <v>0</v>
      </c>
    </row>
    <row r="12478" spans="1:10" x14ac:dyDescent="0.2">
      <c r="A12478" t="s">
        <v>53</v>
      </c>
      <c r="B12478" s="3">
        <v>44693</v>
      </c>
      <c r="C12478">
        <v>0</v>
      </c>
      <c r="D12478">
        <v>0</v>
      </c>
      <c r="E12478">
        <f t="shared" si="973"/>
        <v>2022</v>
      </c>
      <c r="F12478" t="str">
        <f t="shared" si="972"/>
        <v>Victorian</v>
      </c>
      <c r="G12478" t="str">
        <f t="shared" si="974"/>
        <v>Quarter</v>
      </c>
      <c r="H12478">
        <f t="shared" si="975"/>
        <v>2023</v>
      </c>
      <c r="I12478">
        <f t="shared" si="976"/>
        <v>92</v>
      </c>
      <c r="J12478">
        <f>D12478*PJ_per_contract*I12478</f>
        <v>0</v>
      </c>
    </row>
    <row r="12479" spans="1:10" x14ac:dyDescent="0.2">
      <c r="A12479" t="s">
        <v>56</v>
      </c>
      <c r="B12479" s="3">
        <v>44693</v>
      </c>
      <c r="C12479">
        <v>0</v>
      </c>
      <c r="D12479">
        <v>0</v>
      </c>
      <c r="E12479">
        <f t="shared" si="973"/>
        <v>2022</v>
      </c>
      <c r="F12479" t="str">
        <f t="shared" si="972"/>
        <v>Victorian</v>
      </c>
      <c r="G12479" t="str">
        <f t="shared" si="974"/>
        <v>Quarter</v>
      </c>
      <c r="H12479">
        <f t="shared" si="975"/>
        <v>2023</v>
      </c>
      <c r="I12479">
        <f t="shared" si="976"/>
        <v>92</v>
      </c>
      <c r="J12479">
        <f>D12479*PJ_per_contract*I12479</f>
        <v>0</v>
      </c>
    </row>
    <row r="12480" spans="1:10" x14ac:dyDescent="0.2">
      <c r="A12480" t="s">
        <v>68</v>
      </c>
      <c r="B12480" s="3">
        <v>44693</v>
      </c>
      <c r="C12480">
        <v>0</v>
      </c>
      <c r="D12480">
        <v>0</v>
      </c>
      <c r="E12480">
        <f t="shared" si="973"/>
        <v>2022</v>
      </c>
      <c r="F12480" t="str">
        <f t="shared" si="972"/>
        <v>Victorian</v>
      </c>
      <c r="G12480" t="str">
        <f t="shared" si="974"/>
        <v>Quarter</v>
      </c>
      <c r="H12480">
        <f t="shared" si="975"/>
        <v>2025</v>
      </c>
      <c r="I12480">
        <f t="shared" si="976"/>
        <v>92</v>
      </c>
      <c r="J12480">
        <f>D12480*PJ_per_contract*I12480</f>
        <v>0</v>
      </c>
    </row>
    <row r="12481" spans="1:10" x14ac:dyDescent="0.2">
      <c r="A12481" t="s">
        <v>51</v>
      </c>
      <c r="B12481" s="3">
        <v>44693</v>
      </c>
      <c r="C12481">
        <v>0</v>
      </c>
      <c r="D12481">
        <v>0</v>
      </c>
      <c r="E12481">
        <f t="shared" si="973"/>
        <v>2022</v>
      </c>
      <c r="F12481" t="str">
        <f t="shared" si="972"/>
        <v>Victorian</v>
      </c>
      <c r="G12481" t="str">
        <f t="shared" si="974"/>
        <v>Quarter</v>
      </c>
      <c r="H12481">
        <f t="shared" si="975"/>
        <v>2022</v>
      </c>
      <c r="I12481">
        <f t="shared" si="976"/>
        <v>92</v>
      </c>
      <c r="J12481">
        <f>D12481*PJ_per_contract*I12481</f>
        <v>0</v>
      </c>
    </row>
    <row r="12482" spans="1:10" x14ac:dyDescent="0.2">
      <c r="A12482" t="s">
        <v>59</v>
      </c>
      <c r="B12482" s="3">
        <v>44693</v>
      </c>
      <c r="C12482">
        <v>0</v>
      </c>
      <c r="D12482">
        <v>0</v>
      </c>
      <c r="E12482">
        <f t="shared" si="973"/>
        <v>2022</v>
      </c>
      <c r="F12482" t="str">
        <f t="shared" ref="F12482:F12545" si="977">IF(OR(LEFT(A12482,2)="GJ",LEFT(A12482,2)="GK"),"Victorian",IF(OR(LEFT(A12482,2)="GX",LEFT(A12482,2)="GY"),"Wallumbilla","NA"))</f>
        <v>Victorian</v>
      </c>
      <c r="G12482" t="str">
        <f t="shared" si="974"/>
        <v>Quarter</v>
      </c>
      <c r="H12482">
        <f t="shared" si="975"/>
        <v>2023</v>
      </c>
      <c r="I12482">
        <f t="shared" si="976"/>
        <v>92</v>
      </c>
      <c r="J12482">
        <f>D12482*PJ_per_contract*I12482</f>
        <v>0</v>
      </c>
    </row>
    <row r="12483" spans="1:10" x14ac:dyDescent="0.2">
      <c r="A12483" t="s">
        <v>57</v>
      </c>
      <c r="B12483" s="3">
        <v>44693</v>
      </c>
      <c r="C12483">
        <v>0</v>
      </c>
      <c r="D12483">
        <v>0</v>
      </c>
      <c r="E12483">
        <f t="shared" ref="E12483:E12546" si="978">YEAR(B12483)</f>
        <v>2022</v>
      </c>
      <c r="F12483" t="str">
        <f t="shared" si="977"/>
        <v>Victorian</v>
      </c>
      <c r="G12483" t="str">
        <f t="shared" ref="G12483:G12546" si="979">IF(LEFT(A12483,2)="GJ","Month",IF(OR(LEFT(A12483,2)="GK",LEFT(A12483,2)="GX"),"Quarter",IF(LEFT(A12483,2)="GY","Strip","NA")))</f>
        <v>Quarter</v>
      </c>
      <c r="H12483">
        <f t="shared" ref="H12483:H12546" si="980">VALUE(MID(A12483,4,4))</f>
        <v>2024</v>
      </c>
      <c r="I12483">
        <f t="shared" ref="I12483:I12546" si="981">IF(G12483="Month",_xlfn.DAYS(EOMONTH(B12483,0),EOMONTH(B12483,-1)),IF(G12483="Quarter",_xlfn.DAYS(EOMONTH(B12483,2),EOMONTH(B12483,-1)),365))</f>
        <v>92</v>
      </c>
      <c r="J12483">
        <f>D12483*PJ_per_contract*I12483</f>
        <v>0</v>
      </c>
    </row>
    <row r="12484" spans="1:10" x14ac:dyDescent="0.2">
      <c r="A12484" t="s">
        <v>79</v>
      </c>
      <c r="B12484" s="3">
        <v>44693</v>
      </c>
      <c r="C12484">
        <v>0</v>
      </c>
      <c r="D12484">
        <v>0</v>
      </c>
      <c r="E12484">
        <f t="shared" si="978"/>
        <v>2022</v>
      </c>
      <c r="F12484" t="str">
        <f t="shared" si="977"/>
        <v>Victorian</v>
      </c>
      <c r="G12484" t="str">
        <f t="shared" si="979"/>
        <v>Quarter</v>
      </c>
      <c r="H12484">
        <f t="shared" si="980"/>
        <v>2025</v>
      </c>
      <c r="I12484">
        <f t="shared" si="981"/>
        <v>92</v>
      </c>
      <c r="J12484">
        <f>D12484*PJ_per_contract*I12484</f>
        <v>0</v>
      </c>
    </row>
    <row r="12485" spans="1:10" x14ac:dyDescent="0.2">
      <c r="A12485" t="s">
        <v>58</v>
      </c>
      <c r="B12485" s="3">
        <v>44693</v>
      </c>
      <c r="C12485">
        <v>0</v>
      </c>
      <c r="D12485">
        <v>0</v>
      </c>
      <c r="E12485">
        <f t="shared" si="978"/>
        <v>2022</v>
      </c>
      <c r="F12485" t="str">
        <f t="shared" si="977"/>
        <v>Victorian</v>
      </c>
      <c r="G12485" t="str">
        <f t="shared" si="979"/>
        <v>Quarter</v>
      </c>
      <c r="H12485">
        <f t="shared" si="980"/>
        <v>2024</v>
      </c>
      <c r="I12485">
        <f t="shared" si="981"/>
        <v>92</v>
      </c>
      <c r="J12485">
        <f>D12485*PJ_per_contract*I12485</f>
        <v>0</v>
      </c>
    </row>
    <row r="12486" spans="1:10" x14ac:dyDescent="0.2">
      <c r="A12486" t="s">
        <v>80</v>
      </c>
      <c r="B12486" s="3">
        <v>44693</v>
      </c>
      <c r="C12486">
        <v>0</v>
      </c>
      <c r="D12486">
        <v>0</v>
      </c>
      <c r="E12486">
        <f t="shared" si="978"/>
        <v>2022</v>
      </c>
      <c r="F12486" t="str">
        <f t="shared" si="977"/>
        <v>Victorian</v>
      </c>
      <c r="G12486" t="str">
        <f t="shared" si="979"/>
        <v>Quarter</v>
      </c>
      <c r="H12486">
        <f t="shared" si="980"/>
        <v>2025</v>
      </c>
      <c r="I12486">
        <f t="shared" si="981"/>
        <v>92</v>
      </c>
      <c r="J12486">
        <f>D12486*PJ_per_contract*I12486</f>
        <v>0</v>
      </c>
    </row>
    <row r="12487" spans="1:10" x14ac:dyDescent="0.2">
      <c r="A12487" t="s">
        <v>89</v>
      </c>
      <c r="B12487" s="3">
        <v>44693</v>
      </c>
      <c r="C12487">
        <v>0</v>
      </c>
      <c r="D12487">
        <v>0</v>
      </c>
      <c r="E12487">
        <f t="shared" si="978"/>
        <v>2022</v>
      </c>
      <c r="F12487" t="str">
        <f t="shared" si="977"/>
        <v>Victorian</v>
      </c>
      <c r="G12487" t="str">
        <f t="shared" si="979"/>
        <v>Month</v>
      </c>
      <c r="H12487">
        <f t="shared" si="980"/>
        <v>2022</v>
      </c>
      <c r="I12487">
        <f t="shared" si="981"/>
        <v>31</v>
      </c>
      <c r="J12487">
        <f>D12487*PJ_per_contract*I12487</f>
        <v>0</v>
      </c>
    </row>
    <row r="12488" spans="1:10" x14ac:dyDescent="0.2">
      <c r="A12488" t="s">
        <v>88</v>
      </c>
      <c r="B12488" s="3">
        <v>44693</v>
      </c>
      <c r="C12488">
        <v>0</v>
      </c>
      <c r="D12488">
        <v>0</v>
      </c>
      <c r="E12488">
        <f t="shared" si="978"/>
        <v>2022</v>
      </c>
      <c r="F12488" t="str">
        <f t="shared" si="977"/>
        <v>Victorian</v>
      </c>
      <c r="G12488" t="str">
        <f t="shared" si="979"/>
        <v>Month</v>
      </c>
      <c r="H12488">
        <f t="shared" si="980"/>
        <v>2022</v>
      </c>
      <c r="I12488">
        <f t="shared" si="981"/>
        <v>31</v>
      </c>
      <c r="J12488">
        <f>D12488*PJ_per_contract*I12488</f>
        <v>0</v>
      </c>
    </row>
    <row r="12489" spans="1:10" x14ac:dyDescent="0.2">
      <c r="A12489" t="s">
        <v>52</v>
      </c>
      <c r="B12489" s="3">
        <v>44693</v>
      </c>
      <c r="C12489">
        <v>0</v>
      </c>
      <c r="D12489">
        <v>0</v>
      </c>
      <c r="E12489">
        <f t="shared" si="978"/>
        <v>2022</v>
      </c>
      <c r="F12489" t="str">
        <f t="shared" si="977"/>
        <v>Victorian</v>
      </c>
      <c r="G12489" t="str">
        <f t="shared" si="979"/>
        <v>Quarter</v>
      </c>
      <c r="H12489">
        <f t="shared" si="980"/>
        <v>2022</v>
      </c>
      <c r="I12489">
        <f t="shared" si="981"/>
        <v>92</v>
      </c>
      <c r="J12489">
        <f>D12489*PJ_per_contract*I12489</f>
        <v>0</v>
      </c>
    </row>
    <row r="12490" spans="1:10" x14ac:dyDescent="0.2">
      <c r="A12490" t="s">
        <v>69</v>
      </c>
      <c r="B12490" s="3">
        <v>44693</v>
      </c>
      <c r="C12490">
        <v>0</v>
      </c>
      <c r="D12490">
        <v>0</v>
      </c>
      <c r="E12490">
        <f t="shared" si="978"/>
        <v>2022</v>
      </c>
      <c r="F12490" t="str">
        <f t="shared" si="977"/>
        <v>Victorian</v>
      </c>
      <c r="G12490" t="str">
        <f t="shared" si="979"/>
        <v>Quarter</v>
      </c>
      <c r="H12490">
        <f t="shared" si="980"/>
        <v>2025</v>
      </c>
      <c r="I12490">
        <f t="shared" si="981"/>
        <v>92</v>
      </c>
      <c r="J12490">
        <f>D12490*PJ_per_contract*I12490</f>
        <v>0</v>
      </c>
    </row>
    <row r="12491" spans="1:10" x14ac:dyDescent="0.2">
      <c r="A12491" t="s">
        <v>55</v>
      </c>
      <c r="B12491" s="3">
        <v>44693</v>
      </c>
      <c r="C12491">
        <v>0</v>
      </c>
      <c r="D12491">
        <v>0</v>
      </c>
      <c r="E12491">
        <f t="shared" si="978"/>
        <v>2022</v>
      </c>
      <c r="F12491" t="str">
        <f t="shared" si="977"/>
        <v>Victorian</v>
      </c>
      <c r="G12491" t="str">
        <f t="shared" si="979"/>
        <v>Quarter</v>
      </c>
      <c r="H12491">
        <f t="shared" si="980"/>
        <v>2024</v>
      </c>
      <c r="I12491">
        <f t="shared" si="981"/>
        <v>92</v>
      </c>
      <c r="J12491">
        <f>D12491*PJ_per_contract*I12491</f>
        <v>0</v>
      </c>
    </row>
    <row r="12492" spans="1:10" x14ac:dyDescent="0.2">
      <c r="A12492" t="s">
        <v>91</v>
      </c>
      <c r="B12492" s="3">
        <v>44693</v>
      </c>
      <c r="C12492">
        <v>0</v>
      </c>
      <c r="D12492">
        <v>0</v>
      </c>
      <c r="E12492">
        <f t="shared" si="978"/>
        <v>2022</v>
      </c>
      <c r="F12492" t="str">
        <f t="shared" si="977"/>
        <v>Victorian</v>
      </c>
      <c r="G12492" t="str">
        <f t="shared" si="979"/>
        <v>Quarter</v>
      </c>
      <c r="H12492">
        <f t="shared" si="980"/>
        <v>2026</v>
      </c>
      <c r="I12492">
        <f t="shared" si="981"/>
        <v>92</v>
      </c>
      <c r="J12492">
        <f>D12492*PJ_per_contract*I12492</f>
        <v>0</v>
      </c>
    </row>
    <row r="12493" spans="1:10" x14ac:dyDescent="0.2">
      <c r="A12493" t="s">
        <v>90</v>
      </c>
      <c r="B12493" s="3">
        <v>44693</v>
      </c>
      <c r="C12493">
        <v>0</v>
      </c>
      <c r="D12493">
        <v>0</v>
      </c>
      <c r="E12493">
        <f t="shared" si="978"/>
        <v>2022</v>
      </c>
      <c r="F12493" t="str">
        <f t="shared" si="977"/>
        <v>Victorian</v>
      </c>
      <c r="G12493" t="str">
        <f t="shared" si="979"/>
        <v>Quarter</v>
      </c>
      <c r="H12493">
        <f t="shared" si="980"/>
        <v>2026</v>
      </c>
      <c r="I12493">
        <f t="shared" si="981"/>
        <v>92</v>
      </c>
      <c r="J12493">
        <f>D12493*PJ_per_contract*I12493</f>
        <v>0</v>
      </c>
    </row>
    <row r="12494" spans="1:10" x14ac:dyDescent="0.2">
      <c r="A12494" t="s">
        <v>87</v>
      </c>
      <c r="B12494" s="3">
        <v>44693</v>
      </c>
      <c r="C12494">
        <v>0</v>
      </c>
      <c r="D12494">
        <v>0</v>
      </c>
      <c r="E12494">
        <f t="shared" si="978"/>
        <v>2022</v>
      </c>
      <c r="F12494" t="str">
        <f t="shared" si="977"/>
        <v>Victorian</v>
      </c>
      <c r="G12494" t="str">
        <f t="shared" si="979"/>
        <v>Month</v>
      </c>
      <c r="H12494">
        <f t="shared" si="980"/>
        <v>2022</v>
      </c>
      <c r="I12494">
        <f t="shared" si="981"/>
        <v>31</v>
      </c>
      <c r="J12494">
        <f>D12494*PJ_per_contract*I12494</f>
        <v>0</v>
      </c>
    </row>
    <row r="12495" spans="1:10" x14ac:dyDescent="0.2">
      <c r="A12495" t="s">
        <v>60</v>
      </c>
      <c r="B12495" s="3">
        <v>44693</v>
      </c>
      <c r="C12495">
        <v>0</v>
      </c>
      <c r="D12495">
        <v>0</v>
      </c>
      <c r="E12495">
        <f t="shared" si="978"/>
        <v>2022</v>
      </c>
      <c r="F12495" t="str">
        <f t="shared" si="977"/>
        <v>Wallumbilla</v>
      </c>
      <c r="G12495" t="str">
        <f t="shared" si="979"/>
        <v>Strip</v>
      </c>
      <c r="H12495">
        <f t="shared" si="980"/>
        <v>2023</v>
      </c>
      <c r="I12495">
        <f t="shared" si="981"/>
        <v>365</v>
      </c>
      <c r="J12495">
        <f>D12495*PJ_per_contract*I12495</f>
        <v>0</v>
      </c>
    </row>
    <row r="12496" spans="1:10" x14ac:dyDescent="0.2">
      <c r="A12496" t="s">
        <v>61</v>
      </c>
      <c r="B12496" s="3">
        <v>44693</v>
      </c>
      <c r="C12496">
        <v>96</v>
      </c>
      <c r="D12496">
        <v>0</v>
      </c>
      <c r="E12496">
        <f t="shared" si="978"/>
        <v>2022</v>
      </c>
      <c r="F12496" t="str">
        <f t="shared" si="977"/>
        <v>Wallumbilla</v>
      </c>
      <c r="G12496" t="str">
        <f t="shared" si="979"/>
        <v>Quarter</v>
      </c>
      <c r="H12496">
        <f t="shared" si="980"/>
        <v>2022</v>
      </c>
      <c r="I12496">
        <f t="shared" si="981"/>
        <v>92</v>
      </c>
      <c r="J12496">
        <f>D12496*PJ_per_contract*I12496</f>
        <v>0</v>
      </c>
    </row>
    <row r="12497" spans="1:10" x14ac:dyDescent="0.2">
      <c r="A12497" t="s">
        <v>62</v>
      </c>
      <c r="B12497" s="3">
        <v>44693</v>
      </c>
      <c r="C12497">
        <v>150</v>
      </c>
      <c r="D12497">
        <v>0</v>
      </c>
      <c r="E12497">
        <f t="shared" si="978"/>
        <v>2022</v>
      </c>
      <c r="F12497" t="str">
        <f t="shared" si="977"/>
        <v>Wallumbilla</v>
      </c>
      <c r="G12497" t="str">
        <f t="shared" si="979"/>
        <v>Quarter</v>
      </c>
      <c r="H12497">
        <f t="shared" si="980"/>
        <v>2022</v>
      </c>
      <c r="I12497">
        <f t="shared" si="981"/>
        <v>92</v>
      </c>
      <c r="J12497">
        <f>D12497*PJ_per_contract*I12497</f>
        <v>0</v>
      </c>
    </row>
    <row r="12498" spans="1:10" x14ac:dyDescent="0.2">
      <c r="A12498" t="s">
        <v>70</v>
      </c>
      <c r="B12498" s="3">
        <v>44693</v>
      </c>
      <c r="C12498">
        <v>0</v>
      </c>
      <c r="D12498">
        <v>0</v>
      </c>
      <c r="E12498">
        <f t="shared" si="978"/>
        <v>2022</v>
      </c>
      <c r="F12498" t="str">
        <f t="shared" si="977"/>
        <v>Wallumbilla</v>
      </c>
      <c r="G12498" t="str">
        <f t="shared" si="979"/>
        <v>Strip</v>
      </c>
      <c r="H12498">
        <f t="shared" si="980"/>
        <v>2023</v>
      </c>
      <c r="I12498">
        <f t="shared" si="981"/>
        <v>365</v>
      </c>
      <c r="J12498">
        <f>D12498*PJ_per_contract*I12498</f>
        <v>0</v>
      </c>
    </row>
    <row r="12499" spans="1:10" x14ac:dyDescent="0.2">
      <c r="A12499" t="s">
        <v>63</v>
      </c>
      <c r="B12499" s="3">
        <v>44693</v>
      </c>
      <c r="C12499">
        <v>66</v>
      </c>
      <c r="D12499">
        <v>0</v>
      </c>
      <c r="E12499">
        <f t="shared" si="978"/>
        <v>2022</v>
      </c>
      <c r="F12499" t="str">
        <f t="shared" si="977"/>
        <v>Wallumbilla</v>
      </c>
      <c r="G12499" t="str">
        <f t="shared" si="979"/>
        <v>Quarter</v>
      </c>
      <c r="H12499">
        <f t="shared" si="980"/>
        <v>2023</v>
      </c>
      <c r="I12499">
        <f t="shared" si="981"/>
        <v>92</v>
      </c>
      <c r="J12499">
        <f>D12499*PJ_per_contract*I12499</f>
        <v>0</v>
      </c>
    </row>
    <row r="12500" spans="1:10" x14ac:dyDescent="0.2">
      <c r="A12500" t="s">
        <v>64</v>
      </c>
      <c r="B12500" s="3">
        <v>44693</v>
      </c>
      <c r="C12500">
        <v>55</v>
      </c>
      <c r="D12500">
        <v>0</v>
      </c>
      <c r="E12500">
        <f t="shared" si="978"/>
        <v>2022</v>
      </c>
      <c r="F12500" t="str">
        <f t="shared" si="977"/>
        <v>Wallumbilla</v>
      </c>
      <c r="G12500" t="str">
        <f t="shared" si="979"/>
        <v>Quarter</v>
      </c>
      <c r="H12500">
        <f t="shared" si="980"/>
        <v>2023</v>
      </c>
      <c r="I12500">
        <f t="shared" si="981"/>
        <v>92</v>
      </c>
      <c r="J12500">
        <f>D12500*PJ_per_contract*I12500</f>
        <v>0</v>
      </c>
    </row>
    <row r="12501" spans="1:10" x14ac:dyDescent="0.2">
      <c r="A12501" t="s">
        <v>81</v>
      </c>
      <c r="B12501" s="3">
        <v>44693</v>
      </c>
      <c r="C12501">
        <v>0</v>
      </c>
      <c r="D12501">
        <v>0</v>
      </c>
      <c r="E12501">
        <f t="shared" si="978"/>
        <v>2022</v>
      </c>
      <c r="F12501" t="str">
        <f t="shared" si="977"/>
        <v>Wallumbilla</v>
      </c>
      <c r="G12501" t="str">
        <f t="shared" si="979"/>
        <v>Strip</v>
      </c>
      <c r="H12501">
        <f t="shared" si="980"/>
        <v>2024</v>
      </c>
      <c r="I12501">
        <f t="shared" si="981"/>
        <v>365</v>
      </c>
      <c r="J12501">
        <f>D12501*PJ_per_contract*I12501</f>
        <v>0</v>
      </c>
    </row>
    <row r="12502" spans="1:10" x14ac:dyDescent="0.2">
      <c r="A12502" t="s">
        <v>71</v>
      </c>
      <c r="B12502" s="3">
        <v>44693</v>
      </c>
      <c r="C12502">
        <v>48</v>
      </c>
      <c r="D12502">
        <v>0</v>
      </c>
      <c r="E12502">
        <f t="shared" si="978"/>
        <v>2022</v>
      </c>
      <c r="F12502" t="str">
        <f t="shared" si="977"/>
        <v>Wallumbilla</v>
      </c>
      <c r="G12502" t="str">
        <f t="shared" si="979"/>
        <v>Quarter</v>
      </c>
      <c r="H12502">
        <f t="shared" si="980"/>
        <v>2023</v>
      </c>
      <c r="I12502">
        <f t="shared" si="981"/>
        <v>92</v>
      </c>
      <c r="J12502">
        <f>D12502*PJ_per_contract*I12502</f>
        <v>0</v>
      </c>
    </row>
    <row r="12503" spans="1:10" x14ac:dyDescent="0.2">
      <c r="A12503" t="s">
        <v>72</v>
      </c>
      <c r="B12503" s="3">
        <v>44693</v>
      </c>
      <c r="C12503">
        <v>45</v>
      </c>
      <c r="D12503">
        <v>0</v>
      </c>
      <c r="E12503">
        <f t="shared" si="978"/>
        <v>2022</v>
      </c>
      <c r="F12503" t="str">
        <f t="shared" si="977"/>
        <v>Wallumbilla</v>
      </c>
      <c r="G12503" t="str">
        <f t="shared" si="979"/>
        <v>Quarter</v>
      </c>
      <c r="H12503">
        <f t="shared" si="980"/>
        <v>2023</v>
      </c>
      <c r="I12503">
        <f t="shared" si="981"/>
        <v>92</v>
      </c>
      <c r="J12503">
        <f>D12503*PJ_per_contract*I12503</f>
        <v>0</v>
      </c>
    </row>
    <row r="12504" spans="1:10" x14ac:dyDescent="0.2">
      <c r="A12504" t="s">
        <v>92</v>
      </c>
      <c r="B12504" s="3">
        <v>44693</v>
      </c>
      <c r="C12504">
        <v>0</v>
      </c>
      <c r="D12504">
        <v>0</v>
      </c>
      <c r="E12504">
        <f t="shared" si="978"/>
        <v>2022</v>
      </c>
      <c r="F12504" t="str">
        <f t="shared" si="977"/>
        <v>Wallumbilla</v>
      </c>
      <c r="G12504" t="str">
        <f t="shared" si="979"/>
        <v>Strip</v>
      </c>
      <c r="H12504">
        <f t="shared" si="980"/>
        <v>2024</v>
      </c>
      <c r="I12504">
        <f t="shared" si="981"/>
        <v>365</v>
      </c>
      <c r="J12504">
        <f>D12504*PJ_per_contract*I12504</f>
        <v>0</v>
      </c>
    </row>
    <row r="12505" spans="1:10" x14ac:dyDescent="0.2">
      <c r="A12505" t="s">
        <v>82</v>
      </c>
      <c r="B12505" s="3">
        <v>44693</v>
      </c>
      <c r="C12505">
        <v>2</v>
      </c>
      <c r="D12505">
        <v>0</v>
      </c>
      <c r="E12505">
        <f t="shared" si="978"/>
        <v>2022</v>
      </c>
      <c r="F12505" t="str">
        <f t="shared" si="977"/>
        <v>Wallumbilla</v>
      </c>
      <c r="G12505" t="str">
        <f t="shared" si="979"/>
        <v>Quarter</v>
      </c>
      <c r="H12505">
        <f t="shared" si="980"/>
        <v>2024</v>
      </c>
      <c r="I12505">
        <f t="shared" si="981"/>
        <v>92</v>
      </c>
      <c r="J12505">
        <f>D12505*PJ_per_contract*I12505</f>
        <v>0</v>
      </c>
    </row>
    <row r="12506" spans="1:10" x14ac:dyDescent="0.2">
      <c r="A12506" t="s">
        <v>83</v>
      </c>
      <c r="B12506" s="3">
        <v>44693</v>
      </c>
      <c r="C12506">
        <v>0</v>
      </c>
      <c r="D12506">
        <v>0</v>
      </c>
      <c r="E12506">
        <f t="shared" si="978"/>
        <v>2022</v>
      </c>
      <c r="F12506" t="str">
        <f t="shared" si="977"/>
        <v>Wallumbilla</v>
      </c>
      <c r="G12506" t="str">
        <f t="shared" si="979"/>
        <v>Quarter</v>
      </c>
      <c r="H12506">
        <f t="shared" si="980"/>
        <v>2024</v>
      </c>
      <c r="I12506">
        <f t="shared" si="981"/>
        <v>92</v>
      </c>
      <c r="J12506">
        <f>D12506*PJ_per_contract*I12506</f>
        <v>0</v>
      </c>
    </row>
    <row r="12507" spans="1:10" x14ac:dyDescent="0.2">
      <c r="A12507" t="s">
        <v>93</v>
      </c>
      <c r="B12507" s="3">
        <v>44693</v>
      </c>
      <c r="C12507">
        <v>0</v>
      </c>
      <c r="D12507">
        <v>0</v>
      </c>
      <c r="E12507">
        <f t="shared" si="978"/>
        <v>2022</v>
      </c>
      <c r="F12507" t="str">
        <f t="shared" si="977"/>
        <v>Wallumbilla</v>
      </c>
      <c r="G12507" t="str">
        <f t="shared" si="979"/>
        <v>Quarter</v>
      </c>
      <c r="H12507">
        <f t="shared" si="980"/>
        <v>2024</v>
      </c>
      <c r="I12507">
        <f t="shared" si="981"/>
        <v>92</v>
      </c>
      <c r="J12507">
        <f>D12507*PJ_per_contract*I12507</f>
        <v>0</v>
      </c>
    </row>
    <row r="12508" spans="1:10" x14ac:dyDescent="0.2">
      <c r="A12508" t="s">
        <v>94</v>
      </c>
      <c r="B12508" s="3">
        <v>44693</v>
      </c>
      <c r="C12508">
        <v>0</v>
      </c>
      <c r="D12508">
        <v>0</v>
      </c>
      <c r="E12508">
        <f t="shared" si="978"/>
        <v>2022</v>
      </c>
      <c r="F12508" t="str">
        <f t="shared" si="977"/>
        <v>Wallumbilla</v>
      </c>
      <c r="G12508" t="str">
        <f t="shared" si="979"/>
        <v>Quarter</v>
      </c>
      <c r="H12508">
        <f t="shared" si="980"/>
        <v>2024</v>
      </c>
      <c r="I12508">
        <f t="shared" si="981"/>
        <v>92</v>
      </c>
      <c r="J12508">
        <f>D12508*PJ_per_contract*I12508</f>
        <v>0</v>
      </c>
    </row>
    <row r="12509" spans="1:10" x14ac:dyDescent="0.2">
      <c r="A12509" t="s">
        <v>85</v>
      </c>
      <c r="B12509" s="3">
        <v>44694</v>
      </c>
      <c r="C12509">
        <v>0</v>
      </c>
      <c r="D12509">
        <v>0</v>
      </c>
      <c r="E12509">
        <f t="shared" si="978"/>
        <v>2022</v>
      </c>
      <c r="F12509" t="str">
        <f t="shared" si="977"/>
        <v>Victorian</v>
      </c>
      <c r="G12509" t="str">
        <f t="shared" si="979"/>
        <v>Month</v>
      </c>
      <c r="H12509">
        <f t="shared" si="980"/>
        <v>2022</v>
      </c>
      <c r="I12509">
        <f t="shared" si="981"/>
        <v>31</v>
      </c>
      <c r="J12509">
        <f>D12509*PJ_per_contract*I12509</f>
        <v>0</v>
      </c>
    </row>
    <row r="12510" spans="1:10" x14ac:dyDescent="0.2">
      <c r="A12510" t="s">
        <v>48</v>
      </c>
      <c r="B12510" s="3">
        <v>44694</v>
      </c>
      <c r="C12510">
        <v>0</v>
      </c>
      <c r="D12510">
        <v>0</v>
      </c>
      <c r="E12510">
        <f t="shared" si="978"/>
        <v>2022</v>
      </c>
      <c r="F12510" t="str">
        <f t="shared" si="977"/>
        <v>Victorian</v>
      </c>
      <c r="G12510" t="str">
        <f t="shared" si="979"/>
        <v>Quarter</v>
      </c>
      <c r="H12510">
        <f t="shared" si="980"/>
        <v>2022</v>
      </c>
      <c r="I12510">
        <f t="shared" si="981"/>
        <v>92</v>
      </c>
      <c r="J12510">
        <f>D12510*PJ_per_contract*I12510</f>
        <v>0</v>
      </c>
    </row>
    <row r="12511" spans="1:10" x14ac:dyDescent="0.2">
      <c r="A12511" t="s">
        <v>86</v>
      </c>
      <c r="B12511" s="3">
        <v>44694</v>
      </c>
      <c r="C12511">
        <v>0</v>
      </c>
      <c r="D12511">
        <v>0</v>
      </c>
      <c r="E12511">
        <f t="shared" si="978"/>
        <v>2022</v>
      </c>
      <c r="F12511" t="str">
        <f t="shared" si="977"/>
        <v>Victorian</v>
      </c>
      <c r="G12511" t="str">
        <f t="shared" si="979"/>
        <v>Month</v>
      </c>
      <c r="H12511">
        <f t="shared" si="980"/>
        <v>2022</v>
      </c>
      <c r="I12511">
        <f t="shared" si="981"/>
        <v>31</v>
      </c>
      <c r="J12511">
        <f>D12511*PJ_per_contract*I12511</f>
        <v>0</v>
      </c>
    </row>
    <row r="12512" spans="1:10" x14ac:dyDescent="0.2">
      <c r="A12512" t="s">
        <v>49</v>
      </c>
      <c r="B12512" s="3">
        <v>44694</v>
      </c>
      <c r="C12512">
        <v>84</v>
      </c>
      <c r="D12512">
        <v>0</v>
      </c>
      <c r="E12512">
        <f t="shared" si="978"/>
        <v>2022</v>
      </c>
      <c r="F12512" t="str">
        <f t="shared" si="977"/>
        <v>Wallumbilla</v>
      </c>
      <c r="G12512" t="str">
        <f t="shared" si="979"/>
        <v>Quarter</v>
      </c>
      <c r="H12512">
        <f t="shared" si="980"/>
        <v>2022</v>
      </c>
      <c r="I12512">
        <f t="shared" si="981"/>
        <v>92</v>
      </c>
      <c r="J12512">
        <f>D12512*PJ_per_contract*I12512</f>
        <v>0</v>
      </c>
    </row>
    <row r="12513" spans="1:10" x14ac:dyDescent="0.2">
      <c r="A12513" t="s">
        <v>79</v>
      </c>
      <c r="B12513" s="3">
        <v>44694</v>
      </c>
      <c r="C12513">
        <v>0</v>
      </c>
      <c r="D12513">
        <v>0</v>
      </c>
      <c r="E12513">
        <f t="shared" si="978"/>
        <v>2022</v>
      </c>
      <c r="F12513" t="str">
        <f t="shared" si="977"/>
        <v>Victorian</v>
      </c>
      <c r="G12513" t="str">
        <f t="shared" si="979"/>
        <v>Quarter</v>
      </c>
      <c r="H12513">
        <f t="shared" si="980"/>
        <v>2025</v>
      </c>
      <c r="I12513">
        <f t="shared" si="981"/>
        <v>92</v>
      </c>
      <c r="J12513">
        <f>D12513*PJ_per_contract*I12513</f>
        <v>0</v>
      </c>
    </row>
    <row r="12514" spans="1:10" x14ac:dyDescent="0.2">
      <c r="A12514" t="s">
        <v>55</v>
      </c>
      <c r="B12514" s="3">
        <v>44694</v>
      </c>
      <c r="C12514">
        <v>0</v>
      </c>
      <c r="D12514">
        <v>0</v>
      </c>
      <c r="E12514">
        <f t="shared" si="978"/>
        <v>2022</v>
      </c>
      <c r="F12514" t="str">
        <f t="shared" si="977"/>
        <v>Victorian</v>
      </c>
      <c r="G12514" t="str">
        <f t="shared" si="979"/>
        <v>Quarter</v>
      </c>
      <c r="H12514">
        <f t="shared" si="980"/>
        <v>2024</v>
      </c>
      <c r="I12514">
        <f t="shared" si="981"/>
        <v>92</v>
      </c>
      <c r="J12514">
        <f>D12514*PJ_per_contract*I12514</f>
        <v>0</v>
      </c>
    </row>
    <row r="12515" spans="1:10" x14ac:dyDescent="0.2">
      <c r="A12515" t="s">
        <v>89</v>
      </c>
      <c r="B12515" s="3">
        <v>44694</v>
      </c>
      <c r="C12515">
        <v>0</v>
      </c>
      <c r="D12515">
        <v>0</v>
      </c>
      <c r="E12515">
        <f t="shared" si="978"/>
        <v>2022</v>
      </c>
      <c r="F12515" t="str">
        <f t="shared" si="977"/>
        <v>Victorian</v>
      </c>
      <c r="G12515" t="str">
        <f t="shared" si="979"/>
        <v>Month</v>
      </c>
      <c r="H12515">
        <f t="shared" si="980"/>
        <v>2022</v>
      </c>
      <c r="I12515">
        <f t="shared" si="981"/>
        <v>31</v>
      </c>
      <c r="J12515">
        <f>D12515*PJ_per_contract*I12515</f>
        <v>0</v>
      </c>
    </row>
    <row r="12516" spans="1:10" x14ac:dyDescent="0.2">
      <c r="A12516" t="s">
        <v>58</v>
      </c>
      <c r="B12516" s="3">
        <v>44694</v>
      </c>
      <c r="C12516">
        <v>0</v>
      </c>
      <c r="D12516">
        <v>0</v>
      </c>
      <c r="E12516">
        <f t="shared" si="978"/>
        <v>2022</v>
      </c>
      <c r="F12516" t="str">
        <f t="shared" si="977"/>
        <v>Victorian</v>
      </c>
      <c r="G12516" t="str">
        <f t="shared" si="979"/>
        <v>Quarter</v>
      </c>
      <c r="H12516">
        <f t="shared" si="980"/>
        <v>2024</v>
      </c>
      <c r="I12516">
        <f t="shared" si="981"/>
        <v>92</v>
      </c>
      <c r="J12516">
        <f>D12516*PJ_per_contract*I12516</f>
        <v>0</v>
      </c>
    </row>
    <row r="12517" spans="1:10" x14ac:dyDescent="0.2">
      <c r="A12517" t="s">
        <v>68</v>
      </c>
      <c r="B12517" s="3">
        <v>44694</v>
      </c>
      <c r="C12517">
        <v>0</v>
      </c>
      <c r="D12517">
        <v>0</v>
      </c>
      <c r="E12517">
        <f t="shared" si="978"/>
        <v>2022</v>
      </c>
      <c r="F12517" t="str">
        <f t="shared" si="977"/>
        <v>Victorian</v>
      </c>
      <c r="G12517" t="str">
        <f t="shared" si="979"/>
        <v>Quarter</v>
      </c>
      <c r="H12517">
        <f t="shared" si="980"/>
        <v>2025</v>
      </c>
      <c r="I12517">
        <f t="shared" si="981"/>
        <v>92</v>
      </c>
      <c r="J12517">
        <f>D12517*PJ_per_contract*I12517</f>
        <v>0</v>
      </c>
    </row>
    <row r="12518" spans="1:10" x14ac:dyDescent="0.2">
      <c r="A12518" t="s">
        <v>59</v>
      </c>
      <c r="B12518" s="3">
        <v>44694</v>
      </c>
      <c r="C12518">
        <v>0</v>
      </c>
      <c r="D12518">
        <v>0</v>
      </c>
      <c r="E12518">
        <f t="shared" si="978"/>
        <v>2022</v>
      </c>
      <c r="F12518" t="str">
        <f t="shared" si="977"/>
        <v>Victorian</v>
      </c>
      <c r="G12518" t="str">
        <f t="shared" si="979"/>
        <v>Quarter</v>
      </c>
      <c r="H12518">
        <f t="shared" si="980"/>
        <v>2023</v>
      </c>
      <c r="I12518">
        <f t="shared" si="981"/>
        <v>92</v>
      </c>
      <c r="J12518">
        <f>D12518*PJ_per_contract*I12518</f>
        <v>0</v>
      </c>
    </row>
    <row r="12519" spans="1:10" x14ac:dyDescent="0.2">
      <c r="A12519" t="s">
        <v>50</v>
      </c>
      <c r="B12519" s="3">
        <v>44694</v>
      </c>
      <c r="C12519">
        <v>0</v>
      </c>
      <c r="D12519">
        <v>0</v>
      </c>
      <c r="E12519">
        <f t="shared" si="978"/>
        <v>2022</v>
      </c>
      <c r="F12519" t="str">
        <f t="shared" si="977"/>
        <v>Victorian</v>
      </c>
      <c r="G12519" t="str">
        <f t="shared" si="979"/>
        <v>Quarter</v>
      </c>
      <c r="H12519">
        <f t="shared" si="980"/>
        <v>2024</v>
      </c>
      <c r="I12519">
        <f t="shared" si="981"/>
        <v>92</v>
      </c>
      <c r="J12519">
        <f>D12519*PJ_per_contract*I12519</f>
        <v>0</v>
      </c>
    </row>
    <row r="12520" spans="1:10" x14ac:dyDescent="0.2">
      <c r="A12520" t="s">
        <v>53</v>
      </c>
      <c r="B12520" s="3">
        <v>44694</v>
      </c>
      <c r="C12520">
        <v>0</v>
      </c>
      <c r="D12520">
        <v>0</v>
      </c>
      <c r="E12520">
        <f t="shared" si="978"/>
        <v>2022</v>
      </c>
      <c r="F12520" t="str">
        <f t="shared" si="977"/>
        <v>Victorian</v>
      </c>
      <c r="G12520" t="str">
        <f t="shared" si="979"/>
        <v>Quarter</v>
      </c>
      <c r="H12520">
        <f t="shared" si="980"/>
        <v>2023</v>
      </c>
      <c r="I12520">
        <f t="shared" si="981"/>
        <v>92</v>
      </c>
      <c r="J12520">
        <f>D12520*PJ_per_contract*I12520</f>
        <v>0</v>
      </c>
    </row>
    <row r="12521" spans="1:10" x14ac:dyDescent="0.2">
      <c r="A12521" t="s">
        <v>52</v>
      </c>
      <c r="B12521" s="3">
        <v>44694</v>
      </c>
      <c r="C12521">
        <v>0</v>
      </c>
      <c r="D12521">
        <v>0</v>
      </c>
      <c r="E12521">
        <f t="shared" si="978"/>
        <v>2022</v>
      </c>
      <c r="F12521" t="str">
        <f t="shared" si="977"/>
        <v>Victorian</v>
      </c>
      <c r="G12521" t="str">
        <f t="shared" si="979"/>
        <v>Quarter</v>
      </c>
      <c r="H12521">
        <f t="shared" si="980"/>
        <v>2022</v>
      </c>
      <c r="I12521">
        <f t="shared" si="981"/>
        <v>92</v>
      </c>
      <c r="J12521">
        <f>D12521*PJ_per_contract*I12521</f>
        <v>0</v>
      </c>
    </row>
    <row r="12522" spans="1:10" x14ac:dyDescent="0.2">
      <c r="A12522" t="s">
        <v>80</v>
      </c>
      <c r="B12522" s="3">
        <v>44694</v>
      </c>
      <c r="C12522">
        <v>0</v>
      </c>
      <c r="D12522">
        <v>0</v>
      </c>
      <c r="E12522">
        <f t="shared" si="978"/>
        <v>2022</v>
      </c>
      <c r="F12522" t="str">
        <f t="shared" si="977"/>
        <v>Victorian</v>
      </c>
      <c r="G12522" t="str">
        <f t="shared" si="979"/>
        <v>Quarter</v>
      </c>
      <c r="H12522">
        <f t="shared" si="980"/>
        <v>2025</v>
      </c>
      <c r="I12522">
        <f t="shared" si="981"/>
        <v>92</v>
      </c>
      <c r="J12522">
        <f>D12522*PJ_per_contract*I12522</f>
        <v>0</v>
      </c>
    </row>
    <row r="12523" spans="1:10" x14ac:dyDescent="0.2">
      <c r="A12523" t="s">
        <v>88</v>
      </c>
      <c r="B12523" s="3">
        <v>44694</v>
      </c>
      <c r="C12523">
        <v>0</v>
      </c>
      <c r="D12523">
        <v>0</v>
      </c>
      <c r="E12523">
        <f t="shared" si="978"/>
        <v>2022</v>
      </c>
      <c r="F12523" t="str">
        <f t="shared" si="977"/>
        <v>Victorian</v>
      </c>
      <c r="G12523" t="str">
        <f t="shared" si="979"/>
        <v>Month</v>
      </c>
      <c r="H12523">
        <f t="shared" si="980"/>
        <v>2022</v>
      </c>
      <c r="I12523">
        <f t="shared" si="981"/>
        <v>31</v>
      </c>
      <c r="J12523">
        <f>D12523*PJ_per_contract*I12523</f>
        <v>0</v>
      </c>
    </row>
    <row r="12524" spans="1:10" x14ac:dyDescent="0.2">
      <c r="A12524" t="s">
        <v>90</v>
      </c>
      <c r="B12524" s="3">
        <v>44694</v>
      </c>
      <c r="C12524">
        <v>0</v>
      </c>
      <c r="D12524">
        <v>0</v>
      </c>
      <c r="E12524">
        <f t="shared" si="978"/>
        <v>2022</v>
      </c>
      <c r="F12524" t="str">
        <f t="shared" si="977"/>
        <v>Victorian</v>
      </c>
      <c r="G12524" t="str">
        <f t="shared" si="979"/>
        <v>Quarter</v>
      </c>
      <c r="H12524">
        <f t="shared" si="980"/>
        <v>2026</v>
      </c>
      <c r="I12524">
        <f t="shared" si="981"/>
        <v>92</v>
      </c>
      <c r="J12524">
        <f>D12524*PJ_per_contract*I12524</f>
        <v>0</v>
      </c>
    </row>
    <row r="12525" spans="1:10" x14ac:dyDescent="0.2">
      <c r="A12525" t="s">
        <v>69</v>
      </c>
      <c r="B12525" s="3">
        <v>44694</v>
      </c>
      <c r="C12525">
        <v>0</v>
      </c>
      <c r="D12525">
        <v>0</v>
      </c>
      <c r="E12525">
        <f t="shared" si="978"/>
        <v>2022</v>
      </c>
      <c r="F12525" t="str">
        <f t="shared" si="977"/>
        <v>Victorian</v>
      </c>
      <c r="G12525" t="str">
        <f t="shared" si="979"/>
        <v>Quarter</v>
      </c>
      <c r="H12525">
        <f t="shared" si="980"/>
        <v>2025</v>
      </c>
      <c r="I12525">
        <f t="shared" si="981"/>
        <v>92</v>
      </c>
      <c r="J12525">
        <f>D12525*PJ_per_contract*I12525</f>
        <v>0</v>
      </c>
    </row>
    <row r="12526" spans="1:10" x14ac:dyDescent="0.2">
      <c r="A12526" t="s">
        <v>54</v>
      </c>
      <c r="B12526" s="3">
        <v>44694</v>
      </c>
      <c r="C12526">
        <v>0</v>
      </c>
      <c r="D12526">
        <v>0</v>
      </c>
      <c r="E12526">
        <f t="shared" si="978"/>
        <v>2022</v>
      </c>
      <c r="F12526" t="str">
        <f t="shared" si="977"/>
        <v>Victorian</v>
      </c>
      <c r="G12526" t="str">
        <f t="shared" si="979"/>
        <v>Quarter</v>
      </c>
      <c r="H12526">
        <f t="shared" si="980"/>
        <v>2023</v>
      </c>
      <c r="I12526">
        <f t="shared" si="981"/>
        <v>92</v>
      </c>
      <c r="J12526">
        <f>D12526*PJ_per_contract*I12526</f>
        <v>0</v>
      </c>
    </row>
    <row r="12527" spans="1:10" x14ac:dyDescent="0.2">
      <c r="A12527" t="s">
        <v>87</v>
      </c>
      <c r="B12527" s="3">
        <v>44694</v>
      </c>
      <c r="C12527">
        <v>0</v>
      </c>
      <c r="D12527">
        <v>0</v>
      </c>
      <c r="E12527">
        <f t="shared" si="978"/>
        <v>2022</v>
      </c>
      <c r="F12527" t="str">
        <f t="shared" si="977"/>
        <v>Victorian</v>
      </c>
      <c r="G12527" t="str">
        <f t="shared" si="979"/>
        <v>Month</v>
      </c>
      <c r="H12527">
        <f t="shared" si="980"/>
        <v>2022</v>
      </c>
      <c r="I12527">
        <f t="shared" si="981"/>
        <v>31</v>
      </c>
      <c r="J12527">
        <f>D12527*PJ_per_contract*I12527</f>
        <v>0</v>
      </c>
    </row>
    <row r="12528" spans="1:10" x14ac:dyDescent="0.2">
      <c r="A12528" t="s">
        <v>56</v>
      </c>
      <c r="B12528" s="3">
        <v>44694</v>
      </c>
      <c r="C12528">
        <v>0</v>
      </c>
      <c r="D12528">
        <v>0</v>
      </c>
      <c r="E12528">
        <f t="shared" si="978"/>
        <v>2022</v>
      </c>
      <c r="F12528" t="str">
        <f t="shared" si="977"/>
        <v>Victorian</v>
      </c>
      <c r="G12528" t="str">
        <f t="shared" si="979"/>
        <v>Quarter</v>
      </c>
      <c r="H12528">
        <f t="shared" si="980"/>
        <v>2023</v>
      </c>
      <c r="I12528">
        <f t="shared" si="981"/>
        <v>92</v>
      </c>
      <c r="J12528">
        <f>D12528*PJ_per_contract*I12528</f>
        <v>0</v>
      </c>
    </row>
    <row r="12529" spans="1:10" x14ac:dyDescent="0.2">
      <c r="A12529" t="s">
        <v>91</v>
      </c>
      <c r="B12529" s="3">
        <v>44694</v>
      </c>
      <c r="C12529">
        <v>0</v>
      </c>
      <c r="D12529">
        <v>0</v>
      </c>
      <c r="E12529">
        <f t="shared" si="978"/>
        <v>2022</v>
      </c>
      <c r="F12529" t="str">
        <f t="shared" si="977"/>
        <v>Victorian</v>
      </c>
      <c r="G12529" t="str">
        <f t="shared" si="979"/>
        <v>Quarter</v>
      </c>
      <c r="H12529">
        <f t="shared" si="980"/>
        <v>2026</v>
      </c>
      <c r="I12529">
        <f t="shared" si="981"/>
        <v>92</v>
      </c>
      <c r="J12529">
        <f>D12529*PJ_per_contract*I12529</f>
        <v>0</v>
      </c>
    </row>
    <row r="12530" spans="1:10" x14ac:dyDescent="0.2">
      <c r="A12530" t="s">
        <v>57</v>
      </c>
      <c r="B12530" s="3">
        <v>44694</v>
      </c>
      <c r="C12530">
        <v>0</v>
      </c>
      <c r="D12530">
        <v>0</v>
      </c>
      <c r="E12530">
        <f t="shared" si="978"/>
        <v>2022</v>
      </c>
      <c r="F12530" t="str">
        <f t="shared" si="977"/>
        <v>Victorian</v>
      </c>
      <c r="G12530" t="str">
        <f t="shared" si="979"/>
        <v>Quarter</v>
      </c>
      <c r="H12530">
        <f t="shared" si="980"/>
        <v>2024</v>
      </c>
      <c r="I12530">
        <f t="shared" si="981"/>
        <v>92</v>
      </c>
      <c r="J12530">
        <f>D12530*PJ_per_contract*I12530</f>
        <v>0</v>
      </c>
    </row>
    <row r="12531" spans="1:10" x14ac:dyDescent="0.2">
      <c r="A12531" t="s">
        <v>51</v>
      </c>
      <c r="B12531" s="3">
        <v>44694</v>
      </c>
      <c r="C12531">
        <v>0</v>
      </c>
      <c r="D12531">
        <v>0</v>
      </c>
      <c r="E12531">
        <f t="shared" si="978"/>
        <v>2022</v>
      </c>
      <c r="F12531" t="str">
        <f t="shared" si="977"/>
        <v>Victorian</v>
      </c>
      <c r="G12531" t="str">
        <f t="shared" si="979"/>
        <v>Quarter</v>
      </c>
      <c r="H12531">
        <f t="shared" si="980"/>
        <v>2022</v>
      </c>
      <c r="I12531">
        <f t="shared" si="981"/>
        <v>92</v>
      </c>
      <c r="J12531">
        <f>D12531*PJ_per_contract*I12531</f>
        <v>0</v>
      </c>
    </row>
    <row r="12532" spans="1:10" x14ac:dyDescent="0.2">
      <c r="A12532" t="s">
        <v>60</v>
      </c>
      <c r="B12532" s="3">
        <v>44694</v>
      </c>
      <c r="C12532">
        <v>0</v>
      </c>
      <c r="D12532">
        <v>0</v>
      </c>
      <c r="E12532">
        <f t="shared" si="978"/>
        <v>2022</v>
      </c>
      <c r="F12532" t="str">
        <f t="shared" si="977"/>
        <v>Wallumbilla</v>
      </c>
      <c r="G12532" t="str">
        <f t="shared" si="979"/>
        <v>Strip</v>
      </c>
      <c r="H12532">
        <f t="shared" si="980"/>
        <v>2023</v>
      </c>
      <c r="I12532">
        <f t="shared" si="981"/>
        <v>365</v>
      </c>
      <c r="J12532">
        <f>D12532*PJ_per_contract*I12532</f>
        <v>0</v>
      </c>
    </row>
    <row r="12533" spans="1:10" x14ac:dyDescent="0.2">
      <c r="A12533" t="s">
        <v>61</v>
      </c>
      <c r="B12533" s="3">
        <v>44694</v>
      </c>
      <c r="C12533">
        <v>96</v>
      </c>
      <c r="D12533">
        <v>0</v>
      </c>
      <c r="E12533">
        <f t="shared" si="978"/>
        <v>2022</v>
      </c>
      <c r="F12533" t="str">
        <f t="shared" si="977"/>
        <v>Wallumbilla</v>
      </c>
      <c r="G12533" t="str">
        <f t="shared" si="979"/>
        <v>Quarter</v>
      </c>
      <c r="H12533">
        <f t="shared" si="980"/>
        <v>2022</v>
      </c>
      <c r="I12533">
        <f t="shared" si="981"/>
        <v>92</v>
      </c>
      <c r="J12533">
        <f>D12533*PJ_per_contract*I12533</f>
        <v>0</v>
      </c>
    </row>
    <row r="12534" spans="1:10" x14ac:dyDescent="0.2">
      <c r="A12534" t="s">
        <v>62</v>
      </c>
      <c r="B12534" s="3">
        <v>44694</v>
      </c>
      <c r="C12534">
        <v>170</v>
      </c>
      <c r="D12534">
        <v>20</v>
      </c>
      <c r="E12534">
        <f t="shared" si="978"/>
        <v>2022</v>
      </c>
      <c r="F12534" t="str">
        <f t="shared" si="977"/>
        <v>Wallumbilla</v>
      </c>
      <c r="G12534" t="str">
        <f t="shared" si="979"/>
        <v>Quarter</v>
      </c>
      <c r="H12534">
        <f t="shared" si="980"/>
        <v>2022</v>
      </c>
      <c r="I12534">
        <f t="shared" si="981"/>
        <v>92</v>
      </c>
      <c r="J12534">
        <f>D12534*PJ_per_contract*I12534</f>
        <v>0.184</v>
      </c>
    </row>
    <row r="12535" spans="1:10" x14ac:dyDescent="0.2">
      <c r="A12535" t="s">
        <v>70</v>
      </c>
      <c r="B12535" s="3">
        <v>44694</v>
      </c>
      <c r="C12535">
        <v>0</v>
      </c>
      <c r="D12535">
        <v>0</v>
      </c>
      <c r="E12535">
        <f t="shared" si="978"/>
        <v>2022</v>
      </c>
      <c r="F12535" t="str">
        <f t="shared" si="977"/>
        <v>Wallumbilla</v>
      </c>
      <c r="G12535" t="str">
        <f t="shared" si="979"/>
        <v>Strip</v>
      </c>
      <c r="H12535">
        <f t="shared" si="980"/>
        <v>2023</v>
      </c>
      <c r="I12535">
        <f t="shared" si="981"/>
        <v>365</v>
      </c>
      <c r="J12535">
        <f>D12535*PJ_per_contract*I12535</f>
        <v>0</v>
      </c>
    </row>
    <row r="12536" spans="1:10" x14ac:dyDescent="0.2">
      <c r="A12536" t="s">
        <v>63</v>
      </c>
      <c r="B12536" s="3">
        <v>44694</v>
      </c>
      <c r="C12536">
        <v>66</v>
      </c>
      <c r="D12536">
        <v>0</v>
      </c>
      <c r="E12536">
        <f t="shared" si="978"/>
        <v>2022</v>
      </c>
      <c r="F12536" t="str">
        <f t="shared" si="977"/>
        <v>Wallumbilla</v>
      </c>
      <c r="G12536" t="str">
        <f t="shared" si="979"/>
        <v>Quarter</v>
      </c>
      <c r="H12536">
        <f t="shared" si="980"/>
        <v>2023</v>
      </c>
      <c r="I12536">
        <f t="shared" si="981"/>
        <v>92</v>
      </c>
      <c r="J12536">
        <f>D12536*PJ_per_contract*I12536</f>
        <v>0</v>
      </c>
    </row>
    <row r="12537" spans="1:10" x14ac:dyDescent="0.2">
      <c r="A12537" t="s">
        <v>64</v>
      </c>
      <c r="B12537" s="3">
        <v>44694</v>
      </c>
      <c r="C12537">
        <v>77</v>
      </c>
      <c r="D12537">
        <v>22</v>
      </c>
      <c r="E12537">
        <f t="shared" si="978"/>
        <v>2022</v>
      </c>
      <c r="F12537" t="str">
        <f t="shared" si="977"/>
        <v>Wallumbilla</v>
      </c>
      <c r="G12537" t="str">
        <f t="shared" si="979"/>
        <v>Quarter</v>
      </c>
      <c r="H12537">
        <f t="shared" si="980"/>
        <v>2023</v>
      </c>
      <c r="I12537">
        <f t="shared" si="981"/>
        <v>92</v>
      </c>
      <c r="J12537">
        <f>D12537*PJ_per_contract*I12537</f>
        <v>0.20240000000000002</v>
      </c>
    </row>
    <row r="12538" spans="1:10" x14ac:dyDescent="0.2">
      <c r="A12538" t="s">
        <v>81</v>
      </c>
      <c r="B12538" s="3">
        <v>44694</v>
      </c>
      <c r="C12538">
        <v>0</v>
      </c>
      <c r="D12538">
        <v>0</v>
      </c>
      <c r="E12538">
        <f t="shared" si="978"/>
        <v>2022</v>
      </c>
      <c r="F12538" t="str">
        <f t="shared" si="977"/>
        <v>Wallumbilla</v>
      </c>
      <c r="G12538" t="str">
        <f t="shared" si="979"/>
        <v>Strip</v>
      </c>
      <c r="H12538">
        <f t="shared" si="980"/>
        <v>2024</v>
      </c>
      <c r="I12538">
        <f t="shared" si="981"/>
        <v>365</v>
      </c>
      <c r="J12538">
        <f>D12538*PJ_per_contract*I12538</f>
        <v>0</v>
      </c>
    </row>
    <row r="12539" spans="1:10" x14ac:dyDescent="0.2">
      <c r="A12539" t="s">
        <v>71</v>
      </c>
      <c r="B12539" s="3">
        <v>44694</v>
      </c>
      <c r="C12539">
        <v>48</v>
      </c>
      <c r="D12539">
        <v>0</v>
      </c>
      <c r="E12539">
        <f t="shared" si="978"/>
        <v>2022</v>
      </c>
      <c r="F12539" t="str">
        <f t="shared" si="977"/>
        <v>Wallumbilla</v>
      </c>
      <c r="G12539" t="str">
        <f t="shared" si="979"/>
        <v>Quarter</v>
      </c>
      <c r="H12539">
        <f t="shared" si="980"/>
        <v>2023</v>
      </c>
      <c r="I12539">
        <f t="shared" si="981"/>
        <v>92</v>
      </c>
      <c r="J12539">
        <f>D12539*PJ_per_contract*I12539</f>
        <v>0</v>
      </c>
    </row>
    <row r="12540" spans="1:10" x14ac:dyDescent="0.2">
      <c r="A12540" t="s">
        <v>72</v>
      </c>
      <c r="B12540" s="3">
        <v>44694</v>
      </c>
      <c r="C12540">
        <v>45</v>
      </c>
      <c r="D12540">
        <v>2</v>
      </c>
      <c r="E12540">
        <f t="shared" si="978"/>
        <v>2022</v>
      </c>
      <c r="F12540" t="str">
        <f t="shared" si="977"/>
        <v>Wallumbilla</v>
      </c>
      <c r="G12540" t="str">
        <f t="shared" si="979"/>
        <v>Quarter</v>
      </c>
      <c r="H12540">
        <f t="shared" si="980"/>
        <v>2023</v>
      </c>
      <c r="I12540">
        <f t="shared" si="981"/>
        <v>92</v>
      </c>
      <c r="J12540">
        <f>D12540*PJ_per_contract*I12540</f>
        <v>1.84E-2</v>
      </c>
    </row>
    <row r="12541" spans="1:10" x14ac:dyDescent="0.2">
      <c r="A12541" t="s">
        <v>92</v>
      </c>
      <c r="B12541" s="3">
        <v>44694</v>
      </c>
      <c r="C12541">
        <v>0</v>
      </c>
      <c r="D12541">
        <v>0</v>
      </c>
      <c r="E12541">
        <f t="shared" si="978"/>
        <v>2022</v>
      </c>
      <c r="F12541" t="str">
        <f t="shared" si="977"/>
        <v>Wallumbilla</v>
      </c>
      <c r="G12541" t="str">
        <f t="shared" si="979"/>
        <v>Strip</v>
      </c>
      <c r="H12541">
        <f t="shared" si="980"/>
        <v>2024</v>
      </c>
      <c r="I12541">
        <f t="shared" si="981"/>
        <v>365</v>
      </c>
      <c r="J12541">
        <f>D12541*PJ_per_contract*I12541</f>
        <v>0</v>
      </c>
    </row>
    <row r="12542" spans="1:10" x14ac:dyDescent="0.2">
      <c r="A12542" t="s">
        <v>82</v>
      </c>
      <c r="B12542" s="3">
        <v>44694</v>
      </c>
      <c r="C12542">
        <v>2</v>
      </c>
      <c r="D12542">
        <v>0</v>
      </c>
      <c r="E12542">
        <f t="shared" si="978"/>
        <v>2022</v>
      </c>
      <c r="F12542" t="str">
        <f t="shared" si="977"/>
        <v>Wallumbilla</v>
      </c>
      <c r="G12542" t="str">
        <f t="shared" si="979"/>
        <v>Quarter</v>
      </c>
      <c r="H12542">
        <f t="shared" si="980"/>
        <v>2024</v>
      </c>
      <c r="I12542">
        <f t="shared" si="981"/>
        <v>92</v>
      </c>
      <c r="J12542">
        <f>D12542*PJ_per_contract*I12542</f>
        <v>0</v>
      </c>
    </row>
    <row r="12543" spans="1:10" x14ac:dyDescent="0.2">
      <c r="A12543" t="s">
        <v>83</v>
      </c>
      <c r="B12543" s="3">
        <v>44694</v>
      </c>
      <c r="C12543">
        <v>0</v>
      </c>
      <c r="D12543">
        <v>0</v>
      </c>
      <c r="E12543">
        <f t="shared" si="978"/>
        <v>2022</v>
      </c>
      <c r="F12543" t="str">
        <f t="shared" si="977"/>
        <v>Wallumbilla</v>
      </c>
      <c r="G12543" t="str">
        <f t="shared" si="979"/>
        <v>Quarter</v>
      </c>
      <c r="H12543">
        <f t="shared" si="980"/>
        <v>2024</v>
      </c>
      <c r="I12543">
        <f t="shared" si="981"/>
        <v>92</v>
      </c>
      <c r="J12543">
        <f>D12543*PJ_per_contract*I12543</f>
        <v>0</v>
      </c>
    </row>
    <row r="12544" spans="1:10" x14ac:dyDescent="0.2">
      <c r="A12544" t="s">
        <v>93</v>
      </c>
      <c r="B12544" s="3">
        <v>44694</v>
      </c>
      <c r="C12544">
        <v>0</v>
      </c>
      <c r="D12544">
        <v>0</v>
      </c>
      <c r="E12544">
        <f t="shared" si="978"/>
        <v>2022</v>
      </c>
      <c r="F12544" t="str">
        <f t="shared" si="977"/>
        <v>Wallumbilla</v>
      </c>
      <c r="G12544" t="str">
        <f t="shared" si="979"/>
        <v>Quarter</v>
      </c>
      <c r="H12544">
        <f t="shared" si="980"/>
        <v>2024</v>
      </c>
      <c r="I12544">
        <f t="shared" si="981"/>
        <v>92</v>
      </c>
      <c r="J12544">
        <f>D12544*PJ_per_contract*I12544</f>
        <v>0</v>
      </c>
    </row>
    <row r="12545" spans="1:10" x14ac:dyDescent="0.2">
      <c r="A12545" t="s">
        <v>94</v>
      </c>
      <c r="B12545" s="3">
        <v>44694</v>
      </c>
      <c r="C12545">
        <v>0</v>
      </c>
      <c r="D12545">
        <v>0</v>
      </c>
      <c r="E12545">
        <f t="shared" si="978"/>
        <v>2022</v>
      </c>
      <c r="F12545" t="str">
        <f t="shared" si="977"/>
        <v>Wallumbilla</v>
      </c>
      <c r="G12545" t="str">
        <f t="shared" si="979"/>
        <v>Quarter</v>
      </c>
      <c r="H12545">
        <f t="shared" si="980"/>
        <v>2024</v>
      </c>
      <c r="I12545">
        <f t="shared" si="981"/>
        <v>92</v>
      </c>
      <c r="J12545">
        <f>D12545*PJ_per_contract*I12545</f>
        <v>0</v>
      </c>
    </row>
    <row r="12546" spans="1:10" x14ac:dyDescent="0.2">
      <c r="A12546" t="s">
        <v>85</v>
      </c>
      <c r="B12546" s="3">
        <v>44697</v>
      </c>
      <c r="C12546">
        <v>0</v>
      </c>
      <c r="D12546">
        <v>0</v>
      </c>
      <c r="E12546">
        <f t="shared" si="978"/>
        <v>2022</v>
      </c>
      <c r="F12546" t="str">
        <f t="shared" ref="F12546:F12609" si="982">IF(OR(LEFT(A12546,2)="GJ",LEFT(A12546,2)="GK"),"Victorian",IF(OR(LEFT(A12546,2)="GX",LEFT(A12546,2)="GY"),"Wallumbilla","NA"))</f>
        <v>Victorian</v>
      </c>
      <c r="G12546" t="str">
        <f t="shared" si="979"/>
        <v>Month</v>
      </c>
      <c r="H12546">
        <f t="shared" si="980"/>
        <v>2022</v>
      </c>
      <c r="I12546">
        <f t="shared" si="981"/>
        <v>31</v>
      </c>
      <c r="J12546">
        <f>D12546*PJ_per_contract*I12546</f>
        <v>0</v>
      </c>
    </row>
    <row r="12547" spans="1:10" x14ac:dyDescent="0.2">
      <c r="A12547" t="s">
        <v>48</v>
      </c>
      <c r="B12547" s="3">
        <v>44697</v>
      </c>
      <c r="C12547">
        <v>0</v>
      </c>
      <c r="D12547">
        <v>0</v>
      </c>
      <c r="E12547">
        <f t="shared" ref="E12547:E12610" si="983">YEAR(B12547)</f>
        <v>2022</v>
      </c>
      <c r="F12547" t="str">
        <f t="shared" si="982"/>
        <v>Victorian</v>
      </c>
      <c r="G12547" t="str">
        <f t="shared" ref="G12547:G12610" si="984">IF(LEFT(A12547,2)="GJ","Month",IF(OR(LEFT(A12547,2)="GK",LEFT(A12547,2)="GX"),"Quarter",IF(LEFT(A12547,2)="GY","Strip","NA")))</f>
        <v>Quarter</v>
      </c>
      <c r="H12547">
        <f t="shared" ref="H12547:H12610" si="985">VALUE(MID(A12547,4,4))</f>
        <v>2022</v>
      </c>
      <c r="I12547">
        <f t="shared" ref="I12547:I12610" si="986">IF(G12547="Month",_xlfn.DAYS(EOMONTH(B12547,0),EOMONTH(B12547,-1)),IF(G12547="Quarter",_xlfn.DAYS(EOMONTH(B12547,2),EOMONTH(B12547,-1)),365))</f>
        <v>92</v>
      </c>
      <c r="J12547">
        <f>D12547*PJ_per_contract*I12547</f>
        <v>0</v>
      </c>
    </row>
    <row r="12548" spans="1:10" x14ac:dyDescent="0.2">
      <c r="A12548" t="s">
        <v>86</v>
      </c>
      <c r="B12548" s="3">
        <v>44697</v>
      </c>
      <c r="C12548">
        <v>0</v>
      </c>
      <c r="D12548">
        <v>0</v>
      </c>
      <c r="E12548">
        <f t="shared" si="983"/>
        <v>2022</v>
      </c>
      <c r="F12548" t="str">
        <f t="shared" si="982"/>
        <v>Victorian</v>
      </c>
      <c r="G12548" t="str">
        <f t="shared" si="984"/>
        <v>Month</v>
      </c>
      <c r="H12548">
        <f t="shared" si="985"/>
        <v>2022</v>
      </c>
      <c r="I12548">
        <f t="shared" si="986"/>
        <v>31</v>
      </c>
      <c r="J12548">
        <f>D12548*PJ_per_contract*I12548</f>
        <v>0</v>
      </c>
    </row>
    <row r="12549" spans="1:10" x14ac:dyDescent="0.2">
      <c r="A12549" t="s">
        <v>49</v>
      </c>
      <c r="B12549" s="3">
        <v>44697</v>
      </c>
      <c r="C12549">
        <v>84</v>
      </c>
      <c r="D12549">
        <v>0</v>
      </c>
      <c r="E12549">
        <f t="shared" si="983"/>
        <v>2022</v>
      </c>
      <c r="F12549" t="str">
        <f t="shared" si="982"/>
        <v>Wallumbilla</v>
      </c>
      <c r="G12549" t="str">
        <f t="shared" si="984"/>
        <v>Quarter</v>
      </c>
      <c r="H12549">
        <f t="shared" si="985"/>
        <v>2022</v>
      </c>
      <c r="I12549">
        <f t="shared" si="986"/>
        <v>92</v>
      </c>
      <c r="J12549">
        <f>D12549*PJ_per_contract*I12549</f>
        <v>0</v>
      </c>
    </row>
    <row r="12550" spans="1:10" x14ac:dyDescent="0.2">
      <c r="A12550" t="s">
        <v>50</v>
      </c>
      <c r="B12550" s="3">
        <v>44697</v>
      </c>
      <c r="C12550">
        <v>0</v>
      </c>
      <c r="D12550">
        <v>0</v>
      </c>
      <c r="E12550">
        <f t="shared" si="983"/>
        <v>2022</v>
      </c>
      <c r="F12550" t="str">
        <f t="shared" si="982"/>
        <v>Victorian</v>
      </c>
      <c r="G12550" t="str">
        <f t="shared" si="984"/>
        <v>Quarter</v>
      </c>
      <c r="H12550">
        <f t="shared" si="985"/>
        <v>2024</v>
      </c>
      <c r="I12550">
        <f t="shared" si="986"/>
        <v>92</v>
      </c>
      <c r="J12550">
        <f>D12550*PJ_per_contract*I12550</f>
        <v>0</v>
      </c>
    </row>
    <row r="12551" spans="1:10" x14ac:dyDescent="0.2">
      <c r="A12551" t="s">
        <v>79</v>
      </c>
      <c r="B12551" s="3">
        <v>44697</v>
      </c>
      <c r="C12551">
        <v>0</v>
      </c>
      <c r="D12551">
        <v>0</v>
      </c>
      <c r="E12551">
        <f t="shared" si="983"/>
        <v>2022</v>
      </c>
      <c r="F12551" t="str">
        <f t="shared" si="982"/>
        <v>Victorian</v>
      </c>
      <c r="G12551" t="str">
        <f t="shared" si="984"/>
        <v>Quarter</v>
      </c>
      <c r="H12551">
        <f t="shared" si="985"/>
        <v>2025</v>
      </c>
      <c r="I12551">
        <f t="shared" si="986"/>
        <v>92</v>
      </c>
      <c r="J12551">
        <f>D12551*PJ_per_contract*I12551</f>
        <v>0</v>
      </c>
    </row>
    <row r="12552" spans="1:10" x14ac:dyDescent="0.2">
      <c r="A12552" t="s">
        <v>55</v>
      </c>
      <c r="B12552" s="3">
        <v>44697</v>
      </c>
      <c r="C12552">
        <v>0</v>
      </c>
      <c r="D12552">
        <v>0</v>
      </c>
      <c r="E12552">
        <f t="shared" si="983"/>
        <v>2022</v>
      </c>
      <c r="F12552" t="str">
        <f t="shared" si="982"/>
        <v>Victorian</v>
      </c>
      <c r="G12552" t="str">
        <f t="shared" si="984"/>
        <v>Quarter</v>
      </c>
      <c r="H12552">
        <f t="shared" si="985"/>
        <v>2024</v>
      </c>
      <c r="I12552">
        <f t="shared" si="986"/>
        <v>92</v>
      </c>
      <c r="J12552">
        <f>D12552*PJ_per_contract*I12552</f>
        <v>0</v>
      </c>
    </row>
    <row r="12553" spans="1:10" x14ac:dyDescent="0.2">
      <c r="A12553" t="s">
        <v>59</v>
      </c>
      <c r="B12553" s="3">
        <v>44697</v>
      </c>
      <c r="C12553">
        <v>0</v>
      </c>
      <c r="D12553">
        <v>0</v>
      </c>
      <c r="E12553">
        <f t="shared" si="983"/>
        <v>2022</v>
      </c>
      <c r="F12553" t="str">
        <f t="shared" si="982"/>
        <v>Victorian</v>
      </c>
      <c r="G12553" t="str">
        <f t="shared" si="984"/>
        <v>Quarter</v>
      </c>
      <c r="H12553">
        <f t="shared" si="985"/>
        <v>2023</v>
      </c>
      <c r="I12553">
        <f t="shared" si="986"/>
        <v>92</v>
      </c>
      <c r="J12553">
        <f>D12553*PJ_per_contract*I12553</f>
        <v>0</v>
      </c>
    </row>
    <row r="12554" spans="1:10" x14ac:dyDescent="0.2">
      <c r="A12554" t="s">
        <v>54</v>
      </c>
      <c r="B12554" s="3">
        <v>44697</v>
      </c>
      <c r="C12554">
        <v>0</v>
      </c>
      <c r="D12554">
        <v>0</v>
      </c>
      <c r="E12554">
        <f t="shared" si="983"/>
        <v>2022</v>
      </c>
      <c r="F12554" t="str">
        <f t="shared" si="982"/>
        <v>Victorian</v>
      </c>
      <c r="G12554" t="str">
        <f t="shared" si="984"/>
        <v>Quarter</v>
      </c>
      <c r="H12554">
        <f t="shared" si="985"/>
        <v>2023</v>
      </c>
      <c r="I12554">
        <f t="shared" si="986"/>
        <v>92</v>
      </c>
      <c r="J12554">
        <f>D12554*PJ_per_contract*I12554</f>
        <v>0</v>
      </c>
    </row>
    <row r="12555" spans="1:10" x14ac:dyDescent="0.2">
      <c r="A12555" t="s">
        <v>51</v>
      </c>
      <c r="B12555" s="3">
        <v>44697</v>
      </c>
      <c r="C12555">
        <v>0</v>
      </c>
      <c r="D12555">
        <v>0</v>
      </c>
      <c r="E12555">
        <f t="shared" si="983"/>
        <v>2022</v>
      </c>
      <c r="F12555" t="str">
        <f t="shared" si="982"/>
        <v>Victorian</v>
      </c>
      <c r="G12555" t="str">
        <f t="shared" si="984"/>
        <v>Quarter</v>
      </c>
      <c r="H12555">
        <f t="shared" si="985"/>
        <v>2022</v>
      </c>
      <c r="I12555">
        <f t="shared" si="986"/>
        <v>92</v>
      </c>
      <c r="J12555">
        <f>D12555*PJ_per_contract*I12555</f>
        <v>0</v>
      </c>
    </row>
    <row r="12556" spans="1:10" x14ac:dyDescent="0.2">
      <c r="A12556" t="s">
        <v>80</v>
      </c>
      <c r="B12556" s="3">
        <v>44697</v>
      </c>
      <c r="C12556">
        <v>0</v>
      </c>
      <c r="D12556">
        <v>0</v>
      </c>
      <c r="E12556">
        <f t="shared" si="983"/>
        <v>2022</v>
      </c>
      <c r="F12556" t="str">
        <f t="shared" si="982"/>
        <v>Victorian</v>
      </c>
      <c r="G12556" t="str">
        <f t="shared" si="984"/>
        <v>Quarter</v>
      </c>
      <c r="H12556">
        <f t="shared" si="985"/>
        <v>2025</v>
      </c>
      <c r="I12556">
        <f t="shared" si="986"/>
        <v>92</v>
      </c>
      <c r="J12556">
        <f>D12556*PJ_per_contract*I12556</f>
        <v>0</v>
      </c>
    </row>
    <row r="12557" spans="1:10" x14ac:dyDescent="0.2">
      <c r="A12557" t="s">
        <v>53</v>
      </c>
      <c r="B12557" s="3">
        <v>44697</v>
      </c>
      <c r="C12557">
        <v>0</v>
      </c>
      <c r="D12557">
        <v>0</v>
      </c>
      <c r="E12557">
        <f t="shared" si="983"/>
        <v>2022</v>
      </c>
      <c r="F12557" t="str">
        <f t="shared" si="982"/>
        <v>Victorian</v>
      </c>
      <c r="G12557" t="str">
        <f t="shared" si="984"/>
        <v>Quarter</v>
      </c>
      <c r="H12557">
        <f t="shared" si="985"/>
        <v>2023</v>
      </c>
      <c r="I12557">
        <f t="shared" si="986"/>
        <v>92</v>
      </c>
      <c r="J12557">
        <f>D12557*PJ_per_contract*I12557</f>
        <v>0</v>
      </c>
    </row>
    <row r="12558" spans="1:10" x14ac:dyDescent="0.2">
      <c r="A12558" t="s">
        <v>87</v>
      </c>
      <c r="B12558" s="3">
        <v>44697</v>
      </c>
      <c r="C12558">
        <v>0</v>
      </c>
      <c r="D12558">
        <v>0</v>
      </c>
      <c r="E12558">
        <f t="shared" si="983"/>
        <v>2022</v>
      </c>
      <c r="F12558" t="str">
        <f t="shared" si="982"/>
        <v>Victorian</v>
      </c>
      <c r="G12558" t="str">
        <f t="shared" si="984"/>
        <v>Month</v>
      </c>
      <c r="H12558">
        <f t="shared" si="985"/>
        <v>2022</v>
      </c>
      <c r="I12558">
        <f t="shared" si="986"/>
        <v>31</v>
      </c>
      <c r="J12558">
        <f>D12558*PJ_per_contract*I12558</f>
        <v>0</v>
      </c>
    </row>
    <row r="12559" spans="1:10" x14ac:dyDescent="0.2">
      <c r="A12559" t="s">
        <v>88</v>
      </c>
      <c r="B12559" s="3">
        <v>44697</v>
      </c>
      <c r="C12559">
        <v>0</v>
      </c>
      <c r="D12559">
        <v>0</v>
      </c>
      <c r="E12559">
        <f t="shared" si="983"/>
        <v>2022</v>
      </c>
      <c r="F12559" t="str">
        <f t="shared" si="982"/>
        <v>Victorian</v>
      </c>
      <c r="G12559" t="str">
        <f t="shared" si="984"/>
        <v>Month</v>
      </c>
      <c r="H12559">
        <f t="shared" si="985"/>
        <v>2022</v>
      </c>
      <c r="I12559">
        <f t="shared" si="986"/>
        <v>31</v>
      </c>
      <c r="J12559">
        <f>D12559*PJ_per_contract*I12559</f>
        <v>0</v>
      </c>
    </row>
    <row r="12560" spans="1:10" x14ac:dyDescent="0.2">
      <c r="A12560" t="s">
        <v>69</v>
      </c>
      <c r="B12560" s="3">
        <v>44697</v>
      </c>
      <c r="C12560">
        <v>0</v>
      </c>
      <c r="D12560">
        <v>0</v>
      </c>
      <c r="E12560">
        <f t="shared" si="983"/>
        <v>2022</v>
      </c>
      <c r="F12560" t="str">
        <f t="shared" si="982"/>
        <v>Victorian</v>
      </c>
      <c r="G12560" t="str">
        <f t="shared" si="984"/>
        <v>Quarter</v>
      </c>
      <c r="H12560">
        <f t="shared" si="985"/>
        <v>2025</v>
      </c>
      <c r="I12560">
        <f t="shared" si="986"/>
        <v>92</v>
      </c>
      <c r="J12560">
        <f>D12560*PJ_per_contract*I12560</f>
        <v>0</v>
      </c>
    </row>
    <row r="12561" spans="1:10" x14ac:dyDescent="0.2">
      <c r="A12561" t="s">
        <v>90</v>
      </c>
      <c r="B12561" s="3">
        <v>44697</v>
      </c>
      <c r="C12561">
        <v>0</v>
      </c>
      <c r="D12561">
        <v>0</v>
      </c>
      <c r="E12561">
        <f t="shared" si="983"/>
        <v>2022</v>
      </c>
      <c r="F12561" t="str">
        <f t="shared" si="982"/>
        <v>Victorian</v>
      </c>
      <c r="G12561" t="str">
        <f t="shared" si="984"/>
        <v>Quarter</v>
      </c>
      <c r="H12561">
        <f t="shared" si="985"/>
        <v>2026</v>
      </c>
      <c r="I12561">
        <f t="shared" si="986"/>
        <v>92</v>
      </c>
      <c r="J12561">
        <f>D12561*PJ_per_contract*I12561</f>
        <v>0</v>
      </c>
    </row>
    <row r="12562" spans="1:10" x14ac:dyDescent="0.2">
      <c r="A12562" t="s">
        <v>52</v>
      </c>
      <c r="B12562" s="3">
        <v>44697</v>
      </c>
      <c r="C12562">
        <v>0</v>
      </c>
      <c r="D12562">
        <v>0</v>
      </c>
      <c r="E12562">
        <f t="shared" si="983"/>
        <v>2022</v>
      </c>
      <c r="F12562" t="str">
        <f t="shared" si="982"/>
        <v>Victorian</v>
      </c>
      <c r="G12562" t="str">
        <f t="shared" si="984"/>
        <v>Quarter</v>
      </c>
      <c r="H12562">
        <f t="shared" si="985"/>
        <v>2022</v>
      </c>
      <c r="I12562">
        <f t="shared" si="986"/>
        <v>92</v>
      </c>
      <c r="J12562">
        <f>D12562*PJ_per_contract*I12562</f>
        <v>0</v>
      </c>
    </row>
    <row r="12563" spans="1:10" x14ac:dyDescent="0.2">
      <c r="A12563" t="s">
        <v>68</v>
      </c>
      <c r="B12563" s="3">
        <v>44697</v>
      </c>
      <c r="C12563">
        <v>0</v>
      </c>
      <c r="D12563">
        <v>0</v>
      </c>
      <c r="E12563">
        <f t="shared" si="983"/>
        <v>2022</v>
      </c>
      <c r="F12563" t="str">
        <f t="shared" si="982"/>
        <v>Victorian</v>
      </c>
      <c r="G12563" t="str">
        <f t="shared" si="984"/>
        <v>Quarter</v>
      </c>
      <c r="H12563">
        <f t="shared" si="985"/>
        <v>2025</v>
      </c>
      <c r="I12563">
        <f t="shared" si="986"/>
        <v>92</v>
      </c>
      <c r="J12563">
        <f>D12563*PJ_per_contract*I12563</f>
        <v>0</v>
      </c>
    </row>
    <row r="12564" spans="1:10" x14ac:dyDescent="0.2">
      <c r="A12564" t="s">
        <v>57</v>
      </c>
      <c r="B12564" s="3">
        <v>44697</v>
      </c>
      <c r="C12564">
        <v>0</v>
      </c>
      <c r="D12564">
        <v>0</v>
      </c>
      <c r="E12564">
        <f t="shared" si="983"/>
        <v>2022</v>
      </c>
      <c r="F12564" t="str">
        <f t="shared" si="982"/>
        <v>Victorian</v>
      </c>
      <c r="G12564" t="str">
        <f t="shared" si="984"/>
        <v>Quarter</v>
      </c>
      <c r="H12564">
        <f t="shared" si="985"/>
        <v>2024</v>
      </c>
      <c r="I12564">
        <f t="shared" si="986"/>
        <v>92</v>
      </c>
      <c r="J12564">
        <f>D12564*PJ_per_contract*I12564</f>
        <v>0</v>
      </c>
    </row>
    <row r="12565" spans="1:10" x14ac:dyDescent="0.2">
      <c r="A12565" t="s">
        <v>58</v>
      </c>
      <c r="B12565" s="3">
        <v>44697</v>
      </c>
      <c r="C12565">
        <v>0</v>
      </c>
      <c r="D12565">
        <v>0</v>
      </c>
      <c r="E12565">
        <f t="shared" si="983"/>
        <v>2022</v>
      </c>
      <c r="F12565" t="str">
        <f t="shared" si="982"/>
        <v>Victorian</v>
      </c>
      <c r="G12565" t="str">
        <f t="shared" si="984"/>
        <v>Quarter</v>
      </c>
      <c r="H12565">
        <f t="shared" si="985"/>
        <v>2024</v>
      </c>
      <c r="I12565">
        <f t="shared" si="986"/>
        <v>92</v>
      </c>
      <c r="J12565">
        <f>D12565*PJ_per_contract*I12565</f>
        <v>0</v>
      </c>
    </row>
    <row r="12566" spans="1:10" x14ac:dyDescent="0.2">
      <c r="A12566" t="s">
        <v>89</v>
      </c>
      <c r="B12566" s="3">
        <v>44697</v>
      </c>
      <c r="C12566">
        <v>0</v>
      </c>
      <c r="D12566">
        <v>0</v>
      </c>
      <c r="E12566">
        <f t="shared" si="983"/>
        <v>2022</v>
      </c>
      <c r="F12566" t="str">
        <f t="shared" si="982"/>
        <v>Victorian</v>
      </c>
      <c r="G12566" t="str">
        <f t="shared" si="984"/>
        <v>Month</v>
      </c>
      <c r="H12566">
        <f t="shared" si="985"/>
        <v>2022</v>
      </c>
      <c r="I12566">
        <f t="shared" si="986"/>
        <v>31</v>
      </c>
      <c r="J12566">
        <f>D12566*PJ_per_contract*I12566</f>
        <v>0</v>
      </c>
    </row>
    <row r="12567" spans="1:10" x14ac:dyDescent="0.2">
      <c r="A12567" t="s">
        <v>56</v>
      </c>
      <c r="B12567" s="3">
        <v>44697</v>
      </c>
      <c r="C12567">
        <v>0</v>
      </c>
      <c r="D12567">
        <v>0</v>
      </c>
      <c r="E12567">
        <f t="shared" si="983"/>
        <v>2022</v>
      </c>
      <c r="F12567" t="str">
        <f t="shared" si="982"/>
        <v>Victorian</v>
      </c>
      <c r="G12567" t="str">
        <f t="shared" si="984"/>
        <v>Quarter</v>
      </c>
      <c r="H12567">
        <f t="shared" si="985"/>
        <v>2023</v>
      </c>
      <c r="I12567">
        <f t="shared" si="986"/>
        <v>92</v>
      </c>
      <c r="J12567">
        <f>D12567*PJ_per_contract*I12567</f>
        <v>0</v>
      </c>
    </row>
    <row r="12568" spans="1:10" x14ac:dyDescent="0.2">
      <c r="A12568" t="s">
        <v>91</v>
      </c>
      <c r="B12568" s="3">
        <v>44697</v>
      </c>
      <c r="C12568">
        <v>0</v>
      </c>
      <c r="D12568">
        <v>0</v>
      </c>
      <c r="E12568">
        <f t="shared" si="983"/>
        <v>2022</v>
      </c>
      <c r="F12568" t="str">
        <f t="shared" si="982"/>
        <v>Victorian</v>
      </c>
      <c r="G12568" t="str">
        <f t="shared" si="984"/>
        <v>Quarter</v>
      </c>
      <c r="H12568">
        <f t="shared" si="985"/>
        <v>2026</v>
      </c>
      <c r="I12568">
        <f t="shared" si="986"/>
        <v>92</v>
      </c>
      <c r="J12568">
        <f>D12568*PJ_per_contract*I12568</f>
        <v>0</v>
      </c>
    </row>
    <row r="12569" spans="1:10" x14ac:dyDescent="0.2">
      <c r="A12569" t="s">
        <v>60</v>
      </c>
      <c r="B12569" s="3">
        <v>44697</v>
      </c>
      <c r="C12569">
        <v>0</v>
      </c>
      <c r="D12569">
        <v>0</v>
      </c>
      <c r="E12569">
        <f t="shared" si="983"/>
        <v>2022</v>
      </c>
      <c r="F12569" t="str">
        <f t="shared" si="982"/>
        <v>Wallumbilla</v>
      </c>
      <c r="G12569" t="str">
        <f t="shared" si="984"/>
        <v>Strip</v>
      </c>
      <c r="H12569">
        <f t="shared" si="985"/>
        <v>2023</v>
      </c>
      <c r="I12569">
        <f t="shared" si="986"/>
        <v>365</v>
      </c>
      <c r="J12569">
        <f>D12569*PJ_per_contract*I12569</f>
        <v>0</v>
      </c>
    </row>
    <row r="12570" spans="1:10" x14ac:dyDescent="0.2">
      <c r="A12570" t="s">
        <v>61</v>
      </c>
      <c r="B12570" s="3">
        <v>44697</v>
      </c>
      <c r="C12570">
        <v>96</v>
      </c>
      <c r="D12570">
        <v>0</v>
      </c>
      <c r="E12570">
        <f t="shared" si="983"/>
        <v>2022</v>
      </c>
      <c r="F12570" t="str">
        <f t="shared" si="982"/>
        <v>Wallumbilla</v>
      </c>
      <c r="G12570" t="str">
        <f t="shared" si="984"/>
        <v>Quarter</v>
      </c>
      <c r="H12570">
        <f t="shared" si="985"/>
        <v>2022</v>
      </c>
      <c r="I12570">
        <f t="shared" si="986"/>
        <v>92</v>
      </c>
      <c r="J12570">
        <f>D12570*PJ_per_contract*I12570</f>
        <v>0</v>
      </c>
    </row>
    <row r="12571" spans="1:10" x14ac:dyDescent="0.2">
      <c r="A12571" t="s">
        <v>62</v>
      </c>
      <c r="B12571" s="3">
        <v>44697</v>
      </c>
      <c r="C12571">
        <v>170</v>
      </c>
      <c r="D12571">
        <v>0</v>
      </c>
      <c r="E12571">
        <f t="shared" si="983"/>
        <v>2022</v>
      </c>
      <c r="F12571" t="str">
        <f t="shared" si="982"/>
        <v>Wallumbilla</v>
      </c>
      <c r="G12571" t="str">
        <f t="shared" si="984"/>
        <v>Quarter</v>
      </c>
      <c r="H12571">
        <f t="shared" si="985"/>
        <v>2022</v>
      </c>
      <c r="I12571">
        <f t="shared" si="986"/>
        <v>92</v>
      </c>
      <c r="J12571">
        <f>D12571*PJ_per_contract*I12571</f>
        <v>0</v>
      </c>
    </row>
    <row r="12572" spans="1:10" x14ac:dyDescent="0.2">
      <c r="A12572" t="s">
        <v>70</v>
      </c>
      <c r="B12572" s="3">
        <v>44697</v>
      </c>
      <c r="C12572">
        <v>0</v>
      </c>
      <c r="D12572">
        <v>0</v>
      </c>
      <c r="E12572">
        <f t="shared" si="983"/>
        <v>2022</v>
      </c>
      <c r="F12572" t="str">
        <f t="shared" si="982"/>
        <v>Wallumbilla</v>
      </c>
      <c r="G12572" t="str">
        <f t="shared" si="984"/>
        <v>Strip</v>
      </c>
      <c r="H12572">
        <f t="shared" si="985"/>
        <v>2023</v>
      </c>
      <c r="I12572">
        <f t="shared" si="986"/>
        <v>365</v>
      </c>
      <c r="J12572">
        <f>D12572*PJ_per_contract*I12572</f>
        <v>0</v>
      </c>
    </row>
    <row r="12573" spans="1:10" x14ac:dyDescent="0.2">
      <c r="A12573" t="s">
        <v>63</v>
      </c>
      <c r="B12573" s="3">
        <v>44697</v>
      </c>
      <c r="C12573">
        <v>66</v>
      </c>
      <c r="D12573">
        <v>0</v>
      </c>
      <c r="E12573">
        <f t="shared" si="983"/>
        <v>2022</v>
      </c>
      <c r="F12573" t="str">
        <f t="shared" si="982"/>
        <v>Wallumbilla</v>
      </c>
      <c r="G12573" t="str">
        <f t="shared" si="984"/>
        <v>Quarter</v>
      </c>
      <c r="H12573">
        <f t="shared" si="985"/>
        <v>2023</v>
      </c>
      <c r="I12573">
        <f t="shared" si="986"/>
        <v>92</v>
      </c>
      <c r="J12573">
        <f>D12573*PJ_per_contract*I12573</f>
        <v>0</v>
      </c>
    </row>
    <row r="12574" spans="1:10" x14ac:dyDescent="0.2">
      <c r="A12574" t="s">
        <v>64</v>
      </c>
      <c r="B12574" s="3">
        <v>44697</v>
      </c>
      <c r="C12574">
        <v>77</v>
      </c>
      <c r="D12574">
        <v>0</v>
      </c>
      <c r="E12574">
        <f t="shared" si="983"/>
        <v>2022</v>
      </c>
      <c r="F12574" t="str">
        <f t="shared" si="982"/>
        <v>Wallumbilla</v>
      </c>
      <c r="G12574" t="str">
        <f t="shared" si="984"/>
        <v>Quarter</v>
      </c>
      <c r="H12574">
        <f t="shared" si="985"/>
        <v>2023</v>
      </c>
      <c r="I12574">
        <f t="shared" si="986"/>
        <v>92</v>
      </c>
      <c r="J12574">
        <f>D12574*PJ_per_contract*I12574</f>
        <v>0</v>
      </c>
    </row>
    <row r="12575" spans="1:10" x14ac:dyDescent="0.2">
      <c r="A12575" t="s">
        <v>81</v>
      </c>
      <c r="B12575" s="3">
        <v>44697</v>
      </c>
      <c r="C12575">
        <v>0</v>
      </c>
      <c r="D12575">
        <v>0</v>
      </c>
      <c r="E12575">
        <f t="shared" si="983"/>
        <v>2022</v>
      </c>
      <c r="F12575" t="str">
        <f t="shared" si="982"/>
        <v>Wallumbilla</v>
      </c>
      <c r="G12575" t="str">
        <f t="shared" si="984"/>
        <v>Strip</v>
      </c>
      <c r="H12575">
        <f t="shared" si="985"/>
        <v>2024</v>
      </c>
      <c r="I12575">
        <f t="shared" si="986"/>
        <v>365</v>
      </c>
      <c r="J12575">
        <f>D12575*PJ_per_contract*I12575</f>
        <v>0</v>
      </c>
    </row>
    <row r="12576" spans="1:10" x14ac:dyDescent="0.2">
      <c r="A12576" t="s">
        <v>71</v>
      </c>
      <c r="B12576" s="3">
        <v>44697</v>
      </c>
      <c r="C12576">
        <v>48</v>
      </c>
      <c r="D12576">
        <v>0</v>
      </c>
      <c r="E12576">
        <f t="shared" si="983"/>
        <v>2022</v>
      </c>
      <c r="F12576" t="str">
        <f t="shared" si="982"/>
        <v>Wallumbilla</v>
      </c>
      <c r="G12576" t="str">
        <f t="shared" si="984"/>
        <v>Quarter</v>
      </c>
      <c r="H12576">
        <f t="shared" si="985"/>
        <v>2023</v>
      </c>
      <c r="I12576">
        <f t="shared" si="986"/>
        <v>92</v>
      </c>
      <c r="J12576">
        <f>D12576*PJ_per_contract*I12576</f>
        <v>0</v>
      </c>
    </row>
    <row r="12577" spans="1:10" x14ac:dyDescent="0.2">
      <c r="A12577" t="s">
        <v>72</v>
      </c>
      <c r="B12577" s="3">
        <v>44697</v>
      </c>
      <c r="C12577">
        <v>45</v>
      </c>
      <c r="D12577">
        <v>0</v>
      </c>
      <c r="E12577">
        <f t="shared" si="983"/>
        <v>2022</v>
      </c>
      <c r="F12577" t="str">
        <f t="shared" si="982"/>
        <v>Wallumbilla</v>
      </c>
      <c r="G12577" t="str">
        <f t="shared" si="984"/>
        <v>Quarter</v>
      </c>
      <c r="H12577">
        <f t="shared" si="985"/>
        <v>2023</v>
      </c>
      <c r="I12577">
        <f t="shared" si="986"/>
        <v>92</v>
      </c>
      <c r="J12577">
        <f>D12577*PJ_per_contract*I12577</f>
        <v>0</v>
      </c>
    </row>
    <row r="12578" spans="1:10" x14ac:dyDescent="0.2">
      <c r="A12578" t="s">
        <v>92</v>
      </c>
      <c r="B12578" s="3">
        <v>44697</v>
      </c>
      <c r="C12578">
        <v>0</v>
      </c>
      <c r="D12578">
        <v>0</v>
      </c>
      <c r="E12578">
        <f t="shared" si="983"/>
        <v>2022</v>
      </c>
      <c r="F12578" t="str">
        <f t="shared" si="982"/>
        <v>Wallumbilla</v>
      </c>
      <c r="G12578" t="str">
        <f t="shared" si="984"/>
        <v>Strip</v>
      </c>
      <c r="H12578">
        <f t="shared" si="985"/>
        <v>2024</v>
      </c>
      <c r="I12578">
        <f t="shared" si="986"/>
        <v>365</v>
      </c>
      <c r="J12578">
        <f>D12578*PJ_per_contract*I12578</f>
        <v>0</v>
      </c>
    </row>
    <row r="12579" spans="1:10" x14ac:dyDescent="0.2">
      <c r="A12579" t="s">
        <v>82</v>
      </c>
      <c r="B12579" s="3">
        <v>44697</v>
      </c>
      <c r="C12579">
        <v>2</v>
      </c>
      <c r="D12579">
        <v>0</v>
      </c>
      <c r="E12579">
        <f t="shared" si="983"/>
        <v>2022</v>
      </c>
      <c r="F12579" t="str">
        <f t="shared" si="982"/>
        <v>Wallumbilla</v>
      </c>
      <c r="G12579" t="str">
        <f t="shared" si="984"/>
        <v>Quarter</v>
      </c>
      <c r="H12579">
        <f t="shared" si="985"/>
        <v>2024</v>
      </c>
      <c r="I12579">
        <f t="shared" si="986"/>
        <v>92</v>
      </c>
      <c r="J12579">
        <f>D12579*PJ_per_contract*I12579</f>
        <v>0</v>
      </c>
    </row>
    <row r="12580" spans="1:10" x14ac:dyDescent="0.2">
      <c r="A12580" t="s">
        <v>83</v>
      </c>
      <c r="B12580" s="3">
        <v>44697</v>
      </c>
      <c r="C12580">
        <v>0</v>
      </c>
      <c r="D12580">
        <v>0</v>
      </c>
      <c r="E12580">
        <f t="shared" si="983"/>
        <v>2022</v>
      </c>
      <c r="F12580" t="str">
        <f t="shared" si="982"/>
        <v>Wallumbilla</v>
      </c>
      <c r="G12580" t="str">
        <f t="shared" si="984"/>
        <v>Quarter</v>
      </c>
      <c r="H12580">
        <f t="shared" si="985"/>
        <v>2024</v>
      </c>
      <c r="I12580">
        <f t="shared" si="986"/>
        <v>92</v>
      </c>
      <c r="J12580">
        <f>D12580*PJ_per_contract*I12580</f>
        <v>0</v>
      </c>
    </row>
    <row r="12581" spans="1:10" x14ac:dyDescent="0.2">
      <c r="A12581" t="s">
        <v>93</v>
      </c>
      <c r="B12581" s="3">
        <v>44697</v>
      </c>
      <c r="C12581">
        <v>0</v>
      </c>
      <c r="D12581">
        <v>0</v>
      </c>
      <c r="E12581">
        <f t="shared" si="983"/>
        <v>2022</v>
      </c>
      <c r="F12581" t="str">
        <f t="shared" si="982"/>
        <v>Wallumbilla</v>
      </c>
      <c r="G12581" t="str">
        <f t="shared" si="984"/>
        <v>Quarter</v>
      </c>
      <c r="H12581">
        <f t="shared" si="985"/>
        <v>2024</v>
      </c>
      <c r="I12581">
        <f t="shared" si="986"/>
        <v>92</v>
      </c>
      <c r="J12581">
        <f>D12581*PJ_per_contract*I12581</f>
        <v>0</v>
      </c>
    </row>
    <row r="12582" spans="1:10" x14ac:dyDescent="0.2">
      <c r="A12582" t="s">
        <v>94</v>
      </c>
      <c r="B12582" s="3">
        <v>44697</v>
      </c>
      <c r="C12582">
        <v>0</v>
      </c>
      <c r="D12582">
        <v>0</v>
      </c>
      <c r="E12582">
        <f t="shared" si="983"/>
        <v>2022</v>
      </c>
      <c r="F12582" t="str">
        <f t="shared" si="982"/>
        <v>Wallumbilla</v>
      </c>
      <c r="G12582" t="str">
        <f t="shared" si="984"/>
        <v>Quarter</v>
      </c>
      <c r="H12582">
        <f t="shared" si="985"/>
        <v>2024</v>
      </c>
      <c r="I12582">
        <f t="shared" si="986"/>
        <v>92</v>
      </c>
      <c r="J12582">
        <f>D12582*PJ_per_contract*I12582</f>
        <v>0</v>
      </c>
    </row>
    <row r="12583" spans="1:10" x14ac:dyDescent="0.2">
      <c r="A12583" t="s">
        <v>85</v>
      </c>
      <c r="B12583" s="3">
        <v>44698</v>
      </c>
      <c r="C12583">
        <v>0</v>
      </c>
      <c r="D12583">
        <v>0</v>
      </c>
      <c r="E12583">
        <f t="shared" si="983"/>
        <v>2022</v>
      </c>
      <c r="F12583" t="str">
        <f t="shared" si="982"/>
        <v>Victorian</v>
      </c>
      <c r="G12583" t="str">
        <f t="shared" si="984"/>
        <v>Month</v>
      </c>
      <c r="H12583">
        <f t="shared" si="985"/>
        <v>2022</v>
      </c>
      <c r="I12583">
        <f t="shared" si="986"/>
        <v>31</v>
      </c>
      <c r="J12583">
        <f>D12583*PJ_per_contract*I12583</f>
        <v>0</v>
      </c>
    </row>
    <row r="12584" spans="1:10" x14ac:dyDescent="0.2">
      <c r="A12584" t="s">
        <v>48</v>
      </c>
      <c r="B12584" s="3">
        <v>44698</v>
      </c>
      <c r="C12584">
        <v>0</v>
      </c>
      <c r="D12584">
        <v>0</v>
      </c>
      <c r="E12584">
        <f t="shared" si="983"/>
        <v>2022</v>
      </c>
      <c r="F12584" t="str">
        <f t="shared" si="982"/>
        <v>Victorian</v>
      </c>
      <c r="G12584" t="str">
        <f t="shared" si="984"/>
        <v>Quarter</v>
      </c>
      <c r="H12584">
        <f t="shared" si="985"/>
        <v>2022</v>
      </c>
      <c r="I12584">
        <f t="shared" si="986"/>
        <v>92</v>
      </c>
      <c r="J12584">
        <f>D12584*PJ_per_contract*I12584</f>
        <v>0</v>
      </c>
    </row>
    <row r="12585" spans="1:10" x14ac:dyDescent="0.2">
      <c r="A12585" t="s">
        <v>86</v>
      </c>
      <c r="B12585" s="3">
        <v>44698</v>
      </c>
      <c r="C12585">
        <v>0</v>
      </c>
      <c r="D12585">
        <v>0</v>
      </c>
      <c r="E12585">
        <f t="shared" si="983"/>
        <v>2022</v>
      </c>
      <c r="F12585" t="str">
        <f t="shared" si="982"/>
        <v>Victorian</v>
      </c>
      <c r="G12585" t="str">
        <f t="shared" si="984"/>
        <v>Month</v>
      </c>
      <c r="H12585">
        <f t="shared" si="985"/>
        <v>2022</v>
      </c>
      <c r="I12585">
        <f t="shared" si="986"/>
        <v>31</v>
      </c>
      <c r="J12585">
        <f>D12585*PJ_per_contract*I12585</f>
        <v>0</v>
      </c>
    </row>
    <row r="12586" spans="1:10" x14ac:dyDescent="0.2">
      <c r="A12586" t="s">
        <v>49</v>
      </c>
      <c r="B12586" s="3">
        <v>44698</v>
      </c>
      <c r="C12586">
        <v>84</v>
      </c>
      <c r="D12586">
        <v>0</v>
      </c>
      <c r="E12586">
        <f t="shared" si="983"/>
        <v>2022</v>
      </c>
      <c r="F12586" t="str">
        <f t="shared" si="982"/>
        <v>Wallumbilla</v>
      </c>
      <c r="G12586" t="str">
        <f t="shared" si="984"/>
        <v>Quarter</v>
      </c>
      <c r="H12586">
        <f t="shared" si="985"/>
        <v>2022</v>
      </c>
      <c r="I12586">
        <f t="shared" si="986"/>
        <v>92</v>
      </c>
      <c r="J12586">
        <f>D12586*PJ_per_contract*I12586</f>
        <v>0</v>
      </c>
    </row>
    <row r="12587" spans="1:10" x14ac:dyDescent="0.2">
      <c r="A12587" t="s">
        <v>90</v>
      </c>
      <c r="B12587" s="3">
        <v>44698</v>
      </c>
      <c r="C12587">
        <v>0</v>
      </c>
      <c r="D12587">
        <v>0</v>
      </c>
      <c r="E12587">
        <f t="shared" si="983"/>
        <v>2022</v>
      </c>
      <c r="F12587" t="str">
        <f t="shared" si="982"/>
        <v>Victorian</v>
      </c>
      <c r="G12587" t="str">
        <f t="shared" si="984"/>
        <v>Quarter</v>
      </c>
      <c r="H12587">
        <f t="shared" si="985"/>
        <v>2026</v>
      </c>
      <c r="I12587">
        <f t="shared" si="986"/>
        <v>92</v>
      </c>
      <c r="J12587">
        <f>D12587*PJ_per_contract*I12587</f>
        <v>0</v>
      </c>
    </row>
    <row r="12588" spans="1:10" x14ac:dyDescent="0.2">
      <c r="A12588" t="s">
        <v>59</v>
      </c>
      <c r="B12588" s="3">
        <v>44698</v>
      </c>
      <c r="C12588">
        <v>0</v>
      </c>
      <c r="D12588">
        <v>0</v>
      </c>
      <c r="E12588">
        <f t="shared" si="983"/>
        <v>2022</v>
      </c>
      <c r="F12588" t="str">
        <f t="shared" si="982"/>
        <v>Victorian</v>
      </c>
      <c r="G12588" t="str">
        <f t="shared" si="984"/>
        <v>Quarter</v>
      </c>
      <c r="H12588">
        <f t="shared" si="985"/>
        <v>2023</v>
      </c>
      <c r="I12588">
        <f t="shared" si="986"/>
        <v>92</v>
      </c>
      <c r="J12588">
        <f>D12588*PJ_per_contract*I12588</f>
        <v>0</v>
      </c>
    </row>
    <row r="12589" spans="1:10" x14ac:dyDescent="0.2">
      <c r="A12589" t="s">
        <v>87</v>
      </c>
      <c r="B12589" s="3">
        <v>44698</v>
      </c>
      <c r="C12589">
        <v>0</v>
      </c>
      <c r="D12589">
        <v>0</v>
      </c>
      <c r="E12589">
        <f t="shared" si="983"/>
        <v>2022</v>
      </c>
      <c r="F12589" t="str">
        <f t="shared" si="982"/>
        <v>Victorian</v>
      </c>
      <c r="G12589" t="str">
        <f t="shared" si="984"/>
        <v>Month</v>
      </c>
      <c r="H12589">
        <f t="shared" si="985"/>
        <v>2022</v>
      </c>
      <c r="I12589">
        <f t="shared" si="986"/>
        <v>31</v>
      </c>
      <c r="J12589">
        <f>D12589*PJ_per_contract*I12589</f>
        <v>0</v>
      </c>
    </row>
    <row r="12590" spans="1:10" x14ac:dyDescent="0.2">
      <c r="A12590" t="s">
        <v>56</v>
      </c>
      <c r="B12590" s="3">
        <v>44698</v>
      </c>
      <c r="C12590">
        <v>0</v>
      </c>
      <c r="D12590">
        <v>0</v>
      </c>
      <c r="E12590">
        <f t="shared" si="983"/>
        <v>2022</v>
      </c>
      <c r="F12590" t="str">
        <f t="shared" si="982"/>
        <v>Victorian</v>
      </c>
      <c r="G12590" t="str">
        <f t="shared" si="984"/>
        <v>Quarter</v>
      </c>
      <c r="H12590">
        <f t="shared" si="985"/>
        <v>2023</v>
      </c>
      <c r="I12590">
        <f t="shared" si="986"/>
        <v>92</v>
      </c>
      <c r="J12590">
        <f>D12590*PJ_per_contract*I12590</f>
        <v>0</v>
      </c>
    </row>
    <row r="12591" spans="1:10" x14ac:dyDescent="0.2">
      <c r="A12591" t="s">
        <v>88</v>
      </c>
      <c r="B12591" s="3">
        <v>44698</v>
      </c>
      <c r="C12591">
        <v>0</v>
      </c>
      <c r="D12591">
        <v>0</v>
      </c>
      <c r="E12591">
        <f t="shared" si="983"/>
        <v>2022</v>
      </c>
      <c r="F12591" t="str">
        <f t="shared" si="982"/>
        <v>Victorian</v>
      </c>
      <c r="G12591" t="str">
        <f t="shared" si="984"/>
        <v>Month</v>
      </c>
      <c r="H12591">
        <f t="shared" si="985"/>
        <v>2022</v>
      </c>
      <c r="I12591">
        <f t="shared" si="986"/>
        <v>31</v>
      </c>
      <c r="J12591">
        <f>D12591*PJ_per_contract*I12591</f>
        <v>0</v>
      </c>
    </row>
    <row r="12592" spans="1:10" x14ac:dyDescent="0.2">
      <c r="A12592" t="s">
        <v>91</v>
      </c>
      <c r="B12592" s="3">
        <v>44698</v>
      </c>
      <c r="C12592">
        <v>0</v>
      </c>
      <c r="D12592">
        <v>0</v>
      </c>
      <c r="E12592">
        <f t="shared" si="983"/>
        <v>2022</v>
      </c>
      <c r="F12592" t="str">
        <f t="shared" si="982"/>
        <v>Victorian</v>
      </c>
      <c r="G12592" t="str">
        <f t="shared" si="984"/>
        <v>Quarter</v>
      </c>
      <c r="H12592">
        <f t="shared" si="985"/>
        <v>2026</v>
      </c>
      <c r="I12592">
        <f t="shared" si="986"/>
        <v>92</v>
      </c>
      <c r="J12592">
        <f>D12592*PJ_per_contract*I12592</f>
        <v>0</v>
      </c>
    </row>
    <row r="12593" spans="1:10" x14ac:dyDescent="0.2">
      <c r="A12593" t="s">
        <v>69</v>
      </c>
      <c r="B12593" s="3">
        <v>44698</v>
      </c>
      <c r="C12593">
        <v>0</v>
      </c>
      <c r="D12593">
        <v>0</v>
      </c>
      <c r="E12593">
        <f t="shared" si="983"/>
        <v>2022</v>
      </c>
      <c r="F12593" t="str">
        <f t="shared" si="982"/>
        <v>Victorian</v>
      </c>
      <c r="G12593" t="str">
        <f t="shared" si="984"/>
        <v>Quarter</v>
      </c>
      <c r="H12593">
        <f t="shared" si="985"/>
        <v>2025</v>
      </c>
      <c r="I12593">
        <f t="shared" si="986"/>
        <v>92</v>
      </c>
      <c r="J12593">
        <f>D12593*PJ_per_contract*I12593</f>
        <v>0</v>
      </c>
    </row>
    <row r="12594" spans="1:10" x14ac:dyDescent="0.2">
      <c r="A12594" t="s">
        <v>57</v>
      </c>
      <c r="B12594" s="3">
        <v>44698</v>
      </c>
      <c r="C12594">
        <v>0</v>
      </c>
      <c r="D12594">
        <v>0</v>
      </c>
      <c r="E12594">
        <f t="shared" si="983"/>
        <v>2022</v>
      </c>
      <c r="F12594" t="str">
        <f t="shared" si="982"/>
        <v>Victorian</v>
      </c>
      <c r="G12594" t="str">
        <f t="shared" si="984"/>
        <v>Quarter</v>
      </c>
      <c r="H12594">
        <f t="shared" si="985"/>
        <v>2024</v>
      </c>
      <c r="I12594">
        <f t="shared" si="986"/>
        <v>92</v>
      </c>
      <c r="J12594">
        <f>D12594*PJ_per_contract*I12594</f>
        <v>0</v>
      </c>
    </row>
    <row r="12595" spans="1:10" x14ac:dyDescent="0.2">
      <c r="A12595" t="s">
        <v>68</v>
      </c>
      <c r="B12595" s="3">
        <v>44698</v>
      </c>
      <c r="C12595">
        <v>0</v>
      </c>
      <c r="D12595">
        <v>0</v>
      </c>
      <c r="E12595">
        <f t="shared" si="983"/>
        <v>2022</v>
      </c>
      <c r="F12595" t="str">
        <f t="shared" si="982"/>
        <v>Victorian</v>
      </c>
      <c r="G12595" t="str">
        <f t="shared" si="984"/>
        <v>Quarter</v>
      </c>
      <c r="H12595">
        <f t="shared" si="985"/>
        <v>2025</v>
      </c>
      <c r="I12595">
        <f t="shared" si="986"/>
        <v>92</v>
      </c>
      <c r="J12595">
        <f>D12595*PJ_per_contract*I12595</f>
        <v>0</v>
      </c>
    </row>
    <row r="12596" spans="1:10" x14ac:dyDescent="0.2">
      <c r="A12596" t="s">
        <v>89</v>
      </c>
      <c r="B12596" s="3">
        <v>44698</v>
      </c>
      <c r="C12596">
        <v>0</v>
      </c>
      <c r="D12596">
        <v>0</v>
      </c>
      <c r="E12596">
        <f t="shared" si="983"/>
        <v>2022</v>
      </c>
      <c r="F12596" t="str">
        <f t="shared" si="982"/>
        <v>Victorian</v>
      </c>
      <c r="G12596" t="str">
        <f t="shared" si="984"/>
        <v>Month</v>
      </c>
      <c r="H12596">
        <f t="shared" si="985"/>
        <v>2022</v>
      </c>
      <c r="I12596">
        <f t="shared" si="986"/>
        <v>31</v>
      </c>
      <c r="J12596">
        <f>D12596*PJ_per_contract*I12596</f>
        <v>0</v>
      </c>
    </row>
    <row r="12597" spans="1:10" x14ac:dyDescent="0.2">
      <c r="A12597" t="s">
        <v>80</v>
      </c>
      <c r="B12597" s="3">
        <v>44698</v>
      </c>
      <c r="C12597">
        <v>0</v>
      </c>
      <c r="D12597">
        <v>0</v>
      </c>
      <c r="E12597">
        <f t="shared" si="983"/>
        <v>2022</v>
      </c>
      <c r="F12597" t="str">
        <f t="shared" si="982"/>
        <v>Victorian</v>
      </c>
      <c r="G12597" t="str">
        <f t="shared" si="984"/>
        <v>Quarter</v>
      </c>
      <c r="H12597">
        <f t="shared" si="985"/>
        <v>2025</v>
      </c>
      <c r="I12597">
        <f t="shared" si="986"/>
        <v>92</v>
      </c>
      <c r="J12597">
        <f>D12597*PJ_per_contract*I12597</f>
        <v>0</v>
      </c>
    </row>
    <row r="12598" spans="1:10" x14ac:dyDescent="0.2">
      <c r="A12598" t="s">
        <v>52</v>
      </c>
      <c r="B12598" s="3">
        <v>44698</v>
      </c>
      <c r="C12598">
        <v>0</v>
      </c>
      <c r="D12598">
        <v>0</v>
      </c>
      <c r="E12598">
        <f t="shared" si="983"/>
        <v>2022</v>
      </c>
      <c r="F12598" t="str">
        <f t="shared" si="982"/>
        <v>Victorian</v>
      </c>
      <c r="G12598" t="str">
        <f t="shared" si="984"/>
        <v>Quarter</v>
      </c>
      <c r="H12598">
        <f t="shared" si="985"/>
        <v>2022</v>
      </c>
      <c r="I12598">
        <f t="shared" si="986"/>
        <v>92</v>
      </c>
      <c r="J12598">
        <f>D12598*PJ_per_contract*I12598</f>
        <v>0</v>
      </c>
    </row>
    <row r="12599" spans="1:10" x14ac:dyDescent="0.2">
      <c r="A12599" t="s">
        <v>53</v>
      </c>
      <c r="B12599" s="3">
        <v>44698</v>
      </c>
      <c r="C12599">
        <v>0</v>
      </c>
      <c r="D12599">
        <v>0</v>
      </c>
      <c r="E12599">
        <f t="shared" si="983"/>
        <v>2022</v>
      </c>
      <c r="F12599" t="str">
        <f t="shared" si="982"/>
        <v>Victorian</v>
      </c>
      <c r="G12599" t="str">
        <f t="shared" si="984"/>
        <v>Quarter</v>
      </c>
      <c r="H12599">
        <f t="shared" si="985"/>
        <v>2023</v>
      </c>
      <c r="I12599">
        <f t="shared" si="986"/>
        <v>92</v>
      </c>
      <c r="J12599">
        <f>D12599*PJ_per_contract*I12599</f>
        <v>0</v>
      </c>
    </row>
    <row r="12600" spans="1:10" x14ac:dyDescent="0.2">
      <c r="A12600" t="s">
        <v>50</v>
      </c>
      <c r="B12600" s="3">
        <v>44698</v>
      </c>
      <c r="C12600">
        <v>0</v>
      </c>
      <c r="D12600">
        <v>0</v>
      </c>
      <c r="E12600">
        <f t="shared" si="983"/>
        <v>2022</v>
      </c>
      <c r="F12600" t="str">
        <f t="shared" si="982"/>
        <v>Victorian</v>
      </c>
      <c r="G12600" t="str">
        <f t="shared" si="984"/>
        <v>Quarter</v>
      </c>
      <c r="H12600">
        <f t="shared" si="985"/>
        <v>2024</v>
      </c>
      <c r="I12600">
        <f t="shared" si="986"/>
        <v>92</v>
      </c>
      <c r="J12600">
        <f>D12600*PJ_per_contract*I12600</f>
        <v>0</v>
      </c>
    </row>
    <row r="12601" spans="1:10" x14ac:dyDescent="0.2">
      <c r="A12601" t="s">
        <v>55</v>
      </c>
      <c r="B12601" s="3">
        <v>44698</v>
      </c>
      <c r="C12601">
        <v>0</v>
      </c>
      <c r="D12601">
        <v>0</v>
      </c>
      <c r="E12601">
        <f t="shared" si="983"/>
        <v>2022</v>
      </c>
      <c r="F12601" t="str">
        <f t="shared" si="982"/>
        <v>Victorian</v>
      </c>
      <c r="G12601" t="str">
        <f t="shared" si="984"/>
        <v>Quarter</v>
      </c>
      <c r="H12601">
        <f t="shared" si="985"/>
        <v>2024</v>
      </c>
      <c r="I12601">
        <f t="shared" si="986"/>
        <v>92</v>
      </c>
      <c r="J12601">
        <f>D12601*PJ_per_contract*I12601</f>
        <v>0</v>
      </c>
    </row>
    <row r="12602" spans="1:10" x14ac:dyDescent="0.2">
      <c r="A12602" t="s">
        <v>54</v>
      </c>
      <c r="B12602" s="3">
        <v>44698</v>
      </c>
      <c r="C12602">
        <v>0</v>
      </c>
      <c r="D12602">
        <v>0</v>
      </c>
      <c r="E12602">
        <f t="shared" si="983"/>
        <v>2022</v>
      </c>
      <c r="F12602" t="str">
        <f t="shared" si="982"/>
        <v>Victorian</v>
      </c>
      <c r="G12602" t="str">
        <f t="shared" si="984"/>
        <v>Quarter</v>
      </c>
      <c r="H12602">
        <f t="shared" si="985"/>
        <v>2023</v>
      </c>
      <c r="I12602">
        <f t="shared" si="986"/>
        <v>92</v>
      </c>
      <c r="J12602">
        <f>D12602*PJ_per_contract*I12602</f>
        <v>0</v>
      </c>
    </row>
    <row r="12603" spans="1:10" x14ac:dyDescent="0.2">
      <c r="A12603" t="s">
        <v>51</v>
      </c>
      <c r="B12603" s="3">
        <v>44698</v>
      </c>
      <c r="C12603">
        <v>0</v>
      </c>
      <c r="D12603">
        <v>0</v>
      </c>
      <c r="E12603">
        <f t="shared" si="983"/>
        <v>2022</v>
      </c>
      <c r="F12603" t="str">
        <f t="shared" si="982"/>
        <v>Victorian</v>
      </c>
      <c r="G12603" t="str">
        <f t="shared" si="984"/>
        <v>Quarter</v>
      </c>
      <c r="H12603">
        <f t="shared" si="985"/>
        <v>2022</v>
      </c>
      <c r="I12603">
        <f t="shared" si="986"/>
        <v>92</v>
      </c>
      <c r="J12603">
        <f>D12603*PJ_per_contract*I12603</f>
        <v>0</v>
      </c>
    </row>
    <row r="12604" spans="1:10" x14ac:dyDescent="0.2">
      <c r="A12604" t="s">
        <v>79</v>
      </c>
      <c r="B12604" s="3">
        <v>44698</v>
      </c>
      <c r="C12604">
        <v>0</v>
      </c>
      <c r="D12604">
        <v>0</v>
      </c>
      <c r="E12604">
        <f t="shared" si="983"/>
        <v>2022</v>
      </c>
      <c r="F12604" t="str">
        <f t="shared" si="982"/>
        <v>Victorian</v>
      </c>
      <c r="G12604" t="str">
        <f t="shared" si="984"/>
        <v>Quarter</v>
      </c>
      <c r="H12604">
        <f t="shared" si="985"/>
        <v>2025</v>
      </c>
      <c r="I12604">
        <f t="shared" si="986"/>
        <v>92</v>
      </c>
      <c r="J12604">
        <f>D12604*PJ_per_contract*I12604</f>
        <v>0</v>
      </c>
    </row>
    <row r="12605" spans="1:10" x14ac:dyDescent="0.2">
      <c r="A12605" t="s">
        <v>58</v>
      </c>
      <c r="B12605" s="3">
        <v>44698</v>
      </c>
      <c r="C12605">
        <v>0</v>
      </c>
      <c r="D12605">
        <v>0</v>
      </c>
      <c r="E12605">
        <f t="shared" si="983"/>
        <v>2022</v>
      </c>
      <c r="F12605" t="str">
        <f t="shared" si="982"/>
        <v>Victorian</v>
      </c>
      <c r="G12605" t="str">
        <f t="shared" si="984"/>
        <v>Quarter</v>
      </c>
      <c r="H12605">
        <f t="shared" si="985"/>
        <v>2024</v>
      </c>
      <c r="I12605">
        <f t="shared" si="986"/>
        <v>92</v>
      </c>
      <c r="J12605">
        <f>D12605*PJ_per_contract*I12605</f>
        <v>0</v>
      </c>
    </row>
    <row r="12606" spans="1:10" x14ac:dyDescent="0.2">
      <c r="A12606" t="s">
        <v>60</v>
      </c>
      <c r="B12606" s="3">
        <v>44698</v>
      </c>
      <c r="C12606">
        <v>0</v>
      </c>
      <c r="D12606">
        <v>0</v>
      </c>
      <c r="E12606">
        <f t="shared" si="983"/>
        <v>2022</v>
      </c>
      <c r="F12606" t="str">
        <f t="shared" si="982"/>
        <v>Wallumbilla</v>
      </c>
      <c r="G12606" t="str">
        <f t="shared" si="984"/>
        <v>Strip</v>
      </c>
      <c r="H12606">
        <f t="shared" si="985"/>
        <v>2023</v>
      </c>
      <c r="I12606">
        <f t="shared" si="986"/>
        <v>365</v>
      </c>
      <c r="J12606">
        <f>D12606*PJ_per_contract*I12606</f>
        <v>0</v>
      </c>
    </row>
    <row r="12607" spans="1:10" x14ac:dyDescent="0.2">
      <c r="A12607" t="s">
        <v>61</v>
      </c>
      <c r="B12607" s="3">
        <v>44698</v>
      </c>
      <c r="C12607">
        <v>96</v>
      </c>
      <c r="D12607">
        <v>0</v>
      </c>
      <c r="E12607">
        <f t="shared" si="983"/>
        <v>2022</v>
      </c>
      <c r="F12607" t="str">
        <f t="shared" si="982"/>
        <v>Wallumbilla</v>
      </c>
      <c r="G12607" t="str">
        <f t="shared" si="984"/>
        <v>Quarter</v>
      </c>
      <c r="H12607">
        <f t="shared" si="985"/>
        <v>2022</v>
      </c>
      <c r="I12607">
        <f t="shared" si="986"/>
        <v>92</v>
      </c>
      <c r="J12607">
        <f>D12607*PJ_per_contract*I12607</f>
        <v>0</v>
      </c>
    </row>
    <row r="12608" spans="1:10" x14ac:dyDescent="0.2">
      <c r="A12608" t="s">
        <v>62</v>
      </c>
      <c r="B12608" s="3">
        <v>44698</v>
      </c>
      <c r="C12608">
        <v>180</v>
      </c>
      <c r="D12608">
        <v>10</v>
      </c>
      <c r="E12608">
        <f t="shared" si="983"/>
        <v>2022</v>
      </c>
      <c r="F12608" t="str">
        <f t="shared" si="982"/>
        <v>Wallumbilla</v>
      </c>
      <c r="G12608" t="str">
        <f t="shared" si="984"/>
        <v>Quarter</v>
      </c>
      <c r="H12608">
        <f t="shared" si="985"/>
        <v>2022</v>
      </c>
      <c r="I12608">
        <f t="shared" si="986"/>
        <v>92</v>
      </c>
      <c r="J12608">
        <f>D12608*PJ_per_contract*I12608</f>
        <v>9.1999999999999998E-2</v>
      </c>
    </row>
    <row r="12609" spans="1:10" x14ac:dyDescent="0.2">
      <c r="A12609" t="s">
        <v>70</v>
      </c>
      <c r="B12609" s="3">
        <v>44698</v>
      </c>
      <c r="C12609">
        <v>0</v>
      </c>
      <c r="D12609">
        <v>0</v>
      </c>
      <c r="E12609">
        <f t="shared" si="983"/>
        <v>2022</v>
      </c>
      <c r="F12609" t="str">
        <f t="shared" si="982"/>
        <v>Wallumbilla</v>
      </c>
      <c r="G12609" t="str">
        <f t="shared" si="984"/>
        <v>Strip</v>
      </c>
      <c r="H12609">
        <f t="shared" si="985"/>
        <v>2023</v>
      </c>
      <c r="I12609">
        <f t="shared" si="986"/>
        <v>365</v>
      </c>
      <c r="J12609">
        <f>D12609*PJ_per_contract*I12609</f>
        <v>0</v>
      </c>
    </row>
    <row r="12610" spans="1:10" x14ac:dyDescent="0.2">
      <c r="A12610" t="s">
        <v>63</v>
      </c>
      <c r="B12610" s="3">
        <v>44698</v>
      </c>
      <c r="C12610">
        <v>66</v>
      </c>
      <c r="D12610">
        <v>0</v>
      </c>
      <c r="E12610">
        <f t="shared" si="983"/>
        <v>2022</v>
      </c>
      <c r="F12610" t="str">
        <f t="shared" ref="F12610:F12673" si="987">IF(OR(LEFT(A12610,2)="GJ",LEFT(A12610,2)="GK"),"Victorian",IF(OR(LEFT(A12610,2)="GX",LEFT(A12610,2)="GY"),"Wallumbilla","NA"))</f>
        <v>Wallumbilla</v>
      </c>
      <c r="G12610" t="str">
        <f t="shared" si="984"/>
        <v>Quarter</v>
      </c>
      <c r="H12610">
        <f t="shared" si="985"/>
        <v>2023</v>
      </c>
      <c r="I12610">
        <f t="shared" si="986"/>
        <v>92</v>
      </c>
      <c r="J12610">
        <f>D12610*PJ_per_contract*I12610</f>
        <v>0</v>
      </c>
    </row>
    <row r="12611" spans="1:10" x14ac:dyDescent="0.2">
      <c r="A12611" t="s">
        <v>64</v>
      </c>
      <c r="B12611" s="3">
        <v>44698</v>
      </c>
      <c r="C12611">
        <v>87</v>
      </c>
      <c r="D12611">
        <v>10</v>
      </c>
      <c r="E12611">
        <f t="shared" ref="E12611:E12674" si="988">YEAR(B12611)</f>
        <v>2022</v>
      </c>
      <c r="F12611" t="str">
        <f t="shared" si="987"/>
        <v>Wallumbilla</v>
      </c>
      <c r="G12611" t="str">
        <f t="shared" ref="G12611:G12674" si="989">IF(LEFT(A12611,2)="GJ","Month",IF(OR(LEFT(A12611,2)="GK",LEFT(A12611,2)="GX"),"Quarter",IF(LEFT(A12611,2)="GY","Strip","NA")))</f>
        <v>Quarter</v>
      </c>
      <c r="H12611">
        <f t="shared" ref="H12611:H12674" si="990">VALUE(MID(A12611,4,4))</f>
        <v>2023</v>
      </c>
      <c r="I12611">
        <f t="shared" ref="I12611:I12674" si="991">IF(G12611="Month",_xlfn.DAYS(EOMONTH(B12611,0),EOMONTH(B12611,-1)),IF(G12611="Quarter",_xlfn.DAYS(EOMONTH(B12611,2),EOMONTH(B12611,-1)),365))</f>
        <v>92</v>
      </c>
      <c r="J12611">
        <f>D12611*PJ_per_contract*I12611</f>
        <v>9.1999999999999998E-2</v>
      </c>
    </row>
    <row r="12612" spans="1:10" x14ac:dyDescent="0.2">
      <c r="A12612" t="s">
        <v>81</v>
      </c>
      <c r="B12612" s="3">
        <v>44698</v>
      </c>
      <c r="C12612">
        <v>0</v>
      </c>
      <c r="D12612">
        <v>0</v>
      </c>
      <c r="E12612">
        <f t="shared" si="988"/>
        <v>2022</v>
      </c>
      <c r="F12612" t="str">
        <f t="shared" si="987"/>
        <v>Wallumbilla</v>
      </c>
      <c r="G12612" t="str">
        <f t="shared" si="989"/>
        <v>Strip</v>
      </c>
      <c r="H12612">
        <f t="shared" si="990"/>
        <v>2024</v>
      </c>
      <c r="I12612">
        <f t="shared" si="991"/>
        <v>365</v>
      </c>
      <c r="J12612">
        <f>D12612*PJ_per_contract*I12612</f>
        <v>0</v>
      </c>
    </row>
    <row r="12613" spans="1:10" x14ac:dyDescent="0.2">
      <c r="A12613" t="s">
        <v>71</v>
      </c>
      <c r="B12613" s="3">
        <v>44698</v>
      </c>
      <c r="C12613">
        <v>48</v>
      </c>
      <c r="D12613">
        <v>0</v>
      </c>
      <c r="E12613">
        <f t="shared" si="988"/>
        <v>2022</v>
      </c>
      <c r="F12613" t="str">
        <f t="shared" si="987"/>
        <v>Wallumbilla</v>
      </c>
      <c r="G12613" t="str">
        <f t="shared" si="989"/>
        <v>Quarter</v>
      </c>
      <c r="H12613">
        <f t="shared" si="990"/>
        <v>2023</v>
      </c>
      <c r="I12613">
        <f t="shared" si="991"/>
        <v>92</v>
      </c>
      <c r="J12613">
        <f>D12613*PJ_per_contract*I12613</f>
        <v>0</v>
      </c>
    </row>
    <row r="12614" spans="1:10" x14ac:dyDescent="0.2">
      <c r="A12614" t="s">
        <v>72</v>
      </c>
      <c r="B12614" s="3">
        <v>44698</v>
      </c>
      <c r="C12614">
        <v>45</v>
      </c>
      <c r="D12614">
        <v>0</v>
      </c>
      <c r="E12614">
        <f t="shared" si="988"/>
        <v>2022</v>
      </c>
      <c r="F12614" t="str">
        <f t="shared" si="987"/>
        <v>Wallumbilla</v>
      </c>
      <c r="G12614" t="str">
        <f t="shared" si="989"/>
        <v>Quarter</v>
      </c>
      <c r="H12614">
        <f t="shared" si="990"/>
        <v>2023</v>
      </c>
      <c r="I12614">
        <f t="shared" si="991"/>
        <v>92</v>
      </c>
      <c r="J12614">
        <f>D12614*PJ_per_contract*I12614</f>
        <v>0</v>
      </c>
    </row>
    <row r="12615" spans="1:10" x14ac:dyDescent="0.2">
      <c r="A12615" t="s">
        <v>92</v>
      </c>
      <c r="B12615" s="3">
        <v>44698</v>
      </c>
      <c r="C12615">
        <v>0</v>
      </c>
      <c r="D12615">
        <v>0</v>
      </c>
      <c r="E12615">
        <f t="shared" si="988"/>
        <v>2022</v>
      </c>
      <c r="F12615" t="str">
        <f t="shared" si="987"/>
        <v>Wallumbilla</v>
      </c>
      <c r="G12615" t="str">
        <f t="shared" si="989"/>
        <v>Strip</v>
      </c>
      <c r="H12615">
        <f t="shared" si="990"/>
        <v>2024</v>
      </c>
      <c r="I12615">
        <f t="shared" si="991"/>
        <v>365</v>
      </c>
      <c r="J12615">
        <f>D12615*PJ_per_contract*I12615</f>
        <v>0</v>
      </c>
    </row>
    <row r="12616" spans="1:10" x14ac:dyDescent="0.2">
      <c r="A12616" t="s">
        <v>82</v>
      </c>
      <c r="B12616" s="3">
        <v>44698</v>
      </c>
      <c r="C12616">
        <v>2</v>
      </c>
      <c r="D12616">
        <v>0</v>
      </c>
      <c r="E12616">
        <f t="shared" si="988"/>
        <v>2022</v>
      </c>
      <c r="F12616" t="str">
        <f t="shared" si="987"/>
        <v>Wallumbilla</v>
      </c>
      <c r="G12616" t="str">
        <f t="shared" si="989"/>
        <v>Quarter</v>
      </c>
      <c r="H12616">
        <f t="shared" si="990"/>
        <v>2024</v>
      </c>
      <c r="I12616">
        <f t="shared" si="991"/>
        <v>92</v>
      </c>
      <c r="J12616">
        <f>D12616*PJ_per_contract*I12616</f>
        <v>0</v>
      </c>
    </row>
    <row r="12617" spans="1:10" x14ac:dyDescent="0.2">
      <c r="A12617" t="s">
        <v>83</v>
      </c>
      <c r="B12617" s="3">
        <v>44698</v>
      </c>
      <c r="C12617">
        <v>0</v>
      </c>
      <c r="D12617">
        <v>0</v>
      </c>
      <c r="E12617">
        <f t="shared" si="988"/>
        <v>2022</v>
      </c>
      <c r="F12617" t="str">
        <f t="shared" si="987"/>
        <v>Wallumbilla</v>
      </c>
      <c r="G12617" t="str">
        <f t="shared" si="989"/>
        <v>Quarter</v>
      </c>
      <c r="H12617">
        <f t="shared" si="990"/>
        <v>2024</v>
      </c>
      <c r="I12617">
        <f t="shared" si="991"/>
        <v>92</v>
      </c>
      <c r="J12617">
        <f>D12617*PJ_per_contract*I12617</f>
        <v>0</v>
      </c>
    </row>
    <row r="12618" spans="1:10" x14ac:dyDescent="0.2">
      <c r="A12618" t="s">
        <v>93</v>
      </c>
      <c r="B12618" s="3">
        <v>44698</v>
      </c>
      <c r="C12618">
        <v>0</v>
      </c>
      <c r="D12618">
        <v>0</v>
      </c>
      <c r="E12618">
        <f t="shared" si="988"/>
        <v>2022</v>
      </c>
      <c r="F12618" t="str">
        <f t="shared" si="987"/>
        <v>Wallumbilla</v>
      </c>
      <c r="G12618" t="str">
        <f t="shared" si="989"/>
        <v>Quarter</v>
      </c>
      <c r="H12618">
        <f t="shared" si="990"/>
        <v>2024</v>
      </c>
      <c r="I12618">
        <f t="shared" si="991"/>
        <v>92</v>
      </c>
      <c r="J12618">
        <f>D12618*PJ_per_contract*I12618</f>
        <v>0</v>
      </c>
    </row>
    <row r="12619" spans="1:10" x14ac:dyDescent="0.2">
      <c r="A12619" t="s">
        <v>94</v>
      </c>
      <c r="B12619" s="3">
        <v>44698</v>
      </c>
      <c r="C12619">
        <v>0</v>
      </c>
      <c r="D12619">
        <v>0</v>
      </c>
      <c r="E12619">
        <f t="shared" si="988"/>
        <v>2022</v>
      </c>
      <c r="F12619" t="str">
        <f t="shared" si="987"/>
        <v>Wallumbilla</v>
      </c>
      <c r="G12619" t="str">
        <f t="shared" si="989"/>
        <v>Quarter</v>
      </c>
      <c r="H12619">
        <f t="shared" si="990"/>
        <v>2024</v>
      </c>
      <c r="I12619">
        <f t="shared" si="991"/>
        <v>92</v>
      </c>
      <c r="J12619">
        <f>D12619*PJ_per_contract*I12619</f>
        <v>0</v>
      </c>
    </row>
    <row r="12620" spans="1:10" x14ac:dyDescent="0.2">
      <c r="A12620" t="s">
        <v>85</v>
      </c>
      <c r="B12620" s="3">
        <v>44699</v>
      </c>
      <c r="C12620">
        <v>0</v>
      </c>
      <c r="D12620">
        <v>0</v>
      </c>
      <c r="E12620">
        <f t="shared" si="988"/>
        <v>2022</v>
      </c>
      <c r="F12620" t="str">
        <f t="shared" si="987"/>
        <v>Victorian</v>
      </c>
      <c r="G12620" t="str">
        <f t="shared" si="989"/>
        <v>Month</v>
      </c>
      <c r="H12620">
        <f t="shared" si="990"/>
        <v>2022</v>
      </c>
      <c r="I12620">
        <f t="shared" si="991"/>
        <v>31</v>
      </c>
      <c r="J12620">
        <f>D12620*PJ_per_contract*I12620</f>
        <v>0</v>
      </c>
    </row>
    <row r="12621" spans="1:10" x14ac:dyDescent="0.2">
      <c r="A12621" t="s">
        <v>48</v>
      </c>
      <c r="B12621" s="3">
        <v>44699</v>
      </c>
      <c r="C12621">
        <v>0</v>
      </c>
      <c r="D12621">
        <v>0</v>
      </c>
      <c r="E12621">
        <f t="shared" si="988"/>
        <v>2022</v>
      </c>
      <c r="F12621" t="str">
        <f t="shared" si="987"/>
        <v>Victorian</v>
      </c>
      <c r="G12621" t="str">
        <f t="shared" si="989"/>
        <v>Quarter</v>
      </c>
      <c r="H12621">
        <f t="shared" si="990"/>
        <v>2022</v>
      </c>
      <c r="I12621">
        <f t="shared" si="991"/>
        <v>92</v>
      </c>
      <c r="J12621">
        <f>D12621*PJ_per_contract*I12621</f>
        <v>0</v>
      </c>
    </row>
    <row r="12622" spans="1:10" x14ac:dyDescent="0.2">
      <c r="A12622" t="s">
        <v>86</v>
      </c>
      <c r="B12622" s="3">
        <v>44699</v>
      </c>
      <c r="C12622">
        <v>0</v>
      </c>
      <c r="D12622">
        <v>0</v>
      </c>
      <c r="E12622">
        <f t="shared" si="988"/>
        <v>2022</v>
      </c>
      <c r="F12622" t="str">
        <f t="shared" si="987"/>
        <v>Victorian</v>
      </c>
      <c r="G12622" t="str">
        <f t="shared" si="989"/>
        <v>Month</v>
      </c>
      <c r="H12622">
        <f t="shared" si="990"/>
        <v>2022</v>
      </c>
      <c r="I12622">
        <f t="shared" si="991"/>
        <v>31</v>
      </c>
      <c r="J12622">
        <f>D12622*PJ_per_contract*I12622</f>
        <v>0</v>
      </c>
    </row>
    <row r="12623" spans="1:10" x14ac:dyDescent="0.2">
      <c r="A12623" t="s">
        <v>49</v>
      </c>
      <c r="B12623" s="3">
        <v>44699</v>
      </c>
      <c r="C12623">
        <v>84</v>
      </c>
      <c r="D12623">
        <v>0</v>
      </c>
      <c r="E12623">
        <f t="shared" si="988"/>
        <v>2022</v>
      </c>
      <c r="F12623" t="str">
        <f t="shared" si="987"/>
        <v>Wallumbilla</v>
      </c>
      <c r="G12623" t="str">
        <f t="shared" si="989"/>
        <v>Quarter</v>
      </c>
      <c r="H12623">
        <f t="shared" si="990"/>
        <v>2022</v>
      </c>
      <c r="I12623">
        <f t="shared" si="991"/>
        <v>92</v>
      </c>
      <c r="J12623">
        <f>D12623*PJ_per_contract*I12623</f>
        <v>0</v>
      </c>
    </row>
    <row r="12624" spans="1:10" x14ac:dyDescent="0.2">
      <c r="A12624" t="s">
        <v>91</v>
      </c>
      <c r="B12624" s="3">
        <v>44699</v>
      </c>
      <c r="C12624">
        <v>0</v>
      </c>
      <c r="D12624">
        <v>0</v>
      </c>
      <c r="E12624">
        <f t="shared" si="988"/>
        <v>2022</v>
      </c>
      <c r="F12624" t="str">
        <f t="shared" si="987"/>
        <v>Victorian</v>
      </c>
      <c r="G12624" t="str">
        <f t="shared" si="989"/>
        <v>Quarter</v>
      </c>
      <c r="H12624">
        <f t="shared" si="990"/>
        <v>2026</v>
      </c>
      <c r="I12624">
        <f t="shared" si="991"/>
        <v>92</v>
      </c>
      <c r="J12624">
        <f>D12624*PJ_per_contract*I12624</f>
        <v>0</v>
      </c>
    </row>
    <row r="12625" spans="1:10" x14ac:dyDescent="0.2">
      <c r="A12625" t="s">
        <v>87</v>
      </c>
      <c r="B12625" s="3">
        <v>44699</v>
      </c>
      <c r="C12625">
        <v>0</v>
      </c>
      <c r="D12625">
        <v>0</v>
      </c>
      <c r="E12625">
        <f t="shared" si="988"/>
        <v>2022</v>
      </c>
      <c r="F12625" t="str">
        <f t="shared" si="987"/>
        <v>Victorian</v>
      </c>
      <c r="G12625" t="str">
        <f t="shared" si="989"/>
        <v>Month</v>
      </c>
      <c r="H12625">
        <f t="shared" si="990"/>
        <v>2022</v>
      </c>
      <c r="I12625">
        <f t="shared" si="991"/>
        <v>31</v>
      </c>
      <c r="J12625">
        <f>D12625*PJ_per_contract*I12625</f>
        <v>0</v>
      </c>
    </row>
    <row r="12626" spans="1:10" x14ac:dyDescent="0.2">
      <c r="A12626" t="s">
        <v>53</v>
      </c>
      <c r="B12626" s="3">
        <v>44699</v>
      </c>
      <c r="C12626">
        <v>0</v>
      </c>
      <c r="D12626">
        <v>0</v>
      </c>
      <c r="E12626">
        <f t="shared" si="988"/>
        <v>2022</v>
      </c>
      <c r="F12626" t="str">
        <f t="shared" si="987"/>
        <v>Victorian</v>
      </c>
      <c r="G12626" t="str">
        <f t="shared" si="989"/>
        <v>Quarter</v>
      </c>
      <c r="H12626">
        <f t="shared" si="990"/>
        <v>2023</v>
      </c>
      <c r="I12626">
        <f t="shared" si="991"/>
        <v>92</v>
      </c>
      <c r="J12626">
        <f>D12626*PJ_per_contract*I12626</f>
        <v>0</v>
      </c>
    </row>
    <row r="12627" spans="1:10" x14ac:dyDescent="0.2">
      <c r="A12627" t="s">
        <v>52</v>
      </c>
      <c r="B12627" s="3">
        <v>44699</v>
      </c>
      <c r="C12627">
        <v>0</v>
      </c>
      <c r="D12627">
        <v>0</v>
      </c>
      <c r="E12627">
        <f t="shared" si="988"/>
        <v>2022</v>
      </c>
      <c r="F12627" t="str">
        <f t="shared" si="987"/>
        <v>Victorian</v>
      </c>
      <c r="G12627" t="str">
        <f t="shared" si="989"/>
        <v>Quarter</v>
      </c>
      <c r="H12627">
        <f t="shared" si="990"/>
        <v>2022</v>
      </c>
      <c r="I12627">
        <f t="shared" si="991"/>
        <v>92</v>
      </c>
      <c r="J12627">
        <f>D12627*PJ_per_contract*I12627</f>
        <v>0</v>
      </c>
    </row>
    <row r="12628" spans="1:10" x14ac:dyDescent="0.2">
      <c r="A12628" t="s">
        <v>68</v>
      </c>
      <c r="B12628" s="3">
        <v>44699</v>
      </c>
      <c r="C12628">
        <v>0</v>
      </c>
      <c r="D12628">
        <v>0</v>
      </c>
      <c r="E12628">
        <f t="shared" si="988"/>
        <v>2022</v>
      </c>
      <c r="F12628" t="str">
        <f t="shared" si="987"/>
        <v>Victorian</v>
      </c>
      <c r="G12628" t="str">
        <f t="shared" si="989"/>
        <v>Quarter</v>
      </c>
      <c r="H12628">
        <f t="shared" si="990"/>
        <v>2025</v>
      </c>
      <c r="I12628">
        <f t="shared" si="991"/>
        <v>92</v>
      </c>
      <c r="J12628">
        <f>D12628*PJ_per_contract*I12628</f>
        <v>0</v>
      </c>
    </row>
    <row r="12629" spans="1:10" x14ac:dyDescent="0.2">
      <c r="A12629" t="s">
        <v>80</v>
      </c>
      <c r="B12629" s="3">
        <v>44699</v>
      </c>
      <c r="C12629">
        <v>0</v>
      </c>
      <c r="D12629">
        <v>0</v>
      </c>
      <c r="E12629">
        <f t="shared" si="988"/>
        <v>2022</v>
      </c>
      <c r="F12629" t="str">
        <f t="shared" si="987"/>
        <v>Victorian</v>
      </c>
      <c r="G12629" t="str">
        <f t="shared" si="989"/>
        <v>Quarter</v>
      </c>
      <c r="H12629">
        <f t="shared" si="990"/>
        <v>2025</v>
      </c>
      <c r="I12629">
        <f t="shared" si="991"/>
        <v>92</v>
      </c>
      <c r="J12629">
        <f>D12629*PJ_per_contract*I12629</f>
        <v>0</v>
      </c>
    </row>
    <row r="12630" spans="1:10" x14ac:dyDescent="0.2">
      <c r="A12630" t="s">
        <v>59</v>
      </c>
      <c r="B12630" s="3">
        <v>44699</v>
      </c>
      <c r="C12630">
        <v>0</v>
      </c>
      <c r="D12630">
        <v>0</v>
      </c>
      <c r="E12630">
        <f t="shared" si="988"/>
        <v>2022</v>
      </c>
      <c r="F12630" t="str">
        <f t="shared" si="987"/>
        <v>Victorian</v>
      </c>
      <c r="G12630" t="str">
        <f t="shared" si="989"/>
        <v>Quarter</v>
      </c>
      <c r="H12630">
        <f t="shared" si="990"/>
        <v>2023</v>
      </c>
      <c r="I12630">
        <f t="shared" si="991"/>
        <v>92</v>
      </c>
      <c r="J12630">
        <f>D12630*PJ_per_contract*I12630</f>
        <v>0</v>
      </c>
    </row>
    <row r="12631" spans="1:10" x14ac:dyDescent="0.2">
      <c r="A12631" t="s">
        <v>57</v>
      </c>
      <c r="B12631" s="3">
        <v>44699</v>
      </c>
      <c r="C12631">
        <v>0</v>
      </c>
      <c r="D12631">
        <v>0</v>
      </c>
      <c r="E12631">
        <f t="shared" si="988"/>
        <v>2022</v>
      </c>
      <c r="F12631" t="str">
        <f t="shared" si="987"/>
        <v>Victorian</v>
      </c>
      <c r="G12631" t="str">
        <f t="shared" si="989"/>
        <v>Quarter</v>
      </c>
      <c r="H12631">
        <f t="shared" si="990"/>
        <v>2024</v>
      </c>
      <c r="I12631">
        <f t="shared" si="991"/>
        <v>92</v>
      </c>
      <c r="J12631">
        <f>D12631*PJ_per_contract*I12631</f>
        <v>0</v>
      </c>
    </row>
    <row r="12632" spans="1:10" x14ac:dyDescent="0.2">
      <c r="A12632" t="s">
        <v>89</v>
      </c>
      <c r="B12632" s="3">
        <v>44699</v>
      </c>
      <c r="C12632">
        <v>0</v>
      </c>
      <c r="D12632">
        <v>0</v>
      </c>
      <c r="E12632">
        <f t="shared" si="988"/>
        <v>2022</v>
      </c>
      <c r="F12632" t="str">
        <f t="shared" si="987"/>
        <v>Victorian</v>
      </c>
      <c r="G12632" t="str">
        <f t="shared" si="989"/>
        <v>Month</v>
      </c>
      <c r="H12632">
        <f t="shared" si="990"/>
        <v>2022</v>
      </c>
      <c r="I12632">
        <f t="shared" si="991"/>
        <v>31</v>
      </c>
      <c r="J12632">
        <f>D12632*PJ_per_contract*I12632</f>
        <v>0</v>
      </c>
    </row>
    <row r="12633" spans="1:10" x14ac:dyDescent="0.2">
      <c r="A12633" t="s">
        <v>69</v>
      </c>
      <c r="B12633" s="3">
        <v>44699</v>
      </c>
      <c r="C12633">
        <v>0</v>
      </c>
      <c r="D12633">
        <v>0</v>
      </c>
      <c r="E12633">
        <f t="shared" si="988"/>
        <v>2022</v>
      </c>
      <c r="F12633" t="str">
        <f t="shared" si="987"/>
        <v>Victorian</v>
      </c>
      <c r="G12633" t="str">
        <f t="shared" si="989"/>
        <v>Quarter</v>
      </c>
      <c r="H12633">
        <f t="shared" si="990"/>
        <v>2025</v>
      </c>
      <c r="I12633">
        <f t="shared" si="991"/>
        <v>92</v>
      </c>
      <c r="J12633">
        <f>D12633*PJ_per_contract*I12633</f>
        <v>0</v>
      </c>
    </row>
    <row r="12634" spans="1:10" x14ac:dyDescent="0.2">
      <c r="A12634" t="s">
        <v>58</v>
      </c>
      <c r="B12634" s="3">
        <v>44699</v>
      </c>
      <c r="C12634">
        <v>0</v>
      </c>
      <c r="D12634">
        <v>0</v>
      </c>
      <c r="E12634">
        <f t="shared" si="988"/>
        <v>2022</v>
      </c>
      <c r="F12634" t="str">
        <f t="shared" si="987"/>
        <v>Victorian</v>
      </c>
      <c r="G12634" t="str">
        <f t="shared" si="989"/>
        <v>Quarter</v>
      </c>
      <c r="H12634">
        <f t="shared" si="990"/>
        <v>2024</v>
      </c>
      <c r="I12634">
        <f t="shared" si="991"/>
        <v>92</v>
      </c>
      <c r="J12634">
        <f>D12634*PJ_per_contract*I12634</f>
        <v>0</v>
      </c>
    </row>
    <row r="12635" spans="1:10" x14ac:dyDescent="0.2">
      <c r="A12635" t="s">
        <v>56</v>
      </c>
      <c r="B12635" s="3">
        <v>44699</v>
      </c>
      <c r="C12635">
        <v>0</v>
      </c>
      <c r="D12635">
        <v>0</v>
      </c>
      <c r="E12635">
        <f t="shared" si="988"/>
        <v>2022</v>
      </c>
      <c r="F12635" t="str">
        <f t="shared" si="987"/>
        <v>Victorian</v>
      </c>
      <c r="G12635" t="str">
        <f t="shared" si="989"/>
        <v>Quarter</v>
      </c>
      <c r="H12635">
        <f t="shared" si="990"/>
        <v>2023</v>
      </c>
      <c r="I12635">
        <f t="shared" si="991"/>
        <v>92</v>
      </c>
      <c r="J12635">
        <f>D12635*PJ_per_contract*I12635</f>
        <v>0</v>
      </c>
    </row>
    <row r="12636" spans="1:10" x14ac:dyDescent="0.2">
      <c r="A12636" t="s">
        <v>79</v>
      </c>
      <c r="B12636" s="3">
        <v>44699</v>
      </c>
      <c r="C12636">
        <v>0</v>
      </c>
      <c r="D12636">
        <v>0</v>
      </c>
      <c r="E12636">
        <f t="shared" si="988"/>
        <v>2022</v>
      </c>
      <c r="F12636" t="str">
        <f t="shared" si="987"/>
        <v>Victorian</v>
      </c>
      <c r="G12636" t="str">
        <f t="shared" si="989"/>
        <v>Quarter</v>
      </c>
      <c r="H12636">
        <f t="shared" si="990"/>
        <v>2025</v>
      </c>
      <c r="I12636">
        <f t="shared" si="991"/>
        <v>92</v>
      </c>
      <c r="J12636">
        <f>D12636*PJ_per_contract*I12636</f>
        <v>0</v>
      </c>
    </row>
    <row r="12637" spans="1:10" x14ac:dyDescent="0.2">
      <c r="A12637" t="s">
        <v>55</v>
      </c>
      <c r="B12637" s="3">
        <v>44699</v>
      </c>
      <c r="C12637">
        <v>0</v>
      </c>
      <c r="D12637">
        <v>0</v>
      </c>
      <c r="E12637">
        <f t="shared" si="988"/>
        <v>2022</v>
      </c>
      <c r="F12637" t="str">
        <f t="shared" si="987"/>
        <v>Victorian</v>
      </c>
      <c r="G12637" t="str">
        <f t="shared" si="989"/>
        <v>Quarter</v>
      </c>
      <c r="H12637">
        <f t="shared" si="990"/>
        <v>2024</v>
      </c>
      <c r="I12637">
        <f t="shared" si="991"/>
        <v>92</v>
      </c>
      <c r="J12637">
        <f>D12637*PJ_per_contract*I12637</f>
        <v>0</v>
      </c>
    </row>
    <row r="12638" spans="1:10" x14ac:dyDescent="0.2">
      <c r="A12638" t="s">
        <v>90</v>
      </c>
      <c r="B12638" s="3">
        <v>44699</v>
      </c>
      <c r="C12638">
        <v>0</v>
      </c>
      <c r="D12638">
        <v>0</v>
      </c>
      <c r="E12638">
        <f t="shared" si="988"/>
        <v>2022</v>
      </c>
      <c r="F12638" t="str">
        <f t="shared" si="987"/>
        <v>Victorian</v>
      </c>
      <c r="G12638" t="str">
        <f t="shared" si="989"/>
        <v>Quarter</v>
      </c>
      <c r="H12638">
        <f t="shared" si="990"/>
        <v>2026</v>
      </c>
      <c r="I12638">
        <f t="shared" si="991"/>
        <v>92</v>
      </c>
      <c r="J12638">
        <f>D12638*PJ_per_contract*I12638</f>
        <v>0</v>
      </c>
    </row>
    <row r="12639" spans="1:10" x14ac:dyDescent="0.2">
      <c r="A12639" t="s">
        <v>50</v>
      </c>
      <c r="B12639" s="3">
        <v>44699</v>
      </c>
      <c r="C12639">
        <v>0</v>
      </c>
      <c r="D12639">
        <v>0</v>
      </c>
      <c r="E12639">
        <f t="shared" si="988"/>
        <v>2022</v>
      </c>
      <c r="F12639" t="str">
        <f t="shared" si="987"/>
        <v>Victorian</v>
      </c>
      <c r="G12639" t="str">
        <f t="shared" si="989"/>
        <v>Quarter</v>
      </c>
      <c r="H12639">
        <f t="shared" si="990"/>
        <v>2024</v>
      </c>
      <c r="I12639">
        <f t="shared" si="991"/>
        <v>92</v>
      </c>
      <c r="J12639">
        <f>D12639*PJ_per_contract*I12639</f>
        <v>0</v>
      </c>
    </row>
    <row r="12640" spans="1:10" x14ac:dyDescent="0.2">
      <c r="A12640" t="s">
        <v>51</v>
      </c>
      <c r="B12640" s="3">
        <v>44699</v>
      </c>
      <c r="C12640">
        <v>0</v>
      </c>
      <c r="D12640">
        <v>0</v>
      </c>
      <c r="E12640">
        <f t="shared" si="988"/>
        <v>2022</v>
      </c>
      <c r="F12640" t="str">
        <f t="shared" si="987"/>
        <v>Victorian</v>
      </c>
      <c r="G12640" t="str">
        <f t="shared" si="989"/>
        <v>Quarter</v>
      </c>
      <c r="H12640">
        <f t="shared" si="990"/>
        <v>2022</v>
      </c>
      <c r="I12640">
        <f t="shared" si="991"/>
        <v>92</v>
      </c>
      <c r="J12640">
        <f>D12640*PJ_per_contract*I12640</f>
        <v>0</v>
      </c>
    </row>
    <row r="12641" spans="1:10" x14ac:dyDescent="0.2">
      <c r="A12641" t="s">
        <v>54</v>
      </c>
      <c r="B12641" s="3">
        <v>44699</v>
      </c>
      <c r="C12641">
        <v>0</v>
      </c>
      <c r="D12641">
        <v>0</v>
      </c>
      <c r="E12641">
        <f t="shared" si="988"/>
        <v>2022</v>
      </c>
      <c r="F12641" t="str">
        <f t="shared" si="987"/>
        <v>Victorian</v>
      </c>
      <c r="G12641" t="str">
        <f t="shared" si="989"/>
        <v>Quarter</v>
      </c>
      <c r="H12641">
        <f t="shared" si="990"/>
        <v>2023</v>
      </c>
      <c r="I12641">
        <f t="shared" si="991"/>
        <v>92</v>
      </c>
      <c r="J12641">
        <f>D12641*PJ_per_contract*I12641</f>
        <v>0</v>
      </c>
    </row>
    <row r="12642" spans="1:10" x14ac:dyDescent="0.2">
      <c r="A12642" t="s">
        <v>88</v>
      </c>
      <c r="B12642" s="3">
        <v>44699</v>
      </c>
      <c r="C12642">
        <v>0</v>
      </c>
      <c r="D12642">
        <v>0</v>
      </c>
      <c r="E12642">
        <f t="shared" si="988"/>
        <v>2022</v>
      </c>
      <c r="F12642" t="str">
        <f t="shared" si="987"/>
        <v>Victorian</v>
      </c>
      <c r="G12642" t="str">
        <f t="shared" si="989"/>
        <v>Month</v>
      </c>
      <c r="H12642">
        <f t="shared" si="990"/>
        <v>2022</v>
      </c>
      <c r="I12642">
        <f t="shared" si="991"/>
        <v>31</v>
      </c>
      <c r="J12642">
        <f>D12642*PJ_per_contract*I12642</f>
        <v>0</v>
      </c>
    </row>
    <row r="12643" spans="1:10" x14ac:dyDescent="0.2">
      <c r="A12643" t="s">
        <v>60</v>
      </c>
      <c r="B12643" s="3">
        <v>44699</v>
      </c>
      <c r="C12643">
        <v>0</v>
      </c>
      <c r="D12643">
        <v>0</v>
      </c>
      <c r="E12643">
        <f t="shared" si="988"/>
        <v>2022</v>
      </c>
      <c r="F12643" t="str">
        <f t="shared" si="987"/>
        <v>Wallumbilla</v>
      </c>
      <c r="G12643" t="str">
        <f t="shared" si="989"/>
        <v>Strip</v>
      </c>
      <c r="H12643">
        <f t="shared" si="990"/>
        <v>2023</v>
      </c>
      <c r="I12643">
        <f t="shared" si="991"/>
        <v>365</v>
      </c>
      <c r="J12643">
        <f>D12643*PJ_per_contract*I12643</f>
        <v>0</v>
      </c>
    </row>
    <row r="12644" spans="1:10" x14ac:dyDescent="0.2">
      <c r="A12644" t="s">
        <v>61</v>
      </c>
      <c r="B12644" s="3">
        <v>44699</v>
      </c>
      <c r="C12644">
        <v>96</v>
      </c>
      <c r="D12644">
        <v>0</v>
      </c>
      <c r="E12644">
        <f t="shared" si="988"/>
        <v>2022</v>
      </c>
      <c r="F12644" t="str">
        <f t="shared" si="987"/>
        <v>Wallumbilla</v>
      </c>
      <c r="G12644" t="str">
        <f t="shared" si="989"/>
        <v>Quarter</v>
      </c>
      <c r="H12644">
        <f t="shared" si="990"/>
        <v>2022</v>
      </c>
      <c r="I12644">
        <f t="shared" si="991"/>
        <v>92</v>
      </c>
      <c r="J12644">
        <f>D12644*PJ_per_contract*I12644</f>
        <v>0</v>
      </c>
    </row>
    <row r="12645" spans="1:10" x14ac:dyDescent="0.2">
      <c r="A12645" t="s">
        <v>62</v>
      </c>
      <c r="B12645" s="3">
        <v>44699</v>
      </c>
      <c r="C12645">
        <v>180</v>
      </c>
      <c r="D12645">
        <v>0</v>
      </c>
      <c r="E12645">
        <f t="shared" si="988"/>
        <v>2022</v>
      </c>
      <c r="F12645" t="str">
        <f t="shared" si="987"/>
        <v>Wallumbilla</v>
      </c>
      <c r="G12645" t="str">
        <f t="shared" si="989"/>
        <v>Quarter</v>
      </c>
      <c r="H12645">
        <f t="shared" si="990"/>
        <v>2022</v>
      </c>
      <c r="I12645">
        <f t="shared" si="991"/>
        <v>92</v>
      </c>
      <c r="J12645">
        <f>D12645*PJ_per_contract*I12645</f>
        <v>0</v>
      </c>
    </row>
    <row r="12646" spans="1:10" x14ac:dyDescent="0.2">
      <c r="A12646" t="s">
        <v>70</v>
      </c>
      <c r="B12646" s="3">
        <v>44699</v>
      </c>
      <c r="C12646">
        <v>0</v>
      </c>
      <c r="D12646">
        <v>0</v>
      </c>
      <c r="E12646">
        <f t="shared" si="988"/>
        <v>2022</v>
      </c>
      <c r="F12646" t="str">
        <f t="shared" si="987"/>
        <v>Wallumbilla</v>
      </c>
      <c r="G12646" t="str">
        <f t="shared" si="989"/>
        <v>Strip</v>
      </c>
      <c r="H12646">
        <f t="shared" si="990"/>
        <v>2023</v>
      </c>
      <c r="I12646">
        <f t="shared" si="991"/>
        <v>365</v>
      </c>
      <c r="J12646">
        <f>D12646*PJ_per_contract*I12646</f>
        <v>0</v>
      </c>
    </row>
    <row r="12647" spans="1:10" x14ac:dyDescent="0.2">
      <c r="A12647" t="s">
        <v>63</v>
      </c>
      <c r="B12647" s="3">
        <v>44699</v>
      </c>
      <c r="C12647">
        <v>66</v>
      </c>
      <c r="D12647">
        <v>0</v>
      </c>
      <c r="E12647">
        <f t="shared" si="988"/>
        <v>2022</v>
      </c>
      <c r="F12647" t="str">
        <f t="shared" si="987"/>
        <v>Wallumbilla</v>
      </c>
      <c r="G12647" t="str">
        <f t="shared" si="989"/>
        <v>Quarter</v>
      </c>
      <c r="H12647">
        <f t="shared" si="990"/>
        <v>2023</v>
      </c>
      <c r="I12647">
        <f t="shared" si="991"/>
        <v>92</v>
      </c>
      <c r="J12647">
        <f>D12647*PJ_per_contract*I12647</f>
        <v>0</v>
      </c>
    </row>
    <row r="12648" spans="1:10" x14ac:dyDescent="0.2">
      <c r="A12648" t="s">
        <v>64</v>
      </c>
      <c r="B12648" s="3">
        <v>44699</v>
      </c>
      <c r="C12648">
        <v>87</v>
      </c>
      <c r="D12648">
        <v>0</v>
      </c>
      <c r="E12648">
        <f t="shared" si="988"/>
        <v>2022</v>
      </c>
      <c r="F12648" t="str">
        <f t="shared" si="987"/>
        <v>Wallumbilla</v>
      </c>
      <c r="G12648" t="str">
        <f t="shared" si="989"/>
        <v>Quarter</v>
      </c>
      <c r="H12648">
        <f t="shared" si="990"/>
        <v>2023</v>
      </c>
      <c r="I12648">
        <f t="shared" si="991"/>
        <v>92</v>
      </c>
      <c r="J12648">
        <f>D12648*PJ_per_contract*I12648</f>
        <v>0</v>
      </c>
    </row>
    <row r="12649" spans="1:10" x14ac:dyDescent="0.2">
      <c r="A12649" t="s">
        <v>81</v>
      </c>
      <c r="B12649" s="3">
        <v>44699</v>
      </c>
      <c r="C12649">
        <v>0</v>
      </c>
      <c r="D12649">
        <v>0</v>
      </c>
      <c r="E12649">
        <f t="shared" si="988"/>
        <v>2022</v>
      </c>
      <c r="F12649" t="str">
        <f t="shared" si="987"/>
        <v>Wallumbilla</v>
      </c>
      <c r="G12649" t="str">
        <f t="shared" si="989"/>
        <v>Strip</v>
      </c>
      <c r="H12649">
        <f t="shared" si="990"/>
        <v>2024</v>
      </c>
      <c r="I12649">
        <f t="shared" si="991"/>
        <v>365</v>
      </c>
      <c r="J12649">
        <f>D12649*PJ_per_contract*I12649</f>
        <v>0</v>
      </c>
    </row>
    <row r="12650" spans="1:10" x14ac:dyDescent="0.2">
      <c r="A12650" t="s">
        <v>71</v>
      </c>
      <c r="B12650" s="3">
        <v>44699</v>
      </c>
      <c r="C12650">
        <v>48</v>
      </c>
      <c r="D12650">
        <v>0</v>
      </c>
      <c r="E12650">
        <f t="shared" si="988"/>
        <v>2022</v>
      </c>
      <c r="F12650" t="str">
        <f t="shared" si="987"/>
        <v>Wallumbilla</v>
      </c>
      <c r="G12650" t="str">
        <f t="shared" si="989"/>
        <v>Quarter</v>
      </c>
      <c r="H12650">
        <f t="shared" si="990"/>
        <v>2023</v>
      </c>
      <c r="I12650">
        <f t="shared" si="991"/>
        <v>92</v>
      </c>
      <c r="J12650">
        <f>D12650*PJ_per_contract*I12650</f>
        <v>0</v>
      </c>
    </row>
    <row r="12651" spans="1:10" x14ac:dyDescent="0.2">
      <c r="A12651" t="s">
        <v>72</v>
      </c>
      <c r="B12651" s="3">
        <v>44699</v>
      </c>
      <c r="C12651">
        <v>45</v>
      </c>
      <c r="D12651">
        <v>0</v>
      </c>
      <c r="E12651">
        <f t="shared" si="988"/>
        <v>2022</v>
      </c>
      <c r="F12651" t="str">
        <f t="shared" si="987"/>
        <v>Wallumbilla</v>
      </c>
      <c r="G12651" t="str">
        <f t="shared" si="989"/>
        <v>Quarter</v>
      </c>
      <c r="H12651">
        <f t="shared" si="990"/>
        <v>2023</v>
      </c>
      <c r="I12651">
        <f t="shared" si="991"/>
        <v>92</v>
      </c>
      <c r="J12651">
        <f>D12651*PJ_per_contract*I12651</f>
        <v>0</v>
      </c>
    </row>
    <row r="12652" spans="1:10" x14ac:dyDescent="0.2">
      <c r="A12652" t="s">
        <v>92</v>
      </c>
      <c r="B12652" s="3">
        <v>44699</v>
      </c>
      <c r="C12652">
        <v>0</v>
      </c>
      <c r="D12652">
        <v>0</v>
      </c>
      <c r="E12652">
        <f t="shared" si="988"/>
        <v>2022</v>
      </c>
      <c r="F12652" t="str">
        <f t="shared" si="987"/>
        <v>Wallumbilla</v>
      </c>
      <c r="G12652" t="str">
        <f t="shared" si="989"/>
        <v>Strip</v>
      </c>
      <c r="H12652">
        <f t="shared" si="990"/>
        <v>2024</v>
      </c>
      <c r="I12652">
        <f t="shared" si="991"/>
        <v>365</v>
      </c>
      <c r="J12652">
        <f>D12652*PJ_per_contract*I12652</f>
        <v>0</v>
      </c>
    </row>
    <row r="12653" spans="1:10" x14ac:dyDescent="0.2">
      <c r="A12653" t="s">
        <v>82</v>
      </c>
      <c r="B12653" s="3">
        <v>44699</v>
      </c>
      <c r="C12653">
        <v>2</v>
      </c>
      <c r="D12653">
        <v>0</v>
      </c>
      <c r="E12653">
        <f t="shared" si="988"/>
        <v>2022</v>
      </c>
      <c r="F12653" t="str">
        <f t="shared" si="987"/>
        <v>Wallumbilla</v>
      </c>
      <c r="G12653" t="str">
        <f t="shared" si="989"/>
        <v>Quarter</v>
      </c>
      <c r="H12653">
        <f t="shared" si="990"/>
        <v>2024</v>
      </c>
      <c r="I12653">
        <f t="shared" si="991"/>
        <v>92</v>
      </c>
      <c r="J12653">
        <f>D12653*PJ_per_contract*I12653</f>
        <v>0</v>
      </c>
    </row>
    <row r="12654" spans="1:10" x14ac:dyDescent="0.2">
      <c r="A12654" t="s">
        <v>83</v>
      </c>
      <c r="B12654" s="3">
        <v>44699</v>
      </c>
      <c r="C12654">
        <v>0</v>
      </c>
      <c r="D12654">
        <v>0</v>
      </c>
      <c r="E12654">
        <f t="shared" si="988"/>
        <v>2022</v>
      </c>
      <c r="F12654" t="str">
        <f t="shared" si="987"/>
        <v>Wallumbilla</v>
      </c>
      <c r="G12654" t="str">
        <f t="shared" si="989"/>
        <v>Quarter</v>
      </c>
      <c r="H12654">
        <f t="shared" si="990"/>
        <v>2024</v>
      </c>
      <c r="I12654">
        <f t="shared" si="991"/>
        <v>92</v>
      </c>
      <c r="J12654">
        <f>D12654*PJ_per_contract*I12654</f>
        <v>0</v>
      </c>
    </row>
    <row r="12655" spans="1:10" x14ac:dyDescent="0.2">
      <c r="A12655" t="s">
        <v>93</v>
      </c>
      <c r="B12655" s="3">
        <v>44699</v>
      </c>
      <c r="C12655">
        <v>0</v>
      </c>
      <c r="D12655">
        <v>0</v>
      </c>
      <c r="E12655">
        <f t="shared" si="988"/>
        <v>2022</v>
      </c>
      <c r="F12655" t="str">
        <f t="shared" si="987"/>
        <v>Wallumbilla</v>
      </c>
      <c r="G12655" t="str">
        <f t="shared" si="989"/>
        <v>Quarter</v>
      </c>
      <c r="H12655">
        <f t="shared" si="990"/>
        <v>2024</v>
      </c>
      <c r="I12655">
        <f t="shared" si="991"/>
        <v>92</v>
      </c>
      <c r="J12655">
        <f>D12655*PJ_per_contract*I12655</f>
        <v>0</v>
      </c>
    </row>
    <row r="12656" spans="1:10" x14ac:dyDescent="0.2">
      <c r="A12656" t="s">
        <v>94</v>
      </c>
      <c r="B12656" s="3">
        <v>44699</v>
      </c>
      <c r="C12656">
        <v>0</v>
      </c>
      <c r="D12656">
        <v>0</v>
      </c>
      <c r="E12656">
        <f t="shared" si="988"/>
        <v>2022</v>
      </c>
      <c r="F12656" t="str">
        <f t="shared" si="987"/>
        <v>Wallumbilla</v>
      </c>
      <c r="G12656" t="str">
        <f t="shared" si="989"/>
        <v>Quarter</v>
      </c>
      <c r="H12656">
        <f t="shared" si="990"/>
        <v>2024</v>
      </c>
      <c r="I12656">
        <f t="shared" si="991"/>
        <v>92</v>
      </c>
      <c r="J12656">
        <f>D12656*PJ_per_contract*I12656</f>
        <v>0</v>
      </c>
    </row>
    <row r="12657" spans="1:10" x14ac:dyDescent="0.2">
      <c r="A12657" t="s">
        <v>85</v>
      </c>
      <c r="B12657" s="3">
        <v>44700</v>
      </c>
      <c r="C12657">
        <v>0</v>
      </c>
      <c r="D12657">
        <v>0</v>
      </c>
      <c r="E12657">
        <f t="shared" si="988"/>
        <v>2022</v>
      </c>
      <c r="F12657" t="str">
        <f t="shared" si="987"/>
        <v>Victorian</v>
      </c>
      <c r="G12657" t="str">
        <f t="shared" si="989"/>
        <v>Month</v>
      </c>
      <c r="H12657">
        <f t="shared" si="990"/>
        <v>2022</v>
      </c>
      <c r="I12657">
        <f t="shared" si="991"/>
        <v>31</v>
      </c>
      <c r="J12657">
        <f>D12657*PJ_per_contract*I12657</f>
        <v>0</v>
      </c>
    </row>
    <row r="12658" spans="1:10" x14ac:dyDescent="0.2">
      <c r="A12658" t="s">
        <v>48</v>
      </c>
      <c r="B12658" s="3">
        <v>44700</v>
      </c>
      <c r="C12658">
        <v>0</v>
      </c>
      <c r="D12658">
        <v>0</v>
      </c>
      <c r="E12658">
        <f t="shared" si="988"/>
        <v>2022</v>
      </c>
      <c r="F12658" t="str">
        <f t="shared" si="987"/>
        <v>Victorian</v>
      </c>
      <c r="G12658" t="str">
        <f t="shared" si="989"/>
        <v>Quarter</v>
      </c>
      <c r="H12658">
        <f t="shared" si="990"/>
        <v>2022</v>
      </c>
      <c r="I12658">
        <f t="shared" si="991"/>
        <v>92</v>
      </c>
      <c r="J12658">
        <f>D12658*PJ_per_contract*I12658</f>
        <v>0</v>
      </c>
    </row>
    <row r="12659" spans="1:10" x14ac:dyDescent="0.2">
      <c r="A12659" t="s">
        <v>86</v>
      </c>
      <c r="B12659" s="3">
        <v>44700</v>
      </c>
      <c r="C12659">
        <v>0</v>
      </c>
      <c r="D12659">
        <v>0</v>
      </c>
      <c r="E12659">
        <f t="shared" si="988"/>
        <v>2022</v>
      </c>
      <c r="F12659" t="str">
        <f t="shared" si="987"/>
        <v>Victorian</v>
      </c>
      <c r="G12659" t="str">
        <f t="shared" si="989"/>
        <v>Month</v>
      </c>
      <c r="H12659">
        <f t="shared" si="990"/>
        <v>2022</v>
      </c>
      <c r="I12659">
        <f t="shared" si="991"/>
        <v>31</v>
      </c>
      <c r="J12659">
        <f>D12659*PJ_per_contract*I12659</f>
        <v>0</v>
      </c>
    </row>
    <row r="12660" spans="1:10" x14ac:dyDescent="0.2">
      <c r="A12660" t="s">
        <v>49</v>
      </c>
      <c r="B12660" s="3">
        <v>44700</v>
      </c>
      <c r="C12660">
        <v>84</v>
      </c>
      <c r="D12660">
        <v>0</v>
      </c>
      <c r="E12660">
        <f t="shared" si="988"/>
        <v>2022</v>
      </c>
      <c r="F12660" t="str">
        <f t="shared" si="987"/>
        <v>Wallumbilla</v>
      </c>
      <c r="G12660" t="str">
        <f t="shared" si="989"/>
        <v>Quarter</v>
      </c>
      <c r="H12660">
        <f t="shared" si="990"/>
        <v>2022</v>
      </c>
      <c r="I12660">
        <f t="shared" si="991"/>
        <v>92</v>
      </c>
      <c r="J12660">
        <f>D12660*PJ_per_contract*I12660</f>
        <v>0</v>
      </c>
    </row>
    <row r="12661" spans="1:10" x14ac:dyDescent="0.2">
      <c r="A12661" t="s">
        <v>80</v>
      </c>
      <c r="B12661" s="3">
        <v>44700</v>
      </c>
      <c r="C12661">
        <v>0</v>
      </c>
      <c r="D12661">
        <v>0</v>
      </c>
      <c r="E12661">
        <f t="shared" si="988"/>
        <v>2022</v>
      </c>
      <c r="F12661" t="str">
        <f t="shared" si="987"/>
        <v>Victorian</v>
      </c>
      <c r="G12661" t="str">
        <f t="shared" si="989"/>
        <v>Quarter</v>
      </c>
      <c r="H12661">
        <f t="shared" si="990"/>
        <v>2025</v>
      </c>
      <c r="I12661">
        <f t="shared" si="991"/>
        <v>92</v>
      </c>
      <c r="J12661">
        <f>D12661*PJ_per_contract*I12661</f>
        <v>0</v>
      </c>
    </row>
    <row r="12662" spans="1:10" x14ac:dyDescent="0.2">
      <c r="A12662" t="s">
        <v>68</v>
      </c>
      <c r="B12662" s="3">
        <v>44700</v>
      </c>
      <c r="C12662">
        <v>0</v>
      </c>
      <c r="D12662">
        <v>0</v>
      </c>
      <c r="E12662">
        <f t="shared" si="988"/>
        <v>2022</v>
      </c>
      <c r="F12662" t="str">
        <f t="shared" si="987"/>
        <v>Victorian</v>
      </c>
      <c r="G12662" t="str">
        <f t="shared" si="989"/>
        <v>Quarter</v>
      </c>
      <c r="H12662">
        <f t="shared" si="990"/>
        <v>2025</v>
      </c>
      <c r="I12662">
        <f t="shared" si="991"/>
        <v>92</v>
      </c>
      <c r="J12662">
        <f>D12662*PJ_per_contract*I12662</f>
        <v>0</v>
      </c>
    </row>
    <row r="12663" spans="1:10" x14ac:dyDescent="0.2">
      <c r="A12663" t="s">
        <v>90</v>
      </c>
      <c r="B12663" s="3">
        <v>44700</v>
      </c>
      <c r="C12663">
        <v>0</v>
      </c>
      <c r="D12663">
        <v>0</v>
      </c>
      <c r="E12663">
        <f t="shared" si="988"/>
        <v>2022</v>
      </c>
      <c r="F12663" t="str">
        <f t="shared" si="987"/>
        <v>Victorian</v>
      </c>
      <c r="G12663" t="str">
        <f t="shared" si="989"/>
        <v>Quarter</v>
      </c>
      <c r="H12663">
        <f t="shared" si="990"/>
        <v>2026</v>
      </c>
      <c r="I12663">
        <f t="shared" si="991"/>
        <v>92</v>
      </c>
      <c r="J12663">
        <f>D12663*PJ_per_contract*I12663</f>
        <v>0</v>
      </c>
    </row>
    <row r="12664" spans="1:10" x14ac:dyDescent="0.2">
      <c r="A12664" t="s">
        <v>56</v>
      </c>
      <c r="B12664" s="3">
        <v>44700</v>
      </c>
      <c r="C12664">
        <v>0</v>
      </c>
      <c r="D12664">
        <v>0</v>
      </c>
      <c r="E12664">
        <f t="shared" si="988"/>
        <v>2022</v>
      </c>
      <c r="F12664" t="str">
        <f t="shared" si="987"/>
        <v>Victorian</v>
      </c>
      <c r="G12664" t="str">
        <f t="shared" si="989"/>
        <v>Quarter</v>
      </c>
      <c r="H12664">
        <f t="shared" si="990"/>
        <v>2023</v>
      </c>
      <c r="I12664">
        <f t="shared" si="991"/>
        <v>92</v>
      </c>
      <c r="J12664">
        <f>D12664*PJ_per_contract*I12664</f>
        <v>0</v>
      </c>
    </row>
    <row r="12665" spans="1:10" x14ac:dyDescent="0.2">
      <c r="A12665" t="s">
        <v>54</v>
      </c>
      <c r="B12665" s="3">
        <v>44700</v>
      </c>
      <c r="C12665">
        <v>0</v>
      </c>
      <c r="D12665">
        <v>0</v>
      </c>
      <c r="E12665">
        <f t="shared" si="988"/>
        <v>2022</v>
      </c>
      <c r="F12665" t="str">
        <f t="shared" si="987"/>
        <v>Victorian</v>
      </c>
      <c r="G12665" t="str">
        <f t="shared" si="989"/>
        <v>Quarter</v>
      </c>
      <c r="H12665">
        <f t="shared" si="990"/>
        <v>2023</v>
      </c>
      <c r="I12665">
        <f t="shared" si="991"/>
        <v>92</v>
      </c>
      <c r="J12665">
        <f>D12665*PJ_per_contract*I12665</f>
        <v>0</v>
      </c>
    </row>
    <row r="12666" spans="1:10" x14ac:dyDescent="0.2">
      <c r="A12666" t="s">
        <v>91</v>
      </c>
      <c r="B12666" s="3">
        <v>44700</v>
      </c>
      <c r="C12666">
        <v>0</v>
      </c>
      <c r="D12666">
        <v>0</v>
      </c>
      <c r="E12666">
        <f t="shared" si="988"/>
        <v>2022</v>
      </c>
      <c r="F12666" t="str">
        <f t="shared" si="987"/>
        <v>Victorian</v>
      </c>
      <c r="G12666" t="str">
        <f t="shared" si="989"/>
        <v>Quarter</v>
      </c>
      <c r="H12666">
        <f t="shared" si="990"/>
        <v>2026</v>
      </c>
      <c r="I12666">
        <f t="shared" si="991"/>
        <v>92</v>
      </c>
      <c r="J12666">
        <f>D12666*PJ_per_contract*I12666</f>
        <v>0</v>
      </c>
    </row>
    <row r="12667" spans="1:10" x14ac:dyDescent="0.2">
      <c r="A12667" t="s">
        <v>53</v>
      </c>
      <c r="B12667" s="3">
        <v>44700</v>
      </c>
      <c r="C12667">
        <v>0</v>
      </c>
      <c r="D12667">
        <v>0</v>
      </c>
      <c r="E12667">
        <f t="shared" si="988"/>
        <v>2022</v>
      </c>
      <c r="F12667" t="str">
        <f t="shared" si="987"/>
        <v>Victorian</v>
      </c>
      <c r="G12667" t="str">
        <f t="shared" si="989"/>
        <v>Quarter</v>
      </c>
      <c r="H12667">
        <f t="shared" si="990"/>
        <v>2023</v>
      </c>
      <c r="I12667">
        <f t="shared" si="991"/>
        <v>92</v>
      </c>
      <c r="J12667">
        <f>D12667*PJ_per_contract*I12667</f>
        <v>0</v>
      </c>
    </row>
    <row r="12668" spans="1:10" x14ac:dyDescent="0.2">
      <c r="A12668" t="s">
        <v>57</v>
      </c>
      <c r="B12668" s="3">
        <v>44700</v>
      </c>
      <c r="C12668">
        <v>0</v>
      </c>
      <c r="D12668">
        <v>0</v>
      </c>
      <c r="E12668">
        <f t="shared" si="988"/>
        <v>2022</v>
      </c>
      <c r="F12668" t="str">
        <f t="shared" si="987"/>
        <v>Victorian</v>
      </c>
      <c r="G12668" t="str">
        <f t="shared" si="989"/>
        <v>Quarter</v>
      </c>
      <c r="H12668">
        <f t="shared" si="990"/>
        <v>2024</v>
      </c>
      <c r="I12668">
        <f t="shared" si="991"/>
        <v>92</v>
      </c>
      <c r="J12668">
        <f>D12668*PJ_per_contract*I12668</f>
        <v>0</v>
      </c>
    </row>
    <row r="12669" spans="1:10" x14ac:dyDescent="0.2">
      <c r="A12669" t="s">
        <v>69</v>
      </c>
      <c r="B12669" s="3">
        <v>44700</v>
      </c>
      <c r="C12669">
        <v>0</v>
      </c>
      <c r="D12669">
        <v>0</v>
      </c>
      <c r="E12669">
        <f t="shared" si="988"/>
        <v>2022</v>
      </c>
      <c r="F12669" t="str">
        <f t="shared" si="987"/>
        <v>Victorian</v>
      </c>
      <c r="G12669" t="str">
        <f t="shared" si="989"/>
        <v>Quarter</v>
      </c>
      <c r="H12669">
        <f t="shared" si="990"/>
        <v>2025</v>
      </c>
      <c r="I12669">
        <f t="shared" si="991"/>
        <v>92</v>
      </c>
      <c r="J12669">
        <f>D12669*PJ_per_contract*I12669</f>
        <v>0</v>
      </c>
    </row>
    <row r="12670" spans="1:10" x14ac:dyDescent="0.2">
      <c r="A12670" t="s">
        <v>89</v>
      </c>
      <c r="B12670" s="3">
        <v>44700</v>
      </c>
      <c r="C12670">
        <v>0</v>
      </c>
      <c r="D12670">
        <v>0</v>
      </c>
      <c r="E12670">
        <f t="shared" si="988"/>
        <v>2022</v>
      </c>
      <c r="F12670" t="str">
        <f t="shared" si="987"/>
        <v>Victorian</v>
      </c>
      <c r="G12670" t="str">
        <f t="shared" si="989"/>
        <v>Month</v>
      </c>
      <c r="H12670">
        <f t="shared" si="990"/>
        <v>2022</v>
      </c>
      <c r="I12670">
        <f t="shared" si="991"/>
        <v>31</v>
      </c>
      <c r="J12670">
        <f>D12670*PJ_per_contract*I12670</f>
        <v>0</v>
      </c>
    </row>
    <row r="12671" spans="1:10" x14ac:dyDescent="0.2">
      <c r="A12671" t="s">
        <v>55</v>
      </c>
      <c r="B12671" s="3">
        <v>44700</v>
      </c>
      <c r="C12671">
        <v>0</v>
      </c>
      <c r="D12671">
        <v>0</v>
      </c>
      <c r="E12671">
        <f t="shared" si="988"/>
        <v>2022</v>
      </c>
      <c r="F12671" t="str">
        <f t="shared" si="987"/>
        <v>Victorian</v>
      </c>
      <c r="G12671" t="str">
        <f t="shared" si="989"/>
        <v>Quarter</v>
      </c>
      <c r="H12671">
        <f t="shared" si="990"/>
        <v>2024</v>
      </c>
      <c r="I12671">
        <f t="shared" si="991"/>
        <v>92</v>
      </c>
      <c r="J12671">
        <f>D12671*PJ_per_contract*I12671</f>
        <v>0</v>
      </c>
    </row>
    <row r="12672" spans="1:10" x14ac:dyDescent="0.2">
      <c r="A12672" t="s">
        <v>52</v>
      </c>
      <c r="B12672" s="3">
        <v>44700</v>
      </c>
      <c r="C12672">
        <v>0</v>
      </c>
      <c r="D12672">
        <v>0</v>
      </c>
      <c r="E12672">
        <f t="shared" si="988"/>
        <v>2022</v>
      </c>
      <c r="F12672" t="str">
        <f t="shared" si="987"/>
        <v>Victorian</v>
      </c>
      <c r="G12672" t="str">
        <f t="shared" si="989"/>
        <v>Quarter</v>
      </c>
      <c r="H12672">
        <f t="shared" si="990"/>
        <v>2022</v>
      </c>
      <c r="I12672">
        <f t="shared" si="991"/>
        <v>92</v>
      </c>
      <c r="J12672">
        <f>D12672*PJ_per_contract*I12672</f>
        <v>0</v>
      </c>
    </row>
    <row r="12673" spans="1:10" x14ac:dyDescent="0.2">
      <c r="A12673" t="s">
        <v>58</v>
      </c>
      <c r="B12673" s="3">
        <v>44700</v>
      </c>
      <c r="C12673">
        <v>0</v>
      </c>
      <c r="D12673">
        <v>0</v>
      </c>
      <c r="E12673">
        <f t="shared" si="988"/>
        <v>2022</v>
      </c>
      <c r="F12673" t="str">
        <f t="shared" si="987"/>
        <v>Victorian</v>
      </c>
      <c r="G12673" t="str">
        <f t="shared" si="989"/>
        <v>Quarter</v>
      </c>
      <c r="H12673">
        <f t="shared" si="990"/>
        <v>2024</v>
      </c>
      <c r="I12673">
        <f t="shared" si="991"/>
        <v>92</v>
      </c>
      <c r="J12673">
        <f>D12673*PJ_per_contract*I12673</f>
        <v>0</v>
      </c>
    </row>
    <row r="12674" spans="1:10" x14ac:dyDescent="0.2">
      <c r="A12674" t="s">
        <v>79</v>
      </c>
      <c r="B12674" s="3">
        <v>44700</v>
      </c>
      <c r="C12674">
        <v>0</v>
      </c>
      <c r="D12674">
        <v>0</v>
      </c>
      <c r="E12674">
        <f t="shared" si="988"/>
        <v>2022</v>
      </c>
      <c r="F12674" t="str">
        <f t="shared" ref="F12674:F12737" si="992">IF(OR(LEFT(A12674,2)="GJ",LEFT(A12674,2)="GK"),"Victorian",IF(OR(LEFT(A12674,2)="GX",LEFT(A12674,2)="GY"),"Wallumbilla","NA"))</f>
        <v>Victorian</v>
      </c>
      <c r="G12674" t="str">
        <f t="shared" si="989"/>
        <v>Quarter</v>
      </c>
      <c r="H12674">
        <f t="shared" si="990"/>
        <v>2025</v>
      </c>
      <c r="I12674">
        <f t="shared" si="991"/>
        <v>92</v>
      </c>
      <c r="J12674">
        <f>D12674*PJ_per_contract*I12674</f>
        <v>0</v>
      </c>
    </row>
    <row r="12675" spans="1:10" x14ac:dyDescent="0.2">
      <c r="A12675" t="s">
        <v>88</v>
      </c>
      <c r="B12675" s="3">
        <v>44700</v>
      </c>
      <c r="C12675">
        <v>0</v>
      </c>
      <c r="D12675">
        <v>0</v>
      </c>
      <c r="E12675">
        <f t="shared" ref="E12675:E12738" si="993">YEAR(B12675)</f>
        <v>2022</v>
      </c>
      <c r="F12675" t="str">
        <f t="shared" si="992"/>
        <v>Victorian</v>
      </c>
      <c r="G12675" t="str">
        <f t="shared" ref="G12675:G12738" si="994">IF(LEFT(A12675,2)="GJ","Month",IF(OR(LEFT(A12675,2)="GK",LEFT(A12675,2)="GX"),"Quarter",IF(LEFT(A12675,2)="GY","Strip","NA")))</f>
        <v>Month</v>
      </c>
      <c r="H12675">
        <f t="shared" ref="H12675:H12738" si="995">VALUE(MID(A12675,4,4))</f>
        <v>2022</v>
      </c>
      <c r="I12675">
        <f t="shared" ref="I12675:I12738" si="996">IF(G12675="Month",_xlfn.DAYS(EOMONTH(B12675,0),EOMONTH(B12675,-1)),IF(G12675="Quarter",_xlfn.DAYS(EOMONTH(B12675,2),EOMONTH(B12675,-1)),365))</f>
        <v>31</v>
      </c>
      <c r="J12675">
        <f>D12675*PJ_per_contract*I12675</f>
        <v>0</v>
      </c>
    </row>
    <row r="12676" spans="1:10" x14ac:dyDescent="0.2">
      <c r="A12676" t="s">
        <v>50</v>
      </c>
      <c r="B12676" s="3">
        <v>44700</v>
      </c>
      <c r="C12676">
        <v>0</v>
      </c>
      <c r="D12676">
        <v>0</v>
      </c>
      <c r="E12676">
        <f t="shared" si="993"/>
        <v>2022</v>
      </c>
      <c r="F12676" t="str">
        <f t="shared" si="992"/>
        <v>Victorian</v>
      </c>
      <c r="G12676" t="str">
        <f t="shared" si="994"/>
        <v>Quarter</v>
      </c>
      <c r="H12676">
        <f t="shared" si="995"/>
        <v>2024</v>
      </c>
      <c r="I12676">
        <f t="shared" si="996"/>
        <v>92</v>
      </c>
      <c r="J12676">
        <f>D12676*PJ_per_contract*I12676</f>
        <v>0</v>
      </c>
    </row>
    <row r="12677" spans="1:10" x14ac:dyDescent="0.2">
      <c r="A12677" t="s">
        <v>87</v>
      </c>
      <c r="B12677" s="3">
        <v>44700</v>
      </c>
      <c r="C12677">
        <v>0</v>
      </c>
      <c r="D12677">
        <v>0</v>
      </c>
      <c r="E12677">
        <f t="shared" si="993"/>
        <v>2022</v>
      </c>
      <c r="F12677" t="str">
        <f t="shared" si="992"/>
        <v>Victorian</v>
      </c>
      <c r="G12677" t="str">
        <f t="shared" si="994"/>
        <v>Month</v>
      </c>
      <c r="H12677">
        <f t="shared" si="995"/>
        <v>2022</v>
      </c>
      <c r="I12677">
        <f t="shared" si="996"/>
        <v>31</v>
      </c>
      <c r="J12677">
        <f>D12677*PJ_per_contract*I12677</f>
        <v>0</v>
      </c>
    </row>
    <row r="12678" spans="1:10" x14ac:dyDescent="0.2">
      <c r="A12678" t="s">
        <v>59</v>
      </c>
      <c r="B12678" s="3">
        <v>44700</v>
      </c>
      <c r="C12678">
        <v>0</v>
      </c>
      <c r="D12678">
        <v>0</v>
      </c>
      <c r="E12678">
        <f t="shared" si="993"/>
        <v>2022</v>
      </c>
      <c r="F12678" t="str">
        <f t="shared" si="992"/>
        <v>Victorian</v>
      </c>
      <c r="G12678" t="str">
        <f t="shared" si="994"/>
        <v>Quarter</v>
      </c>
      <c r="H12678">
        <f t="shared" si="995"/>
        <v>2023</v>
      </c>
      <c r="I12678">
        <f t="shared" si="996"/>
        <v>92</v>
      </c>
      <c r="J12678">
        <f>D12678*PJ_per_contract*I12678</f>
        <v>0</v>
      </c>
    </row>
    <row r="12679" spans="1:10" x14ac:dyDescent="0.2">
      <c r="A12679" t="s">
        <v>51</v>
      </c>
      <c r="B12679" s="3">
        <v>44700</v>
      </c>
      <c r="C12679">
        <v>0</v>
      </c>
      <c r="D12679">
        <v>0</v>
      </c>
      <c r="E12679">
        <f t="shared" si="993"/>
        <v>2022</v>
      </c>
      <c r="F12679" t="str">
        <f t="shared" si="992"/>
        <v>Victorian</v>
      </c>
      <c r="G12679" t="str">
        <f t="shared" si="994"/>
        <v>Quarter</v>
      </c>
      <c r="H12679">
        <f t="shared" si="995"/>
        <v>2022</v>
      </c>
      <c r="I12679">
        <f t="shared" si="996"/>
        <v>92</v>
      </c>
      <c r="J12679">
        <f>D12679*PJ_per_contract*I12679</f>
        <v>0</v>
      </c>
    </row>
    <row r="12680" spans="1:10" x14ac:dyDescent="0.2">
      <c r="A12680" t="s">
        <v>60</v>
      </c>
      <c r="B12680" s="3">
        <v>44700</v>
      </c>
      <c r="C12680">
        <v>0</v>
      </c>
      <c r="D12680">
        <v>0</v>
      </c>
      <c r="E12680">
        <f t="shared" si="993"/>
        <v>2022</v>
      </c>
      <c r="F12680" t="str">
        <f t="shared" si="992"/>
        <v>Wallumbilla</v>
      </c>
      <c r="G12680" t="str">
        <f t="shared" si="994"/>
        <v>Strip</v>
      </c>
      <c r="H12680">
        <f t="shared" si="995"/>
        <v>2023</v>
      </c>
      <c r="I12680">
        <f t="shared" si="996"/>
        <v>365</v>
      </c>
      <c r="J12680">
        <f>D12680*PJ_per_contract*I12680</f>
        <v>0</v>
      </c>
    </row>
    <row r="12681" spans="1:10" x14ac:dyDescent="0.2">
      <c r="A12681" t="s">
        <v>61</v>
      </c>
      <c r="B12681" s="3">
        <v>44700</v>
      </c>
      <c r="C12681">
        <v>96</v>
      </c>
      <c r="D12681">
        <v>0</v>
      </c>
      <c r="E12681">
        <f t="shared" si="993"/>
        <v>2022</v>
      </c>
      <c r="F12681" t="str">
        <f t="shared" si="992"/>
        <v>Wallumbilla</v>
      </c>
      <c r="G12681" t="str">
        <f t="shared" si="994"/>
        <v>Quarter</v>
      </c>
      <c r="H12681">
        <f t="shared" si="995"/>
        <v>2022</v>
      </c>
      <c r="I12681">
        <f t="shared" si="996"/>
        <v>92</v>
      </c>
      <c r="J12681">
        <f>D12681*PJ_per_contract*I12681</f>
        <v>0</v>
      </c>
    </row>
    <row r="12682" spans="1:10" x14ac:dyDescent="0.2">
      <c r="A12682" t="s">
        <v>62</v>
      </c>
      <c r="B12682" s="3">
        <v>44700</v>
      </c>
      <c r="C12682">
        <v>180</v>
      </c>
      <c r="D12682">
        <v>0</v>
      </c>
      <c r="E12682">
        <f t="shared" si="993"/>
        <v>2022</v>
      </c>
      <c r="F12682" t="str">
        <f t="shared" si="992"/>
        <v>Wallumbilla</v>
      </c>
      <c r="G12682" t="str">
        <f t="shared" si="994"/>
        <v>Quarter</v>
      </c>
      <c r="H12682">
        <f t="shared" si="995"/>
        <v>2022</v>
      </c>
      <c r="I12682">
        <f t="shared" si="996"/>
        <v>92</v>
      </c>
      <c r="J12682">
        <f>D12682*PJ_per_contract*I12682</f>
        <v>0</v>
      </c>
    </row>
    <row r="12683" spans="1:10" x14ac:dyDescent="0.2">
      <c r="A12683" t="s">
        <v>70</v>
      </c>
      <c r="B12683" s="3">
        <v>44700</v>
      </c>
      <c r="C12683">
        <v>0</v>
      </c>
      <c r="D12683">
        <v>0</v>
      </c>
      <c r="E12683">
        <f t="shared" si="993"/>
        <v>2022</v>
      </c>
      <c r="F12683" t="str">
        <f t="shared" si="992"/>
        <v>Wallumbilla</v>
      </c>
      <c r="G12683" t="str">
        <f t="shared" si="994"/>
        <v>Strip</v>
      </c>
      <c r="H12683">
        <f t="shared" si="995"/>
        <v>2023</v>
      </c>
      <c r="I12683">
        <f t="shared" si="996"/>
        <v>365</v>
      </c>
      <c r="J12683">
        <f>D12683*PJ_per_contract*I12683</f>
        <v>0</v>
      </c>
    </row>
    <row r="12684" spans="1:10" x14ac:dyDescent="0.2">
      <c r="A12684" t="s">
        <v>63</v>
      </c>
      <c r="B12684" s="3">
        <v>44700</v>
      </c>
      <c r="C12684">
        <v>66</v>
      </c>
      <c r="D12684">
        <v>0</v>
      </c>
      <c r="E12684">
        <f t="shared" si="993"/>
        <v>2022</v>
      </c>
      <c r="F12684" t="str">
        <f t="shared" si="992"/>
        <v>Wallumbilla</v>
      </c>
      <c r="G12684" t="str">
        <f t="shared" si="994"/>
        <v>Quarter</v>
      </c>
      <c r="H12684">
        <f t="shared" si="995"/>
        <v>2023</v>
      </c>
      <c r="I12684">
        <f t="shared" si="996"/>
        <v>92</v>
      </c>
      <c r="J12684">
        <f>D12684*PJ_per_contract*I12684</f>
        <v>0</v>
      </c>
    </row>
    <row r="12685" spans="1:10" x14ac:dyDescent="0.2">
      <c r="A12685" t="s">
        <v>64</v>
      </c>
      <c r="B12685" s="3">
        <v>44700</v>
      </c>
      <c r="C12685">
        <v>87</v>
      </c>
      <c r="D12685">
        <v>0</v>
      </c>
      <c r="E12685">
        <f t="shared" si="993"/>
        <v>2022</v>
      </c>
      <c r="F12685" t="str">
        <f t="shared" si="992"/>
        <v>Wallumbilla</v>
      </c>
      <c r="G12685" t="str">
        <f t="shared" si="994"/>
        <v>Quarter</v>
      </c>
      <c r="H12685">
        <f t="shared" si="995"/>
        <v>2023</v>
      </c>
      <c r="I12685">
        <f t="shared" si="996"/>
        <v>92</v>
      </c>
      <c r="J12685">
        <f>D12685*PJ_per_contract*I12685</f>
        <v>0</v>
      </c>
    </row>
    <row r="12686" spans="1:10" x14ac:dyDescent="0.2">
      <c r="A12686" t="s">
        <v>81</v>
      </c>
      <c r="B12686" s="3">
        <v>44700</v>
      </c>
      <c r="C12686">
        <v>0</v>
      </c>
      <c r="D12686">
        <v>0</v>
      </c>
      <c r="E12686">
        <f t="shared" si="993"/>
        <v>2022</v>
      </c>
      <c r="F12686" t="str">
        <f t="shared" si="992"/>
        <v>Wallumbilla</v>
      </c>
      <c r="G12686" t="str">
        <f t="shared" si="994"/>
        <v>Strip</v>
      </c>
      <c r="H12686">
        <f t="shared" si="995"/>
        <v>2024</v>
      </c>
      <c r="I12686">
        <f t="shared" si="996"/>
        <v>365</v>
      </c>
      <c r="J12686">
        <f>D12686*PJ_per_contract*I12686</f>
        <v>0</v>
      </c>
    </row>
    <row r="12687" spans="1:10" x14ac:dyDescent="0.2">
      <c r="A12687" t="s">
        <v>71</v>
      </c>
      <c r="B12687" s="3">
        <v>44700</v>
      </c>
      <c r="C12687">
        <v>48</v>
      </c>
      <c r="D12687">
        <v>0</v>
      </c>
      <c r="E12687">
        <f t="shared" si="993"/>
        <v>2022</v>
      </c>
      <c r="F12687" t="str">
        <f t="shared" si="992"/>
        <v>Wallumbilla</v>
      </c>
      <c r="G12687" t="str">
        <f t="shared" si="994"/>
        <v>Quarter</v>
      </c>
      <c r="H12687">
        <f t="shared" si="995"/>
        <v>2023</v>
      </c>
      <c r="I12687">
        <f t="shared" si="996"/>
        <v>92</v>
      </c>
      <c r="J12687">
        <f>D12687*PJ_per_contract*I12687</f>
        <v>0</v>
      </c>
    </row>
    <row r="12688" spans="1:10" x14ac:dyDescent="0.2">
      <c r="A12688" t="s">
        <v>72</v>
      </c>
      <c r="B12688" s="3">
        <v>44700</v>
      </c>
      <c r="C12688">
        <v>45</v>
      </c>
      <c r="D12688">
        <v>0</v>
      </c>
      <c r="E12688">
        <f t="shared" si="993"/>
        <v>2022</v>
      </c>
      <c r="F12688" t="str">
        <f t="shared" si="992"/>
        <v>Wallumbilla</v>
      </c>
      <c r="G12688" t="str">
        <f t="shared" si="994"/>
        <v>Quarter</v>
      </c>
      <c r="H12688">
        <f t="shared" si="995"/>
        <v>2023</v>
      </c>
      <c r="I12688">
        <f t="shared" si="996"/>
        <v>92</v>
      </c>
      <c r="J12688">
        <f>D12688*PJ_per_contract*I12688</f>
        <v>0</v>
      </c>
    </row>
    <row r="12689" spans="1:10" x14ac:dyDescent="0.2">
      <c r="A12689" t="s">
        <v>92</v>
      </c>
      <c r="B12689" s="3">
        <v>44700</v>
      </c>
      <c r="C12689">
        <v>0</v>
      </c>
      <c r="D12689">
        <v>0</v>
      </c>
      <c r="E12689">
        <f t="shared" si="993"/>
        <v>2022</v>
      </c>
      <c r="F12689" t="str">
        <f t="shared" si="992"/>
        <v>Wallumbilla</v>
      </c>
      <c r="G12689" t="str">
        <f t="shared" si="994"/>
        <v>Strip</v>
      </c>
      <c r="H12689">
        <f t="shared" si="995"/>
        <v>2024</v>
      </c>
      <c r="I12689">
        <f t="shared" si="996"/>
        <v>365</v>
      </c>
      <c r="J12689">
        <f>D12689*PJ_per_contract*I12689</f>
        <v>0</v>
      </c>
    </row>
    <row r="12690" spans="1:10" x14ac:dyDescent="0.2">
      <c r="A12690" t="s">
        <v>82</v>
      </c>
      <c r="B12690" s="3">
        <v>44700</v>
      </c>
      <c r="C12690">
        <v>2</v>
      </c>
      <c r="D12690">
        <v>0</v>
      </c>
      <c r="E12690">
        <f t="shared" si="993"/>
        <v>2022</v>
      </c>
      <c r="F12690" t="str">
        <f t="shared" si="992"/>
        <v>Wallumbilla</v>
      </c>
      <c r="G12690" t="str">
        <f t="shared" si="994"/>
        <v>Quarter</v>
      </c>
      <c r="H12690">
        <f t="shared" si="995"/>
        <v>2024</v>
      </c>
      <c r="I12690">
        <f t="shared" si="996"/>
        <v>92</v>
      </c>
      <c r="J12690">
        <f>D12690*PJ_per_contract*I12690</f>
        <v>0</v>
      </c>
    </row>
    <row r="12691" spans="1:10" x14ac:dyDescent="0.2">
      <c r="A12691" t="s">
        <v>83</v>
      </c>
      <c r="B12691" s="3">
        <v>44700</v>
      </c>
      <c r="C12691">
        <v>0</v>
      </c>
      <c r="D12691">
        <v>0</v>
      </c>
      <c r="E12691">
        <f t="shared" si="993"/>
        <v>2022</v>
      </c>
      <c r="F12691" t="str">
        <f t="shared" si="992"/>
        <v>Wallumbilla</v>
      </c>
      <c r="G12691" t="str">
        <f t="shared" si="994"/>
        <v>Quarter</v>
      </c>
      <c r="H12691">
        <f t="shared" si="995"/>
        <v>2024</v>
      </c>
      <c r="I12691">
        <f t="shared" si="996"/>
        <v>92</v>
      </c>
      <c r="J12691">
        <f>D12691*PJ_per_contract*I12691</f>
        <v>0</v>
      </c>
    </row>
    <row r="12692" spans="1:10" x14ac:dyDescent="0.2">
      <c r="A12692" t="s">
        <v>93</v>
      </c>
      <c r="B12692" s="3">
        <v>44700</v>
      </c>
      <c r="C12692">
        <v>0</v>
      </c>
      <c r="D12692">
        <v>0</v>
      </c>
      <c r="E12692">
        <f t="shared" si="993"/>
        <v>2022</v>
      </c>
      <c r="F12692" t="str">
        <f t="shared" si="992"/>
        <v>Wallumbilla</v>
      </c>
      <c r="G12692" t="str">
        <f t="shared" si="994"/>
        <v>Quarter</v>
      </c>
      <c r="H12692">
        <f t="shared" si="995"/>
        <v>2024</v>
      </c>
      <c r="I12692">
        <f t="shared" si="996"/>
        <v>92</v>
      </c>
      <c r="J12692">
        <f>D12692*PJ_per_contract*I12692</f>
        <v>0</v>
      </c>
    </row>
    <row r="12693" spans="1:10" x14ac:dyDescent="0.2">
      <c r="A12693" t="s">
        <v>94</v>
      </c>
      <c r="B12693" s="3">
        <v>44700</v>
      </c>
      <c r="C12693">
        <v>0</v>
      </c>
      <c r="D12693">
        <v>0</v>
      </c>
      <c r="E12693">
        <f t="shared" si="993"/>
        <v>2022</v>
      </c>
      <c r="F12693" t="str">
        <f t="shared" si="992"/>
        <v>Wallumbilla</v>
      </c>
      <c r="G12693" t="str">
        <f t="shared" si="994"/>
        <v>Quarter</v>
      </c>
      <c r="H12693">
        <f t="shared" si="995"/>
        <v>2024</v>
      </c>
      <c r="I12693">
        <f t="shared" si="996"/>
        <v>92</v>
      </c>
      <c r="J12693">
        <f>D12693*PJ_per_contract*I12693</f>
        <v>0</v>
      </c>
    </row>
    <row r="12694" spans="1:10" x14ac:dyDescent="0.2">
      <c r="A12694" t="s">
        <v>85</v>
      </c>
      <c r="B12694" s="3">
        <v>44701</v>
      </c>
      <c r="C12694">
        <v>0</v>
      </c>
      <c r="D12694">
        <v>0</v>
      </c>
      <c r="E12694">
        <f t="shared" si="993"/>
        <v>2022</v>
      </c>
      <c r="F12694" t="str">
        <f t="shared" si="992"/>
        <v>Victorian</v>
      </c>
      <c r="G12694" t="str">
        <f t="shared" si="994"/>
        <v>Month</v>
      </c>
      <c r="H12694">
        <f t="shared" si="995"/>
        <v>2022</v>
      </c>
      <c r="I12694">
        <f t="shared" si="996"/>
        <v>31</v>
      </c>
      <c r="J12694">
        <f>D12694*PJ_per_contract*I12694</f>
        <v>0</v>
      </c>
    </row>
    <row r="12695" spans="1:10" x14ac:dyDescent="0.2">
      <c r="A12695" t="s">
        <v>48</v>
      </c>
      <c r="B12695" s="3">
        <v>44701</v>
      </c>
      <c r="C12695">
        <v>0</v>
      </c>
      <c r="D12695">
        <v>0</v>
      </c>
      <c r="E12695">
        <f t="shared" si="993"/>
        <v>2022</v>
      </c>
      <c r="F12695" t="str">
        <f t="shared" si="992"/>
        <v>Victorian</v>
      </c>
      <c r="G12695" t="str">
        <f t="shared" si="994"/>
        <v>Quarter</v>
      </c>
      <c r="H12695">
        <f t="shared" si="995"/>
        <v>2022</v>
      </c>
      <c r="I12695">
        <f t="shared" si="996"/>
        <v>92</v>
      </c>
      <c r="J12695">
        <f>D12695*PJ_per_contract*I12695</f>
        <v>0</v>
      </c>
    </row>
    <row r="12696" spans="1:10" x14ac:dyDescent="0.2">
      <c r="A12696" t="s">
        <v>86</v>
      </c>
      <c r="B12696" s="3">
        <v>44701</v>
      </c>
      <c r="C12696">
        <v>0</v>
      </c>
      <c r="D12696">
        <v>0</v>
      </c>
      <c r="E12696">
        <f t="shared" si="993"/>
        <v>2022</v>
      </c>
      <c r="F12696" t="str">
        <f t="shared" si="992"/>
        <v>Victorian</v>
      </c>
      <c r="G12696" t="str">
        <f t="shared" si="994"/>
        <v>Month</v>
      </c>
      <c r="H12696">
        <f t="shared" si="995"/>
        <v>2022</v>
      </c>
      <c r="I12696">
        <f t="shared" si="996"/>
        <v>31</v>
      </c>
      <c r="J12696">
        <f>D12696*PJ_per_contract*I12696</f>
        <v>0</v>
      </c>
    </row>
    <row r="12697" spans="1:10" x14ac:dyDescent="0.2">
      <c r="A12697" t="s">
        <v>49</v>
      </c>
      <c r="B12697" s="3">
        <v>44701</v>
      </c>
      <c r="C12697">
        <v>84</v>
      </c>
      <c r="D12697">
        <v>0</v>
      </c>
      <c r="E12697">
        <f t="shared" si="993"/>
        <v>2022</v>
      </c>
      <c r="F12697" t="str">
        <f t="shared" si="992"/>
        <v>Wallumbilla</v>
      </c>
      <c r="G12697" t="str">
        <f t="shared" si="994"/>
        <v>Quarter</v>
      </c>
      <c r="H12697">
        <f t="shared" si="995"/>
        <v>2022</v>
      </c>
      <c r="I12697">
        <f t="shared" si="996"/>
        <v>92</v>
      </c>
      <c r="J12697">
        <f>D12697*PJ_per_contract*I12697</f>
        <v>0</v>
      </c>
    </row>
    <row r="12698" spans="1:10" x14ac:dyDescent="0.2">
      <c r="A12698" t="s">
        <v>88</v>
      </c>
      <c r="B12698" s="3">
        <v>44701</v>
      </c>
      <c r="C12698">
        <v>0</v>
      </c>
      <c r="D12698">
        <v>0</v>
      </c>
      <c r="E12698">
        <f t="shared" si="993"/>
        <v>2022</v>
      </c>
      <c r="F12698" t="str">
        <f t="shared" si="992"/>
        <v>Victorian</v>
      </c>
      <c r="G12698" t="str">
        <f t="shared" si="994"/>
        <v>Month</v>
      </c>
      <c r="H12698">
        <f t="shared" si="995"/>
        <v>2022</v>
      </c>
      <c r="I12698">
        <f t="shared" si="996"/>
        <v>31</v>
      </c>
      <c r="J12698">
        <f>D12698*PJ_per_contract*I12698</f>
        <v>0</v>
      </c>
    </row>
    <row r="12699" spans="1:10" x14ac:dyDescent="0.2">
      <c r="A12699" t="s">
        <v>54</v>
      </c>
      <c r="B12699" s="3">
        <v>44701</v>
      </c>
      <c r="C12699">
        <v>0</v>
      </c>
      <c r="D12699">
        <v>0</v>
      </c>
      <c r="E12699">
        <f t="shared" si="993"/>
        <v>2022</v>
      </c>
      <c r="F12699" t="str">
        <f t="shared" si="992"/>
        <v>Victorian</v>
      </c>
      <c r="G12699" t="str">
        <f t="shared" si="994"/>
        <v>Quarter</v>
      </c>
      <c r="H12699">
        <f t="shared" si="995"/>
        <v>2023</v>
      </c>
      <c r="I12699">
        <f t="shared" si="996"/>
        <v>92</v>
      </c>
      <c r="J12699">
        <f>D12699*PJ_per_contract*I12699</f>
        <v>0</v>
      </c>
    </row>
    <row r="12700" spans="1:10" x14ac:dyDescent="0.2">
      <c r="A12700" t="s">
        <v>80</v>
      </c>
      <c r="B12700" s="3">
        <v>44701</v>
      </c>
      <c r="C12700">
        <v>0</v>
      </c>
      <c r="D12700">
        <v>0</v>
      </c>
      <c r="E12700">
        <f t="shared" si="993"/>
        <v>2022</v>
      </c>
      <c r="F12700" t="str">
        <f t="shared" si="992"/>
        <v>Victorian</v>
      </c>
      <c r="G12700" t="str">
        <f t="shared" si="994"/>
        <v>Quarter</v>
      </c>
      <c r="H12700">
        <f t="shared" si="995"/>
        <v>2025</v>
      </c>
      <c r="I12700">
        <f t="shared" si="996"/>
        <v>92</v>
      </c>
      <c r="J12700">
        <f>D12700*PJ_per_contract*I12700</f>
        <v>0</v>
      </c>
    </row>
    <row r="12701" spans="1:10" x14ac:dyDescent="0.2">
      <c r="A12701" t="s">
        <v>56</v>
      </c>
      <c r="B12701" s="3">
        <v>44701</v>
      </c>
      <c r="C12701">
        <v>0</v>
      </c>
      <c r="D12701">
        <v>0</v>
      </c>
      <c r="E12701">
        <f t="shared" si="993"/>
        <v>2022</v>
      </c>
      <c r="F12701" t="str">
        <f t="shared" si="992"/>
        <v>Victorian</v>
      </c>
      <c r="G12701" t="str">
        <f t="shared" si="994"/>
        <v>Quarter</v>
      </c>
      <c r="H12701">
        <f t="shared" si="995"/>
        <v>2023</v>
      </c>
      <c r="I12701">
        <f t="shared" si="996"/>
        <v>92</v>
      </c>
      <c r="J12701">
        <f>D12701*PJ_per_contract*I12701</f>
        <v>0</v>
      </c>
    </row>
    <row r="12702" spans="1:10" x14ac:dyDescent="0.2">
      <c r="A12702" t="s">
        <v>68</v>
      </c>
      <c r="B12702" s="3">
        <v>44701</v>
      </c>
      <c r="C12702">
        <v>0</v>
      </c>
      <c r="D12702">
        <v>0</v>
      </c>
      <c r="E12702">
        <f t="shared" si="993"/>
        <v>2022</v>
      </c>
      <c r="F12702" t="str">
        <f t="shared" si="992"/>
        <v>Victorian</v>
      </c>
      <c r="G12702" t="str">
        <f t="shared" si="994"/>
        <v>Quarter</v>
      </c>
      <c r="H12702">
        <f t="shared" si="995"/>
        <v>2025</v>
      </c>
      <c r="I12702">
        <f t="shared" si="996"/>
        <v>92</v>
      </c>
      <c r="J12702">
        <f>D12702*PJ_per_contract*I12702</f>
        <v>0</v>
      </c>
    </row>
    <row r="12703" spans="1:10" x14ac:dyDescent="0.2">
      <c r="A12703" t="s">
        <v>51</v>
      </c>
      <c r="B12703" s="3">
        <v>44701</v>
      </c>
      <c r="C12703">
        <v>0</v>
      </c>
      <c r="D12703">
        <v>0</v>
      </c>
      <c r="E12703">
        <f t="shared" si="993"/>
        <v>2022</v>
      </c>
      <c r="F12703" t="str">
        <f t="shared" si="992"/>
        <v>Victorian</v>
      </c>
      <c r="G12703" t="str">
        <f t="shared" si="994"/>
        <v>Quarter</v>
      </c>
      <c r="H12703">
        <f t="shared" si="995"/>
        <v>2022</v>
      </c>
      <c r="I12703">
        <f t="shared" si="996"/>
        <v>92</v>
      </c>
      <c r="J12703">
        <f>D12703*PJ_per_contract*I12703</f>
        <v>0</v>
      </c>
    </row>
    <row r="12704" spans="1:10" x14ac:dyDescent="0.2">
      <c r="A12704" t="s">
        <v>87</v>
      </c>
      <c r="B12704" s="3">
        <v>44701</v>
      </c>
      <c r="C12704">
        <v>0</v>
      </c>
      <c r="D12704">
        <v>0</v>
      </c>
      <c r="E12704">
        <f t="shared" si="993"/>
        <v>2022</v>
      </c>
      <c r="F12704" t="str">
        <f t="shared" si="992"/>
        <v>Victorian</v>
      </c>
      <c r="G12704" t="str">
        <f t="shared" si="994"/>
        <v>Month</v>
      </c>
      <c r="H12704">
        <f t="shared" si="995"/>
        <v>2022</v>
      </c>
      <c r="I12704">
        <f t="shared" si="996"/>
        <v>31</v>
      </c>
      <c r="J12704">
        <f>D12704*PJ_per_contract*I12704</f>
        <v>0</v>
      </c>
    </row>
    <row r="12705" spans="1:10" x14ac:dyDescent="0.2">
      <c r="A12705" t="s">
        <v>57</v>
      </c>
      <c r="B12705" s="3">
        <v>44701</v>
      </c>
      <c r="C12705">
        <v>0</v>
      </c>
      <c r="D12705">
        <v>0</v>
      </c>
      <c r="E12705">
        <f t="shared" si="993"/>
        <v>2022</v>
      </c>
      <c r="F12705" t="str">
        <f t="shared" si="992"/>
        <v>Victorian</v>
      </c>
      <c r="G12705" t="str">
        <f t="shared" si="994"/>
        <v>Quarter</v>
      </c>
      <c r="H12705">
        <f t="shared" si="995"/>
        <v>2024</v>
      </c>
      <c r="I12705">
        <f t="shared" si="996"/>
        <v>92</v>
      </c>
      <c r="J12705">
        <f>D12705*PJ_per_contract*I12705</f>
        <v>0</v>
      </c>
    </row>
    <row r="12706" spans="1:10" x14ac:dyDescent="0.2">
      <c r="A12706" t="s">
        <v>50</v>
      </c>
      <c r="B12706" s="3">
        <v>44701</v>
      </c>
      <c r="C12706">
        <v>0</v>
      </c>
      <c r="D12706">
        <v>0</v>
      </c>
      <c r="E12706">
        <f t="shared" si="993"/>
        <v>2022</v>
      </c>
      <c r="F12706" t="str">
        <f t="shared" si="992"/>
        <v>Victorian</v>
      </c>
      <c r="G12706" t="str">
        <f t="shared" si="994"/>
        <v>Quarter</v>
      </c>
      <c r="H12706">
        <f t="shared" si="995"/>
        <v>2024</v>
      </c>
      <c r="I12706">
        <f t="shared" si="996"/>
        <v>92</v>
      </c>
      <c r="J12706">
        <f>D12706*PJ_per_contract*I12706</f>
        <v>0</v>
      </c>
    </row>
    <row r="12707" spans="1:10" x14ac:dyDescent="0.2">
      <c r="A12707" t="s">
        <v>58</v>
      </c>
      <c r="B12707" s="3">
        <v>44701</v>
      </c>
      <c r="C12707">
        <v>0</v>
      </c>
      <c r="D12707">
        <v>0</v>
      </c>
      <c r="E12707">
        <f t="shared" si="993"/>
        <v>2022</v>
      </c>
      <c r="F12707" t="str">
        <f t="shared" si="992"/>
        <v>Victorian</v>
      </c>
      <c r="G12707" t="str">
        <f t="shared" si="994"/>
        <v>Quarter</v>
      </c>
      <c r="H12707">
        <f t="shared" si="995"/>
        <v>2024</v>
      </c>
      <c r="I12707">
        <f t="shared" si="996"/>
        <v>92</v>
      </c>
      <c r="J12707">
        <f>D12707*PJ_per_contract*I12707</f>
        <v>0</v>
      </c>
    </row>
    <row r="12708" spans="1:10" x14ac:dyDescent="0.2">
      <c r="A12708" t="s">
        <v>53</v>
      </c>
      <c r="B12708" s="3">
        <v>44701</v>
      </c>
      <c r="C12708">
        <v>0</v>
      </c>
      <c r="D12708">
        <v>0</v>
      </c>
      <c r="E12708">
        <f t="shared" si="993"/>
        <v>2022</v>
      </c>
      <c r="F12708" t="str">
        <f t="shared" si="992"/>
        <v>Victorian</v>
      </c>
      <c r="G12708" t="str">
        <f t="shared" si="994"/>
        <v>Quarter</v>
      </c>
      <c r="H12708">
        <f t="shared" si="995"/>
        <v>2023</v>
      </c>
      <c r="I12708">
        <f t="shared" si="996"/>
        <v>92</v>
      </c>
      <c r="J12708">
        <f>D12708*PJ_per_contract*I12708</f>
        <v>0</v>
      </c>
    </row>
    <row r="12709" spans="1:10" x14ac:dyDescent="0.2">
      <c r="A12709" t="s">
        <v>89</v>
      </c>
      <c r="B12709" s="3">
        <v>44701</v>
      </c>
      <c r="C12709">
        <v>0</v>
      </c>
      <c r="D12709">
        <v>0</v>
      </c>
      <c r="E12709">
        <f t="shared" si="993"/>
        <v>2022</v>
      </c>
      <c r="F12709" t="str">
        <f t="shared" si="992"/>
        <v>Victorian</v>
      </c>
      <c r="G12709" t="str">
        <f t="shared" si="994"/>
        <v>Month</v>
      </c>
      <c r="H12709">
        <f t="shared" si="995"/>
        <v>2022</v>
      </c>
      <c r="I12709">
        <f t="shared" si="996"/>
        <v>31</v>
      </c>
      <c r="J12709">
        <f>D12709*PJ_per_contract*I12709</f>
        <v>0</v>
      </c>
    </row>
    <row r="12710" spans="1:10" x14ac:dyDescent="0.2">
      <c r="A12710" t="s">
        <v>79</v>
      </c>
      <c r="B12710" s="3">
        <v>44701</v>
      </c>
      <c r="C12710">
        <v>0</v>
      </c>
      <c r="D12710">
        <v>0</v>
      </c>
      <c r="E12710">
        <f t="shared" si="993"/>
        <v>2022</v>
      </c>
      <c r="F12710" t="str">
        <f t="shared" si="992"/>
        <v>Victorian</v>
      </c>
      <c r="G12710" t="str">
        <f t="shared" si="994"/>
        <v>Quarter</v>
      </c>
      <c r="H12710">
        <f t="shared" si="995"/>
        <v>2025</v>
      </c>
      <c r="I12710">
        <f t="shared" si="996"/>
        <v>92</v>
      </c>
      <c r="J12710">
        <f>D12710*PJ_per_contract*I12710</f>
        <v>0</v>
      </c>
    </row>
    <row r="12711" spans="1:10" x14ac:dyDescent="0.2">
      <c r="A12711" t="s">
        <v>52</v>
      </c>
      <c r="B12711" s="3">
        <v>44701</v>
      </c>
      <c r="C12711">
        <v>0</v>
      </c>
      <c r="D12711">
        <v>0</v>
      </c>
      <c r="E12711">
        <f t="shared" si="993"/>
        <v>2022</v>
      </c>
      <c r="F12711" t="str">
        <f t="shared" si="992"/>
        <v>Victorian</v>
      </c>
      <c r="G12711" t="str">
        <f t="shared" si="994"/>
        <v>Quarter</v>
      </c>
      <c r="H12711">
        <f t="shared" si="995"/>
        <v>2022</v>
      </c>
      <c r="I12711">
        <f t="shared" si="996"/>
        <v>92</v>
      </c>
      <c r="J12711">
        <f>D12711*PJ_per_contract*I12711</f>
        <v>0</v>
      </c>
    </row>
    <row r="12712" spans="1:10" x14ac:dyDescent="0.2">
      <c r="A12712" t="s">
        <v>91</v>
      </c>
      <c r="B12712" s="3">
        <v>44701</v>
      </c>
      <c r="C12712">
        <v>0</v>
      </c>
      <c r="D12712">
        <v>0</v>
      </c>
      <c r="E12712">
        <f t="shared" si="993"/>
        <v>2022</v>
      </c>
      <c r="F12712" t="str">
        <f t="shared" si="992"/>
        <v>Victorian</v>
      </c>
      <c r="G12712" t="str">
        <f t="shared" si="994"/>
        <v>Quarter</v>
      </c>
      <c r="H12712">
        <f t="shared" si="995"/>
        <v>2026</v>
      </c>
      <c r="I12712">
        <f t="shared" si="996"/>
        <v>92</v>
      </c>
      <c r="J12712">
        <f>D12712*PJ_per_contract*I12712</f>
        <v>0</v>
      </c>
    </row>
    <row r="12713" spans="1:10" x14ac:dyDescent="0.2">
      <c r="A12713" t="s">
        <v>90</v>
      </c>
      <c r="B12713" s="3">
        <v>44701</v>
      </c>
      <c r="C12713">
        <v>0</v>
      </c>
      <c r="D12713">
        <v>0</v>
      </c>
      <c r="E12713">
        <f t="shared" si="993"/>
        <v>2022</v>
      </c>
      <c r="F12713" t="str">
        <f t="shared" si="992"/>
        <v>Victorian</v>
      </c>
      <c r="G12713" t="str">
        <f t="shared" si="994"/>
        <v>Quarter</v>
      </c>
      <c r="H12713">
        <f t="shared" si="995"/>
        <v>2026</v>
      </c>
      <c r="I12713">
        <f t="shared" si="996"/>
        <v>92</v>
      </c>
      <c r="J12713">
        <f>D12713*PJ_per_contract*I12713</f>
        <v>0</v>
      </c>
    </row>
    <row r="12714" spans="1:10" x14ac:dyDescent="0.2">
      <c r="A12714" t="s">
        <v>69</v>
      </c>
      <c r="B12714" s="3">
        <v>44701</v>
      </c>
      <c r="C12714">
        <v>0</v>
      </c>
      <c r="D12714">
        <v>0</v>
      </c>
      <c r="E12714">
        <f t="shared" si="993"/>
        <v>2022</v>
      </c>
      <c r="F12714" t="str">
        <f t="shared" si="992"/>
        <v>Victorian</v>
      </c>
      <c r="G12714" t="str">
        <f t="shared" si="994"/>
        <v>Quarter</v>
      </c>
      <c r="H12714">
        <f t="shared" si="995"/>
        <v>2025</v>
      </c>
      <c r="I12714">
        <f t="shared" si="996"/>
        <v>92</v>
      </c>
      <c r="J12714">
        <f>D12714*PJ_per_contract*I12714</f>
        <v>0</v>
      </c>
    </row>
    <row r="12715" spans="1:10" x14ac:dyDescent="0.2">
      <c r="A12715" t="s">
        <v>55</v>
      </c>
      <c r="B12715" s="3">
        <v>44701</v>
      </c>
      <c r="C12715">
        <v>0</v>
      </c>
      <c r="D12715">
        <v>0</v>
      </c>
      <c r="E12715">
        <f t="shared" si="993"/>
        <v>2022</v>
      </c>
      <c r="F12715" t="str">
        <f t="shared" si="992"/>
        <v>Victorian</v>
      </c>
      <c r="G12715" t="str">
        <f t="shared" si="994"/>
        <v>Quarter</v>
      </c>
      <c r="H12715">
        <f t="shared" si="995"/>
        <v>2024</v>
      </c>
      <c r="I12715">
        <f t="shared" si="996"/>
        <v>92</v>
      </c>
      <c r="J12715">
        <f>D12715*PJ_per_contract*I12715</f>
        <v>0</v>
      </c>
    </row>
    <row r="12716" spans="1:10" x14ac:dyDescent="0.2">
      <c r="A12716" t="s">
        <v>59</v>
      </c>
      <c r="B12716" s="3">
        <v>44701</v>
      </c>
      <c r="C12716">
        <v>0</v>
      </c>
      <c r="D12716">
        <v>0</v>
      </c>
      <c r="E12716">
        <f t="shared" si="993"/>
        <v>2022</v>
      </c>
      <c r="F12716" t="str">
        <f t="shared" si="992"/>
        <v>Victorian</v>
      </c>
      <c r="G12716" t="str">
        <f t="shared" si="994"/>
        <v>Quarter</v>
      </c>
      <c r="H12716">
        <f t="shared" si="995"/>
        <v>2023</v>
      </c>
      <c r="I12716">
        <f t="shared" si="996"/>
        <v>92</v>
      </c>
      <c r="J12716">
        <f>D12716*PJ_per_contract*I12716</f>
        <v>0</v>
      </c>
    </row>
    <row r="12717" spans="1:10" x14ac:dyDescent="0.2">
      <c r="A12717" t="s">
        <v>60</v>
      </c>
      <c r="B12717" s="3">
        <v>44701</v>
      </c>
      <c r="C12717">
        <v>0</v>
      </c>
      <c r="D12717">
        <v>0</v>
      </c>
      <c r="E12717">
        <f t="shared" si="993"/>
        <v>2022</v>
      </c>
      <c r="F12717" t="str">
        <f t="shared" si="992"/>
        <v>Wallumbilla</v>
      </c>
      <c r="G12717" t="str">
        <f t="shared" si="994"/>
        <v>Strip</v>
      </c>
      <c r="H12717">
        <f t="shared" si="995"/>
        <v>2023</v>
      </c>
      <c r="I12717">
        <f t="shared" si="996"/>
        <v>365</v>
      </c>
      <c r="J12717">
        <f>D12717*PJ_per_contract*I12717</f>
        <v>0</v>
      </c>
    </row>
    <row r="12718" spans="1:10" x14ac:dyDescent="0.2">
      <c r="A12718" t="s">
        <v>61</v>
      </c>
      <c r="B12718" s="3">
        <v>44701</v>
      </c>
      <c r="C12718">
        <v>96</v>
      </c>
      <c r="D12718">
        <v>0</v>
      </c>
      <c r="E12718">
        <f t="shared" si="993"/>
        <v>2022</v>
      </c>
      <c r="F12718" t="str">
        <f t="shared" si="992"/>
        <v>Wallumbilla</v>
      </c>
      <c r="G12718" t="str">
        <f t="shared" si="994"/>
        <v>Quarter</v>
      </c>
      <c r="H12718">
        <f t="shared" si="995"/>
        <v>2022</v>
      </c>
      <c r="I12718">
        <f t="shared" si="996"/>
        <v>92</v>
      </c>
      <c r="J12718">
        <f>D12718*PJ_per_contract*I12718</f>
        <v>0</v>
      </c>
    </row>
    <row r="12719" spans="1:10" x14ac:dyDescent="0.2">
      <c r="A12719" t="s">
        <v>62</v>
      </c>
      <c r="B12719" s="3">
        <v>44701</v>
      </c>
      <c r="C12719">
        <v>180</v>
      </c>
      <c r="D12719">
        <v>0</v>
      </c>
      <c r="E12719">
        <f t="shared" si="993"/>
        <v>2022</v>
      </c>
      <c r="F12719" t="str">
        <f t="shared" si="992"/>
        <v>Wallumbilla</v>
      </c>
      <c r="G12719" t="str">
        <f t="shared" si="994"/>
        <v>Quarter</v>
      </c>
      <c r="H12719">
        <f t="shared" si="995"/>
        <v>2022</v>
      </c>
      <c r="I12719">
        <f t="shared" si="996"/>
        <v>92</v>
      </c>
      <c r="J12719">
        <f>D12719*PJ_per_contract*I12719</f>
        <v>0</v>
      </c>
    </row>
    <row r="12720" spans="1:10" x14ac:dyDescent="0.2">
      <c r="A12720" t="s">
        <v>70</v>
      </c>
      <c r="B12720" s="3">
        <v>44701</v>
      </c>
      <c r="C12720">
        <v>0</v>
      </c>
      <c r="D12720">
        <v>0</v>
      </c>
      <c r="E12720">
        <f t="shared" si="993"/>
        <v>2022</v>
      </c>
      <c r="F12720" t="str">
        <f t="shared" si="992"/>
        <v>Wallumbilla</v>
      </c>
      <c r="G12720" t="str">
        <f t="shared" si="994"/>
        <v>Strip</v>
      </c>
      <c r="H12720">
        <f t="shared" si="995"/>
        <v>2023</v>
      </c>
      <c r="I12720">
        <f t="shared" si="996"/>
        <v>365</v>
      </c>
      <c r="J12720">
        <f>D12720*PJ_per_contract*I12720</f>
        <v>0</v>
      </c>
    </row>
    <row r="12721" spans="1:10" x14ac:dyDescent="0.2">
      <c r="A12721" t="s">
        <v>63</v>
      </c>
      <c r="B12721" s="3">
        <v>44701</v>
      </c>
      <c r="C12721">
        <v>66</v>
      </c>
      <c r="D12721">
        <v>0</v>
      </c>
      <c r="E12721">
        <f t="shared" si="993"/>
        <v>2022</v>
      </c>
      <c r="F12721" t="str">
        <f t="shared" si="992"/>
        <v>Wallumbilla</v>
      </c>
      <c r="G12721" t="str">
        <f t="shared" si="994"/>
        <v>Quarter</v>
      </c>
      <c r="H12721">
        <f t="shared" si="995"/>
        <v>2023</v>
      </c>
      <c r="I12721">
        <f t="shared" si="996"/>
        <v>92</v>
      </c>
      <c r="J12721">
        <f>D12721*PJ_per_contract*I12721</f>
        <v>0</v>
      </c>
    </row>
    <row r="12722" spans="1:10" x14ac:dyDescent="0.2">
      <c r="A12722" t="s">
        <v>64</v>
      </c>
      <c r="B12722" s="3">
        <v>44701</v>
      </c>
      <c r="C12722">
        <v>87</v>
      </c>
      <c r="D12722">
        <v>0</v>
      </c>
      <c r="E12722">
        <f t="shared" si="993"/>
        <v>2022</v>
      </c>
      <c r="F12722" t="str">
        <f t="shared" si="992"/>
        <v>Wallumbilla</v>
      </c>
      <c r="G12722" t="str">
        <f t="shared" si="994"/>
        <v>Quarter</v>
      </c>
      <c r="H12722">
        <f t="shared" si="995"/>
        <v>2023</v>
      </c>
      <c r="I12722">
        <f t="shared" si="996"/>
        <v>92</v>
      </c>
      <c r="J12722">
        <f>D12722*PJ_per_contract*I12722</f>
        <v>0</v>
      </c>
    </row>
    <row r="12723" spans="1:10" x14ac:dyDescent="0.2">
      <c r="A12723" t="s">
        <v>81</v>
      </c>
      <c r="B12723" s="3">
        <v>44701</v>
      </c>
      <c r="C12723">
        <v>0</v>
      </c>
      <c r="D12723">
        <v>0</v>
      </c>
      <c r="E12723">
        <f t="shared" si="993"/>
        <v>2022</v>
      </c>
      <c r="F12723" t="str">
        <f t="shared" si="992"/>
        <v>Wallumbilla</v>
      </c>
      <c r="G12723" t="str">
        <f t="shared" si="994"/>
        <v>Strip</v>
      </c>
      <c r="H12723">
        <f t="shared" si="995"/>
        <v>2024</v>
      </c>
      <c r="I12723">
        <f t="shared" si="996"/>
        <v>365</v>
      </c>
      <c r="J12723">
        <f>D12723*PJ_per_contract*I12723</f>
        <v>0</v>
      </c>
    </row>
    <row r="12724" spans="1:10" x14ac:dyDescent="0.2">
      <c r="A12724" t="s">
        <v>71</v>
      </c>
      <c r="B12724" s="3">
        <v>44701</v>
      </c>
      <c r="C12724">
        <v>48</v>
      </c>
      <c r="D12724">
        <v>0</v>
      </c>
      <c r="E12724">
        <f t="shared" si="993"/>
        <v>2022</v>
      </c>
      <c r="F12724" t="str">
        <f t="shared" si="992"/>
        <v>Wallumbilla</v>
      </c>
      <c r="G12724" t="str">
        <f t="shared" si="994"/>
        <v>Quarter</v>
      </c>
      <c r="H12724">
        <f t="shared" si="995"/>
        <v>2023</v>
      </c>
      <c r="I12724">
        <f t="shared" si="996"/>
        <v>92</v>
      </c>
      <c r="J12724">
        <f>D12724*PJ_per_contract*I12724</f>
        <v>0</v>
      </c>
    </row>
    <row r="12725" spans="1:10" x14ac:dyDescent="0.2">
      <c r="A12725" t="s">
        <v>72</v>
      </c>
      <c r="B12725" s="3">
        <v>44701</v>
      </c>
      <c r="C12725">
        <v>45</v>
      </c>
      <c r="D12725">
        <v>0</v>
      </c>
      <c r="E12725">
        <f t="shared" si="993"/>
        <v>2022</v>
      </c>
      <c r="F12725" t="str">
        <f t="shared" si="992"/>
        <v>Wallumbilla</v>
      </c>
      <c r="G12725" t="str">
        <f t="shared" si="994"/>
        <v>Quarter</v>
      </c>
      <c r="H12725">
        <f t="shared" si="995"/>
        <v>2023</v>
      </c>
      <c r="I12725">
        <f t="shared" si="996"/>
        <v>92</v>
      </c>
      <c r="J12725">
        <f>D12725*PJ_per_contract*I12725</f>
        <v>0</v>
      </c>
    </row>
    <row r="12726" spans="1:10" x14ac:dyDescent="0.2">
      <c r="A12726" t="s">
        <v>92</v>
      </c>
      <c r="B12726" s="3">
        <v>44701</v>
      </c>
      <c r="C12726">
        <v>0</v>
      </c>
      <c r="D12726">
        <v>0</v>
      </c>
      <c r="E12726">
        <f t="shared" si="993"/>
        <v>2022</v>
      </c>
      <c r="F12726" t="str">
        <f t="shared" si="992"/>
        <v>Wallumbilla</v>
      </c>
      <c r="G12726" t="str">
        <f t="shared" si="994"/>
        <v>Strip</v>
      </c>
      <c r="H12726">
        <f t="shared" si="995"/>
        <v>2024</v>
      </c>
      <c r="I12726">
        <f t="shared" si="996"/>
        <v>365</v>
      </c>
      <c r="J12726">
        <f>D12726*PJ_per_contract*I12726</f>
        <v>0</v>
      </c>
    </row>
    <row r="12727" spans="1:10" x14ac:dyDescent="0.2">
      <c r="A12727" t="s">
        <v>82</v>
      </c>
      <c r="B12727" s="3">
        <v>44701</v>
      </c>
      <c r="C12727">
        <v>2</v>
      </c>
      <c r="D12727">
        <v>0</v>
      </c>
      <c r="E12727">
        <f t="shared" si="993"/>
        <v>2022</v>
      </c>
      <c r="F12727" t="str">
        <f t="shared" si="992"/>
        <v>Wallumbilla</v>
      </c>
      <c r="G12727" t="str">
        <f t="shared" si="994"/>
        <v>Quarter</v>
      </c>
      <c r="H12727">
        <f t="shared" si="995"/>
        <v>2024</v>
      </c>
      <c r="I12727">
        <f t="shared" si="996"/>
        <v>92</v>
      </c>
      <c r="J12727">
        <f>D12727*PJ_per_contract*I12727</f>
        <v>0</v>
      </c>
    </row>
    <row r="12728" spans="1:10" x14ac:dyDescent="0.2">
      <c r="A12728" t="s">
        <v>83</v>
      </c>
      <c r="B12728" s="3">
        <v>44701</v>
      </c>
      <c r="C12728">
        <v>0</v>
      </c>
      <c r="D12728">
        <v>0</v>
      </c>
      <c r="E12728">
        <f t="shared" si="993"/>
        <v>2022</v>
      </c>
      <c r="F12728" t="str">
        <f t="shared" si="992"/>
        <v>Wallumbilla</v>
      </c>
      <c r="G12728" t="str">
        <f t="shared" si="994"/>
        <v>Quarter</v>
      </c>
      <c r="H12728">
        <f t="shared" si="995"/>
        <v>2024</v>
      </c>
      <c r="I12728">
        <f t="shared" si="996"/>
        <v>92</v>
      </c>
      <c r="J12728">
        <f>D12728*PJ_per_contract*I12728</f>
        <v>0</v>
      </c>
    </row>
    <row r="12729" spans="1:10" x14ac:dyDescent="0.2">
      <c r="A12729" t="s">
        <v>93</v>
      </c>
      <c r="B12729" s="3">
        <v>44701</v>
      </c>
      <c r="C12729">
        <v>0</v>
      </c>
      <c r="D12729">
        <v>0</v>
      </c>
      <c r="E12729">
        <f t="shared" si="993"/>
        <v>2022</v>
      </c>
      <c r="F12729" t="str">
        <f t="shared" si="992"/>
        <v>Wallumbilla</v>
      </c>
      <c r="G12729" t="str">
        <f t="shared" si="994"/>
        <v>Quarter</v>
      </c>
      <c r="H12729">
        <f t="shared" si="995"/>
        <v>2024</v>
      </c>
      <c r="I12729">
        <f t="shared" si="996"/>
        <v>92</v>
      </c>
      <c r="J12729">
        <f>D12729*PJ_per_contract*I12729</f>
        <v>0</v>
      </c>
    </row>
    <row r="12730" spans="1:10" x14ac:dyDescent="0.2">
      <c r="A12730" t="s">
        <v>94</v>
      </c>
      <c r="B12730" s="3">
        <v>44701</v>
      </c>
      <c r="C12730">
        <v>0</v>
      </c>
      <c r="D12730">
        <v>0</v>
      </c>
      <c r="E12730">
        <f t="shared" si="993"/>
        <v>2022</v>
      </c>
      <c r="F12730" t="str">
        <f t="shared" si="992"/>
        <v>Wallumbilla</v>
      </c>
      <c r="G12730" t="str">
        <f t="shared" si="994"/>
        <v>Quarter</v>
      </c>
      <c r="H12730">
        <f t="shared" si="995"/>
        <v>2024</v>
      </c>
      <c r="I12730">
        <f t="shared" si="996"/>
        <v>92</v>
      </c>
      <c r="J12730">
        <f>D12730*PJ_per_contract*I12730</f>
        <v>0</v>
      </c>
    </row>
    <row r="12731" spans="1:10" x14ac:dyDescent="0.2">
      <c r="A12731" t="s">
        <v>85</v>
      </c>
      <c r="B12731" s="3">
        <v>44704</v>
      </c>
      <c r="C12731">
        <v>0</v>
      </c>
      <c r="D12731">
        <v>0</v>
      </c>
      <c r="E12731">
        <f t="shared" si="993"/>
        <v>2022</v>
      </c>
      <c r="F12731" t="str">
        <f t="shared" si="992"/>
        <v>Victorian</v>
      </c>
      <c r="G12731" t="str">
        <f t="shared" si="994"/>
        <v>Month</v>
      </c>
      <c r="H12731">
        <f t="shared" si="995"/>
        <v>2022</v>
      </c>
      <c r="I12731">
        <f t="shared" si="996"/>
        <v>31</v>
      </c>
      <c r="J12731">
        <f>D12731*PJ_per_contract*I12731</f>
        <v>0</v>
      </c>
    </row>
    <row r="12732" spans="1:10" x14ac:dyDescent="0.2">
      <c r="A12732" t="s">
        <v>48</v>
      </c>
      <c r="B12732" s="3">
        <v>44704</v>
      </c>
      <c r="C12732">
        <v>0</v>
      </c>
      <c r="D12732">
        <v>0</v>
      </c>
      <c r="E12732">
        <f t="shared" si="993"/>
        <v>2022</v>
      </c>
      <c r="F12732" t="str">
        <f t="shared" si="992"/>
        <v>Victorian</v>
      </c>
      <c r="G12732" t="str">
        <f t="shared" si="994"/>
        <v>Quarter</v>
      </c>
      <c r="H12732">
        <f t="shared" si="995"/>
        <v>2022</v>
      </c>
      <c r="I12732">
        <f t="shared" si="996"/>
        <v>92</v>
      </c>
      <c r="J12732">
        <f>D12732*PJ_per_contract*I12732</f>
        <v>0</v>
      </c>
    </row>
    <row r="12733" spans="1:10" x14ac:dyDescent="0.2">
      <c r="A12733" t="s">
        <v>86</v>
      </c>
      <c r="B12733" s="3">
        <v>44704</v>
      </c>
      <c r="C12733">
        <v>0</v>
      </c>
      <c r="D12733">
        <v>0</v>
      </c>
      <c r="E12733">
        <f t="shared" si="993"/>
        <v>2022</v>
      </c>
      <c r="F12733" t="str">
        <f t="shared" si="992"/>
        <v>Victorian</v>
      </c>
      <c r="G12733" t="str">
        <f t="shared" si="994"/>
        <v>Month</v>
      </c>
      <c r="H12733">
        <f t="shared" si="995"/>
        <v>2022</v>
      </c>
      <c r="I12733">
        <f t="shared" si="996"/>
        <v>31</v>
      </c>
      <c r="J12733">
        <f>D12733*PJ_per_contract*I12733</f>
        <v>0</v>
      </c>
    </row>
    <row r="12734" spans="1:10" x14ac:dyDescent="0.2">
      <c r="A12734" t="s">
        <v>49</v>
      </c>
      <c r="B12734" s="3">
        <v>44704</v>
      </c>
      <c r="C12734">
        <v>84</v>
      </c>
      <c r="D12734">
        <v>0</v>
      </c>
      <c r="E12734">
        <f t="shared" si="993"/>
        <v>2022</v>
      </c>
      <c r="F12734" t="str">
        <f t="shared" si="992"/>
        <v>Wallumbilla</v>
      </c>
      <c r="G12734" t="str">
        <f t="shared" si="994"/>
        <v>Quarter</v>
      </c>
      <c r="H12734">
        <f t="shared" si="995"/>
        <v>2022</v>
      </c>
      <c r="I12734">
        <f t="shared" si="996"/>
        <v>92</v>
      </c>
      <c r="J12734">
        <f>D12734*PJ_per_contract*I12734</f>
        <v>0</v>
      </c>
    </row>
    <row r="12735" spans="1:10" x14ac:dyDescent="0.2">
      <c r="A12735" t="s">
        <v>52</v>
      </c>
      <c r="B12735" s="3">
        <v>44704</v>
      </c>
      <c r="C12735">
        <v>0</v>
      </c>
      <c r="D12735">
        <v>0</v>
      </c>
      <c r="E12735">
        <f t="shared" si="993"/>
        <v>2022</v>
      </c>
      <c r="F12735" t="str">
        <f t="shared" si="992"/>
        <v>Victorian</v>
      </c>
      <c r="G12735" t="str">
        <f t="shared" si="994"/>
        <v>Quarter</v>
      </c>
      <c r="H12735">
        <f t="shared" si="995"/>
        <v>2022</v>
      </c>
      <c r="I12735">
        <f t="shared" si="996"/>
        <v>92</v>
      </c>
      <c r="J12735">
        <f>D12735*PJ_per_contract*I12735</f>
        <v>0</v>
      </c>
    </row>
    <row r="12736" spans="1:10" x14ac:dyDescent="0.2">
      <c r="A12736" t="s">
        <v>69</v>
      </c>
      <c r="B12736" s="3">
        <v>44704</v>
      </c>
      <c r="C12736">
        <v>0</v>
      </c>
      <c r="D12736">
        <v>0</v>
      </c>
      <c r="E12736">
        <f t="shared" si="993"/>
        <v>2022</v>
      </c>
      <c r="F12736" t="str">
        <f t="shared" si="992"/>
        <v>Victorian</v>
      </c>
      <c r="G12736" t="str">
        <f t="shared" si="994"/>
        <v>Quarter</v>
      </c>
      <c r="H12736">
        <f t="shared" si="995"/>
        <v>2025</v>
      </c>
      <c r="I12736">
        <f t="shared" si="996"/>
        <v>92</v>
      </c>
      <c r="J12736">
        <f>D12736*PJ_per_contract*I12736</f>
        <v>0</v>
      </c>
    </row>
    <row r="12737" spans="1:10" x14ac:dyDescent="0.2">
      <c r="A12737" t="s">
        <v>68</v>
      </c>
      <c r="B12737" s="3">
        <v>44704</v>
      </c>
      <c r="C12737">
        <v>0</v>
      </c>
      <c r="D12737">
        <v>0</v>
      </c>
      <c r="E12737">
        <f t="shared" si="993"/>
        <v>2022</v>
      </c>
      <c r="F12737" t="str">
        <f t="shared" si="992"/>
        <v>Victorian</v>
      </c>
      <c r="G12737" t="str">
        <f t="shared" si="994"/>
        <v>Quarter</v>
      </c>
      <c r="H12737">
        <f t="shared" si="995"/>
        <v>2025</v>
      </c>
      <c r="I12737">
        <f t="shared" si="996"/>
        <v>92</v>
      </c>
      <c r="J12737">
        <f>D12737*PJ_per_contract*I12737</f>
        <v>0</v>
      </c>
    </row>
    <row r="12738" spans="1:10" x14ac:dyDescent="0.2">
      <c r="A12738" t="s">
        <v>90</v>
      </c>
      <c r="B12738" s="3">
        <v>44704</v>
      </c>
      <c r="C12738">
        <v>0</v>
      </c>
      <c r="D12738">
        <v>0</v>
      </c>
      <c r="E12738">
        <f t="shared" si="993"/>
        <v>2022</v>
      </c>
      <c r="F12738" t="str">
        <f t="shared" ref="F12738:F12801" si="997">IF(OR(LEFT(A12738,2)="GJ",LEFT(A12738,2)="GK"),"Victorian",IF(OR(LEFT(A12738,2)="GX",LEFT(A12738,2)="GY"),"Wallumbilla","NA"))</f>
        <v>Victorian</v>
      </c>
      <c r="G12738" t="str">
        <f t="shared" si="994"/>
        <v>Quarter</v>
      </c>
      <c r="H12738">
        <f t="shared" si="995"/>
        <v>2026</v>
      </c>
      <c r="I12738">
        <f t="shared" si="996"/>
        <v>92</v>
      </c>
      <c r="J12738">
        <f>D12738*PJ_per_contract*I12738</f>
        <v>0</v>
      </c>
    </row>
    <row r="12739" spans="1:10" x14ac:dyDescent="0.2">
      <c r="A12739" t="s">
        <v>88</v>
      </c>
      <c r="B12739" s="3">
        <v>44704</v>
      </c>
      <c r="C12739">
        <v>0</v>
      </c>
      <c r="D12739">
        <v>0</v>
      </c>
      <c r="E12739">
        <f t="shared" ref="E12739:E12802" si="998">YEAR(B12739)</f>
        <v>2022</v>
      </c>
      <c r="F12739" t="str">
        <f t="shared" si="997"/>
        <v>Victorian</v>
      </c>
      <c r="G12739" t="str">
        <f t="shared" ref="G12739:G12802" si="999">IF(LEFT(A12739,2)="GJ","Month",IF(OR(LEFT(A12739,2)="GK",LEFT(A12739,2)="GX"),"Quarter",IF(LEFT(A12739,2)="GY","Strip","NA")))</f>
        <v>Month</v>
      </c>
      <c r="H12739">
        <f t="shared" ref="H12739:H12802" si="1000">VALUE(MID(A12739,4,4))</f>
        <v>2022</v>
      </c>
      <c r="I12739">
        <f t="shared" ref="I12739:I12802" si="1001">IF(G12739="Month",_xlfn.DAYS(EOMONTH(B12739,0),EOMONTH(B12739,-1)),IF(G12739="Quarter",_xlfn.DAYS(EOMONTH(B12739,2),EOMONTH(B12739,-1)),365))</f>
        <v>31</v>
      </c>
      <c r="J12739">
        <f>D12739*PJ_per_contract*I12739</f>
        <v>0</v>
      </c>
    </row>
    <row r="12740" spans="1:10" x14ac:dyDescent="0.2">
      <c r="A12740" t="s">
        <v>80</v>
      </c>
      <c r="B12740" s="3">
        <v>44704</v>
      </c>
      <c r="C12740">
        <v>0</v>
      </c>
      <c r="D12740">
        <v>0</v>
      </c>
      <c r="E12740">
        <f t="shared" si="998"/>
        <v>2022</v>
      </c>
      <c r="F12740" t="str">
        <f t="shared" si="997"/>
        <v>Victorian</v>
      </c>
      <c r="G12740" t="str">
        <f t="shared" si="999"/>
        <v>Quarter</v>
      </c>
      <c r="H12740">
        <f t="shared" si="1000"/>
        <v>2025</v>
      </c>
      <c r="I12740">
        <f t="shared" si="1001"/>
        <v>92</v>
      </c>
      <c r="J12740">
        <f>D12740*PJ_per_contract*I12740</f>
        <v>0</v>
      </c>
    </row>
    <row r="12741" spans="1:10" x14ac:dyDescent="0.2">
      <c r="A12741" t="s">
        <v>89</v>
      </c>
      <c r="B12741" s="3">
        <v>44704</v>
      </c>
      <c r="C12741">
        <v>0</v>
      </c>
      <c r="D12741">
        <v>0</v>
      </c>
      <c r="E12741">
        <f t="shared" si="998"/>
        <v>2022</v>
      </c>
      <c r="F12741" t="str">
        <f t="shared" si="997"/>
        <v>Victorian</v>
      </c>
      <c r="G12741" t="str">
        <f t="shared" si="999"/>
        <v>Month</v>
      </c>
      <c r="H12741">
        <f t="shared" si="1000"/>
        <v>2022</v>
      </c>
      <c r="I12741">
        <f t="shared" si="1001"/>
        <v>31</v>
      </c>
      <c r="J12741">
        <f>D12741*PJ_per_contract*I12741</f>
        <v>0</v>
      </c>
    </row>
    <row r="12742" spans="1:10" x14ac:dyDescent="0.2">
      <c r="A12742" t="s">
        <v>59</v>
      </c>
      <c r="B12742" s="3">
        <v>44704</v>
      </c>
      <c r="C12742">
        <v>0</v>
      </c>
      <c r="D12742">
        <v>0</v>
      </c>
      <c r="E12742">
        <f t="shared" si="998"/>
        <v>2022</v>
      </c>
      <c r="F12742" t="str">
        <f t="shared" si="997"/>
        <v>Victorian</v>
      </c>
      <c r="G12742" t="str">
        <f t="shared" si="999"/>
        <v>Quarter</v>
      </c>
      <c r="H12742">
        <f t="shared" si="1000"/>
        <v>2023</v>
      </c>
      <c r="I12742">
        <f t="shared" si="1001"/>
        <v>92</v>
      </c>
      <c r="J12742">
        <f>D12742*PJ_per_contract*I12742</f>
        <v>0</v>
      </c>
    </row>
    <row r="12743" spans="1:10" x14ac:dyDescent="0.2">
      <c r="A12743" t="s">
        <v>55</v>
      </c>
      <c r="B12743" s="3">
        <v>44704</v>
      </c>
      <c r="C12743">
        <v>0</v>
      </c>
      <c r="D12743">
        <v>0</v>
      </c>
      <c r="E12743">
        <f t="shared" si="998"/>
        <v>2022</v>
      </c>
      <c r="F12743" t="str">
        <f t="shared" si="997"/>
        <v>Victorian</v>
      </c>
      <c r="G12743" t="str">
        <f t="shared" si="999"/>
        <v>Quarter</v>
      </c>
      <c r="H12743">
        <f t="shared" si="1000"/>
        <v>2024</v>
      </c>
      <c r="I12743">
        <f t="shared" si="1001"/>
        <v>92</v>
      </c>
      <c r="J12743">
        <f>D12743*PJ_per_contract*I12743</f>
        <v>0</v>
      </c>
    </row>
    <row r="12744" spans="1:10" x14ac:dyDescent="0.2">
      <c r="A12744" t="s">
        <v>54</v>
      </c>
      <c r="B12744" s="3">
        <v>44704</v>
      </c>
      <c r="C12744">
        <v>0</v>
      </c>
      <c r="D12744">
        <v>0</v>
      </c>
      <c r="E12744">
        <f t="shared" si="998"/>
        <v>2022</v>
      </c>
      <c r="F12744" t="str">
        <f t="shared" si="997"/>
        <v>Victorian</v>
      </c>
      <c r="G12744" t="str">
        <f t="shared" si="999"/>
        <v>Quarter</v>
      </c>
      <c r="H12744">
        <f t="shared" si="1000"/>
        <v>2023</v>
      </c>
      <c r="I12744">
        <f t="shared" si="1001"/>
        <v>92</v>
      </c>
      <c r="J12744">
        <f>D12744*PJ_per_contract*I12744</f>
        <v>0</v>
      </c>
    </row>
    <row r="12745" spans="1:10" x14ac:dyDescent="0.2">
      <c r="A12745" t="s">
        <v>58</v>
      </c>
      <c r="B12745" s="3">
        <v>44704</v>
      </c>
      <c r="C12745">
        <v>0</v>
      </c>
      <c r="D12745">
        <v>0</v>
      </c>
      <c r="E12745">
        <f t="shared" si="998"/>
        <v>2022</v>
      </c>
      <c r="F12745" t="str">
        <f t="shared" si="997"/>
        <v>Victorian</v>
      </c>
      <c r="G12745" t="str">
        <f t="shared" si="999"/>
        <v>Quarter</v>
      </c>
      <c r="H12745">
        <f t="shared" si="1000"/>
        <v>2024</v>
      </c>
      <c r="I12745">
        <f t="shared" si="1001"/>
        <v>92</v>
      </c>
      <c r="J12745">
        <f>D12745*PJ_per_contract*I12745</f>
        <v>0</v>
      </c>
    </row>
    <row r="12746" spans="1:10" x14ac:dyDescent="0.2">
      <c r="A12746" t="s">
        <v>51</v>
      </c>
      <c r="B12746" s="3">
        <v>44704</v>
      </c>
      <c r="C12746">
        <v>0</v>
      </c>
      <c r="D12746">
        <v>0</v>
      </c>
      <c r="E12746">
        <f t="shared" si="998"/>
        <v>2022</v>
      </c>
      <c r="F12746" t="str">
        <f t="shared" si="997"/>
        <v>Victorian</v>
      </c>
      <c r="G12746" t="str">
        <f t="shared" si="999"/>
        <v>Quarter</v>
      </c>
      <c r="H12746">
        <f t="shared" si="1000"/>
        <v>2022</v>
      </c>
      <c r="I12746">
        <f t="shared" si="1001"/>
        <v>92</v>
      </c>
      <c r="J12746">
        <f>D12746*PJ_per_contract*I12746</f>
        <v>0</v>
      </c>
    </row>
    <row r="12747" spans="1:10" x14ac:dyDescent="0.2">
      <c r="A12747" t="s">
        <v>50</v>
      </c>
      <c r="B12747" s="3">
        <v>44704</v>
      </c>
      <c r="C12747">
        <v>0</v>
      </c>
      <c r="D12747">
        <v>0</v>
      </c>
      <c r="E12747">
        <f t="shared" si="998"/>
        <v>2022</v>
      </c>
      <c r="F12747" t="str">
        <f t="shared" si="997"/>
        <v>Victorian</v>
      </c>
      <c r="G12747" t="str">
        <f t="shared" si="999"/>
        <v>Quarter</v>
      </c>
      <c r="H12747">
        <f t="shared" si="1000"/>
        <v>2024</v>
      </c>
      <c r="I12747">
        <f t="shared" si="1001"/>
        <v>92</v>
      </c>
      <c r="J12747">
        <f>D12747*PJ_per_contract*I12747</f>
        <v>0</v>
      </c>
    </row>
    <row r="12748" spans="1:10" x14ac:dyDescent="0.2">
      <c r="A12748" t="s">
        <v>91</v>
      </c>
      <c r="B12748" s="3">
        <v>44704</v>
      </c>
      <c r="C12748">
        <v>0</v>
      </c>
      <c r="D12748">
        <v>0</v>
      </c>
      <c r="E12748">
        <f t="shared" si="998"/>
        <v>2022</v>
      </c>
      <c r="F12748" t="str">
        <f t="shared" si="997"/>
        <v>Victorian</v>
      </c>
      <c r="G12748" t="str">
        <f t="shared" si="999"/>
        <v>Quarter</v>
      </c>
      <c r="H12748">
        <f t="shared" si="1000"/>
        <v>2026</v>
      </c>
      <c r="I12748">
        <f t="shared" si="1001"/>
        <v>92</v>
      </c>
      <c r="J12748">
        <f>D12748*PJ_per_contract*I12748</f>
        <v>0</v>
      </c>
    </row>
    <row r="12749" spans="1:10" x14ac:dyDescent="0.2">
      <c r="A12749" t="s">
        <v>79</v>
      </c>
      <c r="B12749" s="3">
        <v>44704</v>
      </c>
      <c r="C12749">
        <v>0</v>
      </c>
      <c r="D12749">
        <v>0</v>
      </c>
      <c r="E12749">
        <f t="shared" si="998"/>
        <v>2022</v>
      </c>
      <c r="F12749" t="str">
        <f t="shared" si="997"/>
        <v>Victorian</v>
      </c>
      <c r="G12749" t="str">
        <f t="shared" si="999"/>
        <v>Quarter</v>
      </c>
      <c r="H12749">
        <f t="shared" si="1000"/>
        <v>2025</v>
      </c>
      <c r="I12749">
        <f t="shared" si="1001"/>
        <v>92</v>
      </c>
      <c r="J12749">
        <f>D12749*PJ_per_contract*I12749</f>
        <v>0</v>
      </c>
    </row>
    <row r="12750" spans="1:10" x14ac:dyDescent="0.2">
      <c r="A12750" t="s">
        <v>53</v>
      </c>
      <c r="B12750" s="3">
        <v>44704</v>
      </c>
      <c r="C12750">
        <v>0</v>
      </c>
      <c r="D12750">
        <v>0</v>
      </c>
      <c r="E12750">
        <f t="shared" si="998"/>
        <v>2022</v>
      </c>
      <c r="F12750" t="str">
        <f t="shared" si="997"/>
        <v>Victorian</v>
      </c>
      <c r="G12750" t="str">
        <f t="shared" si="999"/>
        <v>Quarter</v>
      </c>
      <c r="H12750">
        <f t="shared" si="1000"/>
        <v>2023</v>
      </c>
      <c r="I12750">
        <f t="shared" si="1001"/>
        <v>92</v>
      </c>
      <c r="J12750">
        <f>D12750*PJ_per_contract*I12750</f>
        <v>0</v>
      </c>
    </row>
    <row r="12751" spans="1:10" x14ac:dyDescent="0.2">
      <c r="A12751" t="s">
        <v>87</v>
      </c>
      <c r="B12751" s="3">
        <v>44704</v>
      </c>
      <c r="C12751">
        <v>0</v>
      </c>
      <c r="D12751">
        <v>0</v>
      </c>
      <c r="E12751">
        <f t="shared" si="998"/>
        <v>2022</v>
      </c>
      <c r="F12751" t="str">
        <f t="shared" si="997"/>
        <v>Victorian</v>
      </c>
      <c r="G12751" t="str">
        <f t="shared" si="999"/>
        <v>Month</v>
      </c>
      <c r="H12751">
        <f t="shared" si="1000"/>
        <v>2022</v>
      </c>
      <c r="I12751">
        <f t="shared" si="1001"/>
        <v>31</v>
      </c>
      <c r="J12751">
        <f>D12751*PJ_per_contract*I12751</f>
        <v>0</v>
      </c>
    </row>
    <row r="12752" spans="1:10" x14ac:dyDescent="0.2">
      <c r="A12752" t="s">
        <v>56</v>
      </c>
      <c r="B12752" s="3">
        <v>44704</v>
      </c>
      <c r="C12752">
        <v>0</v>
      </c>
      <c r="D12752">
        <v>0</v>
      </c>
      <c r="E12752">
        <f t="shared" si="998"/>
        <v>2022</v>
      </c>
      <c r="F12752" t="str">
        <f t="shared" si="997"/>
        <v>Victorian</v>
      </c>
      <c r="G12752" t="str">
        <f t="shared" si="999"/>
        <v>Quarter</v>
      </c>
      <c r="H12752">
        <f t="shared" si="1000"/>
        <v>2023</v>
      </c>
      <c r="I12752">
        <f t="shared" si="1001"/>
        <v>92</v>
      </c>
      <c r="J12752">
        <f>D12752*PJ_per_contract*I12752</f>
        <v>0</v>
      </c>
    </row>
    <row r="12753" spans="1:10" x14ac:dyDescent="0.2">
      <c r="A12753" t="s">
        <v>57</v>
      </c>
      <c r="B12753" s="3">
        <v>44704</v>
      </c>
      <c r="C12753">
        <v>0</v>
      </c>
      <c r="D12753">
        <v>0</v>
      </c>
      <c r="E12753">
        <f t="shared" si="998"/>
        <v>2022</v>
      </c>
      <c r="F12753" t="str">
        <f t="shared" si="997"/>
        <v>Victorian</v>
      </c>
      <c r="G12753" t="str">
        <f t="shared" si="999"/>
        <v>Quarter</v>
      </c>
      <c r="H12753">
        <f t="shared" si="1000"/>
        <v>2024</v>
      </c>
      <c r="I12753">
        <f t="shared" si="1001"/>
        <v>92</v>
      </c>
      <c r="J12753">
        <f>D12753*PJ_per_contract*I12753</f>
        <v>0</v>
      </c>
    </row>
    <row r="12754" spans="1:10" x14ac:dyDescent="0.2">
      <c r="A12754" t="s">
        <v>60</v>
      </c>
      <c r="B12754" s="3">
        <v>44704</v>
      </c>
      <c r="C12754">
        <v>0</v>
      </c>
      <c r="D12754">
        <v>0</v>
      </c>
      <c r="E12754">
        <f t="shared" si="998"/>
        <v>2022</v>
      </c>
      <c r="F12754" t="str">
        <f t="shared" si="997"/>
        <v>Wallumbilla</v>
      </c>
      <c r="G12754" t="str">
        <f t="shared" si="999"/>
        <v>Strip</v>
      </c>
      <c r="H12754">
        <f t="shared" si="1000"/>
        <v>2023</v>
      </c>
      <c r="I12754">
        <f t="shared" si="1001"/>
        <v>365</v>
      </c>
      <c r="J12754">
        <f>D12754*PJ_per_contract*I12754</f>
        <v>0</v>
      </c>
    </row>
    <row r="12755" spans="1:10" x14ac:dyDescent="0.2">
      <c r="A12755" t="s">
        <v>61</v>
      </c>
      <c r="B12755" s="3">
        <v>44704</v>
      </c>
      <c r="C12755">
        <v>96</v>
      </c>
      <c r="D12755">
        <v>0</v>
      </c>
      <c r="E12755">
        <f t="shared" si="998"/>
        <v>2022</v>
      </c>
      <c r="F12755" t="str">
        <f t="shared" si="997"/>
        <v>Wallumbilla</v>
      </c>
      <c r="G12755" t="str">
        <f t="shared" si="999"/>
        <v>Quarter</v>
      </c>
      <c r="H12755">
        <f t="shared" si="1000"/>
        <v>2022</v>
      </c>
      <c r="I12755">
        <f t="shared" si="1001"/>
        <v>92</v>
      </c>
      <c r="J12755">
        <f>D12755*PJ_per_contract*I12755</f>
        <v>0</v>
      </c>
    </row>
    <row r="12756" spans="1:10" x14ac:dyDescent="0.2">
      <c r="A12756" t="s">
        <v>62</v>
      </c>
      <c r="B12756" s="3">
        <v>44704</v>
      </c>
      <c r="C12756">
        <v>180</v>
      </c>
      <c r="D12756">
        <v>0</v>
      </c>
      <c r="E12756">
        <f t="shared" si="998"/>
        <v>2022</v>
      </c>
      <c r="F12756" t="str">
        <f t="shared" si="997"/>
        <v>Wallumbilla</v>
      </c>
      <c r="G12756" t="str">
        <f t="shared" si="999"/>
        <v>Quarter</v>
      </c>
      <c r="H12756">
        <f t="shared" si="1000"/>
        <v>2022</v>
      </c>
      <c r="I12756">
        <f t="shared" si="1001"/>
        <v>92</v>
      </c>
      <c r="J12756">
        <f>D12756*PJ_per_contract*I12756</f>
        <v>0</v>
      </c>
    </row>
    <row r="12757" spans="1:10" x14ac:dyDescent="0.2">
      <c r="A12757" t="s">
        <v>70</v>
      </c>
      <c r="B12757" s="3">
        <v>44704</v>
      </c>
      <c r="C12757">
        <v>0</v>
      </c>
      <c r="D12757">
        <v>0</v>
      </c>
      <c r="E12757">
        <f t="shared" si="998"/>
        <v>2022</v>
      </c>
      <c r="F12757" t="str">
        <f t="shared" si="997"/>
        <v>Wallumbilla</v>
      </c>
      <c r="G12757" t="str">
        <f t="shared" si="999"/>
        <v>Strip</v>
      </c>
      <c r="H12757">
        <f t="shared" si="1000"/>
        <v>2023</v>
      </c>
      <c r="I12757">
        <f t="shared" si="1001"/>
        <v>365</v>
      </c>
      <c r="J12757">
        <f>D12757*PJ_per_contract*I12757</f>
        <v>0</v>
      </c>
    </row>
    <row r="12758" spans="1:10" x14ac:dyDescent="0.2">
      <c r="A12758" t="s">
        <v>63</v>
      </c>
      <c r="B12758" s="3">
        <v>44704</v>
      </c>
      <c r="C12758">
        <v>66</v>
      </c>
      <c r="D12758">
        <v>0</v>
      </c>
      <c r="E12758">
        <f t="shared" si="998"/>
        <v>2022</v>
      </c>
      <c r="F12758" t="str">
        <f t="shared" si="997"/>
        <v>Wallumbilla</v>
      </c>
      <c r="G12758" t="str">
        <f t="shared" si="999"/>
        <v>Quarter</v>
      </c>
      <c r="H12758">
        <f t="shared" si="1000"/>
        <v>2023</v>
      </c>
      <c r="I12758">
        <f t="shared" si="1001"/>
        <v>92</v>
      </c>
      <c r="J12758">
        <f>D12758*PJ_per_contract*I12758</f>
        <v>0</v>
      </c>
    </row>
    <row r="12759" spans="1:10" x14ac:dyDescent="0.2">
      <c r="A12759" t="s">
        <v>64</v>
      </c>
      <c r="B12759" s="3">
        <v>44704</v>
      </c>
      <c r="C12759">
        <v>87</v>
      </c>
      <c r="D12759">
        <v>0</v>
      </c>
      <c r="E12759">
        <f t="shared" si="998"/>
        <v>2022</v>
      </c>
      <c r="F12759" t="str">
        <f t="shared" si="997"/>
        <v>Wallumbilla</v>
      </c>
      <c r="G12759" t="str">
        <f t="shared" si="999"/>
        <v>Quarter</v>
      </c>
      <c r="H12759">
        <f t="shared" si="1000"/>
        <v>2023</v>
      </c>
      <c r="I12759">
        <f t="shared" si="1001"/>
        <v>92</v>
      </c>
      <c r="J12759">
        <f>D12759*PJ_per_contract*I12759</f>
        <v>0</v>
      </c>
    </row>
    <row r="12760" spans="1:10" x14ac:dyDescent="0.2">
      <c r="A12760" t="s">
        <v>81</v>
      </c>
      <c r="B12760" s="3">
        <v>44704</v>
      </c>
      <c r="C12760">
        <v>0</v>
      </c>
      <c r="D12760">
        <v>0</v>
      </c>
      <c r="E12760">
        <f t="shared" si="998"/>
        <v>2022</v>
      </c>
      <c r="F12760" t="str">
        <f t="shared" si="997"/>
        <v>Wallumbilla</v>
      </c>
      <c r="G12760" t="str">
        <f t="shared" si="999"/>
        <v>Strip</v>
      </c>
      <c r="H12760">
        <f t="shared" si="1000"/>
        <v>2024</v>
      </c>
      <c r="I12760">
        <f t="shared" si="1001"/>
        <v>365</v>
      </c>
      <c r="J12760">
        <f>D12760*PJ_per_contract*I12760</f>
        <v>0</v>
      </c>
    </row>
    <row r="12761" spans="1:10" x14ac:dyDescent="0.2">
      <c r="A12761" t="s">
        <v>71</v>
      </c>
      <c r="B12761" s="3">
        <v>44704</v>
      </c>
      <c r="C12761">
        <v>48</v>
      </c>
      <c r="D12761">
        <v>0</v>
      </c>
      <c r="E12761">
        <f t="shared" si="998"/>
        <v>2022</v>
      </c>
      <c r="F12761" t="str">
        <f t="shared" si="997"/>
        <v>Wallumbilla</v>
      </c>
      <c r="G12761" t="str">
        <f t="shared" si="999"/>
        <v>Quarter</v>
      </c>
      <c r="H12761">
        <f t="shared" si="1000"/>
        <v>2023</v>
      </c>
      <c r="I12761">
        <f t="shared" si="1001"/>
        <v>92</v>
      </c>
      <c r="J12761">
        <f>D12761*PJ_per_contract*I12761</f>
        <v>0</v>
      </c>
    </row>
    <row r="12762" spans="1:10" x14ac:dyDescent="0.2">
      <c r="A12762" t="s">
        <v>72</v>
      </c>
      <c r="B12762" s="3">
        <v>44704</v>
      </c>
      <c r="C12762">
        <v>45</v>
      </c>
      <c r="D12762">
        <v>0</v>
      </c>
      <c r="E12762">
        <f t="shared" si="998"/>
        <v>2022</v>
      </c>
      <c r="F12762" t="str">
        <f t="shared" si="997"/>
        <v>Wallumbilla</v>
      </c>
      <c r="G12762" t="str">
        <f t="shared" si="999"/>
        <v>Quarter</v>
      </c>
      <c r="H12762">
        <f t="shared" si="1000"/>
        <v>2023</v>
      </c>
      <c r="I12762">
        <f t="shared" si="1001"/>
        <v>92</v>
      </c>
      <c r="J12762">
        <f>D12762*PJ_per_contract*I12762</f>
        <v>0</v>
      </c>
    </row>
    <row r="12763" spans="1:10" x14ac:dyDescent="0.2">
      <c r="A12763" t="s">
        <v>92</v>
      </c>
      <c r="B12763" s="3">
        <v>44704</v>
      </c>
      <c r="C12763">
        <v>0</v>
      </c>
      <c r="D12763">
        <v>0</v>
      </c>
      <c r="E12763">
        <f t="shared" si="998"/>
        <v>2022</v>
      </c>
      <c r="F12763" t="str">
        <f t="shared" si="997"/>
        <v>Wallumbilla</v>
      </c>
      <c r="G12763" t="str">
        <f t="shared" si="999"/>
        <v>Strip</v>
      </c>
      <c r="H12763">
        <f t="shared" si="1000"/>
        <v>2024</v>
      </c>
      <c r="I12763">
        <f t="shared" si="1001"/>
        <v>365</v>
      </c>
      <c r="J12763">
        <f>D12763*PJ_per_contract*I12763</f>
        <v>0</v>
      </c>
    </row>
    <row r="12764" spans="1:10" x14ac:dyDescent="0.2">
      <c r="A12764" t="s">
        <v>82</v>
      </c>
      <c r="B12764" s="3">
        <v>44704</v>
      </c>
      <c r="C12764">
        <v>2</v>
      </c>
      <c r="D12764">
        <v>0</v>
      </c>
      <c r="E12764">
        <f t="shared" si="998"/>
        <v>2022</v>
      </c>
      <c r="F12764" t="str">
        <f t="shared" si="997"/>
        <v>Wallumbilla</v>
      </c>
      <c r="G12764" t="str">
        <f t="shared" si="999"/>
        <v>Quarter</v>
      </c>
      <c r="H12764">
        <f t="shared" si="1000"/>
        <v>2024</v>
      </c>
      <c r="I12764">
        <f t="shared" si="1001"/>
        <v>92</v>
      </c>
      <c r="J12764">
        <f>D12764*PJ_per_contract*I12764</f>
        <v>0</v>
      </c>
    </row>
    <row r="12765" spans="1:10" x14ac:dyDescent="0.2">
      <c r="A12765" t="s">
        <v>83</v>
      </c>
      <c r="B12765" s="3">
        <v>44704</v>
      </c>
      <c r="C12765">
        <v>0</v>
      </c>
      <c r="D12765">
        <v>0</v>
      </c>
      <c r="E12765">
        <f t="shared" si="998"/>
        <v>2022</v>
      </c>
      <c r="F12765" t="str">
        <f t="shared" si="997"/>
        <v>Wallumbilla</v>
      </c>
      <c r="G12765" t="str">
        <f t="shared" si="999"/>
        <v>Quarter</v>
      </c>
      <c r="H12765">
        <f t="shared" si="1000"/>
        <v>2024</v>
      </c>
      <c r="I12765">
        <f t="shared" si="1001"/>
        <v>92</v>
      </c>
      <c r="J12765">
        <f>D12765*PJ_per_contract*I12765</f>
        <v>0</v>
      </c>
    </row>
    <row r="12766" spans="1:10" x14ac:dyDescent="0.2">
      <c r="A12766" t="s">
        <v>93</v>
      </c>
      <c r="B12766" s="3">
        <v>44704</v>
      </c>
      <c r="C12766">
        <v>0</v>
      </c>
      <c r="D12766">
        <v>0</v>
      </c>
      <c r="E12766">
        <f t="shared" si="998"/>
        <v>2022</v>
      </c>
      <c r="F12766" t="str">
        <f t="shared" si="997"/>
        <v>Wallumbilla</v>
      </c>
      <c r="G12766" t="str">
        <f t="shared" si="999"/>
        <v>Quarter</v>
      </c>
      <c r="H12766">
        <f t="shared" si="1000"/>
        <v>2024</v>
      </c>
      <c r="I12766">
        <f t="shared" si="1001"/>
        <v>92</v>
      </c>
      <c r="J12766">
        <f>D12766*PJ_per_contract*I12766</f>
        <v>0</v>
      </c>
    </row>
    <row r="12767" spans="1:10" x14ac:dyDescent="0.2">
      <c r="A12767" t="s">
        <v>94</v>
      </c>
      <c r="B12767" s="3">
        <v>44704</v>
      </c>
      <c r="C12767">
        <v>0</v>
      </c>
      <c r="D12767">
        <v>0</v>
      </c>
      <c r="E12767">
        <f t="shared" si="998"/>
        <v>2022</v>
      </c>
      <c r="F12767" t="str">
        <f t="shared" si="997"/>
        <v>Wallumbilla</v>
      </c>
      <c r="G12767" t="str">
        <f t="shared" si="999"/>
        <v>Quarter</v>
      </c>
      <c r="H12767">
        <f t="shared" si="1000"/>
        <v>2024</v>
      </c>
      <c r="I12767">
        <f t="shared" si="1001"/>
        <v>92</v>
      </c>
      <c r="J12767">
        <f>D12767*PJ_per_contract*I12767</f>
        <v>0</v>
      </c>
    </row>
    <row r="12768" spans="1:10" x14ac:dyDescent="0.2">
      <c r="A12768" t="s">
        <v>85</v>
      </c>
      <c r="B12768" s="3">
        <v>44705</v>
      </c>
      <c r="C12768">
        <v>0</v>
      </c>
      <c r="D12768">
        <v>0</v>
      </c>
      <c r="E12768">
        <f t="shared" si="998"/>
        <v>2022</v>
      </c>
      <c r="F12768" t="str">
        <f t="shared" si="997"/>
        <v>Victorian</v>
      </c>
      <c r="G12768" t="str">
        <f t="shared" si="999"/>
        <v>Month</v>
      </c>
      <c r="H12768">
        <f t="shared" si="1000"/>
        <v>2022</v>
      </c>
      <c r="I12768">
        <f t="shared" si="1001"/>
        <v>31</v>
      </c>
      <c r="J12768">
        <f>D12768*PJ_per_contract*I12768</f>
        <v>0</v>
      </c>
    </row>
    <row r="12769" spans="1:10" x14ac:dyDescent="0.2">
      <c r="A12769" t="s">
        <v>86</v>
      </c>
      <c r="B12769" s="3">
        <v>44705</v>
      </c>
      <c r="C12769">
        <v>0</v>
      </c>
      <c r="D12769">
        <v>0</v>
      </c>
      <c r="E12769">
        <f t="shared" si="998"/>
        <v>2022</v>
      </c>
      <c r="F12769" t="str">
        <f t="shared" si="997"/>
        <v>Victorian</v>
      </c>
      <c r="G12769" t="str">
        <f t="shared" si="999"/>
        <v>Month</v>
      </c>
      <c r="H12769">
        <f t="shared" si="1000"/>
        <v>2022</v>
      </c>
      <c r="I12769">
        <f t="shared" si="1001"/>
        <v>31</v>
      </c>
      <c r="J12769">
        <f>D12769*PJ_per_contract*I12769</f>
        <v>0</v>
      </c>
    </row>
    <row r="12770" spans="1:10" x14ac:dyDescent="0.2">
      <c r="A12770" t="s">
        <v>48</v>
      </c>
      <c r="B12770" s="3">
        <v>44705</v>
      </c>
      <c r="C12770">
        <v>0</v>
      </c>
      <c r="D12770">
        <v>0</v>
      </c>
      <c r="E12770">
        <f t="shared" si="998"/>
        <v>2022</v>
      </c>
      <c r="F12770" t="str">
        <f t="shared" si="997"/>
        <v>Victorian</v>
      </c>
      <c r="G12770" t="str">
        <f t="shared" si="999"/>
        <v>Quarter</v>
      </c>
      <c r="H12770">
        <f t="shared" si="1000"/>
        <v>2022</v>
      </c>
      <c r="I12770">
        <f t="shared" si="1001"/>
        <v>92</v>
      </c>
      <c r="J12770">
        <f>D12770*PJ_per_contract*I12770</f>
        <v>0</v>
      </c>
    </row>
    <row r="12771" spans="1:10" x14ac:dyDescent="0.2">
      <c r="A12771" t="s">
        <v>49</v>
      </c>
      <c r="B12771" s="3">
        <v>44705</v>
      </c>
      <c r="C12771">
        <v>84</v>
      </c>
      <c r="D12771">
        <v>0</v>
      </c>
      <c r="E12771">
        <f t="shared" si="998"/>
        <v>2022</v>
      </c>
      <c r="F12771" t="str">
        <f t="shared" si="997"/>
        <v>Wallumbilla</v>
      </c>
      <c r="G12771" t="str">
        <f t="shared" si="999"/>
        <v>Quarter</v>
      </c>
      <c r="H12771">
        <f t="shared" si="1000"/>
        <v>2022</v>
      </c>
      <c r="I12771">
        <f t="shared" si="1001"/>
        <v>92</v>
      </c>
      <c r="J12771">
        <f>D12771*PJ_per_contract*I12771</f>
        <v>0</v>
      </c>
    </row>
    <row r="12772" spans="1:10" x14ac:dyDescent="0.2">
      <c r="A12772" t="s">
        <v>80</v>
      </c>
      <c r="B12772" s="3">
        <v>44705</v>
      </c>
      <c r="C12772">
        <v>0</v>
      </c>
      <c r="D12772">
        <v>0</v>
      </c>
      <c r="E12772">
        <f t="shared" si="998"/>
        <v>2022</v>
      </c>
      <c r="F12772" t="str">
        <f t="shared" si="997"/>
        <v>Victorian</v>
      </c>
      <c r="G12772" t="str">
        <f t="shared" si="999"/>
        <v>Quarter</v>
      </c>
      <c r="H12772">
        <f t="shared" si="1000"/>
        <v>2025</v>
      </c>
      <c r="I12772">
        <f t="shared" si="1001"/>
        <v>92</v>
      </c>
      <c r="J12772">
        <f>D12772*PJ_per_contract*I12772</f>
        <v>0</v>
      </c>
    </row>
    <row r="12773" spans="1:10" x14ac:dyDescent="0.2">
      <c r="A12773" t="s">
        <v>88</v>
      </c>
      <c r="B12773" s="3">
        <v>44705</v>
      </c>
      <c r="C12773">
        <v>0</v>
      </c>
      <c r="D12773">
        <v>0</v>
      </c>
      <c r="E12773">
        <f t="shared" si="998"/>
        <v>2022</v>
      </c>
      <c r="F12773" t="str">
        <f t="shared" si="997"/>
        <v>Victorian</v>
      </c>
      <c r="G12773" t="str">
        <f t="shared" si="999"/>
        <v>Month</v>
      </c>
      <c r="H12773">
        <f t="shared" si="1000"/>
        <v>2022</v>
      </c>
      <c r="I12773">
        <f t="shared" si="1001"/>
        <v>31</v>
      </c>
      <c r="J12773">
        <f>D12773*PJ_per_contract*I12773</f>
        <v>0</v>
      </c>
    </row>
    <row r="12774" spans="1:10" x14ac:dyDescent="0.2">
      <c r="A12774" t="s">
        <v>50</v>
      </c>
      <c r="B12774" s="3">
        <v>44705</v>
      </c>
      <c r="C12774">
        <v>0</v>
      </c>
      <c r="D12774">
        <v>0</v>
      </c>
      <c r="E12774">
        <f t="shared" si="998"/>
        <v>2022</v>
      </c>
      <c r="F12774" t="str">
        <f t="shared" si="997"/>
        <v>Victorian</v>
      </c>
      <c r="G12774" t="str">
        <f t="shared" si="999"/>
        <v>Quarter</v>
      </c>
      <c r="H12774">
        <f t="shared" si="1000"/>
        <v>2024</v>
      </c>
      <c r="I12774">
        <f t="shared" si="1001"/>
        <v>92</v>
      </c>
      <c r="J12774">
        <f>D12774*PJ_per_contract*I12774</f>
        <v>0</v>
      </c>
    </row>
    <row r="12775" spans="1:10" x14ac:dyDescent="0.2">
      <c r="A12775" t="s">
        <v>59</v>
      </c>
      <c r="B12775" s="3">
        <v>44705</v>
      </c>
      <c r="C12775">
        <v>0</v>
      </c>
      <c r="D12775">
        <v>0</v>
      </c>
      <c r="E12775">
        <f t="shared" si="998"/>
        <v>2022</v>
      </c>
      <c r="F12775" t="str">
        <f t="shared" si="997"/>
        <v>Victorian</v>
      </c>
      <c r="G12775" t="str">
        <f t="shared" si="999"/>
        <v>Quarter</v>
      </c>
      <c r="H12775">
        <f t="shared" si="1000"/>
        <v>2023</v>
      </c>
      <c r="I12775">
        <f t="shared" si="1001"/>
        <v>92</v>
      </c>
      <c r="J12775">
        <f>D12775*PJ_per_contract*I12775</f>
        <v>0</v>
      </c>
    </row>
    <row r="12776" spans="1:10" x14ac:dyDescent="0.2">
      <c r="A12776" t="s">
        <v>55</v>
      </c>
      <c r="B12776" s="3">
        <v>44705</v>
      </c>
      <c r="C12776">
        <v>0</v>
      </c>
      <c r="D12776">
        <v>0</v>
      </c>
      <c r="E12776">
        <f t="shared" si="998"/>
        <v>2022</v>
      </c>
      <c r="F12776" t="str">
        <f t="shared" si="997"/>
        <v>Victorian</v>
      </c>
      <c r="G12776" t="str">
        <f t="shared" si="999"/>
        <v>Quarter</v>
      </c>
      <c r="H12776">
        <f t="shared" si="1000"/>
        <v>2024</v>
      </c>
      <c r="I12776">
        <f t="shared" si="1001"/>
        <v>92</v>
      </c>
      <c r="J12776">
        <f>D12776*PJ_per_contract*I12776</f>
        <v>0</v>
      </c>
    </row>
    <row r="12777" spans="1:10" x14ac:dyDescent="0.2">
      <c r="A12777" t="s">
        <v>51</v>
      </c>
      <c r="B12777" s="3">
        <v>44705</v>
      </c>
      <c r="C12777">
        <v>0</v>
      </c>
      <c r="D12777">
        <v>0</v>
      </c>
      <c r="E12777">
        <f t="shared" si="998"/>
        <v>2022</v>
      </c>
      <c r="F12777" t="str">
        <f t="shared" si="997"/>
        <v>Victorian</v>
      </c>
      <c r="G12777" t="str">
        <f t="shared" si="999"/>
        <v>Quarter</v>
      </c>
      <c r="H12777">
        <f t="shared" si="1000"/>
        <v>2022</v>
      </c>
      <c r="I12777">
        <f t="shared" si="1001"/>
        <v>92</v>
      </c>
      <c r="J12777">
        <f>D12777*PJ_per_contract*I12777</f>
        <v>0</v>
      </c>
    </row>
    <row r="12778" spans="1:10" x14ac:dyDescent="0.2">
      <c r="A12778" t="s">
        <v>54</v>
      </c>
      <c r="B12778" s="3">
        <v>44705</v>
      </c>
      <c r="C12778">
        <v>0</v>
      </c>
      <c r="D12778">
        <v>0</v>
      </c>
      <c r="E12778">
        <f t="shared" si="998"/>
        <v>2022</v>
      </c>
      <c r="F12778" t="str">
        <f t="shared" si="997"/>
        <v>Victorian</v>
      </c>
      <c r="G12778" t="str">
        <f t="shared" si="999"/>
        <v>Quarter</v>
      </c>
      <c r="H12778">
        <f t="shared" si="1000"/>
        <v>2023</v>
      </c>
      <c r="I12778">
        <f t="shared" si="1001"/>
        <v>92</v>
      </c>
      <c r="J12778">
        <f>D12778*PJ_per_contract*I12778</f>
        <v>0</v>
      </c>
    </row>
    <row r="12779" spans="1:10" x14ac:dyDescent="0.2">
      <c r="A12779" t="s">
        <v>53</v>
      </c>
      <c r="B12779" s="3">
        <v>44705</v>
      </c>
      <c r="C12779">
        <v>0</v>
      </c>
      <c r="D12779">
        <v>0</v>
      </c>
      <c r="E12779">
        <f t="shared" si="998"/>
        <v>2022</v>
      </c>
      <c r="F12779" t="str">
        <f t="shared" si="997"/>
        <v>Victorian</v>
      </c>
      <c r="G12779" t="str">
        <f t="shared" si="999"/>
        <v>Quarter</v>
      </c>
      <c r="H12779">
        <f t="shared" si="1000"/>
        <v>2023</v>
      </c>
      <c r="I12779">
        <f t="shared" si="1001"/>
        <v>92</v>
      </c>
      <c r="J12779">
        <f>D12779*PJ_per_contract*I12779</f>
        <v>0</v>
      </c>
    </row>
    <row r="12780" spans="1:10" x14ac:dyDescent="0.2">
      <c r="A12780" t="s">
        <v>87</v>
      </c>
      <c r="B12780" s="3">
        <v>44705</v>
      </c>
      <c r="C12780">
        <v>0</v>
      </c>
      <c r="D12780">
        <v>0</v>
      </c>
      <c r="E12780">
        <f t="shared" si="998"/>
        <v>2022</v>
      </c>
      <c r="F12780" t="str">
        <f t="shared" si="997"/>
        <v>Victorian</v>
      </c>
      <c r="G12780" t="str">
        <f t="shared" si="999"/>
        <v>Month</v>
      </c>
      <c r="H12780">
        <f t="shared" si="1000"/>
        <v>2022</v>
      </c>
      <c r="I12780">
        <f t="shared" si="1001"/>
        <v>31</v>
      </c>
      <c r="J12780">
        <f>D12780*PJ_per_contract*I12780</f>
        <v>0</v>
      </c>
    </row>
    <row r="12781" spans="1:10" x14ac:dyDescent="0.2">
      <c r="A12781" t="s">
        <v>79</v>
      </c>
      <c r="B12781" s="3">
        <v>44705</v>
      </c>
      <c r="C12781">
        <v>0</v>
      </c>
      <c r="D12781">
        <v>0</v>
      </c>
      <c r="E12781">
        <f t="shared" si="998"/>
        <v>2022</v>
      </c>
      <c r="F12781" t="str">
        <f t="shared" si="997"/>
        <v>Victorian</v>
      </c>
      <c r="G12781" t="str">
        <f t="shared" si="999"/>
        <v>Quarter</v>
      </c>
      <c r="H12781">
        <f t="shared" si="1000"/>
        <v>2025</v>
      </c>
      <c r="I12781">
        <f t="shared" si="1001"/>
        <v>92</v>
      </c>
      <c r="J12781">
        <f>D12781*PJ_per_contract*I12781</f>
        <v>0</v>
      </c>
    </row>
    <row r="12782" spans="1:10" x14ac:dyDescent="0.2">
      <c r="A12782" t="s">
        <v>69</v>
      </c>
      <c r="B12782" s="3">
        <v>44705</v>
      </c>
      <c r="C12782">
        <v>0</v>
      </c>
      <c r="D12782">
        <v>0</v>
      </c>
      <c r="E12782">
        <f t="shared" si="998"/>
        <v>2022</v>
      </c>
      <c r="F12782" t="str">
        <f t="shared" si="997"/>
        <v>Victorian</v>
      </c>
      <c r="G12782" t="str">
        <f t="shared" si="999"/>
        <v>Quarter</v>
      </c>
      <c r="H12782">
        <f t="shared" si="1000"/>
        <v>2025</v>
      </c>
      <c r="I12782">
        <f t="shared" si="1001"/>
        <v>92</v>
      </c>
      <c r="J12782">
        <f>D12782*PJ_per_contract*I12782</f>
        <v>0</v>
      </c>
    </row>
    <row r="12783" spans="1:10" x14ac:dyDescent="0.2">
      <c r="A12783" t="s">
        <v>56</v>
      </c>
      <c r="B12783" s="3">
        <v>44705</v>
      </c>
      <c r="C12783">
        <v>0</v>
      </c>
      <c r="D12783">
        <v>0</v>
      </c>
      <c r="E12783">
        <f t="shared" si="998"/>
        <v>2022</v>
      </c>
      <c r="F12783" t="str">
        <f t="shared" si="997"/>
        <v>Victorian</v>
      </c>
      <c r="G12783" t="str">
        <f t="shared" si="999"/>
        <v>Quarter</v>
      </c>
      <c r="H12783">
        <f t="shared" si="1000"/>
        <v>2023</v>
      </c>
      <c r="I12783">
        <f t="shared" si="1001"/>
        <v>92</v>
      </c>
      <c r="J12783">
        <f>D12783*PJ_per_contract*I12783</f>
        <v>0</v>
      </c>
    </row>
    <row r="12784" spans="1:10" x14ac:dyDescent="0.2">
      <c r="A12784" t="s">
        <v>52</v>
      </c>
      <c r="B12784" s="3">
        <v>44705</v>
      </c>
      <c r="C12784">
        <v>0</v>
      </c>
      <c r="D12784">
        <v>0</v>
      </c>
      <c r="E12784">
        <f t="shared" si="998"/>
        <v>2022</v>
      </c>
      <c r="F12784" t="str">
        <f t="shared" si="997"/>
        <v>Victorian</v>
      </c>
      <c r="G12784" t="str">
        <f t="shared" si="999"/>
        <v>Quarter</v>
      </c>
      <c r="H12784">
        <f t="shared" si="1000"/>
        <v>2022</v>
      </c>
      <c r="I12784">
        <f t="shared" si="1001"/>
        <v>92</v>
      </c>
      <c r="J12784">
        <f>D12784*PJ_per_contract*I12784</f>
        <v>0</v>
      </c>
    </row>
    <row r="12785" spans="1:10" x14ac:dyDescent="0.2">
      <c r="A12785" t="s">
        <v>58</v>
      </c>
      <c r="B12785" s="3">
        <v>44705</v>
      </c>
      <c r="C12785">
        <v>0</v>
      </c>
      <c r="D12785">
        <v>0</v>
      </c>
      <c r="E12785">
        <f t="shared" si="998"/>
        <v>2022</v>
      </c>
      <c r="F12785" t="str">
        <f t="shared" si="997"/>
        <v>Victorian</v>
      </c>
      <c r="G12785" t="str">
        <f t="shared" si="999"/>
        <v>Quarter</v>
      </c>
      <c r="H12785">
        <f t="shared" si="1000"/>
        <v>2024</v>
      </c>
      <c r="I12785">
        <f t="shared" si="1001"/>
        <v>92</v>
      </c>
      <c r="J12785">
        <f>D12785*PJ_per_contract*I12785</f>
        <v>0</v>
      </c>
    </row>
    <row r="12786" spans="1:10" x14ac:dyDescent="0.2">
      <c r="A12786" t="s">
        <v>57</v>
      </c>
      <c r="B12786" s="3">
        <v>44705</v>
      </c>
      <c r="C12786">
        <v>0</v>
      </c>
      <c r="D12786">
        <v>0</v>
      </c>
      <c r="E12786">
        <f t="shared" si="998"/>
        <v>2022</v>
      </c>
      <c r="F12786" t="str">
        <f t="shared" si="997"/>
        <v>Victorian</v>
      </c>
      <c r="G12786" t="str">
        <f t="shared" si="999"/>
        <v>Quarter</v>
      </c>
      <c r="H12786">
        <f t="shared" si="1000"/>
        <v>2024</v>
      </c>
      <c r="I12786">
        <f t="shared" si="1001"/>
        <v>92</v>
      </c>
      <c r="J12786">
        <f>D12786*PJ_per_contract*I12786</f>
        <v>0</v>
      </c>
    </row>
    <row r="12787" spans="1:10" x14ac:dyDescent="0.2">
      <c r="A12787" t="s">
        <v>68</v>
      </c>
      <c r="B12787" s="3">
        <v>44705</v>
      </c>
      <c r="C12787">
        <v>0</v>
      </c>
      <c r="D12787">
        <v>0</v>
      </c>
      <c r="E12787">
        <f t="shared" si="998"/>
        <v>2022</v>
      </c>
      <c r="F12787" t="str">
        <f t="shared" si="997"/>
        <v>Victorian</v>
      </c>
      <c r="G12787" t="str">
        <f t="shared" si="999"/>
        <v>Quarter</v>
      </c>
      <c r="H12787">
        <f t="shared" si="1000"/>
        <v>2025</v>
      </c>
      <c r="I12787">
        <f t="shared" si="1001"/>
        <v>92</v>
      </c>
      <c r="J12787">
        <f>D12787*PJ_per_contract*I12787</f>
        <v>0</v>
      </c>
    </row>
    <row r="12788" spans="1:10" x14ac:dyDescent="0.2">
      <c r="A12788" t="s">
        <v>90</v>
      </c>
      <c r="B12788" s="3">
        <v>44705</v>
      </c>
      <c r="C12788">
        <v>0</v>
      </c>
      <c r="D12788">
        <v>0</v>
      </c>
      <c r="E12788">
        <f t="shared" si="998"/>
        <v>2022</v>
      </c>
      <c r="F12788" t="str">
        <f t="shared" si="997"/>
        <v>Victorian</v>
      </c>
      <c r="G12788" t="str">
        <f t="shared" si="999"/>
        <v>Quarter</v>
      </c>
      <c r="H12788">
        <f t="shared" si="1000"/>
        <v>2026</v>
      </c>
      <c r="I12788">
        <f t="shared" si="1001"/>
        <v>92</v>
      </c>
      <c r="J12788">
        <f>D12788*PJ_per_contract*I12788</f>
        <v>0</v>
      </c>
    </row>
    <row r="12789" spans="1:10" x14ac:dyDescent="0.2">
      <c r="A12789" t="s">
        <v>89</v>
      </c>
      <c r="B12789" s="3">
        <v>44705</v>
      </c>
      <c r="C12789">
        <v>0</v>
      </c>
      <c r="D12789">
        <v>0</v>
      </c>
      <c r="E12789">
        <f t="shared" si="998"/>
        <v>2022</v>
      </c>
      <c r="F12789" t="str">
        <f t="shared" si="997"/>
        <v>Victorian</v>
      </c>
      <c r="G12789" t="str">
        <f t="shared" si="999"/>
        <v>Month</v>
      </c>
      <c r="H12789">
        <f t="shared" si="1000"/>
        <v>2022</v>
      </c>
      <c r="I12789">
        <f t="shared" si="1001"/>
        <v>31</v>
      </c>
      <c r="J12789">
        <f>D12789*PJ_per_contract*I12789</f>
        <v>0</v>
      </c>
    </row>
    <row r="12790" spans="1:10" x14ac:dyDescent="0.2">
      <c r="A12790" t="s">
        <v>91</v>
      </c>
      <c r="B12790" s="3">
        <v>44705</v>
      </c>
      <c r="C12790">
        <v>0</v>
      </c>
      <c r="D12790">
        <v>0</v>
      </c>
      <c r="E12790">
        <f t="shared" si="998"/>
        <v>2022</v>
      </c>
      <c r="F12790" t="str">
        <f t="shared" si="997"/>
        <v>Victorian</v>
      </c>
      <c r="G12790" t="str">
        <f t="shared" si="999"/>
        <v>Quarter</v>
      </c>
      <c r="H12790">
        <f t="shared" si="1000"/>
        <v>2026</v>
      </c>
      <c r="I12790">
        <f t="shared" si="1001"/>
        <v>92</v>
      </c>
      <c r="J12790">
        <f>D12790*PJ_per_contract*I12790</f>
        <v>0</v>
      </c>
    </row>
    <row r="12791" spans="1:10" x14ac:dyDescent="0.2">
      <c r="A12791" t="s">
        <v>60</v>
      </c>
      <c r="B12791" s="3">
        <v>44705</v>
      </c>
      <c r="C12791">
        <v>0</v>
      </c>
      <c r="D12791">
        <v>0</v>
      </c>
      <c r="E12791">
        <f t="shared" si="998"/>
        <v>2022</v>
      </c>
      <c r="F12791" t="str">
        <f t="shared" si="997"/>
        <v>Wallumbilla</v>
      </c>
      <c r="G12791" t="str">
        <f t="shared" si="999"/>
        <v>Strip</v>
      </c>
      <c r="H12791">
        <f t="shared" si="1000"/>
        <v>2023</v>
      </c>
      <c r="I12791">
        <f t="shared" si="1001"/>
        <v>365</v>
      </c>
      <c r="J12791">
        <f>D12791*PJ_per_contract*I12791</f>
        <v>0</v>
      </c>
    </row>
    <row r="12792" spans="1:10" x14ac:dyDescent="0.2">
      <c r="A12792" t="s">
        <v>61</v>
      </c>
      <c r="B12792" s="3">
        <v>44705</v>
      </c>
      <c r="C12792">
        <v>96</v>
      </c>
      <c r="D12792">
        <v>0</v>
      </c>
      <c r="E12792">
        <f t="shared" si="998"/>
        <v>2022</v>
      </c>
      <c r="F12792" t="str">
        <f t="shared" si="997"/>
        <v>Wallumbilla</v>
      </c>
      <c r="G12792" t="str">
        <f t="shared" si="999"/>
        <v>Quarter</v>
      </c>
      <c r="H12792">
        <f t="shared" si="1000"/>
        <v>2022</v>
      </c>
      <c r="I12792">
        <f t="shared" si="1001"/>
        <v>92</v>
      </c>
      <c r="J12792">
        <f>D12792*PJ_per_contract*I12792</f>
        <v>0</v>
      </c>
    </row>
    <row r="12793" spans="1:10" x14ac:dyDescent="0.2">
      <c r="A12793" t="s">
        <v>62</v>
      </c>
      <c r="B12793" s="3">
        <v>44705</v>
      </c>
      <c r="C12793">
        <v>180</v>
      </c>
      <c r="D12793">
        <v>0</v>
      </c>
      <c r="E12793">
        <f t="shared" si="998"/>
        <v>2022</v>
      </c>
      <c r="F12793" t="str">
        <f t="shared" si="997"/>
        <v>Wallumbilla</v>
      </c>
      <c r="G12793" t="str">
        <f t="shared" si="999"/>
        <v>Quarter</v>
      </c>
      <c r="H12793">
        <f t="shared" si="1000"/>
        <v>2022</v>
      </c>
      <c r="I12793">
        <f t="shared" si="1001"/>
        <v>92</v>
      </c>
      <c r="J12793">
        <f>D12793*PJ_per_contract*I12793</f>
        <v>0</v>
      </c>
    </row>
    <row r="12794" spans="1:10" x14ac:dyDescent="0.2">
      <c r="A12794" t="s">
        <v>70</v>
      </c>
      <c r="B12794" s="3">
        <v>44705</v>
      </c>
      <c r="C12794">
        <v>0</v>
      </c>
      <c r="D12794">
        <v>0</v>
      </c>
      <c r="E12794">
        <f t="shared" si="998"/>
        <v>2022</v>
      </c>
      <c r="F12794" t="str">
        <f t="shared" si="997"/>
        <v>Wallumbilla</v>
      </c>
      <c r="G12794" t="str">
        <f t="shared" si="999"/>
        <v>Strip</v>
      </c>
      <c r="H12794">
        <f t="shared" si="1000"/>
        <v>2023</v>
      </c>
      <c r="I12794">
        <f t="shared" si="1001"/>
        <v>365</v>
      </c>
      <c r="J12794">
        <f>D12794*PJ_per_contract*I12794</f>
        <v>0</v>
      </c>
    </row>
    <row r="12795" spans="1:10" x14ac:dyDescent="0.2">
      <c r="A12795" t="s">
        <v>63</v>
      </c>
      <c r="B12795" s="3">
        <v>44705</v>
      </c>
      <c r="C12795">
        <v>66</v>
      </c>
      <c r="D12795">
        <v>0</v>
      </c>
      <c r="E12795">
        <f t="shared" si="998"/>
        <v>2022</v>
      </c>
      <c r="F12795" t="str">
        <f t="shared" si="997"/>
        <v>Wallumbilla</v>
      </c>
      <c r="G12795" t="str">
        <f t="shared" si="999"/>
        <v>Quarter</v>
      </c>
      <c r="H12795">
        <f t="shared" si="1000"/>
        <v>2023</v>
      </c>
      <c r="I12795">
        <f t="shared" si="1001"/>
        <v>92</v>
      </c>
      <c r="J12795">
        <f>D12795*PJ_per_contract*I12795</f>
        <v>0</v>
      </c>
    </row>
    <row r="12796" spans="1:10" x14ac:dyDescent="0.2">
      <c r="A12796" t="s">
        <v>64</v>
      </c>
      <c r="B12796" s="3">
        <v>44705</v>
      </c>
      <c r="C12796">
        <v>87</v>
      </c>
      <c r="D12796">
        <v>0</v>
      </c>
      <c r="E12796">
        <f t="shared" si="998"/>
        <v>2022</v>
      </c>
      <c r="F12796" t="str">
        <f t="shared" si="997"/>
        <v>Wallumbilla</v>
      </c>
      <c r="G12796" t="str">
        <f t="shared" si="999"/>
        <v>Quarter</v>
      </c>
      <c r="H12796">
        <f t="shared" si="1000"/>
        <v>2023</v>
      </c>
      <c r="I12796">
        <f t="shared" si="1001"/>
        <v>92</v>
      </c>
      <c r="J12796">
        <f>D12796*PJ_per_contract*I12796</f>
        <v>0</v>
      </c>
    </row>
    <row r="12797" spans="1:10" x14ac:dyDescent="0.2">
      <c r="A12797" t="s">
        <v>81</v>
      </c>
      <c r="B12797" s="3">
        <v>44705</v>
      </c>
      <c r="C12797">
        <v>0</v>
      </c>
      <c r="D12797">
        <v>0</v>
      </c>
      <c r="E12797">
        <f t="shared" si="998"/>
        <v>2022</v>
      </c>
      <c r="F12797" t="str">
        <f t="shared" si="997"/>
        <v>Wallumbilla</v>
      </c>
      <c r="G12797" t="str">
        <f t="shared" si="999"/>
        <v>Strip</v>
      </c>
      <c r="H12797">
        <f t="shared" si="1000"/>
        <v>2024</v>
      </c>
      <c r="I12797">
        <f t="shared" si="1001"/>
        <v>365</v>
      </c>
      <c r="J12797">
        <f>D12797*PJ_per_contract*I12797</f>
        <v>0</v>
      </c>
    </row>
    <row r="12798" spans="1:10" x14ac:dyDescent="0.2">
      <c r="A12798" t="s">
        <v>71</v>
      </c>
      <c r="B12798" s="3">
        <v>44705</v>
      </c>
      <c r="C12798">
        <v>48</v>
      </c>
      <c r="D12798">
        <v>0</v>
      </c>
      <c r="E12798">
        <f t="shared" si="998"/>
        <v>2022</v>
      </c>
      <c r="F12798" t="str">
        <f t="shared" si="997"/>
        <v>Wallumbilla</v>
      </c>
      <c r="G12798" t="str">
        <f t="shared" si="999"/>
        <v>Quarter</v>
      </c>
      <c r="H12798">
        <f t="shared" si="1000"/>
        <v>2023</v>
      </c>
      <c r="I12798">
        <f t="shared" si="1001"/>
        <v>92</v>
      </c>
      <c r="J12798">
        <f>D12798*PJ_per_contract*I12798</f>
        <v>0</v>
      </c>
    </row>
    <row r="12799" spans="1:10" x14ac:dyDescent="0.2">
      <c r="A12799" t="s">
        <v>72</v>
      </c>
      <c r="B12799" s="3">
        <v>44705</v>
      </c>
      <c r="C12799">
        <v>45</v>
      </c>
      <c r="D12799">
        <v>0</v>
      </c>
      <c r="E12799">
        <f t="shared" si="998"/>
        <v>2022</v>
      </c>
      <c r="F12799" t="str">
        <f t="shared" si="997"/>
        <v>Wallumbilla</v>
      </c>
      <c r="G12799" t="str">
        <f t="shared" si="999"/>
        <v>Quarter</v>
      </c>
      <c r="H12799">
        <f t="shared" si="1000"/>
        <v>2023</v>
      </c>
      <c r="I12799">
        <f t="shared" si="1001"/>
        <v>92</v>
      </c>
      <c r="J12799">
        <f>D12799*PJ_per_contract*I12799</f>
        <v>0</v>
      </c>
    </row>
    <row r="12800" spans="1:10" x14ac:dyDescent="0.2">
      <c r="A12800" t="s">
        <v>92</v>
      </c>
      <c r="B12800" s="3">
        <v>44705</v>
      </c>
      <c r="C12800">
        <v>0</v>
      </c>
      <c r="D12800">
        <v>0</v>
      </c>
      <c r="E12800">
        <f t="shared" si="998"/>
        <v>2022</v>
      </c>
      <c r="F12800" t="str">
        <f t="shared" si="997"/>
        <v>Wallumbilla</v>
      </c>
      <c r="G12800" t="str">
        <f t="shared" si="999"/>
        <v>Strip</v>
      </c>
      <c r="H12800">
        <f t="shared" si="1000"/>
        <v>2024</v>
      </c>
      <c r="I12800">
        <f t="shared" si="1001"/>
        <v>365</v>
      </c>
      <c r="J12800">
        <f>D12800*PJ_per_contract*I12800</f>
        <v>0</v>
      </c>
    </row>
    <row r="12801" spans="1:10" x14ac:dyDescent="0.2">
      <c r="A12801" t="s">
        <v>82</v>
      </c>
      <c r="B12801" s="3">
        <v>44705</v>
      </c>
      <c r="C12801">
        <v>2</v>
      </c>
      <c r="D12801">
        <v>0</v>
      </c>
      <c r="E12801">
        <f t="shared" si="998"/>
        <v>2022</v>
      </c>
      <c r="F12801" t="str">
        <f t="shared" si="997"/>
        <v>Wallumbilla</v>
      </c>
      <c r="G12801" t="str">
        <f t="shared" si="999"/>
        <v>Quarter</v>
      </c>
      <c r="H12801">
        <f t="shared" si="1000"/>
        <v>2024</v>
      </c>
      <c r="I12801">
        <f t="shared" si="1001"/>
        <v>92</v>
      </c>
      <c r="J12801">
        <f>D12801*PJ_per_contract*I12801</f>
        <v>0</v>
      </c>
    </row>
    <row r="12802" spans="1:10" x14ac:dyDescent="0.2">
      <c r="A12802" t="s">
        <v>83</v>
      </c>
      <c r="B12802" s="3">
        <v>44705</v>
      </c>
      <c r="C12802">
        <v>0</v>
      </c>
      <c r="D12802">
        <v>0</v>
      </c>
      <c r="E12802">
        <f t="shared" si="998"/>
        <v>2022</v>
      </c>
      <c r="F12802" t="str">
        <f t="shared" ref="F12802:F12865" si="1002">IF(OR(LEFT(A12802,2)="GJ",LEFT(A12802,2)="GK"),"Victorian",IF(OR(LEFT(A12802,2)="GX",LEFT(A12802,2)="GY"),"Wallumbilla","NA"))</f>
        <v>Wallumbilla</v>
      </c>
      <c r="G12802" t="str">
        <f t="shared" si="999"/>
        <v>Quarter</v>
      </c>
      <c r="H12802">
        <f t="shared" si="1000"/>
        <v>2024</v>
      </c>
      <c r="I12802">
        <f t="shared" si="1001"/>
        <v>92</v>
      </c>
      <c r="J12802">
        <f>D12802*PJ_per_contract*I12802</f>
        <v>0</v>
      </c>
    </row>
    <row r="12803" spans="1:10" x14ac:dyDescent="0.2">
      <c r="A12803" t="s">
        <v>93</v>
      </c>
      <c r="B12803" s="3">
        <v>44705</v>
      </c>
      <c r="C12803">
        <v>0</v>
      </c>
      <c r="D12803">
        <v>0</v>
      </c>
      <c r="E12803">
        <f t="shared" ref="E12803:E12866" si="1003">YEAR(B12803)</f>
        <v>2022</v>
      </c>
      <c r="F12803" t="str">
        <f t="shared" si="1002"/>
        <v>Wallumbilla</v>
      </c>
      <c r="G12803" t="str">
        <f t="shared" ref="G12803:G12866" si="1004">IF(LEFT(A12803,2)="GJ","Month",IF(OR(LEFT(A12803,2)="GK",LEFT(A12803,2)="GX"),"Quarter",IF(LEFT(A12803,2)="GY","Strip","NA")))</f>
        <v>Quarter</v>
      </c>
      <c r="H12803">
        <f t="shared" ref="H12803:H12866" si="1005">VALUE(MID(A12803,4,4))</f>
        <v>2024</v>
      </c>
      <c r="I12803">
        <f t="shared" ref="I12803:I12866" si="1006">IF(G12803="Month",_xlfn.DAYS(EOMONTH(B12803,0),EOMONTH(B12803,-1)),IF(G12803="Quarter",_xlfn.DAYS(EOMONTH(B12803,2),EOMONTH(B12803,-1)),365))</f>
        <v>92</v>
      </c>
      <c r="J12803">
        <f>D12803*PJ_per_contract*I12803</f>
        <v>0</v>
      </c>
    </row>
    <row r="12804" spans="1:10" x14ac:dyDescent="0.2">
      <c r="A12804" t="s">
        <v>94</v>
      </c>
      <c r="B12804" s="3">
        <v>44705</v>
      </c>
      <c r="C12804">
        <v>0</v>
      </c>
      <c r="D12804">
        <v>0</v>
      </c>
      <c r="E12804">
        <f t="shared" si="1003"/>
        <v>2022</v>
      </c>
      <c r="F12804" t="str">
        <f t="shared" si="1002"/>
        <v>Wallumbilla</v>
      </c>
      <c r="G12804" t="str">
        <f t="shared" si="1004"/>
        <v>Quarter</v>
      </c>
      <c r="H12804">
        <f t="shared" si="1005"/>
        <v>2024</v>
      </c>
      <c r="I12804">
        <f t="shared" si="1006"/>
        <v>92</v>
      </c>
      <c r="J12804">
        <f>D12804*PJ_per_contract*I12804</f>
        <v>0</v>
      </c>
    </row>
    <row r="12805" spans="1:10" x14ac:dyDescent="0.2">
      <c r="A12805" t="s">
        <v>85</v>
      </c>
      <c r="B12805" s="3">
        <v>44706</v>
      </c>
      <c r="C12805">
        <v>0</v>
      </c>
      <c r="D12805">
        <v>0</v>
      </c>
      <c r="E12805">
        <f t="shared" si="1003"/>
        <v>2022</v>
      </c>
      <c r="F12805" t="str">
        <f t="shared" si="1002"/>
        <v>Victorian</v>
      </c>
      <c r="G12805" t="str">
        <f t="shared" si="1004"/>
        <v>Month</v>
      </c>
      <c r="H12805">
        <f t="shared" si="1005"/>
        <v>2022</v>
      </c>
      <c r="I12805">
        <f t="shared" si="1006"/>
        <v>31</v>
      </c>
      <c r="J12805">
        <f>D12805*PJ_per_contract*I12805</f>
        <v>0</v>
      </c>
    </row>
    <row r="12806" spans="1:10" x14ac:dyDescent="0.2">
      <c r="A12806" t="s">
        <v>48</v>
      </c>
      <c r="B12806" s="3">
        <v>44706</v>
      </c>
      <c r="C12806">
        <v>0</v>
      </c>
      <c r="D12806">
        <v>0</v>
      </c>
      <c r="E12806">
        <f t="shared" si="1003"/>
        <v>2022</v>
      </c>
      <c r="F12806" t="str">
        <f t="shared" si="1002"/>
        <v>Victorian</v>
      </c>
      <c r="G12806" t="str">
        <f t="shared" si="1004"/>
        <v>Quarter</v>
      </c>
      <c r="H12806">
        <f t="shared" si="1005"/>
        <v>2022</v>
      </c>
      <c r="I12806">
        <f t="shared" si="1006"/>
        <v>92</v>
      </c>
      <c r="J12806">
        <f>D12806*PJ_per_contract*I12806</f>
        <v>0</v>
      </c>
    </row>
    <row r="12807" spans="1:10" x14ac:dyDescent="0.2">
      <c r="A12807" t="s">
        <v>86</v>
      </c>
      <c r="B12807" s="3">
        <v>44706</v>
      </c>
      <c r="C12807">
        <v>0</v>
      </c>
      <c r="D12807">
        <v>0</v>
      </c>
      <c r="E12807">
        <f t="shared" si="1003"/>
        <v>2022</v>
      </c>
      <c r="F12807" t="str">
        <f t="shared" si="1002"/>
        <v>Victorian</v>
      </c>
      <c r="G12807" t="str">
        <f t="shared" si="1004"/>
        <v>Month</v>
      </c>
      <c r="H12807">
        <f t="shared" si="1005"/>
        <v>2022</v>
      </c>
      <c r="I12807">
        <f t="shared" si="1006"/>
        <v>31</v>
      </c>
      <c r="J12807">
        <f>D12807*PJ_per_contract*I12807</f>
        <v>0</v>
      </c>
    </row>
    <row r="12808" spans="1:10" x14ac:dyDescent="0.2">
      <c r="A12808" t="s">
        <v>49</v>
      </c>
      <c r="B12808" s="3">
        <v>44706</v>
      </c>
      <c r="C12808">
        <v>84</v>
      </c>
      <c r="D12808">
        <v>0</v>
      </c>
      <c r="E12808">
        <f t="shared" si="1003"/>
        <v>2022</v>
      </c>
      <c r="F12808" t="str">
        <f t="shared" si="1002"/>
        <v>Wallumbilla</v>
      </c>
      <c r="G12808" t="str">
        <f t="shared" si="1004"/>
        <v>Quarter</v>
      </c>
      <c r="H12808">
        <f t="shared" si="1005"/>
        <v>2022</v>
      </c>
      <c r="I12808">
        <f t="shared" si="1006"/>
        <v>92</v>
      </c>
      <c r="J12808">
        <f>D12808*PJ_per_contract*I12808</f>
        <v>0</v>
      </c>
    </row>
    <row r="12809" spans="1:10" x14ac:dyDescent="0.2">
      <c r="A12809" t="s">
        <v>68</v>
      </c>
      <c r="B12809" s="3">
        <v>44706</v>
      </c>
      <c r="C12809">
        <v>0</v>
      </c>
      <c r="D12809">
        <v>0</v>
      </c>
      <c r="E12809">
        <f t="shared" si="1003"/>
        <v>2022</v>
      </c>
      <c r="F12809" t="str">
        <f t="shared" si="1002"/>
        <v>Victorian</v>
      </c>
      <c r="G12809" t="str">
        <f t="shared" si="1004"/>
        <v>Quarter</v>
      </c>
      <c r="H12809">
        <f t="shared" si="1005"/>
        <v>2025</v>
      </c>
      <c r="I12809">
        <f t="shared" si="1006"/>
        <v>92</v>
      </c>
      <c r="J12809">
        <f>D12809*PJ_per_contract*I12809</f>
        <v>0</v>
      </c>
    </row>
    <row r="12810" spans="1:10" x14ac:dyDescent="0.2">
      <c r="A12810" t="s">
        <v>90</v>
      </c>
      <c r="B12810" s="3">
        <v>44706</v>
      </c>
      <c r="C12810">
        <v>0</v>
      </c>
      <c r="D12810">
        <v>0</v>
      </c>
      <c r="E12810">
        <f t="shared" si="1003"/>
        <v>2022</v>
      </c>
      <c r="F12810" t="str">
        <f t="shared" si="1002"/>
        <v>Victorian</v>
      </c>
      <c r="G12810" t="str">
        <f t="shared" si="1004"/>
        <v>Quarter</v>
      </c>
      <c r="H12810">
        <f t="shared" si="1005"/>
        <v>2026</v>
      </c>
      <c r="I12810">
        <f t="shared" si="1006"/>
        <v>92</v>
      </c>
      <c r="J12810">
        <f>D12810*PJ_per_contract*I12810</f>
        <v>0</v>
      </c>
    </row>
    <row r="12811" spans="1:10" x14ac:dyDescent="0.2">
      <c r="A12811" t="s">
        <v>87</v>
      </c>
      <c r="B12811" s="3">
        <v>44706</v>
      </c>
      <c r="C12811">
        <v>0</v>
      </c>
      <c r="D12811">
        <v>0</v>
      </c>
      <c r="E12811">
        <f t="shared" si="1003"/>
        <v>2022</v>
      </c>
      <c r="F12811" t="str">
        <f t="shared" si="1002"/>
        <v>Victorian</v>
      </c>
      <c r="G12811" t="str">
        <f t="shared" si="1004"/>
        <v>Month</v>
      </c>
      <c r="H12811">
        <f t="shared" si="1005"/>
        <v>2022</v>
      </c>
      <c r="I12811">
        <f t="shared" si="1006"/>
        <v>31</v>
      </c>
      <c r="J12811">
        <f>D12811*PJ_per_contract*I12811</f>
        <v>0</v>
      </c>
    </row>
    <row r="12812" spans="1:10" x14ac:dyDescent="0.2">
      <c r="A12812" t="s">
        <v>80</v>
      </c>
      <c r="B12812" s="3">
        <v>44706</v>
      </c>
      <c r="C12812">
        <v>0</v>
      </c>
      <c r="D12812">
        <v>0</v>
      </c>
      <c r="E12812">
        <f t="shared" si="1003"/>
        <v>2022</v>
      </c>
      <c r="F12812" t="str">
        <f t="shared" si="1002"/>
        <v>Victorian</v>
      </c>
      <c r="G12812" t="str">
        <f t="shared" si="1004"/>
        <v>Quarter</v>
      </c>
      <c r="H12812">
        <f t="shared" si="1005"/>
        <v>2025</v>
      </c>
      <c r="I12812">
        <f t="shared" si="1006"/>
        <v>92</v>
      </c>
      <c r="J12812">
        <f>D12812*PJ_per_contract*I12812</f>
        <v>0</v>
      </c>
    </row>
    <row r="12813" spans="1:10" x14ac:dyDescent="0.2">
      <c r="A12813" t="s">
        <v>50</v>
      </c>
      <c r="B12813" s="3">
        <v>44706</v>
      </c>
      <c r="C12813">
        <v>0</v>
      </c>
      <c r="D12813">
        <v>0</v>
      </c>
      <c r="E12813">
        <f t="shared" si="1003"/>
        <v>2022</v>
      </c>
      <c r="F12813" t="str">
        <f t="shared" si="1002"/>
        <v>Victorian</v>
      </c>
      <c r="G12813" t="str">
        <f t="shared" si="1004"/>
        <v>Quarter</v>
      </c>
      <c r="H12813">
        <f t="shared" si="1005"/>
        <v>2024</v>
      </c>
      <c r="I12813">
        <f t="shared" si="1006"/>
        <v>92</v>
      </c>
      <c r="J12813">
        <f>D12813*PJ_per_contract*I12813</f>
        <v>0</v>
      </c>
    </row>
    <row r="12814" spans="1:10" x14ac:dyDescent="0.2">
      <c r="A12814" t="s">
        <v>59</v>
      </c>
      <c r="B12814" s="3">
        <v>44706</v>
      </c>
      <c r="C12814">
        <v>0</v>
      </c>
      <c r="D12814">
        <v>0</v>
      </c>
      <c r="E12814">
        <f t="shared" si="1003"/>
        <v>2022</v>
      </c>
      <c r="F12814" t="str">
        <f t="shared" si="1002"/>
        <v>Victorian</v>
      </c>
      <c r="G12814" t="str">
        <f t="shared" si="1004"/>
        <v>Quarter</v>
      </c>
      <c r="H12814">
        <f t="shared" si="1005"/>
        <v>2023</v>
      </c>
      <c r="I12814">
        <f t="shared" si="1006"/>
        <v>92</v>
      </c>
      <c r="J12814">
        <f>D12814*PJ_per_contract*I12814</f>
        <v>0</v>
      </c>
    </row>
    <row r="12815" spans="1:10" x14ac:dyDescent="0.2">
      <c r="A12815" t="s">
        <v>58</v>
      </c>
      <c r="B12815" s="3">
        <v>44706</v>
      </c>
      <c r="C12815">
        <v>0</v>
      </c>
      <c r="D12815">
        <v>0</v>
      </c>
      <c r="E12815">
        <f t="shared" si="1003"/>
        <v>2022</v>
      </c>
      <c r="F12815" t="str">
        <f t="shared" si="1002"/>
        <v>Victorian</v>
      </c>
      <c r="G12815" t="str">
        <f t="shared" si="1004"/>
        <v>Quarter</v>
      </c>
      <c r="H12815">
        <f t="shared" si="1005"/>
        <v>2024</v>
      </c>
      <c r="I12815">
        <f t="shared" si="1006"/>
        <v>92</v>
      </c>
      <c r="J12815">
        <f>D12815*PJ_per_contract*I12815</f>
        <v>0</v>
      </c>
    </row>
    <row r="12816" spans="1:10" x14ac:dyDescent="0.2">
      <c r="A12816" t="s">
        <v>57</v>
      </c>
      <c r="B12816" s="3">
        <v>44706</v>
      </c>
      <c r="C12816">
        <v>0</v>
      </c>
      <c r="D12816">
        <v>0</v>
      </c>
      <c r="E12816">
        <f t="shared" si="1003"/>
        <v>2022</v>
      </c>
      <c r="F12816" t="str">
        <f t="shared" si="1002"/>
        <v>Victorian</v>
      </c>
      <c r="G12816" t="str">
        <f t="shared" si="1004"/>
        <v>Quarter</v>
      </c>
      <c r="H12816">
        <f t="shared" si="1005"/>
        <v>2024</v>
      </c>
      <c r="I12816">
        <f t="shared" si="1006"/>
        <v>92</v>
      </c>
      <c r="J12816">
        <f>D12816*PJ_per_contract*I12816</f>
        <v>0</v>
      </c>
    </row>
    <row r="12817" spans="1:10" x14ac:dyDescent="0.2">
      <c r="A12817" t="s">
        <v>91</v>
      </c>
      <c r="B12817" s="3">
        <v>44706</v>
      </c>
      <c r="C12817">
        <v>0</v>
      </c>
      <c r="D12817">
        <v>0</v>
      </c>
      <c r="E12817">
        <f t="shared" si="1003"/>
        <v>2022</v>
      </c>
      <c r="F12817" t="str">
        <f t="shared" si="1002"/>
        <v>Victorian</v>
      </c>
      <c r="G12817" t="str">
        <f t="shared" si="1004"/>
        <v>Quarter</v>
      </c>
      <c r="H12817">
        <f t="shared" si="1005"/>
        <v>2026</v>
      </c>
      <c r="I12817">
        <f t="shared" si="1006"/>
        <v>92</v>
      </c>
      <c r="J12817">
        <f>D12817*PJ_per_contract*I12817</f>
        <v>0</v>
      </c>
    </row>
    <row r="12818" spans="1:10" x14ac:dyDescent="0.2">
      <c r="A12818" t="s">
        <v>56</v>
      </c>
      <c r="B12818" s="3">
        <v>44706</v>
      </c>
      <c r="C12818">
        <v>0</v>
      </c>
      <c r="D12818">
        <v>0</v>
      </c>
      <c r="E12818">
        <f t="shared" si="1003"/>
        <v>2022</v>
      </c>
      <c r="F12818" t="str">
        <f t="shared" si="1002"/>
        <v>Victorian</v>
      </c>
      <c r="G12818" t="str">
        <f t="shared" si="1004"/>
        <v>Quarter</v>
      </c>
      <c r="H12818">
        <f t="shared" si="1005"/>
        <v>2023</v>
      </c>
      <c r="I12818">
        <f t="shared" si="1006"/>
        <v>92</v>
      </c>
      <c r="J12818">
        <f>D12818*PJ_per_contract*I12818</f>
        <v>0</v>
      </c>
    </row>
    <row r="12819" spans="1:10" x14ac:dyDescent="0.2">
      <c r="A12819" t="s">
        <v>55</v>
      </c>
      <c r="B12819" s="3">
        <v>44706</v>
      </c>
      <c r="C12819">
        <v>0</v>
      </c>
      <c r="D12819">
        <v>0</v>
      </c>
      <c r="E12819">
        <f t="shared" si="1003"/>
        <v>2022</v>
      </c>
      <c r="F12819" t="str">
        <f t="shared" si="1002"/>
        <v>Victorian</v>
      </c>
      <c r="G12819" t="str">
        <f t="shared" si="1004"/>
        <v>Quarter</v>
      </c>
      <c r="H12819">
        <f t="shared" si="1005"/>
        <v>2024</v>
      </c>
      <c r="I12819">
        <f t="shared" si="1006"/>
        <v>92</v>
      </c>
      <c r="J12819">
        <f>D12819*PJ_per_contract*I12819</f>
        <v>0</v>
      </c>
    </row>
    <row r="12820" spans="1:10" x14ac:dyDescent="0.2">
      <c r="A12820" t="s">
        <v>69</v>
      </c>
      <c r="B12820" s="3">
        <v>44706</v>
      </c>
      <c r="C12820">
        <v>0</v>
      </c>
      <c r="D12820">
        <v>0</v>
      </c>
      <c r="E12820">
        <f t="shared" si="1003"/>
        <v>2022</v>
      </c>
      <c r="F12820" t="str">
        <f t="shared" si="1002"/>
        <v>Victorian</v>
      </c>
      <c r="G12820" t="str">
        <f t="shared" si="1004"/>
        <v>Quarter</v>
      </c>
      <c r="H12820">
        <f t="shared" si="1005"/>
        <v>2025</v>
      </c>
      <c r="I12820">
        <f t="shared" si="1006"/>
        <v>92</v>
      </c>
      <c r="J12820">
        <f>D12820*PJ_per_contract*I12820</f>
        <v>0</v>
      </c>
    </row>
    <row r="12821" spans="1:10" x14ac:dyDescent="0.2">
      <c r="A12821" t="s">
        <v>52</v>
      </c>
      <c r="B12821" s="3">
        <v>44706</v>
      </c>
      <c r="C12821">
        <v>0</v>
      </c>
      <c r="D12821">
        <v>0</v>
      </c>
      <c r="E12821">
        <f t="shared" si="1003"/>
        <v>2022</v>
      </c>
      <c r="F12821" t="str">
        <f t="shared" si="1002"/>
        <v>Victorian</v>
      </c>
      <c r="G12821" t="str">
        <f t="shared" si="1004"/>
        <v>Quarter</v>
      </c>
      <c r="H12821">
        <f t="shared" si="1005"/>
        <v>2022</v>
      </c>
      <c r="I12821">
        <f t="shared" si="1006"/>
        <v>92</v>
      </c>
      <c r="J12821">
        <f>D12821*PJ_per_contract*I12821</f>
        <v>0</v>
      </c>
    </row>
    <row r="12822" spans="1:10" x14ac:dyDescent="0.2">
      <c r="A12822" t="s">
        <v>54</v>
      </c>
      <c r="B12822" s="3">
        <v>44706</v>
      </c>
      <c r="C12822">
        <v>0</v>
      </c>
      <c r="D12822">
        <v>0</v>
      </c>
      <c r="E12822">
        <f t="shared" si="1003"/>
        <v>2022</v>
      </c>
      <c r="F12822" t="str">
        <f t="shared" si="1002"/>
        <v>Victorian</v>
      </c>
      <c r="G12822" t="str">
        <f t="shared" si="1004"/>
        <v>Quarter</v>
      </c>
      <c r="H12822">
        <f t="shared" si="1005"/>
        <v>2023</v>
      </c>
      <c r="I12822">
        <f t="shared" si="1006"/>
        <v>92</v>
      </c>
      <c r="J12822">
        <f>D12822*PJ_per_contract*I12822</f>
        <v>0</v>
      </c>
    </row>
    <row r="12823" spans="1:10" x14ac:dyDescent="0.2">
      <c r="A12823" t="s">
        <v>88</v>
      </c>
      <c r="B12823" s="3">
        <v>44706</v>
      </c>
      <c r="C12823">
        <v>0</v>
      </c>
      <c r="D12823">
        <v>0</v>
      </c>
      <c r="E12823">
        <f t="shared" si="1003"/>
        <v>2022</v>
      </c>
      <c r="F12823" t="str">
        <f t="shared" si="1002"/>
        <v>Victorian</v>
      </c>
      <c r="G12823" t="str">
        <f t="shared" si="1004"/>
        <v>Month</v>
      </c>
      <c r="H12823">
        <f t="shared" si="1005"/>
        <v>2022</v>
      </c>
      <c r="I12823">
        <f t="shared" si="1006"/>
        <v>31</v>
      </c>
      <c r="J12823">
        <f>D12823*PJ_per_contract*I12823</f>
        <v>0</v>
      </c>
    </row>
    <row r="12824" spans="1:10" x14ac:dyDescent="0.2">
      <c r="A12824" t="s">
        <v>89</v>
      </c>
      <c r="B12824" s="3">
        <v>44706</v>
      </c>
      <c r="C12824">
        <v>0</v>
      </c>
      <c r="D12824">
        <v>0</v>
      </c>
      <c r="E12824">
        <f t="shared" si="1003"/>
        <v>2022</v>
      </c>
      <c r="F12824" t="str">
        <f t="shared" si="1002"/>
        <v>Victorian</v>
      </c>
      <c r="G12824" t="str">
        <f t="shared" si="1004"/>
        <v>Month</v>
      </c>
      <c r="H12824">
        <f t="shared" si="1005"/>
        <v>2022</v>
      </c>
      <c r="I12824">
        <f t="shared" si="1006"/>
        <v>31</v>
      </c>
      <c r="J12824">
        <f>D12824*PJ_per_contract*I12824</f>
        <v>0</v>
      </c>
    </row>
    <row r="12825" spans="1:10" x14ac:dyDescent="0.2">
      <c r="A12825" t="s">
        <v>79</v>
      </c>
      <c r="B12825" s="3">
        <v>44706</v>
      </c>
      <c r="C12825">
        <v>0</v>
      </c>
      <c r="D12825">
        <v>0</v>
      </c>
      <c r="E12825">
        <f t="shared" si="1003"/>
        <v>2022</v>
      </c>
      <c r="F12825" t="str">
        <f t="shared" si="1002"/>
        <v>Victorian</v>
      </c>
      <c r="G12825" t="str">
        <f t="shared" si="1004"/>
        <v>Quarter</v>
      </c>
      <c r="H12825">
        <f t="shared" si="1005"/>
        <v>2025</v>
      </c>
      <c r="I12825">
        <f t="shared" si="1006"/>
        <v>92</v>
      </c>
      <c r="J12825">
        <f>D12825*PJ_per_contract*I12825</f>
        <v>0</v>
      </c>
    </row>
    <row r="12826" spans="1:10" x14ac:dyDescent="0.2">
      <c r="A12826" t="s">
        <v>53</v>
      </c>
      <c r="B12826" s="3">
        <v>44706</v>
      </c>
      <c r="C12826">
        <v>0</v>
      </c>
      <c r="D12826">
        <v>0</v>
      </c>
      <c r="E12826">
        <f t="shared" si="1003"/>
        <v>2022</v>
      </c>
      <c r="F12826" t="str">
        <f t="shared" si="1002"/>
        <v>Victorian</v>
      </c>
      <c r="G12826" t="str">
        <f t="shared" si="1004"/>
        <v>Quarter</v>
      </c>
      <c r="H12826">
        <f t="shared" si="1005"/>
        <v>2023</v>
      </c>
      <c r="I12826">
        <f t="shared" si="1006"/>
        <v>92</v>
      </c>
      <c r="J12826">
        <f>D12826*PJ_per_contract*I12826</f>
        <v>0</v>
      </c>
    </row>
    <row r="12827" spans="1:10" x14ac:dyDescent="0.2">
      <c r="A12827" t="s">
        <v>51</v>
      </c>
      <c r="B12827" s="3">
        <v>44706</v>
      </c>
      <c r="C12827">
        <v>0</v>
      </c>
      <c r="D12827">
        <v>0</v>
      </c>
      <c r="E12827">
        <f t="shared" si="1003"/>
        <v>2022</v>
      </c>
      <c r="F12827" t="str">
        <f t="shared" si="1002"/>
        <v>Victorian</v>
      </c>
      <c r="G12827" t="str">
        <f t="shared" si="1004"/>
        <v>Quarter</v>
      </c>
      <c r="H12827">
        <f t="shared" si="1005"/>
        <v>2022</v>
      </c>
      <c r="I12827">
        <f t="shared" si="1006"/>
        <v>92</v>
      </c>
      <c r="J12827">
        <f>D12827*PJ_per_contract*I12827</f>
        <v>0</v>
      </c>
    </row>
    <row r="12828" spans="1:10" x14ac:dyDescent="0.2">
      <c r="A12828" t="s">
        <v>60</v>
      </c>
      <c r="B12828" s="3">
        <v>44706</v>
      </c>
      <c r="C12828">
        <v>0</v>
      </c>
      <c r="D12828">
        <v>0</v>
      </c>
      <c r="E12828">
        <f t="shared" si="1003"/>
        <v>2022</v>
      </c>
      <c r="F12828" t="str">
        <f t="shared" si="1002"/>
        <v>Wallumbilla</v>
      </c>
      <c r="G12828" t="str">
        <f t="shared" si="1004"/>
        <v>Strip</v>
      </c>
      <c r="H12828">
        <f t="shared" si="1005"/>
        <v>2023</v>
      </c>
      <c r="I12828">
        <f t="shared" si="1006"/>
        <v>365</v>
      </c>
      <c r="J12828">
        <f>D12828*PJ_per_contract*I12828</f>
        <v>0</v>
      </c>
    </row>
    <row r="12829" spans="1:10" x14ac:dyDescent="0.2">
      <c r="A12829" t="s">
        <v>61</v>
      </c>
      <c r="B12829" s="3">
        <v>44706</v>
      </c>
      <c r="C12829">
        <v>96</v>
      </c>
      <c r="D12829">
        <v>0</v>
      </c>
      <c r="E12829">
        <f t="shared" si="1003"/>
        <v>2022</v>
      </c>
      <c r="F12829" t="str">
        <f t="shared" si="1002"/>
        <v>Wallumbilla</v>
      </c>
      <c r="G12829" t="str">
        <f t="shared" si="1004"/>
        <v>Quarter</v>
      </c>
      <c r="H12829">
        <f t="shared" si="1005"/>
        <v>2022</v>
      </c>
      <c r="I12829">
        <f t="shared" si="1006"/>
        <v>92</v>
      </c>
      <c r="J12829">
        <f>D12829*PJ_per_contract*I12829</f>
        <v>0</v>
      </c>
    </row>
    <row r="12830" spans="1:10" x14ac:dyDescent="0.2">
      <c r="A12830" t="s">
        <v>62</v>
      </c>
      <c r="B12830" s="3">
        <v>44706</v>
      </c>
      <c r="C12830">
        <v>180</v>
      </c>
      <c r="D12830">
        <v>0</v>
      </c>
      <c r="E12830">
        <f t="shared" si="1003"/>
        <v>2022</v>
      </c>
      <c r="F12830" t="str">
        <f t="shared" si="1002"/>
        <v>Wallumbilla</v>
      </c>
      <c r="G12830" t="str">
        <f t="shared" si="1004"/>
        <v>Quarter</v>
      </c>
      <c r="H12830">
        <f t="shared" si="1005"/>
        <v>2022</v>
      </c>
      <c r="I12830">
        <f t="shared" si="1006"/>
        <v>92</v>
      </c>
      <c r="J12830">
        <f>D12830*PJ_per_contract*I12830</f>
        <v>0</v>
      </c>
    </row>
    <row r="12831" spans="1:10" x14ac:dyDescent="0.2">
      <c r="A12831" t="s">
        <v>70</v>
      </c>
      <c r="B12831" s="3">
        <v>44706</v>
      </c>
      <c r="C12831">
        <v>0</v>
      </c>
      <c r="D12831">
        <v>0</v>
      </c>
      <c r="E12831">
        <f t="shared" si="1003"/>
        <v>2022</v>
      </c>
      <c r="F12831" t="str">
        <f t="shared" si="1002"/>
        <v>Wallumbilla</v>
      </c>
      <c r="G12831" t="str">
        <f t="shared" si="1004"/>
        <v>Strip</v>
      </c>
      <c r="H12831">
        <f t="shared" si="1005"/>
        <v>2023</v>
      </c>
      <c r="I12831">
        <f t="shared" si="1006"/>
        <v>365</v>
      </c>
      <c r="J12831">
        <f>D12831*PJ_per_contract*I12831</f>
        <v>0</v>
      </c>
    </row>
    <row r="12832" spans="1:10" x14ac:dyDescent="0.2">
      <c r="A12832" t="s">
        <v>63</v>
      </c>
      <c r="B12832" s="3">
        <v>44706</v>
      </c>
      <c r="C12832">
        <v>66</v>
      </c>
      <c r="D12832">
        <v>0</v>
      </c>
      <c r="E12832">
        <f t="shared" si="1003"/>
        <v>2022</v>
      </c>
      <c r="F12832" t="str">
        <f t="shared" si="1002"/>
        <v>Wallumbilla</v>
      </c>
      <c r="G12832" t="str">
        <f t="shared" si="1004"/>
        <v>Quarter</v>
      </c>
      <c r="H12832">
        <f t="shared" si="1005"/>
        <v>2023</v>
      </c>
      <c r="I12832">
        <f t="shared" si="1006"/>
        <v>92</v>
      </c>
      <c r="J12832">
        <f>D12832*PJ_per_contract*I12832</f>
        <v>0</v>
      </c>
    </row>
    <row r="12833" spans="1:10" x14ac:dyDescent="0.2">
      <c r="A12833" t="s">
        <v>64</v>
      </c>
      <c r="B12833" s="3">
        <v>44706</v>
      </c>
      <c r="C12833">
        <v>87</v>
      </c>
      <c r="D12833">
        <v>0</v>
      </c>
      <c r="E12833">
        <f t="shared" si="1003"/>
        <v>2022</v>
      </c>
      <c r="F12833" t="str">
        <f t="shared" si="1002"/>
        <v>Wallumbilla</v>
      </c>
      <c r="G12833" t="str">
        <f t="shared" si="1004"/>
        <v>Quarter</v>
      </c>
      <c r="H12833">
        <f t="shared" si="1005"/>
        <v>2023</v>
      </c>
      <c r="I12833">
        <f t="shared" si="1006"/>
        <v>92</v>
      </c>
      <c r="J12833">
        <f>D12833*PJ_per_contract*I12833</f>
        <v>0</v>
      </c>
    </row>
    <row r="12834" spans="1:10" x14ac:dyDescent="0.2">
      <c r="A12834" t="s">
        <v>81</v>
      </c>
      <c r="B12834" s="3">
        <v>44706</v>
      </c>
      <c r="C12834">
        <v>0</v>
      </c>
      <c r="D12834">
        <v>0</v>
      </c>
      <c r="E12834">
        <f t="shared" si="1003"/>
        <v>2022</v>
      </c>
      <c r="F12834" t="str">
        <f t="shared" si="1002"/>
        <v>Wallumbilla</v>
      </c>
      <c r="G12834" t="str">
        <f t="shared" si="1004"/>
        <v>Strip</v>
      </c>
      <c r="H12834">
        <f t="shared" si="1005"/>
        <v>2024</v>
      </c>
      <c r="I12834">
        <f t="shared" si="1006"/>
        <v>365</v>
      </c>
      <c r="J12834">
        <f>D12834*PJ_per_contract*I12834</f>
        <v>0</v>
      </c>
    </row>
    <row r="12835" spans="1:10" x14ac:dyDescent="0.2">
      <c r="A12835" t="s">
        <v>71</v>
      </c>
      <c r="B12835" s="3">
        <v>44706</v>
      </c>
      <c r="C12835">
        <v>48</v>
      </c>
      <c r="D12835">
        <v>0</v>
      </c>
      <c r="E12835">
        <f t="shared" si="1003"/>
        <v>2022</v>
      </c>
      <c r="F12835" t="str">
        <f t="shared" si="1002"/>
        <v>Wallumbilla</v>
      </c>
      <c r="G12835" t="str">
        <f t="shared" si="1004"/>
        <v>Quarter</v>
      </c>
      <c r="H12835">
        <f t="shared" si="1005"/>
        <v>2023</v>
      </c>
      <c r="I12835">
        <f t="shared" si="1006"/>
        <v>92</v>
      </c>
      <c r="J12835">
        <f>D12835*PJ_per_contract*I12835</f>
        <v>0</v>
      </c>
    </row>
    <row r="12836" spans="1:10" x14ac:dyDescent="0.2">
      <c r="A12836" t="s">
        <v>72</v>
      </c>
      <c r="B12836" s="3">
        <v>44706</v>
      </c>
      <c r="C12836">
        <v>45</v>
      </c>
      <c r="D12836">
        <v>0</v>
      </c>
      <c r="E12836">
        <f t="shared" si="1003"/>
        <v>2022</v>
      </c>
      <c r="F12836" t="str">
        <f t="shared" si="1002"/>
        <v>Wallumbilla</v>
      </c>
      <c r="G12836" t="str">
        <f t="shared" si="1004"/>
        <v>Quarter</v>
      </c>
      <c r="H12836">
        <f t="shared" si="1005"/>
        <v>2023</v>
      </c>
      <c r="I12836">
        <f t="shared" si="1006"/>
        <v>92</v>
      </c>
      <c r="J12836">
        <f>D12836*PJ_per_contract*I12836</f>
        <v>0</v>
      </c>
    </row>
    <row r="12837" spans="1:10" x14ac:dyDescent="0.2">
      <c r="A12837" t="s">
        <v>92</v>
      </c>
      <c r="B12837" s="3">
        <v>44706</v>
      </c>
      <c r="C12837">
        <v>0</v>
      </c>
      <c r="D12837">
        <v>5</v>
      </c>
      <c r="E12837">
        <f t="shared" si="1003"/>
        <v>2022</v>
      </c>
      <c r="F12837" t="str">
        <f t="shared" si="1002"/>
        <v>Wallumbilla</v>
      </c>
      <c r="G12837" t="str">
        <f t="shared" si="1004"/>
        <v>Strip</v>
      </c>
      <c r="H12837">
        <f t="shared" si="1005"/>
        <v>2024</v>
      </c>
      <c r="I12837">
        <f t="shared" si="1006"/>
        <v>365</v>
      </c>
      <c r="J12837">
        <f>D12837*PJ_per_contract*I12837</f>
        <v>0.1825</v>
      </c>
    </row>
    <row r="12838" spans="1:10" x14ac:dyDescent="0.2">
      <c r="A12838" t="s">
        <v>82</v>
      </c>
      <c r="B12838" s="3">
        <v>44706</v>
      </c>
      <c r="C12838">
        <v>7</v>
      </c>
      <c r="D12838">
        <v>5</v>
      </c>
      <c r="E12838">
        <f t="shared" si="1003"/>
        <v>2022</v>
      </c>
      <c r="F12838" t="str">
        <f t="shared" si="1002"/>
        <v>Wallumbilla</v>
      </c>
      <c r="G12838" t="str">
        <f t="shared" si="1004"/>
        <v>Quarter</v>
      </c>
      <c r="H12838">
        <f t="shared" si="1005"/>
        <v>2024</v>
      </c>
      <c r="I12838">
        <f t="shared" si="1006"/>
        <v>92</v>
      </c>
      <c r="J12838">
        <f>D12838*PJ_per_contract*I12838</f>
        <v>4.5999999999999999E-2</v>
      </c>
    </row>
    <row r="12839" spans="1:10" x14ac:dyDescent="0.2">
      <c r="A12839" t="s">
        <v>83</v>
      </c>
      <c r="B12839" s="3">
        <v>44706</v>
      </c>
      <c r="C12839">
        <v>5</v>
      </c>
      <c r="D12839">
        <v>5</v>
      </c>
      <c r="E12839">
        <f t="shared" si="1003"/>
        <v>2022</v>
      </c>
      <c r="F12839" t="str">
        <f t="shared" si="1002"/>
        <v>Wallumbilla</v>
      </c>
      <c r="G12839" t="str">
        <f t="shared" si="1004"/>
        <v>Quarter</v>
      </c>
      <c r="H12839">
        <f t="shared" si="1005"/>
        <v>2024</v>
      </c>
      <c r="I12839">
        <f t="shared" si="1006"/>
        <v>92</v>
      </c>
      <c r="J12839">
        <f>D12839*PJ_per_contract*I12839</f>
        <v>4.5999999999999999E-2</v>
      </c>
    </row>
    <row r="12840" spans="1:10" x14ac:dyDescent="0.2">
      <c r="A12840" t="s">
        <v>93</v>
      </c>
      <c r="B12840" s="3">
        <v>44706</v>
      </c>
      <c r="C12840">
        <v>5</v>
      </c>
      <c r="D12840">
        <v>5</v>
      </c>
      <c r="E12840">
        <f t="shared" si="1003"/>
        <v>2022</v>
      </c>
      <c r="F12840" t="str">
        <f t="shared" si="1002"/>
        <v>Wallumbilla</v>
      </c>
      <c r="G12840" t="str">
        <f t="shared" si="1004"/>
        <v>Quarter</v>
      </c>
      <c r="H12840">
        <f t="shared" si="1005"/>
        <v>2024</v>
      </c>
      <c r="I12840">
        <f t="shared" si="1006"/>
        <v>92</v>
      </c>
      <c r="J12840">
        <f>D12840*PJ_per_contract*I12840</f>
        <v>4.5999999999999999E-2</v>
      </c>
    </row>
    <row r="12841" spans="1:10" x14ac:dyDescent="0.2">
      <c r="A12841" t="s">
        <v>94</v>
      </c>
      <c r="B12841" s="3">
        <v>44706</v>
      </c>
      <c r="C12841">
        <v>5</v>
      </c>
      <c r="D12841">
        <v>5</v>
      </c>
      <c r="E12841">
        <f t="shared" si="1003"/>
        <v>2022</v>
      </c>
      <c r="F12841" t="str">
        <f t="shared" si="1002"/>
        <v>Wallumbilla</v>
      </c>
      <c r="G12841" t="str">
        <f t="shared" si="1004"/>
        <v>Quarter</v>
      </c>
      <c r="H12841">
        <f t="shared" si="1005"/>
        <v>2024</v>
      </c>
      <c r="I12841">
        <f t="shared" si="1006"/>
        <v>92</v>
      </c>
      <c r="J12841">
        <f>D12841*PJ_per_contract*I12841</f>
        <v>4.5999999999999999E-2</v>
      </c>
    </row>
    <row r="12842" spans="1:10" x14ac:dyDescent="0.2">
      <c r="A12842" t="s">
        <v>85</v>
      </c>
      <c r="B12842" s="3">
        <v>44707</v>
      </c>
      <c r="C12842">
        <v>0</v>
      </c>
      <c r="D12842">
        <v>0</v>
      </c>
      <c r="E12842">
        <f t="shared" si="1003"/>
        <v>2022</v>
      </c>
      <c r="F12842" t="str">
        <f t="shared" si="1002"/>
        <v>Victorian</v>
      </c>
      <c r="G12842" t="str">
        <f t="shared" si="1004"/>
        <v>Month</v>
      </c>
      <c r="H12842">
        <f t="shared" si="1005"/>
        <v>2022</v>
      </c>
      <c r="I12842">
        <f t="shared" si="1006"/>
        <v>31</v>
      </c>
      <c r="J12842">
        <f>D12842*PJ_per_contract*I12842</f>
        <v>0</v>
      </c>
    </row>
    <row r="12843" spans="1:10" x14ac:dyDescent="0.2">
      <c r="A12843" t="s">
        <v>86</v>
      </c>
      <c r="B12843" s="3">
        <v>44707</v>
      </c>
      <c r="C12843">
        <v>0</v>
      </c>
      <c r="D12843">
        <v>0</v>
      </c>
      <c r="E12843">
        <f t="shared" si="1003"/>
        <v>2022</v>
      </c>
      <c r="F12843" t="str">
        <f t="shared" si="1002"/>
        <v>Victorian</v>
      </c>
      <c r="G12843" t="str">
        <f t="shared" si="1004"/>
        <v>Month</v>
      </c>
      <c r="H12843">
        <f t="shared" si="1005"/>
        <v>2022</v>
      </c>
      <c r="I12843">
        <f t="shared" si="1006"/>
        <v>31</v>
      </c>
      <c r="J12843">
        <f>D12843*PJ_per_contract*I12843</f>
        <v>0</v>
      </c>
    </row>
    <row r="12844" spans="1:10" x14ac:dyDescent="0.2">
      <c r="A12844" t="s">
        <v>48</v>
      </c>
      <c r="B12844" s="3">
        <v>44707</v>
      </c>
      <c r="C12844">
        <v>0</v>
      </c>
      <c r="D12844">
        <v>0</v>
      </c>
      <c r="E12844">
        <f t="shared" si="1003"/>
        <v>2022</v>
      </c>
      <c r="F12844" t="str">
        <f t="shared" si="1002"/>
        <v>Victorian</v>
      </c>
      <c r="G12844" t="str">
        <f t="shared" si="1004"/>
        <v>Quarter</v>
      </c>
      <c r="H12844">
        <f t="shared" si="1005"/>
        <v>2022</v>
      </c>
      <c r="I12844">
        <f t="shared" si="1006"/>
        <v>92</v>
      </c>
      <c r="J12844">
        <f>D12844*PJ_per_contract*I12844</f>
        <v>0</v>
      </c>
    </row>
    <row r="12845" spans="1:10" x14ac:dyDescent="0.2">
      <c r="A12845" t="s">
        <v>49</v>
      </c>
      <c r="B12845" s="3">
        <v>44707</v>
      </c>
      <c r="C12845">
        <v>84</v>
      </c>
      <c r="D12845">
        <v>0</v>
      </c>
      <c r="E12845">
        <f t="shared" si="1003"/>
        <v>2022</v>
      </c>
      <c r="F12845" t="str">
        <f t="shared" si="1002"/>
        <v>Wallumbilla</v>
      </c>
      <c r="G12845" t="str">
        <f t="shared" si="1004"/>
        <v>Quarter</v>
      </c>
      <c r="H12845">
        <f t="shared" si="1005"/>
        <v>2022</v>
      </c>
      <c r="I12845">
        <f t="shared" si="1006"/>
        <v>92</v>
      </c>
      <c r="J12845">
        <f>D12845*PJ_per_contract*I12845</f>
        <v>0</v>
      </c>
    </row>
    <row r="12846" spans="1:10" x14ac:dyDescent="0.2">
      <c r="A12846" t="s">
        <v>68</v>
      </c>
      <c r="B12846" s="3">
        <v>44707</v>
      </c>
      <c r="C12846">
        <v>0</v>
      </c>
      <c r="D12846">
        <v>0</v>
      </c>
      <c r="E12846">
        <f t="shared" si="1003"/>
        <v>2022</v>
      </c>
      <c r="F12846" t="str">
        <f t="shared" si="1002"/>
        <v>Victorian</v>
      </c>
      <c r="G12846" t="str">
        <f t="shared" si="1004"/>
        <v>Quarter</v>
      </c>
      <c r="H12846">
        <f t="shared" si="1005"/>
        <v>2025</v>
      </c>
      <c r="I12846">
        <f t="shared" si="1006"/>
        <v>92</v>
      </c>
      <c r="J12846">
        <f>D12846*PJ_per_contract*I12846</f>
        <v>0</v>
      </c>
    </row>
    <row r="12847" spans="1:10" x14ac:dyDescent="0.2">
      <c r="A12847" t="s">
        <v>91</v>
      </c>
      <c r="B12847" s="3">
        <v>44707</v>
      </c>
      <c r="C12847">
        <v>0</v>
      </c>
      <c r="D12847">
        <v>0</v>
      </c>
      <c r="E12847">
        <f t="shared" si="1003"/>
        <v>2022</v>
      </c>
      <c r="F12847" t="str">
        <f t="shared" si="1002"/>
        <v>Victorian</v>
      </c>
      <c r="G12847" t="str">
        <f t="shared" si="1004"/>
        <v>Quarter</v>
      </c>
      <c r="H12847">
        <f t="shared" si="1005"/>
        <v>2026</v>
      </c>
      <c r="I12847">
        <f t="shared" si="1006"/>
        <v>92</v>
      </c>
      <c r="J12847">
        <f>D12847*PJ_per_contract*I12847</f>
        <v>0</v>
      </c>
    </row>
    <row r="12848" spans="1:10" x14ac:dyDescent="0.2">
      <c r="A12848" t="s">
        <v>89</v>
      </c>
      <c r="B12848" s="3">
        <v>44707</v>
      </c>
      <c r="C12848">
        <v>0</v>
      </c>
      <c r="D12848">
        <v>0</v>
      </c>
      <c r="E12848">
        <f t="shared" si="1003"/>
        <v>2022</v>
      </c>
      <c r="F12848" t="str">
        <f t="shared" si="1002"/>
        <v>Victorian</v>
      </c>
      <c r="G12848" t="str">
        <f t="shared" si="1004"/>
        <v>Month</v>
      </c>
      <c r="H12848">
        <f t="shared" si="1005"/>
        <v>2022</v>
      </c>
      <c r="I12848">
        <f t="shared" si="1006"/>
        <v>31</v>
      </c>
      <c r="J12848">
        <f>D12848*PJ_per_contract*I12848</f>
        <v>0</v>
      </c>
    </row>
    <row r="12849" spans="1:10" x14ac:dyDescent="0.2">
      <c r="A12849" t="s">
        <v>56</v>
      </c>
      <c r="B12849" s="3">
        <v>44707</v>
      </c>
      <c r="C12849">
        <v>0</v>
      </c>
      <c r="D12849">
        <v>0</v>
      </c>
      <c r="E12849">
        <f t="shared" si="1003"/>
        <v>2022</v>
      </c>
      <c r="F12849" t="str">
        <f t="shared" si="1002"/>
        <v>Victorian</v>
      </c>
      <c r="G12849" t="str">
        <f t="shared" si="1004"/>
        <v>Quarter</v>
      </c>
      <c r="H12849">
        <f t="shared" si="1005"/>
        <v>2023</v>
      </c>
      <c r="I12849">
        <f t="shared" si="1006"/>
        <v>92</v>
      </c>
      <c r="J12849">
        <f>D12849*PJ_per_contract*I12849</f>
        <v>0</v>
      </c>
    </row>
    <row r="12850" spans="1:10" x14ac:dyDescent="0.2">
      <c r="A12850" t="s">
        <v>52</v>
      </c>
      <c r="B12850" s="3">
        <v>44707</v>
      </c>
      <c r="C12850">
        <v>0</v>
      </c>
      <c r="D12850">
        <v>0</v>
      </c>
      <c r="E12850">
        <f t="shared" si="1003"/>
        <v>2022</v>
      </c>
      <c r="F12850" t="str">
        <f t="shared" si="1002"/>
        <v>Victorian</v>
      </c>
      <c r="G12850" t="str">
        <f t="shared" si="1004"/>
        <v>Quarter</v>
      </c>
      <c r="H12850">
        <f t="shared" si="1005"/>
        <v>2022</v>
      </c>
      <c r="I12850">
        <f t="shared" si="1006"/>
        <v>92</v>
      </c>
      <c r="J12850">
        <f>D12850*PJ_per_contract*I12850</f>
        <v>0</v>
      </c>
    </row>
    <row r="12851" spans="1:10" x14ac:dyDescent="0.2">
      <c r="A12851" t="s">
        <v>88</v>
      </c>
      <c r="B12851" s="3">
        <v>44707</v>
      </c>
      <c r="C12851">
        <v>0</v>
      </c>
      <c r="D12851">
        <v>0</v>
      </c>
      <c r="E12851">
        <f t="shared" si="1003"/>
        <v>2022</v>
      </c>
      <c r="F12851" t="str">
        <f t="shared" si="1002"/>
        <v>Victorian</v>
      </c>
      <c r="G12851" t="str">
        <f t="shared" si="1004"/>
        <v>Month</v>
      </c>
      <c r="H12851">
        <f t="shared" si="1005"/>
        <v>2022</v>
      </c>
      <c r="I12851">
        <f t="shared" si="1006"/>
        <v>31</v>
      </c>
      <c r="J12851">
        <f>D12851*PJ_per_contract*I12851</f>
        <v>0</v>
      </c>
    </row>
    <row r="12852" spans="1:10" x14ac:dyDescent="0.2">
      <c r="A12852" t="s">
        <v>50</v>
      </c>
      <c r="B12852" s="3">
        <v>44707</v>
      </c>
      <c r="C12852">
        <v>0</v>
      </c>
      <c r="D12852">
        <v>0</v>
      </c>
      <c r="E12852">
        <f t="shared" si="1003"/>
        <v>2022</v>
      </c>
      <c r="F12852" t="str">
        <f t="shared" si="1002"/>
        <v>Victorian</v>
      </c>
      <c r="G12852" t="str">
        <f t="shared" si="1004"/>
        <v>Quarter</v>
      </c>
      <c r="H12852">
        <f t="shared" si="1005"/>
        <v>2024</v>
      </c>
      <c r="I12852">
        <f t="shared" si="1006"/>
        <v>92</v>
      </c>
      <c r="J12852">
        <f>D12852*PJ_per_contract*I12852</f>
        <v>0</v>
      </c>
    </row>
    <row r="12853" spans="1:10" x14ac:dyDescent="0.2">
      <c r="A12853" t="s">
        <v>90</v>
      </c>
      <c r="B12853" s="3">
        <v>44707</v>
      </c>
      <c r="C12853">
        <v>0</v>
      </c>
      <c r="D12853">
        <v>0</v>
      </c>
      <c r="E12853">
        <f t="shared" si="1003"/>
        <v>2022</v>
      </c>
      <c r="F12853" t="str">
        <f t="shared" si="1002"/>
        <v>Victorian</v>
      </c>
      <c r="G12853" t="str">
        <f t="shared" si="1004"/>
        <v>Quarter</v>
      </c>
      <c r="H12853">
        <f t="shared" si="1005"/>
        <v>2026</v>
      </c>
      <c r="I12853">
        <f t="shared" si="1006"/>
        <v>92</v>
      </c>
      <c r="J12853">
        <f>D12853*PJ_per_contract*I12853</f>
        <v>0</v>
      </c>
    </row>
    <row r="12854" spans="1:10" x14ac:dyDescent="0.2">
      <c r="A12854" t="s">
        <v>80</v>
      </c>
      <c r="B12854" s="3">
        <v>44707</v>
      </c>
      <c r="C12854">
        <v>0</v>
      </c>
      <c r="D12854">
        <v>0</v>
      </c>
      <c r="E12854">
        <f t="shared" si="1003"/>
        <v>2022</v>
      </c>
      <c r="F12854" t="str">
        <f t="shared" si="1002"/>
        <v>Victorian</v>
      </c>
      <c r="G12854" t="str">
        <f t="shared" si="1004"/>
        <v>Quarter</v>
      </c>
      <c r="H12854">
        <f t="shared" si="1005"/>
        <v>2025</v>
      </c>
      <c r="I12854">
        <f t="shared" si="1006"/>
        <v>92</v>
      </c>
      <c r="J12854">
        <f>D12854*PJ_per_contract*I12854</f>
        <v>0</v>
      </c>
    </row>
    <row r="12855" spans="1:10" x14ac:dyDescent="0.2">
      <c r="A12855" t="s">
        <v>79</v>
      </c>
      <c r="B12855" s="3">
        <v>44707</v>
      </c>
      <c r="C12855">
        <v>0</v>
      </c>
      <c r="D12855">
        <v>0</v>
      </c>
      <c r="E12855">
        <f t="shared" si="1003"/>
        <v>2022</v>
      </c>
      <c r="F12855" t="str">
        <f t="shared" si="1002"/>
        <v>Victorian</v>
      </c>
      <c r="G12855" t="str">
        <f t="shared" si="1004"/>
        <v>Quarter</v>
      </c>
      <c r="H12855">
        <f t="shared" si="1005"/>
        <v>2025</v>
      </c>
      <c r="I12855">
        <f t="shared" si="1006"/>
        <v>92</v>
      </c>
      <c r="J12855">
        <f>D12855*PJ_per_contract*I12855</f>
        <v>0</v>
      </c>
    </row>
    <row r="12856" spans="1:10" x14ac:dyDescent="0.2">
      <c r="A12856" t="s">
        <v>54</v>
      </c>
      <c r="B12856" s="3">
        <v>44707</v>
      </c>
      <c r="C12856">
        <v>0</v>
      </c>
      <c r="D12856">
        <v>0</v>
      </c>
      <c r="E12856">
        <f t="shared" si="1003"/>
        <v>2022</v>
      </c>
      <c r="F12856" t="str">
        <f t="shared" si="1002"/>
        <v>Victorian</v>
      </c>
      <c r="G12856" t="str">
        <f t="shared" si="1004"/>
        <v>Quarter</v>
      </c>
      <c r="H12856">
        <f t="shared" si="1005"/>
        <v>2023</v>
      </c>
      <c r="I12856">
        <f t="shared" si="1006"/>
        <v>92</v>
      </c>
      <c r="J12856">
        <f>D12856*PJ_per_contract*I12856</f>
        <v>0</v>
      </c>
    </row>
    <row r="12857" spans="1:10" x14ac:dyDescent="0.2">
      <c r="A12857" t="s">
        <v>59</v>
      </c>
      <c r="B12857" s="3">
        <v>44707</v>
      </c>
      <c r="C12857">
        <v>0</v>
      </c>
      <c r="D12857">
        <v>0</v>
      </c>
      <c r="E12857">
        <f t="shared" si="1003"/>
        <v>2022</v>
      </c>
      <c r="F12857" t="str">
        <f t="shared" si="1002"/>
        <v>Victorian</v>
      </c>
      <c r="G12857" t="str">
        <f t="shared" si="1004"/>
        <v>Quarter</v>
      </c>
      <c r="H12857">
        <f t="shared" si="1005"/>
        <v>2023</v>
      </c>
      <c r="I12857">
        <f t="shared" si="1006"/>
        <v>92</v>
      </c>
      <c r="J12857">
        <f>D12857*PJ_per_contract*I12857</f>
        <v>0</v>
      </c>
    </row>
    <row r="12858" spans="1:10" x14ac:dyDescent="0.2">
      <c r="A12858" t="s">
        <v>69</v>
      </c>
      <c r="B12858" s="3">
        <v>44707</v>
      </c>
      <c r="C12858">
        <v>0</v>
      </c>
      <c r="D12858">
        <v>0</v>
      </c>
      <c r="E12858">
        <f t="shared" si="1003"/>
        <v>2022</v>
      </c>
      <c r="F12858" t="str">
        <f t="shared" si="1002"/>
        <v>Victorian</v>
      </c>
      <c r="G12858" t="str">
        <f t="shared" si="1004"/>
        <v>Quarter</v>
      </c>
      <c r="H12858">
        <f t="shared" si="1005"/>
        <v>2025</v>
      </c>
      <c r="I12858">
        <f t="shared" si="1006"/>
        <v>92</v>
      </c>
      <c r="J12858">
        <f>D12858*PJ_per_contract*I12858</f>
        <v>0</v>
      </c>
    </row>
    <row r="12859" spans="1:10" x14ac:dyDescent="0.2">
      <c r="A12859" t="s">
        <v>55</v>
      </c>
      <c r="B12859" s="3">
        <v>44707</v>
      </c>
      <c r="C12859">
        <v>0</v>
      </c>
      <c r="D12859">
        <v>0</v>
      </c>
      <c r="E12859">
        <f t="shared" si="1003"/>
        <v>2022</v>
      </c>
      <c r="F12859" t="str">
        <f t="shared" si="1002"/>
        <v>Victorian</v>
      </c>
      <c r="G12859" t="str">
        <f t="shared" si="1004"/>
        <v>Quarter</v>
      </c>
      <c r="H12859">
        <f t="shared" si="1005"/>
        <v>2024</v>
      </c>
      <c r="I12859">
        <f t="shared" si="1006"/>
        <v>92</v>
      </c>
      <c r="J12859">
        <f>D12859*PJ_per_contract*I12859</f>
        <v>0</v>
      </c>
    </row>
    <row r="12860" spans="1:10" x14ac:dyDescent="0.2">
      <c r="A12860" t="s">
        <v>57</v>
      </c>
      <c r="B12860" s="3">
        <v>44707</v>
      </c>
      <c r="C12860">
        <v>0</v>
      </c>
      <c r="D12860">
        <v>0</v>
      </c>
      <c r="E12860">
        <f t="shared" si="1003"/>
        <v>2022</v>
      </c>
      <c r="F12860" t="str">
        <f t="shared" si="1002"/>
        <v>Victorian</v>
      </c>
      <c r="G12860" t="str">
        <f t="shared" si="1004"/>
        <v>Quarter</v>
      </c>
      <c r="H12860">
        <f t="shared" si="1005"/>
        <v>2024</v>
      </c>
      <c r="I12860">
        <f t="shared" si="1006"/>
        <v>92</v>
      </c>
      <c r="J12860">
        <f>D12860*PJ_per_contract*I12860</f>
        <v>0</v>
      </c>
    </row>
    <row r="12861" spans="1:10" x14ac:dyDescent="0.2">
      <c r="A12861" t="s">
        <v>58</v>
      </c>
      <c r="B12861" s="3">
        <v>44707</v>
      </c>
      <c r="C12861">
        <v>0</v>
      </c>
      <c r="D12861">
        <v>0</v>
      </c>
      <c r="E12861">
        <f t="shared" si="1003"/>
        <v>2022</v>
      </c>
      <c r="F12861" t="str">
        <f t="shared" si="1002"/>
        <v>Victorian</v>
      </c>
      <c r="G12861" t="str">
        <f t="shared" si="1004"/>
        <v>Quarter</v>
      </c>
      <c r="H12861">
        <f t="shared" si="1005"/>
        <v>2024</v>
      </c>
      <c r="I12861">
        <f t="shared" si="1006"/>
        <v>92</v>
      </c>
      <c r="J12861">
        <f>D12861*PJ_per_contract*I12861</f>
        <v>0</v>
      </c>
    </row>
    <row r="12862" spans="1:10" x14ac:dyDescent="0.2">
      <c r="A12862" t="s">
        <v>87</v>
      </c>
      <c r="B12862" s="3">
        <v>44707</v>
      </c>
      <c r="C12862">
        <v>0</v>
      </c>
      <c r="D12862">
        <v>0</v>
      </c>
      <c r="E12862">
        <f t="shared" si="1003"/>
        <v>2022</v>
      </c>
      <c r="F12862" t="str">
        <f t="shared" si="1002"/>
        <v>Victorian</v>
      </c>
      <c r="G12862" t="str">
        <f t="shared" si="1004"/>
        <v>Month</v>
      </c>
      <c r="H12862">
        <f t="shared" si="1005"/>
        <v>2022</v>
      </c>
      <c r="I12862">
        <f t="shared" si="1006"/>
        <v>31</v>
      </c>
      <c r="J12862">
        <f>D12862*PJ_per_contract*I12862</f>
        <v>0</v>
      </c>
    </row>
    <row r="12863" spans="1:10" x14ac:dyDescent="0.2">
      <c r="A12863" t="s">
        <v>51</v>
      </c>
      <c r="B12863" s="3">
        <v>44707</v>
      </c>
      <c r="C12863">
        <v>0</v>
      </c>
      <c r="D12863">
        <v>0</v>
      </c>
      <c r="E12863">
        <f t="shared" si="1003"/>
        <v>2022</v>
      </c>
      <c r="F12863" t="str">
        <f t="shared" si="1002"/>
        <v>Victorian</v>
      </c>
      <c r="G12863" t="str">
        <f t="shared" si="1004"/>
        <v>Quarter</v>
      </c>
      <c r="H12863">
        <f t="shared" si="1005"/>
        <v>2022</v>
      </c>
      <c r="I12863">
        <f t="shared" si="1006"/>
        <v>92</v>
      </c>
      <c r="J12863">
        <f>D12863*PJ_per_contract*I12863</f>
        <v>0</v>
      </c>
    </row>
    <row r="12864" spans="1:10" x14ac:dyDescent="0.2">
      <c r="A12864" t="s">
        <v>53</v>
      </c>
      <c r="B12864" s="3">
        <v>44707</v>
      </c>
      <c r="C12864">
        <v>0</v>
      </c>
      <c r="D12864">
        <v>0</v>
      </c>
      <c r="E12864">
        <f t="shared" si="1003"/>
        <v>2022</v>
      </c>
      <c r="F12864" t="str">
        <f t="shared" si="1002"/>
        <v>Victorian</v>
      </c>
      <c r="G12864" t="str">
        <f t="shared" si="1004"/>
        <v>Quarter</v>
      </c>
      <c r="H12864">
        <f t="shared" si="1005"/>
        <v>2023</v>
      </c>
      <c r="I12864">
        <f t="shared" si="1006"/>
        <v>92</v>
      </c>
      <c r="J12864">
        <f>D12864*PJ_per_contract*I12864</f>
        <v>0</v>
      </c>
    </row>
    <row r="12865" spans="1:10" x14ac:dyDescent="0.2">
      <c r="A12865" t="s">
        <v>60</v>
      </c>
      <c r="B12865" s="3">
        <v>44707</v>
      </c>
      <c r="C12865">
        <v>0</v>
      </c>
      <c r="D12865">
        <v>0</v>
      </c>
      <c r="E12865">
        <f t="shared" si="1003"/>
        <v>2022</v>
      </c>
      <c r="F12865" t="str">
        <f t="shared" si="1002"/>
        <v>Wallumbilla</v>
      </c>
      <c r="G12865" t="str">
        <f t="shared" si="1004"/>
        <v>Strip</v>
      </c>
      <c r="H12865">
        <f t="shared" si="1005"/>
        <v>2023</v>
      </c>
      <c r="I12865">
        <f t="shared" si="1006"/>
        <v>365</v>
      </c>
      <c r="J12865">
        <f>D12865*PJ_per_contract*I12865</f>
        <v>0</v>
      </c>
    </row>
    <row r="12866" spans="1:10" x14ac:dyDescent="0.2">
      <c r="A12866" t="s">
        <v>61</v>
      </c>
      <c r="B12866" s="3">
        <v>44707</v>
      </c>
      <c r="C12866">
        <v>96</v>
      </c>
      <c r="D12866">
        <v>0</v>
      </c>
      <c r="E12866">
        <f t="shared" si="1003"/>
        <v>2022</v>
      </c>
      <c r="F12866" t="str">
        <f t="shared" ref="F12866:F12929" si="1007">IF(OR(LEFT(A12866,2)="GJ",LEFT(A12866,2)="GK"),"Victorian",IF(OR(LEFT(A12866,2)="GX",LEFT(A12866,2)="GY"),"Wallumbilla","NA"))</f>
        <v>Wallumbilla</v>
      </c>
      <c r="G12866" t="str">
        <f t="shared" si="1004"/>
        <v>Quarter</v>
      </c>
      <c r="H12866">
        <f t="shared" si="1005"/>
        <v>2022</v>
      </c>
      <c r="I12866">
        <f t="shared" si="1006"/>
        <v>92</v>
      </c>
      <c r="J12866">
        <f>D12866*PJ_per_contract*I12866</f>
        <v>0</v>
      </c>
    </row>
    <row r="12867" spans="1:10" x14ac:dyDescent="0.2">
      <c r="A12867" t="s">
        <v>62</v>
      </c>
      <c r="B12867" s="3">
        <v>44707</v>
      </c>
      <c r="C12867">
        <v>180</v>
      </c>
      <c r="D12867">
        <v>0</v>
      </c>
      <c r="E12867">
        <f t="shared" ref="E12867:E12930" si="1008">YEAR(B12867)</f>
        <v>2022</v>
      </c>
      <c r="F12867" t="str">
        <f t="shared" si="1007"/>
        <v>Wallumbilla</v>
      </c>
      <c r="G12867" t="str">
        <f t="shared" ref="G12867:G12930" si="1009">IF(LEFT(A12867,2)="GJ","Month",IF(OR(LEFT(A12867,2)="GK",LEFT(A12867,2)="GX"),"Quarter",IF(LEFT(A12867,2)="GY","Strip","NA")))</f>
        <v>Quarter</v>
      </c>
      <c r="H12867">
        <f t="shared" ref="H12867:H12930" si="1010">VALUE(MID(A12867,4,4))</f>
        <v>2022</v>
      </c>
      <c r="I12867">
        <f t="shared" ref="I12867:I12930" si="1011">IF(G12867="Month",_xlfn.DAYS(EOMONTH(B12867,0),EOMONTH(B12867,-1)),IF(G12867="Quarter",_xlfn.DAYS(EOMONTH(B12867,2),EOMONTH(B12867,-1)),365))</f>
        <v>92</v>
      </c>
      <c r="J12867">
        <f>D12867*PJ_per_contract*I12867</f>
        <v>0</v>
      </c>
    </row>
    <row r="12868" spans="1:10" x14ac:dyDescent="0.2">
      <c r="A12868" t="s">
        <v>70</v>
      </c>
      <c r="B12868" s="3">
        <v>44707</v>
      </c>
      <c r="C12868">
        <v>0</v>
      </c>
      <c r="D12868">
        <v>0</v>
      </c>
      <c r="E12868">
        <f t="shared" si="1008"/>
        <v>2022</v>
      </c>
      <c r="F12868" t="str">
        <f t="shared" si="1007"/>
        <v>Wallumbilla</v>
      </c>
      <c r="G12868" t="str">
        <f t="shared" si="1009"/>
        <v>Strip</v>
      </c>
      <c r="H12868">
        <f t="shared" si="1010"/>
        <v>2023</v>
      </c>
      <c r="I12868">
        <f t="shared" si="1011"/>
        <v>365</v>
      </c>
      <c r="J12868">
        <f>D12868*PJ_per_contract*I12868</f>
        <v>0</v>
      </c>
    </row>
    <row r="12869" spans="1:10" x14ac:dyDescent="0.2">
      <c r="A12869" t="s">
        <v>63</v>
      </c>
      <c r="B12869" s="3">
        <v>44707</v>
      </c>
      <c r="C12869">
        <v>66</v>
      </c>
      <c r="D12869">
        <v>0</v>
      </c>
      <c r="E12869">
        <f t="shared" si="1008"/>
        <v>2022</v>
      </c>
      <c r="F12869" t="str">
        <f t="shared" si="1007"/>
        <v>Wallumbilla</v>
      </c>
      <c r="G12869" t="str">
        <f t="shared" si="1009"/>
        <v>Quarter</v>
      </c>
      <c r="H12869">
        <f t="shared" si="1010"/>
        <v>2023</v>
      </c>
      <c r="I12869">
        <f t="shared" si="1011"/>
        <v>92</v>
      </c>
      <c r="J12869">
        <f>D12869*PJ_per_contract*I12869</f>
        <v>0</v>
      </c>
    </row>
    <row r="12870" spans="1:10" x14ac:dyDescent="0.2">
      <c r="A12870" t="s">
        <v>64</v>
      </c>
      <c r="B12870" s="3">
        <v>44707</v>
      </c>
      <c r="C12870">
        <v>87</v>
      </c>
      <c r="D12870">
        <v>0</v>
      </c>
      <c r="E12870">
        <f t="shared" si="1008"/>
        <v>2022</v>
      </c>
      <c r="F12870" t="str">
        <f t="shared" si="1007"/>
        <v>Wallumbilla</v>
      </c>
      <c r="G12870" t="str">
        <f t="shared" si="1009"/>
        <v>Quarter</v>
      </c>
      <c r="H12870">
        <f t="shared" si="1010"/>
        <v>2023</v>
      </c>
      <c r="I12870">
        <f t="shared" si="1011"/>
        <v>92</v>
      </c>
      <c r="J12870">
        <f>D12870*PJ_per_contract*I12870</f>
        <v>0</v>
      </c>
    </row>
    <row r="12871" spans="1:10" x14ac:dyDescent="0.2">
      <c r="A12871" t="s">
        <v>81</v>
      </c>
      <c r="B12871" s="3">
        <v>44707</v>
      </c>
      <c r="C12871">
        <v>0</v>
      </c>
      <c r="D12871">
        <v>0</v>
      </c>
      <c r="E12871">
        <f t="shared" si="1008"/>
        <v>2022</v>
      </c>
      <c r="F12871" t="str">
        <f t="shared" si="1007"/>
        <v>Wallumbilla</v>
      </c>
      <c r="G12871" t="str">
        <f t="shared" si="1009"/>
        <v>Strip</v>
      </c>
      <c r="H12871">
        <f t="shared" si="1010"/>
        <v>2024</v>
      </c>
      <c r="I12871">
        <f t="shared" si="1011"/>
        <v>365</v>
      </c>
      <c r="J12871">
        <f>D12871*PJ_per_contract*I12871</f>
        <v>0</v>
      </c>
    </row>
    <row r="12872" spans="1:10" x14ac:dyDescent="0.2">
      <c r="A12872" t="s">
        <v>71</v>
      </c>
      <c r="B12872" s="3">
        <v>44707</v>
      </c>
      <c r="C12872">
        <v>48</v>
      </c>
      <c r="D12872">
        <v>0</v>
      </c>
      <c r="E12872">
        <f t="shared" si="1008"/>
        <v>2022</v>
      </c>
      <c r="F12872" t="str">
        <f t="shared" si="1007"/>
        <v>Wallumbilla</v>
      </c>
      <c r="G12872" t="str">
        <f t="shared" si="1009"/>
        <v>Quarter</v>
      </c>
      <c r="H12872">
        <f t="shared" si="1010"/>
        <v>2023</v>
      </c>
      <c r="I12872">
        <f t="shared" si="1011"/>
        <v>92</v>
      </c>
      <c r="J12872">
        <f>D12872*PJ_per_contract*I12872</f>
        <v>0</v>
      </c>
    </row>
    <row r="12873" spans="1:10" x14ac:dyDescent="0.2">
      <c r="A12873" t="s">
        <v>72</v>
      </c>
      <c r="B12873" s="3">
        <v>44707</v>
      </c>
      <c r="C12873">
        <v>45</v>
      </c>
      <c r="D12873">
        <v>0</v>
      </c>
      <c r="E12873">
        <f t="shared" si="1008"/>
        <v>2022</v>
      </c>
      <c r="F12873" t="str">
        <f t="shared" si="1007"/>
        <v>Wallumbilla</v>
      </c>
      <c r="G12873" t="str">
        <f t="shared" si="1009"/>
        <v>Quarter</v>
      </c>
      <c r="H12873">
        <f t="shared" si="1010"/>
        <v>2023</v>
      </c>
      <c r="I12873">
        <f t="shared" si="1011"/>
        <v>92</v>
      </c>
      <c r="J12873">
        <f>D12873*PJ_per_contract*I12873</f>
        <v>0</v>
      </c>
    </row>
    <row r="12874" spans="1:10" x14ac:dyDescent="0.2">
      <c r="A12874" t="s">
        <v>92</v>
      </c>
      <c r="B12874" s="3">
        <v>44707</v>
      </c>
      <c r="C12874">
        <v>0</v>
      </c>
      <c r="D12874">
        <v>0</v>
      </c>
      <c r="E12874">
        <f t="shared" si="1008"/>
        <v>2022</v>
      </c>
      <c r="F12874" t="str">
        <f t="shared" si="1007"/>
        <v>Wallumbilla</v>
      </c>
      <c r="G12874" t="str">
        <f t="shared" si="1009"/>
        <v>Strip</v>
      </c>
      <c r="H12874">
        <f t="shared" si="1010"/>
        <v>2024</v>
      </c>
      <c r="I12874">
        <f t="shared" si="1011"/>
        <v>365</v>
      </c>
      <c r="J12874">
        <f>D12874*PJ_per_contract*I12874</f>
        <v>0</v>
      </c>
    </row>
    <row r="12875" spans="1:10" x14ac:dyDescent="0.2">
      <c r="A12875" t="s">
        <v>82</v>
      </c>
      <c r="B12875" s="3">
        <v>44707</v>
      </c>
      <c r="C12875">
        <v>7</v>
      </c>
      <c r="D12875">
        <v>0</v>
      </c>
      <c r="E12875">
        <f t="shared" si="1008"/>
        <v>2022</v>
      </c>
      <c r="F12875" t="str">
        <f t="shared" si="1007"/>
        <v>Wallumbilla</v>
      </c>
      <c r="G12875" t="str">
        <f t="shared" si="1009"/>
        <v>Quarter</v>
      </c>
      <c r="H12875">
        <f t="shared" si="1010"/>
        <v>2024</v>
      </c>
      <c r="I12875">
        <f t="shared" si="1011"/>
        <v>92</v>
      </c>
      <c r="J12875">
        <f>D12875*PJ_per_contract*I12875</f>
        <v>0</v>
      </c>
    </row>
    <row r="12876" spans="1:10" x14ac:dyDescent="0.2">
      <c r="A12876" t="s">
        <v>83</v>
      </c>
      <c r="B12876" s="3">
        <v>44707</v>
      </c>
      <c r="C12876">
        <v>5</v>
      </c>
      <c r="D12876">
        <v>0</v>
      </c>
      <c r="E12876">
        <f t="shared" si="1008"/>
        <v>2022</v>
      </c>
      <c r="F12876" t="str">
        <f t="shared" si="1007"/>
        <v>Wallumbilla</v>
      </c>
      <c r="G12876" t="str">
        <f t="shared" si="1009"/>
        <v>Quarter</v>
      </c>
      <c r="H12876">
        <f t="shared" si="1010"/>
        <v>2024</v>
      </c>
      <c r="I12876">
        <f t="shared" si="1011"/>
        <v>92</v>
      </c>
      <c r="J12876">
        <f>D12876*PJ_per_contract*I12876</f>
        <v>0</v>
      </c>
    </row>
    <row r="12877" spans="1:10" x14ac:dyDescent="0.2">
      <c r="A12877" t="s">
        <v>93</v>
      </c>
      <c r="B12877" s="3">
        <v>44707</v>
      </c>
      <c r="C12877">
        <v>5</v>
      </c>
      <c r="D12877">
        <v>0</v>
      </c>
      <c r="E12877">
        <f t="shared" si="1008"/>
        <v>2022</v>
      </c>
      <c r="F12877" t="str">
        <f t="shared" si="1007"/>
        <v>Wallumbilla</v>
      </c>
      <c r="G12877" t="str">
        <f t="shared" si="1009"/>
        <v>Quarter</v>
      </c>
      <c r="H12877">
        <f t="shared" si="1010"/>
        <v>2024</v>
      </c>
      <c r="I12877">
        <f t="shared" si="1011"/>
        <v>92</v>
      </c>
      <c r="J12877">
        <f>D12877*PJ_per_contract*I12877</f>
        <v>0</v>
      </c>
    </row>
    <row r="12878" spans="1:10" x14ac:dyDescent="0.2">
      <c r="A12878" t="s">
        <v>94</v>
      </c>
      <c r="B12878" s="3">
        <v>44707</v>
      </c>
      <c r="C12878">
        <v>5</v>
      </c>
      <c r="D12878">
        <v>0</v>
      </c>
      <c r="E12878">
        <f t="shared" si="1008"/>
        <v>2022</v>
      </c>
      <c r="F12878" t="str">
        <f t="shared" si="1007"/>
        <v>Wallumbilla</v>
      </c>
      <c r="G12878" t="str">
        <f t="shared" si="1009"/>
        <v>Quarter</v>
      </c>
      <c r="H12878">
        <f t="shared" si="1010"/>
        <v>2024</v>
      </c>
      <c r="I12878">
        <f t="shared" si="1011"/>
        <v>92</v>
      </c>
      <c r="J12878">
        <f>D12878*PJ_per_contract*I12878</f>
        <v>0</v>
      </c>
    </row>
    <row r="12879" spans="1:10" x14ac:dyDescent="0.2">
      <c r="A12879" t="s">
        <v>85</v>
      </c>
      <c r="B12879" s="3">
        <v>44708</v>
      </c>
      <c r="C12879">
        <v>0</v>
      </c>
      <c r="D12879">
        <v>0</v>
      </c>
      <c r="E12879">
        <f t="shared" si="1008"/>
        <v>2022</v>
      </c>
      <c r="F12879" t="str">
        <f t="shared" si="1007"/>
        <v>Victorian</v>
      </c>
      <c r="G12879" t="str">
        <f t="shared" si="1009"/>
        <v>Month</v>
      </c>
      <c r="H12879">
        <f t="shared" si="1010"/>
        <v>2022</v>
      </c>
      <c r="I12879">
        <f t="shared" si="1011"/>
        <v>31</v>
      </c>
      <c r="J12879">
        <f>D12879*PJ_per_contract*I12879</f>
        <v>0</v>
      </c>
    </row>
    <row r="12880" spans="1:10" x14ac:dyDescent="0.2">
      <c r="A12880" t="s">
        <v>86</v>
      </c>
      <c r="B12880" s="3">
        <v>44708</v>
      </c>
      <c r="C12880">
        <v>0</v>
      </c>
      <c r="D12880">
        <v>0</v>
      </c>
      <c r="E12880">
        <f t="shared" si="1008"/>
        <v>2022</v>
      </c>
      <c r="F12880" t="str">
        <f t="shared" si="1007"/>
        <v>Victorian</v>
      </c>
      <c r="G12880" t="str">
        <f t="shared" si="1009"/>
        <v>Month</v>
      </c>
      <c r="H12880">
        <f t="shared" si="1010"/>
        <v>2022</v>
      </c>
      <c r="I12880">
        <f t="shared" si="1011"/>
        <v>31</v>
      </c>
      <c r="J12880">
        <f>D12880*PJ_per_contract*I12880</f>
        <v>0</v>
      </c>
    </row>
    <row r="12881" spans="1:10" x14ac:dyDescent="0.2">
      <c r="A12881" t="s">
        <v>48</v>
      </c>
      <c r="B12881" s="3">
        <v>44708</v>
      </c>
      <c r="C12881">
        <v>0</v>
      </c>
      <c r="D12881">
        <v>0</v>
      </c>
      <c r="E12881">
        <f t="shared" si="1008"/>
        <v>2022</v>
      </c>
      <c r="F12881" t="str">
        <f t="shared" si="1007"/>
        <v>Victorian</v>
      </c>
      <c r="G12881" t="str">
        <f t="shared" si="1009"/>
        <v>Quarter</v>
      </c>
      <c r="H12881">
        <f t="shared" si="1010"/>
        <v>2022</v>
      </c>
      <c r="I12881">
        <f t="shared" si="1011"/>
        <v>92</v>
      </c>
      <c r="J12881">
        <f>D12881*PJ_per_contract*I12881</f>
        <v>0</v>
      </c>
    </row>
    <row r="12882" spans="1:10" x14ac:dyDescent="0.2">
      <c r="A12882" t="s">
        <v>49</v>
      </c>
      <c r="B12882" s="3">
        <v>44708</v>
      </c>
      <c r="C12882">
        <v>84</v>
      </c>
      <c r="D12882">
        <v>0</v>
      </c>
      <c r="E12882">
        <f t="shared" si="1008"/>
        <v>2022</v>
      </c>
      <c r="F12882" t="str">
        <f t="shared" si="1007"/>
        <v>Wallumbilla</v>
      </c>
      <c r="G12882" t="str">
        <f t="shared" si="1009"/>
        <v>Quarter</v>
      </c>
      <c r="H12882">
        <f t="shared" si="1010"/>
        <v>2022</v>
      </c>
      <c r="I12882">
        <f t="shared" si="1011"/>
        <v>92</v>
      </c>
      <c r="J12882">
        <f>D12882*PJ_per_contract*I12882</f>
        <v>0</v>
      </c>
    </row>
    <row r="12883" spans="1:10" x14ac:dyDescent="0.2">
      <c r="A12883" t="s">
        <v>80</v>
      </c>
      <c r="B12883" s="3">
        <v>44708</v>
      </c>
      <c r="C12883">
        <v>0</v>
      </c>
      <c r="D12883">
        <v>0</v>
      </c>
      <c r="E12883">
        <f t="shared" si="1008"/>
        <v>2022</v>
      </c>
      <c r="F12883" t="str">
        <f t="shared" si="1007"/>
        <v>Victorian</v>
      </c>
      <c r="G12883" t="str">
        <f t="shared" si="1009"/>
        <v>Quarter</v>
      </c>
      <c r="H12883">
        <f t="shared" si="1010"/>
        <v>2025</v>
      </c>
      <c r="I12883">
        <f t="shared" si="1011"/>
        <v>92</v>
      </c>
      <c r="J12883">
        <f>D12883*PJ_per_contract*I12883</f>
        <v>0</v>
      </c>
    </row>
    <row r="12884" spans="1:10" x14ac:dyDescent="0.2">
      <c r="A12884" t="s">
        <v>50</v>
      </c>
      <c r="B12884" s="3">
        <v>44708</v>
      </c>
      <c r="C12884">
        <v>0</v>
      </c>
      <c r="D12884">
        <v>0</v>
      </c>
      <c r="E12884">
        <f t="shared" si="1008"/>
        <v>2022</v>
      </c>
      <c r="F12884" t="str">
        <f t="shared" si="1007"/>
        <v>Victorian</v>
      </c>
      <c r="G12884" t="str">
        <f t="shared" si="1009"/>
        <v>Quarter</v>
      </c>
      <c r="H12884">
        <f t="shared" si="1010"/>
        <v>2024</v>
      </c>
      <c r="I12884">
        <f t="shared" si="1011"/>
        <v>92</v>
      </c>
      <c r="J12884">
        <f>D12884*PJ_per_contract*I12884</f>
        <v>0</v>
      </c>
    </row>
    <row r="12885" spans="1:10" x14ac:dyDescent="0.2">
      <c r="A12885" t="s">
        <v>91</v>
      </c>
      <c r="B12885" s="3">
        <v>44708</v>
      </c>
      <c r="C12885">
        <v>0</v>
      </c>
      <c r="D12885">
        <v>0</v>
      </c>
      <c r="E12885">
        <f t="shared" si="1008"/>
        <v>2022</v>
      </c>
      <c r="F12885" t="str">
        <f t="shared" si="1007"/>
        <v>Victorian</v>
      </c>
      <c r="G12885" t="str">
        <f t="shared" si="1009"/>
        <v>Quarter</v>
      </c>
      <c r="H12885">
        <f t="shared" si="1010"/>
        <v>2026</v>
      </c>
      <c r="I12885">
        <f t="shared" si="1011"/>
        <v>92</v>
      </c>
      <c r="J12885">
        <f>D12885*PJ_per_contract*I12885</f>
        <v>0</v>
      </c>
    </row>
    <row r="12886" spans="1:10" x14ac:dyDescent="0.2">
      <c r="A12886" t="s">
        <v>79</v>
      </c>
      <c r="B12886" s="3">
        <v>44708</v>
      </c>
      <c r="C12886">
        <v>0</v>
      </c>
      <c r="D12886">
        <v>0</v>
      </c>
      <c r="E12886">
        <f t="shared" si="1008"/>
        <v>2022</v>
      </c>
      <c r="F12886" t="str">
        <f t="shared" si="1007"/>
        <v>Victorian</v>
      </c>
      <c r="G12886" t="str">
        <f t="shared" si="1009"/>
        <v>Quarter</v>
      </c>
      <c r="H12886">
        <f t="shared" si="1010"/>
        <v>2025</v>
      </c>
      <c r="I12886">
        <f t="shared" si="1011"/>
        <v>92</v>
      </c>
      <c r="J12886">
        <f>D12886*PJ_per_contract*I12886</f>
        <v>0</v>
      </c>
    </row>
    <row r="12887" spans="1:10" x14ac:dyDescent="0.2">
      <c r="A12887" t="s">
        <v>69</v>
      </c>
      <c r="B12887" s="3">
        <v>44708</v>
      </c>
      <c r="C12887">
        <v>0</v>
      </c>
      <c r="D12887">
        <v>0</v>
      </c>
      <c r="E12887">
        <f t="shared" si="1008"/>
        <v>2022</v>
      </c>
      <c r="F12887" t="str">
        <f t="shared" si="1007"/>
        <v>Victorian</v>
      </c>
      <c r="G12887" t="str">
        <f t="shared" si="1009"/>
        <v>Quarter</v>
      </c>
      <c r="H12887">
        <f t="shared" si="1010"/>
        <v>2025</v>
      </c>
      <c r="I12887">
        <f t="shared" si="1011"/>
        <v>92</v>
      </c>
      <c r="J12887">
        <f>D12887*PJ_per_contract*I12887</f>
        <v>0</v>
      </c>
    </row>
    <row r="12888" spans="1:10" x14ac:dyDescent="0.2">
      <c r="A12888" t="s">
        <v>89</v>
      </c>
      <c r="B12888" s="3">
        <v>44708</v>
      </c>
      <c r="C12888">
        <v>0</v>
      </c>
      <c r="D12888">
        <v>0</v>
      </c>
      <c r="E12888">
        <f t="shared" si="1008"/>
        <v>2022</v>
      </c>
      <c r="F12888" t="str">
        <f t="shared" si="1007"/>
        <v>Victorian</v>
      </c>
      <c r="G12888" t="str">
        <f t="shared" si="1009"/>
        <v>Month</v>
      </c>
      <c r="H12888">
        <f t="shared" si="1010"/>
        <v>2022</v>
      </c>
      <c r="I12888">
        <f t="shared" si="1011"/>
        <v>31</v>
      </c>
      <c r="J12888">
        <f>D12888*PJ_per_contract*I12888</f>
        <v>0</v>
      </c>
    </row>
    <row r="12889" spans="1:10" x14ac:dyDescent="0.2">
      <c r="A12889" t="s">
        <v>59</v>
      </c>
      <c r="B12889" s="3">
        <v>44708</v>
      </c>
      <c r="C12889">
        <v>0</v>
      </c>
      <c r="D12889">
        <v>0</v>
      </c>
      <c r="E12889">
        <f t="shared" si="1008"/>
        <v>2022</v>
      </c>
      <c r="F12889" t="str">
        <f t="shared" si="1007"/>
        <v>Victorian</v>
      </c>
      <c r="G12889" t="str">
        <f t="shared" si="1009"/>
        <v>Quarter</v>
      </c>
      <c r="H12889">
        <f t="shared" si="1010"/>
        <v>2023</v>
      </c>
      <c r="I12889">
        <f t="shared" si="1011"/>
        <v>92</v>
      </c>
      <c r="J12889">
        <f>D12889*PJ_per_contract*I12889</f>
        <v>0</v>
      </c>
    </row>
    <row r="12890" spans="1:10" x14ac:dyDescent="0.2">
      <c r="A12890" t="s">
        <v>57</v>
      </c>
      <c r="B12890" s="3">
        <v>44708</v>
      </c>
      <c r="C12890">
        <v>0</v>
      </c>
      <c r="D12890">
        <v>0</v>
      </c>
      <c r="E12890">
        <f t="shared" si="1008"/>
        <v>2022</v>
      </c>
      <c r="F12890" t="str">
        <f t="shared" si="1007"/>
        <v>Victorian</v>
      </c>
      <c r="G12890" t="str">
        <f t="shared" si="1009"/>
        <v>Quarter</v>
      </c>
      <c r="H12890">
        <f t="shared" si="1010"/>
        <v>2024</v>
      </c>
      <c r="I12890">
        <f t="shared" si="1011"/>
        <v>92</v>
      </c>
      <c r="J12890">
        <f>D12890*PJ_per_contract*I12890</f>
        <v>0</v>
      </c>
    </row>
    <row r="12891" spans="1:10" x14ac:dyDescent="0.2">
      <c r="A12891" t="s">
        <v>58</v>
      </c>
      <c r="B12891" s="3">
        <v>44708</v>
      </c>
      <c r="C12891">
        <v>0</v>
      </c>
      <c r="D12891">
        <v>0</v>
      </c>
      <c r="E12891">
        <f t="shared" si="1008"/>
        <v>2022</v>
      </c>
      <c r="F12891" t="str">
        <f t="shared" si="1007"/>
        <v>Victorian</v>
      </c>
      <c r="G12891" t="str">
        <f t="shared" si="1009"/>
        <v>Quarter</v>
      </c>
      <c r="H12891">
        <f t="shared" si="1010"/>
        <v>2024</v>
      </c>
      <c r="I12891">
        <f t="shared" si="1011"/>
        <v>92</v>
      </c>
      <c r="J12891">
        <f>D12891*PJ_per_contract*I12891</f>
        <v>0</v>
      </c>
    </row>
    <row r="12892" spans="1:10" x14ac:dyDescent="0.2">
      <c r="A12892" t="s">
        <v>52</v>
      </c>
      <c r="B12892" s="3">
        <v>44708</v>
      </c>
      <c r="C12892">
        <v>0</v>
      </c>
      <c r="D12892">
        <v>0</v>
      </c>
      <c r="E12892">
        <f t="shared" si="1008"/>
        <v>2022</v>
      </c>
      <c r="F12892" t="str">
        <f t="shared" si="1007"/>
        <v>Victorian</v>
      </c>
      <c r="G12892" t="str">
        <f t="shared" si="1009"/>
        <v>Quarter</v>
      </c>
      <c r="H12892">
        <f t="shared" si="1010"/>
        <v>2022</v>
      </c>
      <c r="I12892">
        <f t="shared" si="1011"/>
        <v>92</v>
      </c>
      <c r="J12892">
        <f>D12892*PJ_per_contract*I12892</f>
        <v>0</v>
      </c>
    </row>
    <row r="12893" spans="1:10" x14ac:dyDescent="0.2">
      <c r="A12893" t="s">
        <v>87</v>
      </c>
      <c r="B12893" s="3">
        <v>44708</v>
      </c>
      <c r="C12893">
        <v>0</v>
      </c>
      <c r="D12893">
        <v>0</v>
      </c>
      <c r="E12893">
        <f t="shared" si="1008"/>
        <v>2022</v>
      </c>
      <c r="F12893" t="str">
        <f t="shared" si="1007"/>
        <v>Victorian</v>
      </c>
      <c r="G12893" t="str">
        <f t="shared" si="1009"/>
        <v>Month</v>
      </c>
      <c r="H12893">
        <f t="shared" si="1010"/>
        <v>2022</v>
      </c>
      <c r="I12893">
        <f t="shared" si="1011"/>
        <v>31</v>
      </c>
      <c r="J12893">
        <f>D12893*PJ_per_contract*I12893</f>
        <v>0</v>
      </c>
    </row>
    <row r="12894" spans="1:10" x14ac:dyDescent="0.2">
      <c r="A12894" t="s">
        <v>53</v>
      </c>
      <c r="B12894" s="3">
        <v>44708</v>
      </c>
      <c r="C12894">
        <v>0</v>
      </c>
      <c r="D12894">
        <v>0</v>
      </c>
      <c r="E12894">
        <f t="shared" si="1008"/>
        <v>2022</v>
      </c>
      <c r="F12894" t="str">
        <f t="shared" si="1007"/>
        <v>Victorian</v>
      </c>
      <c r="G12894" t="str">
        <f t="shared" si="1009"/>
        <v>Quarter</v>
      </c>
      <c r="H12894">
        <f t="shared" si="1010"/>
        <v>2023</v>
      </c>
      <c r="I12894">
        <f t="shared" si="1011"/>
        <v>92</v>
      </c>
      <c r="J12894">
        <f>D12894*PJ_per_contract*I12894</f>
        <v>0</v>
      </c>
    </row>
    <row r="12895" spans="1:10" x14ac:dyDescent="0.2">
      <c r="A12895" t="s">
        <v>88</v>
      </c>
      <c r="B12895" s="3">
        <v>44708</v>
      </c>
      <c r="C12895">
        <v>0</v>
      </c>
      <c r="D12895">
        <v>0</v>
      </c>
      <c r="E12895">
        <f t="shared" si="1008"/>
        <v>2022</v>
      </c>
      <c r="F12895" t="str">
        <f t="shared" si="1007"/>
        <v>Victorian</v>
      </c>
      <c r="G12895" t="str">
        <f t="shared" si="1009"/>
        <v>Month</v>
      </c>
      <c r="H12895">
        <f t="shared" si="1010"/>
        <v>2022</v>
      </c>
      <c r="I12895">
        <f t="shared" si="1011"/>
        <v>31</v>
      </c>
      <c r="J12895">
        <f>D12895*PJ_per_contract*I12895</f>
        <v>0</v>
      </c>
    </row>
    <row r="12896" spans="1:10" x14ac:dyDescent="0.2">
      <c r="A12896" t="s">
        <v>68</v>
      </c>
      <c r="B12896" s="3">
        <v>44708</v>
      </c>
      <c r="C12896">
        <v>0</v>
      </c>
      <c r="D12896">
        <v>0</v>
      </c>
      <c r="E12896">
        <f t="shared" si="1008"/>
        <v>2022</v>
      </c>
      <c r="F12896" t="str">
        <f t="shared" si="1007"/>
        <v>Victorian</v>
      </c>
      <c r="G12896" t="str">
        <f t="shared" si="1009"/>
        <v>Quarter</v>
      </c>
      <c r="H12896">
        <f t="shared" si="1010"/>
        <v>2025</v>
      </c>
      <c r="I12896">
        <f t="shared" si="1011"/>
        <v>92</v>
      </c>
      <c r="J12896">
        <f>D12896*PJ_per_contract*I12896</f>
        <v>0</v>
      </c>
    </row>
    <row r="12897" spans="1:10" x14ac:dyDescent="0.2">
      <c r="A12897" t="s">
        <v>55</v>
      </c>
      <c r="B12897" s="3">
        <v>44708</v>
      </c>
      <c r="C12897">
        <v>0</v>
      </c>
      <c r="D12897">
        <v>0</v>
      </c>
      <c r="E12897">
        <f t="shared" si="1008"/>
        <v>2022</v>
      </c>
      <c r="F12897" t="str">
        <f t="shared" si="1007"/>
        <v>Victorian</v>
      </c>
      <c r="G12897" t="str">
        <f t="shared" si="1009"/>
        <v>Quarter</v>
      </c>
      <c r="H12897">
        <f t="shared" si="1010"/>
        <v>2024</v>
      </c>
      <c r="I12897">
        <f t="shared" si="1011"/>
        <v>92</v>
      </c>
      <c r="J12897">
        <f>D12897*PJ_per_contract*I12897</f>
        <v>0</v>
      </c>
    </row>
    <row r="12898" spans="1:10" x14ac:dyDescent="0.2">
      <c r="A12898" t="s">
        <v>56</v>
      </c>
      <c r="B12898" s="3">
        <v>44708</v>
      </c>
      <c r="C12898">
        <v>0</v>
      </c>
      <c r="D12898">
        <v>0</v>
      </c>
      <c r="E12898">
        <f t="shared" si="1008"/>
        <v>2022</v>
      </c>
      <c r="F12898" t="str">
        <f t="shared" si="1007"/>
        <v>Victorian</v>
      </c>
      <c r="G12898" t="str">
        <f t="shared" si="1009"/>
        <v>Quarter</v>
      </c>
      <c r="H12898">
        <f t="shared" si="1010"/>
        <v>2023</v>
      </c>
      <c r="I12898">
        <f t="shared" si="1011"/>
        <v>92</v>
      </c>
      <c r="J12898">
        <f>D12898*PJ_per_contract*I12898</f>
        <v>0</v>
      </c>
    </row>
    <row r="12899" spans="1:10" x14ac:dyDescent="0.2">
      <c r="A12899" t="s">
        <v>51</v>
      </c>
      <c r="B12899" s="3">
        <v>44708</v>
      </c>
      <c r="C12899">
        <v>0</v>
      </c>
      <c r="D12899">
        <v>0</v>
      </c>
      <c r="E12899">
        <f t="shared" si="1008"/>
        <v>2022</v>
      </c>
      <c r="F12899" t="str">
        <f t="shared" si="1007"/>
        <v>Victorian</v>
      </c>
      <c r="G12899" t="str">
        <f t="shared" si="1009"/>
        <v>Quarter</v>
      </c>
      <c r="H12899">
        <f t="shared" si="1010"/>
        <v>2022</v>
      </c>
      <c r="I12899">
        <f t="shared" si="1011"/>
        <v>92</v>
      </c>
      <c r="J12899">
        <f>D12899*PJ_per_contract*I12899</f>
        <v>0</v>
      </c>
    </row>
    <row r="12900" spans="1:10" x14ac:dyDescent="0.2">
      <c r="A12900" t="s">
        <v>54</v>
      </c>
      <c r="B12900" s="3">
        <v>44708</v>
      </c>
      <c r="C12900">
        <v>0</v>
      </c>
      <c r="D12900">
        <v>0</v>
      </c>
      <c r="E12900">
        <f t="shared" si="1008"/>
        <v>2022</v>
      </c>
      <c r="F12900" t="str">
        <f t="shared" si="1007"/>
        <v>Victorian</v>
      </c>
      <c r="G12900" t="str">
        <f t="shared" si="1009"/>
        <v>Quarter</v>
      </c>
      <c r="H12900">
        <f t="shared" si="1010"/>
        <v>2023</v>
      </c>
      <c r="I12900">
        <f t="shared" si="1011"/>
        <v>92</v>
      </c>
      <c r="J12900">
        <f>D12900*PJ_per_contract*I12900</f>
        <v>0</v>
      </c>
    </row>
    <row r="12901" spans="1:10" x14ac:dyDescent="0.2">
      <c r="A12901" t="s">
        <v>90</v>
      </c>
      <c r="B12901" s="3">
        <v>44708</v>
      </c>
      <c r="C12901">
        <v>0</v>
      </c>
      <c r="D12901">
        <v>0</v>
      </c>
      <c r="E12901">
        <f t="shared" si="1008"/>
        <v>2022</v>
      </c>
      <c r="F12901" t="str">
        <f t="shared" si="1007"/>
        <v>Victorian</v>
      </c>
      <c r="G12901" t="str">
        <f t="shared" si="1009"/>
        <v>Quarter</v>
      </c>
      <c r="H12901">
        <f t="shared" si="1010"/>
        <v>2026</v>
      </c>
      <c r="I12901">
        <f t="shared" si="1011"/>
        <v>92</v>
      </c>
      <c r="J12901">
        <f>D12901*PJ_per_contract*I12901</f>
        <v>0</v>
      </c>
    </row>
    <row r="12902" spans="1:10" x14ac:dyDescent="0.2">
      <c r="A12902" t="s">
        <v>60</v>
      </c>
      <c r="B12902" s="3">
        <v>44708</v>
      </c>
      <c r="C12902">
        <v>0</v>
      </c>
      <c r="D12902">
        <v>0</v>
      </c>
      <c r="E12902">
        <f t="shared" si="1008"/>
        <v>2022</v>
      </c>
      <c r="F12902" t="str">
        <f t="shared" si="1007"/>
        <v>Wallumbilla</v>
      </c>
      <c r="G12902" t="str">
        <f t="shared" si="1009"/>
        <v>Strip</v>
      </c>
      <c r="H12902">
        <f t="shared" si="1010"/>
        <v>2023</v>
      </c>
      <c r="I12902">
        <f t="shared" si="1011"/>
        <v>365</v>
      </c>
      <c r="J12902">
        <f>D12902*PJ_per_contract*I12902</f>
        <v>0</v>
      </c>
    </row>
    <row r="12903" spans="1:10" x14ac:dyDescent="0.2">
      <c r="A12903" t="s">
        <v>61</v>
      </c>
      <c r="B12903" s="3">
        <v>44708</v>
      </c>
      <c r="C12903">
        <v>96</v>
      </c>
      <c r="D12903">
        <v>0</v>
      </c>
      <c r="E12903">
        <f t="shared" si="1008"/>
        <v>2022</v>
      </c>
      <c r="F12903" t="str">
        <f t="shared" si="1007"/>
        <v>Wallumbilla</v>
      </c>
      <c r="G12903" t="str">
        <f t="shared" si="1009"/>
        <v>Quarter</v>
      </c>
      <c r="H12903">
        <f t="shared" si="1010"/>
        <v>2022</v>
      </c>
      <c r="I12903">
        <f t="shared" si="1011"/>
        <v>92</v>
      </c>
      <c r="J12903">
        <f>D12903*PJ_per_contract*I12903</f>
        <v>0</v>
      </c>
    </row>
    <row r="12904" spans="1:10" x14ac:dyDescent="0.2">
      <c r="A12904" t="s">
        <v>62</v>
      </c>
      <c r="B12904" s="3">
        <v>44708</v>
      </c>
      <c r="C12904">
        <v>180</v>
      </c>
      <c r="D12904">
        <v>0</v>
      </c>
      <c r="E12904">
        <f t="shared" si="1008"/>
        <v>2022</v>
      </c>
      <c r="F12904" t="str">
        <f t="shared" si="1007"/>
        <v>Wallumbilla</v>
      </c>
      <c r="G12904" t="str">
        <f t="shared" si="1009"/>
        <v>Quarter</v>
      </c>
      <c r="H12904">
        <f t="shared" si="1010"/>
        <v>2022</v>
      </c>
      <c r="I12904">
        <f t="shared" si="1011"/>
        <v>92</v>
      </c>
      <c r="J12904">
        <f>D12904*PJ_per_contract*I12904</f>
        <v>0</v>
      </c>
    </row>
    <row r="12905" spans="1:10" x14ac:dyDescent="0.2">
      <c r="A12905" t="s">
        <v>70</v>
      </c>
      <c r="B12905" s="3">
        <v>44708</v>
      </c>
      <c r="C12905">
        <v>0</v>
      </c>
      <c r="D12905">
        <v>0</v>
      </c>
      <c r="E12905">
        <f t="shared" si="1008"/>
        <v>2022</v>
      </c>
      <c r="F12905" t="str">
        <f t="shared" si="1007"/>
        <v>Wallumbilla</v>
      </c>
      <c r="G12905" t="str">
        <f t="shared" si="1009"/>
        <v>Strip</v>
      </c>
      <c r="H12905">
        <f t="shared" si="1010"/>
        <v>2023</v>
      </c>
      <c r="I12905">
        <f t="shared" si="1011"/>
        <v>365</v>
      </c>
      <c r="J12905">
        <f>D12905*PJ_per_contract*I12905</f>
        <v>0</v>
      </c>
    </row>
    <row r="12906" spans="1:10" x14ac:dyDescent="0.2">
      <c r="A12906" t="s">
        <v>63</v>
      </c>
      <c r="B12906" s="3">
        <v>44708</v>
      </c>
      <c r="C12906">
        <v>66</v>
      </c>
      <c r="D12906">
        <v>0</v>
      </c>
      <c r="E12906">
        <f t="shared" si="1008"/>
        <v>2022</v>
      </c>
      <c r="F12906" t="str">
        <f t="shared" si="1007"/>
        <v>Wallumbilla</v>
      </c>
      <c r="G12906" t="str">
        <f t="shared" si="1009"/>
        <v>Quarter</v>
      </c>
      <c r="H12906">
        <f t="shared" si="1010"/>
        <v>2023</v>
      </c>
      <c r="I12906">
        <f t="shared" si="1011"/>
        <v>92</v>
      </c>
      <c r="J12906">
        <f>D12906*PJ_per_contract*I12906</f>
        <v>0</v>
      </c>
    </row>
    <row r="12907" spans="1:10" x14ac:dyDescent="0.2">
      <c r="A12907" t="s">
        <v>64</v>
      </c>
      <c r="B12907" s="3">
        <v>44708</v>
      </c>
      <c r="C12907">
        <v>87</v>
      </c>
      <c r="D12907">
        <v>0</v>
      </c>
      <c r="E12907">
        <f t="shared" si="1008"/>
        <v>2022</v>
      </c>
      <c r="F12907" t="str">
        <f t="shared" si="1007"/>
        <v>Wallumbilla</v>
      </c>
      <c r="G12907" t="str">
        <f t="shared" si="1009"/>
        <v>Quarter</v>
      </c>
      <c r="H12907">
        <f t="shared" si="1010"/>
        <v>2023</v>
      </c>
      <c r="I12907">
        <f t="shared" si="1011"/>
        <v>92</v>
      </c>
      <c r="J12907">
        <f>D12907*PJ_per_contract*I12907</f>
        <v>0</v>
      </c>
    </row>
    <row r="12908" spans="1:10" x14ac:dyDescent="0.2">
      <c r="A12908" t="s">
        <v>81</v>
      </c>
      <c r="B12908" s="3">
        <v>44708</v>
      </c>
      <c r="C12908">
        <v>0</v>
      </c>
      <c r="D12908">
        <v>0</v>
      </c>
      <c r="E12908">
        <f t="shared" si="1008"/>
        <v>2022</v>
      </c>
      <c r="F12908" t="str">
        <f t="shared" si="1007"/>
        <v>Wallumbilla</v>
      </c>
      <c r="G12908" t="str">
        <f t="shared" si="1009"/>
        <v>Strip</v>
      </c>
      <c r="H12908">
        <f t="shared" si="1010"/>
        <v>2024</v>
      </c>
      <c r="I12908">
        <f t="shared" si="1011"/>
        <v>365</v>
      </c>
      <c r="J12908">
        <f>D12908*PJ_per_contract*I12908</f>
        <v>0</v>
      </c>
    </row>
    <row r="12909" spans="1:10" x14ac:dyDescent="0.2">
      <c r="A12909" t="s">
        <v>71</v>
      </c>
      <c r="B12909" s="3">
        <v>44708</v>
      </c>
      <c r="C12909">
        <v>48</v>
      </c>
      <c r="D12909">
        <v>0</v>
      </c>
      <c r="E12909">
        <f t="shared" si="1008"/>
        <v>2022</v>
      </c>
      <c r="F12909" t="str">
        <f t="shared" si="1007"/>
        <v>Wallumbilla</v>
      </c>
      <c r="G12909" t="str">
        <f t="shared" si="1009"/>
        <v>Quarter</v>
      </c>
      <c r="H12909">
        <f t="shared" si="1010"/>
        <v>2023</v>
      </c>
      <c r="I12909">
        <f t="shared" si="1011"/>
        <v>92</v>
      </c>
      <c r="J12909">
        <f>D12909*PJ_per_contract*I12909</f>
        <v>0</v>
      </c>
    </row>
    <row r="12910" spans="1:10" x14ac:dyDescent="0.2">
      <c r="A12910" t="s">
        <v>72</v>
      </c>
      <c r="B12910" s="3">
        <v>44708</v>
      </c>
      <c r="C12910">
        <v>45</v>
      </c>
      <c r="D12910">
        <v>0</v>
      </c>
      <c r="E12910">
        <f t="shared" si="1008"/>
        <v>2022</v>
      </c>
      <c r="F12910" t="str">
        <f t="shared" si="1007"/>
        <v>Wallumbilla</v>
      </c>
      <c r="G12910" t="str">
        <f t="shared" si="1009"/>
        <v>Quarter</v>
      </c>
      <c r="H12910">
        <f t="shared" si="1010"/>
        <v>2023</v>
      </c>
      <c r="I12910">
        <f t="shared" si="1011"/>
        <v>92</v>
      </c>
      <c r="J12910">
        <f>D12910*PJ_per_contract*I12910</f>
        <v>0</v>
      </c>
    </row>
    <row r="12911" spans="1:10" x14ac:dyDescent="0.2">
      <c r="A12911" t="s">
        <v>92</v>
      </c>
      <c r="B12911" s="3">
        <v>44708</v>
      </c>
      <c r="C12911">
        <v>0</v>
      </c>
      <c r="D12911">
        <v>0</v>
      </c>
      <c r="E12911">
        <f t="shared" si="1008"/>
        <v>2022</v>
      </c>
      <c r="F12911" t="str">
        <f t="shared" si="1007"/>
        <v>Wallumbilla</v>
      </c>
      <c r="G12911" t="str">
        <f t="shared" si="1009"/>
        <v>Strip</v>
      </c>
      <c r="H12911">
        <f t="shared" si="1010"/>
        <v>2024</v>
      </c>
      <c r="I12911">
        <f t="shared" si="1011"/>
        <v>365</v>
      </c>
      <c r="J12911">
        <f>D12911*PJ_per_contract*I12911</f>
        <v>0</v>
      </c>
    </row>
    <row r="12912" spans="1:10" x14ac:dyDescent="0.2">
      <c r="A12912" t="s">
        <v>82</v>
      </c>
      <c r="B12912" s="3">
        <v>44708</v>
      </c>
      <c r="C12912">
        <v>7</v>
      </c>
      <c r="D12912">
        <v>0</v>
      </c>
      <c r="E12912">
        <f t="shared" si="1008"/>
        <v>2022</v>
      </c>
      <c r="F12912" t="str">
        <f t="shared" si="1007"/>
        <v>Wallumbilla</v>
      </c>
      <c r="G12912" t="str">
        <f t="shared" si="1009"/>
        <v>Quarter</v>
      </c>
      <c r="H12912">
        <f t="shared" si="1010"/>
        <v>2024</v>
      </c>
      <c r="I12912">
        <f t="shared" si="1011"/>
        <v>92</v>
      </c>
      <c r="J12912">
        <f>D12912*PJ_per_contract*I12912</f>
        <v>0</v>
      </c>
    </row>
    <row r="12913" spans="1:10" x14ac:dyDescent="0.2">
      <c r="A12913" t="s">
        <v>83</v>
      </c>
      <c r="B12913" s="3">
        <v>44708</v>
      </c>
      <c r="C12913">
        <v>5</v>
      </c>
      <c r="D12913">
        <v>0</v>
      </c>
      <c r="E12913">
        <f t="shared" si="1008"/>
        <v>2022</v>
      </c>
      <c r="F12913" t="str">
        <f t="shared" si="1007"/>
        <v>Wallumbilla</v>
      </c>
      <c r="G12913" t="str">
        <f t="shared" si="1009"/>
        <v>Quarter</v>
      </c>
      <c r="H12913">
        <f t="shared" si="1010"/>
        <v>2024</v>
      </c>
      <c r="I12913">
        <f t="shared" si="1011"/>
        <v>92</v>
      </c>
      <c r="J12913">
        <f>D12913*PJ_per_contract*I12913</f>
        <v>0</v>
      </c>
    </row>
    <row r="12914" spans="1:10" x14ac:dyDescent="0.2">
      <c r="A12914" t="s">
        <v>93</v>
      </c>
      <c r="B12914" s="3">
        <v>44708</v>
      </c>
      <c r="C12914">
        <v>5</v>
      </c>
      <c r="D12914">
        <v>0</v>
      </c>
      <c r="E12914">
        <f t="shared" si="1008"/>
        <v>2022</v>
      </c>
      <c r="F12914" t="str">
        <f t="shared" si="1007"/>
        <v>Wallumbilla</v>
      </c>
      <c r="G12914" t="str">
        <f t="shared" si="1009"/>
        <v>Quarter</v>
      </c>
      <c r="H12914">
        <f t="shared" si="1010"/>
        <v>2024</v>
      </c>
      <c r="I12914">
        <f t="shared" si="1011"/>
        <v>92</v>
      </c>
      <c r="J12914">
        <f>D12914*PJ_per_contract*I12914</f>
        <v>0</v>
      </c>
    </row>
    <row r="12915" spans="1:10" x14ac:dyDescent="0.2">
      <c r="A12915" t="s">
        <v>94</v>
      </c>
      <c r="B12915" s="3">
        <v>44708</v>
      </c>
      <c r="C12915">
        <v>5</v>
      </c>
      <c r="D12915">
        <v>0</v>
      </c>
      <c r="E12915">
        <f t="shared" si="1008"/>
        <v>2022</v>
      </c>
      <c r="F12915" t="str">
        <f t="shared" si="1007"/>
        <v>Wallumbilla</v>
      </c>
      <c r="G12915" t="str">
        <f t="shared" si="1009"/>
        <v>Quarter</v>
      </c>
      <c r="H12915">
        <f t="shared" si="1010"/>
        <v>2024</v>
      </c>
      <c r="I12915">
        <f t="shared" si="1011"/>
        <v>92</v>
      </c>
      <c r="J12915">
        <f>D12915*PJ_per_contract*I12915</f>
        <v>0</v>
      </c>
    </row>
    <row r="12916" spans="1:10" x14ac:dyDescent="0.2">
      <c r="A12916" t="s">
        <v>85</v>
      </c>
      <c r="B12916" s="3">
        <v>44711</v>
      </c>
      <c r="C12916">
        <v>0</v>
      </c>
      <c r="D12916">
        <v>0</v>
      </c>
      <c r="E12916">
        <f t="shared" si="1008"/>
        <v>2022</v>
      </c>
      <c r="F12916" t="str">
        <f t="shared" si="1007"/>
        <v>Victorian</v>
      </c>
      <c r="G12916" t="str">
        <f t="shared" si="1009"/>
        <v>Month</v>
      </c>
      <c r="H12916">
        <f t="shared" si="1010"/>
        <v>2022</v>
      </c>
      <c r="I12916">
        <f t="shared" si="1011"/>
        <v>31</v>
      </c>
      <c r="J12916">
        <f>D12916*PJ_per_contract*I12916</f>
        <v>0</v>
      </c>
    </row>
    <row r="12917" spans="1:10" x14ac:dyDescent="0.2">
      <c r="A12917" t="s">
        <v>48</v>
      </c>
      <c r="B12917" s="3">
        <v>44711</v>
      </c>
      <c r="C12917">
        <v>0</v>
      </c>
      <c r="D12917">
        <v>0</v>
      </c>
      <c r="E12917">
        <f t="shared" si="1008"/>
        <v>2022</v>
      </c>
      <c r="F12917" t="str">
        <f t="shared" si="1007"/>
        <v>Victorian</v>
      </c>
      <c r="G12917" t="str">
        <f t="shared" si="1009"/>
        <v>Quarter</v>
      </c>
      <c r="H12917">
        <f t="shared" si="1010"/>
        <v>2022</v>
      </c>
      <c r="I12917">
        <f t="shared" si="1011"/>
        <v>92</v>
      </c>
      <c r="J12917">
        <f>D12917*PJ_per_contract*I12917</f>
        <v>0</v>
      </c>
    </row>
    <row r="12918" spans="1:10" x14ac:dyDescent="0.2">
      <c r="A12918" t="s">
        <v>86</v>
      </c>
      <c r="B12918" s="3">
        <v>44711</v>
      </c>
      <c r="C12918">
        <v>0</v>
      </c>
      <c r="D12918">
        <v>0</v>
      </c>
      <c r="E12918">
        <f t="shared" si="1008"/>
        <v>2022</v>
      </c>
      <c r="F12918" t="str">
        <f t="shared" si="1007"/>
        <v>Victorian</v>
      </c>
      <c r="G12918" t="str">
        <f t="shared" si="1009"/>
        <v>Month</v>
      </c>
      <c r="H12918">
        <f t="shared" si="1010"/>
        <v>2022</v>
      </c>
      <c r="I12918">
        <f t="shared" si="1011"/>
        <v>31</v>
      </c>
      <c r="J12918">
        <f>D12918*PJ_per_contract*I12918</f>
        <v>0</v>
      </c>
    </row>
    <row r="12919" spans="1:10" x14ac:dyDescent="0.2">
      <c r="A12919" t="s">
        <v>49</v>
      </c>
      <c r="B12919" s="3">
        <v>44711</v>
      </c>
      <c r="C12919">
        <v>84</v>
      </c>
      <c r="D12919">
        <v>0</v>
      </c>
      <c r="E12919">
        <f t="shared" si="1008"/>
        <v>2022</v>
      </c>
      <c r="F12919" t="str">
        <f t="shared" si="1007"/>
        <v>Wallumbilla</v>
      </c>
      <c r="G12919" t="str">
        <f t="shared" si="1009"/>
        <v>Quarter</v>
      </c>
      <c r="H12919">
        <f t="shared" si="1010"/>
        <v>2022</v>
      </c>
      <c r="I12919">
        <f t="shared" si="1011"/>
        <v>92</v>
      </c>
      <c r="J12919">
        <f>D12919*PJ_per_contract*I12919</f>
        <v>0</v>
      </c>
    </row>
    <row r="12920" spans="1:10" x14ac:dyDescent="0.2">
      <c r="A12920" t="s">
        <v>87</v>
      </c>
      <c r="B12920" s="3">
        <v>44711</v>
      </c>
      <c r="C12920">
        <v>0</v>
      </c>
      <c r="D12920">
        <v>0</v>
      </c>
      <c r="E12920">
        <f t="shared" si="1008"/>
        <v>2022</v>
      </c>
      <c r="F12920" t="str">
        <f t="shared" si="1007"/>
        <v>Victorian</v>
      </c>
      <c r="G12920" t="str">
        <f t="shared" si="1009"/>
        <v>Month</v>
      </c>
      <c r="H12920">
        <f t="shared" si="1010"/>
        <v>2022</v>
      </c>
      <c r="I12920">
        <f t="shared" si="1011"/>
        <v>31</v>
      </c>
      <c r="J12920">
        <f>D12920*PJ_per_contract*I12920</f>
        <v>0</v>
      </c>
    </row>
    <row r="12921" spans="1:10" x14ac:dyDescent="0.2">
      <c r="A12921" t="s">
        <v>88</v>
      </c>
      <c r="B12921" s="3">
        <v>44711</v>
      </c>
      <c r="C12921">
        <v>0</v>
      </c>
      <c r="D12921">
        <v>0</v>
      </c>
      <c r="E12921">
        <f t="shared" si="1008"/>
        <v>2022</v>
      </c>
      <c r="F12921" t="str">
        <f t="shared" si="1007"/>
        <v>Victorian</v>
      </c>
      <c r="G12921" t="str">
        <f t="shared" si="1009"/>
        <v>Month</v>
      </c>
      <c r="H12921">
        <f t="shared" si="1010"/>
        <v>2022</v>
      </c>
      <c r="I12921">
        <f t="shared" si="1011"/>
        <v>31</v>
      </c>
      <c r="J12921">
        <f>D12921*PJ_per_contract*I12921</f>
        <v>0</v>
      </c>
    </row>
    <row r="12922" spans="1:10" x14ac:dyDescent="0.2">
      <c r="A12922" t="s">
        <v>56</v>
      </c>
      <c r="B12922" s="3">
        <v>44711</v>
      </c>
      <c r="C12922">
        <v>0</v>
      </c>
      <c r="D12922">
        <v>0</v>
      </c>
      <c r="E12922">
        <f t="shared" si="1008"/>
        <v>2022</v>
      </c>
      <c r="F12922" t="str">
        <f t="shared" si="1007"/>
        <v>Victorian</v>
      </c>
      <c r="G12922" t="str">
        <f t="shared" si="1009"/>
        <v>Quarter</v>
      </c>
      <c r="H12922">
        <f t="shared" si="1010"/>
        <v>2023</v>
      </c>
      <c r="I12922">
        <f t="shared" si="1011"/>
        <v>92</v>
      </c>
      <c r="J12922">
        <f>D12922*PJ_per_contract*I12922</f>
        <v>0</v>
      </c>
    </row>
    <row r="12923" spans="1:10" x14ac:dyDescent="0.2">
      <c r="A12923" t="s">
        <v>91</v>
      </c>
      <c r="B12923" s="3">
        <v>44711</v>
      </c>
      <c r="C12923">
        <v>0</v>
      </c>
      <c r="D12923">
        <v>0</v>
      </c>
      <c r="E12923">
        <f t="shared" si="1008"/>
        <v>2022</v>
      </c>
      <c r="F12923" t="str">
        <f t="shared" si="1007"/>
        <v>Victorian</v>
      </c>
      <c r="G12923" t="str">
        <f t="shared" si="1009"/>
        <v>Quarter</v>
      </c>
      <c r="H12923">
        <f t="shared" si="1010"/>
        <v>2026</v>
      </c>
      <c r="I12923">
        <f t="shared" si="1011"/>
        <v>92</v>
      </c>
      <c r="J12923">
        <f>D12923*PJ_per_contract*I12923</f>
        <v>0</v>
      </c>
    </row>
    <row r="12924" spans="1:10" x14ac:dyDescent="0.2">
      <c r="A12924" t="s">
        <v>58</v>
      </c>
      <c r="B12924" s="3">
        <v>44711</v>
      </c>
      <c r="C12924">
        <v>0</v>
      </c>
      <c r="D12924">
        <v>0</v>
      </c>
      <c r="E12924">
        <f t="shared" si="1008"/>
        <v>2022</v>
      </c>
      <c r="F12924" t="str">
        <f t="shared" si="1007"/>
        <v>Victorian</v>
      </c>
      <c r="G12924" t="str">
        <f t="shared" si="1009"/>
        <v>Quarter</v>
      </c>
      <c r="H12924">
        <f t="shared" si="1010"/>
        <v>2024</v>
      </c>
      <c r="I12924">
        <f t="shared" si="1011"/>
        <v>92</v>
      </c>
      <c r="J12924">
        <f>D12924*PJ_per_contract*I12924</f>
        <v>0</v>
      </c>
    </row>
    <row r="12925" spans="1:10" x14ac:dyDescent="0.2">
      <c r="A12925" t="s">
        <v>79</v>
      </c>
      <c r="B12925" s="3">
        <v>44711</v>
      </c>
      <c r="C12925">
        <v>0</v>
      </c>
      <c r="D12925">
        <v>0</v>
      </c>
      <c r="E12925">
        <f t="shared" si="1008"/>
        <v>2022</v>
      </c>
      <c r="F12925" t="str">
        <f t="shared" si="1007"/>
        <v>Victorian</v>
      </c>
      <c r="G12925" t="str">
        <f t="shared" si="1009"/>
        <v>Quarter</v>
      </c>
      <c r="H12925">
        <f t="shared" si="1010"/>
        <v>2025</v>
      </c>
      <c r="I12925">
        <f t="shared" si="1011"/>
        <v>92</v>
      </c>
      <c r="J12925">
        <f>D12925*PJ_per_contract*I12925</f>
        <v>0</v>
      </c>
    </row>
    <row r="12926" spans="1:10" x14ac:dyDescent="0.2">
      <c r="A12926" t="s">
        <v>68</v>
      </c>
      <c r="B12926" s="3">
        <v>44711</v>
      </c>
      <c r="C12926">
        <v>0</v>
      </c>
      <c r="D12926">
        <v>0</v>
      </c>
      <c r="E12926">
        <f t="shared" si="1008"/>
        <v>2022</v>
      </c>
      <c r="F12926" t="str">
        <f t="shared" si="1007"/>
        <v>Victorian</v>
      </c>
      <c r="G12926" t="str">
        <f t="shared" si="1009"/>
        <v>Quarter</v>
      </c>
      <c r="H12926">
        <f t="shared" si="1010"/>
        <v>2025</v>
      </c>
      <c r="I12926">
        <f t="shared" si="1011"/>
        <v>92</v>
      </c>
      <c r="J12926">
        <f>D12926*PJ_per_contract*I12926</f>
        <v>0</v>
      </c>
    </row>
    <row r="12927" spans="1:10" x14ac:dyDescent="0.2">
      <c r="A12927" t="s">
        <v>59</v>
      </c>
      <c r="B12927" s="3">
        <v>44711</v>
      </c>
      <c r="C12927">
        <v>0</v>
      </c>
      <c r="D12927">
        <v>0</v>
      </c>
      <c r="E12927">
        <f t="shared" si="1008"/>
        <v>2022</v>
      </c>
      <c r="F12927" t="str">
        <f t="shared" si="1007"/>
        <v>Victorian</v>
      </c>
      <c r="G12927" t="str">
        <f t="shared" si="1009"/>
        <v>Quarter</v>
      </c>
      <c r="H12927">
        <f t="shared" si="1010"/>
        <v>2023</v>
      </c>
      <c r="I12927">
        <f t="shared" si="1011"/>
        <v>92</v>
      </c>
      <c r="J12927">
        <f>D12927*PJ_per_contract*I12927</f>
        <v>0</v>
      </c>
    </row>
    <row r="12928" spans="1:10" x14ac:dyDescent="0.2">
      <c r="A12928" t="s">
        <v>51</v>
      </c>
      <c r="B12928" s="3">
        <v>44711</v>
      </c>
      <c r="C12928">
        <v>0</v>
      </c>
      <c r="D12928">
        <v>0</v>
      </c>
      <c r="E12928">
        <f t="shared" si="1008"/>
        <v>2022</v>
      </c>
      <c r="F12928" t="str">
        <f t="shared" si="1007"/>
        <v>Victorian</v>
      </c>
      <c r="G12928" t="str">
        <f t="shared" si="1009"/>
        <v>Quarter</v>
      </c>
      <c r="H12928">
        <f t="shared" si="1010"/>
        <v>2022</v>
      </c>
      <c r="I12928">
        <f t="shared" si="1011"/>
        <v>92</v>
      </c>
      <c r="J12928">
        <f>D12928*PJ_per_contract*I12928</f>
        <v>0</v>
      </c>
    </row>
    <row r="12929" spans="1:10" x14ac:dyDescent="0.2">
      <c r="A12929" t="s">
        <v>57</v>
      </c>
      <c r="B12929" s="3">
        <v>44711</v>
      </c>
      <c r="C12929">
        <v>0</v>
      </c>
      <c r="D12929">
        <v>0</v>
      </c>
      <c r="E12929">
        <f t="shared" si="1008"/>
        <v>2022</v>
      </c>
      <c r="F12929" t="str">
        <f t="shared" si="1007"/>
        <v>Victorian</v>
      </c>
      <c r="G12929" t="str">
        <f t="shared" si="1009"/>
        <v>Quarter</v>
      </c>
      <c r="H12929">
        <f t="shared" si="1010"/>
        <v>2024</v>
      </c>
      <c r="I12929">
        <f t="shared" si="1011"/>
        <v>92</v>
      </c>
      <c r="J12929">
        <f>D12929*PJ_per_contract*I12929</f>
        <v>0</v>
      </c>
    </row>
    <row r="12930" spans="1:10" x14ac:dyDescent="0.2">
      <c r="A12930" t="s">
        <v>52</v>
      </c>
      <c r="B12930" s="3">
        <v>44711</v>
      </c>
      <c r="C12930">
        <v>0</v>
      </c>
      <c r="D12930">
        <v>0</v>
      </c>
      <c r="E12930">
        <f t="shared" si="1008"/>
        <v>2022</v>
      </c>
      <c r="F12930" t="str">
        <f t="shared" ref="F12930:F12993" si="1012">IF(OR(LEFT(A12930,2)="GJ",LEFT(A12930,2)="GK"),"Victorian",IF(OR(LEFT(A12930,2)="GX",LEFT(A12930,2)="GY"),"Wallumbilla","NA"))</f>
        <v>Victorian</v>
      </c>
      <c r="G12930" t="str">
        <f t="shared" si="1009"/>
        <v>Quarter</v>
      </c>
      <c r="H12930">
        <f t="shared" si="1010"/>
        <v>2022</v>
      </c>
      <c r="I12930">
        <f t="shared" si="1011"/>
        <v>92</v>
      </c>
      <c r="J12930">
        <f>D12930*PJ_per_contract*I12930</f>
        <v>0</v>
      </c>
    </row>
    <row r="12931" spans="1:10" x14ac:dyDescent="0.2">
      <c r="A12931" t="s">
        <v>69</v>
      </c>
      <c r="B12931" s="3">
        <v>44711</v>
      </c>
      <c r="C12931">
        <v>0</v>
      </c>
      <c r="D12931">
        <v>0</v>
      </c>
      <c r="E12931">
        <f t="shared" ref="E12931:E12994" si="1013">YEAR(B12931)</f>
        <v>2022</v>
      </c>
      <c r="F12931" t="str">
        <f t="shared" si="1012"/>
        <v>Victorian</v>
      </c>
      <c r="G12931" t="str">
        <f t="shared" ref="G12931:G12994" si="1014">IF(LEFT(A12931,2)="GJ","Month",IF(OR(LEFT(A12931,2)="GK",LEFT(A12931,2)="GX"),"Quarter",IF(LEFT(A12931,2)="GY","Strip","NA")))</f>
        <v>Quarter</v>
      </c>
      <c r="H12931">
        <f t="shared" ref="H12931:H12994" si="1015">VALUE(MID(A12931,4,4))</f>
        <v>2025</v>
      </c>
      <c r="I12931">
        <f t="shared" ref="I12931:I12994" si="1016">IF(G12931="Month",_xlfn.DAYS(EOMONTH(B12931,0),EOMONTH(B12931,-1)),IF(G12931="Quarter",_xlfn.DAYS(EOMONTH(B12931,2),EOMONTH(B12931,-1)),365))</f>
        <v>92</v>
      </c>
      <c r="J12931">
        <f>D12931*PJ_per_contract*I12931</f>
        <v>0</v>
      </c>
    </row>
    <row r="12932" spans="1:10" x14ac:dyDescent="0.2">
      <c r="A12932" t="s">
        <v>55</v>
      </c>
      <c r="B12932" s="3">
        <v>44711</v>
      </c>
      <c r="C12932">
        <v>0</v>
      </c>
      <c r="D12932">
        <v>0</v>
      </c>
      <c r="E12932">
        <f t="shared" si="1013"/>
        <v>2022</v>
      </c>
      <c r="F12932" t="str">
        <f t="shared" si="1012"/>
        <v>Victorian</v>
      </c>
      <c r="G12932" t="str">
        <f t="shared" si="1014"/>
        <v>Quarter</v>
      </c>
      <c r="H12932">
        <f t="shared" si="1015"/>
        <v>2024</v>
      </c>
      <c r="I12932">
        <f t="shared" si="1016"/>
        <v>92</v>
      </c>
      <c r="J12932">
        <f>D12932*PJ_per_contract*I12932</f>
        <v>0</v>
      </c>
    </row>
    <row r="12933" spans="1:10" x14ac:dyDescent="0.2">
      <c r="A12933" t="s">
        <v>89</v>
      </c>
      <c r="B12933" s="3">
        <v>44711</v>
      </c>
      <c r="C12933">
        <v>0</v>
      </c>
      <c r="D12933">
        <v>0</v>
      </c>
      <c r="E12933">
        <f t="shared" si="1013"/>
        <v>2022</v>
      </c>
      <c r="F12933" t="str">
        <f t="shared" si="1012"/>
        <v>Victorian</v>
      </c>
      <c r="G12933" t="str">
        <f t="shared" si="1014"/>
        <v>Month</v>
      </c>
      <c r="H12933">
        <f t="shared" si="1015"/>
        <v>2022</v>
      </c>
      <c r="I12933">
        <f t="shared" si="1016"/>
        <v>31</v>
      </c>
      <c r="J12933">
        <f>D12933*PJ_per_contract*I12933</f>
        <v>0</v>
      </c>
    </row>
    <row r="12934" spans="1:10" x14ac:dyDescent="0.2">
      <c r="A12934" t="s">
        <v>54</v>
      </c>
      <c r="B12934" s="3">
        <v>44711</v>
      </c>
      <c r="C12934">
        <v>0</v>
      </c>
      <c r="D12934">
        <v>0</v>
      </c>
      <c r="E12934">
        <f t="shared" si="1013"/>
        <v>2022</v>
      </c>
      <c r="F12934" t="str">
        <f t="shared" si="1012"/>
        <v>Victorian</v>
      </c>
      <c r="G12934" t="str">
        <f t="shared" si="1014"/>
        <v>Quarter</v>
      </c>
      <c r="H12934">
        <f t="shared" si="1015"/>
        <v>2023</v>
      </c>
      <c r="I12934">
        <f t="shared" si="1016"/>
        <v>92</v>
      </c>
      <c r="J12934">
        <f>D12934*PJ_per_contract*I12934</f>
        <v>0</v>
      </c>
    </row>
    <row r="12935" spans="1:10" x14ac:dyDescent="0.2">
      <c r="A12935" t="s">
        <v>90</v>
      </c>
      <c r="B12935" s="3">
        <v>44711</v>
      </c>
      <c r="C12935">
        <v>0</v>
      </c>
      <c r="D12935">
        <v>0</v>
      </c>
      <c r="E12935">
        <f t="shared" si="1013"/>
        <v>2022</v>
      </c>
      <c r="F12935" t="str">
        <f t="shared" si="1012"/>
        <v>Victorian</v>
      </c>
      <c r="G12935" t="str">
        <f t="shared" si="1014"/>
        <v>Quarter</v>
      </c>
      <c r="H12935">
        <f t="shared" si="1015"/>
        <v>2026</v>
      </c>
      <c r="I12935">
        <f t="shared" si="1016"/>
        <v>92</v>
      </c>
      <c r="J12935">
        <f>D12935*PJ_per_contract*I12935</f>
        <v>0</v>
      </c>
    </row>
    <row r="12936" spans="1:10" x14ac:dyDescent="0.2">
      <c r="A12936" t="s">
        <v>53</v>
      </c>
      <c r="B12936" s="3">
        <v>44711</v>
      </c>
      <c r="C12936">
        <v>0</v>
      </c>
      <c r="D12936">
        <v>0</v>
      </c>
      <c r="E12936">
        <f t="shared" si="1013"/>
        <v>2022</v>
      </c>
      <c r="F12936" t="str">
        <f t="shared" si="1012"/>
        <v>Victorian</v>
      </c>
      <c r="G12936" t="str">
        <f t="shared" si="1014"/>
        <v>Quarter</v>
      </c>
      <c r="H12936">
        <f t="shared" si="1015"/>
        <v>2023</v>
      </c>
      <c r="I12936">
        <f t="shared" si="1016"/>
        <v>92</v>
      </c>
      <c r="J12936">
        <f>D12936*PJ_per_contract*I12936</f>
        <v>0</v>
      </c>
    </row>
    <row r="12937" spans="1:10" x14ac:dyDescent="0.2">
      <c r="A12937" t="s">
        <v>80</v>
      </c>
      <c r="B12937" s="3">
        <v>44711</v>
      </c>
      <c r="C12937">
        <v>0</v>
      </c>
      <c r="D12937">
        <v>0</v>
      </c>
      <c r="E12937">
        <f t="shared" si="1013"/>
        <v>2022</v>
      </c>
      <c r="F12937" t="str">
        <f t="shared" si="1012"/>
        <v>Victorian</v>
      </c>
      <c r="G12937" t="str">
        <f t="shared" si="1014"/>
        <v>Quarter</v>
      </c>
      <c r="H12937">
        <f t="shared" si="1015"/>
        <v>2025</v>
      </c>
      <c r="I12937">
        <f t="shared" si="1016"/>
        <v>92</v>
      </c>
      <c r="J12937">
        <f>D12937*PJ_per_contract*I12937</f>
        <v>0</v>
      </c>
    </row>
    <row r="12938" spans="1:10" x14ac:dyDescent="0.2">
      <c r="A12938" t="s">
        <v>50</v>
      </c>
      <c r="B12938" s="3">
        <v>44711</v>
      </c>
      <c r="C12938">
        <v>0</v>
      </c>
      <c r="D12938">
        <v>0</v>
      </c>
      <c r="E12938">
        <f t="shared" si="1013"/>
        <v>2022</v>
      </c>
      <c r="F12938" t="str">
        <f t="shared" si="1012"/>
        <v>Victorian</v>
      </c>
      <c r="G12938" t="str">
        <f t="shared" si="1014"/>
        <v>Quarter</v>
      </c>
      <c r="H12938">
        <f t="shared" si="1015"/>
        <v>2024</v>
      </c>
      <c r="I12938">
        <f t="shared" si="1016"/>
        <v>92</v>
      </c>
      <c r="J12938">
        <f>D12938*PJ_per_contract*I12938</f>
        <v>0</v>
      </c>
    </row>
    <row r="12939" spans="1:10" x14ac:dyDescent="0.2">
      <c r="A12939" t="s">
        <v>60</v>
      </c>
      <c r="B12939" s="3">
        <v>44711</v>
      </c>
      <c r="C12939">
        <v>0</v>
      </c>
      <c r="D12939">
        <v>0</v>
      </c>
      <c r="E12939">
        <f t="shared" si="1013"/>
        <v>2022</v>
      </c>
      <c r="F12939" t="str">
        <f t="shared" si="1012"/>
        <v>Wallumbilla</v>
      </c>
      <c r="G12939" t="str">
        <f t="shared" si="1014"/>
        <v>Strip</v>
      </c>
      <c r="H12939">
        <f t="shared" si="1015"/>
        <v>2023</v>
      </c>
      <c r="I12939">
        <f t="shared" si="1016"/>
        <v>365</v>
      </c>
      <c r="J12939">
        <f>D12939*PJ_per_contract*I12939</f>
        <v>0</v>
      </c>
    </row>
    <row r="12940" spans="1:10" x14ac:dyDescent="0.2">
      <c r="A12940" t="s">
        <v>61</v>
      </c>
      <c r="B12940" s="3">
        <v>44711</v>
      </c>
      <c r="C12940">
        <v>96</v>
      </c>
      <c r="D12940">
        <v>0</v>
      </c>
      <c r="E12940">
        <f t="shared" si="1013"/>
        <v>2022</v>
      </c>
      <c r="F12940" t="str">
        <f t="shared" si="1012"/>
        <v>Wallumbilla</v>
      </c>
      <c r="G12940" t="str">
        <f t="shared" si="1014"/>
        <v>Quarter</v>
      </c>
      <c r="H12940">
        <f t="shared" si="1015"/>
        <v>2022</v>
      </c>
      <c r="I12940">
        <f t="shared" si="1016"/>
        <v>92</v>
      </c>
      <c r="J12940">
        <f>D12940*PJ_per_contract*I12940</f>
        <v>0</v>
      </c>
    </row>
    <row r="12941" spans="1:10" x14ac:dyDescent="0.2">
      <c r="A12941" t="s">
        <v>62</v>
      </c>
      <c r="B12941" s="3">
        <v>44711</v>
      </c>
      <c r="C12941">
        <v>180</v>
      </c>
      <c r="D12941">
        <v>0</v>
      </c>
      <c r="E12941">
        <f t="shared" si="1013"/>
        <v>2022</v>
      </c>
      <c r="F12941" t="str">
        <f t="shared" si="1012"/>
        <v>Wallumbilla</v>
      </c>
      <c r="G12941" t="str">
        <f t="shared" si="1014"/>
        <v>Quarter</v>
      </c>
      <c r="H12941">
        <f t="shared" si="1015"/>
        <v>2022</v>
      </c>
      <c r="I12941">
        <f t="shared" si="1016"/>
        <v>92</v>
      </c>
      <c r="J12941">
        <f>D12941*PJ_per_contract*I12941</f>
        <v>0</v>
      </c>
    </row>
    <row r="12942" spans="1:10" x14ac:dyDescent="0.2">
      <c r="A12942" t="s">
        <v>70</v>
      </c>
      <c r="B12942" s="3">
        <v>44711</v>
      </c>
      <c r="C12942">
        <v>0</v>
      </c>
      <c r="D12942">
        <v>5</v>
      </c>
      <c r="E12942">
        <f t="shared" si="1013"/>
        <v>2022</v>
      </c>
      <c r="F12942" t="str">
        <f t="shared" si="1012"/>
        <v>Wallumbilla</v>
      </c>
      <c r="G12942" t="str">
        <f t="shared" si="1014"/>
        <v>Strip</v>
      </c>
      <c r="H12942">
        <f t="shared" si="1015"/>
        <v>2023</v>
      </c>
      <c r="I12942">
        <f t="shared" si="1016"/>
        <v>365</v>
      </c>
      <c r="J12942">
        <f>D12942*PJ_per_contract*I12942</f>
        <v>0.1825</v>
      </c>
    </row>
    <row r="12943" spans="1:10" x14ac:dyDescent="0.2">
      <c r="A12943" t="s">
        <v>63</v>
      </c>
      <c r="B12943" s="3">
        <v>44711</v>
      </c>
      <c r="C12943">
        <v>71</v>
      </c>
      <c r="D12943">
        <v>5</v>
      </c>
      <c r="E12943">
        <f t="shared" si="1013"/>
        <v>2022</v>
      </c>
      <c r="F12943" t="str">
        <f t="shared" si="1012"/>
        <v>Wallumbilla</v>
      </c>
      <c r="G12943" t="str">
        <f t="shared" si="1014"/>
        <v>Quarter</v>
      </c>
      <c r="H12943">
        <f t="shared" si="1015"/>
        <v>2023</v>
      </c>
      <c r="I12943">
        <f t="shared" si="1016"/>
        <v>92</v>
      </c>
      <c r="J12943">
        <f>D12943*PJ_per_contract*I12943</f>
        <v>4.5999999999999999E-2</v>
      </c>
    </row>
    <row r="12944" spans="1:10" x14ac:dyDescent="0.2">
      <c r="A12944" t="s">
        <v>64</v>
      </c>
      <c r="B12944" s="3">
        <v>44711</v>
      </c>
      <c r="C12944">
        <v>92</v>
      </c>
      <c r="D12944">
        <v>5</v>
      </c>
      <c r="E12944">
        <f t="shared" si="1013"/>
        <v>2022</v>
      </c>
      <c r="F12944" t="str">
        <f t="shared" si="1012"/>
        <v>Wallumbilla</v>
      </c>
      <c r="G12944" t="str">
        <f t="shared" si="1014"/>
        <v>Quarter</v>
      </c>
      <c r="H12944">
        <f t="shared" si="1015"/>
        <v>2023</v>
      </c>
      <c r="I12944">
        <f t="shared" si="1016"/>
        <v>92</v>
      </c>
      <c r="J12944">
        <f>D12944*PJ_per_contract*I12944</f>
        <v>4.5999999999999999E-2</v>
      </c>
    </row>
    <row r="12945" spans="1:10" x14ac:dyDescent="0.2">
      <c r="A12945" t="s">
        <v>81</v>
      </c>
      <c r="B12945" s="3">
        <v>44711</v>
      </c>
      <c r="C12945">
        <v>0</v>
      </c>
      <c r="D12945">
        <v>0</v>
      </c>
      <c r="E12945">
        <f t="shared" si="1013"/>
        <v>2022</v>
      </c>
      <c r="F12945" t="str">
        <f t="shared" si="1012"/>
        <v>Wallumbilla</v>
      </c>
      <c r="G12945" t="str">
        <f t="shared" si="1014"/>
        <v>Strip</v>
      </c>
      <c r="H12945">
        <f t="shared" si="1015"/>
        <v>2024</v>
      </c>
      <c r="I12945">
        <f t="shared" si="1016"/>
        <v>365</v>
      </c>
      <c r="J12945">
        <f>D12945*PJ_per_contract*I12945</f>
        <v>0</v>
      </c>
    </row>
    <row r="12946" spans="1:10" x14ac:dyDescent="0.2">
      <c r="A12946" t="s">
        <v>71</v>
      </c>
      <c r="B12946" s="3">
        <v>44711</v>
      </c>
      <c r="C12946">
        <v>53</v>
      </c>
      <c r="D12946">
        <v>5</v>
      </c>
      <c r="E12946">
        <f t="shared" si="1013"/>
        <v>2022</v>
      </c>
      <c r="F12946" t="str">
        <f t="shared" si="1012"/>
        <v>Wallumbilla</v>
      </c>
      <c r="G12946" t="str">
        <f t="shared" si="1014"/>
        <v>Quarter</v>
      </c>
      <c r="H12946">
        <f t="shared" si="1015"/>
        <v>2023</v>
      </c>
      <c r="I12946">
        <f t="shared" si="1016"/>
        <v>92</v>
      </c>
      <c r="J12946">
        <f>D12946*PJ_per_contract*I12946</f>
        <v>4.5999999999999999E-2</v>
      </c>
    </row>
    <row r="12947" spans="1:10" x14ac:dyDescent="0.2">
      <c r="A12947" t="s">
        <v>72</v>
      </c>
      <c r="B12947" s="3">
        <v>44711</v>
      </c>
      <c r="C12947">
        <v>50</v>
      </c>
      <c r="D12947">
        <v>5</v>
      </c>
      <c r="E12947">
        <f t="shared" si="1013"/>
        <v>2022</v>
      </c>
      <c r="F12947" t="str">
        <f t="shared" si="1012"/>
        <v>Wallumbilla</v>
      </c>
      <c r="G12947" t="str">
        <f t="shared" si="1014"/>
        <v>Quarter</v>
      </c>
      <c r="H12947">
        <f t="shared" si="1015"/>
        <v>2023</v>
      </c>
      <c r="I12947">
        <f t="shared" si="1016"/>
        <v>92</v>
      </c>
      <c r="J12947">
        <f>D12947*PJ_per_contract*I12947</f>
        <v>4.5999999999999999E-2</v>
      </c>
    </row>
    <row r="12948" spans="1:10" x14ac:dyDescent="0.2">
      <c r="A12948" t="s">
        <v>92</v>
      </c>
      <c r="B12948" s="3">
        <v>44711</v>
      </c>
      <c r="C12948">
        <v>0</v>
      </c>
      <c r="D12948">
        <v>0</v>
      </c>
      <c r="E12948">
        <f t="shared" si="1013"/>
        <v>2022</v>
      </c>
      <c r="F12948" t="str">
        <f t="shared" si="1012"/>
        <v>Wallumbilla</v>
      </c>
      <c r="G12948" t="str">
        <f t="shared" si="1014"/>
        <v>Strip</v>
      </c>
      <c r="H12948">
        <f t="shared" si="1015"/>
        <v>2024</v>
      </c>
      <c r="I12948">
        <f t="shared" si="1016"/>
        <v>365</v>
      </c>
      <c r="J12948">
        <f>D12948*PJ_per_contract*I12948</f>
        <v>0</v>
      </c>
    </row>
    <row r="12949" spans="1:10" x14ac:dyDescent="0.2">
      <c r="A12949" t="s">
        <v>82</v>
      </c>
      <c r="B12949" s="3">
        <v>44711</v>
      </c>
      <c r="C12949">
        <v>7</v>
      </c>
      <c r="D12949">
        <v>0</v>
      </c>
      <c r="E12949">
        <f t="shared" si="1013"/>
        <v>2022</v>
      </c>
      <c r="F12949" t="str">
        <f t="shared" si="1012"/>
        <v>Wallumbilla</v>
      </c>
      <c r="G12949" t="str">
        <f t="shared" si="1014"/>
        <v>Quarter</v>
      </c>
      <c r="H12949">
        <f t="shared" si="1015"/>
        <v>2024</v>
      </c>
      <c r="I12949">
        <f t="shared" si="1016"/>
        <v>92</v>
      </c>
      <c r="J12949">
        <f>D12949*PJ_per_contract*I12949</f>
        <v>0</v>
      </c>
    </row>
    <row r="12950" spans="1:10" x14ac:dyDescent="0.2">
      <c r="A12950" t="s">
        <v>83</v>
      </c>
      <c r="B12950" s="3">
        <v>44711</v>
      </c>
      <c r="C12950">
        <v>5</v>
      </c>
      <c r="D12950">
        <v>0</v>
      </c>
      <c r="E12950">
        <f t="shared" si="1013"/>
        <v>2022</v>
      </c>
      <c r="F12950" t="str">
        <f t="shared" si="1012"/>
        <v>Wallumbilla</v>
      </c>
      <c r="G12950" t="str">
        <f t="shared" si="1014"/>
        <v>Quarter</v>
      </c>
      <c r="H12950">
        <f t="shared" si="1015"/>
        <v>2024</v>
      </c>
      <c r="I12950">
        <f t="shared" si="1016"/>
        <v>92</v>
      </c>
      <c r="J12950">
        <f>D12950*PJ_per_contract*I12950</f>
        <v>0</v>
      </c>
    </row>
    <row r="12951" spans="1:10" x14ac:dyDescent="0.2">
      <c r="A12951" t="s">
        <v>93</v>
      </c>
      <c r="B12951" s="3">
        <v>44711</v>
      </c>
      <c r="C12951">
        <v>5</v>
      </c>
      <c r="D12951">
        <v>0</v>
      </c>
      <c r="E12951">
        <f t="shared" si="1013"/>
        <v>2022</v>
      </c>
      <c r="F12951" t="str">
        <f t="shared" si="1012"/>
        <v>Wallumbilla</v>
      </c>
      <c r="G12951" t="str">
        <f t="shared" si="1014"/>
        <v>Quarter</v>
      </c>
      <c r="H12951">
        <f t="shared" si="1015"/>
        <v>2024</v>
      </c>
      <c r="I12951">
        <f t="shared" si="1016"/>
        <v>92</v>
      </c>
      <c r="J12951">
        <f>D12951*PJ_per_contract*I12951</f>
        <v>0</v>
      </c>
    </row>
    <row r="12952" spans="1:10" x14ac:dyDescent="0.2">
      <c r="A12952" t="s">
        <v>94</v>
      </c>
      <c r="B12952" s="3">
        <v>44711</v>
      </c>
      <c r="C12952">
        <v>5</v>
      </c>
      <c r="D12952">
        <v>0</v>
      </c>
      <c r="E12952">
        <f t="shared" si="1013"/>
        <v>2022</v>
      </c>
      <c r="F12952" t="str">
        <f t="shared" si="1012"/>
        <v>Wallumbilla</v>
      </c>
      <c r="G12952" t="str">
        <f t="shared" si="1014"/>
        <v>Quarter</v>
      </c>
      <c r="H12952">
        <f t="shared" si="1015"/>
        <v>2024</v>
      </c>
      <c r="I12952">
        <f t="shared" si="1016"/>
        <v>92</v>
      </c>
      <c r="J12952">
        <f>D12952*PJ_per_contract*I12952</f>
        <v>0</v>
      </c>
    </row>
    <row r="12953" spans="1:10" x14ac:dyDescent="0.2">
      <c r="A12953" t="s">
        <v>85</v>
      </c>
      <c r="B12953" s="3">
        <v>44712</v>
      </c>
      <c r="C12953">
        <v>0</v>
      </c>
      <c r="D12953">
        <v>0</v>
      </c>
      <c r="E12953">
        <f t="shared" si="1013"/>
        <v>2022</v>
      </c>
      <c r="F12953" t="str">
        <f t="shared" si="1012"/>
        <v>Victorian</v>
      </c>
      <c r="G12953" t="str">
        <f t="shared" si="1014"/>
        <v>Month</v>
      </c>
      <c r="H12953">
        <f t="shared" si="1015"/>
        <v>2022</v>
      </c>
      <c r="I12953">
        <f t="shared" si="1016"/>
        <v>31</v>
      </c>
      <c r="J12953">
        <f>D12953*PJ_per_contract*I12953</f>
        <v>0</v>
      </c>
    </row>
    <row r="12954" spans="1:10" x14ac:dyDescent="0.2">
      <c r="A12954" t="s">
        <v>86</v>
      </c>
      <c r="B12954" s="3">
        <v>44712</v>
      </c>
      <c r="C12954">
        <v>0</v>
      </c>
      <c r="D12954">
        <v>0</v>
      </c>
      <c r="E12954">
        <f t="shared" si="1013"/>
        <v>2022</v>
      </c>
      <c r="F12954" t="str">
        <f t="shared" si="1012"/>
        <v>Victorian</v>
      </c>
      <c r="G12954" t="str">
        <f t="shared" si="1014"/>
        <v>Month</v>
      </c>
      <c r="H12954">
        <f t="shared" si="1015"/>
        <v>2022</v>
      </c>
      <c r="I12954">
        <f t="shared" si="1016"/>
        <v>31</v>
      </c>
      <c r="J12954">
        <f>D12954*PJ_per_contract*I12954</f>
        <v>0</v>
      </c>
    </row>
    <row r="12955" spans="1:10" x14ac:dyDescent="0.2">
      <c r="A12955" t="s">
        <v>48</v>
      </c>
      <c r="B12955" s="3">
        <v>44712</v>
      </c>
      <c r="C12955">
        <v>0</v>
      </c>
      <c r="D12955">
        <v>0</v>
      </c>
      <c r="E12955">
        <f t="shared" si="1013"/>
        <v>2022</v>
      </c>
      <c r="F12955" t="str">
        <f t="shared" si="1012"/>
        <v>Victorian</v>
      </c>
      <c r="G12955" t="str">
        <f t="shared" si="1014"/>
        <v>Quarter</v>
      </c>
      <c r="H12955">
        <f t="shared" si="1015"/>
        <v>2022</v>
      </c>
      <c r="I12955">
        <f t="shared" si="1016"/>
        <v>92</v>
      </c>
      <c r="J12955">
        <f>D12955*PJ_per_contract*I12955</f>
        <v>0</v>
      </c>
    </row>
    <row r="12956" spans="1:10" x14ac:dyDescent="0.2">
      <c r="A12956" t="s">
        <v>49</v>
      </c>
      <c r="B12956" s="3">
        <v>44712</v>
      </c>
      <c r="C12956">
        <v>84</v>
      </c>
      <c r="D12956">
        <v>0</v>
      </c>
      <c r="E12956">
        <f t="shared" si="1013"/>
        <v>2022</v>
      </c>
      <c r="F12956" t="str">
        <f t="shared" si="1012"/>
        <v>Wallumbilla</v>
      </c>
      <c r="G12956" t="str">
        <f t="shared" si="1014"/>
        <v>Quarter</v>
      </c>
      <c r="H12956">
        <f t="shared" si="1015"/>
        <v>2022</v>
      </c>
      <c r="I12956">
        <f t="shared" si="1016"/>
        <v>92</v>
      </c>
      <c r="J12956">
        <f>D12956*PJ_per_contract*I12956</f>
        <v>0</v>
      </c>
    </row>
    <row r="12957" spans="1:10" x14ac:dyDescent="0.2">
      <c r="A12957" t="s">
        <v>53</v>
      </c>
      <c r="B12957" s="3">
        <v>44712</v>
      </c>
      <c r="C12957">
        <v>0</v>
      </c>
      <c r="D12957">
        <v>0</v>
      </c>
      <c r="E12957">
        <f t="shared" si="1013"/>
        <v>2022</v>
      </c>
      <c r="F12957" t="str">
        <f t="shared" si="1012"/>
        <v>Victorian</v>
      </c>
      <c r="G12957" t="str">
        <f t="shared" si="1014"/>
        <v>Quarter</v>
      </c>
      <c r="H12957">
        <f t="shared" si="1015"/>
        <v>2023</v>
      </c>
      <c r="I12957">
        <f t="shared" si="1016"/>
        <v>92</v>
      </c>
      <c r="J12957">
        <f>D12957*PJ_per_contract*I12957</f>
        <v>0</v>
      </c>
    </row>
    <row r="12958" spans="1:10" x14ac:dyDescent="0.2">
      <c r="A12958" t="s">
        <v>56</v>
      </c>
      <c r="B12958" s="3">
        <v>44712</v>
      </c>
      <c r="C12958">
        <v>0</v>
      </c>
      <c r="D12958">
        <v>0</v>
      </c>
      <c r="E12958">
        <f t="shared" si="1013"/>
        <v>2022</v>
      </c>
      <c r="F12958" t="str">
        <f t="shared" si="1012"/>
        <v>Victorian</v>
      </c>
      <c r="G12958" t="str">
        <f t="shared" si="1014"/>
        <v>Quarter</v>
      </c>
      <c r="H12958">
        <f t="shared" si="1015"/>
        <v>2023</v>
      </c>
      <c r="I12958">
        <f t="shared" si="1016"/>
        <v>92</v>
      </c>
      <c r="J12958">
        <f>D12958*PJ_per_contract*I12958</f>
        <v>0</v>
      </c>
    </row>
    <row r="12959" spans="1:10" x14ac:dyDescent="0.2">
      <c r="A12959" t="s">
        <v>50</v>
      </c>
      <c r="B12959" s="3">
        <v>44712</v>
      </c>
      <c r="C12959">
        <v>0</v>
      </c>
      <c r="D12959">
        <v>0</v>
      </c>
      <c r="E12959">
        <f t="shared" si="1013"/>
        <v>2022</v>
      </c>
      <c r="F12959" t="str">
        <f t="shared" si="1012"/>
        <v>Victorian</v>
      </c>
      <c r="G12959" t="str">
        <f t="shared" si="1014"/>
        <v>Quarter</v>
      </c>
      <c r="H12959">
        <f t="shared" si="1015"/>
        <v>2024</v>
      </c>
      <c r="I12959">
        <f t="shared" si="1016"/>
        <v>92</v>
      </c>
      <c r="J12959">
        <f>D12959*PJ_per_contract*I12959</f>
        <v>0</v>
      </c>
    </row>
    <row r="12960" spans="1:10" x14ac:dyDescent="0.2">
      <c r="A12960" t="s">
        <v>91</v>
      </c>
      <c r="B12960" s="3">
        <v>44712</v>
      </c>
      <c r="C12960">
        <v>0</v>
      </c>
      <c r="D12960">
        <v>0</v>
      </c>
      <c r="E12960">
        <f t="shared" si="1013"/>
        <v>2022</v>
      </c>
      <c r="F12960" t="str">
        <f t="shared" si="1012"/>
        <v>Victorian</v>
      </c>
      <c r="G12960" t="str">
        <f t="shared" si="1014"/>
        <v>Quarter</v>
      </c>
      <c r="H12960">
        <f t="shared" si="1015"/>
        <v>2026</v>
      </c>
      <c r="I12960">
        <f t="shared" si="1016"/>
        <v>92</v>
      </c>
      <c r="J12960">
        <f>D12960*PJ_per_contract*I12960</f>
        <v>0</v>
      </c>
    </row>
    <row r="12961" spans="1:10" x14ac:dyDescent="0.2">
      <c r="A12961" t="s">
        <v>79</v>
      </c>
      <c r="B12961" s="3">
        <v>44712</v>
      </c>
      <c r="C12961">
        <v>0</v>
      </c>
      <c r="D12961">
        <v>0</v>
      </c>
      <c r="E12961">
        <f t="shared" si="1013"/>
        <v>2022</v>
      </c>
      <c r="F12961" t="str">
        <f t="shared" si="1012"/>
        <v>Victorian</v>
      </c>
      <c r="G12961" t="str">
        <f t="shared" si="1014"/>
        <v>Quarter</v>
      </c>
      <c r="H12961">
        <f t="shared" si="1015"/>
        <v>2025</v>
      </c>
      <c r="I12961">
        <f t="shared" si="1016"/>
        <v>92</v>
      </c>
      <c r="J12961">
        <f>D12961*PJ_per_contract*I12961</f>
        <v>0</v>
      </c>
    </row>
    <row r="12962" spans="1:10" x14ac:dyDescent="0.2">
      <c r="A12962" t="s">
        <v>51</v>
      </c>
      <c r="B12962" s="3">
        <v>44712</v>
      </c>
      <c r="C12962">
        <v>0</v>
      </c>
      <c r="D12962">
        <v>0</v>
      </c>
      <c r="E12962">
        <f t="shared" si="1013"/>
        <v>2022</v>
      </c>
      <c r="F12962" t="str">
        <f t="shared" si="1012"/>
        <v>Victorian</v>
      </c>
      <c r="G12962" t="str">
        <f t="shared" si="1014"/>
        <v>Quarter</v>
      </c>
      <c r="H12962">
        <f t="shared" si="1015"/>
        <v>2022</v>
      </c>
      <c r="I12962">
        <f t="shared" si="1016"/>
        <v>92</v>
      </c>
      <c r="J12962">
        <f>D12962*PJ_per_contract*I12962</f>
        <v>0</v>
      </c>
    </row>
    <row r="12963" spans="1:10" x14ac:dyDescent="0.2">
      <c r="A12963" t="s">
        <v>88</v>
      </c>
      <c r="B12963" s="3">
        <v>44712</v>
      </c>
      <c r="C12963">
        <v>0</v>
      </c>
      <c r="D12963">
        <v>0</v>
      </c>
      <c r="E12963">
        <f t="shared" si="1013"/>
        <v>2022</v>
      </c>
      <c r="F12963" t="str">
        <f t="shared" si="1012"/>
        <v>Victorian</v>
      </c>
      <c r="G12963" t="str">
        <f t="shared" si="1014"/>
        <v>Month</v>
      </c>
      <c r="H12963">
        <f t="shared" si="1015"/>
        <v>2022</v>
      </c>
      <c r="I12963">
        <f t="shared" si="1016"/>
        <v>31</v>
      </c>
      <c r="J12963">
        <f>D12963*PJ_per_contract*I12963</f>
        <v>0</v>
      </c>
    </row>
    <row r="12964" spans="1:10" x14ac:dyDescent="0.2">
      <c r="A12964" t="s">
        <v>80</v>
      </c>
      <c r="B12964" s="3">
        <v>44712</v>
      </c>
      <c r="C12964">
        <v>0</v>
      </c>
      <c r="D12964">
        <v>0</v>
      </c>
      <c r="E12964">
        <f t="shared" si="1013"/>
        <v>2022</v>
      </c>
      <c r="F12964" t="str">
        <f t="shared" si="1012"/>
        <v>Victorian</v>
      </c>
      <c r="G12964" t="str">
        <f t="shared" si="1014"/>
        <v>Quarter</v>
      </c>
      <c r="H12964">
        <f t="shared" si="1015"/>
        <v>2025</v>
      </c>
      <c r="I12964">
        <f t="shared" si="1016"/>
        <v>92</v>
      </c>
      <c r="J12964">
        <f>D12964*PJ_per_contract*I12964</f>
        <v>0</v>
      </c>
    </row>
    <row r="12965" spans="1:10" x14ac:dyDescent="0.2">
      <c r="A12965" t="s">
        <v>52</v>
      </c>
      <c r="B12965" s="3">
        <v>44712</v>
      </c>
      <c r="C12965">
        <v>0</v>
      </c>
      <c r="D12965">
        <v>0</v>
      </c>
      <c r="E12965">
        <f t="shared" si="1013"/>
        <v>2022</v>
      </c>
      <c r="F12965" t="str">
        <f t="shared" si="1012"/>
        <v>Victorian</v>
      </c>
      <c r="G12965" t="str">
        <f t="shared" si="1014"/>
        <v>Quarter</v>
      </c>
      <c r="H12965">
        <f t="shared" si="1015"/>
        <v>2022</v>
      </c>
      <c r="I12965">
        <f t="shared" si="1016"/>
        <v>92</v>
      </c>
      <c r="J12965">
        <f>D12965*PJ_per_contract*I12965</f>
        <v>0</v>
      </c>
    </row>
    <row r="12966" spans="1:10" x14ac:dyDescent="0.2">
      <c r="A12966" t="s">
        <v>90</v>
      </c>
      <c r="B12966" s="3">
        <v>44712</v>
      </c>
      <c r="C12966">
        <v>0</v>
      </c>
      <c r="D12966">
        <v>0</v>
      </c>
      <c r="E12966">
        <f t="shared" si="1013"/>
        <v>2022</v>
      </c>
      <c r="F12966" t="str">
        <f t="shared" si="1012"/>
        <v>Victorian</v>
      </c>
      <c r="G12966" t="str">
        <f t="shared" si="1014"/>
        <v>Quarter</v>
      </c>
      <c r="H12966">
        <f t="shared" si="1015"/>
        <v>2026</v>
      </c>
      <c r="I12966">
        <f t="shared" si="1016"/>
        <v>92</v>
      </c>
      <c r="J12966">
        <f>D12966*PJ_per_contract*I12966</f>
        <v>0</v>
      </c>
    </row>
    <row r="12967" spans="1:10" x14ac:dyDescent="0.2">
      <c r="A12967" t="s">
        <v>68</v>
      </c>
      <c r="B12967" s="3">
        <v>44712</v>
      </c>
      <c r="C12967">
        <v>0</v>
      </c>
      <c r="D12967">
        <v>0</v>
      </c>
      <c r="E12967">
        <f t="shared" si="1013"/>
        <v>2022</v>
      </c>
      <c r="F12967" t="str">
        <f t="shared" si="1012"/>
        <v>Victorian</v>
      </c>
      <c r="G12967" t="str">
        <f t="shared" si="1014"/>
        <v>Quarter</v>
      </c>
      <c r="H12967">
        <f t="shared" si="1015"/>
        <v>2025</v>
      </c>
      <c r="I12967">
        <f t="shared" si="1016"/>
        <v>92</v>
      </c>
      <c r="J12967">
        <f>D12967*PJ_per_contract*I12967</f>
        <v>0</v>
      </c>
    </row>
    <row r="12968" spans="1:10" x14ac:dyDescent="0.2">
      <c r="A12968" t="s">
        <v>69</v>
      </c>
      <c r="B12968" s="3">
        <v>44712</v>
      </c>
      <c r="C12968">
        <v>0</v>
      </c>
      <c r="D12968">
        <v>0</v>
      </c>
      <c r="E12968">
        <f t="shared" si="1013"/>
        <v>2022</v>
      </c>
      <c r="F12968" t="str">
        <f t="shared" si="1012"/>
        <v>Victorian</v>
      </c>
      <c r="G12968" t="str">
        <f t="shared" si="1014"/>
        <v>Quarter</v>
      </c>
      <c r="H12968">
        <f t="shared" si="1015"/>
        <v>2025</v>
      </c>
      <c r="I12968">
        <f t="shared" si="1016"/>
        <v>92</v>
      </c>
      <c r="J12968">
        <f>D12968*PJ_per_contract*I12968</f>
        <v>0</v>
      </c>
    </row>
    <row r="12969" spans="1:10" x14ac:dyDescent="0.2">
      <c r="A12969" t="s">
        <v>89</v>
      </c>
      <c r="B12969" s="3">
        <v>44712</v>
      </c>
      <c r="C12969">
        <v>0</v>
      </c>
      <c r="D12969">
        <v>0</v>
      </c>
      <c r="E12969">
        <f t="shared" si="1013"/>
        <v>2022</v>
      </c>
      <c r="F12969" t="str">
        <f t="shared" si="1012"/>
        <v>Victorian</v>
      </c>
      <c r="G12969" t="str">
        <f t="shared" si="1014"/>
        <v>Month</v>
      </c>
      <c r="H12969">
        <f t="shared" si="1015"/>
        <v>2022</v>
      </c>
      <c r="I12969">
        <f t="shared" si="1016"/>
        <v>31</v>
      </c>
      <c r="J12969">
        <f>D12969*PJ_per_contract*I12969</f>
        <v>0</v>
      </c>
    </row>
    <row r="12970" spans="1:10" x14ac:dyDescent="0.2">
      <c r="A12970" t="s">
        <v>58</v>
      </c>
      <c r="B12970" s="3">
        <v>44712</v>
      </c>
      <c r="C12970">
        <v>0</v>
      </c>
      <c r="D12970">
        <v>0</v>
      </c>
      <c r="E12970">
        <f t="shared" si="1013"/>
        <v>2022</v>
      </c>
      <c r="F12970" t="str">
        <f t="shared" si="1012"/>
        <v>Victorian</v>
      </c>
      <c r="G12970" t="str">
        <f t="shared" si="1014"/>
        <v>Quarter</v>
      </c>
      <c r="H12970">
        <f t="shared" si="1015"/>
        <v>2024</v>
      </c>
      <c r="I12970">
        <f t="shared" si="1016"/>
        <v>92</v>
      </c>
      <c r="J12970">
        <f>D12970*PJ_per_contract*I12970</f>
        <v>0</v>
      </c>
    </row>
    <row r="12971" spans="1:10" x14ac:dyDescent="0.2">
      <c r="A12971" t="s">
        <v>57</v>
      </c>
      <c r="B12971" s="3">
        <v>44712</v>
      </c>
      <c r="C12971">
        <v>0</v>
      </c>
      <c r="D12971">
        <v>0</v>
      </c>
      <c r="E12971">
        <f t="shared" si="1013"/>
        <v>2022</v>
      </c>
      <c r="F12971" t="str">
        <f t="shared" si="1012"/>
        <v>Victorian</v>
      </c>
      <c r="G12971" t="str">
        <f t="shared" si="1014"/>
        <v>Quarter</v>
      </c>
      <c r="H12971">
        <f t="shared" si="1015"/>
        <v>2024</v>
      </c>
      <c r="I12971">
        <f t="shared" si="1016"/>
        <v>92</v>
      </c>
      <c r="J12971">
        <f>D12971*PJ_per_contract*I12971</f>
        <v>0</v>
      </c>
    </row>
    <row r="12972" spans="1:10" x14ac:dyDescent="0.2">
      <c r="A12972" t="s">
        <v>54</v>
      </c>
      <c r="B12972" s="3">
        <v>44712</v>
      </c>
      <c r="C12972">
        <v>0</v>
      </c>
      <c r="D12972">
        <v>0</v>
      </c>
      <c r="E12972">
        <f t="shared" si="1013"/>
        <v>2022</v>
      </c>
      <c r="F12972" t="str">
        <f t="shared" si="1012"/>
        <v>Victorian</v>
      </c>
      <c r="G12972" t="str">
        <f t="shared" si="1014"/>
        <v>Quarter</v>
      </c>
      <c r="H12972">
        <f t="shared" si="1015"/>
        <v>2023</v>
      </c>
      <c r="I12972">
        <f t="shared" si="1016"/>
        <v>92</v>
      </c>
      <c r="J12972">
        <f>D12972*PJ_per_contract*I12972</f>
        <v>0</v>
      </c>
    </row>
    <row r="12973" spans="1:10" x14ac:dyDescent="0.2">
      <c r="A12973" t="s">
        <v>87</v>
      </c>
      <c r="B12973" s="3">
        <v>44712</v>
      </c>
      <c r="C12973">
        <v>0</v>
      </c>
      <c r="D12973">
        <v>0</v>
      </c>
      <c r="E12973">
        <f t="shared" si="1013"/>
        <v>2022</v>
      </c>
      <c r="F12973" t="str">
        <f t="shared" si="1012"/>
        <v>Victorian</v>
      </c>
      <c r="G12973" t="str">
        <f t="shared" si="1014"/>
        <v>Month</v>
      </c>
      <c r="H12973">
        <f t="shared" si="1015"/>
        <v>2022</v>
      </c>
      <c r="I12973">
        <f t="shared" si="1016"/>
        <v>31</v>
      </c>
      <c r="J12973">
        <f>D12973*PJ_per_contract*I12973</f>
        <v>0</v>
      </c>
    </row>
    <row r="12974" spans="1:10" x14ac:dyDescent="0.2">
      <c r="A12974" t="s">
        <v>59</v>
      </c>
      <c r="B12974" s="3">
        <v>44712</v>
      </c>
      <c r="C12974">
        <v>0</v>
      </c>
      <c r="D12974">
        <v>0</v>
      </c>
      <c r="E12974">
        <f t="shared" si="1013"/>
        <v>2022</v>
      </c>
      <c r="F12974" t="str">
        <f t="shared" si="1012"/>
        <v>Victorian</v>
      </c>
      <c r="G12974" t="str">
        <f t="shared" si="1014"/>
        <v>Quarter</v>
      </c>
      <c r="H12974">
        <f t="shared" si="1015"/>
        <v>2023</v>
      </c>
      <c r="I12974">
        <f t="shared" si="1016"/>
        <v>92</v>
      </c>
      <c r="J12974">
        <f>D12974*PJ_per_contract*I12974</f>
        <v>0</v>
      </c>
    </row>
    <row r="12975" spans="1:10" x14ac:dyDescent="0.2">
      <c r="A12975" t="s">
        <v>55</v>
      </c>
      <c r="B12975" s="3">
        <v>44712</v>
      </c>
      <c r="C12975">
        <v>0</v>
      </c>
      <c r="D12975">
        <v>0</v>
      </c>
      <c r="E12975">
        <f t="shared" si="1013"/>
        <v>2022</v>
      </c>
      <c r="F12975" t="str">
        <f t="shared" si="1012"/>
        <v>Victorian</v>
      </c>
      <c r="G12975" t="str">
        <f t="shared" si="1014"/>
        <v>Quarter</v>
      </c>
      <c r="H12975">
        <f t="shared" si="1015"/>
        <v>2024</v>
      </c>
      <c r="I12975">
        <f t="shared" si="1016"/>
        <v>92</v>
      </c>
      <c r="J12975">
        <f>D12975*PJ_per_contract*I12975</f>
        <v>0</v>
      </c>
    </row>
    <row r="12976" spans="1:10" x14ac:dyDescent="0.2">
      <c r="A12976" t="s">
        <v>60</v>
      </c>
      <c r="B12976" s="3">
        <v>44712</v>
      </c>
      <c r="C12976">
        <v>0</v>
      </c>
      <c r="D12976">
        <v>0</v>
      </c>
      <c r="E12976">
        <f t="shared" si="1013"/>
        <v>2022</v>
      </c>
      <c r="F12976" t="str">
        <f t="shared" si="1012"/>
        <v>Wallumbilla</v>
      </c>
      <c r="G12976" t="str">
        <f t="shared" si="1014"/>
        <v>Strip</v>
      </c>
      <c r="H12976">
        <f t="shared" si="1015"/>
        <v>2023</v>
      </c>
      <c r="I12976">
        <f t="shared" si="1016"/>
        <v>365</v>
      </c>
      <c r="J12976">
        <f>D12976*PJ_per_contract*I12976</f>
        <v>0</v>
      </c>
    </row>
    <row r="12977" spans="1:10" x14ac:dyDescent="0.2">
      <c r="A12977" t="s">
        <v>61</v>
      </c>
      <c r="B12977" s="3">
        <v>44712</v>
      </c>
      <c r="C12977">
        <v>96</v>
      </c>
      <c r="D12977">
        <v>0</v>
      </c>
      <c r="E12977">
        <f t="shared" si="1013"/>
        <v>2022</v>
      </c>
      <c r="F12977" t="str">
        <f t="shared" si="1012"/>
        <v>Wallumbilla</v>
      </c>
      <c r="G12977" t="str">
        <f t="shared" si="1014"/>
        <v>Quarter</v>
      </c>
      <c r="H12977">
        <f t="shared" si="1015"/>
        <v>2022</v>
      </c>
      <c r="I12977">
        <f t="shared" si="1016"/>
        <v>92</v>
      </c>
      <c r="J12977">
        <f>D12977*PJ_per_contract*I12977</f>
        <v>0</v>
      </c>
    </row>
    <row r="12978" spans="1:10" x14ac:dyDescent="0.2">
      <c r="A12978" t="s">
        <v>62</v>
      </c>
      <c r="B12978" s="3">
        <v>44712</v>
      </c>
      <c r="C12978">
        <v>180</v>
      </c>
      <c r="D12978">
        <v>0</v>
      </c>
      <c r="E12978">
        <f t="shared" si="1013"/>
        <v>2022</v>
      </c>
      <c r="F12978" t="str">
        <f t="shared" si="1012"/>
        <v>Wallumbilla</v>
      </c>
      <c r="G12978" t="str">
        <f t="shared" si="1014"/>
        <v>Quarter</v>
      </c>
      <c r="H12978">
        <f t="shared" si="1015"/>
        <v>2022</v>
      </c>
      <c r="I12978">
        <f t="shared" si="1016"/>
        <v>92</v>
      </c>
      <c r="J12978">
        <f>D12978*PJ_per_contract*I12978</f>
        <v>0</v>
      </c>
    </row>
    <row r="12979" spans="1:10" x14ac:dyDescent="0.2">
      <c r="A12979" t="s">
        <v>70</v>
      </c>
      <c r="B12979" s="3">
        <v>44712</v>
      </c>
      <c r="C12979">
        <v>0</v>
      </c>
      <c r="D12979">
        <v>0</v>
      </c>
      <c r="E12979">
        <f t="shared" si="1013"/>
        <v>2022</v>
      </c>
      <c r="F12979" t="str">
        <f t="shared" si="1012"/>
        <v>Wallumbilla</v>
      </c>
      <c r="G12979" t="str">
        <f t="shared" si="1014"/>
        <v>Strip</v>
      </c>
      <c r="H12979">
        <f t="shared" si="1015"/>
        <v>2023</v>
      </c>
      <c r="I12979">
        <f t="shared" si="1016"/>
        <v>365</v>
      </c>
      <c r="J12979">
        <f>D12979*PJ_per_contract*I12979</f>
        <v>0</v>
      </c>
    </row>
    <row r="12980" spans="1:10" x14ac:dyDescent="0.2">
      <c r="A12980" t="s">
        <v>63</v>
      </c>
      <c r="B12980" s="3">
        <v>44712</v>
      </c>
      <c r="C12980">
        <v>71</v>
      </c>
      <c r="D12980">
        <v>0</v>
      </c>
      <c r="E12980">
        <f t="shared" si="1013"/>
        <v>2022</v>
      </c>
      <c r="F12980" t="str">
        <f t="shared" si="1012"/>
        <v>Wallumbilla</v>
      </c>
      <c r="G12980" t="str">
        <f t="shared" si="1014"/>
        <v>Quarter</v>
      </c>
      <c r="H12980">
        <f t="shared" si="1015"/>
        <v>2023</v>
      </c>
      <c r="I12980">
        <f t="shared" si="1016"/>
        <v>92</v>
      </c>
      <c r="J12980">
        <f>D12980*PJ_per_contract*I12980</f>
        <v>0</v>
      </c>
    </row>
    <row r="12981" spans="1:10" x14ac:dyDescent="0.2">
      <c r="A12981" t="s">
        <v>64</v>
      </c>
      <c r="B12981" s="3">
        <v>44712</v>
      </c>
      <c r="C12981">
        <v>92</v>
      </c>
      <c r="D12981">
        <v>0</v>
      </c>
      <c r="E12981">
        <f t="shared" si="1013"/>
        <v>2022</v>
      </c>
      <c r="F12981" t="str">
        <f t="shared" si="1012"/>
        <v>Wallumbilla</v>
      </c>
      <c r="G12981" t="str">
        <f t="shared" si="1014"/>
        <v>Quarter</v>
      </c>
      <c r="H12981">
        <f t="shared" si="1015"/>
        <v>2023</v>
      </c>
      <c r="I12981">
        <f t="shared" si="1016"/>
        <v>92</v>
      </c>
      <c r="J12981">
        <f>D12981*PJ_per_contract*I12981</f>
        <v>0</v>
      </c>
    </row>
    <row r="12982" spans="1:10" x14ac:dyDescent="0.2">
      <c r="A12982" t="s">
        <v>81</v>
      </c>
      <c r="B12982" s="3">
        <v>44712</v>
      </c>
      <c r="C12982">
        <v>0</v>
      </c>
      <c r="D12982">
        <v>0</v>
      </c>
      <c r="E12982">
        <f t="shared" si="1013"/>
        <v>2022</v>
      </c>
      <c r="F12982" t="str">
        <f t="shared" si="1012"/>
        <v>Wallumbilla</v>
      </c>
      <c r="G12982" t="str">
        <f t="shared" si="1014"/>
        <v>Strip</v>
      </c>
      <c r="H12982">
        <f t="shared" si="1015"/>
        <v>2024</v>
      </c>
      <c r="I12982">
        <f t="shared" si="1016"/>
        <v>365</v>
      </c>
      <c r="J12982">
        <f>D12982*PJ_per_contract*I12982</f>
        <v>0</v>
      </c>
    </row>
    <row r="12983" spans="1:10" x14ac:dyDescent="0.2">
      <c r="A12983" t="s">
        <v>71</v>
      </c>
      <c r="B12983" s="3">
        <v>44712</v>
      </c>
      <c r="C12983">
        <v>53</v>
      </c>
      <c r="D12983">
        <v>0</v>
      </c>
      <c r="E12983">
        <f t="shared" si="1013"/>
        <v>2022</v>
      </c>
      <c r="F12983" t="str">
        <f t="shared" si="1012"/>
        <v>Wallumbilla</v>
      </c>
      <c r="G12983" t="str">
        <f t="shared" si="1014"/>
        <v>Quarter</v>
      </c>
      <c r="H12983">
        <f t="shared" si="1015"/>
        <v>2023</v>
      </c>
      <c r="I12983">
        <f t="shared" si="1016"/>
        <v>92</v>
      </c>
      <c r="J12983">
        <f>D12983*PJ_per_contract*I12983</f>
        <v>0</v>
      </c>
    </row>
    <row r="12984" spans="1:10" x14ac:dyDescent="0.2">
      <c r="A12984" t="s">
        <v>72</v>
      </c>
      <c r="B12984" s="3">
        <v>44712</v>
      </c>
      <c r="C12984">
        <v>50</v>
      </c>
      <c r="D12984">
        <v>0</v>
      </c>
      <c r="E12984">
        <f t="shared" si="1013"/>
        <v>2022</v>
      </c>
      <c r="F12984" t="str">
        <f t="shared" si="1012"/>
        <v>Wallumbilla</v>
      </c>
      <c r="G12984" t="str">
        <f t="shared" si="1014"/>
        <v>Quarter</v>
      </c>
      <c r="H12984">
        <f t="shared" si="1015"/>
        <v>2023</v>
      </c>
      <c r="I12984">
        <f t="shared" si="1016"/>
        <v>92</v>
      </c>
      <c r="J12984">
        <f>D12984*PJ_per_contract*I12984</f>
        <v>0</v>
      </c>
    </row>
    <row r="12985" spans="1:10" x14ac:dyDescent="0.2">
      <c r="A12985" t="s">
        <v>92</v>
      </c>
      <c r="B12985" s="3">
        <v>44712</v>
      </c>
      <c r="C12985">
        <v>0</v>
      </c>
      <c r="D12985">
        <v>0</v>
      </c>
      <c r="E12985">
        <f t="shared" si="1013"/>
        <v>2022</v>
      </c>
      <c r="F12985" t="str">
        <f t="shared" si="1012"/>
        <v>Wallumbilla</v>
      </c>
      <c r="G12985" t="str">
        <f t="shared" si="1014"/>
        <v>Strip</v>
      </c>
      <c r="H12985">
        <f t="shared" si="1015"/>
        <v>2024</v>
      </c>
      <c r="I12985">
        <f t="shared" si="1016"/>
        <v>365</v>
      </c>
      <c r="J12985">
        <f>D12985*PJ_per_contract*I12985</f>
        <v>0</v>
      </c>
    </row>
    <row r="12986" spans="1:10" x14ac:dyDescent="0.2">
      <c r="A12986" t="s">
        <v>82</v>
      </c>
      <c r="B12986" s="3">
        <v>44712</v>
      </c>
      <c r="C12986">
        <v>7</v>
      </c>
      <c r="D12986">
        <v>0</v>
      </c>
      <c r="E12986">
        <f t="shared" si="1013"/>
        <v>2022</v>
      </c>
      <c r="F12986" t="str">
        <f t="shared" si="1012"/>
        <v>Wallumbilla</v>
      </c>
      <c r="G12986" t="str">
        <f t="shared" si="1014"/>
        <v>Quarter</v>
      </c>
      <c r="H12986">
        <f t="shared" si="1015"/>
        <v>2024</v>
      </c>
      <c r="I12986">
        <f t="shared" si="1016"/>
        <v>92</v>
      </c>
      <c r="J12986">
        <f>D12986*PJ_per_contract*I12986</f>
        <v>0</v>
      </c>
    </row>
    <row r="12987" spans="1:10" x14ac:dyDescent="0.2">
      <c r="A12987" t="s">
        <v>83</v>
      </c>
      <c r="B12987" s="3">
        <v>44712</v>
      </c>
      <c r="C12987">
        <v>5</v>
      </c>
      <c r="D12987">
        <v>0</v>
      </c>
      <c r="E12987">
        <f t="shared" si="1013"/>
        <v>2022</v>
      </c>
      <c r="F12987" t="str">
        <f t="shared" si="1012"/>
        <v>Wallumbilla</v>
      </c>
      <c r="G12987" t="str">
        <f t="shared" si="1014"/>
        <v>Quarter</v>
      </c>
      <c r="H12987">
        <f t="shared" si="1015"/>
        <v>2024</v>
      </c>
      <c r="I12987">
        <f t="shared" si="1016"/>
        <v>92</v>
      </c>
      <c r="J12987">
        <f>D12987*PJ_per_contract*I12987</f>
        <v>0</v>
      </c>
    </row>
    <row r="12988" spans="1:10" x14ac:dyDescent="0.2">
      <c r="A12988" t="s">
        <v>93</v>
      </c>
      <c r="B12988" s="3">
        <v>44712</v>
      </c>
      <c r="C12988">
        <v>5</v>
      </c>
      <c r="D12988">
        <v>0</v>
      </c>
      <c r="E12988">
        <f t="shared" si="1013"/>
        <v>2022</v>
      </c>
      <c r="F12988" t="str">
        <f t="shared" si="1012"/>
        <v>Wallumbilla</v>
      </c>
      <c r="G12988" t="str">
        <f t="shared" si="1014"/>
        <v>Quarter</v>
      </c>
      <c r="H12988">
        <f t="shared" si="1015"/>
        <v>2024</v>
      </c>
      <c r="I12988">
        <f t="shared" si="1016"/>
        <v>92</v>
      </c>
      <c r="J12988">
        <f>D12988*PJ_per_contract*I12988</f>
        <v>0</v>
      </c>
    </row>
    <row r="12989" spans="1:10" x14ac:dyDescent="0.2">
      <c r="A12989" t="s">
        <v>94</v>
      </c>
      <c r="B12989" s="3">
        <v>44712</v>
      </c>
      <c r="C12989">
        <v>5</v>
      </c>
      <c r="D12989">
        <v>0</v>
      </c>
      <c r="E12989">
        <f t="shared" si="1013"/>
        <v>2022</v>
      </c>
      <c r="F12989" t="str">
        <f t="shared" si="1012"/>
        <v>Wallumbilla</v>
      </c>
      <c r="G12989" t="str">
        <f t="shared" si="1014"/>
        <v>Quarter</v>
      </c>
      <c r="H12989">
        <f t="shared" si="1015"/>
        <v>2024</v>
      </c>
      <c r="I12989">
        <f t="shared" si="1016"/>
        <v>92</v>
      </c>
      <c r="J12989">
        <f>D12989*PJ_per_contract*I12989</f>
        <v>0</v>
      </c>
    </row>
    <row r="12990" spans="1:10" x14ac:dyDescent="0.2">
      <c r="A12990" t="s">
        <v>85</v>
      </c>
      <c r="B12990" s="3">
        <v>44713</v>
      </c>
      <c r="C12990">
        <v>0</v>
      </c>
      <c r="D12990">
        <v>0</v>
      </c>
      <c r="E12990">
        <f t="shared" si="1013"/>
        <v>2022</v>
      </c>
      <c r="F12990" t="str">
        <f t="shared" si="1012"/>
        <v>Victorian</v>
      </c>
      <c r="G12990" t="str">
        <f t="shared" si="1014"/>
        <v>Month</v>
      </c>
      <c r="H12990">
        <f t="shared" si="1015"/>
        <v>2022</v>
      </c>
      <c r="I12990">
        <f t="shared" si="1016"/>
        <v>30</v>
      </c>
      <c r="J12990">
        <f>D12990*PJ_per_contract*I12990</f>
        <v>0</v>
      </c>
    </row>
    <row r="12991" spans="1:10" x14ac:dyDescent="0.2">
      <c r="A12991" t="s">
        <v>48</v>
      </c>
      <c r="B12991" s="3">
        <v>44713</v>
      </c>
      <c r="C12991">
        <v>0</v>
      </c>
      <c r="D12991">
        <v>0</v>
      </c>
      <c r="E12991">
        <f t="shared" si="1013"/>
        <v>2022</v>
      </c>
      <c r="F12991" t="str">
        <f t="shared" si="1012"/>
        <v>Victorian</v>
      </c>
      <c r="G12991" t="str">
        <f t="shared" si="1014"/>
        <v>Quarter</v>
      </c>
      <c r="H12991">
        <f t="shared" si="1015"/>
        <v>2022</v>
      </c>
      <c r="I12991">
        <f t="shared" si="1016"/>
        <v>92</v>
      </c>
      <c r="J12991">
        <f>D12991*PJ_per_contract*I12991</f>
        <v>0</v>
      </c>
    </row>
    <row r="12992" spans="1:10" x14ac:dyDescent="0.2">
      <c r="A12992" t="s">
        <v>86</v>
      </c>
      <c r="B12992" s="3">
        <v>44713</v>
      </c>
      <c r="C12992">
        <v>0</v>
      </c>
      <c r="D12992">
        <v>0</v>
      </c>
      <c r="E12992">
        <f t="shared" si="1013"/>
        <v>2022</v>
      </c>
      <c r="F12992" t="str">
        <f t="shared" si="1012"/>
        <v>Victorian</v>
      </c>
      <c r="G12992" t="str">
        <f t="shared" si="1014"/>
        <v>Month</v>
      </c>
      <c r="H12992">
        <f t="shared" si="1015"/>
        <v>2022</v>
      </c>
      <c r="I12992">
        <f t="shared" si="1016"/>
        <v>30</v>
      </c>
      <c r="J12992">
        <f>D12992*PJ_per_contract*I12992</f>
        <v>0</v>
      </c>
    </row>
    <row r="12993" spans="1:10" x14ac:dyDescent="0.2">
      <c r="A12993" t="s">
        <v>49</v>
      </c>
      <c r="B12993" s="3">
        <v>44713</v>
      </c>
      <c r="C12993">
        <v>84</v>
      </c>
      <c r="D12993">
        <v>0</v>
      </c>
      <c r="E12993">
        <f t="shared" si="1013"/>
        <v>2022</v>
      </c>
      <c r="F12993" t="str">
        <f t="shared" si="1012"/>
        <v>Wallumbilla</v>
      </c>
      <c r="G12993" t="str">
        <f t="shared" si="1014"/>
        <v>Quarter</v>
      </c>
      <c r="H12993">
        <f t="shared" si="1015"/>
        <v>2022</v>
      </c>
      <c r="I12993">
        <f t="shared" si="1016"/>
        <v>92</v>
      </c>
      <c r="J12993">
        <f>D12993*PJ_per_contract*I12993</f>
        <v>0</v>
      </c>
    </row>
    <row r="12994" spans="1:10" x14ac:dyDescent="0.2">
      <c r="A12994" t="s">
        <v>53</v>
      </c>
      <c r="B12994" s="3">
        <v>44713</v>
      </c>
      <c r="C12994">
        <v>0</v>
      </c>
      <c r="D12994">
        <v>0</v>
      </c>
      <c r="E12994">
        <f t="shared" si="1013"/>
        <v>2022</v>
      </c>
      <c r="F12994" t="str">
        <f t="shared" ref="F12994:F13057" si="1017">IF(OR(LEFT(A12994,2)="GJ",LEFT(A12994,2)="GK"),"Victorian",IF(OR(LEFT(A12994,2)="GX",LEFT(A12994,2)="GY"),"Wallumbilla","NA"))</f>
        <v>Victorian</v>
      </c>
      <c r="G12994" t="str">
        <f t="shared" si="1014"/>
        <v>Quarter</v>
      </c>
      <c r="H12994">
        <f t="shared" si="1015"/>
        <v>2023</v>
      </c>
      <c r="I12994">
        <f t="shared" si="1016"/>
        <v>92</v>
      </c>
      <c r="J12994">
        <f>D12994*PJ_per_contract*I12994</f>
        <v>0</v>
      </c>
    </row>
    <row r="12995" spans="1:10" x14ac:dyDescent="0.2">
      <c r="A12995" t="s">
        <v>88</v>
      </c>
      <c r="B12995" s="3">
        <v>44713</v>
      </c>
      <c r="C12995">
        <v>0</v>
      </c>
      <c r="D12995">
        <v>0</v>
      </c>
      <c r="E12995">
        <f t="shared" ref="E12995:E13058" si="1018">YEAR(B12995)</f>
        <v>2022</v>
      </c>
      <c r="F12995" t="str">
        <f t="shared" si="1017"/>
        <v>Victorian</v>
      </c>
      <c r="G12995" t="str">
        <f t="shared" ref="G12995:G13058" si="1019">IF(LEFT(A12995,2)="GJ","Month",IF(OR(LEFT(A12995,2)="GK",LEFT(A12995,2)="GX"),"Quarter",IF(LEFT(A12995,2)="GY","Strip","NA")))</f>
        <v>Month</v>
      </c>
      <c r="H12995">
        <f t="shared" ref="H12995:H13058" si="1020">VALUE(MID(A12995,4,4))</f>
        <v>2022</v>
      </c>
      <c r="I12995">
        <f t="shared" ref="I12995:I13058" si="1021">IF(G12995="Month",_xlfn.DAYS(EOMONTH(B12995,0),EOMONTH(B12995,-1)),IF(G12995="Quarter",_xlfn.DAYS(EOMONTH(B12995,2),EOMONTH(B12995,-1)),365))</f>
        <v>30</v>
      </c>
      <c r="J12995">
        <f>D12995*PJ_per_contract*I12995</f>
        <v>0</v>
      </c>
    </row>
    <row r="12996" spans="1:10" x14ac:dyDescent="0.2">
      <c r="A12996" t="s">
        <v>56</v>
      </c>
      <c r="B12996" s="3">
        <v>44713</v>
      </c>
      <c r="C12996">
        <v>0</v>
      </c>
      <c r="D12996">
        <v>0</v>
      </c>
      <c r="E12996">
        <f t="shared" si="1018"/>
        <v>2022</v>
      </c>
      <c r="F12996" t="str">
        <f t="shared" si="1017"/>
        <v>Victorian</v>
      </c>
      <c r="G12996" t="str">
        <f t="shared" si="1019"/>
        <v>Quarter</v>
      </c>
      <c r="H12996">
        <f t="shared" si="1020"/>
        <v>2023</v>
      </c>
      <c r="I12996">
        <f t="shared" si="1021"/>
        <v>92</v>
      </c>
      <c r="J12996">
        <f>D12996*PJ_per_contract*I12996</f>
        <v>0</v>
      </c>
    </row>
    <row r="12997" spans="1:10" x14ac:dyDescent="0.2">
      <c r="A12997" t="s">
        <v>91</v>
      </c>
      <c r="B12997" s="3">
        <v>44713</v>
      </c>
      <c r="C12997">
        <v>0</v>
      </c>
      <c r="D12997">
        <v>0</v>
      </c>
      <c r="E12997">
        <f t="shared" si="1018"/>
        <v>2022</v>
      </c>
      <c r="F12997" t="str">
        <f t="shared" si="1017"/>
        <v>Victorian</v>
      </c>
      <c r="G12997" t="str">
        <f t="shared" si="1019"/>
        <v>Quarter</v>
      </c>
      <c r="H12997">
        <f t="shared" si="1020"/>
        <v>2026</v>
      </c>
      <c r="I12997">
        <f t="shared" si="1021"/>
        <v>92</v>
      </c>
      <c r="J12997">
        <f>D12997*PJ_per_contract*I12997</f>
        <v>0</v>
      </c>
    </row>
    <row r="12998" spans="1:10" x14ac:dyDescent="0.2">
      <c r="A12998" t="s">
        <v>79</v>
      </c>
      <c r="B12998" s="3">
        <v>44713</v>
      </c>
      <c r="C12998">
        <v>0</v>
      </c>
      <c r="D12998">
        <v>0</v>
      </c>
      <c r="E12998">
        <f t="shared" si="1018"/>
        <v>2022</v>
      </c>
      <c r="F12998" t="str">
        <f t="shared" si="1017"/>
        <v>Victorian</v>
      </c>
      <c r="G12998" t="str">
        <f t="shared" si="1019"/>
        <v>Quarter</v>
      </c>
      <c r="H12998">
        <f t="shared" si="1020"/>
        <v>2025</v>
      </c>
      <c r="I12998">
        <f t="shared" si="1021"/>
        <v>92</v>
      </c>
      <c r="J12998">
        <f>D12998*PJ_per_contract*I12998</f>
        <v>0</v>
      </c>
    </row>
    <row r="12999" spans="1:10" x14ac:dyDescent="0.2">
      <c r="A12999" t="s">
        <v>89</v>
      </c>
      <c r="B12999" s="3">
        <v>44713</v>
      </c>
      <c r="C12999">
        <v>0</v>
      </c>
      <c r="D12999">
        <v>0</v>
      </c>
      <c r="E12999">
        <f t="shared" si="1018"/>
        <v>2022</v>
      </c>
      <c r="F12999" t="str">
        <f t="shared" si="1017"/>
        <v>Victorian</v>
      </c>
      <c r="G12999" t="str">
        <f t="shared" si="1019"/>
        <v>Month</v>
      </c>
      <c r="H12999">
        <f t="shared" si="1020"/>
        <v>2022</v>
      </c>
      <c r="I12999">
        <f t="shared" si="1021"/>
        <v>30</v>
      </c>
      <c r="J12999">
        <f>D12999*PJ_per_contract*I12999</f>
        <v>0</v>
      </c>
    </row>
    <row r="13000" spans="1:10" x14ac:dyDescent="0.2">
      <c r="A13000" t="s">
        <v>51</v>
      </c>
      <c r="B13000" s="3">
        <v>44713</v>
      </c>
      <c r="C13000">
        <v>0</v>
      </c>
      <c r="D13000">
        <v>0</v>
      </c>
      <c r="E13000">
        <f t="shared" si="1018"/>
        <v>2022</v>
      </c>
      <c r="F13000" t="str">
        <f t="shared" si="1017"/>
        <v>Victorian</v>
      </c>
      <c r="G13000" t="str">
        <f t="shared" si="1019"/>
        <v>Quarter</v>
      </c>
      <c r="H13000">
        <f t="shared" si="1020"/>
        <v>2022</v>
      </c>
      <c r="I13000">
        <f t="shared" si="1021"/>
        <v>92</v>
      </c>
      <c r="J13000">
        <f>D13000*PJ_per_contract*I13000</f>
        <v>0</v>
      </c>
    </row>
    <row r="13001" spans="1:10" x14ac:dyDescent="0.2">
      <c r="A13001" t="s">
        <v>80</v>
      </c>
      <c r="B13001" s="3">
        <v>44713</v>
      </c>
      <c r="C13001">
        <v>0</v>
      </c>
      <c r="D13001">
        <v>0</v>
      </c>
      <c r="E13001">
        <f t="shared" si="1018"/>
        <v>2022</v>
      </c>
      <c r="F13001" t="str">
        <f t="shared" si="1017"/>
        <v>Victorian</v>
      </c>
      <c r="G13001" t="str">
        <f t="shared" si="1019"/>
        <v>Quarter</v>
      </c>
      <c r="H13001">
        <f t="shared" si="1020"/>
        <v>2025</v>
      </c>
      <c r="I13001">
        <f t="shared" si="1021"/>
        <v>92</v>
      </c>
      <c r="J13001">
        <f>D13001*PJ_per_contract*I13001</f>
        <v>0</v>
      </c>
    </row>
    <row r="13002" spans="1:10" x14ac:dyDescent="0.2">
      <c r="A13002" t="s">
        <v>55</v>
      </c>
      <c r="B13002" s="3">
        <v>44713</v>
      </c>
      <c r="C13002">
        <v>0</v>
      </c>
      <c r="D13002">
        <v>0</v>
      </c>
      <c r="E13002">
        <f t="shared" si="1018"/>
        <v>2022</v>
      </c>
      <c r="F13002" t="str">
        <f t="shared" si="1017"/>
        <v>Victorian</v>
      </c>
      <c r="G13002" t="str">
        <f t="shared" si="1019"/>
        <v>Quarter</v>
      </c>
      <c r="H13002">
        <f t="shared" si="1020"/>
        <v>2024</v>
      </c>
      <c r="I13002">
        <f t="shared" si="1021"/>
        <v>92</v>
      </c>
      <c r="J13002">
        <f>D13002*PJ_per_contract*I13002</f>
        <v>0</v>
      </c>
    </row>
    <row r="13003" spans="1:10" x14ac:dyDescent="0.2">
      <c r="A13003" t="s">
        <v>68</v>
      </c>
      <c r="B13003" s="3">
        <v>44713</v>
      </c>
      <c r="C13003">
        <v>0</v>
      </c>
      <c r="D13003">
        <v>0</v>
      </c>
      <c r="E13003">
        <f t="shared" si="1018"/>
        <v>2022</v>
      </c>
      <c r="F13003" t="str">
        <f t="shared" si="1017"/>
        <v>Victorian</v>
      </c>
      <c r="G13003" t="str">
        <f t="shared" si="1019"/>
        <v>Quarter</v>
      </c>
      <c r="H13003">
        <f t="shared" si="1020"/>
        <v>2025</v>
      </c>
      <c r="I13003">
        <f t="shared" si="1021"/>
        <v>92</v>
      </c>
      <c r="J13003">
        <f>D13003*PJ_per_contract*I13003</f>
        <v>0</v>
      </c>
    </row>
    <row r="13004" spans="1:10" x14ac:dyDescent="0.2">
      <c r="A13004" t="s">
        <v>90</v>
      </c>
      <c r="B13004" s="3">
        <v>44713</v>
      </c>
      <c r="C13004">
        <v>0</v>
      </c>
      <c r="D13004">
        <v>0</v>
      </c>
      <c r="E13004">
        <f t="shared" si="1018"/>
        <v>2022</v>
      </c>
      <c r="F13004" t="str">
        <f t="shared" si="1017"/>
        <v>Victorian</v>
      </c>
      <c r="G13004" t="str">
        <f t="shared" si="1019"/>
        <v>Quarter</v>
      </c>
      <c r="H13004">
        <f t="shared" si="1020"/>
        <v>2026</v>
      </c>
      <c r="I13004">
        <f t="shared" si="1021"/>
        <v>92</v>
      </c>
      <c r="J13004">
        <f>D13004*PJ_per_contract*I13004</f>
        <v>0</v>
      </c>
    </row>
    <row r="13005" spans="1:10" x14ac:dyDescent="0.2">
      <c r="A13005" t="s">
        <v>54</v>
      </c>
      <c r="B13005" s="3">
        <v>44713</v>
      </c>
      <c r="C13005">
        <v>0</v>
      </c>
      <c r="D13005">
        <v>0</v>
      </c>
      <c r="E13005">
        <f t="shared" si="1018"/>
        <v>2022</v>
      </c>
      <c r="F13005" t="str">
        <f t="shared" si="1017"/>
        <v>Victorian</v>
      </c>
      <c r="G13005" t="str">
        <f t="shared" si="1019"/>
        <v>Quarter</v>
      </c>
      <c r="H13005">
        <f t="shared" si="1020"/>
        <v>2023</v>
      </c>
      <c r="I13005">
        <f t="shared" si="1021"/>
        <v>92</v>
      </c>
      <c r="J13005">
        <f>D13005*PJ_per_contract*I13005</f>
        <v>0</v>
      </c>
    </row>
    <row r="13006" spans="1:10" x14ac:dyDescent="0.2">
      <c r="A13006" t="s">
        <v>58</v>
      </c>
      <c r="B13006" s="3">
        <v>44713</v>
      </c>
      <c r="C13006">
        <v>0</v>
      </c>
      <c r="D13006">
        <v>0</v>
      </c>
      <c r="E13006">
        <f t="shared" si="1018"/>
        <v>2022</v>
      </c>
      <c r="F13006" t="str">
        <f t="shared" si="1017"/>
        <v>Victorian</v>
      </c>
      <c r="G13006" t="str">
        <f t="shared" si="1019"/>
        <v>Quarter</v>
      </c>
      <c r="H13006">
        <f t="shared" si="1020"/>
        <v>2024</v>
      </c>
      <c r="I13006">
        <f t="shared" si="1021"/>
        <v>92</v>
      </c>
      <c r="J13006">
        <f>D13006*PJ_per_contract*I13006</f>
        <v>0</v>
      </c>
    </row>
    <row r="13007" spans="1:10" x14ac:dyDescent="0.2">
      <c r="A13007" t="s">
        <v>52</v>
      </c>
      <c r="B13007" s="3">
        <v>44713</v>
      </c>
      <c r="C13007">
        <v>0</v>
      </c>
      <c r="D13007">
        <v>0</v>
      </c>
      <c r="E13007">
        <f t="shared" si="1018"/>
        <v>2022</v>
      </c>
      <c r="F13007" t="str">
        <f t="shared" si="1017"/>
        <v>Victorian</v>
      </c>
      <c r="G13007" t="str">
        <f t="shared" si="1019"/>
        <v>Quarter</v>
      </c>
      <c r="H13007">
        <f t="shared" si="1020"/>
        <v>2022</v>
      </c>
      <c r="I13007">
        <f t="shared" si="1021"/>
        <v>92</v>
      </c>
      <c r="J13007">
        <f>D13007*PJ_per_contract*I13007</f>
        <v>0</v>
      </c>
    </row>
    <row r="13008" spans="1:10" x14ac:dyDescent="0.2">
      <c r="A13008" t="s">
        <v>59</v>
      </c>
      <c r="B13008" s="3">
        <v>44713</v>
      </c>
      <c r="C13008">
        <v>0</v>
      </c>
      <c r="D13008">
        <v>0</v>
      </c>
      <c r="E13008">
        <f t="shared" si="1018"/>
        <v>2022</v>
      </c>
      <c r="F13008" t="str">
        <f t="shared" si="1017"/>
        <v>Victorian</v>
      </c>
      <c r="G13008" t="str">
        <f t="shared" si="1019"/>
        <v>Quarter</v>
      </c>
      <c r="H13008">
        <f t="shared" si="1020"/>
        <v>2023</v>
      </c>
      <c r="I13008">
        <f t="shared" si="1021"/>
        <v>92</v>
      </c>
      <c r="J13008">
        <f>D13008*PJ_per_contract*I13008</f>
        <v>0</v>
      </c>
    </row>
    <row r="13009" spans="1:10" x14ac:dyDescent="0.2">
      <c r="A13009" t="s">
        <v>69</v>
      </c>
      <c r="B13009" s="3">
        <v>44713</v>
      </c>
      <c r="C13009">
        <v>0</v>
      </c>
      <c r="D13009">
        <v>0</v>
      </c>
      <c r="E13009">
        <f t="shared" si="1018"/>
        <v>2022</v>
      </c>
      <c r="F13009" t="str">
        <f t="shared" si="1017"/>
        <v>Victorian</v>
      </c>
      <c r="G13009" t="str">
        <f t="shared" si="1019"/>
        <v>Quarter</v>
      </c>
      <c r="H13009">
        <f t="shared" si="1020"/>
        <v>2025</v>
      </c>
      <c r="I13009">
        <f t="shared" si="1021"/>
        <v>92</v>
      </c>
      <c r="J13009">
        <f>D13009*PJ_per_contract*I13009</f>
        <v>0</v>
      </c>
    </row>
    <row r="13010" spans="1:10" x14ac:dyDescent="0.2">
      <c r="A13010" t="s">
        <v>87</v>
      </c>
      <c r="B13010" s="3">
        <v>44713</v>
      </c>
      <c r="C13010">
        <v>0</v>
      </c>
      <c r="D13010">
        <v>0</v>
      </c>
      <c r="E13010">
        <f t="shared" si="1018"/>
        <v>2022</v>
      </c>
      <c r="F13010" t="str">
        <f t="shared" si="1017"/>
        <v>Victorian</v>
      </c>
      <c r="G13010" t="str">
        <f t="shared" si="1019"/>
        <v>Month</v>
      </c>
      <c r="H13010">
        <f t="shared" si="1020"/>
        <v>2022</v>
      </c>
      <c r="I13010">
        <f t="shared" si="1021"/>
        <v>30</v>
      </c>
      <c r="J13010">
        <f>D13010*PJ_per_contract*I13010</f>
        <v>0</v>
      </c>
    </row>
    <row r="13011" spans="1:10" x14ac:dyDescent="0.2">
      <c r="A13011" t="s">
        <v>50</v>
      </c>
      <c r="B13011" s="3">
        <v>44713</v>
      </c>
      <c r="C13011">
        <v>0</v>
      </c>
      <c r="D13011">
        <v>0</v>
      </c>
      <c r="E13011">
        <f t="shared" si="1018"/>
        <v>2022</v>
      </c>
      <c r="F13011" t="str">
        <f t="shared" si="1017"/>
        <v>Victorian</v>
      </c>
      <c r="G13011" t="str">
        <f t="shared" si="1019"/>
        <v>Quarter</v>
      </c>
      <c r="H13011">
        <f t="shared" si="1020"/>
        <v>2024</v>
      </c>
      <c r="I13011">
        <f t="shared" si="1021"/>
        <v>92</v>
      </c>
      <c r="J13011">
        <f>D13011*PJ_per_contract*I13011</f>
        <v>0</v>
      </c>
    </row>
    <row r="13012" spans="1:10" x14ac:dyDescent="0.2">
      <c r="A13012" t="s">
        <v>57</v>
      </c>
      <c r="B13012" s="3">
        <v>44713</v>
      </c>
      <c r="C13012">
        <v>0</v>
      </c>
      <c r="D13012">
        <v>0</v>
      </c>
      <c r="E13012">
        <f t="shared" si="1018"/>
        <v>2022</v>
      </c>
      <c r="F13012" t="str">
        <f t="shared" si="1017"/>
        <v>Victorian</v>
      </c>
      <c r="G13012" t="str">
        <f t="shared" si="1019"/>
        <v>Quarter</v>
      </c>
      <c r="H13012">
        <f t="shared" si="1020"/>
        <v>2024</v>
      </c>
      <c r="I13012">
        <f t="shared" si="1021"/>
        <v>92</v>
      </c>
      <c r="J13012">
        <f>D13012*PJ_per_contract*I13012</f>
        <v>0</v>
      </c>
    </row>
    <row r="13013" spans="1:10" x14ac:dyDescent="0.2">
      <c r="A13013" t="s">
        <v>60</v>
      </c>
      <c r="B13013" s="3">
        <v>44713</v>
      </c>
      <c r="C13013">
        <v>0</v>
      </c>
      <c r="D13013">
        <v>0</v>
      </c>
      <c r="E13013">
        <f t="shared" si="1018"/>
        <v>2022</v>
      </c>
      <c r="F13013" t="str">
        <f t="shared" si="1017"/>
        <v>Wallumbilla</v>
      </c>
      <c r="G13013" t="str">
        <f t="shared" si="1019"/>
        <v>Strip</v>
      </c>
      <c r="H13013">
        <f t="shared" si="1020"/>
        <v>2023</v>
      </c>
      <c r="I13013">
        <f t="shared" si="1021"/>
        <v>365</v>
      </c>
      <c r="J13013">
        <f>D13013*PJ_per_contract*I13013</f>
        <v>0</v>
      </c>
    </row>
    <row r="13014" spans="1:10" x14ac:dyDescent="0.2">
      <c r="A13014" t="s">
        <v>61</v>
      </c>
      <c r="B13014" s="3">
        <v>44713</v>
      </c>
      <c r="C13014">
        <v>96</v>
      </c>
      <c r="D13014">
        <v>0</v>
      </c>
      <c r="E13014">
        <f t="shared" si="1018"/>
        <v>2022</v>
      </c>
      <c r="F13014" t="str">
        <f t="shared" si="1017"/>
        <v>Wallumbilla</v>
      </c>
      <c r="G13014" t="str">
        <f t="shared" si="1019"/>
        <v>Quarter</v>
      </c>
      <c r="H13014">
        <f t="shared" si="1020"/>
        <v>2022</v>
      </c>
      <c r="I13014">
        <f t="shared" si="1021"/>
        <v>92</v>
      </c>
      <c r="J13014">
        <f>D13014*PJ_per_contract*I13014</f>
        <v>0</v>
      </c>
    </row>
    <row r="13015" spans="1:10" x14ac:dyDescent="0.2">
      <c r="A13015" t="s">
        <v>62</v>
      </c>
      <c r="B13015" s="3">
        <v>44713</v>
      </c>
      <c r="C13015">
        <v>180</v>
      </c>
      <c r="D13015">
        <v>0</v>
      </c>
      <c r="E13015">
        <f t="shared" si="1018"/>
        <v>2022</v>
      </c>
      <c r="F13015" t="str">
        <f t="shared" si="1017"/>
        <v>Wallumbilla</v>
      </c>
      <c r="G13015" t="str">
        <f t="shared" si="1019"/>
        <v>Quarter</v>
      </c>
      <c r="H13015">
        <f t="shared" si="1020"/>
        <v>2022</v>
      </c>
      <c r="I13015">
        <f t="shared" si="1021"/>
        <v>92</v>
      </c>
      <c r="J13015">
        <f>D13015*PJ_per_contract*I13015</f>
        <v>0</v>
      </c>
    </row>
    <row r="13016" spans="1:10" x14ac:dyDescent="0.2">
      <c r="A13016" t="s">
        <v>70</v>
      </c>
      <c r="B13016" s="3">
        <v>44713</v>
      </c>
      <c r="C13016">
        <v>0</v>
      </c>
      <c r="D13016">
        <v>2</v>
      </c>
      <c r="E13016">
        <f t="shared" si="1018"/>
        <v>2022</v>
      </c>
      <c r="F13016" t="str">
        <f t="shared" si="1017"/>
        <v>Wallumbilla</v>
      </c>
      <c r="G13016" t="str">
        <f t="shared" si="1019"/>
        <v>Strip</v>
      </c>
      <c r="H13016">
        <f t="shared" si="1020"/>
        <v>2023</v>
      </c>
      <c r="I13016">
        <f t="shared" si="1021"/>
        <v>365</v>
      </c>
      <c r="J13016">
        <f>D13016*PJ_per_contract*I13016</f>
        <v>7.3000000000000009E-2</v>
      </c>
    </row>
    <row r="13017" spans="1:10" x14ac:dyDescent="0.2">
      <c r="A13017" t="s">
        <v>63</v>
      </c>
      <c r="B13017" s="3">
        <v>44713</v>
      </c>
      <c r="C13017">
        <v>71</v>
      </c>
      <c r="D13017">
        <v>4</v>
      </c>
      <c r="E13017">
        <f t="shared" si="1018"/>
        <v>2022</v>
      </c>
      <c r="F13017" t="str">
        <f t="shared" si="1017"/>
        <v>Wallumbilla</v>
      </c>
      <c r="G13017" t="str">
        <f t="shared" si="1019"/>
        <v>Quarter</v>
      </c>
      <c r="H13017">
        <f t="shared" si="1020"/>
        <v>2023</v>
      </c>
      <c r="I13017">
        <f t="shared" si="1021"/>
        <v>92</v>
      </c>
      <c r="J13017">
        <f>D13017*PJ_per_contract*I13017</f>
        <v>3.6799999999999999E-2</v>
      </c>
    </row>
    <row r="13018" spans="1:10" x14ac:dyDescent="0.2">
      <c r="A13018" t="s">
        <v>64</v>
      </c>
      <c r="B13018" s="3">
        <v>44713</v>
      </c>
      <c r="C13018">
        <v>92</v>
      </c>
      <c r="D13018">
        <v>4</v>
      </c>
      <c r="E13018">
        <f t="shared" si="1018"/>
        <v>2022</v>
      </c>
      <c r="F13018" t="str">
        <f t="shared" si="1017"/>
        <v>Wallumbilla</v>
      </c>
      <c r="G13018" t="str">
        <f t="shared" si="1019"/>
        <v>Quarter</v>
      </c>
      <c r="H13018">
        <f t="shared" si="1020"/>
        <v>2023</v>
      </c>
      <c r="I13018">
        <f t="shared" si="1021"/>
        <v>92</v>
      </c>
      <c r="J13018">
        <f>D13018*PJ_per_contract*I13018</f>
        <v>3.6799999999999999E-2</v>
      </c>
    </row>
    <row r="13019" spans="1:10" x14ac:dyDescent="0.2">
      <c r="A13019" t="s">
        <v>81</v>
      </c>
      <c r="B13019" s="3">
        <v>44713</v>
      </c>
      <c r="C13019">
        <v>0</v>
      </c>
      <c r="D13019">
        <v>0</v>
      </c>
      <c r="E13019">
        <f t="shared" si="1018"/>
        <v>2022</v>
      </c>
      <c r="F13019" t="str">
        <f t="shared" si="1017"/>
        <v>Wallumbilla</v>
      </c>
      <c r="G13019" t="str">
        <f t="shared" si="1019"/>
        <v>Strip</v>
      </c>
      <c r="H13019">
        <f t="shared" si="1020"/>
        <v>2024</v>
      </c>
      <c r="I13019">
        <f t="shared" si="1021"/>
        <v>365</v>
      </c>
      <c r="J13019">
        <f>D13019*PJ_per_contract*I13019</f>
        <v>0</v>
      </c>
    </row>
    <row r="13020" spans="1:10" x14ac:dyDescent="0.2">
      <c r="A13020" t="s">
        <v>71</v>
      </c>
      <c r="B13020" s="3">
        <v>44713</v>
      </c>
      <c r="C13020">
        <v>53</v>
      </c>
      <c r="D13020">
        <v>4</v>
      </c>
      <c r="E13020">
        <f t="shared" si="1018"/>
        <v>2022</v>
      </c>
      <c r="F13020" t="str">
        <f t="shared" si="1017"/>
        <v>Wallumbilla</v>
      </c>
      <c r="G13020" t="str">
        <f t="shared" si="1019"/>
        <v>Quarter</v>
      </c>
      <c r="H13020">
        <f t="shared" si="1020"/>
        <v>2023</v>
      </c>
      <c r="I13020">
        <f t="shared" si="1021"/>
        <v>92</v>
      </c>
      <c r="J13020">
        <f>D13020*PJ_per_contract*I13020</f>
        <v>3.6799999999999999E-2</v>
      </c>
    </row>
    <row r="13021" spans="1:10" x14ac:dyDescent="0.2">
      <c r="A13021" t="s">
        <v>72</v>
      </c>
      <c r="B13021" s="3">
        <v>44713</v>
      </c>
      <c r="C13021">
        <v>50</v>
      </c>
      <c r="D13021">
        <v>4</v>
      </c>
      <c r="E13021">
        <f t="shared" si="1018"/>
        <v>2022</v>
      </c>
      <c r="F13021" t="str">
        <f t="shared" si="1017"/>
        <v>Wallumbilla</v>
      </c>
      <c r="G13021" t="str">
        <f t="shared" si="1019"/>
        <v>Quarter</v>
      </c>
      <c r="H13021">
        <f t="shared" si="1020"/>
        <v>2023</v>
      </c>
      <c r="I13021">
        <f t="shared" si="1021"/>
        <v>92</v>
      </c>
      <c r="J13021">
        <f>D13021*PJ_per_contract*I13021</f>
        <v>3.6799999999999999E-2</v>
      </c>
    </row>
    <row r="13022" spans="1:10" x14ac:dyDescent="0.2">
      <c r="A13022" t="s">
        <v>92</v>
      </c>
      <c r="B13022" s="3">
        <v>44713</v>
      </c>
      <c r="C13022">
        <v>0</v>
      </c>
      <c r="D13022">
        <v>0</v>
      </c>
      <c r="E13022">
        <f t="shared" si="1018"/>
        <v>2022</v>
      </c>
      <c r="F13022" t="str">
        <f t="shared" si="1017"/>
        <v>Wallumbilla</v>
      </c>
      <c r="G13022" t="str">
        <f t="shared" si="1019"/>
        <v>Strip</v>
      </c>
      <c r="H13022">
        <f t="shared" si="1020"/>
        <v>2024</v>
      </c>
      <c r="I13022">
        <f t="shared" si="1021"/>
        <v>365</v>
      </c>
      <c r="J13022">
        <f>D13022*PJ_per_contract*I13022</f>
        <v>0</v>
      </c>
    </row>
    <row r="13023" spans="1:10" x14ac:dyDescent="0.2">
      <c r="A13023" t="s">
        <v>82</v>
      </c>
      <c r="B13023" s="3">
        <v>44713</v>
      </c>
      <c r="C13023">
        <v>9</v>
      </c>
      <c r="D13023">
        <v>2</v>
      </c>
      <c r="E13023">
        <f t="shared" si="1018"/>
        <v>2022</v>
      </c>
      <c r="F13023" t="str">
        <f t="shared" si="1017"/>
        <v>Wallumbilla</v>
      </c>
      <c r="G13023" t="str">
        <f t="shared" si="1019"/>
        <v>Quarter</v>
      </c>
      <c r="H13023">
        <f t="shared" si="1020"/>
        <v>2024</v>
      </c>
      <c r="I13023">
        <f t="shared" si="1021"/>
        <v>92</v>
      </c>
      <c r="J13023">
        <f>D13023*PJ_per_contract*I13023</f>
        <v>1.84E-2</v>
      </c>
    </row>
    <row r="13024" spans="1:10" x14ac:dyDescent="0.2">
      <c r="A13024" t="s">
        <v>83</v>
      </c>
      <c r="B13024" s="3">
        <v>44713</v>
      </c>
      <c r="C13024">
        <v>7</v>
      </c>
      <c r="D13024">
        <v>2</v>
      </c>
      <c r="E13024">
        <f t="shared" si="1018"/>
        <v>2022</v>
      </c>
      <c r="F13024" t="str">
        <f t="shared" si="1017"/>
        <v>Wallumbilla</v>
      </c>
      <c r="G13024" t="str">
        <f t="shared" si="1019"/>
        <v>Quarter</v>
      </c>
      <c r="H13024">
        <f t="shared" si="1020"/>
        <v>2024</v>
      </c>
      <c r="I13024">
        <f t="shared" si="1021"/>
        <v>92</v>
      </c>
      <c r="J13024">
        <f>D13024*PJ_per_contract*I13024</f>
        <v>1.84E-2</v>
      </c>
    </row>
    <row r="13025" spans="1:10" x14ac:dyDescent="0.2">
      <c r="A13025" t="s">
        <v>93</v>
      </c>
      <c r="B13025" s="3">
        <v>44713</v>
      </c>
      <c r="C13025">
        <v>7</v>
      </c>
      <c r="D13025">
        <v>2</v>
      </c>
      <c r="E13025">
        <f t="shared" si="1018"/>
        <v>2022</v>
      </c>
      <c r="F13025" t="str">
        <f t="shared" si="1017"/>
        <v>Wallumbilla</v>
      </c>
      <c r="G13025" t="str">
        <f t="shared" si="1019"/>
        <v>Quarter</v>
      </c>
      <c r="H13025">
        <f t="shared" si="1020"/>
        <v>2024</v>
      </c>
      <c r="I13025">
        <f t="shared" si="1021"/>
        <v>92</v>
      </c>
      <c r="J13025">
        <f>D13025*PJ_per_contract*I13025</f>
        <v>1.84E-2</v>
      </c>
    </row>
    <row r="13026" spans="1:10" x14ac:dyDescent="0.2">
      <c r="A13026" t="s">
        <v>94</v>
      </c>
      <c r="B13026" s="3">
        <v>44713</v>
      </c>
      <c r="C13026">
        <v>7</v>
      </c>
      <c r="D13026">
        <v>2</v>
      </c>
      <c r="E13026">
        <f t="shared" si="1018"/>
        <v>2022</v>
      </c>
      <c r="F13026" t="str">
        <f t="shared" si="1017"/>
        <v>Wallumbilla</v>
      </c>
      <c r="G13026" t="str">
        <f t="shared" si="1019"/>
        <v>Quarter</v>
      </c>
      <c r="H13026">
        <f t="shared" si="1020"/>
        <v>2024</v>
      </c>
      <c r="I13026">
        <f t="shared" si="1021"/>
        <v>92</v>
      </c>
      <c r="J13026">
        <f>D13026*PJ_per_contract*I13026</f>
        <v>1.84E-2</v>
      </c>
    </row>
    <row r="13027" spans="1:10" x14ac:dyDescent="0.2">
      <c r="A13027" t="s">
        <v>48</v>
      </c>
      <c r="B13027" s="3">
        <v>44714</v>
      </c>
      <c r="C13027">
        <v>0</v>
      </c>
      <c r="D13027">
        <v>0</v>
      </c>
      <c r="E13027">
        <f t="shared" si="1018"/>
        <v>2022</v>
      </c>
      <c r="F13027" t="str">
        <f t="shared" si="1017"/>
        <v>Victorian</v>
      </c>
      <c r="G13027" t="str">
        <f t="shared" si="1019"/>
        <v>Quarter</v>
      </c>
      <c r="H13027">
        <f t="shared" si="1020"/>
        <v>2022</v>
      </c>
      <c r="I13027">
        <f t="shared" si="1021"/>
        <v>92</v>
      </c>
      <c r="J13027">
        <f>D13027*PJ_per_contract*I13027</f>
        <v>0</v>
      </c>
    </row>
    <row r="13028" spans="1:10" x14ac:dyDescent="0.2">
      <c r="A13028" t="s">
        <v>86</v>
      </c>
      <c r="B13028" s="3">
        <v>44714</v>
      </c>
      <c r="C13028">
        <v>0</v>
      </c>
      <c r="D13028">
        <v>0</v>
      </c>
      <c r="E13028">
        <f t="shared" si="1018"/>
        <v>2022</v>
      </c>
      <c r="F13028" t="str">
        <f t="shared" si="1017"/>
        <v>Victorian</v>
      </c>
      <c r="G13028" t="str">
        <f t="shared" si="1019"/>
        <v>Month</v>
      </c>
      <c r="H13028">
        <f t="shared" si="1020"/>
        <v>2022</v>
      </c>
      <c r="I13028">
        <f t="shared" si="1021"/>
        <v>30</v>
      </c>
      <c r="J13028">
        <f>D13028*PJ_per_contract*I13028</f>
        <v>0</v>
      </c>
    </row>
    <row r="13029" spans="1:10" x14ac:dyDescent="0.2">
      <c r="A13029" t="s">
        <v>49</v>
      </c>
      <c r="B13029" s="3">
        <v>44714</v>
      </c>
      <c r="C13029">
        <v>84</v>
      </c>
      <c r="D13029">
        <v>0</v>
      </c>
      <c r="E13029">
        <f t="shared" si="1018"/>
        <v>2022</v>
      </c>
      <c r="F13029" t="str">
        <f t="shared" si="1017"/>
        <v>Wallumbilla</v>
      </c>
      <c r="G13029" t="str">
        <f t="shared" si="1019"/>
        <v>Quarter</v>
      </c>
      <c r="H13029">
        <f t="shared" si="1020"/>
        <v>2022</v>
      </c>
      <c r="I13029">
        <f t="shared" si="1021"/>
        <v>92</v>
      </c>
      <c r="J13029">
        <f>D13029*PJ_per_contract*I13029</f>
        <v>0</v>
      </c>
    </row>
    <row r="13030" spans="1:10" x14ac:dyDescent="0.2">
      <c r="A13030" t="s">
        <v>79</v>
      </c>
      <c r="B13030" s="3">
        <v>44714</v>
      </c>
      <c r="C13030">
        <v>0</v>
      </c>
      <c r="D13030">
        <v>0</v>
      </c>
      <c r="E13030">
        <f t="shared" si="1018"/>
        <v>2022</v>
      </c>
      <c r="F13030" t="str">
        <f t="shared" si="1017"/>
        <v>Victorian</v>
      </c>
      <c r="G13030" t="str">
        <f t="shared" si="1019"/>
        <v>Quarter</v>
      </c>
      <c r="H13030">
        <f t="shared" si="1020"/>
        <v>2025</v>
      </c>
      <c r="I13030">
        <f t="shared" si="1021"/>
        <v>92</v>
      </c>
      <c r="J13030">
        <f>D13030*PJ_per_contract*I13030</f>
        <v>0</v>
      </c>
    </row>
    <row r="13031" spans="1:10" x14ac:dyDescent="0.2">
      <c r="A13031" t="s">
        <v>90</v>
      </c>
      <c r="B13031" s="3">
        <v>44714</v>
      </c>
      <c r="C13031">
        <v>0</v>
      </c>
      <c r="D13031">
        <v>0</v>
      </c>
      <c r="E13031">
        <f t="shared" si="1018"/>
        <v>2022</v>
      </c>
      <c r="F13031" t="str">
        <f t="shared" si="1017"/>
        <v>Victorian</v>
      </c>
      <c r="G13031" t="str">
        <f t="shared" si="1019"/>
        <v>Quarter</v>
      </c>
      <c r="H13031">
        <f t="shared" si="1020"/>
        <v>2026</v>
      </c>
      <c r="I13031">
        <f t="shared" si="1021"/>
        <v>92</v>
      </c>
      <c r="J13031">
        <f>D13031*PJ_per_contract*I13031</f>
        <v>0</v>
      </c>
    </row>
    <row r="13032" spans="1:10" x14ac:dyDescent="0.2">
      <c r="A13032" t="s">
        <v>52</v>
      </c>
      <c r="B13032" s="3">
        <v>44714</v>
      </c>
      <c r="C13032">
        <v>0</v>
      </c>
      <c r="D13032">
        <v>0</v>
      </c>
      <c r="E13032">
        <f t="shared" si="1018"/>
        <v>2022</v>
      </c>
      <c r="F13032" t="str">
        <f t="shared" si="1017"/>
        <v>Victorian</v>
      </c>
      <c r="G13032" t="str">
        <f t="shared" si="1019"/>
        <v>Quarter</v>
      </c>
      <c r="H13032">
        <f t="shared" si="1020"/>
        <v>2022</v>
      </c>
      <c r="I13032">
        <f t="shared" si="1021"/>
        <v>92</v>
      </c>
      <c r="J13032">
        <f>D13032*PJ_per_contract*I13032</f>
        <v>0</v>
      </c>
    </row>
    <row r="13033" spans="1:10" x14ac:dyDescent="0.2">
      <c r="A13033" t="s">
        <v>91</v>
      </c>
      <c r="B13033" s="3">
        <v>44714</v>
      </c>
      <c r="C13033">
        <v>0</v>
      </c>
      <c r="D13033">
        <v>0</v>
      </c>
      <c r="E13033">
        <f t="shared" si="1018"/>
        <v>2022</v>
      </c>
      <c r="F13033" t="str">
        <f t="shared" si="1017"/>
        <v>Victorian</v>
      </c>
      <c r="G13033" t="str">
        <f t="shared" si="1019"/>
        <v>Quarter</v>
      </c>
      <c r="H13033">
        <f t="shared" si="1020"/>
        <v>2026</v>
      </c>
      <c r="I13033">
        <f t="shared" si="1021"/>
        <v>92</v>
      </c>
      <c r="J13033">
        <f>D13033*PJ_per_contract*I13033</f>
        <v>0</v>
      </c>
    </row>
    <row r="13034" spans="1:10" x14ac:dyDescent="0.2">
      <c r="A13034" t="s">
        <v>53</v>
      </c>
      <c r="B13034" s="3">
        <v>44714</v>
      </c>
      <c r="C13034">
        <v>0</v>
      </c>
      <c r="D13034">
        <v>0</v>
      </c>
      <c r="E13034">
        <f t="shared" si="1018"/>
        <v>2022</v>
      </c>
      <c r="F13034" t="str">
        <f t="shared" si="1017"/>
        <v>Victorian</v>
      </c>
      <c r="G13034" t="str">
        <f t="shared" si="1019"/>
        <v>Quarter</v>
      </c>
      <c r="H13034">
        <f t="shared" si="1020"/>
        <v>2023</v>
      </c>
      <c r="I13034">
        <f t="shared" si="1021"/>
        <v>92</v>
      </c>
      <c r="J13034">
        <f>D13034*PJ_per_contract*I13034</f>
        <v>0</v>
      </c>
    </row>
    <row r="13035" spans="1:10" x14ac:dyDescent="0.2">
      <c r="A13035" t="s">
        <v>59</v>
      </c>
      <c r="B13035" s="3">
        <v>44714</v>
      </c>
      <c r="C13035">
        <v>0</v>
      </c>
      <c r="D13035">
        <v>0</v>
      </c>
      <c r="E13035">
        <f t="shared" si="1018"/>
        <v>2022</v>
      </c>
      <c r="F13035" t="str">
        <f t="shared" si="1017"/>
        <v>Victorian</v>
      </c>
      <c r="G13035" t="str">
        <f t="shared" si="1019"/>
        <v>Quarter</v>
      </c>
      <c r="H13035">
        <f t="shared" si="1020"/>
        <v>2023</v>
      </c>
      <c r="I13035">
        <f t="shared" si="1021"/>
        <v>92</v>
      </c>
      <c r="J13035">
        <f>D13035*PJ_per_contract*I13035</f>
        <v>0</v>
      </c>
    </row>
    <row r="13036" spans="1:10" x14ac:dyDescent="0.2">
      <c r="A13036" t="s">
        <v>89</v>
      </c>
      <c r="B13036" s="3">
        <v>44714</v>
      </c>
      <c r="C13036">
        <v>0</v>
      </c>
      <c r="D13036">
        <v>0</v>
      </c>
      <c r="E13036">
        <f t="shared" si="1018"/>
        <v>2022</v>
      </c>
      <c r="F13036" t="str">
        <f t="shared" si="1017"/>
        <v>Victorian</v>
      </c>
      <c r="G13036" t="str">
        <f t="shared" si="1019"/>
        <v>Month</v>
      </c>
      <c r="H13036">
        <f t="shared" si="1020"/>
        <v>2022</v>
      </c>
      <c r="I13036">
        <f t="shared" si="1021"/>
        <v>30</v>
      </c>
      <c r="J13036">
        <f>D13036*PJ_per_contract*I13036</f>
        <v>0</v>
      </c>
    </row>
    <row r="13037" spans="1:10" x14ac:dyDescent="0.2">
      <c r="A13037" t="s">
        <v>80</v>
      </c>
      <c r="B13037" s="3">
        <v>44714</v>
      </c>
      <c r="C13037">
        <v>0</v>
      </c>
      <c r="D13037">
        <v>0</v>
      </c>
      <c r="E13037">
        <f t="shared" si="1018"/>
        <v>2022</v>
      </c>
      <c r="F13037" t="str">
        <f t="shared" si="1017"/>
        <v>Victorian</v>
      </c>
      <c r="G13037" t="str">
        <f t="shared" si="1019"/>
        <v>Quarter</v>
      </c>
      <c r="H13037">
        <f t="shared" si="1020"/>
        <v>2025</v>
      </c>
      <c r="I13037">
        <f t="shared" si="1021"/>
        <v>92</v>
      </c>
      <c r="J13037">
        <f>D13037*PJ_per_contract*I13037</f>
        <v>0</v>
      </c>
    </row>
    <row r="13038" spans="1:10" x14ac:dyDescent="0.2">
      <c r="A13038" t="s">
        <v>55</v>
      </c>
      <c r="B13038" s="3">
        <v>44714</v>
      </c>
      <c r="C13038">
        <v>0</v>
      </c>
      <c r="D13038">
        <v>0</v>
      </c>
      <c r="E13038">
        <f t="shared" si="1018"/>
        <v>2022</v>
      </c>
      <c r="F13038" t="str">
        <f t="shared" si="1017"/>
        <v>Victorian</v>
      </c>
      <c r="G13038" t="str">
        <f t="shared" si="1019"/>
        <v>Quarter</v>
      </c>
      <c r="H13038">
        <f t="shared" si="1020"/>
        <v>2024</v>
      </c>
      <c r="I13038">
        <f t="shared" si="1021"/>
        <v>92</v>
      </c>
      <c r="J13038">
        <f>D13038*PJ_per_contract*I13038</f>
        <v>0</v>
      </c>
    </row>
    <row r="13039" spans="1:10" x14ac:dyDescent="0.2">
      <c r="A13039" t="s">
        <v>56</v>
      </c>
      <c r="B13039" s="3">
        <v>44714</v>
      </c>
      <c r="C13039">
        <v>0</v>
      </c>
      <c r="D13039">
        <v>0</v>
      </c>
      <c r="E13039">
        <f t="shared" si="1018"/>
        <v>2022</v>
      </c>
      <c r="F13039" t="str">
        <f t="shared" si="1017"/>
        <v>Victorian</v>
      </c>
      <c r="G13039" t="str">
        <f t="shared" si="1019"/>
        <v>Quarter</v>
      </c>
      <c r="H13039">
        <f t="shared" si="1020"/>
        <v>2023</v>
      </c>
      <c r="I13039">
        <f t="shared" si="1021"/>
        <v>92</v>
      </c>
      <c r="J13039">
        <f>D13039*PJ_per_contract*I13039</f>
        <v>0</v>
      </c>
    </row>
    <row r="13040" spans="1:10" x14ac:dyDescent="0.2">
      <c r="A13040" t="s">
        <v>50</v>
      </c>
      <c r="B13040" s="3">
        <v>44714</v>
      </c>
      <c r="C13040">
        <v>0</v>
      </c>
      <c r="D13040">
        <v>0</v>
      </c>
      <c r="E13040">
        <f t="shared" si="1018"/>
        <v>2022</v>
      </c>
      <c r="F13040" t="str">
        <f t="shared" si="1017"/>
        <v>Victorian</v>
      </c>
      <c r="G13040" t="str">
        <f t="shared" si="1019"/>
        <v>Quarter</v>
      </c>
      <c r="H13040">
        <f t="shared" si="1020"/>
        <v>2024</v>
      </c>
      <c r="I13040">
        <f t="shared" si="1021"/>
        <v>92</v>
      </c>
      <c r="J13040">
        <f>D13040*PJ_per_contract*I13040</f>
        <v>0</v>
      </c>
    </row>
    <row r="13041" spans="1:10" x14ac:dyDescent="0.2">
      <c r="A13041" t="s">
        <v>69</v>
      </c>
      <c r="B13041" s="3">
        <v>44714</v>
      </c>
      <c r="C13041">
        <v>0</v>
      </c>
      <c r="D13041">
        <v>0</v>
      </c>
      <c r="E13041">
        <f t="shared" si="1018"/>
        <v>2022</v>
      </c>
      <c r="F13041" t="str">
        <f t="shared" si="1017"/>
        <v>Victorian</v>
      </c>
      <c r="G13041" t="str">
        <f t="shared" si="1019"/>
        <v>Quarter</v>
      </c>
      <c r="H13041">
        <f t="shared" si="1020"/>
        <v>2025</v>
      </c>
      <c r="I13041">
        <f t="shared" si="1021"/>
        <v>92</v>
      </c>
      <c r="J13041">
        <f>D13041*PJ_per_contract*I13041</f>
        <v>0</v>
      </c>
    </row>
    <row r="13042" spans="1:10" x14ac:dyDescent="0.2">
      <c r="A13042" t="s">
        <v>88</v>
      </c>
      <c r="B13042" s="3">
        <v>44714</v>
      </c>
      <c r="C13042">
        <v>0</v>
      </c>
      <c r="D13042">
        <v>0</v>
      </c>
      <c r="E13042">
        <f t="shared" si="1018"/>
        <v>2022</v>
      </c>
      <c r="F13042" t="str">
        <f t="shared" si="1017"/>
        <v>Victorian</v>
      </c>
      <c r="G13042" t="str">
        <f t="shared" si="1019"/>
        <v>Month</v>
      </c>
      <c r="H13042">
        <f t="shared" si="1020"/>
        <v>2022</v>
      </c>
      <c r="I13042">
        <f t="shared" si="1021"/>
        <v>30</v>
      </c>
      <c r="J13042">
        <f>D13042*PJ_per_contract*I13042</f>
        <v>0</v>
      </c>
    </row>
    <row r="13043" spans="1:10" x14ac:dyDescent="0.2">
      <c r="A13043" t="s">
        <v>57</v>
      </c>
      <c r="B13043" s="3">
        <v>44714</v>
      </c>
      <c r="C13043">
        <v>0</v>
      </c>
      <c r="D13043">
        <v>0</v>
      </c>
      <c r="E13043">
        <f t="shared" si="1018"/>
        <v>2022</v>
      </c>
      <c r="F13043" t="str">
        <f t="shared" si="1017"/>
        <v>Victorian</v>
      </c>
      <c r="G13043" t="str">
        <f t="shared" si="1019"/>
        <v>Quarter</v>
      </c>
      <c r="H13043">
        <f t="shared" si="1020"/>
        <v>2024</v>
      </c>
      <c r="I13043">
        <f t="shared" si="1021"/>
        <v>92</v>
      </c>
      <c r="J13043">
        <f>D13043*PJ_per_contract*I13043</f>
        <v>0</v>
      </c>
    </row>
    <row r="13044" spans="1:10" x14ac:dyDescent="0.2">
      <c r="A13044" t="s">
        <v>68</v>
      </c>
      <c r="B13044" s="3">
        <v>44714</v>
      </c>
      <c r="C13044">
        <v>0</v>
      </c>
      <c r="D13044">
        <v>0</v>
      </c>
      <c r="E13044">
        <f t="shared" si="1018"/>
        <v>2022</v>
      </c>
      <c r="F13044" t="str">
        <f t="shared" si="1017"/>
        <v>Victorian</v>
      </c>
      <c r="G13044" t="str">
        <f t="shared" si="1019"/>
        <v>Quarter</v>
      </c>
      <c r="H13044">
        <f t="shared" si="1020"/>
        <v>2025</v>
      </c>
      <c r="I13044">
        <f t="shared" si="1021"/>
        <v>92</v>
      </c>
      <c r="J13044">
        <f>D13044*PJ_per_contract*I13044</f>
        <v>0</v>
      </c>
    </row>
    <row r="13045" spans="1:10" x14ac:dyDescent="0.2">
      <c r="A13045" t="s">
        <v>54</v>
      </c>
      <c r="B13045" s="3">
        <v>44714</v>
      </c>
      <c r="C13045">
        <v>0</v>
      </c>
      <c r="D13045">
        <v>0</v>
      </c>
      <c r="E13045">
        <f t="shared" si="1018"/>
        <v>2022</v>
      </c>
      <c r="F13045" t="str">
        <f t="shared" si="1017"/>
        <v>Victorian</v>
      </c>
      <c r="G13045" t="str">
        <f t="shared" si="1019"/>
        <v>Quarter</v>
      </c>
      <c r="H13045">
        <f t="shared" si="1020"/>
        <v>2023</v>
      </c>
      <c r="I13045">
        <f t="shared" si="1021"/>
        <v>92</v>
      </c>
      <c r="J13045">
        <f>D13045*PJ_per_contract*I13045</f>
        <v>0</v>
      </c>
    </row>
    <row r="13046" spans="1:10" x14ac:dyDescent="0.2">
      <c r="A13046" t="s">
        <v>87</v>
      </c>
      <c r="B13046" s="3">
        <v>44714</v>
      </c>
      <c r="C13046">
        <v>0</v>
      </c>
      <c r="D13046">
        <v>0</v>
      </c>
      <c r="E13046">
        <f t="shared" si="1018"/>
        <v>2022</v>
      </c>
      <c r="F13046" t="str">
        <f t="shared" si="1017"/>
        <v>Victorian</v>
      </c>
      <c r="G13046" t="str">
        <f t="shared" si="1019"/>
        <v>Month</v>
      </c>
      <c r="H13046">
        <f t="shared" si="1020"/>
        <v>2022</v>
      </c>
      <c r="I13046">
        <f t="shared" si="1021"/>
        <v>30</v>
      </c>
      <c r="J13046">
        <f>D13046*PJ_per_contract*I13046</f>
        <v>0</v>
      </c>
    </row>
    <row r="13047" spans="1:10" x14ac:dyDescent="0.2">
      <c r="A13047" t="s">
        <v>51</v>
      </c>
      <c r="B13047" s="3">
        <v>44714</v>
      </c>
      <c r="C13047">
        <v>0</v>
      </c>
      <c r="D13047">
        <v>0</v>
      </c>
      <c r="E13047">
        <f t="shared" si="1018"/>
        <v>2022</v>
      </c>
      <c r="F13047" t="str">
        <f t="shared" si="1017"/>
        <v>Victorian</v>
      </c>
      <c r="G13047" t="str">
        <f t="shared" si="1019"/>
        <v>Quarter</v>
      </c>
      <c r="H13047">
        <f t="shared" si="1020"/>
        <v>2022</v>
      </c>
      <c r="I13047">
        <f t="shared" si="1021"/>
        <v>92</v>
      </c>
      <c r="J13047">
        <f>D13047*PJ_per_contract*I13047</f>
        <v>0</v>
      </c>
    </row>
    <row r="13048" spans="1:10" x14ac:dyDescent="0.2">
      <c r="A13048" t="s">
        <v>58</v>
      </c>
      <c r="B13048" s="3">
        <v>44714</v>
      </c>
      <c r="C13048">
        <v>0</v>
      </c>
      <c r="D13048">
        <v>0</v>
      </c>
      <c r="E13048">
        <f t="shared" si="1018"/>
        <v>2022</v>
      </c>
      <c r="F13048" t="str">
        <f t="shared" si="1017"/>
        <v>Victorian</v>
      </c>
      <c r="G13048" t="str">
        <f t="shared" si="1019"/>
        <v>Quarter</v>
      </c>
      <c r="H13048">
        <f t="shared" si="1020"/>
        <v>2024</v>
      </c>
      <c r="I13048">
        <f t="shared" si="1021"/>
        <v>92</v>
      </c>
      <c r="J13048">
        <f>D13048*PJ_per_contract*I13048</f>
        <v>0</v>
      </c>
    </row>
    <row r="13049" spans="1:10" x14ac:dyDescent="0.2">
      <c r="A13049" t="s">
        <v>60</v>
      </c>
      <c r="B13049" s="3">
        <v>44714</v>
      </c>
      <c r="C13049">
        <v>0</v>
      </c>
      <c r="D13049">
        <v>0</v>
      </c>
      <c r="E13049">
        <f t="shared" si="1018"/>
        <v>2022</v>
      </c>
      <c r="F13049" t="str">
        <f t="shared" si="1017"/>
        <v>Wallumbilla</v>
      </c>
      <c r="G13049" t="str">
        <f t="shared" si="1019"/>
        <v>Strip</v>
      </c>
      <c r="H13049">
        <f t="shared" si="1020"/>
        <v>2023</v>
      </c>
      <c r="I13049">
        <f t="shared" si="1021"/>
        <v>365</v>
      </c>
      <c r="J13049">
        <f>D13049*PJ_per_contract*I13049</f>
        <v>0</v>
      </c>
    </row>
    <row r="13050" spans="1:10" x14ac:dyDescent="0.2">
      <c r="A13050" t="s">
        <v>61</v>
      </c>
      <c r="B13050" s="3">
        <v>44714</v>
      </c>
      <c r="C13050">
        <v>96</v>
      </c>
      <c r="D13050">
        <v>0</v>
      </c>
      <c r="E13050">
        <f t="shared" si="1018"/>
        <v>2022</v>
      </c>
      <c r="F13050" t="str">
        <f t="shared" si="1017"/>
        <v>Wallumbilla</v>
      </c>
      <c r="G13050" t="str">
        <f t="shared" si="1019"/>
        <v>Quarter</v>
      </c>
      <c r="H13050">
        <f t="shared" si="1020"/>
        <v>2022</v>
      </c>
      <c r="I13050">
        <f t="shared" si="1021"/>
        <v>92</v>
      </c>
      <c r="J13050">
        <f>D13050*PJ_per_contract*I13050</f>
        <v>0</v>
      </c>
    </row>
    <row r="13051" spans="1:10" x14ac:dyDescent="0.2">
      <c r="A13051" t="s">
        <v>62</v>
      </c>
      <c r="B13051" s="3">
        <v>44714</v>
      </c>
      <c r="C13051">
        <v>180</v>
      </c>
      <c r="D13051">
        <v>0</v>
      </c>
      <c r="E13051">
        <f t="shared" si="1018"/>
        <v>2022</v>
      </c>
      <c r="F13051" t="str">
        <f t="shared" si="1017"/>
        <v>Wallumbilla</v>
      </c>
      <c r="G13051" t="str">
        <f t="shared" si="1019"/>
        <v>Quarter</v>
      </c>
      <c r="H13051">
        <f t="shared" si="1020"/>
        <v>2022</v>
      </c>
      <c r="I13051">
        <f t="shared" si="1021"/>
        <v>92</v>
      </c>
      <c r="J13051">
        <f>D13051*PJ_per_contract*I13051</f>
        <v>0</v>
      </c>
    </row>
    <row r="13052" spans="1:10" x14ac:dyDescent="0.2">
      <c r="A13052" t="s">
        <v>70</v>
      </c>
      <c r="B13052" s="3">
        <v>44714</v>
      </c>
      <c r="C13052">
        <v>0</v>
      </c>
      <c r="D13052">
        <v>0</v>
      </c>
      <c r="E13052">
        <f t="shared" si="1018"/>
        <v>2022</v>
      </c>
      <c r="F13052" t="str">
        <f t="shared" si="1017"/>
        <v>Wallumbilla</v>
      </c>
      <c r="G13052" t="str">
        <f t="shared" si="1019"/>
        <v>Strip</v>
      </c>
      <c r="H13052">
        <f t="shared" si="1020"/>
        <v>2023</v>
      </c>
      <c r="I13052">
        <f t="shared" si="1021"/>
        <v>365</v>
      </c>
      <c r="J13052">
        <f>D13052*PJ_per_contract*I13052</f>
        <v>0</v>
      </c>
    </row>
    <row r="13053" spans="1:10" x14ac:dyDescent="0.2">
      <c r="A13053" t="s">
        <v>63</v>
      </c>
      <c r="B13053" s="3">
        <v>44714</v>
      </c>
      <c r="C13053">
        <v>71</v>
      </c>
      <c r="D13053">
        <v>0</v>
      </c>
      <c r="E13053">
        <f t="shared" si="1018"/>
        <v>2022</v>
      </c>
      <c r="F13053" t="str">
        <f t="shared" si="1017"/>
        <v>Wallumbilla</v>
      </c>
      <c r="G13053" t="str">
        <f t="shared" si="1019"/>
        <v>Quarter</v>
      </c>
      <c r="H13053">
        <f t="shared" si="1020"/>
        <v>2023</v>
      </c>
      <c r="I13053">
        <f t="shared" si="1021"/>
        <v>92</v>
      </c>
      <c r="J13053">
        <f>D13053*PJ_per_contract*I13053</f>
        <v>0</v>
      </c>
    </row>
    <row r="13054" spans="1:10" x14ac:dyDescent="0.2">
      <c r="A13054" t="s">
        <v>64</v>
      </c>
      <c r="B13054" s="3">
        <v>44714</v>
      </c>
      <c r="C13054">
        <v>92</v>
      </c>
      <c r="D13054">
        <v>0</v>
      </c>
      <c r="E13054">
        <f t="shared" si="1018"/>
        <v>2022</v>
      </c>
      <c r="F13054" t="str">
        <f t="shared" si="1017"/>
        <v>Wallumbilla</v>
      </c>
      <c r="G13054" t="str">
        <f t="shared" si="1019"/>
        <v>Quarter</v>
      </c>
      <c r="H13054">
        <f t="shared" si="1020"/>
        <v>2023</v>
      </c>
      <c r="I13054">
        <f t="shared" si="1021"/>
        <v>92</v>
      </c>
      <c r="J13054">
        <f>D13054*PJ_per_contract*I13054</f>
        <v>0</v>
      </c>
    </row>
    <row r="13055" spans="1:10" x14ac:dyDescent="0.2">
      <c r="A13055" t="s">
        <v>81</v>
      </c>
      <c r="B13055" s="3">
        <v>44714</v>
      </c>
      <c r="C13055">
        <v>0</v>
      </c>
      <c r="D13055">
        <v>0</v>
      </c>
      <c r="E13055">
        <f t="shared" si="1018"/>
        <v>2022</v>
      </c>
      <c r="F13055" t="str">
        <f t="shared" si="1017"/>
        <v>Wallumbilla</v>
      </c>
      <c r="G13055" t="str">
        <f t="shared" si="1019"/>
        <v>Strip</v>
      </c>
      <c r="H13055">
        <f t="shared" si="1020"/>
        <v>2024</v>
      </c>
      <c r="I13055">
        <f t="shared" si="1021"/>
        <v>365</v>
      </c>
      <c r="J13055">
        <f>D13055*PJ_per_contract*I13055</f>
        <v>0</v>
      </c>
    </row>
    <row r="13056" spans="1:10" x14ac:dyDescent="0.2">
      <c r="A13056" t="s">
        <v>71</v>
      </c>
      <c r="B13056" s="3">
        <v>44714</v>
      </c>
      <c r="C13056">
        <v>53</v>
      </c>
      <c r="D13056">
        <v>0</v>
      </c>
      <c r="E13056">
        <f t="shared" si="1018"/>
        <v>2022</v>
      </c>
      <c r="F13056" t="str">
        <f t="shared" si="1017"/>
        <v>Wallumbilla</v>
      </c>
      <c r="G13056" t="str">
        <f t="shared" si="1019"/>
        <v>Quarter</v>
      </c>
      <c r="H13056">
        <f t="shared" si="1020"/>
        <v>2023</v>
      </c>
      <c r="I13056">
        <f t="shared" si="1021"/>
        <v>92</v>
      </c>
      <c r="J13056">
        <f>D13056*PJ_per_contract*I13056</f>
        <v>0</v>
      </c>
    </row>
    <row r="13057" spans="1:10" x14ac:dyDescent="0.2">
      <c r="A13057" t="s">
        <v>72</v>
      </c>
      <c r="B13057" s="3">
        <v>44714</v>
      </c>
      <c r="C13057">
        <v>50</v>
      </c>
      <c r="D13057">
        <v>0</v>
      </c>
      <c r="E13057">
        <f t="shared" si="1018"/>
        <v>2022</v>
      </c>
      <c r="F13057" t="str">
        <f t="shared" si="1017"/>
        <v>Wallumbilla</v>
      </c>
      <c r="G13057" t="str">
        <f t="shared" si="1019"/>
        <v>Quarter</v>
      </c>
      <c r="H13057">
        <f t="shared" si="1020"/>
        <v>2023</v>
      </c>
      <c r="I13057">
        <f t="shared" si="1021"/>
        <v>92</v>
      </c>
      <c r="J13057">
        <f>D13057*PJ_per_contract*I13057</f>
        <v>0</v>
      </c>
    </row>
    <row r="13058" spans="1:10" x14ac:dyDescent="0.2">
      <c r="A13058" t="s">
        <v>92</v>
      </c>
      <c r="B13058" s="3">
        <v>44714</v>
      </c>
      <c r="C13058">
        <v>0</v>
      </c>
      <c r="D13058">
        <v>0</v>
      </c>
      <c r="E13058">
        <f t="shared" si="1018"/>
        <v>2022</v>
      </c>
      <c r="F13058" t="str">
        <f t="shared" ref="F13058:F13121" si="1022">IF(OR(LEFT(A13058,2)="GJ",LEFT(A13058,2)="GK"),"Victorian",IF(OR(LEFT(A13058,2)="GX",LEFT(A13058,2)="GY"),"Wallumbilla","NA"))</f>
        <v>Wallumbilla</v>
      </c>
      <c r="G13058" t="str">
        <f t="shared" si="1019"/>
        <v>Strip</v>
      </c>
      <c r="H13058">
        <f t="shared" si="1020"/>
        <v>2024</v>
      </c>
      <c r="I13058">
        <f t="shared" si="1021"/>
        <v>365</v>
      </c>
      <c r="J13058">
        <f>D13058*PJ_per_contract*I13058</f>
        <v>0</v>
      </c>
    </row>
    <row r="13059" spans="1:10" x14ac:dyDescent="0.2">
      <c r="A13059" t="s">
        <v>82</v>
      </c>
      <c r="B13059" s="3">
        <v>44714</v>
      </c>
      <c r="C13059">
        <v>9</v>
      </c>
      <c r="D13059">
        <v>0</v>
      </c>
      <c r="E13059">
        <f t="shared" ref="E13059:E13122" si="1023">YEAR(B13059)</f>
        <v>2022</v>
      </c>
      <c r="F13059" t="str">
        <f t="shared" si="1022"/>
        <v>Wallumbilla</v>
      </c>
      <c r="G13059" t="str">
        <f t="shared" ref="G13059:G13122" si="1024">IF(LEFT(A13059,2)="GJ","Month",IF(OR(LEFT(A13059,2)="GK",LEFT(A13059,2)="GX"),"Quarter",IF(LEFT(A13059,2)="GY","Strip","NA")))</f>
        <v>Quarter</v>
      </c>
      <c r="H13059">
        <f t="shared" ref="H13059:H13122" si="1025">VALUE(MID(A13059,4,4))</f>
        <v>2024</v>
      </c>
      <c r="I13059">
        <f t="shared" ref="I13059:I13122" si="1026">IF(G13059="Month",_xlfn.DAYS(EOMONTH(B13059,0),EOMONTH(B13059,-1)),IF(G13059="Quarter",_xlfn.DAYS(EOMONTH(B13059,2),EOMONTH(B13059,-1)),365))</f>
        <v>92</v>
      </c>
      <c r="J13059">
        <f>D13059*PJ_per_contract*I13059</f>
        <v>0</v>
      </c>
    </row>
    <row r="13060" spans="1:10" x14ac:dyDescent="0.2">
      <c r="A13060" t="s">
        <v>83</v>
      </c>
      <c r="B13060" s="3">
        <v>44714</v>
      </c>
      <c r="C13060">
        <v>7</v>
      </c>
      <c r="D13060">
        <v>0</v>
      </c>
      <c r="E13060">
        <f t="shared" si="1023"/>
        <v>2022</v>
      </c>
      <c r="F13060" t="str">
        <f t="shared" si="1022"/>
        <v>Wallumbilla</v>
      </c>
      <c r="G13060" t="str">
        <f t="shared" si="1024"/>
        <v>Quarter</v>
      </c>
      <c r="H13060">
        <f t="shared" si="1025"/>
        <v>2024</v>
      </c>
      <c r="I13060">
        <f t="shared" si="1026"/>
        <v>92</v>
      </c>
      <c r="J13060">
        <f>D13060*PJ_per_contract*I13060</f>
        <v>0</v>
      </c>
    </row>
    <row r="13061" spans="1:10" x14ac:dyDescent="0.2">
      <c r="A13061" t="s">
        <v>93</v>
      </c>
      <c r="B13061" s="3">
        <v>44714</v>
      </c>
      <c r="C13061">
        <v>7</v>
      </c>
      <c r="D13061">
        <v>0</v>
      </c>
      <c r="E13061">
        <f t="shared" si="1023"/>
        <v>2022</v>
      </c>
      <c r="F13061" t="str">
        <f t="shared" si="1022"/>
        <v>Wallumbilla</v>
      </c>
      <c r="G13061" t="str">
        <f t="shared" si="1024"/>
        <v>Quarter</v>
      </c>
      <c r="H13061">
        <f t="shared" si="1025"/>
        <v>2024</v>
      </c>
      <c r="I13061">
        <f t="shared" si="1026"/>
        <v>92</v>
      </c>
      <c r="J13061">
        <f>D13061*PJ_per_contract*I13061</f>
        <v>0</v>
      </c>
    </row>
    <row r="13062" spans="1:10" x14ac:dyDescent="0.2">
      <c r="A13062" t="s">
        <v>94</v>
      </c>
      <c r="B13062" s="3">
        <v>44714</v>
      </c>
      <c r="C13062">
        <v>7</v>
      </c>
      <c r="D13062">
        <v>0</v>
      </c>
      <c r="E13062">
        <f t="shared" si="1023"/>
        <v>2022</v>
      </c>
      <c r="F13062" t="str">
        <f t="shared" si="1022"/>
        <v>Wallumbilla</v>
      </c>
      <c r="G13062" t="str">
        <f t="shared" si="1024"/>
        <v>Quarter</v>
      </c>
      <c r="H13062">
        <f t="shared" si="1025"/>
        <v>2024</v>
      </c>
      <c r="I13062">
        <f t="shared" si="1026"/>
        <v>92</v>
      </c>
      <c r="J13062">
        <f>D13062*PJ_per_contract*I13062</f>
        <v>0</v>
      </c>
    </row>
    <row r="13063" spans="1:10" x14ac:dyDescent="0.2">
      <c r="A13063" t="s">
        <v>48</v>
      </c>
      <c r="B13063" s="3">
        <v>44715</v>
      </c>
      <c r="C13063">
        <v>0</v>
      </c>
      <c r="D13063">
        <v>0</v>
      </c>
      <c r="E13063">
        <f t="shared" si="1023"/>
        <v>2022</v>
      </c>
      <c r="F13063" t="str">
        <f t="shared" si="1022"/>
        <v>Victorian</v>
      </c>
      <c r="G13063" t="str">
        <f t="shared" si="1024"/>
        <v>Quarter</v>
      </c>
      <c r="H13063">
        <f t="shared" si="1025"/>
        <v>2022</v>
      </c>
      <c r="I13063">
        <f t="shared" si="1026"/>
        <v>92</v>
      </c>
      <c r="J13063">
        <f>D13063*PJ_per_contract*I13063</f>
        <v>0</v>
      </c>
    </row>
    <row r="13064" spans="1:10" x14ac:dyDescent="0.2">
      <c r="A13064" t="s">
        <v>86</v>
      </c>
      <c r="B13064" s="3">
        <v>44715</v>
      </c>
      <c r="C13064">
        <v>0</v>
      </c>
      <c r="D13064">
        <v>0</v>
      </c>
      <c r="E13064">
        <f t="shared" si="1023"/>
        <v>2022</v>
      </c>
      <c r="F13064" t="str">
        <f t="shared" si="1022"/>
        <v>Victorian</v>
      </c>
      <c r="G13064" t="str">
        <f t="shared" si="1024"/>
        <v>Month</v>
      </c>
      <c r="H13064">
        <f t="shared" si="1025"/>
        <v>2022</v>
      </c>
      <c r="I13064">
        <f t="shared" si="1026"/>
        <v>30</v>
      </c>
      <c r="J13064">
        <f>D13064*PJ_per_contract*I13064</f>
        <v>0</v>
      </c>
    </row>
    <row r="13065" spans="1:10" x14ac:dyDescent="0.2">
      <c r="A13065" t="s">
        <v>49</v>
      </c>
      <c r="B13065" s="3">
        <v>44715</v>
      </c>
      <c r="C13065">
        <v>84</v>
      </c>
      <c r="D13065">
        <v>0</v>
      </c>
      <c r="E13065">
        <f t="shared" si="1023"/>
        <v>2022</v>
      </c>
      <c r="F13065" t="str">
        <f t="shared" si="1022"/>
        <v>Wallumbilla</v>
      </c>
      <c r="G13065" t="str">
        <f t="shared" si="1024"/>
        <v>Quarter</v>
      </c>
      <c r="H13065">
        <f t="shared" si="1025"/>
        <v>2022</v>
      </c>
      <c r="I13065">
        <f t="shared" si="1026"/>
        <v>92</v>
      </c>
      <c r="J13065">
        <f>D13065*PJ_per_contract*I13065</f>
        <v>0</v>
      </c>
    </row>
    <row r="13066" spans="1:10" x14ac:dyDescent="0.2">
      <c r="A13066" t="s">
        <v>52</v>
      </c>
      <c r="B13066" s="3">
        <v>44715</v>
      </c>
      <c r="C13066">
        <v>0</v>
      </c>
      <c r="D13066">
        <v>0</v>
      </c>
      <c r="E13066">
        <f t="shared" si="1023"/>
        <v>2022</v>
      </c>
      <c r="F13066" t="str">
        <f t="shared" si="1022"/>
        <v>Victorian</v>
      </c>
      <c r="G13066" t="str">
        <f t="shared" si="1024"/>
        <v>Quarter</v>
      </c>
      <c r="H13066">
        <f t="shared" si="1025"/>
        <v>2022</v>
      </c>
      <c r="I13066">
        <f t="shared" si="1026"/>
        <v>92</v>
      </c>
      <c r="J13066">
        <f>D13066*PJ_per_contract*I13066</f>
        <v>0</v>
      </c>
    </row>
    <row r="13067" spans="1:10" x14ac:dyDescent="0.2">
      <c r="A13067" t="s">
        <v>79</v>
      </c>
      <c r="B13067" s="3">
        <v>44715</v>
      </c>
      <c r="C13067">
        <v>0</v>
      </c>
      <c r="D13067">
        <v>0</v>
      </c>
      <c r="E13067">
        <f t="shared" si="1023"/>
        <v>2022</v>
      </c>
      <c r="F13067" t="str">
        <f t="shared" si="1022"/>
        <v>Victorian</v>
      </c>
      <c r="G13067" t="str">
        <f t="shared" si="1024"/>
        <v>Quarter</v>
      </c>
      <c r="H13067">
        <f t="shared" si="1025"/>
        <v>2025</v>
      </c>
      <c r="I13067">
        <f t="shared" si="1026"/>
        <v>92</v>
      </c>
      <c r="J13067">
        <f>D13067*PJ_per_contract*I13067</f>
        <v>0</v>
      </c>
    </row>
    <row r="13068" spans="1:10" x14ac:dyDescent="0.2">
      <c r="A13068" t="s">
        <v>57</v>
      </c>
      <c r="B13068" s="3">
        <v>44715</v>
      </c>
      <c r="C13068">
        <v>0</v>
      </c>
      <c r="D13068">
        <v>0</v>
      </c>
      <c r="E13068">
        <f t="shared" si="1023"/>
        <v>2022</v>
      </c>
      <c r="F13068" t="str">
        <f t="shared" si="1022"/>
        <v>Victorian</v>
      </c>
      <c r="G13068" t="str">
        <f t="shared" si="1024"/>
        <v>Quarter</v>
      </c>
      <c r="H13068">
        <f t="shared" si="1025"/>
        <v>2024</v>
      </c>
      <c r="I13068">
        <f t="shared" si="1026"/>
        <v>92</v>
      </c>
      <c r="J13068">
        <f>D13068*PJ_per_contract*I13068</f>
        <v>0</v>
      </c>
    </row>
    <row r="13069" spans="1:10" x14ac:dyDescent="0.2">
      <c r="A13069" t="s">
        <v>91</v>
      </c>
      <c r="B13069" s="3">
        <v>44715</v>
      </c>
      <c r="C13069">
        <v>0</v>
      </c>
      <c r="D13069">
        <v>0</v>
      </c>
      <c r="E13069">
        <f t="shared" si="1023"/>
        <v>2022</v>
      </c>
      <c r="F13069" t="str">
        <f t="shared" si="1022"/>
        <v>Victorian</v>
      </c>
      <c r="G13069" t="str">
        <f t="shared" si="1024"/>
        <v>Quarter</v>
      </c>
      <c r="H13069">
        <f t="shared" si="1025"/>
        <v>2026</v>
      </c>
      <c r="I13069">
        <f t="shared" si="1026"/>
        <v>92</v>
      </c>
      <c r="J13069">
        <f>D13069*PJ_per_contract*I13069</f>
        <v>0</v>
      </c>
    </row>
    <row r="13070" spans="1:10" x14ac:dyDescent="0.2">
      <c r="A13070" t="s">
        <v>68</v>
      </c>
      <c r="B13070" s="3">
        <v>44715</v>
      </c>
      <c r="C13070">
        <v>0</v>
      </c>
      <c r="D13070">
        <v>0</v>
      </c>
      <c r="E13070">
        <f t="shared" si="1023"/>
        <v>2022</v>
      </c>
      <c r="F13070" t="str">
        <f t="shared" si="1022"/>
        <v>Victorian</v>
      </c>
      <c r="G13070" t="str">
        <f t="shared" si="1024"/>
        <v>Quarter</v>
      </c>
      <c r="H13070">
        <f t="shared" si="1025"/>
        <v>2025</v>
      </c>
      <c r="I13070">
        <f t="shared" si="1026"/>
        <v>92</v>
      </c>
      <c r="J13070">
        <f>D13070*PJ_per_contract*I13070</f>
        <v>0</v>
      </c>
    </row>
    <row r="13071" spans="1:10" x14ac:dyDescent="0.2">
      <c r="A13071" t="s">
        <v>55</v>
      </c>
      <c r="B13071" s="3">
        <v>44715</v>
      </c>
      <c r="C13071">
        <v>0</v>
      </c>
      <c r="D13071">
        <v>0</v>
      </c>
      <c r="E13071">
        <f t="shared" si="1023"/>
        <v>2022</v>
      </c>
      <c r="F13071" t="str">
        <f t="shared" si="1022"/>
        <v>Victorian</v>
      </c>
      <c r="G13071" t="str">
        <f t="shared" si="1024"/>
        <v>Quarter</v>
      </c>
      <c r="H13071">
        <f t="shared" si="1025"/>
        <v>2024</v>
      </c>
      <c r="I13071">
        <f t="shared" si="1026"/>
        <v>92</v>
      </c>
      <c r="J13071">
        <f>D13071*PJ_per_contract*I13071</f>
        <v>0</v>
      </c>
    </row>
    <row r="13072" spans="1:10" x14ac:dyDescent="0.2">
      <c r="A13072" t="s">
        <v>89</v>
      </c>
      <c r="B13072" s="3">
        <v>44715</v>
      </c>
      <c r="C13072">
        <v>0</v>
      </c>
      <c r="D13072">
        <v>0</v>
      </c>
      <c r="E13072">
        <f t="shared" si="1023"/>
        <v>2022</v>
      </c>
      <c r="F13072" t="str">
        <f t="shared" si="1022"/>
        <v>Victorian</v>
      </c>
      <c r="G13072" t="str">
        <f t="shared" si="1024"/>
        <v>Month</v>
      </c>
      <c r="H13072">
        <f t="shared" si="1025"/>
        <v>2022</v>
      </c>
      <c r="I13072">
        <f t="shared" si="1026"/>
        <v>30</v>
      </c>
      <c r="J13072">
        <f>D13072*PJ_per_contract*I13072</f>
        <v>0</v>
      </c>
    </row>
    <row r="13073" spans="1:10" x14ac:dyDescent="0.2">
      <c r="A13073" t="s">
        <v>59</v>
      </c>
      <c r="B13073" s="3">
        <v>44715</v>
      </c>
      <c r="C13073">
        <v>0</v>
      </c>
      <c r="D13073">
        <v>0</v>
      </c>
      <c r="E13073">
        <f t="shared" si="1023"/>
        <v>2022</v>
      </c>
      <c r="F13073" t="str">
        <f t="shared" si="1022"/>
        <v>Victorian</v>
      </c>
      <c r="G13073" t="str">
        <f t="shared" si="1024"/>
        <v>Quarter</v>
      </c>
      <c r="H13073">
        <f t="shared" si="1025"/>
        <v>2023</v>
      </c>
      <c r="I13073">
        <f t="shared" si="1026"/>
        <v>92</v>
      </c>
      <c r="J13073">
        <f>D13073*PJ_per_contract*I13073</f>
        <v>0</v>
      </c>
    </row>
    <row r="13074" spans="1:10" x14ac:dyDescent="0.2">
      <c r="A13074" t="s">
        <v>80</v>
      </c>
      <c r="B13074" s="3">
        <v>44715</v>
      </c>
      <c r="C13074">
        <v>0</v>
      </c>
      <c r="D13074">
        <v>0</v>
      </c>
      <c r="E13074">
        <f t="shared" si="1023"/>
        <v>2022</v>
      </c>
      <c r="F13074" t="str">
        <f t="shared" si="1022"/>
        <v>Victorian</v>
      </c>
      <c r="G13074" t="str">
        <f t="shared" si="1024"/>
        <v>Quarter</v>
      </c>
      <c r="H13074">
        <f t="shared" si="1025"/>
        <v>2025</v>
      </c>
      <c r="I13074">
        <f t="shared" si="1026"/>
        <v>92</v>
      </c>
      <c r="J13074">
        <f>D13074*PJ_per_contract*I13074</f>
        <v>0</v>
      </c>
    </row>
    <row r="13075" spans="1:10" x14ac:dyDescent="0.2">
      <c r="A13075" t="s">
        <v>58</v>
      </c>
      <c r="B13075" s="3">
        <v>44715</v>
      </c>
      <c r="C13075">
        <v>0</v>
      </c>
      <c r="D13075">
        <v>0</v>
      </c>
      <c r="E13075">
        <f t="shared" si="1023"/>
        <v>2022</v>
      </c>
      <c r="F13075" t="str">
        <f t="shared" si="1022"/>
        <v>Victorian</v>
      </c>
      <c r="G13075" t="str">
        <f t="shared" si="1024"/>
        <v>Quarter</v>
      </c>
      <c r="H13075">
        <f t="shared" si="1025"/>
        <v>2024</v>
      </c>
      <c r="I13075">
        <f t="shared" si="1026"/>
        <v>92</v>
      </c>
      <c r="J13075">
        <f>D13075*PJ_per_contract*I13075</f>
        <v>0</v>
      </c>
    </row>
    <row r="13076" spans="1:10" x14ac:dyDescent="0.2">
      <c r="A13076" t="s">
        <v>50</v>
      </c>
      <c r="B13076" s="3">
        <v>44715</v>
      </c>
      <c r="C13076">
        <v>0</v>
      </c>
      <c r="D13076">
        <v>0</v>
      </c>
      <c r="E13076">
        <f t="shared" si="1023"/>
        <v>2022</v>
      </c>
      <c r="F13076" t="str">
        <f t="shared" si="1022"/>
        <v>Victorian</v>
      </c>
      <c r="G13076" t="str">
        <f t="shared" si="1024"/>
        <v>Quarter</v>
      </c>
      <c r="H13076">
        <f t="shared" si="1025"/>
        <v>2024</v>
      </c>
      <c r="I13076">
        <f t="shared" si="1026"/>
        <v>92</v>
      </c>
      <c r="J13076">
        <f>D13076*PJ_per_contract*I13076</f>
        <v>0</v>
      </c>
    </row>
    <row r="13077" spans="1:10" x14ac:dyDescent="0.2">
      <c r="A13077" t="s">
        <v>90</v>
      </c>
      <c r="B13077" s="3">
        <v>44715</v>
      </c>
      <c r="C13077">
        <v>0</v>
      </c>
      <c r="D13077">
        <v>0</v>
      </c>
      <c r="E13077">
        <f t="shared" si="1023"/>
        <v>2022</v>
      </c>
      <c r="F13077" t="str">
        <f t="shared" si="1022"/>
        <v>Victorian</v>
      </c>
      <c r="G13077" t="str">
        <f t="shared" si="1024"/>
        <v>Quarter</v>
      </c>
      <c r="H13077">
        <f t="shared" si="1025"/>
        <v>2026</v>
      </c>
      <c r="I13077">
        <f t="shared" si="1026"/>
        <v>92</v>
      </c>
      <c r="J13077">
        <f>D13077*PJ_per_contract*I13077</f>
        <v>0</v>
      </c>
    </row>
    <row r="13078" spans="1:10" x14ac:dyDescent="0.2">
      <c r="A13078" t="s">
        <v>69</v>
      </c>
      <c r="B13078" s="3">
        <v>44715</v>
      </c>
      <c r="C13078">
        <v>0</v>
      </c>
      <c r="D13078">
        <v>0</v>
      </c>
      <c r="E13078">
        <f t="shared" si="1023"/>
        <v>2022</v>
      </c>
      <c r="F13078" t="str">
        <f t="shared" si="1022"/>
        <v>Victorian</v>
      </c>
      <c r="G13078" t="str">
        <f t="shared" si="1024"/>
        <v>Quarter</v>
      </c>
      <c r="H13078">
        <f t="shared" si="1025"/>
        <v>2025</v>
      </c>
      <c r="I13078">
        <f t="shared" si="1026"/>
        <v>92</v>
      </c>
      <c r="J13078">
        <f>D13078*PJ_per_contract*I13078</f>
        <v>0</v>
      </c>
    </row>
    <row r="13079" spans="1:10" x14ac:dyDescent="0.2">
      <c r="A13079" t="s">
        <v>53</v>
      </c>
      <c r="B13079" s="3">
        <v>44715</v>
      </c>
      <c r="C13079">
        <v>0</v>
      </c>
      <c r="D13079">
        <v>0</v>
      </c>
      <c r="E13079">
        <f t="shared" si="1023"/>
        <v>2022</v>
      </c>
      <c r="F13079" t="str">
        <f t="shared" si="1022"/>
        <v>Victorian</v>
      </c>
      <c r="G13079" t="str">
        <f t="shared" si="1024"/>
        <v>Quarter</v>
      </c>
      <c r="H13079">
        <f t="shared" si="1025"/>
        <v>2023</v>
      </c>
      <c r="I13079">
        <f t="shared" si="1026"/>
        <v>92</v>
      </c>
      <c r="J13079">
        <f>D13079*PJ_per_contract*I13079</f>
        <v>0</v>
      </c>
    </row>
    <row r="13080" spans="1:10" x14ac:dyDescent="0.2">
      <c r="A13080" t="s">
        <v>54</v>
      </c>
      <c r="B13080" s="3">
        <v>44715</v>
      </c>
      <c r="C13080">
        <v>0</v>
      </c>
      <c r="D13080">
        <v>0</v>
      </c>
      <c r="E13080">
        <f t="shared" si="1023"/>
        <v>2022</v>
      </c>
      <c r="F13080" t="str">
        <f t="shared" si="1022"/>
        <v>Victorian</v>
      </c>
      <c r="G13080" t="str">
        <f t="shared" si="1024"/>
        <v>Quarter</v>
      </c>
      <c r="H13080">
        <f t="shared" si="1025"/>
        <v>2023</v>
      </c>
      <c r="I13080">
        <f t="shared" si="1026"/>
        <v>92</v>
      </c>
      <c r="J13080">
        <f>D13080*PJ_per_contract*I13080</f>
        <v>0</v>
      </c>
    </row>
    <row r="13081" spans="1:10" x14ac:dyDescent="0.2">
      <c r="A13081" t="s">
        <v>56</v>
      </c>
      <c r="B13081" s="3">
        <v>44715</v>
      </c>
      <c r="C13081">
        <v>0</v>
      </c>
      <c r="D13081">
        <v>0</v>
      </c>
      <c r="E13081">
        <f t="shared" si="1023"/>
        <v>2022</v>
      </c>
      <c r="F13081" t="str">
        <f t="shared" si="1022"/>
        <v>Victorian</v>
      </c>
      <c r="G13081" t="str">
        <f t="shared" si="1024"/>
        <v>Quarter</v>
      </c>
      <c r="H13081">
        <f t="shared" si="1025"/>
        <v>2023</v>
      </c>
      <c r="I13081">
        <f t="shared" si="1026"/>
        <v>92</v>
      </c>
      <c r="J13081">
        <f>D13081*PJ_per_contract*I13081</f>
        <v>0</v>
      </c>
    </row>
    <row r="13082" spans="1:10" x14ac:dyDescent="0.2">
      <c r="A13082" t="s">
        <v>87</v>
      </c>
      <c r="B13082" s="3">
        <v>44715</v>
      </c>
      <c r="C13082">
        <v>0</v>
      </c>
      <c r="D13082">
        <v>0</v>
      </c>
      <c r="E13082">
        <f t="shared" si="1023"/>
        <v>2022</v>
      </c>
      <c r="F13082" t="str">
        <f t="shared" si="1022"/>
        <v>Victorian</v>
      </c>
      <c r="G13082" t="str">
        <f t="shared" si="1024"/>
        <v>Month</v>
      </c>
      <c r="H13082">
        <f t="shared" si="1025"/>
        <v>2022</v>
      </c>
      <c r="I13082">
        <f t="shared" si="1026"/>
        <v>30</v>
      </c>
      <c r="J13082">
        <f>D13082*PJ_per_contract*I13082</f>
        <v>0</v>
      </c>
    </row>
    <row r="13083" spans="1:10" x14ac:dyDescent="0.2">
      <c r="A13083" t="s">
        <v>51</v>
      </c>
      <c r="B13083" s="3">
        <v>44715</v>
      </c>
      <c r="C13083">
        <v>0</v>
      </c>
      <c r="D13083">
        <v>0</v>
      </c>
      <c r="E13083">
        <f t="shared" si="1023"/>
        <v>2022</v>
      </c>
      <c r="F13083" t="str">
        <f t="shared" si="1022"/>
        <v>Victorian</v>
      </c>
      <c r="G13083" t="str">
        <f t="shared" si="1024"/>
        <v>Quarter</v>
      </c>
      <c r="H13083">
        <f t="shared" si="1025"/>
        <v>2022</v>
      </c>
      <c r="I13083">
        <f t="shared" si="1026"/>
        <v>92</v>
      </c>
      <c r="J13083">
        <f>D13083*PJ_per_contract*I13083</f>
        <v>0</v>
      </c>
    </row>
    <row r="13084" spans="1:10" x14ac:dyDescent="0.2">
      <c r="A13084" t="s">
        <v>88</v>
      </c>
      <c r="B13084" s="3">
        <v>44715</v>
      </c>
      <c r="C13084">
        <v>0</v>
      </c>
      <c r="D13084">
        <v>0</v>
      </c>
      <c r="E13084">
        <f t="shared" si="1023"/>
        <v>2022</v>
      </c>
      <c r="F13084" t="str">
        <f t="shared" si="1022"/>
        <v>Victorian</v>
      </c>
      <c r="G13084" t="str">
        <f t="shared" si="1024"/>
        <v>Month</v>
      </c>
      <c r="H13084">
        <f t="shared" si="1025"/>
        <v>2022</v>
      </c>
      <c r="I13084">
        <f t="shared" si="1026"/>
        <v>30</v>
      </c>
      <c r="J13084">
        <f>D13084*PJ_per_contract*I13084</f>
        <v>0</v>
      </c>
    </row>
    <row r="13085" spans="1:10" x14ac:dyDescent="0.2">
      <c r="A13085" t="s">
        <v>60</v>
      </c>
      <c r="B13085" s="3">
        <v>44715</v>
      </c>
      <c r="C13085">
        <v>0</v>
      </c>
      <c r="D13085">
        <v>0</v>
      </c>
      <c r="E13085">
        <f t="shared" si="1023"/>
        <v>2022</v>
      </c>
      <c r="F13085" t="str">
        <f t="shared" si="1022"/>
        <v>Wallumbilla</v>
      </c>
      <c r="G13085" t="str">
        <f t="shared" si="1024"/>
        <v>Strip</v>
      </c>
      <c r="H13085">
        <f t="shared" si="1025"/>
        <v>2023</v>
      </c>
      <c r="I13085">
        <f t="shared" si="1026"/>
        <v>365</v>
      </c>
      <c r="J13085">
        <f>D13085*PJ_per_contract*I13085</f>
        <v>0</v>
      </c>
    </row>
    <row r="13086" spans="1:10" x14ac:dyDescent="0.2">
      <c r="A13086" t="s">
        <v>61</v>
      </c>
      <c r="B13086" s="3">
        <v>44715</v>
      </c>
      <c r="C13086">
        <v>96</v>
      </c>
      <c r="D13086">
        <v>0</v>
      </c>
      <c r="E13086">
        <f t="shared" si="1023"/>
        <v>2022</v>
      </c>
      <c r="F13086" t="str">
        <f t="shared" si="1022"/>
        <v>Wallumbilla</v>
      </c>
      <c r="G13086" t="str">
        <f t="shared" si="1024"/>
        <v>Quarter</v>
      </c>
      <c r="H13086">
        <f t="shared" si="1025"/>
        <v>2022</v>
      </c>
      <c r="I13086">
        <f t="shared" si="1026"/>
        <v>92</v>
      </c>
      <c r="J13086">
        <f>D13086*PJ_per_contract*I13086</f>
        <v>0</v>
      </c>
    </row>
    <row r="13087" spans="1:10" x14ac:dyDescent="0.2">
      <c r="A13087" t="s">
        <v>62</v>
      </c>
      <c r="B13087" s="3">
        <v>44715</v>
      </c>
      <c r="C13087">
        <v>180</v>
      </c>
      <c r="D13087">
        <v>0</v>
      </c>
      <c r="E13087">
        <f t="shared" si="1023"/>
        <v>2022</v>
      </c>
      <c r="F13087" t="str">
        <f t="shared" si="1022"/>
        <v>Wallumbilla</v>
      </c>
      <c r="G13087" t="str">
        <f t="shared" si="1024"/>
        <v>Quarter</v>
      </c>
      <c r="H13087">
        <f t="shared" si="1025"/>
        <v>2022</v>
      </c>
      <c r="I13087">
        <f t="shared" si="1026"/>
        <v>92</v>
      </c>
      <c r="J13087">
        <f>D13087*PJ_per_contract*I13087</f>
        <v>0</v>
      </c>
    </row>
    <row r="13088" spans="1:10" x14ac:dyDescent="0.2">
      <c r="A13088" t="s">
        <v>70</v>
      </c>
      <c r="B13088" s="3">
        <v>44715</v>
      </c>
      <c r="C13088">
        <v>0</v>
      </c>
      <c r="D13088">
        <v>0</v>
      </c>
      <c r="E13088">
        <f t="shared" si="1023"/>
        <v>2022</v>
      </c>
      <c r="F13088" t="str">
        <f t="shared" si="1022"/>
        <v>Wallumbilla</v>
      </c>
      <c r="G13088" t="str">
        <f t="shared" si="1024"/>
        <v>Strip</v>
      </c>
      <c r="H13088">
        <f t="shared" si="1025"/>
        <v>2023</v>
      </c>
      <c r="I13088">
        <f t="shared" si="1026"/>
        <v>365</v>
      </c>
      <c r="J13088">
        <f>D13088*PJ_per_contract*I13088</f>
        <v>0</v>
      </c>
    </row>
    <row r="13089" spans="1:10" x14ac:dyDescent="0.2">
      <c r="A13089" t="s">
        <v>63</v>
      </c>
      <c r="B13089" s="3">
        <v>44715</v>
      </c>
      <c r="C13089">
        <v>71</v>
      </c>
      <c r="D13089">
        <v>0</v>
      </c>
      <c r="E13089">
        <f t="shared" si="1023"/>
        <v>2022</v>
      </c>
      <c r="F13089" t="str">
        <f t="shared" si="1022"/>
        <v>Wallumbilla</v>
      </c>
      <c r="G13089" t="str">
        <f t="shared" si="1024"/>
        <v>Quarter</v>
      </c>
      <c r="H13089">
        <f t="shared" si="1025"/>
        <v>2023</v>
      </c>
      <c r="I13089">
        <f t="shared" si="1026"/>
        <v>92</v>
      </c>
      <c r="J13089">
        <f>D13089*PJ_per_contract*I13089</f>
        <v>0</v>
      </c>
    </row>
    <row r="13090" spans="1:10" x14ac:dyDescent="0.2">
      <c r="A13090" t="s">
        <v>64</v>
      </c>
      <c r="B13090" s="3">
        <v>44715</v>
      </c>
      <c r="C13090">
        <v>92</v>
      </c>
      <c r="D13090">
        <v>0</v>
      </c>
      <c r="E13090">
        <f t="shared" si="1023"/>
        <v>2022</v>
      </c>
      <c r="F13090" t="str">
        <f t="shared" si="1022"/>
        <v>Wallumbilla</v>
      </c>
      <c r="G13090" t="str">
        <f t="shared" si="1024"/>
        <v>Quarter</v>
      </c>
      <c r="H13090">
        <f t="shared" si="1025"/>
        <v>2023</v>
      </c>
      <c r="I13090">
        <f t="shared" si="1026"/>
        <v>92</v>
      </c>
      <c r="J13090">
        <f>D13090*PJ_per_contract*I13090</f>
        <v>0</v>
      </c>
    </row>
    <row r="13091" spans="1:10" x14ac:dyDescent="0.2">
      <c r="A13091" t="s">
        <v>81</v>
      </c>
      <c r="B13091" s="3">
        <v>44715</v>
      </c>
      <c r="C13091">
        <v>0</v>
      </c>
      <c r="D13091">
        <v>0</v>
      </c>
      <c r="E13091">
        <f t="shared" si="1023"/>
        <v>2022</v>
      </c>
      <c r="F13091" t="str">
        <f t="shared" si="1022"/>
        <v>Wallumbilla</v>
      </c>
      <c r="G13091" t="str">
        <f t="shared" si="1024"/>
        <v>Strip</v>
      </c>
      <c r="H13091">
        <f t="shared" si="1025"/>
        <v>2024</v>
      </c>
      <c r="I13091">
        <f t="shared" si="1026"/>
        <v>365</v>
      </c>
      <c r="J13091">
        <f>D13091*PJ_per_contract*I13091</f>
        <v>0</v>
      </c>
    </row>
    <row r="13092" spans="1:10" x14ac:dyDescent="0.2">
      <c r="A13092" t="s">
        <v>71</v>
      </c>
      <c r="B13092" s="3">
        <v>44715</v>
      </c>
      <c r="C13092">
        <v>53</v>
      </c>
      <c r="D13092">
        <v>0</v>
      </c>
      <c r="E13092">
        <f t="shared" si="1023"/>
        <v>2022</v>
      </c>
      <c r="F13092" t="str">
        <f t="shared" si="1022"/>
        <v>Wallumbilla</v>
      </c>
      <c r="G13092" t="str">
        <f t="shared" si="1024"/>
        <v>Quarter</v>
      </c>
      <c r="H13092">
        <f t="shared" si="1025"/>
        <v>2023</v>
      </c>
      <c r="I13092">
        <f t="shared" si="1026"/>
        <v>92</v>
      </c>
      <c r="J13092">
        <f>D13092*PJ_per_contract*I13092</f>
        <v>0</v>
      </c>
    </row>
    <row r="13093" spans="1:10" x14ac:dyDescent="0.2">
      <c r="A13093" t="s">
        <v>72</v>
      </c>
      <c r="B13093" s="3">
        <v>44715</v>
      </c>
      <c r="C13093">
        <v>50</v>
      </c>
      <c r="D13093">
        <v>0</v>
      </c>
      <c r="E13093">
        <f t="shared" si="1023"/>
        <v>2022</v>
      </c>
      <c r="F13093" t="str">
        <f t="shared" si="1022"/>
        <v>Wallumbilla</v>
      </c>
      <c r="G13093" t="str">
        <f t="shared" si="1024"/>
        <v>Quarter</v>
      </c>
      <c r="H13093">
        <f t="shared" si="1025"/>
        <v>2023</v>
      </c>
      <c r="I13093">
        <f t="shared" si="1026"/>
        <v>92</v>
      </c>
      <c r="J13093">
        <f>D13093*PJ_per_contract*I13093</f>
        <v>0</v>
      </c>
    </row>
    <row r="13094" spans="1:10" x14ac:dyDescent="0.2">
      <c r="A13094" t="s">
        <v>92</v>
      </c>
      <c r="B13094" s="3">
        <v>44715</v>
      </c>
      <c r="C13094">
        <v>0</v>
      </c>
      <c r="D13094">
        <v>0</v>
      </c>
      <c r="E13094">
        <f t="shared" si="1023"/>
        <v>2022</v>
      </c>
      <c r="F13094" t="str">
        <f t="shared" si="1022"/>
        <v>Wallumbilla</v>
      </c>
      <c r="G13094" t="str">
        <f t="shared" si="1024"/>
        <v>Strip</v>
      </c>
      <c r="H13094">
        <f t="shared" si="1025"/>
        <v>2024</v>
      </c>
      <c r="I13094">
        <f t="shared" si="1026"/>
        <v>365</v>
      </c>
      <c r="J13094">
        <f>D13094*PJ_per_contract*I13094</f>
        <v>0</v>
      </c>
    </row>
    <row r="13095" spans="1:10" x14ac:dyDescent="0.2">
      <c r="A13095" t="s">
        <v>82</v>
      </c>
      <c r="B13095" s="3">
        <v>44715</v>
      </c>
      <c r="C13095">
        <v>9</v>
      </c>
      <c r="D13095">
        <v>0</v>
      </c>
      <c r="E13095">
        <f t="shared" si="1023"/>
        <v>2022</v>
      </c>
      <c r="F13095" t="str">
        <f t="shared" si="1022"/>
        <v>Wallumbilla</v>
      </c>
      <c r="G13095" t="str">
        <f t="shared" si="1024"/>
        <v>Quarter</v>
      </c>
      <c r="H13095">
        <f t="shared" si="1025"/>
        <v>2024</v>
      </c>
      <c r="I13095">
        <f t="shared" si="1026"/>
        <v>92</v>
      </c>
      <c r="J13095">
        <f>D13095*PJ_per_contract*I13095</f>
        <v>0</v>
      </c>
    </row>
    <row r="13096" spans="1:10" x14ac:dyDescent="0.2">
      <c r="A13096" t="s">
        <v>83</v>
      </c>
      <c r="B13096" s="3">
        <v>44715</v>
      </c>
      <c r="C13096">
        <v>7</v>
      </c>
      <c r="D13096">
        <v>0</v>
      </c>
      <c r="E13096">
        <f t="shared" si="1023"/>
        <v>2022</v>
      </c>
      <c r="F13096" t="str">
        <f t="shared" si="1022"/>
        <v>Wallumbilla</v>
      </c>
      <c r="G13096" t="str">
        <f t="shared" si="1024"/>
        <v>Quarter</v>
      </c>
      <c r="H13096">
        <f t="shared" si="1025"/>
        <v>2024</v>
      </c>
      <c r="I13096">
        <f t="shared" si="1026"/>
        <v>92</v>
      </c>
      <c r="J13096">
        <f>D13096*PJ_per_contract*I13096</f>
        <v>0</v>
      </c>
    </row>
    <row r="13097" spans="1:10" x14ac:dyDescent="0.2">
      <c r="A13097" t="s">
        <v>93</v>
      </c>
      <c r="B13097" s="3">
        <v>44715</v>
      </c>
      <c r="C13097">
        <v>7</v>
      </c>
      <c r="D13097">
        <v>0</v>
      </c>
      <c r="E13097">
        <f t="shared" si="1023"/>
        <v>2022</v>
      </c>
      <c r="F13097" t="str">
        <f t="shared" si="1022"/>
        <v>Wallumbilla</v>
      </c>
      <c r="G13097" t="str">
        <f t="shared" si="1024"/>
        <v>Quarter</v>
      </c>
      <c r="H13097">
        <f t="shared" si="1025"/>
        <v>2024</v>
      </c>
      <c r="I13097">
        <f t="shared" si="1026"/>
        <v>92</v>
      </c>
      <c r="J13097">
        <f>D13097*PJ_per_contract*I13097</f>
        <v>0</v>
      </c>
    </row>
    <row r="13098" spans="1:10" x14ac:dyDescent="0.2">
      <c r="A13098" t="s">
        <v>94</v>
      </c>
      <c r="B13098" s="3">
        <v>44715</v>
      </c>
      <c r="C13098">
        <v>7</v>
      </c>
      <c r="D13098">
        <v>0</v>
      </c>
      <c r="E13098">
        <f t="shared" si="1023"/>
        <v>2022</v>
      </c>
      <c r="F13098" t="str">
        <f t="shared" si="1022"/>
        <v>Wallumbilla</v>
      </c>
      <c r="G13098" t="str">
        <f t="shared" si="1024"/>
        <v>Quarter</v>
      </c>
      <c r="H13098">
        <f t="shared" si="1025"/>
        <v>2024</v>
      </c>
      <c r="I13098">
        <f t="shared" si="1026"/>
        <v>92</v>
      </c>
      <c r="J13098">
        <f>D13098*PJ_per_contract*I13098</f>
        <v>0</v>
      </c>
    </row>
    <row r="13099" spans="1:10" x14ac:dyDescent="0.2">
      <c r="A13099" t="s">
        <v>86</v>
      </c>
      <c r="B13099" s="3">
        <v>44718</v>
      </c>
      <c r="C13099">
        <v>0</v>
      </c>
      <c r="D13099">
        <v>0</v>
      </c>
      <c r="E13099">
        <f t="shared" si="1023"/>
        <v>2022</v>
      </c>
      <c r="F13099" t="str">
        <f t="shared" si="1022"/>
        <v>Victorian</v>
      </c>
      <c r="G13099" t="str">
        <f t="shared" si="1024"/>
        <v>Month</v>
      </c>
      <c r="H13099">
        <f t="shared" si="1025"/>
        <v>2022</v>
      </c>
      <c r="I13099">
        <f t="shared" si="1026"/>
        <v>30</v>
      </c>
      <c r="J13099">
        <f>D13099*PJ_per_contract*I13099</f>
        <v>0</v>
      </c>
    </row>
    <row r="13100" spans="1:10" x14ac:dyDescent="0.2">
      <c r="A13100" t="s">
        <v>48</v>
      </c>
      <c r="B13100" s="3">
        <v>44718</v>
      </c>
      <c r="C13100">
        <v>0</v>
      </c>
      <c r="D13100">
        <v>0</v>
      </c>
      <c r="E13100">
        <f t="shared" si="1023"/>
        <v>2022</v>
      </c>
      <c r="F13100" t="str">
        <f t="shared" si="1022"/>
        <v>Victorian</v>
      </c>
      <c r="G13100" t="str">
        <f t="shared" si="1024"/>
        <v>Quarter</v>
      </c>
      <c r="H13100">
        <f t="shared" si="1025"/>
        <v>2022</v>
      </c>
      <c r="I13100">
        <f t="shared" si="1026"/>
        <v>92</v>
      </c>
      <c r="J13100">
        <f>D13100*PJ_per_contract*I13100</f>
        <v>0</v>
      </c>
    </row>
    <row r="13101" spans="1:10" x14ac:dyDescent="0.2">
      <c r="A13101" t="s">
        <v>49</v>
      </c>
      <c r="B13101" s="3">
        <v>44718</v>
      </c>
      <c r="C13101">
        <v>84</v>
      </c>
      <c r="D13101">
        <v>0</v>
      </c>
      <c r="E13101">
        <f t="shared" si="1023"/>
        <v>2022</v>
      </c>
      <c r="F13101" t="str">
        <f t="shared" si="1022"/>
        <v>Wallumbilla</v>
      </c>
      <c r="G13101" t="str">
        <f t="shared" si="1024"/>
        <v>Quarter</v>
      </c>
      <c r="H13101">
        <f t="shared" si="1025"/>
        <v>2022</v>
      </c>
      <c r="I13101">
        <f t="shared" si="1026"/>
        <v>92</v>
      </c>
      <c r="J13101">
        <f>D13101*PJ_per_contract*I13101</f>
        <v>0</v>
      </c>
    </row>
    <row r="13102" spans="1:10" x14ac:dyDescent="0.2">
      <c r="A13102" t="s">
        <v>58</v>
      </c>
      <c r="B13102" s="3">
        <v>44718</v>
      </c>
      <c r="C13102">
        <v>0</v>
      </c>
      <c r="D13102">
        <v>0</v>
      </c>
      <c r="E13102">
        <f t="shared" si="1023"/>
        <v>2022</v>
      </c>
      <c r="F13102" t="str">
        <f t="shared" si="1022"/>
        <v>Victorian</v>
      </c>
      <c r="G13102" t="str">
        <f t="shared" si="1024"/>
        <v>Quarter</v>
      </c>
      <c r="H13102">
        <f t="shared" si="1025"/>
        <v>2024</v>
      </c>
      <c r="I13102">
        <f t="shared" si="1026"/>
        <v>92</v>
      </c>
      <c r="J13102">
        <f>D13102*PJ_per_contract*I13102</f>
        <v>0</v>
      </c>
    </row>
    <row r="13103" spans="1:10" x14ac:dyDescent="0.2">
      <c r="A13103" t="s">
        <v>56</v>
      </c>
      <c r="B13103" s="3">
        <v>44718</v>
      </c>
      <c r="C13103">
        <v>0</v>
      </c>
      <c r="D13103">
        <v>0</v>
      </c>
      <c r="E13103">
        <f t="shared" si="1023"/>
        <v>2022</v>
      </c>
      <c r="F13103" t="str">
        <f t="shared" si="1022"/>
        <v>Victorian</v>
      </c>
      <c r="G13103" t="str">
        <f t="shared" si="1024"/>
        <v>Quarter</v>
      </c>
      <c r="H13103">
        <f t="shared" si="1025"/>
        <v>2023</v>
      </c>
      <c r="I13103">
        <f t="shared" si="1026"/>
        <v>92</v>
      </c>
      <c r="J13103">
        <f>D13103*PJ_per_contract*I13103</f>
        <v>0</v>
      </c>
    </row>
    <row r="13104" spans="1:10" x14ac:dyDescent="0.2">
      <c r="A13104" t="s">
        <v>90</v>
      </c>
      <c r="B13104" s="3">
        <v>44718</v>
      </c>
      <c r="C13104">
        <v>0</v>
      </c>
      <c r="D13104">
        <v>0</v>
      </c>
      <c r="E13104">
        <f t="shared" si="1023"/>
        <v>2022</v>
      </c>
      <c r="F13104" t="str">
        <f t="shared" si="1022"/>
        <v>Victorian</v>
      </c>
      <c r="G13104" t="str">
        <f t="shared" si="1024"/>
        <v>Quarter</v>
      </c>
      <c r="H13104">
        <f t="shared" si="1025"/>
        <v>2026</v>
      </c>
      <c r="I13104">
        <f t="shared" si="1026"/>
        <v>92</v>
      </c>
      <c r="J13104">
        <f>D13104*PJ_per_contract*I13104</f>
        <v>0</v>
      </c>
    </row>
    <row r="13105" spans="1:10" x14ac:dyDescent="0.2">
      <c r="A13105" t="s">
        <v>68</v>
      </c>
      <c r="B13105" s="3">
        <v>44718</v>
      </c>
      <c r="C13105">
        <v>0</v>
      </c>
      <c r="D13105">
        <v>0</v>
      </c>
      <c r="E13105">
        <f t="shared" si="1023"/>
        <v>2022</v>
      </c>
      <c r="F13105" t="str">
        <f t="shared" si="1022"/>
        <v>Victorian</v>
      </c>
      <c r="G13105" t="str">
        <f t="shared" si="1024"/>
        <v>Quarter</v>
      </c>
      <c r="H13105">
        <f t="shared" si="1025"/>
        <v>2025</v>
      </c>
      <c r="I13105">
        <f t="shared" si="1026"/>
        <v>92</v>
      </c>
      <c r="J13105">
        <f>D13105*PJ_per_contract*I13105</f>
        <v>0</v>
      </c>
    </row>
    <row r="13106" spans="1:10" x14ac:dyDescent="0.2">
      <c r="A13106" t="s">
        <v>51</v>
      </c>
      <c r="B13106" s="3">
        <v>44718</v>
      </c>
      <c r="C13106">
        <v>0</v>
      </c>
      <c r="D13106">
        <v>0</v>
      </c>
      <c r="E13106">
        <f t="shared" si="1023"/>
        <v>2022</v>
      </c>
      <c r="F13106" t="str">
        <f t="shared" si="1022"/>
        <v>Victorian</v>
      </c>
      <c r="G13106" t="str">
        <f t="shared" si="1024"/>
        <v>Quarter</v>
      </c>
      <c r="H13106">
        <f t="shared" si="1025"/>
        <v>2022</v>
      </c>
      <c r="I13106">
        <f t="shared" si="1026"/>
        <v>92</v>
      </c>
      <c r="J13106">
        <f>D13106*PJ_per_contract*I13106</f>
        <v>0</v>
      </c>
    </row>
    <row r="13107" spans="1:10" x14ac:dyDescent="0.2">
      <c r="A13107" t="s">
        <v>89</v>
      </c>
      <c r="B13107" s="3">
        <v>44718</v>
      </c>
      <c r="C13107">
        <v>0</v>
      </c>
      <c r="D13107">
        <v>0</v>
      </c>
      <c r="E13107">
        <f t="shared" si="1023"/>
        <v>2022</v>
      </c>
      <c r="F13107" t="str">
        <f t="shared" si="1022"/>
        <v>Victorian</v>
      </c>
      <c r="G13107" t="str">
        <f t="shared" si="1024"/>
        <v>Month</v>
      </c>
      <c r="H13107">
        <f t="shared" si="1025"/>
        <v>2022</v>
      </c>
      <c r="I13107">
        <f t="shared" si="1026"/>
        <v>30</v>
      </c>
      <c r="J13107">
        <f>D13107*PJ_per_contract*I13107</f>
        <v>0</v>
      </c>
    </row>
    <row r="13108" spans="1:10" x14ac:dyDescent="0.2">
      <c r="A13108" t="s">
        <v>59</v>
      </c>
      <c r="B13108" s="3">
        <v>44718</v>
      </c>
      <c r="C13108">
        <v>0</v>
      </c>
      <c r="D13108">
        <v>0</v>
      </c>
      <c r="E13108">
        <f t="shared" si="1023"/>
        <v>2022</v>
      </c>
      <c r="F13108" t="str">
        <f t="shared" si="1022"/>
        <v>Victorian</v>
      </c>
      <c r="G13108" t="str">
        <f t="shared" si="1024"/>
        <v>Quarter</v>
      </c>
      <c r="H13108">
        <f t="shared" si="1025"/>
        <v>2023</v>
      </c>
      <c r="I13108">
        <f t="shared" si="1026"/>
        <v>92</v>
      </c>
      <c r="J13108">
        <f>D13108*PJ_per_contract*I13108</f>
        <v>0</v>
      </c>
    </row>
    <row r="13109" spans="1:10" x14ac:dyDescent="0.2">
      <c r="A13109" t="s">
        <v>57</v>
      </c>
      <c r="B13109" s="3">
        <v>44718</v>
      </c>
      <c r="C13109">
        <v>0</v>
      </c>
      <c r="D13109">
        <v>0</v>
      </c>
      <c r="E13109">
        <f t="shared" si="1023"/>
        <v>2022</v>
      </c>
      <c r="F13109" t="str">
        <f t="shared" si="1022"/>
        <v>Victorian</v>
      </c>
      <c r="G13109" t="str">
        <f t="shared" si="1024"/>
        <v>Quarter</v>
      </c>
      <c r="H13109">
        <f t="shared" si="1025"/>
        <v>2024</v>
      </c>
      <c r="I13109">
        <f t="shared" si="1026"/>
        <v>92</v>
      </c>
      <c r="J13109">
        <f>D13109*PJ_per_contract*I13109</f>
        <v>0</v>
      </c>
    </row>
    <row r="13110" spans="1:10" x14ac:dyDescent="0.2">
      <c r="A13110" t="s">
        <v>80</v>
      </c>
      <c r="B13110" s="3">
        <v>44718</v>
      </c>
      <c r="C13110">
        <v>0</v>
      </c>
      <c r="D13110">
        <v>0</v>
      </c>
      <c r="E13110">
        <f t="shared" si="1023"/>
        <v>2022</v>
      </c>
      <c r="F13110" t="str">
        <f t="shared" si="1022"/>
        <v>Victorian</v>
      </c>
      <c r="G13110" t="str">
        <f t="shared" si="1024"/>
        <v>Quarter</v>
      </c>
      <c r="H13110">
        <f t="shared" si="1025"/>
        <v>2025</v>
      </c>
      <c r="I13110">
        <f t="shared" si="1026"/>
        <v>92</v>
      </c>
      <c r="J13110">
        <f>D13110*PJ_per_contract*I13110</f>
        <v>0</v>
      </c>
    </row>
    <row r="13111" spans="1:10" x14ac:dyDescent="0.2">
      <c r="A13111" t="s">
        <v>52</v>
      </c>
      <c r="B13111" s="3">
        <v>44718</v>
      </c>
      <c r="C13111">
        <v>0</v>
      </c>
      <c r="D13111">
        <v>0</v>
      </c>
      <c r="E13111">
        <f t="shared" si="1023"/>
        <v>2022</v>
      </c>
      <c r="F13111" t="str">
        <f t="shared" si="1022"/>
        <v>Victorian</v>
      </c>
      <c r="G13111" t="str">
        <f t="shared" si="1024"/>
        <v>Quarter</v>
      </c>
      <c r="H13111">
        <f t="shared" si="1025"/>
        <v>2022</v>
      </c>
      <c r="I13111">
        <f t="shared" si="1026"/>
        <v>92</v>
      </c>
      <c r="J13111">
        <f>D13111*PJ_per_contract*I13111</f>
        <v>0</v>
      </c>
    </row>
    <row r="13112" spans="1:10" x14ac:dyDescent="0.2">
      <c r="A13112" t="s">
        <v>69</v>
      </c>
      <c r="B13112" s="3">
        <v>44718</v>
      </c>
      <c r="C13112">
        <v>0</v>
      </c>
      <c r="D13112">
        <v>0</v>
      </c>
      <c r="E13112">
        <f t="shared" si="1023"/>
        <v>2022</v>
      </c>
      <c r="F13112" t="str">
        <f t="shared" si="1022"/>
        <v>Victorian</v>
      </c>
      <c r="G13112" t="str">
        <f t="shared" si="1024"/>
        <v>Quarter</v>
      </c>
      <c r="H13112">
        <f t="shared" si="1025"/>
        <v>2025</v>
      </c>
      <c r="I13112">
        <f t="shared" si="1026"/>
        <v>92</v>
      </c>
      <c r="J13112">
        <f>D13112*PJ_per_contract*I13112</f>
        <v>0</v>
      </c>
    </row>
    <row r="13113" spans="1:10" x14ac:dyDescent="0.2">
      <c r="A13113" t="s">
        <v>79</v>
      </c>
      <c r="B13113" s="3">
        <v>44718</v>
      </c>
      <c r="C13113">
        <v>0</v>
      </c>
      <c r="D13113">
        <v>0</v>
      </c>
      <c r="E13113">
        <f t="shared" si="1023"/>
        <v>2022</v>
      </c>
      <c r="F13113" t="str">
        <f t="shared" si="1022"/>
        <v>Victorian</v>
      </c>
      <c r="G13113" t="str">
        <f t="shared" si="1024"/>
        <v>Quarter</v>
      </c>
      <c r="H13113">
        <f t="shared" si="1025"/>
        <v>2025</v>
      </c>
      <c r="I13113">
        <f t="shared" si="1026"/>
        <v>92</v>
      </c>
      <c r="J13113">
        <f>D13113*PJ_per_contract*I13113</f>
        <v>0</v>
      </c>
    </row>
    <row r="13114" spans="1:10" x14ac:dyDescent="0.2">
      <c r="A13114" t="s">
        <v>87</v>
      </c>
      <c r="B13114" s="3">
        <v>44718</v>
      </c>
      <c r="C13114">
        <v>0</v>
      </c>
      <c r="D13114">
        <v>0</v>
      </c>
      <c r="E13114">
        <f t="shared" si="1023"/>
        <v>2022</v>
      </c>
      <c r="F13114" t="str">
        <f t="shared" si="1022"/>
        <v>Victorian</v>
      </c>
      <c r="G13114" t="str">
        <f t="shared" si="1024"/>
        <v>Month</v>
      </c>
      <c r="H13114">
        <f t="shared" si="1025"/>
        <v>2022</v>
      </c>
      <c r="I13114">
        <f t="shared" si="1026"/>
        <v>30</v>
      </c>
      <c r="J13114">
        <f>D13114*PJ_per_contract*I13114</f>
        <v>0</v>
      </c>
    </row>
    <row r="13115" spans="1:10" x14ac:dyDescent="0.2">
      <c r="A13115" t="s">
        <v>50</v>
      </c>
      <c r="B13115" s="3">
        <v>44718</v>
      </c>
      <c r="C13115">
        <v>0</v>
      </c>
      <c r="D13115">
        <v>0</v>
      </c>
      <c r="E13115">
        <f t="shared" si="1023"/>
        <v>2022</v>
      </c>
      <c r="F13115" t="str">
        <f t="shared" si="1022"/>
        <v>Victorian</v>
      </c>
      <c r="G13115" t="str">
        <f t="shared" si="1024"/>
        <v>Quarter</v>
      </c>
      <c r="H13115">
        <f t="shared" si="1025"/>
        <v>2024</v>
      </c>
      <c r="I13115">
        <f t="shared" si="1026"/>
        <v>92</v>
      </c>
      <c r="J13115">
        <f>D13115*PJ_per_contract*I13115</f>
        <v>0</v>
      </c>
    </row>
    <row r="13116" spans="1:10" x14ac:dyDescent="0.2">
      <c r="A13116" t="s">
        <v>54</v>
      </c>
      <c r="B13116" s="3">
        <v>44718</v>
      </c>
      <c r="C13116">
        <v>0</v>
      </c>
      <c r="D13116">
        <v>0</v>
      </c>
      <c r="E13116">
        <f t="shared" si="1023"/>
        <v>2022</v>
      </c>
      <c r="F13116" t="str">
        <f t="shared" si="1022"/>
        <v>Victorian</v>
      </c>
      <c r="G13116" t="str">
        <f t="shared" si="1024"/>
        <v>Quarter</v>
      </c>
      <c r="H13116">
        <f t="shared" si="1025"/>
        <v>2023</v>
      </c>
      <c r="I13116">
        <f t="shared" si="1026"/>
        <v>92</v>
      </c>
      <c r="J13116">
        <f>D13116*PJ_per_contract*I13116</f>
        <v>0</v>
      </c>
    </row>
    <row r="13117" spans="1:10" x14ac:dyDescent="0.2">
      <c r="A13117" t="s">
        <v>88</v>
      </c>
      <c r="B13117" s="3">
        <v>44718</v>
      </c>
      <c r="C13117">
        <v>0</v>
      </c>
      <c r="D13117">
        <v>0</v>
      </c>
      <c r="E13117">
        <f t="shared" si="1023"/>
        <v>2022</v>
      </c>
      <c r="F13117" t="str">
        <f t="shared" si="1022"/>
        <v>Victorian</v>
      </c>
      <c r="G13117" t="str">
        <f t="shared" si="1024"/>
        <v>Month</v>
      </c>
      <c r="H13117">
        <f t="shared" si="1025"/>
        <v>2022</v>
      </c>
      <c r="I13117">
        <f t="shared" si="1026"/>
        <v>30</v>
      </c>
      <c r="J13117">
        <f>D13117*PJ_per_contract*I13117</f>
        <v>0</v>
      </c>
    </row>
    <row r="13118" spans="1:10" x14ac:dyDescent="0.2">
      <c r="A13118" t="s">
        <v>55</v>
      </c>
      <c r="B13118" s="3">
        <v>44718</v>
      </c>
      <c r="C13118">
        <v>0</v>
      </c>
      <c r="D13118">
        <v>0</v>
      </c>
      <c r="E13118">
        <f t="shared" si="1023"/>
        <v>2022</v>
      </c>
      <c r="F13118" t="str">
        <f t="shared" si="1022"/>
        <v>Victorian</v>
      </c>
      <c r="G13118" t="str">
        <f t="shared" si="1024"/>
        <v>Quarter</v>
      </c>
      <c r="H13118">
        <f t="shared" si="1025"/>
        <v>2024</v>
      </c>
      <c r="I13118">
        <f t="shared" si="1026"/>
        <v>92</v>
      </c>
      <c r="J13118">
        <f>D13118*PJ_per_contract*I13118</f>
        <v>0</v>
      </c>
    </row>
    <row r="13119" spans="1:10" x14ac:dyDescent="0.2">
      <c r="A13119" t="s">
        <v>91</v>
      </c>
      <c r="B13119" s="3">
        <v>44718</v>
      </c>
      <c r="C13119">
        <v>0</v>
      </c>
      <c r="D13119">
        <v>0</v>
      </c>
      <c r="E13119">
        <f t="shared" si="1023"/>
        <v>2022</v>
      </c>
      <c r="F13119" t="str">
        <f t="shared" si="1022"/>
        <v>Victorian</v>
      </c>
      <c r="G13119" t="str">
        <f t="shared" si="1024"/>
        <v>Quarter</v>
      </c>
      <c r="H13119">
        <f t="shared" si="1025"/>
        <v>2026</v>
      </c>
      <c r="I13119">
        <f t="shared" si="1026"/>
        <v>92</v>
      </c>
      <c r="J13119">
        <f>D13119*PJ_per_contract*I13119</f>
        <v>0</v>
      </c>
    </row>
    <row r="13120" spans="1:10" x14ac:dyDescent="0.2">
      <c r="A13120" t="s">
        <v>53</v>
      </c>
      <c r="B13120" s="3">
        <v>44718</v>
      </c>
      <c r="C13120">
        <v>0</v>
      </c>
      <c r="D13120">
        <v>0</v>
      </c>
      <c r="E13120">
        <f t="shared" si="1023"/>
        <v>2022</v>
      </c>
      <c r="F13120" t="str">
        <f t="shared" si="1022"/>
        <v>Victorian</v>
      </c>
      <c r="G13120" t="str">
        <f t="shared" si="1024"/>
        <v>Quarter</v>
      </c>
      <c r="H13120">
        <f t="shared" si="1025"/>
        <v>2023</v>
      </c>
      <c r="I13120">
        <f t="shared" si="1026"/>
        <v>92</v>
      </c>
      <c r="J13120">
        <f>D13120*PJ_per_contract*I13120</f>
        <v>0</v>
      </c>
    </row>
    <row r="13121" spans="1:10" x14ac:dyDescent="0.2">
      <c r="A13121" t="s">
        <v>60</v>
      </c>
      <c r="B13121" s="3">
        <v>44718</v>
      </c>
      <c r="C13121">
        <v>0</v>
      </c>
      <c r="D13121">
        <v>0</v>
      </c>
      <c r="E13121">
        <f t="shared" si="1023"/>
        <v>2022</v>
      </c>
      <c r="F13121" t="str">
        <f t="shared" si="1022"/>
        <v>Wallumbilla</v>
      </c>
      <c r="G13121" t="str">
        <f t="shared" si="1024"/>
        <v>Strip</v>
      </c>
      <c r="H13121">
        <f t="shared" si="1025"/>
        <v>2023</v>
      </c>
      <c r="I13121">
        <f t="shared" si="1026"/>
        <v>365</v>
      </c>
      <c r="J13121">
        <f>D13121*PJ_per_contract*I13121</f>
        <v>0</v>
      </c>
    </row>
    <row r="13122" spans="1:10" x14ac:dyDescent="0.2">
      <c r="A13122" t="s">
        <v>61</v>
      </c>
      <c r="B13122" s="3">
        <v>44718</v>
      </c>
      <c r="C13122">
        <v>96</v>
      </c>
      <c r="D13122">
        <v>0</v>
      </c>
      <c r="E13122">
        <f t="shared" si="1023"/>
        <v>2022</v>
      </c>
      <c r="F13122" t="str">
        <f t="shared" ref="F13122:F13185" si="1027">IF(OR(LEFT(A13122,2)="GJ",LEFT(A13122,2)="GK"),"Victorian",IF(OR(LEFT(A13122,2)="GX",LEFT(A13122,2)="GY"),"Wallumbilla","NA"))</f>
        <v>Wallumbilla</v>
      </c>
      <c r="G13122" t="str">
        <f t="shared" si="1024"/>
        <v>Quarter</v>
      </c>
      <c r="H13122">
        <f t="shared" si="1025"/>
        <v>2022</v>
      </c>
      <c r="I13122">
        <f t="shared" si="1026"/>
        <v>92</v>
      </c>
      <c r="J13122">
        <f>D13122*PJ_per_contract*I13122</f>
        <v>0</v>
      </c>
    </row>
    <row r="13123" spans="1:10" x14ac:dyDescent="0.2">
      <c r="A13123" t="s">
        <v>62</v>
      </c>
      <c r="B13123" s="3">
        <v>44718</v>
      </c>
      <c r="C13123">
        <v>180</v>
      </c>
      <c r="D13123">
        <v>0</v>
      </c>
      <c r="E13123">
        <f t="shared" ref="E13123:E13186" si="1028">YEAR(B13123)</f>
        <v>2022</v>
      </c>
      <c r="F13123" t="str">
        <f t="shared" si="1027"/>
        <v>Wallumbilla</v>
      </c>
      <c r="G13123" t="str">
        <f t="shared" ref="G13123:G13186" si="1029">IF(LEFT(A13123,2)="GJ","Month",IF(OR(LEFT(A13123,2)="GK",LEFT(A13123,2)="GX"),"Quarter",IF(LEFT(A13123,2)="GY","Strip","NA")))</f>
        <v>Quarter</v>
      </c>
      <c r="H13123">
        <f t="shared" ref="H13123:H13186" si="1030">VALUE(MID(A13123,4,4))</f>
        <v>2022</v>
      </c>
      <c r="I13123">
        <f t="shared" ref="I13123:I13186" si="1031">IF(G13123="Month",_xlfn.DAYS(EOMONTH(B13123,0),EOMONTH(B13123,-1)),IF(G13123="Quarter",_xlfn.DAYS(EOMONTH(B13123,2),EOMONTH(B13123,-1)),365))</f>
        <v>92</v>
      </c>
      <c r="J13123">
        <f>D13123*PJ_per_contract*I13123</f>
        <v>0</v>
      </c>
    </row>
    <row r="13124" spans="1:10" x14ac:dyDescent="0.2">
      <c r="A13124" t="s">
        <v>70</v>
      </c>
      <c r="B13124" s="3">
        <v>44718</v>
      </c>
      <c r="C13124">
        <v>0</v>
      </c>
      <c r="D13124">
        <v>0</v>
      </c>
      <c r="E13124">
        <f t="shared" si="1028"/>
        <v>2022</v>
      </c>
      <c r="F13124" t="str">
        <f t="shared" si="1027"/>
        <v>Wallumbilla</v>
      </c>
      <c r="G13124" t="str">
        <f t="shared" si="1029"/>
        <v>Strip</v>
      </c>
      <c r="H13124">
        <f t="shared" si="1030"/>
        <v>2023</v>
      </c>
      <c r="I13124">
        <f t="shared" si="1031"/>
        <v>365</v>
      </c>
      <c r="J13124">
        <f>D13124*PJ_per_contract*I13124</f>
        <v>0</v>
      </c>
    </row>
    <row r="13125" spans="1:10" x14ac:dyDescent="0.2">
      <c r="A13125" t="s">
        <v>63</v>
      </c>
      <c r="B13125" s="3">
        <v>44718</v>
      </c>
      <c r="C13125">
        <v>71</v>
      </c>
      <c r="D13125">
        <v>0</v>
      </c>
      <c r="E13125">
        <f t="shared" si="1028"/>
        <v>2022</v>
      </c>
      <c r="F13125" t="str">
        <f t="shared" si="1027"/>
        <v>Wallumbilla</v>
      </c>
      <c r="G13125" t="str">
        <f t="shared" si="1029"/>
        <v>Quarter</v>
      </c>
      <c r="H13125">
        <f t="shared" si="1030"/>
        <v>2023</v>
      </c>
      <c r="I13125">
        <f t="shared" si="1031"/>
        <v>92</v>
      </c>
      <c r="J13125">
        <f>D13125*PJ_per_contract*I13125</f>
        <v>0</v>
      </c>
    </row>
    <row r="13126" spans="1:10" x14ac:dyDescent="0.2">
      <c r="A13126" t="s">
        <v>64</v>
      </c>
      <c r="B13126" s="3">
        <v>44718</v>
      </c>
      <c r="C13126">
        <v>92</v>
      </c>
      <c r="D13126">
        <v>0</v>
      </c>
      <c r="E13126">
        <f t="shared" si="1028"/>
        <v>2022</v>
      </c>
      <c r="F13126" t="str">
        <f t="shared" si="1027"/>
        <v>Wallumbilla</v>
      </c>
      <c r="G13126" t="str">
        <f t="shared" si="1029"/>
        <v>Quarter</v>
      </c>
      <c r="H13126">
        <f t="shared" si="1030"/>
        <v>2023</v>
      </c>
      <c r="I13126">
        <f t="shared" si="1031"/>
        <v>92</v>
      </c>
      <c r="J13126">
        <f>D13126*PJ_per_contract*I13126</f>
        <v>0</v>
      </c>
    </row>
    <row r="13127" spans="1:10" x14ac:dyDescent="0.2">
      <c r="A13127" t="s">
        <v>81</v>
      </c>
      <c r="B13127" s="3">
        <v>44718</v>
      </c>
      <c r="C13127">
        <v>0</v>
      </c>
      <c r="D13127">
        <v>0</v>
      </c>
      <c r="E13127">
        <f t="shared" si="1028"/>
        <v>2022</v>
      </c>
      <c r="F13127" t="str">
        <f t="shared" si="1027"/>
        <v>Wallumbilla</v>
      </c>
      <c r="G13127" t="str">
        <f t="shared" si="1029"/>
        <v>Strip</v>
      </c>
      <c r="H13127">
        <f t="shared" si="1030"/>
        <v>2024</v>
      </c>
      <c r="I13127">
        <f t="shared" si="1031"/>
        <v>365</v>
      </c>
      <c r="J13127">
        <f>D13127*PJ_per_contract*I13127</f>
        <v>0</v>
      </c>
    </row>
    <row r="13128" spans="1:10" x14ac:dyDescent="0.2">
      <c r="A13128" t="s">
        <v>71</v>
      </c>
      <c r="B13128" s="3">
        <v>44718</v>
      </c>
      <c r="C13128">
        <v>53</v>
      </c>
      <c r="D13128">
        <v>0</v>
      </c>
      <c r="E13128">
        <f t="shared" si="1028"/>
        <v>2022</v>
      </c>
      <c r="F13128" t="str">
        <f t="shared" si="1027"/>
        <v>Wallumbilla</v>
      </c>
      <c r="G13128" t="str">
        <f t="shared" si="1029"/>
        <v>Quarter</v>
      </c>
      <c r="H13128">
        <f t="shared" si="1030"/>
        <v>2023</v>
      </c>
      <c r="I13128">
        <f t="shared" si="1031"/>
        <v>92</v>
      </c>
      <c r="J13128">
        <f>D13128*PJ_per_contract*I13128</f>
        <v>0</v>
      </c>
    </row>
    <row r="13129" spans="1:10" x14ac:dyDescent="0.2">
      <c r="A13129" t="s">
        <v>72</v>
      </c>
      <c r="B13129" s="3">
        <v>44718</v>
      </c>
      <c r="C13129">
        <v>50</v>
      </c>
      <c r="D13129">
        <v>0</v>
      </c>
      <c r="E13129">
        <f t="shared" si="1028"/>
        <v>2022</v>
      </c>
      <c r="F13129" t="str">
        <f t="shared" si="1027"/>
        <v>Wallumbilla</v>
      </c>
      <c r="G13129" t="str">
        <f t="shared" si="1029"/>
        <v>Quarter</v>
      </c>
      <c r="H13129">
        <f t="shared" si="1030"/>
        <v>2023</v>
      </c>
      <c r="I13129">
        <f t="shared" si="1031"/>
        <v>92</v>
      </c>
      <c r="J13129">
        <f>D13129*PJ_per_contract*I13129</f>
        <v>0</v>
      </c>
    </row>
    <row r="13130" spans="1:10" x14ac:dyDescent="0.2">
      <c r="A13130" t="s">
        <v>92</v>
      </c>
      <c r="B13130" s="3">
        <v>44718</v>
      </c>
      <c r="C13130">
        <v>0</v>
      </c>
      <c r="D13130">
        <v>0</v>
      </c>
      <c r="E13130">
        <f t="shared" si="1028"/>
        <v>2022</v>
      </c>
      <c r="F13130" t="str">
        <f t="shared" si="1027"/>
        <v>Wallumbilla</v>
      </c>
      <c r="G13130" t="str">
        <f t="shared" si="1029"/>
        <v>Strip</v>
      </c>
      <c r="H13130">
        <f t="shared" si="1030"/>
        <v>2024</v>
      </c>
      <c r="I13130">
        <f t="shared" si="1031"/>
        <v>365</v>
      </c>
      <c r="J13130">
        <f>D13130*PJ_per_contract*I13130</f>
        <v>0</v>
      </c>
    </row>
    <row r="13131" spans="1:10" x14ac:dyDescent="0.2">
      <c r="A13131" t="s">
        <v>82</v>
      </c>
      <c r="B13131" s="3">
        <v>44718</v>
      </c>
      <c r="C13131">
        <v>9</v>
      </c>
      <c r="D13131">
        <v>0</v>
      </c>
      <c r="E13131">
        <f t="shared" si="1028"/>
        <v>2022</v>
      </c>
      <c r="F13131" t="str">
        <f t="shared" si="1027"/>
        <v>Wallumbilla</v>
      </c>
      <c r="G13131" t="str">
        <f t="shared" si="1029"/>
        <v>Quarter</v>
      </c>
      <c r="H13131">
        <f t="shared" si="1030"/>
        <v>2024</v>
      </c>
      <c r="I13131">
        <f t="shared" si="1031"/>
        <v>92</v>
      </c>
      <c r="J13131">
        <f>D13131*PJ_per_contract*I13131</f>
        <v>0</v>
      </c>
    </row>
    <row r="13132" spans="1:10" x14ac:dyDescent="0.2">
      <c r="A13132" t="s">
        <v>83</v>
      </c>
      <c r="B13132" s="3">
        <v>44718</v>
      </c>
      <c r="C13132">
        <v>7</v>
      </c>
      <c r="D13132">
        <v>0</v>
      </c>
      <c r="E13132">
        <f t="shared" si="1028"/>
        <v>2022</v>
      </c>
      <c r="F13132" t="str">
        <f t="shared" si="1027"/>
        <v>Wallumbilla</v>
      </c>
      <c r="G13132" t="str">
        <f t="shared" si="1029"/>
        <v>Quarter</v>
      </c>
      <c r="H13132">
        <f t="shared" si="1030"/>
        <v>2024</v>
      </c>
      <c r="I13132">
        <f t="shared" si="1031"/>
        <v>92</v>
      </c>
      <c r="J13132">
        <f>D13132*PJ_per_contract*I13132</f>
        <v>0</v>
      </c>
    </row>
    <row r="13133" spans="1:10" x14ac:dyDescent="0.2">
      <c r="A13133" t="s">
        <v>93</v>
      </c>
      <c r="B13133" s="3">
        <v>44718</v>
      </c>
      <c r="C13133">
        <v>7</v>
      </c>
      <c r="D13133">
        <v>0</v>
      </c>
      <c r="E13133">
        <f t="shared" si="1028"/>
        <v>2022</v>
      </c>
      <c r="F13133" t="str">
        <f t="shared" si="1027"/>
        <v>Wallumbilla</v>
      </c>
      <c r="G13133" t="str">
        <f t="shared" si="1029"/>
        <v>Quarter</v>
      </c>
      <c r="H13133">
        <f t="shared" si="1030"/>
        <v>2024</v>
      </c>
      <c r="I13133">
        <f t="shared" si="1031"/>
        <v>92</v>
      </c>
      <c r="J13133">
        <f>D13133*PJ_per_contract*I13133</f>
        <v>0</v>
      </c>
    </row>
    <row r="13134" spans="1:10" x14ac:dyDescent="0.2">
      <c r="A13134" t="s">
        <v>94</v>
      </c>
      <c r="B13134" s="3">
        <v>44718</v>
      </c>
      <c r="C13134">
        <v>7</v>
      </c>
      <c r="D13134">
        <v>0</v>
      </c>
      <c r="E13134">
        <f t="shared" si="1028"/>
        <v>2022</v>
      </c>
      <c r="F13134" t="str">
        <f t="shared" si="1027"/>
        <v>Wallumbilla</v>
      </c>
      <c r="G13134" t="str">
        <f t="shared" si="1029"/>
        <v>Quarter</v>
      </c>
      <c r="H13134">
        <f t="shared" si="1030"/>
        <v>2024</v>
      </c>
      <c r="I13134">
        <f t="shared" si="1031"/>
        <v>92</v>
      </c>
      <c r="J13134">
        <f>D13134*PJ_per_contract*I13134</f>
        <v>0</v>
      </c>
    </row>
    <row r="13135" spans="1:10" x14ac:dyDescent="0.2">
      <c r="A13135" t="s">
        <v>48</v>
      </c>
      <c r="B13135" s="3">
        <v>44719</v>
      </c>
      <c r="C13135">
        <v>0</v>
      </c>
      <c r="D13135">
        <v>0</v>
      </c>
      <c r="E13135">
        <f t="shared" si="1028"/>
        <v>2022</v>
      </c>
      <c r="F13135" t="str">
        <f t="shared" si="1027"/>
        <v>Victorian</v>
      </c>
      <c r="G13135" t="str">
        <f t="shared" si="1029"/>
        <v>Quarter</v>
      </c>
      <c r="H13135">
        <f t="shared" si="1030"/>
        <v>2022</v>
      </c>
      <c r="I13135">
        <f t="shared" si="1031"/>
        <v>92</v>
      </c>
      <c r="J13135">
        <f>D13135*PJ_per_contract*I13135</f>
        <v>0</v>
      </c>
    </row>
    <row r="13136" spans="1:10" x14ac:dyDescent="0.2">
      <c r="A13136" t="s">
        <v>86</v>
      </c>
      <c r="B13136" s="3">
        <v>44719</v>
      </c>
      <c r="C13136">
        <v>0</v>
      </c>
      <c r="D13136">
        <v>0</v>
      </c>
      <c r="E13136">
        <f t="shared" si="1028"/>
        <v>2022</v>
      </c>
      <c r="F13136" t="str">
        <f t="shared" si="1027"/>
        <v>Victorian</v>
      </c>
      <c r="G13136" t="str">
        <f t="shared" si="1029"/>
        <v>Month</v>
      </c>
      <c r="H13136">
        <f t="shared" si="1030"/>
        <v>2022</v>
      </c>
      <c r="I13136">
        <f t="shared" si="1031"/>
        <v>30</v>
      </c>
      <c r="J13136">
        <f>D13136*PJ_per_contract*I13136</f>
        <v>0</v>
      </c>
    </row>
    <row r="13137" spans="1:10" x14ac:dyDescent="0.2">
      <c r="A13137" t="s">
        <v>49</v>
      </c>
      <c r="B13137" s="3">
        <v>44719</v>
      </c>
      <c r="C13137">
        <v>84</v>
      </c>
      <c r="D13137">
        <v>0</v>
      </c>
      <c r="E13137">
        <f t="shared" si="1028"/>
        <v>2022</v>
      </c>
      <c r="F13137" t="str">
        <f t="shared" si="1027"/>
        <v>Wallumbilla</v>
      </c>
      <c r="G13137" t="str">
        <f t="shared" si="1029"/>
        <v>Quarter</v>
      </c>
      <c r="H13137">
        <f t="shared" si="1030"/>
        <v>2022</v>
      </c>
      <c r="I13137">
        <f t="shared" si="1031"/>
        <v>92</v>
      </c>
      <c r="J13137">
        <f>D13137*PJ_per_contract*I13137</f>
        <v>0</v>
      </c>
    </row>
    <row r="13138" spans="1:10" x14ac:dyDescent="0.2">
      <c r="A13138" t="s">
        <v>51</v>
      </c>
      <c r="B13138" s="3">
        <v>44719</v>
      </c>
      <c r="C13138">
        <v>0</v>
      </c>
      <c r="D13138">
        <v>0</v>
      </c>
      <c r="E13138">
        <f t="shared" si="1028"/>
        <v>2022</v>
      </c>
      <c r="F13138" t="str">
        <f t="shared" si="1027"/>
        <v>Victorian</v>
      </c>
      <c r="G13138" t="str">
        <f t="shared" si="1029"/>
        <v>Quarter</v>
      </c>
      <c r="H13138">
        <f t="shared" si="1030"/>
        <v>2022</v>
      </c>
      <c r="I13138">
        <f t="shared" si="1031"/>
        <v>92</v>
      </c>
      <c r="J13138">
        <f>D13138*PJ_per_contract*I13138</f>
        <v>0</v>
      </c>
    </row>
    <row r="13139" spans="1:10" x14ac:dyDescent="0.2">
      <c r="A13139" t="s">
        <v>88</v>
      </c>
      <c r="B13139" s="3">
        <v>44719</v>
      </c>
      <c r="C13139">
        <v>0</v>
      </c>
      <c r="D13139">
        <v>0</v>
      </c>
      <c r="E13139">
        <f t="shared" si="1028"/>
        <v>2022</v>
      </c>
      <c r="F13139" t="str">
        <f t="shared" si="1027"/>
        <v>Victorian</v>
      </c>
      <c r="G13139" t="str">
        <f t="shared" si="1029"/>
        <v>Month</v>
      </c>
      <c r="H13139">
        <f t="shared" si="1030"/>
        <v>2022</v>
      </c>
      <c r="I13139">
        <f t="shared" si="1031"/>
        <v>30</v>
      </c>
      <c r="J13139">
        <f>D13139*PJ_per_contract*I13139</f>
        <v>0</v>
      </c>
    </row>
    <row r="13140" spans="1:10" x14ac:dyDescent="0.2">
      <c r="A13140" t="s">
        <v>56</v>
      </c>
      <c r="B13140" s="3">
        <v>44719</v>
      </c>
      <c r="C13140">
        <v>0</v>
      </c>
      <c r="D13140">
        <v>0</v>
      </c>
      <c r="E13140">
        <f t="shared" si="1028"/>
        <v>2022</v>
      </c>
      <c r="F13140" t="str">
        <f t="shared" si="1027"/>
        <v>Victorian</v>
      </c>
      <c r="G13140" t="str">
        <f t="shared" si="1029"/>
        <v>Quarter</v>
      </c>
      <c r="H13140">
        <f t="shared" si="1030"/>
        <v>2023</v>
      </c>
      <c r="I13140">
        <f t="shared" si="1031"/>
        <v>92</v>
      </c>
      <c r="J13140">
        <f>D13140*PJ_per_contract*I13140</f>
        <v>0</v>
      </c>
    </row>
    <row r="13141" spans="1:10" x14ac:dyDescent="0.2">
      <c r="A13141" t="s">
        <v>69</v>
      </c>
      <c r="B13141" s="3">
        <v>44719</v>
      </c>
      <c r="C13141">
        <v>0</v>
      </c>
      <c r="D13141">
        <v>0</v>
      </c>
      <c r="E13141">
        <f t="shared" si="1028"/>
        <v>2022</v>
      </c>
      <c r="F13141" t="str">
        <f t="shared" si="1027"/>
        <v>Victorian</v>
      </c>
      <c r="G13141" t="str">
        <f t="shared" si="1029"/>
        <v>Quarter</v>
      </c>
      <c r="H13141">
        <f t="shared" si="1030"/>
        <v>2025</v>
      </c>
      <c r="I13141">
        <f t="shared" si="1031"/>
        <v>92</v>
      </c>
      <c r="J13141">
        <f>D13141*PJ_per_contract*I13141</f>
        <v>0</v>
      </c>
    </row>
    <row r="13142" spans="1:10" x14ac:dyDescent="0.2">
      <c r="A13142" t="s">
        <v>55</v>
      </c>
      <c r="B13142" s="3">
        <v>44719</v>
      </c>
      <c r="C13142">
        <v>0</v>
      </c>
      <c r="D13142">
        <v>0</v>
      </c>
      <c r="E13142">
        <f t="shared" si="1028"/>
        <v>2022</v>
      </c>
      <c r="F13142" t="str">
        <f t="shared" si="1027"/>
        <v>Victorian</v>
      </c>
      <c r="G13142" t="str">
        <f t="shared" si="1029"/>
        <v>Quarter</v>
      </c>
      <c r="H13142">
        <f t="shared" si="1030"/>
        <v>2024</v>
      </c>
      <c r="I13142">
        <f t="shared" si="1031"/>
        <v>92</v>
      </c>
      <c r="J13142">
        <f>D13142*PJ_per_contract*I13142</f>
        <v>0</v>
      </c>
    </row>
    <row r="13143" spans="1:10" x14ac:dyDescent="0.2">
      <c r="A13143" t="s">
        <v>68</v>
      </c>
      <c r="B13143" s="3">
        <v>44719</v>
      </c>
      <c r="C13143">
        <v>0</v>
      </c>
      <c r="D13143">
        <v>0</v>
      </c>
      <c r="E13143">
        <f t="shared" si="1028"/>
        <v>2022</v>
      </c>
      <c r="F13143" t="str">
        <f t="shared" si="1027"/>
        <v>Victorian</v>
      </c>
      <c r="G13143" t="str">
        <f t="shared" si="1029"/>
        <v>Quarter</v>
      </c>
      <c r="H13143">
        <f t="shared" si="1030"/>
        <v>2025</v>
      </c>
      <c r="I13143">
        <f t="shared" si="1031"/>
        <v>92</v>
      </c>
      <c r="J13143">
        <f>D13143*PJ_per_contract*I13143</f>
        <v>0</v>
      </c>
    </row>
    <row r="13144" spans="1:10" x14ac:dyDescent="0.2">
      <c r="A13144" t="s">
        <v>52</v>
      </c>
      <c r="B13144" s="3">
        <v>44719</v>
      </c>
      <c r="C13144">
        <v>0</v>
      </c>
      <c r="D13144">
        <v>0</v>
      </c>
      <c r="E13144">
        <f t="shared" si="1028"/>
        <v>2022</v>
      </c>
      <c r="F13144" t="str">
        <f t="shared" si="1027"/>
        <v>Victorian</v>
      </c>
      <c r="G13144" t="str">
        <f t="shared" si="1029"/>
        <v>Quarter</v>
      </c>
      <c r="H13144">
        <f t="shared" si="1030"/>
        <v>2022</v>
      </c>
      <c r="I13144">
        <f t="shared" si="1031"/>
        <v>92</v>
      </c>
      <c r="J13144">
        <f>D13144*PJ_per_contract*I13144</f>
        <v>0</v>
      </c>
    </row>
    <row r="13145" spans="1:10" x14ac:dyDescent="0.2">
      <c r="A13145" t="s">
        <v>59</v>
      </c>
      <c r="B13145" s="3">
        <v>44719</v>
      </c>
      <c r="C13145">
        <v>0</v>
      </c>
      <c r="D13145">
        <v>0</v>
      </c>
      <c r="E13145">
        <f t="shared" si="1028"/>
        <v>2022</v>
      </c>
      <c r="F13145" t="str">
        <f t="shared" si="1027"/>
        <v>Victorian</v>
      </c>
      <c r="G13145" t="str">
        <f t="shared" si="1029"/>
        <v>Quarter</v>
      </c>
      <c r="H13145">
        <f t="shared" si="1030"/>
        <v>2023</v>
      </c>
      <c r="I13145">
        <f t="shared" si="1031"/>
        <v>92</v>
      </c>
      <c r="J13145">
        <f>D13145*PJ_per_contract*I13145</f>
        <v>0</v>
      </c>
    </row>
    <row r="13146" spans="1:10" x14ac:dyDescent="0.2">
      <c r="A13146" t="s">
        <v>58</v>
      </c>
      <c r="B13146" s="3">
        <v>44719</v>
      </c>
      <c r="C13146">
        <v>0</v>
      </c>
      <c r="D13146">
        <v>0</v>
      </c>
      <c r="E13146">
        <f t="shared" si="1028"/>
        <v>2022</v>
      </c>
      <c r="F13146" t="str">
        <f t="shared" si="1027"/>
        <v>Victorian</v>
      </c>
      <c r="G13146" t="str">
        <f t="shared" si="1029"/>
        <v>Quarter</v>
      </c>
      <c r="H13146">
        <f t="shared" si="1030"/>
        <v>2024</v>
      </c>
      <c r="I13146">
        <f t="shared" si="1031"/>
        <v>92</v>
      </c>
      <c r="J13146">
        <f>D13146*PJ_per_contract*I13146</f>
        <v>0</v>
      </c>
    </row>
    <row r="13147" spans="1:10" x14ac:dyDescent="0.2">
      <c r="A13147" t="s">
        <v>53</v>
      </c>
      <c r="B13147" s="3">
        <v>44719</v>
      </c>
      <c r="C13147">
        <v>0</v>
      </c>
      <c r="D13147">
        <v>0</v>
      </c>
      <c r="E13147">
        <f t="shared" si="1028"/>
        <v>2022</v>
      </c>
      <c r="F13147" t="str">
        <f t="shared" si="1027"/>
        <v>Victorian</v>
      </c>
      <c r="G13147" t="str">
        <f t="shared" si="1029"/>
        <v>Quarter</v>
      </c>
      <c r="H13147">
        <f t="shared" si="1030"/>
        <v>2023</v>
      </c>
      <c r="I13147">
        <f t="shared" si="1031"/>
        <v>92</v>
      </c>
      <c r="J13147">
        <f>D13147*PJ_per_contract*I13147</f>
        <v>0</v>
      </c>
    </row>
    <row r="13148" spans="1:10" x14ac:dyDescent="0.2">
      <c r="A13148" t="s">
        <v>54</v>
      </c>
      <c r="B13148" s="3">
        <v>44719</v>
      </c>
      <c r="C13148">
        <v>0</v>
      </c>
      <c r="D13148">
        <v>0</v>
      </c>
      <c r="E13148">
        <f t="shared" si="1028"/>
        <v>2022</v>
      </c>
      <c r="F13148" t="str">
        <f t="shared" si="1027"/>
        <v>Victorian</v>
      </c>
      <c r="G13148" t="str">
        <f t="shared" si="1029"/>
        <v>Quarter</v>
      </c>
      <c r="H13148">
        <f t="shared" si="1030"/>
        <v>2023</v>
      </c>
      <c r="I13148">
        <f t="shared" si="1031"/>
        <v>92</v>
      </c>
      <c r="J13148">
        <f>D13148*PJ_per_contract*I13148</f>
        <v>0</v>
      </c>
    </row>
    <row r="13149" spans="1:10" x14ac:dyDescent="0.2">
      <c r="A13149" t="s">
        <v>91</v>
      </c>
      <c r="B13149" s="3">
        <v>44719</v>
      </c>
      <c r="C13149">
        <v>0</v>
      </c>
      <c r="D13149">
        <v>0</v>
      </c>
      <c r="E13149">
        <f t="shared" si="1028"/>
        <v>2022</v>
      </c>
      <c r="F13149" t="str">
        <f t="shared" si="1027"/>
        <v>Victorian</v>
      </c>
      <c r="G13149" t="str">
        <f t="shared" si="1029"/>
        <v>Quarter</v>
      </c>
      <c r="H13149">
        <f t="shared" si="1030"/>
        <v>2026</v>
      </c>
      <c r="I13149">
        <f t="shared" si="1031"/>
        <v>92</v>
      </c>
      <c r="J13149">
        <f>D13149*PJ_per_contract*I13149</f>
        <v>0</v>
      </c>
    </row>
    <row r="13150" spans="1:10" x14ac:dyDescent="0.2">
      <c r="A13150" t="s">
        <v>87</v>
      </c>
      <c r="B13150" s="3">
        <v>44719</v>
      </c>
      <c r="C13150">
        <v>0</v>
      </c>
      <c r="D13150">
        <v>0</v>
      </c>
      <c r="E13150">
        <f t="shared" si="1028"/>
        <v>2022</v>
      </c>
      <c r="F13150" t="str">
        <f t="shared" si="1027"/>
        <v>Victorian</v>
      </c>
      <c r="G13150" t="str">
        <f t="shared" si="1029"/>
        <v>Month</v>
      </c>
      <c r="H13150">
        <f t="shared" si="1030"/>
        <v>2022</v>
      </c>
      <c r="I13150">
        <f t="shared" si="1031"/>
        <v>30</v>
      </c>
      <c r="J13150">
        <f>D13150*PJ_per_contract*I13150</f>
        <v>0</v>
      </c>
    </row>
    <row r="13151" spans="1:10" x14ac:dyDescent="0.2">
      <c r="A13151" t="s">
        <v>89</v>
      </c>
      <c r="B13151" s="3">
        <v>44719</v>
      </c>
      <c r="C13151">
        <v>0</v>
      </c>
      <c r="D13151">
        <v>0</v>
      </c>
      <c r="E13151">
        <f t="shared" si="1028"/>
        <v>2022</v>
      </c>
      <c r="F13151" t="str">
        <f t="shared" si="1027"/>
        <v>Victorian</v>
      </c>
      <c r="G13151" t="str">
        <f t="shared" si="1029"/>
        <v>Month</v>
      </c>
      <c r="H13151">
        <f t="shared" si="1030"/>
        <v>2022</v>
      </c>
      <c r="I13151">
        <f t="shared" si="1031"/>
        <v>30</v>
      </c>
      <c r="J13151">
        <f>D13151*PJ_per_contract*I13151</f>
        <v>0</v>
      </c>
    </row>
    <row r="13152" spans="1:10" x14ac:dyDescent="0.2">
      <c r="A13152" t="s">
        <v>90</v>
      </c>
      <c r="B13152" s="3">
        <v>44719</v>
      </c>
      <c r="C13152">
        <v>0</v>
      </c>
      <c r="D13152">
        <v>0</v>
      </c>
      <c r="E13152">
        <f t="shared" si="1028"/>
        <v>2022</v>
      </c>
      <c r="F13152" t="str">
        <f t="shared" si="1027"/>
        <v>Victorian</v>
      </c>
      <c r="G13152" t="str">
        <f t="shared" si="1029"/>
        <v>Quarter</v>
      </c>
      <c r="H13152">
        <f t="shared" si="1030"/>
        <v>2026</v>
      </c>
      <c r="I13152">
        <f t="shared" si="1031"/>
        <v>92</v>
      </c>
      <c r="J13152">
        <f>D13152*PJ_per_contract*I13152</f>
        <v>0</v>
      </c>
    </row>
    <row r="13153" spans="1:10" x14ac:dyDescent="0.2">
      <c r="A13153" t="s">
        <v>79</v>
      </c>
      <c r="B13153" s="3">
        <v>44719</v>
      </c>
      <c r="C13153">
        <v>0</v>
      </c>
      <c r="D13153">
        <v>0</v>
      </c>
      <c r="E13153">
        <f t="shared" si="1028"/>
        <v>2022</v>
      </c>
      <c r="F13153" t="str">
        <f t="shared" si="1027"/>
        <v>Victorian</v>
      </c>
      <c r="G13153" t="str">
        <f t="shared" si="1029"/>
        <v>Quarter</v>
      </c>
      <c r="H13153">
        <f t="shared" si="1030"/>
        <v>2025</v>
      </c>
      <c r="I13153">
        <f t="shared" si="1031"/>
        <v>92</v>
      </c>
      <c r="J13153">
        <f>D13153*PJ_per_contract*I13153</f>
        <v>0</v>
      </c>
    </row>
    <row r="13154" spans="1:10" x14ac:dyDescent="0.2">
      <c r="A13154" t="s">
        <v>80</v>
      </c>
      <c r="B13154" s="3">
        <v>44719</v>
      </c>
      <c r="C13154">
        <v>0</v>
      </c>
      <c r="D13154">
        <v>0</v>
      </c>
      <c r="E13154">
        <f t="shared" si="1028"/>
        <v>2022</v>
      </c>
      <c r="F13154" t="str">
        <f t="shared" si="1027"/>
        <v>Victorian</v>
      </c>
      <c r="G13154" t="str">
        <f t="shared" si="1029"/>
        <v>Quarter</v>
      </c>
      <c r="H13154">
        <f t="shared" si="1030"/>
        <v>2025</v>
      </c>
      <c r="I13154">
        <f t="shared" si="1031"/>
        <v>92</v>
      </c>
      <c r="J13154">
        <f>D13154*PJ_per_contract*I13154</f>
        <v>0</v>
      </c>
    </row>
    <row r="13155" spans="1:10" x14ac:dyDescent="0.2">
      <c r="A13155" t="s">
        <v>50</v>
      </c>
      <c r="B13155" s="3">
        <v>44719</v>
      </c>
      <c r="C13155">
        <v>0</v>
      </c>
      <c r="D13155">
        <v>0</v>
      </c>
      <c r="E13155">
        <f t="shared" si="1028"/>
        <v>2022</v>
      </c>
      <c r="F13155" t="str">
        <f t="shared" si="1027"/>
        <v>Victorian</v>
      </c>
      <c r="G13155" t="str">
        <f t="shared" si="1029"/>
        <v>Quarter</v>
      </c>
      <c r="H13155">
        <f t="shared" si="1030"/>
        <v>2024</v>
      </c>
      <c r="I13155">
        <f t="shared" si="1031"/>
        <v>92</v>
      </c>
      <c r="J13155">
        <f>D13155*PJ_per_contract*I13155</f>
        <v>0</v>
      </c>
    </row>
    <row r="13156" spans="1:10" x14ac:dyDescent="0.2">
      <c r="A13156" t="s">
        <v>57</v>
      </c>
      <c r="B13156" s="3">
        <v>44719</v>
      </c>
      <c r="C13156">
        <v>0</v>
      </c>
      <c r="D13156">
        <v>0</v>
      </c>
      <c r="E13156">
        <f t="shared" si="1028"/>
        <v>2022</v>
      </c>
      <c r="F13156" t="str">
        <f t="shared" si="1027"/>
        <v>Victorian</v>
      </c>
      <c r="G13156" t="str">
        <f t="shared" si="1029"/>
        <v>Quarter</v>
      </c>
      <c r="H13156">
        <f t="shared" si="1030"/>
        <v>2024</v>
      </c>
      <c r="I13156">
        <f t="shared" si="1031"/>
        <v>92</v>
      </c>
      <c r="J13156">
        <f>D13156*PJ_per_contract*I13156</f>
        <v>0</v>
      </c>
    </row>
    <row r="13157" spans="1:10" x14ac:dyDescent="0.2">
      <c r="A13157" t="s">
        <v>60</v>
      </c>
      <c r="B13157" s="3">
        <v>44719</v>
      </c>
      <c r="C13157">
        <v>0</v>
      </c>
      <c r="D13157">
        <v>0</v>
      </c>
      <c r="E13157">
        <f t="shared" si="1028"/>
        <v>2022</v>
      </c>
      <c r="F13157" t="str">
        <f t="shared" si="1027"/>
        <v>Wallumbilla</v>
      </c>
      <c r="G13157" t="str">
        <f t="shared" si="1029"/>
        <v>Strip</v>
      </c>
      <c r="H13157">
        <f t="shared" si="1030"/>
        <v>2023</v>
      </c>
      <c r="I13157">
        <f t="shared" si="1031"/>
        <v>365</v>
      </c>
      <c r="J13157">
        <f>D13157*PJ_per_contract*I13157</f>
        <v>0</v>
      </c>
    </row>
    <row r="13158" spans="1:10" x14ac:dyDescent="0.2">
      <c r="A13158" t="s">
        <v>61</v>
      </c>
      <c r="B13158" s="3">
        <v>44719</v>
      </c>
      <c r="C13158">
        <v>96</v>
      </c>
      <c r="D13158">
        <v>0</v>
      </c>
      <c r="E13158">
        <f t="shared" si="1028"/>
        <v>2022</v>
      </c>
      <c r="F13158" t="str">
        <f t="shared" si="1027"/>
        <v>Wallumbilla</v>
      </c>
      <c r="G13158" t="str">
        <f t="shared" si="1029"/>
        <v>Quarter</v>
      </c>
      <c r="H13158">
        <f t="shared" si="1030"/>
        <v>2022</v>
      </c>
      <c r="I13158">
        <f t="shared" si="1031"/>
        <v>92</v>
      </c>
      <c r="J13158">
        <f>D13158*PJ_per_contract*I13158</f>
        <v>0</v>
      </c>
    </row>
    <row r="13159" spans="1:10" x14ac:dyDescent="0.2">
      <c r="A13159" t="s">
        <v>62</v>
      </c>
      <c r="B13159" s="3">
        <v>44719</v>
      </c>
      <c r="C13159">
        <v>180</v>
      </c>
      <c r="D13159">
        <v>0</v>
      </c>
      <c r="E13159">
        <f t="shared" si="1028"/>
        <v>2022</v>
      </c>
      <c r="F13159" t="str">
        <f t="shared" si="1027"/>
        <v>Wallumbilla</v>
      </c>
      <c r="G13159" t="str">
        <f t="shared" si="1029"/>
        <v>Quarter</v>
      </c>
      <c r="H13159">
        <f t="shared" si="1030"/>
        <v>2022</v>
      </c>
      <c r="I13159">
        <f t="shared" si="1031"/>
        <v>92</v>
      </c>
      <c r="J13159">
        <f>D13159*PJ_per_contract*I13159</f>
        <v>0</v>
      </c>
    </row>
    <row r="13160" spans="1:10" x14ac:dyDescent="0.2">
      <c r="A13160" t="s">
        <v>70</v>
      </c>
      <c r="B13160" s="3">
        <v>44719</v>
      </c>
      <c r="C13160">
        <v>0</v>
      </c>
      <c r="D13160">
        <v>0</v>
      </c>
      <c r="E13160">
        <f t="shared" si="1028"/>
        <v>2022</v>
      </c>
      <c r="F13160" t="str">
        <f t="shared" si="1027"/>
        <v>Wallumbilla</v>
      </c>
      <c r="G13160" t="str">
        <f t="shared" si="1029"/>
        <v>Strip</v>
      </c>
      <c r="H13160">
        <f t="shared" si="1030"/>
        <v>2023</v>
      </c>
      <c r="I13160">
        <f t="shared" si="1031"/>
        <v>365</v>
      </c>
      <c r="J13160">
        <f>D13160*PJ_per_contract*I13160</f>
        <v>0</v>
      </c>
    </row>
    <row r="13161" spans="1:10" x14ac:dyDescent="0.2">
      <c r="A13161" t="s">
        <v>63</v>
      </c>
      <c r="B13161" s="3">
        <v>44719</v>
      </c>
      <c r="C13161">
        <v>71</v>
      </c>
      <c r="D13161">
        <v>0</v>
      </c>
      <c r="E13161">
        <f t="shared" si="1028"/>
        <v>2022</v>
      </c>
      <c r="F13161" t="str">
        <f t="shared" si="1027"/>
        <v>Wallumbilla</v>
      </c>
      <c r="G13161" t="str">
        <f t="shared" si="1029"/>
        <v>Quarter</v>
      </c>
      <c r="H13161">
        <f t="shared" si="1030"/>
        <v>2023</v>
      </c>
      <c r="I13161">
        <f t="shared" si="1031"/>
        <v>92</v>
      </c>
      <c r="J13161">
        <f>D13161*PJ_per_contract*I13161</f>
        <v>0</v>
      </c>
    </row>
    <row r="13162" spans="1:10" x14ac:dyDescent="0.2">
      <c r="A13162" t="s">
        <v>64</v>
      </c>
      <c r="B13162" s="3">
        <v>44719</v>
      </c>
      <c r="C13162">
        <v>104</v>
      </c>
      <c r="D13162">
        <v>12</v>
      </c>
      <c r="E13162">
        <f t="shared" si="1028"/>
        <v>2022</v>
      </c>
      <c r="F13162" t="str">
        <f t="shared" si="1027"/>
        <v>Wallumbilla</v>
      </c>
      <c r="G13162" t="str">
        <f t="shared" si="1029"/>
        <v>Quarter</v>
      </c>
      <c r="H13162">
        <f t="shared" si="1030"/>
        <v>2023</v>
      </c>
      <c r="I13162">
        <f t="shared" si="1031"/>
        <v>92</v>
      </c>
      <c r="J13162">
        <f>D13162*PJ_per_contract*I13162</f>
        <v>0.11040000000000001</v>
      </c>
    </row>
    <row r="13163" spans="1:10" x14ac:dyDescent="0.2">
      <c r="A13163" t="s">
        <v>81</v>
      </c>
      <c r="B13163" s="3">
        <v>44719</v>
      </c>
      <c r="C13163">
        <v>0</v>
      </c>
      <c r="D13163">
        <v>0</v>
      </c>
      <c r="E13163">
        <f t="shared" si="1028"/>
        <v>2022</v>
      </c>
      <c r="F13163" t="str">
        <f t="shared" si="1027"/>
        <v>Wallumbilla</v>
      </c>
      <c r="G13163" t="str">
        <f t="shared" si="1029"/>
        <v>Strip</v>
      </c>
      <c r="H13163">
        <f t="shared" si="1030"/>
        <v>2024</v>
      </c>
      <c r="I13163">
        <f t="shared" si="1031"/>
        <v>365</v>
      </c>
      <c r="J13163">
        <f>D13163*PJ_per_contract*I13163</f>
        <v>0</v>
      </c>
    </row>
    <row r="13164" spans="1:10" x14ac:dyDescent="0.2">
      <c r="A13164" t="s">
        <v>71</v>
      </c>
      <c r="B13164" s="3">
        <v>44719</v>
      </c>
      <c r="C13164">
        <v>53</v>
      </c>
      <c r="D13164">
        <v>0</v>
      </c>
      <c r="E13164">
        <f t="shared" si="1028"/>
        <v>2022</v>
      </c>
      <c r="F13164" t="str">
        <f t="shared" si="1027"/>
        <v>Wallumbilla</v>
      </c>
      <c r="G13164" t="str">
        <f t="shared" si="1029"/>
        <v>Quarter</v>
      </c>
      <c r="H13164">
        <f t="shared" si="1030"/>
        <v>2023</v>
      </c>
      <c r="I13164">
        <f t="shared" si="1031"/>
        <v>92</v>
      </c>
      <c r="J13164">
        <f>D13164*PJ_per_contract*I13164</f>
        <v>0</v>
      </c>
    </row>
    <row r="13165" spans="1:10" x14ac:dyDescent="0.2">
      <c r="A13165" t="s">
        <v>72</v>
      </c>
      <c r="B13165" s="3">
        <v>44719</v>
      </c>
      <c r="C13165">
        <v>50</v>
      </c>
      <c r="D13165">
        <v>0</v>
      </c>
      <c r="E13165">
        <f t="shared" si="1028"/>
        <v>2022</v>
      </c>
      <c r="F13165" t="str">
        <f t="shared" si="1027"/>
        <v>Wallumbilla</v>
      </c>
      <c r="G13165" t="str">
        <f t="shared" si="1029"/>
        <v>Quarter</v>
      </c>
      <c r="H13165">
        <f t="shared" si="1030"/>
        <v>2023</v>
      </c>
      <c r="I13165">
        <f t="shared" si="1031"/>
        <v>92</v>
      </c>
      <c r="J13165">
        <f>D13165*PJ_per_contract*I13165</f>
        <v>0</v>
      </c>
    </row>
    <row r="13166" spans="1:10" x14ac:dyDescent="0.2">
      <c r="A13166" t="s">
        <v>92</v>
      </c>
      <c r="B13166" s="3">
        <v>44719</v>
      </c>
      <c r="C13166">
        <v>0</v>
      </c>
      <c r="D13166">
        <v>0</v>
      </c>
      <c r="E13166">
        <f t="shared" si="1028"/>
        <v>2022</v>
      </c>
      <c r="F13166" t="str">
        <f t="shared" si="1027"/>
        <v>Wallumbilla</v>
      </c>
      <c r="G13166" t="str">
        <f t="shared" si="1029"/>
        <v>Strip</v>
      </c>
      <c r="H13166">
        <f t="shared" si="1030"/>
        <v>2024</v>
      </c>
      <c r="I13166">
        <f t="shared" si="1031"/>
        <v>365</v>
      </c>
      <c r="J13166">
        <f>D13166*PJ_per_contract*I13166</f>
        <v>0</v>
      </c>
    </row>
    <row r="13167" spans="1:10" x14ac:dyDescent="0.2">
      <c r="A13167" t="s">
        <v>82</v>
      </c>
      <c r="B13167" s="3">
        <v>44719</v>
      </c>
      <c r="C13167">
        <v>9</v>
      </c>
      <c r="D13167">
        <v>0</v>
      </c>
      <c r="E13167">
        <f t="shared" si="1028"/>
        <v>2022</v>
      </c>
      <c r="F13167" t="str">
        <f t="shared" si="1027"/>
        <v>Wallumbilla</v>
      </c>
      <c r="G13167" t="str">
        <f t="shared" si="1029"/>
        <v>Quarter</v>
      </c>
      <c r="H13167">
        <f t="shared" si="1030"/>
        <v>2024</v>
      </c>
      <c r="I13167">
        <f t="shared" si="1031"/>
        <v>92</v>
      </c>
      <c r="J13167">
        <f>D13167*PJ_per_contract*I13167</f>
        <v>0</v>
      </c>
    </row>
    <row r="13168" spans="1:10" x14ac:dyDescent="0.2">
      <c r="A13168" t="s">
        <v>83</v>
      </c>
      <c r="B13168" s="3">
        <v>44719</v>
      </c>
      <c r="C13168">
        <v>7</v>
      </c>
      <c r="D13168">
        <v>0</v>
      </c>
      <c r="E13168">
        <f t="shared" si="1028"/>
        <v>2022</v>
      </c>
      <c r="F13168" t="str">
        <f t="shared" si="1027"/>
        <v>Wallumbilla</v>
      </c>
      <c r="G13168" t="str">
        <f t="shared" si="1029"/>
        <v>Quarter</v>
      </c>
      <c r="H13168">
        <f t="shared" si="1030"/>
        <v>2024</v>
      </c>
      <c r="I13168">
        <f t="shared" si="1031"/>
        <v>92</v>
      </c>
      <c r="J13168">
        <f>D13168*PJ_per_contract*I13168</f>
        <v>0</v>
      </c>
    </row>
    <row r="13169" spans="1:10" x14ac:dyDescent="0.2">
      <c r="A13169" t="s">
        <v>93</v>
      </c>
      <c r="B13169" s="3">
        <v>44719</v>
      </c>
      <c r="C13169">
        <v>7</v>
      </c>
      <c r="D13169">
        <v>0</v>
      </c>
      <c r="E13169">
        <f t="shared" si="1028"/>
        <v>2022</v>
      </c>
      <c r="F13169" t="str">
        <f t="shared" si="1027"/>
        <v>Wallumbilla</v>
      </c>
      <c r="G13169" t="str">
        <f t="shared" si="1029"/>
        <v>Quarter</v>
      </c>
      <c r="H13169">
        <f t="shared" si="1030"/>
        <v>2024</v>
      </c>
      <c r="I13169">
        <f t="shared" si="1031"/>
        <v>92</v>
      </c>
      <c r="J13169">
        <f>D13169*PJ_per_contract*I13169</f>
        <v>0</v>
      </c>
    </row>
    <row r="13170" spans="1:10" x14ac:dyDescent="0.2">
      <c r="A13170" t="s">
        <v>94</v>
      </c>
      <c r="B13170" s="3">
        <v>44719</v>
      </c>
      <c r="C13170">
        <v>7</v>
      </c>
      <c r="D13170">
        <v>0</v>
      </c>
      <c r="E13170">
        <f t="shared" si="1028"/>
        <v>2022</v>
      </c>
      <c r="F13170" t="str">
        <f t="shared" si="1027"/>
        <v>Wallumbilla</v>
      </c>
      <c r="G13170" t="str">
        <f t="shared" si="1029"/>
        <v>Quarter</v>
      </c>
      <c r="H13170">
        <f t="shared" si="1030"/>
        <v>2024</v>
      </c>
      <c r="I13170">
        <f t="shared" si="1031"/>
        <v>92</v>
      </c>
      <c r="J13170">
        <f>D13170*PJ_per_contract*I13170</f>
        <v>0</v>
      </c>
    </row>
    <row r="13171" spans="1:10" x14ac:dyDescent="0.2">
      <c r="A13171" t="s">
        <v>48</v>
      </c>
      <c r="B13171" s="3">
        <v>44720</v>
      </c>
      <c r="C13171">
        <v>0</v>
      </c>
      <c r="D13171">
        <v>0</v>
      </c>
      <c r="E13171">
        <f t="shared" si="1028"/>
        <v>2022</v>
      </c>
      <c r="F13171" t="str">
        <f t="shared" si="1027"/>
        <v>Victorian</v>
      </c>
      <c r="G13171" t="str">
        <f t="shared" si="1029"/>
        <v>Quarter</v>
      </c>
      <c r="H13171">
        <f t="shared" si="1030"/>
        <v>2022</v>
      </c>
      <c r="I13171">
        <f t="shared" si="1031"/>
        <v>92</v>
      </c>
      <c r="J13171">
        <f>D13171*PJ_per_contract*I13171</f>
        <v>0</v>
      </c>
    </row>
    <row r="13172" spans="1:10" x14ac:dyDescent="0.2">
      <c r="A13172" t="s">
        <v>86</v>
      </c>
      <c r="B13172" s="3">
        <v>44720</v>
      </c>
      <c r="C13172">
        <v>0</v>
      </c>
      <c r="D13172">
        <v>0</v>
      </c>
      <c r="E13172">
        <f t="shared" si="1028"/>
        <v>2022</v>
      </c>
      <c r="F13172" t="str">
        <f t="shared" si="1027"/>
        <v>Victorian</v>
      </c>
      <c r="G13172" t="str">
        <f t="shared" si="1029"/>
        <v>Month</v>
      </c>
      <c r="H13172">
        <f t="shared" si="1030"/>
        <v>2022</v>
      </c>
      <c r="I13172">
        <f t="shared" si="1031"/>
        <v>30</v>
      </c>
      <c r="J13172">
        <f>D13172*PJ_per_contract*I13172</f>
        <v>0</v>
      </c>
    </row>
    <row r="13173" spans="1:10" x14ac:dyDescent="0.2">
      <c r="A13173" t="s">
        <v>49</v>
      </c>
      <c r="B13173" s="3">
        <v>44720</v>
      </c>
      <c r="C13173">
        <v>84</v>
      </c>
      <c r="D13173">
        <v>0</v>
      </c>
      <c r="E13173">
        <f t="shared" si="1028"/>
        <v>2022</v>
      </c>
      <c r="F13173" t="str">
        <f t="shared" si="1027"/>
        <v>Wallumbilla</v>
      </c>
      <c r="G13173" t="str">
        <f t="shared" si="1029"/>
        <v>Quarter</v>
      </c>
      <c r="H13173">
        <f t="shared" si="1030"/>
        <v>2022</v>
      </c>
      <c r="I13173">
        <f t="shared" si="1031"/>
        <v>92</v>
      </c>
      <c r="J13173">
        <f>D13173*PJ_per_contract*I13173</f>
        <v>0</v>
      </c>
    </row>
    <row r="13174" spans="1:10" x14ac:dyDescent="0.2">
      <c r="A13174" t="s">
        <v>53</v>
      </c>
      <c r="B13174" s="3">
        <v>44720</v>
      </c>
      <c r="C13174">
        <v>0</v>
      </c>
      <c r="D13174">
        <v>0</v>
      </c>
      <c r="E13174">
        <f t="shared" si="1028"/>
        <v>2022</v>
      </c>
      <c r="F13174" t="str">
        <f t="shared" si="1027"/>
        <v>Victorian</v>
      </c>
      <c r="G13174" t="str">
        <f t="shared" si="1029"/>
        <v>Quarter</v>
      </c>
      <c r="H13174">
        <f t="shared" si="1030"/>
        <v>2023</v>
      </c>
      <c r="I13174">
        <f t="shared" si="1031"/>
        <v>92</v>
      </c>
      <c r="J13174">
        <f>D13174*PJ_per_contract*I13174</f>
        <v>0</v>
      </c>
    </row>
    <row r="13175" spans="1:10" x14ac:dyDescent="0.2">
      <c r="A13175" t="s">
        <v>55</v>
      </c>
      <c r="B13175" s="3">
        <v>44720</v>
      </c>
      <c r="C13175">
        <v>0</v>
      </c>
      <c r="D13175">
        <v>0</v>
      </c>
      <c r="E13175">
        <f t="shared" si="1028"/>
        <v>2022</v>
      </c>
      <c r="F13175" t="str">
        <f t="shared" si="1027"/>
        <v>Victorian</v>
      </c>
      <c r="G13175" t="str">
        <f t="shared" si="1029"/>
        <v>Quarter</v>
      </c>
      <c r="H13175">
        <f t="shared" si="1030"/>
        <v>2024</v>
      </c>
      <c r="I13175">
        <f t="shared" si="1031"/>
        <v>92</v>
      </c>
      <c r="J13175">
        <f>D13175*PJ_per_contract*I13175</f>
        <v>0</v>
      </c>
    </row>
    <row r="13176" spans="1:10" x14ac:dyDescent="0.2">
      <c r="A13176" t="s">
        <v>52</v>
      </c>
      <c r="B13176" s="3">
        <v>44720</v>
      </c>
      <c r="C13176">
        <v>0</v>
      </c>
      <c r="D13176">
        <v>0</v>
      </c>
      <c r="E13176">
        <f t="shared" si="1028"/>
        <v>2022</v>
      </c>
      <c r="F13176" t="str">
        <f t="shared" si="1027"/>
        <v>Victorian</v>
      </c>
      <c r="G13176" t="str">
        <f t="shared" si="1029"/>
        <v>Quarter</v>
      </c>
      <c r="H13176">
        <f t="shared" si="1030"/>
        <v>2022</v>
      </c>
      <c r="I13176">
        <f t="shared" si="1031"/>
        <v>92</v>
      </c>
      <c r="J13176">
        <f>D13176*PJ_per_contract*I13176</f>
        <v>0</v>
      </c>
    </row>
    <row r="13177" spans="1:10" x14ac:dyDescent="0.2">
      <c r="A13177" t="s">
        <v>91</v>
      </c>
      <c r="B13177" s="3">
        <v>44720</v>
      </c>
      <c r="C13177">
        <v>0</v>
      </c>
      <c r="D13177">
        <v>0</v>
      </c>
      <c r="E13177">
        <f t="shared" si="1028"/>
        <v>2022</v>
      </c>
      <c r="F13177" t="str">
        <f t="shared" si="1027"/>
        <v>Victorian</v>
      </c>
      <c r="G13177" t="str">
        <f t="shared" si="1029"/>
        <v>Quarter</v>
      </c>
      <c r="H13177">
        <f t="shared" si="1030"/>
        <v>2026</v>
      </c>
      <c r="I13177">
        <f t="shared" si="1031"/>
        <v>92</v>
      </c>
      <c r="J13177">
        <f>D13177*PJ_per_contract*I13177</f>
        <v>0</v>
      </c>
    </row>
    <row r="13178" spans="1:10" x14ac:dyDescent="0.2">
      <c r="A13178" t="s">
        <v>68</v>
      </c>
      <c r="B13178" s="3">
        <v>44720</v>
      </c>
      <c r="C13178">
        <v>0</v>
      </c>
      <c r="D13178">
        <v>0</v>
      </c>
      <c r="E13178">
        <f t="shared" si="1028"/>
        <v>2022</v>
      </c>
      <c r="F13178" t="str">
        <f t="shared" si="1027"/>
        <v>Victorian</v>
      </c>
      <c r="G13178" t="str">
        <f t="shared" si="1029"/>
        <v>Quarter</v>
      </c>
      <c r="H13178">
        <f t="shared" si="1030"/>
        <v>2025</v>
      </c>
      <c r="I13178">
        <f t="shared" si="1031"/>
        <v>92</v>
      </c>
      <c r="J13178">
        <f>D13178*PJ_per_contract*I13178</f>
        <v>0</v>
      </c>
    </row>
    <row r="13179" spans="1:10" x14ac:dyDescent="0.2">
      <c r="A13179" t="s">
        <v>58</v>
      </c>
      <c r="B13179" s="3">
        <v>44720</v>
      </c>
      <c r="C13179">
        <v>0</v>
      </c>
      <c r="D13179">
        <v>0</v>
      </c>
      <c r="E13179">
        <f t="shared" si="1028"/>
        <v>2022</v>
      </c>
      <c r="F13179" t="str">
        <f t="shared" si="1027"/>
        <v>Victorian</v>
      </c>
      <c r="G13179" t="str">
        <f t="shared" si="1029"/>
        <v>Quarter</v>
      </c>
      <c r="H13179">
        <f t="shared" si="1030"/>
        <v>2024</v>
      </c>
      <c r="I13179">
        <f t="shared" si="1031"/>
        <v>92</v>
      </c>
      <c r="J13179">
        <f>D13179*PJ_per_contract*I13179</f>
        <v>0</v>
      </c>
    </row>
    <row r="13180" spans="1:10" x14ac:dyDescent="0.2">
      <c r="A13180" t="s">
        <v>88</v>
      </c>
      <c r="B13180" s="3">
        <v>44720</v>
      </c>
      <c r="C13180">
        <v>0</v>
      </c>
      <c r="D13180">
        <v>0</v>
      </c>
      <c r="E13180">
        <f t="shared" si="1028"/>
        <v>2022</v>
      </c>
      <c r="F13180" t="str">
        <f t="shared" si="1027"/>
        <v>Victorian</v>
      </c>
      <c r="G13180" t="str">
        <f t="shared" si="1029"/>
        <v>Month</v>
      </c>
      <c r="H13180">
        <f t="shared" si="1030"/>
        <v>2022</v>
      </c>
      <c r="I13180">
        <f t="shared" si="1031"/>
        <v>30</v>
      </c>
      <c r="J13180">
        <f>D13180*PJ_per_contract*I13180</f>
        <v>0</v>
      </c>
    </row>
    <row r="13181" spans="1:10" x14ac:dyDescent="0.2">
      <c r="A13181" t="s">
        <v>80</v>
      </c>
      <c r="B13181" s="3">
        <v>44720</v>
      </c>
      <c r="C13181">
        <v>0</v>
      </c>
      <c r="D13181">
        <v>0</v>
      </c>
      <c r="E13181">
        <f t="shared" si="1028"/>
        <v>2022</v>
      </c>
      <c r="F13181" t="str">
        <f t="shared" si="1027"/>
        <v>Victorian</v>
      </c>
      <c r="G13181" t="str">
        <f t="shared" si="1029"/>
        <v>Quarter</v>
      </c>
      <c r="H13181">
        <f t="shared" si="1030"/>
        <v>2025</v>
      </c>
      <c r="I13181">
        <f t="shared" si="1031"/>
        <v>92</v>
      </c>
      <c r="J13181">
        <f>D13181*PJ_per_contract*I13181</f>
        <v>0</v>
      </c>
    </row>
    <row r="13182" spans="1:10" x14ac:dyDescent="0.2">
      <c r="A13182" t="s">
        <v>79</v>
      </c>
      <c r="B13182" s="3">
        <v>44720</v>
      </c>
      <c r="C13182">
        <v>0</v>
      </c>
      <c r="D13182">
        <v>0</v>
      </c>
      <c r="E13182">
        <f t="shared" si="1028"/>
        <v>2022</v>
      </c>
      <c r="F13182" t="str">
        <f t="shared" si="1027"/>
        <v>Victorian</v>
      </c>
      <c r="G13182" t="str">
        <f t="shared" si="1029"/>
        <v>Quarter</v>
      </c>
      <c r="H13182">
        <f t="shared" si="1030"/>
        <v>2025</v>
      </c>
      <c r="I13182">
        <f t="shared" si="1031"/>
        <v>92</v>
      </c>
      <c r="J13182">
        <f>D13182*PJ_per_contract*I13182</f>
        <v>0</v>
      </c>
    </row>
    <row r="13183" spans="1:10" x14ac:dyDescent="0.2">
      <c r="A13183" t="s">
        <v>56</v>
      </c>
      <c r="B13183" s="3">
        <v>44720</v>
      </c>
      <c r="C13183">
        <v>0</v>
      </c>
      <c r="D13183">
        <v>0</v>
      </c>
      <c r="E13183">
        <f t="shared" si="1028"/>
        <v>2022</v>
      </c>
      <c r="F13183" t="str">
        <f t="shared" si="1027"/>
        <v>Victorian</v>
      </c>
      <c r="G13183" t="str">
        <f t="shared" si="1029"/>
        <v>Quarter</v>
      </c>
      <c r="H13183">
        <f t="shared" si="1030"/>
        <v>2023</v>
      </c>
      <c r="I13183">
        <f t="shared" si="1031"/>
        <v>92</v>
      </c>
      <c r="J13183">
        <f>D13183*PJ_per_contract*I13183</f>
        <v>0</v>
      </c>
    </row>
    <row r="13184" spans="1:10" x14ac:dyDescent="0.2">
      <c r="A13184" t="s">
        <v>50</v>
      </c>
      <c r="B13184" s="3">
        <v>44720</v>
      </c>
      <c r="C13184">
        <v>0</v>
      </c>
      <c r="D13184">
        <v>0</v>
      </c>
      <c r="E13184">
        <f t="shared" si="1028"/>
        <v>2022</v>
      </c>
      <c r="F13184" t="str">
        <f t="shared" si="1027"/>
        <v>Victorian</v>
      </c>
      <c r="G13184" t="str">
        <f t="shared" si="1029"/>
        <v>Quarter</v>
      </c>
      <c r="H13184">
        <f t="shared" si="1030"/>
        <v>2024</v>
      </c>
      <c r="I13184">
        <f t="shared" si="1031"/>
        <v>92</v>
      </c>
      <c r="J13184">
        <f>D13184*PJ_per_contract*I13184</f>
        <v>0</v>
      </c>
    </row>
    <row r="13185" spans="1:10" x14ac:dyDescent="0.2">
      <c r="A13185" t="s">
        <v>69</v>
      </c>
      <c r="B13185" s="3">
        <v>44720</v>
      </c>
      <c r="C13185">
        <v>0</v>
      </c>
      <c r="D13185">
        <v>0</v>
      </c>
      <c r="E13185">
        <f t="shared" si="1028"/>
        <v>2022</v>
      </c>
      <c r="F13185" t="str">
        <f t="shared" si="1027"/>
        <v>Victorian</v>
      </c>
      <c r="G13185" t="str">
        <f t="shared" si="1029"/>
        <v>Quarter</v>
      </c>
      <c r="H13185">
        <f t="shared" si="1030"/>
        <v>2025</v>
      </c>
      <c r="I13185">
        <f t="shared" si="1031"/>
        <v>92</v>
      </c>
      <c r="J13185">
        <f>D13185*PJ_per_contract*I13185</f>
        <v>0</v>
      </c>
    </row>
    <row r="13186" spans="1:10" x14ac:dyDescent="0.2">
      <c r="A13186" t="s">
        <v>89</v>
      </c>
      <c r="B13186" s="3">
        <v>44720</v>
      </c>
      <c r="C13186">
        <v>0</v>
      </c>
      <c r="D13186">
        <v>0</v>
      </c>
      <c r="E13186">
        <f t="shared" si="1028"/>
        <v>2022</v>
      </c>
      <c r="F13186" t="str">
        <f t="shared" ref="F13186:F13249" si="1032">IF(OR(LEFT(A13186,2)="GJ",LEFT(A13186,2)="GK"),"Victorian",IF(OR(LEFT(A13186,2)="GX",LEFT(A13186,2)="GY"),"Wallumbilla","NA"))</f>
        <v>Victorian</v>
      </c>
      <c r="G13186" t="str">
        <f t="shared" si="1029"/>
        <v>Month</v>
      </c>
      <c r="H13186">
        <f t="shared" si="1030"/>
        <v>2022</v>
      </c>
      <c r="I13186">
        <f t="shared" si="1031"/>
        <v>30</v>
      </c>
      <c r="J13186">
        <f>D13186*PJ_per_contract*I13186</f>
        <v>0</v>
      </c>
    </row>
    <row r="13187" spans="1:10" x14ac:dyDescent="0.2">
      <c r="A13187" t="s">
        <v>87</v>
      </c>
      <c r="B13187" s="3">
        <v>44720</v>
      </c>
      <c r="C13187">
        <v>0</v>
      </c>
      <c r="D13187">
        <v>0</v>
      </c>
      <c r="E13187">
        <f t="shared" ref="E13187:E13250" si="1033">YEAR(B13187)</f>
        <v>2022</v>
      </c>
      <c r="F13187" t="str">
        <f t="shared" si="1032"/>
        <v>Victorian</v>
      </c>
      <c r="G13187" t="str">
        <f t="shared" ref="G13187:G13250" si="1034">IF(LEFT(A13187,2)="GJ","Month",IF(OR(LEFT(A13187,2)="GK",LEFT(A13187,2)="GX"),"Quarter",IF(LEFT(A13187,2)="GY","Strip","NA")))</f>
        <v>Month</v>
      </c>
      <c r="H13187">
        <f t="shared" ref="H13187:H13250" si="1035">VALUE(MID(A13187,4,4))</f>
        <v>2022</v>
      </c>
      <c r="I13187">
        <f t="shared" ref="I13187:I13250" si="1036">IF(G13187="Month",_xlfn.DAYS(EOMONTH(B13187,0),EOMONTH(B13187,-1)),IF(G13187="Quarter",_xlfn.DAYS(EOMONTH(B13187,2),EOMONTH(B13187,-1)),365))</f>
        <v>30</v>
      </c>
      <c r="J13187">
        <f>D13187*PJ_per_contract*I13187</f>
        <v>0</v>
      </c>
    </row>
    <row r="13188" spans="1:10" x14ac:dyDescent="0.2">
      <c r="A13188" t="s">
        <v>57</v>
      </c>
      <c r="B13188" s="3">
        <v>44720</v>
      </c>
      <c r="C13188">
        <v>0</v>
      </c>
      <c r="D13188">
        <v>0</v>
      </c>
      <c r="E13188">
        <f t="shared" si="1033"/>
        <v>2022</v>
      </c>
      <c r="F13188" t="str">
        <f t="shared" si="1032"/>
        <v>Victorian</v>
      </c>
      <c r="G13188" t="str">
        <f t="shared" si="1034"/>
        <v>Quarter</v>
      </c>
      <c r="H13188">
        <f t="shared" si="1035"/>
        <v>2024</v>
      </c>
      <c r="I13188">
        <f t="shared" si="1036"/>
        <v>92</v>
      </c>
      <c r="J13188">
        <f>D13188*PJ_per_contract*I13188</f>
        <v>0</v>
      </c>
    </row>
    <row r="13189" spans="1:10" x14ac:dyDescent="0.2">
      <c r="A13189" t="s">
        <v>90</v>
      </c>
      <c r="B13189" s="3">
        <v>44720</v>
      </c>
      <c r="C13189">
        <v>0</v>
      </c>
      <c r="D13189">
        <v>0</v>
      </c>
      <c r="E13189">
        <f t="shared" si="1033"/>
        <v>2022</v>
      </c>
      <c r="F13189" t="str">
        <f t="shared" si="1032"/>
        <v>Victorian</v>
      </c>
      <c r="G13189" t="str">
        <f t="shared" si="1034"/>
        <v>Quarter</v>
      </c>
      <c r="H13189">
        <f t="shared" si="1035"/>
        <v>2026</v>
      </c>
      <c r="I13189">
        <f t="shared" si="1036"/>
        <v>92</v>
      </c>
      <c r="J13189">
        <f>D13189*PJ_per_contract*I13189</f>
        <v>0</v>
      </c>
    </row>
    <row r="13190" spans="1:10" x14ac:dyDescent="0.2">
      <c r="A13190" t="s">
        <v>51</v>
      </c>
      <c r="B13190" s="3">
        <v>44720</v>
      </c>
      <c r="C13190">
        <v>0</v>
      </c>
      <c r="D13190">
        <v>0</v>
      </c>
      <c r="E13190">
        <f t="shared" si="1033"/>
        <v>2022</v>
      </c>
      <c r="F13190" t="str">
        <f t="shared" si="1032"/>
        <v>Victorian</v>
      </c>
      <c r="G13190" t="str">
        <f t="shared" si="1034"/>
        <v>Quarter</v>
      </c>
      <c r="H13190">
        <f t="shared" si="1035"/>
        <v>2022</v>
      </c>
      <c r="I13190">
        <f t="shared" si="1036"/>
        <v>92</v>
      </c>
      <c r="J13190">
        <f>D13190*PJ_per_contract*I13190</f>
        <v>0</v>
      </c>
    </row>
    <row r="13191" spans="1:10" x14ac:dyDescent="0.2">
      <c r="A13191" t="s">
        <v>59</v>
      </c>
      <c r="B13191" s="3">
        <v>44720</v>
      </c>
      <c r="C13191">
        <v>0</v>
      </c>
      <c r="D13191">
        <v>0</v>
      </c>
      <c r="E13191">
        <f t="shared" si="1033"/>
        <v>2022</v>
      </c>
      <c r="F13191" t="str">
        <f t="shared" si="1032"/>
        <v>Victorian</v>
      </c>
      <c r="G13191" t="str">
        <f t="shared" si="1034"/>
        <v>Quarter</v>
      </c>
      <c r="H13191">
        <f t="shared" si="1035"/>
        <v>2023</v>
      </c>
      <c r="I13191">
        <f t="shared" si="1036"/>
        <v>92</v>
      </c>
      <c r="J13191">
        <f>D13191*PJ_per_contract*I13191</f>
        <v>0</v>
      </c>
    </row>
    <row r="13192" spans="1:10" x14ac:dyDescent="0.2">
      <c r="A13192" t="s">
        <v>54</v>
      </c>
      <c r="B13192" s="3">
        <v>44720</v>
      </c>
      <c r="C13192">
        <v>0</v>
      </c>
      <c r="D13192">
        <v>0</v>
      </c>
      <c r="E13192">
        <f t="shared" si="1033"/>
        <v>2022</v>
      </c>
      <c r="F13192" t="str">
        <f t="shared" si="1032"/>
        <v>Victorian</v>
      </c>
      <c r="G13192" t="str">
        <f t="shared" si="1034"/>
        <v>Quarter</v>
      </c>
      <c r="H13192">
        <f t="shared" si="1035"/>
        <v>2023</v>
      </c>
      <c r="I13192">
        <f t="shared" si="1036"/>
        <v>92</v>
      </c>
      <c r="J13192">
        <f>D13192*PJ_per_contract*I13192</f>
        <v>0</v>
      </c>
    </row>
    <row r="13193" spans="1:10" x14ac:dyDescent="0.2">
      <c r="A13193" t="s">
        <v>60</v>
      </c>
      <c r="B13193" s="3">
        <v>44720</v>
      </c>
      <c r="C13193">
        <v>0</v>
      </c>
      <c r="D13193">
        <v>0</v>
      </c>
      <c r="E13193">
        <f t="shared" si="1033"/>
        <v>2022</v>
      </c>
      <c r="F13193" t="str">
        <f t="shared" si="1032"/>
        <v>Wallumbilla</v>
      </c>
      <c r="G13193" t="str">
        <f t="shared" si="1034"/>
        <v>Strip</v>
      </c>
      <c r="H13193">
        <f t="shared" si="1035"/>
        <v>2023</v>
      </c>
      <c r="I13193">
        <f t="shared" si="1036"/>
        <v>365</v>
      </c>
      <c r="J13193">
        <f>D13193*PJ_per_contract*I13193</f>
        <v>0</v>
      </c>
    </row>
    <row r="13194" spans="1:10" x14ac:dyDescent="0.2">
      <c r="A13194" t="s">
        <v>61</v>
      </c>
      <c r="B13194" s="3">
        <v>44720</v>
      </c>
      <c r="C13194">
        <v>96</v>
      </c>
      <c r="D13194">
        <v>0</v>
      </c>
      <c r="E13194">
        <f t="shared" si="1033"/>
        <v>2022</v>
      </c>
      <c r="F13194" t="str">
        <f t="shared" si="1032"/>
        <v>Wallumbilla</v>
      </c>
      <c r="G13194" t="str">
        <f t="shared" si="1034"/>
        <v>Quarter</v>
      </c>
      <c r="H13194">
        <f t="shared" si="1035"/>
        <v>2022</v>
      </c>
      <c r="I13194">
        <f t="shared" si="1036"/>
        <v>92</v>
      </c>
      <c r="J13194">
        <f>D13194*PJ_per_contract*I13194</f>
        <v>0</v>
      </c>
    </row>
    <row r="13195" spans="1:10" x14ac:dyDescent="0.2">
      <c r="A13195" t="s">
        <v>62</v>
      </c>
      <c r="B13195" s="3">
        <v>44720</v>
      </c>
      <c r="C13195">
        <v>180</v>
      </c>
      <c r="D13195">
        <v>0</v>
      </c>
      <c r="E13195">
        <f t="shared" si="1033"/>
        <v>2022</v>
      </c>
      <c r="F13195" t="str">
        <f t="shared" si="1032"/>
        <v>Wallumbilla</v>
      </c>
      <c r="G13195" t="str">
        <f t="shared" si="1034"/>
        <v>Quarter</v>
      </c>
      <c r="H13195">
        <f t="shared" si="1035"/>
        <v>2022</v>
      </c>
      <c r="I13195">
        <f t="shared" si="1036"/>
        <v>92</v>
      </c>
      <c r="J13195">
        <f>D13195*PJ_per_contract*I13195</f>
        <v>0</v>
      </c>
    </row>
    <row r="13196" spans="1:10" x14ac:dyDescent="0.2">
      <c r="A13196" t="s">
        <v>70</v>
      </c>
      <c r="B13196" s="3">
        <v>44720</v>
      </c>
      <c r="C13196">
        <v>0</v>
      </c>
      <c r="D13196">
        <v>0</v>
      </c>
      <c r="E13196">
        <f t="shared" si="1033"/>
        <v>2022</v>
      </c>
      <c r="F13196" t="str">
        <f t="shared" si="1032"/>
        <v>Wallumbilla</v>
      </c>
      <c r="G13196" t="str">
        <f t="shared" si="1034"/>
        <v>Strip</v>
      </c>
      <c r="H13196">
        <f t="shared" si="1035"/>
        <v>2023</v>
      </c>
      <c r="I13196">
        <f t="shared" si="1036"/>
        <v>365</v>
      </c>
      <c r="J13196">
        <f>D13196*PJ_per_contract*I13196</f>
        <v>0</v>
      </c>
    </row>
    <row r="13197" spans="1:10" x14ac:dyDescent="0.2">
      <c r="A13197" t="s">
        <v>63</v>
      </c>
      <c r="B13197" s="3">
        <v>44720</v>
      </c>
      <c r="C13197">
        <v>71</v>
      </c>
      <c r="D13197">
        <v>0</v>
      </c>
      <c r="E13197">
        <f t="shared" si="1033"/>
        <v>2022</v>
      </c>
      <c r="F13197" t="str">
        <f t="shared" si="1032"/>
        <v>Wallumbilla</v>
      </c>
      <c r="G13197" t="str">
        <f t="shared" si="1034"/>
        <v>Quarter</v>
      </c>
      <c r="H13197">
        <f t="shared" si="1035"/>
        <v>2023</v>
      </c>
      <c r="I13197">
        <f t="shared" si="1036"/>
        <v>92</v>
      </c>
      <c r="J13197">
        <f>D13197*PJ_per_contract*I13197</f>
        <v>0</v>
      </c>
    </row>
    <row r="13198" spans="1:10" x14ac:dyDescent="0.2">
      <c r="A13198" t="s">
        <v>64</v>
      </c>
      <c r="B13198" s="3">
        <v>44720</v>
      </c>
      <c r="C13198">
        <v>104</v>
      </c>
      <c r="D13198">
        <v>0</v>
      </c>
      <c r="E13198">
        <f t="shared" si="1033"/>
        <v>2022</v>
      </c>
      <c r="F13198" t="str">
        <f t="shared" si="1032"/>
        <v>Wallumbilla</v>
      </c>
      <c r="G13198" t="str">
        <f t="shared" si="1034"/>
        <v>Quarter</v>
      </c>
      <c r="H13198">
        <f t="shared" si="1035"/>
        <v>2023</v>
      </c>
      <c r="I13198">
        <f t="shared" si="1036"/>
        <v>92</v>
      </c>
      <c r="J13198">
        <f>D13198*PJ_per_contract*I13198</f>
        <v>0</v>
      </c>
    </row>
    <row r="13199" spans="1:10" x14ac:dyDescent="0.2">
      <c r="A13199" t="s">
        <v>81</v>
      </c>
      <c r="B13199" s="3">
        <v>44720</v>
      </c>
      <c r="C13199">
        <v>0</v>
      </c>
      <c r="D13199">
        <v>0</v>
      </c>
      <c r="E13199">
        <f t="shared" si="1033"/>
        <v>2022</v>
      </c>
      <c r="F13199" t="str">
        <f t="shared" si="1032"/>
        <v>Wallumbilla</v>
      </c>
      <c r="G13199" t="str">
        <f t="shared" si="1034"/>
        <v>Strip</v>
      </c>
      <c r="H13199">
        <f t="shared" si="1035"/>
        <v>2024</v>
      </c>
      <c r="I13199">
        <f t="shared" si="1036"/>
        <v>365</v>
      </c>
      <c r="J13199">
        <f>D13199*PJ_per_contract*I13199</f>
        <v>0</v>
      </c>
    </row>
    <row r="13200" spans="1:10" x14ac:dyDescent="0.2">
      <c r="A13200" t="s">
        <v>71</v>
      </c>
      <c r="B13200" s="3">
        <v>44720</v>
      </c>
      <c r="C13200">
        <v>53</v>
      </c>
      <c r="D13200">
        <v>0</v>
      </c>
      <c r="E13200">
        <f t="shared" si="1033"/>
        <v>2022</v>
      </c>
      <c r="F13200" t="str">
        <f t="shared" si="1032"/>
        <v>Wallumbilla</v>
      </c>
      <c r="G13200" t="str">
        <f t="shared" si="1034"/>
        <v>Quarter</v>
      </c>
      <c r="H13200">
        <f t="shared" si="1035"/>
        <v>2023</v>
      </c>
      <c r="I13200">
        <f t="shared" si="1036"/>
        <v>92</v>
      </c>
      <c r="J13200">
        <f>D13200*PJ_per_contract*I13200</f>
        <v>0</v>
      </c>
    </row>
    <row r="13201" spans="1:10" x14ac:dyDescent="0.2">
      <c r="A13201" t="s">
        <v>72</v>
      </c>
      <c r="B13201" s="3">
        <v>44720</v>
      </c>
      <c r="C13201">
        <v>50</v>
      </c>
      <c r="D13201">
        <v>0</v>
      </c>
      <c r="E13201">
        <f t="shared" si="1033"/>
        <v>2022</v>
      </c>
      <c r="F13201" t="str">
        <f t="shared" si="1032"/>
        <v>Wallumbilla</v>
      </c>
      <c r="G13201" t="str">
        <f t="shared" si="1034"/>
        <v>Quarter</v>
      </c>
      <c r="H13201">
        <f t="shared" si="1035"/>
        <v>2023</v>
      </c>
      <c r="I13201">
        <f t="shared" si="1036"/>
        <v>92</v>
      </c>
      <c r="J13201">
        <f>D13201*PJ_per_contract*I13201</f>
        <v>0</v>
      </c>
    </row>
    <row r="13202" spans="1:10" x14ac:dyDescent="0.2">
      <c r="A13202" t="s">
        <v>92</v>
      </c>
      <c r="B13202" s="3">
        <v>44720</v>
      </c>
      <c r="C13202">
        <v>0</v>
      </c>
      <c r="D13202">
        <v>0</v>
      </c>
      <c r="E13202">
        <f t="shared" si="1033"/>
        <v>2022</v>
      </c>
      <c r="F13202" t="str">
        <f t="shared" si="1032"/>
        <v>Wallumbilla</v>
      </c>
      <c r="G13202" t="str">
        <f t="shared" si="1034"/>
        <v>Strip</v>
      </c>
      <c r="H13202">
        <f t="shared" si="1035"/>
        <v>2024</v>
      </c>
      <c r="I13202">
        <f t="shared" si="1036"/>
        <v>365</v>
      </c>
      <c r="J13202">
        <f>D13202*PJ_per_contract*I13202</f>
        <v>0</v>
      </c>
    </row>
    <row r="13203" spans="1:10" x14ac:dyDescent="0.2">
      <c r="A13203" t="s">
        <v>82</v>
      </c>
      <c r="B13203" s="3">
        <v>44720</v>
      </c>
      <c r="C13203">
        <v>9</v>
      </c>
      <c r="D13203">
        <v>0</v>
      </c>
      <c r="E13203">
        <f t="shared" si="1033"/>
        <v>2022</v>
      </c>
      <c r="F13203" t="str">
        <f t="shared" si="1032"/>
        <v>Wallumbilla</v>
      </c>
      <c r="G13203" t="str">
        <f t="shared" si="1034"/>
        <v>Quarter</v>
      </c>
      <c r="H13203">
        <f t="shared" si="1035"/>
        <v>2024</v>
      </c>
      <c r="I13203">
        <f t="shared" si="1036"/>
        <v>92</v>
      </c>
      <c r="J13203">
        <f>D13203*PJ_per_contract*I13203</f>
        <v>0</v>
      </c>
    </row>
    <row r="13204" spans="1:10" x14ac:dyDescent="0.2">
      <c r="A13204" t="s">
        <v>83</v>
      </c>
      <c r="B13204" s="3">
        <v>44720</v>
      </c>
      <c r="C13204">
        <v>7</v>
      </c>
      <c r="D13204">
        <v>0</v>
      </c>
      <c r="E13204">
        <f t="shared" si="1033"/>
        <v>2022</v>
      </c>
      <c r="F13204" t="str">
        <f t="shared" si="1032"/>
        <v>Wallumbilla</v>
      </c>
      <c r="G13204" t="str">
        <f t="shared" si="1034"/>
        <v>Quarter</v>
      </c>
      <c r="H13204">
        <f t="shared" si="1035"/>
        <v>2024</v>
      </c>
      <c r="I13204">
        <f t="shared" si="1036"/>
        <v>92</v>
      </c>
      <c r="J13204">
        <f>D13204*PJ_per_contract*I13204</f>
        <v>0</v>
      </c>
    </row>
    <row r="13205" spans="1:10" x14ac:dyDescent="0.2">
      <c r="A13205" t="s">
        <v>93</v>
      </c>
      <c r="B13205" s="3">
        <v>44720</v>
      </c>
      <c r="C13205">
        <v>7</v>
      </c>
      <c r="D13205">
        <v>0</v>
      </c>
      <c r="E13205">
        <f t="shared" si="1033"/>
        <v>2022</v>
      </c>
      <c r="F13205" t="str">
        <f t="shared" si="1032"/>
        <v>Wallumbilla</v>
      </c>
      <c r="G13205" t="str">
        <f t="shared" si="1034"/>
        <v>Quarter</v>
      </c>
      <c r="H13205">
        <f t="shared" si="1035"/>
        <v>2024</v>
      </c>
      <c r="I13205">
        <f t="shared" si="1036"/>
        <v>92</v>
      </c>
      <c r="J13205">
        <f>D13205*PJ_per_contract*I13205</f>
        <v>0</v>
      </c>
    </row>
    <row r="13206" spans="1:10" x14ac:dyDescent="0.2">
      <c r="A13206" t="s">
        <v>94</v>
      </c>
      <c r="B13206" s="3">
        <v>44720</v>
      </c>
      <c r="C13206">
        <v>7</v>
      </c>
      <c r="D13206">
        <v>0</v>
      </c>
      <c r="E13206">
        <f t="shared" si="1033"/>
        <v>2022</v>
      </c>
      <c r="F13206" t="str">
        <f t="shared" si="1032"/>
        <v>Wallumbilla</v>
      </c>
      <c r="G13206" t="str">
        <f t="shared" si="1034"/>
        <v>Quarter</v>
      </c>
      <c r="H13206">
        <f t="shared" si="1035"/>
        <v>2024</v>
      </c>
      <c r="I13206">
        <f t="shared" si="1036"/>
        <v>92</v>
      </c>
      <c r="J13206">
        <f>D13206*PJ_per_contract*I13206</f>
        <v>0</v>
      </c>
    </row>
    <row r="13207" spans="1:10" x14ac:dyDescent="0.2">
      <c r="A13207" t="s">
        <v>48</v>
      </c>
      <c r="B13207" s="3">
        <v>44721</v>
      </c>
      <c r="C13207">
        <v>0</v>
      </c>
      <c r="D13207">
        <v>0</v>
      </c>
      <c r="E13207">
        <f t="shared" si="1033"/>
        <v>2022</v>
      </c>
      <c r="F13207" t="str">
        <f t="shared" si="1032"/>
        <v>Victorian</v>
      </c>
      <c r="G13207" t="str">
        <f t="shared" si="1034"/>
        <v>Quarter</v>
      </c>
      <c r="H13207">
        <f t="shared" si="1035"/>
        <v>2022</v>
      </c>
      <c r="I13207">
        <f t="shared" si="1036"/>
        <v>92</v>
      </c>
      <c r="J13207">
        <f>D13207*PJ_per_contract*I13207</f>
        <v>0</v>
      </c>
    </row>
    <row r="13208" spans="1:10" x14ac:dyDescent="0.2">
      <c r="A13208" t="s">
        <v>86</v>
      </c>
      <c r="B13208" s="3">
        <v>44721</v>
      </c>
      <c r="C13208">
        <v>0</v>
      </c>
      <c r="D13208">
        <v>0</v>
      </c>
      <c r="E13208">
        <f t="shared" si="1033"/>
        <v>2022</v>
      </c>
      <c r="F13208" t="str">
        <f t="shared" si="1032"/>
        <v>Victorian</v>
      </c>
      <c r="G13208" t="str">
        <f t="shared" si="1034"/>
        <v>Month</v>
      </c>
      <c r="H13208">
        <f t="shared" si="1035"/>
        <v>2022</v>
      </c>
      <c r="I13208">
        <f t="shared" si="1036"/>
        <v>30</v>
      </c>
      <c r="J13208">
        <f>D13208*PJ_per_contract*I13208</f>
        <v>0</v>
      </c>
    </row>
    <row r="13209" spans="1:10" x14ac:dyDescent="0.2">
      <c r="A13209" t="s">
        <v>49</v>
      </c>
      <c r="B13209" s="3">
        <v>44721</v>
      </c>
      <c r="C13209">
        <v>84</v>
      </c>
      <c r="D13209">
        <v>0</v>
      </c>
      <c r="E13209">
        <f t="shared" si="1033"/>
        <v>2022</v>
      </c>
      <c r="F13209" t="str">
        <f t="shared" si="1032"/>
        <v>Wallumbilla</v>
      </c>
      <c r="G13209" t="str">
        <f t="shared" si="1034"/>
        <v>Quarter</v>
      </c>
      <c r="H13209">
        <f t="shared" si="1035"/>
        <v>2022</v>
      </c>
      <c r="I13209">
        <f t="shared" si="1036"/>
        <v>92</v>
      </c>
      <c r="J13209">
        <f>D13209*PJ_per_contract*I13209</f>
        <v>0</v>
      </c>
    </row>
    <row r="13210" spans="1:10" x14ac:dyDescent="0.2">
      <c r="A13210" t="s">
        <v>53</v>
      </c>
      <c r="B13210" s="3">
        <v>44721</v>
      </c>
      <c r="C13210">
        <v>0</v>
      </c>
      <c r="D13210">
        <v>0</v>
      </c>
      <c r="E13210">
        <f t="shared" si="1033"/>
        <v>2022</v>
      </c>
      <c r="F13210" t="str">
        <f t="shared" si="1032"/>
        <v>Victorian</v>
      </c>
      <c r="G13210" t="str">
        <f t="shared" si="1034"/>
        <v>Quarter</v>
      </c>
      <c r="H13210">
        <f t="shared" si="1035"/>
        <v>2023</v>
      </c>
      <c r="I13210">
        <f t="shared" si="1036"/>
        <v>92</v>
      </c>
      <c r="J13210">
        <f>D13210*PJ_per_contract*I13210</f>
        <v>0</v>
      </c>
    </row>
    <row r="13211" spans="1:10" x14ac:dyDescent="0.2">
      <c r="A13211" t="s">
        <v>88</v>
      </c>
      <c r="B13211" s="3">
        <v>44721</v>
      </c>
      <c r="C13211">
        <v>0</v>
      </c>
      <c r="D13211">
        <v>0</v>
      </c>
      <c r="E13211">
        <f t="shared" si="1033"/>
        <v>2022</v>
      </c>
      <c r="F13211" t="str">
        <f t="shared" si="1032"/>
        <v>Victorian</v>
      </c>
      <c r="G13211" t="str">
        <f t="shared" si="1034"/>
        <v>Month</v>
      </c>
      <c r="H13211">
        <f t="shared" si="1035"/>
        <v>2022</v>
      </c>
      <c r="I13211">
        <f t="shared" si="1036"/>
        <v>30</v>
      </c>
      <c r="J13211">
        <f>D13211*PJ_per_contract*I13211</f>
        <v>0</v>
      </c>
    </row>
    <row r="13212" spans="1:10" x14ac:dyDescent="0.2">
      <c r="A13212" t="s">
        <v>51</v>
      </c>
      <c r="B13212" s="3">
        <v>44721</v>
      </c>
      <c r="C13212">
        <v>0</v>
      </c>
      <c r="D13212">
        <v>0</v>
      </c>
      <c r="E13212">
        <f t="shared" si="1033"/>
        <v>2022</v>
      </c>
      <c r="F13212" t="str">
        <f t="shared" si="1032"/>
        <v>Victorian</v>
      </c>
      <c r="G13212" t="str">
        <f t="shared" si="1034"/>
        <v>Quarter</v>
      </c>
      <c r="H13212">
        <f t="shared" si="1035"/>
        <v>2022</v>
      </c>
      <c r="I13212">
        <f t="shared" si="1036"/>
        <v>92</v>
      </c>
      <c r="J13212">
        <f>D13212*PJ_per_contract*I13212</f>
        <v>0</v>
      </c>
    </row>
    <row r="13213" spans="1:10" x14ac:dyDescent="0.2">
      <c r="A13213" t="s">
        <v>91</v>
      </c>
      <c r="B13213" s="3">
        <v>44721</v>
      </c>
      <c r="C13213">
        <v>0</v>
      </c>
      <c r="D13213">
        <v>0</v>
      </c>
      <c r="E13213">
        <f t="shared" si="1033"/>
        <v>2022</v>
      </c>
      <c r="F13213" t="str">
        <f t="shared" si="1032"/>
        <v>Victorian</v>
      </c>
      <c r="G13213" t="str">
        <f t="shared" si="1034"/>
        <v>Quarter</v>
      </c>
      <c r="H13213">
        <f t="shared" si="1035"/>
        <v>2026</v>
      </c>
      <c r="I13213">
        <f t="shared" si="1036"/>
        <v>92</v>
      </c>
      <c r="J13213">
        <f>D13213*PJ_per_contract*I13213</f>
        <v>0</v>
      </c>
    </row>
    <row r="13214" spans="1:10" x14ac:dyDescent="0.2">
      <c r="A13214" t="s">
        <v>68</v>
      </c>
      <c r="B13214" s="3">
        <v>44721</v>
      </c>
      <c r="C13214">
        <v>0</v>
      </c>
      <c r="D13214">
        <v>0</v>
      </c>
      <c r="E13214">
        <f t="shared" si="1033"/>
        <v>2022</v>
      </c>
      <c r="F13214" t="str">
        <f t="shared" si="1032"/>
        <v>Victorian</v>
      </c>
      <c r="G13214" t="str">
        <f t="shared" si="1034"/>
        <v>Quarter</v>
      </c>
      <c r="H13214">
        <f t="shared" si="1035"/>
        <v>2025</v>
      </c>
      <c r="I13214">
        <f t="shared" si="1036"/>
        <v>92</v>
      </c>
      <c r="J13214">
        <f>D13214*PJ_per_contract*I13214</f>
        <v>0</v>
      </c>
    </row>
    <row r="13215" spans="1:10" x14ac:dyDescent="0.2">
      <c r="A13215" t="s">
        <v>89</v>
      </c>
      <c r="B13215" s="3">
        <v>44721</v>
      </c>
      <c r="C13215">
        <v>0</v>
      </c>
      <c r="D13215">
        <v>0</v>
      </c>
      <c r="E13215">
        <f t="shared" si="1033"/>
        <v>2022</v>
      </c>
      <c r="F13215" t="str">
        <f t="shared" si="1032"/>
        <v>Victorian</v>
      </c>
      <c r="G13215" t="str">
        <f t="shared" si="1034"/>
        <v>Month</v>
      </c>
      <c r="H13215">
        <f t="shared" si="1035"/>
        <v>2022</v>
      </c>
      <c r="I13215">
        <f t="shared" si="1036"/>
        <v>30</v>
      </c>
      <c r="J13215">
        <f>D13215*PJ_per_contract*I13215</f>
        <v>0</v>
      </c>
    </row>
    <row r="13216" spans="1:10" x14ac:dyDescent="0.2">
      <c r="A13216" t="s">
        <v>90</v>
      </c>
      <c r="B13216" s="3">
        <v>44721</v>
      </c>
      <c r="C13216">
        <v>0</v>
      </c>
      <c r="D13216">
        <v>0</v>
      </c>
      <c r="E13216">
        <f t="shared" si="1033"/>
        <v>2022</v>
      </c>
      <c r="F13216" t="str">
        <f t="shared" si="1032"/>
        <v>Victorian</v>
      </c>
      <c r="G13216" t="str">
        <f t="shared" si="1034"/>
        <v>Quarter</v>
      </c>
      <c r="H13216">
        <f t="shared" si="1035"/>
        <v>2026</v>
      </c>
      <c r="I13216">
        <f t="shared" si="1036"/>
        <v>92</v>
      </c>
      <c r="J13216">
        <f>D13216*PJ_per_contract*I13216</f>
        <v>0</v>
      </c>
    </row>
    <row r="13217" spans="1:10" x14ac:dyDescent="0.2">
      <c r="A13217" t="s">
        <v>80</v>
      </c>
      <c r="B13217" s="3">
        <v>44721</v>
      </c>
      <c r="C13217">
        <v>0</v>
      </c>
      <c r="D13217">
        <v>0</v>
      </c>
      <c r="E13217">
        <f t="shared" si="1033"/>
        <v>2022</v>
      </c>
      <c r="F13217" t="str">
        <f t="shared" si="1032"/>
        <v>Victorian</v>
      </c>
      <c r="G13217" t="str">
        <f t="shared" si="1034"/>
        <v>Quarter</v>
      </c>
      <c r="H13217">
        <f t="shared" si="1035"/>
        <v>2025</v>
      </c>
      <c r="I13217">
        <f t="shared" si="1036"/>
        <v>92</v>
      </c>
      <c r="J13217">
        <f>D13217*PJ_per_contract*I13217</f>
        <v>0</v>
      </c>
    </row>
    <row r="13218" spans="1:10" x14ac:dyDescent="0.2">
      <c r="A13218" t="s">
        <v>55</v>
      </c>
      <c r="B13218" s="3">
        <v>44721</v>
      </c>
      <c r="C13218">
        <v>0</v>
      </c>
      <c r="D13218">
        <v>0</v>
      </c>
      <c r="E13218">
        <f t="shared" si="1033"/>
        <v>2022</v>
      </c>
      <c r="F13218" t="str">
        <f t="shared" si="1032"/>
        <v>Victorian</v>
      </c>
      <c r="G13218" t="str">
        <f t="shared" si="1034"/>
        <v>Quarter</v>
      </c>
      <c r="H13218">
        <f t="shared" si="1035"/>
        <v>2024</v>
      </c>
      <c r="I13218">
        <f t="shared" si="1036"/>
        <v>92</v>
      </c>
      <c r="J13218">
        <f>D13218*PJ_per_contract*I13218</f>
        <v>0</v>
      </c>
    </row>
    <row r="13219" spans="1:10" x14ac:dyDescent="0.2">
      <c r="A13219" t="s">
        <v>50</v>
      </c>
      <c r="B13219" s="3">
        <v>44721</v>
      </c>
      <c r="C13219">
        <v>0</v>
      </c>
      <c r="D13219">
        <v>0</v>
      </c>
      <c r="E13219">
        <f t="shared" si="1033"/>
        <v>2022</v>
      </c>
      <c r="F13219" t="str">
        <f t="shared" si="1032"/>
        <v>Victorian</v>
      </c>
      <c r="G13219" t="str">
        <f t="shared" si="1034"/>
        <v>Quarter</v>
      </c>
      <c r="H13219">
        <f t="shared" si="1035"/>
        <v>2024</v>
      </c>
      <c r="I13219">
        <f t="shared" si="1036"/>
        <v>92</v>
      </c>
      <c r="J13219">
        <f>D13219*PJ_per_contract*I13219</f>
        <v>0</v>
      </c>
    </row>
    <row r="13220" spans="1:10" x14ac:dyDescent="0.2">
      <c r="A13220" t="s">
        <v>56</v>
      </c>
      <c r="B13220" s="3">
        <v>44721</v>
      </c>
      <c r="C13220">
        <v>0</v>
      </c>
      <c r="D13220">
        <v>0</v>
      </c>
      <c r="E13220">
        <f t="shared" si="1033"/>
        <v>2022</v>
      </c>
      <c r="F13220" t="str">
        <f t="shared" si="1032"/>
        <v>Victorian</v>
      </c>
      <c r="G13220" t="str">
        <f t="shared" si="1034"/>
        <v>Quarter</v>
      </c>
      <c r="H13220">
        <f t="shared" si="1035"/>
        <v>2023</v>
      </c>
      <c r="I13220">
        <f t="shared" si="1036"/>
        <v>92</v>
      </c>
      <c r="J13220">
        <f>D13220*PJ_per_contract*I13220</f>
        <v>0</v>
      </c>
    </row>
    <row r="13221" spans="1:10" x14ac:dyDescent="0.2">
      <c r="A13221" t="s">
        <v>69</v>
      </c>
      <c r="B13221" s="3">
        <v>44721</v>
      </c>
      <c r="C13221">
        <v>0</v>
      </c>
      <c r="D13221">
        <v>0</v>
      </c>
      <c r="E13221">
        <f t="shared" si="1033"/>
        <v>2022</v>
      </c>
      <c r="F13221" t="str">
        <f t="shared" si="1032"/>
        <v>Victorian</v>
      </c>
      <c r="G13221" t="str">
        <f t="shared" si="1034"/>
        <v>Quarter</v>
      </c>
      <c r="H13221">
        <f t="shared" si="1035"/>
        <v>2025</v>
      </c>
      <c r="I13221">
        <f t="shared" si="1036"/>
        <v>92</v>
      </c>
      <c r="J13221">
        <f>D13221*PJ_per_contract*I13221</f>
        <v>0</v>
      </c>
    </row>
    <row r="13222" spans="1:10" x14ac:dyDescent="0.2">
      <c r="A13222" t="s">
        <v>58</v>
      </c>
      <c r="B13222" s="3">
        <v>44721</v>
      </c>
      <c r="C13222">
        <v>0</v>
      </c>
      <c r="D13222">
        <v>0</v>
      </c>
      <c r="E13222">
        <f t="shared" si="1033"/>
        <v>2022</v>
      </c>
      <c r="F13222" t="str">
        <f t="shared" si="1032"/>
        <v>Victorian</v>
      </c>
      <c r="G13222" t="str">
        <f t="shared" si="1034"/>
        <v>Quarter</v>
      </c>
      <c r="H13222">
        <f t="shared" si="1035"/>
        <v>2024</v>
      </c>
      <c r="I13222">
        <f t="shared" si="1036"/>
        <v>92</v>
      </c>
      <c r="J13222">
        <f>D13222*PJ_per_contract*I13222</f>
        <v>0</v>
      </c>
    </row>
    <row r="13223" spans="1:10" x14ac:dyDescent="0.2">
      <c r="A13223" t="s">
        <v>52</v>
      </c>
      <c r="B13223" s="3">
        <v>44721</v>
      </c>
      <c r="C13223">
        <v>0</v>
      </c>
      <c r="D13223">
        <v>0</v>
      </c>
      <c r="E13223">
        <f t="shared" si="1033"/>
        <v>2022</v>
      </c>
      <c r="F13223" t="str">
        <f t="shared" si="1032"/>
        <v>Victorian</v>
      </c>
      <c r="G13223" t="str">
        <f t="shared" si="1034"/>
        <v>Quarter</v>
      </c>
      <c r="H13223">
        <f t="shared" si="1035"/>
        <v>2022</v>
      </c>
      <c r="I13223">
        <f t="shared" si="1036"/>
        <v>92</v>
      </c>
      <c r="J13223">
        <f>D13223*PJ_per_contract*I13223</f>
        <v>0</v>
      </c>
    </row>
    <row r="13224" spans="1:10" x14ac:dyDescent="0.2">
      <c r="A13224" t="s">
        <v>59</v>
      </c>
      <c r="B13224" s="3">
        <v>44721</v>
      </c>
      <c r="C13224">
        <v>0</v>
      </c>
      <c r="D13224">
        <v>0</v>
      </c>
      <c r="E13224">
        <f t="shared" si="1033"/>
        <v>2022</v>
      </c>
      <c r="F13224" t="str">
        <f t="shared" si="1032"/>
        <v>Victorian</v>
      </c>
      <c r="G13224" t="str">
        <f t="shared" si="1034"/>
        <v>Quarter</v>
      </c>
      <c r="H13224">
        <f t="shared" si="1035"/>
        <v>2023</v>
      </c>
      <c r="I13224">
        <f t="shared" si="1036"/>
        <v>92</v>
      </c>
      <c r="J13224">
        <f>D13224*PJ_per_contract*I13224</f>
        <v>0</v>
      </c>
    </row>
    <row r="13225" spans="1:10" x14ac:dyDescent="0.2">
      <c r="A13225" t="s">
        <v>54</v>
      </c>
      <c r="B13225" s="3">
        <v>44721</v>
      </c>
      <c r="C13225">
        <v>0</v>
      </c>
      <c r="D13225">
        <v>0</v>
      </c>
      <c r="E13225">
        <f t="shared" si="1033"/>
        <v>2022</v>
      </c>
      <c r="F13225" t="str">
        <f t="shared" si="1032"/>
        <v>Victorian</v>
      </c>
      <c r="G13225" t="str">
        <f t="shared" si="1034"/>
        <v>Quarter</v>
      </c>
      <c r="H13225">
        <f t="shared" si="1035"/>
        <v>2023</v>
      </c>
      <c r="I13225">
        <f t="shared" si="1036"/>
        <v>92</v>
      </c>
      <c r="J13225">
        <f>D13225*PJ_per_contract*I13225</f>
        <v>0</v>
      </c>
    </row>
    <row r="13226" spans="1:10" x14ac:dyDescent="0.2">
      <c r="A13226" t="s">
        <v>87</v>
      </c>
      <c r="B13226" s="3">
        <v>44721</v>
      </c>
      <c r="C13226">
        <v>0</v>
      </c>
      <c r="D13226">
        <v>0</v>
      </c>
      <c r="E13226">
        <f t="shared" si="1033"/>
        <v>2022</v>
      </c>
      <c r="F13226" t="str">
        <f t="shared" si="1032"/>
        <v>Victorian</v>
      </c>
      <c r="G13226" t="str">
        <f t="shared" si="1034"/>
        <v>Month</v>
      </c>
      <c r="H13226">
        <f t="shared" si="1035"/>
        <v>2022</v>
      </c>
      <c r="I13226">
        <f t="shared" si="1036"/>
        <v>30</v>
      </c>
      <c r="J13226">
        <f>D13226*PJ_per_contract*I13226</f>
        <v>0</v>
      </c>
    </row>
    <row r="13227" spans="1:10" x14ac:dyDescent="0.2">
      <c r="A13227" t="s">
        <v>57</v>
      </c>
      <c r="B13227" s="3">
        <v>44721</v>
      </c>
      <c r="C13227">
        <v>0</v>
      </c>
      <c r="D13227">
        <v>0</v>
      </c>
      <c r="E13227">
        <f t="shared" si="1033"/>
        <v>2022</v>
      </c>
      <c r="F13227" t="str">
        <f t="shared" si="1032"/>
        <v>Victorian</v>
      </c>
      <c r="G13227" t="str">
        <f t="shared" si="1034"/>
        <v>Quarter</v>
      </c>
      <c r="H13227">
        <f t="shared" si="1035"/>
        <v>2024</v>
      </c>
      <c r="I13227">
        <f t="shared" si="1036"/>
        <v>92</v>
      </c>
      <c r="J13227">
        <f>D13227*PJ_per_contract*I13227</f>
        <v>0</v>
      </c>
    </row>
    <row r="13228" spans="1:10" x14ac:dyDescent="0.2">
      <c r="A13228" t="s">
        <v>79</v>
      </c>
      <c r="B13228" s="3">
        <v>44721</v>
      </c>
      <c r="C13228">
        <v>0</v>
      </c>
      <c r="D13228">
        <v>0</v>
      </c>
      <c r="E13228">
        <f t="shared" si="1033"/>
        <v>2022</v>
      </c>
      <c r="F13228" t="str">
        <f t="shared" si="1032"/>
        <v>Victorian</v>
      </c>
      <c r="G13228" t="str">
        <f t="shared" si="1034"/>
        <v>Quarter</v>
      </c>
      <c r="H13228">
        <f t="shared" si="1035"/>
        <v>2025</v>
      </c>
      <c r="I13228">
        <f t="shared" si="1036"/>
        <v>92</v>
      </c>
      <c r="J13228">
        <f>D13228*PJ_per_contract*I13228</f>
        <v>0</v>
      </c>
    </row>
    <row r="13229" spans="1:10" x14ac:dyDescent="0.2">
      <c r="A13229" t="s">
        <v>60</v>
      </c>
      <c r="B13229" s="3">
        <v>44721</v>
      </c>
      <c r="C13229">
        <v>0</v>
      </c>
      <c r="D13229">
        <v>0</v>
      </c>
      <c r="E13229">
        <f t="shared" si="1033"/>
        <v>2022</v>
      </c>
      <c r="F13229" t="str">
        <f t="shared" si="1032"/>
        <v>Wallumbilla</v>
      </c>
      <c r="G13229" t="str">
        <f t="shared" si="1034"/>
        <v>Strip</v>
      </c>
      <c r="H13229">
        <f t="shared" si="1035"/>
        <v>2023</v>
      </c>
      <c r="I13229">
        <f t="shared" si="1036"/>
        <v>365</v>
      </c>
      <c r="J13229">
        <f>D13229*PJ_per_contract*I13229</f>
        <v>0</v>
      </c>
    </row>
    <row r="13230" spans="1:10" x14ac:dyDescent="0.2">
      <c r="A13230" t="s">
        <v>61</v>
      </c>
      <c r="B13230" s="3">
        <v>44721</v>
      </c>
      <c r="C13230">
        <v>96</v>
      </c>
      <c r="D13230">
        <v>0</v>
      </c>
      <c r="E13230">
        <f t="shared" si="1033"/>
        <v>2022</v>
      </c>
      <c r="F13230" t="str">
        <f t="shared" si="1032"/>
        <v>Wallumbilla</v>
      </c>
      <c r="G13230" t="str">
        <f t="shared" si="1034"/>
        <v>Quarter</v>
      </c>
      <c r="H13230">
        <f t="shared" si="1035"/>
        <v>2022</v>
      </c>
      <c r="I13230">
        <f t="shared" si="1036"/>
        <v>92</v>
      </c>
      <c r="J13230">
        <f>D13230*PJ_per_contract*I13230</f>
        <v>0</v>
      </c>
    </row>
    <row r="13231" spans="1:10" x14ac:dyDescent="0.2">
      <c r="A13231" t="s">
        <v>62</v>
      </c>
      <c r="B13231" s="3">
        <v>44721</v>
      </c>
      <c r="C13231">
        <v>180</v>
      </c>
      <c r="D13231">
        <v>0</v>
      </c>
      <c r="E13231">
        <f t="shared" si="1033"/>
        <v>2022</v>
      </c>
      <c r="F13231" t="str">
        <f t="shared" si="1032"/>
        <v>Wallumbilla</v>
      </c>
      <c r="G13231" t="str">
        <f t="shared" si="1034"/>
        <v>Quarter</v>
      </c>
      <c r="H13231">
        <f t="shared" si="1035"/>
        <v>2022</v>
      </c>
      <c r="I13231">
        <f t="shared" si="1036"/>
        <v>92</v>
      </c>
      <c r="J13231">
        <f>D13231*PJ_per_contract*I13231</f>
        <v>0</v>
      </c>
    </row>
    <row r="13232" spans="1:10" x14ac:dyDescent="0.2">
      <c r="A13232" t="s">
        <v>70</v>
      </c>
      <c r="B13232" s="3">
        <v>44721</v>
      </c>
      <c r="C13232">
        <v>0</v>
      </c>
      <c r="D13232">
        <v>0</v>
      </c>
      <c r="E13232">
        <f t="shared" si="1033"/>
        <v>2022</v>
      </c>
      <c r="F13232" t="str">
        <f t="shared" si="1032"/>
        <v>Wallumbilla</v>
      </c>
      <c r="G13232" t="str">
        <f t="shared" si="1034"/>
        <v>Strip</v>
      </c>
      <c r="H13232">
        <f t="shared" si="1035"/>
        <v>2023</v>
      </c>
      <c r="I13232">
        <f t="shared" si="1036"/>
        <v>365</v>
      </c>
      <c r="J13232">
        <f>D13232*PJ_per_contract*I13232</f>
        <v>0</v>
      </c>
    </row>
    <row r="13233" spans="1:10" x14ac:dyDescent="0.2">
      <c r="A13233" t="s">
        <v>63</v>
      </c>
      <c r="B13233" s="3">
        <v>44721</v>
      </c>
      <c r="C13233">
        <v>71</v>
      </c>
      <c r="D13233">
        <v>0</v>
      </c>
      <c r="E13233">
        <f t="shared" si="1033"/>
        <v>2022</v>
      </c>
      <c r="F13233" t="str">
        <f t="shared" si="1032"/>
        <v>Wallumbilla</v>
      </c>
      <c r="G13233" t="str">
        <f t="shared" si="1034"/>
        <v>Quarter</v>
      </c>
      <c r="H13233">
        <f t="shared" si="1035"/>
        <v>2023</v>
      </c>
      <c r="I13233">
        <f t="shared" si="1036"/>
        <v>92</v>
      </c>
      <c r="J13233">
        <f>D13233*PJ_per_contract*I13233</f>
        <v>0</v>
      </c>
    </row>
    <row r="13234" spans="1:10" x14ac:dyDescent="0.2">
      <c r="A13234" t="s">
        <v>64</v>
      </c>
      <c r="B13234" s="3">
        <v>44721</v>
      </c>
      <c r="C13234">
        <v>104</v>
      </c>
      <c r="D13234">
        <v>0</v>
      </c>
      <c r="E13234">
        <f t="shared" si="1033"/>
        <v>2022</v>
      </c>
      <c r="F13234" t="str">
        <f t="shared" si="1032"/>
        <v>Wallumbilla</v>
      </c>
      <c r="G13234" t="str">
        <f t="shared" si="1034"/>
        <v>Quarter</v>
      </c>
      <c r="H13234">
        <f t="shared" si="1035"/>
        <v>2023</v>
      </c>
      <c r="I13234">
        <f t="shared" si="1036"/>
        <v>92</v>
      </c>
      <c r="J13234">
        <f>D13234*PJ_per_contract*I13234</f>
        <v>0</v>
      </c>
    </row>
    <row r="13235" spans="1:10" x14ac:dyDescent="0.2">
      <c r="A13235" t="s">
        <v>81</v>
      </c>
      <c r="B13235" s="3">
        <v>44721</v>
      </c>
      <c r="C13235">
        <v>0</v>
      </c>
      <c r="D13235">
        <v>0</v>
      </c>
      <c r="E13235">
        <f t="shared" si="1033"/>
        <v>2022</v>
      </c>
      <c r="F13235" t="str">
        <f t="shared" si="1032"/>
        <v>Wallumbilla</v>
      </c>
      <c r="G13235" t="str">
        <f t="shared" si="1034"/>
        <v>Strip</v>
      </c>
      <c r="H13235">
        <f t="shared" si="1035"/>
        <v>2024</v>
      </c>
      <c r="I13235">
        <f t="shared" si="1036"/>
        <v>365</v>
      </c>
      <c r="J13235">
        <f>D13235*PJ_per_contract*I13235</f>
        <v>0</v>
      </c>
    </row>
    <row r="13236" spans="1:10" x14ac:dyDescent="0.2">
      <c r="A13236" t="s">
        <v>71</v>
      </c>
      <c r="B13236" s="3">
        <v>44721</v>
      </c>
      <c r="C13236">
        <v>53</v>
      </c>
      <c r="D13236">
        <v>0</v>
      </c>
      <c r="E13236">
        <f t="shared" si="1033"/>
        <v>2022</v>
      </c>
      <c r="F13236" t="str">
        <f t="shared" si="1032"/>
        <v>Wallumbilla</v>
      </c>
      <c r="G13236" t="str">
        <f t="shared" si="1034"/>
        <v>Quarter</v>
      </c>
      <c r="H13236">
        <f t="shared" si="1035"/>
        <v>2023</v>
      </c>
      <c r="I13236">
        <f t="shared" si="1036"/>
        <v>92</v>
      </c>
      <c r="J13236">
        <f>D13236*PJ_per_contract*I13236</f>
        <v>0</v>
      </c>
    </row>
    <row r="13237" spans="1:10" x14ac:dyDescent="0.2">
      <c r="A13237" t="s">
        <v>72</v>
      </c>
      <c r="B13237" s="3">
        <v>44721</v>
      </c>
      <c r="C13237">
        <v>50</v>
      </c>
      <c r="D13237">
        <v>0</v>
      </c>
      <c r="E13237">
        <f t="shared" si="1033"/>
        <v>2022</v>
      </c>
      <c r="F13237" t="str">
        <f t="shared" si="1032"/>
        <v>Wallumbilla</v>
      </c>
      <c r="G13237" t="str">
        <f t="shared" si="1034"/>
        <v>Quarter</v>
      </c>
      <c r="H13237">
        <f t="shared" si="1035"/>
        <v>2023</v>
      </c>
      <c r="I13237">
        <f t="shared" si="1036"/>
        <v>92</v>
      </c>
      <c r="J13237">
        <f>D13237*PJ_per_contract*I13237</f>
        <v>0</v>
      </c>
    </row>
    <row r="13238" spans="1:10" x14ac:dyDescent="0.2">
      <c r="A13238" t="s">
        <v>92</v>
      </c>
      <c r="B13238" s="3">
        <v>44721</v>
      </c>
      <c r="C13238">
        <v>0</v>
      </c>
      <c r="D13238">
        <v>0</v>
      </c>
      <c r="E13238">
        <f t="shared" si="1033"/>
        <v>2022</v>
      </c>
      <c r="F13238" t="str">
        <f t="shared" si="1032"/>
        <v>Wallumbilla</v>
      </c>
      <c r="G13238" t="str">
        <f t="shared" si="1034"/>
        <v>Strip</v>
      </c>
      <c r="H13238">
        <f t="shared" si="1035"/>
        <v>2024</v>
      </c>
      <c r="I13238">
        <f t="shared" si="1036"/>
        <v>365</v>
      </c>
      <c r="J13238">
        <f>D13238*PJ_per_contract*I13238</f>
        <v>0</v>
      </c>
    </row>
    <row r="13239" spans="1:10" x14ac:dyDescent="0.2">
      <c r="A13239" t="s">
        <v>82</v>
      </c>
      <c r="B13239" s="3">
        <v>44721</v>
      </c>
      <c r="C13239">
        <v>9</v>
      </c>
      <c r="D13239">
        <v>0</v>
      </c>
      <c r="E13239">
        <f t="shared" si="1033"/>
        <v>2022</v>
      </c>
      <c r="F13239" t="str">
        <f t="shared" si="1032"/>
        <v>Wallumbilla</v>
      </c>
      <c r="G13239" t="str">
        <f t="shared" si="1034"/>
        <v>Quarter</v>
      </c>
      <c r="H13239">
        <f t="shared" si="1035"/>
        <v>2024</v>
      </c>
      <c r="I13239">
        <f t="shared" si="1036"/>
        <v>92</v>
      </c>
      <c r="J13239">
        <f>D13239*PJ_per_contract*I13239</f>
        <v>0</v>
      </c>
    </row>
    <row r="13240" spans="1:10" x14ac:dyDescent="0.2">
      <c r="A13240" t="s">
        <v>83</v>
      </c>
      <c r="B13240" s="3">
        <v>44721</v>
      </c>
      <c r="C13240">
        <v>7</v>
      </c>
      <c r="D13240">
        <v>0</v>
      </c>
      <c r="E13240">
        <f t="shared" si="1033"/>
        <v>2022</v>
      </c>
      <c r="F13240" t="str">
        <f t="shared" si="1032"/>
        <v>Wallumbilla</v>
      </c>
      <c r="G13240" t="str">
        <f t="shared" si="1034"/>
        <v>Quarter</v>
      </c>
      <c r="H13240">
        <f t="shared" si="1035"/>
        <v>2024</v>
      </c>
      <c r="I13240">
        <f t="shared" si="1036"/>
        <v>92</v>
      </c>
      <c r="J13240">
        <f>D13240*PJ_per_contract*I13240</f>
        <v>0</v>
      </c>
    </row>
    <row r="13241" spans="1:10" x14ac:dyDescent="0.2">
      <c r="A13241" t="s">
        <v>93</v>
      </c>
      <c r="B13241" s="3">
        <v>44721</v>
      </c>
      <c r="C13241">
        <v>7</v>
      </c>
      <c r="D13241">
        <v>0</v>
      </c>
      <c r="E13241">
        <f t="shared" si="1033"/>
        <v>2022</v>
      </c>
      <c r="F13241" t="str">
        <f t="shared" si="1032"/>
        <v>Wallumbilla</v>
      </c>
      <c r="G13241" t="str">
        <f t="shared" si="1034"/>
        <v>Quarter</v>
      </c>
      <c r="H13241">
        <f t="shared" si="1035"/>
        <v>2024</v>
      </c>
      <c r="I13241">
        <f t="shared" si="1036"/>
        <v>92</v>
      </c>
      <c r="J13241">
        <f>D13241*PJ_per_contract*I13241</f>
        <v>0</v>
      </c>
    </row>
    <row r="13242" spans="1:10" x14ac:dyDescent="0.2">
      <c r="A13242" t="s">
        <v>94</v>
      </c>
      <c r="B13242" s="3">
        <v>44721</v>
      </c>
      <c r="C13242">
        <v>7</v>
      </c>
      <c r="D13242">
        <v>0</v>
      </c>
      <c r="E13242">
        <f t="shared" si="1033"/>
        <v>2022</v>
      </c>
      <c r="F13242" t="str">
        <f t="shared" si="1032"/>
        <v>Wallumbilla</v>
      </c>
      <c r="G13242" t="str">
        <f t="shared" si="1034"/>
        <v>Quarter</v>
      </c>
      <c r="H13242">
        <f t="shared" si="1035"/>
        <v>2024</v>
      </c>
      <c r="I13242">
        <f t="shared" si="1036"/>
        <v>92</v>
      </c>
      <c r="J13242">
        <f>D13242*PJ_per_contract*I13242</f>
        <v>0</v>
      </c>
    </row>
    <row r="13243" spans="1:10" x14ac:dyDescent="0.2">
      <c r="A13243" t="s">
        <v>48</v>
      </c>
      <c r="B13243" s="3">
        <v>44722</v>
      </c>
      <c r="C13243">
        <v>0</v>
      </c>
      <c r="D13243">
        <v>0</v>
      </c>
      <c r="E13243">
        <f t="shared" si="1033"/>
        <v>2022</v>
      </c>
      <c r="F13243" t="str">
        <f t="shared" si="1032"/>
        <v>Victorian</v>
      </c>
      <c r="G13243" t="str">
        <f t="shared" si="1034"/>
        <v>Quarter</v>
      </c>
      <c r="H13243">
        <f t="shared" si="1035"/>
        <v>2022</v>
      </c>
      <c r="I13243">
        <f t="shared" si="1036"/>
        <v>92</v>
      </c>
      <c r="J13243">
        <f>D13243*PJ_per_contract*I13243</f>
        <v>0</v>
      </c>
    </row>
    <row r="13244" spans="1:10" x14ac:dyDescent="0.2">
      <c r="A13244" t="s">
        <v>86</v>
      </c>
      <c r="B13244" s="3">
        <v>44722</v>
      </c>
      <c r="C13244">
        <v>0</v>
      </c>
      <c r="D13244">
        <v>0</v>
      </c>
      <c r="E13244">
        <f t="shared" si="1033"/>
        <v>2022</v>
      </c>
      <c r="F13244" t="str">
        <f t="shared" si="1032"/>
        <v>Victorian</v>
      </c>
      <c r="G13244" t="str">
        <f t="shared" si="1034"/>
        <v>Month</v>
      </c>
      <c r="H13244">
        <f t="shared" si="1035"/>
        <v>2022</v>
      </c>
      <c r="I13244">
        <f t="shared" si="1036"/>
        <v>30</v>
      </c>
      <c r="J13244">
        <f>D13244*PJ_per_contract*I13244</f>
        <v>0</v>
      </c>
    </row>
    <row r="13245" spans="1:10" x14ac:dyDescent="0.2">
      <c r="A13245" t="s">
        <v>49</v>
      </c>
      <c r="B13245" s="3">
        <v>44722</v>
      </c>
      <c r="C13245">
        <v>84</v>
      </c>
      <c r="D13245">
        <v>0</v>
      </c>
      <c r="E13245">
        <f t="shared" si="1033"/>
        <v>2022</v>
      </c>
      <c r="F13245" t="str">
        <f t="shared" si="1032"/>
        <v>Wallumbilla</v>
      </c>
      <c r="G13245" t="str">
        <f t="shared" si="1034"/>
        <v>Quarter</v>
      </c>
      <c r="H13245">
        <f t="shared" si="1035"/>
        <v>2022</v>
      </c>
      <c r="I13245">
        <f t="shared" si="1036"/>
        <v>92</v>
      </c>
      <c r="J13245">
        <f>D13245*PJ_per_contract*I13245</f>
        <v>0</v>
      </c>
    </row>
    <row r="13246" spans="1:10" x14ac:dyDescent="0.2">
      <c r="A13246" t="s">
        <v>87</v>
      </c>
      <c r="B13246" s="3">
        <v>44722</v>
      </c>
      <c r="C13246">
        <v>0</v>
      </c>
      <c r="D13246">
        <v>0</v>
      </c>
      <c r="E13246">
        <f t="shared" si="1033"/>
        <v>2022</v>
      </c>
      <c r="F13246" t="str">
        <f t="shared" si="1032"/>
        <v>Victorian</v>
      </c>
      <c r="G13246" t="str">
        <f t="shared" si="1034"/>
        <v>Month</v>
      </c>
      <c r="H13246">
        <f t="shared" si="1035"/>
        <v>2022</v>
      </c>
      <c r="I13246">
        <f t="shared" si="1036"/>
        <v>30</v>
      </c>
      <c r="J13246">
        <f>D13246*PJ_per_contract*I13246</f>
        <v>0</v>
      </c>
    </row>
    <row r="13247" spans="1:10" x14ac:dyDescent="0.2">
      <c r="A13247" t="s">
        <v>53</v>
      </c>
      <c r="B13247" s="3">
        <v>44722</v>
      </c>
      <c r="C13247">
        <v>0</v>
      </c>
      <c r="D13247">
        <v>0</v>
      </c>
      <c r="E13247">
        <f t="shared" si="1033"/>
        <v>2022</v>
      </c>
      <c r="F13247" t="str">
        <f t="shared" si="1032"/>
        <v>Victorian</v>
      </c>
      <c r="G13247" t="str">
        <f t="shared" si="1034"/>
        <v>Quarter</v>
      </c>
      <c r="H13247">
        <f t="shared" si="1035"/>
        <v>2023</v>
      </c>
      <c r="I13247">
        <f t="shared" si="1036"/>
        <v>92</v>
      </c>
      <c r="J13247">
        <f>D13247*PJ_per_contract*I13247</f>
        <v>0</v>
      </c>
    </row>
    <row r="13248" spans="1:10" x14ac:dyDescent="0.2">
      <c r="A13248" t="s">
        <v>50</v>
      </c>
      <c r="B13248" s="3">
        <v>44722</v>
      </c>
      <c r="C13248">
        <v>0</v>
      </c>
      <c r="D13248">
        <v>0</v>
      </c>
      <c r="E13248">
        <f t="shared" si="1033"/>
        <v>2022</v>
      </c>
      <c r="F13248" t="str">
        <f t="shared" si="1032"/>
        <v>Victorian</v>
      </c>
      <c r="G13248" t="str">
        <f t="shared" si="1034"/>
        <v>Quarter</v>
      </c>
      <c r="H13248">
        <f t="shared" si="1035"/>
        <v>2024</v>
      </c>
      <c r="I13248">
        <f t="shared" si="1036"/>
        <v>92</v>
      </c>
      <c r="J13248">
        <f>D13248*PJ_per_contract*I13248</f>
        <v>0</v>
      </c>
    </row>
    <row r="13249" spans="1:10" x14ac:dyDescent="0.2">
      <c r="A13249" t="s">
        <v>91</v>
      </c>
      <c r="B13249" s="3">
        <v>44722</v>
      </c>
      <c r="C13249">
        <v>0</v>
      </c>
      <c r="D13249">
        <v>0</v>
      </c>
      <c r="E13249">
        <f t="shared" si="1033"/>
        <v>2022</v>
      </c>
      <c r="F13249" t="str">
        <f t="shared" si="1032"/>
        <v>Victorian</v>
      </c>
      <c r="G13249" t="str">
        <f t="shared" si="1034"/>
        <v>Quarter</v>
      </c>
      <c r="H13249">
        <f t="shared" si="1035"/>
        <v>2026</v>
      </c>
      <c r="I13249">
        <f t="shared" si="1036"/>
        <v>92</v>
      </c>
      <c r="J13249">
        <f>D13249*PJ_per_contract*I13249</f>
        <v>0</v>
      </c>
    </row>
    <row r="13250" spans="1:10" x14ac:dyDescent="0.2">
      <c r="A13250" t="s">
        <v>58</v>
      </c>
      <c r="B13250" s="3">
        <v>44722</v>
      </c>
      <c r="C13250">
        <v>0</v>
      </c>
      <c r="D13250">
        <v>0</v>
      </c>
      <c r="E13250">
        <f t="shared" si="1033"/>
        <v>2022</v>
      </c>
      <c r="F13250" t="str">
        <f t="shared" ref="F13250:F13313" si="1037">IF(OR(LEFT(A13250,2)="GJ",LEFT(A13250,2)="GK"),"Victorian",IF(OR(LEFT(A13250,2)="GX",LEFT(A13250,2)="GY"),"Wallumbilla","NA"))</f>
        <v>Victorian</v>
      </c>
      <c r="G13250" t="str">
        <f t="shared" si="1034"/>
        <v>Quarter</v>
      </c>
      <c r="H13250">
        <f t="shared" si="1035"/>
        <v>2024</v>
      </c>
      <c r="I13250">
        <f t="shared" si="1036"/>
        <v>92</v>
      </c>
      <c r="J13250">
        <f>D13250*PJ_per_contract*I13250</f>
        <v>0</v>
      </c>
    </row>
    <row r="13251" spans="1:10" x14ac:dyDescent="0.2">
      <c r="A13251" t="s">
        <v>90</v>
      </c>
      <c r="B13251" s="3">
        <v>44722</v>
      </c>
      <c r="C13251">
        <v>0</v>
      </c>
      <c r="D13251">
        <v>0</v>
      </c>
      <c r="E13251">
        <f t="shared" ref="E13251:E13314" si="1038">YEAR(B13251)</f>
        <v>2022</v>
      </c>
      <c r="F13251" t="str">
        <f t="shared" si="1037"/>
        <v>Victorian</v>
      </c>
      <c r="G13251" t="str">
        <f t="shared" ref="G13251:G13314" si="1039">IF(LEFT(A13251,2)="GJ","Month",IF(OR(LEFT(A13251,2)="GK",LEFT(A13251,2)="GX"),"Quarter",IF(LEFT(A13251,2)="GY","Strip","NA")))</f>
        <v>Quarter</v>
      </c>
      <c r="H13251">
        <f t="shared" ref="H13251:H13314" si="1040">VALUE(MID(A13251,4,4))</f>
        <v>2026</v>
      </c>
      <c r="I13251">
        <f t="shared" ref="I13251:I13314" si="1041">IF(G13251="Month",_xlfn.DAYS(EOMONTH(B13251,0),EOMONTH(B13251,-1)),IF(G13251="Quarter",_xlfn.DAYS(EOMONTH(B13251,2),EOMONTH(B13251,-1)),365))</f>
        <v>92</v>
      </c>
      <c r="J13251">
        <f>D13251*PJ_per_contract*I13251</f>
        <v>0</v>
      </c>
    </row>
    <row r="13252" spans="1:10" x14ac:dyDescent="0.2">
      <c r="A13252" t="s">
        <v>89</v>
      </c>
      <c r="B13252" s="3">
        <v>44722</v>
      </c>
      <c r="C13252">
        <v>0</v>
      </c>
      <c r="D13252">
        <v>0</v>
      </c>
      <c r="E13252">
        <f t="shared" si="1038"/>
        <v>2022</v>
      </c>
      <c r="F13252" t="str">
        <f t="shared" si="1037"/>
        <v>Victorian</v>
      </c>
      <c r="G13252" t="str">
        <f t="shared" si="1039"/>
        <v>Month</v>
      </c>
      <c r="H13252">
        <f t="shared" si="1040"/>
        <v>2022</v>
      </c>
      <c r="I13252">
        <f t="shared" si="1041"/>
        <v>30</v>
      </c>
      <c r="J13252">
        <f>D13252*PJ_per_contract*I13252</f>
        <v>0</v>
      </c>
    </row>
    <row r="13253" spans="1:10" x14ac:dyDescent="0.2">
      <c r="A13253" t="s">
        <v>80</v>
      </c>
      <c r="B13253" s="3">
        <v>44722</v>
      </c>
      <c r="C13253">
        <v>0</v>
      </c>
      <c r="D13253">
        <v>0</v>
      </c>
      <c r="E13253">
        <f t="shared" si="1038"/>
        <v>2022</v>
      </c>
      <c r="F13253" t="str">
        <f t="shared" si="1037"/>
        <v>Victorian</v>
      </c>
      <c r="G13253" t="str">
        <f t="shared" si="1039"/>
        <v>Quarter</v>
      </c>
      <c r="H13253">
        <f t="shared" si="1040"/>
        <v>2025</v>
      </c>
      <c r="I13253">
        <f t="shared" si="1041"/>
        <v>92</v>
      </c>
      <c r="J13253">
        <f>D13253*PJ_per_contract*I13253</f>
        <v>0</v>
      </c>
    </row>
    <row r="13254" spans="1:10" x14ac:dyDescent="0.2">
      <c r="A13254" t="s">
        <v>55</v>
      </c>
      <c r="B13254" s="3">
        <v>44722</v>
      </c>
      <c r="C13254">
        <v>0</v>
      </c>
      <c r="D13254">
        <v>0</v>
      </c>
      <c r="E13254">
        <f t="shared" si="1038"/>
        <v>2022</v>
      </c>
      <c r="F13254" t="str">
        <f t="shared" si="1037"/>
        <v>Victorian</v>
      </c>
      <c r="G13254" t="str">
        <f t="shared" si="1039"/>
        <v>Quarter</v>
      </c>
      <c r="H13254">
        <f t="shared" si="1040"/>
        <v>2024</v>
      </c>
      <c r="I13254">
        <f t="shared" si="1041"/>
        <v>92</v>
      </c>
      <c r="J13254">
        <f>D13254*PJ_per_contract*I13254</f>
        <v>0</v>
      </c>
    </row>
    <row r="13255" spans="1:10" x14ac:dyDescent="0.2">
      <c r="A13255" t="s">
        <v>56</v>
      </c>
      <c r="B13255" s="3">
        <v>44722</v>
      </c>
      <c r="C13255">
        <v>0</v>
      </c>
      <c r="D13255">
        <v>0</v>
      </c>
      <c r="E13255">
        <f t="shared" si="1038"/>
        <v>2022</v>
      </c>
      <c r="F13255" t="str">
        <f t="shared" si="1037"/>
        <v>Victorian</v>
      </c>
      <c r="G13255" t="str">
        <f t="shared" si="1039"/>
        <v>Quarter</v>
      </c>
      <c r="H13255">
        <f t="shared" si="1040"/>
        <v>2023</v>
      </c>
      <c r="I13255">
        <f t="shared" si="1041"/>
        <v>92</v>
      </c>
      <c r="J13255">
        <f>D13255*PJ_per_contract*I13255</f>
        <v>0</v>
      </c>
    </row>
    <row r="13256" spans="1:10" x14ac:dyDescent="0.2">
      <c r="A13256" t="s">
        <v>52</v>
      </c>
      <c r="B13256" s="3">
        <v>44722</v>
      </c>
      <c r="C13256">
        <v>0</v>
      </c>
      <c r="D13256">
        <v>0</v>
      </c>
      <c r="E13256">
        <f t="shared" si="1038"/>
        <v>2022</v>
      </c>
      <c r="F13256" t="str">
        <f t="shared" si="1037"/>
        <v>Victorian</v>
      </c>
      <c r="G13256" t="str">
        <f t="shared" si="1039"/>
        <v>Quarter</v>
      </c>
      <c r="H13256">
        <f t="shared" si="1040"/>
        <v>2022</v>
      </c>
      <c r="I13256">
        <f t="shared" si="1041"/>
        <v>92</v>
      </c>
      <c r="J13256">
        <f>D13256*PJ_per_contract*I13256</f>
        <v>0</v>
      </c>
    </row>
    <row r="13257" spans="1:10" x14ac:dyDescent="0.2">
      <c r="A13257" t="s">
        <v>69</v>
      </c>
      <c r="B13257" s="3">
        <v>44722</v>
      </c>
      <c r="C13257">
        <v>0</v>
      </c>
      <c r="D13257">
        <v>0</v>
      </c>
      <c r="E13257">
        <f t="shared" si="1038"/>
        <v>2022</v>
      </c>
      <c r="F13257" t="str">
        <f t="shared" si="1037"/>
        <v>Victorian</v>
      </c>
      <c r="G13257" t="str">
        <f t="shared" si="1039"/>
        <v>Quarter</v>
      </c>
      <c r="H13257">
        <f t="shared" si="1040"/>
        <v>2025</v>
      </c>
      <c r="I13257">
        <f t="shared" si="1041"/>
        <v>92</v>
      </c>
      <c r="J13257">
        <f>D13257*PJ_per_contract*I13257</f>
        <v>0</v>
      </c>
    </row>
    <row r="13258" spans="1:10" x14ac:dyDescent="0.2">
      <c r="A13258" t="s">
        <v>88</v>
      </c>
      <c r="B13258" s="3">
        <v>44722</v>
      </c>
      <c r="C13258">
        <v>0</v>
      </c>
      <c r="D13258">
        <v>0</v>
      </c>
      <c r="E13258">
        <f t="shared" si="1038"/>
        <v>2022</v>
      </c>
      <c r="F13258" t="str">
        <f t="shared" si="1037"/>
        <v>Victorian</v>
      </c>
      <c r="G13258" t="str">
        <f t="shared" si="1039"/>
        <v>Month</v>
      </c>
      <c r="H13258">
        <f t="shared" si="1040"/>
        <v>2022</v>
      </c>
      <c r="I13258">
        <f t="shared" si="1041"/>
        <v>30</v>
      </c>
      <c r="J13258">
        <f>D13258*PJ_per_contract*I13258</f>
        <v>0</v>
      </c>
    </row>
    <row r="13259" spans="1:10" x14ac:dyDescent="0.2">
      <c r="A13259" t="s">
        <v>59</v>
      </c>
      <c r="B13259" s="3">
        <v>44722</v>
      </c>
      <c r="C13259">
        <v>0</v>
      </c>
      <c r="D13259">
        <v>0</v>
      </c>
      <c r="E13259">
        <f t="shared" si="1038"/>
        <v>2022</v>
      </c>
      <c r="F13259" t="str">
        <f t="shared" si="1037"/>
        <v>Victorian</v>
      </c>
      <c r="G13259" t="str">
        <f t="shared" si="1039"/>
        <v>Quarter</v>
      </c>
      <c r="H13259">
        <f t="shared" si="1040"/>
        <v>2023</v>
      </c>
      <c r="I13259">
        <f t="shared" si="1041"/>
        <v>92</v>
      </c>
      <c r="J13259">
        <f>D13259*PJ_per_contract*I13259</f>
        <v>0</v>
      </c>
    </row>
    <row r="13260" spans="1:10" x14ac:dyDescent="0.2">
      <c r="A13260" t="s">
        <v>68</v>
      </c>
      <c r="B13260" s="3">
        <v>44722</v>
      </c>
      <c r="C13260">
        <v>0</v>
      </c>
      <c r="D13260">
        <v>0</v>
      </c>
      <c r="E13260">
        <f t="shared" si="1038"/>
        <v>2022</v>
      </c>
      <c r="F13260" t="str">
        <f t="shared" si="1037"/>
        <v>Victorian</v>
      </c>
      <c r="G13260" t="str">
        <f t="shared" si="1039"/>
        <v>Quarter</v>
      </c>
      <c r="H13260">
        <f t="shared" si="1040"/>
        <v>2025</v>
      </c>
      <c r="I13260">
        <f t="shared" si="1041"/>
        <v>92</v>
      </c>
      <c r="J13260">
        <f>D13260*PJ_per_contract*I13260</f>
        <v>0</v>
      </c>
    </row>
    <row r="13261" spans="1:10" x14ac:dyDescent="0.2">
      <c r="A13261" t="s">
        <v>57</v>
      </c>
      <c r="B13261" s="3">
        <v>44722</v>
      </c>
      <c r="C13261">
        <v>0</v>
      </c>
      <c r="D13261">
        <v>0</v>
      </c>
      <c r="E13261">
        <f t="shared" si="1038"/>
        <v>2022</v>
      </c>
      <c r="F13261" t="str">
        <f t="shared" si="1037"/>
        <v>Victorian</v>
      </c>
      <c r="G13261" t="str">
        <f t="shared" si="1039"/>
        <v>Quarter</v>
      </c>
      <c r="H13261">
        <f t="shared" si="1040"/>
        <v>2024</v>
      </c>
      <c r="I13261">
        <f t="shared" si="1041"/>
        <v>92</v>
      </c>
      <c r="J13261">
        <f>D13261*PJ_per_contract*I13261</f>
        <v>0</v>
      </c>
    </row>
    <row r="13262" spans="1:10" x14ac:dyDescent="0.2">
      <c r="A13262" t="s">
        <v>79</v>
      </c>
      <c r="B13262" s="3">
        <v>44722</v>
      </c>
      <c r="C13262">
        <v>0</v>
      </c>
      <c r="D13262">
        <v>0</v>
      </c>
      <c r="E13262">
        <f t="shared" si="1038"/>
        <v>2022</v>
      </c>
      <c r="F13262" t="str">
        <f t="shared" si="1037"/>
        <v>Victorian</v>
      </c>
      <c r="G13262" t="str">
        <f t="shared" si="1039"/>
        <v>Quarter</v>
      </c>
      <c r="H13262">
        <f t="shared" si="1040"/>
        <v>2025</v>
      </c>
      <c r="I13262">
        <f t="shared" si="1041"/>
        <v>92</v>
      </c>
      <c r="J13262">
        <f>D13262*PJ_per_contract*I13262</f>
        <v>0</v>
      </c>
    </row>
    <row r="13263" spans="1:10" x14ac:dyDescent="0.2">
      <c r="A13263" t="s">
        <v>54</v>
      </c>
      <c r="B13263" s="3">
        <v>44722</v>
      </c>
      <c r="C13263">
        <v>0</v>
      </c>
      <c r="D13263">
        <v>0</v>
      </c>
      <c r="E13263">
        <f t="shared" si="1038"/>
        <v>2022</v>
      </c>
      <c r="F13263" t="str">
        <f t="shared" si="1037"/>
        <v>Victorian</v>
      </c>
      <c r="G13263" t="str">
        <f t="shared" si="1039"/>
        <v>Quarter</v>
      </c>
      <c r="H13263">
        <f t="shared" si="1040"/>
        <v>2023</v>
      </c>
      <c r="I13263">
        <f t="shared" si="1041"/>
        <v>92</v>
      </c>
      <c r="J13263">
        <f>D13263*PJ_per_contract*I13263</f>
        <v>0</v>
      </c>
    </row>
    <row r="13264" spans="1:10" x14ac:dyDescent="0.2">
      <c r="A13264" t="s">
        <v>51</v>
      </c>
      <c r="B13264" s="3">
        <v>44722</v>
      </c>
      <c r="C13264">
        <v>0</v>
      </c>
      <c r="D13264">
        <v>0</v>
      </c>
      <c r="E13264">
        <f t="shared" si="1038"/>
        <v>2022</v>
      </c>
      <c r="F13264" t="str">
        <f t="shared" si="1037"/>
        <v>Victorian</v>
      </c>
      <c r="G13264" t="str">
        <f t="shared" si="1039"/>
        <v>Quarter</v>
      </c>
      <c r="H13264">
        <f t="shared" si="1040"/>
        <v>2022</v>
      </c>
      <c r="I13264">
        <f t="shared" si="1041"/>
        <v>92</v>
      </c>
      <c r="J13264">
        <f>D13264*PJ_per_contract*I13264</f>
        <v>0</v>
      </c>
    </row>
    <row r="13265" spans="1:10" x14ac:dyDescent="0.2">
      <c r="A13265" t="s">
        <v>60</v>
      </c>
      <c r="B13265" s="3">
        <v>44722</v>
      </c>
      <c r="C13265">
        <v>0</v>
      </c>
      <c r="D13265">
        <v>0</v>
      </c>
      <c r="E13265">
        <f t="shared" si="1038"/>
        <v>2022</v>
      </c>
      <c r="F13265" t="str">
        <f t="shared" si="1037"/>
        <v>Wallumbilla</v>
      </c>
      <c r="G13265" t="str">
        <f t="shared" si="1039"/>
        <v>Strip</v>
      </c>
      <c r="H13265">
        <f t="shared" si="1040"/>
        <v>2023</v>
      </c>
      <c r="I13265">
        <f t="shared" si="1041"/>
        <v>365</v>
      </c>
      <c r="J13265">
        <f>D13265*PJ_per_contract*I13265</f>
        <v>0</v>
      </c>
    </row>
    <row r="13266" spans="1:10" x14ac:dyDescent="0.2">
      <c r="A13266" t="s">
        <v>61</v>
      </c>
      <c r="B13266" s="3">
        <v>44722</v>
      </c>
      <c r="C13266">
        <v>96</v>
      </c>
      <c r="D13266">
        <v>0</v>
      </c>
      <c r="E13266">
        <f t="shared" si="1038"/>
        <v>2022</v>
      </c>
      <c r="F13266" t="str">
        <f t="shared" si="1037"/>
        <v>Wallumbilla</v>
      </c>
      <c r="G13266" t="str">
        <f t="shared" si="1039"/>
        <v>Quarter</v>
      </c>
      <c r="H13266">
        <f t="shared" si="1040"/>
        <v>2022</v>
      </c>
      <c r="I13266">
        <f t="shared" si="1041"/>
        <v>92</v>
      </c>
      <c r="J13266">
        <f>D13266*PJ_per_contract*I13266</f>
        <v>0</v>
      </c>
    </row>
    <row r="13267" spans="1:10" x14ac:dyDescent="0.2">
      <c r="A13267" t="s">
        <v>62</v>
      </c>
      <c r="B13267" s="3">
        <v>44722</v>
      </c>
      <c r="C13267">
        <v>180</v>
      </c>
      <c r="D13267">
        <v>0</v>
      </c>
      <c r="E13267">
        <f t="shared" si="1038"/>
        <v>2022</v>
      </c>
      <c r="F13267" t="str">
        <f t="shared" si="1037"/>
        <v>Wallumbilla</v>
      </c>
      <c r="G13267" t="str">
        <f t="shared" si="1039"/>
        <v>Quarter</v>
      </c>
      <c r="H13267">
        <f t="shared" si="1040"/>
        <v>2022</v>
      </c>
      <c r="I13267">
        <f t="shared" si="1041"/>
        <v>92</v>
      </c>
      <c r="J13267">
        <f>D13267*PJ_per_contract*I13267</f>
        <v>0</v>
      </c>
    </row>
    <row r="13268" spans="1:10" x14ac:dyDescent="0.2">
      <c r="A13268" t="s">
        <v>70</v>
      </c>
      <c r="B13268" s="3">
        <v>44722</v>
      </c>
      <c r="C13268">
        <v>0</v>
      </c>
      <c r="D13268">
        <v>0</v>
      </c>
      <c r="E13268">
        <f t="shared" si="1038"/>
        <v>2022</v>
      </c>
      <c r="F13268" t="str">
        <f t="shared" si="1037"/>
        <v>Wallumbilla</v>
      </c>
      <c r="G13268" t="str">
        <f t="shared" si="1039"/>
        <v>Strip</v>
      </c>
      <c r="H13268">
        <f t="shared" si="1040"/>
        <v>2023</v>
      </c>
      <c r="I13268">
        <f t="shared" si="1041"/>
        <v>365</v>
      </c>
      <c r="J13268">
        <f>D13268*PJ_per_contract*I13268</f>
        <v>0</v>
      </c>
    </row>
    <row r="13269" spans="1:10" x14ac:dyDescent="0.2">
      <c r="A13269" t="s">
        <v>63</v>
      </c>
      <c r="B13269" s="3">
        <v>44722</v>
      </c>
      <c r="C13269">
        <v>71</v>
      </c>
      <c r="D13269">
        <v>0</v>
      </c>
      <c r="E13269">
        <f t="shared" si="1038"/>
        <v>2022</v>
      </c>
      <c r="F13269" t="str">
        <f t="shared" si="1037"/>
        <v>Wallumbilla</v>
      </c>
      <c r="G13269" t="str">
        <f t="shared" si="1039"/>
        <v>Quarter</v>
      </c>
      <c r="H13269">
        <f t="shared" si="1040"/>
        <v>2023</v>
      </c>
      <c r="I13269">
        <f t="shared" si="1041"/>
        <v>92</v>
      </c>
      <c r="J13269">
        <f>D13269*PJ_per_contract*I13269</f>
        <v>0</v>
      </c>
    </row>
    <row r="13270" spans="1:10" x14ac:dyDescent="0.2">
      <c r="A13270" t="s">
        <v>64</v>
      </c>
      <c r="B13270" s="3">
        <v>44722</v>
      </c>
      <c r="C13270">
        <v>104</v>
      </c>
      <c r="D13270">
        <v>0</v>
      </c>
      <c r="E13270">
        <f t="shared" si="1038"/>
        <v>2022</v>
      </c>
      <c r="F13270" t="str">
        <f t="shared" si="1037"/>
        <v>Wallumbilla</v>
      </c>
      <c r="G13270" t="str">
        <f t="shared" si="1039"/>
        <v>Quarter</v>
      </c>
      <c r="H13270">
        <f t="shared" si="1040"/>
        <v>2023</v>
      </c>
      <c r="I13270">
        <f t="shared" si="1041"/>
        <v>92</v>
      </c>
      <c r="J13270">
        <f>D13270*PJ_per_contract*I13270</f>
        <v>0</v>
      </c>
    </row>
    <row r="13271" spans="1:10" x14ac:dyDescent="0.2">
      <c r="A13271" t="s">
        <v>81</v>
      </c>
      <c r="B13271" s="3">
        <v>44722</v>
      </c>
      <c r="C13271">
        <v>0</v>
      </c>
      <c r="D13271">
        <v>0</v>
      </c>
      <c r="E13271">
        <f t="shared" si="1038"/>
        <v>2022</v>
      </c>
      <c r="F13271" t="str">
        <f t="shared" si="1037"/>
        <v>Wallumbilla</v>
      </c>
      <c r="G13271" t="str">
        <f t="shared" si="1039"/>
        <v>Strip</v>
      </c>
      <c r="H13271">
        <f t="shared" si="1040"/>
        <v>2024</v>
      </c>
      <c r="I13271">
        <f t="shared" si="1041"/>
        <v>365</v>
      </c>
      <c r="J13271">
        <f>D13271*PJ_per_contract*I13271</f>
        <v>0</v>
      </c>
    </row>
    <row r="13272" spans="1:10" x14ac:dyDescent="0.2">
      <c r="A13272" t="s">
        <v>71</v>
      </c>
      <c r="B13272" s="3">
        <v>44722</v>
      </c>
      <c r="C13272">
        <v>53</v>
      </c>
      <c r="D13272">
        <v>0</v>
      </c>
      <c r="E13272">
        <f t="shared" si="1038"/>
        <v>2022</v>
      </c>
      <c r="F13272" t="str">
        <f t="shared" si="1037"/>
        <v>Wallumbilla</v>
      </c>
      <c r="G13272" t="str">
        <f t="shared" si="1039"/>
        <v>Quarter</v>
      </c>
      <c r="H13272">
        <f t="shared" si="1040"/>
        <v>2023</v>
      </c>
      <c r="I13272">
        <f t="shared" si="1041"/>
        <v>92</v>
      </c>
      <c r="J13272">
        <f>D13272*PJ_per_contract*I13272</f>
        <v>0</v>
      </c>
    </row>
    <row r="13273" spans="1:10" x14ac:dyDescent="0.2">
      <c r="A13273" t="s">
        <v>72</v>
      </c>
      <c r="B13273" s="3">
        <v>44722</v>
      </c>
      <c r="C13273">
        <v>50</v>
      </c>
      <c r="D13273">
        <v>0</v>
      </c>
      <c r="E13273">
        <f t="shared" si="1038"/>
        <v>2022</v>
      </c>
      <c r="F13273" t="str">
        <f t="shared" si="1037"/>
        <v>Wallumbilla</v>
      </c>
      <c r="G13273" t="str">
        <f t="shared" si="1039"/>
        <v>Quarter</v>
      </c>
      <c r="H13273">
        <f t="shared" si="1040"/>
        <v>2023</v>
      </c>
      <c r="I13273">
        <f t="shared" si="1041"/>
        <v>92</v>
      </c>
      <c r="J13273">
        <f>D13273*PJ_per_contract*I13273</f>
        <v>0</v>
      </c>
    </row>
    <row r="13274" spans="1:10" x14ac:dyDescent="0.2">
      <c r="A13274" t="s">
        <v>92</v>
      </c>
      <c r="B13274" s="3">
        <v>44722</v>
      </c>
      <c r="C13274">
        <v>0</v>
      </c>
      <c r="D13274">
        <v>0</v>
      </c>
      <c r="E13274">
        <f t="shared" si="1038"/>
        <v>2022</v>
      </c>
      <c r="F13274" t="str">
        <f t="shared" si="1037"/>
        <v>Wallumbilla</v>
      </c>
      <c r="G13274" t="str">
        <f t="shared" si="1039"/>
        <v>Strip</v>
      </c>
      <c r="H13274">
        <f t="shared" si="1040"/>
        <v>2024</v>
      </c>
      <c r="I13274">
        <f t="shared" si="1041"/>
        <v>365</v>
      </c>
      <c r="J13274">
        <f>D13274*PJ_per_contract*I13274</f>
        <v>0</v>
      </c>
    </row>
    <row r="13275" spans="1:10" x14ac:dyDescent="0.2">
      <c r="A13275" t="s">
        <v>82</v>
      </c>
      <c r="B13275" s="3">
        <v>44722</v>
      </c>
      <c r="C13275">
        <v>9</v>
      </c>
      <c r="D13275">
        <v>0</v>
      </c>
      <c r="E13275">
        <f t="shared" si="1038"/>
        <v>2022</v>
      </c>
      <c r="F13275" t="str">
        <f t="shared" si="1037"/>
        <v>Wallumbilla</v>
      </c>
      <c r="G13275" t="str">
        <f t="shared" si="1039"/>
        <v>Quarter</v>
      </c>
      <c r="H13275">
        <f t="shared" si="1040"/>
        <v>2024</v>
      </c>
      <c r="I13275">
        <f t="shared" si="1041"/>
        <v>92</v>
      </c>
      <c r="J13275">
        <f>D13275*PJ_per_contract*I13275</f>
        <v>0</v>
      </c>
    </row>
    <row r="13276" spans="1:10" x14ac:dyDescent="0.2">
      <c r="A13276" t="s">
        <v>83</v>
      </c>
      <c r="B13276" s="3">
        <v>44722</v>
      </c>
      <c r="C13276">
        <v>7</v>
      </c>
      <c r="D13276">
        <v>0</v>
      </c>
      <c r="E13276">
        <f t="shared" si="1038"/>
        <v>2022</v>
      </c>
      <c r="F13276" t="str">
        <f t="shared" si="1037"/>
        <v>Wallumbilla</v>
      </c>
      <c r="G13276" t="str">
        <f t="shared" si="1039"/>
        <v>Quarter</v>
      </c>
      <c r="H13276">
        <f t="shared" si="1040"/>
        <v>2024</v>
      </c>
      <c r="I13276">
        <f t="shared" si="1041"/>
        <v>92</v>
      </c>
      <c r="J13276">
        <f>D13276*PJ_per_contract*I13276</f>
        <v>0</v>
      </c>
    </row>
    <row r="13277" spans="1:10" x14ac:dyDescent="0.2">
      <c r="A13277" t="s">
        <v>93</v>
      </c>
      <c r="B13277" s="3">
        <v>44722</v>
      </c>
      <c r="C13277">
        <v>7</v>
      </c>
      <c r="D13277">
        <v>0</v>
      </c>
      <c r="E13277">
        <f t="shared" si="1038"/>
        <v>2022</v>
      </c>
      <c r="F13277" t="str">
        <f t="shared" si="1037"/>
        <v>Wallumbilla</v>
      </c>
      <c r="G13277" t="str">
        <f t="shared" si="1039"/>
        <v>Quarter</v>
      </c>
      <c r="H13277">
        <f t="shared" si="1040"/>
        <v>2024</v>
      </c>
      <c r="I13277">
        <f t="shared" si="1041"/>
        <v>92</v>
      </c>
      <c r="J13277">
        <f>D13277*PJ_per_contract*I13277</f>
        <v>0</v>
      </c>
    </row>
    <row r="13278" spans="1:10" x14ac:dyDescent="0.2">
      <c r="A13278" t="s">
        <v>94</v>
      </c>
      <c r="B13278" s="3">
        <v>44722</v>
      </c>
      <c r="C13278">
        <v>7</v>
      </c>
      <c r="D13278">
        <v>0</v>
      </c>
      <c r="E13278">
        <f t="shared" si="1038"/>
        <v>2022</v>
      </c>
      <c r="F13278" t="str">
        <f t="shared" si="1037"/>
        <v>Wallumbilla</v>
      </c>
      <c r="G13278" t="str">
        <f t="shared" si="1039"/>
        <v>Quarter</v>
      </c>
      <c r="H13278">
        <f t="shared" si="1040"/>
        <v>2024</v>
      </c>
      <c r="I13278">
        <f t="shared" si="1041"/>
        <v>92</v>
      </c>
      <c r="J13278">
        <f>D13278*PJ_per_contract*I13278</f>
        <v>0</v>
      </c>
    </row>
    <row r="13279" spans="1:10" x14ac:dyDescent="0.2">
      <c r="A13279" t="s">
        <v>86</v>
      </c>
      <c r="B13279" s="3">
        <v>44725</v>
      </c>
      <c r="C13279">
        <v>0</v>
      </c>
      <c r="D13279">
        <v>0</v>
      </c>
      <c r="E13279">
        <f t="shared" si="1038"/>
        <v>2022</v>
      </c>
      <c r="F13279" t="str">
        <f t="shared" si="1037"/>
        <v>Victorian</v>
      </c>
      <c r="G13279" t="str">
        <f t="shared" si="1039"/>
        <v>Month</v>
      </c>
      <c r="H13279">
        <f t="shared" si="1040"/>
        <v>2022</v>
      </c>
      <c r="I13279">
        <f t="shared" si="1041"/>
        <v>30</v>
      </c>
      <c r="J13279">
        <f>D13279*PJ_per_contract*I13279</f>
        <v>0</v>
      </c>
    </row>
    <row r="13280" spans="1:10" x14ac:dyDescent="0.2">
      <c r="A13280" t="s">
        <v>48</v>
      </c>
      <c r="B13280" s="3">
        <v>44725</v>
      </c>
      <c r="C13280">
        <v>0</v>
      </c>
      <c r="D13280">
        <v>0</v>
      </c>
      <c r="E13280">
        <f t="shared" si="1038"/>
        <v>2022</v>
      </c>
      <c r="F13280" t="str">
        <f t="shared" si="1037"/>
        <v>Victorian</v>
      </c>
      <c r="G13280" t="str">
        <f t="shared" si="1039"/>
        <v>Quarter</v>
      </c>
      <c r="H13280">
        <f t="shared" si="1040"/>
        <v>2022</v>
      </c>
      <c r="I13280">
        <f t="shared" si="1041"/>
        <v>92</v>
      </c>
      <c r="J13280">
        <f>D13280*PJ_per_contract*I13280</f>
        <v>0</v>
      </c>
    </row>
    <row r="13281" spans="1:10" x14ac:dyDescent="0.2">
      <c r="A13281" t="s">
        <v>49</v>
      </c>
      <c r="B13281" s="3">
        <v>44725</v>
      </c>
      <c r="C13281">
        <v>84</v>
      </c>
      <c r="D13281">
        <v>0</v>
      </c>
      <c r="E13281">
        <f t="shared" si="1038"/>
        <v>2022</v>
      </c>
      <c r="F13281" t="str">
        <f t="shared" si="1037"/>
        <v>Wallumbilla</v>
      </c>
      <c r="G13281" t="str">
        <f t="shared" si="1039"/>
        <v>Quarter</v>
      </c>
      <c r="H13281">
        <f t="shared" si="1040"/>
        <v>2022</v>
      </c>
      <c r="I13281">
        <f t="shared" si="1041"/>
        <v>92</v>
      </c>
      <c r="J13281">
        <f>D13281*PJ_per_contract*I13281</f>
        <v>0</v>
      </c>
    </row>
    <row r="13282" spans="1:10" x14ac:dyDescent="0.2">
      <c r="A13282" t="s">
        <v>69</v>
      </c>
      <c r="B13282" s="3">
        <v>44725</v>
      </c>
      <c r="C13282">
        <v>0</v>
      </c>
      <c r="D13282">
        <v>0</v>
      </c>
      <c r="E13282">
        <f t="shared" si="1038"/>
        <v>2022</v>
      </c>
      <c r="F13282" t="str">
        <f t="shared" si="1037"/>
        <v>Victorian</v>
      </c>
      <c r="G13282" t="str">
        <f t="shared" si="1039"/>
        <v>Quarter</v>
      </c>
      <c r="H13282">
        <f t="shared" si="1040"/>
        <v>2025</v>
      </c>
      <c r="I13282">
        <f t="shared" si="1041"/>
        <v>92</v>
      </c>
      <c r="J13282">
        <f>D13282*PJ_per_contract*I13282</f>
        <v>0</v>
      </c>
    </row>
    <row r="13283" spans="1:10" x14ac:dyDescent="0.2">
      <c r="A13283" t="s">
        <v>90</v>
      </c>
      <c r="B13283" s="3">
        <v>44725</v>
      </c>
      <c r="C13283">
        <v>0</v>
      </c>
      <c r="D13283">
        <v>0</v>
      </c>
      <c r="E13283">
        <f t="shared" si="1038"/>
        <v>2022</v>
      </c>
      <c r="F13283" t="str">
        <f t="shared" si="1037"/>
        <v>Victorian</v>
      </c>
      <c r="G13283" t="str">
        <f t="shared" si="1039"/>
        <v>Quarter</v>
      </c>
      <c r="H13283">
        <f t="shared" si="1040"/>
        <v>2026</v>
      </c>
      <c r="I13283">
        <f t="shared" si="1041"/>
        <v>92</v>
      </c>
      <c r="J13283">
        <f>D13283*PJ_per_contract*I13283</f>
        <v>0</v>
      </c>
    </row>
    <row r="13284" spans="1:10" x14ac:dyDescent="0.2">
      <c r="A13284" t="s">
        <v>89</v>
      </c>
      <c r="B13284" s="3">
        <v>44725</v>
      </c>
      <c r="C13284">
        <v>0</v>
      </c>
      <c r="D13284">
        <v>0</v>
      </c>
      <c r="E13284">
        <f t="shared" si="1038"/>
        <v>2022</v>
      </c>
      <c r="F13284" t="str">
        <f t="shared" si="1037"/>
        <v>Victorian</v>
      </c>
      <c r="G13284" t="str">
        <f t="shared" si="1039"/>
        <v>Month</v>
      </c>
      <c r="H13284">
        <f t="shared" si="1040"/>
        <v>2022</v>
      </c>
      <c r="I13284">
        <f t="shared" si="1041"/>
        <v>30</v>
      </c>
      <c r="J13284">
        <f>D13284*PJ_per_contract*I13284</f>
        <v>0</v>
      </c>
    </row>
    <row r="13285" spans="1:10" x14ac:dyDescent="0.2">
      <c r="A13285" t="s">
        <v>79</v>
      </c>
      <c r="B13285" s="3">
        <v>44725</v>
      </c>
      <c r="C13285">
        <v>0</v>
      </c>
      <c r="D13285">
        <v>0</v>
      </c>
      <c r="E13285">
        <f t="shared" si="1038"/>
        <v>2022</v>
      </c>
      <c r="F13285" t="str">
        <f t="shared" si="1037"/>
        <v>Victorian</v>
      </c>
      <c r="G13285" t="str">
        <f t="shared" si="1039"/>
        <v>Quarter</v>
      </c>
      <c r="H13285">
        <f t="shared" si="1040"/>
        <v>2025</v>
      </c>
      <c r="I13285">
        <f t="shared" si="1041"/>
        <v>92</v>
      </c>
      <c r="J13285">
        <f>D13285*PJ_per_contract*I13285</f>
        <v>0</v>
      </c>
    </row>
    <row r="13286" spans="1:10" x14ac:dyDescent="0.2">
      <c r="A13286" t="s">
        <v>58</v>
      </c>
      <c r="B13286" s="3">
        <v>44725</v>
      </c>
      <c r="C13286">
        <v>0</v>
      </c>
      <c r="D13286">
        <v>0</v>
      </c>
      <c r="E13286">
        <f t="shared" si="1038"/>
        <v>2022</v>
      </c>
      <c r="F13286" t="str">
        <f t="shared" si="1037"/>
        <v>Victorian</v>
      </c>
      <c r="G13286" t="str">
        <f t="shared" si="1039"/>
        <v>Quarter</v>
      </c>
      <c r="H13286">
        <f t="shared" si="1040"/>
        <v>2024</v>
      </c>
      <c r="I13286">
        <f t="shared" si="1041"/>
        <v>92</v>
      </c>
      <c r="J13286">
        <f>D13286*PJ_per_contract*I13286</f>
        <v>0</v>
      </c>
    </row>
    <row r="13287" spans="1:10" x14ac:dyDescent="0.2">
      <c r="A13287" t="s">
        <v>88</v>
      </c>
      <c r="B13287" s="3">
        <v>44725</v>
      </c>
      <c r="C13287">
        <v>0</v>
      </c>
      <c r="D13287">
        <v>0</v>
      </c>
      <c r="E13287">
        <f t="shared" si="1038"/>
        <v>2022</v>
      </c>
      <c r="F13287" t="str">
        <f t="shared" si="1037"/>
        <v>Victorian</v>
      </c>
      <c r="G13287" t="str">
        <f t="shared" si="1039"/>
        <v>Month</v>
      </c>
      <c r="H13287">
        <f t="shared" si="1040"/>
        <v>2022</v>
      </c>
      <c r="I13287">
        <f t="shared" si="1041"/>
        <v>30</v>
      </c>
      <c r="J13287">
        <f>D13287*PJ_per_contract*I13287</f>
        <v>0</v>
      </c>
    </row>
    <row r="13288" spans="1:10" x14ac:dyDescent="0.2">
      <c r="A13288" t="s">
        <v>50</v>
      </c>
      <c r="B13288" s="3">
        <v>44725</v>
      </c>
      <c r="C13288">
        <v>0</v>
      </c>
      <c r="D13288">
        <v>0</v>
      </c>
      <c r="E13288">
        <f t="shared" si="1038"/>
        <v>2022</v>
      </c>
      <c r="F13288" t="str">
        <f t="shared" si="1037"/>
        <v>Victorian</v>
      </c>
      <c r="G13288" t="str">
        <f t="shared" si="1039"/>
        <v>Quarter</v>
      </c>
      <c r="H13288">
        <f t="shared" si="1040"/>
        <v>2024</v>
      </c>
      <c r="I13288">
        <f t="shared" si="1041"/>
        <v>92</v>
      </c>
      <c r="J13288">
        <f>D13288*PJ_per_contract*I13288</f>
        <v>0</v>
      </c>
    </row>
    <row r="13289" spans="1:10" x14ac:dyDescent="0.2">
      <c r="A13289" t="s">
        <v>68</v>
      </c>
      <c r="B13289" s="3">
        <v>44725</v>
      </c>
      <c r="C13289">
        <v>0</v>
      </c>
      <c r="D13289">
        <v>0</v>
      </c>
      <c r="E13289">
        <f t="shared" si="1038"/>
        <v>2022</v>
      </c>
      <c r="F13289" t="str">
        <f t="shared" si="1037"/>
        <v>Victorian</v>
      </c>
      <c r="G13289" t="str">
        <f t="shared" si="1039"/>
        <v>Quarter</v>
      </c>
      <c r="H13289">
        <f t="shared" si="1040"/>
        <v>2025</v>
      </c>
      <c r="I13289">
        <f t="shared" si="1041"/>
        <v>92</v>
      </c>
      <c r="J13289">
        <f>D13289*PJ_per_contract*I13289</f>
        <v>0</v>
      </c>
    </row>
    <row r="13290" spans="1:10" x14ac:dyDescent="0.2">
      <c r="A13290" t="s">
        <v>55</v>
      </c>
      <c r="B13290" s="3">
        <v>44725</v>
      </c>
      <c r="C13290">
        <v>0</v>
      </c>
      <c r="D13290">
        <v>0</v>
      </c>
      <c r="E13290">
        <f t="shared" si="1038"/>
        <v>2022</v>
      </c>
      <c r="F13290" t="str">
        <f t="shared" si="1037"/>
        <v>Victorian</v>
      </c>
      <c r="G13290" t="str">
        <f t="shared" si="1039"/>
        <v>Quarter</v>
      </c>
      <c r="H13290">
        <f t="shared" si="1040"/>
        <v>2024</v>
      </c>
      <c r="I13290">
        <f t="shared" si="1041"/>
        <v>92</v>
      </c>
      <c r="J13290">
        <f>D13290*PJ_per_contract*I13290</f>
        <v>0</v>
      </c>
    </row>
    <row r="13291" spans="1:10" x14ac:dyDescent="0.2">
      <c r="A13291" t="s">
        <v>53</v>
      </c>
      <c r="B13291" s="3">
        <v>44725</v>
      </c>
      <c r="C13291">
        <v>0</v>
      </c>
      <c r="D13291">
        <v>0</v>
      </c>
      <c r="E13291">
        <f t="shared" si="1038"/>
        <v>2022</v>
      </c>
      <c r="F13291" t="str">
        <f t="shared" si="1037"/>
        <v>Victorian</v>
      </c>
      <c r="G13291" t="str">
        <f t="shared" si="1039"/>
        <v>Quarter</v>
      </c>
      <c r="H13291">
        <f t="shared" si="1040"/>
        <v>2023</v>
      </c>
      <c r="I13291">
        <f t="shared" si="1041"/>
        <v>92</v>
      </c>
      <c r="J13291">
        <f>D13291*PJ_per_contract*I13291</f>
        <v>0</v>
      </c>
    </row>
    <row r="13292" spans="1:10" x14ac:dyDescent="0.2">
      <c r="A13292" t="s">
        <v>52</v>
      </c>
      <c r="B13292" s="3">
        <v>44725</v>
      </c>
      <c r="C13292">
        <v>0</v>
      </c>
      <c r="D13292">
        <v>0</v>
      </c>
      <c r="E13292">
        <f t="shared" si="1038"/>
        <v>2022</v>
      </c>
      <c r="F13292" t="str">
        <f t="shared" si="1037"/>
        <v>Victorian</v>
      </c>
      <c r="G13292" t="str">
        <f t="shared" si="1039"/>
        <v>Quarter</v>
      </c>
      <c r="H13292">
        <f t="shared" si="1040"/>
        <v>2022</v>
      </c>
      <c r="I13292">
        <f t="shared" si="1041"/>
        <v>92</v>
      </c>
      <c r="J13292">
        <f>D13292*PJ_per_contract*I13292</f>
        <v>0</v>
      </c>
    </row>
    <row r="13293" spans="1:10" x14ac:dyDescent="0.2">
      <c r="A13293" t="s">
        <v>91</v>
      </c>
      <c r="B13293" s="3">
        <v>44725</v>
      </c>
      <c r="C13293">
        <v>0</v>
      </c>
      <c r="D13293">
        <v>0</v>
      </c>
      <c r="E13293">
        <f t="shared" si="1038"/>
        <v>2022</v>
      </c>
      <c r="F13293" t="str">
        <f t="shared" si="1037"/>
        <v>Victorian</v>
      </c>
      <c r="G13293" t="str">
        <f t="shared" si="1039"/>
        <v>Quarter</v>
      </c>
      <c r="H13293">
        <f t="shared" si="1040"/>
        <v>2026</v>
      </c>
      <c r="I13293">
        <f t="shared" si="1041"/>
        <v>92</v>
      </c>
      <c r="J13293">
        <f>D13293*PJ_per_contract*I13293</f>
        <v>0</v>
      </c>
    </row>
    <row r="13294" spans="1:10" x14ac:dyDescent="0.2">
      <c r="A13294" t="s">
        <v>80</v>
      </c>
      <c r="B13294" s="3">
        <v>44725</v>
      </c>
      <c r="C13294">
        <v>0</v>
      </c>
      <c r="D13294">
        <v>0</v>
      </c>
      <c r="E13294">
        <f t="shared" si="1038"/>
        <v>2022</v>
      </c>
      <c r="F13294" t="str">
        <f t="shared" si="1037"/>
        <v>Victorian</v>
      </c>
      <c r="G13294" t="str">
        <f t="shared" si="1039"/>
        <v>Quarter</v>
      </c>
      <c r="H13294">
        <f t="shared" si="1040"/>
        <v>2025</v>
      </c>
      <c r="I13294">
        <f t="shared" si="1041"/>
        <v>92</v>
      </c>
      <c r="J13294">
        <f>D13294*PJ_per_contract*I13294</f>
        <v>0</v>
      </c>
    </row>
    <row r="13295" spans="1:10" x14ac:dyDescent="0.2">
      <c r="A13295" t="s">
        <v>59</v>
      </c>
      <c r="B13295" s="3">
        <v>44725</v>
      </c>
      <c r="C13295">
        <v>0</v>
      </c>
      <c r="D13295">
        <v>0</v>
      </c>
      <c r="E13295">
        <f t="shared" si="1038"/>
        <v>2022</v>
      </c>
      <c r="F13295" t="str">
        <f t="shared" si="1037"/>
        <v>Victorian</v>
      </c>
      <c r="G13295" t="str">
        <f t="shared" si="1039"/>
        <v>Quarter</v>
      </c>
      <c r="H13295">
        <f t="shared" si="1040"/>
        <v>2023</v>
      </c>
      <c r="I13295">
        <f t="shared" si="1041"/>
        <v>92</v>
      </c>
      <c r="J13295">
        <f>D13295*PJ_per_contract*I13295</f>
        <v>0</v>
      </c>
    </row>
    <row r="13296" spans="1:10" x14ac:dyDescent="0.2">
      <c r="A13296" t="s">
        <v>56</v>
      </c>
      <c r="B13296" s="3">
        <v>44725</v>
      </c>
      <c r="C13296">
        <v>0</v>
      </c>
      <c r="D13296">
        <v>0</v>
      </c>
      <c r="E13296">
        <f t="shared" si="1038"/>
        <v>2022</v>
      </c>
      <c r="F13296" t="str">
        <f t="shared" si="1037"/>
        <v>Victorian</v>
      </c>
      <c r="G13296" t="str">
        <f t="shared" si="1039"/>
        <v>Quarter</v>
      </c>
      <c r="H13296">
        <f t="shared" si="1040"/>
        <v>2023</v>
      </c>
      <c r="I13296">
        <f t="shared" si="1041"/>
        <v>92</v>
      </c>
      <c r="J13296">
        <f>D13296*PJ_per_contract*I13296</f>
        <v>0</v>
      </c>
    </row>
    <row r="13297" spans="1:10" x14ac:dyDescent="0.2">
      <c r="A13297" t="s">
        <v>57</v>
      </c>
      <c r="B13297" s="3">
        <v>44725</v>
      </c>
      <c r="C13297">
        <v>0</v>
      </c>
      <c r="D13297">
        <v>0</v>
      </c>
      <c r="E13297">
        <f t="shared" si="1038"/>
        <v>2022</v>
      </c>
      <c r="F13297" t="str">
        <f t="shared" si="1037"/>
        <v>Victorian</v>
      </c>
      <c r="G13297" t="str">
        <f t="shared" si="1039"/>
        <v>Quarter</v>
      </c>
      <c r="H13297">
        <f t="shared" si="1040"/>
        <v>2024</v>
      </c>
      <c r="I13297">
        <f t="shared" si="1041"/>
        <v>92</v>
      </c>
      <c r="J13297">
        <f>D13297*PJ_per_contract*I13297</f>
        <v>0</v>
      </c>
    </row>
    <row r="13298" spans="1:10" x14ac:dyDescent="0.2">
      <c r="A13298" t="s">
        <v>54</v>
      </c>
      <c r="B13298" s="3">
        <v>44725</v>
      </c>
      <c r="C13298">
        <v>0</v>
      </c>
      <c r="D13298">
        <v>0</v>
      </c>
      <c r="E13298">
        <f t="shared" si="1038"/>
        <v>2022</v>
      </c>
      <c r="F13298" t="str">
        <f t="shared" si="1037"/>
        <v>Victorian</v>
      </c>
      <c r="G13298" t="str">
        <f t="shared" si="1039"/>
        <v>Quarter</v>
      </c>
      <c r="H13298">
        <f t="shared" si="1040"/>
        <v>2023</v>
      </c>
      <c r="I13298">
        <f t="shared" si="1041"/>
        <v>92</v>
      </c>
      <c r="J13298">
        <f>D13298*PJ_per_contract*I13298</f>
        <v>0</v>
      </c>
    </row>
    <row r="13299" spans="1:10" x14ac:dyDescent="0.2">
      <c r="A13299" t="s">
        <v>51</v>
      </c>
      <c r="B13299" s="3">
        <v>44725</v>
      </c>
      <c r="C13299">
        <v>0</v>
      </c>
      <c r="D13299">
        <v>0</v>
      </c>
      <c r="E13299">
        <f t="shared" si="1038"/>
        <v>2022</v>
      </c>
      <c r="F13299" t="str">
        <f t="shared" si="1037"/>
        <v>Victorian</v>
      </c>
      <c r="G13299" t="str">
        <f t="shared" si="1039"/>
        <v>Quarter</v>
      </c>
      <c r="H13299">
        <f t="shared" si="1040"/>
        <v>2022</v>
      </c>
      <c r="I13299">
        <f t="shared" si="1041"/>
        <v>92</v>
      </c>
      <c r="J13299">
        <f>D13299*PJ_per_contract*I13299</f>
        <v>0</v>
      </c>
    </row>
    <row r="13300" spans="1:10" x14ac:dyDescent="0.2">
      <c r="A13300" t="s">
        <v>87</v>
      </c>
      <c r="B13300" s="3">
        <v>44725</v>
      </c>
      <c r="C13300">
        <v>0</v>
      </c>
      <c r="D13300">
        <v>0</v>
      </c>
      <c r="E13300">
        <f t="shared" si="1038"/>
        <v>2022</v>
      </c>
      <c r="F13300" t="str">
        <f t="shared" si="1037"/>
        <v>Victorian</v>
      </c>
      <c r="G13300" t="str">
        <f t="shared" si="1039"/>
        <v>Month</v>
      </c>
      <c r="H13300">
        <f t="shared" si="1040"/>
        <v>2022</v>
      </c>
      <c r="I13300">
        <f t="shared" si="1041"/>
        <v>30</v>
      </c>
      <c r="J13300">
        <f>D13300*PJ_per_contract*I13300</f>
        <v>0</v>
      </c>
    </row>
    <row r="13301" spans="1:10" x14ac:dyDescent="0.2">
      <c r="A13301" t="s">
        <v>60</v>
      </c>
      <c r="B13301" s="3">
        <v>44725</v>
      </c>
      <c r="C13301">
        <v>0</v>
      </c>
      <c r="D13301">
        <v>0</v>
      </c>
      <c r="E13301">
        <f t="shared" si="1038"/>
        <v>2022</v>
      </c>
      <c r="F13301" t="str">
        <f t="shared" si="1037"/>
        <v>Wallumbilla</v>
      </c>
      <c r="G13301" t="str">
        <f t="shared" si="1039"/>
        <v>Strip</v>
      </c>
      <c r="H13301">
        <f t="shared" si="1040"/>
        <v>2023</v>
      </c>
      <c r="I13301">
        <f t="shared" si="1041"/>
        <v>365</v>
      </c>
      <c r="J13301">
        <f>D13301*PJ_per_contract*I13301</f>
        <v>0</v>
      </c>
    </row>
    <row r="13302" spans="1:10" x14ac:dyDescent="0.2">
      <c r="A13302" t="s">
        <v>61</v>
      </c>
      <c r="B13302" s="3">
        <v>44725</v>
      </c>
      <c r="C13302">
        <v>96</v>
      </c>
      <c r="D13302">
        <v>0</v>
      </c>
      <c r="E13302">
        <f t="shared" si="1038"/>
        <v>2022</v>
      </c>
      <c r="F13302" t="str">
        <f t="shared" si="1037"/>
        <v>Wallumbilla</v>
      </c>
      <c r="G13302" t="str">
        <f t="shared" si="1039"/>
        <v>Quarter</v>
      </c>
      <c r="H13302">
        <f t="shared" si="1040"/>
        <v>2022</v>
      </c>
      <c r="I13302">
        <f t="shared" si="1041"/>
        <v>92</v>
      </c>
      <c r="J13302">
        <f>D13302*PJ_per_contract*I13302</f>
        <v>0</v>
      </c>
    </row>
    <row r="13303" spans="1:10" x14ac:dyDescent="0.2">
      <c r="A13303" t="s">
        <v>62</v>
      </c>
      <c r="B13303" s="3">
        <v>44725</v>
      </c>
      <c r="C13303">
        <v>180</v>
      </c>
      <c r="D13303">
        <v>0</v>
      </c>
      <c r="E13303">
        <f t="shared" si="1038"/>
        <v>2022</v>
      </c>
      <c r="F13303" t="str">
        <f t="shared" si="1037"/>
        <v>Wallumbilla</v>
      </c>
      <c r="G13303" t="str">
        <f t="shared" si="1039"/>
        <v>Quarter</v>
      </c>
      <c r="H13303">
        <f t="shared" si="1040"/>
        <v>2022</v>
      </c>
      <c r="I13303">
        <f t="shared" si="1041"/>
        <v>92</v>
      </c>
      <c r="J13303">
        <f>D13303*PJ_per_contract*I13303</f>
        <v>0</v>
      </c>
    </row>
    <row r="13304" spans="1:10" x14ac:dyDescent="0.2">
      <c r="A13304" t="s">
        <v>70</v>
      </c>
      <c r="B13304" s="3">
        <v>44725</v>
      </c>
      <c r="C13304">
        <v>0</v>
      </c>
      <c r="D13304">
        <v>0</v>
      </c>
      <c r="E13304">
        <f t="shared" si="1038"/>
        <v>2022</v>
      </c>
      <c r="F13304" t="str">
        <f t="shared" si="1037"/>
        <v>Wallumbilla</v>
      </c>
      <c r="G13304" t="str">
        <f t="shared" si="1039"/>
        <v>Strip</v>
      </c>
      <c r="H13304">
        <f t="shared" si="1040"/>
        <v>2023</v>
      </c>
      <c r="I13304">
        <f t="shared" si="1041"/>
        <v>365</v>
      </c>
      <c r="J13304">
        <f>D13304*PJ_per_contract*I13304</f>
        <v>0</v>
      </c>
    </row>
    <row r="13305" spans="1:10" x14ac:dyDescent="0.2">
      <c r="A13305" t="s">
        <v>63</v>
      </c>
      <c r="B13305" s="3">
        <v>44725</v>
      </c>
      <c r="C13305">
        <v>71</v>
      </c>
      <c r="D13305">
        <v>0</v>
      </c>
      <c r="E13305">
        <f t="shared" si="1038"/>
        <v>2022</v>
      </c>
      <c r="F13305" t="str">
        <f t="shared" si="1037"/>
        <v>Wallumbilla</v>
      </c>
      <c r="G13305" t="str">
        <f t="shared" si="1039"/>
        <v>Quarter</v>
      </c>
      <c r="H13305">
        <f t="shared" si="1040"/>
        <v>2023</v>
      </c>
      <c r="I13305">
        <f t="shared" si="1041"/>
        <v>92</v>
      </c>
      <c r="J13305">
        <f>D13305*PJ_per_contract*I13305</f>
        <v>0</v>
      </c>
    </row>
    <row r="13306" spans="1:10" x14ac:dyDescent="0.2">
      <c r="A13306" t="s">
        <v>64</v>
      </c>
      <c r="B13306" s="3">
        <v>44725</v>
      </c>
      <c r="C13306">
        <v>104</v>
      </c>
      <c r="D13306">
        <v>0</v>
      </c>
      <c r="E13306">
        <f t="shared" si="1038"/>
        <v>2022</v>
      </c>
      <c r="F13306" t="str">
        <f t="shared" si="1037"/>
        <v>Wallumbilla</v>
      </c>
      <c r="G13306" t="str">
        <f t="shared" si="1039"/>
        <v>Quarter</v>
      </c>
      <c r="H13306">
        <f t="shared" si="1040"/>
        <v>2023</v>
      </c>
      <c r="I13306">
        <f t="shared" si="1041"/>
        <v>92</v>
      </c>
      <c r="J13306">
        <f>D13306*PJ_per_contract*I13306</f>
        <v>0</v>
      </c>
    </row>
    <row r="13307" spans="1:10" x14ac:dyDescent="0.2">
      <c r="A13307" t="s">
        <v>81</v>
      </c>
      <c r="B13307" s="3">
        <v>44725</v>
      </c>
      <c r="C13307">
        <v>0</v>
      </c>
      <c r="D13307">
        <v>0</v>
      </c>
      <c r="E13307">
        <f t="shared" si="1038"/>
        <v>2022</v>
      </c>
      <c r="F13307" t="str">
        <f t="shared" si="1037"/>
        <v>Wallumbilla</v>
      </c>
      <c r="G13307" t="str">
        <f t="shared" si="1039"/>
        <v>Strip</v>
      </c>
      <c r="H13307">
        <f t="shared" si="1040"/>
        <v>2024</v>
      </c>
      <c r="I13307">
        <f t="shared" si="1041"/>
        <v>365</v>
      </c>
      <c r="J13307">
        <f>D13307*PJ_per_contract*I13307</f>
        <v>0</v>
      </c>
    </row>
    <row r="13308" spans="1:10" x14ac:dyDescent="0.2">
      <c r="A13308" t="s">
        <v>71</v>
      </c>
      <c r="B13308" s="3">
        <v>44725</v>
      </c>
      <c r="C13308">
        <v>53</v>
      </c>
      <c r="D13308">
        <v>0</v>
      </c>
      <c r="E13308">
        <f t="shared" si="1038"/>
        <v>2022</v>
      </c>
      <c r="F13308" t="str">
        <f t="shared" si="1037"/>
        <v>Wallumbilla</v>
      </c>
      <c r="G13308" t="str">
        <f t="shared" si="1039"/>
        <v>Quarter</v>
      </c>
      <c r="H13308">
        <f t="shared" si="1040"/>
        <v>2023</v>
      </c>
      <c r="I13308">
        <f t="shared" si="1041"/>
        <v>92</v>
      </c>
      <c r="J13308">
        <f>D13308*PJ_per_contract*I13308</f>
        <v>0</v>
      </c>
    </row>
    <row r="13309" spans="1:10" x14ac:dyDescent="0.2">
      <c r="A13309" t="s">
        <v>72</v>
      </c>
      <c r="B13309" s="3">
        <v>44725</v>
      </c>
      <c r="C13309">
        <v>50</v>
      </c>
      <c r="D13309">
        <v>0</v>
      </c>
      <c r="E13309">
        <f t="shared" si="1038"/>
        <v>2022</v>
      </c>
      <c r="F13309" t="str">
        <f t="shared" si="1037"/>
        <v>Wallumbilla</v>
      </c>
      <c r="G13309" t="str">
        <f t="shared" si="1039"/>
        <v>Quarter</v>
      </c>
      <c r="H13309">
        <f t="shared" si="1040"/>
        <v>2023</v>
      </c>
      <c r="I13309">
        <f t="shared" si="1041"/>
        <v>92</v>
      </c>
      <c r="J13309">
        <f>D13309*PJ_per_contract*I13309</f>
        <v>0</v>
      </c>
    </row>
    <row r="13310" spans="1:10" x14ac:dyDescent="0.2">
      <c r="A13310" t="s">
        <v>92</v>
      </c>
      <c r="B13310" s="3">
        <v>44725</v>
      </c>
      <c r="C13310">
        <v>0</v>
      </c>
      <c r="D13310">
        <v>0</v>
      </c>
      <c r="E13310">
        <f t="shared" si="1038"/>
        <v>2022</v>
      </c>
      <c r="F13310" t="str">
        <f t="shared" si="1037"/>
        <v>Wallumbilla</v>
      </c>
      <c r="G13310" t="str">
        <f t="shared" si="1039"/>
        <v>Strip</v>
      </c>
      <c r="H13310">
        <f t="shared" si="1040"/>
        <v>2024</v>
      </c>
      <c r="I13310">
        <f t="shared" si="1041"/>
        <v>365</v>
      </c>
      <c r="J13310">
        <f>D13310*PJ_per_contract*I13310</f>
        <v>0</v>
      </c>
    </row>
    <row r="13311" spans="1:10" x14ac:dyDescent="0.2">
      <c r="A13311" t="s">
        <v>82</v>
      </c>
      <c r="B13311" s="3">
        <v>44725</v>
      </c>
      <c r="C13311">
        <v>9</v>
      </c>
      <c r="D13311">
        <v>0</v>
      </c>
      <c r="E13311">
        <f t="shared" si="1038"/>
        <v>2022</v>
      </c>
      <c r="F13311" t="str">
        <f t="shared" si="1037"/>
        <v>Wallumbilla</v>
      </c>
      <c r="G13311" t="str">
        <f t="shared" si="1039"/>
        <v>Quarter</v>
      </c>
      <c r="H13311">
        <f t="shared" si="1040"/>
        <v>2024</v>
      </c>
      <c r="I13311">
        <f t="shared" si="1041"/>
        <v>92</v>
      </c>
      <c r="J13311">
        <f>D13311*PJ_per_contract*I13311</f>
        <v>0</v>
      </c>
    </row>
    <row r="13312" spans="1:10" x14ac:dyDescent="0.2">
      <c r="A13312" t="s">
        <v>83</v>
      </c>
      <c r="B13312" s="3">
        <v>44725</v>
      </c>
      <c r="C13312">
        <v>7</v>
      </c>
      <c r="D13312">
        <v>0</v>
      </c>
      <c r="E13312">
        <f t="shared" si="1038"/>
        <v>2022</v>
      </c>
      <c r="F13312" t="str">
        <f t="shared" si="1037"/>
        <v>Wallumbilla</v>
      </c>
      <c r="G13312" t="str">
        <f t="shared" si="1039"/>
        <v>Quarter</v>
      </c>
      <c r="H13312">
        <f t="shared" si="1040"/>
        <v>2024</v>
      </c>
      <c r="I13312">
        <f t="shared" si="1041"/>
        <v>92</v>
      </c>
      <c r="J13312">
        <f>D13312*PJ_per_contract*I13312</f>
        <v>0</v>
      </c>
    </row>
    <row r="13313" spans="1:10" x14ac:dyDescent="0.2">
      <c r="A13313" t="s">
        <v>93</v>
      </c>
      <c r="B13313" s="3">
        <v>44725</v>
      </c>
      <c r="C13313">
        <v>7</v>
      </c>
      <c r="D13313">
        <v>0</v>
      </c>
      <c r="E13313">
        <f t="shared" si="1038"/>
        <v>2022</v>
      </c>
      <c r="F13313" t="str">
        <f t="shared" si="1037"/>
        <v>Wallumbilla</v>
      </c>
      <c r="G13313" t="str">
        <f t="shared" si="1039"/>
        <v>Quarter</v>
      </c>
      <c r="H13313">
        <f t="shared" si="1040"/>
        <v>2024</v>
      </c>
      <c r="I13313">
        <f t="shared" si="1041"/>
        <v>92</v>
      </c>
      <c r="J13313">
        <f>D13313*PJ_per_contract*I13313</f>
        <v>0</v>
      </c>
    </row>
    <row r="13314" spans="1:10" x14ac:dyDescent="0.2">
      <c r="A13314" t="s">
        <v>94</v>
      </c>
      <c r="B13314" s="3">
        <v>44725</v>
      </c>
      <c r="C13314">
        <v>7</v>
      </c>
      <c r="D13314">
        <v>0</v>
      </c>
      <c r="E13314">
        <f t="shared" si="1038"/>
        <v>2022</v>
      </c>
      <c r="F13314" t="str">
        <f t="shared" ref="F13314:F13377" si="1042">IF(OR(LEFT(A13314,2)="GJ",LEFT(A13314,2)="GK"),"Victorian",IF(OR(LEFT(A13314,2)="GX",LEFT(A13314,2)="GY"),"Wallumbilla","NA"))</f>
        <v>Wallumbilla</v>
      </c>
      <c r="G13314" t="str">
        <f t="shared" si="1039"/>
        <v>Quarter</v>
      </c>
      <c r="H13314">
        <f t="shared" si="1040"/>
        <v>2024</v>
      </c>
      <c r="I13314">
        <f t="shared" si="1041"/>
        <v>92</v>
      </c>
      <c r="J13314">
        <f>D13314*PJ_per_contract*I13314</f>
        <v>0</v>
      </c>
    </row>
    <row r="13315" spans="1:10" x14ac:dyDescent="0.2">
      <c r="A13315" t="s">
        <v>86</v>
      </c>
      <c r="B13315" s="3">
        <v>44726</v>
      </c>
      <c r="C13315">
        <v>0</v>
      </c>
      <c r="D13315">
        <v>0</v>
      </c>
      <c r="E13315">
        <f t="shared" ref="E13315:E13378" si="1043">YEAR(B13315)</f>
        <v>2022</v>
      </c>
      <c r="F13315" t="str">
        <f t="shared" si="1042"/>
        <v>Victorian</v>
      </c>
      <c r="G13315" t="str">
        <f t="shared" ref="G13315:G13378" si="1044">IF(LEFT(A13315,2)="GJ","Month",IF(OR(LEFT(A13315,2)="GK",LEFT(A13315,2)="GX"),"Quarter",IF(LEFT(A13315,2)="GY","Strip","NA")))</f>
        <v>Month</v>
      </c>
      <c r="H13315">
        <f t="shared" ref="H13315:H13378" si="1045">VALUE(MID(A13315,4,4))</f>
        <v>2022</v>
      </c>
      <c r="I13315">
        <f t="shared" ref="I13315:I13378" si="1046">IF(G13315="Month",_xlfn.DAYS(EOMONTH(B13315,0),EOMONTH(B13315,-1)),IF(G13315="Quarter",_xlfn.DAYS(EOMONTH(B13315,2),EOMONTH(B13315,-1)),365))</f>
        <v>30</v>
      </c>
      <c r="J13315">
        <f>D13315*PJ_per_contract*I13315</f>
        <v>0</v>
      </c>
    </row>
    <row r="13316" spans="1:10" x14ac:dyDescent="0.2">
      <c r="A13316" t="s">
        <v>48</v>
      </c>
      <c r="B13316" s="3">
        <v>44726</v>
      </c>
      <c r="C13316">
        <v>0</v>
      </c>
      <c r="D13316">
        <v>0</v>
      </c>
      <c r="E13316">
        <f t="shared" si="1043"/>
        <v>2022</v>
      </c>
      <c r="F13316" t="str">
        <f t="shared" si="1042"/>
        <v>Victorian</v>
      </c>
      <c r="G13316" t="str">
        <f t="shared" si="1044"/>
        <v>Quarter</v>
      </c>
      <c r="H13316">
        <f t="shared" si="1045"/>
        <v>2022</v>
      </c>
      <c r="I13316">
        <f t="shared" si="1046"/>
        <v>92</v>
      </c>
      <c r="J13316">
        <f>D13316*PJ_per_contract*I13316</f>
        <v>0</v>
      </c>
    </row>
    <row r="13317" spans="1:10" x14ac:dyDescent="0.2">
      <c r="A13317" t="s">
        <v>49</v>
      </c>
      <c r="B13317" s="3">
        <v>44726</v>
      </c>
      <c r="C13317">
        <v>84</v>
      </c>
      <c r="D13317">
        <v>0</v>
      </c>
      <c r="E13317">
        <f t="shared" si="1043"/>
        <v>2022</v>
      </c>
      <c r="F13317" t="str">
        <f t="shared" si="1042"/>
        <v>Wallumbilla</v>
      </c>
      <c r="G13317" t="str">
        <f t="shared" si="1044"/>
        <v>Quarter</v>
      </c>
      <c r="H13317">
        <f t="shared" si="1045"/>
        <v>2022</v>
      </c>
      <c r="I13317">
        <f t="shared" si="1046"/>
        <v>92</v>
      </c>
      <c r="J13317">
        <f>D13317*PJ_per_contract*I13317</f>
        <v>0</v>
      </c>
    </row>
    <row r="13318" spans="1:10" x14ac:dyDescent="0.2">
      <c r="A13318" t="s">
        <v>55</v>
      </c>
      <c r="B13318" s="3">
        <v>44726</v>
      </c>
      <c r="C13318">
        <v>0</v>
      </c>
      <c r="D13318">
        <v>0</v>
      </c>
      <c r="E13318">
        <f t="shared" si="1043"/>
        <v>2022</v>
      </c>
      <c r="F13318" t="str">
        <f t="shared" si="1042"/>
        <v>Victorian</v>
      </c>
      <c r="G13318" t="str">
        <f t="shared" si="1044"/>
        <v>Quarter</v>
      </c>
      <c r="H13318">
        <f t="shared" si="1045"/>
        <v>2024</v>
      </c>
      <c r="I13318">
        <f t="shared" si="1046"/>
        <v>92</v>
      </c>
      <c r="J13318">
        <f>D13318*PJ_per_contract*I13318</f>
        <v>0</v>
      </c>
    </row>
    <row r="13319" spans="1:10" x14ac:dyDescent="0.2">
      <c r="A13319" t="s">
        <v>56</v>
      </c>
      <c r="B13319" s="3">
        <v>44726</v>
      </c>
      <c r="C13319">
        <v>0</v>
      </c>
      <c r="D13319">
        <v>0</v>
      </c>
      <c r="E13319">
        <f t="shared" si="1043"/>
        <v>2022</v>
      </c>
      <c r="F13319" t="str">
        <f t="shared" si="1042"/>
        <v>Victorian</v>
      </c>
      <c r="G13319" t="str">
        <f t="shared" si="1044"/>
        <v>Quarter</v>
      </c>
      <c r="H13319">
        <f t="shared" si="1045"/>
        <v>2023</v>
      </c>
      <c r="I13319">
        <f t="shared" si="1046"/>
        <v>92</v>
      </c>
      <c r="J13319">
        <f>D13319*PJ_per_contract*I13319</f>
        <v>0</v>
      </c>
    </row>
    <row r="13320" spans="1:10" x14ac:dyDescent="0.2">
      <c r="A13320" t="s">
        <v>59</v>
      </c>
      <c r="B13320" s="3">
        <v>44726</v>
      </c>
      <c r="C13320">
        <v>0</v>
      </c>
      <c r="D13320">
        <v>0</v>
      </c>
      <c r="E13320">
        <f t="shared" si="1043"/>
        <v>2022</v>
      </c>
      <c r="F13320" t="str">
        <f t="shared" si="1042"/>
        <v>Victorian</v>
      </c>
      <c r="G13320" t="str">
        <f t="shared" si="1044"/>
        <v>Quarter</v>
      </c>
      <c r="H13320">
        <f t="shared" si="1045"/>
        <v>2023</v>
      </c>
      <c r="I13320">
        <f t="shared" si="1046"/>
        <v>92</v>
      </c>
      <c r="J13320">
        <f>D13320*PJ_per_contract*I13320</f>
        <v>0</v>
      </c>
    </row>
    <row r="13321" spans="1:10" x14ac:dyDescent="0.2">
      <c r="A13321" t="s">
        <v>91</v>
      </c>
      <c r="B13321" s="3">
        <v>44726</v>
      </c>
      <c r="C13321">
        <v>0</v>
      </c>
      <c r="D13321">
        <v>0</v>
      </c>
      <c r="E13321">
        <f t="shared" si="1043"/>
        <v>2022</v>
      </c>
      <c r="F13321" t="str">
        <f t="shared" si="1042"/>
        <v>Victorian</v>
      </c>
      <c r="G13321" t="str">
        <f t="shared" si="1044"/>
        <v>Quarter</v>
      </c>
      <c r="H13321">
        <f t="shared" si="1045"/>
        <v>2026</v>
      </c>
      <c r="I13321">
        <f t="shared" si="1046"/>
        <v>92</v>
      </c>
      <c r="J13321">
        <f>D13321*PJ_per_contract*I13321</f>
        <v>0</v>
      </c>
    </row>
    <row r="13322" spans="1:10" x14ac:dyDescent="0.2">
      <c r="A13322" t="s">
        <v>58</v>
      </c>
      <c r="B13322" s="3">
        <v>44726</v>
      </c>
      <c r="C13322">
        <v>0</v>
      </c>
      <c r="D13322">
        <v>0</v>
      </c>
      <c r="E13322">
        <f t="shared" si="1043"/>
        <v>2022</v>
      </c>
      <c r="F13322" t="str">
        <f t="shared" si="1042"/>
        <v>Victorian</v>
      </c>
      <c r="G13322" t="str">
        <f t="shared" si="1044"/>
        <v>Quarter</v>
      </c>
      <c r="H13322">
        <f t="shared" si="1045"/>
        <v>2024</v>
      </c>
      <c r="I13322">
        <f t="shared" si="1046"/>
        <v>92</v>
      </c>
      <c r="J13322">
        <f>D13322*PJ_per_contract*I13322</f>
        <v>0</v>
      </c>
    </row>
    <row r="13323" spans="1:10" x14ac:dyDescent="0.2">
      <c r="A13323" t="s">
        <v>89</v>
      </c>
      <c r="B13323" s="3">
        <v>44726</v>
      </c>
      <c r="C13323">
        <v>0</v>
      </c>
      <c r="D13323">
        <v>0</v>
      </c>
      <c r="E13323">
        <f t="shared" si="1043"/>
        <v>2022</v>
      </c>
      <c r="F13323" t="str">
        <f t="shared" si="1042"/>
        <v>Victorian</v>
      </c>
      <c r="G13323" t="str">
        <f t="shared" si="1044"/>
        <v>Month</v>
      </c>
      <c r="H13323">
        <f t="shared" si="1045"/>
        <v>2022</v>
      </c>
      <c r="I13323">
        <f t="shared" si="1046"/>
        <v>30</v>
      </c>
      <c r="J13323">
        <f>D13323*PJ_per_contract*I13323</f>
        <v>0</v>
      </c>
    </row>
    <row r="13324" spans="1:10" x14ac:dyDescent="0.2">
      <c r="A13324" t="s">
        <v>53</v>
      </c>
      <c r="B13324" s="3">
        <v>44726</v>
      </c>
      <c r="C13324">
        <v>0</v>
      </c>
      <c r="D13324">
        <v>0</v>
      </c>
      <c r="E13324">
        <f t="shared" si="1043"/>
        <v>2022</v>
      </c>
      <c r="F13324" t="str">
        <f t="shared" si="1042"/>
        <v>Victorian</v>
      </c>
      <c r="G13324" t="str">
        <f t="shared" si="1044"/>
        <v>Quarter</v>
      </c>
      <c r="H13324">
        <f t="shared" si="1045"/>
        <v>2023</v>
      </c>
      <c r="I13324">
        <f t="shared" si="1046"/>
        <v>92</v>
      </c>
      <c r="J13324">
        <f>D13324*PJ_per_contract*I13324</f>
        <v>0</v>
      </c>
    </row>
    <row r="13325" spans="1:10" x14ac:dyDescent="0.2">
      <c r="A13325" t="s">
        <v>57</v>
      </c>
      <c r="B13325" s="3">
        <v>44726</v>
      </c>
      <c r="C13325">
        <v>0</v>
      </c>
      <c r="D13325">
        <v>0</v>
      </c>
      <c r="E13325">
        <f t="shared" si="1043"/>
        <v>2022</v>
      </c>
      <c r="F13325" t="str">
        <f t="shared" si="1042"/>
        <v>Victorian</v>
      </c>
      <c r="G13325" t="str">
        <f t="shared" si="1044"/>
        <v>Quarter</v>
      </c>
      <c r="H13325">
        <f t="shared" si="1045"/>
        <v>2024</v>
      </c>
      <c r="I13325">
        <f t="shared" si="1046"/>
        <v>92</v>
      </c>
      <c r="J13325">
        <f>D13325*PJ_per_contract*I13325</f>
        <v>0</v>
      </c>
    </row>
    <row r="13326" spans="1:10" x14ac:dyDescent="0.2">
      <c r="A13326" t="s">
        <v>54</v>
      </c>
      <c r="B13326" s="3">
        <v>44726</v>
      </c>
      <c r="C13326">
        <v>0</v>
      </c>
      <c r="D13326">
        <v>0</v>
      </c>
      <c r="E13326">
        <f t="shared" si="1043"/>
        <v>2022</v>
      </c>
      <c r="F13326" t="str">
        <f t="shared" si="1042"/>
        <v>Victorian</v>
      </c>
      <c r="G13326" t="str">
        <f t="shared" si="1044"/>
        <v>Quarter</v>
      </c>
      <c r="H13326">
        <f t="shared" si="1045"/>
        <v>2023</v>
      </c>
      <c r="I13326">
        <f t="shared" si="1046"/>
        <v>92</v>
      </c>
      <c r="J13326">
        <f>D13326*PJ_per_contract*I13326</f>
        <v>0</v>
      </c>
    </row>
    <row r="13327" spans="1:10" x14ac:dyDescent="0.2">
      <c r="A13327" t="s">
        <v>50</v>
      </c>
      <c r="B13327" s="3">
        <v>44726</v>
      </c>
      <c r="C13327">
        <v>0</v>
      </c>
      <c r="D13327">
        <v>0</v>
      </c>
      <c r="E13327">
        <f t="shared" si="1043"/>
        <v>2022</v>
      </c>
      <c r="F13327" t="str">
        <f t="shared" si="1042"/>
        <v>Victorian</v>
      </c>
      <c r="G13327" t="str">
        <f t="shared" si="1044"/>
        <v>Quarter</v>
      </c>
      <c r="H13327">
        <f t="shared" si="1045"/>
        <v>2024</v>
      </c>
      <c r="I13327">
        <f t="shared" si="1046"/>
        <v>92</v>
      </c>
      <c r="J13327">
        <f>D13327*PJ_per_contract*I13327</f>
        <v>0</v>
      </c>
    </row>
    <row r="13328" spans="1:10" x14ac:dyDescent="0.2">
      <c r="A13328" t="s">
        <v>90</v>
      </c>
      <c r="B13328" s="3">
        <v>44726</v>
      </c>
      <c r="C13328">
        <v>0</v>
      </c>
      <c r="D13328">
        <v>0</v>
      </c>
      <c r="E13328">
        <f t="shared" si="1043"/>
        <v>2022</v>
      </c>
      <c r="F13328" t="str">
        <f t="shared" si="1042"/>
        <v>Victorian</v>
      </c>
      <c r="G13328" t="str">
        <f t="shared" si="1044"/>
        <v>Quarter</v>
      </c>
      <c r="H13328">
        <f t="shared" si="1045"/>
        <v>2026</v>
      </c>
      <c r="I13328">
        <f t="shared" si="1046"/>
        <v>92</v>
      </c>
      <c r="J13328">
        <f>D13328*PJ_per_contract*I13328</f>
        <v>0</v>
      </c>
    </row>
    <row r="13329" spans="1:10" x14ac:dyDescent="0.2">
      <c r="A13329" t="s">
        <v>68</v>
      </c>
      <c r="B13329" s="3">
        <v>44726</v>
      </c>
      <c r="C13329">
        <v>0</v>
      </c>
      <c r="D13329">
        <v>0</v>
      </c>
      <c r="E13329">
        <f t="shared" si="1043"/>
        <v>2022</v>
      </c>
      <c r="F13329" t="str">
        <f t="shared" si="1042"/>
        <v>Victorian</v>
      </c>
      <c r="G13329" t="str">
        <f t="shared" si="1044"/>
        <v>Quarter</v>
      </c>
      <c r="H13329">
        <f t="shared" si="1045"/>
        <v>2025</v>
      </c>
      <c r="I13329">
        <f t="shared" si="1046"/>
        <v>92</v>
      </c>
      <c r="J13329">
        <f>D13329*PJ_per_contract*I13329</f>
        <v>0</v>
      </c>
    </row>
    <row r="13330" spans="1:10" x14ac:dyDescent="0.2">
      <c r="A13330" t="s">
        <v>80</v>
      </c>
      <c r="B13330" s="3">
        <v>44726</v>
      </c>
      <c r="C13330">
        <v>0</v>
      </c>
      <c r="D13330">
        <v>0</v>
      </c>
      <c r="E13330">
        <f t="shared" si="1043"/>
        <v>2022</v>
      </c>
      <c r="F13330" t="str">
        <f t="shared" si="1042"/>
        <v>Victorian</v>
      </c>
      <c r="G13330" t="str">
        <f t="shared" si="1044"/>
        <v>Quarter</v>
      </c>
      <c r="H13330">
        <f t="shared" si="1045"/>
        <v>2025</v>
      </c>
      <c r="I13330">
        <f t="shared" si="1046"/>
        <v>92</v>
      </c>
      <c r="J13330">
        <f>D13330*PJ_per_contract*I13330</f>
        <v>0</v>
      </c>
    </row>
    <row r="13331" spans="1:10" x14ac:dyDescent="0.2">
      <c r="A13331" t="s">
        <v>52</v>
      </c>
      <c r="B13331" s="3">
        <v>44726</v>
      </c>
      <c r="C13331">
        <v>0</v>
      </c>
      <c r="D13331">
        <v>0</v>
      </c>
      <c r="E13331">
        <f t="shared" si="1043"/>
        <v>2022</v>
      </c>
      <c r="F13331" t="str">
        <f t="shared" si="1042"/>
        <v>Victorian</v>
      </c>
      <c r="G13331" t="str">
        <f t="shared" si="1044"/>
        <v>Quarter</v>
      </c>
      <c r="H13331">
        <f t="shared" si="1045"/>
        <v>2022</v>
      </c>
      <c r="I13331">
        <f t="shared" si="1046"/>
        <v>92</v>
      </c>
      <c r="J13331">
        <f>D13331*PJ_per_contract*I13331</f>
        <v>0</v>
      </c>
    </row>
    <row r="13332" spans="1:10" x14ac:dyDescent="0.2">
      <c r="A13332" t="s">
        <v>51</v>
      </c>
      <c r="B13332" s="3">
        <v>44726</v>
      </c>
      <c r="C13332">
        <v>0</v>
      </c>
      <c r="D13332">
        <v>0</v>
      </c>
      <c r="E13332">
        <f t="shared" si="1043"/>
        <v>2022</v>
      </c>
      <c r="F13332" t="str">
        <f t="shared" si="1042"/>
        <v>Victorian</v>
      </c>
      <c r="G13332" t="str">
        <f t="shared" si="1044"/>
        <v>Quarter</v>
      </c>
      <c r="H13332">
        <f t="shared" si="1045"/>
        <v>2022</v>
      </c>
      <c r="I13332">
        <f t="shared" si="1046"/>
        <v>92</v>
      </c>
      <c r="J13332">
        <f>D13332*PJ_per_contract*I13332</f>
        <v>0</v>
      </c>
    </row>
    <row r="13333" spans="1:10" x14ac:dyDescent="0.2">
      <c r="A13333" t="s">
        <v>79</v>
      </c>
      <c r="B13333" s="3">
        <v>44726</v>
      </c>
      <c r="C13333">
        <v>0</v>
      </c>
      <c r="D13333">
        <v>0</v>
      </c>
      <c r="E13333">
        <f t="shared" si="1043"/>
        <v>2022</v>
      </c>
      <c r="F13333" t="str">
        <f t="shared" si="1042"/>
        <v>Victorian</v>
      </c>
      <c r="G13333" t="str">
        <f t="shared" si="1044"/>
        <v>Quarter</v>
      </c>
      <c r="H13333">
        <f t="shared" si="1045"/>
        <v>2025</v>
      </c>
      <c r="I13333">
        <f t="shared" si="1046"/>
        <v>92</v>
      </c>
      <c r="J13333">
        <f>D13333*PJ_per_contract*I13333</f>
        <v>0</v>
      </c>
    </row>
    <row r="13334" spans="1:10" x14ac:dyDescent="0.2">
      <c r="A13334" t="s">
        <v>69</v>
      </c>
      <c r="B13334" s="3">
        <v>44726</v>
      </c>
      <c r="C13334">
        <v>0</v>
      </c>
      <c r="D13334">
        <v>0</v>
      </c>
      <c r="E13334">
        <f t="shared" si="1043"/>
        <v>2022</v>
      </c>
      <c r="F13334" t="str">
        <f t="shared" si="1042"/>
        <v>Victorian</v>
      </c>
      <c r="G13334" t="str">
        <f t="shared" si="1044"/>
        <v>Quarter</v>
      </c>
      <c r="H13334">
        <f t="shared" si="1045"/>
        <v>2025</v>
      </c>
      <c r="I13334">
        <f t="shared" si="1046"/>
        <v>92</v>
      </c>
      <c r="J13334">
        <f>D13334*PJ_per_contract*I13334</f>
        <v>0</v>
      </c>
    </row>
    <row r="13335" spans="1:10" x14ac:dyDescent="0.2">
      <c r="A13335" t="s">
        <v>88</v>
      </c>
      <c r="B13335" s="3">
        <v>44726</v>
      </c>
      <c r="C13335">
        <v>0</v>
      </c>
      <c r="D13335">
        <v>0</v>
      </c>
      <c r="E13335">
        <f t="shared" si="1043"/>
        <v>2022</v>
      </c>
      <c r="F13335" t="str">
        <f t="shared" si="1042"/>
        <v>Victorian</v>
      </c>
      <c r="G13335" t="str">
        <f t="shared" si="1044"/>
        <v>Month</v>
      </c>
      <c r="H13335">
        <f t="shared" si="1045"/>
        <v>2022</v>
      </c>
      <c r="I13335">
        <f t="shared" si="1046"/>
        <v>30</v>
      </c>
      <c r="J13335">
        <f>D13335*PJ_per_contract*I13335</f>
        <v>0</v>
      </c>
    </row>
    <row r="13336" spans="1:10" x14ac:dyDescent="0.2">
      <c r="A13336" t="s">
        <v>87</v>
      </c>
      <c r="B13336" s="3">
        <v>44726</v>
      </c>
      <c r="C13336">
        <v>0</v>
      </c>
      <c r="D13336">
        <v>0</v>
      </c>
      <c r="E13336">
        <f t="shared" si="1043"/>
        <v>2022</v>
      </c>
      <c r="F13336" t="str">
        <f t="shared" si="1042"/>
        <v>Victorian</v>
      </c>
      <c r="G13336" t="str">
        <f t="shared" si="1044"/>
        <v>Month</v>
      </c>
      <c r="H13336">
        <f t="shared" si="1045"/>
        <v>2022</v>
      </c>
      <c r="I13336">
        <f t="shared" si="1046"/>
        <v>30</v>
      </c>
      <c r="J13336">
        <f>D13336*PJ_per_contract*I13336</f>
        <v>0</v>
      </c>
    </row>
    <row r="13337" spans="1:10" x14ac:dyDescent="0.2">
      <c r="A13337" t="s">
        <v>60</v>
      </c>
      <c r="B13337" s="3">
        <v>44726</v>
      </c>
      <c r="C13337">
        <v>0</v>
      </c>
      <c r="D13337">
        <v>0</v>
      </c>
      <c r="E13337">
        <f t="shared" si="1043"/>
        <v>2022</v>
      </c>
      <c r="F13337" t="str">
        <f t="shared" si="1042"/>
        <v>Wallumbilla</v>
      </c>
      <c r="G13337" t="str">
        <f t="shared" si="1044"/>
        <v>Strip</v>
      </c>
      <c r="H13337">
        <f t="shared" si="1045"/>
        <v>2023</v>
      </c>
      <c r="I13337">
        <f t="shared" si="1046"/>
        <v>365</v>
      </c>
      <c r="J13337">
        <f>D13337*PJ_per_contract*I13337</f>
        <v>0</v>
      </c>
    </row>
    <row r="13338" spans="1:10" x14ac:dyDescent="0.2">
      <c r="A13338" t="s">
        <v>61</v>
      </c>
      <c r="B13338" s="3">
        <v>44726</v>
      </c>
      <c r="C13338">
        <v>96</v>
      </c>
      <c r="D13338">
        <v>0</v>
      </c>
      <c r="E13338">
        <f t="shared" si="1043"/>
        <v>2022</v>
      </c>
      <c r="F13338" t="str">
        <f t="shared" si="1042"/>
        <v>Wallumbilla</v>
      </c>
      <c r="G13338" t="str">
        <f t="shared" si="1044"/>
        <v>Quarter</v>
      </c>
      <c r="H13338">
        <f t="shared" si="1045"/>
        <v>2022</v>
      </c>
      <c r="I13338">
        <f t="shared" si="1046"/>
        <v>92</v>
      </c>
      <c r="J13338">
        <f>D13338*PJ_per_contract*I13338</f>
        <v>0</v>
      </c>
    </row>
    <row r="13339" spans="1:10" x14ac:dyDescent="0.2">
      <c r="A13339" t="s">
        <v>62</v>
      </c>
      <c r="B13339" s="3">
        <v>44726</v>
      </c>
      <c r="C13339">
        <v>180</v>
      </c>
      <c r="D13339">
        <v>0</v>
      </c>
      <c r="E13339">
        <f t="shared" si="1043"/>
        <v>2022</v>
      </c>
      <c r="F13339" t="str">
        <f t="shared" si="1042"/>
        <v>Wallumbilla</v>
      </c>
      <c r="G13339" t="str">
        <f t="shared" si="1044"/>
        <v>Quarter</v>
      </c>
      <c r="H13339">
        <f t="shared" si="1045"/>
        <v>2022</v>
      </c>
      <c r="I13339">
        <f t="shared" si="1046"/>
        <v>92</v>
      </c>
      <c r="J13339">
        <f>D13339*PJ_per_contract*I13339</f>
        <v>0</v>
      </c>
    </row>
    <row r="13340" spans="1:10" x14ac:dyDescent="0.2">
      <c r="A13340" t="s">
        <v>70</v>
      </c>
      <c r="B13340" s="3">
        <v>44726</v>
      </c>
      <c r="C13340">
        <v>0</v>
      </c>
      <c r="D13340">
        <v>0</v>
      </c>
      <c r="E13340">
        <f t="shared" si="1043"/>
        <v>2022</v>
      </c>
      <c r="F13340" t="str">
        <f t="shared" si="1042"/>
        <v>Wallumbilla</v>
      </c>
      <c r="G13340" t="str">
        <f t="shared" si="1044"/>
        <v>Strip</v>
      </c>
      <c r="H13340">
        <f t="shared" si="1045"/>
        <v>2023</v>
      </c>
      <c r="I13340">
        <f t="shared" si="1046"/>
        <v>365</v>
      </c>
      <c r="J13340">
        <f>D13340*PJ_per_contract*I13340</f>
        <v>0</v>
      </c>
    </row>
    <row r="13341" spans="1:10" x14ac:dyDescent="0.2">
      <c r="A13341" t="s">
        <v>63</v>
      </c>
      <c r="B13341" s="3">
        <v>44726</v>
      </c>
      <c r="C13341">
        <v>71</v>
      </c>
      <c r="D13341">
        <v>0</v>
      </c>
      <c r="E13341">
        <f t="shared" si="1043"/>
        <v>2022</v>
      </c>
      <c r="F13341" t="str">
        <f t="shared" si="1042"/>
        <v>Wallumbilla</v>
      </c>
      <c r="G13341" t="str">
        <f t="shared" si="1044"/>
        <v>Quarter</v>
      </c>
      <c r="H13341">
        <f t="shared" si="1045"/>
        <v>2023</v>
      </c>
      <c r="I13341">
        <f t="shared" si="1046"/>
        <v>92</v>
      </c>
      <c r="J13341">
        <f>D13341*PJ_per_contract*I13341</f>
        <v>0</v>
      </c>
    </row>
    <row r="13342" spans="1:10" x14ac:dyDescent="0.2">
      <c r="A13342" t="s">
        <v>64</v>
      </c>
      <c r="B13342" s="3">
        <v>44726</v>
      </c>
      <c r="C13342">
        <v>104</v>
      </c>
      <c r="D13342">
        <v>0</v>
      </c>
      <c r="E13342">
        <f t="shared" si="1043"/>
        <v>2022</v>
      </c>
      <c r="F13342" t="str">
        <f t="shared" si="1042"/>
        <v>Wallumbilla</v>
      </c>
      <c r="G13342" t="str">
        <f t="shared" si="1044"/>
        <v>Quarter</v>
      </c>
      <c r="H13342">
        <f t="shared" si="1045"/>
        <v>2023</v>
      </c>
      <c r="I13342">
        <f t="shared" si="1046"/>
        <v>92</v>
      </c>
      <c r="J13342">
        <f>D13342*PJ_per_contract*I13342</f>
        <v>0</v>
      </c>
    </row>
    <row r="13343" spans="1:10" x14ac:dyDescent="0.2">
      <c r="A13343" t="s">
        <v>81</v>
      </c>
      <c r="B13343" s="3">
        <v>44726</v>
      </c>
      <c r="C13343">
        <v>0</v>
      </c>
      <c r="D13343">
        <v>0</v>
      </c>
      <c r="E13343">
        <f t="shared" si="1043"/>
        <v>2022</v>
      </c>
      <c r="F13343" t="str">
        <f t="shared" si="1042"/>
        <v>Wallumbilla</v>
      </c>
      <c r="G13343" t="str">
        <f t="shared" si="1044"/>
        <v>Strip</v>
      </c>
      <c r="H13343">
        <f t="shared" si="1045"/>
        <v>2024</v>
      </c>
      <c r="I13343">
        <f t="shared" si="1046"/>
        <v>365</v>
      </c>
      <c r="J13343">
        <f>D13343*PJ_per_contract*I13343</f>
        <v>0</v>
      </c>
    </row>
    <row r="13344" spans="1:10" x14ac:dyDescent="0.2">
      <c r="A13344" t="s">
        <v>71</v>
      </c>
      <c r="B13344" s="3">
        <v>44726</v>
      </c>
      <c r="C13344">
        <v>53</v>
      </c>
      <c r="D13344">
        <v>0</v>
      </c>
      <c r="E13344">
        <f t="shared" si="1043"/>
        <v>2022</v>
      </c>
      <c r="F13344" t="str">
        <f t="shared" si="1042"/>
        <v>Wallumbilla</v>
      </c>
      <c r="G13344" t="str">
        <f t="shared" si="1044"/>
        <v>Quarter</v>
      </c>
      <c r="H13344">
        <f t="shared" si="1045"/>
        <v>2023</v>
      </c>
      <c r="I13344">
        <f t="shared" si="1046"/>
        <v>92</v>
      </c>
      <c r="J13344">
        <f>D13344*PJ_per_contract*I13344</f>
        <v>0</v>
      </c>
    </row>
    <row r="13345" spans="1:10" x14ac:dyDescent="0.2">
      <c r="A13345" t="s">
        <v>72</v>
      </c>
      <c r="B13345" s="3">
        <v>44726</v>
      </c>
      <c r="C13345">
        <v>50</v>
      </c>
      <c r="D13345">
        <v>0</v>
      </c>
      <c r="E13345">
        <f t="shared" si="1043"/>
        <v>2022</v>
      </c>
      <c r="F13345" t="str">
        <f t="shared" si="1042"/>
        <v>Wallumbilla</v>
      </c>
      <c r="G13345" t="str">
        <f t="shared" si="1044"/>
        <v>Quarter</v>
      </c>
      <c r="H13345">
        <f t="shared" si="1045"/>
        <v>2023</v>
      </c>
      <c r="I13345">
        <f t="shared" si="1046"/>
        <v>92</v>
      </c>
      <c r="J13345">
        <f>D13345*PJ_per_contract*I13345</f>
        <v>0</v>
      </c>
    </row>
    <row r="13346" spans="1:10" x14ac:dyDescent="0.2">
      <c r="A13346" t="s">
        <v>92</v>
      </c>
      <c r="B13346" s="3">
        <v>44726</v>
      </c>
      <c r="C13346">
        <v>0</v>
      </c>
      <c r="D13346">
        <v>0</v>
      </c>
      <c r="E13346">
        <f t="shared" si="1043"/>
        <v>2022</v>
      </c>
      <c r="F13346" t="str">
        <f t="shared" si="1042"/>
        <v>Wallumbilla</v>
      </c>
      <c r="G13346" t="str">
        <f t="shared" si="1044"/>
        <v>Strip</v>
      </c>
      <c r="H13346">
        <f t="shared" si="1045"/>
        <v>2024</v>
      </c>
      <c r="I13346">
        <f t="shared" si="1046"/>
        <v>365</v>
      </c>
      <c r="J13346">
        <f>D13346*PJ_per_contract*I13346</f>
        <v>0</v>
      </c>
    </row>
    <row r="13347" spans="1:10" x14ac:dyDescent="0.2">
      <c r="A13347" t="s">
        <v>82</v>
      </c>
      <c r="B13347" s="3">
        <v>44726</v>
      </c>
      <c r="C13347">
        <v>9</v>
      </c>
      <c r="D13347">
        <v>0</v>
      </c>
      <c r="E13347">
        <f t="shared" si="1043"/>
        <v>2022</v>
      </c>
      <c r="F13347" t="str">
        <f t="shared" si="1042"/>
        <v>Wallumbilla</v>
      </c>
      <c r="G13347" t="str">
        <f t="shared" si="1044"/>
        <v>Quarter</v>
      </c>
      <c r="H13347">
        <f t="shared" si="1045"/>
        <v>2024</v>
      </c>
      <c r="I13347">
        <f t="shared" si="1046"/>
        <v>92</v>
      </c>
      <c r="J13347">
        <f>D13347*PJ_per_contract*I13347</f>
        <v>0</v>
      </c>
    </row>
    <row r="13348" spans="1:10" x14ac:dyDescent="0.2">
      <c r="A13348" t="s">
        <v>83</v>
      </c>
      <c r="B13348" s="3">
        <v>44726</v>
      </c>
      <c r="C13348">
        <v>7</v>
      </c>
      <c r="D13348">
        <v>0</v>
      </c>
      <c r="E13348">
        <f t="shared" si="1043"/>
        <v>2022</v>
      </c>
      <c r="F13348" t="str">
        <f t="shared" si="1042"/>
        <v>Wallumbilla</v>
      </c>
      <c r="G13348" t="str">
        <f t="shared" si="1044"/>
        <v>Quarter</v>
      </c>
      <c r="H13348">
        <f t="shared" si="1045"/>
        <v>2024</v>
      </c>
      <c r="I13348">
        <f t="shared" si="1046"/>
        <v>92</v>
      </c>
      <c r="J13348">
        <f>D13348*PJ_per_contract*I13348</f>
        <v>0</v>
      </c>
    </row>
    <row r="13349" spans="1:10" x14ac:dyDescent="0.2">
      <c r="A13349" t="s">
        <v>93</v>
      </c>
      <c r="B13349" s="3">
        <v>44726</v>
      </c>
      <c r="C13349">
        <v>7</v>
      </c>
      <c r="D13349">
        <v>0</v>
      </c>
      <c r="E13349">
        <f t="shared" si="1043"/>
        <v>2022</v>
      </c>
      <c r="F13349" t="str">
        <f t="shared" si="1042"/>
        <v>Wallumbilla</v>
      </c>
      <c r="G13349" t="str">
        <f t="shared" si="1044"/>
        <v>Quarter</v>
      </c>
      <c r="H13349">
        <f t="shared" si="1045"/>
        <v>2024</v>
      </c>
      <c r="I13349">
        <f t="shared" si="1046"/>
        <v>92</v>
      </c>
      <c r="J13349">
        <f>D13349*PJ_per_contract*I13349</f>
        <v>0</v>
      </c>
    </row>
    <row r="13350" spans="1:10" x14ac:dyDescent="0.2">
      <c r="A13350" t="s">
        <v>94</v>
      </c>
      <c r="B13350" s="3">
        <v>44726</v>
      </c>
      <c r="C13350">
        <v>7</v>
      </c>
      <c r="D13350">
        <v>0</v>
      </c>
      <c r="E13350">
        <f t="shared" si="1043"/>
        <v>2022</v>
      </c>
      <c r="F13350" t="str">
        <f t="shared" si="1042"/>
        <v>Wallumbilla</v>
      </c>
      <c r="G13350" t="str">
        <f t="shared" si="1044"/>
        <v>Quarter</v>
      </c>
      <c r="H13350">
        <f t="shared" si="1045"/>
        <v>2024</v>
      </c>
      <c r="I13350">
        <f t="shared" si="1046"/>
        <v>92</v>
      </c>
      <c r="J13350">
        <f>D13350*PJ_per_contract*I13350</f>
        <v>0</v>
      </c>
    </row>
    <row r="13351" spans="1:10" x14ac:dyDescent="0.2">
      <c r="A13351" t="s">
        <v>48</v>
      </c>
      <c r="B13351" s="3">
        <v>44727</v>
      </c>
      <c r="C13351">
        <v>0</v>
      </c>
      <c r="D13351">
        <v>0</v>
      </c>
      <c r="E13351">
        <f t="shared" si="1043"/>
        <v>2022</v>
      </c>
      <c r="F13351" t="str">
        <f t="shared" si="1042"/>
        <v>Victorian</v>
      </c>
      <c r="G13351" t="str">
        <f t="shared" si="1044"/>
        <v>Quarter</v>
      </c>
      <c r="H13351">
        <f t="shared" si="1045"/>
        <v>2022</v>
      </c>
      <c r="I13351">
        <f t="shared" si="1046"/>
        <v>92</v>
      </c>
      <c r="J13351">
        <f>D13351*PJ_per_contract*I13351</f>
        <v>0</v>
      </c>
    </row>
    <row r="13352" spans="1:10" x14ac:dyDescent="0.2">
      <c r="A13352" t="s">
        <v>86</v>
      </c>
      <c r="B13352" s="3">
        <v>44727</v>
      </c>
      <c r="C13352">
        <v>0</v>
      </c>
      <c r="D13352">
        <v>0</v>
      </c>
      <c r="E13352">
        <f t="shared" si="1043"/>
        <v>2022</v>
      </c>
      <c r="F13352" t="str">
        <f t="shared" si="1042"/>
        <v>Victorian</v>
      </c>
      <c r="G13352" t="str">
        <f t="shared" si="1044"/>
        <v>Month</v>
      </c>
      <c r="H13352">
        <f t="shared" si="1045"/>
        <v>2022</v>
      </c>
      <c r="I13352">
        <f t="shared" si="1046"/>
        <v>30</v>
      </c>
      <c r="J13352">
        <f>D13352*PJ_per_contract*I13352</f>
        <v>0</v>
      </c>
    </row>
    <row r="13353" spans="1:10" x14ac:dyDescent="0.2">
      <c r="A13353" t="s">
        <v>49</v>
      </c>
      <c r="B13353" s="3">
        <v>44727</v>
      </c>
      <c r="C13353">
        <v>84</v>
      </c>
      <c r="D13353">
        <v>0</v>
      </c>
      <c r="E13353">
        <f t="shared" si="1043"/>
        <v>2022</v>
      </c>
      <c r="F13353" t="str">
        <f t="shared" si="1042"/>
        <v>Wallumbilla</v>
      </c>
      <c r="G13353" t="str">
        <f t="shared" si="1044"/>
        <v>Quarter</v>
      </c>
      <c r="H13353">
        <f t="shared" si="1045"/>
        <v>2022</v>
      </c>
      <c r="I13353">
        <f t="shared" si="1046"/>
        <v>92</v>
      </c>
      <c r="J13353">
        <f>D13353*PJ_per_contract*I13353</f>
        <v>0</v>
      </c>
    </row>
    <row r="13354" spans="1:10" x14ac:dyDescent="0.2">
      <c r="A13354" t="s">
        <v>88</v>
      </c>
      <c r="B13354" s="3">
        <v>44727</v>
      </c>
      <c r="C13354">
        <v>0</v>
      </c>
      <c r="D13354">
        <v>0</v>
      </c>
      <c r="E13354">
        <f t="shared" si="1043"/>
        <v>2022</v>
      </c>
      <c r="F13354" t="str">
        <f t="shared" si="1042"/>
        <v>Victorian</v>
      </c>
      <c r="G13354" t="str">
        <f t="shared" si="1044"/>
        <v>Month</v>
      </c>
      <c r="H13354">
        <f t="shared" si="1045"/>
        <v>2022</v>
      </c>
      <c r="I13354">
        <f t="shared" si="1046"/>
        <v>30</v>
      </c>
      <c r="J13354">
        <f>D13354*PJ_per_contract*I13354</f>
        <v>0</v>
      </c>
    </row>
    <row r="13355" spans="1:10" x14ac:dyDescent="0.2">
      <c r="A13355" t="s">
        <v>56</v>
      </c>
      <c r="B13355" s="3">
        <v>44727</v>
      </c>
      <c r="C13355">
        <v>0</v>
      </c>
      <c r="D13355">
        <v>0</v>
      </c>
      <c r="E13355">
        <f t="shared" si="1043"/>
        <v>2022</v>
      </c>
      <c r="F13355" t="str">
        <f t="shared" si="1042"/>
        <v>Victorian</v>
      </c>
      <c r="G13355" t="str">
        <f t="shared" si="1044"/>
        <v>Quarter</v>
      </c>
      <c r="H13355">
        <f t="shared" si="1045"/>
        <v>2023</v>
      </c>
      <c r="I13355">
        <f t="shared" si="1046"/>
        <v>92</v>
      </c>
      <c r="J13355">
        <f>D13355*PJ_per_contract*I13355</f>
        <v>0</v>
      </c>
    </row>
    <row r="13356" spans="1:10" x14ac:dyDescent="0.2">
      <c r="A13356" t="s">
        <v>53</v>
      </c>
      <c r="B13356" s="3">
        <v>44727</v>
      </c>
      <c r="C13356">
        <v>0</v>
      </c>
      <c r="D13356">
        <v>0</v>
      </c>
      <c r="E13356">
        <f t="shared" si="1043"/>
        <v>2022</v>
      </c>
      <c r="F13356" t="str">
        <f t="shared" si="1042"/>
        <v>Victorian</v>
      </c>
      <c r="G13356" t="str">
        <f t="shared" si="1044"/>
        <v>Quarter</v>
      </c>
      <c r="H13356">
        <f t="shared" si="1045"/>
        <v>2023</v>
      </c>
      <c r="I13356">
        <f t="shared" si="1046"/>
        <v>92</v>
      </c>
      <c r="J13356">
        <f>D13356*PJ_per_contract*I13356</f>
        <v>0</v>
      </c>
    </row>
    <row r="13357" spans="1:10" x14ac:dyDescent="0.2">
      <c r="A13357" t="s">
        <v>58</v>
      </c>
      <c r="B13357" s="3">
        <v>44727</v>
      </c>
      <c r="C13357">
        <v>0</v>
      </c>
      <c r="D13357">
        <v>0</v>
      </c>
      <c r="E13357">
        <f t="shared" si="1043"/>
        <v>2022</v>
      </c>
      <c r="F13357" t="str">
        <f t="shared" si="1042"/>
        <v>Victorian</v>
      </c>
      <c r="G13357" t="str">
        <f t="shared" si="1044"/>
        <v>Quarter</v>
      </c>
      <c r="H13357">
        <f t="shared" si="1045"/>
        <v>2024</v>
      </c>
      <c r="I13357">
        <f t="shared" si="1046"/>
        <v>92</v>
      </c>
      <c r="J13357">
        <f>D13357*PJ_per_contract*I13357</f>
        <v>0</v>
      </c>
    </row>
    <row r="13358" spans="1:10" x14ac:dyDescent="0.2">
      <c r="A13358" t="s">
        <v>89</v>
      </c>
      <c r="B13358" s="3">
        <v>44727</v>
      </c>
      <c r="C13358">
        <v>0</v>
      </c>
      <c r="D13358">
        <v>0</v>
      </c>
      <c r="E13358">
        <f t="shared" si="1043"/>
        <v>2022</v>
      </c>
      <c r="F13358" t="str">
        <f t="shared" si="1042"/>
        <v>Victorian</v>
      </c>
      <c r="G13358" t="str">
        <f t="shared" si="1044"/>
        <v>Month</v>
      </c>
      <c r="H13358">
        <f t="shared" si="1045"/>
        <v>2022</v>
      </c>
      <c r="I13358">
        <f t="shared" si="1046"/>
        <v>30</v>
      </c>
      <c r="J13358">
        <f>D13358*PJ_per_contract*I13358</f>
        <v>0</v>
      </c>
    </row>
    <row r="13359" spans="1:10" x14ac:dyDescent="0.2">
      <c r="A13359" t="s">
        <v>52</v>
      </c>
      <c r="B13359" s="3">
        <v>44727</v>
      </c>
      <c r="C13359">
        <v>0</v>
      </c>
      <c r="D13359">
        <v>0</v>
      </c>
      <c r="E13359">
        <f t="shared" si="1043"/>
        <v>2022</v>
      </c>
      <c r="F13359" t="str">
        <f t="shared" si="1042"/>
        <v>Victorian</v>
      </c>
      <c r="G13359" t="str">
        <f t="shared" si="1044"/>
        <v>Quarter</v>
      </c>
      <c r="H13359">
        <f t="shared" si="1045"/>
        <v>2022</v>
      </c>
      <c r="I13359">
        <f t="shared" si="1046"/>
        <v>92</v>
      </c>
      <c r="J13359">
        <f>D13359*PJ_per_contract*I13359</f>
        <v>0</v>
      </c>
    </row>
    <row r="13360" spans="1:10" x14ac:dyDescent="0.2">
      <c r="A13360" t="s">
        <v>91</v>
      </c>
      <c r="B13360" s="3">
        <v>44727</v>
      </c>
      <c r="C13360">
        <v>0</v>
      </c>
      <c r="D13360">
        <v>0</v>
      </c>
      <c r="E13360">
        <f t="shared" si="1043"/>
        <v>2022</v>
      </c>
      <c r="F13360" t="str">
        <f t="shared" si="1042"/>
        <v>Victorian</v>
      </c>
      <c r="G13360" t="str">
        <f t="shared" si="1044"/>
        <v>Quarter</v>
      </c>
      <c r="H13360">
        <f t="shared" si="1045"/>
        <v>2026</v>
      </c>
      <c r="I13360">
        <f t="shared" si="1046"/>
        <v>92</v>
      </c>
      <c r="J13360">
        <f>D13360*PJ_per_contract*I13360</f>
        <v>0</v>
      </c>
    </row>
    <row r="13361" spans="1:10" x14ac:dyDescent="0.2">
      <c r="A13361" t="s">
        <v>55</v>
      </c>
      <c r="B13361" s="3">
        <v>44727</v>
      </c>
      <c r="C13361">
        <v>0</v>
      </c>
      <c r="D13361">
        <v>0</v>
      </c>
      <c r="E13361">
        <f t="shared" si="1043"/>
        <v>2022</v>
      </c>
      <c r="F13361" t="str">
        <f t="shared" si="1042"/>
        <v>Victorian</v>
      </c>
      <c r="G13361" t="str">
        <f t="shared" si="1044"/>
        <v>Quarter</v>
      </c>
      <c r="H13361">
        <f t="shared" si="1045"/>
        <v>2024</v>
      </c>
      <c r="I13361">
        <f t="shared" si="1046"/>
        <v>92</v>
      </c>
      <c r="J13361">
        <f>D13361*PJ_per_contract*I13361</f>
        <v>0</v>
      </c>
    </row>
    <row r="13362" spans="1:10" x14ac:dyDescent="0.2">
      <c r="A13362" t="s">
        <v>57</v>
      </c>
      <c r="B13362" s="3">
        <v>44727</v>
      </c>
      <c r="C13362">
        <v>0</v>
      </c>
      <c r="D13362">
        <v>0</v>
      </c>
      <c r="E13362">
        <f t="shared" si="1043"/>
        <v>2022</v>
      </c>
      <c r="F13362" t="str">
        <f t="shared" si="1042"/>
        <v>Victorian</v>
      </c>
      <c r="G13362" t="str">
        <f t="shared" si="1044"/>
        <v>Quarter</v>
      </c>
      <c r="H13362">
        <f t="shared" si="1045"/>
        <v>2024</v>
      </c>
      <c r="I13362">
        <f t="shared" si="1046"/>
        <v>92</v>
      </c>
      <c r="J13362">
        <f>D13362*PJ_per_contract*I13362</f>
        <v>0</v>
      </c>
    </row>
    <row r="13363" spans="1:10" x14ac:dyDescent="0.2">
      <c r="A13363" t="s">
        <v>51</v>
      </c>
      <c r="B13363" s="3">
        <v>44727</v>
      </c>
      <c r="C13363">
        <v>0</v>
      </c>
      <c r="D13363">
        <v>0</v>
      </c>
      <c r="E13363">
        <f t="shared" si="1043"/>
        <v>2022</v>
      </c>
      <c r="F13363" t="str">
        <f t="shared" si="1042"/>
        <v>Victorian</v>
      </c>
      <c r="G13363" t="str">
        <f t="shared" si="1044"/>
        <v>Quarter</v>
      </c>
      <c r="H13363">
        <f t="shared" si="1045"/>
        <v>2022</v>
      </c>
      <c r="I13363">
        <f t="shared" si="1046"/>
        <v>92</v>
      </c>
      <c r="J13363">
        <f>D13363*PJ_per_contract*I13363</f>
        <v>0</v>
      </c>
    </row>
    <row r="13364" spans="1:10" x14ac:dyDescent="0.2">
      <c r="A13364" t="s">
        <v>87</v>
      </c>
      <c r="B13364" s="3">
        <v>44727</v>
      </c>
      <c r="C13364">
        <v>0</v>
      </c>
      <c r="D13364">
        <v>0</v>
      </c>
      <c r="E13364">
        <f t="shared" si="1043"/>
        <v>2022</v>
      </c>
      <c r="F13364" t="str">
        <f t="shared" si="1042"/>
        <v>Victorian</v>
      </c>
      <c r="G13364" t="str">
        <f t="shared" si="1044"/>
        <v>Month</v>
      </c>
      <c r="H13364">
        <f t="shared" si="1045"/>
        <v>2022</v>
      </c>
      <c r="I13364">
        <f t="shared" si="1046"/>
        <v>30</v>
      </c>
      <c r="J13364">
        <f>D13364*PJ_per_contract*I13364</f>
        <v>0</v>
      </c>
    </row>
    <row r="13365" spans="1:10" x14ac:dyDescent="0.2">
      <c r="A13365" t="s">
        <v>54</v>
      </c>
      <c r="B13365" s="3">
        <v>44727</v>
      </c>
      <c r="C13365">
        <v>0</v>
      </c>
      <c r="D13365">
        <v>0</v>
      </c>
      <c r="E13365">
        <f t="shared" si="1043"/>
        <v>2022</v>
      </c>
      <c r="F13365" t="str">
        <f t="shared" si="1042"/>
        <v>Victorian</v>
      </c>
      <c r="G13365" t="str">
        <f t="shared" si="1044"/>
        <v>Quarter</v>
      </c>
      <c r="H13365">
        <f t="shared" si="1045"/>
        <v>2023</v>
      </c>
      <c r="I13365">
        <f t="shared" si="1046"/>
        <v>92</v>
      </c>
      <c r="J13365">
        <f>D13365*PJ_per_contract*I13365</f>
        <v>0</v>
      </c>
    </row>
    <row r="13366" spans="1:10" x14ac:dyDescent="0.2">
      <c r="A13366" t="s">
        <v>68</v>
      </c>
      <c r="B13366" s="3">
        <v>44727</v>
      </c>
      <c r="C13366">
        <v>0</v>
      </c>
      <c r="D13366">
        <v>0</v>
      </c>
      <c r="E13366">
        <f t="shared" si="1043"/>
        <v>2022</v>
      </c>
      <c r="F13366" t="str">
        <f t="shared" si="1042"/>
        <v>Victorian</v>
      </c>
      <c r="G13366" t="str">
        <f t="shared" si="1044"/>
        <v>Quarter</v>
      </c>
      <c r="H13366">
        <f t="shared" si="1045"/>
        <v>2025</v>
      </c>
      <c r="I13366">
        <f t="shared" si="1046"/>
        <v>92</v>
      </c>
      <c r="J13366">
        <f>D13366*PJ_per_contract*I13366</f>
        <v>0</v>
      </c>
    </row>
    <row r="13367" spans="1:10" x14ac:dyDescent="0.2">
      <c r="A13367" t="s">
        <v>59</v>
      </c>
      <c r="B13367" s="3">
        <v>44727</v>
      </c>
      <c r="C13367">
        <v>0</v>
      </c>
      <c r="D13367">
        <v>0</v>
      </c>
      <c r="E13367">
        <f t="shared" si="1043"/>
        <v>2022</v>
      </c>
      <c r="F13367" t="str">
        <f t="shared" si="1042"/>
        <v>Victorian</v>
      </c>
      <c r="G13367" t="str">
        <f t="shared" si="1044"/>
        <v>Quarter</v>
      </c>
      <c r="H13367">
        <f t="shared" si="1045"/>
        <v>2023</v>
      </c>
      <c r="I13367">
        <f t="shared" si="1046"/>
        <v>92</v>
      </c>
      <c r="J13367">
        <f>D13367*PJ_per_contract*I13367</f>
        <v>0</v>
      </c>
    </row>
    <row r="13368" spans="1:10" x14ac:dyDescent="0.2">
      <c r="A13368" t="s">
        <v>79</v>
      </c>
      <c r="B13368" s="3">
        <v>44727</v>
      </c>
      <c r="C13368">
        <v>0</v>
      </c>
      <c r="D13368">
        <v>0</v>
      </c>
      <c r="E13368">
        <f t="shared" si="1043"/>
        <v>2022</v>
      </c>
      <c r="F13368" t="str">
        <f t="shared" si="1042"/>
        <v>Victorian</v>
      </c>
      <c r="G13368" t="str">
        <f t="shared" si="1044"/>
        <v>Quarter</v>
      </c>
      <c r="H13368">
        <f t="shared" si="1045"/>
        <v>2025</v>
      </c>
      <c r="I13368">
        <f t="shared" si="1046"/>
        <v>92</v>
      </c>
      <c r="J13368">
        <f>D13368*PJ_per_contract*I13368</f>
        <v>0</v>
      </c>
    </row>
    <row r="13369" spans="1:10" x14ac:dyDescent="0.2">
      <c r="A13369" t="s">
        <v>90</v>
      </c>
      <c r="B13369" s="3">
        <v>44727</v>
      </c>
      <c r="C13369">
        <v>0</v>
      </c>
      <c r="D13369">
        <v>0</v>
      </c>
      <c r="E13369">
        <f t="shared" si="1043"/>
        <v>2022</v>
      </c>
      <c r="F13369" t="str">
        <f t="shared" si="1042"/>
        <v>Victorian</v>
      </c>
      <c r="G13369" t="str">
        <f t="shared" si="1044"/>
        <v>Quarter</v>
      </c>
      <c r="H13369">
        <f t="shared" si="1045"/>
        <v>2026</v>
      </c>
      <c r="I13369">
        <f t="shared" si="1046"/>
        <v>92</v>
      </c>
      <c r="J13369">
        <f>D13369*PJ_per_contract*I13369</f>
        <v>0</v>
      </c>
    </row>
    <row r="13370" spans="1:10" x14ac:dyDescent="0.2">
      <c r="A13370" t="s">
        <v>50</v>
      </c>
      <c r="B13370" s="3">
        <v>44727</v>
      </c>
      <c r="C13370">
        <v>0</v>
      </c>
      <c r="D13370">
        <v>0</v>
      </c>
      <c r="E13370">
        <f t="shared" si="1043"/>
        <v>2022</v>
      </c>
      <c r="F13370" t="str">
        <f t="shared" si="1042"/>
        <v>Victorian</v>
      </c>
      <c r="G13370" t="str">
        <f t="shared" si="1044"/>
        <v>Quarter</v>
      </c>
      <c r="H13370">
        <f t="shared" si="1045"/>
        <v>2024</v>
      </c>
      <c r="I13370">
        <f t="shared" si="1046"/>
        <v>92</v>
      </c>
      <c r="J13370">
        <f>D13370*PJ_per_contract*I13370</f>
        <v>0</v>
      </c>
    </row>
    <row r="13371" spans="1:10" x14ac:dyDescent="0.2">
      <c r="A13371" t="s">
        <v>69</v>
      </c>
      <c r="B13371" s="3">
        <v>44727</v>
      </c>
      <c r="C13371">
        <v>0</v>
      </c>
      <c r="D13371">
        <v>0</v>
      </c>
      <c r="E13371">
        <f t="shared" si="1043"/>
        <v>2022</v>
      </c>
      <c r="F13371" t="str">
        <f t="shared" si="1042"/>
        <v>Victorian</v>
      </c>
      <c r="G13371" t="str">
        <f t="shared" si="1044"/>
        <v>Quarter</v>
      </c>
      <c r="H13371">
        <f t="shared" si="1045"/>
        <v>2025</v>
      </c>
      <c r="I13371">
        <f t="shared" si="1046"/>
        <v>92</v>
      </c>
      <c r="J13371">
        <f>D13371*PJ_per_contract*I13371</f>
        <v>0</v>
      </c>
    </row>
    <row r="13372" spans="1:10" x14ac:dyDescent="0.2">
      <c r="A13372" t="s">
        <v>80</v>
      </c>
      <c r="B13372" s="3">
        <v>44727</v>
      </c>
      <c r="C13372">
        <v>0</v>
      </c>
      <c r="D13372">
        <v>0</v>
      </c>
      <c r="E13372">
        <f t="shared" si="1043"/>
        <v>2022</v>
      </c>
      <c r="F13372" t="str">
        <f t="shared" si="1042"/>
        <v>Victorian</v>
      </c>
      <c r="G13372" t="str">
        <f t="shared" si="1044"/>
        <v>Quarter</v>
      </c>
      <c r="H13372">
        <f t="shared" si="1045"/>
        <v>2025</v>
      </c>
      <c r="I13372">
        <f t="shared" si="1046"/>
        <v>92</v>
      </c>
      <c r="J13372">
        <f>D13372*PJ_per_contract*I13372</f>
        <v>0</v>
      </c>
    </row>
    <row r="13373" spans="1:10" x14ac:dyDescent="0.2">
      <c r="A13373" t="s">
        <v>60</v>
      </c>
      <c r="B13373" s="3">
        <v>44727</v>
      </c>
      <c r="C13373">
        <v>0</v>
      </c>
      <c r="D13373">
        <v>0</v>
      </c>
      <c r="E13373">
        <f t="shared" si="1043"/>
        <v>2022</v>
      </c>
      <c r="F13373" t="str">
        <f t="shared" si="1042"/>
        <v>Wallumbilla</v>
      </c>
      <c r="G13373" t="str">
        <f t="shared" si="1044"/>
        <v>Strip</v>
      </c>
      <c r="H13373">
        <f t="shared" si="1045"/>
        <v>2023</v>
      </c>
      <c r="I13373">
        <f t="shared" si="1046"/>
        <v>365</v>
      </c>
      <c r="J13373">
        <f>D13373*PJ_per_contract*I13373</f>
        <v>0</v>
      </c>
    </row>
    <row r="13374" spans="1:10" x14ac:dyDescent="0.2">
      <c r="A13374" t="s">
        <v>61</v>
      </c>
      <c r="B13374" s="3">
        <v>44727</v>
      </c>
      <c r="C13374">
        <v>96</v>
      </c>
      <c r="D13374">
        <v>0</v>
      </c>
      <c r="E13374">
        <f t="shared" si="1043"/>
        <v>2022</v>
      </c>
      <c r="F13374" t="str">
        <f t="shared" si="1042"/>
        <v>Wallumbilla</v>
      </c>
      <c r="G13374" t="str">
        <f t="shared" si="1044"/>
        <v>Quarter</v>
      </c>
      <c r="H13374">
        <f t="shared" si="1045"/>
        <v>2022</v>
      </c>
      <c r="I13374">
        <f t="shared" si="1046"/>
        <v>92</v>
      </c>
      <c r="J13374">
        <f>D13374*PJ_per_contract*I13374</f>
        <v>0</v>
      </c>
    </row>
    <row r="13375" spans="1:10" x14ac:dyDescent="0.2">
      <c r="A13375" t="s">
        <v>62</v>
      </c>
      <c r="B13375" s="3">
        <v>44727</v>
      </c>
      <c r="C13375">
        <v>180</v>
      </c>
      <c r="D13375">
        <v>0</v>
      </c>
      <c r="E13375">
        <f t="shared" si="1043"/>
        <v>2022</v>
      </c>
      <c r="F13375" t="str">
        <f t="shared" si="1042"/>
        <v>Wallumbilla</v>
      </c>
      <c r="G13375" t="str">
        <f t="shared" si="1044"/>
        <v>Quarter</v>
      </c>
      <c r="H13375">
        <f t="shared" si="1045"/>
        <v>2022</v>
      </c>
      <c r="I13375">
        <f t="shared" si="1046"/>
        <v>92</v>
      </c>
      <c r="J13375">
        <f>D13375*PJ_per_contract*I13375</f>
        <v>0</v>
      </c>
    </row>
    <row r="13376" spans="1:10" x14ac:dyDescent="0.2">
      <c r="A13376" t="s">
        <v>70</v>
      </c>
      <c r="B13376" s="3">
        <v>44727</v>
      </c>
      <c r="C13376">
        <v>0</v>
      </c>
      <c r="D13376">
        <v>0</v>
      </c>
      <c r="E13376">
        <f t="shared" si="1043"/>
        <v>2022</v>
      </c>
      <c r="F13376" t="str">
        <f t="shared" si="1042"/>
        <v>Wallumbilla</v>
      </c>
      <c r="G13376" t="str">
        <f t="shared" si="1044"/>
        <v>Strip</v>
      </c>
      <c r="H13376">
        <f t="shared" si="1045"/>
        <v>2023</v>
      </c>
      <c r="I13376">
        <f t="shared" si="1046"/>
        <v>365</v>
      </c>
      <c r="J13376">
        <f>D13376*PJ_per_contract*I13376</f>
        <v>0</v>
      </c>
    </row>
    <row r="13377" spans="1:10" x14ac:dyDescent="0.2">
      <c r="A13377" t="s">
        <v>63</v>
      </c>
      <c r="B13377" s="3">
        <v>44727</v>
      </c>
      <c r="C13377">
        <v>71</v>
      </c>
      <c r="D13377">
        <v>0</v>
      </c>
      <c r="E13377">
        <f t="shared" si="1043"/>
        <v>2022</v>
      </c>
      <c r="F13377" t="str">
        <f t="shared" si="1042"/>
        <v>Wallumbilla</v>
      </c>
      <c r="G13377" t="str">
        <f t="shared" si="1044"/>
        <v>Quarter</v>
      </c>
      <c r="H13377">
        <f t="shared" si="1045"/>
        <v>2023</v>
      </c>
      <c r="I13377">
        <f t="shared" si="1046"/>
        <v>92</v>
      </c>
      <c r="J13377">
        <f>D13377*PJ_per_contract*I13377</f>
        <v>0</v>
      </c>
    </row>
    <row r="13378" spans="1:10" x14ac:dyDescent="0.2">
      <c r="A13378" t="s">
        <v>64</v>
      </c>
      <c r="B13378" s="3">
        <v>44727</v>
      </c>
      <c r="C13378">
        <v>104</v>
      </c>
      <c r="D13378">
        <v>0</v>
      </c>
      <c r="E13378">
        <f t="shared" si="1043"/>
        <v>2022</v>
      </c>
      <c r="F13378" t="str">
        <f t="shared" ref="F13378:F13441" si="1047">IF(OR(LEFT(A13378,2)="GJ",LEFT(A13378,2)="GK"),"Victorian",IF(OR(LEFT(A13378,2)="GX",LEFT(A13378,2)="GY"),"Wallumbilla","NA"))</f>
        <v>Wallumbilla</v>
      </c>
      <c r="G13378" t="str">
        <f t="shared" si="1044"/>
        <v>Quarter</v>
      </c>
      <c r="H13378">
        <f t="shared" si="1045"/>
        <v>2023</v>
      </c>
      <c r="I13378">
        <f t="shared" si="1046"/>
        <v>92</v>
      </c>
      <c r="J13378">
        <f>D13378*PJ_per_contract*I13378</f>
        <v>0</v>
      </c>
    </row>
    <row r="13379" spans="1:10" x14ac:dyDescent="0.2">
      <c r="A13379" t="s">
        <v>81</v>
      </c>
      <c r="B13379" s="3">
        <v>44727</v>
      </c>
      <c r="C13379">
        <v>0</v>
      </c>
      <c r="D13379">
        <v>0</v>
      </c>
      <c r="E13379">
        <f t="shared" ref="E13379:E13442" si="1048">YEAR(B13379)</f>
        <v>2022</v>
      </c>
      <c r="F13379" t="str">
        <f t="shared" si="1047"/>
        <v>Wallumbilla</v>
      </c>
      <c r="G13379" t="str">
        <f t="shared" ref="G13379:G13442" si="1049">IF(LEFT(A13379,2)="GJ","Month",IF(OR(LEFT(A13379,2)="GK",LEFT(A13379,2)="GX"),"Quarter",IF(LEFT(A13379,2)="GY","Strip","NA")))</f>
        <v>Strip</v>
      </c>
      <c r="H13379">
        <f t="shared" ref="H13379:H13442" si="1050">VALUE(MID(A13379,4,4))</f>
        <v>2024</v>
      </c>
      <c r="I13379">
        <f t="shared" ref="I13379:I13442" si="1051">IF(G13379="Month",_xlfn.DAYS(EOMONTH(B13379,0),EOMONTH(B13379,-1)),IF(G13379="Quarter",_xlfn.DAYS(EOMONTH(B13379,2),EOMONTH(B13379,-1)),365))</f>
        <v>365</v>
      </c>
      <c r="J13379">
        <f>D13379*PJ_per_contract*I13379</f>
        <v>0</v>
      </c>
    </row>
    <row r="13380" spans="1:10" x14ac:dyDescent="0.2">
      <c r="A13380" t="s">
        <v>71</v>
      </c>
      <c r="B13380" s="3">
        <v>44727</v>
      </c>
      <c r="C13380">
        <v>53</v>
      </c>
      <c r="D13380">
        <v>0</v>
      </c>
      <c r="E13380">
        <f t="shared" si="1048"/>
        <v>2022</v>
      </c>
      <c r="F13380" t="str">
        <f t="shared" si="1047"/>
        <v>Wallumbilla</v>
      </c>
      <c r="G13380" t="str">
        <f t="shared" si="1049"/>
        <v>Quarter</v>
      </c>
      <c r="H13380">
        <f t="shared" si="1050"/>
        <v>2023</v>
      </c>
      <c r="I13380">
        <f t="shared" si="1051"/>
        <v>92</v>
      </c>
      <c r="J13380">
        <f>D13380*PJ_per_contract*I13380</f>
        <v>0</v>
      </c>
    </row>
    <row r="13381" spans="1:10" x14ac:dyDescent="0.2">
      <c r="A13381" t="s">
        <v>72</v>
      </c>
      <c r="B13381" s="3">
        <v>44727</v>
      </c>
      <c r="C13381">
        <v>50</v>
      </c>
      <c r="D13381">
        <v>0</v>
      </c>
      <c r="E13381">
        <f t="shared" si="1048"/>
        <v>2022</v>
      </c>
      <c r="F13381" t="str">
        <f t="shared" si="1047"/>
        <v>Wallumbilla</v>
      </c>
      <c r="G13381" t="str">
        <f t="shared" si="1049"/>
        <v>Quarter</v>
      </c>
      <c r="H13381">
        <f t="shared" si="1050"/>
        <v>2023</v>
      </c>
      <c r="I13381">
        <f t="shared" si="1051"/>
        <v>92</v>
      </c>
      <c r="J13381">
        <f>D13381*PJ_per_contract*I13381</f>
        <v>0</v>
      </c>
    </row>
    <row r="13382" spans="1:10" x14ac:dyDescent="0.2">
      <c r="A13382" t="s">
        <v>92</v>
      </c>
      <c r="B13382" s="3">
        <v>44727</v>
      </c>
      <c r="C13382">
        <v>0</v>
      </c>
      <c r="D13382">
        <v>0</v>
      </c>
      <c r="E13382">
        <f t="shared" si="1048"/>
        <v>2022</v>
      </c>
      <c r="F13382" t="str">
        <f t="shared" si="1047"/>
        <v>Wallumbilla</v>
      </c>
      <c r="G13382" t="str">
        <f t="shared" si="1049"/>
        <v>Strip</v>
      </c>
      <c r="H13382">
        <f t="shared" si="1050"/>
        <v>2024</v>
      </c>
      <c r="I13382">
        <f t="shared" si="1051"/>
        <v>365</v>
      </c>
      <c r="J13382">
        <f>D13382*PJ_per_contract*I13382</f>
        <v>0</v>
      </c>
    </row>
    <row r="13383" spans="1:10" x14ac:dyDescent="0.2">
      <c r="A13383" t="s">
        <v>82</v>
      </c>
      <c r="B13383" s="3">
        <v>44727</v>
      </c>
      <c r="C13383">
        <v>9</v>
      </c>
      <c r="D13383">
        <v>0</v>
      </c>
      <c r="E13383">
        <f t="shared" si="1048"/>
        <v>2022</v>
      </c>
      <c r="F13383" t="str">
        <f t="shared" si="1047"/>
        <v>Wallumbilla</v>
      </c>
      <c r="G13383" t="str">
        <f t="shared" si="1049"/>
        <v>Quarter</v>
      </c>
      <c r="H13383">
        <f t="shared" si="1050"/>
        <v>2024</v>
      </c>
      <c r="I13383">
        <f t="shared" si="1051"/>
        <v>92</v>
      </c>
      <c r="J13383">
        <f>D13383*PJ_per_contract*I13383</f>
        <v>0</v>
      </c>
    </row>
    <row r="13384" spans="1:10" x14ac:dyDescent="0.2">
      <c r="A13384" t="s">
        <v>83</v>
      </c>
      <c r="B13384" s="3">
        <v>44727</v>
      </c>
      <c r="C13384">
        <v>7</v>
      </c>
      <c r="D13384">
        <v>0</v>
      </c>
      <c r="E13384">
        <f t="shared" si="1048"/>
        <v>2022</v>
      </c>
      <c r="F13384" t="str">
        <f t="shared" si="1047"/>
        <v>Wallumbilla</v>
      </c>
      <c r="G13384" t="str">
        <f t="shared" si="1049"/>
        <v>Quarter</v>
      </c>
      <c r="H13384">
        <f t="shared" si="1050"/>
        <v>2024</v>
      </c>
      <c r="I13384">
        <f t="shared" si="1051"/>
        <v>92</v>
      </c>
      <c r="J13384">
        <f>D13384*PJ_per_contract*I13384</f>
        <v>0</v>
      </c>
    </row>
    <row r="13385" spans="1:10" x14ac:dyDescent="0.2">
      <c r="A13385" t="s">
        <v>93</v>
      </c>
      <c r="B13385" s="3">
        <v>44727</v>
      </c>
      <c r="C13385">
        <v>7</v>
      </c>
      <c r="D13385">
        <v>0</v>
      </c>
      <c r="E13385">
        <f t="shared" si="1048"/>
        <v>2022</v>
      </c>
      <c r="F13385" t="str">
        <f t="shared" si="1047"/>
        <v>Wallumbilla</v>
      </c>
      <c r="G13385" t="str">
        <f t="shared" si="1049"/>
        <v>Quarter</v>
      </c>
      <c r="H13385">
        <f t="shared" si="1050"/>
        <v>2024</v>
      </c>
      <c r="I13385">
        <f t="shared" si="1051"/>
        <v>92</v>
      </c>
      <c r="J13385">
        <f>D13385*PJ_per_contract*I13385</f>
        <v>0</v>
      </c>
    </row>
    <row r="13386" spans="1:10" x14ac:dyDescent="0.2">
      <c r="A13386" t="s">
        <v>94</v>
      </c>
      <c r="B13386" s="3">
        <v>44727</v>
      </c>
      <c r="C13386">
        <v>7</v>
      </c>
      <c r="D13386">
        <v>0</v>
      </c>
      <c r="E13386">
        <f t="shared" si="1048"/>
        <v>2022</v>
      </c>
      <c r="F13386" t="str">
        <f t="shared" si="1047"/>
        <v>Wallumbilla</v>
      </c>
      <c r="G13386" t="str">
        <f t="shared" si="1049"/>
        <v>Quarter</v>
      </c>
      <c r="H13386">
        <f t="shared" si="1050"/>
        <v>2024</v>
      </c>
      <c r="I13386">
        <f t="shared" si="1051"/>
        <v>92</v>
      </c>
      <c r="J13386">
        <f>D13386*PJ_per_contract*I13386</f>
        <v>0</v>
      </c>
    </row>
    <row r="13387" spans="1:10" x14ac:dyDescent="0.2">
      <c r="A13387" t="s">
        <v>48</v>
      </c>
      <c r="B13387" s="3">
        <v>44728</v>
      </c>
      <c r="C13387">
        <v>0</v>
      </c>
      <c r="D13387">
        <v>0</v>
      </c>
      <c r="E13387">
        <f t="shared" si="1048"/>
        <v>2022</v>
      </c>
      <c r="F13387" t="str">
        <f t="shared" si="1047"/>
        <v>Victorian</v>
      </c>
      <c r="G13387" t="str">
        <f t="shared" si="1049"/>
        <v>Quarter</v>
      </c>
      <c r="H13387">
        <f t="shared" si="1050"/>
        <v>2022</v>
      </c>
      <c r="I13387">
        <f t="shared" si="1051"/>
        <v>92</v>
      </c>
      <c r="J13387">
        <f>D13387*PJ_per_contract*I13387</f>
        <v>0</v>
      </c>
    </row>
    <row r="13388" spans="1:10" x14ac:dyDescent="0.2">
      <c r="A13388" t="s">
        <v>86</v>
      </c>
      <c r="B13388" s="3">
        <v>44728</v>
      </c>
      <c r="C13388">
        <v>0</v>
      </c>
      <c r="D13388">
        <v>0</v>
      </c>
      <c r="E13388">
        <f t="shared" si="1048"/>
        <v>2022</v>
      </c>
      <c r="F13388" t="str">
        <f t="shared" si="1047"/>
        <v>Victorian</v>
      </c>
      <c r="G13388" t="str">
        <f t="shared" si="1049"/>
        <v>Month</v>
      </c>
      <c r="H13388">
        <f t="shared" si="1050"/>
        <v>2022</v>
      </c>
      <c r="I13388">
        <f t="shared" si="1051"/>
        <v>30</v>
      </c>
      <c r="J13388">
        <f>D13388*PJ_per_contract*I13388</f>
        <v>0</v>
      </c>
    </row>
    <row r="13389" spans="1:10" x14ac:dyDescent="0.2">
      <c r="A13389" t="s">
        <v>49</v>
      </c>
      <c r="B13389" s="3">
        <v>44728</v>
      </c>
      <c r="C13389">
        <v>84</v>
      </c>
      <c r="D13389">
        <v>0</v>
      </c>
      <c r="E13389">
        <f t="shared" si="1048"/>
        <v>2022</v>
      </c>
      <c r="F13389" t="str">
        <f t="shared" si="1047"/>
        <v>Wallumbilla</v>
      </c>
      <c r="G13389" t="str">
        <f t="shared" si="1049"/>
        <v>Quarter</v>
      </c>
      <c r="H13389">
        <f t="shared" si="1050"/>
        <v>2022</v>
      </c>
      <c r="I13389">
        <f t="shared" si="1051"/>
        <v>92</v>
      </c>
      <c r="J13389">
        <f>D13389*PJ_per_contract*I13389</f>
        <v>0</v>
      </c>
    </row>
    <row r="13390" spans="1:10" x14ac:dyDescent="0.2">
      <c r="A13390" t="s">
        <v>79</v>
      </c>
      <c r="B13390" s="3">
        <v>44728</v>
      </c>
      <c r="C13390">
        <v>0</v>
      </c>
      <c r="D13390">
        <v>0</v>
      </c>
      <c r="E13390">
        <f t="shared" si="1048"/>
        <v>2022</v>
      </c>
      <c r="F13390" t="str">
        <f t="shared" si="1047"/>
        <v>Victorian</v>
      </c>
      <c r="G13390" t="str">
        <f t="shared" si="1049"/>
        <v>Quarter</v>
      </c>
      <c r="H13390">
        <f t="shared" si="1050"/>
        <v>2025</v>
      </c>
      <c r="I13390">
        <f t="shared" si="1051"/>
        <v>92</v>
      </c>
      <c r="J13390">
        <f>D13390*PJ_per_contract*I13390</f>
        <v>0</v>
      </c>
    </row>
    <row r="13391" spans="1:10" x14ac:dyDescent="0.2">
      <c r="A13391" t="s">
        <v>87</v>
      </c>
      <c r="B13391" s="3">
        <v>44728</v>
      </c>
      <c r="C13391">
        <v>0</v>
      </c>
      <c r="D13391">
        <v>0</v>
      </c>
      <c r="E13391">
        <f t="shared" si="1048"/>
        <v>2022</v>
      </c>
      <c r="F13391" t="str">
        <f t="shared" si="1047"/>
        <v>Victorian</v>
      </c>
      <c r="G13391" t="str">
        <f t="shared" si="1049"/>
        <v>Month</v>
      </c>
      <c r="H13391">
        <f t="shared" si="1050"/>
        <v>2022</v>
      </c>
      <c r="I13391">
        <f t="shared" si="1051"/>
        <v>30</v>
      </c>
      <c r="J13391">
        <f>D13391*PJ_per_contract*I13391</f>
        <v>0</v>
      </c>
    </row>
    <row r="13392" spans="1:10" x14ac:dyDescent="0.2">
      <c r="A13392" t="s">
        <v>50</v>
      </c>
      <c r="B13392" s="3">
        <v>44728</v>
      </c>
      <c r="C13392">
        <v>0</v>
      </c>
      <c r="D13392">
        <v>0</v>
      </c>
      <c r="E13392">
        <f t="shared" si="1048"/>
        <v>2022</v>
      </c>
      <c r="F13392" t="str">
        <f t="shared" si="1047"/>
        <v>Victorian</v>
      </c>
      <c r="G13392" t="str">
        <f t="shared" si="1049"/>
        <v>Quarter</v>
      </c>
      <c r="H13392">
        <f t="shared" si="1050"/>
        <v>2024</v>
      </c>
      <c r="I13392">
        <f t="shared" si="1051"/>
        <v>92</v>
      </c>
      <c r="J13392">
        <f>D13392*PJ_per_contract*I13392</f>
        <v>0</v>
      </c>
    </row>
    <row r="13393" spans="1:10" x14ac:dyDescent="0.2">
      <c r="A13393" t="s">
        <v>59</v>
      </c>
      <c r="B13393" s="3">
        <v>44728</v>
      </c>
      <c r="C13393">
        <v>0</v>
      </c>
      <c r="D13393">
        <v>0</v>
      </c>
      <c r="E13393">
        <f t="shared" si="1048"/>
        <v>2022</v>
      </c>
      <c r="F13393" t="str">
        <f t="shared" si="1047"/>
        <v>Victorian</v>
      </c>
      <c r="G13393" t="str">
        <f t="shared" si="1049"/>
        <v>Quarter</v>
      </c>
      <c r="H13393">
        <f t="shared" si="1050"/>
        <v>2023</v>
      </c>
      <c r="I13393">
        <f t="shared" si="1051"/>
        <v>92</v>
      </c>
      <c r="J13393">
        <f>D13393*PJ_per_contract*I13393</f>
        <v>0</v>
      </c>
    </row>
    <row r="13394" spans="1:10" x14ac:dyDescent="0.2">
      <c r="A13394" t="s">
        <v>68</v>
      </c>
      <c r="B13394" s="3">
        <v>44728</v>
      </c>
      <c r="C13394">
        <v>0</v>
      </c>
      <c r="D13394">
        <v>0</v>
      </c>
      <c r="E13394">
        <f t="shared" si="1048"/>
        <v>2022</v>
      </c>
      <c r="F13394" t="str">
        <f t="shared" si="1047"/>
        <v>Victorian</v>
      </c>
      <c r="G13394" t="str">
        <f t="shared" si="1049"/>
        <v>Quarter</v>
      </c>
      <c r="H13394">
        <f t="shared" si="1050"/>
        <v>2025</v>
      </c>
      <c r="I13394">
        <f t="shared" si="1051"/>
        <v>92</v>
      </c>
      <c r="J13394">
        <f>D13394*PJ_per_contract*I13394</f>
        <v>0</v>
      </c>
    </row>
    <row r="13395" spans="1:10" x14ac:dyDescent="0.2">
      <c r="A13395" t="s">
        <v>91</v>
      </c>
      <c r="B13395" s="3">
        <v>44728</v>
      </c>
      <c r="C13395">
        <v>0</v>
      </c>
      <c r="D13395">
        <v>0</v>
      </c>
      <c r="E13395">
        <f t="shared" si="1048"/>
        <v>2022</v>
      </c>
      <c r="F13395" t="str">
        <f t="shared" si="1047"/>
        <v>Victorian</v>
      </c>
      <c r="G13395" t="str">
        <f t="shared" si="1049"/>
        <v>Quarter</v>
      </c>
      <c r="H13395">
        <f t="shared" si="1050"/>
        <v>2026</v>
      </c>
      <c r="I13395">
        <f t="shared" si="1051"/>
        <v>92</v>
      </c>
      <c r="J13395">
        <f>D13395*PJ_per_contract*I13395</f>
        <v>0</v>
      </c>
    </row>
    <row r="13396" spans="1:10" x14ac:dyDescent="0.2">
      <c r="A13396" t="s">
        <v>89</v>
      </c>
      <c r="B13396" s="3">
        <v>44728</v>
      </c>
      <c r="C13396">
        <v>0</v>
      </c>
      <c r="D13396">
        <v>0</v>
      </c>
      <c r="E13396">
        <f t="shared" si="1048"/>
        <v>2022</v>
      </c>
      <c r="F13396" t="str">
        <f t="shared" si="1047"/>
        <v>Victorian</v>
      </c>
      <c r="G13396" t="str">
        <f t="shared" si="1049"/>
        <v>Month</v>
      </c>
      <c r="H13396">
        <f t="shared" si="1050"/>
        <v>2022</v>
      </c>
      <c r="I13396">
        <f t="shared" si="1051"/>
        <v>30</v>
      </c>
      <c r="J13396">
        <f>D13396*PJ_per_contract*I13396</f>
        <v>0</v>
      </c>
    </row>
    <row r="13397" spans="1:10" x14ac:dyDescent="0.2">
      <c r="A13397" t="s">
        <v>57</v>
      </c>
      <c r="B13397" s="3">
        <v>44728</v>
      </c>
      <c r="C13397">
        <v>0</v>
      </c>
      <c r="D13397">
        <v>0</v>
      </c>
      <c r="E13397">
        <f t="shared" si="1048"/>
        <v>2022</v>
      </c>
      <c r="F13397" t="str">
        <f t="shared" si="1047"/>
        <v>Victorian</v>
      </c>
      <c r="G13397" t="str">
        <f t="shared" si="1049"/>
        <v>Quarter</v>
      </c>
      <c r="H13397">
        <f t="shared" si="1050"/>
        <v>2024</v>
      </c>
      <c r="I13397">
        <f t="shared" si="1051"/>
        <v>92</v>
      </c>
      <c r="J13397">
        <f>D13397*PJ_per_contract*I13397</f>
        <v>0</v>
      </c>
    </row>
    <row r="13398" spans="1:10" x14ac:dyDescent="0.2">
      <c r="A13398" t="s">
        <v>88</v>
      </c>
      <c r="B13398" s="3">
        <v>44728</v>
      </c>
      <c r="C13398">
        <v>0</v>
      </c>
      <c r="D13398">
        <v>0</v>
      </c>
      <c r="E13398">
        <f t="shared" si="1048"/>
        <v>2022</v>
      </c>
      <c r="F13398" t="str">
        <f t="shared" si="1047"/>
        <v>Victorian</v>
      </c>
      <c r="G13398" t="str">
        <f t="shared" si="1049"/>
        <v>Month</v>
      </c>
      <c r="H13398">
        <f t="shared" si="1050"/>
        <v>2022</v>
      </c>
      <c r="I13398">
        <f t="shared" si="1051"/>
        <v>30</v>
      </c>
      <c r="J13398">
        <f>D13398*PJ_per_contract*I13398</f>
        <v>0</v>
      </c>
    </row>
    <row r="13399" spans="1:10" x14ac:dyDescent="0.2">
      <c r="A13399" t="s">
        <v>80</v>
      </c>
      <c r="B13399" s="3">
        <v>44728</v>
      </c>
      <c r="C13399">
        <v>0</v>
      </c>
      <c r="D13399">
        <v>0</v>
      </c>
      <c r="E13399">
        <f t="shared" si="1048"/>
        <v>2022</v>
      </c>
      <c r="F13399" t="str">
        <f t="shared" si="1047"/>
        <v>Victorian</v>
      </c>
      <c r="G13399" t="str">
        <f t="shared" si="1049"/>
        <v>Quarter</v>
      </c>
      <c r="H13399">
        <f t="shared" si="1050"/>
        <v>2025</v>
      </c>
      <c r="I13399">
        <f t="shared" si="1051"/>
        <v>92</v>
      </c>
      <c r="J13399">
        <f>D13399*PJ_per_contract*I13399</f>
        <v>0</v>
      </c>
    </row>
    <row r="13400" spans="1:10" x14ac:dyDescent="0.2">
      <c r="A13400" t="s">
        <v>52</v>
      </c>
      <c r="B13400" s="3">
        <v>44728</v>
      </c>
      <c r="C13400">
        <v>0</v>
      </c>
      <c r="D13400">
        <v>0</v>
      </c>
      <c r="E13400">
        <f t="shared" si="1048"/>
        <v>2022</v>
      </c>
      <c r="F13400" t="str">
        <f t="shared" si="1047"/>
        <v>Victorian</v>
      </c>
      <c r="G13400" t="str">
        <f t="shared" si="1049"/>
        <v>Quarter</v>
      </c>
      <c r="H13400">
        <f t="shared" si="1050"/>
        <v>2022</v>
      </c>
      <c r="I13400">
        <f t="shared" si="1051"/>
        <v>92</v>
      </c>
      <c r="J13400">
        <f>D13400*PJ_per_contract*I13400</f>
        <v>0</v>
      </c>
    </row>
    <row r="13401" spans="1:10" x14ac:dyDescent="0.2">
      <c r="A13401" t="s">
        <v>58</v>
      </c>
      <c r="B13401" s="3">
        <v>44728</v>
      </c>
      <c r="C13401">
        <v>0</v>
      </c>
      <c r="D13401">
        <v>0</v>
      </c>
      <c r="E13401">
        <f t="shared" si="1048"/>
        <v>2022</v>
      </c>
      <c r="F13401" t="str">
        <f t="shared" si="1047"/>
        <v>Victorian</v>
      </c>
      <c r="G13401" t="str">
        <f t="shared" si="1049"/>
        <v>Quarter</v>
      </c>
      <c r="H13401">
        <f t="shared" si="1050"/>
        <v>2024</v>
      </c>
      <c r="I13401">
        <f t="shared" si="1051"/>
        <v>92</v>
      </c>
      <c r="J13401">
        <f>D13401*PJ_per_contract*I13401</f>
        <v>0</v>
      </c>
    </row>
    <row r="13402" spans="1:10" x14ac:dyDescent="0.2">
      <c r="A13402" t="s">
        <v>69</v>
      </c>
      <c r="B13402" s="3">
        <v>44728</v>
      </c>
      <c r="C13402">
        <v>0</v>
      </c>
      <c r="D13402">
        <v>0</v>
      </c>
      <c r="E13402">
        <f t="shared" si="1048"/>
        <v>2022</v>
      </c>
      <c r="F13402" t="str">
        <f t="shared" si="1047"/>
        <v>Victorian</v>
      </c>
      <c r="G13402" t="str">
        <f t="shared" si="1049"/>
        <v>Quarter</v>
      </c>
      <c r="H13402">
        <f t="shared" si="1050"/>
        <v>2025</v>
      </c>
      <c r="I13402">
        <f t="shared" si="1051"/>
        <v>92</v>
      </c>
      <c r="J13402">
        <f>D13402*PJ_per_contract*I13402</f>
        <v>0</v>
      </c>
    </row>
    <row r="13403" spans="1:10" x14ac:dyDescent="0.2">
      <c r="A13403" t="s">
        <v>90</v>
      </c>
      <c r="B13403" s="3">
        <v>44728</v>
      </c>
      <c r="C13403">
        <v>0</v>
      </c>
      <c r="D13403">
        <v>0</v>
      </c>
      <c r="E13403">
        <f t="shared" si="1048"/>
        <v>2022</v>
      </c>
      <c r="F13403" t="str">
        <f t="shared" si="1047"/>
        <v>Victorian</v>
      </c>
      <c r="G13403" t="str">
        <f t="shared" si="1049"/>
        <v>Quarter</v>
      </c>
      <c r="H13403">
        <f t="shared" si="1050"/>
        <v>2026</v>
      </c>
      <c r="I13403">
        <f t="shared" si="1051"/>
        <v>92</v>
      </c>
      <c r="J13403">
        <f>D13403*PJ_per_contract*I13403</f>
        <v>0</v>
      </c>
    </row>
    <row r="13404" spans="1:10" x14ac:dyDescent="0.2">
      <c r="A13404" t="s">
        <v>51</v>
      </c>
      <c r="B13404" s="3">
        <v>44728</v>
      </c>
      <c r="C13404">
        <v>0</v>
      </c>
      <c r="D13404">
        <v>0</v>
      </c>
      <c r="E13404">
        <f t="shared" si="1048"/>
        <v>2022</v>
      </c>
      <c r="F13404" t="str">
        <f t="shared" si="1047"/>
        <v>Victorian</v>
      </c>
      <c r="G13404" t="str">
        <f t="shared" si="1049"/>
        <v>Quarter</v>
      </c>
      <c r="H13404">
        <f t="shared" si="1050"/>
        <v>2022</v>
      </c>
      <c r="I13404">
        <f t="shared" si="1051"/>
        <v>92</v>
      </c>
      <c r="J13404">
        <f>D13404*PJ_per_contract*I13404</f>
        <v>0</v>
      </c>
    </row>
    <row r="13405" spans="1:10" x14ac:dyDescent="0.2">
      <c r="A13405" t="s">
        <v>56</v>
      </c>
      <c r="B13405" s="3">
        <v>44728</v>
      </c>
      <c r="C13405">
        <v>0</v>
      </c>
      <c r="D13405">
        <v>0</v>
      </c>
      <c r="E13405">
        <f t="shared" si="1048"/>
        <v>2022</v>
      </c>
      <c r="F13405" t="str">
        <f t="shared" si="1047"/>
        <v>Victorian</v>
      </c>
      <c r="G13405" t="str">
        <f t="shared" si="1049"/>
        <v>Quarter</v>
      </c>
      <c r="H13405">
        <f t="shared" si="1050"/>
        <v>2023</v>
      </c>
      <c r="I13405">
        <f t="shared" si="1051"/>
        <v>92</v>
      </c>
      <c r="J13405">
        <f>D13405*PJ_per_contract*I13405</f>
        <v>0</v>
      </c>
    </row>
    <row r="13406" spans="1:10" x14ac:dyDescent="0.2">
      <c r="A13406" t="s">
        <v>55</v>
      </c>
      <c r="B13406" s="3">
        <v>44728</v>
      </c>
      <c r="C13406">
        <v>0</v>
      </c>
      <c r="D13406">
        <v>0</v>
      </c>
      <c r="E13406">
        <f t="shared" si="1048"/>
        <v>2022</v>
      </c>
      <c r="F13406" t="str">
        <f t="shared" si="1047"/>
        <v>Victorian</v>
      </c>
      <c r="G13406" t="str">
        <f t="shared" si="1049"/>
        <v>Quarter</v>
      </c>
      <c r="H13406">
        <f t="shared" si="1050"/>
        <v>2024</v>
      </c>
      <c r="I13406">
        <f t="shared" si="1051"/>
        <v>92</v>
      </c>
      <c r="J13406">
        <f>D13406*PJ_per_contract*I13406</f>
        <v>0</v>
      </c>
    </row>
    <row r="13407" spans="1:10" x14ac:dyDescent="0.2">
      <c r="A13407" t="s">
        <v>54</v>
      </c>
      <c r="B13407" s="3">
        <v>44728</v>
      </c>
      <c r="C13407">
        <v>0</v>
      </c>
      <c r="D13407">
        <v>0</v>
      </c>
      <c r="E13407">
        <f t="shared" si="1048"/>
        <v>2022</v>
      </c>
      <c r="F13407" t="str">
        <f t="shared" si="1047"/>
        <v>Victorian</v>
      </c>
      <c r="G13407" t="str">
        <f t="shared" si="1049"/>
        <v>Quarter</v>
      </c>
      <c r="H13407">
        <f t="shared" si="1050"/>
        <v>2023</v>
      </c>
      <c r="I13407">
        <f t="shared" si="1051"/>
        <v>92</v>
      </c>
      <c r="J13407">
        <f>D13407*PJ_per_contract*I13407</f>
        <v>0</v>
      </c>
    </row>
    <row r="13408" spans="1:10" x14ac:dyDescent="0.2">
      <c r="A13408" t="s">
        <v>53</v>
      </c>
      <c r="B13408" s="3">
        <v>44728</v>
      </c>
      <c r="C13408">
        <v>0</v>
      </c>
      <c r="D13408">
        <v>0</v>
      </c>
      <c r="E13408">
        <f t="shared" si="1048"/>
        <v>2022</v>
      </c>
      <c r="F13408" t="str">
        <f t="shared" si="1047"/>
        <v>Victorian</v>
      </c>
      <c r="G13408" t="str">
        <f t="shared" si="1049"/>
        <v>Quarter</v>
      </c>
      <c r="H13408">
        <f t="shared" si="1050"/>
        <v>2023</v>
      </c>
      <c r="I13408">
        <f t="shared" si="1051"/>
        <v>92</v>
      </c>
      <c r="J13408">
        <f>D13408*PJ_per_contract*I13408</f>
        <v>0</v>
      </c>
    </row>
    <row r="13409" spans="1:10" x14ac:dyDescent="0.2">
      <c r="A13409" t="s">
        <v>60</v>
      </c>
      <c r="B13409" s="3">
        <v>44728</v>
      </c>
      <c r="C13409">
        <v>0</v>
      </c>
      <c r="D13409">
        <v>0</v>
      </c>
      <c r="E13409">
        <f t="shared" si="1048"/>
        <v>2022</v>
      </c>
      <c r="F13409" t="str">
        <f t="shared" si="1047"/>
        <v>Wallumbilla</v>
      </c>
      <c r="G13409" t="str">
        <f t="shared" si="1049"/>
        <v>Strip</v>
      </c>
      <c r="H13409">
        <f t="shared" si="1050"/>
        <v>2023</v>
      </c>
      <c r="I13409">
        <f t="shared" si="1051"/>
        <v>365</v>
      </c>
      <c r="J13409">
        <f>D13409*PJ_per_contract*I13409</f>
        <v>0</v>
      </c>
    </row>
    <row r="13410" spans="1:10" x14ac:dyDescent="0.2">
      <c r="A13410" t="s">
        <v>61</v>
      </c>
      <c r="B13410" s="3">
        <v>44728</v>
      </c>
      <c r="C13410">
        <v>96</v>
      </c>
      <c r="D13410">
        <v>0</v>
      </c>
      <c r="E13410">
        <f t="shared" si="1048"/>
        <v>2022</v>
      </c>
      <c r="F13410" t="str">
        <f t="shared" si="1047"/>
        <v>Wallumbilla</v>
      </c>
      <c r="G13410" t="str">
        <f t="shared" si="1049"/>
        <v>Quarter</v>
      </c>
      <c r="H13410">
        <f t="shared" si="1050"/>
        <v>2022</v>
      </c>
      <c r="I13410">
        <f t="shared" si="1051"/>
        <v>92</v>
      </c>
      <c r="J13410">
        <f>D13410*PJ_per_contract*I13410</f>
        <v>0</v>
      </c>
    </row>
    <row r="13411" spans="1:10" x14ac:dyDescent="0.2">
      <c r="A13411" t="s">
        <v>62</v>
      </c>
      <c r="B13411" s="3">
        <v>44728</v>
      </c>
      <c r="C13411">
        <v>180</v>
      </c>
      <c r="D13411">
        <v>0</v>
      </c>
      <c r="E13411">
        <f t="shared" si="1048"/>
        <v>2022</v>
      </c>
      <c r="F13411" t="str">
        <f t="shared" si="1047"/>
        <v>Wallumbilla</v>
      </c>
      <c r="G13411" t="str">
        <f t="shared" si="1049"/>
        <v>Quarter</v>
      </c>
      <c r="H13411">
        <f t="shared" si="1050"/>
        <v>2022</v>
      </c>
      <c r="I13411">
        <f t="shared" si="1051"/>
        <v>92</v>
      </c>
      <c r="J13411">
        <f>D13411*PJ_per_contract*I13411</f>
        <v>0</v>
      </c>
    </row>
    <row r="13412" spans="1:10" x14ac:dyDescent="0.2">
      <c r="A13412" t="s">
        <v>70</v>
      </c>
      <c r="B13412" s="3">
        <v>44728</v>
      </c>
      <c r="C13412">
        <v>0</v>
      </c>
      <c r="D13412">
        <v>0</v>
      </c>
      <c r="E13412">
        <f t="shared" si="1048"/>
        <v>2022</v>
      </c>
      <c r="F13412" t="str">
        <f t="shared" si="1047"/>
        <v>Wallumbilla</v>
      </c>
      <c r="G13412" t="str">
        <f t="shared" si="1049"/>
        <v>Strip</v>
      </c>
      <c r="H13412">
        <f t="shared" si="1050"/>
        <v>2023</v>
      </c>
      <c r="I13412">
        <f t="shared" si="1051"/>
        <v>365</v>
      </c>
      <c r="J13412">
        <f>D13412*PJ_per_contract*I13412</f>
        <v>0</v>
      </c>
    </row>
    <row r="13413" spans="1:10" x14ac:dyDescent="0.2">
      <c r="A13413" t="s">
        <v>63</v>
      </c>
      <c r="B13413" s="3">
        <v>44728</v>
      </c>
      <c r="C13413">
        <v>71</v>
      </c>
      <c r="D13413">
        <v>0</v>
      </c>
      <c r="E13413">
        <f t="shared" si="1048"/>
        <v>2022</v>
      </c>
      <c r="F13413" t="str">
        <f t="shared" si="1047"/>
        <v>Wallumbilla</v>
      </c>
      <c r="G13413" t="str">
        <f t="shared" si="1049"/>
        <v>Quarter</v>
      </c>
      <c r="H13413">
        <f t="shared" si="1050"/>
        <v>2023</v>
      </c>
      <c r="I13413">
        <f t="shared" si="1051"/>
        <v>92</v>
      </c>
      <c r="J13413">
        <f>D13413*PJ_per_contract*I13413</f>
        <v>0</v>
      </c>
    </row>
    <row r="13414" spans="1:10" x14ac:dyDescent="0.2">
      <c r="A13414" t="s">
        <v>64</v>
      </c>
      <c r="B13414" s="3">
        <v>44728</v>
      </c>
      <c r="C13414">
        <v>104</v>
      </c>
      <c r="D13414">
        <v>0</v>
      </c>
      <c r="E13414">
        <f t="shared" si="1048"/>
        <v>2022</v>
      </c>
      <c r="F13414" t="str">
        <f t="shared" si="1047"/>
        <v>Wallumbilla</v>
      </c>
      <c r="G13414" t="str">
        <f t="shared" si="1049"/>
        <v>Quarter</v>
      </c>
      <c r="H13414">
        <f t="shared" si="1050"/>
        <v>2023</v>
      </c>
      <c r="I13414">
        <f t="shared" si="1051"/>
        <v>92</v>
      </c>
      <c r="J13414">
        <f>D13414*PJ_per_contract*I13414</f>
        <v>0</v>
      </c>
    </row>
    <row r="13415" spans="1:10" x14ac:dyDescent="0.2">
      <c r="A13415" t="s">
        <v>81</v>
      </c>
      <c r="B13415" s="3">
        <v>44728</v>
      </c>
      <c r="C13415">
        <v>0</v>
      </c>
      <c r="D13415">
        <v>0</v>
      </c>
      <c r="E13415">
        <f t="shared" si="1048"/>
        <v>2022</v>
      </c>
      <c r="F13415" t="str">
        <f t="shared" si="1047"/>
        <v>Wallumbilla</v>
      </c>
      <c r="G13415" t="str">
        <f t="shared" si="1049"/>
        <v>Strip</v>
      </c>
      <c r="H13415">
        <f t="shared" si="1050"/>
        <v>2024</v>
      </c>
      <c r="I13415">
        <f t="shared" si="1051"/>
        <v>365</v>
      </c>
      <c r="J13415">
        <f>D13415*PJ_per_contract*I13415</f>
        <v>0</v>
      </c>
    </row>
    <row r="13416" spans="1:10" x14ac:dyDescent="0.2">
      <c r="A13416" t="s">
        <v>71</v>
      </c>
      <c r="B13416" s="3">
        <v>44728</v>
      </c>
      <c r="C13416">
        <v>53</v>
      </c>
      <c r="D13416">
        <v>0</v>
      </c>
      <c r="E13416">
        <f t="shared" si="1048"/>
        <v>2022</v>
      </c>
      <c r="F13416" t="str">
        <f t="shared" si="1047"/>
        <v>Wallumbilla</v>
      </c>
      <c r="G13416" t="str">
        <f t="shared" si="1049"/>
        <v>Quarter</v>
      </c>
      <c r="H13416">
        <f t="shared" si="1050"/>
        <v>2023</v>
      </c>
      <c r="I13416">
        <f t="shared" si="1051"/>
        <v>92</v>
      </c>
      <c r="J13416">
        <f>D13416*PJ_per_contract*I13416</f>
        <v>0</v>
      </c>
    </row>
    <row r="13417" spans="1:10" x14ac:dyDescent="0.2">
      <c r="A13417" t="s">
        <v>72</v>
      </c>
      <c r="B13417" s="3">
        <v>44728</v>
      </c>
      <c r="C13417">
        <v>50</v>
      </c>
      <c r="D13417">
        <v>0</v>
      </c>
      <c r="E13417">
        <f t="shared" si="1048"/>
        <v>2022</v>
      </c>
      <c r="F13417" t="str">
        <f t="shared" si="1047"/>
        <v>Wallumbilla</v>
      </c>
      <c r="G13417" t="str">
        <f t="shared" si="1049"/>
        <v>Quarter</v>
      </c>
      <c r="H13417">
        <f t="shared" si="1050"/>
        <v>2023</v>
      </c>
      <c r="I13417">
        <f t="shared" si="1051"/>
        <v>92</v>
      </c>
      <c r="J13417">
        <f>D13417*PJ_per_contract*I13417</f>
        <v>0</v>
      </c>
    </row>
    <row r="13418" spans="1:10" x14ac:dyDescent="0.2">
      <c r="A13418" t="s">
        <v>92</v>
      </c>
      <c r="B13418" s="3">
        <v>44728</v>
      </c>
      <c r="C13418">
        <v>0</v>
      </c>
      <c r="D13418">
        <v>0</v>
      </c>
      <c r="E13418">
        <f t="shared" si="1048"/>
        <v>2022</v>
      </c>
      <c r="F13418" t="str">
        <f t="shared" si="1047"/>
        <v>Wallumbilla</v>
      </c>
      <c r="G13418" t="str">
        <f t="shared" si="1049"/>
        <v>Strip</v>
      </c>
      <c r="H13418">
        <f t="shared" si="1050"/>
        <v>2024</v>
      </c>
      <c r="I13418">
        <f t="shared" si="1051"/>
        <v>365</v>
      </c>
      <c r="J13418">
        <f>D13418*PJ_per_contract*I13418</f>
        <v>0</v>
      </c>
    </row>
    <row r="13419" spans="1:10" x14ac:dyDescent="0.2">
      <c r="A13419" t="s">
        <v>82</v>
      </c>
      <c r="B13419" s="3">
        <v>44728</v>
      </c>
      <c r="C13419">
        <v>9</v>
      </c>
      <c r="D13419">
        <v>0</v>
      </c>
      <c r="E13419">
        <f t="shared" si="1048"/>
        <v>2022</v>
      </c>
      <c r="F13419" t="str">
        <f t="shared" si="1047"/>
        <v>Wallumbilla</v>
      </c>
      <c r="G13419" t="str">
        <f t="shared" si="1049"/>
        <v>Quarter</v>
      </c>
      <c r="H13419">
        <f t="shared" si="1050"/>
        <v>2024</v>
      </c>
      <c r="I13419">
        <f t="shared" si="1051"/>
        <v>92</v>
      </c>
      <c r="J13419">
        <f>D13419*PJ_per_contract*I13419</f>
        <v>0</v>
      </c>
    </row>
    <row r="13420" spans="1:10" x14ac:dyDescent="0.2">
      <c r="A13420" t="s">
        <v>83</v>
      </c>
      <c r="B13420" s="3">
        <v>44728</v>
      </c>
      <c r="C13420">
        <v>7</v>
      </c>
      <c r="D13420">
        <v>0</v>
      </c>
      <c r="E13420">
        <f t="shared" si="1048"/>
        <v>2022</v>
      </c>
      <c r="F13420" t="str">
        <f t="shared" si="1047"/>
        <v>Wallumbilla</v>
      </c>
      <c r="G13420" t="str">
        <f t="shared" si="1049"/>
        <v>Quarter</v>
      </c>
      <c r="H13420">
        <f t="shared" si="1050"/>
        <v>2024</v>
      </c>
      <c r="I13420">
        <f t="shared" si="1051"/>
        <v>92</v>
      </c>
      <c r="J13420">
        <f>D13420*PJ_per_contract*I13420</f>
        <v>0</v>
      </c>
    </row>
    <row r="13421" spans="1:10" x14ac:dyDescent="0.2">
      <c r="A13421" t="s">
        <v>93</v>
      </c>
      <c r="B13421" s="3">
        <v>44728</v>
      </c>
      <c r="C13421">
        <v>7</v>
      </c>
      <c r="D13421">
        <v>0</v>
      </c>
      <c r="E13421">
        <f t="shared" si="1048"/>
        <v>2022</v>
      </c>
      <c r="F13421" t="str">
        <f t="shared" si="1047"/>
        <v>Wallumbilla</v>
      </c>
      <c r="G13421" t="str">
        <f t="shared" si="1049"/>
        <v>Quarter</v>
      </c>
      <c r="H13421">
        <f t="shared" si="1050"/>
        <v>2024</v>
      </c>
      <c r="I13421">
        <f t="shared" si="1051"/>
        <v>92</v>
      </c>
      <c r="J13421">
        <f>D13421*PJ_per_contract*I13421</f>
        <v>0</v>
      </c>
    </row>
    <row r="13422" spans="1:10" x14ac:dyDescent="0.2">
      <c r="A13422" t="s">
        <v>94</v>
      </c>
      <c r="B13422" s="3">
        <v>44728</v>
      </c>
      <c r="C13422">
        <v>7</v>
      </c>
      <c r="D13422">
        <v>0</v>
      </c>
      <c r="E13422">
        <f t="shared" si="1048"/>
        <v>2022</v>
      </c>
      <c r="F13422" t="str">
        <f t="shared" si="1047"/>
        <v>Wallumbilla</v>
      </c>
      <c r="G13422" t="str">
        <f t="shared" si="1049"/>
        <v>Quarter</v>
      </c>
      <c r="H13422">
        <f t="shared" si="1050"/>
        <v>2024</v>
      </c>
      <c r="I13422">
        <f t="shared" si="1051"/>
        <v>92</v>
      </c>
      <c r="J13422">
        <f>D13422*PJ_per_contract*I13422</f>
        <v>0</v>
      </c>
    </row>
    <row r="13423" spans="1:10" x14ac:dyDescent="0.2">
      <c r="A13423" t="s">
        <v>48</v>
      </c>
      <c r="B13423" s="3">
        <v>44729</v>
      </c>
      <c r="C13423">
        <v>0</v>
      </c>
      <c r="D13423">
        <v>0</v>
      </c>
      <c r="E13423">
        <f t="shared" si="1048"/>
        <v>2022</v>
      </c>
      <c r="F13423" t="str">
        <f t="shared" si="1047"/>
        <v>Victorian</v>
      </c>
      <c r="G13423" t="str">
        <f t="shared" si="1049"/>
        <v>Quarter</v>
      </c>
      <c r="H13423">
        <f t="shared" si="1050"/>
        <v>2022</v>
      </c>
      <c r="I13423">
        <f t="shared" si="1051"/>
        <v>92</v>
      </c>
      <c r="J13423">
        <f>D13423*PJ_per_contract*I13423</f>
        <v>0</v>
      </c>
    </row>
    <row r="13424" spans="1:10" x14ac:dyDescent="0.2">
      <c r="A13424" t="s">
        <v>86</v>
      </c>
      <c r="B13424" s="3">
        <v>44729</v>
      </c>
      <c r="C13424">
        <v>0</v>
      </c>
      <c r="D13424">
        <v>0</v>
      </c>
      <c r="E13424">
        <f t="shared" si="1048"/>
        <v>2022</v>
      </c>
      <c r="F13424" t="str">
        <f t="shared" si="1047"/>
        <v>Victorian</v>
      </c>
      <c r="G13424" t="str">
        <f t="shared" si="1049"/>
        <v>Month</v>
      </c>
      <c r="H13424">
        <f t="shared" si="1050"/>
        <v>2022</v>
      </c>
      <c r="I13424">
        <f t="shared" si="1051"/>
        <v>30</v>
      </c>
      <c r="J13424">
        <f>D13424*PJ_per_contract*I13424</f>
        <v>0</v>
      </c>
    </row>
    <row r="13425" spans="1:10" x14ac:dyDescent="0.2">
      <c r="A13425" t="s">
        <v>49</v>
      </c>
      <c r="B13425" s="3">
        <v>44729</v>
      </c>
      <c r="C13425">
        <v>84</v>
      </c>
      <c r="D13425">
        <v>0</v>
      </c>
      <c r="E13425">
        <f t="shared" si="1048"/>
        <v>2022</v>
      </c>
      <c r="F13425" t="str">
        <f t="shared" si="1047"/>
        <v>Wallumbilla</v>
      </c>
      <c r="G13425" t="str">
        <f t="shared" si="1049"/>
        <v>Quarter</v>
      </c>
      <c r="H13425">
        <f t="shared" si="1050"/>
        <v>2022</v>
      </c>
      <c r="I13425">
        <f t="shared" si="1051"/>
        <v>92</v>
      </c>
      <c r="J13425">
        <f>D13425*PJ_per_contract*I13425</f>
        <v>0</v>
      </c>
    </row>
    <row r="13426" spans="1:10" x14ac:dyDescent="0.2">
      <c r="A13426" t="s">
        <v>80</v>
      </c>
      <c r="B13426" s="3">
        <v>44729</v>
      </c>
      <c r="C13426">
        <v>0</v>
      </c>
      <c r="D13426">
        <v>0</v>
      </c>
      <c r="E13426">
        <f t="shared" si="1048"/>
        <v>2022</v>
      </c>
      <c r="F13426" t="str">
        <f t="shared" si="1047"/>
        <v>Victorian</v>
      </c>
      <c r="G13426" t="str">
        <f t="shared" si="1049"/>
        <v>Quarter</v>
      </c>
      <c r="H13426">
        <f t="shared" si="1050"/>
        <v>2025</v>
      </c>
      <c r="I13426">
        <f t="shared" si="1051"/>
        <v>92</v>
      </c>
      <c r="J13426">
        <f>D13426*PJ_per_contract*I13426</f>
        <v>0</v>
      </c>
    </row>
    <row r="13427" spans="1:10" x14ac:dyDescent="0.2">
      <c r="A13427" t="s">
        <v>68</v>
      </c>
      <c r="B13427" s="3">
        <v>44729</v>
      </c>
      <c r="C13427">
        <v>0</v>
      </c>
      <c r="D13427">
        <v>0</v>
      </c>
      <c r="E13427">
        <f t="shared" si="1048"/>
        <v>2022</v>
      </c>
      <c r="F13427" t="str">
        <f t="shared" si="1047"/>
        <v>Victorian</v>
      </c>
      <c r="G13427" t="str">
        <f t="shared" si="1049"/>
        <v>Quarter</v>
      </c>
      <c r="H13427">
        <f t="shared" si="1050"/>
        <v>2025</v>
      </c>
      <c r="I13427">
        <f t="shared" si="1051"/>
        <v>92</v>
      </c>
      <c r="J13427">
        <f>D13427*PJ_per_contract*I13427</f>
        <v>0</v>
      </c>
    </row>
    <row r="13428" spans="1:10" x14ac:dyDescent="0.2">
      <c r="A13428" t="s">
        <v>88</v>
      </c>
      <c r="B13428" s="3">
        <v>44729</v>
      </c>
      <c r="C13428">
        <v>0</v>
      </c>
      <c r="D13428">
        <v>0</v>
      </c>
      <c r="E13428">
        <f t="shared" si="1048"/>
        <v>2022</v>
      </c>
      <c r="F13428" t="str">
        <f t="shared" si="1047"/>
        <v>Victorian</v>
      </c>
      <c r="G13428" t="str">
        <f t="shared" si="1049"/>
        <v>Month</v>
      </c>
      <c r="H13428">
        <f t="shared" si="1050"/>
        <v>2022</v>
      </c>
      <c r="I13428">
        <f t="shared" si="1051"/>
        <v>30</v>
      </c>
      <c r="J13428">
        <f>D13428*PJ_per_contract*I13428</f>
        <v>0</v>
      </c>
    </row>
    <row r="13429" spans="1:10" x14ac:dyDescent="0.2">
      <c r="A13429" t="s">
        <v>90</v>
      </c>
      <c r="B13429" s="3">
        <v>44729</v>
      </c>
      <c r="C13429">
        <v>0</v>
      </c>
      <c r="D13429">
        <v>0</v>
      </c>
      <c r="E13429">
        <f t="shared" si="1048"/>
        <v>2022</v>
      </c>
      <c r="F13429" t="str">
        <f t="shared" si="1047"/>
        <v>Victorian</v>
      </c>
      <c r="G13429" t="str">
        <f t="shared" si="1049"/>
        <v>Quarter</v>
      </c>
      <c r="H13429">
        <f t="shared" si="1050"/>
        <v>2026</v>
      </c>
      <c r="I13429">
        <f t="shared" si="1051"/>
        <v>92</v>
      </c>
      <c r="J13429">
        <f>D13429*PJ_per_contract*I13429</f>
        <v>0</v>
      </c>
    </row>
    <row r="13430" spans="1:10" x14ac:dyDescent="0.2">
      <c r="A13430" t="s">
        <v>91</v>
      </c>
      <c r="B13430" s="3">
        <v>44729</v>
      </c>
      <c r="C13430">
        <v>0</v>
      </c>
      <c r="D13430">
        <v>0</v>
      </c>
      <c r="E13430">
        <f t="shared" si="1048"/>
        <v>2022</v>
      </c>
      <c r="F13430" t="str">
        <f t="shared" si="1047"/>
        <v>Victorian</v>
      </c>
      <c r="G13430" t="str">
        <f t="shared" si="1049"/>
        <v>Quarter</v>
      </c>
      <c r="H13430">
        <f t="shared" si="1050"/>
        <v>2026</v>
      </c>
      <c r="I13430">
        <f t="shared" si="1051"/>
        <v>92</v>
      </c>
      <c r="J13430">
        <f>D13430*PJ_per_contract*I13430</f>
        <v>0</v>
      </c>
    </row>
    <row r="13431" spans="1:10" x14ac:dyDescent="0.2">
      <c r="A13431" t="s">
        <v>55</v>
      </c>
      <c r="B13431" s="3">
        <v>44729</v>
      </c>
      <c r="C13431">
        <v>0</v>
      </c>
      <c r="D13431">
        <v>0</v>
      </c>
      <c r="E13431">
        <f t="shared" si="1048"/>
        <v>2022</v>
      </c>
      <c r="F13431" t="str">
        <f t="shared" si="1047"/>
        <v>Victorian</v>
      </c>
      <c r="G13431" t="str">
        <f t="shared" si="1049"/>
        <v>Quarter</v>
      </c>
      <c r="H13431">
        <f t="shared" si="1050"/>
        <v>2024</v>
      </c>
      <c r="I13431">
        <f t="shared" si="1051"/>
        <v>92</v>
      </c>
      <c r="J13431">
        <f>D13431*PJ_per_contract*I13431</f>
        <v>0</v>
      </c>
    </row>
    <row r="13432" spans="1:10" x14ac:dyDescent="0.2">
      <c r="A13432" t="s">
        <v>89</v>
      </c>
      <c r="B13432" s="3">
        <v>44729</v>
      </c>
      <c r="C13432">
        <v>0</v>
      </c>
      <c r="D13432">
        <v>0</v>
      </c>
      <c r="E13432">
        <f t="shared" si="1048"/>
        <v>2022</v>
      </c>
      <c r="F13432" t="str">
        <f t="shared" si="1047"/>
        <v>Victorian</v>
      </c>
      <c r="G13432" t="str">
        <f t="shared" si="1049"/>
        <v>Month</v>
      </c>
      <c r="H13432">
        <f t="shared" si="1050"/>
        <v>2022</v>
      </c>
      <c r="I13432">
        <f t="shared" si="1051"/>
        <v>30</v>
      </c>
      <c r="J13432">
        <f>D13432*PJ_per_contract*I13432</f>
        <v>0</v>
      </c>
    </row>
    <row r="13433" spans="1:10" x14ac:dyDescent="0.2">
      <c r="A13433" t="s">
        <v>59</v>
      </c>
      <c r="B13433" s="3">
        <v>44729</v>
      </c>
      <c r="C13433">
        <v>0</v>
      </c>
      <c r="D13433">
        <v>0</v>
      </c>
      <c r="E13433">
        <f t="shared" si="1048"/>
        <v>2022</v>
      </c>
      <c r="F13433" t="str">
        <f t="shared" si="1047"/>
        <v>Victorian</v>
      </c>
      <c r="G13433" t="str">
        <f t="shared" si="1049"/>
        <v>Quarter</v>
      </c>
      <c r="H13433">
        <f t="shared" si="1050"/>
        <v>2023</v>
      </c>
      <c r="I13433">
        <f t="shared" si="1051"/>
        <v>92</v>
      </c>
      <c r="J13433">
        <f>D13433*PJ_per_contract*I13433</f>
        <v>0</v>
      </c>
    </row>
    <row r="13434" spans="1:10" x14ac:dyDescent="0.2">
      <c r="A13434" t="s">
        <v>54</v>
      </c>
      <c r="B13434" s="3">
        <v>44729</v>
      </c>
      <c r="C13434">
        <v>0</v>
      </c>
      <c r="D13434">
        <v>0</v>
      </c>
      <c r="E13434">
        <f t="shared" si="1048"/>
        <v>2022</v>
      </c>
      <c r="F13434" t="str">
        <f t="shared" si="1047"/>
        <v>Victorian</v>
      </c>
      <c r="G13434" t="str">
        <f t="shared" si="1049"/>
        <v>Quarter</v>
      </c>
      <c r="H13434">
        <f t="shared" si="1050"/>
        <v>2023</v>
      </c>
      <c r="I13434">
        <f t="shared" si="1051"/>
        <v>92</v>
      </c>
      <c r="J13434">
        <f>D13434*PJ_per_contract*I13434</f>
        <v>0</v>
      </c>
    </row>
    <row r="13435" spans="1:10" x14ac:dyDescent="0.2">
      <c r="A13435" t="s">
        <v>58</v>
      </c>
      <c r="B13435" s="3">
        <v>44729</v>
      </c>
      <c r="C13435">
        <v>0</v>
      </c>
      <c r="D13435">
        <v>0</v>
      </c>
      <c r="E13435">
        <f t="shared" si="1048"/>
        <v>2022</v>
      </c>
      <c r="F13435" t="str">
        <f t="shared" si="1047"/>
        <v>Victorian</v>
      </c>
      <c r="G13435" t="str">
        <f t="shared" si="1049"/>
        <v>Quarter</v>
      </c>
      <c r="H13435">
        <f t="shared" si="1050"/>
        <v>2024</v>
      </c>
      <c r="I13435">
        <f t="shared" si="1051"/>
        <v>92</v>
      </c>
      <c r="J13435">
        <f>D13435*PJ_per_contract*I13435</f>
        <v>0</v>
      </c>
    </row>
    <row r="13436" spans="1:10" x14ac:dyDescent="0.2">
      <c r="A13436" t="s">
        <v>50</v>
      </c>
      <c r="B13436" s="3">
        <v>44729</v>
      </c>
      <c r="C13436">
        <v>0</v>
      </c>
      <c r="D13436">
        <v>0</v>
      </c>
      <c r="E13436">
        <f t="shared" si="1048"/>
        <v>2022</v>
      </c>
      <c r="F13436" t="str">
        <f t="shared" si="1047"/>
        <v>Victorian</v>
      </c>
      <c r="G13436" t="str">
        <f t="shared" si="1049"/>
        <v>Quarter</v>
      </c>
      <c r="H13436">
        <f t="shared" si="1050"/>
        <v>2024</v>
      </c>
      <c r="I13436">
        <f t="shared" si="1051"/>
        <v>92</v>
      </c>
      <c r="J13436">
        <f>D13436*PJ_per_contract*I13436</f>
        <v>0</v>
      </c>
    </row>
    <row r="13437" spans="1:10" x14ac:dyDescent="0.2">
      <c r="A13437" t="s">
        <v>51</v>
      </c>
      <c r="B13437" s="3">
        <v>44729</v>
      </c>
      <c r="C13437">
        <v>0</v>
      </c>
      <c r="D13437">
        <v>0</v>
      </c>
      <c r="E13437">
        <f t="shared" si="1048"/>
        <v>2022</v>
      </c>
      <c r="F13437" t="str">
        <f t="shared" si="1047"/>
        <v>Victorian</v>
      </c>
      <c r="G13437" t="str">
        <f t="shared" si="1049"/>
        <v>Quarter</v>
      </c>
      <c r="H13437">
        <f t="shared" si="1050"/>
        <v>2022</v>
      </c>
      <c r="I13437">
        <f t="shared" si="1051"/>
        <v>92</v>
      </c>
      <c r="J13437">
        <f>D13437*PJ_per_contract*I13437</f>
        <v>0</v>
      </c>
    </row>
    <row r="13438" spans="1:10" x14ac:dyDescent="0.2">
      <c r="A13438" t="s">
        <v>69</v>
      </c>
      <c r="B13438" s="3">
        <v>44729</v>
      </c>
      <c r="C13438">
        <v>0</v>
      </c>
      <c r="D13438">
        <v>0</v>
      </c>
      <c r="E13438">
        <f t="shared" si="1048"/>
        <v>2022</v>
      </c>
      <c r="F13438" t="str">
        <f t="shared" si="1047"/>
        <v>Victorian</v>
      </c>
      <c r="G13438" t="str">
        <f t="shared" si="1049"/>
        <v>Quarter</v>
      </c>
      <c r="H13438">
        <f t="shared" si="1050"/>
        <v>2025</v>
      </c>
      <c r="I13438">
        <f t="shared" si="1051"/>
        <v>92</v>
      </c>
      <c r="J13438">
        <f>D13438*PJ_per_contract*I13438</f>
        <v>0</v>
      </c>
    </row>
    <row r="13439" spans="1:10" x14ac:dyDescent="0.2">
      <c r="A13439" t="s">
        <v>79</v>
      </c>
      <c r="B13439" s="3">
        <v>44729</v>
      </c>
      <c r="C13439">
        <v>0</v>
      </c>
      <c r="D13439">
        <v>0</v>
      </c>
      <c r="E13439">
        <f t="shared" si="1048"/>
        <v>2022</v>
      </c>
      <c r="F13439" t="str">
        <f t="shared" si="1047"/>
        <v>Victorian</v>
      </c>
      <c r="G13439" t="str">
        <f t="shared" si="1049"/>
        <v>Quarter</v>
      </c>
      <c r="H13439">
        <f t="shared" si="1050"/>
        <v>2025</v>
      </c>
      <c r="I13439">
        <f t="shared" si="1051"/>
        <v>92</v>
      </c>
      <c r="J13439">
        <f>D13439*PJ_per_contract*I13439</f>
        <v>0</v>
      </c>
    </row>
    <row r="13440" spans="1:10" x14ac:dyDescent="0.2">
      <c r="A13440" t="s">
        <v>87</v>
      </c>
      <c r="B13440" s="3">
        <v>44729</v>
      </c>
      <c r="C13440">
        <v>0</v>
      </c>
      <c r="D13440">
        <v>0</v>
      </c>
      <c r="E13440">
        <f t="shared" si="1048"/>
        <v>2022</v>
      </c>
      <c r="F13440" t="str">
        <f t="shared" si="1047"/>
        <v>Victorian</v>
      </c>
      <c r="G13440" t="str">
        <f t="shared" si="1049"/>
        <v>Month</v>
      </c>
      <c r="H13440">
        <f t="shared" si="1050"/>
        <v>2022</v>
      </c>
      <c r="I13440">
        <f t="shared" si="1051"/>
        <v>30</v>
      </c>
      <c r="J13440">
        <f>D13440*PJ_per_contract*I13440</f>
        <v>0</v>
      </c>
    </row>
    <row r="13441" spans="1:10" x14ac:dyDescent="0.2">
      <c r="A13441" t="s">
        <v>56</v>
      </c>
      <c r="B13441" s="3">
        <v>44729</v>
      </c>
      <c r="C13441">
        <v>0</v>
      </c>
      <c r="D13441">
        <v>0</v>
      </c>
      <c r="E13441">
        <f t="shared" si="1048"/>
        <v>2022</v>
      </c>
      <c r="F13441" t="str">
        <f t="shared" si="1047"/>
        <v>Victorian</v>
      </c>
      <c r="G13441" t="str">
        <f t="shared" si="1049"/>
        <v>Quarter</v>
      </c>
      <c r="H13441">
        <f t="shared" si="1050"/>
        <v>2023</v>
      </c>
      <c r="I13441">
        <f t="shared" si="1051"/>
        <v>92</v>
      </c>
      <c r="J13441">
        <f>D13441*PJ_per_contract*I13441</f>
        <v>0</v>
      </c>
    </row>
    <row r="13442" spans="1:10" x14ac:dyDescent="0.2">
      <c r="A13442" t="s">
        <v>52</v>
      </c>
      <c r="B13442" s="3">
        <v>44729</v>
      </c>
      <c r="C13442">
        <v>0</v>
      </c>
      <c r="D13442">
        <v>0</v>
      </c>
      <c r="E13442">
        <f t="shared" si="1048"/>
        <v>2022</v>
      </c>
      <c r="F13442" t="str">
        <f t="shared" ref="F13442:F13505" si="1052">IF(OR(LEFT(A13442,2)="GJ",LEFT(A13442,2)="GK"),"Victorian",IF(OR(LEFT(A13442,2)="GX",LEFT(A13442,2)="GY"),"Wallumbilla","NA"))</f>
        <v>Victorian</v>
      </c>
      <c r="G13442" t="str">
        <f t="shared" si="1049"/>
        <v>Quarter</v>
      </c>
      <c r="H13442">
        <f t="shared" si="1050"/>
        <v>2022</v>
      </c>
      <c r="I13442">
        <f t="shared" si="1051"/>
        <v>92</v>
      </c>
      <c r="J13442">
        <f>D13442*PJ_per_contract*I13442</f>
        <v>0</v>
      </c>
    </row>
    <row r="13443" spans="1:10" x14ac:dyDescent="0.2">
      <c r="A13443" t="s">
        <v>53</v>
      </c>
      <c r="B13443" s="3">
        <v>44729</v>
      </c>
      <c r="C13443">
        <v>0</v>
      </c>
      <c r="D13443">
        <v>0</v>
      </c>
      <c r="E13443">
        <f t="shared" ref="E13443:E13506" si="1053">YEAR(B13443)</f>
        <v>2022</v>
      </c>
      <c r="F13443" t="str">
        <f t="shared" si="1052"/>
        <v>Victorian</v>
      </c>
      <c r="G13443" t="str">
        <f t="shared" ref="G13443:G13506" si="1054">IF(LEFT(A13443,2)="GJ","Month",IF(OR(LEFT(A13443,2)="GK",LEFT(A13443,2)="GX"),"Quarter",IF(LEFT(A13443,2)="GY","Strip","NA")))</f>
        <v>Quarter</v>
      </c>
      <c r="H13443">
        <f t="shared" ref="H13443:H13506" si="1055">VALUE(MID(A13443,4,4))</f>
        <v>2023</v>
      </c>
      <c r="I13443">
        <f t="shared" ref="I13443:I13506" si="1056">IF(G13443="Month",_xlfn.DAYS(EOMONTH(B13443,0),EOMONTH(B13443,-1)),IF(G13443="Quarter",_xlfn.DAYS(EOMONTH(B13443,2),EOMONTH(B13443,-1)),365))</f>
        <v>92</v>
      </c>
      <c r="J13443">
        <f>D13443*PJ_per_contract*I13443</f>
        <v>0</v>
      </c>
    </row>
    <row r="13444" spans="1:10" x14ac:dyDescent="0.2">
      <c r="A13444" t="s">
        <v>57</v>
      </c>
      <c r="B13444" s="3">
        <v>44729</v>
      </c>
      <c r="C13444">
        <v>0</v>
      </c>
      <c r="D13444">
        <v>0</v>
      </c>
      <c r="E13444">
        <f t="shared" si="1053"/>
        <v>2022</v>
      </c>
      <c r="F13444" t="str">
        <f t="shared" si="1052"/>
        <v>Victorian</v>
      </c>
      <c r="G13444" t="str">
        <f t="shared" si="1054"/>
        <v>Quarter</v>
      </c>
      <c r="H13444">
        <f t="shared" si="1055"/>
        <v>2024</v>
      </c>
      <c r="I13444">
        <f t="shared" si="1056"/>
        <v>92</v>
      </c>
      <c r="J13444">
        <f>D13444*PJ_per_contract*I13444</f>
        <v>0</v>
      </c>
    </row>
    <row r="13445" spans="1:10" x14ac:dyDescent="0.2">
      <c r="A13445" t="s">
        <v>60</v>
      </c>
      <c r="B13445" s="3">
        <v>44729</v>
      </c>
      <c r="C13445">
        <v>0</v>
      </c>
      <c r="D13445">
        <v>0</v>
      </c>
      <c r="E13445">
        <f t="shared" si="1053"/>
        <v>2022</v>
      </c>
      <c r="F13445" t="str">
        <f t="shared" si="1052"/>
        <v>Wallumbilla</v>
      </c>
      <c r="G13445" t="str">
        <f t="shared" si="1054"/>
        <v>Strip</v>
      </c>
      <c r="H13445">
        <f t="shared" si="1055"/>
        <v>2023</v>
      </c>
      <c r="I13445">
        <f t="shared" si="1056"/>
        <v>365</v>
      </c>
      <c r="J13445">
        <f>D13445*PJ_per_contract*I13445</f>
        <v>0</v>
      </c>
    </row>
    <row r="13446" spans="1:10" x14ac:dyDescent="0.2">
      <c r="A13446" t="s">
        <v>61</v>
      </c>
      <c r="B13446" s="3">
        <v>44729</v>
      </c>
      <c r="C13446">
        <v>96</v>
      </c>
      <c r="D13446">
        <v>0</v>
      </c>
      <c r="E13446">
        <f t="shared" si="1053"/>
        <v>2022</v>
      </c>
      <c r="F13446" t="str">
        <f t="shared" si="1052"/>
        <v>Wallumbilla</v>
      </c>
      <c r="G13446" t="str">
        <f t="shared" si="1054"/>
        <v>Quarter</v>
      </c>
      <c r="H13446">
        <f t="shared" si="1055"/>
        <v>2022</v>
      </c>
      <c r="I13446">
        <f t="shared" si="1056"/>
        <v>92</v>
      </c>
      <c r="J13446">
        <f>D13446*PJ_per_contract*I13446</f>
        <v>0</v>
      </c>
    </row>
    <row r="13447" spans="1:10" x14ac:dyDescent="0.2">
      <c r="A13447" t="s">
        <v>62</v>
      </c>
      <c r="B13447" s="3">
        <v>44729</v>
      </c>
      <c r="C13447">
        <v>180</v>
      </c>
      <c r="D13447">
        <v>0</v>
      </c>
      <c r="E13447">
        <f t="shared" si="1053"/>
        <v>2022</v>
      </c>
      <c r="F13447" t="str">
        <f t="shared" si="1052"/>
        <v>Wallumbilla</v>
      </c>
      <c r="G13447" t="str">
        <f t="shared" si="1054"/>
        <v>Quarter</v>
      </c>
      <c r="H13447">
        <f t="shared" si="1055"/>
        <v>2022</v>
      </c>
      <c r="I13447">
        <f t="shared" si="1056"/>
        <v>92</v>
      </c>
      <c r="J13447">
        <f>D13447*PJ_per_contract*I13447</f>
        <v>0</v>
      </c>
    </row>
    <row r="13448" spans="1:10" x14ac:dyDescent="0.2">
      <c r="A13448" t="s">
        <v>70</v>
      </c>
      <c r="B13448" s="3">
        <v>44729</v>
      </c>
      <c r="C13448">
        <v>0</v>
      </c>
      <c r="D13448">
        <v>0</v>
      </c>
      <c r="E13448">
        <f t="shared" si="1053"/>
        <v>2022</v>
      </c>
      <c r="F13448" t="str">
        <f t="shared" si="1052"/>
        <v>Wallumbilla</v>
      </c>
      <c r="G13448" t="str">
        <f t="shared" si="1054"/>
        <v>Strip</v>
      </c>
      <c r="H13448">
        <f t="shared" si="1055"/>
        <v>2023</v>
      </c>
      <c r="I13448">
        <f t="shared" si="1056"/>
        <v>365</v>
      </c>
      <c r="J13448">
        <f>D13448*PJ_per_contract*I13448</f>
        <v>0</v>
      </c>
    </row>
    <row r="13449" spans="1:10" x14ac:dyDescent="0.2">
      <c r="A13449" t="s">
        <v>63</v>
      </c>
      <c r="B13449" s="3">
        <v>44729</v>
      </c>
      <c r="C13449">
        <v>71</v>
      </c>
      <c r="D13449">
        <v>0</v>
      </c>
      <c r="E13449">
        <f t="shared" si="1053"/>
        <v>2022</v>
      </c>
      <c r="F13449" t="str">
        <f t="shared" si="1052"/>
        <v>Wallumbilla</v>
      </c>
      <c r="G13449" t="str">
        <f t="shared" si="1054"/>
        <v>Quarter</v>
      </c>
      <c r="H13449">
        <f t="shared" si="1055"/>
        <v>2023</v>
      </c>
      <c r="I13449">
        <f t="shared" si="1056"/>
        <v>92</v>
      </c>
      <c r="J13449">
        <f>D13449*PJ_per_contract*I13449</f>
        <v>0</v>
      </c>
    </row>
    <row r="13450" spans="1:10" x14ac:dyDescent="0.2">
      <c r="A13450" t="s">
        <v>64</v>
      </c>
      <c r="B13450" s="3">
        <v>44729</v>
      </c>
      <c r="C13450">
        <v>104</v>
      </c>
      <c r="D13450">
        <v>0</v>
      </c>
      <c r="E13450">
        <f t="shared" si="1053"/>
        <v>2022</v>
      </c>
      <c r="F13450" t="str">
        <f t="shared" si="1052"/>
        <v>Wallumbilla</v>
      </c>
      <c r="G13450" t="str">
        <f t="shared" si="1054"/>
        <v>Quarter</v>
      </c>
      <c r="H13450">
        <f t="shared" si="1055"/>
        <v>2023</v>
      </c>
      <c r="I13450">
        <f t="shared" si="1056"/>
        <v>92</v>
      </c>
      <c r="J13450">
        <f>D13450*PJ_per_contract*I13450</f>
        <v>0</v>
      </c>
    </row>
    <row r="13451" spans="1:10" x14ac:dyDescent="0.2">
      <c r="A13451" t="s">
        <v>81</v>
      </c>
      <c r="B13451" s="3">
        <v>44729</v>
      </c>
      <c r="C13451">
        <v>0</v>
      </c>
      <c r="D13451">
        <v>0</v>
      </c>
      <c r="E13451">
        <f t="shared" si="1053"/>
        <v>2022</v>
      </c>
      <c r="F13451" t="str">
        <f t="shared" si="1052"/>
        <v>Wallumbilla</v>
      </c>
      <c r="G13451" t="str">
        <f t="shared" si="1054"/>
        <v>Strip</v>
      </c>
      <c r="H13451">
        <f t="shared" si="1055"/>
        <v>2024</v>
      </c>
      <c r="I13451">
        <f t="shared" si="1056"/>
        <v>365</v>
      </c>
      <c r="J13451">
        <f>D13451*PJ_per_contract*I13451</f>
        <v>0</v>
      </c>
    </row>
    <row r="13452" spans="1:10" x14ac:dyDescent="0.2">
      <c r="A13452" t="s">
        <v>71</v>
      </c>
      <c r="B13452" s="3">
        <v>44729</v>
      </c>
      <c r="C13452">
        <v>53</v>
      </c>
      <c r="D13452">
        <v>0</v>
      </c>
      <c r="E13452">
        <f t="shared" si="1053"/>
        <v>2022</v>
      </c>
      <c r="F13452" t="str">
        <f t="shared" si="1052"/>
        <v>Wallumbilla</v>
      </c>
      <c r="G13452" t="str">
        <f t="shared" si="1054"/>
        <v>Quarter</v>
      </c>
      <c r="H13452">
        <f t="shared" si="1055"/>
        <v>2023</v>
      </c>
      <c r="I13452">
        <f t="shared" si="1056"/>
        <v>92</v>
      </c>
      <c r="J13452">
        <f>D13452*PJ_per_contract*I13452</f>
        <v>0</v>
      </c>
    </row>
    <row r="13453" spans="1:10" x14ac:dyDescent="0.2">
      <c r="A13453" t="s">
        <v>72</v>
      </c>
      <c r="B13453" s="3">
        <v>44729</v>
      </c>
      <c r="C13453">
        <v>50</v>
      </c>
      <c r="D13453">
        <v>0</v>
      </c>
      <c r="E13453">
        <f t="shared" si="1053"/>
        <v>2022</v>
      </c>
      <c r="F13453" t="str">
        <f t="shared" si="1052"/>
        <v>Wallumbilla</v>
      </c>
      <c r="G13453" t="str">
        <f t="shared" si="1054"/>
        <v>Quarter</v>
      </c>
      <c r="H13453">
        <f t="shared" si="1055"/>
        <v>2023</v>
      </c>
      <c r="I13453">
        <f t="shared" si="1056"/>
        <v>92</v>
      </c>
      <c r="J13453">
        <f>D13453*PJ_per_contract*I13453</f>
        <v>0</v>
      </c>
    </row>
    <row r="13454" spans="1:10" x14ac:dyDescent="0.2">
      <c r="A13454" t="s">
        <v>92</v>
      </c>
      <c r="B13454" s="3">
        <v>44729</v>
      </c>
      <c r="C13454">
        <v>0</v>
      </c>
      <c r="D13454">
        <v>0</v>
      </c>
      <c r="E13454">
        <f t="shared" si="1053"/>
        <v>2022</v>
      </c>
      <c r="F13454" t="str">
        <f t="shared" si="1052"/>
        <v>Wallumbilla</v>
      </c>
      <c r="G13454" t="str">
        <f t="shared" si="1054"/>
        <v>Strip</v>
      </c>
      <c r="H13454">
        <f t="shared" si="1055"/>
        <v>2024</v>
      </c>
      <c r="I13454">
        <f t="shared" si="1056"/>
        <v>365</v>
      </c>
      <c r="J13454">
        <f>D13454*PJ_per_contract*I13454</f>
        <v>0</v>
      </c>
    </row>
    <row r="13455" spans="1:10" x14ac:dyDescent="0.2">
      <c r="A13455" t="s">
        <v>82</v>
      </c>
      <c r="B13455" s="3">
        <v>44729</v>
      </c>
      <c r="C13455">
        <v>9</v>
      </c>
      <c r="D13455">
        <v>0</v>
      </c>
      <c r="E13455">
        <f t="shared" si="1053"/>
        <v>2022</v>
      </c>
      <c r="F13455" t="str">
        <f t="shared" si="1052"/>
        <v>Wallumbilla</v>
      </c>
      <c r="G13455" t="str">
        <f t="shared" si="1054"/>
        <v>Quarter</v>
      </c>
      <c r="H13455">
        <f t="shared" si="1055"/>
        <v>2024</v>
      </c>
      <c r="I13455">
        <f t="shared" si="1056"/>
        <v>92</v>
      </c>
      <c r="J13455">
        <f>D13455*PJ_per_contract*I13455</f>
        <v>0</v>
      </c>
    </row>
    <row r="13456" spans="1:10" x14ac:dyDescent="0.2">
      <c r="A13456" t="s">
        <v>83</v>
      </c>
      <c r="B13456" s="3">
        <v>44729</v>
      </c>
      <c r="C13456">
        <v>7</v>
      </c>
      <c r="D13456">
        <v>0</v>
      </c>
      <c r="E13456">
        <f t="shared" si="1053"/>
        <v>2022</v>
      </c>
      <c r="F13456" t="str">
        <f t="shared" si="1052"/>
        <v>Wallumbilla</v>
      </c>
      <c r="G13456" t="str">
        <f t="shared" si="1054"/>
        <v>Quarter</v>
      </c>
      <c r="H13456">
        <f t="shared" si="1055"/>
        <v>2024</v>
      </c>
      <c r="I13456">
        <f t="shared" si="1056"/>
        <v>92</v>
      </c>
      <c r="J13456">
        <f>D13456*PJ_per_contract*I13456</f>
        <v>0</v>
      </c>
    </row>
    <row r="13457" spans="1:10" x14ac:dyDescent="0.2">
      <c r="A13457" t="s">
        <v>93</v>
      </c>
      <c r="B13457" s="3">
        <v>44729</v>
      </c>
      <c r="C13457">
        <v>7</v>
      </c>
      <c r="D13457">
        <v>0</v>
      </c>
      <c r="E13457">
        <f t="shared" si="1053"/>
        <v>2022</v>
      </c>
      <c r="F13457" t="str">
        <f t="shared" si="1052"/>
        <v>Wallumbilla</v>
      </c>
      <c r="G13457" t="str">
        <f t="shared" si="1054"/>
        <v>Quarter</v>
      </c>
      <c r="H13457">
        <f t="shared" si="1055"/>
        <v>2024</v>
      </c>
      <c r="I13457">
        <f t="shared" si="1056"/>
        <v>92</v>
      </c>
      <c r="J13457">
        <f>D13457*PJ_per_contract*I13457</f>
        <v>0</v>
      </c>
    </row>
    <row r="13458" spans="1:10" x14ac:dyDescent="0.2">
      <c r="A13458" t="s">
        <v>94</v>
      </c>
      <c r="B13458" s="3">
        <v>44729</v>
      </c>
      <c r="C13458">
        <v>7</v>
      </c>
      <c r="D13458">
        <v>0</v>
      </c>
      <c r="E13458">
        <f t="shared" si="1053"/>
        <v>2022</v>
      </c>
      <c r="F13458" t="str">
        <f t="shared" si="1052"/>
        <v>Wallumbilla</v>
      </c>
      <c r="G13458" t="str">
        <f t="shared" si="1054"/>
        <v>Quarter</v>
      </c>
      <c r="H13458">
        <f t="shared" si="1055"/>
        <v>2024</v>
      </c>
      <c r="I13458">
        <f t="shared" si="1056"/>
        <v>92</v>
      </c>
      <c r="J13458">
        <f>D13458*PJ_per_contract*I13458</f>
        <v>0</v>
      </c>
    </row>
    <row r="13459" spans="1:10" x14ac:dyDescent="0.2">
      <c r="A13459" t="s">
        <v>86</v>
      </c>
      <c r="B13459" s="3">
        <v>44732</v>
      </c>
      <c r="C13459">
        <v>0</v>
      </c>
      <c r="D13459">
        <v>0</v>
      </c>
      <c r="E13459">
        <f t="shared" si="1053"/>
        <v>2022</v>
      </c>
      <c r="F13459" t="str">
        <f t="shared" si="1052"/>
        <v>Victorian</v>
      </c>
      <c r="G13459" t="str">
        <f t="shared" si="1054"/>
        <v>Month</v>
      </c>
      <c r="H13459">
        <f t="shared" si="1055"/>
        <v>2022</v>
      </c>
      <c r="I13459">
        <f t="shared" si="1056"/>
        <v>30</v>
      </c>
      <c r="J13459">
        <f>D13459*PJ_per_contract*I13459</f>
        <v>0</v>
      </c>
    </row>
    <row r="13460" spans="1:10" x14ac:dyDescent="0.2">
      <c r="A13460" t="s">
        <v>48</v>
      </c>
      <c r="B13460" s="3">
        <v>44732</v>
      </c>
      <c r="C13460">
        <v>0</v>
      </c>
      <c r="D13460">
        <v>0</v>
      </c>
      <c r="E13460">
        <f t="shared" si="1053"/>
        <v>2022</v>
      </c>
      <c r="F13460" t="str">
        <f t="shared" si="1052"/>
        <v>Victorian</v>
      </c>
      <c r="G13460" t="str">
        <f t="shared" si="1054"/>
        <v>Quarter</v>
      </c>
      <c r="H13460">
        <f t="shared" si="1055"/>
        <v>2022</v>
      </c>
      <c r="I13460">
        <f t="shared" si="1056"/>
        <v>92</v>
      </c>
      <c r="J13460">
        <f>D13460*PJ_per_contract*I13460</f>
        <v>0</v>
      </c>
    </row>
    <row r="13461" spans="1:10" x14ac:dyDescent="0.2">
      <c r="A13461" t="s">
        <v>49</v>
      </c>
      <c r="B13461" s="3">
        <v>44732</v>
      </c>
      <c r="C13461">
        <v>84</v>
      </c>
      <c r="D13461">
        <v>0</v>
      </c>
      <c r="E13461">
        <f t="shared" si="1053"/>
        <v>2022</v>
      </c>
      <c r="F13461" t="str">
        <f t="shared" si="1052"/>
        <v>Wallumbilla</v>
      </c>
      <c r="G13461" t="str">
        <f t="shared" si="1054"/>
        <v>Quarter</v>
      </c>
      <c r="H13461">
        <f t="shared" si="1055"/>
        <v>2022</v>
      </c>
      <c r="I13461">
        <f t="shared" si="1056"/>
        <v>92</v>
      </c>
      <c r="J13461">
        <f>D13461*PJ_per_contract*I13461</f>
        <v>0</v>
      </c>
    </row>
    <row r="13462" spans="1:10" x14ac:dyDescent="0.2">
      <c r="A13462" t="s">
        <v>88</v>
      </c>
      <c r="B13462" s="3">
        <v>44732</v>
      </c>
      <c r="C13462">
        <v>0</v>
      </c>
      <c r="D13462">
        <v>0</v>
      </c>
      <c r="E13462">
        <f t="shared" si="1053"/>
        <v>2022</v>
      </c>
      <c r="F13462" t="str">
        <f t="shared" si="1052"/>
        <v>Victorian</v>
      </c>
      <c r="G13462" t="str">
        <f t="shared" si="1054"/>
        <v>Month</v>
      </c>
      <c r="H13462">
        <f t="shared" si="1055"/>
        <v>2022</v>
      </c>
      <c r="I13462">
        <f t="shared" si="1056"/>
        <v>30</v>
      </c>
      <c r="J13462">
        <f>D13462*PJ_per_contract*I13462</f>
        <v>0</v>
      </c>
    </row>
    <row r="13463" spans="1:10" x14ac:dyDescent="0.2">
      <c r="A13463" t="s">
        <v>79</v>
      </c>
      <c r="B13463" s="3">
        <v>44732</v>
      </c>
      <c r="C13463">
        <v>0</v>
      </c>
      <c r="D13463">
        <v>0</v>
      </c>
      <c r="E13463">
        <f t="shared" si="1053"/>
        <v>2022</v>
      </c>
      <c r="F13463" t="str">
        <f t="shared" si="1052"/>
        <v>Victorian</v>
      </c>
      <c r="G13463" t="str">
        <f t="shared" si="1054"/>
        <v>Quarter</v>
      </c>
      <c r="H13463">
        <f t="shared" si="1055"/>
        <v>2025</v>
      </c>
      <c r="I13463">
        <f t="shared" si="1056"/>
        <v>92</v>
      </c>
      <c r="J13463">
        <f>D13463*PJ_per_contract*I13463</f>
        <v>0</v>
      </c>
    </row>
    <row r="13464" spans="1:10" x14ac:dyDescent="0.2">
      <c r="A13464" t="s">
        <v>87</v>
      </c>
      <c r="B13464" s="3">
        <v>44732</v>
      </c>
      <c r="C13464">
        <v>0</v>
      </c>
      <c r="D13464">
        <v>0</v>
      </c>
      <c r="E13464">
        <f t="shared" si="1053"/>
        <v>2022</v>
      </c>
      <c r="F13464" t="str">
        <f t="shared" si="1052"/>
        <v>Victorian</v>
      </c>
      <c r="G13464" t="str">
        <f t="shared" si="1054"/>
        <v>Month</v>
      </c>
      <c r="H13464">
        <f t="shared" si="1055"/>
        <v>2022</v>
      </c>
      <c r="I13464">
        <f t="shared" si="1056"/>
        <v>30</v>
      </c>
      <c r="J13464">
        <f>D13464*PJ_per_contract*I13464</f>
        <v>0</v>
      </c>
    </row>
    <row r="13465" spans="1:10" x14ac:dyDescent="0.2">
      <c r="A13465" t="s">
        <v>52</v>
      </c>
      <c r="B13465" s="3">
        <v>44732</v>
      </c>
      <c r="C13465">
        <v>0</v>
      </c>
      <c r="D13465">
        <v>0</v>
      </c>
      <c r="E13465">
        <f t="shared" si="1053"/>
        <v>2022</v>
      </c>
      <c r="F13465" t="str">
        <f t="shared" si="1052"/>
        <v>Victorian</v>
      </c>
      <c r="G13465" t="str">
        <f t="shared" si="1054"/>
        <v>Quarter</v>
      </c>
      <c r="H13465">
        <f t="shared" si="1055"/>
        <v>2022</v>
      </c>
      <c r="I13465">
        <f t="shared" si="1056"/>
        <v>92</v>
      </c>
      <c r="J13465">
        <f>D13465*PJ_per_contract*I13465</f>
        <v>0</v>
      </c>
    </row>
    <row r="13466" spans="1:10" x14ac:dyDescent="0.2">
      <c r="A13466" t="s">
        <v>90</v>
      </c>
      <c r="B13466" s="3">
        <v>44732</v>
      </c>
      <c r="C13466">
        <v>0</v>
      </c>
      <c r="D13466">
        <v>0</v>
      </c>
      <c r="E13466">
        <f t="shared" si="1053"/>
        <v>2022</v>
      </c>
      <c r="F13466" t="str">
        <f t="shared" si="1052"/>
        <v>Victorian</v>
      </c>
      <c r="G13466" t="str">
        <f t="shared" si="1054"/>
        <v>Quarter</v>
      </c>
      <c r="H13466">
        <f t="shared" si="1055"/>
        <v>2026</v>
      </c>
      <c r="I13466">
        <f t="shared" si="1056"/>
        <v>92</v>
      </c>
      <c r="J13466">
        <f>D13466*PJ_per_contract*I13466</f>
        <v>0</v>
      </c>
    </row>
    <row r="13467" spans="1:10" x14ac:dyDescent="0.2">
      <c r="A13467" t="s">
        <v>91</v>
      </c>
      <c r="B13467" s="3">
        <v>44732</v>
      </c>
      <c r="C13467">
        <v>0</v>
      </c>
      <c r="D13467">
        <v>0</v>
      </c>
      <c r="E13467">
        <f t="shared" si="1053"/>
        <v>2022</v>
      </c>
      <c r="F13467" t="str">
        <f t="shared" si="1052"/>
        <v>Victorian</v>
      </c>
      <c r="G13467" t="str">
        <f t="shared" si="1054"/>
        <v>Quarter</v>
      </c>
      <c r="H13467">
        <f t="shared" si="1055"/>
        <v>2026</v>
      </c>
      <c r="I13467">
        <f t="shared" si="1056"/>
        <v>92</v>
      </c>
      <c r="J13467">
        <f>D13467*PJ_per_contract*I13467</f>
        <v>0</v>
      </c>
    </row>
    <row r="13468" spans="1:10" x14ac:dyDescent="0.2">
      <c r="A13468" t="s">
        <v>69</v>
      </c>
      <c r="B13468" s="3">
        <v>44732</v>
      </c>
      <c r="C13468">
        <v>0</v>
      </c>
      <c r="D13468">
        <v>0</v>
      </c>
      <c r="E13468">
        <f t="shared" si="1053"/>
        <v>2022</v>
      </c>
      <c r="F13468" t="str">
        <f t="shared" si="1052"/>
        <v>Victorian</v>
      </c>
      <c r="G13468" t="str">
        <f t="shared" si="1054"/>
        <v>Quarter</v>
      </c>
      <c r="H13468">
        <f t="shared" si="1055"/>
        <v>2025</v>
      </c>
      <c r="I13468">
        <f t="shared" si="1056"/>
        <v>92</v>
      </c>
      <c r="J13468">
        <f>D13468*PJ_per_contract*I13468</f>
        <v>0</v>
      </c>
    </row>
    <row r="13469" spans="1:10" x14ac:dyDescent="0.2">
      <c r="A13469" t="s">
        <v>50</v>
      </c>
      <c r="B13469" s="3">
        <v>44732</v>
      </c>
      <c r="C13469">
        <v>0</v>
      </c>
      <c r="D13469">
        <v>0</v>
      </c>
      <c r="E13469">
        <f t="shared" si="1053"/>
        <v>2022</v>
      </c>
      <c r="F13469" t="str">
        <f t="shared" si="1052"/>
        <v>Victorian</v>
      </c>
      <c r="G13469" t="str">
        <f t="shared" si="1054"/>
        <v>Quarter</v>
      </c>
      <c r="H13469">
        <f t="shared" si="1055"/>
        <v>2024</v>
      </c>
      <c r="I13469">
        <f t="shared" si="1056"/>
        <v>92</v>
      </c>
      <c r="J13469">
        <f>D13469*PJ_per_contract*I13469</f>
        <v>0</v>
      </c>
    </row>
    <row r="13470" spans="1:10" x14ac:dyDescent="0.2">
      <c r="A13470" t="s">
        <v>58</v>
      </c>
      <c r="B13470" s="3">
        <v>44732</v>
      </c>
      <c r="C13470">
        <v>0</v>
      </c>
      <c r="D13470">
        <v>0</v>
      </c>
      <c r="E13470">
        <f t="shared" si="1053"/>
        <v>2022</v>
      </c>
      <c r="F13470" t="str">
        <f t="shared" si="1052"/>
        <v>Victorian</v>
      </c>
      <c r="G13470" t="str">
        <f t="shared" si="1054"/>
        <v>Quarter</v>
      </c>
      <c r="H13470">
        <f t="shared" si="1055"/>
        <v>2024</v>
      </c>
      <c r="I13470">
        <f t="shared" si="1056"/>
        <v>92</v>
      </c>
      <c r="J13470">
        <f>D13470*PJ_per_contract*I13470</f>
        <v>0</v>
      </c>
    </row>
    <row r="13471" spans="1:10" x14ac:dyDescent="0.2">
      <c r="A13471" t="s">
        <v>68</v>
      </c>
      <c r="B13471" s="3">
        <v>44732</v>
      </c>
      <c r="C13471">
        <v>0</v>
      </c>
      <c r="D13471">
        <v>0</v>
      </c>
      <c r="E13471">
        <f t="shared" si="1053"/>
        <v>2022</v>
      </c>
      <c r="F13471" t="str">
        <f t="shared" si="1052"/>
        <v>Victorian</v>
      </c>
      <c r="G13471" t="str">
        <f t="shared" si="1054"/>
        <v>Quarter</v>
      </c>
      <c r="H13471">
        <f t="shared" si="1055"/>
        <v>2025</v>
      </c>
      <c r="I13471">
        <f t="shared" si="1056"/>
        <v>92</v>
      </c>
      <c r="J13471">
        <f>D13471*PJ_per_contract*I13471</f>
        <v>0</v>
      </c>
    </row>
    <row r="13472" spans="1:10" x14ac:dyDescent="0.2">
      <c r="A13472" t="s">
        <v>80</v>
      </c>
      <c r="B13472" s="3">
        <v>44732</v>
      </c>
      <c r="C13472">
        <v>0</v>
      </c>
      <c r="D13472">
        <v>0</v>
      </c>
      <c r="E13472">
        <f t="shared" si="1053"/>
        <v>2022</v>
      </c>
      <c r="F13472" t="str">
        <f t="shared" si="1052"/>
        <v>Victorian</v>
      </c>
      <c r="G13472" t="str">
        <f t="shared" si="1054"/>
        <v>Quarter</v>
      </c>
      <c r="H13472">
        <f t="shared" si="1055"/>
        <v>2025</v>
      </c>
      <c r="I13472">
        <f t="shared" si="1056"/>
        <v>92</v>
      </c>
      <c r="J13472">
        <f>D13472*PJ_per_contract*I13472</f>
        <v>0</v>
      </c>
    </row>
    <row r="13473" spans="1:10" x14ac:dyDescent="0.2">
      <c r="A13473" t="s">
        <v>89</v>
      </c>
      <c r="B13473" s="3">
        <v>44732</v>
      </c>
      <c r="C13473">
        <v>0</v>
      </c>
      <c r="D13473">
        <v>0</v>
      </c>
      <c r="E13473">
        <f t="shared" si="1053"/>
        <v>2022</v>
      </c>
      <c r="F13473" t="str">
        <f t="shared" si="1052"/>
        <v>Victorian</v>
      </c>
      <c r="G13473" t="str">
        <f t="shared" si="1054"/>
        <v>Month</v>
      </c>
      <c r="H13473">
        <f t="shared" si="1055"/>
        <v>2022</v>
      </c>
      <c r="I13473">
        <f t="shared" si="1056"/>
        <v>30</v>
      </c>
      <c r="J13473">
        <f>D13473*PJ_per_contract*I13473</f>
        <v>0</v>
      </c>
    </row>
    <row r="13474" spans="1:10" x14ac:dyDescent="0.2">
      <c r="A13474" t="s">
        <v>55</v>
      </c>
      <c r="B13474" s="3">
        <v>44732</v>
      </c>
      <c r="C13474">
        <v>0</v>
      </c>
      <c r="D13474">
        <v>0</v>
      </c>
      <c r="E13474">
        <f t="shared" si="1053"/>
        <v>2022</v>
      </c>
      <c r="F13474" t="str">
        <f t="shared" si="1052"/>
        <v>Victorian</v>
      </c>
      <c r="G13474" t="str">
        <f t="shared" si="1054"/>
        <v>Quarter</v>
      </c>
      <c r="H13474">
        <f t="shared" si="1055"/>
        <v>2024</v>
      </c>
      <c r="I13474">
        <f t="shared" si="1056"/>
        <v>92</v>
      </c>
      <c r="J13474">
        <f>D13474*PJ_per_contract*I13474</f>
        <v>0</v>
      </c>
    </row>
    <row r="13475" spans="1:10" x14ac:dyDescent="0.2">
      <c r="A13475" t="s">
        <v>54</v>
      </c>
      <c r="B13475" s="3">
        <v>44732</v>
      </c>
      <c r="C13475">
        <v>0</v>
      </c>
      <c r="D13475">
        <v>0</v>
      </c>
      <c r="E13475">
        <f t="shared" si="1053"/>
        <v>2022</v>
      </c>
      <c r="F13475" t="str">
        <f t="shared" si="1052"/>
        <v>Victorian</v>
      </c>
      <c r="G13475" t="str">
        <f t="shared" si="1054"/>
        <v>Quarter</v>
      </c>
      <c r="H13475">
        <f t="shared" si="1055"/>
        <v>2023</v>
      </c>
      <c r="I13475">
        <f t="shared" si="1056"/>
        <v>92</v>
      </c>
      <c r="J13475">
        <f>D13475*PJ_per_contract*I13475</f>
        <v>0</v>
      </c>
    </row>
    <row r="13476" spans="1:10" x14ac:dyDescent="0.2">
      <c r="A13476" t="s">
        <v>59</v>
      </c>
      <c r="B13476" s="3">
        <v>44732</v>
      </c>
      <c r="C13476">
        <v>0</v>
      </c>
      <c r="D13476">
        <v>0</v>
      </c>
      <c r="E13476">
        <f t="shared" si="1053"/>
        <v>2022</v>
      </c>
      <c r="F13476" t="str">
        <f t="shared" si="1052"/>
        <v>Victorian</v>
      </c>
      <c r="G13476" t="str">
        <f t="shared" si="1054"/>
        <v>Quarter</v>
      </c>
      <c r="H13476">
        <f t="shared" si="1055"/>
        <v>2023</v>
      </c>
      <c r="I13476">
        <f t="shared" si="1056"/>
        <v>92</v>
      </c>
      <c r="J13476">
        <f>D13476*PJ_per_contract*I13476</f>
        <v>0</v>
      </c>
    </row>
    <row r="13477" spans="1:10" x14ac:dyDescent="0.2">
      <c r="A13477" t="s">
        <v>56</v>
      </c>
      <c r="B13477" s="3">
        <v>44732</v>
      </c>
      <c r="C13477">
        <v>0</v>
      </c>
      <c r="D13477">
        <v>0</v>
      </c>
      <c r="E13477">
        <f t="shared" si="1053"/>
        <v>2022</v>
      </c>
      <c r="F13477" t="str">
        <f t="shared" si="1052"/>
        <v>Victorian</v>
      </c>
      <c r="G13477" t="str">
        <f t="shared" si="1054"/>
        <v>Quarter</v>
      </c>
      <c r="H13477">
        <f t="shared" si="1055"/>
        <v>2023</v>
      </c>
      <c r="I13477">
        <f t="shared" si="1056"/>
        <v>92</v>
      </c>
      <c r="J13477">
        <f>D13477*PJ_per_contract*I13477</f>
        <v>0</v>
      </c>
    </row>
    <row r="13478" spans="1:10" x14ac:dyDescent="0.2">
      <c r="A13478" t="s">
        <v>53</v>
      </c>
      <c r="B13478" s="3">
        <v>44732</v>
      </c>
      <c r="C13478">
        <v>0</v>
      </c>
      <c r="D13478">
        <v>0</v>
      </c>
      <c r="E13478">
        <f t="shared" si="1053"/>
        <v>2022</v>
      </c>
      <c r="F13478" t="str">
        <f t="shared" si="1052"/>
        <v>Victorian</v>
      </c>
      <c r="G13478" t="str">
        <f t="shared" si="1054"/>
        <v>Quarter</v>
      </c>
      <c r="H13478">
        <f t="shared" si="1055"/>
        <v>2023</v>
      </c>
      <c r="I13478">
        <f t="shared" si="1056"/>
        <v>92</v>
      </c>
      <c r="J13478">
        <f>D13478*PJ_per_contract*I13478</f>
        <v>0</v>
      </c>
    </row>
    <row r="13479" spans="1:10" x14ac:dyDescent="0.2">
      <c r="A13479" t="s">
        <v>57</v>
      </c>
      <c r="B13479" s="3">
        <v>44732</v>
      </c>
      <c r="C13479">
        <v>0</v>
      </c>
      <c r="D13479">
        <v>0</v>
      </c>
      <c r="E13479">
        <f t="shared" si="1053"/>
        <v>2022</v>
      </c>
      <c r="F13479" t="str">
        <f t="shared" si="1052"/>
        <v>Victorian</v>
      </c>
      <c r="G13479" t="str">
        <f t="shared" si="1054"/>
        <v>Quarter</v>
      </c>
      <c r="H13479">
        <f t="shared" si="1055"/>
        <v>2024</v>
      </c>
      <c r="I13479">
        <f t="shared" si="1056"/>
        <v>92</v>
      </c>
      <c r="J13479">
        <f>D13479*PJ_per_contract*I13479</f>
        <v>0</v>
      </c>
    </row>
    <row r="13480" spans="1:10" x14ac:dyDescent="0.2">
      <c r="A13480" t="s">
        <v>51</v>
      </c>
      <c r="B13480" s="3">
        <v>44732</v>
      </c>
      <c r="C13480">
        <v>0</v>
      </c>
      <c r="D13480">
        <v>0</v>
      </c>
      <c r="E13480">
        <f t="shared" si="1053"/>
        <v>2022</v>
      </c>
      <c r="F13480" t="str">
        <f t="shared" si="1052"/>
        <v>Victorian</v>
      </c>
      <c r="G13480" t="str">
        <f t="shared" si="1054"/>
        <v>Quarter</v>
      </c>
      <c r="H13480">
        <f t="shared" si="1055"/>
        <v>2022</v>
      </c>
      <c r="I13480">
        <f t="shared" si="1056"/>
        <v>92</v>
      </c>
      <c r="J13480">
        <f>D13480*PJ_per_contract*I13480</f>
        <v>0</v>
      </c>
    </row>
    <row r="13481" spans="1:10" x14ac:dyDescent="0.2">
      <c r="A13481" t="s">
        <v>60</v>
      </c>
      <c r="B13481" s="3">
        <v>44732</v>
      </c>
      <c r="C13481">
        <v>0</v>
      </c>
      <c r="D13481">
        <v>0</v>
      </c>
      <c r="E13481">
        <f t="shared" si="1053"/>
        <v>2022</v>
      </c>
      <c r="F13481" t="str">
        <f t="shared" si="1052"/>
        <v>Wallumbilla</v>
      </c>
      <c r="G13481" t="str">
        <f t="shared" si="1054"/>
        <v>Strip</v>
      </c>
      <c r="H13481">
        <f t="shared" si="1055"/>
        <v>2023</v>
      </c>
      <c r="I13481">
        <f t="shared" si="1056"/>
        <v>365</v>
      </c>
      <c r="J13481">
        <f>D13481*PJ_per_contract*I13481</f>
        <v>0</v>
      </c>
    </row>
    <row r="13482" spans="1:10" x14ac:dyDescent="0.2">
      <c r="A13482" t="s">
        <v>61</v>
      </c>
      <c r="B13482" s="3">
        <v>44732</v>
      </c>
      <c r="C13482">
        <v>96</v>
      </c>
      <c r="D13482">
        <v>0</v>
      </c>
      <c r="E13482">
        <f t="shared" si="1053"/>
        <v>2022</v>
      </c>
      <c r="F13482" t="str">
        <f t="shared" si="1052"/>
        <v>Wallumbilla</v>
      </c>
      <c r="G13482" t="str">
        <f t="shared" si="1054"/>
        <v>Quarter</v>
      </c>
      <c r="H13482">
        <f t="shared" si="1055"/>
        <v>2022</v>
      </c>
      <c r="I13482">
        <f t="shared" si="1056"/>
        <v>92</v>
      </c>
      <c r="J13482">
        <f>D13482*PJ_per_contract*I13482</f>
        <v>0</v>
      </c>
    </row>
    <row r="13483" spans="1:10" x14ac:dyDescent="0.2">
      <c r="A13483" t="s">
        <v>62</v>
      </c>
      <c r="B13483" s="3">
        <v>44732</v>
      </c>
      <c r="C13483">
        <v>180</v>
      </c>
      <c r="D13483">
        <v>0</v>
      </c>
      <c r="E13483">
        <f t="shared" si="1053"/>
        <v>2022</v>
      </c>
      <c r="F13483" t="str">
        <f t="shared" si="1052"/>
        <v>Wallumbilla</v>
      </c>
      <c r="G13483" t="str">
        <f t="shared" si="1054"/>
        <v>Quarter</v>
      </c>
      <c r="H13483">
        <f t="shared" si="1055"/>
        <v>2022</v>
      </c>
      <c r="I13483">
        <f t="shared" si="1056"/>
        <v>92</v>
      </c>
      <c r="J13483">
        <f>D13483*PJ_per_contract*I13483</f>
        <v>0</v>
      </c>
    </row>
    <row r="13484" spans="1:10" x14ac:dyDescent="0.2">
      <c r="A13484" t="s">
        <v>70</v>
      </c>
      <c r="B13484" s="3">
        <v>44732</v>
      </c>
      <c r="C13484">
        <v>0</v>
      </c>
      <c r="D13484">
        <v>0</v>
      </c>
      <c r="E13484">
        <f t="shared" si="1053"/>
        <v>2022</v>
      </c>
      <c r="F13484" t="str">
        <f t="shared" si="1052"/>
        <v>Wallumbilla</v>
      </c>
      <c r="G13484" t="str">
        <f t="shared" si="1054"/>
        <v>Strip</v>
      </c>
      <c r="H13484">
        <f t="shared" si="1055"/>
        <v>2023</v>
      </c>
      <c r="I13484">
        <f t="shared" si="1056"/>
        <v>365</v>
      </c>
      <c r="J13484">
        <f>D13484*PJ_per_contract*I13484</f>
        <v>0</v>
      </c>
    </row>
    <row r="13485" spans="1:10" x14ac:dyDescent="0.2">
      <c r="A13485" t="s">
        <v>63</v>
      </c>
      <c r="B13485" s="3">
        <v>44732</v>
      </c>
      <c r="C13485">
        <v>71</v>
      </c>
      <c r="D13485">
        <v>0</v>
      </c>
      <c r="E13485">
        <f t="shared" si="1053"/>
        <v>2022</v>
      </c>
      <c r="F13485" t="str">
        <f t="shared" si="1052"/>
        <v>Wallumbilla</v>
      </c>
      <c r="G13485" t="str">
        <f t="shared" si="1054"/>
        <v>Quarter</v>
      </c>
      <c r="H13485">
        <f t="shared" si="1055"/>
        <v>2023</v>
      </c>
      <c r="I13485">
        <f t="shared" si="1056"/>
        <v>92</v>
      </c>
      <c r="J13485">
        <f>D13485*PJ_per_contract*I13485</f>
        <v>0</v>
      </c>
    </row>
    <row r="13486" spans="1:10" x14ac:dyDescent="0.2">
      <c r="A13486" t="s">
        <v>64</v>
      </c>
      <c r="B13486" s="3">
        <v>44732</v>
      </c>
      <c r="C13486">
        <v>104</v>
      </c>
      <c r="D13486">
        <v>0</v>
      </c>
      <c r="E13486">
        <f t="shared" si="1053"/>
        <v>2022</v>
      </c>
      <c r="F13486" t="str">
        <f t="shared" si="1052"/>
        <v>Wallumbilla</v>
      </c>
      <c r="G13486" t="str">
        <f t="shared" si="1054"/>
        <v>Quarter</v>
      </c>
      <c r="H13486">
        <f t="shared" si="1055"/>
        <v>2023</v>
      </c>
      <c r="I13486">
        <f t="shared" si="1056"/>
        <v>92</v>
      </c>
      <c r="J13486">
        <f>D13486*PJ_per_contract*I13486</f>
        <v>0</v>
      </c>
    </row>
    <row r="13487" spans="1:10" x14ac:dyDescent="0.2">
      <c r="A13487" t="s">
        <v>81</v>
      </c>
      <c r="B13487" s="3">
        <v>44732</v>
      </c>
      <c r="C13487">
        <v>0</v>
      </c>
      <c r="D13487">
        <v>0</v>
      </c>
      <c r="E13487">
        <f t="shared" si="1053"/>
        <v>2022</v>
      </c>
      <c r="F13487" t="str">
        <f t="shared" si="1052"/>
        <v>Wallumbilla</v>
      </c>
      <c r="G13487" t="str">
        <f t="shared" si="1054"/>
        <v>Strip</v>
      </c>
      <c r="H13487">
        <f t="shared" si="1055"/>
        <v>2024</v>
      </c>
      <c r="I13487">
        <f t="shared" si="1056"/>
        <v>365</v>
      </c>
      <c r="J13487">
        <f>D13487*PJ_per_contract*I13487</f>
        <v>0</v>
      </c>
    </row>
    <row r="13488" spans="1:10" x14ac:dyDescent="0.2">
      <c r="A13488" t="s">
        <v>71</v>
      </c>
      <c r="B13488" s="3">
        <v>44732</v>
      </c>
      <c r="C13488">
        <v>53</v>
      </c>
      <c r="D13488">
        <v>0</v>
      </c>
      <c r="E13488">
        <f t="shared" si="1053"/>
        <v>2022</v>
      </c>
      <c r="F13488" t="str">
        <f t="shared" si="1052"/>
        <v>Wallumbilla</v>
      </c>
      <c r="G13488" t="str">
        <f t="shared" si="1054"/>
        <v>Quarter</v>
      </c>
      <c r="H13488">
        <f t="shared" si="1055"/>
        <v>2023</v>
      </c>
      <c r="I13488">
        <f t="shared" si="1056"/>
        <v>92</v>
      </c>
      <c r="J13488">
        <f>D13488*PJ_per_contract*I13488</f>
        <v>0</v>
      </c>
    </row>
    <row r="13489" spans="1:10" x14ac:dyDescent="0.2">
      <c r="A13489" t="s">
        <v>72</v>
      </c>
      <c r="B13489" s="3">
        <v>44732</v>
      </c>
      <c r="C13489">
        <v>50</v>
      </c>
      <c r="D13489">
        <v>0</v>
      </c>
      <c r="E13489">
        <f t="shared" si="1053"/>
        <v>2022</v>
      </c>
      <c r="F13489" t="str">
        <f t="shared" si="1052"/>
        <v>Wallumbilla</v>
      </c>
      <c r="G13489" t="str">
        <f t="shared" si="1054"/>
        <v>Quarter</v>
      </c>
      <c r="H13489">
        <f t="shared" si="1055"/>
        <v>2023</v>
      </c>
      <c r="I13489">
        <f t="shared" si="1056"/>
        <v>92</v>
      </c>
      <c r="J13489">
        <f>D13489*PJ_per_contract*I13489</f>
        <v>0</v>
      </c>
    </row>
    <row r="13490" spans="1:10" x14ac:dyDescent="0.2">
      <c r="A13490" t="s">
        <v>92</v>
      </c>
      <c r="B13490" s="3">
        <v>44732</v>
      </c>
      <c r="C13490">
        <v>0</v>
      </c>
      <c r="D13490">
        <v>0</v>
      </c>
      <c r="E13490">
        <f t="shared" si="1053"/>
        <v>2022</v>
      </c>
      <c r="F13490" t="str">
        <f t="shared" si="1052"/>
        <v>Wallumbilla</v>
      </c>
      <c r="G13490" t="str">
        <f t="shared" si="1054"/>
        <v>Strip</v>
      </c>
      <c r="H13490">
        <f t="shared" si="1055"/>
        <v>2024</v>
      </c>
      <c r="I13490">
        <f t="shared" si="1056"/>
        <v>365</v>
      </c>
      <c r="J13490">
        <f>D13490*PJ_per_contract*I13490</f>
        <v>0</v>
      </c>
    </row>
    <row r="13491" spans="1:10" x14ac:dyDescent="0.2">
      <c r="A13491" t="s">
        <v>82</v>
      </c>
      <c r="B13491" s="3">
        <v>44732</v>
      </c>
      <c r="C13491">
        <v>9</v>
      </c>
      <c r="D13491">
        <v>0</v>
      </c>
      <c r="E13491">
        <f t="shared" si="1053"/>
        <v>2022</v>
      </c>
      <c r="F13491" t="str">
        <f t="shared" si="1052"/>
        <v>Wallumbilla</v>
      </c>
      <c r="G13491" t="str">
        <f t="shared" si="1054"/>
        <v>Quarter</v>
      </c>
      <c r="H13491">
        <f t="shared" si="1055"/>
        <v>2024</v>
      </c>
      <c r="I13491">
        <f t="shared" si="1056"/>
        <v>92</v>
      </c>
      <c r="J13491">
        <f>D13491*PJ_per_contract*I13491</f>
        <v>0</v>
      </c>
    </row>
    <row r="13492" spans="1:10" x14ac:dyDescent="0.2">
      <c r="A13492" t="s">
        <v>83</v>
      </c>
      <c r="B13492" s="3">
        <v>44732</v>
      </c>
      <c r="C13492">
        <v>7</v>
      </c>
      <c r="D13492">
        <v>0</v>
      </c>
      <c r="E13492">
        <f t="shared" si="1053"/>
        <v>2022</v>
      </c>
      <c r="F13492" t="str">
        <f t="shared" si="1052"/>
        <v>Wallumbilla</v>
      </c>
      <c r="G13492" t="str">
        <f t="shared" si="1054"/>
        <v>Quarter</v>
      </c>
      <c r="H13492">
        <f t="shared" si="1055"/>
        <v>2024</v>
      </c>
      <c r="I13492">
        <f t="shared" si="1056"/>
        <v>92</v>
      </c>
      <c r="J13492">
        <f>D13492*PJ_per_contract*I13492</f>
        <v>0</v>
      </c>
    </row>
    <row r="13493" spans="1:10" x14ac:dyDescent="0.2">
      <c r="A13493" t="s">
        <v>93</v>
      </c>
      <c r="B13493" s="3">
        <v>44732</v>
      </c>
      <c r="C13493">
        <v>7</v>
      </c>
      <c r="D13493">
        <v>0</v>
      </c>
      <c r="E13493">
        <f t="shared" si="1053"/>
        <v>2022</v>
      </c>
      <c r="F13493" t="str">
        <f t="shared" si="1052"/>
        <v>Wallumbilla</v>
      </c>
      <c r="G13493" t="str">
        <f t="shared" si="1054"/>
        <v>Quarter</v>
      </c>
      <c r="H13493">
        <f t="shared" si="1055"/>
        <v>2024</v>
      </c>
      <c r="I13493">
        <f t="shared" si="1056"/>
        <v>92</v>
      </c>
      <c r="J13493">
        <f>D13493*PJ_per_contract*I13493</f>
        <v>0</v>
      </c>
    </row>
    <row r="13494" spans="1:10" x14ac:dyDescent="0.2">
      <c r="A13494" t="s">
        <v>94</v>
      </c>
      <c r="B13494" s="3">
        <v>44732</v>
      </c>
      <c r="C13494">
        <v>7</v>
      </c>
      <c r="D13494">
        <v>0</v>
      </c>
      <c r="E13494">
        <f t="shared" si="1053"/>
        <v>2022</v>
      </c>
      <c r="F13494" t="str">
        <f t="shared" si="1052"/>
        <v>Wallumbilla</v>
      </c>
      <c r="G13494" t="str">
        <f t="shared" si="1054"/>
        <v>Quarter</v>
      </c>
      <c r="H13494">
        <f t="shared" si="1055"/>
        <v>2024</v>
      </c>
      <c r="I13494">
        <f t="shared" si="1056"/>
        <v>92</v>
      </c>
      <c r="J13494">
        <f>D13494*PJ_per_contract*I13494</f>
        <v>0</v>
      </c>
    </row>
    <row r="13495" spans="1:10" x14ac:dyDescent="0.2">
      <c r="A13495" t="s">
        <v>86</v>
      </c>
      <c r="B13495" s="3">
        <v>44733</v>
      </c>
      <c r="C13495">
        <v>0</v>
      </c>
      <c r="D13495">
        <v>0</v>
      </c>
      <c r="E13495">
        <f t="shared" si="1053"/>
        <v>2022</v>
      </c>
      <c r="F13495" t="str">
        <f t="shared" si="1052"/>
        <v>Victorian</v>
      </c>
      <c r="G13495" t="str">
        <f t="shared" si="1054"/>
        <v>Month</v>
      </c>
      <c r="H13495">
        <f t="shared" si="1055"/>
        <v>2022</v>
      </c>
      <c r="I13495">
        <f t="shared" si="1056"/>
        <v>30</v>
      </c>
      <c r="J13495">
        <f>D13495*PJ_per_contract*I13495</f>
        <v>0</v>
      </c>
    </row>
    <row r="13496" spans="1:10" x14ac:dyDescent="0.2">
      <c r="A13496" t="s">
        <v>48</v>
      </c>
      <c r="B13496" s="3">
        <v>44733</v>
      </c>
      <c r="C13496">
        <v>0</v>
      </c>
      <c r="D13496">
        <v>0</v>
      </c>
      <c r="E13496">
        <f t="shared" si="1053"/>
        <v>2022</v>
      </c>
      <c r="F13496" t="str">
        <f t="shared" si="1052"/>
        <v>Victorian</v>
      </c>
      <c r="G13496" t="str">
        <f t="shared" si="1054"/>
        <v>Quarter</v>
      </c>
      <c r="H13496">
        <f t="shared" si="1055"/>
        <v>2022</v>
      </c>
      <c r="I13496">
        <f t="shared" si="1056"/>
        <v>92</v>
      </c>
      <c r="J13496">
        <f>D13496*PJ_per_contract*I13496</f>
        <v>0</v>
      </c>
    </row>
    <row r="13497" spans="1:10" x14ac:dyDescent="0.2">
      <c r="A13497" t="s">
        <v>49</v>
      </c>
      <c r="B13497" s="3">
        <v>44733</v>
      </c>
      <c r="C13497">
        <v>84</v>
      </c>
      <c r="D13497">
        <v>0</v>
      </c>
      <c r="E13497">
        <f t="shared" si="1053"/>
        <v>2022</v>
      </c>
      <c r="F13497" t="str">
        <f t="shared" si="1052"/>
        <v>Wallumbilla</v>
      </c>
      <c r="G13497" t="str">
        <f t="shared" si="1054"/>
        <v>Quarter</v>
      </c>
      <c r="H13497">
        <f t="shared" si="1055"/>
        <v>2022</v>
      </c>
      <c r="I13497">
        <f t="shared" si="1056"/>
        <v>92</v>
      </c>
      <c r="J13497">
        <f>D13497*PJ_per_contract*I13497</f>
        <v>0</v>
      </c>
    </row>
    <row r="13498" spans="1:10" x14ac:dyDescent="0.2">
      <c r="A13498" t="s">
        <v>68</v>
      </c>
      <c r="B13498" s="3">
        <v>44733</v>
      </c>
      <c r="C13498">
        <v>0</v>
      </c>
      <c r="D13498">
        <v>0</v>
      </c>
      <c r="E13498">
        <f t="shared" si="1053"/>
        <v>2022</v>
      </c>
      <c r="F13498" t="str">
        <f t="shared" si="1052"/>
        <v>Victorian</v>
      </c>
      <c r="G13498" t="str">
        <f t="shared" si="1054"/>
        <v>Quarter</v>
      </c>
      <c r="H13498">
        <f t="shared" si="1055"/>
        <v>2025</v>
      </c>
      <c r="I13498">
        <f t="shared" si="1056"/>
        <v>92</v>
      </c>
      <c r="J13498">
        <f>D13498*PJ_per_contract*I13498</f>
        <v>0</v>
      </c>
    </row>
    <row r="13499" spans="1:10" x14ac:dyDescent="0.2">
      <c r="A13499" t="s">
        <v>55</v>
      </c>
      <c r="B13499" s="3">
        <v>44733</v>
      </c>
      <c r="C13499">
        <v>0</v>
      </c>
      <c r="D13499">
        <v>0</v>
      </c>
      <c r="E13499">
        <f t="shared" si="1053"/>
        <v>2022</v>
      </c>
      <c r="F13499" t="str">
        <f t="shared" si="1052"/>
        <v>Victorian</v>
      </c>
      <c r="G13499" t="str">
        <f t="shared" si="1054"/>
        <v>Quarter</v>
      </c>
      <c r="H13499">
        <f t="shared" si="1055"/>
        <v>2024</v>
      </c>
      <c r="I13499">
        <f t="shared" si="1056"/>
        <v>92</v>
      </c>
      <c r="J13499">
        <f>D13499*PJ_per_contract*I13499</f>
        <v>0</v>
      </c>
    </row>
    <row r="13500" spans="1:10" x14ac:dyDescent="0.2">
      <c r="A13500" t="s">
        <v>51</v>
      </c>
      <c r="B13500" s="3">
        <v>44733</v>
      </c>
      <c r="C13500">
        <v>0</v>
      </c>
      <c r="D13500">
        <v>0</v>
      </c>
      <c r="E13500">
        <f t="shared" si="1053"/>
        <v>2022</v>
      </c>
      <c r="F13500" t="str">
        <f t="shared" si="1052"/>
        <v>Victorian</v>
      </c>
      <c r="G13500" t="str">
        <f t="shared" si="1054"/>
        <v>Quarter</v>
      </c>
      <c r="H13500">
        <f t="shared" si="1055"/>
        <v>2022</v>
      </c>
      <c r="I13500">
        <f t="shared" si="1056"/>
        <v>92</v>
      </c>
      <c r="J13500">
        <f>D13500*PJ_per_contract*I13500</f>
        <v>0</v>
      </c>
    </row>
    <row r="13501" spans="1:10" x14ac:dyDescent="0.2">
      <c r="A13501" t="s">
        <v>89</v>
      </c>
      <c r="B13501" s="3">
        <v>44733</v>
      </c>
      <c r="C13501">
        <v>0</v>
      </c>
      <c r="D13501">
        <v>0</v>
      </c>
      <c r="E13501">
        <f t="shared" si="1053"/>
        <v>2022</v>
      </c>
      <c r="F13501" t="str">
        <f t="shared" si="1052"/>
        <v>Victorian</v>
      </c>
      <c r="G13501" t="str">
        <f t="shared" si="1054"/>
        <v>Month</v>
      </c>
      <c r="H13501">
        <f t="shared" si="1055"/>
        <v>2022</v>
      </c>
      <c r="I13501">
        <f t="shared" si="1056"/>
        <v>30</v>
      </c>
      <c r="J13501">
        <f>D13501*PJ_per_contract*I13501</f>
        <v>0</v>
      </c>
    </row>
    <row r="13502" spans="1:10" x14ac:dyDescent="0.2">
      <c r="A13502" t="s">
        <v>79</v>
      </c>
      <c r="B13502" s="3">
        <v>44733</v>
      </c>
      <c r="C13502">
        <v>0</v>
      </c>
      <c r="D13502">
        <v>0</v>
      </c>
      <c r="E13502">
        <f t="shared" si="1053"/>
        <v>2022</v>
      </c>
      <c r="F13502" t="str">
        <f t="shared" si="1052"/>
        <v>Victorian</v>
      </c>
      <c r="G13502" t="str">
        <f t="shared" si="1054"/>
        <v>Quarter</v>
      </c>
      <c r="H13502">
        <f t="shared" si="1055"/>
        <v>2025</v>
      </c>
      <c r="I13502">
        <f t="shared" si="1056"/>
        <v>92</v>
      </c>
      <c r="J13502">
        <f>D13502*PJ_per_contract*I13502</f>
        <v>0</v>
      </c>
    </row>
    <row r="13503" spans="1:10" x14ac:dyDescent="0.2">
      <c r="A13503" t="s">
        <v>80</v>
      </c>
      <c r="B13503" s="3">
        <v>44733</v>
      </c>
      <c r="C13503">
        <v>0</v>
      </c>
      <c r="D13503">
        <v>0</v>
      </c>
      <c r="E13503">
        <f t="shared" si="1053"/>
        <v>2022</v>
      </c>
      <c r="F13503" t="str">
        <f t="shared" si="1052"/>
        <v>Victorian</v>
      </c>
      <c r="G13503" t="str">
        <f t="shared" si="1054"/>
        <v>Quarter</v>
      </c>
      <c r="H13503">
        <f t="shared" si="1055"/>
        <v>2025</v>
      </c>
      <c r="I13503">
        <f t="shared" si="1056"/>
        <v>92</v>
      </c>
      <c r="J13503">
        <f>D13503*PJ_per_contract*I13503</f>
        <v>0</v>
      </c>
    </row>
    <row r="13504" spans="1:10" x14ac:dyDescent="0.2">
      <c r="A13504" t="s">
        <v>88</v>
      </c>
      <c r="B13504" s="3">
        <v>44733</v>
      </c>
      <c r="C13504">
        <v>0</v>
      </c>
      <c r="D13504">
        <v>0</v>
      </c>
      <c r="E13504">
        <f t="shared" si="1053"/>
        <v>2022</v>
      </c>
      <c r="F13504" t="str">
        <f t="shared" si="1052"/>
        <v>Victorian</v>
      </c>
      <c r="G13504" t="str">
        <f t="shared" si="1054"/>
        <v>Month</v>
      </c>
      <c r="H13504">
        <f t="shared" si="1055"/>
        <v>2022</v>
      </c>
      <c r="I13504">
        <f t="shared" si="1056"/>
        <v>30</v>
      </c>
      <c r="J13504">
        <f>D13504*PJ_per_contract*I13504</f>
        <v>0</v>
      </c>
    </row>
    <row r="13505" spans="1:10" x14ac:dyDescent="0.2">
      <c r="A13505" t="s">
        <v>52</v>
      </c>
      <c r="B13505" s="3">
        <v>44733</v>
      </c>
      <c r="C13505">
        <v>0</v>
      </c>
      <c r="D13505">
        <v>0</v>
      </c>
      <c r="E13505">
        <f t="shared" si="1053"/>
        <v>2022</v>
      </c>
      <c r="F13505" t="str">
        <f t="shared" si="1052"/>
        <v>Victorian</v>
      </c>
      <c r="G13505" t="str">
        <f t="shared" si="1054"/>
        <v>Quarter</v>
      </c>
      <c r="H13505">
        <f t="shared" si="1055"/>
        <v>2022</v>
      </c>
      <c r="I13505">
        <f t="shared" si="1056"/>
        <v>92</v>
      </c>
      <c r="J13505">
        <f>D13505*PJ_per_contract*I13505</f>
        <v>0</v>
      </c>
    </row>
    <row r="13506" spans="1:10" x14ac:dyDescent="0.2">
      <c r="A13506" t="s">
        <v>91</v>
      </c>
      <c r="B13506" s="3">
        <v>44733</v>
      </c>
      <c r="C13506">
        <v>0</v>
      </c>
      <c r="D13506">
        <v>0</v>
      </c>
      <c r="E13506">
        <f t="shared" si="1053"/>
        <v>2022</v>
      </c>
      <c r="F13506" t="str">
        <f t="shared" ref="F13506:F13569" si="1057">IF(OR(LEFT(A13506,2)="GJ",LEFT(A13506,2)="GK"),"Victorian",IF(OR(LEFT(A13506,2)="GX",LEFT(A13506,2)="GY"),"Wallumbilla","NA"))</f>
        <v>Victorian</v>
      </c>
      <c r="G13506" t="str">
        <f t="shared" si="1054"/>
        <v>Quarter</v>
      </c>
      <c r="H13506">
        <f t="shared" si="1055"/>
        <v>2026</v>
      </c>
      <c r="I13506">
        <f t="shared" si="1056"/>
        <v>92</v>
      </c>
      <c r="J13506">
        <f>D13506*PJ_per_contract*I13506</f>
        <v>0</v>
      </c>
    </row>
    <row r="13507" spans="1:10" x14ac:dyDescent="0.2">
      <c r="A13507" t="s">
        <v>69</v>
      </c>
      <c r="B13507" s="3">
        <v>44733</v>
      </c>
      <c r="C13507">
        <v>0</v>
      </c>
      <c r="D13507">
        <v>0</v>
      </c>
      <c r="E13507">
        <f t="shared" ref="E13507:E13570" si="1058">YEAR(B13507)</f>
        <v>2022</v>
      </c>
      <c r="F13507" t="str">
        <f t="shared" si="1057"/>
        <v>Victorian</v>
      </c>
      <c r="G13507" t="str">
        <f t="shared" ref="G13507:G13570" si="1059">IF(LEFT(A13507,2)="GJ","Month",IF(OR(LEFT(A13507,2)="GK",LEFT(A13507,2)="GX"),"Quarter",IF(LEFT(A13507,2)="GY","Strip","NA")))</f>
        <v>Quarter</v>
      </c>
      <c r="H13507">
        <f t="shared" ref="H13507:H13570" si="1060">VALUE(MID(A13507,4,4))</f>
        <v>2025</v>
      </c>
      <c r="I13507">
        <f t="shared" ref="I13507:I13570" si="1061">IF(G13507="Month",_xlfn.DAYS(EOMONTH(B13507,0),EOMONTH(B13507,-1)),IF(G13507="Quarter",_xlfn.DAYS(EOMONTH(B13507,2),EOMONTH(B13507,-1)),365))</f>
        <v>92</v>
      </c>
      <c r="J13507">
        <f>D13507*PJ_per_contract*I13507</f>
        <v>0</v>
      </c>
    </row>
    <row r="13508" spans="1:10" x14ac:dyDescent="0.2">
      <c r="A13508" t="s">
        <v>90</v>
      </c>
      <c r="B13508" s="3">
        <v>44733</v>
      </c>
      <c r="C13508">
        <v>0</v>
      </c>
      <c r="D13508">
        <v>0</v>
      </c>
      <c r="E13508">
        <f t="shared" si="1058"/>
        <v>2022</v>
      </c>
      <c r="F13508" t="str">
        <f t="shared" si="1057"/>
        <v>Victorian</v>
      </c>
      <c r="G13508" t="str">
        <f t="shared" si="1059"/>
        <v>Quarter</v>
      </c>
      <c r="H13508">
        <f t="shared" si="1060"/>
        <v>2026</v>
      </c>
      <c r="I13508">
        <f t="shared" si="1061"/>
        <v>92</v>
      </c>
      <c r="J13508">
        <f>D13508*PJ_per_contract*I13508</f>
        <v>0</v>
      </c>
    </row>
    <row r="13509" spans="1:10" x14ac:dyDescent="0.2">
      <c r="A13509" t="s">
        <v>57</v>
      </c>
      <c r="B13509" s="3">
        <v>44733</v>
      </c>
      <c r="C13509">
        <v>0</v>
      </c>
      <c r="D13509">
        <v>0</v>
      </c>
      <c r="E13509">
        <f t="shared" si="1058"/>
        <v>2022</v>
      </c>
      <c r="F13509" t="str">
        <f t="shared" si="1057"/>
        <v>Victorian</v>
      </c>
      <c r="G13509" t="str">
        <f t="shared" si="1059"/>
        <v>Quarter</v>
      </c>
      <c r="H13509">
        <f t="shared" si="1060"/>
        <v>2024</v>
      </c>
      <c r="I13509">
        <f t="shared" si="1061"/>
        <v>92</v>
      </c>
      <c r="J13509">
        <f>D13509*PJ_per_contract*I13509</f>
        <v>0</v>
      </c>
    </row>
    <row r="13510" spans="1:10" x14ac:dyDescent="0.2">
      <c r="A13510" t="s">
        <v>59</v>
      </c>
      <c r="B13510" s="3">
        <v>44733</v>
      </c>
      <c r="C13510">
        <v>0</v>
      </c>
      <c r="D13510">
        <v>0</v>
      </c>
      <c r="E13510">
        <f t="shared" si="1058"/>
        <v>2022</v>
      </c>
      <c r="F13510" t="str">
        <f t="shared" si="1057"/>
        <v>Victorian</v>
      </c>
      <c r="G13510" t="str">
        <f t="shared" si="1059"/>
        <v>Quarter</v>
      </c>
      <c r="H13510">
        <f t="shared" si="1060"/>
        <v>2023</v>
      </c>
      <c r="I13510">
        <f t="shared" si="1061"/>
        <v>92</v>
      </c>
      <c r="J13510">
        <f>D13510*PJ_per_contract*I13510</f>
        <v>0</v>
      </c>
    </row>
    <row r="13511" spans="1:10" x14ac:dyDescent="0.2">
      <c r="A13511" t="s">
        <v>58</v>
      </c>
      <c r="B13511" s="3">
        <v>44733</v>
      </c>
      <c r="C13511">
        <v>0</v>
      </c>
      <c r="D13511">
        <v>0</v>
      </c>
      <c r="E13511">
        <f t="shared" si="1058"/>
        <v>2022</v>
      </c>
      <c r="F13511" t="str">
        <f t="shared" si="1057"/>
        <v>Victorian</v>
      </c>
      <c r="G13511" t="str">
        <f t="shared" si="1059"/>
        <v>Quarter</v>
      </c>
      <c r="H13511">
        <f t="shared" si="1060"/>
        <v>2024</v>
      </c>
      <c r="I13511">
        <f t="shared" si="1061"/>
        <v>92</v>
      </c>
      <c r="J13511">
        <f>D13511*PJ_per_contract*I13511</f>
        <v>0</v>
      </c>
    </row>
    <row r="13512" spans="1:10" x14ac:dyDescent="0.2">
      <c r="A13512" t="s">
        <v>53</v>
      </c>
      <c r="B13512" s="3">
        <v>44733</v>
      </c>
      <c r="C13512">
        <v>0</v>
      </c>
      <c r="D13512">
        <v>0</v>
      </c>
      <c r="E13512">
        <f t="shared" si="1058"/>
        <v>2022</v>
      </c>
      <c r="F13512" t="str">
        <f t="shared" si="1057"/>
        <v>Victorian</v>
      </c>
      <c r="G13512" t="str">
        <f t="shared" si="1059"/>
        <v>Quarter</v>
      </c>
      <c r="H13512">
        <f t="shared" si="1060"/>
        <v>2023</v>
      </c>
      <c r="I13512">
        <f t="shared" si="1061"/>
        <v>92</v>
      </c>
      <c r="J13512">
        <f>D13512*PJ_per_contract*I13512</f>
        <v>0</v>
      </c>
    </row>
    <row r="13513" spans="1:10" x14ac:dyDescent="0.2">
      <c r="A13513" t="s">
        <v>56</v>
      </c>
      <c r="B13513" s="3">
        <v>44733</v>
      </c>
      <c r="C13513">
        <v>0</v>
      </c>
      <c r="D13513">
        <v>0</v>
      </c>
      <c r="E13513">
        <f t="shared" si="1058"/>
        <v>2022</v>
      </c>
      <c r="F13513" t="str">
        <f t="shared" si="1057"/>
        <v>Victorian</v>
      </c>
      <c r="G13513" t="str">
        <f t="shared" si="1059"/>
        <v>Quarter</v>
      </c>
      <c r="H13513">
        <f t="shared" si="1060"/>
        <v>2023</v>
      </c>
      <c r="I13513">
        <f t="shared" si="1061"/>
        <v>92</v>
      </c>
      <c r="J13513">
        <f>D13513*PJ_per_contract*I13513</f>
        <v>0</v>
      </c>
    </row>
    <row r="13514" spans="1:10" x14ac:dyDescent="0.2">
      <c r="A13514" t="s">
        <v>87</v>
      </c>
      <c r="B13514" s="3">
        <v>44733</v>
      </c>
      <c r="C13514">
        <v>0</v>
      </c>
      <c r="D13514">
        <v>0</v>
      </c>
      <c r="E13514">
        <f t="shared" si="1058"/>
        <v>2022</v>
      </c>
      <c r="F13514" t="str">
        <f t="shared" si="1057"/>
        <v>Victorian</v>
      </c>
      <c r="G13514" t="str">
        <f t="shared" si="1059"/>
        <v>Month</v>
      </c>
      <c r="H13514">
        <f t="shared" si="1060"/>
        <v>2022</v>
      </c>
      <c r="I13514">
        <f t="shared" si="1061"/>
        <v>30</v>
      </c>
      <c r="J13514">
        <f>D13514*PJ_per_contract*I13514</f>
        <v>0</v>
      </c>
    </row>
    <row r="13515" spans="1:10" x14ac:dyDescent="0.2">
      <c r="A13515" t="s">
        <v>54</v>
      </c>
      <c r="B13515" s="3">
        <v>44733</v>
      </c>
      <c r="C13515">
        <v>0</v>
      </c>
      <c r="D13515">
        <v>0</v>
      </c>
      <c r="E13515">
        <f t="shared" si="1058"/>
        <v>2022</v>
      </c>
      <c r="F13515" t="str">
        <f t="shared" si="1057"/>
        <v>Victorian</v>
      </c>
      <c r="G13515" t="str">
        <f t="shared" si="1059"/>
        <v>Quarter</v>
      </c>
      <c r="H13515">
        <f t="shared" si="1060"/>
        <v>2023</v>
      </c>
      <c r="I13515">
        <f t="shared" si="1061"/>
        <v>92</v>
      </c>
      <c r="J13515">
        <f>D13515*PJ_per_contract*I13515</f>
        <v>0</v>
      </c>
    </row>
    <row r="13516" spans="1:10" x14ac:dyDescent="0.2">
      <c r="A13516" t="s">
        <v>50</v>
      </c>
      <c r="B13516" s="3">
        <v>44733</v>
      </c>
      <c r="C13516">
        <v>0</v>
      </c>
      <c r="D13516">
        <v>0</v>
      </c>
      <c r="E13516">
        <f t="shared" si="1058"/>
        <v>2022</v>
      </c>
      <c r="F13516" t="str">
        <f t="shared" si="1057"/>
        <v>Victorian</v>
      </c>
      <c r="G13516" t="str">
        <f t="shared" si="1059"/>
        <v>Quarter</v>
      </c>
      <c r="H13516">
        <f t="shared" si="1060"/>
        <v>2024</v>
      </c>
      <c r="I13516">
        <f t="shared" si="1061"/>
        <v>92</v>
      </c>
      <c r="J13516">
        <f>D13516*PJ_per_contract*I13516</f>
        <v>0</v>
      </c>
    </row>
    <row r="13517" spans="1:10" x14ac:dyDescent="0.2">
      <c r="A13517" t="s">
        <v>60</v>
      </c>
      <c r="B13517" s="3">
        <v>44733</v>
      </c>
      <c r="C13517">
        <v>0</v>
      </c>
      <c r="D13517">
        <v>0</v>
      </c>
      <c r="E13517">
        <f t="shared" si="1058"/>
        <v>2022</v>
      </c>
      <c r="F13517" t="str">
        <f t="shared" si="1057"/>
        <v>Wallumbilla</v>
      </c>
      <c r="G13517" t="str">
        <f t="shared" si="1059"/>
        <v>Strip</v>
      </c>
      <c r="H13517">
        <f t="shared" si="1060"/>
        <v>2023</v>
      </c>
      <c r="I13517">
        <f t="shared" si="1061"/>
        <v>365</v>
      </c>
      <c r="J13517">
        <f>D13517*PJ_per_contract*I13517</f>
        <v>0</v>
      </c>
    </row>
    <row r="13518" spans="1:10" x14ac:dyDescent="0.2">
      <c r="A13518" t="s">
        <v>61</v>
      </c>
      <c r="B13518" s="3">
        <v>44733</v>
      </c>
      <c r="C13518">
        <v>96</v>
      </c>
      <c r="D13518">
        <v>0</v>
      </c>
      <c r="E13518">
        <f t="shared" si="1058"/>
        <v>2022</v>
      </c>
      <c r="F13518" t="str">
        <f t="shared" si="1057"/>
        <v>Wallumbilla</v>
      </c>
      <c r="G13518" t="str">
        <f t="shared" si="1059"/>
        <v>Quarter</v>
      </c>
      <c r="H13518">
        <f t="shared" si="1060"/>
        <v>2022</v>
      </c>
      <c r="I13518">
        <f t="shared" si="1061"/>
        <v>92</v>
      </c>
      <c r="J13518">
        <f>D13518*PJ_per_contract*I13518</f>
        <v>0</v>
      </c>
    </row>
    <row r="13519" spans="1:10" x14ac:dyDescent="0.2">
      <c r="A13519" t="s">
        <v>62</v>
      </c>
      <c r="B13519" s="3">
        <v>44733</v>
      </c>
      <c r="C13519">
        <v>180</v>
      </c>
      <c r="D13519">
        <v>0</v>
      </c>
      <c r="E13519">
        <f t="shared" si="1058"/>
        <v>2022</v>
      </c>
      <c r="F13519" t="str">
        <f t="shared" si="1057"/>
        <v>Wallumbilla</v>
      </c>
      <c r="G13519" t="str">
        <f t="shared" si="1059"/>
        <v>Quarter</v>
      </c>
      <c r="H13519">
        <f t="shared" si="1060"/>
        <v>2022</v>
      </c>
      <c r="I13519">
        <f t="shared" si="1061"/>
        <v>92</v>
      </c>
      <c r="J13519">
        <f>D13519*PJ_per_contract*I13519</f>
        <v>0</v>
      </c>
    </row>
    <row r="13520" spans="1:10" x14ac:dyDescent="0.2">
      <c r="A13520" t="s">
        <v>70</v>
      </c>
      <c r="B13520" s="3">
        <v>44733</v>
      </c>
      <c r="C13520">
        <v>0</v>
      </c>
      <c r="D13520">
        <v>0</v>
      </c>
      <c r="E13520">
        <f t="shared" si="1058"/>
        <v>2022</v>
      </c>
      <c r="F13520" t="str">
        <f t="shared" si="1057"/>
        <v>Wallumbilla</v>
      </c>
      <c r="G13520" t="str">
        <f t="shared" si="1059"/>
        <v>Strip</v>
      </c>
      <c r="H13520">
        <f t="shared" si="1060"/>
        <v>2023</v>
      </c>
      <c r="I13520">
        <f t="shared" si="1061"/>
        <v>365</v>
      </c>
      <c r="J13520">
        <f>D13520*PJ_per_contract*I13520</f>
        <v>0</v>
      </c>
    </row>
    <row r="13521" spans="1:10" x14ac:dyDescent="0.2">
      <c r="A13521" t="s">
        <v>63</v>
      </c>
      <c r="B13521" s="3">
        <v>44733</v>
      </c>
      <c r="C13521">
        <v>71</v>
      </c>
      <c r="D13521">
        <v>0</v>
      </c>
      <c r="E13521">
        <f t="shared" si="1058"/>
        <v>2022</v>
      </c>
      <c r="F13521" t="str">
        <f t="shared" si="1057"/>
        <v>Wallumbilla</v>
      </c>
      <c r="G13521" t="str">
        <f t="shared" si="1059"/>
        <v>Quarter</v>
      </c>
      <c r="H13521">
        <f t="shared" si="1060"/>
        <v>2023</v>
      </c>
      <c r="I13521">
        <f t="shared" si="1061"/>
        <v>92</v>
      </c>
      <c r="J13521">
        <f>D13521*PJ_per_contract*I13521</f>
        <v>0</v>
      </c>
    </row>
    <row r="13522" spans="1:10" x14ac:dyDescent="0.2">
      <c r="A13522" t="s">
        <v>64</v>
      </c>
      <c r="B13522" s="3">
        <v>44733</v>
      </c>
      <c r="C13522">
        <v>104</v>
      </c>
      <c r="D13522">
        <v>0</v>
      </c>
      <c r="E13522">
        <f t="shared" si="1058"/>
        <v>2022</v>
      </c>
      <c r="F13522" t="str">
        <f t="shared" si="1057"/>
        <v>Wallumbilla</v>
      </c>
      <c r="G13522" t="str">
        <f t="shared" si="1059"/>
        <v>Quarter</v>
      </c>
      <c r="H13522">
        <f t="shared" si="1060"/>
        <v>2023</v>
      </c>
      <c r="I13522">
        <f t="shared" si="1061"/>
        <v>92</v>
      </c>
      <c r="J13522">
        <f>D13522*PJ_per_contract*I13522</f>
        <v>0</v>
      </c>
    </row>
    <row r="13523" spans="1:10" x14ac:dyDescent="0.2">
      <c r="A13523" t="s">
        <v>81</v>
      </c>
      <c r="B13523" s="3">
        <v>44733</v>
      </c>
      <c r="C13523">
        <v>0</v>
      </c>
      <c r="D13523">
        <v>0</v>
      </c>
      <c r="E13523">
        <f t="shared" si="1058"/>
        <v>2022</v>
      </c>
      <c r="F13523" t="str">
        <f t="shared" si="1057"/>
        <v>Wallumbilla</v>
      </c>
      <c r="G13523" t="str">
        <f t="shared" si="1059"/>
        <v>Strip</v>
      </c>
      <c r="H13523">
        <f t="shared" si="1060"/>
        <v>2024</v>
      </c>
      <c r="I13523">
        <f t="shared" si="1061"/>
        <v>365</v>
      </c>
      <c r="J13523">
        <f>D13523*PJ_per_contract*I13523</f>
        <v>0</v>
      </c>
    </row>
    <row r="13524" spans="1:10" x14ac:dyDescent="0.2">
      <c r="A13524" t="s">
        <v>71</v>
      </c>
      <c r="B13524" s="3">
        <v>44733</v>
      </c>
      <c r="C13524">
        <v>53</v>
      </c>
      <c r="D13524">
        <v>0</v>
      </c>
      <c r="E13524">
        <f t="shared" si="1058"/>
        <v>2022</v>
      </c>
      <c r="F13524" t="str">
        <f t="shared" si="1057"/>
        <v>Wallumbilla</v>
      </c>
      <c r="G13524" t="str">
        <f t="shared" si="1059"/>
        <v>Quarter</v>
      </c>
      <c r="H13524">
        <f t="shared" si="1060"/>
        <v>2023</v>
      </c>
      <c r="I13524">
        <f t="shared" si="1061"/>
        <v>92</v>
      </c>
      <c r="J13524">
        <f>D13524*PJ_per_contract*I13524</f>
        <v>0</v>
      </c>
    </row>
    <row r="13525" spans="1:10" x14ac:dyDescent="0.2">
      <c r="A13525" t="s">
        <v>72</v>
      </c>
      <c r="B13525" s="3">
        <v>44733</v>
      </c>
      <c r="C13525">
        <v>50</v>
      </c>
      <c r="D13525">
        <v>0</v>
      </c>
      <c r="E13525">
        <f t="shared" si="1058"/>
        <v>2022</v>
      </c>
      <c r="F13525" t="str">
        <f t="shared" si="1057"/>
        <v>Wallumbilla</v>
      </c>
      <c r="G13525" t="str">
        <f t="shared" si="1059"/>
        <v>Quarter</v>
      </c>
      <c r="H13525">
        <f t="shared" si="1060"/>
        <v>2023</v>
      </c>
      <c r="I13525">
        <f t="shared" si="1061"/>
        <v>92</v>
      </c>
      <c r="J13525">
        <f>D13525*PJ_per_contract*I13525</f>
        <v>0</v>
      </c>
    </row>
    <row r="13526" spans="1:10" x14ac:dyDescent="0.2">
      <c r="A13526" t="s">
        <v>92</v>
      </c>
      <c r="B13526" s="3">
        <v>44733</v>
      </c>
      <c r="C13526">
        <v>0</v>
      </c>
      <c r="D13526">
        <v>0</v>
      </c>
      <c r="E13526">
        <f t="shared" si="1058"/>
        <v>2022</v>
      </c>
      <c r="F13526" t="str">
        <f t="shared" si="1057"/>
        <v>Wallumbilla</v>
      </c>
      <c r="G13526" t="str">
        <f t="shared" si="1059"/>
        <v>Strip</v>
      </c>
      <c r="H13526">
        <f t="shared" si="1060"/>
        <v>2024</v>
      </c>
      <c r="I13526">
        <f t="shared" si="1061"/>
        <v>365</v>
      </c>
      <c r="J13526">
        <f>D13526*PJ_per_contract*I13526</f>
        <v>0</v>
      </c>
    </row>
    <row r="13527" spans="1:10" x14ac:dyDescent="0.2">
      <c r="A13527" t="s">
        <v>82</v>
      </c>
      <c r="B13527" s="3">
        <v>44733</v>
      </c>
      <c r="C13527">
        <v>9</v>
      </c>
      <c r="D13527">
        <v>0</v>
      </c>
      <c r="E13527">
        <f t="shared" si="1058"/>
        <v>2022</v>
      </c>
      <c r="F13527" t="str">
        <f t="shared" si="1057"/>
        <v>Wallumbilla</v>
      </c>
      <c r="G13527" t="str">
        <f t="shared" si="1059"/>
        <v>Quarter</v>
      </c>
      <c r="H13527">
        <f t="shared" si="1060"/>
        <v>2024</v>
      </c>
      <c r="I13527">
        <f t="shared" si="1061"/>
        <v>92</v>
      </c>
      <c r="J13527">
        <f>D13527*PJ_per_contract*I13527</f>
        <v>0</v>
      </c>
    </row>
    <row r="13528" spans="1:10" x14ac:dyDescent="0.2">
      <c r="A13528" t="s">
        <v>83</v>
      </c>
      <c r="B13528" s="3">
        <v>44733</v>
      </c>
      <c r="C13528">
        <v>7</v>
      </c>
      <c r="D13528">
        <v>0</v>
      </c>
      <c r="E13528">
        <f t="shared" si="1058"/>
        <v>2022</v>
      </c>
      <c r="F13528" t="str">
        <f t="shared" si="1057"/>
        <v>Wallumbilla</v>
      </c>
      <c r="G13528" t="str">
        <f t="shared" si="1059"/>
        <v>Quarter</v>
      </c>
      <c r="H13528">
        <f t="shared" si="1060"/>
        <v>2024</v>
      </c>
      <c r="I13528">
        <f t="shared" si="1061"/>
        <v>92</v>
      </c>
      <c r="J13528">
        <f>D13528*PJ_per_contract*I13528</f>
        <v>0</v>
      </c>
    </row>
    <row r="13529" spans="1:10" x14ac:dyDescent="0.2">
      <c r="A13529" t="s">
        <v>93</v>
      </c>
      <c r="B13529" s="3">
        <v>44733</v>
      </c>
      <c r="C13529">
        <v>7</v>
      </c>
      <c r="D13529">
        <v>0</v>
      </c>
      <c r="E13529">
        <f t="shared" si="1058"/>
        <v>2022</v>
      </c>
      <c r="F13529" t="str">
        <f t="shared" si="1057"/>
        <v>Wallumbilla</v>
      </c>
      <c r="G13529" t="str">
        <f t="shared" si="1059"/>
        <v>Quarter</v>
      </c>
      <c r="H13529">
        <f t="shared" si="1060"/>
        <v>2024</v>
      </c>
      <c r="I13529">
        <f t="shared" si="1061"/>
        <v>92</v>
      </c>
      <c r="J13529">
        <f>D13529*PJ_per_contract*I13529</f>
        <v>0</v>
      </c>
    </row>
    <row r="13530" spans="1:10" x14ac:dyDescent="0.2">
      <c r="A13530" t="s">
        <v>94</v>
      </c>
      <c r="B13530" s="3">
        <v>44733</v>
      </c>
      <c r="C13530">
        <v>7</v>
      </c>
      <c r="D13530">
        <v>0</v>
      </c>
      <c r="E13530">
        <f t="shared" si="1058"/>
        <v>2022</v>
      </c>
      <c r="F13530" t="str">
        <f t="shared" si="1057"/>
        <v>Wallumbilla</v>
      </c>
      <c r="G13530" t="str">
        <f t="shared" si="1059"/>
        <v>Quarter</v>
      </c>
      <c r="H13530">
        <f t="shared" si="1060"/>
        <v>2024</v>
      </c>
      <c r="I13530">
        <f t="shared" si="1061"/>
        <v>92</v>
      </c>
      <c r="J13530">
        <f>D13530*PJ_per_contract*I13530</f>
        <v>0</v>
      </c>
    </row>
    <row r="13531" spans="1:10" x14ac:dyDescent="0.2">
      <c r="A13531" t="s">
        <v>86</v>
      </c>
      <c r="B13531" s="3">
        <v>44734</v>
      </c>
      <c r="C13531">
        <v>0</v>
      </c>
      <c r="D13531">
        <v>0</v>
      </c>
      <c r="E13531">
        <f t="shared" si="1058"/>
        <v>2022</v>
      </c>
      <c r="F13531" t="str">
        <f t="shared" si="1057"/>
        <v>Victorian</v>
      </c>
      <c r="G13531" t="str">
        <f t="shared" si="1059"/>
        <v>Month</v>
      </c>
      <c r="H13531">
        <f t="shared" si="1060"/>
        <v>2022</v>
      </c>
      <c r="I13531">
        <f t="shared" si="1061"/>
        <v>30</v>
      </c>
      <c r="J13531">
        <f>D13531*PJ_per_contract*I13531</f>
        <v>0</v>
      </c>
    </row>
    <row r="13532" spans="1:10" x14ac:dyDescent="0.2">
      <c r="A13532" t="s">
        <v>48</v>
      </c>
      <c r="B13532" s="3">
        <v>44734</v>
      </c>
      <c r="C13532">
        <v>0</v>
      </c>
      <c r="D13532">
        <v>0</v>
      </c>
      <c r="E13532">
        <f t="shared" si="1058"/>
        <v>2022</v>
      </c>
      <c r="F13532" t="str">
        <f t="shared" si="1057"/>
        <v>Victorian</v>
      </c>
      <c r="G13532" t="str">
        <f t="shared" si="1059"/>
        <v>Quarter</v>
      </c>
      <c r="H13532">
        <f t="shared" si="1060"/>
        <v>2022</v>
      </c>
      <c r="I13532">
        <f t="shared" si="1061"/>
        <v>92</v>
      </c>
      <c r="J13532">
        <f>D13532*PJ_per_contract*I13532</f>
        <v>0</v>
      </c>
    </row>
    <row r="13533" spans="1:10" x14ac:dyDescent="0.2">
      <c r="A13533" t="s">
        <v>49</v>
      </c>
      <c r="B13533" s="3">
        <v>44734</v>
      </c>
      <c r="C13533">
        <v>84</v>
      </c>
      <c r="D13533">
        <v>0</v>
      </c>
      <c r="E13533">
        <f t="shared" si="1058"/>
        <v>2022</v>
      </c>
      <c r="F13533" t="str">
        <f t="shared" si="1057"/>
        <v>Wallumbilla</v>
      </c>
      <c r="G13533" t="str">
        <f t="shared" si="1059"/>
        <v>Quarter</v>
      </c>
      <c r="H13533">
        <f t="shared" si="1060"/>
        <v>2022</v>
      </c>
      <c r="I13533">
        <f t="shared" si="1061"/>
        <v>92</v>
      </c>
      <c r="J13533">
        <f>D13533*PJ_per_contract*I13533</f>
        <v>0</v>
      </c>
    </row>
    <row r="13534" spans="1:10" x14ac:dyDescent="0.2">
      <c r="A13534" t="s">
        <v>59</v>
      </c>
      <c r="B13534" s="3">
        <v>44734</v>
      </c>
      <c r="C13534">
        <v>0</v>
      </c>
      <c r="D13534">
        <v>0</v>
      </c>
      <c r="E13534">
        <f t="shared" si="1058"/>
        <v>2022</v>
      </c>
      <c r="F13534" t="str">
        <f t="shared" si="1057"/>
        <v>Victorian</v>
      </c>
      <c r="G13534" t="str">
        <f t="shared" si="1059"/>
        <v>Quarter</v>
      </c>
      <c r="H13534">
        <f t="shared" si="1060"/>
        <v>2023</v>
      </c>
      <c r="I13534">
        <f t="shared" si="1061"/>
        <v>92</v>
      </c>
      <c r="J13534">
        <f>D13534*PJ_per_contract*I13534</f>
        <v>0</v>
      </c>
    </row>
    <row r="13535" spans="1:10" x14ac:dyDescent="0.2">
      <c r="A13535" t="s">
        <v>91</v>
      </c>
      <c r="B13535" s="3">
        <v>44734</v>
      </c>
      <c r="C13535">
        <v>0</v>
      </c>
      <c r="D13535">
        <v>0</v>
      </c>
      <c r="E13535">
        <f t="shared" si="1058"/>
        <v>2022</v>
      </c>
      <c r="F13535" t="str">
        <f t="shared" si="1057"/>
        <v>Victorian</v>
      </c>
      <c r="G13535" t="str">
        <f t="shared" si="1059"/>
        <v>Quarter</v>
      </c>
      <c r="H13535">
        <f t="shared" si="1060"/>
        <v>2026</v>
      </c>
      <c r="I13535">
        <f t="shared" si="1061"/>
        <v>92</v>
      </c>
      <c r="J13535">
        <f>D13535*PJ_per_contract*I13535</f>
        <v>0</v>
      </c>
    </row>
    <row r="13536" spans="1:10" x14ac:dyDescent="0.2">
      <c r="A13536" t="s">
        <v>80</v>
      </c>
      <c r="B13536" s="3">
        <v>44734</v>
      </c>
      <c r="C13536">
        <v>0</v>
      </c>
      <c r="D13536">
        <v>0</v>
      </c>
      <c r="E13536">
        <f t="shared" si="1058"/>
        <v>2022</v>
      </c>
      <c r="F13536" t="str">
        <f t="shared" si="1057"/>
        <v>Victorian</v>
      </c>
      <c r="G13536" t="str">
        <f t="shared" si="1059"/>
        <v>Quarter</v>
      </c>
      <c r="H13536">
        <f t="shared" si="1060"/>
        <v>2025</v>
      </c>
      <c r="I13536">
        <f t="shared" si="1061"/>
        <v>92</v>
      </c>
      <c r="J13536">
        <f>D13536*PJ_per_contract*I13536</f>
        <v>0</v>
      </c>
    </row>
    <row r="13537" spans="1:10" x14ac:dyDescent="0.2">
      <c r="A13537" t="s">
        <v>89</v>
      </c>
      <c r="B13537" s="3">
        <v>44734</v>
      </c>
      <c r="C13537">
        <v>0</v>
      </c>
      <c r="D13537">
        <v>0</v>
      </c>
      <c r="E13537">
        <f t="shared" si="1058"/>
        <v>2022</v>
      </c>
      <c r="F13537" t="str">
        <f t="shared" si="1057"/>
        <v>Victorian</v>
      </c>
      <c r="G13537" t="str">
        <f t="shared" si="1059"/>
        <v>Month</v>
      </c>
      <c r="H13537">
        <f t="shared" si="1060"/>
        <v>2022</v>
      </c>
      <c r="I13537">
        <f t="shared" si="1061"/>
        <v>30</v>
      </c>
      <c r="J13537">
        <f>D13537*PJ_per_contract*I13537</f>
        <v>0</v>
      </c>
    </row>
    <row r="13538" spans="1:10" x14ac:dyDescent="0.2">
      <c r="A13538" t="s">
        <v>90</v>
      </c>
      <c r="B13538" s="3">
        <v>44734</v>
      </c>
      <c r="C13538">
        <v>0</v>
      </c>
      <c r="D13538">
        <v>0</v>
      </c>
      <c r="E13538">
        <f t="shared" si="1058"/>
        <v>2022</v>
      </c>
      <c r="F13538" t="str">
        <f t="shared" si="1057"/>
        <v>Victorian</v>
      </c>
      <c r="G13538" t="str">
        <f t="shared" si="1059"/>
        <v>Quarter</v>
      </c>
      <c r="H13538">
        <f t="shared" si="1060"/>
        <v>2026</v>
      </c>
      <c r="I13538">
        <f t="shared" si="1061"/>
        <v>92</v>
      </c>
      <c r="J13538">
        <f>D13538*PJ_per_contract*I13538</f>
        <v>0</v>
      </c>
    </row>
    <row r="13539" spans="1:10" x14ac:dyDescent="0.2">
      <c r="A13539" t="s">
        <v>79</v>
      </c>
      <c r="B13539" s="3">
        <v>44734</v>
      </c>
      <c r="C13539">
        <v>0</v>
      </c>
      <c r="D13539">
        <v>0</v>
      </c>
      <c r="E13539">
        <f t="shared" si="1058"/>
        <v>2022</v>
      </c>
      <c r="F13539" t="str">
        <f t="shared" si="1057"/>
        <v>Victorian</v>
      </c>
      <c r="G13539" t="str">
        <f t="shared" si="1059"/>
        <v>Quarter</v>
      </c>
      <c r="H13539">
        <f t="shared" si="1060"/>
        <v>2025</v>
      </c>
      <c r="I13539">
        <f t="shared" si="1061"/>
        <v>92</v>
      </c>
      <c r="J13539">
        <f>D13539*PJ_per_contract*I13539</f>
        <v>0</v>
      </c>
    </row>
    <row r="13540" spans="1:10" x14ac:dyDescent="0.2">
      <c r="A13540" t="s">
        <v>54</v>
      </c>
      <c r="B13540" s="3">
        <v>44734</v>
      </c>
      <c r="C13540">
        <v>0</v>
      </c>
      <c r="D13540">
        <v>0</v>
      </c>
      <c r="E13540">
        <f t="shared" si="1058"/>
        <v>2022</v>
      </c>
      <c r="F13540" t="str">
        <f t="shared" si="1057"/>
        <v>Victorian</v>
      </c>
      <c r="G13540" t="str">
        <f t="shared" si="1059"/>
        <v>Quarter</v>
      </c>
      <c r="H13540">
        <f t="shared" si="1060"/>
        <v>2023</v>
      </c>
      <c r="I13540">
        <f t="shared" si="1061"/>
        <v>92</v>
      </c>
      <c r="J13540">
        <f>D13540*PJ_per_contract*I13540</f>
        <v>0</v>
      </c>
    </row>
    <row r="13541" spans="1:10" x14ac:dyDescent="0.2">
      <c r="A13541" t="s">
        <v>50</v>
      </c>
      <c r="B13541" s="3">
        <v>44734</v>
      </c>
      <c r="C13541">
        <v>0</v>
      </c>
      <c r="D13541">
        <v>0</v>
      </c>
      <c r="E13541">
        <f t="shared" si="1058"/>
        <v>2022</v>
      </c>
      <c r="F13541" t="str">
        <f t="shared" si="1057"/>
        <v>Victorian</v>
      </c>
      <c r="G13541" t="str">
        <f t="shared" si="1059"/>
        <v>Quarter</v>
      </c>
      <c r="H13541">
        <f t="shared" si="1060"/>
        <v>2024</v>
      </c>
      <c r="I13541">
        <f t="shared" si="1061"/>
        <v>92</v>
      </c>
      <c r="J13541">
        <f>D13541*PJ_per_contract*I13541</f>
        <v>0</v>
      </c>
    </row>
    <row r="13542" spans="1:10" x14ac:dyDescent="0.2">
      <c r="A13542" t="s">
        <v>87</v>
      </c>
      <c r="B13542" s="3">
        <v>44734</v>
      </c>
      <c r="C13542">
        <v>0</v>
      </c>
      <c r="D13542">
        <v>0</v>
      </c>
      <c r="E13542">
        <f t="shared" si="1058"/>
        <v>2022</v>
      </c>
      <c r="F13542" t="str">
        <f t="shared" si="1057"/>
        <v>Victorian</v>
      </c>
      <c r="G13542" t="str">
        <f t="shared" si="1059"/>
        <v>Month</v>
      </c>
      <c r="H13542">
        <f t="shared" si="1060"/>
        <v>2022</v>
      </c>
      <c r="I13542">
        <f t="shared" si="1061"/>
        <v>30</v>
      </c>
      <c r="J13542">
        <f>D13542*PJ_per_contract*I13542</f>
        <v>0</v>
      </c>
    </row>
    <row r="13543" spans="1:10" x14ac:dyDescent="0.2">
      <c r="A13543" t="s">
        <v>68</v>
      </c>
      <c r="B13543" s="3">
        <v>44734</v>
      </c>
      <c r="C13543">
        <v>0</v>
      </c>
      <c r="D13543">
        <v>0</v>
      </c>
      <c r="E13543">
        <f t="shared" si="1058"/>
        <v>2022</v>
      </c>
      <c r="F13543" t="str">
        <f t="shared" si="1057"/>
        <v>Victorian</v>
      </c>
      <c r="G13543" t="str">
        <f t="shared" si="1059"/>
        <v>Quarter</v>
      </c>
      <c r="H13543">
        <f t="shared" si="1060"/>
        <v>2025</v>
      </c>
      <c r="I13543">
        <f t="shared" si="1061"/>
        <v>92</v>
      </c>
      <c r="J13543">
        <f>D13543*PJ_per_contract*I13543</f>
        <v>0</v>
      </c>
    </row>
    <row r="13544" spans="1:10" x14ac:dyDescent="0.2">
      <c r="A13544" t="s">
        <v>58</v>
      </c>
      <c r="B13544" s="3">
        <v>44734</v>
      </c>
      <c r="C13544">
        <v>0</v>
      </c>
      <c r="D13544">
        <v>0</v>
      </c>
      <c r="E13544">
        <f t="shared" si="1058"/>
        <v>2022</v>
      </c>
      <c r="F13544" t="str">
        <f t="shared" si="1057"/>
        <v>Victorian</v>
      </c>
      <c r="G13544" t="str">
        <f t="shared" si="1059"/>
        <v>Quarter</v>
      </c>
      <c r="H13544">
        <f t="shared" si="1060"/>
        <v>2024</v>
      </c>
      <c r="I13544">
        <f t="shared" si="1061"/>
        <v>92</v>
      </c>
      <c r="J13544">
        <f>D13544*PJ_per_contract*I13544</f>
        <v>0</v>
      </c>
    </row>
    <row r="13545" spans="1:10" x14ac:dyDescent="0.2">
      <c r="A13545" t="s">
        <v>56</v>
      </c>
      <c r="B13545" s="3">
        <v>44734</v>
      </c>
      <c r="C13545">
        <v>0</v>
      </c>
      <c r="D13545">
        <v>0</v>
      </c>
      <c r="E13545">
        <f t="shared" si="1058"/>
        <v>2022</v>
      </c>
      <c r="F13545" t="str">
        <f t="shared" si="1057"/>
        <v>Victorian</v>
      </c>
      <c r="G13545" t="str">
        <f t="shared" si="1059"/>
        <v>Quarter</v>
      </c>
      <c r="H13545">
        <f t="shared" si="1060"/>
        <v>2023</v>
      </c>
      <c r="I13545">
        <f t="shared" si="1061"/>
        <v>92</v>
      </c>
      <c r="J13545">
        <f>D13545*PJ_per_contract*I13545</f>
        <v>0</v>
      </c>
    </row>
    <row r="13546" spans="1:10" x14ac:dyDescent="0.2">
      <c r="A13546" t="s">
        <v>53</v>
      </c>
      <c r="B13546" s="3">
        <v>44734</v>
      </c>
      <c r="C13546">
        <v>0</v>
      </c>
      <c r="D13546">
        <v>0</v>
      </c>
      <c r="E13546">
        <f t="shared" si="1058"/>
        <v>2022</v>
      </c>
      <c r="F13546" t="str">
        <f t="shared" si="1057"/>
        <v>Victorian</v>
      </c>
      <c r="G13546" t="str">
        <f t="shared" si="1059"/>
        <v>Quarter</v>
      </c>
      <c r="H13546">
        <f t="shared" si="1060"/>
        <v>2023</v>
      </c>
      <c r="I13546">
        <f t="shared" si="1061"/>
        <v>92</v>
      </c>
      <c r="J13546">
        <f>D13546*PJ_per_contract*I13546</f>
        <v>0</v>
      </c>
    </row>
    <row r="13547" spans="1:10" x14ac:dyDescent="0.2">
      <c r="A13547" t="s">
        <v>88</v>
      </c>
      <c r="B13547" s="3">
        <v>44734</v>
      </c>
      <c r="C13547">
        <v>0</v>
      </c>
      <c r="D13547">
        <v>0</v>
      </c>
      <c r="E13547">
        <f t="shared" si="1058"/>
        <v>2022</v>
      </c>
      <c r="F13547" t="str">
        <f t="shared" si="1057"/>
        <v>Victorian</v>
      </c>
      <c r="G13547" t="str">
        <f t="shared" si="1059"/>
        <v>Month</v>
      </c>
      <c r="H13547">
        <f t="shared" si="1060"/>
        <v>2022</v>
      </c>
      <c r="I13547">
        <f t="shared" si="1061"/>
        <v>30</v>
      </c>
      <c r="J13547">
        <f>D13547*PJ_per_contract*I13547</f>
        <v>0</v>
      </c>
    </row>
    <row r="13548" spans="1:10" x14ac:dyDescent="0.2">
      <c r="A13548" t="s">
        <v>51</v>
      </c>
      <c r="B13548" s="3">
        <v>44734</v>
      </c>
      <c r="C13548">
        <v>0</v>
      </c>
      <c r="D13548">
        <v>0</v>
      </c>
      <c r="E13548">
        <f t="shared" si="1058"/>
        <v>2022</v>
      </c>
      <c r="F13548" t="str">
        <f t="shared" si="1057"/>
        <v>Victorian</v>
      </c>
      <c r="G13548" t="str">
        <f t="shared" si="1059"/>
        <v>Quarter</v>
      </c>
      <c r="H13548">
        <f t="shared" si="1060"/>
        <v>2022</v>
      </c>
      <c r="I13548">
        <f t="shared" si="1061"/>
        <v>92</v>
      </c>
      <c r="J13548">
        <f>D13548*PJ_per_contract*I13548</f>
        <v>0</v>
      </c>
    </row>
    <row r="13549" spans="1:10" x14ac:dyDescent="0.2">
      <c r="A13549" t="s">
        <v>57</v>
      </c>
      <c r="B13549" s="3">
        <v>44734</v>
      </c>
      <c r="C13549">
        <v>0</v>
      </c>
      <c r="D13549">
        <v>0</v>
      </c>
      <c r="E13549">
        <f t="shared" si="1058"/>
        <v>2022</v>
      </c>
      <c r="F13549" t="str">
        <f t="shared" si="1057"/>
        <v>Victorian</v>
      </c>
      <c r="G13549" t="str">
        <f t="shared" si="1059"/>
        <v>Quarter</v>
      </c>
      <c r="H13549">
        <f t="shared" si="1060"/>
        <v>2024</v>
      </c>
      <c r="I13549">
        <f t="shared" si="1061"/>
        <v>92</v>
      </c>
      <c r="J13549">
        <f>D13549*PJ_per_contract*I13549</f>
        <v>0</v>
      </c>
    </row>
    <row r="13550" spans="1:10" x14ac:dyDescent="0.2">
      <c r="A13550" t="s">
        <v>55</v>
      </c>
      <c r="B13550" s="3">
        <v>44734</v>
      </c>
      <c r="C13550">
        <v>0</v>
      </c>
      <c r="D13550">
        <v>0</v>
      </c>
      <c r="E13550">
        <f t="shared" si="1058"/>
        <v>2022</v>
      </c>
      <c r="F13550" t="str">
        <f t="shared" si="1057"/>
        <v>Victorian</v>
      </c>
      <c r="G13550" t="str">
        <f t="shared" si="1059"/>
        <v>Quarter</v>
      </c>
      <c r="H13550">
        <f t="shared" si="1060"/>
        <v>2024</v>
      </c>
      <c r="I13550">
        <f t="shared" si="1061"/>
        <v>92</v>
      </c>
      <c r="J13550">
        <f>D13550*PJ_per_contract*I13550</f>
        <v>0</v>
      </c>
    </row>
    <row r="13551" spans="1:10" x14ac:dyDescent="0.2">
      <c r="A13551" t="s">
        <v>52</v>
      </c>
      <c r="B13551" s="3">
        <v>44734</v>
      </c>
      <c r="C13551">
        <v>0</v>
      </c>
      <c r="D13551">
        <v>0</v>
      </c>
      <c r="E13551">
        <f t="shared" si="1058"/>
        <v>2022</v>
      </c>
      <c r="F13551" t="str">
        <f t="shared" si="1057"/>
        <v>Victorian</v>
      </c>
      <c r="G13551" t="str">
        <f t="shared" si="1059"/>
        <v>Quarter</v>
      </c>
      <c r="H13551">
        <f t="shared" si="1060"/>
        <v>2022</v>
      </c>
      <c r="I13551">
        <f t="shared" si="1061"/>
        <v>92</v>
      </c>
      <c r="J13551">
        <f>D13551*PJ_per_contract*I13551</f>
        <v>0</v>
      </c>
    </row>
    <row r="13552" spans="1:10" x14ac:dyDescent="0.2">
      <c r="A13552" t="s">
        <v>69</v>
      </c>
      <c r="B13552" s="3">
        <v>44734</v>
      </c>
      <c r="C13552">
        <v>0</v>
      </c>
      <c r="D13552">
        <v>0</v>
      </c>
      <c r="E13552">
        <f t="shared" si="1058"/>
        <v>2022</v>
      </c>
      <c r="F13552" t="str">
        <f t="shared" si="1057"/>
        <v>Victorian</v>
      </c>
      <c r="G13552" t="str">
        <f t="shared" si="1059"/>
        <v>Quarter</v>
      </c>
      <c r="H13552">
        <f t="shared" si="1060"/>
        <v>2025</v>
      </c>
      <c r="I13552">
        <f t="shared" si="1061"/>
        <v>92</v>
      </c>
      <c r="J13552">
        <f>D13552*PJ_per_contract*I13552</f>
        <v>0</v>
      </c>
    </row>
    <row r="13553" spans="1:10" x14ac:dyDescent="0.2">
      <c r="A13553" t="s">
        <v>60</v>
      </c>
      <c r="B13553" s="3">
        <v>44734</v>
      </c>
      <c r="C13553">
        <v>0</v>
      </c>
      <c r="D13553">
        <v>0</v>
      </c>
      <c r="E13553">
        <f t="shared" si="1058"/>
        <v>2022</v>
      </c>
      <c r="F13553" t="str">
        <f t="shared" si="1057"/>
        <v>Wallumbilla</v>
      </c>
      <c r="G13553" t="str">
        <f t="shared" si="1059"/>
        <v>Strip</v>
      </c>
      <c r="H13553">
        <f t="shared" si="1060"/>
        <v>2023</v>
      </c>
      <c r="I13553">
        <f t="shared" si="1061"/>
        <v>365</v>
      </c>
      <c r="J13553">
        <f>D13553*PJ_per_contract*I13553</f>
        <v>0</v>
      </c>
    </row>
    <row r="13554" spans="1:10" x14ac:dyDescent="0.2">
      <c r="A13554" t="s">
        <v>61</v>
      </c>
      <c r="B13554" s="3">
        <v>44734</v>
      </c>
      <c r="C13554">
        <v>96</v>
      </c>
      <c r="D13554">
        <v>0</v>
      </c>
      <c r="E13554">
        <f t="shared" si="1058"/>
        <v>2022</v>
      </c>
      <c r="F13554" t="str">
        <f t="shared" si="1057"/>
        <v>Wallumbilla</v>
      </c>
      <c r="G13554" t="str">
        <f t="shared" si="1059"/>
        <v>Quarter</v>
      </c>
      <c r="H13554">
        <f t="shared" si="1060"/>
        <v>2022</v>
      </c>
      <c r="I13554">
        <f t="shared" si="1061"/>
        <v>92</v>
      </c>
      <c r="J13554">
        <f>D13554*PJ_per_contract*I13554</f>
        <v>0</v>
      </c>
    </row>
    <row r="13555" spans="1:10" x14ac:dyDescent="0.2">
      <c r="A13555" t="s">
        <v>62</v>
      </c>
      <c r="B13555" s="3">
        <v>44734</v>
      </c>
      <c r="C13555">
        <v>180</v>
      </c>
      <c r="D13555">
        <v>0</v>
      </c>
      <c r="E13555">
        <f t="shared" si="1058"/>
        <v>2022</v>
      </c>
      <c r="F13555" t="str">
        <f t="shared" si="1057"/>
        <v>Wallumbilla</v>
      </c>
      <c r="G13555" t="str">
        <f t="shared" si="1059"/>
        <v>Quarter</v>
      </c>
      <c r="H13555">
        <f t="shared" si="1060"/>
        <v>2022</v>
      </c>
      <c r="I13555">
        <f t="shared" si="1061"/>
        <v>92</v>
      </c>
      <c r="J13555">
        <f>D13555*PJ_per_contract*I13555</f>
        <v>0</v>
      </c>
    </row>
    <row r="13556" spans="1:10" x14ac:dyDescent="0.2">
      <c r="A13556" t="s">
        <v>70</v>
      </c>
      <c r="B13556" s="3">
        <v>44734</v>
      </c>
      <c r="C13556">
        <v>0</v>
      </c>
      <c r="D13556">
        <v>0</v>
      </c>
      <c r="E13556">
        <f t="shared" si="1058"/>
        <v>2022</v>
      </c>
      <c r="F13556" t="str">
        <f t="shared" si="1057"/>
        <v>Wallumbilla</v>
      </c>
      <c r="G13556" t="str">
        <f t="shared" si="1059"/>
        <v>Strip</v>
      </c>
      <c r="H13556">
        <f t="shared" si="1060"/>
        <v>2023</v>
      </c>
      <c r="I13556">
        <f t="shared" si="1061"/>
        <v>365</v>
      </c>
      <c r="J13556">
        <f>D13556*PJ_per_contract*I13556</f>
        <v>0</v>
      </c>
    </row>
    <row r="13557" spans="1:10" x14ac:dyDescent="0.2">
      <c r="A13557" t="s">
        <v>63</v>
      </c>
      <c r="B13557" s="3">
        <v>44734</v>
      </c>
      <c r="C13557">
        <v>71</v>
      </c>
      <c r="D13557">
        <v>0</v>
      </c>
      <c r="E13557">
        <f t="shared" si="1058"/>
        <v>2022</v>
      </c>
      <c r="F13557" t="str">
        <f t="shared" si="1057"/>
        <v>Wallumbilla</v>
      </c>
      <c r="G13557" t="str">
        <f t="shared" si="1059"/>
        <v>Quarter</v>
      </c>
      <c r="H13557">
        <f t="shared" si="1060"/>
        <v>2023</v>
      </c>
      <c r="I13557">
        <f t="shared" si="1061"/>
        <v>92</v>
      </c>
      <c r="J13557">
        <f>D13557*PJ_per_contract*I13557</f>
        <v>0</v>
      </c>
    </row>
    <row r="13558" spans="1:10" x14ac:dyDescent="0.2">
      <c r="A13558" t="s">
        <v>64</v>
      </c>
      <c r="B13558" s="3">
        <v>44734</v>
      </c>
      <c r="C13558">
        <v>104</v>
      </c>
      <c r="D13558">
        <v>0</v>
      </c>
      <c r="E13558">
        <f t="shared" si="1058"/>
        <v>2022</v>
      </c>
      <c r="F13558" t="str">
        <f t="shared" si="1057"/>
        <v>Wallumbilla</v>
      </c>
      <c r="G13558" t="str">
        <f t="shared" si="1059"/>
        <v>Quarter</v>
      </c>
      <c r="H13558">
        <f t="shared" si="1060"/>
        <v>2023</v>
      </c>
      <c r="I13558">
        <f t="shared" si="1061"/>
        <v>92</v>
      </c>
      <c r="J13558">
        <f>D13558*PJ_per_contract*I13558</f>
        <v>0</v>
      </c>
    </row>
    <row r="13559" spans="1:10" x14ac:dyDescent="0.2">
      <c r="A13559" t="s">
        <v>81</v>
      </c>
      <c r="B13559" s="3">
        <v>44734</v>
      </c>
      <c r="C13559">
        <v>0</v>
      </c>
      <c r="D13559">
        <v>0</v>
      </c>
      <c r="E13559">
        <f t="shared" si="1058"/>
        <v>2022</v>
      </c>
      <c r="F13559" t="str">
        <f t="shared" si="1057"/>
        <v>Wallumbilla</v>
      </c>
      <c r="G13559" t="str">
        <f t="shared" si="1059"/>
        <v>Strip</v>
      </c>
      <c r="H13559">
        <f t="shared" si="1060"/>
        <v>2024</v>
      </c>
      <c r="I13559">
        <f t="shared" si="1061"/>
        <v>365</v>
      </c>
      <c r="J13559">
        <f>D13559*PJ_per_contract*I13559</f>
        <v>0</v>
      </c>
    </row>
    <row r="13560" spans="1:10" x14ac:dyDescent="0.2">
      <c r="A13560" t="s">
        <v>71</v>
      </c>
      <c r="B13560" s="3">
        <v>44734</v>
      </c>
      <c r="C13560">
        <v>53</v>
      </c>
      <c r="D13560">
        <v>0</v>
      </c>
      <c r="E13560">
        <f t="shared" si="1058"/>
        <v>2022</v>
      </c>
      <c r="F13560" t="str">
        <f t="shared" si="1057"/>
        <v>Wallumbilla</v>
      </c>
      <c r="G13560" t="str">
        <f t="shared" si="1059"/>
        <v>Quarter</v>
      </c>
      <c r="H13560">
        <f t="shared" si="1060"/>
        <v>2023</v>
      </c>
      <c r="I13560">
        <f t="shared" si="1061"/>
        <v>92</v>
      </c>
      <c r="J13560">
        <f>D13560*PJ_per_contract*I13560</f>
        <v>0</v>
      </c>
    </row>
    <row r="13561" spans="1:10" x14ac:dyDescent="0.2">
      <c r="A13561" t="s">
        <v>72</v>
      </c>
      <c r="B13561" s="3">
        <v>44734</v>
      </c>
      <c r="C13561">
        <v>50</v>
      </c>
      <c r="D13561">
        <v>0</v>
      </c>
      <c r="E13561">
        <f t="shared" si="1058"/>
        <v>2022</v>
      </c>
      <c r="F13561" t="str">
        <f t="shared" si="1057"/>
        <v>Wallumbilla</v>
      </c>
      <c r="G13561" t="str">
        <f t="shared" si="1059"/>
        <v>Quarter</v>
      </c>
      <c r="H13561">
        <f t="shared" si="1060"/>
        <v>2023</v>
      </c>
      <c r="I13561">
        <f t="shared" si="1061"/>
        <v>92</v>
      </c>
      <c r="J13561">
        <f>D13561*PJ_per_contract*I13561</f>
        <v>0</v>
      </c>
    </row>
    <row r="13562" spans="1:10" x14ac:dyDescent="0.2">
      <c r="A13562" t="s">
        <v>92</v>
      </c>
      <c r="B13562" s="3">
        <v>44734</v>
      </c>
      <c r="C13562">
        <v>0</v>
      </c>
      <c r="D13562">
        <v>0</v>
      </c>
      <c r="E13562">
        <f t="shared" si="1058"/>
        <v>2022</v>
      </c>
      <c r="F13562" t="str">
        <f t="shared" si="1057"/>
        <v>Wallumbilla</v>
      </c>
      <c r="G13562" t="str">
        <f t="shared" si="1059"/>
        <v>Strip</v>
      </c>
      <c r="H13562">
        <f t="shared" si="1060"/>
        <v>2024</v>
      </c>
      <c r="I13562">
        <f t="shared" si="1061"/>
        <v>365</v>
      </c>
      <c r="J13562">
        <f>D13562*PJ_per_contract*I13562</f>
        <v>0</v>
      </c>
    </row>
    <row r="13563" spans="1:10" x14ac:dyDescent="0.2">
      <c r="A13563" t="s">
        <v>82</v>
      </c>
      <c r="B13563" s="3">
        <v>44734</v>
      </c>
      <c r="C13563">
        <v>9</v>
      </c>
      <c r="D13563">
        <v>0</v>
      </c>
      <c r="E13563">
        <f t="shared" si="1058"/>
        <v>2022</v>
      </c>
      <c r="F13563" t="str">
        <f t="shared" si="1057"/>
        <v>Wallumbilla</v>
      </c>
      <c r="G13563" t="str">
        <f t="shared" si="1059"/>
        <v>Quarter</v>
      </c>
      <c r="H13563">
        <f t="shared" si="1060"/>
        <v>2024</v>
      </c>
      <c r="I13563">
        <f t="shared" si="1061"/>
        <v>92</v>
      </c>
      <c r="J13563">
        <f>D13563*PJ_per_contract*I13563</f>
        <v>0</v>
      </c>
    </row>
    <row r="13564" spans="1:10" x14ac:dyDescent="0.2">
      <c r="A13564" t="s">
        <v>83</v>
      </c>
      <c r="B13564" s="3">
        <v>44734</v>
      </c>
      <c r="C13564">
        <v>7</v>
      </c>
      <c r="D13564">
        <v>0</v>
      </c>
      <c r="E13564">
        <f t="shared" si="1058"/>
        <v>2022</v>
      </c>
      <c r="F13564" t="str">
        <f t="shared" si="1057"/>
        <v>Wallumbilla</v>
      </c>
      <c r="G13564" t="str">
        <f t="shared" si="1059"/>
        <v>Quarter</v>
      </c>
      <c r="H13564">
        <f t="shared" si="1060"/>
        <v>2024</v>
      </c>
      <c r="I13564">
        <f t="shared" si="1061"/>
        <v>92</v>
      </c>
      <c r="J13564">
        <f>D13564*PJ_per_contract*I13564</f>
        <v>0</v>
      </c>
    </row>
    <row r="13565" spans="1:10" x14ac:dyDescent="0.2">
      <c r="A13565" t="s">
        <v>93</v>
      </c>
      <c r="B13565" s="3">
        <v>44734</v>
      </c>
      <c r="C13565">
        <v>7</v>
      </c>
      <c r="D13565">
        <v>0</v>
      </c>
      <c r="E13565">
        <f t="shared" si="1058"/>
        <v>2022</v>
      </c>
      <c r="F13565" t="str">
        <f t="shared" si="1057"/>
        <v>Wallumbilla</v>
      </c>
      <c r="G13565" t="str">
        <f t="shared" si="1059"/>
        <v>Quarter</v>
      </c>
      <c r="H13565">
        <f t="shared" si="1060"/>
        <v>2024</v>
      </c>
      <c r="I13565">
        <f t="shared" si="1061"/>
        <v>92</v>
      </c>
      <c r="J13565">
        <f>D13565*PJ_per_contract*I13565</f>
        <v>0</v>
      </c>
    </row>
    <row r="13566" spans="1:10" x14ac:dyDescent="0.2">
      <c r="A13566" t="s">
        <v>94</v>
      </c>
      <c r="B13566" s="3">
        <v>44734</v>
      </c>
      <c r="C13566">
        <v>7</v>
      </c>
      <c r="D13566">
        <v>0</v>
      </c>
      <c r="E13566">
        <f t="shared" si="1058"/>
        <v>2022</v>
      </c>
      <c r="F13566" t="str">
        <f t="shared" si="1057"/>
        <v>Wallumbilla</v>
      </c>
      <c r="G13566" t="str">
        <f t="shared" si="1059"/>
        <v>Quarter</v>
      </c>
      <c r="H13566">
        <f t="shared" si="1060"/>
        <v>2024</v>
      </c>
      <c r="I13566">
        <f t="shared" si="1061"/>
        <v>92</v>
      </c>
      <c r="J13566">
        <f>D13566*PJ_per_contract*I13566</f>
        <v>0</v>
      </c>
    </row>
    <row r="13567" spans="1:10" x14ac:dyDescent="0.2">
      <c r="A13567" t="s">
        <v>48</v>
      </c>
      <c r="B13567" s="3">
        <v>44735</v>
      </c>
      <c r="C13567">
        <v>0</v>
      </c>
      <c r="D13567">
        <v>0</v>
      </c>
      <c r="E13567">
        <f t="shared" si="1058"/>
        <v>2022</v>
      </c>
      <c r="F13567" t="str">
        <f t="shared" si="1057"/>
        <v>Victorian</v>
      </c>
      <c r="G13567" t="str">
        <f t="shared" si="1059"/>
        <v>Quarter</v>
      </c>
      <c r="H13567">
        <f t="shared" si="1060"/>
        <v>2022</v>
      </c>
      <c r="I13567">
        <f t="shared" si="1061"/>
        <v>92</v>
      </c>
      <c r="J13567">
        <f>D13567*PJ_per_contract*I13567</f>
        <v>0</v>
      </c>
    </row>
    <row r="13568" spans="1:10" x14ac:dyDescent="0.2">
      <c r="A13568" t="s">
        <v>86</v>
      </c>
      <c r="B13568" s="3">
        <v>44735</v>
      </c>
      <c r="C13568">
        <v>0</v>
      </c>
      <c r="D13568">
        <v>0</v>
      </c>
      <c r="E13568">
        <f t="shared" si="1058"/>
        <v>2022</v>
      </c>
      <c r="F13568" t="str">
        <f t="shared" si="1057"/>
        <v>Victorian</v>
      </c>
      <c r="G13568" t="str">
        <f t="shared" si="1059"/>
        <v>Month</v>
      </c>
      <c r="H13568">
        <f t="shared" si="1060"/>
        <v>2022</v>
      </c>
      <c r="I13568">
        <f t="shared" si="1061"/>
        <v>30</v>
      </c>
      <c r="J13568">
        <f>D13568*PJ_per_contract*I13568</f>
        <v>0</v>
      </c>
    </row>
    <row r="13569" spans="1:10" x14ac:dyDescent="0.2">
      <c r="A13569" t="s">
        <v>49</v>
      </c>
      <c r="B13569" s="3">
        <v>44735</v>
      </c>
      <c r="C13569">
        <v>84</v>
      </c>
      <c r="D13569">
        <v>0</v>
      </c>
      <c r="E13569">
        <f t="shared" si="1058"/>
        <v>2022</v>
      </c>
      <c r="F13569" t="str">
        <f t="shared" si="1057"/>
        <v>Wallumbilla</v>
      </c>
      <c r="G13569" t="str">
        <f t="shared" si="1059"/>
        <v>Quarter</v>
      </c>
      <c r="H13569">
        <f t="shared" si="1060"/>
        <v>2022</v>
      </c>
      <c r="I13569">
        <f t="shared" si="1061"/>
        <v>92</v>
      </c>
      <c r="J13569">
        <f>D13569*PJ_per_contract*I13569</f>
        <v>0</v>
      </c>
    </row>
    <row r="13570" spans="1:10" x14ac:dyDescent="0.2">
      <c r="A13570" t="s">
        <v>50</v>
      </c>
      <c r="B13570" s="3">
        <v>44735</v>
      </c>
      <c r="C13570">
        <v>0</v>
      </c>
      <c r="D13570">
        <v>0</v>
      </c>
      <c r="E13570">
        <f t="shared" si="1058"/>
        <v>2022</v>
      </c>
      <c r="F13570" t="str">
        <f t="shared" ref="F13570:F13633" si="1062">IF(OR(LEFT(A13570,2)="GJ",LEFT(A13570,2)="GK"),"Victorian",IF(OR(LEFT(A13570,2)="GX",LEFT(A13570,2)="GY"),"Wallumbilla","NA"))</f>
        <v>Victorian</v>
      </c>
      <c r="G13570" t="str">
        <f t="shared" si="1059"/>
        <v>Quarter</v>
      </c>
      <c r="H13570">
        <f t="shared" si="1060"/>
        <v>2024</v>
      </c>
      <c r="I13570">
        <f t="shared" si="1061"/>
        <v>92</v>
      </c>
      <c r="J13570">
        <f>D13570*PJ_per_contract*I13570</f>
        <v>0</v>
      </c>
    </row>
    <row r="13571" spans="1:10" x14ac:dyDescent="0.2">
      <c r="A13571" t="s">
        <v>57</v>
      </c>
      <c r="B13571" s="3">
        <v>44735</v>
      </c>
      <c r="C13571">
        <v>0</v>
      </c>
      <c r="D13571">
        <v>0</v>
      </c>
      <c r="E13571">
        <f t="shared" ref="E13571:E13634" si="1063">YEAR(B13571)</f>
        <v>2022</v>
      </c>
      <c r="F13571" t="str">
        <f t="shared" si="1062"/>
        <v>Victorian</v>
      </c>
      <c r="G13571" t="str">
        <f t="shared" ref="G13571:G13634" si="1064">IF(LEFT(A13571,2)="GJ","Month",IF(OR(LEFT(A13571,2)="GK",LEFT(A13571,2)="GX"),"Quarter",IF(LEFT(A13571,2)="GY","Strip","NA")))</f>
        <v>Quarter</v>
      </c>
      <c r="H13571">
        <f t="shared" ref="H13571:H13634" si="1065">VALUE(MID(A13571,4,4))</f>
        <v>2024</v>
      </c>
      <c r="I13571">
        <f t="shared" ref="I13571:I13634" si="1066">IF(G13571="Month",_xlfn.DAYS(EOMONTH(B13571,0),EOMONTH(B13571,-1)),IF(G13571="Quarter",_xlfn.DAYS(EOMONTH(B13571,2),EOMONTH(B13571,-1)),365))</f>
        <v>92</v>
      </c>
      <c r="J13571">
        <f>D13571*PJ_per_contract*I13571</f>
        <v>0</v>
      </c>
    </row>
    <row r="13572" spans="1:10" x14ac:dyDescent="0.2">
      <c r="A13572" t="s">
        <v>53</v>
      </c>
      <c r="B13572" s="3">
        <v>44735</v>
      </c>
      <c r="C13572">
        <v>0</v>
      </c>
      <c r="D13572">
        <v>0</v>
      </c>
      <c r="E13572">
        <f t="shared" si="1063"/>
        <v>2022</v>
      </c>
      <c r="F13572" t="str">
        <f t="shared" si="1062"/>
        <v>Victorian</v>
      </c>
      <c r="G13572" t="str">
        <f t="shared" si="1064"/>
        <v>Quarter</v>
      </c>
      <c r="H13572">
        <f t="shared" si="1065"/>
        <v>2023</v>
      </c>
      <c r="I13572">
        <f t="shared" si="1066"/>
        <v>92</v>
      </c>
      <c r="J13572">
        <f>D13572*PJ_per_contract*I13572</f>
        <v>0</v>
      </c>
    </row>
    <row r="13573" spans="1:10" x14ac:dyDescent="0.2">
      <c r="A13573" t="s">
        <v>51</v>
      </c>
      <c r="B13573" s="3">
        <v>44735</v>
      </c>
      <c r="C13573">
        <v>0</v>
      </c>
      <c r="D13573">
        <v>0</v>
      </c>
      <c r="E13573">
        <f t="shared" si="1063"/>
        <v>2022</v>
      </c>
      <c r="F13573" t="str">
        <f t="shared" si="1062"/>
        <v>Victorian</v>
      </c>
      <c r="G13573" t="str">
        <f t="shared" si="1064"/>
        <v>Quarter</v>
      </c>
      <c r="H13573">
        <f t="shared" si="1065"/>
        <v>2022</v>
      </c>
      <c r="I13573">
        <f t="shared" si="1066"/>
        <v>92</v>
      </c>
      <c r="J13573">
        <f>D13573*PJ_per_contract*I13573</f>
        <v>0</v>
      </c>
    </row>
    <row r="13574" spans="1:10" x14ac:dyDescent="0.2">
      <c r="A13574" t="s">
        <v>68</v>
      </c>
      <c r="B13574" s="3">
        <v>44735</v>
      </c>
      <c r="C13574">
        <v>0</v>
      </c>
      <c r="D13574">
        <v>0</v>
      </c>
      <c r="E13574">
        <f t="shared" si="1063"/>
        <v>2022</v>
      </c>
      <c r="F13574" t="str">
        <f t="shared" si="1062"/>
        <v>Victorian</v>
      </c>
      <c r="G13574" t="str">
        <f t="shared" si="1064"/>
        <v>Quarter</v>
      </c>
      <c r="H13574">
        <f t="shared" si="1065"/>
        <v>2025</v>
      </c>
      <c r="I13574">
        <f t="shared" si="1066"/>
        <v>92</v>
      </c>
      <c r="J13574">
        <f>D13574*PJ_per_contract*I13574</f>
        <v>0</v>
      </c>
    </row>
    <row r="13575" spans="1:10" x14ac:dyDescent="0.2">
      <c r="A13575" t="s">
        <v>56</v>
      </c>
      <c r="B13575" s="3">
        <v>44735</v>
      </c>
      <c r="C13575">
        <v>0</v>
      </c>
      <c r="D13575">
        <v>0</v>
      </c>
      <c r="E13575">
        <f t="shared" si="1063"/>
        <v>2022</v>
      </c>
      <c r="F13575" t="str">
        <f t="shared" si="1062"/>
        <v>Victorian</v>
      </c>
      <c r="G13575" t="str">
        <f t="shared" si="1064"/>
        <v>Quarter</v>
      </c>
      <c r="H13575">
        <f t="shared" si="1065"/>
        <v>2023</v>
      </c>
      <c r="I13575">
        <f t="shared" si="1066"/>
        <v>92</v>
      </c>
      <c r="J13575">
        <f>D13575*PJ_per_contract*I13575</f>
        <v>0</v>
      </c>
    </row>
    <row r="13576" spans="1:10" x14ac:dyDescent="0.2">
      <c r="A13576" t="s">
        <v>91</v>
      </c>
      <c r="B13576" s="3">
        <v>44735</v>
      </c>
      <c r="C13576">
        <v>0</v>
      </c>
      <c r="D13576">
        <v>0</v>
      </c>
      <c r="E13576">
        <f t="shared" si="1063"/>
        <v>2022</v>
      </c>
      <c r="F13576" t="str">
        <f t="shared" si="1062"/>
        <v>Victorian</v>
      </c>
      <c r="G13576" t="str">
        <f t="shared" si="1064"/>
        <v>Quarter</v>
      </c>
      <c r="H13576">
        <f t="shared" si="1065"/>
        <v>2026</v>
      </c>
      <c r="I13576">
        <f t="shared" si="1066"/>
        <v>92</v>
      </c>
      <c r="J13576">
        <f>D13576*PJ_per_contract*I13576</f>
        <v>0</v>
      </c>
    </row>
    <row r="13577" spans="1:10" x14ac:dyDescent="0.2">
      <c r="A13577" t="s">
        <v>55</v>
      </c>
      <c r="B13577" s="3">
        <v>44735</v>
      </c>
      <c r="C13577">
        <v>0</v>
      </c>
      <c r="D13577">
        <v>0</v>
      </c>
      <c r="E13577">
        <f t="shared" si="1063"/>
        <v>2022</v>
      </c>
      <c r="F13577" t="str">
        <f t="shared" si="1062"/>
        <v>Victorian</v>
      </c>
      <c r="G13577" t="str">
        <f t="shared" si="1064"/>
        <v>Quarter</v>
      </c>
      <c r="H13577">
        <f t="shared" si="1065"/>
        <v>2024</v>
      </c>
      <c r="I13577">
        <f t="shared" si="1066"/>
        <v>92</v>
      </c>
      <c r="J13577">
        <f>D13577*PJ_per_contract*I13577</f>
        <v>0</v>
      </c>
    </row>
    <row r="13578" spans="1:10" x14ac:dyDescent="0.2">
      <c r="A13578" t="s">
        <v>88</v>
      </c>
      <c r="B13578" s="3">
        <v>44735</v>
      </c>
      <c r="C13578">
        <v>0</v>
      </c>
      <c r="D13578">
        <v>0</v>
      </c>
      <c r="E13578">
        <f t="shared" si="1063"/>
        <v>2022</v>
      </c>
      <c r="F13578" t="str">
        <f t="shared" si="1062"/>
        <v>Victorian</v>
      </c>
      <c r="G13578" t="str">
        <f t="shared" si="1064"/>
        <v>Month</v>
      </c>
      <c r="H13578">
        <f t="shared" si="1065"/>
        <v>2022</v>
      </c>
      <c r="I13578">
        <f t="shared" si="1066"/>
        <v>30</v>
      </c>
      <c r="J13578">
        <f>D13578*PJ_per_contract*I13578</f>
        <v>0</v>
      </c>
    </row>
    <row r="13579" spans="1:10" x14ac:dyDescent="0.2">
      <c r="A13579" t="s">
        <v>52</v>
      </c>
      <c r="B13579" s="3">
        <v>44735</v>
      </c>
      <c r="C13579">
        <v>0</v>
      </c>
      <c r="D13579">
        <v>0</v>
      </c>
      <c r="E13579">
        <f t="shared" si="1063"/>
        <v>2022</v>
      </c>
      <c r="F13579" t="str">
        <f t="shared" si="1062"/>
        <v>Victorian</v>
      </c>
      <c r="G13579" t="str">
        <f t="shared" si="1064"/>
        <v>Quarter</v>
      </c>
      <c r="H13579">
        <f t="shared" si="1065"/>
        <v>2022</v>
      </c>
      <c r="I13579">
        <f t="shared" si="1066"/>
        <v>92</v>
      </c>
      <c r="J13579">
        <f>D13579*PJ_per_contract*I13579</f>
        <v>0</v>
      </c>
    </row>
    <row r="13580" spans="1:10" x14ac:dyDescent="0.2">
      <c r="A13580" t="s">
        <v>80</v>
      </c>
      <c r="B13580" s="3">
        <v>44735</v>
      </c>
      <c r="C13580">
        <v>0</v>
      </c>
      <c r="D13580">
        <v>0</v>
      </c>
      <c r="E13580">
        <f t="shared" si="1063"/>
        <v>2022</v>
      </c>
      <c r="F13580" t="str">
        <f t="shared" si="1062"/>
        <v>Victorian</v>
      </c>
      <c r="G13580" t="str">
        <f t="shared" si="1064"/>
        <v>Quarter</v>
      </c>
      <c r="H13580">
        <f t="shared" si="1065"/>
        <v>2025</v>
      </c>
      <c r="I13580">
        <f t="shared" si="1066"/>
        <v>92</v>
      </c>
      <c r="J13580">
        <f>D13580*PJ_per_contract*I13580</f>
        <v>0</v>
      </c>
    </row>
    <row r="13581" spans="1:10" x14ac:dyDescent="0.2">
      <c r="A13581" t="s">
        <v>58</v>
      </c>
      <c r="B13581" s="3">
        <v>44735</v>
      </c>
      <c r="C13581">
        <v>0</v>
      </c>
      <c r="D13581">
        <v>0</v>
      </c>
      <c r="E13581">
        <f t="shared" si="1063"/>
        <v>2022</v>
      </c>
      <c r="F13581" t="str">
        <f t="shared" si="1062"/>
        <v>Victorian</v>
      </c>
      <c r="G13581" t="str">
        <f t="shared" si="1064"/>
        <v>Quarter</v>
      </c>
      <c r="H13581">
        <f t="shared" si="1065"/>
        <v>2024</v>
      </c>
      <c r="I13581">
        <f t="shared" si="1066"/>
        <v>92</v>
      </c>
      <c r="J13581">
        <f>D13581*PJ_per_contract*I13581</f>
        <v>0</v>
      </c>
    </row>
    <row r="13582" spans="1:10" x14ac:dyDescent="0.2">
      <c r="A13582" t="s">
        <v>89</v>
      </c>
      <c r="B13582" s="3">
        <v>44735</v>
      </c>
      <c r="C13582">
        <v>0</v>
      </c>
      <c r="D13582">
        <v>0</v>
      </c>
      <c r="E13582">
        <f t="shared" si="1063"/>
        <v>2022</v>
      </c>
      <c r="F13582" t="str">
        <f t="shared" si="1062"/>
        <v>Victorian</v>
      </c>
      <c r="G13582" t="str">
        <f t="shared" si="1064"/>
        <v>Month</v>
      </c>
      <c r="H13582">
        <f t="shared" si="1065"/>
        <v>2022</v>
      </c>
      <c r="I13582">
        <f t="shared" si="1066"/>
        <v>30</v>
      </c>
      <c r="J13582">
        <f>D13582*PJ_per_contract*I13582</f>
        <v>0</v>
      </c>
    </row>
    <row r="13583" spans="1:10" x14ac:dyDescent="0.2">
      <c r="A13583" t="s">
        <v>54</v>
      </c>
      <c r="B13583" s="3">
        <v>44735</v>
      </c>
      <c r="C13583">
        <v>0</v>
      </c>
      <c r="D13583">
        <v>0</v>
      </c>
      <c r="E13583">
        <f t="shared" si="1063"/>
        <v>2022</v>
      </c>
      <c r="F13583" t="str">
        <f t="shared" si="1062"/>
        <v>Victorian</v>
      </c>
      <c r="G13583" t="str">
        <f t="shared" si="1064"/>
        <v>Quarter</v>
      </c>
      <c r="H13583">
        <f t="shared" si="1065"/>
        <v>2023</v>
      </c>
      <c r="I13583">
        <f t="shared" si="1066"/>
        <v>92</v>
      </c>
      <c r="J13583">
        <f>D13583*PJ_per_contract*I13583</f>
        <v>0</v>
      </c>
    </row>
    <row r="13584" spans="1:10" x14ac:dyDescent="0.2">
      <c r="A13584" t="s">
        <v>59</v>
      </c>
      <c r="B13584" s="3">
        <v>44735</v>
      </c>
      <c r="C13584">
        <v>0</v>
      </c>
      <c r="D13584">
        <v>0</v>
      </c>
      <c r="E13584">
        <f t="shared" si="1063"/>
        <v>2022</v>
      </c>
      <c r="F13584" t="str">
        <f t="shared" si="1062"/>
        <v>Victorian</v>
      </c>
      <c r="G13584" t="str">
        <f t="shared" si="1064"/>
        <v>Quarter</v>
      </c>
      <c r="H13584">
        <f t="shared" si="1065"/>
        <v>2023</v>
      </c>
      <c r="I13584">
        <f t="shared" si="1066"/>
        <v>92</v>
      </c>
      <c r="J13584">
        <f>D13584*PJ_per_contract*I13584</f>
        <v>0</v>
      </c>
    </row>
    <row r="13585" spans="1:10" x14ac:dyDescent="0.2">
      <c r="A13585" t="s">
        <v>79</v>
      </c>
      <c r="B13585" s="3">
        <v>44735</v>
      </c>
      <c r="C13585">
        <v>0</v>
      </c>
      <c r="D13585">
        <v>0</v>
      </c>
      <c r="E13585">
        <f t="shared" si="1063"/>
        <v>2022</v>
      </c>
      <c r="F13585" t="str">
        <f t="shared" si="1062"/>
        <v>Victorian</v>
      </c>
      <c r="G13585" t="str">
        <f t="shared" si="1064"/>
        <v>Quarter</v>
      </c>
      <c r="H13585">
        <f t="shared" si="1065"/>
        <v>2025</v>
      </c>
      <c r="I13585">
        <f t="shared" si="1066"/>
        <v>92</v>
      </c>
      <c r="J13585">
        <f>D13585*PJ_per_contract*I13585</f>
        <v>0</v>
      </c>
    </row>
    <row r="13586" spans="1:10" x14ac:dyDescent="0.2">
      <c r="A13586" t="s">
        <v>90</v>
      </c>
      <c r="B13586" s="3">
        <v>44735</v>
      </c>
      <c r="C13586">
        <v>0</v>
      </c>
      <c r="D13586">
        <v>0</v>
      </c>
      <c r="E13586">
        <f t="shared" si="1063"/>
        <v>2022</v>
      </c>
      <c r="F13586" t="str">
        <f t="shared" si="1062"/>
        <v>Victorian</v>
      </c>
      <c r="G13586" t="str">
        <f t="shared" si="1064"/>
        <v>Quarter</v>
      </c>
      <c r="H13586">
        <f t="shared" si="1065"/>
        <v>2026</v>
      </c>
      <c r="I13586">
        <f t="shared" si="1066"/>
        <v>92</v>
      </c>
      <c r="J13586">
        <f>D13586*PJ_per_contract*I13586</f>
        <v>0</v>
      </c>
    </row>
    <row r="13587" spans="1:10" x14ac:dyDescent="0.2">
      <c r="A13587" t="s">
        <v>69</v>
      </c>
      <c r="B13587" s="3">
        <v>44735</v>
      </c>
      <c r="C13587">
        <v>0</v>
      </c>
      <c r="D13587">
        <v>0</v>
      </c>
      <c r="E13587">
        <f t="shared" si="1063"/>
        <v>2022</v>
      </c>
      <c r="F13587" t="str">
        <f t="shared" si="1062"/>
        <v>Victorian</v>
      </c>
      <c r="G13587" t="str">
        <f t="shared" si="1064"/>
        <v>Quarter</v>
      </c>
      <c r="H13587">
        <f t="shared" si="1065"/>
        <v>2025</v>
      </c>
      <c r="I13587">
        <f t="shared" si="1066"/>
        <v>92</v>
      </c>
      <c r="J13587">
        <f>D13587*PJ_per_contract*I13587</f>
        <v>0</v>
      </c>
    </row>
    <row r="13588" spans="1:10" x14ac:dyDescent="0.2">
      <c r="A13588" t="s">
        <v>87</v>
      </c>
      <c r="B13588" s="3">
        <v>44735</v>
      </c>
      <c r="C13588">
        <v>0</v>
      </c>
      <c r="D13588">
        <v>0</v>
      </c>
      <c r="E13588">
        <f t="shared" si="1063"/>
        <v>2022</v>
      </c>
      <c r="F13588" t="str">
        <f t="shared" si="1062"/>
        <v>Victorian</v>
      </c>
      <c r="G13588" t="str">
        <f t="shared" si="1064"/>
        <v>Month</v>
      </c>
      <c r="H13588">
        <f t="shared" si="1065"/>
        <v>2022</v>
      </c>
      <c r="I13588">
        <f t="shared" si="1066"/>
        <v>30</v>
      </c>
      <c r="J13588">
        <f>D13588*PJ_per_contract*I13588</f>
        <v>0</v>
      </c>
    </row>
    <row r="13589" spans="1:10" x14ac:dyDescent="0.2">
      <c r="A13589" t="s">
        <v>60</v>
      </c>
      <c r="B13589" s="3">
        <v>44735</v>
      </c>
      <c r="C13589">
        <v>0</v>
      </c>
      <c r="D13589">
        <v>0</v>
      </c>
      <c r="E13589">
        <f t="shared" si="1063"/>
        <v>2022</v>
      </c>
      <c r="F13589" t="str">
        <f t="shared" si="1062"/>
        <v>Wallumbilla</v>
      </c>
      <c r="G13589" t="str">
        <f t="shared" si="1064"/>
        <v>Strip</v>
      </c>
      <c r="H13589">
        <f t="shared" si="1065"/>
        <v>2023</v>
      </c>
      <c r="I13589">
        <f t="shared" si="1066"/>
        <v>365</v>
      </c>
      <c r="J13589">
        <f>D13589*PJ_per_contract*I13589</f>
        <v>0</v>
      </c>
    </row>
    <row r="13590" spans="1:10" x14ac:dyDescent="0.2">
      <c r="A13590" t="s">
        <v>61</v>
      </c>
      <c r="B13590" s="3">
        <v>44735</v>
      </c>
      <c r="C13590">
        <v>96</v>
      </c>
      <c r="D13590">
        <v>0</v>
      </c>
      <c r="E13590">
        <f t="shared" si="1063"/>
        <v>2022</v>
      </c>
      <c r="F13590" t="str">
        <f t="shared" si="1062"/>
        <v>Wallumbilla</v>
      </c>
      <c r="G13590" t="str">
        <f t="shared" si="1064"/>
        <v>Quarter</v>
      </c>
      <c r="H13590">
        <f t="shared" si="1065"/>
        <v>2022</v>
      </c>
      <c r="I13590">
        <f t="shared" si="1066"/>
        <v>92</v>
      </c>
      <c r="J13590">
        <f>D13590*PJ_per_contract*I13590</f>
        <v>0</v>
      </c>
    </row>
    <row r="13591" spans="1:10" x14ac:dyDescent="0.2">
      <c r="A13591" t="s">
        <v>62</v>
      </c>
      <c r="B13591" s="3">
        <v>44735</v>
      </c>
      <c r="C13591">
        <v>180</v>
      </c>
      <c r="D13591">
        <v>0</v>
      </c>
      <c r="E13591">
        <f t="shared" si="1063"/>
        <v>2022</v>
      </c>
      <c r="F13591" t="str">
        <f t="shared" si="1062"/>
        <v>Wallumbilla</v>
      </c>
      <c r="G13591" t="str">
        <f t="shared" si="1064"/>
        <v>Quarter</v>
      </c>
      <c r="H13591">
        <f t="shared" si="1065"/>
        <v>2022</v>
      </c>
      <c r="I13591">
        <f t="shared" si="1066"/>
        <v>92</v>
      </c>
      <c r="J13591">
        <f>D13591*PJ_per_contract*I13591</f>
        <v>0</v>
      </c>
    </row>
    <row r="13592" spans="1:10" x14ac:dyDescent="0.2">
      <c r="A13592" t="s">
        <v>70</v>
      </c>
      <c r="B13592" s="3">
        <v>44735</v>
      </c>
      <c r="C13592">
        <v>0</v>
      </c>
      <c r="D13592">
        <v>0</v>
      </c>
      <c r="E13592">
        <f t="shared" si="1063"/>
        <v>2022</v>
      </c>
      <c r="F13592" t="str">
        <f t="shared" si="1062"/>
        <v>Wallumbilla</v>
      </c>
      <c r="G13592" t="str">
        <f t="shared" si="1064"/>
        <v>Strip</v>
      </c>
      <c r="H13592">
        <f t="shared" si="1065"/>
        <v>2023</v>
      </c>
      <c r="I13592">
        <f t="shared" si="1066"/>
        <v>365</v>
      </c>
      <c r="J13592">
        <f>D13592*PJ_per_contract*I13592</f>
        <v>0</v>
      </c>
    </row>
    <row r="13593" spans="1:10" x14ac:dyDescent="0.2">
      <c r="A13593" t="s">
        <v>63</v>
      </c>
      <c r="B13593" s="3">
        <v>44735</v>
      </c>
      <c r="C13593">
        <v>71</v>
      </c>
      <c r="D13593">
        <v>0</v>
      </c>
      <c r="E13593">
        <f t="shared" si="1063"/>
        <v>2022</v>
      </c>
      <c r="F13593" t="str">
        <f t="shared" si="1062"/>
        <v>Wallumbilla</v>
      </c>
      <c r="G13593" t="str">
        <f t="shared" si="1064"/>
        <v>Quarter</v>
      </c>
      <c r="H13593">
        <f t="shared" si="1065"/>
        <v>2023</v>
      </c>
      <c r="I13593">
        <f t="shared" si="1066"/>
        <v>92</v>
      </c>
      <c r="J13593">
        <f>D13593*PJ_per_contract*I13593</f>
        <v>0</v>
      </c>
    </row>
    <row r="13594" spans="1:10" x14ac:dyDescent="0.2">
      <c r="A13594" t="s">
        <v>64</v>
      </c>
      <c r="B13594" s="3">
        <v>44735</v>
      </c>
      <c r="C13594">
        <v>104</v>
      </c>
      <c r="D13594">
        <v>0</v>
      </c>
      <c r="E13594">
        <f t="shared" si="1063"/>
        <v>2022</v>
      </c>
      <c r="F13594" t="str">
        <f t="shared" si="1062"/>
        <v>Wallumbilla</v>
      </c>
      <c r="G13594" t="str">
        <f t="shared" si="1064"/>
        <v>Quarter</v>
      </c>
      <c r="H13594">
        <f t="shared" si="1065"/>
        <v>2023</v>
      </c>
      <c r="I13594">
        <f t="shared" si="1066"/>
        <v>92</v>
      </c>
      <c r="J13594">
        <f>D13594*PJ_per_contract*I13594</f>
        <v>0</v>
      </c>
    </row>
    <row r="13595" spans="1:10" x14ac:dyDescent="0.2">
      <c r="A13595" t="s">
        <v>81</v>
      </c>
      <c r="B13595" s="3">
        <v>44735</v>
      </c>
      <c r="C13595">
        <v>0</v>
      </c>
      <c r="D13595">
        <v>0</v>
      </c>
      <c r="E13595">
        <f t="shared" si="1063"/>
        <v>2022</v>
      </c>
      <c r="F13595" t="str">
        <f t="shared" si="1062"/>
        <v>Wallumbilla</v>
      </c>
      <c r="G13595" t="str">
        <f t="shared" si="1064"/>
        <v>Strip</v>
      </c>
      <c r="H13595">
        <f t="shared" si="1065"/>
        <v>2024</v>
      </c>
      <c r="I13595">
        <f t="shared" si="1066"/>
        <v>365</v>
      </c>
      <c r="J13595">
        <f>D13595*PJ_per_contract*I13595</f>
        <v>0</v>
      </c>
    </row>
    <row r="13596" spans="1:10" x14ac:dyDescent="0.2">
      <c r="A13596" t="s">
        <v>71</v>
      </c>
      <c r="B13596" s="3">
        <v>44735</v>
      </c>
      <c r="C13596">
        <v>53</v>
      </c>
      <c r="D13596">
        <v>0</v>
      </c>
      <c r="E13596">
        <f t="shared" si="1063"/>
        <v>2022</v>
      </c>
      <c r="F13596" t="str">
        <f t="shared" si="1062"/>
        <v>Wallumbilla</v>
      </c>
      <c r="G13596" t="str">
        <f t="shared" si="1064"/>
        <v>Quarter</v>
      </c>
      <c r="H13596">
        <f t="shared" si="1065"/>
        <v>2023</v>
      </c>
      <c r="I13596">
        <f t="shared" si="1066"/>
        <v>92</v>
      </c>
      <c r="J13596">
        <f>D13596*PJ_per_contract*I13596</f>
        <v>0</v>
      </c>
    </row>
    <row r="13597" spans="1:10" x14ac:dyDescent="0.2">
      <c r="A13597" t="s">
        <v>72</v>
      </c>
      <c r="B13597" s="3">
        <v>44735</v>
      </c>
      <c r="C13597">
        <v>50</v>
      </c>
      <c r="D13597">
        <v>0</v>
      </c>
      <c r="E13597">
        <f t="shared" si="1063"/>
        <v>2022</v>
      </c>
      <c r="F13597" t="str">
        <f t="shared" si="1062"/>
        <v>Wallumbilla</v>
      </c>
      <c r="G13597" t="str">
        <f t="shared" si="1064"/>
        <v>Quarter</v>
      </c>
      <c r="H13597">
        <f t="shared" si="1065"/>
        <v>2023</v>
      </c>
      <c r="I13597">
        <f t="shared" si="1066"/>
        <v>92</v>
      </c>
      <c r="J13597">
        <f>D13597*PJ_per_contract*I13597</f>
        <v>0</v>
      </c>
    </row>
    <row r="13598" spans="1:10" x14ac:dyDescent="0.2">
      <c r="A13598" t="s">
        <v>92</v>
      </c>
      <c r="B13598" s="3">
        <v>44735</v>
      </c>
      <c r="C13598">
        <v>0</v>
      </c>
      <c r="D13598">
        <v>0</v>
      </c>
      <c r="E13598">
        <f t="shared" si="1063"/>
        <v>2022</v>
      </c>
      <c r="F13598" t="str">
        <f t="shared" si="1062"/>
        <v>Wallumbilla</v>
      </c>
      <c r="G13598" t="str">
        <f t="shared" si="1064"/>
        <v>Strip</v>
      </c>
      <c r="H13598">
        <f t="shared" si="1065"/>
        <v>2024</v>
      </c>
      <c r="I13598">
        <f t="shared" si="1066"/>
        <v>365</v>
      </c>
      <c r="J13598">
        <f>D13598*PJ_per_contract*I13598</f>
        <v>0</v>
      </c>
    </row>
    <row r="13599" spans="1:10" x14ac:dyDescent="0.2">
      <c r="A13599" t="s">
        <v>82</v>
      </c>
      <c r="B13599" s="3">
        <v>44735</v>
      </c>
      <c r="C13599">
        <v>9</v>
      </c>
      <c r="D13599">
        <v>0</v>
      </c>
      <c r="E13599">
        <f t="shared" si="1063"/>
        <v>2022</v>
      </c>
      <c r="F13599" t="str">
        <f t="shared" si="1062"/>
        <v>Wallumbilla</v>
      </c>
      <c r="G13599" t="str">
        <f t="shared" si="1064"/>
        <v>Quarter</v>
      </c>
      <c r="H13599">
        <f t="shared" si="1065"/>
        <v>2024</v>
      </c>
      <c r="I13599">
        <f t="shared" si="1066"/>
        <v>92</v>
      </c>
      <c r="J13599">
        <f>D13599*PJ_per_contract*I13599</f>
        <v>0</v>
      </c>
    </row>
    <row r="13600" spans="1:10" x14ac:dyDescent="0.2">
      <c r="A13600" t="s">
        <v>83</v>
      </c>
      <c r="B13600" s="3">
        <v>44735</v>
      </c>
      <c r="C13600">
        <v>7</v>
      </c>
      <c r="D13600">
        <v>0</v>
      </c>
      <c r="E13600">
        <f t="shared" si="1063"/>
        <v>2022</v>
      </c>
      <c r="F13600" t="str">
        <f t="shared" si="1062"/>
        <v>Wallumbilla</v>
      </c>
      <c r="G13600" t="str">
        <f t="shared" si="1064"/>
        <v>Quarter</v>
      </c>
      <c r="H13600">
        <f t="shared" si="1065"/>
        <v>2024</v>
      </c>
      <c r="I13600">
        <f t="shared" si="1066"/>
        <v>92</v>
      </c>
      <c r="J13600">
        <f>D13600*PJ_per_contract*I13600</f>
        <v>0</v>
      </c>
    </row>
    <row r="13601" spans="1:10" x14ac:dyDescent="0.2">
      <c r="A13601" t="s">
        <v>93</v>
      </c>
      <c r="B13601" s="3">
        <v>44735</v>
      </c>
      <c r="C13601">
        <v>7</v>
      </c>
      <c r="D13601">
        <v>0</v>
      </c>
      <c r="E13601">
        <f t="shared" si="1063"/>
        <v>2022</v>
      </c>
      <c r="F13601" t="str">
        <f t="shared" si="1062"/>
        <v>Wallumbilla</v>
      </c>
      <c r="G13601" t="str">
        <f t="shared" si="1064"/>
        <v>Quarter</v>
      </c>
      <c r="H13601">
        <f t="shared" si="1065"/>
        <v>2024</v>
      </c>
      <c r="I13601">
        <f t="shared" si="1066"/>
        <v>92</v>
      </c>
      <c r="J13601">
        <f>D13601*PJ_per_contract*I13601</f>
        <v>0</v>
      </c>
    </row>
    <row r="13602" spans="1:10" x14ac:dyDescent="0.2">
      <c r="A13602" t="s">
        <v>94</v>
      </c>
      <c r="B13602" s="3">
        <v>44735</v>
      </c>
      <c r="C13602">
        <v>7</v>
      </c>
      <c r="D13602">
        <v>0</v>
      </c>
      <c r="E13602">
        <f t="shared" si="1063"/>
        <v>2022</v>
      </c>
      <c r="F13602" t="str">
        <f t="shared" si="1062"/>
        <v>Wallumbilla</v>
      </c>
      <c r="G13602" t="str">
        <f t="shared" si="1064"/>
        <v>Quarter</v>
      </c>
      <c r="H13602">
        <f t="shared" si="1065"/>
        <v>2024</v>
      </c>
      <c r="I13602">
        <f t="shared" si="1066"/>
        <v>92</v>
      </c>
      <c r="J13602">
        <f>D13602*PJ_per_contract*I13602</f>
        <v>0</v>
      </c>
    </row>
    <row r="13603" spans="1:10" x14ac:dyDescent="0.2">
      <c r="A13603" t="s">
        <v>86</v>
      </c>
      <c r="B13603" s="3">
        <v>44736</v>
      </c>
      <c r="C13603">
        <v>0</v>
      </c>
      <c r="D13603">
        <v>0</v>
      </c>
      <c r="E13603">
        <f t="shared" si="1063"/>
        <v>2022</v>
      </c>
      <c r="F13603" t="str">
        <f t="shared" si="1062"/>
        <v>Victorian</v>
      </c>
      <c r="G13603" t="str">
        <f t="shared" si="1064"/>
        <v>Month</v>
      </c>
      <c r="H13603">
        <f t="shared" si="1065"/>
        <v>2022</v>
      </c>
      <c r="I13603">
        <f t="shared" si="1066"/>
        <v>30</v>
      </c>
      <c r="J13603">
        <f>D13603*PJ_per_contract*I13603</f>
        <v>0</v>
      </c>
    </row>
    <row r="13604" spans="1:10" x14ac:dyDescent="0.2">
      <c r="A13604" t="s">
        <v>48</v>
      </c>
      <c r="B13604" s="3">
        <v>44736</v>
      </c>
      <c r="C13604">
        <v>0</v>
      </c>
      <c r="D13604">
        <v>0</v>
      </c>
      <c r="E13604">
        <f t="shared" si="1063"/>
        <v>2022</v>
      </c>
      <c r="F13604" t="str">
        <f t="shared" si="1062"/>
        <v>Victorian</v>
      </c>
      <c r="G13604" t="str">
        <f t="shared" si="1064"/>
        <v>Quarter</v>
      </c>
      <c r="H13604">
        <f t="shared" si="1065"/>
        <v>2022</v>
      </c>
      <c r="I13604">
        <f t="shared" si="1066"/>
        <v>92</v>
      </c>
      <c r="J13604">
        <f>D13604*PJ_per_contract*I13604</f>
        <v>0</v>
      </c>
    </row>
    <row r="13605" spans="1:10" x14ac:dyDescent="0.2">
      <c r="A13605" t="s">
        <v>49</v>
      </c>
      <c r="B13605" s="3">
        <v>44736</v>
      </c>
      <c r="C13605">
        <v>84</v>
      </c>
      <c r="D13605">
        <v>0</v>
      </c>
      <c r="E13605">
        <f t="shared" si="1063"/>
        <v>2022</v>
      </c>
      <c r="F13605" t="str">
        <f t="shared" si="1062"/>
        <v>Wallumbilla</v>
      </c>
      <c r="G13605" t="str">
        <f t="shared" si="1064"/>
        <v>Quarter</v>
      </c>
      <c r="H13605">
        <f t="shared" si="1065"/>
        <v>2022</v>
      </c>
      <c r="I13605">
        <f t="shared" si="1066"/>
        <v>92</v>
      </c>
      <c r="J13605">
        <f>D13605*PJ_per_contract*I13605</f>
        <v>0</v>
      </c>
    </row>
    <row r="13606" spans="1:10" x14ac:dyDescent="0.2">
      <c r="A13606" t="s">
        <v>50</v>
      </c>
      <c r="B13606" s="3">
        <v>44736</v>
      </c>
      <c r="C13606">
        <v>0</v>
      </c>
      <c r="D13606">
        <v>0</v>
      </c>
      <c r="E13606">
        <f t="shared" si="1063"/>
        <v>2022</v>
      </c>
      <c r="F13606" t="str">
        <f t="shared" si="1062"/>
        <v>Victorian</v>
      </c>
      <c r="G13606" t="str">
        <f t="shared" si="1064"/>
        <v>Quarter</v>
      </c>
      <c r="H13606">
        <f t="shared" si="1065"/>
        <v>2024</v>
      </c>
      <c r="I13606">
        <f t="shared" si="1066"/>
        <v>92</v>
      </c>
      <c r="J13606">
        <f>D13606*PJ_per_contract*I13606</f>
        <v>0</v>
      </c>
    </row>
    <row r="13607" spans="1:10" x14ac:dyDescent="0.2">
      <c r="A13607" t="s">
        <v>80</v>
      </c>
      <c r="B13607" s="3">
        <v>44736</v>
      </c>
      <c r="C13607">
        <v>0</v>
      </c>
      <c r="D13607">
        <v>0</v>
      </c>
      <c r="E13607">
        <f t="shared" si="1063"/>
        <v>2022</v>
      </c>
      <c r="F13607" t="str">
        <f t="shared" si="1062"/>
        <v>Victorian</v>
      </c>
      <c r="G13607" t="str">
        <f t="shared" si="1064"/>
        <v>Quarter</v>
      </c>
      <c r="H13607">
        <f t="shared" si="1065"/>
        <v>2025</v>
      </c>
      <c r="I13607">
        <f t="shared" si="1066"/>
        <v>92</v>
      </c>
      <c r="J13607">
        <f>D13607*PJ_per_contract*I13607</f>
        <v>0</v>
      </c>
    </row>
    <row r="13608" spans="1:10" x14ac:dyDescent="0.2">
      <c r="A13608" t="s">
        <v>79</v>
      </c>
      <c r="B13608" s="3">
        <v>44736</v>
      </c>
      <c r="C13608">
        <v>0</v>
      </c>
      <c r="D13608">
        <v>0</v>
      </c>
      <c r="E13608">
        <f t="shared" si="1063"/>
        <v>2022</v>
      </c>
      <c r="F13608" t="str">
        <f t="shared" si="1062"/>
        <v>Victorian</v>
      </c>
      <c r="G13608" t="str">
        <f t="shared" si="1064"/>
        <v>Quarter</v>
      </c>
      <c r="H13608">
        <f t="shared" si="1065"/>
        <v>2025</v>
      </c>
      <c r="I13608">
        <f t="shared" si="1066"/>
        <v>92</v>
      </c>
      <c r="J13608">
        <f>D13608*PJ_per_contract*I13608</f>
        <v>0</v>
      </c>
    </row>
    <row r="13609" spans="1:10" x14ac:dyDescent="0.2">
      <c r="A13609" t="s">
        <v>58</v>
      </c>
      <c r="B13609" s="3">
        <v>44736</v>
      </c>
      <c r="C13609">
        <v>0</v>
      </c>
      <c r="D13609">
        <v>0</v>
      </c>
      <c r="E13609">
        <f t="shared" si="1063"/>
        <v>2022</v>
      </c>
      <c r="F13609" t="str">
        <f t="shared" si="1062"/>
        <v>Victorian</v>
      </c>
      <c r="G13609" t="str">
        <f t="shared" si="1064"/>
        <v>Quarter</v>
      </c>
      <c r="H13609">
        <f t="shared" si="1065"/>
        <v>2024</v>
      </c>
      <c r="I13609">
        <f t="shared" si="1066"/>
        <v>92</v>
      </c>
      <c r="J13609">
        <f>D13609*PJ_per_contract*I13609</f>
        <v>0</v>
      </c>
    </row>
    <row r="13610" spans="1:10" x14ac:dyDescent="0.2">
      <c r="A13610" t="s">
        <v>89</v>
      </c>
      <c r="B13610" s="3">
        <v>44736</v>
      </c>
      <c r="C13610">
        <v>0</v>
      </c>
      <c r="D13610">
        <v>0</v>
      </c>
      <c r="E13610">
        <f t="shared" si="1063"/>
        <v>2022</v>
      </c>
      <c r="F13610" t="str">
        <f t="shared" si="1062"/>
        <v>Victorian</v>
      </c>
      <c r="G13610" t="str">
        <f t="shared" si="1064"/>
        <v>Month</v>
      </c>
      <c r="H13610">
        <f t="shared" si="1065"/>
        <v>2022</v>
      </c>
      <c r="I13610">
        <f t="shared" si="1066"/>
        <v>30</v>
      </c>
      <c r="J13610">
        <f>D13610*PJ_per_contract*I13610</f>
        <v>0</v>
      </c>
    </row>
    <row r="13611" spans="1:10" x14ac:dyDescent="0.2">
      <c r="A13611" t="s">
        <v>91</v>
      </c>
      <c r="B13611" s="3">
        <v>44736</v>
      </c>
      <c r="C13611">
        <v>0</v>
      </c>
      <c r="D13611">
        <v>0</v>
      </c>
      <c r="E13611">
        <f t="shared" si="1063"/>
        <v>2022</v>
      </c>
      <c r="F13611" t="str">
        <f t="shared" si="1062"/>
        <v>Victorian</v>
      </c>
      <c r="G13611" t="str">
        <f t="shared" si="1064"/>
        <v>Quarter</v>
      </c>
      <c r="H13611">
        <f t="shared" si="1065"/>
        <v>2026</v>
      </c>
      <c r="I13611">
        <f t="shared" si="1066"/>
        <v>92</v>
      </c>
      <c r="J13611">
        <f>D13611*PJ_per_contract*I13611</f>
        <v>0</v>
      </c>
    </row>
    <row r="13612" spans="1:10" x14ac:dyDescent="0.2">
      <c r="A13612" t="s">
        <v>68</v>
      </c>
      <c r="B13612" s="3">
        <v>44736</v>
      </c>
      <c r="C13612">
        <v>0</v>
      </c>
      <c r="D13612">
        <v>0</v>
      </c>
      <c r="E13612">
        <f t="shared" si="1063"/>
        <v>2022</v>
      </c>
      <c r="F13612" t="str">
        <f t="shared" si="1062"/>
        <v>Victorian</v>
      </c>
      <c r="G13612" t="str">
        <f t="shared" si="1064"/>
        <v>Quarter</v>
      </c>
      <c r="H13612">
        <f t="shared" si="1065"/>
        <v>2025</v>
      </c>
      <c r="I13612">
        <f t="shared" si="1066"/>
        <v>92</v>
      </c>
      <c r="J13612">
        <f>D13612*PJ_per_contract*I13612</f>
        <v>0</v>
      </c>
    </row>
    <row r="13613" spans="1:10" x14ac:dyDescent="0.2">
      <c r="A13613" t="s">
        <v>57</v>
      </c>
      <c r="B13613" s="3">
        <v>44736</v>
      </c>
      <c r="C13613">
        <v>0</v>
      </c>
      <c r="D13613">
        <v>0</v>
      </c>
      <c r="E13613">
        <f t="shared" si="1063"/>
        <v>2022</v>
      </c>
      <c r="F13613" t="str">
        <f t="shared" si="1062"/>
        <v>Victorian</v>
      </c>
      <c r="G13613" t="str">
        <f t="shared" si="1064"/>
        <v>Quarter</v>
      </c>
      <c r="H13613">
        <f t="shared" si="1065"/>
        <v>2024</v>
      </c>
      <c r="I13613">
        <f t="shared" si="1066"/>
        <v>92</v>
      </c>
      <c r="J13613">
        <f>D13613*PJ_per_contract*I13613</f>
        <v>0</v>
      </c>
    </row>
    <row r="13614" spans="1:10" x14ac:dyDescent="0.2">
      <c r="A13614" t="s">
        <v>88</v>
      </c>
      <c r="B13614" s="3">
        <v>44736</v>
      </c>
      <c r="C13614">
        <v>0</v>
      </c>
      <c r="D13614">
        <v>0</v>
      </c>
      <c r="E13614">
        <f t="shared" si="1063"/>
        <v>2022</v>
      </c>
      <c r="F13614" t="str">
        <f t="shared" si="1062"/>
        <v>Victorian</v>
      </c>
      <c r="G13614" t="str">
        <f t="shared" si="1064"/>
        <v>Month</v>
      </c>
      <c r="H13614">
        <f t="shared" si="1065"/>
        <v>2022</v>
      </c>
      <c r="I13614">
        <f t="shared" si="1066"/>
        <v>30</v>
      </c>
      <c r="J13614">
        <f>D13614*PJ_per_contract*I13614</f>
        <v>0</v>
      </c>
    </row>
    <row r="13615" spans="1:10" x14ac:dyDescent="0.2">
      <c r="A13615" t="s">
        <v>87</v>
      </c>
      <c r="B13615" s="3">
        <v>44736</v>
      </c>
      <c r="C13615">
        <v>0</v>
      </c>
      <c r="D13615">
        <v>0</v>
      </c>
      <c r="E13615">
        <f t="shared" si="1063"/>
        <v>2022</v>
      </c>
      <c r="F13615" t="str">
        <f t="shared" si="1062"/>
        <v>Victorian</v>
      </c>
      <c r="G13615" t="str">
        <f t="shared" si="1064"/>
        <v>Month</v>
      </c>
      <c r="H13615">
        <f t="shared" si="1065"/>
        <v>2022</v>
      </c>
      <c r="I13615">
        <f t="shared" si="1066"/>
        <v>30</v>
      </c>
      <c r="J13615">
        <f>D13615*PJ_per_contract*I13615</f>
        <v>0</v>
      </c>
    </row>
    <row r="13616" spans="1:10" x14ac:dyDescent="0.2">
      <c r="A13616" t="s">
        <v>52</v>
      </c>
      <c r="B13616" s="3">
        <v>44736</v>
      </c>
      <c r="C13616">
        <v>0</v>
      </c>
      <c r="D13616">
        <v>0</v>
      </c>
      <c r="E13616">
        <f t="shared" si="1063"/>
        <v>2022</v>
      </c>
      <c r="F13616" t="str">
        <f t="shared" si="1062"/>
        <v>Victorian</v>
      </c>
      <c r="G13616" t="str">
        <f t="shared" si="1064"/>
        <v>Quarter</v>
      </c>
      <c r="H13616">
        <f t="shared" si="1065"/>
        <v>2022</v>
      </c>
      <c r="I13616">
        <f t="shared" si="1066"/>
        <v>92</v>
      </c>
      <c r="J13616">
        <f>D13616*PJ_per_contract*I13616</f>
        <v>0</v>
      </c>
    </row>
    <row r="13617" spans="1:10" x14ac:dyDescent="0.2">
      <c r="A13617" t="s">
        <v>59</v>
      </c>
      <c r="B13617" s="3">
        <v>44736</v>
      </c>
      <c r="C13617">
        <v>0</v>
      </c>
      <c r="D13617">
        <v>0</v>
      </c>
      <c r="E13617">
        <f t="shared" si="1063"/>
        <v>2022</v>
      </c>
      <c r="F13617" t="str">
        <f t="shared" si="1062"/>
        <v>Victorian</v>
      </c>
      <c r="G13617" t="str">
        <f t="shared" si="1064"/>
        <v>Quarter</v>
      </c>
      <c r="H13617">
        <f t="shared" si="1065"/>
        <v>2023</v>
      </c>
      <c r="I13617">
        <f t="shared" si="1066"/>
        <v>92</v>
      </c>
      <c r="J13617">
        <f>D13617*PJ_per_contract*I13617</f>
        <v>0</v>
      </c>
    </row>
    <row r="13618" spans="1:10" x14ac:dyDescent="0.2">
      <c r="A13618" t="s">
        <v>69</v>
      </c>
      <c r="B13618" s="3">
        <v>44736</v>
      </c>
      <c r="C13618">
        <v>0</v>
      </c>
      <c r="D13618">
        <v>0</v>
      </c>
      <c r="E13618">
        <f t="shared" si="1063"/>
        <v>2022</v>
      </c>
      <c r="F13618" t="str">
        <f t="shared" si="1062"/>
        <v>Victorian</v>
      </c>
      <c r="G13618" t="str">
        <f t="shared" si="1064"/>
        <v>Quarter</v>
      </c>
      <c r="H13618">
        <f t="shared" si="1065"/>
        <v>2025</v>
      </c>
      <c r="I13618">
        <f t="shared" si="1066"/>
        <v>92</v>
      </c>
      <c r="J13618">
        <f>D13618*PJ_per_contract*I13618</f>
        <v>0</v>
      </c>
    </row>
    <row r="13619" spans="1:10" x14ac:dyDescent="0.2">
      <c r="A13619" t="s">
        <v>90</v>
      </c>
      <c r="B13619" s="3">
        <v>44736</v>
      </c>
      <c r="C13619">
        <v>0</v>
      </c>
      <c r="D13619">
        <v>0</v>
      </c>
      <c r="E13619">
        <f t="shared" si="1063"/>
        <v>2022</v>
      </c>
      <c r="F13619" t="str">
        <f t="shared" si="1062"/>
        <v>Victorian</v>
      </c>
      <c r="G13619" t="str">
        <f t="shared" si="1064"/>
        <v>Quarter</v>
      </c>
      <c r="H13619">
        <f t="shared" si="1065"/>
        <v>2026</v>
      </c>
      <c r="I13619">
        <f t="shared" si="1066"/>
        <v>92</v>
      </c>
      <c r="J13619">
        <f>D13619*PJ_per_contract*I13619</f>
        <v>0</v>
      </c>
    </row>
    <row r="13620" spans="1:10" x14ac:dyDescent="0.2">
      <c r="A13620" t="s">
        <v>56</v>
      </c>
      <c r="B13620" s="3">
        <v>44736</v>
      </c>
      <c r="C13620">
        <v>0</v>
      </c>
      <c r="D13620">
        <v>0</v>
      </c>
      <c r="E13620">
        <f t="shared" si="1063"/>
        <v>2022</v>
      </c>
      <c r="F13620" t="str">
        <f t="shared" si="1062"/>
        <v>Victorian</v>
      </c>
      <c r="G13620" t="str">
        <f t="shared" si="1064"/>
        <v>Quarter</v>
      </c>
      <c r="H13620">
        <f t="shared" si="1065"/>
        <v>2023</v>
      </c>
      <c r="I13620">
        <f t="shared" si="1066"/>
        <v>92</v>
      </c>
      <c r="J13620">
        <f>D13620*PJ_per_contract*I13620</f>
        <v>0</v>
      </c>
    </row>
    <row r="13621" spans="1:10" x14ac:dyDescent="0.2">
      <c r="A13621" t="s">
        <v>53</v>
      </c>
      <c r="B13621" s="3">
        <v>44736</v>
      </c>
      <c r="C13621">
        <v>0</v>
      </c>
      <c r="D13621">
        <v>0</v>
      </c>
      <c r="E13621">
        <f t="shared" si="1063"/>
        <v>2022</v>
      </c>
      <c r="F13621" t="str">
        <f t="shared" si="1062"/>
        <v>Victorian</v>
      </c>
      <c r="G13621" t="str">
        <f t="shared" si="1064"/>
        <v>Quarter</v>
      </c>
      <c r="H13621">
        <f t="shared" si="1065"/>
        <v>2023</v>
      </c>
      <c r="I13621">
        <f t="shared" si="1066"/>
        <v>92</v>
      </c>
      <c r="J13621">
        <f>D13621*PJ_per_contract*I13621</f>
        <v>0</v>
      </c>
    </row>
    <row r="13622" spans="1:10" x14ac:dyDescent="0.2">
      <c r="A13622" t="s">
        <v>55</v>
      </c>
      <c r="B13622" s="3">
        <v>44736</v>
      </c>
      <c r="C13622">
        <v>0</v>
      </c>
      <c r="D13622">
        <v>0</v>
      </c>
      <c r="E13622">
        <f t="shared" si="1063"/>
        <v>2022</v>
      </c>
      <c r="F13622" t="str">
        <f t="shared" si="1062"/>
        <v>Victorian</v>
      </c>
      <c r="G13622" t="str">
        <f t="shared" si="1064"/>
        <v>Quarter</v>
      </c>
      <c r="H13622">
        <f t="shared" si="1065"/>
        <v>2024</v>
      </c>
      <c r="I13622">
        <f t="shared" si="1066"/>
        <v>92</v>
      </c>
      <c r="J13622">
        <f>D13622*PJ_per_contract*I13622</f>
        <v>0</v>
      </c>
    </row>
    <row r="13623" spans="1:10" x14ac:dyDescent="0.2">
      <c r="A13623" t="s">
        <v>51</v>
      </c>
      <c r="B13623" s="3">
        <v>44736</v>
      </c>
      <c r="C13623">
        <v>0</v>
      </c>
      <c r="D13623">
        <v>0</v>
      </c>
      <c r="E13623">
        <f t="shared" si="1063"/>
        <v>2022</v>
      </c>
      <c r="F13623" t="str">
        <f t="shared" si="1062"/>
        <v>Victorian</v>
      </c>
      <c r="G13623" t="str">
        <f t="shared" si="1064"/>
        <v>Quarter</v>
      </c>
      <c r="H13623">
        <f t="shared" si="1065"/>
        <v>2022</v>
      </c>
      <c r="I13623">
        <f t="shared" si="1066"/>
        <v>92</v>
      </c>
      <c r="J13623">
        <f>D13623*PJ_per_contract*I13623</f>
        <v>0</v>
      </c>
    </row>
    <row r="13624" spans="1:10" x14ac:dyDescent="0.2">
      <c r="A13624" t="s">
        <v>54</v>
      </c>
      <c r="B13624" s="3">
        <v>44736</v>
      </c>
      <c r="C13624">
        <v>0</v>
      </c>
      <c r="D13624">
        <v>0</v>
      </c>
      <c r="E13624">
        <f t="shared" si="1063"/>
        <v>2022</v>
      </c>
      <c r="F13624" t="str">
        <f t="shared" si="1062"/>
        <v>Victorian</v>
      </c>
      <c r="G13624" t="str">
        <f t="shared" si="1064"/>
        <v>Quarter</v>
      </c>
      <c r="H13624">
        <f t="shared" si="1065"/>
        <v>2023</v>
      </c>
      <c r="I13624">
        <f t="shared" si="1066"/>
        <v>92</v>
      </c>
      <c r="J13624">
        <f>D13624*PJ_per_contract*I13624</f>
        <v>0</v>
      </c>
    </row>
    <row r="13625" spans="1:10" x14ac:dyDescent="0.2">
      <c r="A13625" t="s">
        <v>60</v>
      </c>
      <c r="B13625" s="3">
        <v>44736</v>
      </c>
      <c r="C13625">
        <v>0</v>
      </c>
      <c r="D13625">
        <v>0</v>
      </c>
      <c r="E13625">
        <f t="shared" si="1063"/>
        <v>2022</v>
      </c>
      <c r="F13625" t="str">
        <f t="shared" si="1062"/>
        <v>Wallumbilla</v>
      </c>
      <c r="G13625" t="str">
        <f t="shared" si="1064"/>
        <v>Strip</v>
      </c>
      <c r="H13625">
        <f t="shared" si="1065"/>
        <v>2023</v>
      </c>
      <c r="I13625">
        <f t="shared" si="1066"/>
        <v>365</v>
      </c>
      <c r="J13625">
        <f>D13625*PJ_per_contract*I13625</f>
        <v>0</v>
      </c>
    </row>
    <row r="13626" spans="1:10" x14ac:dyDescent="0.2">
      <c r="A13626" t="s">
        <v>61</v>
      </c>
      <c r="B13626" s="3">
        <v>44736</v>
      </c>
      <c r="C13626">
        <v>96</v>
      </c>
      <c r="D13626">
        <v>0</v>
      </c>
      <c r="E13626">
        <f t="shared" si="1063"/>
        <v>2022</v>
      </c>
      <c r="F13626" t="str">
        <f t="shared" si="1062"/>
        <v>Wallumbilla</v>
      </c>
      <c r="G13626" t="str">
        <f t="shared" si="1064"/>
        <v>Quarter</v>
      </c>
      <c r="H13626">
        <f t="shared" si="1065"/>
        <v>2022</v>
      </c>
      <c r="I13626">
        <f t="shared" si="1066"/>
        <v>92</v>
      </c>
      <c r="J13626">
        <f>D13626*PJ_per_contract*I13626</f>
        <v>0</v>
      </c>
    </row>
    <row r="13627" spans="1:10" x14ac:dyDescent="0.2">
      <c r="A13627" t="s">
        <v>62</v>
      </c>
      <c r="B13627" s="3">
        <v>44736</v>
      </c>
      <c r="C13627">
        <v>180</v>
      </c>
      <c r="D13627">
        <v>0</v>
      </c>
      <c r="E13627">
        <f t="shared" si="1063"/>
        <v>2022</v>
      </c>
      <c r="F13627" t="str">
        <f t="shared" si="1062"/>
        <v>Wallumbilla</v>
      </c>
      <c r="G13627" t="str">
        <f t="shared" si="1064"/>
        <v>Quarter</v>
      </c>
      <c r="H13627">
        <f t="shared" si="1065"/>
        <v>2022</v>
      </c>
      <c r="I13627">
        <f t="shared" si="1066"/>
        <v>92</v>
      </c>
      <c r="J13627">
        <f>D13627*PJ_per_contract*I13627</f>
        <v>0</v>
      </c>
    </row>
    <row r="13628" spans="1:10" x14ac:dyDescent="0.2">
      <c r="A13628" t="s">
        <v>70</v>
      </c>
      <c r="B13628" s="3">
        <v>44736</v>
      </c>
      <c r="C13628">
        <v>0</v>
      </c>
      <c r="D13628">
        <v>0</v>
      </c>
      <c r="E13628">
        <f t="shared" si="1063"/>
        <v>2022</v>
      </c>
      <c r="F13628" t="str">
        <f t="shared" si="1062"/>
        <v>Wallumbilla</v>
      </c>
      <c r="G13628" t="str">
        <f t="shared" si="1064"/>
        <v>Strip</v>
      </c>
      <c r="H13628">
        <f t="shared" si="1065"/>
        <v>2023</v>
      </c>
      <c r="I13628">
        <f t="shared" si="1066"/>
        <v>365</v>
      </c>
      <c r="J13628">
        <f>D13628*PJ_per_contract*I13628</f>
        <v>0</v>
      </c>
    </row>
    <row r="13629" spans="1:10" x14ac:dyDescent="0.2">
      <c r="A13629" t="s">
        <v>63</v>
      </c>
      <c r="B13629" s="3">
        <v>44736</v>
      </c>
      <c r="C13629">
        <v>71</v>
      </c>
      <c r="D13629">
        <v>0</v>
      </c>
      <c r="E13629">
        <f t="shared" si="1063"/>
        <v>2022</v>
      </c>
      <c r="F13629" t="str">
        <f t="shared" si="1062"/>
        <v>Wallumbilla</v>
      </c>
      <c r="G13629" t="str">
        <f t="shared" si="1064"/>
        <v>Quarter</v>
      </c>
      <c r="H13629">
        <f t="shared" si="1065"/>
        <v>2023</v>
      </c>
      <c r="I13629">
        <f t="shared" si="1066"/>
        <v>92</v>
      </c>
      <c r="J13629">
        <f>D13629*PJ_per_contract*I13629</f>
        <v>0</v>
      </c>
    </row>
    <row r="13630" spans="1:10" x14ac:dyDescent="0.2">
      <c r="A13630" t="s">
        <v>64</v>
      </c>
      <c r="B13630" s="3">
        <v>44736</v>
      </c>
      <c r="C13630">
        <v>104</v>
      </c>
      <c r="D13630">
        <v>0</v>
      </c>
      <c r="E13630">
        <f t="shared" si="1063"/>
        <v>2022</v>
      </c>
      <c r="F13630" t="str">
        <f t="shared" si="1062"/>
        <v>Wallumbilla</v>
      </c>
      <c r="G13630" t="str">
        <f t="shared" si="1064"/>
        <v>Quarter</v>
      </c>
      <c r="H13630">
        <f t="shared" si="1065"/>
        <v>2023</v>
      </c>
      <c r="I13630">
        <f t="shared" si="1066"/>
        <v>92</v>
      </c>
      <c r="J13630">
        <f>D13630*PJ_per_contract*I13630</f>
        <v>0</v>
      </c>
    </row>
    <row r="13631" spans="1:10" x14ac:dyDescent="0.2">
      <c r="A13631" t="s">
        <v>81</v>
      </c>
      <c r="B13631" s="3">
        <v>44736</v>
      </c>
      <c r="C13631">
        <v>0</v>
      </c>
      <c r="D13631">
        <v>0</v>
      </c>
      <c r="E13631">
        <f t="shared" si="1063"/>
        <v>2022</v>
      </c>
      <c r="F13631" t="str">
        <f t="shared" si="1062"/>
        <v>Wallumbilla</v>
      </c>
      <c r="G13631" t="str">
        <f t="shared" si="1064"/>
        <v>Strip</v>
      </c>
      <c r="H13631">
        <f t="shared" si="1065"/>
        <v>2024</v>
      </c>
      <c r="I13631">
        <f t="shared" si="1066"/>
        <v>365</v>
      </c>
      <c r="J13631">
        <f>D13631*PJ_per_contract*I13631</f>
        <v>0</v>
      </c>
    </row>
    <row r="13632" spans="1:10" x14ac:dyDescent="0.2">
      <c r="A13632" t="s">
        <v>71</v>
      </c>
      <c r="B13632" s="3">
        <v>44736</v>
      </c>
      <c r="C13632">
        <v>53</v>
      </c>
      <c r="D13632">
        <v>0</v>
      </c>
      <c r="E13632">
        <f t="shared" si="1063"/>
        <v>2022</v>
      </c>
      <c r="F13632" t="str">
        <f t="shared" si="1062"/>
        <v>Wallumbilla</v>
      </c>
      <c r="G13632" t="str">
        <f t="shared" si="1064"/>
        <v>Quarter</v>
      </c>
      <c r="H13632">
        <f t="shared" si="1065"/>
        <v>2023</v>
      </c>
      <c r="I13632">
        <f t="shared" si="1066"/>
        <v>92</v>
      </c>
      <c r="J13632">
        <f>D13632*PJ_per_contract*I13632</f>
        <v>0</v>
      </c>
    </row>
    <row r="13633" spans="1:10" x14ac:dyDescent="0.2">
      <c r="A13633" t="s">
        <v>72</v>
      </c>
      <c r="B13633" s="3">
        <v>44736</v>
      </c>
      <c r="C13633">
        <v>50</v>
      </c>
      <c r="D13633">
        <v>0</v>
      </c>
      <c r="E13633">
        <f t="shared" si="1063"/>
        <v>2022</v>
      </c>
      <c r="F13633" t="str">
        <f t="shared" si="1062"/>
        <v>Wallumbilla</v>
      </c>
      <c r="G13633" t="str">
        <f t="shared" si="1064"/>
        <v>Quarter</v>
      </c>
      <c r="H13633">
        <f t="shared" si="1065"/>
        <v>2023</v>
      </c>
      <c r="I13633">
        <f t="shared" si="1066"/>
        <v>92</v>
      </c>
      <c r="J13633">
        <f>D13633*PJ_per_contract*I13633</f>
        <v>0</v>
      </c>
    </row>
    <row r="13634" spans="1:10" x14ac:dyDescent="0.2">
      <c r="A13634" t="s">
        <v>92</v>
      </c>
      <c r="B13634" s="3">
        <v>44736</v>
      </c>
      <c r="C13634">
        <v>0</v>
      </c>
      <c r="D13634">
        <v>0</v>
      </c>
      <c r="E13634">
        <f t="shared" si="1063"/>
        <v>2022</v>
      </c>
      <c r="F13634" t="str">
        <f t="shared" ref="F13634:F13697" si="1067">IF(OR(LEFT(A13634,2)="GJ",LEFT(A13634,2)="GK"),"Victorian",IF(OR(LEFT(A13634,2)="GX",LEFT(A13634,2)="GY"),"Wallumbilla","NA"))</f>
        <v>Wallumbilla</v>
      </c>
      <c r="G13634" t="str">
        <f t="shared" si="1064"/>
        <v>Strip</v>
      </c>
      <c r="H13634">
        <f t="shared" si="1065"/>
        <v>2024</v>
      </c>
      <c r="I13634">
        <f t="shared" si="1066"/>
        <v>365</v>
      </c>
      <c r="J13634">
        <f>D13634*PJ_per_contract*I13634</f>
        <v>0</v>
      </c>
    </row>
    <row r="13635" spans="1:10" x14ac:dyDescent="0.2">
      <c r="A13635" t="s">
        <v>82</v>
      </c>
      <c r="B13635" s="3">
        <v>44736</v>
      </c>
      <c r="C13635">
        <v>9</v>
      </c>
      <c r="D13635">
        <v>0</v>
      </c>
      <c r="E13635">
        <f t="shared" ref="E13635:E13698" si="1068">YEAR(B13635)</f>
        <v>2022</v>
      </c>
      <c r="F13635" t="str">
        <f t="shared" si="1067"/>
        <v>Wallumbilla</v>
      </c>
      <c r="G13635" t="str">
        <f t="shared" ref="G13635:G13698" si="1069">IF(LEFT(A13635,2)="GJ","Month",IF(OR(LEFT(A13635,2)="GK",LEFT(A13635,2)="GX"),"Quarter",IF(LEFT(A13635,2)="GY","Strip","NA")))</f>
        <v>Quarter</v>
      </c>
      <c r="H13635">
        <f t="shared" ref="H13635:H13698" si="1070">VALUE(MID(A13635,4,4))</f>
        <v>2024</v>
      </c>
      <c r="I13635">
        <f t="shared" ref="I13635:I13698" si="1071">IF(G13635="Month",_xlfn.DAYS(EOMONTH(B13635,0),EOMONTH(B13635,-1)),IF(G13635="Quarter",_xlfn.DAYS(EOMONTH(B13635,2),EOMONTH(B13635,-1)),365))</f>
        <v>92</v>
      </c>
      <c r="J13635">
        <f>D13635*PJ_per_contract*I13635</f>
        <v>0</v>
      </c>
    </row>
    <row r="13636" spans="1:10" x14ac:dyDescent="0.2">
      <c r="A13636" t="s">
        <v>83</v>
      </c>
      <c r="B13636" s="3">
        <v>44736</v>
      </c>
      <c r="C13636">
        <v>7</v>
      </c>
      <c r="D13636">
        <v>0</v>
      </c>
      <c r="E13636">
        <f t="shared" si="1068"/>
        <v>2022</v>
      </c>
      <c r="F13636" t="str">
        <f t="shared" si="1067"/>
        <v>Wallumbilla</v>
      </c>
      <c r="G13636" t="str">
        <f t="shared" si="1069"/>
        <v>Quarter</v>
      </c>
      <c r="H13636">
        <f t="shared" si="1070"/>
        <v>2024</v>
      </c>
      <c r="I13636">
        <f t="shared" si="1071"/>
        <v>92</v>
      </c>
      <c r="J13636">
        <f>D13636*PJ_per_contract*I13636</f>
        <v>0</v>
      </c>
    </row>
    <row r="13637" spans="1:10" x14ac:dyDescent="0.2">
      <c r="A13637" t="s">
        <v>93</v>
      </c>
      <c r="B13637" s="3">
        <v>44736</v>
      </c>
      <c r="C13637">
        <v>7</v>
      </c>
      <c r="D13637">
        <v>0</v>
      </c>
      <c r="E13637">
        <f t="shared" si="1068"/>
        <v>2022</v>
      </c>
      <c r="F13637" t="str">
        <f t="shared" si="1067"/>
        <v>Wallumbilla</v>
      </c>
      <c r="G13637" t="str">
        <f t="shared" si="1069"/>
        <v>Quarter</v>
      </c>
      <c r="H13637">
        <f t="shared" si="1070"/>
        <v>2024</v>
      </c>
      <c r="I13637">
        <f t="shared" si="1071"/>
        <v>92</v>
      </c>
      <c r="J13637">
        <f>D13637*PJ_per_contract*I13637</f>
        <v>0</v>
      </c>
    </row>
    <row r="13638" spans="1:10" x14ac:dyDescent="0.2">
      <c r="A13638" t="s">
        <v>94</v>
      </c>
      <c r="B13638" s="3">
        <v>44736</v>
      </c>
      <c r="C13638">
        <v>7</v>
      </c>
      <c r="D13638">
        <v>0</v>
      </c>
      <c r="E13638">
        <f t="shared" si="1068"/>
        <v>2022</v>
      </c>
      <c r="F13638" t="str">
        <f t="shared" si="1067"/>
        <v>Wallumbilla</v>
      </c>
      <c r="G13638" t="str">
        <f t="shared" si="1069"/>
        <v>Quarter</v>
      </c>
      <c r="H13638">
        <f t="shared" si="1070"/>
        <v>2024</v>
      </c>
      <c r="I13638">
        <f t="shared" si="1071"/>
        <v>92</v>
      </c>
      <c r="J13638">
        <f>D13638*PJ_per_contract*I13638</f>
        <v>0</v>
      </c>
    </row>
    <row r="13639" spans="1:10" x14ac:dyDescent="0.2">
      <c r="A13639" t="s">
        <v>48</v>
      </c>
      <c r="B13639" s="3">
        <v>44739</v>
      </c>
      <c r="C13639">
        <v>0</v>
      </c>
      <c r="D13639">
        <v>0</v>
      </c>
      <c r="E13639">
        <f t="shared" si="1068"/>
        <v>2022</v>
      </c>
      <c r="F13639" t="str">
        <f t="shared" si="1067"/>
        <v>Victorian</v>
      </c>
      <c r="G13639" t="str">
        <f t="shared" si="1069"/>
        <v>Quarter</v>
      </c>
      <c r="H13639">
        <f t="shared" si="1070"/>
        <v>2022</v>
      </c>
      <c r="I13639">
        <f t="shared" si="1071"/>
        <v>92</v>
      </c>
      <c r="J13639">
        <f>D13639*PJ_per_contract*I13639</f>
        <v>0</v>
      </c>
    </row>
    <row r="13640" spans="1:10" x14ac:dyDescent="0.2">
      <c r="A13640" t="s">
        <v>86</v>
      </c>
      <c r="B13640" s="3">
        <v>44739</v>
      </c>
      <c r="C13640">
        <v>0</v>
      </c>
      <c r="D13640">
        <v>0</v>
      </c>
      <c r="E13640">
        <f t="shared" si="1068"/>
        <v>2022</v>
      </c>
      <c r="F13640" t="str">
        <f t="shared" si="1067"/>
        <v>Victorian</v>
      </c>
      <c r="G13640" t="str">
        <f t="shared" si="1069"/>
        <v>Month</v>
      </c>
      <c r="H13640">
        <f t="shared" si="1070"/>
        <v>2022</v>
      </c>
      <c r="I13640">
        <f t="shared" si="1071"/>
        <v>30</v>
      </c>
      <c r="J13640">
        <f>D13640*PJ_per_contract*I13640</f>
        <v>0</v>
      </c>
    </row>
    <row r="13641" spans="1:10" x14ac:dyDescent="0.2">
      <c r="A13641" t="s">
        <v>49</v>
      </c>
      <c r="B13641" s="3">
        <v>44739</v>
      </c>
      <c r="C13641">
        <v>84</v>
      </c>
      <c r="D13641">
        <v>0</v>
      </c>
      <c r="E13641">
        <f t="shared" si="1068"/>
        <v>2022</v>
      </c>
      <c r="F13641" t="str">
        <f t="shared" si="1067"/>
        <v>Wallumbilla</v>
      </c>
      <c r="G13641" t="str">
        <f t="shared" si="1069"/>
        <v>Quarter</v>
      </c>
      <c r="H13641">
        <f t="shared" si="1070"/>
        <v>2022</v>
      </c>
      <c r="I13641">
        <f t="shared" si="1071"/>
        <v>92</v>
      </c>
      <c r="J13641">
        <f>D13641*PJ_per_contract*I13641</f>
        <v>0</v>
      </c>
    </row>
    <row r="13642" spans="1:10" x14ac:dyDescent="0.2">
      <c r="A13642" t="s">
        <v>53</v>
      </c>
      <c r="B13642" s="3">
        <v>44739</v>
      </c>
      <c r="C13642">
        <v>0</v>
      </c>
      <c r="D13642">
        <v>0</v>
      </c>
      <c r="E13642">
        <f t="shared" si="1068"/>
        <v>2022</v>
      </c>
      <c r="F13642" t="str">
        <f t="shared" si="1067"/>
        <v>Victorian</v>
      </c>
      <c r="G13642" t="str">
        <f t="shared" si="1069"/>
        <v>Quarter</v>
      </c>
      <c r="H13642">
        <f t="shared" si="1070"/>
        <v>2023</v>
      </c>
      <c r="I13642">
        <f t="shared" si="1071"/>
        <v>92</v>
      </c>
      <c r="J13642">
        <f>D13642*PJ_per_contract*I13642</f>
        <v>0</v>
      </c>
    </row>
    <row r="13643" spans="1:10" x14ac:dyDescent="0.2">
      <c r="A13643" t="s">
        <v>68</v>
      </c>
      <c r="B13643" s="3">
        <v>44739</v>
      </c>
      <c r="C13643">
        <v>0</v>
      </c>
      <c r="D13643">
        <v>0</v>
      </c>
      <c r="E13643">
        <f t="shared" si="1068"/>
        <v>2022</v>
      </c>
      <c r="F13643" t="str">
        <f t="shared" si="1067"/>
        <v>Victorian</v>
      </c>
      <c r="G13643" t="str">
        <f t="shared" si="1069"/>
        <v>Quarter</v>
      </c>
      <c r="H13643">
        <f t="shared" si="1070"/>
        <v>2025</v>
      </c>
      <c r="I13643">
        <f t="shared" si="1071"/>
        <v>92</v>
      </c>
      <c r="J13643">
        <f>D13643*PJ_per_contract*I13643</f>
        <v>0</v>
      </c>
    </row>
    <row r="13644" spans="1:10" x14ac:dyDescent="0.2">
      <c r="A13644" t="s">
        <v>56</v>
      </c>
      <c r="B13644" s="3">
        <v>44739</v>
      </c>
      <c r="C13644">
        <v>0</v>
      </c>
      <c r="D13644">
        <v>0</v>
      </c>
      <c r="E13644">
        <f t="shared" si="1068"/>
        <v>2022</v>
      </c>
      <c r="F13644" t="str">
        <f t="shared" si="1067"/>
        <v>Victorian</v>
      </c>
      <c r="G13644" t="str">
        <f t="shared" si="1069"/>
        <v>Quarter</v>
      </c>
      <c r="H13644">
        <f t="shared" si="1070"/>
        <v>2023</v>
      </c>
      <c r="I13644">
        <f t="shared" si="1071"/>
        <v>92</v>
      </c>
      <c r="J13644">
        <f>D13644*PJ_per_contract*I13644</f>
        <v>0</v>
      </c>
    </row>
    <row r="13645" spans="1:10" x14ac:dyDescent="0.2">
      <c r="A13645" t="s">
        <v>80</v>
      </c>
      <c r="B13645" s="3">
        <v>44739</v>
      </c>
      <c r="C13645">
        <v>0</v>
      </c>
      <c r="D13645">
        <v>0</v>
      </c>
      <c r="E13645">
        <f t="shared" si="1068"/>
        <v>2022</v>
      </c>
      <c r="F13645" t="str">
        <f t="shared" si="1067"/>
        <v>Victorian</v>
      </c>
      <c r="G13645" t="str">
        <f t="shared" si="1069"/>
        <v>Quarter</v>
      </c>
      <c r="H13645">
        <f t="shared" si="1070"/>
        <v>2025</v>
      </c>
      <c r="I13645">
        <f t="shared" si="1071"/>
        <v>92</v>
      </c>
      <c r="J13645">
        <f>D13645*PJ_per_contract*I13645</f>
        <v>0</v>
      </c>
    </row>
    <row r="13646" spans="1:10" x14ac:dyDescent="0.2">
      <c r="A13646" t="s">
        <v>87</v>
      </c>
      <c r="B13646" s="3">
        <v>44739</v>
      </c>
      <c r="C13646">
        <v>0</v>
      </c>
      <c r="D13646">
        <v>0</v>
      </c>
      <c r="E13646">
        <f t="shared" si="1068"/>
        <v>2022</v>
      </c>
      <c r="F13646" t="str">
        <f t="shared" si="1067"/>
        <v>Victorian</v>
      </c>
      <c r="G13646" t="str">
        <f t="shared" si="1069"/>
        <v>Month</v>
      </c>
      <c r="H13646">
        <f t="shared" si="1070"/>
        <v>2022</v>
      </c>
      <c r="I13646">
        <f t="shared" si="1071"/>
        <v>30</v>
      </c>
      <c r="J13646">
        <f>D13646*PJ_per_contract*I13646</f>
        <v>0</v>
      </c>
    </row>
    <row r="13647" spans="1:10" x14ac:dyDescent="0.2">
      <c r="A13647" t="s">
        <v>91</v>
      </c>
      <c r="B13647" s="3">
        <v>44739</v>
      </c>
      <c r="C13647">
        <v>0</v>
      </c>
      <c r="D13647">
        <v>0</v>
      </c>
      <c r="E13647">
        <f t="shared" si="1068"/>
        <v>2022</v>
      </c>
      <c r="F13647" t="str">
        <f t="shared" si="1067"/>
        <v>Victorian</v>
      </c>
      <c r="G13647" t="str">
        <f t="shared" si="1069"/>
        <v>Quarter</v>
      </c>
      <c r="H13647">
        <f t="shared" si="1070"/>
        <v>2026</v>
      </c>
      <c r="I13647">
        <f t="shared" si="1071"/>
        <v>92</v>
      </c>
      <c r="J13647">
        <f>D13647*PJ_per_contract*I13647</f>
        <v>0</v>
      </c>
    </row>
    <row r="13648" spans="1:10" x14ac:dyDescent="0.2">
      <c r="A13648" t="s">
        <v>59</v>
      </c>
      <c r="B13648" s="3">
        <v>44739</v>
      </c>
      <c r="C13648">
        <v>0</v>
      </c>
      <c r="D13648">
        <v>0</v>
      </c>
      <c r="E13648">
        <f t="shared" si="1068"/>
        <v>2022</v>
      </c>
      <c r="F13648" t="str">
        <f t="shared" si="1067"/>
        <v>Victorian</v>
      </c>
      <c r="G13648" t="str">
        <f t="shared" si="1069"/>
        <v>Quarter</v>
      </c>
      <c r="H13648">
        <f t="shared" si="1070"/>
        <v>2023</v>
      </c>
      <c r="I13648">
        <f t="shared" si="1071"/>
        <v>92</v>
      </c>
      <c r="J13648">
        <f>D13648*PJ_per_contract*I13648</f>
        <v>0</v>
      </c>
    </row>
    <row r="13649" spans="1:10" x14ac:dyDescent="0.2">
      <c r="A13649" t="s">
        <v>57</v>
      </c>
      <c r="B13649" s="3">
        <v>44739</v>
      </c>
      <c r="C13649">
        <v>0</v>
      </c>
      <c r="D13649">
        <v>0</v>
      </c>
      <c r="E13649">
        <f t="shared" si="1068"/>
        <v>2022</v>
      </c>
      <c r="F13649" t="str">
        <f t="shared" si="1067"/>
        <v>Victorian</v>
      </c>
      <c r="G13649" t="str">
        <f t="shared" si="1069"/>
        <v>Quarter</v>
      </c>
      <c r="H13649">
        <f t="shared" si="1070"/>
        <v>2024</v>
      </c>
      <c r="I13649">
        <f t="shared" si="1071"/>
        <v>92</v>
      </c>
      <c r="J13649">
        <f>D13649*PJ_per_contract*I13649</f>
        <v>0</v>
      </c>
    </row>
    <row r="13650" spans="1:10" x14ac:dyDescent="0.2">
      <c r="A13650" t="s">
        <v>90</v>
      </c>
      <c r="B13650" s="3">
        <v>44739</v>
      </c>
      <c r="C13650">
        <v>0</v>
      </c>
      <c r="D13650">
        <v>0</v>
      </c>
      <c r="E13650">
        <f t="shared" si="1068"/>
        <v>2022</v>
      </c>
      <c r="F13650" t="str">
        <f t="shared" si="1067"/>
        <v>Victorian</v>
      </c>
      <c r="G13650" t="str">
        <f t="shared" si="1069"/>
        <v>Quarter</v>
      </c>
      <c r="H13650">
        <f t="shared" si="1070"/>
        <v>2026</v>
      </c>
      <c r="I13650">
        <f t="shared" si="1071"/>
        <v>92</v>
      </c>
      <c r="J13650">
        <f>D13650*PJ_per_contract*I13650</f>
        <v>0</v>
      </c>
    </row>
    <row r="13651" spans="1:10" x14ac:dyDescent="0.2">
      <c r="A13651" t="s">
        <v>52</v>
      </c>
      <c r="B13651" s="3">
        <v>44739</v>
      </c>
      <c r="C13651">
        <v>0</v>
      </c>
      <c r="D13651">
        <v>0</v>
      </c>
      <c r="E13651">
        <f t="shared" si="1068"/>
        <v>2022</v>
      </c>
      <c r="F13651" t="str">
        <f t="shared" si="1067"/>
        <v>Victorian</v>
      </c>
      <c r="G13651" t="str">
        <f t="shared" si="1069"/>
        <v>Quarter</v>
      </c>
      <c r="H13651">
        <f t="shared" si="1070"/>
        <v>2022</v>
      </c>
      <c r="I13651">
        <f t="shared" si="1071"/>
        <v>92</v>
      </c>
      <c r="J13651">
        <f>D13651*PJ_per_contract*I13651</f>
        <v>0</v>
      </c>
    </row>
    <row r="13652" spans="1:10" x14ac:dyDescent="0.2">
      <c r="A13652" t="s">
        <v>58</v>
      </c>
      <c r="B13652" s="3">
        <v>44739</v>
      </c>
      <c r="C13652">
        <v>0</v>
      </c>
      <c r="D13652">
        <v>0</v>
      </c>
      <c r="E13652">
        <f t="shared" si="1068"/>
        <v>2022</v>
      </c>
      <c r="F13652" t="str">
        <f t="shared" si="1067"/>
        <v>Victorian</v>
      </c>
      <c r="G13652" t="str">
        <f t="shared" si="1069"/>
        <v>Quarter</v>
      </c>
      <c r="H13652">
        <f t="shared" si="1070"/>
        <v>2024</v>
      </c>
      <c r="I13652">
        <f t="shared" si="1071"/>
        <v>92</v>
      </c>
      <c r="J13652">
        <f>D13652*PJ_per_contract*I13652</f>
        <v>0</v>
      </c>
    </row>
    <row r="13653" spans="1:10" x14ac:dyDescent="0.2">
      <c r="A13653" t="s">
        <v>54</v>
      </c>
      <c r="B13653" s="3">
        <v>44739</v>
      </c>
      <c r="C13653">
        <v>0</v>
      </c>
      <c r="D13653">
        <v>0</v>
      </c>
      <c r="E13653">
        <f t="shared" si="1068"/>
        <v>2022</v>
      </c>
      <c r="F13653" t="str">
        <f t="shared" si="1067"/>
        <v>Victorian</v>
      </c>
      <c r="G13653" t="str">
        <f t="shared" si="1069"/>
        <v>Quarter</v>
      </c>
      <c r="H13653">
        <f t="shared" si="1070"/>
        <v>2023</v>
      </c>
      <c r="I13653">
        <f t="shared" si="1071"/>
        <v>92</v>
      </c>
      <c r="J13653">
        <f>D13653*PJ_per_contract*I13653</f>
        <v>0</v>
      </c>
    </row>
    <row r="13654" spans="1:10" x14ac:dyDescent="0.2">
      <c r="A13654" t="s">
        <v>55</v>
      </c>
      <c r="B13654" s="3">
        <v>44739</v>
      </c>
      <c r="C13654">
        <v>0</v>
      </c>
      <c r="D13654">
        <v>0</v>
      </c>
      <c r="E13654">
        <f t="shared" si="1068"/>
        <v>2022</v>
      </c>
      <c r="F13654" t="str">
        <f t="shared" si="1067"/>
        <v>Victorian</v>
      </c>
      <c r="G13654" t="str">
        <f t="shared" si="1069"/>
        <v>Quarter</v>
      </c>
      <c r="H13654">
        <f t="shared" si="1070"/>
        <v>2024</v>
      </c>
      <c r="I13654">
        <f t="shared" si="1071"/>
        <v>92</v>
      </c>
      <c r="J13654">
        <f>D13654*PJ_per_contract*I13654</f>
        <v>0</v>
      </c>
    </row>
    <row r="13655" spans="1:10" x14ac:dyDescent="0.2">
      <c r="A13655" t="s">
        <v>89</v>
      </c>
      <c r="B13655" s="3">
        <v>44739</v>
      </c>
      <c r="C13655">
        <v>0</v>
      </c>
      <c r="D13655">
        <v>0</v>
      </c>
      <c r="E13655">
        <f t="shared" si="1068"/>
        <v>2022</v>
      </c>
      <c r="F13655" t="str">
        <f t="shared" si="1067"/>
        <v>Victorian</v>
      </c>
      <c r="G13655" t="str">
        <f t="shared" si="1069"/>
        <v>Month</v>
      </c>
      <c r="H13655">
        <f t="shared" si="1070"/>
        <v>2022</v>
      </c>
      <c r="I13655">
        <f t="shared" si="1071"/>
        <v>30</v>
      </c>
      <c r="J13655">
        <f>D13655*PJ_per_contract*I13655</f>
        <v>0</v>
      </c>
    </row>
    <row r="13656" spans="1:10" x14ac:dyDescent="0.2">
      <c r="A13656" t="s">
        <v>69</v>
      </c>
      <c r="B13656" s="3">
        <v>44739</v>
      </c>
      <c r="C13656">
        <v>0</v>
      </c>
      <c r="D13656">
        <v>0</v>
      </c>
      <c r="E13656">
        <f t="shared" si="1068"/>
        <v>2022</v>
      </c>
      <c r="F13656" t="str">
        <f t="shared" si="1067"/>
        <v>Victorian</v>
      </c>
      <c r="G13656" t="str">
        <f t="shared" si="1069"/>
        <v>Quarter</v>
      </c>
      <c r="H13656">
        <f t="shared" si="1070"/>
        <v>2025</v>
      </c>
      <c r="I13656">
        <f t="shared" si="1071"/>
        <v>92</v>
      </c>
      <c r="J13656">
        <f>D13656*PJ_per_contract*I13656</f>
        <v>0</v>
      </c>
    </row>
    <row r="13657" spans="1:10" x14ac:dyDescent="0.2">
      <c r="A13657" t="s">
        <v>50</v>
      </c>
      <c r="B13657" s="3">
        <v>44739</v>
      </c>
      <c r="C13657">
        <v>0</v>
      </c>
      <c r="D13657">
        <v>0</v>
      </c>
      <c r="E13657">
        <f t="shared" si="1068"/>
        <v>2022</v>
      </c>
      <c r="F13657" t="str">
        <f t="shared" si="1067"/>
        <v>Victorian</v>
      </c>
      <c r="G13657" t="str">
        <f t="shared" si="1069"/>
        <v>Quarter</v>
      </c>
      <c r="H13657">
        <f t="shared" si="1070"/>
        <v>2024</v>
      </c>
      <c r="I13657">
        <f t="shared" si="1071"/>
        <v>92</v>
      </c>
      <c r="J13657">
        <f>D13657*PJ_per_contract*I13657</f>
        <v>0</v>
      </c>
    </row>
    <row r="13658" spans="1:10" x14ac:dyDescent="0.2">
      <c r="A13658" t="s">
        <v>88</v>
      </c>
      <c r="B13658" s="3">
        <v>44739</v>
      </c>
      <c r="C13658">
        <v>0</v>
      </c>
      <c r="D13658">
        <v>0</v>
      </c>
      <c r="E13658">
        <f t="shared" si="1068"/>
        <v>2022</v>
      </c>
      <c r="F13658" t="str">
        <f t="shared" si="1067"/>
        <v>Victorian</v>
      </c>
      <c r="G13658" t="str">
        <f t="shared" si="1069"/>
        <v>Month</v>
      </c>
      <c r="H13658">
        <f t="shared" si="1070"/>
        <v>2022</v>
      </c>
      <c r="I13658">
        <f t="shared" si="1071"/>
        <v>30</v>
      </c>
      <c r="J13658">
        <f>D13658*PJ_per_contract*I13658</f>
        <v>0</v>
      </c>
    </row>
    <row r="13659" spans="1:10" x14ac:dyDescent="0.2">
      <c r="A13659" t="s">
        <v>51</v>
      </c>
      <c r="B13659" s="3">
        <v>44739</v>
      </c>
      <c r="C13659">
        <v>0</v>
      </c>
      <c r="D13659">
        <v>0</v>
      </c>
      <c r="E13659">
        <f t="shared" si="1068"/>
        <v>2022</v>
      </c>
      <c r="F13659" t="str">
        <f t="shared" si="1067"/>
        <v>Victorian</v>
      </c>
      <c r="G13659" t="str">
        <f t="shared" si="1069"/>
        <v>Quarter</v>
      </c>
      <c r="H13659">
        <f t="shared" si="1070"/>
        <v>2022</v>
      </c>
      <c r="I13659">
        <f t="shared" si="1071"/>
        <v>92</v>
      </c>
      <c r="J13659">
        <f>D13659*PJ_per_contract*I13659</f>
        <v>0</v>
      </c>
    </row>
    <row r="13660" spans="1:10" x14ac:dyDescent="0.2">
      <c r="A13660" t="s">
        <v>79</v>
      </c>
      <c r="B13660" s="3">
        <v>44739</v>
      </c>
      <c r="C13660">
        <v>0</v>
      </c>
      <c r="D13660">
        <v>0</v>
      </c>
      <c r="E13660">
        <f t="shared" si="1068"/>
        <v>2022</v>
      </c>
      <c r="F13660" t="str">
        <f t="shared" si="1067"/>
        <v>Victorian</v>
      </c>
      <c r="G13660" t="str">
        <f t="shared" si="1069"/>
        <v>Quarter</v>
      </c>
      <c r="H13660">
        <f t="shared" si="1070"/>
        <v>2025</v>
      </c>
      <c r="I13660">
        <f t="shared" si="1071"/>
        <v>92</v>
      </c>
      <c r="J13660">
        <f>D13660*PJ_per_contract*I13660</f>
        <v>0</v>
      </c>
    </row>
    <row r="13661" spans="1:10" x14ac:dyDescent="0.2">
      <c r="A13661" t="s">
        <v>60</v>
      </c>
      <c r="B13661" s="3">
        <v>44739</v>
      </c>
      <c r="C13661">
        <v>0</v>
      </c>
      <c r="D13661">
        <v>0</v>
      </c>
      <c r="E13661">
        <f t="shared" si="1068"/>
        <v>2022</v>
      </c>
      <c r="F13661" t="str">
        <f t="shared" si="1067"/>
        <v>Wallumbilla</v>
      </c>
      <c r="G13661" t="str">
        <f t="shared" si="1069"/>
        <v>Strip</v>
      </c>
      <c r="H13661">
        <f t="shared" si="1070"/>
        <v>2023</v>
      </c>
      <c r="I13661">
        <f t="shared" si="1071"/>
        <v>365</v>
      </c>
      <c r="J13661">
        <f>D13661*PJ_per_contract*I13661</f>
        <v>0</v>
      </c>
    </row>
    <row r="13662" spans="1:10" x14ac:dyDescent="0.2">
      <c r="A13662" t="s">
        <v>61</v>
      </c>
      <c r="B13662" s="3">
        <v>44739</v>
      </c>
      <c r="C13662">
        <v>96</v>
      </c>
      <c r="D13662">
        <v>0</v>
      </c>
      <c r="E13662">
        <f t="shared" si="1068"/>
        <v>2022</v>
      </c>
      <c r="F13662" t="str">
        <f t="shared" si="1067"/>
        <v>Wallumbilla</v>
      </c>
      <c r="G13662" t="str">
        <f t="shared" si="1069"/>
        <v>Quarter</v>
      </c>
      <c r="H13662">
        <f t="shared" si="1070"/>
        <v>2022</v>
      </c>
      <c r="I13662">
        <f t="shared" si="1071"/>
        <v>92</v>
      </c>
      <c r="J13662">
        <f>D13662*PJ_per_contract*I13662</f>
        <v>0</v>
      </c>
    </row>
    <row r="13663" spans="1:10" x14ac:dyDescent="0.2">
      <c r="A13663" t="s">
        <v>62</v>
      </c>
      <c r="B13663" s="3">
        <v>44739</v>
      </c>
      <c r="C13663">
        <v>180</v>
      </c>
      <c r="D13663">
        <v>0</v>
      </c>
      <c r="E13663">
        <f t="shared" si="1068"/>
        <v>2022</v>
      </c>
      <c r="F13663" t="str">
        <f t="shared" si="1067"/>
        <v>Wallumbilla</v>
      </c>
      <c r="G13663" t="str">
        <f t="shared" si="1069"/>
        <v>Quarter</v>
      </c>
      <c r="H13663">
        <f t="shared" si="1070"/>
        <v>2022</v>
      </c>
      <c r="I13663">
        <f t="shared" si="1071"/>
        <v>92</v>
      </c>
      <c r="J13663">
        <f>D13663*PJ_per_contract*I13663</f>
        <v>0</v>
      </c>
    </row>
    <row r="13664" spans="1:10" x14ac:dyDescent="0.2">
      <c r="A13664" t="s">
        <v>70</v>
      </c>
      <c r="B13664" s="3">
        <v>44739</v>
      </c>
      <c r="C13664">
        <v>0</v>
      </c>
      <c r="D13664">
        <v>0</v>
      </c>
      <c r="E13664">
        <f t="shared" si="1068"/>
        <v>2022</v>
      </c>
      <c r="F13664" t="str">
        <f t="shared" si="1067"/>
        <v>Wallumbilla</v>
      </c>
      <c r="G13664" t="str">
        <f t="shared" si="1069"/>
        <v>Strip</v>
      </c>
      <c r="H13664">
        <f t="shared" si="1070"/>
        <v>2023</v>
      </c>
      <c r="I13664">
        <f t="shared" si="1071"/>
        <v>365</v>
      </c>
      <c r="J13664">
        <f>D13664*PJ_per_contract*I13664</f>
        <v>0</v>
      </c>
    </row>
    <row r="13665" spans="1:10" x14ac:dyDescent="0.2">
      <c r="A13665" t="s">
        <v>63</v>
      </c>
      <c r="B13665" s="3">
        <v>44739</v>
      </c>
      <c r="C13665">
        <v>71</v>
      </c>
      <c r="D13665">
        <v>0</v>
      </c>
      <c r="E13665">
        <f t="shared" si="1068"/>
        <v>2022</v>
      </c>
      <c r="F13665" t="str">
        <f t="shared" si="1067"/>
        <v>Wallumbilla</v>
      </c>
      <c r="G13665" t="str">
        <f t="shared" si="1069"/>
        <v>Quarter</v>
      </c>
      <c r="H13665">
        <f t="shared" si="1070"/>
        <v>2023</v>
      </c>
      <c r="I13665">
        <f t="shared" si="1071"/>
        <v>92</v>
      </c>
      <c r="J13665">
        <f>D13665*PJ_per_contract*I13665</f>
        <v>0</v>
      </c>
    </row>
    <row r="13666" spans="1:10" x14ac:dyDescent="0.2">
      <c r="A13666" t="s">
        <v>64</v>
      </c>
      <c r="B13666" s="3">
        <v>44739</v>
      </c>
      <c r="C13666">
        <v>104</v>
      </c>
      <c r="D13666">
        <v>0</v>
      </c>
      <c r="E13666">
        <f t="shared" si="1068"/>
        <v>2022</v>
      </c>
      <c r="F13666" t="str">
        <f t="shared" si="1067"/>
        <v>Wallumbilla</v>
      </c>
      <c r="G13666" t="str">
        <f t="shared" si="1069"/>
        <v>Quarter</v>
      </c>
      <c r="H13666">
        <f t="shared" si="1070"/>
        <v>2023</v>
      </c>
      <c r="I13666">
        <f t="shared" si="1071"/>
        <v>92</v>
      </c>
      <c r="J13666">
        <f>D13666*PJ_per_contract*I13666</f>
        <v>0</v>
      </c>
    </row>
    <row r="13667" spans="1:10" x14ac:dyDescent="0.2">
      <c r="A13667" t="s">
        <v>81</v>
      </c>
      <c r="B13667" s="3">
        <v>44739</v>
      </c>
      <c r="C13667">
        <v>0</v>
      </c>
      <c r="D13667">
        <v>0</v>
      </c>
      <c r="E13667">
        <f t="shared" si="1068"/>
        <v>2022</v>
      </c>
      <c r="F13667" t="str">
        <f t="shared" si="1067"/>
        <v>Wallumbilla</v>
      </c>
      <c r="G13667" t="str">
        <f t="shared" si="1069"/>
        <v>Strip</v>
      </c>
      <c r="H13667">
        <f t="shared" si="1070"/>
        <v>2024</v>
      </c>
      <c r="I13667">
        <f t="shared" si="1071"/>
        <v>365</v>
      </c>
      <c r="J13667">
        <f>D13667*PJ_per_contract*I13667</f>
        <v>0</v>
      </c>
    </row>
    <row r="13668" spans="1:10" x14ac:dyDescent="0.2">
      <c r="A13668" t="s">
        <v>71</v>
      </c>
      <c r="B13668" s="3">
        <v>44739</v>
      </c>
      <c r="C13668">
        <v>53</v>
      </c>
      <c r="D13668">
        <v>0</v>
      </c>
      <c r="E13668">
        <f t="shared" si="1068"/>
        <v>2022</v>
      </c>
      <c r="F13668" t="str">
        <f t="shared" si="1067"/>
        <v>Wallumbilla</v>
      </c>
      <c r="G13668" t="str">
        <f t="shared" si="1069"/>
        <v>Quarter</v>
      </c>
      <c r="H13668">
        <f t="shared" si="1070"/>
        <v>2023</v>
      </c>
      <c r="I13668">
        <f t="shared" si="1071"/>
        <v>92</v>
      </c>
      <c r="J13668">
        <f>D13668*PJ_per_contract*I13668</f>
        <v>0</v>
      </c>
    </row>
    <row r="13669" spans="1:10" x14ac:dyDescent="0.2">
      <c r="A13669" t="s">
        <v>72</v>
      </c>
      <c r="B13669" s="3">
        <v>44739</v>
      </c>
      <c r="C13669">
        <v>50</v>
      </c>
      <c r="D13669">
        <v>0</v>
      </c>
      <c r="E13669">
        <f t="shared" si="1068"/>
        <v>2022</v>
      </c>
      <c r="F13669" t="str">
        <f t="shared" si="1067"/>
        <v>Wallumbilla</v>
      </c>
      <c r="G13669" t="str">
        <f t="shared" si="1069"/>
        <v>Quarter</v>
      </c>
      <c r="H13669">
        <f t="shared" si="1070"/>
        <v>2023</v>
      </c>
      <c r="I13669">
        <f t="shared" si="1071"/>
        <v>92</v>
      </c>
      <c r="J13669">
        <f>D13669*PJ_per_contract*I13669</f>
        <v>0</v>
      </c>
    </row>
    <row r="13670" spans="1:10" x14ac:dyDescent="0.2">
      <c r="A13670" t="s">
        <v>92</v>
      </c>
      <c r="B13670" s="3">
        <v>44739</v>
      </c>
      <c r="C13670">
        <v>0</v>
      </c>
      <c r="D13670">
        <v>0</v>
      </c>
      <c r="E13670">
        <f t="shared" si="1068"/>
        <v>2022</v>
      </c>
      <c r="F13670" t="str">
        <f t="shared" si="1067"/>
        <v>Wallumbilla</v>
      </c>
      <c r="G13670" t="str">
        <f t="shared" si="1069"/>
        <v>Strip</v>
      </c>
      <c r="H13670">
        <f t="shared" si="1070"/>
        <v>2024</v>
      </c>
      <c r="I13670">
        <f t="shared" si="1071"/>
        <v>365</v>
      </c>
      <c r="J13670">
        <f>D13670*PJ_per_contract*I13670</f>
        <v>0</v>
      </c>
    </row>
    <row r="13671" spans="1:10" x14ac:dyDescent="0.2">
      <c r="A13671" t="s">
        <v>82</v>
      </c>
      <c r="B13671" s="3">
        <v>44739</v>
      </c>
      <c r="C13671">
        <v>9</v>
      </c>
      <c r="D13671">
        <v>0</v>
      </c>
      <c r="E13671">
        <f t="shared" si="1068"/>
        <v>2022</v>
      </c>
      <c r="F13671" t="str">
        <f t="shared" si="1067"/>
        <v>Wallumbilla</v>
      </c>
      <c r="G13671" t="str">
        <f t="shared" si="1069"/>
        <v>Quarter</v>
      </c>
      <c r="H13671">
        <f t="shared" si="1070"/>
        <v>2024</v>
      </c>
      <c r="I13671">
        <f t="shared" si="1071"/>
        <v>92</v>
      </c>
      <c r="J13671">
        <f>D13671*PJ_per_contract*I13671</f>
        <v>0</v>
      </c>
    </row>
    <row r="13672" spans="1:10" x14ac:dyDescent="0.2">
      <c r="A13672" t="s">
        <v>83</v>
      </c>
      <c r="B13672" s="3">
        <v>44739</v>
      </c>
      <c r="C13672">
        <v>7</v>
      </c>
      <c r="D13672">
        <v>0</v>
      </c>
      <c r="E13672">
        <f t="shared" si="1068"/>
        <v>2022</v>
      </c>
      <c r="F13672" t="str">
        <f t="shared" si="1067"/>
        <v>Wallumbilla</v>
      </c>
      <c r="G13672" t="str">
        <f t="shared" si="1069"/>
        <v>Quarter</v>
      </c>
      <c r="H13672">
        <f t="shared" si="1070"/>
        <v>2024</v>
      </c>
      <c r="I13672">
        <f t="shared" si="1071"/>
        <v>92</v>
      </c>
      <c r="J13672">
        <f>D13672*PJ_per_contract*I13672</f>
        <v>0</v>
      </c>
    </row>
    <row r="13673" spans="1:10" x14ac:dyDescent="0.2">
      <c r="A13673" t="s">
        <v>93</v>
      </c>
      <c r="B13673" s="3">
        <v>44739</v>
      </c>
      <c r="C13673">
        <v>7</v>
      </c>
      <c r="D13673">
        <v>0</v>
      </c>
      <c r="E13673">
        <f t="shared" si="1068"/>
        <v>2022</v>
      </c>
      <c r="F13673" t="str">
        <f t="shared" si="1067"/>
        <v>Wallumbilla</v>
      </c>
      <c r="G13673" t="str">
        <f t="shared" si="1069"/>
        <v>Quarter</v>
      </c>
      <c r="H13673">
        <f t="shared" si="1070"/>
        <v>2024</v>
      </c>
      <c r="I13673">
        <f t="shared" si="1071"/>
        <v>92</v>
      </c>
      <c r="J13673">
        <f>D13673*PJ_per_contract*I13673</f>
        <v>0</v>
      </c>
    </row>
    <row r="13674" spans="1:10" x14ac:dyDescent="0.2">
      <c r="A13674" t="s">
        <v>94</v>
      </c>
      <c r="B13674" s="3">
        <v>44739</v>
      </c>
      <c r="C13674">
        <v>7</v>
      </c>
      <c r="D13674">
        <v>0</v>
      </c>
      <c r="E13674">
        <f t="shared" si="1068"/>
        <v>2022</v>
      </c>
      <c r="F13674" t="str">
        <f t="shared" si="1067"/>
        <v>Wallumbilla</v>
      </c>
      <c r="G13674" t="str">
        <f t="shared" si="1069"/>
        <v>Quarter</v>
      </c>
      <c r="H13674">
        <f t="shared" si="1070"/>
        <v>2024</v>
      </c>
      <c r="I13674">
        <f t="shared" si="1071"/>
        <v>92</v>
      </c>
      <c r="J13674">
        <f>D13674*PJ_per_contract*I13674</f>
        <v>0</v>
      </c>
    </row>
    <row r="13675" spans="1:10" x14ac:dyDescent="0.2">
      <c r="A13675" t="s">
        <v>48</v>
      </c>
      <c r="B13675" s="3">
        <v>44740</v>
      </c>
      <c r="C13675">
        <v>0</v>
      </c>
      <c r="D13675">
        <v>0</v>
      </c>
      <c r="E13675">
        <f t="shared" si="1068"/>
        <v>2022</v>
      </c>
      <c r="F13675" t="str">
        <f t="shared" si="1067"/>
        <v>Victorian</v>
      </c>
      <c r="G13675" t="str">
        <f t="shared" si="1069"/>
        <v>Quarter</v>
      </c>
      <c r="H13675">
        <f t="shared" si="1070"/>
        <v>2022</v>
      </c>
      <c r="I13675">
        <f t="shared" si="1071"/>
        <v>92</v>
      </c>
      <c r="J13675">
        <f>D13675*PJ_per_contract*I13675</f>
        <v>0</v>
      </c>
    </row>
    <row r="13676" spans="1:10" x14ac:dyDescent="0.2">
      <c r="A13676" t="s">
        <v>86</v>
      </c>
      <c r="B13676" s="3">
        <v>44740</v>
      </c>
      <c r="C13676">
        <v>0</v>
      </c>
      <c r="D13676">
        <v>0</v>
      </c>
      <c r="E13676">
        <f t="shared" si="1068"/>
        <v>2022</v>
      </c>
      <c r="F13676" t="str">
        <f t="shared" si="1067"/>
        <v>Victorian</v>
      </c>
      <c r="G13676" t="str">
        <f t="shared" si="1069"/>
        <v>Month</v>
      </c>
      <c r="H13676">
        <f t="shared" si="1070"/>
        <v>2022</v>
      </c>
      <c r="I13676">
        <f t="shared" si="1071"/>
        <v>30</v>
      </c>
      <c r="J13676">
        <f>D13676*PJ_per_contract*I13676</f>
        <v>0</v>
      </c>
    </row>
    <row r="13677" spans="1:10" x14ac:dyDescent="0.2">
      <c r="A13677" t="s">
        <v>49</v>
      </c>
      <c r="B13677" s="3">
        <v>44740</v>
      </c>
      <c r="C13677">
        <v>84</v>
      </c>
      <c r="D13677">
        <v>0</v>
      </c>
      <c r="E13677">
        <f t="shared" si="1068"/>
        <v>2022</v>
      </c>
      <c r="F13677" t="str">
        <f t="shared" si="1067"/>
        <v>Wallumbilla</v>
      </c>
      <c r="G13677" t="str">
        <f t="shared" si="1069"/>
        <v>Quarter</v>
      </c>
      <c r="H13677">
        <f t="shared" si="1070"/>
        <v>2022</v>
      </c>
      <c r="I13677">
        <f t="shared" si="1071"/>
        <v>92</v>
      </c>
      <c r="J13677">
        <f>D13677*PJ_per_contract*I13677</f>
        <v>0</v>
      </c>
    </row>
    <row r="13678" spans="1:10" x14ac:dyDescent="0.2">
      <c r="A13678" t="s">
        <v>69</v>
      </c>
      <c r="B13678" s="3">
        <v>44740</v>
      </c>
      <c r="C13678">
        <v>0</v>
      </c>
      <c r="D13678">
        <v>0</v>
      </c>
      <c r="E13678">
        <f t="shared" si="1068"/>
        <v>2022</v>
      </c>
      <c r="F13678" t="str">
        <f t="shared" si="1067"/>
        <v>Victorian</v>
      </c>
      <c r="G13678" t="str">
        <f t="shared" si="1069"/>
        <v>Quarter</v>
      </c>
      <c r="H13678">
        <f t="shared" si="1070"/>
        <v>2025</v>
      </c>
      <c r="I13678">
        <f t="shared" si="1071"/>
        <v>92</v>
      </c>
      <c r="J13678">
        <f>D13678*PJ_per_contract*I13678</f>
        <v>0</v>
      </c>
    </row>
    <row r="13679" spans="1:10" x14ac:dyDescent="0.2">
      <c r="A13679" t="s">
        <v>58</v>
      </c>
      <c r="B13679" s="3">
        <v>44740</v>
      </c>
      <c r="C13679">
        <v>0</v>
      </c>
      <c r="D13679">
        <v>0</v>
      </c>
      <c r="E13679">
        <f t="shared" si="1068"/>
        <v>2022</v>
      </c>
      <c r="F13679" t="str">
        <f t="shared" si="1067"/>
        <v>Victorian</v>
      </c>
      <c r="G13679" t="str">
        <f t="shared" si="1069"/>
        <v>Quarter</v>
      </c>
      <c r="H13679">
        <f t="shared" si="1070"/>
        <v>2024</v>
      </c>
      <c r="I13679">
        <f t="shared" si="1071"/>
        <v>92</v>
      </c>
      <c r="J13679">
        <f>D13679*PJ_per_contract*I13679</f>
        <v>0</v>
      </c>
    </row>
    <row r="13680" spans="1:10" x14ac:dyDescent="0.2">
      <c r="A13680" t="s">
        <v>68</v>
      </c>
      <c r="B13680" s="3">
        <v>44740</v>
      </c>
      <c r="C13680">
        <v>0</v>
      </c>
      <c r="D13680">
        <v>0</v>
      </c>
      <c r="E13680">
        <f t="shared" si="1068"/>
        <v>2022</v>
      </c>
      <c r="F13680" t="str">
        <f t="shared" si="1067"/>
        <v>Victorian</v>
      </c>
      <c r="G13680" t="str">
        <f t="shared" si="1069"/>
        <v>Quarter</v>
      </c>
      <c r="H13680">
        <f t="shared" si="1070"/>
        <v>2025</v>
      </c>
      <c r="I13680">
        <f t="shared" si="1071"/>
        <v>92</v>
      </c>
      <c r="J13680">
        <f>D13680*PJ_per_contract*I13680</f>
        <v>0</v>
      </c>
    </row>
    <row r="13681" spans="1:10" x14ac:dyDescent="0.2">
      <c r="A13681" t="s">
        <v>89</v>
      </c>
      <c r="B13681" s="3">
        <v>44740</v>
      </c>
      <c r="C13681">
        <v>0</v>
      </c>
      <c r="D13681">
        <v>0</v>
      </c>
      <c r="E13681">
        <f t="shared" si="1068"/>
        <v>2022</v>
      </c>
      <c r="F13681" t="str">
        <f t="shared" si="1067"/>
        <v>Victorian</v>
      </c>
      <c r="G13681" t="str">
        <f t="shared" si="1069"/>
        <v>Month</v>
      </c>
      <c r="H13681">
        <f t="shared" si="1070"/>
        <v>2022</v>
      </c>
      <c r="I13681">
        <f t="shared" si="1071"/>
        <v>30</v>
      </c>
      <c r="J13681">
        <f>D13681*PJ_per_contract*I13681</f>
        <v>0</v>
      </c>
    </row>
    <row r="13682" spans="1:10" x14ac:dyDescent="0.2">
      <c r="A13682" t="s">
        <v>53</v>
      </c>
      <c r="B13682" s="3">
        <v>44740</v>
      </c>
      <c r="C13682">
        <v>0</v>
      </c>
      <c r="D13682">
        <v>0</v>
      </c>
      <c r="E13682">
        <f t="shared" si="1068"/>
        <v>2022</v>
      </c>
      <c r="F13682" t="str">
        <f t="shared" si="1067"/>
        <v>Victorian</v>
      </c>
      <c r="G13682" t="str">
        <f t="shared" si="1069"/>
        <v>Quarter</v>
      </c>
      <c r="H13682">
        <f t="shared" si="1070"/>
        <v>2023</v>
      </c>
      <c r="I13682">
        <f t="shared" si="1071"/>
        <v>92</v>
      </c>
      <c r="J13682">
        <f>D13682*PJ_per_contract*I13682</f>
        <v>0</v>
      </c>
    </row>
    <row r="13683" spans="1:10" x14ac:dyDescent="0.2">
      <c r="A13683" t="s">
        <v>56</v>
      </c>
      <c r="B13683" s="3">
        <v>44740</v>
      </c>
      <c r="C13683">
        <v>0</v>
      </c>
      <c r="D13683">
        <v>0</v>
      </c>
      <c r="E13683">
        <f t="shared" si="1068"/>
        <v>2022</v>
      </c>
      <c r="F13683" t="str">
        <f t="shared" si="1067"/>
        <v>Victorian</v>
      </c>
      <c r="G13683" t="str">
        <f t="shared" si="1069"/>
        <v>Quarter</v>
      </c>
      <c r="H13683">
        <f t="shared" si="1070"/>
        <v>2023</v>
      </c>
      <c r="I13683">
        <f t="shared" si="1071"/>
        <v>92</v>
      </c>
      <c r="J13683">
        <f>D13683*PJ_per_contract*I13683</f>
        <v>0</v>
      </c>
    </row>
    <row r="13684" spans="1:10" x14ac:dyDescent="0.2">
      <c r="A13684" t="s">
        <v>50</v>
      </c>
      <c r="B13684" s="3">
        <v>44740</v>
      </c>
      <c r="C13684">
        <v>0</v>
      </c>
      <c r="D13684">
        <v>0</v>
      </c>
      <c r="E13684">
        <f t="shared" si="1068"/>
        <v>2022</v>
      </c>
      <c r="F13684" t="str">
        <f t="shared" si="1067"/>
        <v>Victorian</v>
      </c>
      <c r="G13684" t="str">
        <f t="shared" si="1069"/>
        <v>Quarter</v>
      </c>
      <c r="H13684">
        <f t="shared" si="1070"/>
        <v>2024</v>
      </c>
      <c r="I13684">
        <f t="shared" si="1071"/>
        <v>92</v>
      </c>
      <c r="J13684">
        <f>D13684*PJ_per_contract*I13684</f>
        <v>0</v>
      </c>
    </row>
    <row r="13685" spans="1:10" x14ac:dyDescent="0.2">
      <c r="A13685" t="s">
        <v>57</v>
      </c>
      <c r="B13685" s="3">
        <v>44740</v>
      </c>
      <c r="C13685">
        <v>0</v>
      </c>
      <c r="D13685">
        <v>0</v>
      </c>
      <c r="E13685">
        <f t="shared" si="1068"/>
        <v>2022</v>
      </c>
      <c r="F13685" t="str">
        <f t="shared" si="1067"/>
        <v>Victorian</v>
      </c>
      <c r="G13685" t="str">
        <f t="shared" si="1069"/>
        <v>Quarter</v>
      </c>
      <c r="H13685">
        <f t="shared" si="1070"/>
        <v>2024</v>
      </c>
      <c r="I13685">
        <f t="shared" si="1071"/>
        <v>92</v>
      </c>
      <c r="J13685">
        <f>D13685*PJ_per_contract*I13685</f>
        <v>0</v>
      </c>
    </row>
    <row r="13686" spans="1:10" x14ac:dyDescent="0.2">
      <c r="A13686" t="s">
        <v>79</v>
      </c>
      <c r="B13686" s="3">
        <v>44740</v>
      </c>
      <c r="C13686">
        <v>0</v>
      </c>
      <c r="D13686">
        <v>0</v>
      </c>
      <c r="E13686">
        <f t="shared" si="1068"/>
        <v>2022</v>
      </c>
      <c r="F13686" t="str">
        <f t="shared" si="1067"/>
        <v>Victorian</v>
      </c>
      <c r="G13686" t="str">
        <f t="shared" si="1069"/>
        <v>Quarter</v>
      </c>
      <c r="H13686">
        <f t="shared" si="1070"/>
        <v>2025</v>
      </c>
      <c r="I13686">
        <f t="shared" si="1071"/>
        <v>92</v>
      </c>
      <c r="J13686">
        <f>D13686*PJ_per_contract*I13686</f>
        <v>0</v>
      </c>
    </row>
    <row r="13687" spans="1:10" x14ac:dyDescent="0.2">
      <c r="A13687" t="s">
        <v>59</v>
      </c>
      <c r="B13687" s="3">
        <v>44740</v>
      </c>
      <c r="C13687">
        <v>0</v>
      </c>
      <c r="D13687">
        <v>0</v>
      </c>
      <c r="E13687">
        <f t="shared" si="1068"/>
        <v>2022</v>
      </c>
      <c r="F13687" t="str">
        <f t="shared" si="1067"/>
        <v>Victorian</v>
      </c>
      <c r="G13687" t="str">
        <f t="shared" si="1069"/>
        <v>Quarter</v>
      </c>
      <c r="H13687">
        <f t="shared" si="1070"/>
        <v>2023</v>
      </c>
      <c r="I13687">
        <f t="shared" si="1071"/>
        <v>92</v>
      </c>
      <c r="J13687">
        <f>D13687*PJ_per_contract*I13687</f>
        <v>0</v>
      </c>
    </row>
    <row r="13688" spans="1:10" x14ac:dyDescent="0.2">
      <c r="A13688" t="s">
        <v>80</v>
      </c>
      <c r="B13688" s="3">
        <v>44740</v>
      </c>
      <c r="C13688">
        <v>0</v>
      </c>
      <c r="D13688">
        <v>0</v>
      </c>
      <c r="E13688">
        <f t="shared" si="1068"/>
        <v>2022</v>
      </c>
      <c r="F13688" t="str">
        <f t="shared" si="1067"/>
        <v>Victorian</v>
      </c>
      <c r="G13688" t="str">
        <f t="shared" si="1069"/>
        <v>Quarter</v>
      </c>
      <c r="H13688">
        <f t="shared" si="1070"/>
        <v>2025</v>
      </c>
      <c r="I13688">
        <f t="shared" si="1071"/>
        <v>92</v>
      </c>
      <c r="J13688">
        <f>D13688*PJ_per_contract*I13688</f>
        <v>0</v>
      </c>
    </row>
    <row r="13689" spans="1:10" x14ac:dyDescent="0.2">
      <c r="A13689" t="s">
        <v>54</v>
      </c>
      <c r="B13689" s="3">
        <v>44740</v>
      </c>
      <c r="C13689">
        <v>0</v>
      </c>
      <c r="D13689">
        <v>0</v>
      </c>
      <c r="E13689">
        <f t="shared" si="1068"/>
        <v>2022</v>
      </c>
      <c r="F13689" t="str">
        <f t="shared" si="1067"/>
        <v>Victorian</v>
      </c>
      <c r="G13689" t="str">
        <f t="shared" si="1069"/>
        <v>Quarter</v>
      </c>
      <c r="H13689">
        <f t="shared" si="1070"/>
        <v>2023</v>
      </c>
      <c r="I13689">
        <f t="shared" si="1071"/>
        <v>92</v>
      </c>
      <c r="J13689">
        <f>D13689*PJ_per_contract*I13689</f>
        <v>0</v>
      </c>
    </row>
    <row r="13690" spans="1:10" x14ac:dyDescent="0.2">
      <c r="A13690" t="s">
        <v>90</v>
      </c>
      <c r="B13690" s="3">
        <v>44740</v>
      </c>
      <c r="C13690">
        <v>0</v>
      </c>
      <c r="D13690">
        <v>0</v>
      </c>
      <c r="E13690">
        <f t="shared" si="1068"/>
        <v>2022</v>
      </c>
      <c r="F13690" t="str">
        <f t="shared" si="1067"/>
        <v>Victorian</v>
      </c>
      <c r="G13690" t="str">
        <f t="shared" si="1069"/>
        <v>Quarter</v>
      </c>
      <c r="H13690">
        <f t="shared" si="1070"/>
        <v>2026</v>
      </c>
      <c r="I13690">
        <f t="shared" si="1071"/>
        <v>92</v>
      </c>
      <c r="J13690">
        <f>D13690*PJ_per_contract*I13690</f>
        <v>0</v>
      </c>
    </row>
    <row r="13691" spans="1:10" x14ac:dyDescent="0.2">
      <c r="A13691" t="s">
        <v>52</v>
      </c>
      <c r="B13691" s="3">
        <v>44740</v>
      </c>
      <c r="C13691">
        <v>0</v>
      </c>
      <c r="D13691">
        <v>0</v>
      </c>
      <c r="E13691">
        <f t="shared" si="1068"/>
        <v>2022</v>
      </c>
      <c r="F13691" t="str">
        <f t="shared" si="1067"/>
        <v>Victorian</v>
      </c>
      <c r="G13691" t="str">
        <f t="shared" si="1069"/>
        <v>Quarter</v>
      </c>
      <c r="H13691">
        <f t="shared" si="1070"/>
        <v>2022</v>
      </c>
      <c r="I13691">
        <f t="shared" si="1071"/>
        <v>92</v>
      </c>
      <c r="J13691">
        <f>D13691*PJ_per_contract*I13691</f>
        <v>0</v>
      </c>
    </row>
    <row r="13692" spans="1:10" x14ac:dyDescent="0.2">
      <c r="A13692" t="s">
        <v>55</v>
      </c>
      <c r="B13692" s="3">
        <v>44740</v>
      </c>
      <c r="C13692">
        <v>0</v>
      </c>
      <c r="D13692">
        <v>0</v>
      </c>
      <c r="E13692">
        <f t="shared" si="1068"/>
        <v>2022</v>
      </c>
      <c r="F13692" t="str">
        <f t="shared" si="1067"/>
        <v>Victorian</v>
      </c>
      <c r="G13692" t="str">
        <f t="shared" si="1069"/>
        <v>Quarter</v>
      </c>
      <c r="H13692">
        <f t="shared" si="1070"/>
        <v>2024</v>
      </c>
      <c r="I13692">
        <f t="shared" si="1071"/>
        <v>92</v>
      </c>
      <c r="J13692">
        <f>D13692*PJ_per_contract*I13692</f>
        <v>0</v>
      </c>
    </row>
    <row r="13693" spans="1:10" x14ac:dyDescent="0.2">
      <c r="A13693" t="s">
        <v>88</v>
      </c>
      <c r="B13693" s="3">
        <v>44740</v>
      </c>
      <c r="C13693">
        <v>0</v>
      </c>
      <c r="D13693">
        <v>0</v>
      </c>
      <c r="E13693">
        <f t="shared" si="1068"/>
        <v>2022</v>
      </c>
      <c r="F13693" t="str">
        <f t="shared" si="1067"/>
        <v>Victorian</v>
      </c>
      <c r="G13693" t="str">
        <f t="shared" si="1069"/>
        <v>Month</v>
      </c>
      <c r="H13693">
        <f t="shared" si="1070"/>
        <v>2022</v>
      </c>
      <c r="I13693">
        <f t="shared" si="1071"/>
        <v>30</v>
      </c>
      <c r="J13693">
        <f>D13693*PJ_per_contract*I13693</f>
        <v>0</v>
      </c>
    </row>
    <row r="13694" spans="1:10" x14ac:dyDescent="0.2">
      <c r="A13694" t="s">
        <v>51</v>
      </c>
      <c r="B13694" s="3">
        <v>44740</v>
      </c>
      <c r="C13694">
        <v>0</v>
      </c>
      <c r="D13694">
        <v>0</v>
      </c>
      <c r="E13694">
        <f t="shared" si="1068"/>
        <v>2022</v>
      </c>
      <c r="F13694" t="str">
        <f t="shared" si="1067"/>
        <v>Victorian</v>
      </c>
      <c r="G13694" t="str">
        <f t="shared" si="1069"/>
        <v>Quarter</v>
      </c>
      <c r="H13694">
        <f t="shared" si="1070"/>
        <v>2022</v>
      </c>
      <c r="I13694">
        <f t="shared" si="1071"/>
        <v>92</v>
      </c>
      <c r="J13694">
        <f>D13694*PJ_per_contract*I13694</f>
        <v>0</v>
      </c>
    </row>
    <row r="13695" spans="1:10" x14ac:dyDescent="0.2">
      <c r="A13695" t="s">
        <v>87</v>
      </c>
      <c r="B13695" s="3">
        <v>44740</v>
      </c>
      <c r="C13695">
        <v>0</v>
      </c>
      <c r="D13695">
        <v>0</v>
      </c>
      <c r="E13695">
        <f t="shared" si="1068"/>
        <v>2022</v>
      </c>
      <c r="F13695" t="str">
        <f t="shared" si="1067"/>
        <v>Victorian</v>
      </c>
      <c r="G13695" t="str">
        <f t="shared" si="1069"/>
        <v>Month</v>
      </c>
      <c r="H13695">
        <f t="shared" si="1070"/>
        <v>2022</v>
      </c>
      <c r="I13695">
        <f t="shared" si="1071"/>
        <v>30</v>
      </c>
      <c r="J13695">
        <f>D13695*PJ_per_contract*I13695</f>
        <v>0</v>
      </c>
    </row>
    <row r="13696" spans="1:10" x14ac:dyDescent="0.2">
      <c r="A13696" t="s">
        <v>91</v>
      </c>
      <c r="B13696" s="3">
        <v>44740</v>
      </c>
      <c r="C13696">
        <v>0</v>
      </c>
      <c r="D13696">
        <v>0</v>
      </c>
      <c r="E13696">
        <f t="shared" si="1068"/>
        <v>2022</v>
      </c>
      <c r="F13696" t="str">
        <f t="shared" si="1067"/>
        <v>Victorian</v>
      </c>
      <c r="G13696" t="str">
        <f t="shared" si="1069"/>
        <v>Quarter</v>
      </c>
      <c r="H13696">
        <f t="shared" si="1070"/>
        <v>2026</v>
      </c>
      <c r="I13696">
        <f t="shared" si="1071"/>
        <v>92</v>
      </c>
      <c r="J13696">
        <f>D13696*PJ_per_contract*I13696</f>
        <v>0</v>
      </c>
    </row>
    <row r="13697" spans="1:10" x14ac:dyDescent="0.2">
      <c r="A13697" t="s">
        <v>60</v>
      </c>
      <c r="B13697" s="3">
        <v>44740</v>
      </c>
      <c r="C13697">
        <v>0</v>
      </c>
      <c r="D13697">
        <v>0</v>
      </c>
      <c r="E13697">
        <f t="shared" si="1068"/>
        <v>2022</v>
      </c>
      <c r="F13697" t="str">
        <f t="shared" si="1067"/>
        <v>Wallumbilla</v>
      </c>
      <c r="G13697" t="str">
        <f t="shared" si="1069"/>
        <v>Strip</v>
      </c>
      <c r="H13697">
        <f t="shared" si="1070"/>
        <v>2023</v>
      </c>
      <c r="I13697">
        <f t="shared" si="1071"/>
        <v>365</v>
      </c>
      <c r="J13697">
        <f>D13697*PJ_per_contract*I13697</f>
        <v>0</v>
      </c>
    </row>
    <row r="13698" spans="1:10" x14ac:dyDescent="0.2">
      <c r="A13698" t="s">
        <v>61</v>
      </c>
      <c r="B13698" s="3">
        <v>44740</v>
      </c>
      <c r="C13698">
        <v>96</v>
      </c>
      <c r="D13698">
        <v>0</v>
      </c>
      <c r="E13698">
        <f t="shared" si="1068"/>
        <v>2022</v>
      </c>
      <c r="F13698" t="str">
        <f t="shared" ref="F13698:F13761" si="1072">IF(OR(LEFT(A13698,2)="GJ",LEFT(A13698,2)="GK"),"Victorian",IF(OR(LEFT(A13698,2)="GX",LEFT(A13698,2)="GY"),"Wallumbilla","NA"))</f>
        <v>Wallumbilla</v>
      </c>
      <c r="G13698" t="str">
        <f t="shared" si="1069"/>
        <v>Quarter</v>
      </c>
      <c r="H13698">
        <f t="shared" si="1070"/>
        <v>2022</v>
      </c>
      <c r="I13698">
        <f t="shared" si="1071"/>
        <v>92</v>
      </c>
      <c r="J13698">
        <f>D13698*PJ_per_contract*I13698</f>
        <v>0</v>
      </c>
    </row>
    <row r="13699" spans="1:10" x14ac:dyDescent="0.2">
      <c r="A13699" t="s">
        <v>62</v>
      </c>
      <c r="B13699" s="3">
        <v>44740</v>
      </c>
      <c r="C13699">
        <v>180</v>
      </c>
      <c r="D13699">
        <v>0</v>
      </c>
      <c r="E13699">
        <f t="shared" ref="E13699:E13762" si="1073">YEAR(B13699)</f>
        <v>2022</v>
      </c>
      <c r="F13699" t="str">
        <f t="shared" si="1072"/>
        <v>Wallumbilla</v>
      </c>
      <c r="G13699" t="str">
        <f t="shared" ref="G13699:G13762" si="1074">IF(LEFT(A13699,2)="GJ","Month",IF(OR(LEFT(A13699,2)="GK",LEFT(A13699,2)="GX"),"Quarter",IF(LEFT(A13699,2)="GY","Strip","NA")))</f>
        <v>Quarter</v>
      </c>
      <c r="H13699">
        <f t="shared" ref="H13699:H13762" si="1075">VALUE(MID(A13699,4,4))</f>
        <v>2022</v>
      </c>
      <c r="I13699">
        <f t="shared" ref="I13699:I13762" si="1076">IF(G13699="Month",_xlfn.DAYS(EOMONTH(B13699,0),EOMONTH(B13699,-1)),IF(G13699="Quarter",_xlfn.DAYS(EOMONTH(B13699,2),EOMONTH(B13699,-1)),365))</f>
        <v>92</v>
      </c>
      <c r="J13699">
        <f>D13699*PJ_per_contract*I13699</f>
        <v>0</v>
      </c>
    </row>
    <row r="13700" spans="1:10" x14ac:dyDescent="0.2">
      <c r="A13700" t="s">
        <v>70</v>
      </c>
      <c r="B13700" s="3">
        <v>44740</v>
      </c>
      <c r="C13700">
        <v>0</v>
      </c>
      <c r="D13700">
        <v>0</v>
      </c>
      <c r="E13700">
        <f t="shared" si="1073"/>
        <v>2022</v>
      </c>
      <c r="F13700" t="str">
        <f t="shared" si="1072"/>
        <v>Wallumbilla</v>
      </c>
      <c r="G13700" t="str">
        <f t="shared" si="1074"/>
        <v>Strip</v>
      </c>
      <c r="H13700">
        <f t="shared" si="1075"/>
        <v>2023</v>
      </c>
      <c r="I13700">
        <f t="shared" si="1076"/>
        <v>365</v>
      </c>
      <c r="J13700">
        <f>D13700*PJ_per_contract*I13700</f>
        <v>0</v>
      </c>
    </row>
    <row r="13701" spans="1:10" x14ac:dyDescent="0.2">
      <c r="A13701" t="s">
        <v>63</v>
      </c>
      <c r="B13701" s="3">
        <v>44740</v>
      </c>
      <c r="C13701">
        <v>71</v>
      </c>
      <c r="D13701">
        <v>0</v>
      </c>
      <c r="E13701">
        <f t="shared" si="1073"/>
        <v>2022</v>
      </c>
      <c r="F13701" t="str">
        <f t="shared" si="1072"/>
        <v>Wallumbilla</v>
      </c>
      <c r="G13701" t="str">
        <f t="shared" si="1074"/>
        <v>Quarter</v>
      </c>
      <c r="H13701">
        <f t="shared" si="1075"/>
        <v>2023</v>
      </c>
      <c r="I13701">
        <f t="shared" si="1076"/>
        <v>92</v>
      </c>
      <c r="J13701">
        <f>D13701*PJ_per_contract*I13701</f>
        <v>0</v>
      </c>
    </row>
    <row r="13702" spans="1:10" x14ac:dyDescent="0.2">
      <c r="A13702" t="s">
        <v>64</v>
      </c>
      <c r="B13702" s="3">
        <v>44740</v>
      </c>
      <c r="C13702">
        <v>104</v>
      </c>
      <c r="D13702">
        <v>0</v>
      </c>
      <c r="E13702">
        <f t="shared" si="1073"/>
        <v>2022</v>
      </c>
      <c r="F13702" t="str">
        <f t="shared" si="1072"/>
        <v>Wallumbilla</v>
      </c>
      <c r="G13702" t="str">
        <f t="shared" si="1074"/>
        <v>Quarter</v>
      </c>
      <c r="H13702">
        <f t="shared" si="1075"/>
        <v>2023</v>
      </c>
      <c r="I13702">
        <f t="shared" si="1076"/>
        <v>92</v>
      </c>
      <c r="J13702">
        <f>D13702*PJ_per_contract*I13702</f>
        <v>0</v>
      </c>
    </row>
    <row r="13703" spans="1:10" x14ac:dyDescent="0.2">
      <c r="A13703" t="s">
        <v>81</v>
      </c>
      <c r="B13703" s="3">
        <v>44740</v>
      </c>
      <c r="C13703">
        <v>0</v>
      </c>
      <c r="D13703">
        <v>0</v>
      </c>
      <c r="E13703">
        <f t="shared" si="1073"/>
        <v>2022</v>
      </c>
      <c r="F13703" t="str">
        <f t="shared" si="1072"/>
        <v>Wallumbilla</v>
      </c>
      <c r="G13703" t="str">
        <f t="shared" si="1074"/>
        <v>Strip</v>
      </c>
      <c r="H13703">
        <f t="shared" si="1075"/>
        <v>2024</v>
      </c>
      <c r="I13703">
        <f t="shared" si="1076"/>
        <v>365</v>
      </c>
      <c r="J13703">
        <f>D13703*PJ_per_contract*I13703</f>
        <v>0</v>
      </c>
    </row>
    <row r="13704" spans="1:10" x14ac:dyDescent="0.2">
      <c r="A13704" t="s">
        <v>71</v>
      </c>
      <c r="B13704" s="3">
        <v>44740</v>
      </c>
      <c r="C13704">
        <v>53</v>
      </c>
      <c r="D13704">
        <v>0</v>
      </c>
      <c r="E13704">
        <f t="shared" si="1073"/>
        <v>2022</v>
      </c>
      <c r="F13704" t="str">
        <f t="shared" si="1072"/>
        <v>Wallumbilla</v>
      </c>
      <c r="G13704" t="str">
        <f t="shared" si="1074"/>
        <v>Quarter</v>
      </c>
      <c r="H13704">
        <f t="shared" si="1075"/>
        <v>2023</v>
      </c>
      <c r="I13704">
        <f t="shared" si="1076"/>
        <v>92</v>
      </c>
      <c r="J13704">
        <f>D13704*PJ_per_contract*I13704</f>
        <v>0</v>
      </c>
    </row>
    <row r="13705" spans="1:10" x14ac:dyDescent="0.2">
      <c r="A13705" t="s">
        <v>72</v>
      </c>
      <c r="B13705" s="3">
        <v>44740</v>
      </c>
      <c r="C13705">
        <v>50</v>
      </c>
      <c r="D13705">
        <v>0</v>
      </c>
      <c r="E13705">
        <f t="shared" si="1073"/>
        <v>2022</v>
      </c>
      <c r="F13705" t="str">
        <f t="shared" si="1072"/>
        <v>Wallumbilla</v>
      </c>
      <c r="G13705" t="str">
        <f t="shared" si="1074"/>
        <v>Quarter</v>
      </c>
      <c r="H13705">
        <f t="shared" si="1075"/>
        <v>2023</v>
      </c>
      <c r="I13705">
        <f t="shared" si="1076"/>
        <v>92</v>
      </c>
      <c r="J13705">
        <f>D13705*PJ_per_contract*I13705</f>
        <v>0</v>
      </c>
    </row>
    <row r="13706" spans="1:10" x14ac:dyDescent="0.2">
      <c r="A13706" t="s">
        <v>92</v>
      </c>
      <c r="B13706" s="3">
        <v>44740</v>
      </c>
      <c r="C13706">
        <v>0</v>
      </c>
      <c r="D13706">
        <v>0</v>
      </c>
      <c r="E13706">
        <f t="shared" si="1073"/>
        <v>2022</v>
      </c>
      <c r="F13706" t="str">
        <f t="shared" si="1072"/>
        <v>Wallumbilla</v>
      </c>
      <c r="G13706" t="str">
        <f t="shared" si="1074"/>
        <v>Strip</v>
      </c>
      <c r="H13706">
        <f t="shared" si="1075"/>
        <v>2024</v>
      </c>
      <c r="I13706">
        <f t="shared" si="1076"/>
        <v>365</v>
      </c>
      <c r="J13706">
        <f>D13706*PJ_per_contract*I13706</f>
        <v>0</v>
      </c>
    </row>
    <row r="13707" spans="1:10" x14ac:dyDescent="0.2">
      <c r="A13707" t="s">
        <v>82</v>
      </c>
      <c r="B13707" s="3">
        <v>44740</v>
      </c>
      <c r="C13707">
        <v>9</v>
      </c>
      <c r="D13707">
        <v>0</v>
      </c>
      <c r="E13707">
        <f t="shared" si="1073"/>
        <v>2022</v>
      </c>
      <c r="F13707" t="str">
        <f t="shared" si="1072"/>
        <v>Wallumbilla</v>
      </c>
      <c r="G13707" t="str">
        <f t="shared" si="1074"/>
        <v>Quarter</v>
      </c>
      <c r="H13707">
        <f t="shared" si="1075"/>
        <v>2024</v>
      </c>
      <c r="I13707">
        <f t="shared" si="1076"/>
        <v>92</v>
      </c>
      <c r="J13707">
        <f>D13707*PJ_per_contract*I13707</f>
        <v>0</v>
      </c>
    </row>
    <row r="13708" spans="1:10" x14ac:dyDescent="0.2">
      <c r="A13708" t="s">
        <v>83</v>
      </c>
      <c r="B13708" s="3">
        <v>44740</v>
      </c>
      <c r="C13708">
        <v>7</v>
      </c>
      <c r="D13708">
        <v>0</v>
      </c>
      <c r="E13708">
        <f t="shared" si="1073"/>
        <v>2022</v>
      </c>
      <c r="F13708" t="str">
        <f t="shared" si="1072"/>
        <v>Wallumbilla</v>
      </c>
      <c r="G13708" t="str">
        <f t="shared" si="1074"/>
        <v>Quarter</v>
      </c>
      <c r="H13708">
        <f t="shared" si="1075"/>
        <v>2024</v>
      </c>
      <c r="I13708">
        <f t="shared" si="1076"/>
        <v>92</v>
      </c>
      <c r="J13708">
        <f>D13708*PJ_per_contract*I13708</f>
        <v>0</v>
      </c>
    </row>
    <row r="13709" spans="1:10" x14ac:dyDescent="0.2">
      <c r="A13709" t="s">
        <v>93</v>
      </c>
      <c r="B13709" s="3">
        <v>44740</v>
      </c>
      <c r="C13709">
        <v>7</v>
      </c>
      <c r="D13709">
        <v>0</v>
      </c>
      <c r="E13709">
        <f t="shared" si="1073"/>
        <v>2022</v>
      </c>
      <c r="F13709" t="str">
        <f t="shared" si="1072"/>
        <v>Wallumbilla</v>
      </c>
      <c r="G13709" t="str">
        <f t="shared" si="1074"/>
        <v>Quarter</v>
      </c>
      <c r="H13709">
        <f t="shared" si="1075"/>
        <v>2024</v>
      </c>
      <c r="I13709">
        <f t="shared" si="1076"/>
        <v>92</v>
      </c>
      <c r="J13709">
        <f>D13709*PJ_per_contract*I13709</f>
        <v>0</v>
      </c>
    </row>
    <row r="13710" spans="1:10" x14ac:dyDescent="0.2">
      <c r="A13710" t="s">
        <v>94</v>
      </c>
      <c r="B13710" s="3">
        <v>44740</v>
      </c>
      <c r="C13710">
        <v>7</v>
      </c>
      <c r="D13710">
        <v>0</v>
      </c>
      <c r="E13710">
        <f t="shared" si="1073"/>
        <v>2022</v>
      </c>
      <c r="F13710" t="str">
        <f t="shared" si="1072"/>
        <v>Wallumbilla</v>
      </c>
      <c r="G13710" t="str">
        <f t="shared" si="1074"/>
        <v>Quarter</v>
      </c>
      <c r="H13710">
        <f t="shared" si="1075"/>
        <v>2024</v>
      </c>
      <c r="I13710">
        <f t="shared" si="1076"/>
        <v>92</v>
      </c>
      <c r="J13710">
        <f>D13710*PJ_per_contract*I13710</f>
        <v>0</v>
      </c>
    </row>
    <row r="13711" spans="1:10" x14ac:dyDescent="0.2">
      <c r="A13711" t="s">
        <v>86</v>
      </c>
      <c r="B13711" s="3">
        <v>44741</v>
      </c>
      <c r="C13711">
        <v>0</v>
      </c>
      <c r="D13711">
        <v>0</v>
      </c>
      <c r="E13711">
        <f t="shared" si="1073"/>
        <v>2022</v>
      </c>
      <c r="F13711" t="str">
        <f t="shared" si="1072"/>
        <v>Victorian</v>
      </c>
      <c r="G13711" t="str">
        <f t="shared" si="1074"/>
        <v>Month</v>
      </c>
      <c r="H13711">
        <f t="shared" si="1075"/>
        <v>2022</v>
      </c>
      <c r="I13711">
        <f t="shared" si="1076"/>
        <v>30</v>
      </c>
      <c r="J13711">
        <f>D13711*PJ_per_contract*I13711</f>
        <v>0</v>
      </c>
    </row>
    <row r="13712" spans="1:10" x14ac:dyDescent="0.2">
      <c r="A13712" t="s">
        <v>48</v>
      </c>
      <c r="B13712" s="3">
        <v>44741</v>
      </c>
      <c r="C13712">
        <v>0</v>
      </c>
      <c r="D13712">
        <v>0</v>
      </c>
      <c r="E13712">
        <f t="shared" si="1073"/>
        <v>2022</v>
      </c>
      <c r="F13712" t="str">
        <f t="shared" si="1072"/>
        <v>Victorian</v>
      </c>
      <c r="G13712" t="str">
        <f t="shared" si="1074"/>
        <v>Quarter</v>
      </c>
      <c r="H13712">
        <f t="shared" si="1075"/>
        <v>2022</v>
      </c>
      <c r="I13712">
        <f t="shared" si="1076"/>
        <v>92</v>
      </c>
      <c r="J13712">
        <f>D13712*PJ_per_contract*I13712</f>
        <v>0</v>
      </c>
    </row>
    <row r="13713" spans="1:10" x14ac:dyDescent="0.2">
      <c r="A13713" t="s">
        <v>49</v>
      </c>
      <c r="B13713" s="3">
        <v>44741</v>
      </c>
      <c r="C13713">
        <v>84</v>
      </c>
      <c r="D13713">
        <v>0</v>
      </c>
      <c r="E13713">
        <f t="shared" si="1073"/>
        <v>2022</v>
      </c>
      <c r="F13713" t="str">
        <f t="shared" si="1072"/>
        <v>Wallumbilla</v>
      </c>
      <c r="G13713" t="str">
        <f t="shared" si="1074"/>
        <v>Quarter</v>
      </c>
      <c r="H13713">
        <f t="shared" si="1075"/>
        <v>2022</v>
      </c>
      <c r="I13713">
        <f t="shared" si="1076"/>
        <v>92</v>
      </c>
      <c r="J13713">
        <f>D13713*PJ_per_contract*I13713</f>
        <v>0</v>
      </c>
    </row>
    <row r="13714" spans="1:10" x14ac:dyDescent="0.2">
      <c r="A13714" t="s">
        <v>68</v>
      </c>
      <c r="B13714" s="3">
        <v>44741</v>
      </c>
      <c r="C13714">
        <v>0</v>
      </c>
      <c r="D13714">
        <v>0</v>
      </c>
      <c r="E13714">
        <f t="shared" si="1073"/>
        <v>2022</v>
      </c>
      <c r="F13714" t="str">
        <f t="shared" si="1072"/>
        <v>Victorian</v>
      </c>
      <c r="G13714" t="str">
        <f t="shared" si="1074"/>
        <v>Quarter</v>
      </c>
      <c r="H13714">
        <f t="shared" si="1075"/>
        <v>2025</v>
      </c>
      <c r="I13714">
        <f t="shared" si="1076"/>
        <v>92</v>
      </c>
      <c r="J13714">
        <f>D13714*PJ_per_contract*I13714</f>
        <v>0</v>
      </c>
    </row>
    <row r="13715" spans="1:10" x14ac:dyDescent="0.2">
      <c r="A13715" t="s">
        <v>87</v>
      </c>
      <c r="B13715" s="3">
        <v>44741</v>
      </c>
      <c r="C13715">
        <v>0</v>
      </c>
      <c r="D13715">
        <v>0</v>
      </c>
      <c r="E13715">
        <f t="shared" si="1073"/>
        <v>2022</v>
      </c>
      <c r="F13715" t="str">
        <f t="shared" si="1072"/>
        <v>Victorian</v>
      </c>
      <c r="G13715" t="str">
        <f t="shared" si="1074"/>
        <v>Month</v>
      </c>
      <c r="H13715">
        <f t="shared" si="1075"/>
        <v>2022</v>
      </c>
      <c r="I13715">
        <f t="shared" si="1076"/>
        <v>30</v>
      </c>
      <c r="J13715">
        <f>D13715*PJ_per_contract*I13715</f>
        <v>0</v>
      </c>
    </row>
    <row r="13716" spans="1:10" x14ac:dyDescent="0.2">
      <c r="A13716" t="s">
        <v>56</v>
      </c>
      <c r="B13716" s="3">
        <v>44741</v>
      </c>
      <c r="C13716">
        <v>0</v>
      </c>
      <c r="D13716">
        <v>0</v>
      </c>
      <c r="E13716">
        <f t="shared" si="1073"/>
        <v>2022</v>
      </c>
      <c r="F13716" t="str">
        <f t="shared" si="1072"/>
        <v>Victorian</v>
      </c>
      <c r="G13716" t="str">
        <f t="shared" si="1074"/>
        <v>Quarter</v>
      </c>
      <c r="H13716">
        <f t="shared" si="1075"/>
        <v>2023</v>
      </c>
      <c r="I13716">
        <f t="shared" si="1076"/>
        <v>92</v>
      </c>
      <c r="J13716">
        <f>D13716*PJ_per_contract*I13716</f>
        <v>0</v>
      </c>
    </row>
    <row r="13717" spans="1:10" x14ac:dyDescent="0.2">
      <c r="A13717" t="s">
        <v>58</v>
      </c>
      <c r="B13717" s="3">
        <v>44741</v>
      </c>
      <c r="C13717">
        <v>0</v>
      </c>
      <c r="D13717">
        <v>0</v>
      </c>
      <c r="E13717">
        <f t="shared" si="1073"/>
        <v>2022</v>
      </c>
      <c r="F13717" t="str">
        <f t="shared" si="1072"/>
        <v>Victorian</v>
      </c>
      <c r="G13717" t="str">
        <f t="shared" si="1074"/>
        <v>Quarter</v>
      </c>
      <c r="H13717">
        <f t="shared" si="1075"/>
        <v>2024</v>
      </c>
      <c r="I13717">
        <f t="shared" si="1076"/>
        <v>92</v>
      </c>
      <c r="J13717">
        <f>D13717*PJ_per_contract*I13717</f>
        <v>0</v>
      </c>
    </row>
    <row r="13718" spans="1:10" x14ac:dyDescent="0.2">
      <c r="A13718" t="s">
        <v>88</v>
      </c>
      <c r="B13718" s="3">
        <v>44741</v>
      </c>
      <c r="C13718">
        <v>0</v>
      </c>
      <c r="D13718">
        <v>0</v>
      </c>
      <c r="E13718">
        <f t="shared" si="1073"/>
        <v>2022</v>
      </c>
      <c r="F13718" t="str">
        <f t="shared" si="1072"/>
        <v>Victorian</v>
      </c>
      <c r="G13718" t="str">
        <f t="shared" si="1074"/>
        <v>Month</v>
      </c>
      <c r="H13718">
        <f t="shared" si="1075"/>
        <v>2022</v>
      </c>
      <c r="I13718">
        <f t="shared" si="1076"/>
        <v>30</v>
      </c>
      <c r="J13718">
        <f>D13718*PJ_per_contract*I13718</f>
        <v>0</v>
      </c>
    </row>
    <row r="13719" spans="1:10" x14ac:dyDescent="0.2">
      <c r="A13719" t="s">
        <v>91</v>
      </c>
      <c r="B13719" s="3">
        <v>44741</v>
      </c>
      <c r="C13719">
        <v>0</v>
      </c>
      <c r="D13719">
        <v>0</v>
      </c>
      <c r="E13719">
        <f t="shared" si="1073"/>
        <v>2022</v>
      </c>
      <c r="F13719" t="str">
        <f t="shared" si="1072"/>
        <v>Victorian</v>
      </c>
      <c r="G13719" t="str">
        <f t="shared" si="1074"/>
        <v>Quarter</v>
      </c>
      <c r="H13719">
        <f t="shared" si="1075"/>
        <v>2026</v>
      </c>
      <c r="I13719">
        <f t="shared" si="1076"/>
        <v>92</v>
      </c>
      <c r="J13719">
        <f>D13719*PJ_per_contract*I13719</f>
        <v>0</v>
      </c>
    </row>
    <row r="13720" spans="1:10" x14ac:dyDescent="0.2">
      <c r="A13720" t="s">
        <v>89</v>
      </c>
      <c r="B13720" s="3">
        <v>44741</v>
      </c>
      <c r="C13720">
        <v>0</v>
      </c>
      <c r="D13720">
        <v>0</v>
      </c>
      <c r="E13720">
        <f t="shared" si="1073"/>
        <v>2022</v>
      </c>
      <c r="F13720" t="str">
        <f t="shared" si="1072"/>
        <v>Victorian</v>
      </c>
      <c r="G13720" t="str">
        <f t="shared" si="1074"/>
        <v>Month</v>
      </c>
      <c r="H13720">
        <f t="shared" si="1075"/>
        <v>2022</v>
      </c>
      <c r="I13720">
        <f t="shared" si="1076"/>
        <v>30</v>
      </c>
      <c r="J13720">
        <f>D13720*PJ_per_contract*I13720</f>
        <v>0</v>
      </c>
    </row>
    <row r="13721" spans="1:10" x14ac:dyDescent="0.2">
      <c r="A13721" t="s">
        <v>90</v>
      </c>
      <c r="B13721" s="3">
        <v>44741</v>
      </c>
      <c r="C13721">
        <v>0</v>
      </c>
      <c r="D13721">
        <v>0</v>
      </c>
      <c r="E13721">
        <f t="shared" si="1073"/>
        <v>2022</v>
      </c>
      <c r="F13721" t="str">
        <f t="shared" si="1072"/>
        <v>Victorian</v>
      </c>
      <c r="G13721" t="str">
        <f t="shared" si="1074"/>
        <v>Quarter</v>
      </c>
      <c r="H13721">
        <f t="shared" si="1075"/>
        <v>2026</v>
      </c>
      <c r="I13721">
        <f t="shared" si="1076"/>
        <v>92</v>
      </c>
      <c r="J13721">
        <f>D13721*PJ_per_contract*I13721</f>
        <v>0</v>
      </c>
    </row>
    <row r="13722" spans="1:10" x14ac:dyDescent="0.2">
      <c r="A13722" t="s">
        <v>80</v>
      </c>
      <c r="B13722" s="3">
        <v>44741</v>
      </c>
      <c r="C13722">
        <v>0</v>
      </c>
      <c r="D13722">
        <v>0</v>
      </c>
      <c r="E13722">
        <f t="shared" si="1073"/>
        <v>2022</v>
      </c>
      <c r="F13722" t="str">
        <f t="shared" si="1072"/>
        <v>Victorian</v>
      </c>
      <c r="G13722" t="str">
        <f t="shared" si="1074"/>
        <v>Quarter</v>
      </c>
      <c r="H13722">
        <f t="shared" si="1075"/>
        <v>2025</v>
      </c>
      <c r="I13722">
        <f t="shared" si="1076"/>
        <v>92</v>
      </c>
      <c r="J13722">
        <f>D13722*PJ_per_contract*I13722</f>
        <v>0</v>
      </c>
    </row>
    <row r="13723" spans="1:10" x14ac:dyDescent="0.2">
      <c r="A13723" t="s">
        <v>51</v>
      </c>
      <c r="B13723" s="3">
        <v>44741</v>
      </c>
      <c r="C13723">
        <v>0</v>
      </c>
      <c r="D13723">
        <v>0</v>
      </c>
      <c r="E13723">
        <f t="shared" si="1073"/>
        <v>2022</v>
      </c>
      <c r="F13723" t="str">
        <f t="shared" si="1072"/>
        <v>Victorian</v>
      </c>
      <c r="G13723" t="str">
        <f t="shared" si="1074"/>
        <v>Quarter</v>
      </c>
      <c r="H13723">
        <f t="shared" si="1075"/>
        <v>2022</v>
      </c>
      <c r="I13723">
        <f t="shared" si="1076"/>
        <v>92</v>
      </c>
      <c r="J13723">
        <f>D13723*PJ_per_contract*I13723</f>
        <v>0</v>
      </c>
    </row>
    <row r="13724" spans="1:10" x14ac:dyDescent="0.2">
      <c r="A13724" t="s">
        <v>52</v>
      </c>
      <c r="B13724" s="3">
        <v>44741</v>
      </c>
      <c r="C13724">
        <v>0</v>
      </c>
      <c r="D13724">
        <v>0</v>
      </c>
      <c r="E13724">
        <f t="shared" si="1073"/>
        <v>2022</v>
      </c>
      <c r="F13724" t="str">
        <f t="shared" si="1072"/>
        <v>Victorian</v>
      </c>
      <c r="G13724" t="str">
        <f t="shared" si="1074"/>
        <v>Quarter</v>
      </c>
      <c r="H13724">
        <f t="shared" si="1075"/>
        <v>2022</v>
      </c>
      <c r="I13724">
        <f t="shared" si="1076"/>
        <v>92</v>
      </c>
      <c r="J13724">
        <f>D13724*PJ_per_contract*I13724</f>
        <v>0</v>
      </c>
    </row>
    <row r="13725" spans="1:10" x14ac:dyDescent="0.2">
      <c r="A13725" t="s">
        <v>57</v>
      </c>
      <c r="B13725" s="3">
        <v>44741</v>
      </c>
      <c r="C13725">
        <v>0</v>
      </c>
      <c r="D13725">
        <v>0</v>
      </c>
      <c r="E13725">
        <f t="shared" si="1073"/>
        <v>2022</v>
      </c>
      <c r="F13725" t="str">
        <f t="shared" si="1072"/>
        <v>Victorian</v>
      </c>
      <c r="G13725" t="str">
        <f t="shared" si="1074"/>
        <v>Quarter</v>
      </c>
      <c r="H13725">
        <f t="shared" si="1075"/>
        <v>2024</v>
      </c>
      <c r="I13725">
        <f t="shared" si="1076"/>
        <v>92</v>
      </c>
      <c r="J13725">
        <f>D13725*PJ_per_contract*I13725</f>
        <v>0</v>
      </c>
    </row>
    <row r="13726" spans="1:10" x14ac:dyDescent="0.2">
      <c r="A13726" t="s">
        <v>50</v>
      </c>
      <c r="B13726" s="3">
        <v>44741</v>
      </c>
      <c r="C13726">
        <v>0</v>
      </c>
      <c r="D13726">
        <v>0</v>
      </c>
      <c r="E13726">
        <f t="shared" si="1073"/>
        <v>2022</v>
      </c>
      <c r="F13726" t="str">
        <f t="shared" si="1072"/>
        <v>Victorian</v>
      </c>
      <c r="G13726" t="str">
        <f t="shared" si="1074"/>
        <v>Quarter</v>
      </c>
      <c r="H13726">
        <f t="shared" si="1075"/>
        <v>2024</v>
      </c>
      <c r="I13726">
        <f t="shared" si="1076"/>
        <v>92</v>
      </c>
      <c r="J13726">
        <f>D13726*PJ_per_contract*I13726</f>
        <v>0</v>
      </c>
    </row>
    <row r="13727" spans="1:10" x14ac:dyDescent="0.2">
      <c r="A13727" t="s">
        <v>79</v>
      </c>
      <c r="B13727" s="3">
        <v>44741</v>
      </c>
      <c r="C13727">
        <v>0</v>
      </c>
      <c r="D13727">
        <v>0</v>
      </c>
      <c r="E13727">
        <f t="shared" si="1073"/>
        <v>2022</v>
      </c>
      <c r="F13727" t="str">
        <f t="shared" si="1072"/>
        <v>Victorian</v>
      </c>
      <c r="G13727" t="str">
        <f t="shared" si="1074"/>
        <v>Quarter</v>
      </c>
      <c r="H13727">
        <f t="shared" si="1075"/>
        <v>2025</v>
      </c>
      <c r="I13727">
        <f t="shared" si="1076"/>
        <v>92</v>
      </c>
      <c r="J13727">
        <f>D13727*PJ_per_contract*I13727</f>
        <v>0</v>
      </c>
    </row>
    <row r="13728" spans="1:10" x14ac:dyDescent="0.2">
      <c r="A13728" t="s">
        <v>54</v>
      </c>
      <c r="B13728" s="3">
        <v>44741</v>
      </c>
      <c r="C13728">
        <v>0</v>
      </c>
      <c r="D13728">
        <v>0</v>
      </c>
      <c r="E13728">
        <f t="shared" si="1073"/>
        <v>2022</v>
      </c>
      <c r="F13728" t="str">
        <f t="shared" si="1072"/>
        <v>Victorian</v>
      </c>
      <c r="G13728" t="str">
        <f t="shared" si="1074"/>
        <v>Quarter</v>
      </c>
      <c r="H13728">
        <f t="shared" si="1075"/>
        <v>2023</v>
      </c>
      <c r="I13728">
        <f t="shared" si="1076"/>
        <v>92</v>
      </c>
      <c r="J13728">
        <f>D13728*PJ_per_contract*I13728</f>
        <v>0</v>
      </c>
    </row>
    <row r="13729" spans="1:10" x14ac:dyDescent="0.2">
      <c r="A13729" t="s">
        <v>59</v>
      </c>
      <c r="B13729" s="3">
        <v>44741</v>
      </c>
      <c r="C13729">
        <v>0</v>
      </c>
      <c r="D13729">
        <v>0</v>
      </c>
      <c r="E13729">
        <f t="shared" si="1073"/>
        <v>2022</v>
      </c>
      <c r="F13729" t="str">
        <f t="shared" si="1072"/>
        <v>Victorian</v>
      </c>
      <c r="G13729" t="str">
        <f t="shared" si="1074"/>
        <v>Quarter</v>
      </c>
      <c r="H13729">
        <f t="shared" si="1075"/>
        <v>2023</v>
      </c>
      <c r="I13729">
        <f t="shared" si="1076"/>
        <v>92</v>
      </c>
      <c r="J13729">
        <f>D13729*PJ_per_contract*I13729</f>
        <v>0</v>
      </c>
    </row>
    <row r="13730" spans="1:10" x14ac:dyDescent="0.2">
      <c r="A13730" t="s">
        <v>55</v>
      </c>
      <c r="B13730" s="3">
        <v>44741</v>
      </c>
      <c r="C13730">
        <v>0</v>
      </c>
      <c r="D13730">
        <v>0</v>
      </c>
      <c r="E13730">
        <f t="shared" si="1073"/>
        <v>2022</v>
      </c>
      <c r="F13730" t="str">
        <f t="shared" si="1072"/>
        <v>Victorian</v>
      </c>
      <c r="G13730" t="str">
        <f t="shared" si="1074"/>
        <v>Quarter</v>
      </c>
      <c r="H13730">
        <f t="shared" si="1075"/>
        <v>2024</v>
      </c>
      <c r="I13730">
        <f t="shared" si="1076"/>
        <v>92</v>
      </c>
      <c r="J13730">
        <f>D13730*PJ_per_contract*I13730</f>
        <v>0</v>
      </c>
    </row>
    <row r="13731" spans="1:10" x14ac:dyDescent="0.2">
      <c r="A13731" t="s">
        <v>53</v>
      </c>
      <c r="B13731" s="3">
        <v>44741</v>
      </c>
      <c r="C13731">
        <v>0</v>
      </c>
      <c r="D13731">
        <v>0</v>
      </c>
      <c r="E13731">
        <f t="shared" si="1073"/>
        <v>2022</v>
      </c>
      <c r="F13731" t="str">
        <f t="shared" si="1072"/>
        <v>Victorian</v>
      </c>
      <c r="G13731" t="str">
        <f t="shared" si="1074"/>
        <v>Quarter</v>
      </c>
      <c r="H13731">
        <f t="shared" si="1075"/>
        <v>2023</v>
      </c>
      <c r="I13731">
        <f t="shared" si="1076"/>
        <v>92</v>
      </c>
      <c r="J13731">
        <f>D13731*PJ_per_contract*I13731</f>
        <v>0</v>
      </c>
    </row>
    <row r="13732" spans="1:10" x14ac:dyDescent="0.2">
      <c r="A13732" t="s">
        <v>69</v>
      </c>
      <c r="B13732" s="3">
        <v>44741</v>
      </c>
      <c r="C13732">
        <v>0</v>
      </c>
      <c r="D13732">
        <v>0</v>
      </c>
      <c r="E13732">
        <f t="shared" si="1073"/>
        <v>2022</v>
      </c>
      <c r="F13732" t="str">
        <f t="shared" si="1072"/>
        <v>Victorian</v>
      </c>
      <c r="G13732" t="str">
        <f t="shared" si="1074"/>
        <v>Quarter</v>
      </c>
      <c r="H13732">
        <f t="shared" si="1075"/>
        <v>2025</v>
      </c>
      <c r="I13732">
        <f t="shared" si="1076"/>
        <v>92</v>
      </c>
      <c r="J13732">
        <f>D13732*PJ_per_contract*I13732</f>
        <v>0</v>
      </c>
    </row>
    <row r="13733" spans="1:10" x14ac:dyDescent="0.2">
      <c r="A13733" t="s">
        <v>60</v>
      </c>
      <c r="B13733" s="3">
        <v>44741</v>
      </c>
      <c r="C13733">
        <v>0</v>
      </c>
      <c r="D13733">
        <v>0</v>
      </c>
      <c r="E13733">
        <f t="shared" si="1073"/>
        <v>2022</v>
      </c>
      <c r="F13733" t="str">
        <f t="shared" si="1072"/>
        <v>Wallumbilla</v>
      </c>
      <c r="G13733" t="str">
        <f t="shared" si="1074"/>
        <v>Strip</v>
      </c>
      <c r="H13733">
        <f t="shared" si="1075"/>
        <v>2023</v>
      </c>
      <c r="I13733">
        <f t="shared" si="1076"/>
        <v>365</v>
      </c>
      <c r="J13733">
        <f>D13733*PJ_per_contract*I13733</f>
        <v>0</v>
      </c>
    </row>
    <row r="13734" spans="1:10" x14ac:dyDescent="0.2">
      <c r="A13734" t="s">
        <v>61</v>
      </c>
      <c r="B13734" s="3">
        <v>44741</v>
      </c>
      <c r="C13734">
        <v>96</v>
      </c>
      <c r="D13734">
        <v>0</v>
      </c>
      <c r="E13734">
        <f t="shared" si="1073"/>
        <v>2022</v>
      </c>
      <c r="F13734" t="str">
        <f t="shared" si="1072"/>
        <v>Wallumbilla</v>
      </c>
      <c r="G13734" t="str">
        <f t="shared" si="1074"/>
        <v>Quarter</v>
      </c>
      <c r="H13734">
        <f t="shared" si="1075"/>
        <v>2022</v>
      </c>
      <c r="I13734">
        <f t="shared" si="1076"/>
        <v>92</v>
      </c>
      <c r="J13734">
        <f>D13734*PJ_per_contract*I13734</f>
        <v>0</v>
      </c>
    </row>
    <row r="13735" spans="1:10" x14ac:dyDescent="0.2">
      <c r="A13735" t="s">
        <v>62</v>
      </c>
      <c r="B13735" s="3">
        <v>44741</v>
      </c>
      <c r="C13735">
        <v>180</v>
      </c>
      <c r="D13735">
        <v>0</v>
      </c>
      <c r="E13735">
        <f t="shared" si="1073"/>
        <v>2022</v>
      </c>
      <c r="F13735" t="str">
        <f t="shared" si="1072"/>
        <v>Wallumbilla</v>
      </c>
      <c r="G13735" t="str">
        <f t="shared" si="1074"/>
        <v>Quarter</v>
      </c>
      <c r="H13735">
        <f t="shared" si="1075"/>
        <v>2022</v>
      </c>
      <c r="I13735">
        <f t="shared" si="1076"/>
        <v>92</v>
      </c>
      <c r="J13735">
        <f>D13735*PJ_per_contract*I13735</f>
        <v>0</v>
      </c>
    </row>
    <row r="13736" spans="1:10" x14ac:dyDescent="0.2">
      <c r="A13736" t="s">
        <v>70</v>
      </c>
      <c r="B13736" s="3">
        <v>44741</v>
      </c>
      <c r="C13736">
        <v>0</v>
      </c>
      <c r="D13736">
        <v>0</v>
      </c>
      <c r="E13736">
        <f t="shared" si="1073"/>
        <v>2022</v>
      </c>
      <c r="F13736" t="str">
        <f t="shared" si="1072"/>
        <v>Wallumbilla</v>
      </c>
      <c r="G13736" t="str">
        <f t="shared" si="1074"/>
        <v>Strip</v>
      </c>
      <c r="H13736">
        <f t="shared" si="1075"/>
        <v>2023</v>
      </c>
      <c r="I13736">
        <f t="shared" si="1076"/>
        <v>365</v>
      </c>
      <c r="J13736">
        <f>D13736*PJ_per_contract*I13736</f>
        <v>0</v>
      </c>
    </row>
    <row r="13737" spans="1:10" x14ac:dyDescent="0.2">
      <c r="A13737" t="s">
        <v>63</v>
      </c>
      <c r="B13737" s="3">
        <v>44741</v>
      </c>
      <c r="C13737">
        <v>71</v>
      </c>
      <c r="D13737">
        <v>0</v>
      </c>
      <c r="E13737">
        <f t="shared" si="1073"/>
        <v>2022</v>
      </c>
      <c r="F13737" t="str">
        <f t="shared" si="1072"/>
        <v>Wallumbilla</v>
      </c>
      <c r="G13737" t="str">
        <f t="shared" si="1074"/>
        <v>Quarter</v>
      </c>
      <c r="H13737">
        <f t="shared" si="1075"/>
        <v>2023</v>
      </c>
      <c r="I13737">
        <f t="shared" si="1076"/>
        <v>92</v>
      </c>
      <c r="J13737">
        <f>D13737*PJ_per_contract*I13737</f>
        <v>0</v>
      </c>
    </row>
    <row r="13738" spans="1:10" x14ac:dyDescent="0.2">
      <c r="A13738" t="s">
        <v>64</v>
      </c>
      <c r="B13738" s="3">
        <v>44741</v>
      </c>
      <c r="C13738">
        <v>104</v>
      </c>
      <c r="D13738">
        <v>0</v>
      </c>
      <c r="E13738">
        <f t="shared" si="1073"/>
        <v>2022</v>
      </c>
      <c r="F13738" t="str">
        <f t="shared" si="1072"/>
        <v>Wallumbilla</v>
      </c>
      <c r="G13738" t="str">
        <f t="shared" si="1074"/>
        <v>Quarter</v>
      </c>
      <c r="H13738">
        <f t="shared" si="1075"/>
        <v>2023</v>
      </c>
      <c r="I13738">
        <f t="shared" si="1076"/>
        <v>92</v>
      </c>
      <c r="J13738">
        <f>D13738*PJ_per_contract*I13738</f>
        <v>0</v>
      </c>
    </row>
    <row r="13739" spans="1:10" x14ac:dyDescent="0.2">
      <c r="A13739" t="s">
        <v>81</v>
      </c>
      <c r="B13739" s="3">
        <v>44741</v>
      </c>
      <c r="C13739">
        <v>0</v>
      </c>
      <c r="D13739">
        <v>0</v>
      </c>
      <c r="E13739">
        <f t="shared" si="1073"/>
        <v>2022</v>
      </c>
      <c r="F13739" t="str">
        <f t="shared" si="1072"/>
        <v>Wallumbilla</v>
      </c>
      <c r="G13739" t="str">
        <f t="shared" si="1074"/>
        <v>Strip</v>
      </c>
      <c r="H13739">
        <f t="shared" si="1075"/>
        <v>2024</v>
      </c>
      <c r="I13739">
        <f t="shared" si="1076"/>
        <v>365</v>
      </c>
      <c r="J13739">
        <f>D13739*PJ_per_contract*I13739</f>
        <v>0</v>
      </c>
    </row>
    <row r="13740" spans="1:10" x14ac:dyDescent="0.2">
      <c r="A13740" t="s">
        <v>71</v>
      </c>
      <c r="B13740" s="3">
        <v>44741</v>
      </c>
      <c r="C13740">
        <v>53</v>
      </c>
      <c r="D13740">
        <v>0</v>
      </c>
      <c r="E13740">
        <f t="shared" si="1073"/>
        <v>2022</v>
      </c>
      <c r="F13740" t="str">
        <f t="shared" si="1072"/>
        <v>Wallumbilla</v>
      </c>
      <c r="G13740" t="str">
        <f t="shared" si="1074"/>
        <v>Quarter</v>
      </c>
      <c r="H13740">
        <f t="shared" si="1075"/>
        <v>2023</v>
      </c>
      <c r="I13740">
        <f t="shared" si="1076"/>
        <v>92</v>
      </c>
      <c r="J13740">
        <f>D13740*PJ_per_contract*I13740</f>
        <v>0</v>
      </c>
    </row>
    <row r="13741" spans="1:10" x14ac:dyDescent="0.2">
      <c r="A13741" t="s">
        <v>72</v>
      </c>
      <c r="B13741" s="3">
        <v>44741</v>
      </c>
      <c r="C13741">
        <v>50</v>
      </c>
      <c r="D13741">
        <v>0</v>
      </c>
      <c r="E13741">
        <f t="shared" si="1073"/>
        <v>2022</v>
      </c>
      <c r="F13741" t="str">
        <f t="shared" si="1072"/>
        <v>Wallumbilla</v>
      </c>
      <c r="G13741" t="str">
        <f t="shared" si="1074"/>
        <v>Quarter</v>
      </c>
      <c r="H13741">
        <f t="shared" si="1075"/>
        <v>2023</v>
      </c>
      <c r="I13741">
        <f t="shared" si="1076"/>
        <v>92</v>
      </c>
      <c r="J13741">
        <f>D13741*PJ_per_contract*I13741</f>
        <v>0</v>
      </c>
    </row>
    <row r="13742" spans="1:10" x14ac:dyDescent="0.2">
      <c r="A13742" t="s">
        <v>92</v>
      </c>
      <c r="B13742" s="3">
        <v>44741</v>
      </c>
      <c r="C13742">
        <v>0</v>
      </c>
      <c r="D13742">
        <v>0</v>
      </c>
      <c r="E13742">
        <f t="shared" si="1073"/>
        <v>2022</v>
      </c>
      <c r="F13742" t="str">
        <f t="shared" si="1072"/>
        <v>Wallumbilla</v>
      </c>
      <c r="G13742" t="str">
        <f t="shared" si="1074"/>
        <v>Strip</v>
      </c>
      <c r="H13742">
        <f t="shared" si="1075"/>
        <v>2024</v>
      </c>
      <c r="I13742">
        <f t="shared" si="1076"/>
        <v>365</v>
      </c>
      <c r="J13742">
        <f>D13742*PJ_per_contract*I13742</f>
        <v>0</v>
      </c>
    </row>
    <row r="13743" spans="1:10" x14ac:dyDescent="0.2">
      <c r="A13743" t="s">
        <v>82</v>
      </c>
      <c r="B13743" s="3">
        <v>44741</v>
      </c>
      <c r="C13743">
        <v>9</v>
      </c>
      <c r="D13743">
        <v>0</v>
      </c>
      <c r="E13743">
        <f t="shared" si="1073"/>
        <v>2022</v>
      </c>
      <c r="F13743" t="str">
        <f t="shared" si="1072"/>
        <v>Wallumbilla</v>
      </c>
      <c r="G13743" t="str">
        <f t="shared" si="1074"/>
        <v>Quarter</v>
      </c>
      <c r="H13743">
        <f t="shared" si="1075"/>
        <v>2024</v>
      </c>
      <c r="I13743">
        <f t="shared" si="1076"/>
        <v>92</v>
      </c>
      <c r="J13743">
        <f>D13743*PJ_per_contract*I13743</f>
        <v>0</v>
      </c>
    </row>
    <row r="13744" spans="1:10" x14ac:dyDescent="0.2">
      <c r="A13744" t="s">
        <v>83</v>
      </c>
      <c r="B13744" s="3">
        <v>44741</v>
      </c>
      <c r="C13744">
        <v>7</v>
      </c>
      <c r="D13744">
        <v>0</v>
      </c>
      <c r="E13744">
        <f t="shared" si="1073"/>
        <v>2022</v>
      </c>
      <c r="F13744" t="str">
        <f t="shared" si="1072"/>
        <v>Wallumbilla</v>
      </c>
      <c r="G13744" t="str">
        <f t="shared" si="1074"/>
        <v>Quarter</v>
      </c>
      <c r="H13744">
        <f t="shared" si="1075"/>
        <v>2024</v>
      </c>
      <c r="I13744">
        <f t="shared" si="1076"/>
        <v>92</v>
      </c>
      <c r="J13744">
        <f>D13744*PJ_per_contract*I13744</f>
        <v>0</v>
      </c>
    </row>
    <row r="13745" spans="1:10" x14ac:dyDescent="0.2">
      <c r="A13745" t="s">
        <v>93</v>
      </c>
      <c r="B13745" s="3">
        <v>44741</v>
      </c>
      <c r="C13745">
        <v>7</v>
      </c>
      <c r="D13745">
        <v>0</v>
      </c>
      <c r="E13745">
        <f t="shared" si="1073"/>
        <v>2022</v>
      </c>
      <c r="F13745" t="str">
        <f t="shared" si="1072"/>
        <v>Wallumbilla</v>
      </c>
      <c r="G13745" t="str">
        <f t="shared" si="1074"/>
        <v>Quarter</v>
      </c>
      <c r="H13745">
        <f t="shared" si="1075"/>
        <v>2024</v>
      </c>
      <c r="I13745">
        <f t="shared" si="1076"/>
        <v>92</v>
      </c>
      <c r="J13745">
        <f>D13745*PJ_per_contract*I13745</f>
        <v>0</v>
      </c>
    </row>
    <row r="13746" spans="1:10" x14ac:dyDescent="0.2">
      <c r="A13746" t="s">
        <v>94</v>
      </c>
      <c r="B13746" s="3">
        <v>44741</v>
      </c>
      <c r="C13746">
        <v>7</v>
      </c>
      <c r="D13746">
        <v>0</v>
      </c>
      <c r="E13746">
        <f t="shared" si="1073"/>
        <v>2022</v>
      </c>
      <c r="F13746" t="str">
        <f t="shared" si="1072"/>
        <v>Wallumbilla</v>
      </c>
      <c r="G13746" t="str">
        <f t="shared" si="1074"/>
        <v>Quarter</v>
      </c>
      <c r="H13746">
        <f t="shared" si="1075"/>
        <v>2024</v>
      </c>
      <c r="I13746">
        <f t="shared" si="1076"/>
        <v>92</v>
      </c>
      <c r="J13746">
        <f>D13746*PJ_per_contract*I13746</f>
        <v>0</v>
      </c>
    </row>
    <row r="13747" spans="1:10" x14ac:dyDescent="0.2">
      <c r="A13747" t="s">
        <v>86</v>
      </c>
      <c r="B13747" s="3">
        <v>44742</v>
      </c>
      <c r="C13747">
        <v>0</v>
      </c>
      <c r="D13747">
        <v>0</v>
      </c>
      <c r="E13747">
        <f t="shared" si="1073"/>
        <v>2022</v>
      </c>
      <c r="F13747" t="str">
        <f t="shared" si="1072"/>
        <v>Victorian</v>
      </c>
      <c r="G13747" t="str">
        <f t="shared" si="1074"/>
        <v>Month</v>
      </c>
      <c r="H13747">
        <f t="shared" si="1075"/>
        <v>2022</v>
      </c>
      <c r="I13747">
        <f t="shared" si="1076"/>
        <v>30</v>
      </c>
      <c r="J13747">
        <f>D13747*PJ_per_contract*I13747</f>
        <v>0</v>
      </c>
    </row>
    <row r="13748" spans="1:10" x14ac:dyDescent="0.2">
      <c r="A13748" t="s">
        <v>48</v>
      </c>
      <c r="B13748" s="3">
        <v>44742</v>
      </c>
      <c r="C13748">
        <v>0</v>
      </c>
      <c r="D13748">
        <v>0</v>
      </c>
      <c r="E13748">
        <f t="shared" si="1073"/>
        <v>2022</v>
      </c>
      <c r="F13748" t="str">
        <f t="shared" si="1072"/>
        <v>Victorian</v>
      </c>
      <c r="G13748" t="str">
        <f t="shared" si="1074"/>
        <v>Quarter</v>
      </c>
      <c r="H13748">
        <f t="shared" si="1075"/>
        <v>2022</v>
      </c>
      <c r="I13748">
        <f t="shared" si="1076"/>
        <v>92</v>
      </c>
      <c r="J13748">
        <f>D13748*PJ_per_contract*I13748</f>
        <v>0</v>
      </c>
    </row>
    <row r="13749" spans="1:10" x14ac:dyDescent="0.2">
      <c r="A13749" t="s">
        <v>49</v>
      </c>
      <c r="B13749" s="3">
        <v>44742</v>
      </c>
      <c r="C13749">
        <v>84</v>
      </c>
      <c r="D13749">
        <v>0</v>
      </c>
      <c r="E13749">
        <f t="shared" si="1073"/>
        <v>2022</v>
      </c>
      <c r="F13749" t="str">
        <f t="shared" si="1072"/>
        <v>Wallumbilla</v>
      </c>
      <c r="G13749" t="str">
        <f t="shared" si="1074"/>
        <v>Quarter</v>
      </c>
      <c r="H13749">
        <f t="shared" si="1075"/>
        <v>2022</v>
      </c>
      <c r="I13749">
        <f t="shared" si="1076"/>
        <v>92</v>
      </c>
      <c r="J13749">
        <f>D13749*PJ_per_contract*I13749</f>
        <v>0</v>
      </c>
    </row>
    <row r="13750" spans="1:10" x14ac:dyDescent="0.2">
      <c r="A13750" t="s">
        <v>88</v>
      </c>
      <c r="B13750" s="3">
        <v>44742</v>
      </c>
      <c r="C13750">
        <v>0</v>
      </c>
      <c r="D13750">
        <v>0</v>
      </c>
      <c r="E13750">
        <f t="shared" si="1073"/>
        <v>2022</v>
      </c>
      <c r="F13750" t="str">
        <f t="shared" si="1072"/>
        <v>Victorian</v>
      </c>
      <c r="G13750" t="str">
        <f t="shared" si="1074"/>
        <v>Month</v>
      </c>
      <c r="H13750">
        <f t="shared" si="1075"/>
        <v>2022</v>
      </c>
      <c r="I13750">
        <f t="shared" si="1076"/>
        <v>30</v>
      </c>
      <c r="J13750">
        <f>D13750*PJ_per_contract*I13750</f>
        <v>0</v>
      </c>
    </row>
    <row r="13751" spans="1:10" x14ac:dyDescent="0.2">
      <c r="A13751" t="s">
        <v>52</v>
      </c>
      <c r="B13751" s="3">
        <v>44742</v>
      </c>
      <c r="C13751">
        <v>0</v>
      </c>
      <c r="D13751">
        <v>0</v>
      </c>
      <c r="E13751">
        <f t="shared" si="1073"/>
        <v>2022</v>
      </c>
      <c r="F13751" t="str">
        <f t="shared" si="1072"/>
        <v>Victorian</v>
      </c>
      <c r="G13751" t="str">
        <f t="shared" si="1074"/>
        <v>Quarter</v>
      </c>
      <c r="H13751">
        <f t="shared" si="1075"/>
        <v>2022</v>
      </c>
      <c r="I13751">
        <f t="shared" si="1076"/>
        <v>92</v>
      </c>
      <c r="J13751">
        <f>D13751*PJ_per_contract*I13751</f>
        <v>0</v>
      </c>
    </row>
    <row r="13752" spans="1:10" x14ac:dyDescent="0.2">
      <c r="A13752" t="s">
        <v>51</v>
      </c>
      <c r="B13752" s="3">
        <v>44742</v>
      </c>
      <c r="C13752">
        <v>0</v>
      </c>
      <c r="D13752">
        <v>0</v>
      </c>
      <c r="E13752">
        <f t="shared" si="1073"/>
        <v>2022</v>
      </c>
      <c r="F13752" t="str">
        <f t="shared" si="1072"/>
        <v>Victorian</v>
      </c>
      <c r="G13752" t="str">
        <f t="shared" si="1074"/>
        <v>Quarter</v>
      </c>
      <c r="H13752">
        <f t="shared" si="1075"/>
        <v>2022</v>
      </c>
      <c r="I13752">
        <f t="shared" si="1076"/>
        <v>92</v>
      </c>
      <c r="J13752">
        <f>D13752*PJ_per_contract*I13752</f>
        <v>0</v>
      </c>
    </row>
    <row r="13753" spans="1:10" x14ac:dyDescent="0.2">
      <c r="A13753" t="s">
        <v>79</v>
      </c>
      <c r="B13753" s="3">
        <v>44742</v>
      </c>
      <c r="C13753">
        <v>0</v>
      </c>
      <c r="D13753">
        <v>0</v>
      </c>
      <c r="E13753">
        <f t="shared" si="1073"/>
        <v>2022</v>
      </c>
      <c r="F13753" t="str">
        <f t="shared" si="1072"/>
        <v>Victorian</v>
      </c>
      <c r="G13753" t="str">
        <f t="shared" si="1074"/>
        <v>Quarter</v>
      </c>
      <c r="H13753">
        <f t="shared" si="1075"/>
        <v>2025</v>
      </c>
      <c r="I13753">
        <f t="shared" si="1076"/>
        <v>92</v>
      </c>
      <c r="J13753">
        <f>D13753*PJ_per_contract*I13753</f>
        <v>0</v>
      </c>
    </row>
    <row r="13754" spans="1:10" x14ac:dyDescent="0.2">
      <c r="A13754" t="s">
        <v>80</v>
      </c>
      <c r="B13754" s="3">
        <v>44742</v>
      </c>
      <c r="C13754">
        <v>0</v>
      </c>
      <c r="D13754">
        <v>0</v>
      </c>
      <c r="E13754">
        <f t="shared" si="1073"/>
        <v>2022</v>
      </c>
      <c r="F13754" t="str">
        <f t="shared" si="1072"/>
        <v>Victorian</v>
      </c>
      <c r="G13754" t="str">
        <f t="shared" si="1074"/>
        <v>Quarter</v>
      </c>
      <c r="H13754">
        <f t="shared" si="1075"/>
        <v>2025</v>
      </c>
      <c r="I13754">
        <f t="shared" si="1076"/>
        <v>92</v>
      </c>
      <c r="J13754">
        <f>D13754*PJ_per_contract*I13754</f>
        <v>0</v>
      </c>
    </row>
    <row r="13755" spans="1:10" x14ac:dyDescent="0.2">
      <c r="A13755" t="s">
        <v>68</v>
      </c>
      <c r="B13755" s="3">
        <v>44742</v>
      </c>
      <c r="C13755">
        <v>0</v>
      </c>
      <c r="D13755">
        <v>0</v>
      </c>
      <c r="E13755">
        <f t="shared" si="1073"/>
        <v>2022</v>
      </c>
      <c r="F13755" t="str">
        <f t="shared" si="1072"/>
        <v>Victorian</v>
      </c>
      <c r="G13755" t="str">
        <f t="shared" si="1074"/>
        <v>Quarter</v>
      </c>
      <c r="H13755">
        <f t="shared" si="1075"/>
        <v>2025</v>
      </c>
      <c r="I13755">
        <f t="shared" si="1076"/>
        <v>92</v>
      </c>
      <c r="J13755">
        <f>D13755*PJ_per_contract*I13755</f>
        <v>0</v>
      </c>
    </row>
    <row r="13756" spans="1:10" x14ac:dyDescent="0.2">
      <c r="A13756" t="s">
        <v>59</v>
      </c>
      <c r="B13756" s="3">
        <v>44742</v>
      </c>
      <c r="C13756">
        <v>0</v>
      </c>
      <c r="D13756">
        <v>0</v>
      </c>
      <c r="E13756">
        <f t="shared" si="1073"/>
        <v>2022</v>
      </c>
      <c r="F13756" t="str">
        <f t="shared" si="1072"/>
        <v>Victorian</v>
      </c>
      <c r="G13756" t="str">
        <f t="shared" si="1074"/>
        <v>Quarter</v>
      </c>
      <c r="H13756">
        <f t="shared" si="1075"/>
        <v>2023</v>
      </c>
      <c r="I13756">
        <f t="shared" si="1076"/>
        <v>92</v>
      </c>
      <c r="J13756">
        <f>D13756*PJ_per_contract*I13756</f>
        <v>0</v>
      </c>
    </row>
    <row r="13757" spans="1:10" x14ac:dyDescent="0.2">
      <c r="A13757" t="s">
        <v>53</v>
      </c>
      <c r="B13757" s="3">
        <v>44742</v>
      </c>
      <c r="C13757">
        <v>0</v>
      </c>
      <c r="D13757">
        <v>0</v>
      </c>
      <c r="E13757">
        <f t="shared" si="1073"/>
        <v>2022</v>
      </c>
      <c r="F13757" t="str">
        <f t="shared" si="1072"/>
        <v>Victorian</v>
      </c>
      <c r="G13757" t="str">
        <f t="shared" si="1074"/>
        <v>Quarter</v>
      </c>
      <c r="H13757">
        <f t="shared" si="1075"/>
        <v>2023</v>
      </c>
      <c r="I13757">
        <f t="shared" si="1076"/>
        <v>92</v>
      </c>
      <c r="J13757">
        <f>D13757*PJ_per_contract*I13757</f>
        <v>0</v>
      </c>
    </row>
    <row r="13758" spans="1:10" x14ac:dyDescent="0.2">
      <c r="A13758" t="s">
        <v>54</v>
      </c>
      <c r="B13758" s="3">
        <v>44742</v>
      </c>
      <c r="C13758">
        <v>0</v>
      </c>
      <c r="D13758">
        <v>0</v>
      </c>
      <c r="E13758">
        <f t="shared" si="1073"/>
        <v>2022</v>
      </c>
      <c r="F13758" t="str">
        <f t="shared" si="1072"/>
        <v>Victorian</v>
      </c>
      <c r="G13758" t="str">
        <f t="shared" si="1074"/>
        <v>Quarter</v>
      </c>
      <c r="H13758">
        <f t="shared" si="1075"/>
        <v>2023</v>
      </c>
      <c r="I13758">
        <f t="shared" si="1076"/>
        <v>92</v>
      </c>
      <c r="J13758">
        <f>D13758*PJ_per_contract*I13758</f>
        <v>0</v>
      </c>
    </row>
    <row r="13759" spans="1:10" x14ac:dyDescent="0.2">
      <c r="A13759" t="s">
        <v>89</v>
      </c>
      <c r="B13759" s="3">
        <v>44742</v>
      </c>
      <c r="C13759">
        <v>0</v>
      </c>
      <c r="D13759">
        <v>0</v>
      </c>
      <c r="E13759">
        <f t="shared" si="1073"/>
        <v>2022</v>
      </c>
      <c r="F13759" t="str">
        <f t="shared" si="1072"/>
        <v>Victorian</v>
      </c>
      <c r="G13759" t="str">
        <f t="shared" si="1074"/>
        <v>Month</v>
      </c>
      <c r="H13759">
        <f t="shared" si="1075"/>
        <v>2022</v>
      </c>
      <c r="I13759">
        <f t="shared" si="1076"/>
        <v>30</v>
      </c>
      <c r="J13759">
        <f>D13759*PJ_per_contract*I13759</f>
        <v>0</v>
      </c>
    </row>
    <row r="13760" spans="1:10" x14ac:dyDescent="0.2">
      <c r="A13760" t="s">
        <v>91</v>
      </c>
      <c r="B13760" s="3">
        <v>44742</v>
      </c>
      <c r="C13760">
        <v>0</v>
      </c>
      <c r="D13760">
        <v>0</v>
      </c>
      <c r="E13760">
        <f t="shared" si="1073"/>
        <v>2022</v>
      </c>
      <c r="F13760" t="str">
        <f t="shared" si="1072"/>
        <v>Victorian</v>
      </c>
      <c r="G13760" t="str">
        <f t="shared" si="1074"/>
        <v>Quarter</v>
      </c>
      <c r="H13760">
        <f t="shared" si="1075"/>
        <v>2026</v>
      </c>
      <c r="I13760">
        <f t="shared" si="1076"/>
        <v>92</v>
      </c>
      <c r="J13760">
        <f>D13760*PJ_per_contract*I13760</f>
        <v>0</v>
      </c>
    </row>
    <row r="13761" spans="1:10" x14ac:dyDescent="0.2">
      <c r="A13761" t="s">
        <v>58</v>
      </c>
      <c r="B13761" s="3">
        <v>44742</v>
      </c>
      <c r="C13761">
        <v>0</v>
      </c>
      <c r="D13761">
        <v>0</v>
      </c>
      <c r="E13761">
        <f t="shared" si="1073"/>
        <v>2022</v>
      </c>
      <c r="F13761" t="str">
        <f t="shared" si="1072"/>
        <v>Victorian</v>
      </c>
      <c r="G13761" t="str">
        <f t="shared" si="1074"/>
        <v>Quarter</v>
      </c>
      <c r="H13761">
        <f t="shared" si="1075"/>
        <v>2024</v>
      </c>
      <c r="I13761">
        <f t="shared" si="1076"/>
        <v>92</v>
      </c>
      <c r="J13761">
        <f>D13761*PJ_per_contract*I13761</f>
        <v>0</v>
      </c>
    </row>
    <row r="13762" spans="1:10" x14ac:dyDescent="0.2">
      <c r="A13762" t="s">
        <v>50</v>
      </c>
      <c r="B13762" s="3">
        <v>44742</v>
      </c>
      <c r="C13762">
        <v>0</v>
      </c>
      <c r="D13762">
        <v>0</v>
      </c>
      <c r="E13762">
        <f t="shared" si="1073"/>
        <v>2022</v>
      </c>
      <c r="F13762" t="str">
        <f t="shared" ref="F13762:F13825" si="1077">IF(OR(LEFT(A13762,2)="GJ",LEFT(A13762,2)="GK"),"Victorian",IF(OR(LEFT(A13762,2)="GX",LEFT(A13762,2)="GY"),"Wallumbilla","NA"))</f>
        <v>Victorian</v>
      </c>
      <c r="G13762" t="str">
        <f t="shared" si="1074"/>
        <v>Quarter</v>
      </c>
      <c r="H13762">
        <f t="shared" si="1075"/>
        <v>2024</v>
      </c>
      <c r="I13762">
        <f t="shared" si="1076"/>
        <v>92</v>
      </c>
      <c r="J13762">
        <f>D13762*PJ_per_contract*I13762</f>
        <v>0</v>
      </c>
    </row>
    <row r="13763" spans="1:10" x14ac:dyDescent="0.2">
      <c r="A13763" t="s">
        <v>56</v>
      </c>
      <c r="B13763" s="3">
        <v>44742</v>
      </c>
      <c r="C13763">
        <v>0</v>
      </c>
      <c r="D13763">
        <v>0</v>
      </c>
      <c r="E13763">
        <f t="shared" ref="E13763:E13826" si="1078">YEAR(B13763)</f>
        <v>2022</v>
      </c>
      <c r="F13763" t="str">
        <f t="shared" si="1077"/>
        <v>Victorian</v>
      </c>
      <c r="G13763" t="str">
        <f t="shared" ref="G13763:G13826" si="1079">IF(LEFT(A13763,2)="GJ","Month",IF(OR(LEFT(A13763,2)="GK",LEFT(A13763,2)="GX"),"Quarter",IF(LEFT(A13763,2)="GY","Strip","NA")))</f>
        <v>Quarter</v>
      </c>
      <c r="H13763">
        <f t="shared" ref="H13763:H13826" si="1080">VALUE(MID(A13763,4,4))</f>
        <v>2023</v>
      </c>
      <c r="I13763">
        <f t="shared" ref="I13763:I13826" si="1081">IF(G13763="Month",_xlfn.DAYS(EOMONTH(B13763,0),EOMONTH(B13763,-1)),IF(G13763="Quarter",_xlfn.DAYS(EOMONTH(B13763,2),EOMONTH(B13763,-1)),365))</f>
        <v>92</v>
      </c>
      <c r="J13763">
        <f>D13763*PJ_per_contract*I13763</f>
        <v>0</v>
      </c>
    </row>
    <row r="13764" spans="1:10" x14ac:dyDescent="0.2">
      <c r="A13764" t="s">
        <v>55</v>
      </c>
      <c r="B13764" s="3">
        <v>44742</v>
      </c>
      <c r="C13764">
        <v>0</v>
      </c>
      <c r="D13764">
        <v>0</v>
      </c>
      <c r="E13764">
        <f t="shared" si="1078"/>
        <v>2022</v>
      </c>
      <c r="F13764" t="str">
        <f t="shared" si="1077"/>
        <v>Victorian</v>
      </c>
      <c r="G13764" t="str">
        <f t="shared" si="1079"/>
        <v>Quarter</v>
      </c>
      <c r="H13764">
        <f t="shared" si="1080"/>
        <v>2024</v>
      </c>
      <c r="I13764">
        <f t="shared" si="1081"/>
        <v>92</v>
      </c>
      <c r="J13764">
        <f>D13764*PJ_per_contract*I13764</f>
        <v>0</v>
      </c>
    </row>
    <row r="13765" spans="1:10" x14ac:dyDescent="0.2">
      <c r="A13765" t="s">
        <v>57</v>
      </c>
      <c r="B13765" s="3">
        <v>44742</v>
      </c>
      <c r="C13765">
        <v>0</v>
      </c>
      <c r="D13765">
        <v>0</v>
      </c>
      <c r="E13765">
        <f t="shared" si="1078"/>
        <v>2022</v>
      </c>
      <c r="F13765" t="str">
        <f t="shared" si="1077"/>
        <v>Victorian</v>
      </c>
      <c r="G13765" t="str">
        <f t="shared" si="1079"/>
        <v>Quarter</v>
      </c>
      <c r="H13765">
        <f t="shared" si="1080"/>
        <v>2024</v>
      </c>
      <c r="I13765">
        <f t="shared" si="1081"/>
        <v>92</v>
      </c>
      <c r="J13765">
        <f>D13765*PJ_per_contract*I13765</f>
        <v>0</v>
      </c>
    </row>
    <row r="13766" spans="1:10" x14ac:dyDescent="0.2">
      <c r="A13766" t="s">
        <v>90</v>
      </c>
      <c r="B13766" s="3">
        <v>44742</v>
      </c>
      <c r="C13766">
        <v>0</v>
      </c>
      <c r="D13766">
        <v>0</v>
      </c>
      <c r="E13766">
        <f t="shared" si="1078"/>
        <v>2022</v>
      </c>
      <c r="F13766" t="str">
        <f t="shared" si="1077"/>
        <v>Victorian</v>
      </c>
      <c r="G13766" t="str">
        <f t="shared" si="1079"/>
        <v>Quarter</v>
      </c>
      <c r="H13766">
        <f t="shared" si="1080"/>
        <v>2026</v>
      </c>
      <c r="I13766">
        <f t="shared" si="1081"/>
        <v>92</v>
      </c>
      <c r="J13766">
        <f>D13766*PJ_per_contract*I13766</f>
        <v>0</v>
      </c>
    </row>
    <row r="13767" spans="1:10" x14ac:dyDescent="0.2">
      <c r="A13767" t="s">
        <v>87</v>
      </c>
      <c r="B13767" s="3">
        <v>44742</v>
      </c>
      <c r="C13767">
        <v>0</v>
      </c>
      <c r="D13767">
        <v>0</v>
      </c>
      <c r="E13767">
        <f t="shared" si="1078"/>
        <v>2022</v>
      </c>
      <c r="F13767" t="str">
        <f t="shared" si="1077"/>
        <v>Victorian</v>
      </c>
      <c r="G13767" t="str">
        <f t="shared" si="1079"/>
        <v>Month</v>
      </c>
      <c r="H13767">
        <f t="shared" si="1080"/>
        <v>2022</v>
      </c>
      <c r="I13767">
        <f t="shared" si="1081"/>
        <v>30</v>
      </c>
      <c r="J13767">
        <f>D13767*PJ_per_contract*I13767</f>
        <v>0</v>
      </c>
    </row>
    <row r="13768" spans="1:10" x14ac:dyDescent="0.2">
      <c r="A13768" t="s">
        <v>69</v>
      </c>
      <c r="B13768" s="3">
        <v>44742</v>
      </c>
      <c r="C13768">
        <v>0</v>
      </c>
      <c r="D13768">
        <v>0</v>
      </c>
      <c r="E13768">
        <f t="shared" si="1078"/>
        <v>2022</v>
      </c>
      <c r="F13768" t="str">
        <f t="shared" si="1077"/>
        <v>Victorian</v>
      </c>
      <c r="G13768" t="str">
        <f t="shared" si="1079"/>
        <v>Quarter</v>
      </c>
      <c r="H13768">
        <f t="shared" si="1080"/>
        <v>2025</v>
      </c>
      <c r="I13768">
        <f t="shared" si="1081"/>
        <v>92</v>
      </c>
      <c r="J13768">
        <f>D13768*PJ_per_contract*I13768</f>
        <v>0</v>
      </c>
    </row>
    <row r="13769" spans="1:10" x14ac:dyDescent="0.2">
      <c r="A13769" t="s">
        <v>60</v>
      </c>
      <c r="B13769" s="3">
        <v>44742</v>
      </c>
      <c r="C13769">
        <v>0</v>
      </c>
      <c r="D13769">
        <v>0</v>
      </c>
      <c r="E13769">
        <f t="shared" si="1078"/>
        <v>2022</v>
      </c>
      <c r="F13769" t="str">
        <f t="shared" si="1077"/>
        <v>Wallumbilla</v>
      </c>
      <c r="G13769" t="str">
        <f t="shared" si="1079"/>
        <v>Strip</v>
      </c>
      <c r="H13769">
        <f t="shared" si="1080"/>
        <v>2023</v>
      </c>
      <c r="I13769">
        <f t="shared" si="1081"/>
        <v>365</v>
      </c>
      <c r="J13769">
        <f>D13769*PJ_per_contract*I13769</f>
        <v>0</v>
      </c>
    </row>
    <row r="13770" spans="1:10" x14ac:dyDescent="0.2">
      <c r="A13770" t="s">
        <v>61</v>
      </c>
      <c r="B13770" s="3">
        <v>44742</v>
      </c>
      <c r="C13770">
        <v>96</v>
      </c>
      <c r="D13770">
        <v>0</v>
      </c>
      <c r="E13770">
        <f t="shared" si="1078"/>
        <v>2022</v>
      </c>
      <c r="F13770" t="str">
        <f t="shared" si="1077"/>
        <v>Wallumbilla</v>
      </c>
      <c r="G13770" t="str">
        <f t="shared" si="1079"/>
        <v>Quarter</v>
      </c>
      <c r="H13770">
        <f t="shared" si="1080"/>
        <v>2022</v>
      </c>
      <c r="I13770">
        <f t="shared" si="1081"/>
        <v>92</v>
      </c>
      <c r="J13770">
        <f>D13770*PJ_per_contract*I13770</f>
        <v>0</v>
      </c>
    </row>
    <row r="13771" spans="1:10" x14ac:dyDescent="0.2">
      <c r="A13771" t="s">
        <v>62</v>
      </c>
      <c r="B13771" s="3">
        <v>44742</v>
      </c>
      <c r="C13771">
        <v>180</v>
      </c>
      <c r="D13771">
        <v>0</v>
      </c>
      <c r="E13771">
        <f t="shared" si="1078"/>
        <v>2022</v>
      </c>
      <c r="F13771" t="str">
        <f t="shared" si="1077"/>
        <v>Wallumbilla</v>
      </c>
      <c r="G13771" t="str">
        <f t="shared" si="1079"/>
        <v>Quarter</v>
      </c>
      <c r="H13771">
        <f t="shared" si="1080"/>
        <v>2022</v>
      </c>
      <c r="I13771">
        <f t="shared" si="1081"/>
        <v>92</v>
      </c>
      <c r="J13771">
        <f>D13771*PJ_per_contract*I13771</f>
        <v>0</v>
      </c>
    </row>
    <row r="13772" spans="1:10" x14ac:dyDescent="0.2">
      <c r="A13772" t="s">
        <v>70</v>
      </c>
      <c r="B13772" s="3">
        <v>44742</v>
      </c>
      <c r="C13772">
        <v>0</v>
      </c>
      <c r="D13772">
        <v>0</v>
      </c>
      <c r="E13772">
        <f t="shared" si="1078"/>
        <v>2022</v>
      </c>
      <c r="F13772" t="str">
        <f t="shared" si="1077"/>
        <v>Wallumbilla</v>
      </c>
      <c r="G13772" t="str">
        <f t="shared" si="1079"/>
        <v>Strip</v>
      </c>
      <c r="H13772">
        <f t="shared" si="1080"/>
        <v>2023</v>
      </c>
      <c r="I13772">
        <f t="shared" si="1081"/>
        <v>365</v>
      </c>
      <c r="J13772">
        <f>D13772*PJ_per_contract*I13772</f>
        <v>0</v>
      </c>
    </row>
    <row r="13773" spans="1:10" x14ac:dyDescent="0.2">
      <c r="A13773" t="s">
        <v>63</v>
      </c>
      <c r="B13773" s="3">
        <v>44742</v>
      </c>
      <c r="C13773">
        <v>71</v>
      </c>
      <c r="D13773">
        <v>0</v>
      </c>
      <c r="E13773">
        <f t="shared" si="1078"/>
        <v>2022</v>
      </c>
      <c r="F13773" t="str">
        <f t="shared" si="1077"/>
        <v>Wallumbilla</v>
      </c>
      <c r="G13773" t="str">
        <f t="shared" si="1079"/>
        <v>Quarter</v>
      </c>
      <c r="H13773">
        <f t="shared" si="1080"/>
        <v>2023</v>
      </c>
      <c r="I13773">
        <f t="shared" si="1081"/>
        <v>92</v>
      </c>
      <c r="J13773">
        <f>D13773*PJ_per_contract*I13773</f>
        <v>0</v>
      </c>
    </row>
    <row r="13774" spans="1:10" x14ac:dyDescent="0.2">
      <c r="A13774" t="s">
        <v>64</v>
      </c>
      <c r="B13774" s="3">
        <v>44742</v>
      </c>
      <c r="C13774">
        <v>104</v>
      </c>
      <c r="D13774">
        <v>0</v>
      </c>
      <c r="E13774">
        <f t="shared" si="1078"/>
        <v>2022</v>
      </c>
      <c r="F13774" t="str">
        <f t="shared" si="1077"/>
        <v>Wallumbilla</v>
      </c>
      <c r="G13774" t="str">
        <f t="shared" si="1079"/>
        <v>Quarter</v>
      </c>
      <c r="H13774">
        <f t="shared" si="1080"/>
        <v>2023</v>
      </c>
      <c r="I13774">
        <f t="shared" si="1081"/>
        <v>92</v>
      </c>
      <c r="J13774">
        <f>D13774*PJ_per_contract*I13774</f>
        <v>0</v>
      </c>
    </row>
    <row r="13775" spans="1:10" x14ac:dyDescent="0.2">
      <c r="A13775" t="s">
        <v>81</v>
      </c>
      <c r="B13775" s="3">
        <v>44742</v>
      </c>
      <c r="C13775">
        <v>0</v>
      </c>
      <c r="D13775">
        <v>0</v>
      </c>
      <c r="E13775">
        <f t="shared" si="1078"/>
        <v>2022</v>
      </c>
      <c r="F13775" t="str">
        <f t="shared" si="1077"/>
        <v>Wallumbilla</v>
      </c>
      <c r="G13775" t="str">
        <f t="shared" si="1079"/>
        <v>Strip</v>
      </c>
      <c r="H13775">
        <f t="shared" si="1080"/>
        <v>2024</v>
      </c>
      <c r="I13775">
        <f t="shared" si="1081"/>
        <v>365</v>
      </c>
      <c r="J13775">
        <f>D13775*PJ_per_contract*I13775</f>
        <v>0</v>
      </c>
    </row>
    <row r="13776" spans="1:10" x14ac:dyDescent="0.2">
      <c r="A13776" t="s">
        <v>71</v>
      </c>
      <c r="B13776" s="3">
        <v>44742</v>
      </c>
      <c r="C13776">
        <v>53</v>
      </c>
      <c r="D13776">
        <v>0</v>
      </c>
      <c r="E13776">
        <f t="shared" si="1078"/>
        <v>2022</v>
      </c>
      <c r="F13776" t="str">
        <f t="shared" si="1077"/>
        <v>Wallumbilla</v>
      </c>
      <c r="G13776" t="str">
        <f t="shared" si="1079"/>
        <v>Quarter</v>
      </c>
      <c r="H13776">
        <f t="shared" si="1080"/>
        <v>2023</v>
      </c>
      <c r="I13776">
        <f t="shared" si="1081"/>
        <v>92</v>
      </c>
      <c r="J13776">
        <f>D13776*PJ_per_contract*I13776</f>
        <v>0</v>
      </c>
    </row>
    <row r="13777" spans="1:10" x14ac:dyDescent="0.2">
      <c r="A13777" t="s">
        <v>72</v>
      </c>
      <c r="B13777" s="3">
        <v>44742</v>
      </c>
      <c r="C13777">
        <v>50</v>
      </c>
      <c r="D13777">
        <v>0</v>
      </c>
      <c r="E13777">
        <f t="shared" si="1078"/>
        <v>2022</v>
      </c>
      <c r="F13777" t="str">
        <f t="shared" si="1077"/>
        <v>Wallumbilla</v>
      </c>
      <c r="G13777" t="str">
        <f t="shared" si="1079"/>
        <v>Quarter</v>
      </c>
      <c r="H13777">
        <f t="shared" si="1080"/>
        <v>2023</v>
      </c>
      <c r="I13777">
        <f t="shared" si="1081"/>
        <v>92</v>
      </c>
      <c r="J13777">
        <f>D13777*PJ_per_contract*I13777</f>
        <v>0</v>
      </c>
    </row>
    <row r="13778" spans="1:10" x14ac:dyDescent="0.2">
      <c r="A13778" t="s">
        <v>92</v>
      </c>
      <c r="B13778" s="3">
        <v>44742</v>
      </c>
      <c r="C13778">
        <v>0</v>
      </c>
      <c r="D13778">
        <v>0</v>
      </c>
      <c r="E13778">
        <f t="shared" si="1078"/>
        <v>2022</v>
      </c>
      <c r="F13778" t="str">
        <f t="shared" si="1077"/>
        <v>Wallumbilla</v>
      </c>
      <c r="G13778" t="str">
        <f t="shared" si="1079"/>
        <v>Strip</v>
      </c>
      <c r="H13778">
        <f t="shared" si="1080"/>
        <v>2024</v>
      </c>
      <c r="I13778">
        <f t="shared" si="1081"/>
        <v>365</v>
      </c>
      <c r="J13778">
        <f>D13778*PJ_per_contract*I13778</f>
        <v>0</v>
      </c>
    </row>
    <row r="13779" spans="1:10" x14ac:dyDescent="0.2">
      <c r="A13779" t="s">
        <v>82</v>
      </c>
      <c r="B13779" s="3">
        <v>44742</v>
      </c>
      <c r="C13779">
        <v>9</v>
      </c>
      <c r="D13779">
        <v>0</v>
      </c>
      <c r="E13779">
        <f t="shared" si="1078"/>
        <v>2022</v>
      </c>
      <c r="F13779" t="str">
        <f t="shared" si="1077"/>
        <v>Wallumbilla</v>
      </c>
      <c r="G13779" t="str">
        <f t="shared" si="1079"/>
        <v>Quarter</v>
      </c>
      <c r="H13779">
        <f t="shared" si="1080"/>
        <v>2024</v>
      </c>
      <c r="I13779">
        <f t="shared" si="1081"/>
        <v>92</v>
      </c>
      <c r="J13779">
        <f>D13779*PJ_per_contract*I13779</f>
        <v>0</v>
      </c>
    </row>
    <row r="13780" spans="1:10" x14ac:dyDescent="0.2">
      <c r="A13780" t="s">
        <v>83</v>
      </c>
      <c r="B13780" s="3">
        <v>44742</v>
      </c>
      <c r="C13780">
        <v>7</v>
      </c>
      <c r="D13780">
        <v>0</v>
      </c>
      <c r="E13780">
        <f t="shared" si="1078"/>
        <v>2022</v>
      </c>
      <c r="F13780" t="str">
        <f t="shared" si="1077"/>
        <v>Wallumbilla</v>
      </c>
      <c r="G13780" t="str">
        <f t="shared" si="1079"/>
        <v>Quarter</v>
      </c>
      <c r="H13780">
        <f t="shared" si="1080"/>
        <v>2024</v>
      </c>
      <c r="I13780">
        <f t="shared" si="1081"/>
        <v>92</v>
      </c>
      <c r="J13780">
        <f>D13780*PJ_per_contract*I13780</f>
        <v>0</v>
      </c>
    </row>
    <row r="13781" spans="1:10" x14ac:dyDescent="0.2">
      <c r="A13781" t="s">
        <v>93</v>
      </c>
      <c r="B13781" s="3">
        <v>44742</v>
      </c>
      <c r="C13781">
        <v>7</v>
      </c>
      <c r="D13781">
        <v>0</v>
      </c>
      <c r="E13781">
        <f t="shared" si="1078"/>
        <v>2022</v>
      </c>
      <c r="F13781" t="str">
        <f t="shared" si="1077"/>
        <v>Wallumbilla</v>
      </c>
      <c r="G13781" t="str">
        <f t="shared" si="1079"/>
        <v>Quarter</v>
      </c>
      <c r="H13781">
        <f t="shared" si="1080"/>
        <v>2024</v>
      </c>
      <c r="I13781">
        <f t="shared" si="1081"/>
        <v>92</v>
      </c>
      <c r="J13781">
        <f>D13781*PJ_per_contract*I13781</f>
        <v>0</v>
      </c>
    </row>
    <row r="13782" spans="1:10" x14ac:dyDescent="0.2">
      <c r="A13782" t="s">
        <v>94</v>
      </c>
      <c r="B13782" s="3">
        <v>44742</v>
      </c>
      <c r="C13782">
        <v>7</v>
      </c>
      <c r="D13782">
        <v>0</v>
      </c>
      <c r="E13782">
        <f t="shared" si="1078"/>
        <v>2022</v>
      </c>
      <c r="F13782" t="str">
        <f t="shared" si="1077"/>
        <v>Wallumbilla</v>
      </c>
      <c r="G13782" t="str">
        <f t="shared" si="1079"/>
        <v>Quarter</v>
      </c>
      <c r="H13782">
        <f t="shared" si="1080"/>
        <v>2024</v>
      </c>
      <c r="I13782">
        <f t="shared" si="1081"/>
        <v>92</v>
      </c>
      <c r="J13782">
        <f>D13782*PJ_per_contract*I13782</f>
        <v>0</v>
      </c>
    </row>
    <row r="13783" spans="1:10" x14ac:dyDescent="0.2">
      <c r="A13783" t="s">
        <v>86</v>
      </c>
      <c r="B13783" s="3">
        <v>44743</v>
      </c>
      <c r="C13783">
        <v>0</v>
      </c>
      <c r="D13783">
        <v>0</v>
      </c>
      <c r="E13783">
        <f t="shared" si="1078"/>
        <v>2022</v>
      </c>
      <c r="F13783" t="str">
        <f t="shared" si="1077"/>
        <v>Victorian</v>
      </c>
      <c r="G13783" t="str">
        <f t="shared" si="1079"/>
        <v>Month</v>
      </c>
      <c r="H13783">
        <f t="shared" si="1080"/>
        <v>2022</v>
      </c>
      <c r="I13783">
        <f t="shared" si="1081"/>
        <v>31</v>
      </c>
      <c r="J13783">
        <f>D13783*PJ_per_contract*I13783</f>
        <v>0</v>
      </c>
    </row>
    <row r="13784" spans="1:10" x14ac:dyDescent="0.2">
      <c r="A13784" t="s">
        <v>48</v>
      </c>
      <c r="B13784" s="3">
        <v>44743</v>
      </c>
      <c r="C13784">
        <v>0</v>
      </c>
      <c r="D13784">
        <v>0</v>
      </c>
      <c r="E13784">
        <f t="shared" si="1078"/>
        <v>2022</v>
      </c>
      <c r="F13784" t="str">
        <f t="shared" si="1077"/>
        <v>Victorian</v>
      </c>
      <c r="G13784" t="str">
        <f t="shared" si="1079"/>
        <v>Quarter</v>
      </c>
      <c r="H13784">
        <f t="shared" si="1080"/>
        <v>2022</v>
      </c>
      <c r="I13784">
        <f t="shared" si="1081"/>
        <v>92</v>
      </c>
      <c r="J13784">
        <f>D13784*PJ_per_contract*I13784</f>
        <v>0</v>
      </c>
    </row>
    <row r="13785" spans="1:10" x14ac:dyDescent="0.2">
      <c r="A13785" t="s">
        <v>49</v>
      </c>
      <c r="B13785" s="3">
        <v>44743</v>
      </c>
      <c r="C13785">
        <v>84</v>
      </c>
      <c r="D13785">
        <v>0</v>
      </c>
      <c r="E13785">
        <f t="shared" si="1078"/>
        <v>2022</v>
      </c>
      <c r="F13785" t="str">
        <f t="shared" si="1077"/>
        <v>Wallumbilla</v>
      </c>
      <c r="G13785" t="str">
        <f t="shared" si="1079"/>
        <v>Quarter</v>
      </c>
      <c r="H13785">
        <f t="shared" si="1080"/>
        <v>2022</v>
      </c>
      <c r="I13785">
        <f t="shared" si="1081"/>
        <v>92</v>
      </c>
      <c r="J13785">
        <f>D13785*PJ_per_contract*I13785</f>
        <v>0</v>
      </c>
    </row>
    <row r="13786" spans="1:10" x14ac:dyDescent="0.2">
      <c r="A13786" t="s">
        <v>55</v>
      </c>
      <c r="B13786" s="3">
        <v>44743</v>
      </c>
      <c r="C13786">
        <v>0</v>
      </c>
      <c r="D13786">
        <v>0</v>
      </c>
      <c r="E13786">
        <f t="shared" si="1078"/>
        <v>2022</v>
      </c>
      <c r="F13786" t="str">
        <f t="shared" si="1077"/>
        <v>Victorian</v>
      </c>
      <c r="G13786" t="str">
        <f t="shared" si="1079"/>
        <v>Quarter</v>
      </c>
      <c r="H13786">
        <f t="shared" si="1080"/>
        <v>2024</v>
      </c>
      <c r="I13786">
        <f t="shared" si="1081"/>
        <v>92</v>
      </c>
      <c r="J13786">
        <f>D13786*PJ_per_contract*I13786</f>
        <v>0</v>
      </c>
    </row>
    <row r="13787" spans="1:10" x14ac:dyDescent="0.2">
      <c r="A13787" t="s">
        <v>51</v>
      </c>
      <c r="B13787" s="3">
        <v>44743</v>
      </c>
      <c r="C13787">
        <v>0</v>
      </c>
      <c r="D13787">
        <v>0</v>
      </c>
      <c r="E13787">
        <f t="shared" si="1078"/>
        <v>2022</v>
      </c>
      <c r="F13787" t="str">
        <f t="shared" si="1077"/>
        <v>Victorian</v>
      </c>
      <c r="G13787" t="str">
        <f t="shared" si="1079"/>
        <v>Quarter</v>
      </c>
      <c r="H13787">
        <f t="shared" si="1080"/>
        <v>2022</v>
      </c>
      <c r="I13787">
        <f t="shared" si="1081"/>
        <v>92</v>
      </c>
      <c r="J13787">
        <f>D13787*PJ_per_contract*I13787</f>
        <v>0</v>
      </c>
    </row>
    <row r="13788" spans="1:10" x14ac:dyDescent="0.2">
      <c r="A13788" t="s">
        <v>56</v>
      </c>
      <c r="B13788" s="3">
        <v>44743</v>
      </c>
      <c r="C13788">
        <v>0</v>
      </c>
      <c r="D13788">
        <v>0</v>
      </c>
      <c r="E13788">
        <f t="shared" si="1078"/>
        <v>2022</v>
      </c>
      <c r="F13788" t="str">
        <f t="shared" si="1077"/>
        <v>Victorian</v>
      </c>
      <c r="G13788" t="str">
        <f t="shared" si="1079"/>
        <v>Quarter</v>
      </c>
      <c r="H13788">
        <f t="shared" si="1080"/>
        <v>2023</v>
      </c>
      <c r="I13788">
        <f t="shared" si="1081"/>
        <v>92</v>
      </c>
      <c r="J13788">
        <f>D13788*PJ_per_contract*I13788</f>
        <v>0</v>
      </c>
    </row>
    <row r="13789" spans="1:10" x14ac:dyDescent="0.2">
      <c r="A13789" t="s">
        <v>95</v>
      </c>
      <c r="B13789" s="3">
        <v>44743</v>
      </c>
      <c r="C13789">
        <v>0</v>
      </c>
      <c r="D13789">
        <v>0</v>
      </c>
      <c r="E13789">
        <f t="shared" si="1078"/>
        <v>2022</v>
      </c>
      <c r="F13789" t="str">
        <f t="shared" si="1077"/>
        <v>Victorian</v>
      </c>
      <c r="G13789" t="str">
        <f t="shared" si="1079"/>
        <v>Month</v>
      </c>
      <c r="H13789">
        <f t="shared" si="1080"/>
        <v>2022</v>
      </c>
      <c r="I13789">
        <f t="shared" si="1081"/>
        <v>31</v>
      </c>
      <c r="J13789">
        <f>D13789*PJ_per_contract*I13789</f>
        <v>0</v>
      </c>
    </row>
    <row r="13790" spans="1:10" x14ac:dyDescent="0.2">
      <c r="A13790" t="s">
        <v>50</v>
      </c>
      <c r="B13790" s="3">
        <v>44743</v>
      </c>
      <c r="C13790">
        <v>0</v>
      </c>
      <c r="D13790">
        <v>0</v>
      </c>
      <c r="E13790">
        <f t="shared" si="1078"/>
        <v>2022</v>
      </c>
      <c r="F13790" t="str">
        <f t="shared" si="1077"/>
        <v>Victorian</v>
      </c>
      <c r="G13790" t="str">
        <f t="shared" si="1079"/>
        <v>Quarter</v>
      </c>
      <c r="H13790">
        <f t="shared" si="1080"/>
        <v>2024</v>
      </c>
      <c r="I13790">
        <f t="shared" si="1081"/>
        <v>92</v>
      </c>
      <c r="J13790">
        <f>D13790*PJ_per_contract*I13790</f>
        <v>0</v>
      </c>
    </row>
    <row r="13791" spans="1:10" x14ac:dyDescent="0.2">
      <c r="A13791" t="s">
        <v>59</v>
      </c>
      <c r="B13791" s="3">
        <v>44743</v>
      </c>
      <c r="C13791">
        <v>0</v>
      </c>
      <c r="D13791">
        <v>0</v>
      </c>
      <c r="E13791">
        <f t="shared" si="1078"/>
        <v>2022</v>
      </c>
      <c r="F13791" t="str">
        <f t="shared" si="1077"/>
        <v>Victorian</v>
      </c>
      <c r="G13791" t="str">
        <f t="shared" si="1079"/>
        <v>Quarter</v>
      </c>
      <c r="H13791">
        <f t="shared" si="1080"/>
        <v>2023</v>
      </c>
      <c r="I13791">
        <f t="shared" si="1081"/>
        <v>92</v>
      </c>
      <c r="J13791">
        <f>D13791*PJ_per_contract*I13791</f>
        <v>0</v>
      </c>
    </row>
    <row r="13792" spans="1:10" x14ac:dyDescent="0.2">
      <c r="A13792" t="s">
        <v>89</v>
      </c>
      <c r="B13792" s="3">
        <v>44743</v>
      </c>
      <c r="C13792">
        <v>0</v>
      </c>
      <c r="D13792">
        <v>0</v>
      </c>
      <c r="E13792">
        <f t="shared" si="1078"/>
        <v>2022</v>
      </c>
      <c r="F13792" t="str">
        <f t="shared" si="1077"/>
        <v>Victorian</v>
      </c>
      <c r="G13792" t="str">
        <f t="shared" si="1079"/>
        <v>Month</v>
      </c>
      <c r="H13792">
        <f t="shared" si="1080"/>
        <v>2022</v>
      </c>
      <c r="I13792">
        <f t="shared" si="1081"/>
        <v>31</v>
      </c>
      <c r="J13792">
        <f>D13792*PJ_per_contract*I13792</f>
        <v>0</v>
      </c>
    </row>
    <row r="13793" spans="1:10" x14ac:dyDescent="0.2">
      <c r="A13793" t="s">
        <v>79</v>
      </c>
      <c r="B13793" s="3">
        <v>44743</v>
      </c>
      <c r="C13793">
        <v>0</v>
      </c>
      <c r="D13793">
        <v>0</v>
      </c>
      <c r="E13793">
        <f t="shared" si="1078"/>
        <v>2022</v>
      </c>
      <c r="F13793" t="str">
        <f t="shared" si="1077"/>
        <v>Victorian</v>
      </c>
      <c r="G13793" t="str">
        <f t="shared" si="1079"/>
        <v>Quarter</v>
      </c>
      <c r="H13793">
        <f t="shared" si="1080"/>
        <v>2025</v>
      </c>
      <c r="I13793">
        <f t="shared" si="1081"/>
        <v>92</v>
      </c>
      <c r="J13793">
        <f>D13793*PJ_per_contract*I13793</f>
        <v>0</v>
      </c>
    </row>
    <row r="13794" spans="1:10" x14ac:dyDescent="0.2">
      <c r="A13794" t="s">
        <v>87</v>
      </c>
      <c r="B13794" s="3">
        <v>44743</v>
      </c>
      <c r="C13794">
        <v>0</v>
      </c>
      <c r="D13794">
        <v>0</v>
      </c>
      <c r="E13794">
        <f t="shared" si="1078"/>
        <v>2022</v>
      </c>
      <c r="F13794" t="str">
        <f t="shared" si="1077"/>
        <v>Victorian</v>
      </c>
      <c r="G13794" t="str">
        <f t="shared" si="1079"/>
        <v>Month</v>
      </c>
      <c r="H13794">
        <f t="shared" si="1080"/>
        <v>2022</v>
      </c>
      <c r="I13794">
        <f t="shared" si="1081"/>
        <v>31</v>
      </c>
      <c r="J13794">
        <f>D13794*PJ_per_contract*I13794</f>
        <v>0</v>
      </c>
    </row>
    <row r="13795" spans="1:10" x14ac:dyDescent="0.2">
      <c r="A13795" t="s">
        <v>96</v>
      </c>
      <c r="B13795" s="3">
        <v>44743</v>
      </c>
      <c r="C13795">
        <v>0</v>
      </c>
      <c r="D13795">
        <v>0</v>
      </c>
      <c r="E13795">
        <f t="shared" si="1078"/>
        <v>2022</v>
      </c>
      <c r="F13795" t="str">
        <f t="shared" si="1077"/>
        <v>Victorian</v>
      </c>
      <c r="G13795" t="str">
        <f t="shared" si="1079"/>
        <v>Month</v>
      </c>
      <c r="H13795">
        <f t="shared" si="1080"/>
        <v>2022</v>
      </c>
      <c r="I13795">
        <f t="shared" si="1081"/>
        <v>31</v>
      </c>
      <c r="J13795">
        <f>D13795*PJ_per_contract*I13795</f>
        <v>0</v>
      </c>
    </row>
    <row r="13796" spans="1:10" x14ac:dyDescent="0.2">
      <c r="A13796" t="s">
        <v>58</v>
      </c>
      <c r="B13796" s="3">
        <v>44743</v>
      </c>
      <c r="C13796">
        <v>0</v>
      </c>
      <c r="D13796">
        <v>0</v>
      </c>
      <c r="E13796">
        <f t="shared" si="1078"/>
        <v>2022</v>
      </c>
      <c r="F13796" t="str">
        <f t="shared" si="1077"/>
        <v>Victorian</v>
      </c>
      <c r="G13796" t="str">
        <f t="shared" si="1079"/>
        <v>Quarter</v>
      </c>
      <c r="H13796">
        <f t="shared" si="1080"/>
        <v>2024</v>
      </c>
      <c r="I13796">
        <f t="shared" si="1081"/>
        <v>92</v>
      </c>
      <c r="J13796">
        <f>D13796*PJ_per_contract*I13796</f>
        <v>0</v>
      </c>
    </row>
    <row r="13797" spans="1:10" x14ac:dyDescent="0.2">
      <c r="A13797" t="s">
        <v>53</v>
      </c>
      <c r="B13797" s="3">
        <v>44743</v>
      </c>
      <c r="C13797">
        <v>0</v>
      </c>
      <c r="D13797">
        <v>0</v>
      </c>
      <c r="E13797">
        <f t="shared" si="1078"/>
        <v>2022</v>
      </c>
      <c r="F13797" t="str">
        <f t="shared" si="1077"/>
        <v>Victorian</v>
      </c>
      <c r="G13797" t="str">
        <f t="shared" si="1079"/>
        <v>Quarter</v>
      </c>
      <c r="H13797">
        <f t="shared" si="1080"/>
        <v>2023</v>
      </c>
      <c r="I13797">
        <f t="shared" si="1081"/>
        <v>92</v>
      </c>
      <c r="J13797">
        <f>D13797*PJ_per_contract*I13797</f>
        <v>0</v>
      </c>
    </row>
    <row r="13798" spans="1:10" x14ac:dyDescent="0.2">
      <c r="A13798" t="s">
        <v>54</v>
      </c>
      <c r="B13798" s="3">
        <v>44743</v>
      </c>
      <c r="C13798">
        <v>0</v>
      </c>
      <c r="D13798">
        <v>0</v>
      </c>
      <c r="E13798">
        <f t="shared" si="1078"/>
        <v>2022</v>
      </c>
      <c r="F13798" t="str">
        <f t="shared" si="1077"/>
        <v>Victorian</v>
      </c>
      <c r="G13798" t="str">
        <f t="shared" si="1079"/>
        <v>Quarter</v>
      </c>
      <c r="H13798">
        <f t="shared" si="1080"/>
        <v>2023</v>
      </c>
      <c r="I13798">
        <f t="shared" si="1081"/>
        <v>92</v>
      </c>
      <c r="J13798">
        <f>D13798*PJ_per_contract*I13798</f>
        <v>0</v>
      </c>
    </row>
    <row r="13799" spans="1:10" x14ac:dyDescent="0.2">
      <c r="A13799" t="s">
        <v>69</v>
      </c>
      <c r="B13799" s="3">
        <v>44743</v>
      </c>
      <c r="C13799">
        <v>0</v>
      </c>
      <c r="D13799">
        <v>0</v>
      </c>
      <c r="E13799">
        <f t="shared" si="1078"/>
        <v>2022</v>
      </c>
      <c r="F13799" t="str">
        <f t="shared" si="1077"/>
        <v>Victorian</v>
      </c>
      <c r="G13799" t="str">
        <f t="shared" si="1079"/>
        <v>Quarter</v>
      </c>
      <c r="H13799">
        <f t="shared" si="1080"/>
        <v>2025</v>
      </c>
      <c r="I13799">
        <f t="shared" si="1081"/>
        <v>92</v>
      </c>
      <c r="J13799">
        <f>D13799*PJ_per_contract*I13799</f>
        <v>0</v>
      </c>
    </row>
    <row r="13800" spans="1:10" x14ac:dyDescent="0.2">
      <c r="A13800" t="s">
        <v>52</v>
      </c>
      <c r="B13800" s="3">
        <v>44743</v>
      </c>
      <c r="C13800">
        <v>0</v>
      </c>
      <c r="D13800">
        <v>0</v>
      </c>
      <c r="E13800">
        <f t="shared" si="1078"/>
        <v>2022</v>
      </c>
      <c r="F13800" t="str">
        <f t="shared" si="1077"/>
        <v>Victorian</v>
      </c>
      <c r="G13800" t="str">
        <f t="shared" si="1079"/>
        <v>Quarter</v>
      </c>
      <c r="H13800">
        <f t="shared" si="1080"/>
        <v>2022</v>
      </c>
      <c r="I13800">
        <f t="shared" si="1081"/>
        <v>92</v>
      </c>
      <c r="J13800">
        <f>D13800*PJ_per_contract*I13800</f>
        <v>0</v>
      </c>
    </row>
    <row r="13801" spans="1:10" x14ac:dyDescent="0.2">
      <c r="A13801" t="s">
        <v>97</v>
      </c>
      <c r="B13801" s="3">
        <v>44743</v>
      </c>
      <c r="C13801">
        <v>0</v>
      </c>
      <c r="D13801">
        <v>0</v>
      </c>
      <c r="E13801">
        <f t="shared" si="1078"/>
        <v>2022</v>
      </c>
      <c r="F13801" t="str">
        <f t="shared" si="1077"/>
        <v>Victorian</v>
      </c>
      <c r="G13801" t="str">
        <f t="shared" si="1079"/>
        <v>Month</v>
      </c>
      <c r="H13801">
        <f t="shared" si="1080"/>
        <v>2022</v>
      </c>
      <c r="I13801">
        <f t="shared" si="1081"/>
        <v>31</v>
      </c>
      <c r="J13801">
        <f>D13801*PJ_per_contract*I13801</f>
        <v>0</v>
      </c>
    </row>
    <row r="13802" spans="1:10" x14ac:dyDescent="0.2">
      <c r="A13802" t="s">
        <v>80</v>
      </c>
      <c r="B13802" s="3">
        <v>44743</v>
      </c>
      <c r="C13802">
        <v>0</v>
      </c>
      <c r="D13802">
        <v>0</v>
      </c>
      <c r="E13802">
        <f t="shared" si="1078"/>
        <v>2022</v>
      </c>
      <c r="F13802" t="str">
        <f t="shared" si="1077"/>
        <v>Victorian</v>
      </c>
      <c r="G13802" t="str">
        <f t="shared" si="1079"/>
        <v>Quarter</v>
      </c>
      <c r="H13802">
        <f t="shared" si="1080"/>
        <v>2025</v>
      </c>
      <c r="I13802">
        <f t="shared" si="1081"/>
        <v>92</v>
      </c>
      <c r="J13802">
        <f>D13802*PJ_per_contract*I13802</f>
        <v>0</v>
      </c>
    </row>
    <row r="13803" spans="1:10" x14ac:dyDescent="0.2">
      <c r="A13803" t="s">
        <v>90</v>
      </c>
      <c r="B13803" s="3">
        <v>44743</v>
      </c>
      <c r="C13803">
        <v>0</v>
      </c>
      <c r="D13803">
        <v>0</v>
      </c>
      <c r="E13803">
        <f t="shared" si="1078"/>
        <v>2022</v>
      </c>
      <c r="F13803" t="str">
        <f t="shared" si="1077"/>
        <v>Victorian</v>
      </c>
      <c r="G13803" t="str">
        <f t="shared" si="1079"/>
        <v>Quarter</v>
      </c>
      <c r="H13803">
        <f t="shared" si="1080"/>
        <v>2026</v>
      </c>
      <c r="I13803">
        <f t="shared" si="1081"/>
        <v>92</v>
      </c>
      <c r="J13803">
        <f>D13803*PJ_per_contract*I13803</f>
        <v>0</v>
      </c>
    </row>
    <row r="13804" spans="1:10" x14ac:dyDescent="0.2">
      <c r="A13804" t="s">
        <v>68</v>
      </c>
      <c r="B13804" s="3">
        <v>44743</v>
      </c>
      <c r="C13804">
        <v>0</v>
      </c>
      <c r="D13804">
        <v>0</v>
      </c>
      <c r="E13804">
        <f t="shared" si="1078"/>
        <v>2022</v>
      </c>
      <c r="F13804" t="str">
        <f t="shared" si="1077"/>
        <v>Victorian</v>
      </c>
      <c r="G13804" t="str">
        <f t="shared" si="1079"/>
        <v>Quarter</v>
      </c>
      <c r="H13804">
        <f t="shared" si="1080"/>
        <v>2025</v>
      </c>
      <c r="I13804">
        <f t="shared" si="1081"/>
        <v>92</v>
      </c>
      <c r="J13804">
        <f>D13804*PJ_per_contract*I13804</f>
        <v>0</v>
      </c>
    </row>
    <row r="13805" spans="1:10" x14ac:dyDescent="0.2">
      <c r="A13805" t="s">
        <v>57</v>
      </c>
      <c r="B13805" s="3">
        <v>44743</v>
      </c>
      <c r="C13805">
        <v>0</v>
      </c>
      <c r="D13805">
        <v>0</v>
      </c>
      <c r="E13805">
        <f t="shared" si="1078"/>
        <v>2022</v>
      </c>
      <c r="F13805" t="str">
        <f t="shared" si="1077"/>
        <v>Victorian</v>
      </c>
      <c r="G13805" t="str">
        <f t="shared" si="1079"/>
        <v>Quarter</v>
      </c>
      <c r="H13805">
        <f t="shared" si="1080"/>
        <v>2024</v>
      </c>
      <c r="I13805">
        <f t="shared" si="1081"/>
        <v>92</v>
      </c>
      <c r="J13805">
        <f>D13805*PJ_per_contract*I13805</f>
        <v>0</v>
      </c>
    </row>
    <row r="13806" spans="1:10" x14ac:dyDescent="0.2">
      <c r="A13806" t="s">
        <v>88</v>
      </c>
      <c r="B13806" s="3">
        <v>44743</v>
      </c>
      <c r="C13806">
        <v>0</v>
      </c>
      <c r="D13806">
        <v>0</v>
      </c>
      <c r="E13806">
        <f t="shared" si="1078"/>
        <v>2022</v>
      </c>
      <c r="F13806" t="str">
        <f t="shared" si="1077"/>
        <v>Victorian</v>
      </c>
      <c r="G13806" t="str">
        <f t="shared" si="1079"/>
        <v>Month</v>
      </c>
      <c r="H13806">
        <f t="shared" si="1080"/>
        <v>2022</v>
      </c>
      <c r="I13806">
        <f t="shared" si="1081"/>
        <v>31</v>
      </c>
      <c r="J13806">
        <f>D13806*PJ_per_contract*I13806</f>
        <v>0</v>
      </c>
    </row>
    <row r="13807" spans="1:10" x14ac:dyDescent="0.2">
      <c r="A13807" t="s">
        <v>91</v>
      </c>
      <c r="B13807" s="3">
        <v>44743</v>
      </c>
      <c r="C13807">
        <v>0</v>
      </c>
      <c r="D13807">
        <v>0</v>
      </c>
      <c r="E13807">
        <f t="shared" si="1078"/>
        <v>2022</v>
      </c>
      <c r="F13807" t="str">
        <f t="shared" si="1077"/>
        <v>Victorian</v>
      </c>
      <c r="G13807" t="str">
        <f t="shared" si="1079"/>
        <v>Quarter</v>
      </c>
      <c r="H13807">
        <f t="shared" si="1080"/>
        <v>2026</v>
      </c>
      <c r="I13807">
        <f t="shared" si="1081"/>
        <v>92</v>
      </c>
      <c r="J13807">
        <f>D13807*PJ_per_contract*I13807</f>
        <v>0</v>
      </c>
    </row>
    <row r="13808" spans="1:10" x14ac:dyDescent="0.2">
      <c r="A13808" t="s">
        <v>60</v>
      </c>
      <c r="B13808" s="3">
        <v>44743</v>
      </c>
      <c r="C13808">
        <v>0</v>
      </c>
      <c r="D13808">
        <v>0</v>
      </c>
      <c r="E13808">
        <f t="shared" si="1078"/>
        <v>2022</v>
      </c>
      <c r="F13808" t="str">
        <f t="shared" si="1077"/>
        <v>Wallumbilla</v>
      </c>
      <c r="G13808" t="str">
        <f t="shared" si="1079"/>
        <v>Strip</v>
      </c>
      <c r="H13808">
        <f t="shared" si="1080"/>
        <v>2023</v>
      </c>
      <c r="I13808">
        <f t="shared" si="1081"/>
        <v>365</v>
      </c>
      <c r="J13808">
        <f>D13808*PJ_per_contract*I13808</f>
        <v>0</v>
      </c>
    </row>
    <row r="13809" spans="1:10" x14ac:dyDescent="0.2">
      <c r="A13809" t="s">
        <v>61</v>
      </c>
      <c r="B13809" s="3">
        <v>44743</v>
      </c>
      <c r="C13809">
        <v>96</v>
      </c>
      <c r="D13809">
        <v>0</v>
      </c>
      <c r="E13809">
        <f t="shared" si="1078"/>
        <v>2022</v>
      </c>
      <c r="F13809" t="str">
        <f t="shared" si="1077"/>
        <v>Wallumbilla</v>
      </c>
      <c r="G13809" t="str">
        <f t="shared" si="1079"/>
        <v>Quarter</v>
      </c>
      <c r="H13809">
        <f t="shared" si="1080"/>
        <v>2022</v>
      </c>
      <c r="I13809">
        <f t="shared" si="1081"/>
        <v>92</v>
      </c>
      <c r="J13809">
        <f>D13809*PJ_per_contract*I13809</f>
        <v>0</v>
      </c>
    </row>
    <row r="13810" spans="1:10" x14ac:dyDescent="0.2">
      <c r="A13810" t="s">
        <v>62</v>
      </c>
      <c r="B13810" s="3">
        <v>44743</v>
      </c>
      <c r="C13810">
        <v>180</v>
      </c>
      <c r="D13810">
        <v>0</v>
      </c>
      <c r="E13810">
        <f t="shared" si="1078"/>
        <v>2022</v>
      </c>
      <c r="F13810" t="str">
        <f t="shared" si="1077"/>
        <v>Wallumbilla</v>
      </c>
      <c r="G13810" t="str">
        <f t="shared" si="1079"/>
        <v>Quarter</v>
      </c>
      <c r="H13810">
        <f t="shared" si="1080"/>
        <v>2022</v>
      </c>
      <c r="I13810">
        <f t="shared" si="1081"/>
        <v>92</v>
      </c>
      <c r="J13810">
        <f>D13810*PJ_per_contract*I13810</f>
        <v>0</v>
      </c>
    </row>
    <row r="13811" spans="1:10" x14ac:dyDescent="0.2">
      <c r="A13811" t="s">
        <v>70</v>
      </c>
      <c r="B13811" s="3">
        <v>44743</v>
      </c>
      <c r="C13811">
        <v>0</v>
      </c>
      <c r="D13811">
        <v>0</v>
      </c>
      <c r="E13811">
        <f t="shared" si="1078"/>
        <v>2022</v>
      </c>
      <c r="F13811" t="str">
        <f t="shared" si="1077"/>
        <v>Wallumbilla</v>
      </c>
      <c r="G13811" t="str">
        <f t="shared" si="1079"/>
        <v>Strip</v>
      </c>
      <c r="H13811">
        <f t="shared" si="1080"/>
        <v>2023</v>
      </c>
      <c r="I13811">
        <f t="shared" si="1081"/>
        <v>365</v>
      </c>
      <c r="J13811">
        <f>D13811*PJ_per_contract*I13811</f>
        <v>0</v>
      </c>
    </row>
    <row r="13812" spans="1:10" x14ac:dyDescent="0.2">
      <c r="A13812" t="s">
        <v>63</v>
      </c>
      <c r="B13812" s="3">
        <v>44743</v>
      </c>
      <c r="C13812">
        <v>71</v>
      </c>
      <c r="D13812">
        <v>0</v>
      </c>
      <c r="E13812">
        <f t="shared" si="1078"/>
        <v>2022</v>
      </c>
      <c r="F13812" t="str">
        <f t="shared" si="1077"/>
        <v>Wallumbilla</v>
      </c>
      <c r="G13812" t="str">
        <f t="shared" si="1079"/>
        <v>Quarter</v>
      </c>
      <c r="H13812">
        <f t="shared" si="1080"/>
        <v>2023</v>
      </c>
      <c r="I13812">
        <f t="shared" si="1081"/>
        <v>92</v>
      </c>
      <c r="J13812">
        <f>D13812*PJ_per_contract*I13812</f>
        <v>0</v>
      </c>
    </row>
    <row r="13813" spans="1:10" x14ac:dyDescent="0.2">
      <c r="A13813" t="s">
        <v>64</v>
      </c>
      <c r="B13813" s="3">
        <v>44743</v>
      </c>
      <c r="C13813">
        <v>104</v>
      </c>
      <c r="D13813">
        <v>0</v>
      </c>
      <c r="E13813">
        <f t="shared" si="1078"/>
        <v>2022</v>
      </c>
      <c r="F13813" t="str">
        <f t="shared" si="1077"/>
        <v>Wallumbilla</v>
      </c>
      <c r="G13813" t="str">
        <f t="shared" si="1079"/>
        <v>Quarter</v>
      </c>
      <c r="H13813">
        <f t="shared" si="1080"/>
        <v>2023</v>
      </c>
      <c r="I13813">
        <f t="shared" si="1081"/>
        <v>92</v>
      </c>
      <c r="J13813">
        <f>D13813*PJ_per_contract*I13813</f>
        <v>0</v>
      </c>
    </row>
    <row r="13814" spans="1:10" x14ac:dyDescent="0.2">
      <c r="A13814" t="s">
        <v>81</v>
      </c>
      <c r="B13814" s="3">
        <v>44743</v>
      </c>
      <c r="C13814">
        <v>0</v>
      </c>
      <c r="D13814">
        <v>0</v>
      </c>
      <c r="E13814">
        <f t="shared" si="1078"/>
        <v>2022</v>
      </c>
      <c r="F13814" t="str">
        <f t="shared" si="1077"/>
        <v>Wallumbilla</v>
      </c>
      <c r="G13814" t="str">
        <f t="shared" si="1079"/>
        <v>Strip</v>
      </c>
      <c r="H13814">
        <f t="shared" si="1080"/>
        <v>2024</v>
      </c>
      <c r="I13814">
        <f t="shared" si="1081"/>
        <v>365</v>
      </c>
      <c r="J13814">
        <f>D13814*PJ_per_contract*I13814</f>
        <v>0</v>
      </c>
    </row>
    <row r="13815" spans="1:10" x14ac:dyDescent="0.2">
      <c r="A13815" t="s">
        <v>71</v>
      </c>
      <c r="B13815" s="3">
        <v>44743</v>
      </c>
      <c r="C13815">
        <v>53</v>
      </c>
      <c r="D13815">
        <v>0</v>
      </c>
      <c r="E13815">
        <f t="shared" si="1078"/>
        <v>2022</v>
      </c>
      <c r="F13815" t="str">
        <f t="shared" si="1077"/>
        <v>Wallumbilla</v>
      </c>
      <c r="G13815" t="str">
        <f t="shared" si="1079"/>
        <v>Quarter</v>
      </c>
      <c r="H13815">
        <f t="shared" si="1080"/>
        <v>2023</v>
      </c>
      <c r="I13815">
        <f t="shared" si="1081"/>
        <v>92</v>
      </c>
      <c r="J13815">
        <f>D13815*PJ_per_contract*I13815</f>
        <v>0</v>
      </c>
    </row>
    <row r="13816" spans="1:10" x14ac:dyDescent="0.2">
      <c r="A13816" t="s">
        <v>72</v>
      </c>
      <c r="B13816" s="3">
        <v>44743</v>
      </c>
      <c r="C13816">
        <v>50</v>
      </c>
      <c r="D13816">
        <v>0</v>
      </c>
      <c r="E13816">
        <f t="shared" si="1078"/>
        <v>2022</v>
      </c>
      <c r="F13816" t="str">
        <f t="shared" si="1077"/>
        <v>Wallumbilla</v>
      </c>
      <c r="G13816" t="str">
        <f t="shared" si="1079"/>
        <v>Quarter</v>
      </c>
      <c r="H13816">
        <f t="shared" si="1080"/>
        <v>2023</v>
      </c>
      <c r="I13816">
        <f t="shared" si="1081"/>
        <v>92</v>
      </c>
      <c r="J13816">
        <f>D13816*PJ_per_contract*I13816</f>
        <v>0</v>
      </c>
    </row>
    <row r="13817" spans="1:10" x14ac:dyDescent="0.2">
      <c r="A13817" t="s">
        <v>92</v>
      </c>
      <c r="B13817" s="3">
        <v>44743</v>
      </c>
      <c r="C13817">
        <v>0</v>
      </c>
      <c r="D13817">
        <v>0</v>
      </c>
      <c r="E13817">
        <f t="shared" si="1078"/>
        <v>2022</v>
      </c>
      <c r="F13817" t="str">
        <f t="shared" si="1077"/>
        <v>Wallumbilla</v>
      </c>
      <c r="G13817" t="str">
        <f t="shared" si="1079"/>
        <v>Strip</v>
      </c>
      <c r="H13817">
        <f t="shared" si="1080"/>
        <v>2024</v>
      </c>
      <c r="I13817">
        <f t="shared" si="1081"/>
        <v>365</v>
      </c>
      <c r="J13817">
        <f>D13817*PJ_per_contract*I13817</f>
        <v>0</v>
      </c>
    </row>
    <row r="13818" spans="1:10" x14ac:dyDescent="0.2">
      <c r="A13818" t="s">
        <v>82</v>
      </c>
      <c r="B13818" s="3">
        <v>44743</v>
      </c>
      <c r="C13818">
        <v>9</v>
      </c>
      <c r="D13818">
        <v>0</v>
      </c>
      <c r="E13818">
        <f t="shared" si="1078"/>
        <v>2022</v>
      </c>
      <c r="F13818" t="str">
        <f t="shared" si="1077"/>
        <v>Wallumbilla</v>
      </c>
      <c r="G13818" t="str">
        <f t="shared" si="1079"/>
        <v>Quarter</v>
      </c>
      <c r="H13818">
        <f t="shared" si="1080"/>
        <v>2024</v>
      </c>
      <c r="I13818">
        <f t="shared" si="1081"/>
        <v>92</v>
      </c>
      <c r="J13818">
        <f>D13818*PJ_per_contract*I13818</f>
        <v>0</v>
      </c>
    </row>
    <row r="13819" spans="1:10" x14ac:dyDescent="0.2">
      <c r="A13819" t="s">
        <v>83</v>
      </c>
      <c r="B13819" s="3">
        <v>44743</v>
      </c>
      <c r="C13819">
        <v>7</v>
      </c>
      <c r="D13819">
        <v>0</v>
      </c>
      <c r="E13819">
        <f t="shared" si="1078"/>
        <v>2022</v>
      </c>
      <c r="F13819" t="str">
        <f t="shared" si="1077"/>
        <v>Wallumbilla</v>
      </c>
      <c r="G13819" t="str">
        <f t="shared" si="1079"/>
        <v>Quarter</v>
      </c>
      <c r="H13819">
        <f t="shared" si="1080"/>
        <v>2024</v>
      </c>
      <c r="I13819">
        <f t="shared" si="1081"/>
        <v>92</v>
      </c>
      <c r="J13819">
        <f>D13819*PJ_per_contract*I13819</f>
        <v>0</v>
      </c>
    </row>
    <row r="13820" spans="1:10" x14ac:dyDescent="0.2">
      <c r="A13820" t="s">
        <v>93</v>
      </c>
      <c r="B13820" s="3">
        <v>44743</v>
      </c>
      <c r="C13820">
        <v>7</v>
      </c>
      <c r="D13820">
        <v>0</v>
      </c>
      <c r="E13820">
        <f t="shared" si="1078"/>
        <v>2022</v>
      </c>
      <c r="F13820" t="str">
        <f t="shared" si="1077"/>
        <v>Wallumbilla</v>
      </c>
      <c r="G13820" t="str">
        <f t="shared" si="1079"/>
        <v>Quarter</v>
      </c>
      <c r="H13820">
        <f t="shared" si="1080"/>
        <v>2024</v>
      </c>
      <c r="I13820">
        <f t="shared" si="1081"/>
        <v>92</v>
      </c>
      <c r="J13820">
        <f>D13820*PJ_per_contract*I13820</f>
        <v>0</v>
      </c>
    </row>
    <row r="13821" spans="1:10" x14ac:dyDescent="0.2">
      <c r="A13821" t="s">
        <v>94</v>
      </c>
      <c r="B13821" s="3">
        <v>44743</v>
      </c>
      <c r="C13821">
        <v>7</v>
      </c>
      <c r="D13821">
        <v>0</v>
      </c>
      <c r="E13821">
        <f t="shared" si="1078"/>
        <v>2022</v>
      </c>
      <c r="F13821" t="str">
        <f t="shared" si="1077"/>
        <v>Wallumbilla</v>
      </c>
      <c r="G13821" t="str">
        <f t="shared" si="1079"/>
        <v>Quarter</v>
      </c>
      <c r="H13821">
        <f t="shared" si="1080"/>
        <v>2024</v>
      </c>
      <c r="I13821">
        <f t="shared" si="1081"/>
        <v>92</v>
      </c>
      <c r="J13821">
        <f>D13821*PJ_per_contract*I13821</f>
        <v>0</v>
      </c>
    </row>
    <row r="13822" spans="1:10" x14ac:dyDescent="0.2">
      <c r="A13822" t="s">
        <v>49</v>
      </c>
      <c r="B13822" s="3">
        <v>44746</v>
      </c>
      <c r="C13822">
        <v>84</v>
      </c>
      <c r="D13822">
        <v>0</v>
      </c>
      <c r="E13822">
        <f t="shared" si="1078"/>
        <v>2022</v>
      </c>
      <c r="F13822" t="str">
        <f t="shared" si="1077"/>
        <v>Wallumbilla</v>
      </c>
      <c r="G13822" t="str">
        <f t="shared" si="1079"/>
        <v>Quarter</v>
      </c>
      <c r="H13822">
        <f t="shared" si="1080"/>
        <v>2022</v>
      </c>
      <c r="I13822">
        <f t="shared" si="1081"/>
        <v>92</v>
      </c>
      <c r="J13822">
        <f>D13822*PJ_per_contract*I13822</f>
        <v>0</v>
      </c>
    </row>
    <row r="13823" spans="1:10" x14ac:dyDescent="0.2">
      <c r="A13823" t="s">
        <v>68</v>
      </c>
      <c r="B13823" s="3">
        <v>44746</v>
      </c>
      <c r="C13823">
        <v>0</v>
      </c>
      <c r="D13823">
        <v>0</v>
      </c>
      <c r="E13823">
        <f t="shared" si="1078"/>
        <v>2022</v>
      </c>
      <c r="F13823" t="str">
        <f t="shared" si="1077"/>
        <v>Victorian</v>
      </c>
      <c r="G13823" t="str">
        <f t="shared" si="1079"/>
        <v>Quarter</v>
      </c>
      <c r="H13823">
        <f t="shared" si="1080"/>
        <v>2025</v>
      </c>
      <c r="I13823">
        <f t="shared" si="1081"/>
        <v>92</v>
      </c>
      <c r="J13823">
        <f>D13823*PJ_per_contract*I13823</f>
        <v>0</v>
      </c>
    </row>
    <row r="13824" spans="1:10" x14ac:dyDescent="0.2">
      <c r="A13824" t="s">
        <v>51</v>
      </c>
      <c r="B13824" s="3">
        <v>44746</v>
      </c>
      <c r="C13824">
        <v>0</v>
      </c>
      <c r="D13824">
        <v>0</v>
      </c>
      <c r="E13824">
        <f t="shared" si="1078"/>
        <v>2022</v>
      </c>
      <c r="F13824" t="str">
        <f t="shared" si="1077"/>
        <v>Victorian</v>
      </c>
      <c r="G13824" t="str">
        <f t="shared" si="1079"/>
        <v>Quarter</v>
      </c>
      <c r="H13824">
        <f t="shared" si="1080"/>
        <v>2022</v>
      </c>
      <c r="I13824">
        <f t="shared" si="1081"/>
        <v>92</v>
      </c>
      <c r="J13824">
        <f>D13824*PJ_per_contract*I13824</f>
        <v>0</v>
      </c>
    </row>
    <row r="13825" spans="1:10" x14ac:dyDescent="0.2">
      <c r="A13825" t="s">
        <v>79</v>
      </c>
      <c r="B13825" s="3">
        <v>44746</v>
      </c>
      <c r="C13825">
        <v>0</v>
      </c>
      <c r="D13825">
        <v>0</v>
      </c>
      <c r="E13825">
        <f t="shared" si="1078"/>
        <v>2022</v>
      </c>
      <c r="F13825" t="str">
        <f t="shared" si="1077"/>
        <v>Victorian</v>
      </c>
      <c r="G13825" t="str">
        <f t="shared" si="1079"/>
        <v>Quarter</v>
      </c>
      <c r="H13825">
        <f t="shared" si="1080"/>
        <v>2025</v>
      </c>
      <c r="I13825">
        <f t="shared" si="1081"/>
        <v>92</v>
      </c>
      <c r="J13825">
        <f>D13825*PJ_per_contract*I13825</f>
        <v>0</v>
      </c>
    </row>
    <row r="13826" spans="1:10" x14ac:dyDescent="0.2">
      <c r="A13826" t="s">
        <v>50</v>
      </c>
      <c r="B13826" s="3">
        <v>44746</v>
      </c>
      <c r="C13826">
        <v>0</v>
      </c>
      <c r="D13826">
        <v>0</v>
      </c>
      <c r="E13826">
        <f t="shared" si="1078"/>
        <v>2022</v>
      </c>
      <c r="F13826" t="str">
        <f t="shared" ref="F13826:F13889" si="1082">IF(OR(LEFT(A13826,2)="GJ",LEFT(A13826,2)="GK"),"Victorian",IF(OR(LEFT(A13826,2)="GX",LEFT(A13826,2)="GY"),"Wallumbilla","NA"))</f>
        <v>Victorian</v>
      </c>
      <c r="G13826" t="str">
        <f t="shared" si="1079"/>
        <v>Quarter</v>
      </c>
      <c r="H13826">
        <f t="shared" si="1080"/>
        <v>2024</v>
      </c>
      <c r="I13826">
        <f t="shared" si="1081"/>
        <v>92</v>
      </c>
      <c r="J13826">
        <f>D13826*PJ_per_contract*I13826</f>
        <v>0</v>
      </c>
    </row>
    <row r="13827" spans="1:10" x14ac:dyDescent="0.2">
      <c r="A13827" t="s">
        <v>52</v>
      </c>
      <c r="B13827" s="3">
        <v>44746</v>
      </c>
      <c r="C13827">
        <v>0</v>
      </c>
      <c r="D13827">
        <v>0</v>
      </c>
      <c r="E13827">
        <f t="shared" ref="E13827:E13890" si="1083">YEAR(B13827)</f>
        <v>2022</v>
      </c>
      <c r="F13827" t="str">
        <f t="shared" si="1082"/>
        <v>Victorian</v>
      </c>
      <c r="G13827" t="str">
        <f t="shared" ref="G13827:G13890" si="1084">IF(LEFT(A13827,2)="GJ","Month",IF(OR(LEFT(A13827,2)="GK",LEFT(A13827,2)="GX"),"Quarter",IF(LEFT(A13827,2)="GY","Strip","NA")))</f>
        <v>Quarter</v>
      </c>
      <c r="H13827">
        <f t="shared" ref="H13827:H13890" si="1085">VALUE(MID(A13827,4,4))</f>
        <v>2022</v>
      </c>
      <c r="I13827">
        <f t="shared" ref="I13827:I13890" si="1086">IF(G13827="Month",_xlfn.DAYS(EOMONTH(B13827,0),EOMONTH(B13827,-1)),IF(G13827="Quarter",_xlfn.DAYS(EOMONTH(B13827,2),EOMONTH(B13827,-1)),365))</f>
        <v>92</v>
      </c>
      <c r="J13827">
        <f>D13827*PJ_per_contract*I13827</f>
        <v>0</v>
      </c>
    </row>
    <row r="13828" spans="1:10" x14ac:dyDescent="0.2">
      <c r="A13828" t="s">
        <v>59</v>
      </c>
      <c r="B13828" s="3">
        <v>44746</v>
      </c>
      <c r="C13828">
        <v>0</v>
      </c>
      <c r="D13828">
        <v>0</v>
      </c>
      <c r="E13828">
        <f t="shared" si="1083"/>
        <v>2022</v>
      </c>
      <c r="F13828" t="str">
        <f t="shared" si="1082"/>
        <v>Victorian</v>
      </c>
      <c r="G13828" t="str">
        <f t="shared" si="1084"/>
        <v>Quarter</v>
      </c>
      <c r="H13828">
        <f t="shared" si="1085"/>
        <v>2023</v>
      </c>
      <c r="I13828">
        <f t="shared" si="1086"/>
        <v>92</v>
      </c>
      <c r="J13828">
        <f>D13828*PJ_per_contract*I13828</f>
        <v>0</v>
      </c>
    </row>
    <row r="13829" spans="1:10" x14ac:dyDescent="0.2">
      <c r="A13829" t="s">
        <v>53</v>
      </c>
      <c r="B13829" s="3">
        <v>44746</v>
      </c>
      <c r="C13829">
        <v>0</v>
      </c>
      <c r="D13829">
        <v>0</v>
      </c>
      <c r="E13829">
        <f t="shared" si="1083"/>
        <v>2022</v>
      </c>
      <c r="F13829" t="str">
        <f t="shared" si="1082"/>
        <v>Victorian</v>
      </c>
      <c r="G13829" t="str">
        <f t="shared" si="1084"/>
        <v>Quarter</v>
      </c>
      <c r="H13829">
        <f t="shared" si="1085"/>
        <v>2023</v>
      </c>
      <c r="I13829">
        <f t="shared" si="1086"/>
        <v>92</v>
      </c>
      <c r="J13829">
        <f>D13829*PJ_per_contract*I13829</f>
        <v>0</v>
      </c>
    </row>
    <row r="13830" spans="1:10" x14ac:dyDescent="0.2">
      <c r="A13830" t="s">
        <v>57</v>
      </c>
      <c r="B13830" s="3">
        <v>44746</v>
      </c>
      <c r="C13830">
        <v>0</v>
      </c>
      <c r="D13830">
        <v>0</v>
      </c>
      <c r="E13830">
        <f t="shared" si="1083"/>
        <v>2022</v>
      </c>
      <c r="F13830" t="str">
        <f t="shared" si="1082"/>
        <v>Victorian</v>
      </c>
      <c r="G13830" t="str">
        <f t="shared" si="1084"/>
        <v>Quarter</v>
      </c>
      <c r="H13830">
        <f t="shared" si="1085"/>
        <v>2024</v>
      </c>
      <c r="I13830">
        <f t="shared" si="1086"/>
        <v>92</v>
      </c>
      <c r="J13830">
        <f>D13830*PJ_per_contract*I13830</f>
        <v>0</v>
      </c>
    </row>
    <row r="13831" spans="1:10" x14ac:dyDescent="0.2">
      <c r="A13831" t="s">
        <v>89</v>
      </c>
      <c r="B13831" s="3">
        <v>44746</v>
      </c>
      <c r="C13831">
        <v>0</v>
      </c>
      <c r="D13831">
        <v>0</v>
      </c>
      <c r="E13831">
        <f t="shared" si="1083"/>
        <v>2022</v>
      </c>
      <c r="F13831" t="str">
        <f t="shared" si="1082"/>
        <v>Victorian</v>
      </c>
      <c r="G13831" t="str">
        <f t="shared" si="1084"/>
        <v>Month</v>
      </c>
      <c r="H13831">
        <f t="shared" si="1085"/>
        <v>2022</v>
      </c>
      <c r="I13831">
        <f t="shared" si="1086"/>
        <v>31</v>
      </c>
      <c r="J13831">
        <f>D13831*PJ_per_contract*I13831</f>
        <v>0</v>
      </c>
    </row>
    <row r="13832" spans="1:10" x14ac:dyDescent="0.2">
      <c r="A13832" t="s">
        <v>58</v>
      </c>
      <c r="B13832" s="3">
        <v>44746</v>
      </c>
      <c r="C13832">
        <v>0</v>
      </c>
      <c r="D13832">
        <v>0</v>
      </c>
      <c r="E13832">
        <f t="shared" si="1083"/>
        <v>2022</v>
      </c>
      <c r="F13832" t="str">
        <f t="shared" si="1082"/>
        <v>Victorian</v>
      </c>
      <c r="G13832" t="str">
        <f t="shared" si="1084"/>
        <v>Quarter</v>
      </c>
      <c r="H13832">
        <f t="shared" si="1085"/>
        <v>2024</v>
      </c>
      <c r="I13832">
        <f t="shared" si="1086"/>
        <v>92</v>
      </c>
      <c r="J13832">
        <f>D13832*PJ_per_contract*I13832</f>
        <v>0</v>
      </c>
    </row>
    <row r="13833" spans="1:10" x14ac:dyDescent="0.2">
      <c r="A13833" t="s">
        <v>88</v>
      </c>
      <c r="B13833" s="3">
        <v>44746</v>
      </c>
      <c r="C13833">
        <v>0</v>
      </c>
      <c r="D13833">
        <v>0</v>
      </c>
      <c r="E13833">
        <f t="shared" si="1083"/>
        <v>2022</v>
      </c>
      <c r="F13833" t="str">
        <f t="shared" si="1082"/>
        <v>Victorian</v>
      </c>
      <c r="G13833" t="str">
        <f t="shared" si="1084"/>
        <v>Month</v>
      </c>
      <c r="H13833">
        <f t="shared" si="1085"/>
        <v>2022</v>
      </c>
      <c r="I13833">
        <f t="shared" si="1086"/>
        <v>31</v>
      </c>
      <c r="J13833">
        <f>D13833*PJ_per_contract*I13833</f>
        <v>0</v>
      </c>
    </row>
    <row r="13834" spans="1:10" x14ac:dyDescent="0.2">
      <c r="A13834" t="s">
        <v>97</v>
      </c>
      <c r="B13834" s="3">
        <v>44746</v>
      </c>
      <c r="C13834">
        <v>0</v>
      </c>
      <c r="D13834">
        <v>0</v>
      </c>
      <c r="E13834">
        <f t="shared" si="1083"/>
        <v>2022</v>
      </c>
      <c r="F13834" t="str">
        <f t="shared" si="1082"/>
        <v>Victorian</v>
      </c>
      <c r="G13834" t="str">
        <f t="shared" si="1084"/>
        <v>Month</v>
      </c>
      <c r="H13834">
        <f t="shared" si="1085"/>
        <v>2022</v>
      </c>
      <c r="I13834">
        <f t="shared" si="1086"/>
        <v>31</v>
      </c>
      <c r="J13834">
        <f>D13834*PJ_per_contract*I13834</f>
        <v>0</v>
      </c>
    </row>
    <row r="13835" spans="1:10" x14ac:dyDescent="0.2">
      <c r="A13835" t="s">
        <v>91</v>
      </c>
      <c r="B13835" s="3">
        <v>44746</v>
      </c>
      <c r="C13835">
        <v>0</v>
      </c>
      <c r="D13835">
        <v>0</v>
      </c>
      <c r="E13835">
        <f t="shared" si="1083"/>
        <v>2022</v>
      </c>
      <c r="F13835" t="str">
        <f t="shared" si="1082"/>
        <v>Victorian</v>
      </c>
      <c r="G13835" t="str">
        <f t="shared" si="1084"/>
        <v>Quarter</v>
      </c>
      <c r="H13835">
        <f t="shared" si="1085"/>
        <v>2026</v>
      </c>
      <c r="I13835">
        <f t="shared" si="1086"/>
        <v>92</v>
      </c>
      <c r="J13835">
        <f>D13835*PJ_per_contract*I13835</f>
        <v>0</v>
      </c>
    </row>
    <row r="13836" spans="1:10" x14ac:dyDescent="0.2">
      <c r="A13836" t="s">
        <v>56</v>
      </c>
      <c r="B13836" s="3">
        <v>44746</v>
      </c>
      <c r="C13836">
        <v>0</v>
      </c>
      <c r="D13836">
        <v>0</v>
      </c>
      <c r="E13836">
        <f t="shared" si="1083"/>
        <v>2022</v>
      </c>
      <c r="F13836" t="str">
        <f t="shared" si="1082"/>
        <v>Victorian</v>
      </c>
      <c r="G13836" t="str">
        <f t="shared" si="1084"/>
        <v>Quarter</v>
      </c>
      <c r="H13836">
        <f t="shared" si="1085"/>
        <v>2023</v>
      </c>
      <c r="I13836">
        <f t="shared" si="1086"/>
        <v>92</v>
      </c>
      <c r="J13836">
        <f>D13836*PJ_per_contract*I13836</f>
        <v>0</v>
      </c>
    </row>
    <row r="13837" spans="1:10" x14ac:dyDescent="0.2">
      <c r="A13837" t="s">
        <v>95</v>
      </c>
      <c r="B13837" s="3">
        <v>44746</v>
      </c>
      <c r="C13837">
        <v>0</v>
      </c>
      <c r="D13837">
        <v>0</v>
      </c>
      <c r="E13837">
        <f t="shared" si="1083"/>
        <v>2022</v>
      </c>
      <c r="F13837" t="str">
        <f t="shared" si="1082"/>
        <v>Victorian</v>
      </c>
      <c r="G13837" t="str">
        <f t="shared" si="1084"/>
        <v>Month</v>
      </c>
      <c r="H13837">
        <f t="shared" si="1085"/>
        <v>2022</v>
      </c>
      <c r="I13837">
        <f t="shared" si="1086"/>
        <v>31</v>
      </c>
      <c r="J13837">
        <f>D13837*PJ_per_contract*I13837</f>
        <v>0</v>
      </c>
    </row>
    <row r="13838" spans="1:10" x14ac:dyDescent="0.2">
      <c r="A13838" t="s">
        <v>80</v>
      </c>
      <c r="B13838" s="3">
        <v>44746</v>
      </c>
      <c r="C13838">
        <v>0</v>
      </c>
      <c r="D13838">
        <v>0</v>
      </c>
      <c r="E13838">
        <f t="shared" si="1083"/>
        <v>2022</v>
      </c>
      <c r="F13838" t="str">
        <f t="shared" si="1082"/>
        <v>Victorian</v>
      </c>
      <c r="G13838" t="str">
        <f t="shared" si="1084"/>
        <v>Quarter</v>
      </c>
      <c r="H13838">
        <f t="shared" si="1085"/>
        <v>2025</v>
      </c>
      <c r="I13838">
        <f t="shared" si="1086"/>
        <v>92</v>
      </c>
      <c r="J13838">
        <f>D13838*PJ_per_contract*I13838</f>
        <v>0</v>
      </c>
    </row>
    <row r="13839" spans="1:10" x14ac:dyDescent="0.2">
      <c r="A13839" t="s">
        <v>96</v>
      </c>
      <c r="B13839" s="3">
        <v>44746</v>
      </c>
      <c r="C13839">
        <v>0</v>
      </c>
      <c r="D13839">
        <v>0</v>
      </c>
      <c r="E13839">
        <f t="shared" si="1083"/>
        <v>2022</v>
      </c>
      <c r="F13839" t="str">
        <f t="shared" si="1082"/>
        <v>Victorian</v>
      </c>
      <c r="G13839" t="str">
        <f t="shared" si="1084"/>
        <v>Month</v>
      </c>
      <c r="H13839">
        <f t="shared" si="1085"/>
        <v>2022</v>
      </c>
      <c r="I13839">
        <f t="shared" si="1086"/>
        <v>31</v>
      </c>
      <c r="J13839">
        <f>D13839*PJ_per_contract*I13839</f>
        <v>0</v>
      </c>
    </row>
    <row r="13840" spans="1:10" x14ac:dyDescent="0.2">
      <c r="A13840" t="s">
        <v>90</v>
      </c>
      <c r="B13840" s="3">
        <v>44746</v>
      </c>
      <c r="C13840">
        <v>0</v>
      </c>
      <c r="D13840">
        <v>0</v>
      </c>
      <c r="E13840">
        <f t="shared" si="1083"/>
        <v>2022</v>
      </c>
      <c r="F13840" t="str">
        <f t="shared" si="1082"/>
        <v>Victorian</v>
      </c>
      <c r="G13840" t="str">
        <f t="shared" si="1084"/>
        <v>Quarter</v>
      </c>
      <c r="H13840">
        <f t="shared" si="1085"/>
        <v>2026</v>
      </c>
      <c r="I13840">
        <f t="shared" si="1086"/>
        <v>92</v>
      </c>
      <c r="J13840">
        <f>D13840*PJ_per_contract*I13840</f>
        <v>0</v>
      </c>
    </row>
    <row r="13841" spans="1:10" x14ac:dyDescent="0.2">
      <c r="A13841" t="s">
        <v>54</v>
      </c>
      <c r="B13841" s="3">
        <v>44746</v>
      </c>
      <c r="C13841">
        <v>0</v>
      </c>
      <c r="D13841">
        <v>0</v>
      </c>
      <c r="E13841">
        <f t="shared" si="1083"/>
        <v>2022</v>
      </c>
      <c r="F13841" t="str">
        <f t="shared" si="1082"/>
        <v>Victorian</v>
      </c>
      <c r="G13841" t="str">
        <f t="shared" si="1084"/>
        <v>Quarter</v>
      </c>
      <c r="H13841">
        <f t="shared" si="1085"/>
        <v>2023</v>
      </c>
      <c r="I13841">
        <f t="shared" si="1086"/>
        <v>92</v>
      </c>
      <c r="J13841">
        <f>D13841*PJ_per_contract*I13841</f>
        <v>0</v>
      </c>
    </row>
    <row r="13842" spans="1:10" x14ac:dyDescent="0.2">
      <c r="A13842" t="s">
        <v>55</v>
      </c>
      <c r="B13842" s="3">
        <v>44746</v>
      </c>
      <c r="C13842">
        <v>0</v>
      </c>
      <c r="D13842">
        <v>0</v>
      </c>
      <c r="E13842">
        <f t="shared" si="1083"/>
        <v>2022</v>
      </c>
      <c r="F13842" t="str">
        <f t="shared" si="1082"/>
        <v>Victorian</v>
      </c>
      <c r="G13842" t="str">
        <f t="shared" si="1084"/>
        <v>Quarter</v>
      </c>
      <c r="H13842">
        <f t="shared" si="1085"/>
        <v>2024</v>
      </c>
      <c r="I13842">
        <f t="shared" si="1086"/>
        <v>92</v>
      </c>
      <c r="J13842">
        <f>D13842*PJ_per_contract*I13842</f>
        <v>0</v>
      </c>
    </row>
    <row r="13843" spans="1:10" x14ac:dyDescent="0.2">
      <c r="A13843" t="s">
        <v>87</v>
      </c>
      <c r="B13843" s="3">
        <v>44746</v>
      </c>
      <c r="C13843">
        <v>0</v>
      </c>
      <c r="D13843">
        <v>0</v>
      </c>
      <c r="E13843">
        <f t="shared" si="1083"/>
        <v>2022</v>
      </c>
      <c r="F13843" t="str">
        <f t="shared" si="1082"/>
        <v>Victorian</v>
      </c>
      <c r="G13843" t="str">
        <f t="shared" si="1084"/>
        <v>Month</v>
      </c>
      <c r="H13843">
        <f t="shared" si="1085"/>
        <v>2022</v>
      </c>
      <c r="I13843">
        <f t="shared" si="1086"/>
        <v>31</v>
      </c>
      <c r="J13843">
        <f>D13843*PJ_per_contract*I13843</f>
        <v>0</v>
      </c>
    </row>
    <row r="13844" spans="1:10" x14ac:dyDescent="0.2">
      <c r="A13844" t="s">
        <v>69</v>
      </c>
      <c r="B13844" s="3">
        <v>44746</v>
      </c>
      <c r="C13844">
        <v>0</v>
      </c>
      <c r="D13844">
        <v>0</v>
      </c>
      <c r="E13844">
        <f t="shared" si="1083"/>
        <v>2022</v>
      </c>
      <c r="F13844" t="str">
        <f t="shared" si="1082"/>
        <v>Victorian</v>
      </c>
      <c r="G13844" t="str">
        <f t="shared" si="1084"/>
        <v>Quarter</v>
      </c>
      <c r="H13844">
        <f t="shared" si="1085"/>
        <v>2025</v>
      </c>
      <c r="I13844">
        <f t="shared" si="1086"/>
        <v>92</v>
      </c>
      <c r="J13844">
        <f>D13844*PJ_per_contract*I13844</f>
        <v>0</v>
      </c>
    </row>
    <row r="13845" spans="1:10" x14ac:dyDescent="0.2">
      <c r="A13845" t="s">
        <v>60</v>
      </c>
      <c r="B13845" s="3">
        <v>44746</v>
      </c>
      <c r="C13845">
        <v>0</v>
      </c>
      <c r="D13845">
        <v>0</v>
      </c>
      <c r="E13845">
        <f t="shared" si="1083"/>
        <v>2022</v>
      </c>
      <c r="F13845" t="str">
        <f t="shared" si="1082"/>
        <v>Wallumbilla</v>
      </c>
      <c r="G13845" t="str">
        <f t="shared" si="1084"/>
        <v>Strip</v>
      </c>
      <c r="H13845">
        <f t="shared" si="1085"/>
        <v>2023</v>
      </c>
      <c r="I13845">
        <f t="shared" si="1086"/>
        <v>365</v>
      </c>
      <c r="J13845">
        <f>D13845*PJ_per_contract*I13845</f>
        <v>0</v>
      </c>
    </row>
    <row r="13846" spans="1:10" x14ac:dyDescent="0.2">
      <c r="A13846" t="s">
        <v>61</v>
      </c>
      <c r="B13846" s="3">
        <v>44746</v>
      </c>
      <c r="C13846">
        <v>96</v>
      </c>
      <c r="D13846">
        <v>0</v>
      </c>
      <c r="E13846">
        <f t="shared" si="1083"/>
        <v>2022</v>
      </c>
      <c r="F13846" t="str">
        <f t="shared" si="1082"/>
        <v>Wallumbilla</v>
      </c>
      <c r="G13846" t="str">
        <f t="shared" si="1084"/>
        <v>Quarter</v>
      </c>
      <c r="H13846">
        <f t="shared" si="1085"/>
        <v>2022</v>
      </c>
      <c r="I13846">
        <f t="shared" si="1086"/>
        <v>92</v>
      </c>
      <c r="J13846">
        <f>D13846*PJ_per_contract*I13846</f>
        <v>0</v>
      </c>
    </row>
    <row r="13847" spans="1:10" x14ac:dyDescent="0.2">
      <c r="A13847" t="s">
        <v>62</v>
      </c>
      <c r="B13847" s="3">
        <v>44746</v>
      </c>
      <c r="C13847">
        <v>180</v>
      </c>
      <c r="D13847">
        <v>0</v>
      </c>
      <c r="E13847">
        <f t="shared" si="1083"/>
        <v>2022</v>
      </c>
      <c r="F13847" t="str">
        <f t="shared" si="1082"/>
        <v>Wallumbilla</v>
      </c>
      <c r="G13847" t="str">
        <f t="shared" si="1084"/>
        <v>Quarter</v>
      </c>
      <c r="H13847">
        <f t="shared" si="1085"/>
        <v>2022</v>
      </c>
      <c r="I13847">
        <f t="shared" si="1086"/>
        <v>92</v>
      </c>
      <c r="J13847">
        <f>D13847*PJ_per_contract*I13847</f>
        <v>0</v>
      </c>
    </row>
    <row r="13848" spans="1:10" x14ac:dyDescent="0.2">
      <c r="A13848" t="s">
        <v>70</v>
      </c>
      <c r="B13848" s="3">
        <v>44746</v>
      </c>
      <c r="C13848">
        <v>0</v>
      </c>
      <c r="D13848">
        <v>0</v>
      </c>
      <c r="E13848">
        <f t="shared" si="1083"/>
        <v>2022</v>
      </c>
      <c r="F13848" t="str">
        <f t="shared" si="1082"/>
        <v>Wallumbilla</v>
      </c>
      <c r="G13848" t="str">
        <f t="shared" si="1084"/>
        <v>Strip</v>
      </c>
      <c r="H13848">
        <f t="shared" si="1085"/>
        <v>2023</v>
      </c>
      <c r="I13848">
        <f t="shared" si="1086"/>
        <v>365</v>
      </c>
      <c r="J13848">
        <f>D13848*PJ_per_contract*I13848</f>
        <v>0</v>
      </c>
    </row>
    <row r="13849" spans="1:10" x14ac:dyDescent="0.2">
      <c r="A13849" t="s">
        <v>63</v>
      </c>
      <c r="B13849" s="3">
        <v>44746</v>
      </c>
      <c r="C13849">
        <v>71</v>
      </c>
      <c r="D13849">
        <v>0</v>
      </c>
      <c r="E13849">
        <f t="shared" si="1083"/>
        <v>2022</v>
      </c>
      <c r="F13849" t="str">
        <f t="shared" si="1082"/>
        <v>Wallumbilla</v>
      </c>
      <c r="G13849" t="str">
        <f t="shared" si="1084"/>
        <v>Quarter</v>
      </c>
      <c r="H13849">
        <f t="shared" si="1085"/>
        <v>2023</v>
      </c>
      <c r="I13849">
        <f t="shared" si="1086"/>
        <v>92</v>
      </c>
      <c r="J13849">
        <f>D13849*PJ_per_contract*I13849</f>
        <v>0</v>
      </c>
    </row>
    <row r="13850" spans="1:10" x14ac:dyDescent="0.2">
      <c r="A13850" t="s">
        <v>64</v>
      </c>
      <c r="B13850" s="3">
        <v>44746</v>
      </c>
      <c r="C13850">
        <v>104</v>
      </c>
      <c r="D13850">
        <v>0</v>
      </c>
      <c r="E13850">
        <f t="shared" si="1083"/>
        <v>2022</v>
      </c>
      <c r="F13850" t="str">
        <f t="shared" si="1082"/>
        <v>Wallumbilla</v>
      </c>
      <c r="G13850" t="str">
        <f t="shared" si="1084"/>
        <v>Quarter</v>
      </c>
      <c r="H13850">
        <f t="shared" si="1085"/>
        <v>2023</v>
      </c>
      <c r="I13850">
        <f t="shared" si="1086"/>
        <v>92</v>
      </c>
      <c r="J13850">
        <f>D13850*PJ_per_contract*I13850</f>
        <v>0</v>
      </c>
    </row>
    <row r="13851" spans="1:10" x14ac:dyDescent="0.2">
      <c r="A13851" t="s">
        <v>81</v>
      </c>
      <c r="B13851" s="3">
        <v>44746</v>
      </c>
      <c r="C13851">
        <v>0</v>
      </c>
      <c r="D13851">
        <v>0</v>
      </c>
      <c r="E13851">
        <f t="shared" si="1083"/>
        <v>2022</v>
      </c>
      <c r="F13851" t="str">
        <f t="shared" si="1082"/>
        <v>Wallumbilla</v>
      </c>
      <c r="G13851" t="str">
        <f t="shared" si="1084"/>
        <v>Strip</v>
      </c>
      <c r="H13851">
        <f t="shared" si="1085"/>
        <v>2024</v>
      </c>
      <c r="I13851">
        <f t="shared" si="1086"/>
        <v>365</v>
      </c>
      <c r="J13851">
        <f>D13851*PJ_per_contract*I13851</f>
        <v>0</v>
      </c>
    </row>
    <row r="13852" spans="1:10" x14ac:dyDescent="0.2">
      <c r="A13852" t="s">
        <v>71</v>
      </c>
      <c r="B13852" s="3">
        <v>44746</v>
      </c>
      <c r="C13852">
        <v>53</v>
      </c>
      <c r="D13852">
        <v>0</v>
      </c>
      <c r="E13852">
        <f t="shared" si="1083"/>
        <v>2022</v>
      </c>
      <c r="F13852" t="str">
        <f t="shared" si="1082"/>
        <v>Wallumbilla</v>
      </c>
      <c r="G13852" t="str">
        <f t="shared" si="1084"/>
        <v>Quarter</v>
      </c>
      <c r="H13852">
        <f t="shared" si="1085"/>
        <v>2023</v>
      </c>
      <c r="I13852">
        <f t="shared" si="1086"/>
        <v>92</v>
      </c>
      <c r="J13852">
        <f>D13852*PJ_per_contract*I13852</f>
        <v>0</v>
      </c>
    </row>
    <row r="13853" spans="1:10" x14ac:dyDescent="0.2">
      <c r="A13853" t="s">
        <v>72</v>
      </c>
      <c r="B13853" s="3">
        <v>44746</v>
      </c>
      <c r="C13853">
        <v>50</v>
      </c>
      <c r="D13853">
        <v>0</v>
      </c>
      <c r="E13853">
        <f t="shared" si="1083"/>
        <v>2022</v>
      </c>
      <c r="F13853" t="str">
        <f t="shared" si="1082"/>
        <v>Wallumbilla</v>
      </c>
      <c r="G13853" t="str">
        <f t="shared" si="1084"/>
        <v>Quarter</v>
      </c>
      <c r="H13853">
        <f t="shared" si="1085"/>
        <v>2023</v>
      </c>
      <c r="I13853">
        <f t="shared" si="1086"/>
        <v>92</v>
      </c>
      <c r="J13853">
        <f>D13853*PJ_per_contract*I13853</f>
        <v>0</v>
      </c>
    </row>
    <row r="13854" spans="1:10" x14ac:dyDescent="0.2">
      <c r="A13854" t="s">
        <v>92</v>
      </c>
      <c r="B13854" s="3">
        <v>44746</v>
      </c>
      <c r="C13854">
        <v>0</v>
      </c>
      <c r="D13854">
        <v>0</v>
      </c>
      <c r="E13854">
        <f t="shared" si="1083"/>
        <v>2022</v>
      </c>
      <c r="F13854" t="str">
        <f t="shared" si="1082"/>
        <v>Wallumbilla</v>
      </c>
      <c r="G13854" t="str">
        <f t="shared" si="1084"/>
        <v>Strip</v>
      </c>
      <c r="H13854">
        <f t="shared" si="1085"/>
        <v>2024</v>
      </c>
      <c r="I13854">
        <f t="shared" si="1086"/>
        <v>365</v>
      </c>
      <c r="J13854">
        <f>D13854*PJ_per_contract*I13854</f>
        <v>0</v>
      </c>
    </row>
    <row r="13855" spans="1:10" x14ac:dyDescent="0.2">
      <c r="A13855" t="s">
        <v>82</v>
      </c>
      <c r="B13855" s="3">
        <v>44746</v>
      </c>
      <c r="C13855">
        <v>9</v>
      </c>
      <c r="D13855">
        <v>0</v>
      </c>
      <c r="E13855">
        <f t="shared" si="1083"/>
        <v>2022</v>
      </c>
      <c r="F13855" t="str">
        <f t="shared" si="1082"/>
        <v>Wallumbilla</v>
      </c>
      <c r="G13855" t="str">
        <f t="shared" si="1084"/>
        <v>Quarter</v>
      </c>
      <c r="H13855">
        <f t="shared" si="1085"/>
        <v>2024</v>
      </c>
      <c r="I13855">
        <f t="shared" si="1086"/>
        <v>92</v>
      </c>
      <c r="J13855">
        <f>D13855*PJ_per_contract*I13855</f>
        <v>0</v>
      </c>
    </row>
    <row r="13856" spans="1:10" x14ac:dyDescent="0.2">
      <c r="A13856" t="s">
        <v>83</v>
      </c>
      <c r="B13856" s="3">
        <v>44746</v>
      </c>
      <c r="C13856">
        <v>7</v>
      </c>
      <c r="D13856">
        <v>0</v>
      </c>
      <c r="E13856">
        <f t="shared" si="1083"/>
        <v>2022</v>
      </c>
      <c r="F13856" t="str">
        <f t="shared" si="1082"/>
        <v>Wallumbilla</v>
      </c>
      <c r="G13856" t="str">
        <f t="shared" si="1084"/>
        <v>Quarter</v>
      </c>
      <c r="H13856">
        <f t="shared" si="1085"/>
        <v>2024</v>
      </c>
      <c r="I13856">
        <f t="shared" si="1086"/>
        <v>92</v>
      </c>
      <c r="J13856">
        <f>D13856*PJ_per_contract*I13856</f>
        <v>0</v>
      </c>
    </row>
    <row r="13857" spans="1:10" x14ac:dyDescent="0.2">
      <c r="A13857" t="s">
        <v>93</v>
      </c>
      <c r="B13857" s="3">
        <v>44746</v>
      </c>
      <c r="C13857">
        <v>7</v>
      </c>
      <c r="D13857">
        <v>0</v>
      </c>
      <c r="E13857">
        <f t="shared" si="1083"/>
        <v>2022</v>
      </c>
      <c r="F13857" t="str">
        <f t="shared" si="1082"/>
        <v>Wallumbilla</v>
      </c>
      <c r="G13857" t="str">
        <f t="shared" si="1084"/>
        <v>Quarter</v>
      </c>
      <c r="H13857">
        <f t="shared" si="1085"/>
        <v>2024</v>
      </c>
      <c r="I13857">
        <f t="shared" si="1086"/>
        <v>92</v>
      </c>
      <c r="J13857">
        <f>D13857*PJ_per_contract*I13857</f>
        <v>0</v>
      </c>
    </row>
    <row r="13858" spans="1:10" x14ac:dyDescent="0.2">
      <c r="A13858" t="s">
        <v>94</v>
      </c>
      <c r="B13858" s="3">
        <v>44746</v>
      </c>
      <c r="C13858">
        <v>7</v>
      </c>
      <c r="D13858">
        <v>0</v>
      </c>
      <c r="E13858">
        <f t="shared" si="1083"/>
        <v>2022</v>
      </c>
      <c r="F13858" t="str">
        <f t="shared" si="1082"/>
        <v>Wallumbilla</v>
      </c>
      <c r="G13858" t="str">
        <f t="shared" si="1084"/>
        <v>Quarter</v>
      </c>
      <c r="H13858">
        <f t="shared" si="1085"/>
        <v>2024</v>
      </c>
      <c r="I13858">
        <f t="shared" si="1086"/>
        <v>92</v>
      </c>
      <c r="J13858">
        <f>D13858*PJ_per_contract*I13858</f>
        <v>0</v>
      </c>
    </row>
    <row r="13859" spans="1:10" x14ac:dyDescent="0.2">
      <c r="A13859" t="s">
        <v>49</v>
      </c>
      <c r="B13859" s="3">
        <v>44747</v>
      </c>
      <c r="C13859">
        <v>73</v>
      </c>
      <c r="D13859">
        <v>0</v>
      </c>
      <c r="E13859">
        <f t="shared" si="1083"/>
        <v>2022</v>
      </c>
      <c r="F13859" t="str">
        <f t="shared" si="1082"/>
        <v>Wallumbilla</v>
      </c>
      <c r="G13859" t="str">
        <f t="shared" si="1084"/>
        <v>Quarter</v>
      </c>
      <c r="H13859">
        <f t="shared" si="1085"/>
        <v>2022</v>
      </c>
      <c r="I13859">
        <f t="shared" si="1086"/>
        <v>92</v>
      </c>
      <c r="J13859">
        <f>D13859*PJ_per_contract*I13859</f>
        <v>0</v>
      </c>
    </row>
    <row r="13860" spans="1:10" x14ac:dyDescent="0.2">
      <c r="A13860" t="s">
        <v>69</v>
      </c>
      <c r="B13860" s="3">
        <v>44747</v>
      </c>
      <c r="C13860">
        <v>0</v>
      </c>
      <c r="D13860">
        <v>0</v>
      </c>
      <c r="E13860">
        <f t="shared" si="1083"/>
        <v>2022</v>
      </c>
      <c r="F13860" t="str">
        <f t="shared" si="1082"/>
        <v>Victorian</v>
      </c>
      <c r="G13860" t="str">
        <f t="shared" si="1084"/>
        <v>Quarter</v>
      </c>
      <c r="H13860">
        <f t="shared" si="1085"/>
        <v>2025</v>
      </c>
      <c r="I13860">
        <f t="shared" si="1086"/>
        <v>92</v>
      </c>
      <c r="J13860">
        <f>D13860*PJ_per_contract*I13860</f>
        <v>0</v>
      </c>
    </row>
    <row r="13861" spans="1:10" x14ac:dyDescent="0.2">
      <c r="A13861" t="s">
        <v>89</v>
      </c>
      <c r="B13861" s="3">
        <v>44747</v>
      </c>
      <c r="C13861">
        <v>0</v>
      </c>
      <c r="D13861">
        <v>0</v>
      </c>
      <c r="E13861">
        <f t="shared" si="1083"/>
        <v>2022</v>
      </c>
      <c r="F13861" t="str">
        <f t="shared" si="1082"/>
        <v>Victorian</v>
      </c>
      <c r="G13861" t="str">
        <f t="shared" si="1084"/>
        <v>Month</v>
      </c>
      <c r="H13861">
        <f t="shared" si="1085"/>
        <v>2022</v>
      </c>
      <c r="I13861">
        <f t="shared" si="1086"/>
        <v>31</v>
      </c>
      <c r="J13861">
        <f>D13861*PJ_per_contract*I13861</f>
        <v>0</v>
      </c>
    </row>
    <row r="13862" spans="1:10" x14ac:dyDescent="0.2">
      <c r="A13862" t="s">
        <v>87</v>
      </c>
      <c r="B13862" s="3">
        <v>44747</v>
      </c>
      <c r="C13862">
        <v>0</v>
      </c>
      <c r="D13862">
        <v>0</v>
      </c>
      <c r="E13862">
        <f t="shared" si="1083"/>
        <v>2022</v>
      </c>
      <c r="F13862" t="str">
        <f t="shared" si="1082"/>
        <v>Victorian</v>
      </c>
      <c r="G13862" t="str">
        <f t="shared" si="1084"/>
        <v>Month</v>
      </c>
      <c r="H13862">
        <f t="shared" si="1085"/>
        <v>2022</v>
      </c>
      <c r="I13862">
        <f t="shared" si="1086"/>
        <v>31</v>
      </c>
      <c r="J13862">
        <f>D13862*PJ_per_contract*I13862</f>
        <v>0</v>
      </c>
    </row>
    <row r="13863" spans="1:10" x14ac:dyDescent="0.2">
      <c r="A13863" t="s">
        <v>80</v>
      </c>
      <c r="B13863" s="3">
        <v>44747</v>
      </c>
      <c r="C13863">
        <v>0</v>
      </c>
      <c r="D13863">
        <v>0</v>
      </c>
      <c r="E13863">
        <f t="shared" si="1083"/>
        <v>2022</v>
      </c>
      <c r="F13863" t="str">
        <f t="shared" si="1082"/>
        <v>Victorian</v>
      </c>
      <c r="G13863" t="str">
        <f t="shared" si="1084"/>
        <v>Quarter</v>
      </c>
      <c r="H13863">
        <f t="shared" si="1085"/>
        <v>2025</v>
      </c>
      <c r="I13863">
        <f t="shared" si="1086"/>
        <v>92</v>
      </c>
      <c r="J13863">
        <f>D13863*PJ_per_contract*I13863</f>
        <v>0</v>
      </c>
    </row>
    <row r="13864" spans="1:10" x14ac:dyDescent="0.2">
      <c r="A13864" t="s">
        <v>51</v>
      </c>
      <c r="B13864" s="3">
        <v>44747</v>
      </c>
      <c r="C13864">
        <v>0</v>
      </c>
      <c r="D13864">
        <v>0</v>
      </c>
      <c r="E13864">
        <f t="shared" si="1083"/>
        <v>2022</v>
      </c>
      <c r="F13864" t="str">
        <f t="shared" si="1082"/>
        <v>Victorian</v>
      </c>
      <c r="G13864" t="str">
        <f t="shared" si="1084"/>
        <v>Quarter</v>
      </c>
      <c r="H13864">
        <f t="shared" si="1085"/>
        <v>2022</v>
      </c>
      <c r="I13864">
        <f t="shared" si="1086"/>
        <v>92</v>
      </c>
      <c r="J13864">
        <f>D13864*PJ_per_contract*I13864</f>
        <v>0</v>
      </c>
    </row>
    <row r="13865" spans="1:10" x14ac:dyDescent="0.2">
      <c r="A13865" t="s">
        <v>68</v>
      </c>
      <c r="B13865" s="3">
        <v>44747</v>
      </c>
      <c r="C13865">
        <v>0</v>
      </c>
      <c r="D13865">
        <v>0</v>
      </c>
      <c r="E13865">
        <f t="shared" si="1083"/>
        <v>2022</v>
      </c>
      <c r="F13865" t="str">
        <f t="shared" si="1082"/>
        <v>Victorian</v>
      </c>
      <c r="G13865" t="str">
        <f t="shared" si="1084"/>
        <v>Quarter</v>
      </c>
      <c r="H13865">
        <f t="shared" si="1085"/>
        <v>2025</v>
      </c>
      <c r="I13865">
        <f t="shared" si="1086"/>
        <v>92</v>
      </c>
      <c r="J13865">
        <f>D13865*PJ_per_contract*I13865</f>
        <v>0</v>
      </c>
    </row>
    <row r="13866" spans="1:10" x14ac:dyDescent="0.2">
      <c r="A13866" t="s">
        <v>88</v>
      </c>
      <c r="B13866" s="3">
        <v>44747</v>
      </c>
      <c r="C13866">
        <v>0</v>
      </c>
      <c r="D13866">
        <v>0</v>
      </c>
      <c r="E13866">
        <f t="shared" si="1083"/>
        <v>2022</v>
      </c>
      <c r="F13866" t="str">
        <f t="shared" si="1082"/>
        <v>Victorian</v>
      </c>
      <c r="G13866" t="str">
        <f t="shared" si="1084"/>
        <v>Month</v>
      </c>
      <c r="H13866">
        <f t="shared" si="1085"/>
        <v>2022</v>
      </c>
      <c r="I13866">
        <f t="shared" si="1086"/>
        <v>31</v>
      </c>
      <c r="J13866">
        <f>D13866*PJ_per_contract*I13866</f>
        <v>0</v>
      </c>
    </row>
    <row r="13867" spans="1:10" x14ac:dyDescent="0.2">
      <c r="A13867" t="s">
        <v>57</v>
      </c>
      <c r="B13867" s="3">
        <v>44747</v>
      </c>
      <c r="C13867">
        <v>0</v>
      </c>
      <c r="D13867">
        <v>0</v>
      </c>
      <c r="E13867">
        <f t="shared" si="1083"/>
        <v>2022</v>
      </c>
      <c r="F13867" t="str">
        <f t="shared" si="1082"/>
        <v>Victorian</v>
      </c>
      <c r="G13867" t="str">
        <f t="shared" si="1084"/>
        <v>Quarter</v>
      </c>
      <c r="H13867">
        <f t="shared" si="1085"/>
        <v>2024</v>
      </c>
      <c r="I13867">
        <f t="shared" si="1086"/>
        <v>92</v>
      </c>
      <c r="J13867">
        <f>D13867*PJ_per_contract*I13867</f>
        <v>0</v>
      </c>
    </row>
    <row r="13868" spans="1:10" x14ac:dyDescent="0.2">
      <c r="A13868" t="s">
        <v>59</v>
      </c>
      <c r="B13868" s="3">
        <v>44747</v>
      </c>
      <c r="C13868">
        <v>0</v>
      </c>
      <c r="D13868">
        <v>0</v>
      </c>
      <c r="E13868">
        <f t="shared" si="1083"/>
        <v>2022</v>
      </c>
      <c r="F13868" t="str">
        <f t="shared" si="1082"/>
        <v>Victorian</v>
      </c>
      <c r="G13868" t="str">
        <f t="shared" si="1084"/>
        <v>Quarter</v>
      </c>
      <c r="H13868">
        <f t="shared" si="1085"/>
        <v>2023</v>
      </c>
      <c r="I13868">
        <f t="shared" si="1086"/>
        <v>92</v>
      </c>
      <c r="J13868">
        <f>D13868*PJ_per_contract*I13868</f>
        <v>0</v>
      </c>
    </row>
    <row r="13869" spans="1:10" x14ac:dyDescent="0.2">
      <c r="A13869" t="s">
        <v>91</v>
      </c>
      <c r="B13869" s="3">
        <v>44747</v>
      </c>
      <c r="C13869">
        <v>0</v>
      </c>
      <c r="D13869">
        <v>0</v>
      </c>
      <c r="E13869">
        <f t="shared" si="1083"/>
        <v>2022</v>
      </c>
      <c r="F13869" t="str">
        <f t="shared" si="1082"/>
        <v>Victorian</v>
      </c>
      <c r="G13869" t="str">
        <f t="shared" si="1084"/>
        <v>Quarter</v>
      </c>
      <c r="H13869">
        <f t="shared" si="1085"/>
        <v>2026</v>
      </c>
      <c r="I13869">
        <f t="shared" si="1086"/>
        <v>92</v>
      </c>
      <c r="J13869">
        <f>D13869*PJ_per_contract*I13869</f>
        <v>0</v>
      </c>
    </row>
    <row r="13870" spans="1:10" x14ac:dyDescent="0.2">
      <c r="A13870" t="s">
        <v>95</v>
      </c>
      <c r="B13870" s="3">
        <v>44747</v>
      </c>
      <c r="C13870">
        <v>0</v>
      </c>
      <c r="D13870">
        <v>0</v>
      </c>
      <c r="E13870">
        <f t="shared" si="1083"/>
        <v>2022</v>
      </c>
      <c r="F13870" t="str">
        <f t="shared" si="1082"/>
        <v>Victorian</v>
      </c>
      <c r="G13870" t="str">
        <f t="shared" si="1084"/>
        <v>Month</v>
      </c>
      <c r="H13870">
        <f t="shared" si="1085"/>
        <v>2022</v>
      </c>
      <c r="I13870">
        <f t="shared" si="1086"/>
        <v>31</v>
      </c>
      <c r="J13870">
        <f>D13870*PJ_per_contract*I13870</f>
        <v>0</v>
      </c>
    </row>
    <row r="13871" spans="1:10" x14ac:dyDescent="0.2">
      <c r="A13871" t="s">
        <v>97</v>
      </c>
      <c r="B13871" s="3">
        <v>44747</v>
      </c>
      <c r="C13871">
        <v>0</v>
      </c>
      <c r="D13871">
        <v>0</v>
      </c>
      <c r="E13871">
        <f t="shared" si="1083"/>
        <v>2022</v>
      </c>
      <c r="F13871" t="str">
        <f t="shared" si="1082"/>
        <v>Victorian</v>
      </c>
      <c r="G13871" t="str">
        <f t="shared" si="1084"/>
        <v>Month</v>
      </c>
      <c r="H13871">
        <f t="shared" si="1085"/>
        <v>2022</v>
      </c>
      <c r="I13871">
        <f t="shared" si="1086"/>
        <v>31</v>
      </c>
      <c r="J13871">
        <f>D13871*PJ_per_contract*I13871</f>
        <v>0</v>
      </c>
    </row>
    <row r="13872" spans="1:10" x14ac:dyDescent="0.2">
      <c r="A13872" t="s">
        <v>90</v>
      </c>
      <c r="B13872" s="3">
        <v>44747</v>
      </c>
      <c r="C13872">
        <v>0</v>
      </c>
      <c r="D13872">
        <v>0</v>
      </c>
      <c r="E13872">
        <f t="shared" si="1083"/>
        <v>2022</v>
      </c>
      <c r="F13872" t="str">
        <f t="shared" si="1082"/>
        <v>Victorian</v>
      </c>
      <c r="G13872" t="str">
        <f t="shared" si="1084"/>
        <v>Quarter</v>
      </c>
      <c r="H13872">
        <f t="shared" si="1085"/>
        <v>2026</v>
      </c>
      <c r="I13872">
        <f t="shared" si="1086"/>
        <v>92</v>
      </c>
      <c r="J13872">
        <f>D13872*PJ_per_contract*I13872</f>
        <v>0</v>
      </c>
    </row>
    <row r="13873" spans="1:10" x14ac:dyDescent="0.2">
      <c r="A13873" t="s">
        <v>96</v>
      </c>
      <c r="B13873" s="3">
        <v>44747</v>
      </c>
      <c r="C13873">
        <v>0</v>
      </c>
      <c r="D13873">
        <v>0</v>
      </c>
      <c r="E13873">
        <f t="shared" si="1083"/>
        <v>2022</v>
      </c>
      <c r="F13873" t="str">
        <f t="shared" si="1082"/>
        <v>Victorian</v>
      </c>
      <c r="G13873" t="str">
        <f t="shared" si="1084"/>
        <v>Month</v>
      </c>
      <c r="H13873">
        <f t="shared" si="1085"/>
        <v>2022</v>
      </c>
      <c r="I13873">
        <f t="shared" si="1086"/>
        <v>31</v>
      </c>
      <c r="J13873">
        <f>D13873*PJ_per_contract*I13873</f>
        <v>0</v>
      </c>
    </row>
    <row r="13874" spans="1:10" x14ac:dyDescent="0.2">
      <c r="A13874" t="s">
        <v>53</v>
      </c>
      <c r="B13874" s="3">
        <v>44747</v>
      </c>
      <c r="C13874">
        <v>0</v>
      </c>
      <c r="D13874">
        <v>0</v>
      </c>
      <c r="E13874">
        <f t="shared" si="1083"/>
        <v>2022</v>
      </c>
      <c r="F13874" t="str">
        <f t="shared" si="1082"/>
        <v>Victorian</v>
      </c>
      <c r="G13874" t="str">
        <f t="shared" si="1084"/>
        <v>Quarter</v>
      </c>
      <c r="H13874">
        <f t="shared" si="1085"/>
        <v>2023</v>
      </c>
      <c r="I13874">
        <f t="shared" si="1086"/>
        <v>92</v>
      </c>
      <c r="J13874">
        <f>D13874*PJ_per_contract*I13874</f>
        <v>0</v>
      </c>
    </row>
    <row r="13875" spans="1:10" x14ac:dyDescent="0.2">
      <c r="A13875" t="s">
        <v>50</v>
      </c>
      <c r="B13875" s="3">
        <v>44747</v>
      </c>
      <c r="C13875">
        <v>0</v>
      </c>
      <c r="D13875">
        <v>0</v>
      </c>
      <c r="E13875">
        <f t="shared" si="1083"/>
        <v>2022</v>
      </c>
      <c r="F13875" t="str">
        <f t="shared" si="1082"/>
        <v>Victorian</v>
      </c>
      <c r="G13875" t="str">
        <f t="shared" si="1084"/>
        <v>Quarter</v>
      </c>
      <c r="H13875">
        <f t="shared" si="1085"/>
        <v>2024</v>
      </c>
      <c r="I13875">
        <f t="shared" si="1086"/>
        <v>92</v>
      </c>
      <c r="J13875">
        <f>D13875*PJ_per_contract*I13875</f>
        <v>0</v>
      </c>
    </row>
    <row r="13876" spans="1:10" x14ac:dyDescent="0.2">
      <c r="A13876" t="s">
        <v>56</v>
      </c>
      <c r="B13876" s="3">
        <v>44747</v>
      </c>
      <c r="C13876">
        <v>0</v>
      </c>
      <c r="D13876">
        <v>0</v>
      </c>
      <c r="E13876">
        <f t="shared" si="1083"/>
        <v>2022</v>
      </c>
      <c r="F13876" t="str">
        <f t="shared" si="1082"/>
        <v>Victorian</v>
      </c>
      <c r="G13876" t="str">
        <f t="shared" si="1084"/>
        <v>Quarter</v>
      </c>
      <c r="H13876">
        <f t="shared" si="1085"/>
        <v>2023</v>
      </c>
      <c r="I13876">
        <f t="shared" si="1086"/>
        <v>92</v>
      </c>
      <c r="J13876">
        <f>D13876*PJ_per_contract*I13876</f>
        <v>0</v>
      </c>
    </row>
    <row r="13877" spans="1:10" x14ac:dyDescent="0.2">
      <c r="A13877" t="s">
        <v>52</v>
      </c>
      <c r="B13877" s="3">
        <v>44747</v>
      </c>
      <c r="C13877">
        <v>0</v>
      </c>
      <c r="D13877">
        <v>0</v>
      </c>
      <c r="E13877">
        <f t="shared" si="1083"/>
        <v>2022</v>
      </c>
      <c r="F13877" t="str">
        <f t="shared" si="1082"/>
        <v>Victorian</v>
      </c>
      <c r="G13877" t="str">
        <f t="shared" si="1084"/>
        <v>Quarter</v>
      </c>
      <c r="H13877">
        <f t="shared" si="1085"/>
        <v>2022</v>
      </c>
      <c r="I13877">
        <f t="shared" si="1086"/>
        <v>92</v>
      </c>
      <c r="J13877">
        <f>D13877*PJ_per_contract*I13877</f>
        <v>0</v>
      </c>
    </row>
    <row r="13878" spans="1:10" x14ac:dyDescent="0.2">
      <c r="A13878" t="s">
        <v>55</v>
      </c>
      <c r="B13878" s="3">
        <v>44747</v>
      </c>
      <c r="C13878">
        <v>0</v>
      </c>
      <c r="D13878">
        <v>0</v>
      </c>
      <c r="E13878">
        <f t="shared" si="1083"/>
        <v>2022</v>
      </c>
      <c r="F13878" t="str">
        <f t="shared" si="1082"/>
        <v>Victorian</v>
      </c>
      <c r="G13878" t="str">
        <f t="shared" si="1084"/>
        <v>Quarter</v>
      </c>
      <c r="H13878">
        <f t="shared" si="1085"/>
        <v>2024</v>
      </c>
      <c r="I13878">
        <f t="shared" si="1086"/>
        <v>92</v>
      </c>
      <c r="J13878">
        <f>D13878*PJ_per_contract*I13878</f>
        <v>0</v>
      </c>
    </row>
    <row r="13879" spans="1:10" x14ac:dyDescent="0.2">
      <c r="A13879" t="s">
        <v>54</v>
      </c>
      <c r="B13879" s="3">
        <v>44747</v>
      </c>
      <c r="C13879">
        <v>0</v>
      </c>
      <c r="D13879">
        <v>0</v>
      </c>
      <c r="E13879">
        <f t="shared" si="1083"/>
        <v>2022</v>
      </c>
      <c r="F13879" t="str">
        <f t="shared" si="1082"/>
        <v>Victorian</v>
      </c>
      <c r="G13879" t="str">
        <f t="shared" si="1084"/>
        <v>Quarter</v>
      </c>
      <c r="H13879">
        <f t="shared" si="1085"/>
        <v>2023</v>
      </c>
      <c r="I13879">
        <f t="shared" si="1086"/>
        <v>92</v>
      </c>
      <c r="J13879">
        <f>D13879*PJ_per_contract*I13879</f>
        <v>0</v>
      </c>
    </row>
    <row r="13880" spans="1:10" x14ac:dyDescent="0.2">
      <c r="A13880" t="s">
        <v>79</v>
      </c>
      <c r="B13880" s="3">
        <v>44747</v>
      </c>
      <c r="C13880">
        <v>0</v>
      </c>
      <c r="D13880">
        <v>0</v>
      </c>
      <c r="E13880">
        <f t="shared" si="1083"/>
        <v>2022</v>
      </c>
      <c r="F13880" t="str">
        <f t="shared" si="1082"/>
        <v>Victorian</v>
      </c>
      <c r="G13880" t="str">
        <f t="shared" si="1084"/>
        <v>Quarter</v>
      </c>
      <c r="H13880">
        <f t="shared" si="1085"/>
        <v>2025</v>
      </c>
      <c r="I13880">
        <f t="shared" si="1086"/>
        <v>92</v>
      </c>
      <c r="J13880">
        <f>D13880*PJ_per_contract*I13880</f>
        <v>0</v>
      </c>
    </row>
    <row r="13881" spans="1:10" x14ac:dyDescent="0.2">
      <c r="A13881" t="s">
        <v>58</v>
      </c>
      <c r="B13881" s="3">
        <v>44747</v>
      </c>
      <c r="C13881">
        <v>0</v>
      </c>
      <c r="D13881">
        <v>0</v>
      </c>
      <c r="E13881">
        <f t="shared" si="1083"/>
        <v>2022</v>
      </c>
      <c r="F13881" t="str">
        <f t="shared" si="1082"/>
        <v>Victorian</v>
      </c>
      <c r="G13881" t="str">
        <f t="shared" si="1084"/>
        <v>Quarter</v>
      </c>
      <c r="H13881">
        <f t="shared" si="1085"/>
        <v>2024</v>
      </c>
      <c r="I13881">
        <f t="shared" si="1086"/>
        <v>92</v>
      </c>
      <c r="J13881">
        <f>D13881*PJ_per_contract*I13881</f>
        <v>0</v>
      </c>
    </row>
    <row r="13882" spans="1:10" x14ac:dyDescent="0.2">
      <c r="A13882" t="s">
        <v>60</v>
      </c>
      <c r="B13882" s="3">
        <v>44747</v>
      </c>
      <c r="C13882">
        <v>0</v>
      </c>
      <c r="D13882">
        <v>0</v>
      </c>
      <c r="E13882">
        <f t="shared" si="1083"/>
        <v>2022</v>
      </c>
      <c r="F13882" t="str">
        <f t="shared" si="1082"/>
        <v>Wallumbilla</v>
      </c>
      <c r="G13882" t="str">
        <f t="shared" si="1084"/>
        <v>Strip</v>
      </c>
      <c r="H13882">
        <f t="shared" si="1085"/>
        <v>2023</v>
      </c>
      <c r="I13882">
        <f t="shared" si="1086"/>
        <v>365</v>
      </c>
      <c r="J13882">
        <f>D13882*PJ_per_contract*I13882</f>
        <v>0</v>
      </c>
    </row>
    <row r="13883" spans="1:10" x14ac:dyDescent="0.2">
      <c r="A13883" t="s">
        <v>61</v>
      </c>
      <c r="B13883" s="3">
        <v>44747</v>
      </c>
      <c r="C13883">
        <v>96</v>
      </c>
      <c r="D13883">
        <v>0</v>
      </c>
      <c r="E13883">
        <f t="shared" si="1083"/>
        <v>2022</v>
      </c>
      <c r="F13883" t="str">
        <f t="shared" si="1082"/>
        <v>Wallumbilla</v>
      </c>
      <c r="G13883" t="str">
        <f t="shared" si="1084"/>
        <v>Quarter</v>
      </c>
      <c r="H13883">
        <f t="shared" si="1085"/>
        <v>2022</v>
      </c>
      <c r="I13883">
        <f t="shared" si="1086"/>
        <v>92</v>
      </c>
      <c r="J13883">
        <f>D13883*PJ_per_contract*I13883</f>
        <v>0</v>
      </c>
    </row>
    <row r="13884" spans="1:10" x14ac:dyDescent="0.2">
      <c r="A13884" t="s">
        <v>62</v>
      </c>
      <c r="B13884" s="3">
        <v>44747</v>
      </c>
      <c r="C13884">
        <v>180</v>
      </c>
      <c r="D13884">
        <v>0</v>
      </c>
      <c r="E13884">
        <f t="shared" si="1083"/>
        <v>2022</v>
      </c>
      <c r="F13884" t="str">
        <f t="shared" si="1082"/>
        <v>Wallumbilla</v>
      </c>
      <c r="G13884" t="str">
        <f t="shared" si="1084"/>
        <v>Quarter</v>
      </c>
      <c r="H13884">
        <f t="shared" si="1085"/>
        <v>2022</v>
      </c>
      <c r="I13884">
        <f t="shared" si="1086"/>
        <v>92</v>
      </c>
      <c r="J13884">
        <f>D13884*PJ_per_contract*I13884</f>
        <v>0</v>
      </c>
    </row>
    <row r="13885" spans="1:10" x14ac:dyDescent="0.2">
      <c r="A13885" t="s">
        <v>70</v>
      </c>
      <c r="B13885" s="3">
        <v>44747</v>
      </c>
      <c r="C13885">
        <v>0</v>
      </c>
      <c r="D13885">
        <v>10</v>
      </c>
      <c r="E13885">
        <f t="shared" si="1083"/>
        <v>2022</v>
      </c>
      <c r="F13885" t="str">
        <f t="shared" si="1082"/>
        <v>Wallumbilla</v>
      </c>
      <c r="G13885" t="str">
        <f t="shared" si="1084"/>
        <v>Strip</v>
      </c>
      <c r="H13885">
        <f t="shared" si="1085"/>
        <v>2023</v>
      </c>
      <c r="I13885">
        <f t="shared" si="1086"/>
        <v>365</v>
      </c>
      <c r="J13885">
        <f>D13885*PJ_per_contract*I13885</f>
        <v>0.36499999999999999</v>
      </c>
    </row>
    <row r="13886" spans="1:10" x14ac:dyDescent="0.2">
      <c r="A13886" t="s">
        <v>63</v>
      </c>
      <c r="B13886" s="3">
        <v>44747</v>
      </c>
      <c r="C13886">
        <v>81</v>
      </c>
      <c r="D13886">
        <v>10</v>
      </c>
      <c r="E13886">
        <f t="shared" si="1083"/>
        <v>2022</v>
      </c>
      <c r="F13886" t="str">
        <f t="shared" si="1082"/>
        <v>Wallumbilla</v>
      </c>
      <c r="G13886" t="str">
        <f t="shared" si="1084"/>
        <v>Quarter</v>
      </c>
      <c r="H13886">
        <f t="shared" si="1085"/>
        <v>2023</v>
      </c>
      <c r="I13886">
        <f t="shared" si="1086"/>
        <v>92</v>
      </c>
      <c r="J13886">
        <f>D13886*PJ_per_contract*I13886</f>
        <v>9.1999999999999998E-2</v>
      </c>
    </row>
    <row r="13887" spans="1:10" x14ac:dyDescent="0.2">
      <c r="A13887" t="s">
        <v>64</v>
      </c>
      <c r="B13887" s="3">
        <v>44747</v>
      </c>
      <c r="C13887">
        <v>114</v>
      </c>
      <c r="D13887">
        <v>10</v>
      </c>
      <c r="E13887">
        <f t="shared" si="1083"/>
        <v>2022</v>
      </c>
      <c r="F13887" t="str">
        <f t="shared" si="1082"/>
        <v>Wallumbilla</v>
      </c>
      <c r="G13887" t="str">
        <f t="shared" si="1084"/>
        <v>Quarter</v>
      </c>
      <c r="H13887">
        <f t="shared" si="1085"/>
        <v>2023</v>
      </c>
      <c r="I13887">
        <f t="shared" si="1086"/>
        <v>92</v>
      </c>
      <c r="J13887">
        <f>D13887*PJ_per_contract*I13887</f>
        <v>9.1999999999999998E-2</v>
      </c>
    </row>
    <row r="13888" spans="1:10" x14ac:dyDescent="0.2">
      <c r="A13888" t="s">
        <v>81</v>
      </c>
      <c r="B13888" s="3">
        <v>44747</v>
      </c>
      <c r="C13888">
        <v>0</v>
      </c>
      <c r="D13888">
        <v>0</v>
      </c>
      <c r="E13888">
        <f t="shared" si="1083"/>
        <v>2022</v>
      </c>
      <c r="F13888" t="str">
        <f t="shared" si="1082"/>
        <v>Wallumbilla</v>
      </c>
      <c r="G13888" t="str">
        <f t="shared" si="1084"/>
        <v>Strip</v>
      </c>
      <c r="H13888">
        <f t="shared" si="1085"/>
        <v>2024</v>
      </c>
      <c r="I13888">
        <f t="shared" si="1086"/>
        <v>365</v>
      </c>
      <c r="J13888">
        <f>D13888*PJ_per_contract*I13888</f>
        <v>0</v>
      </c>
    </row>
    <row r="13889" spans="1:10" x14ac:dyDescent="0.2">
      <c r="A13889" t="s">
        <v>71</v>
      </c>
      <c r="B13889" s="3">
        <v>44747</v>
      </c>
      <c r="C13889">
        <v>63</v>
      </c>
      <c r="D13889">
        <v>10</v>
      </c>
      <c r="E13889">
        <f t="shared" si="1083"/>
        <v>2022</v>
      </c>
      <c r="F13889" t="str">
        <f t="shared" si="1082"/>
        <v>Wallumbilla</v>
      </c>
      <c r="G13889" t="str">
        <f t="shared" si="1084"/>
        <v>Quarter</v>
      </c>
      <c r="H13889">
        <f t="shared" si="1085"/>
        <v>2023</v>
      </c>
      <c r="I13889">
        <f t="shared" si="1086"/>
        <v>92</v>
      </c>
      <c r="J13889">
        <f>D13889*PJ_per_contract*I13889</f>
        <v>9.1999999999999998E-2</v>
      </c>
    </row>
    <row r="13890" spans="1:10" x14ac:dyDescent="0.2">
      <c r="A13890" t="s">
        <v>72</v>
      </c>
      <c r="B13890" s="3">
        <v>44747</v>
      </c>
      <c r="C13890">
        <v>60</v>
      </c>
      <c r="D13890">
        <v>10</v>
      </c>
      <c r="E13890">
        <f t="shared" si="1083"/>
        <v>2022</v>
      </c>
      <c r="F13890" t="str">
        <f t="shared" ref="F13890:F13953" si="1087">IF(OR(LEFT(A13890,2)="GJ",LEFT(A13890,2)="GK"),"Victorian",IF(OR(LEFT(A13890,2)="GX",LEFT(A13890,2)="GY"),"Wallumbilla","NA"))</f>
        <v>Wallumbilla</v>
      </c>
      <c r="G13890" t="str">
        <f t="shared" si="1084"/>
        <v>Quarter</v>
      </c>
      <c r="H13890">
        <f t="shared" si="1085"/>
        <v>2023</v>
      </c>
      <c r="I13890">
        <f t="shared" si="1086"/>
        <v>92</v>
      </c>
      <c r="J13890">
        <f>D13890*PJ_per_contract*I13890</f>
        <v>9.1999999999999998E-2</v>
      </c>
    </row>
    <row r="13891" spans="1:10" x14ac:dyDescent="0.2">
      <c r="A13891" t="s">
        <v>92</v>
      </c>
      <c r="B13891" s="3">
        <v>44747</v>
      </c>
      <c r="C13891">
        <v>0</v>
      </c>
      <c r="D13891">
        <v>0</v>
      </c>
      <c r="E13891">
        <f t="shared" ref="E13891:E13954" si="1088">YEAR(B13891)</f>
        <v>2022</v>
      </c>
      <c r="F13891" t="str">
        <f t="shared" si="1087"/>
        <v>Wallumbilla</v>
      </c>
      <c r="G13891" t="str">
        <f t="shared" ref="G13891:G13954" si="1089">IF(LEFT(A13891,2)="GJ","Month",IF(OR(LEFT(A13891,2)="GK",LEFT(A13891,2)="GX"),"Quarter",IF(LEFT(A13891,2)="GY","Strip","NA")))</f>
        <v>Strip</v>
      </c>
      <c r="H13891">
        <f t="shared" ref="H13891:H13954" si="1090">VALUE(MID(A13891,4,4))</f>
        <v>2024</v>
      </c>
      <c r="I13891">
        <f t="shared" ref="I13891:I13954" si="1091">IF(G13891="Month",_xlfn.DAYS(EOMONTH(B13891,0),EOMONTH(B13891,-1)),IF(G13891="Quarter",_xlfn.DAYS(EOMONTH(B13891,2),EOMONTH(B13891,-1)),365))</f>
        <v>365</v>
      </c>
      <c r="J13891">
        <f>D13891*PJ_per_contract*I13891</f>
        <v>0</v>
      </c>
    </row>
    <row r="13892" spans="1:10" x14ac:dyDescent="0.2">
      <c r="A13892" t="s">
        <v>82</v>
      </c>
      <c r="B13892" s="3">
        <v>44747</v>
      </c>
      <c r="C13892">
        <v>9</v>
      </c>
      <c r="D13892">
        <v>0</v>
      </c>
      <c r="E13892">
        <f t="shared" si="1088"/>
        <v>2022</v>
      </c>
      <c r="F13892" t="str">
        <f t="shared" si="1087"/>
        <v>Wallumbilla</v>
      </c>
      <c r="G13892" t="str">
        <f t="shared" si="1089"/>
        <v>Quarter</v>
      </c>
      <c r="H13892">
        <f t="shared" si="1090"/>
        <v>2024</v>
      </c>
      <c r="I13892">
        <f t="shared" si="1091"/>
        <v>92</v>
      </c>
      <c r="J13892">
        <f>D13892*PJ_per_contract*I13892</f>
        <v>0</v>
      </c>
    </row>
    <row r="13893" spans="1:10" x14ac:dyDescent="0.2">
      <c r="A13893" t="s">
        <v>83</v>
      </c>
      <c r="B13893" s="3">
        <v>44747</v>
      </c>
      <c r="C13893">
        <v>7</v>
      </c>
      <c r="D13893">
        <v>0</v>
      </c>
      <c r="E13893">
        <f t="shared" si="1088"/>
        <v>2022</v>
      </c>
      <c r="F13893" t="str">
        <f t="shared" si="1087"/>
        <v>Wallumbilla</v>
      </c>
      <c r="G13893" t="str">
        <f t="shared" si="1089"/>
        <v>Quarter</v>
      </c>
      <c r="H13893">
        <f t="shared" si="1090"/>
        <v>2024</v>
      </c>
      <c r="I13893">
        <f t="shared" si="1091"/>
        <v>92</v>
      </c>
      <c r="J13893">
        <f>D13893*PJ_per_contract*I13893</f>
        <v>0</v>
      </c>
    </row>
    <row r="13894" spans="1:10" x14ac:dyDescent="0.2">
      <c r="A13894" t="s">
        <v>93</v>
      </c>
      <c r="B13894" s="3">
        <v>44747</v>
      </c>
      <c r="C13894">
        <v>7</v>
      </c>
      <c r="D13894">
        <v>0</v>
      </c>
      <c r="E13894">
        <f t="shared" si="1088"/>
        <v>2022</v>
      </c>
      <c r="F13894" t="str">
        <f t="shared" si="1087"/>
        <v>Wallumbilla</v>
      </c>
      <c r="G13894" t="str">
        <f t="shared" si="1089"/>
        <v>Quarter</v>
      </c>
      <c r="H13894">
        <f t="shared" si="1090"/>
        <v>2024</v>
      </c>
      <c r="I13894">
        <f t="shared" si="1091"/>
        <v>92</v>
      </c>
      <c r="J13894">
        <f>D13894*PJ_per_contract*I13894</f>
        <v>0</v>
      </c>
    </row>
    <row r="13895" spans="1:10" x14ac:dyDescent="0.2">
      <c r="A13895" t="s">
        <v>94</v>
      </c>
      <c r="B13895" s="3">
        <v>44747</v>
      </c>
      <c r="C13895">
        <v>7</v>
      </c>
      <c r="D13895">
        <v>0</v>
      </c>
      <c r="E13895">
        <f t="shared" si="1088"/>
        <v>2022</v>
      </c>
      <c r="F13895" t="str">
        <f t="shared" si="1087"/>
        <v>Wallumbilla</v>
      </c>
      <c r="G13895" t="str">
        <f t="shared" si="1089"/>
        <v>Quarter</v>
      </c>
      <c r="H13895">
        <f t="shared" si="1090"/>
        <v>2024</v>
      </c>
      <c r="I13895">
        <f t="shared" si="1091"/>
        <v>92</v>
      </c>
      <c r="J13895">
        <f>D13895*PJ_per_contract*I13895</f>
        <v>0</v>
      </c>
    </row>
    <row r="13896" spans="1:10" x14ac:dyDescent="0.2">
      <c r="A13896" t="s">
        <v>56</v>
      </c>
      <c r="B13896" s="3">
        <v>44748</v>
      </c>
      <c r="C13896">
        <v>0</v>
      </c>
      <c r="D13896">
        <v>0</v>
      </c>
      <c r="E13896">
        <f t="shared" si="1088"/>
        <v>2022</v>
      </c>
      <c r="F13896" t="str">
        <f t="shared" si="1087"/>
        <v>Victorian</v>
      </c>
      <c r="G13896" t="str">
        <f t="shared" si="1089"/>
        <v>Quarter</v>
      </c>
      <c r="H13896">
        <f t="shared" si="1090"/>
        <v>2023</v>
      </c>
      <c r="I13896">
        <f t="shared" si="1091"/>
        <v>92</v>
      </c>
      <c r="J13896">
        <f>D13896*PJ_per_contract*I13896</f>
        <v>0</v>
      </c>
    </row>
    <row r="13897" spans="1:10" x14ac:dyDescent="0.2">
      <c r="A13897" t="s">
        <v>58</v>
      </c>
      <c r="B13897" s="3">
        <v>44748</v>
      </c>
      <c r="C13897">
        <v>0</v>
      </c>
      <c r="D13897">
        <v>0</v>
      </c>
      <c r="E13897">
        <f t="shared" si="1088"/>
        <v>2022</v>
      </c>
      <c r="F13897" t="str">
        <f t="shared" si="1087"/>
        <v>Victorian</v>
      </c>
      <c r="G13897" t="str">
        <f t="shared" si="1089"/>
        <v>Quarter</v>
      </c>
      <c r="H13897">
        <f t="shared" si="1090"/>
        <v>2024</v>
      </c>
      <c r="I13897">
        <f t="shared" si="1091"/>
        <v>92</v>
      </c>
      <c r="J13897">
        <f>D13897*PJ_per_contract*I13897</f>
        <v>0</v>
      </c>
    </row>
    <row r="13898" spans="1:10" x14ac:dyDescent="0.2">
      <c r="A13898" t="s">
        <v>89</v>
      </c>
      <c r="B13898" s="3">
        <v>44748</v>
      </c>
      <c r="C13898">
        <v>0</v>
      </c>
      <c r="D13898">
        <v>0</v>
      </c>
      <c r="E13898">
        <f t="shared" si="1088"/>
        <v>2022</v>
      </c>
      <c r="F13898" t="str">
        <f t="shared" si="1087"/>
        <v>Victorian</v>
      </c>
      <c r="G13898" t="str">
        <f t="shared" si="1089"/>
        <v>Month</v>
      </c>
      <c r="H13898">
        <f t="shared" si="1090"/>
        <v>2022</v>
      </c>
      <c r="I13898">
        <f t="shared" si="1091"/>
        <v>31</v>
      </c>
      <c r="J13898">
        <f>D13898*PJ_per_contract*I13898</f>
        <v>0</v>
      </c>
    </row>
    <row r="13899" spans="1:10" x14ac:dyDescent="0.2">
      <c r="A13899" t="s">
        <v>68</v>
      </c>
      <c r="B13899" s="3">
        <v>44748</v>
      </c>
      <c r="C13899">
        <v>0</v>
      </c>
      <c r="D13899">
        <v>0</v>
      </c>
      <c r="E13899">
        <f t="shared" si="1088"/>
        <v>2022</v>
      </c>
      <c r="F13899" t="str">
        <f t="shared" si="1087"/>
        <v>Victorian</v>
      </c>
      <c r="G13899" t="str">
        <f t="shared" si="1089"/>
        <v>Quarter</v>
      </c>
      <c r="H13899">
        <f t="shared" si="1090"/>
        <v>2025</v>
      </c>
      <c r="I13899">
        <f t="shared" si="1091"/>
        <v>92</v>
      </c>
      <c r="J13899">
        <f>D13899*PJ_per_contract*I13899</f>
        <v>0</v>
      </c>
    </row>
    <row r="13900" spans="1:10" x14ac:dyDescent="0.2">
      <c r="A13900" t="s">
        <v>59</v>
      </c>
      <c r="B13900" s="3">
        <v>44748</v>
      </c>
      <c r="C13900">
        <v>0</v>
      </c>
      <c r="D13900">
        <v>0</v>
      </c>
      <c r="E13900">
        <f t="shared" si="1088"/>
        <v>2022</v>
      </c>
      <c r="F13900" t="str">
        <f t="shared" si="1087"/>
        <v>Victorian</v>
      </c>
      <c r="G13900" t="str">
        <f t="shared" si="1089"/>
        <v>Quarter</v>
      </c>
      <c r="H13900">
        <f t="shared" si="1090"/>
        <v>2023</v>
      </c>
      <c r="I13900">
        <f t="shared" si="1091"/>
        <v>92</v>
      </c>
      <c r="J13900">
        <f>D13900*PJ_per_contract*I13900</f>
        <v>0</v>
      </c>
    </row>
    <row r="13901" spans="1:10" x14ac:dyDescent="0.2">
      <c r="A13901" t="s">
        <v>87</v>
      </c>
      <c r="B13901" s="3">
        <v>44748</v>
      </c>
      <c r="C13901">
        <v>0</v>
      </c>
      <c r="D13901">
        <v>0</v>
      </c>
      <c r="E13901">
        <f t="shared" si="1088"/>
        <v>2022</v>
      </c>
      <c r="F13901" t="str">
        <f t="shared" si="1087"/>
        <v>Victorian</v>
      </c>
      <c r="G13901" t="str">
        <f t="shared" si="1089"/>
        <v>Month</v>
      </c>
      <c r="H13901">
        <f t="shared" si="1090"/>
        <v>2022</v>
      </c>
      <c r="I13901">
        <f t="shared" si="1091"/>
        <v>31</v>
      </c>
      <c r="J13901">
        <f>D13901*PJ_per_contract*I13901</f>
        <v>0</v>
      </c>
    </row>
    <row r="13902" spans="1:10" x14ac:dyDescent="0.2">
      <c r="A13902" t="s">
        <v>57</v>
      </c>
      <c r="B13902" s="3">
        <v>44748</v>
      </c>
      <c r="C13902">
        <v>0</v>
      </c>
      <c r="D13902">
        <v>0</v>
      </c>
      <c r="E13902">
        <f t="shared" si="1088"/>
        <v>2022</v>
      </c>
      <c r="F13902" t="str">
        <f t="shared" si="1087"/>
        <v>Victorian</v>
      </c>
      <c r="G13902" t="str">
        <f t="shared" si="1089"/>
        <v>Quarter</v>
      </c>
      <c r="H13902">
        <f t="shared" si="1090"/>
        <v>2024</v>
      </c>
      <c r="I13902">
        <f t="shared" si="1091"/>
        <v>92</v>
      </c>
      <c r="J13902">
        <f>D13902*PJ_per_contract*I13902</f>
        <v>0</v>
      </c>
    </row>
    <row r="13903" spans="1:10" x14ac:dyDescent="0.2">
      <c r="A13903" t="s">
        <v>50</v>
      </c>
      <c r="B13903" s="3">
        <v>44748</v>
      </c>
      <c r="C13903">
        <v>0</v>
      </c>
      <c r="D13903">
        <v>0</v>
      </c>
      <c r="E13903">
        <f t="shared" si="1088"/>
        <v>2022</v>
      </c>
      <c r="F13903" t="str">
        <f t="shared" si="1087"/>
        <v>Victorian</v>
      </c>
      <c r="G13903" t="str">
        <f t="shared" si="1089"/>
        <v>Quarter</v>
      </c>
      <c r="H13903">
        <f t="shared" si="1090"/>
        <v>2024</v>
      </c>
      <c r="I13903">
        <f t="shared" si="1091"/>
        <v>92</v>
      </c>
      <c r="J13903">
        <f>D13903*PJ_per_contract*I13903</f>
        <v>0</v>
      </c>
    </row>
    <row r="13904" spans="1:10" x14ac:dyDescent="0.2">
      <c r="A13904" t="s">
        <v>90</v>
      </c>
      <c r="B13904" s="3">
        <v>44748</v>
      </c>
      <c r="C13904">
        <v>0</v>
      </c>
      <c r="D13904">
        <v>0</v>
      </c>
      <c r="E13904">
        <f t="shared" si="1088"/>
        <v>2022</v>
      </c>
      <c r="F13904" t="str">
        <f t="shared" si="1087"/>
        <v>Victorian</v>
      </c>
      <c r="G13904" t="str">
        <f t="shared" si="1089"/>
        <v>Quarter</v>
      </c>
      <c r="H13904">
        <f t="shared" si="1090"/>
        <v>2026</v>
      </c>
      <c r="I13904">
        <f t="shared" si="1091"/>
        <v>92</v>
      </c>
      <c r="J13904">
        <f>D13904*PJ_per_contract*I13904</f>
        <v>0</v>
      </c>
    </row>
    <row r="13905" spans="1:10" x14ac:dyDescent="0.2">
      <c r="A13905" t="s">
        <v>53</v>
      </c>
      <c r="B13905" s="3">
        <v>44748</v>
      </c>
      <c r="C13905">
        <v>0</v>
      </c>
      <c r="D13905">
        <v>0</v>
      </c>
      <c r="E13905">
        <f t="shared" si="1088"/>
        <v>2022</v>
      </c>
      <c r="F13905" t="str">
        <f t="shared" si="1087"/>
        <v>Victorian</v>
      </c>
      <c r="G13905" t="str">
        <f t="shared" si="1089"/>
        <v>Quarter</v>
      </c>
      <c r="H13905">
        <f t="shared" si="1090"/>
        <v>2023</v>
      </c>
      <c r="I13905">
        <f t="shared" si="1091"/>
        <v>92</v>
      </c>
      <c r="J13905">
        <f>D13905*PJ_per_contract*I13905</f>
        <v>0</v>
      </c>
    </row>
    <row r="13906" spans="1:10" x14ac:dyDescent="0.2">
      <c r="A13906" t="s">
        <v>97</v>
      </c>
      <c r="B13906" s="3">
        <v>44748</v>
      </c>
      <c r="C13906">
        <v>0</v>
      </c>
      <c r="D13906">
        <v>0</v>
      </c>
      <c r="E13906">
        <f t="shared" si="1088"/>
        <v>2022</v>
      </c>
      <c r="F13906" t="str">
        <f t="shared" si="1087"/>
        <v>Victorian</v>
      </c>
      <c r="G13906" t="str">
        <f t="shared" si="1089"/>
        <v>Month</v>
      </c>
      <c r="H13906">
        <f t="shared" si="1090"/>
        <v>2022</v>
      </c>
      <c r="I13906">
        <f t="shared" si="1091"/>
        <v>31</v>
      </c>
      <c r="J13906">
        <f>D13906*PJ_per_contract*I13906</f>
        <v>0</v>
      </c>
    </row>
    <row r="13907" spans="1:10" x14ac:dyDescent="0.2">
      <c r="A13907" t="s">
        <v>96</v>
      </c>
      <c r="B13907" s="3">
        <v>44748</v>
      </c>
      <c r="C13907">
        <v>0</v>
      </c>
      <c r="D13907">
        <v>0</v>
      </c>
      <c r="E13907">
        <f t="shared" si="1088"/>
        <v>2022</v>
      </c>
      <c r="F13907" t="str">
        <f t="shared" si="1087"/>
        <v>Victorian</v>
      </c>
      <c r="G13907" t="str">
        <f t="shared" si="1089"/>
        <v>Month</v>
      </c>
      <c r="H13907">
        <f t="shared" si="1090"/>
        <v>2022</v>
      </c>
      <c r="I13907">
        <f t="shared" si="1091"/>
        <v>31</v>
      </c>
      <c r="J13907">
        <f>D13907*PJ_per_contract*I13907</f>
        <v>0</v>
      </c>
    </row>
    <row r="13908" spans="1:10" x14ac:dyDescent="0.2">
      <c r="A13908" t="s">
        <v>54</v>
      </c>
      <c r="B13908" s="3">
        <v>44748</v>
      </c>
      <c r="C13908">
        <v>0</v>
      </c>
      <c r="D13908">
        <v>0</v>
      </c>
      <c r="E13908">
        <f t="shared" si="1088"/>
        <v>2022</v>
      </c>
      <c r="F13908" t="str">
        <f t="shared" si="1087"/>
        <v>Victorian</v>
      </c>
      <c r="G13908" t="str">
        <f t="shared" si="1089"/>
        <v>Quarter</v>
      </c>
      <c r="H13908">
        <f t="shared" si="1090"/>
        <v>2023</v>
      </c>
      <c r="I13908">
        <f t="shared" si="1091"/>
        <v>92</v>
      </c>
      <c r="J13908">
        <f>D13908*PJ_per_contract*I13908</f>
        <v>0</v>
      </c>
    </row>
    <row r="13909" spans="1:10" x14ac:dyDescent="0.2">
      <c r="A13909" t="s">
        <v>79</v>
      </c>
      <c r="B13909" s="3">
        <v>44748</v>
      </c>
      <c r="C13909">
        <v>0</v>
      </c>
      <c r="D13909">
        <v>0</v>
      </c>
      <c r="E13909">
        <f t="shared" si="1088"/>
        <v>2022</v>
      </c>
      <c r="F13909" t="str">
        <f t="shared" si="1087"/>
        <v>Victorian</v>
      </c>
      <c r="G13909" t="str">
        <f t="shared" si="1089"/>
        <v>Quarter</v>
      </c>
      <c r="H13909">
        <f t="shared" si="1090"/>
        <v>2025</v>
      </c>
      <c r="I13909">
        <f t="shared" si="1091"/>
        <v>92</v>
      </c>
      <c r="J13909">
        <f>D13909*PJ_per_contract*I13909</f>
        <v>0</v>
      </c>
    </row>
    <row r="13910" spans="1:10" x14ac:dyDescent="0.2">
      <c r="A13910" t="s">
        <v>88</v>
      </c>
      <c r="B13910" s="3">
        <v>44748</v>
      </c>
      <c r="C13910">
        <v>0</v>
      </c>
      <c r="D13910">
        <v>0</v>
      </c>
      <c r="E13910">
        <f t="shared" si="1088"/>
        <v>2022</v>
      </c>
      <c r="F13910" t="str">
        <f t="shared" si="1087"/>
        <v>Victorian</v>
      </c>
      <c r="G13910" t="str">
        <f t="shared" si="1089"/>
        <v>Month</v>
      </c>
      <c r="H13910">
        <f t="shared" si="1090"/>
        <v>2022</v>
      </c>
      <c r="I13910">
        <f t="shared" si="1091"/>
        <v>31</v>
      </c>
      <c r="J13910">
        <f>D13910*PJ_per_contract*I13910</f>
        <v>0</v>
      </c>
    </row>
    <row r="13911" spans="1:10" x14ac:dyDescent="0.2">
      <c r="A13911" t="s">
        <v>51</v>
      </c>
      <c r="B13911" s="3">
        <v>44748</v>
      </c>
      <c r="C13911">
        <v>0</v>
      </c>
      <c r="D13911">
        <v>0</v>
      </c>
      <c r="E13911">
        <f t="shared" si="1088"/>
        <v>2022</v>
      </c>
      <c r="F13911" t="str">
        <f t="shared" si="1087"/>
        <v>Victorian</v>
      </c>
      <c r="G13911" t="str">
        <f t="shared" si="1089"/>
        <v>Quarter</v>
      </c>
      <c r="H13911">
        <f t="shared" si="1090"/>
        <v>2022</v>
      </c>
      <c r="I13911">
        <f t="shared" si="1091"/>
        <v>92</v>
      </c>
      <c r="J13911">
        <f>D13911*PJ_per_contract*I13911</f>
        <v>0</v>
      </c>
    </row>
    <row r="13912" spans="1:10" x14ac:dyDescent="0.2">
      <c r="A13912" t="s">
        <v>80</v>
      </c>
      <c r="B13912" s="3">
        <v>44748</v>
      </c>
      <c r="C13912">
        <v>0</v>
      </c>
      <c r="D13912">
        <v>0</v>
      </c>
      <c r="E13912">
        <f t="shared" si="1088"/>
        <v>2022</v>
      </c>
      <c r="F13912" t="str">
        <f t="shared" si="1087"/>
        <v>Victorian</v>
      </c>
      <c r="G13912" t="str">
        <f t="shared" si="1089"/>
        <v>Quarter</v>
      </c>
      <c r="H13912">
        <f t="shared" si="1090"/>
        <v>2025</v>
      </c>
      <c r="I13912">
        <f t="shared" si="1091"/>
        <v>92</v>
      </c>
      <c r="J13912">
        <f>D13912*PJ_per_contract*I13912</f>
        <v>0</v>
      </c>
    </row>
    <row r="13913" spans="1:10" x14ac:dyDescent="0.2">
      <c r="A13913" t="s">
        <v>91</v>
      </c>
      <c r="B13913" s="3">
        <v>44748</v>
      </c>
      <c r="C13913">
        <v>0</v>
      </c>
      <c r="D13913">
        <v>0</v>
      </c>
      <c r="E13913">
        <f t="shared" si="1088"/>
        <v>2022</v>
      </c>
      <c r="F13913" t="str">
        <f t="shared" si="1087"/>
        <v>Victorian</v>
      </c>
      <c r="G13913" t="str">
        <f t="shared" si="1089"/>
        <v>Quarter</v>
      </c>
      <c r="H13913">
        <f t="shared" si="1090"/>
        <v>2026</v>
      </c>
      <c r="I13913">
        <f t="shared" si="1091"/>
        <v>92</v>
      </c>
      <c r="J13913">
        <f>D13913*PJ_per_contract*I13913</f>
        <v>0</v>
      </c>
    </row>
    <row r="13914" spans="1:10" x14ac:dyDescent="0.2">
      <c r="A13914" t="s">
        <v>52</v>
      </c>
      <c r="B13914" s="3">
        <v>44748</v>
      </c>
      <c r="C13914">
        <v>0</v>
      </c>
      <c r="D13914">
        <v>0</v>
      </c>
      <c r="E13914">
        <f t="shared" si="1088"/>
        <v>2022</v>
      </c>
      <c r="F13914" t="str">
        <f t="shared" si="1087"/>
        <v>Victorian</v>
      </c>
      <c r="G13914" t="str">
        <f t="shared" si="1089"/>
        <v>Quarter</v>
      </c>
      <c r="H13914">
        <f t="shared" si="1090"/>
        <v>2022</v>
      </c>
      <c r="I13914">
        <f t="shared" si="1091"/>
        <v>92</v>
      </c>
      <c r="J13914">
        <f>D13914*PJ_per_contract*I13914</f>
        <v>0</v>
      </c>
    </row>
    <row r="13915" spans="1:10" x14ac:dyDescent="0.2">
      <c r="A13915" t="s">
        <v>95</v>
      </c>
      <c r="B13915" s="3">
        <v>44748</v>
      </c>
      <c r="C13915">
        <v>0</v>
      </c>
      <c r="D13915">
        <v>0</v>
      </c>
      <c r="E13915">
        <f t="shared" si="1088"/>
        <v>2022</v>
      </c>
      <c r="F13915" t="str">
        <f t="shared" si="1087"/>
        <v>Victorian</v>
      </c>
      <c r="G13915" t="str">
        <f t="shared" si="1089"/>
        <v>Month</v>
      </c>
      <c r="H13915">
        <f t="shared" si="1090"/>
        <v>2022</v>
      </c>
      <c r="I13915">
        <f t="shared" si="1091"/>
        <v>31</v>
      </c>
      <c r="J13915">
        <f>D13915*PJ_per_contract*I13915</f>
        <v>0</v>
      </c>
    </row>
    <row r="13916" spans="1:10" x14ac:dyDescent="0.2">
      <c r="A13916" t="s">
        <v>69</v>
      </c>
      <c r="B13916" s="3">
        <v>44748</v>
      </c>
      <c r="C13916">
        <v>0</v>
      </c>
      <c r="D13916">
        <v>0</v>
      </c>
      <c r="E13916">
        <f t="shared" si="1088"/>
        <v>2022</v>
      </c>
      <c r="F13916" t="str">
        <f t="shared" si="1087"/>
        <v>Victorian</v>
      </c>
      <c r="G13916" t="str">
        <f t="shared" si="1089"/>
        <v>Quarter</v>
      </c>
      <c r="H13916">
        <f t="shared" si="1090"/>
        <v>2025</v>
      </c>
      <c r="I13916">
        <f t="shared" si="1091"/>
        <v>92</v>
      </c>
      <c r="J13916">
        <f>D13916*PJ_per_contract*I13916</f>
        <v>0</v>
      </c>
    </row>
    <row r="13917" spans="1:10" x14ac:dyDescent="0.2">
      <c r="A13917" t="s">
        <v>55</v>
      </c>
      <c r="B13917" s="3">
        <v>44748</v>
      </c>
      <c r="C13917">
        <v>0</v>
      </c>
      <c r="D13917">
        <v>0</v>
      </c>
      <c r="E13917">
        <f t="shared" si="1088"/>
        <v>2022</v>
      </c>
      <c r="F13917" t="str">
        <f t="shared" si="1087"/>
        <v>Victorian</v>
      </c>
      <c r="G13917" t="str">
        <f t="shared" si="1089"/>
        <v>Quarter</v>
      </c>
      <c r="H13917">
        <f t="shared" si="1090"/>
        <v>2024</v>
      </c>
      <c r="I13917">
        <f t="shared" si="1091"/>
        <v>92</v>
      </c>
      <c r="J13917">
        <f>D13917*PJ_per_contract*I13917</f>
        <v>0</v>
      </c>
    </row>
    <row r="13918" spans="1:10" x14ac:dyDescent="0.2">
      <c r="A13918" t="s">
        <v>60</v>
      </c>
      <c r="B13918" s="3">
        <v>44748</v>
      </c>
      <c r="C13918">
        <v>0</v>
      </c>
      <c r="D13918">
        <v>0</v>
      </c>
      <c r="E13918">
        <f t="shared" si="1088"/>
        <v>2022</v>
      </c>
      <c r="F13918" t="str">
        <f t="shared" si="1087"/>
        <v>Wallumbilla</v>
      </c>
      <c r="G13918" t="str">
        <f t="shared" si="1089"/>
        <v>Strip</v>
      </c>
      <c r="H13918">
        <f t="shared" si="1090"/>
        <v>2023</v>
      </c>
      <c r="I13918">
        <f t="shared" si="1091"/>
        <v>365</v>
      </c>
      <c r="J13918">
        <f>D13918*PJ_per_contract*I13918</f>
        <v>0</v>
      </c>
    </row>
    <row r="13919" spans="1:10" x14ac:dyDescent="0.2">
      <c r="A13919" t="s">
        <v>61</v>
      </c>
      <c r="B13919" s="3">
        <v>44748</v>
      </c>
      <c r="C13919">
        <v>96</v>
      </c>
      <c r="D13919">
        <v>0</v>
      </c>
      <c r="E13919">
        <f t="shared" si="1088"/>
        <v>2022</v>
      </c>
      <c r="F13919" t="str">
        <f t="shared" si="1087"/>
        <v>Wallumbilla</v>
      </c>
      <c r="G13919" t="str">
        <f t="shared" si="1089"/>
        <v>Quarter</v>
      </c>
      <c r="H13919">
        <f t="shared" si="1090"/>
        <v>2022</v>
      </c>
      <c r="I13919">
        <f t="shared" si="1091"/>
        <v>92</v>
      </c>
      <c r="J13919">
        <f>D13919*PJ_per_contract*I13919</f>
        <v>0</v>
      </c>
    </row>
    <row r="13920" spans="1:10" x14ac:dyDescent="0.2">
      <c r="A13920" t="s">
        <v>62</v>
      </c>
      <c r="B13920" s="3">
        <v>44748</v>
      </c>
      <c r="C13920">
        <v>180</v>
      </c>
      <c r="D13920">
        <v>0</v>
      </c>
      <c r="E13920">
        <f t="shared" si="1088"/>
        <v>2022</v>
      </c>
      <c r="F13920" t="str">
        <f t="shared" si="1087"/>
        <v>Wallumbilla</v>
      </c>
      <c r="G13920" t="str">
        <f t="shared" si="1089"/>
        <v>Quarter</v>
      </c>
      <c r="H13920">
        <f t="shared" si="1090"/>
        <v>2022</v>
      </c>
      <c r="I13920">
        <f t="shared" si="1091"/>
        <v>92</v>
      </c>
      <c r="J13920">
        <f>D13920*PJ_per_contract*I13920</f>
        <v>0</v>
      </c>
    </row>
    <row r="13921" spans="1:10" x14ac:dyDescent="0.2">
      <c r="A13921" t="s">
        <v>70</v>
      </c>
      <c r="B13921" s="3">
        <v>44748</v>
      </c>
      <c r="C13921">
        <v>0</v>
      </c>
      <c r="D13921">
        <v>0</v>
      </c>
      <c r="E13921">
        <f t="shared" si="1088"/>
        <v>2022</v>
      </c>
      <c r="F13921" t="str">
        <f t="shared" si="1087"/>
        <v>Wallumbilla</v>
      </c>
      <c r="G13921" t="str">
        <f t="shared" si="1089"/>
        <v>Strip</v>
      </c>
      <c r="H13921">
        <f t="shared" si="1090"/>
        <v>2023</v>
      </c>
      <c r="I13921">
        <f t="shared" si="1091"/>
        <v>365</v>
      </c>
      <c r="J13921">
        <f>D13921*PJ_per_contract*I13921</f>
        <v>0</v>
      </c>
    </row>
    <row r="13922" spans="1:10" x14ac:dyDescent="0.2">
      <c r="A13922" t="s">
        <v>63</v>
      </c>
      <c r="B13922" s="3">
        <v>44748</v>
      </c>
      <c r="C13922">
        <v>81</v>
      </c>
      <c r="D13922">
        <v>0</v>
      </c>
      <c r="E13922">
        <f t="shared" si="1088"/>
        <v>2022</v>
      </c>
      <c r="F13922" t="str">
        <f t="shared" si="1087"/>
        <v>Wallumbilla</v>
      </c>
      <c r="G13922" t="str">
        <f t="shared" si="1089"/>
        <v>Quarter</v>
      </c>
      <c r="H13922">
        <f t="shared" si="1090"/>
        <v>2023</v>
      </c>
      <c r="I13922">
        <f t="shared" si="1091"/>
        <v>92</v>
      </c>
      <c r="J13922">
        <f>D13922*PJ_per_contract*I13922</f>
        <v>0</v>
      </c>
    </row>
    <row r="13923" spans="1:10" x14ac:dyDescent="0.2">
      <c r="A13923" t="s">
        <v>64</v>
      </c>
      <c r="B13923" s="3">
        <v>44748</v>
      </c>
      <c r="C13923">
        <v>114</v>
      </c>
      <c r="D13923">
        <v>0</v>
      </c>
      <c r="E13923">
        <f t="shared" si="1088"/>
        <v>2022</v>
      </c>
      <c r="F13923" t="str">
        <f t="shared" si="1087"/>
        <v>Wallumbilla</v>
      </c>
      <c r="G13923" t="str">
        <f t="shared" si="1089"/>
        <v>Quarter</v>
      </c>
      <c r="H13923">
        <f t="shared" si="1090"/>
        <v>2023</v>
      </c>
      <c r="I13923">
        <f t="shared" si="1091"/>
        <v>92</v>
      </c>
      <c r="J13923">
        <f>D13923*PJ_per_contract*I13923</f>
        <v>0</v>
      </c>
    </row>
    <row r="13924" spans="1:10" x14ac:dyDescent="0.2">
      <c r="A13924" t="s">
        <v>81</v>
      </c>
      <c r="B13924" s="3">
        <v>44748</v>
      </c>
      <c r="C13924">
        <v>0</v>
      </c>
      <c r="D13924">
        <v>0</v>
      </c>
      <c r="E13924">
        <f t="shared" si="1088"/>
        <v>2022</v>
      </c>
      <c r="F13924" t="str">
        <f t="shared" si="1087"/>
        <v>Wallumbilla</v>
      </c>
      <c r="G13924" t="str">
        <f t="shared" si="1089"/>
        <v>Strip</v>
      </c>
      <c r="H13924">
        <f t="shared" si="1090"/>
        <v>2024</v>
      </c>
      <c r="I13924">
        <f t="shared" si="1091"/>
        <v>365</v>
      </c>
      <c r="J13924">
        <f>D13924*PJ_per_contract*I13924</f>
        <v>0</v>
      </c>
    </row>
    <row r="13925" spans="1:10" x14ac:dyDescent="0.2">
      <c r="A13925" t="s">
        <v>71</v>
      </c>
      <c r="B13925" s="3">
        <v>44748</v>
      </c>
      <c r="C13925">
        <v>63</v>
      </c>
      <c r="D13925">
        <v>0</v>
      </c>
      <c r="E13925">
        <f t="shared" si="1088"/>
        <v>2022</v>
      </c>
      <c r="F13925" t="str">
        <f t="shared" si="1087"/>
        <v>Wallumbilla</v>
      </c>
      <c r="G13925" t="str">
        <f t="shared" si="1089"/>
        <v>Quarter</v>
      </c>
      <c r="H13925">
        <f t="shared" si="1090"/>
        <v>2023</v>
      </c>
      <c r="I13925">
        <f t="shared" si="1091"/>
        <v>92</v>
      </c>
      <c r="J13925">
        <f>D13925*PJ_per_contract*I13925</f>
        <v>0</v>
      </c>
    </row>
    <row r="13926" spans="1:10" x14ac:dyDescent="0.2">
      <c r="A13926" t="s">
        <v>72</v>
      </c>
      <c r="B13926" s="3">
        <v>44748</v>
      </c>
      <c r="C13926">
        <v>60</v>
      </c>
      <c r="D13926">
        <v>0</v>
      </c>
      <c r="E13926">
        <f t="shared" si="1088"/>
        <v>2022</v>
      </c>
      <c r="F13926" t="str">
        <f t="shared" si="1087"/>
        <v>Wallumbilla</v>
      </c>
      <c r="G13926" t="str">
        <f t="shared" si="1089"/>
        <v>Quarter</v>
      </c>
      <c r="H13926">
        <f t="shared" si="1090"/>
        <v>2023</v>
      </c>
      <c r="I13926">
        <f t="shared" si="1091"/>
        <v>92</v>
      </c>
      <c r="J13926">
        <f>D13926*PJ_per_contract*I13926</f>
        <v>0</v>
      </c>
    </row>
    <row r="13927" spans="1:10" x14ac:dyDescent="0.2">
      <c r="A13927" t="s">
        <v>92</v>
      </c>
      <c r="B13927" s="3">
        <v>44748</v>
      </c>
      <c r="C13927">
        <v>0</v>
      </c>
      <c r="D13927">
        <v>0</v>
      </c>
      <c r="E13927">
        <f t="shared" si="1088"/>
        <v>2022</v>
      </c>
      <c r="F13927" t="str">
        <f t="shared" si="1087"/>
        <v>Wallumbilla</v>
      </c>
      <c r="G13927" t="str">
        <f t="shared" si="1089"/>
        <v>Strip</v>
      </c>
      <c r="H13927">
        <f t="shared" si="1090"/>
        <v>2024</v>
      </c>
      <c r="I13927">
        <f t="shared" si="1091"/>
        <v>365</v>
      </c>
      <c r="J13927">
        <f>D13927*PJ_per_contract*I13927</f>
        <v>0</v>
      </c>
    </row>
    <row r="13928" spans="1:10" x14ac:dyDescent="0.2">
      <c r="A13928" t="s">
        <v>82</v>
      </c>
      <c r="B13928" s="3">
        <v>44748</v>
      </c>
      <c r="C13928">
        <v>9</v>
      </c>
      <c r="D13928">
        <v>0</v>
      </c>
      <c r="E13928">
        <f t="shared" si="1088"/>
        <v>2022</v>
      </c>
      <c r="F13928" t="str">
        <f t="shared" si="1087"/>
        <v>Wallumbilla</v>
      </c>
      <c r="G13928" t="str">
        <f t="shared" si="1089"/>
        <v>Quarter</v>
      </c>
      <c r="H13928">
        <f t="shared" si="1090"/>
        <v>2024</v>
      </c>
      <c r="I13928">
        <f t="shared" si="1091"/>
        <v>92</v>
      </c>
      <c r="J13928">
        <f>D13928*PJ_per_contract*I13928</f>
        <v>0</v>
      </c>
    </row>
    <row r="13929" spans="1:10" x14ac:dyDescent="0.2">
      <c r="A13929" t="s">
        <v>83</v>
      </c>
      <c r="B13929" s="3">
        <v>44748</v>
      </c>
      <c r="C13929">
        <v>7</v>
      </c>
      <c r="D13929">
        <v>0</v>
      </c>
      <c r="E13929">
        <f t="shared" si="1088"/>
        <v>2022</v>
      </c>
      <c r="F13929" t="str">
        <f t="shared" si="1087"/>
        <v>Wallumbilla</v>
      </c>
      <c r="G13929" t="str">
        <f t="shared" si="1089"/>
        <v>Quarter</v>
      </c>
      <c r="H13929">
        <f t="shared" si="1090"/>
        <v>2024</v>
      </c>
      <c r="I13929">
        <f t="shared" si="1091"/>
        <v>92</v>
      </c>
      <c r="J13929">
        <f>D13929*PJ_per_contract*I13929</f>
        <v>0</v>
      </c>
    </row>
    <row r="13930" spans="1:10" x14ac:dyDescent="0.2">
      <c r="A13930" t="s">
        <v>93</v>
      </c>
      <c r="B13930" s="3">
        <v>44748</v>
      </c>
      <c r="C13930">
        <v>7</v>
      </c>
      <c r="D13930">
        <v>0</v>
      </c>
      <c r="E13930">
        <f t="shared" si="1088"/>
        <v>2022</v>
      </c>
      <c r="F13930" t="str">
        <f t="shared" si="1087"/>
        <v>Wallumbilla</v>
      </c>
      <c r="G13930" t="str">
        <f t="shared" si="1089"/>
        <v>Quarter</v>
      </c>
      <c r="H13930">
        <f t="shared" si="1090"/>
        <v>2024</v>
      </c>
      <c r="I13930">
        <f t="shared" si="1091"/>
        <v>92</v>
      </c>
      <c r="J13930">
        <f>D13930*PJ_per_contract*I13930</f>
        <v>0</v>
      </c>
    </row>
    <row r="13931" spans="1:10" x14ac:dyDescent="0.2">
      <c r="A13931" t="s">
        <v>94</v>
      </c>
      <c r="B13931" s="3">
        <v>44748</v>
      </c>
      <c r="C13931">
        <v>7</v>
      </c>
      <c r="D13931">
        <v>0</v>
      </c>
      <c r="E13931">
        <f t="shared" si="1088"/>
        <v>2022</v>
      </c>
      <c r="F13931" t="str">
        <f t="shared" si="1087"/>
        <v>Wallumbilla</v>
      </c>
      <c r="G13931" t="str">
        <f t="shared" si="1089"/>
        <v>Quarter</v>
      </c>
      <c r="H13931">
        <f t="shared" si="1090"/>
        <v>2024</v>
      </c>
      <c r="I13931">
        <f t="shared" si="1091"/>
        <v>92</v>
      </c>
      <c r="J13931">
        <f>D13931*PJ_per_contract*I13931</f>
        <v>0</v>
      </c>
    </row>
    <row r="13932" spans="1:10" x14ac:dyDescent="0.2">
      <c r="A13932" t="s">
        <v>96</v>
      </c>
      <c r="B13932" s="3">
        <v>44749</v>
      </c>
      <c r="C13932">
        <v>0</v>
      </c>
      <c r="D13932">
        <v>0</v>
      </c>
      <c r="E13932">
        <f t="shared" si="1088"/>
        <v>2022</v>
      </c>
      <c r="F13932" t="str">
        <f t="shared" si="1087"/>
        <v>Victorian</v>
      </c>
      <c r="G13932" t="str">
        <f t="shared" si="1089"/>
        <v>Month</v>
      </c>
      <c r="H13932">
        <f t="shared" si="1090"/>
        <v>2022</v>
      </c>
      <c r="I13932">
        <f t="shared" si="1091"/>
        <v>31</v>
      </c>
      <c r="J13932">
        <f>D13932*PJ_per_contract*I13932</f>
        <v>0</v>
      </c>
    </row>
    <row r="13933" spans="1:10" x14ac:dyDescent="0.2">
      <c r="A13933" t="s">
        <v>68</v>
      </c>
      <c r="B13933" s="3">
        <v>44749</v>
      </c>
      <c r="C13933">
        <v>0</v>
      </c>
      <c r="D13933">
        <v>0</v>
      </c>
      <c r="E13933">
        <f t="shared" si="1088"/>
        <v>2022</v>
      </c>
      <c r="F13933" t="str">
        <f t="shared" si="1087"/>
        <v>Victorian</v>
      </c>
      <c r="G13933" t="str">
        <f t="shared" si="1089"/>
        <v>Quarter</v>
      </c>
      <c r="H13933">
        <f t="shared" si="1090"/>
        <v>2025</v>
      </c>
      <c r="I13933">
        <f t="shared" si="1091"/>
        <v>92</v>
      </c>
      <c r="J13933">
        <f>D13933*PJ_per_contract*I13933</f>
        <v>0</v>
      </c>
    </row>
    <row r="13934" spans="1:10" x14ac:dyDescent="0.2">
      <c r="A13934" t="s">
        <v>57</v>
      </c>
      <c r="B13934" s="3">
        <v>44749</v>
      </c>
      <c r="C13934">
        <v>0</v>
      </c>
      <c r="D13934">
        <v>0</v>
      </c>
      <c r="E13934">
        <f t="shared" si="1088"/>
        <v>2022</v>
      </c>
      <c r="F13934" t="str">
        <f t="shared" si="1087"/>
        <v>Victorian</v>
      </c>
      <c r="G13934" t="str">
        <f t="shared" si="1089"/>
        <v>Quarter</v>
      </c>
      <c r="H13934">
        <f t="shared" si="1090"/>
        <v>2024</v>
      </c>
      <c r="I13934">
        <f t="shared" si="1091"/>
        <v>92</v>
      </c>
      <c r="J13934">
        <f>D13934*PJ_per_contract*I13934</f>
        <v>0</v>
      </c>
    </row>
    <row r="13935" spans="1:10" x14ac:dyDescent="0.2">
      <c r="A13935" t="s">
        <v>89</v>
      </c>
      <c r="B13935" s="3">
        <v>44749</v>
      </c>
      <c r="C13935">
        <v>0</v>
      </c>
      <c r="D13935">
        <v>0</v>
      </c>
      <c r="E13935">
        <f t="shared" si="1088"/>
        <v>2022</v>
      </c>
      <c r="F13935" t="str">
        <f t="shared" si="1087"/>
        <v>Victorian</v>
      </c>
      <c r="G13935" t="str">
        <f t="shared" si="1089"/>
        <v>Month</v>
      </c>
      <c r="H13935">
        <f t="shared" si="1090"/>
        <v>2022</v>
      </c>
      <c r="I13935">
        <f t="shared" si="1091"/>
        <v>31</v>
      </c>
      <c r="J13935">
        <f>D13935*PJ_per_contract*I13935</f>
        <v>0</v>
      </c>
    </row>
    <row r="13936" spans="1:10" x14ac:dyDescent="0.2">
      <c r="A13936" t="s">
        <v>95</v>
      </c>
      <c r="B13936" s="3">
        <v>44749</v>
      </c>
      <c r="C13936">
        <v>0</v>
      </c>
      <c r="D13936">
        <v>0</v>
      </c>
      <c r="E13936">
        <f t="shared" si="1088"/>
        <v>2022</v>
      </c>
      <c r="F13936" t="str">
        <f t="shared" si="1087"/>
        <v>Victorian</v>
      </c>
      <c r="G13936" t="str">
        <f t="shared" si="1089"/>
        <v>Month</v>
      </c>
      <c r="H13936">
        <f t="shared" si="1090"/>
        <v>2022</v>
      </c>
      <c r="I13936">
        <f t="shared" si="1091"/>
        <v>31</v>
      </c>
      <c r="J13936">
        <f>D13936*PJ_per_contract*I13936</f>
        <v>0</v>
      </c>
    </row>
    <row r="13937" spans="1:10" x14ac:dyDescent="0.2">
      <c r="A13937" t="s">
        <v>88</v>
      </c>
      <c r="B13937" s="3">
        <v>44749</v>
      </c>
      <c r="C13937">
        <v>0</v>
      </c>
      <c r="D13937">
        <v>0</v>
      </c>
      <c r="E13937">
        <f t="shared" si="1088"/>
        <v>2022</v>
      </c>
      <c r="F13937" t="str">
        <f t="shared" si="1087"/>
        <v>Victorian</v>
      </c>
      <c r="G13937" t="str">
        <f t="shared" si="1089"/>
        <v>Month</v>
      </c>
      <c r="H13937">
        <f t="shared" si="1090"/>
        <v>2022</v>
      </c>
      <c r="I13937">
        <f t="shared" si="1091"/>
        <v>31</v>
      </c>
      <c r="J13937">
        <f>D13937*PJ_per_contract*I13937</f>
        <v>0</v>
      </c>
    </row>
    <row r="13938" spans="1:10" x14ac:dyDescent="0.2">
      <c r="A13938" t="s">
        <v>53</v>
      </c>
      <c r="B13938" s="3">
        <v>44749</v>
      </c>
      <c r="C13938">
        <v>0</v>
      </c>
      <c r="D13938">
        <v>0</v>
      </c>
      <c r="E13938">
        <f t="shared" si="1088"/>
        <v>2022</v>
      </c>
      <c r="F13938" t="str">
        <f t="shared" si="1087"/>
        <v>Victorian</v>
      </c>
      <c r="G13938" t="str">
        <f t="shared" si="1089"/>
        <v>Quarter</v>
      </c>
      <c r="H13938">
        <f t="shared" si="1090"/>
        <v>2023</v>
      </c>
      <c r="I13938">
        <f t="shared" si="1091"/>
        <v>92</v>
      </c>
      <c r="J13938">
        <f>D13938*PJ_per_contract*I13938</f>
        <v>0</v>
      </c>
    </row>
    <row r="13939" spans="1:10" x14ac:dyDescent="0.2">
      <c r="A13939" t="s">
        <v>56</v>
      </c>
      <c r="B13939" s="3">
        <v>44749</v>
      </c>
      <c r="C13939">
        <v>0</v>
      </c>
      <c r="D13939">
        <v>0</v>
      </c>
      <c r="E13939">
        <f t="shared" si="1088"/>
        <v>2022</v>
      </c>
      <c r="F13939" t="str">
        <f t="shared" si="1087"/>
        <v>Victorian</v>
      </c>
      <c r="G13939" t="str">
        <f t="shared" si="1089"/>
        <v>Quarter</v>
      </c>
      <c r="H13939">
        <f t="shared" si="1090"/>
        <v>2023</v>
      </c>
      <c r="I13939">
        <f t="shared" si="1091"/>
        <v>92</v>
      </c>
      <c r="J13939">
        <f>D13939*PJ_per_contract*I13939</f>
        <v>0</v>
      </c>
    </row>
    <row r="13940" spans="1:10" x14ac:dyDescent="0.2">
      <c r="A13940" t="s">
        <v>79</v>
      </c>
      <c r="B13940" s="3">
        <v>44749</v>
      </c>
      <c r="C13940">
        <v>0</v>
      </c>
      <c r="D13940">
        <v>0</v>
      </c>
      <c r="E13940">
        <f t="shared" si="1088"/>
        <v>2022</v>
      </c>
      <c r="F13940" t="str">
        <f t="shared" si="1087"/>
        <v>Victorian</v>
      </c>
      <c r="G13940" t="str">
        <f t="shared" si="1089"/>
        <v>Quarter</v>
      </c>
      <c r="H13940">
        <f t="shared" si="1090"/>
        <v>2025</v>
      </c>
      <c r="I13940">
        <f t="shared" si="1091"/>
        <v>92</v>
      </c>
      <c r="J13940">
        <f>D13940*PJ_per_contract*I13940</f>
        <v>0</v>
      </c>
    </row>
    <row r="13941" spans="1:10" x14ac:dyDescent="0.2">
      <c r="A13941" t="s">
        <v>80</v>
      </c>
      <c r="B13941" s="3">
        <v>44749</v>
      </c>
      <c r="C13941">
        <v>0</v>
      </c>
      <c r="D13941">
        <v>0</v>
      </c>
      <c r="E13941">
        <f t="shared" si="1088"/>
        <v>2022</v>
      </c>
      <c r="F13941" t="str">
        <f t="shared" si="1087"/>
        <v>Victorian</v>
      </c>
      <c r="G13941" t="str">
        <f t="shared" si="1089"/>
        <v>Quarter</v>
      </c>
      <c r="H13941">
        <f t="shared" si="1090"/>
        <v>2025</v>
      </c>
      <c r="I13941">
        <f t="shared" si="1091"/>
        <v>92</v>
      </c>
      <c r="J13941">
        <f>D13941*PJ_per_contract*I13941</f>
        <v>0</v>
      </c>
    </row>
    <row r="13942" spans="1:10" x14ac:dyDescent="0.2">
      <c r="A13942" t="s">
        <v>59</v>
      </c>
      <c r="B13942" s="3">
        <v>44749</v>
      </c>
      <c r="C13942">
        <v>0</v>
      </c>
      <c r="D13942">
        <v>0</v>
      </c>
      <c r="E13942">
        <f t="shared" si="1088"/>
        <v>2022</v>
      </c>
      <c r="F13942" t="str">
        <f t="shared" si="1087"/>
        <v>Victorian</v>
      </c>
      <c r="G13942" t="str">
        <f t="shared" si="1089"/>
        <v>Quarter</v>
      </c>
      <c r="H13942">
        <f t="shared" si="1090"/>
        <v>2023</v>
      </c>
      <c r="I13942">
        <f t="shared" si="1091"/>
        <v>92</v>
      </c>
      <c r="J13942">
        <f>D13942*PJ_per_contract*I13942</f>
        <v>0</v>
      </c>
    </row>
    <row r="13943" spans="1:10" x14ac:dyDescent="0.2">
      <c r="A13943" t="s">
        <v>97</v>
      </c>
      <c r="B13943" s="3">
        <v>44749</v>
      </c>
      <c r="C13943">
        <v>0</v>
      </c>
      <c r="D13943">
        <v>0</v>
      </c>
      <c r="E13943">
        <f t="shared" si="1088"/>
        <v>2022</v>
      </c>
      <c r="F13943" t="str">
        <f t="shared" si="1087"/>
        <v>Victorian</v>
      </c>
      <c r="G13943" t="str">
        <f t="shared" si="1089"/>
        <v>Month</v>
      </c>
      <c r="H13943">
        <f t="shared" si="1090"/>
        <v>2022</v>
      </c>
      <c r="I13943">
        <f t="shared" si="1091"/>
        <v>31</v>
      </c>
      <c r="J13943">
        <f>D13943*PJ_per_contract*I13943</f>
        <v>0</v>
      </c>
    </row>
    <row r="13944" spans="1:10" x14ac:dyDescent="0.2">
      <c r="A13944" t="s">
        <v>87</v>
      </c>
      <c r="B13944" s="3">
        <v>44749</v>
      </c>
      <c r="C13944">
        <v>0</v>
      </c>
      <c r="D13944">
        <v>0</v>
      </c>
      <c r="E13944">
        <f t="shared" si="1088"/>
        <v>2022</v>
      </c>
      <c r="F13944" t="str">
        <f t="shared" si="1087"/>
        <v>Victorian</v>
      </c>
      <c r="G13944" t="str">
        <f t="shared" si="1089"/>
        <v>Month</v>
      </c>
      <c r="H13944">
        <f t="shared" si="1090"/>
        <v>2022</v>
      </c>
      <c r="I13944">
        <f t="shared" si="1091"/>
        <v>31</v>
      </c>
      <c r="J13944">
        <f>D13944*PJ_per_contract*I13944</f>
        <v>0</v>
      </c>
    </row>
    <row r="13945" spans="1:10" x14ac:dyDescent="0.2">
      <c r="A13945" t="s">
        <v>50</v>
      </c>
      <c r="B13945" s="3">
        <v>44749</v>
      </c>
      <c r="C13945">
        <v>0</v>
      </c>
      <c r="D13945">
        <v>0</v>
      </c>
      <c r="E13945">
        <f t="shared" si="1088"/>
        <v>2022</v>
      </c>
      <c r="F13945" t="str">
        <f t="shared" si="1087"/>
        <v>Victorian</v>
      </c>
      <c r="G13945" t="str">
        <f t="shared" si="1089"/>
        <v>Quarter</v>
      </c>
      <c r="H13945">
        <f t="shared" si="1090"/>
        <v>2024</v>
      </c>
      <c r="I13945">
        <f t="shared" si="1091"/>
        <v>92</v>
      </c>
      <c r="J13945">
        <f>D13945*PJ_per_contract*I13945</f>
        <v>0</v>
      </c>
    </row>
    <row r="13946" spans="1:10" x14ac:dyDescent="0.2">
      <c r="A13946" t="s">
        <v>91</v>
      </c>
      <c r="B13946" s="3">
        <v>44749</v>
      </c>
      <c r="C13946">
        <v>0</v>
      </c>
      <c r="D13946">
        <v>0</v>
      </c>
      <c r="E13946">
        <f t="shared" si="1088"/>
        <v>2022</v>
      </c>
      <c r="F13946" t="str">
        <f t="shared" si="1087"/>
        <v>Victorian</v>
      </c>
      <c r="G13946" t="str">
        <f t="shared" si="1089"/>
        <v>Quarter</v>
      </c>
      <c r="H13946">
        <f t="shared" si="1090"/>
        <v>2026</v>
      </c>
      <c r="I13946">
        <f t="shared" si="1091"/>
        <v>92</v>
      </c>
      <c r="J13946">
        <f>D13946*PJ_per_contract*I13946</f>
        <v>0</v>
      </c>
    </row>
    <row r="13947" spans="1:10" x14ac:dyDescent="0.2">
      <c r="A13947" t="s">
        <v>52</v>
      </c>
      <c r="B13947" s="3">
        <v>44749</v>
      </c>
      <c r="C13947">
        <v>0</v>
      </c>
      <c r="D13947">
        <v>0</v>
      </c>
      <c r="E13947">
        <f t="shared" si="1088"/>
        <v>2022</v>
      </c>
      <c r="F13947" t="str">
        <f t="shared" si="1087"/>
        <v>Victorian</v>
      </c>
      <c r="G13947" t="str">
        <f t="shared" si="1089"/>
        <v>Quarter</v>
      </c>
      <c r="H13947">
        <f t="shared" si="1090"/>
        <v>2022</v>
      </c>
      <c r="I13947">
        <f t="shared" si="1091"/>
        <v>92</v>
      </c>
      <c r="J13947">
        <f>D13947*PJ_per_contract*I13947</f>
        <v>0</v>
      </c>
    </row>
    <row r="13948" spans="1:10" x14ac:dyDescent="0.2">
      <c r="A13948" t="s">
        <v>51</v>
      </c>
      <c r="B13948" s="3">
        <v>44749</v>
      </c>
      <c r="C13948">
        <v>0</v>
      </c>
      <c r="D13948">
        <v>0</v>
      </c>
      <c r="E13948">
        <f t="shared" si="1088"/>
        <v>2022</v>
      </c>
      <c r="F13948" t="str">
        <f t="shared" si="1087"/>
        <v>Victorian</v>
      </c>
      <c r="G13948" t="str">
        <f t="shared" si="1089"/>
        <v>Quarter</v>
      </c>
      <c r="H13948">
        <f t="shared" si="1090"/>
        <v>2022</v>
      </c>
      <c r="I13948">
        <f t="shared" si="1091"/>
        <v>92</v>
      </c>
      <c r="J13948">
        <f>D13948*PJ_per_contract*I13948</f>
        <v>0</v>
      </c>
    </row>
    <row r="13949" spans="1:10" x14ac:dyDescent="0.2">
      <c r="A13949" t="s">
        <v>54</v>
      </c>
      <c r="B13949" s="3">
        <v>44749</v>
      </c>
      <c r="C13949">
        <v>0</v>
      </c>
      <c r="D13949">
        <v>0</v>
      </c>
      <c r="E13949">
        <f t="shared" si="1088"/>
        <v>2022</v>
      </c>
      <c r="F13949" t="str">
        <f t="shared" si="1087"/>
        <v>Victorian</v>
      </c>
      <c r="G13949" t="str">
        <f t="shared" si="1089"/>
        <v>Quarter</v>
      </c>
      <c r="H13949">
        <f t="shared" si="1090"/>
        <v>2023</v>
      </c>
      <c r="I13949">
        <f t="shared" si="1091"/>
        <v>92</v>
      </c>
      <c r="J13949">
        <f>D13949*PJ_per_contract*I13949</f>
        <v>0</v>
      </c>
    </row>
    <row r="13950" spans="1:10" x14ac:dyDescent="0.2">
      <c r="A13950" t="s">
        <v>58</v>
      </c>
      <c r="B13950" s="3">
        <v>44749</v>
      </c>
      <c r="C13950">
        <v>0</v>
      </c>
      <c r="D13950">
        <v>0</v>
      </c>
      <c r="E13950">
        <f t="shared" si="1088"/>
        <v>2022</v>
      </c>
      <c r="F13950" t="str">
        <f t="shared" si="1087"/>
        <v>Victorian</v>
      </c>
      <c r="G13950" t="str">
        <f t="shared" si="1089"/>
        <v>Quarter</v>
      </c>
      <c r="H13950">
        <f t="shared" si="1090"/>
        <v>2024</v>
      </c>
      <c r="I13950">
        <f t="shared" si="1091"/>
        <v>92</v>
      </c>
      <c r="J13950">
        <f>D13950*PJ_per_contract*I13950</f>
        <v>0</v>
      </c>
    </row>
    <row r="13951" spans="1:10" x14ac:dyDescent="0.2">
      <c r="A13951" t="s">
        <v>90</v>
      </c>
      <c r="B13951" s="3">
        <v>44749</v>
      </c>
      <c r="C13951">
        <v>0</v>
      </c>
      <c r="D13951">
        <v>0</v>
      </c>
      <c r="E13951">
        <f t="shared" si="1088"/>
        <v>2022</v>
      </c>
      <c r="F13951" t="str">
        <f t="shared" si="1087"/>
        <v>Victorian</v>
      </c>
      <c r="G13951" t="str">
        <f t="shared" si="1089"/>
        <v>Quarter</v>
      </c>
      <c r="H13951">
        <f t="shared" si="1090"/>
        <v>2026</v>
      </c>
      <c r="I13951">
        <f t="shared" si="1091"/>
        <v>92</v>
      </c>
      <c r="J13951">
        <f>D13951*PJ_per_contract*I13951</f>
        <v>0</v>
      </c>
    </row>
    <row r="13952" spans="1:10" x14ac:dyDescent="0.2">
      <c r="A13952" t="s">
        <v>69</v>
      </c>
      <c r="B13952" s="3">
        <v>44749</v>
      </c>
      <c r="C13952">
        <v>0</v>
      </c>
      <c r="D13952">
        <v>0</v>
      </c>
      <c r="E13952">
        <f t="shared" si="1088"/>
        <v>2022</v>
      </c>
      <c r="F13952" t="str">
        <f t="shared" si="1087"/>
        <v>Victorian</v>
      </c>
      <c r="G13952" t="str">
        <f t="shared" si="1089"/>
        <v>Quarter</v>
      </c>
      <c r="H13952">
        <f t="shared" si="1090"/>
        <v>2025</v>
      </c>
      <c r="I13952">
        <f t="shared" si="1091"/>
        <v>92</v>
      </c>
      <c r="J13952">
        <f>D13952*PJ_per_contract*I13952</f>
        <v>0</v>
      </c>
    </row>
    <row r="13953" spans="1:10" x14ac:dyDescent="0.2">
      <c r="A13953" t="s">
        <v>55</v>
      </c>
      <c r="B13953" s="3">
        <v>44749</v>
      </c>
      <c r="C13953">
        <v>0</v>
      </c>
      <c r="D13953">
        <v>0</v>
      </c>
      <c r="E13953">
        <f t="shared" si="1088"/>
        <v>2022</v>
      </c>
      <c r="F13953" t="str">
        <f t="shared" si="1087"/>
        <v>Victorian</v>
      </c>
      <c r="G13953" t="str">
        <f t="shared" si="1089"/>
        <v>Quarter</v>
      </c>
      <c r="H13953">
        <f t="shared" si="1090"/>
        <v>2024</v>
      </c>
      <c r="I13953">
        <f t="shared" si="1091"/>
        <v>92</v>
      </c>
      <c r="J13953">
        <f>D13953*PJ_per_contract*I13953</f>
        <v>0</v>
      </c>
    </row>
    <row r="13954" spans="1:10" x14ac:dyDescent="0.2">
      <c r="A13954" t="s">
        <v>60</v>
      </c>
      <c r="B13954" s="3">
        <v>44749</v>
      </c>
      <c r="C13954">
        <v>0</v>
      </c>
      <c r="D13954">
        <v>0</v>
      </c>
      <c r="E13954">
        <f t="shared" si="1088"/>
        <v>2022</v>
      </c>
      <c r="F13954" t="str">
        <f t="shared" ref="F13954:F14017" si="1092">IF(OR(LEFT(A13954,2)="GJ",LEFT(A13954,2)="GK"),"Victorian",IF(OR(LEFT(A13954,2)="GX",LEFT(A13954,2)="GY"),"Wallumbilla","NA"))</f>
        <v>Wallumbilla</v>
      </c>
      <c r="G13954" t="str">
        <f t="shared" si="1089"/>
        <v>Strip</v>
      </c>
      <c r="H13954">
        <f t="shared" si="1090"/>
        <v>2023</v>
      </c>
      <c r="I13954">
        <f t="shared" si="1091"/>
        <v>365</v>
      </c>
      <c r="J13954">
        <f>D13954*PJ_per_contract*I13954</f>
        <v>0</v>
      </c>
    </row>
    <row r="13955" spans="1:10" x14ac:dyDescent="0.2">
      <c r="A13955" t="s">
        <v>61</v>
      </c>
      <c r="B13955" s="3">
        <v>44749</v>
      </c>
      <c r="C13955">
        <v>96</v>
      </c>
      <c r="D13955">
        <v>0</v>
      </c>
      <c r="E13955">
        <f t="shared" ref="E13955:E14018" si="1093">YEAR(B13955)</f>
        <v>2022</v>
      </c>
      <c r="F13955" t="str">
        <f t="shared" si="1092"/>
        <v>Wallumbilla</v>
      </c>
      <c r="G13955" t="str">
        <f t="shared" ref="G13955:G14018" si="1094">IF(LEFT(A13955,2)="GJ","Month",IF(OR(LEFT(A13955,2)="GK",LEFT(A13955,2)="GX"),"Quarter",IF(LEFT(A13955,2)="GY","Strip","NA")))</f>
        <v>Quarter</v>
      </c>
      <c r="H13955">
        <f t="shared" ref="H13955:H14018" si="1095">VALUE(MID(A13955,4,4))</f>
        <v>2022</v>
      </c>
      <c r="I13955">
        <f t="shared" ref="I13955:I14018" si="1096">IF(G13955="Month",_xlfn.DAYS(EOMONTH(B13955,0),EOMONTH(B13955,-1)),IF(G13955="Quarter",_xlfn.DAYS(EOMONTH(B13955,2),EOMONTH(B13955,-1)),365))</f>
        <v>92</v>
      </c>
      <c r="J13955">
        <f>D13955*PJ_per_contract*I13955</f>
        <v>0</v>
      </c>
    </row>
    <row r="13956" spans="1:10" x14ac:dyDescent="0.2">
      <c r="A13956" t="s">
        <v>62</v>
      </c>
      <c r="B13956" s="3">
        <v>44749</v>
      </c>
      <c r="C13956">
        <v>180</v>
      </c>
      <c r="D13956">
        <v>0</v>
      </c>
      <c r="E13956">
        <f t="shared" si="1093"/>
        <v>2022</v>
      </c>
      <c r="F13956" t="str">
        <f t="shared" si="1092"/>
        <v>Wallumbilla</v>
      </c>
      <c r="G13956" t="str">
        <f t="shared" si="1094"/>
        <v>Quarter</v>
      </c>
      <c r="H13956">
        <f t="shared" si="1095"/>
        <v>2022</v>
      </c>
      <c r="I13956">
        <f t="shared" si="1096"/>
        <v>92</v>
      </c>
      <c r="J13956">
        <f>D13956*PJ_per_contract*I13956</f>
        <v>0</v>
      </c>
    </row>
    <row r="13957" spans="1:10" x14ac:dyDescent="0.2">
      <c r="A13957" t="s">
        <v>70</v>
      </c>
      <c r="B13957" s="3">
        <v>44749</v>
      </c>
      <c r="C13957">
        <v>0</v>
      </c>
      <c r="D13957">
        <v>0</v>
      </c>
      <c r="E13957">
        <f t="shared" si="1093"/>
        <v>2022</v>
      </c>
      <c r="F13957" t="str">
        <f t="shared" si="1092"/>
        <v>Wallumbilla</v>
      </c>
      <c r="G13957" t="str">
        <f t="shared" si="1094"/>
        <v>Strip</v>
      </c>
      <c r="H13957">
        <f t="shared" si="1095"/>
        <v>2023</v>
      </c>
      <c r="I13957">
        <f t="shared" si="1096"/>
        <v>365</v>
      </c>
      <c r="J13957">
        <f>D13957*PJ_per_contract*I13957</f>
        <v>0</v>
      </c>
    </row>
    <row r="13958" spans="1:10" x14ac:dyDescent="0.2">
      <c r="A13958" t="s">
        <v>63</v>
      </c>
      <c r="B13958" s="3">
        <v>44749</v>
      </c>
      <c r="C13958">
        <v>81</v>
      </c>
      <c r="D13958">
        <v>0</v>
      </c>
      <c r="E13958">
        <f t="shared" si="1093"/>
        <v>2022</v>
      </c>
      <c r="F13958" t="str">
        <f t="shared" si="1092"/>
        <v>Wallumbilla</v>
      </c>
      <c r="G13958" t="str">
        <f t="shared" si="1094"/>
        <v>Quarter</v>
      </c>
      <c r="H13958">
        <f t="shared" si="1095"/>
        <v>2023</v>
      </c>
      <c r="I13958">
        <f t="shared" si="1096"/>
        <v>92</v>
      </c>
      <c r="J13958">
        <f>D13958*PJ_per_contract*I13958</f>
        <v>0</v>
      </c>
    </row>
    <row r="13959" spans="1:10" x14ac:dyDescent="0.2">
      <c r="A13959" t="s">
        <v>64</v>
      </c>
      <c r="B13959" s="3">
        <v>44749</v>
      </c>
      <c r="C13959">
        <v>114</v>
      </c>
      <c r="D13959">
        <v>0</v>
      </c>
      <c r="E13959">
        <f t="shared" si="1093"/>
        <v>2022</v>
      </c>
      <c r="F13959" t="str">
        <f t="shared" si="1092"/>
        <v>Wallumbilla</v>
      </c>
      <c r="G13959" t="str">
        <f t="shared" si="1094"/>
        <v>Quarter</v>
      </c>
      <c r="H13959">
        <f t="shared" si="1095"/>
        <v>2023</v>
      </c>
      <c r="I13959">
        <f t="shared" si="1096"/>
        <v>92</v>
      </c>
      <c r="J13959">
        <f>D13959*PJ_per_contract*I13959</f>
        <v>0</v>
      </c>
    </row>
    <row r="13960" spans="1:10" x14ac:dyDescent="0.2">
      <c r="A13960" t="s">
        <v>81</v>
      </c>
      <c r="B13960" s="3">
        <v>44749</v>
      </c>
      <c r="C13960">
        <v>0</v>
      </c>
      <c r="D13960">
        <v>0</v>
      </c>
      <c r="E13960">
        <f t="shared" si="1093"/>
        <v>2022</v>
      </c>
      <c r="F13960" t="str">
        <f t="shared" si="1092"/>
        <v>Wallumbilla</v>
      </c>
      <c r="G13960" t="str">
        <f t="shared" si="1094"/>
        <v>Strip</v>
      </c>
      <c r="H13960">
        <f t="shared" si="1095"/>
        <v>2024</v>
      </c>
      <c r="I13960">
        <f t="shared" si="1096"/>
        <v>365</v>
      </c>
      <c r="J13960">
        <f>D13960*PJ_per_contract*I13960</f>
        <v>0</v>
      </c>
    </row>
    <row r="13961" spans="1:10" x14ac:dyDescent="0.2">
      <c r="A13961" t="s">
        <v>71</v>
      </c>
      <c r="B13961" s="3">
        <v>44749</v>
      </c>
      <c r="C13961">
        <v>63</v>
      </c>
      <c r="D13961">
        <v>0</v>
      </c>
      <c r="E13961">
        <f t="shared" si="1093"/>
        <v>2022</v>
      </c>
      <c r="F13961" t="str">
        <f t="shared" si="1092"/>
        <v>Wallumbilla</v>
      </c>
      <c r="G13961" t="str">
        <f t="shared" si="1094"/>
        <v>Quarter</v>
      </c>
      <c r="H13961">
        <f t="shared" si="1095"/>
        <v>2023</v>
      </c>
      <c r="I13961">
        <f t="shared" si="1096"/>
        <v>92</v>
      </c>
      <c r="J13961">
        <f>D13961*PJ_per_contract*I13961</f>
        <v>0</v>
      </c>
    </row>
    <row r="13962" spans="1:10" x14ac:dyDescent="0.2">
      <c r="A13962" t="s">
        <v>72</v>
      </c>
      <c r="B13962" s="3">
        <v>44749</v>
      </c>
      <c r="C13962">
        <v>60</v>
      </c>
      <c r="D13962">
        <v>0</v>
      </c>
      <c r="E13962">
        <f t="shared" si="1093"/>
        <v>2022</v>
      </c>
      <c r="F13962" t="str">
        <f t="shared" si="1092"/>
        <v>Wallumbilla</v>
      </c>
      <c r="G13962" t="str">
        <f t="shared" si="1094"/>
        <v>Quarter</v>
      </c>
      <c r="H13962">
        <f t="shared" si="1095"/>
        <v>2023</v>
      </c>
      <c r="I13962">
        <f t="shared" si="1096"/>
        <v>92</v>
      </c>
      <c r="J13962">
        <f>D13962*PJ_per_contract*I13962</f>
        <v>0</v>
      </c>
    </row>
    <row r="13963" spans="1:10" x14ac:dyDescent="0.2">
      <c r="A13963" t="s">
        <v>92</v>
      </c>
      <c r="B13963" s="3">
        <v>44749</v>
      </c>
      <c r="C13963">
        <v>0</v>
      </c>
      <c r="D13963">
        <v>0</v>
      </c>
      <c r="E13963">
        <f t="shared" si="1093"/>
        <v>2022</v>
      </c>
      <c r="F13963" t="str">
        <f t="shared" si="1092"/>
        <v>Wallumbilla</v>
      </c>
      <c r="G13963" t="str">
        <f t="shared" si="1094"/>
        <v>Strip</v>
      </c>
      <c r="H13963">
        <f t="shared" si="1095"/>
        <v>2024</v>
      </c>
      <c r="I13963">
        <f t="shared" si="1096"/>
        <v>365</v>
      </c>
      <c r="J13963">
        <f>D13963*PJ_per_contract*I13963</f>
        <v>0</v>
      </c>
    </row>
    <row r="13964" spans="1:10" x14ac:dyDescent="0.2">
      <c r="A13964" t="s">
        <v>82</v>
      </c>
      <c r="B13964" s="3">
        <v>44749</v>
      </c>
      <c r="C13964">
        <v>9</v>
      </c>
      <c r="D13964">
        <v>0</v>
      </c>
      <c r="E13964">
        <f t="shared" si="1093"/>
        <v>2022</v>
      </c>
      <c r="F13964" t="str">
        <f t="shared" si="1092"/>
        <v>Wallumbilla</v>
      </c>
      <c r="G13964" t="str">
        <f t="shared" si="1094"/>
        <v>Quarter</v>
      </c>
      <c r="H13964">
        <f t="shared" si="1095"/>
        <v>2024</v>
      </c>
      <c r="I13964">
        <f t="shared" si="1096"/>
        <v>92</v>
      </c>
      <c r="J13964">
        <f>D13964*PJ_per_contract*I13964</f>
        <v>0</v>
      </c>
    </row>
    <row r="13965" spans="1:10" x14ac:dyDescent="0.2">
      <c r="A13965" t="s">
        <v>83</v>
      </c>
      <c r="B13965" s="3">
        <v>44749</v>
      </c>
      <c r="C13965">
        <v>7</v>
      </c>
      <c r="D13965">
        <v>0</v>
      </c>
      <c r="E13965">
        <f t="shared" si="1093"/>
        <v>2022</v>
      </c>
      <c r="F13965" t="str">
        <f t="shared" si="1092"/>
        <v>Wallumbilla</v>
      </c>
      <c r="G13965" t="str">
        <f t="shared" si="1094"/>
        <v>Quarter</v>
      </c>
      <c r="H13965">
        <f t="shared" si="1095"/>
        <v>2024</v>
      </c>
      <c r="I13965">
        <f t="shared" si="1096"/>
        <v>92</v>
      </c>
      <c r="J13965">
        <f>D13965*PJ_per_contract*I13965</f>
        <v>0</v>
      </c>
    </row>
    <row r="13966" spans="1:10" x14ac:dyDescent="0.2">
      <c r="A13966" t="s">
        <v>93</v>
      </c>
      <c r="B13966" s="3">
        <v>44749</v>
      </c>
      <c r="C13966">
        <v>7</v>
      </c>
      <c r="D13966">
        <v>0</v>
      </c>
      <c r="E13966">
        <f t="shared" si="1093"/>
        <v>2022</v>
      </c>
      <c r="F13966" t="str">
        <f t="shared" si="1092"/>
        <v>Wallumbilla</v>
      </c>
      <c r="G13966" t="str">
        <f t="shared" si="1094"/>
        <v>Quarter</v>
      </c>
      <c r="H13966">
        <f t="shared" si="1095"/>
        <v>2024</v>
      </c>
      <c r="I13966">
        <f t="shared" si="1096"/>
        <v>92</v>
      </c>
      <c r="J13966">
        <f>D13966*PJ_per_contract*I13966</f>
        <v>0</v>
      </c>
    </row>
    <row r="13967" spans="1:10" x14ac:dyDescent="0.2">
      <c r="A13967" t="s">
        <v>94</v>
      </c>
      <c r="B13967" s="3">
        <v>44749</v>
      </c>
      <c r="C13967">
        <v>7</v>
      </c>
      <c r="D13967">
        <v>0</v>
      </c>
      <c r="E13967">
        <f t="shared" si="1093"/>
        <v>2022</v>
      </c>
      <c r="F13967" t="str">
        <f t="shared" si="1092"/>
        <v>Wallumbilla</v>
      </c>
      <c r="G13967" t="str">
        <f t="shared" si="1094"/>
        <v>Quarter</v>
      </c>
      <c r="H13967">
        <f t="shared" si="1095"/>
        <v>2024</v>
      </c>
      <c r="I13967">
        <f t="shared" si="1096"/>
        <v>92</v>
      </c>
      <c r="J13967">
        <f>D13967*PJ_per_contract*I13967</f>
        <v>0</v>
      </c>
    </row>
    <row r="13968" spans="1:10" x14ac:dyDescent="0.2">
      <c r="A13968" t="s">
        <v>96</v>
      </c>
      <c r="B13968" s="3">
        <v>44750</v>
      </c>
      <c r="C13968">
        <v>0</v>
      </c>
      <c r="D13968">
        <v>0</v>
      </c>
      <c r="E13968">
        <f t="shared" si="1093"/>
        <v>2022</v>
      </c>
      <c r="F13968" t="str">
        <f t="shared" si="1092"/>
        <v>Victorian</v>
      </c>
      <c r="G13968" t="str">
        <f t="shared" si="1094"/>
        <v>Month</v>
      </c>
      <c r="H13968">
        <f t="shared" si="1095"/>
        <v>2022</v>
      </c>
      <c r="I13968">
        <f t="shared" si="1096"/>
        <v>31</v>
      </c>
      <c r="J13968">
        <f>D13968*PJ_per_contract*I13968</f>
        <v>0</v>
      </c>
    </row>
    <row r="13969" spans="1:10" x14ac:dyDescent="0.2">
      <c r="A13969" t="s">
        <v>79</v>
      </c>
      <c r="B13969" s="3">
        <v>44750</v>
      </c>
      <c r="C13969">
        <v>0</v>
      </c>
      <c r="D13969">
        <v>0</v>
      </c>
      <c r="E13969">
        <f t="shared" si="1093"/>
        <v>2022</v>
      </c>
      <c r="F13969" t="str">
        <f t="shared" si="1092"/>
        <v>Victorian</v>
      </c>
      <c r="G13969" t="str">
        <f t="shared" si="1094"/>
        <v>Quarter</v>
      </c>
      <c r="H13969">
        <f t="shared" si="1095"/>
        <v>2025</v>
      </c>
      <c r="I13969">
        <f t="shared" si="1096"/>
        <v>92</v>
      </c>
      <c r="J13969">
        <f>D13969*PJ_per_contract*I13969</f>
        <v>0</v>
      </c>
    </row>
    <row r="13970" spans="1:10" x14ac:dyDescent="0.2">
      <c r="A13970" t="s">
        <v>88</v>
      </c>
      <c r="B13970" s="3">
        <v>44750</v>
      </c>
      <c r="C13970">
        <v>0</v>
      </c>
      <c r="D13970">
        <v>0</v>
      </c>
      <c r="E13970">
        <f t="shared" si="1093"/>
        <v>2022</v>
      </c>
      <c r="F13970" t="str">
        <f t="shared" si="1092"/>
        <v>Victorian</v>
      </c>
      <c r="G13970" t="str">
        <f t="shared" si="1094"/>
        <v>Month</v>
      </c>
      <c r="H13970">
        <f t="shared" si="1095"/>
        <v>2022</v>
      </c>
      <c r="I13970">
        <f t="shared" si="1096"/>
        <v>31</v>
      </c>
      <c r="J13970">
        <f>D13970*PJ_per_contract*I13970</f>
        <v>0</v>
      </c>
    </row>
    <row r="13971" spans="1:10" x14ac:dyDescent="0.2">
      <c r="A13971" t="s">
        <v>68</v>
      </c>
      <c r="B13971" s="3">
        <v>44750</v>
      </c>
      <c r="C13971">
        <v>0</v>
      </c>
      <c r="D13971">
        <v>0</v>
      </c>
      <c r="E13971">
        <f t="shared" si="1093"/>
        <v>2022</v>
      </c>
      <c r="F13971" t="str">
        <f t="shared" si="1092"/>
        <v>Victorian</v>
      </c>
      <c r="G13971" t="str">
        <f t="shared" si="1094"/>
        <v>Quarter</v>
      </c>
      <c r="H13971">
        <f t="shared" si="1095"/>
        <v>2025</v>
      </c>
      <c r="I13971">
        <f t="shared" si="1096"/>
        <v>92</v>
      </c>
      <c r="J13971">
        <f>D13971*PJ_per_contract*I13971</f>
        <v>0</v>
      </c>
    </row>
    <row r="13972" spans="1:10" x14ac:dyDescent="0.2">
      <c r="A13972" t="s">
        <v>59</v>
      </c>
      <c r="B13972" s="3">
        <v>44750</v>
      </c>
      <c r="C13972">
        <v>0</v>
      </c>
      <c r="D13972">
        <v>0</v>
      </c>
      <c r="E13972">
        <f t="shared" si="1093"/>
        <v>2022</v>
      </c>
      <c r="F13972" t="str">
        <f t="shared" si="1092"/>
        <v>Victorian</v>
      </c>
      <c r="G13972" t="str">
        <f t="shared" si="1094"/>
        <v>Quarter</v>
      </c>
      <c r="H13972">
        <f t="shared" si="1095"/>
        <v>2023</v>
      </c>
      <c r="I13972">
        <f t="shared" si="1096"/>
        <v>92</v>
      </c>
      <c r="J13972">
        <f>D13972*PJ_per_contract*I13972</f>
        <v>0</v>
      </c>
    </row>
    <row r="13973" spans="1:10" x14ac:dyDescent="0.2">
      <c r="A13973" t="s">
        <v>57</v>
      </c>
      <c r="B13973" s="3">
        <v>44750</v>
      </c>
      <c r="C13973">
        <v>0</v>
      </c>
      <c r="D13973">
        <v>0</v>
      </c>
      <c r="E13973">
        <f t="shared" si="1093"/>
        <v>2022</v>
      </c>
      <c r="F13973" t="str">
        <f t="shared" si="1092"/>
        <v>Victorian</v>
      </c>
      <c r="G13973" t="str">
        <f t="shared" si="1094"/>
        <v>Quarter</v>
      </c>
      <c r="H13973">
        <f t="shared" si="1095"/>
        <v>2024</v>
      </c>
      <c r="I13973">
        <f t="shared" si="1096"/>
        <v>92</v>
      </c>
      <c r="J13973">
        <f>D13973*PJ_per_contract*I13973</f>
        <v>0</v>
      </c>
    </row>
    <row r="13974" spans="1:10" x14ac:dyDescent="0.2">
      <c r="A13974" t="s">
        <v>80</v>
      </c>
      <c r="B13974" s="3">
        <v>44750</v>
      </c>
      <c r="C13974">
        <v>0</v>
      </c>
      <c r="D13974">
        <v>0</v>
      </c>
      <c r="E13974">
        <f t="shared" si="1093"/>
        <v>2022</v>
      </c>
      <c r="F13974" t="str">
        <f t="shared" si="1092"/>
        <v>Victorian</v>
      </c>
      <c r="G13974" t="str">
        <f t="shared" si="1094"/>
        <v>Quarter</v>
      </c>
      <c r="H13974">
        <f t="shared" si="1095"/>
        <v>2025</v>
      </c>
      <c r="I13974">
        <f t="shared" si="1096"/>
        <v>92</v>
      </c>
      <c r="J13974">
        <f>D13974*PJ_per_contract*I13974</f>
        <v>0</v>
      </c>
    </row>
    <row r="13975" spans="1:10" x14ac:dyDescent="0.2">
      <c r="A13975" t="s">
        <v>52</v>
      </c>
      <c r="B13975" s="3">
        <v>44750</v>
      </c>
      <c r="C13975">
        <v>0</v>
      </c>
      <c r="D13975">
        <v>0</v>
      </c>
      <c r="E13975">
        <f t="shared" si="1093"/>
        <v>2022</v>
      </c>
      <c r="F13975" t="str">
        <f t="shared" si="1092"/>
        <v>Victorian</v>
      </c>
      <c r="G13975" t="str">
        <f t="shared" si="1094"/>
        <v>Quarter</v>
      </c>
      <c r="H13975">
        <f t="shared" si="1095"/>
        <v>2022</v>
      </c>
      <c r="I13975">
        <f t="shared" si="1096"/>
        <v>92</v>
      </c>
      <c r="J13975">
        <f>D13975*PJ_per_contract*I13975</f>
        <v>0</v>
      </c>
    </row>
    <row r="13976" spans="1:10" x14ac:dyDescent="0.2">
      <c r="A13976" t="s">
        <v>58</v>
      </c>
      <c r="B13976" s="3">
        <v>44750</v>
      </c>
      <c r="C13976">
        <v>0</v>
      </c>
      <c r="D13976">
        <v>0</v>
      </c>
      <c r="E13976">
        <f t="shared" si="1093"/>
        <v>2022</v>
      </c>
      <c r="F13976" t="str">
        <f t="shared" si="1092"/>
        <v>Victorian</v>
      </c>
      <c r="G13976" t="str">
        <f t="shared" si="1094"/>
        <v>Quarter</v>
      </c>
      <c r="H13976">
        <f t="shared" si="1095"/>
        <v>2024</v>
      </c>
      <c r="I13976">
        <f t="shared" si="1096"/>
        <v>92</v>
      </c>
      <c r="J13976">
        <f>D13976*PJ_per_contract*I13976</f>
        <v>0</v>
      </c>
    </row>
    <row r="13977" spans="1:10" x14ac:dyDescent="0.2">
      <c r="A13977" t="s">
        <v>97</v>
      </c>
      <c r="B13977" s="3">
        <v>44750</v>
      </c>
      <c r="C13977">
        <v>0</v>
      </c>
      <c r="D13977">
        <v>0</v>
      </c>
      <c r="E13977">
        <f t="shared" si="1093"/>
        <v>2022</v>
      </c>
      <c r="F13977" t="str">
        <f t="shared" si="1092"/>
        <v>Victorian</v>
      </c>
      <c r="G13977" t="str">
        <f t="shared" si="1094"/>
        <v>Month</v>
      </c>
      <c r="H13977">
        <f t="shared" si="1095"/>
        <v>2022</v>
      </c>
      <c r="I13977">
        <f t="shared" si="1096"/>
        <v>31</v>
      </c>
      <c r="J13977">
        <f>D13977*PJ_per_contract*I13977</f>
        <v>0</v>
      </c>
    </row>
    <row r="13978" spans="1:10" x14ac:dyDescent="0.2">
      <c r="A13978" t="s">
        <v>50</v>
      </c>
      <c r="B13978" s="3">
        <v>44750</v>
      </c>
      <c r="C13978">
        <v>0</v>
      </c>
      <c r="D13978">
        <v>0</v>
      </c>
      <c r="E13978">
        <f t="shared" si="1093"/>
        <v>2022</v>
      </c>
      <c r="F13978" t="str">
        <f t="shared" si="1092"/>
        <v>Victorian</v>
      </c>
      <c r="G13978" t="str">
        <f t="shared" si="1094"/>
        <v>Quarter</v>
      </c>
      <c r="H13978">
        <f t="shared" si="1095"/>
        <v>2024</v>
      </c>
      <c r="I13978">
        <f t="shared" si="1096"/>
        <v>92</v>
      </c>
      <c r="J13978">
        <f>D13978*PJ_per_contract*I13978</f>
        <v>0</v>
      </c>
    </row>
    <row r="13979" spans="1:10" x14ac:dyDescent="0.2">
      <c r="A13979" t="s">
        <v>89</v>
      </c>
      <c r="B13979" s="3">
        <v>44750</v>
      </c>
      <c r="C13979">
        <v>0</v>
      </c>
      <c r="D13979">
        <v>0</v>
      </c>
      <c r="E13979">
        <f t="shared" si="1093"/>
        <v>2022</v>
      </c>
      <c r="F13979" t="str">
        <f t="shared" si="1092"/>
        <v>Victorian</v>
      </c>
      <c r="G13979" t="str">
        <f t="shared" si="1094"/>
        <v>Month</v>
      </c>
      <c r="H13979">
        <f t="shared" si="1095"/>
        <v>2022</v>
      </c>
      <c r="I13979">
        <f t="shared" si="1096"/>
        <v>31</v>
      </c>
      <c r="J13979">
        <f>D13979*PJ_per_contract*I13979</f>
        <v>0</v>
      </c>
    </row>
    <row r="13980" spans="1:10" x14ac:dyDescent="0.2">
      <c r="A13980" t="s">
        <v>55</v>
      </c>
      <c r="B13980" s="3">
        <v>44750</v>
      </c>
      <c r="C13980">
        <v>0</v>
      </c>
      <c r="D13980">
        <v>0</v>
      </c>
      <c r="E13980">
        <f t="shared" si="1093"/>
        <v>2022</v>
      </c>
      <c r="F13980" t="str">
        <f t="shared" si="1092"/>
        <v>Victorian</v>
      </c>
      <c r="G13980" t="str">
        <f t="shared" si="1094"/>
        <v>Quarter</v>
      </c>
      <c r="H13980">
        <f t="shared" si="1095"/>
        <v>2024</v>
      </c>
      <c r="I13980">
        <f t="shared" si="1096"/>
        <v>92</v>
      </c>
      <c r="J13980">
        <f>D13980*PJ_per_contract*I13980</f>
        <v>0</v>
      </c>
    </row>
    <row r="13981" spans="1:10" x14ac:dyDescent="0.2">
      <c r="A13981" t="s">
        <v>53</v>
      </c>
      <c r="B13981" s="3">
        <v>44750</v>
      </c>
      <c r="C13981">
        <v>0</v>
      </c>
      <c r="D13981">
        <v>0</v>
      </c>
      <c r="E13981">
        <f t="shared" si="1093"/>
        <v>2022</v>
      </c>
      <c r="F13981" t="str">
        <f t="shared" si="1092"/>
        <v>Victorian</v>
      </c>
      <c r="G13981" t="str">
        <f t="shared" si="1094"/>
        <v>Quarter</v>
      </c>
      <c r="H13981">
        <f t="shared" si="1095"/>
        <v>2023</v>
      </c>
      <c r="I13981">
        <f t="shared" si="1096"/>
        <v>92</v>
      </c>
      <c r="J13981">
        <f>D13981*PJ_per_contract*I13981</f>
        <v>0</v>
      </c>
    </row>
    <row r="13982" spans="1:10" x14ac:dyDescent="0.2">
      <c r="A13982" t="s">
        <v>54</v>
      </c>
      <c r="B13982" s="3">
        <v>44750</v>
      </c>
      <c r="C13982">
        <v>0</v>
      </c>
      <c r="D13982">
        <v>0</v>
      </c>
      <c r="E13982">
        <f t="shared" si="1093"/>
        <v>2022</v>
      </c>
      <c r="F13982" t="str">
        <f t="shared" si="1092"/>
        <v>Victorian</v>
      </c>
      <c r="G13982" t="str">
        <f t="shared" si="1094"/>
        <v>Quarter</v>
      </c>
      <c r="H13982">
        <f t="shared" si="1095"/>
        <v>2023</v>
      </c>
      <c r="I13982">
        <f t="shared" si="1096"/>
        <v>92</v>
      </c>
      <c r="J13982">
        <f>D13982*PJ_per_contract*I13982</f>
        <v>0</v>
      </c>
    </row>
    <row r="13983" spans="1:10" x14ac:dyDescent="0.2">
      <c r="A13983" t="s">
        <v>56</v>
      </c>
      <c r="B13983" s="3">
        <v>44750</v>
      </c>
      <c r="C13983">
        <v>0</v>
      </c>
      <c r="D13983">
        <v>0</v>
      </c>
      <c r="E13983">
        <f t="shared" si="1093"/>
        <v>2022</v>
      </c>
      <c r="F13983" t="str">
        <f t="shared" si="1092"/>
        <v>Victorian</v>
      </c>
      <c r="G13983" t="str">
        <f t="shared" si="1094"/>
        <v>Quarter</v>
      </c>
      <c r="H13983">
        <f t="shared" si="1095"/>
        <v>2023</v>
      </c>
      <c r="I13983">
        <f t="shared" si="1096"/>
        <v>92</v>
      </c>
      <c r="J13983">
        <f>D13983*PJ_per_contract*I13983</f>
        <v>0</v>
      </c>
    </row>
    <row r="13984" spans="1:10" x14ac:dyDescent="0.2">
      <c r="A13984" t="s">
        <v>51</v>
      </c>
      <c r="B13984" s="3">
        <v>44750</v>
      </c>
      <c r="C13984">
        <v>0</v>
      </c>
      <c r="D13984">
        <v>0</v>
      </c>
      <c r="E13984">
        <f t="shared" si="1093"/>
        <v>2022</v>
      </c>
      <c r="F13984" t="str">
        <f t="shared" si="1092"/>
        <v>Victorian</v>
      </c>
      <c r="G13984" t="str">
        <f t="shared" si="1094"/>
        <v>Quarter</v>
      </c>
      <c r="H13984">
        <f t="shared" si="1095"/>
        <v>2022</v>
      </c>
      <c r="I13984">
        <f t="shared" si="1096"/>
        <v>92</v>
      </c>
      <c r="J13984">
        <f>D13984*PJ_per_contract*I13984</f>
        <v>0</v>
      </c>
    </row>
    <row r="13985" spans="1:10" x14ac:dyDescent="0.2">
      <c r="A13985" t="s">
        <v>95</v>
      </c>
      <c r="B13985" s="3">
        <v>44750</v>
      </c>
      <c r="C13985">
        <v>0</v>
      </c>
      <c r="D13985">
        <v>0</v>
      </c>
      <c r="E13985">
        <f t="shared" si="1093"/>
        <v>2022</v>
      </c>
      <c r="F13985" t="str">
        <f t="shared" si="1092"/>
        <v>Victorian</v>
      </c>
      <c r="G13985" t="str">
        <f t="shared" si="1094"/>
        <v>Month</v>
      </c>
      <c r="H13985">
        <f t="shared" si="1095"/>
        <v>2022</v>
      </c>
      <c r="I13985">
        <f t="shared" si="1096"/>
        <v>31</v>
      </c>
      <c r="J13985">
        <f>D13985*PJ_per_contract*I13985</f>
        <v>0</v>
      </c>
    </row>
    <row r="13986" spans="1:10" x14ac:dyDescent="0.2">
      <c r="A13986" t="s">
        <v>91</v>
      </c>
      <c r="B13986" s="3">
        <v>44750</v>
      </c>
      <c r="C13986">
        <v>0</v>
      </c>
      <c r="D13986">
        <v>0</v>
      </c>
      <c r="E13986">
        <f t="shared" si="1093"/>
        <v>2022</v>
      </c>
      <c r="F13986" t="str">
        <f t="shared" si="1092"/>
        <v>Victorian</v>
      </c>
      <c r="G13986" t="str">
        <f t="shared" si="1094"/>
        <v>Quarter</v>
      </c>
      <c r="H13986">
        <f t="shared" si="1095"/>
        <v>2026</v>
      </c>
      <c r="I13986">
        <f t="shared" si="1096"/>
        <v>92</v>
      </c>
      <c r="J13986">
        <f>D13986*PJ_per_contract*I13986</f>
        <v>0</v>
      </c>
    </row>
    <row r="13987" spans="1:10" x14ac:dyDescent="0.2">
      <c r="A13987" t="s">
        <v>87</v>
      </c>
      <c r="B13987" s="3">
        <v>44750</v>
      </c>
      <c r="C13987">
        <v>0</v>
      </c>
      <c r="D13987">
        <v>0</v>
      </c>
      <c r="E13987">
        <f t="shared" si="1093"/>
        <v>2022</v>
      </c>
      <c r="F13987" t="str">
        <f t="shared" si="1092"/>
        <v>Victorian</v>
      </c>
      <c r="G13987" t="str">
        <f t="shared" si="1094"/>
        <v>Month</v>
      </c>
      <c r="H13987">
        <f t="shared" si="1095"/>
        <v>2022</v>
      </c>
      <c r="I13987">
        <f t="shared" si="1096"/>
        <v>31</v>
      </c>
      <c r="J13987">
        <f>D13987*PJ_per_contract*I13987</f>
        <v>0</v>
      </c>
    </row>
    <row r="13988" spans="1:10" x14ac:dyDescent="0.2">
      <c r="A13988" t="s">
        <v>69</v>
      </c>
      <c r="B13988" s="3">
        <v>44750</v>
      </c>
      <c r="C13988">
        <v>0</v>
      </c>
      <c r="D13988">
        <v>0</v>
      </c>
      <c r="E13988">
        <f t="shared" si="1093"/>
        <v>2022</v>
      </c>
      <c r="F13988" t="str">
        <f t="shared" si="1092"/>
        <v>Victorian</v>
      </c>
      <c r="G13988" t="str">
        <f t="shared" si="1094"/>
        <v>Quarter</v>
      </c>
      <c r="H13988">
        <f t="shared" si="1095"/>
        <v>2025</v>
      </c>
      <c r="I13988">
        <f t="shared" si="1096"/>
        <v>92</v>
      </c>
      <c r="J13988">
        <f>D13988*PJ_per_contract*I13988</f>
        <v>0</v>
      </c>
    </row>
    <row r="13989" spans="1:10" x14ac:dyDescent="0.2">
      <c r="A13989" t="s">
        <v>90</v>
      </c>
      <c r="B13989" s="3">
        <v>44750</v>
      </c>
      <c r="C13989">
        <v>0</v>
      </c>
      <c r="D13989">
        <v>0</v>
      </c>
      <c r="E13989">
        <f t="shared" si="1093"/>
        <v>2022</v>
      </c>
      <c r="F13989" t="str">
        <f t="shared" si="1092"/>
        <v>Victorian</v>
      </c>
      <c r="G13989" t="str">
        <f t="shared" si="1094"/>
        <v>Quarter</v>
      </c>
      <c r="H13989">
        <f t="shared" si="1095"/>
        <v>2026</v>
      </c>
      <c r="I13989">
        <f t="shared" si="1096"/>
        <v>92</v>
      </c>
      <c r="J13989">
        <f>D13989*PJ_per_contract*I13989</f>
        <v>0</v>
      </c>
    </row>
    <row r="13990" spans="1:10" x14ac:dyDescent="0.2">
      <c r="A13990" t="s">
        <v>60</v>
      </c>
      <c r="B13990" s="3">
        <v>44750</v>
      </c>
      <c r="C13990">
        <v>0</v>
      </c>
      <c r="D13990">
        <v>0</v>
      </c>
      <c r="E13990">
        <f t="shared" si="1093"/>
        <v>2022</v>
      </c>
      <c r="F13990" t="str">
        <f t="shared" si="1092"/>
        <v>Wallumbilla</v>
      </c>
      <c r="G13990" t="str">
        <f t="shared" si="1094"/>
        <v>Strip</v>
      </c>
      <c r="H13990">
        <f t="shared" si="1095"/>
        <v>2023</v>
      </c>
      <c r="I13990">
        <f t="shared" si="1096"/>
        <v>365</v>
      </c>
      <c r="J13990">
        <f>D13990*PJ_per_contract*I13990</f>
        <v>0</v>
      </c>
    </row>
    <row r="13991" spans="1:10" x14ac:dyDescent="0.2">
      <c r="A13991" t="s">
        <v>61</v>
      </c>
      <c r="B13991" s="3">
        <v>44750</v>
      </c>
      <c r="C13991">
        <v>96</v>
      </c>
      <c r="D13991">
        <v>0</v>
      </c>
      <c r="E13991">
        <f t="shared" si="1093"/>
        <v>2022</v>
      </c>
      <c r="F13991" t="str">
        <f t="shared" si="1092"/>
        <v>Wallumbilla</v>
      </c>
      <c r="G13991" t="str">
        <f t="shared" si="1094"/>
        <v>Quarter</v>
      </c>
      <c r="H13991">
        <f t="shared" si="1095"/>
        <v>2022</v>
      </c>
      <c r="I13991">
        <f t="shared" si="1096"/>
        <v>92</v>
      </c>
      <c r="J13991">
        <f>D13991*PJ_per_contract*I13991</f>
        <v>0</v>
      </c>
    </row>
    <row r="13992" spans="1:10" x14ac:dyDescent="0.2">
      <c r="A13992" t="s">
        <v>62</v>
      </c>
      <c r="B13992" s="3">
        <v>44750</v>
      </c>
      <c r="C13992">
        <v>180</v>
      </c>
      <c r="D13992">
        <v>0</v>
      </c>
      <c r="E13992">
        <f t="shared" si="1093"/>
        <v>2022</v>
      </c>
      <c r="F13992" t="str">
        <f t="shared" si="1092"/>
        <v>Wallumbilla</v>
      </c>
      <c r="G13992" t="str">
        <f t="shared" si="1094"/>
        <v>Quarter</v>
      </c>
      <c r="H13992">
        <f t="shared" si="1095"/>
        <v>2022</v>
      </c>
      <c r="I13992">
        <f t="shared" si="1096"/>
        <v>92</v>
      </c>
      <c r="J13992">
        <f>D13992*PJ_per_contract*I13992</f>
        <v>0</v>
      </c>
    </row>
    <row r="13993" spans="1:10" x14ac:dyDescent="0.2">
      <c r="A13993" t="s">
        <v>70</v>
      </c>
      <c r="B13993" s="3">
        <v>44750</v>
      </c>
      <c r="C13993">
        <v>0</v>
      </c>
      <c r="D13993">
        <v>0</v>
      </c>
      <c r="E13993">
        <f t="shared" si="1093"/>
        <v>2022</v>
      </c>
      <c r="F13993" t="str">
        <f t="shared" si="1092"/>
        <v>Wallumbilla</v>
      </c>
      <c r="G13993" t="str">
        <f t="shared" si="1094"/>
        <v>Strip</v>
      </c>
      <c r="H13993">
        <f t="shared" si="1095"/>
        <v>2023</v>
      </c>
      <c r="I13993">
        <f t="shared" si="1096"/>
        <v>365</v>
      </c>
      <c r="J13993">
        <f>D13993*PJ_per_contract*I13993</f>
        <v>0</v>
      </c>
    </row>
    <row r="13994" spans="1:10" x14ac:dyDescent="0.2">
      <c r="A13994" t="s">
        <v>63</v>
      </c>
      <c r="B13994" s="3">
        <v>44750</v>
      </c>
      <c r="C13994">
        <v>81</v>
      </c>
      <c r="D13994">
        <v>0</v>
      </c>
      <c r="E13994">
        <f t="shared" si="1093"/>
        <v>2022</v>
      </c>
      <c r="F13994" t="str">
        <f t="shared" si="1092"/>
        <v>Wallumbilla</v>
      </c>
      <c r="G13994" t="str">
        <f t="shared" si="1094"/>
        <v>Quarter</v>
      </c>
      <c r="H13994">
        <f t="shared" si="1095"/>
        <v>2023</v>
      </c>
      <c r="I13994">
        <f t="shared" si="1096"/>
        <v>92</v>
      </c>
      <c r="J13994">
        <f>D13994*PJ_per_contract*I13994</f>
        <v>0</v>
      </c>
    </row>
    <row r="13995" spans="1:10" x14ac:dyDescent="0.2">
      <c r="A13995" t="s">
        <v>64</v>
      </c>
      <c r="B13995" s="3">
        <v>44750</v>
      </c>
      <c r="C13995">
        <v>114</v>
      </c>
      <c r="D13995">
        <v>0</v>
      </c>
      <c r="E13995">
        <f t="shared" si="1093"/>
        <v>2022</v>
      </c>
      <c r="F13995" t="str">
        <f t="shared" si="1092"/>
        <v>Wallumbilla</v>
      </c>
      <c r="G13995" t="str">
        <f t="shared" si="1094"/>
        <v>Quarter</v>
      </c>
      <c r="H13995">
        <f t="shared" si="1095"/>
        <v>2023</v>
      </c>
      <c r="I13995">
        <f t="shared" si="1096"/>
        <v>92</v>
      </c>
      <c r="J13995">
        <f>D13995*PJ_per_contract*I13995</f>
        <v>0</v>
      </c>
    </row>
    <row r="13996" spans="1:10" x14ac:dyDescent="0.2">
      <c r="A13996" t="s">
        <v>81</v>
      </c>
      <c r="B13996" s="3">
        <v>44750</v>
      </c>
      <c r="C13996">
        <v>0</v>
      </c>
      <c r="D13996">
        <v>0</v>
      </c>
      <c r="E13996">
        <f t="shared" si="1093"/>
        <v>2022</v>
      </c>
      <c r="F13996" t="str">
        <f t="shared" si="1092"/>
        <v>Wallumbilla</v>
      </c>
      <c r="G13996" t="str">
        <f t="shared" si="1094"/>
        <v>Strip</v>
      </c>
      <c r="H13996">
        <f t="shared" si="1095"/>
        <v>2024</v>
      </c>
      <c r="I13996">
        <f t="shared" si="1096"/>
        <v>365</v>
      </c>
      <c r="J13996">
        <f>D13996*PJ_per_contract*I13996</f>
        <v>0</v>
      </c>
    </row>
    <row r="13997" spans="1:10" x14ac:dyDescent="0.2">
      <c r="A13997" t="s">
        <v>71</v>
      </c>
      <c r="B13997" s="3">
        <v>44750</v>
      </c>
      <c r="C13997">
        <v>63</v>
      </c>
      <c r="D13997">
        <v>0</v>
      </c>
      <c r="E13997">
        <f t="shared" si="1093"/>
        <v>2022</v>
      </c>
      <c r="F13997" t="str">
        <f t="shared" si="1092"/>
        <v>Wallumbilla</v>
      </c>
      <c r="G13997" t="str">
        <f t="shared" si="1094"/>
        <v>Quarter</v>
      </c>
      <c r="H13997">
        <f t="shared" si="1095"/>
        <v>2023</v>
      </c>
      <c r="I13997">
        <f t="shared" si="1096"/>
        <v>92</v>
      </c>
      <c r="J13997">
        <f>D13997*PJ_per_contract*I13997</f>
        <v>0</v>
      </c>
    </row>
    <row r="13998" spans="1:10" x14ac:dyDescent="0.2">
      <c r="A13998" t="s">
        <v>72</v>
      </c>
      <c r="B13998" s="3">
        <v>44750</v>
      </c>
      <c r="C13998">
        <v>60</v>
      </c>
      <c r="D13998">
        <v>0</v>
      </c>
      <c r="E13998">
        <f t="shared" si="1093"/>
        <v>2022</v>
      </c>
      <c r="F13998" t="str">
        <f t="shared" si="1092"/>
        <v>Wallumbilla</v>
      </c>
      <c r="G13998" t="str">
        <f t="shared" si="1094"/>
        <v>Quarter</v>
      </c>
      <c r="H13998">
        <f t="shared" si="1095"/>
        <v>2023</v>
      </c>
      <c r="I13998">
        <f t="shared" si="1096"/>
        <v>92</v>
      </c>
      <c r="J13998">
        <f>D13998*PJ_per_contract*I13998</f>
        <v>0</v>
      </c>
    </row>
    <row r="13999" spans="1:10" x14ac:dyDescent="0.2">
      <c r="A13999" t="s">
        <v>92</v>
      </c>
      <c r="B13999" s="3">
        <v>44750</v>
      </c>
      <c r="C13999">
        <v>0</v>
      </c>
      <c r="D13999">
        <v>0</v>
      </c>
      <c r="E13999">
        <f t="shared" si="1093"/>
        <v>2022</v>
      </c>
      <c r="F13999" t="str">
        <f t="shared" si="1092"/>
        <v>Wallumbilla</v>
      </c>
      <c r="G13999" t="str">
        <f t="shared" si="1094"/>
        <v>Strip</v>
      </c>
      <c r="H13999">
        <f t="shared" si="1095"/>
        <v>2024</v>
      </c>
      <c r="I13999">
        <f t="shared" si="1096"/>
        <v>365</v>
      </c>
      <c r="J13999">
        <f>D13999*PJ_per_contract*I13999</f>
        <v>0</v>
      </c>
    </row>
    <row r="14000" spans="1:10" x14ac:dyDescent="0.2">
      <c r="A14000" t="s">
        <v>82</v>
      </c>
      <c r="B14000" s="3">
        <v>44750</v>
      </c>
      <c r="C14000">
        <v>9</v>
      </c>
      <c r="D14000">
        <v>0</v>
      </c>
      <c r="E14000">
        <f t="shared" si="1093"/>
        <v>2022</v>
      </c>
      <c r="F14000" t="str">
        <f t="shared" si="1092"/>
        <v>Wallumbilla</v>
      </c>
      <c r="G14000" t="str">
        <f t="shared" si="1094"/>
        <v>Quarter</v>
      </c>
      <c r="H14000">
        <f t="shared" si="1095"/>
        <v>2024</v>
      </c>
      <c r="I14000">
        <f t="shared" si="1096"/>
        <v>92</v>
      </c>
      <c r="J14000">
        <f>D14000*PJ_per_contract*I14000</f>
        <v>0</v>
      </c>
    </row>
    <row r="14001" spans="1:10" x14ac:dyDescent="0.2">
      <c r="A14001" t="s">
        <v>83</v>
      </c>
      <c r="B14001" s="3">
        <v>44750</v>
      </c>
      <c r="C14001">
        <v>7</v>
      </c>
      <c r="D14001">
        <v>0</v>
      </c>
      <c r="E14001">
        <f t="shared" si="1093"/>
        <v>2022</v>
      </c>
      <c r="F14001" t="str">
        <f t="shared" si="1092"/>
        <v>Wallumbilla</v>
      </c>
      <c r="G14001" t="str">
        <f t="shared" si="1094"/>
        <v>Quarter</v>
      </c>
      <c r="H14001">
        <f t="shared" si="1095"/>
        <v>2024</v>
      </c>
      <c r="I14001">
        <f t="shared" si="1096"/>
        <v>92</v>
      </c>
      <c r="J14001">
        <f>D14001*PJ_per_contract*I14001</f>
        <v>0</v>
      </c>
    </row>
    <row r="14002" spans="1:10" x14ac:dyDescent="0.2">
      <c r="A14002" t="s">
        <v>93</v>
      </c>
      <c r="B14002" s="3">
        <v>44750</v>
      </c>
      <c r="C14002">
        <v>7</v>
      </c>
      <c r="D14002">
        <v>0</v>
      </c>
      <c r="E14002">
        <f t="shared" si="1093"/>
        <v>2022</v>
      </c>
      <c r="F14002" t="str">
        <f t="shared" si="1092"/>
        <v>Wallumbilla</v>
      </c>
      <c r="G14002" t="str">
        <f t="shared" si="1094"/>
        <v>Quarter</v>
      </c>
      <c r="H14002">
        <f t="shared" si="1095"/>
        <v>2024</v>
      </c>
      <c r="I14002">
        <f t="shared" si="1096"/>
        <v>92</v>
      </c>
      <c r="J14002">
        <f>D14002*PJ_per_contract*I14002</f>
        <v>0</v>
      </c>
    </row>
    <row r="14003" spans="1:10" x14ac:dyDescent="0.2">
      <c r="A14003" t="s">
        <v>94</v>
      </c>
      <c r="B14003" s="3">
        <v>44750</v>
      </c>
      <c r="C14003">
        <v>7</v>
      </c>
      <c r="D14003">
        <v>0</v>
      </c>
      <c r="E14003">
        <f t="shared" si="1093"/>
        <v>2022</v>
      </c>
      <c r="F14003" t="str">
        <f t="shared" si="1092"/>
        <v>Wallumbilla</v>
      </c>
      <c r="G14003" t="str">
        <f t="shared" si="1094"/>
        <v>Quarter</v>
      </c>
      <c r="H14003">
        <f t="shared" si="1095"/>
        <v>2024</v>
      </c>
      <c r="I14003">
        <f t="shared" si="1096"/>
        <v>92</v>
      </c>
      <c r="J14003">
        <f>D14003*PJ_per_contract*I14003</f>
        <v>0</v>
      </c>
    </row>
    <row r="14004" spans="1:10" x14ac:dyDescent="0.2">
      <c r="A14004" t="s">
        <v>57</v>
      </c>
      <c r="B14004" s="3">
        <v>44753</v>
      </c>
      <c r="C14004">
        <v>0</v>
      </c>
      <c r="D14004">
        <v>0</v>
      </c>
      <c r="E14004">
        <f t="shared" si="1093"/>
        <v>2022</v>
      </c>
      <c r="F14004" t="str">
        <f t="shared" si="1092"/>
        <v>Victorian</v>
      </c>
      <c r="G14004" t="str">
        <f t="shared" si="1094"/>
        <v>Quarter</v>
      </c>
      <c r="H14004">
        <f t="shared" si="1095"/>
        <v>2024</v>
      </c>
      <c r="I14004">
        <f t="shared" si="1096"/>
        <v>92</v>
      </c>
      <c r="J14004">
        <f>D14004*PJ_per_contract*I14004</f>
        <v>0</v>
      </c>
    </row>
    <row r="14005" spans="1:10" x14ac:dyDescent="0.2">
      <c r="A14005" t="s">
        <v>58</v>
      </c>
      <c r="B14005" s="3">
        <v>44753</v>
      </c>
      <c r="C14005">
        <v>0</v>
      </c>
      <c r="D14005">
        <v>0</v>
      </c>
      <c r="E14005">
        <f t="shared" si="1093"/>
        <v>2022</v>
      </c>
      <c r="F14005" t="str">
        <f t="shared" si="1092"/>
        <v>Victorian</v>
      </c>
      <c r="G14005" t="str">
        <f t="shared" si="1094"/>
        <v>Quarter</v>
      </c>
      <c r="H14005">
        <f t="shared" si="1095"/>
        <v>2024</v>
      </c>
      <c r="I14005">
        <f t="shared" si="1096"/>
        <v>92</v>
      </c>
      <c r="J14005">
        <f>D14005*PJ_per_contract*I14005</f>
        <v>0</v>
      </c>
    </row>
    <row r="14006" spans="1:10" x14ac:dyDescent="0.2">
      <c r="A14006" t="s">
        <v>95</v>
      </c>
      <c r="B14006" s="3">
        <v>44753</v>
      </c>
      <c r="C14006">
        <v>0</v>
      </c>
      <c r="D14006">
        <v>0</v>
      </c>
      <c r="E14006">
        <f t="shared" si="1093"/>
        <v>2022</v>
      </c>
      <c r="F14006" t="str">
        <f t="shared" si="1092"/>
        <v>Victorian</v>
      </c>
      <c r="G14006" t="str">
        <f t="shared" si="1094"/>
        <v>Month</v>
      </c>
      <c r="H14006">
        <f t="shared" si="1095"/>
        <v>2022</v>
      </c>
      <c r="I14006">
        <f t="shared" si="1096"/>
        <v>31</v>
      </c>
      <c r="J14006">
        <f>D14006*PJ_per_contract*I14006</f>
        <v>0</v>
      </c>
    </row>
    <row r="14007" spans="1:10" x14ac:dyDescent="0.2">
      <c r="A14007" t="s">
        <v>68</v>
      </c>
      <c r="B14007" s="3">
        <v>44753</v>
      </c>
      <c r="C14007">
        <v>0</v>
      </c>
      <c r="D14007">
        <v>0</v>
      </c>
      <c r="E14007">
        <f t="shared" si="1093"/>
        <v>2022</v>
      </c>
      <c r="F14007" t="str">
        <f t="shared" si="1092"/>
        <v>Victorian</v>
      </c>
      <c r="G14007" t="str">
        <f t="shared" si="1094"/>
        <v>Quarter</v>
      </c>
      <c r="H14007">
        <f t="shared" si="1095"/>
        <v>2025</v>
      </c>
      <c r="I14007">
        <f t="shared" si="1096"/>
        <v>92</v>
      </c>
      <c r="J14007">
        <f>D14007*PJ_per_contract*I14007</f>
        <v>0</v>
      </c>
    </row>
    <row r="14008" spans="1:10" x14ac:dyDescent="0.2">
      <c r="A14008" t="s">
        <v>80</v>
      </c>
      <c r="B14008" s="3">
        <v>44753</v>
      </c>
      <c r="C14008">
        <v>0</v>
      </c>
      <c r="D14008">
        <v>0</v>
      </c>
      <c r="E14008">
        <f t="shared" si="1093"/>
        <v>2022</v>
      </c>
      <c r="F14008" t="str">
        <f t="shared" si="1092"/>
        <v>Victorian</v>
      </c>
      <c r="G14008" t="str">
        <f t="shared" si="1094"/>
        <v>Quarter</v>
      </c>
      <c r="H14008">
        <f t="shared" si="1095"/>
        <v>2025</v>
      </c>
      <c r="I14008">
        <f t="shared" si="1096"/>
        <v>92</v>
      </c>
      <c r="J14008">
        <f>D14008*PJ_per_contract*I14008</f>
        <v>0</v>
      </c>
    </row>
    <row r="14009" spans="1:10" x14ac:dyDescent="0.2">
      <c r="A14009" t="s">
        <v>87</v>
      </c>
      <c r="B14009" s="3">
        <v>44753</v>
      </c>
      <c r="C14009">
        <v>0</v>
      </c>
      <c r="D14009">
        <v>0</v>
      </c>
      <c r="E14009">
        <f t="shared" si="1093"/>
        <v>2022</v>
      </c>
      <c r="F14009" t="str">
        <f t="shared" si="1092"/>
        <v>Victorian</v>
      </c>
      <c r="G14009" t="str">
        <f t="shared" si="1094"/>
        <v>Month</v>
      </c>
      <c r="H14009">
        <f t="shared" si="1095"/>
        <v>2022</v>
      </c>
      <c r="I14009">
        <f t="shared" si="1096"/>
        <v>31</v>
      </c>
      <c r="J14009">
        <f>D14009*PJ_per_contract*I14009</f>
        <v>0</v>
      </c>
    </row>
    <row r="14010" spans="1:10" x14ac:dyDescent="0.2">
      <c r="A14010" t="s">
        <v>96</v>
      </c>
      <c r="B14010" s="3">
        <v>44753</v>
      </c>
      <c r="C14010">
        <v>0</v>
      </c>
      <c r="D14010">
        <v>0</v>
      </c>
      <c r="E14010">
        <f t="shared" si="1093"/>
        <v>2022</v>
      </c>
      <c r="F14010" t="str">
        <f t="shared" si="1092"/>
        <v>Victorian</v>
      </c>
      <c r="G14010" t="str">
        <f t="shared" si="1094"/>
        <v>Month</v>
      </c>
      <c r="H14010">
        <f t="shared" si="1095"/>
        <v>2022</v>
      </c>
      <c r="I14010">
        <f t="shared" si="1096"/>
        <v>31</v>
      </c>
      <c r="J14010">
        <f>D14010*PJ_per_contract*I14010</f>
        <v>0</v>
      </c>
    </row>
    <row r="14011" spans="1:10" x14ac:dyDescent="0.2">
      <c r="A14011" t="s">
        <v>88</v>
      </c>
      <c r="B14011" s="3">
        <v>44753</v>
      </c>
      <c r="C14011">
        <v>0</v>
      </c>
      <c r="D14011">
        <v>0</v>
      </c>
      <c r="E14011">
        <f t="shared" si="1093"/>
        <v>2022</v>
      </c>
      <c r="F14011" t="str">
        <f t="shared" si="1092"/>
        <v>Victorian</v>
      </c>
      <c r="G14011" t="str">
        <f t="shared" si="1094"/>
        <v>Month</v>
      </c>
      <c r="H14011">
        <f t="shared" si="1095"/>
        <v>2022</v>
      </c>
      <c r="I14011">
        <f t="shared" si="1096"/>
        <v>31</v>
      </c>
      <c r="J14011">
        <f>D14011*PJ_per_contract*I14011</f>
        <v>0</v>
      </c>
    </row>
    <row r="14012" spans="1:10" x14ac:dyDescent="0.2">
      <c r="A14012" t="s">
        <v>50</v>
      </c>
      <c r="B14012" s="3">
        <v>44753</v>
      </c>
      <c r="C14012">
        <v>0</v>
      </c>
      <c r="D14012">
        <v>0</v>
      </c>
      <c r="E14012">
        <f t="shared" si="1093"/>
        <v>2022</v>
      </c>
      <c r="F14012" t="str">
        <f t="shared" si="1092"/>
        <v>Victorian</v>
      </c>
      <c r="G14012" t="str">
        <f t="shared" si="1094"/>
        <v>Quarter</v>
      </c>
      <c r="H14012">
        <f t="shared" si="1095"/>
        <v>2024</v>
      </c>
      <c r="I14012">
        <f t="shared" si="1096"/>
        <v>92</v>
      </c>
      <c r="J14012">
        <f>D14012*PJ_per_contract*I14012</f>
        <v>0</v>
      </c>
    </row>
    <row r="14013" spans="1:10" x14ac:dyDescent="0.2">
      <c r="A14013" t="s">
        <v>69</v>
      </c>
      <c r="B14013" s="3">
        <v>44753</v>
      </c>
      <c r="C14013">
        <v>0</v>
      </c>
      <c r="D14013">
        <v>0</v>
      </c>
      <c r="E14013">
        <f t="shared" si="1093"/>
        <v>2022</v>
      </c>
      <c r="F14013" t="str">
        <f t="shared" si="1092"/>
        <v>Victorian</v>
      </c>
      <c r="G14013" t="str">
        <f t="shared" si="1094"/>
        <v>Quarter</v>
      </c>
      <c r="H14013">
        <f t="shared" si="1095"/>
        <v>2025</v>
      </c>
      <c r="I14013">
        <f t="shared" si="1096"/>
        <v>92</v>
      </c>
      <c r="J14013">
        <f>D14013*PJ_per_contract*I14013</f>
        <v>0</v>
      </c>
    </row>
    <row r="14014" spans="1:10" x14ac:dyDescent="0.2">
      <c r="A14014" t="s">
        <v>52</v>
      </c>
      <c r="B14014" s="3">
        <v>44753</v>
      </c>
      <c r="C14014">
        <v>0</v>
      </c>
      <c r="D14014">
        <v>0</v>
      </c>
      <c r="E14014">
        <f t="shared" si="1093"/>
        <v>2022</v>
      </c>
      <c r="F14014" t="str">
        <f t="shared" si="1092"/>
        <v>Victorian</v>
      </c>
      <c r="G14014" t="str">
        <f t="shared" si="1094"/>
        <v>Quarter</v>
      </c>
      <c r="H14014">
        <f t="shared" si="1095"/>
        <v>2022</v>
      </c>
      <c r="I14014">
        <f t="shared" si="1096"/>
        <v>92</v>
      </c>
      <c r="J14014">
        <f>D14014*PJ_per_contract*I14014</f>
        <v>0</v>
      </c>
    </row>
    <row r="14015" spans="1:10" x14ac:dyDescent="0.2">
      <c r="A14015" t="s">
        <v>53</v>
      </c>
      <c r="B14015" s="3">
        <v>44753</v>
      </c>
      <c r="C14015">
        <v>0</v>
      </c>
      <c r="D14015">
        <v>0</v>
      </c>
      <c r="E14015">
        <f t="shared" si="1093"/>
        <v>2022</v>
      </c>
      <c r="F14015" t="str">
        <f t="shared" si="1092"/>
        <v>Victorian</v>
      </c>
      <c r="G14015" t="str">
        <f t="shared" si="1094"/>
        <v>Quarter</v>
      </c>
      <c r="H14015">
        <f t="shared" si="1095"/>
        <v>2023</v>
      </c>
      <c r="I14015">
        <f t="shared" si="1096"/>
        <v>92</v>
      </c>
      <c r="J14015">
        <f>D14015*PJ_per_contract*I14015</f>
        <v>0</v>
      </c>
    </row>
    <row r="14016" spans="1:10" x14ac:dyDescent="0.2">
      <c r="A14016" t="s">
        <v>59</v>
      </c>
      <c r="B14016" s="3">
        <v>44753</v>
      </c>
      <c r="C14016">
        <v>0</v>
      </c>
      <c r="D14016">
        <v>0</v>
      </c>
      <c r="E14016">
        <f t="shared" si="1093"/>
        <v>2022</v>
      </c>
      <c r="F14016" t="str">
        <f t="shared" si="1092"/>
        <v>Victorian</v>
      </c>
      <c r="G14016" t="str">
        <f t="shared" si="1094"/>
        <v>Quarter</v>
      </c>
      <c r="H14016">
        <f t="shared" si="1095"/>
        <v>2023</v>
      </c>
      <c r="I14016">
        <f t="shared" si="1096"/>
        <v>92</v>
      </c>
      <c r="J14016">
        <f>D14016*PJ_per_contract*I14016</f>
        <v>0</v>
      </c>
    </row>
    <row r="14017" spans="1:10" x14ac:dyDescent="0.2">
      <c r="A14017" t="s">
        <v>90</v>
      </c>
      <c r="B14017" s="3">
        <v>44753</v>
      </c>
      <c r="C14017">
        <v>0</v>
      </c>
      <c r="D14017">
        <v>0</v>
      </c>
      <c r="E14017">
        <f t="shared" si="1093"/>
        <v>2022</v>
      </c>
      <c r="F14017" t="str">
        <f t="shared" si="1092"/>
        <v>Victorian</v>
      </c>
      <c r="G14017" t="str">
        <f t="shared" si="1094"/>
        <v>Quarter</v>
      </c>
      <c r="H14017">
        <f t="shared" si="1095"/>
        <v>2026</v>
      </c>
      <c r="I14017">
        <f t="shared" si="1096"/>
        <v>92</v>
      </c>
      <c r="J14017">
        <f>D14017*PJ_per_contract*I14017</f>
        <v>0</v>
      </c>
    </row>
    <row r="14018" spans="1:10" x14ac:dyDescent="0.2">
      <c r="A14018" t="s">
        <v>89</v>
      </c>
      <c r="B14018" s="3">
        <v>44753</v>
      </c>
      <c r="C14018">
        <v>0</v>
      </c>
      <c r="D14018">
        <v>0</v>
      </c>
      <c r="E14018">
        <f t="shared" si="1093"/>
        <v>2022</v>
      </c>
      <c r="F14018" t="str">
        <f t="shared" ref="F14018:F14081" si="1097">IF(OR(LEFT(A14018,2)="GJ",LEFT(A14018,2)="GK"),"Victorian",IF(OR(LEFT(A14018,2)="GX",LEFT(A14018,2)="GY"),"Wallumbilla","NA"))</f>
        <v>Victorian</v>
      </c>
      <c r="G14018" t="str">
        <f t="shared" si="1094"/>
        <v>Month</v>
      </c>
      <c r="H14018">
        <f t="shared" si="1095"/>
        <v>2022</v>
      </c>
      <c r="I14018">
        <f t="shared" si="1096"/>
        <v>31</v>
      </c>
      <c r="J14018">
        <f>D14018*PJ_per_contract*I14018</f>
        <v>0</v>
      </c>
    </row>
    <row r="14019" spans="1:10" x14ac:dyDescent="0.2">
      <c r="A14019" t="s">
        <v>54</v>
      </c>
      <c r="B14019" s="3">
        <v>44753</v>
      </c>
      <c r="C14019">
        <v>0</v>
      </c>
      <c r="D14019">
        <v>0</v>
      </c>
      <c r="E14019">
        <f t="shared" ref="E14019:E14082" si="1098">YEAR(B14019)</f>
        <v>2022</v>
      </c>
      <c r="F14019" t="str">
        <f t="shared" si="1097"/>
        <v>Victorian</v>
      </c>
      <c r="G14019" t="str">
        <f t="shared" ref="G14019:G14082" si="1099">IF(LEFT(A14019,2)="GJ","Month",IF(OR(LEFT(A14019,2)="GK",LEFT(A14019,2)="GX"),"Quarter",IF(LEFT(A14019,2)="GY","Strip","NA")))</f>
        <v>Quarter</v>
      </c>
      <c r="H14019">
        <f t="shared" ref="H14019:H14082" si="1100">VALUE(MID(A14019,4,4))</f>
        <v>2023</v>
      </c>
      <c r="I14019">
        <f t="shared" ref="I14019:I14082" si="1101">IF(G14019="Month",_xlfn.DAYS(EOMONTH(B14019,0),EOMONTH(B14019,-1)),IF(G14019="Quarter",_xlfn.DAYS(EOMONTH(B14019,2),EOMONTH(B14019,-1)),365))</f>
        <v>92</v>
      </c>
      <c r="J14019">
        <f>D14019*PJ_per_contract*I14019</f>
        <v>0</v>
      </c>
    </row>
    <row r="14020" spans="1:10" x14ac:dyDescent="0.2">
      <c r="A14020" t="s">
        <v>97</v>
      </c>
      <c r="B14020" s="3">
        <v>44753</v>
      </c>
      <c r="C14020">
        <v>0</v>
      </c>
      <c r="D14020">
        <v>0</v>
      </c>
      <c r="E14020">
        <f t="shared" si="1098"/>
        <v>2022</v>
      </c>
      <c r="F14020" t="str">
        <f t="shared" si="1097"/>
        <v>Victorian</v>
      </c>
      <c r="G14020" t="str">
        <f t="shared" si="1099"/>
        <v>Month</v>
      </c>
      <c r="H14020">
        <f t="shared" si="1100"/>
        <v>2022</v>
      </c>
      <c r="I14020">
        <f t="shared" si="1101"/>
        <v>31</v>
      </c>
      <c r="J14020">
        <f>D14020*PJ_per_contract*I14020</f>
        <v>0</v>
      </c>
    </row>
    <row r="14021" spans="1:10" x14ac:dyDescent="0.2">
      <c r="A14021" t="s">
        <v>56</v>
      </c>
      <c r="B14021" s="3">
        <v>44753</v>
      </c>
      <c r="C14021">
        <v>0</v>
      </c>
      <c r="D14021">
        <v>0</v>
      </c>
      <c r="E14021">
        <f t="shared" si="1098"/>
        <v>2022</v>
      </c>
      <c r="F14021" t="str">
        <f t="shared" si="1097"/>
        <v>Victorian</v>
      </c>
      <c r="G14021" t="str">
        <f t="shared" si="1099"/>
        <v>Quarter</v>
      </c>
      <c r="H14021">
        <f t="shared" si="1100"/>
        <v>2023</v>
      </c>
      <c r="I14021">
        <f t="shared" si="1101"/>
        <v>92</v>
      </c>
      <c r="J14021">
        <f>D14021*PJ_per_contract*I14021</f>
        <v>0</v>
      </c>
    </row>
    <row r="14022" spans="1:10" x14ac:dyDescent="0.2">
      <c r="A14022" t="s">
        <v>91</v>
      </c>
      <c r="B14022" s="3">
        <v>44753</v>
      </c>
      <c r="C14022">
        <v>0</v>
      </c>
      <c r="D14022">
        <v>0</v>
      </c>
      <c r="E14022">
        <f t="shared" si="1098"/>
        <v>2022</v>
      </c>
      <c r="F14022" t="str">
        <f t="shared" si="1097"/>
        <v>Victorian</v>
      </c>
      <c r="G14022" t="str">
        <f t="shared" si="1099"/>
        <v>Quarter</v>
      </c>
      <c r="H14022">
        <f t="shared" si="1100"/>
        <v>2026</v>
      </c>
      <c r="I14022">
        <f t="shared" si="1101"/>
        <v>92</v>
      </c>
      <c r="J14022">
        <f>D14022*PJ_per_contract*I14022</f>
        <v>0</v>
      </c>
    </row>
    <row r="14023" spans="1:10" x14ac:dyDescent="0.2">
      <c r="A14023" t="s">
        <v>55</v>
      </c>
      <c r="B14023" s="3">
        <v>44753</v>
      </c>
      <c r="C14023">
        <v>0</v>
      </c>
      <c r="D14023">
        <v>0</v>
      </c>
      <c r="E14023">
        <f t="shared" si="1098"/>
        <v>2022</v>
      </c>
      <c r="F14023" t="str">
        <f t="shared" si="1097"/>
        <v>Victorian</v>
      </c>
      <c r="G14023" t="str">
        <f t="shared" si="1099"/>
        <v>Quarter</v>
      </c>
      <c r="H14023">
        <f t="shared" si="1100"/>
        <v>2024</v>
      </c>
      <c r="I14023">
        <f t="shared" si="1101"/>
        <v>92</v>
      </c>
      <c r="J14023">
        <f>D14023*PJ_per_contract*I14023</f>
        <v>0</v>
      </c>
    </row>
    <row r="14024" spans="1:10" x14ac:dyDescent="0.2">
      <c r="A14024" t="s">
        <v>79</v>
      </c>
      <c r="B14024" s="3">
        <v>44753</v>
      </c>
      <c r="C14024">
        <v>0</v>
      </c>
      <c r="D14024">
        <v>0</v>
      </c>
      <c r="E14024">
        <f t="shared" si="1098"/>
        <v>2022</v>
      </c>
      <c r="F14024" t="str">
        <f t="shared" si="1097"/>
        <v>Victorian</v>
      </c>
      <c r="G14024" t="str">
        <f t="shared" si="1099"/>
        <v>Quarter</v>
      </c>
      <c r="H14024">
        <f t="shared" si="1100"/>
        <v>2025</v>
      </c>
      <c r="I14024">
        <f t="shared" si="1101"/>
        <v>92</v>
      </c>
      <c r="J14024">
        <f>D14024*PJ_per_contract*I14024</f>
        <v>0</v>
      </c>
    </row>
    <row r="14025" spans="1:10" x14ac:dyDescent="0.2">
      <c r="A14025" t="s">
        <v>51</v>
      </c>
      <c r="B14025" s="3">
        <v>44753</v>
      </c>
      <c r="C14025">
        <v>0</v>
      </c>
      <c r="D14025">
        <v>0</v>
      </c>
      <c r="E14025">
        <f t="shared" si="1098"/>
        <v>2022</v>
      </c>
      <c r="F14025" t="str">
        <f t="shared" si="1097"/>
        <v>Victorian</v>
      </c>
      <c r="G14025" t="str">
        <f t="shared" si="1099"/>
        <v>Quarter</v>
      </c>
      <c r="H14025">
        <f t="shared" si="1100"/>
        <v>2022</v>
      </c>
      <c r="I14025">
        <f t="shared" si="1101"/>
        <v>92</v>
      </c>
      <c r="J14025">
        <f>D14025*PJ_per_contract*I14025</f>
        <v>0</v>
      </c>
    </row>
    <row r="14026" spans="1:10" x14ac:dyDescent="0.2">
      <c r="A14026" t="s">
        <v>60</v>
      </c>
      <c r="B14026" s="3">
        <v>44753</v>
      </c>
      <c r="C14026">
        <v>0</v>
      </c>
      <c r="D14026">
        <v>0</v>
      </c>
      <c r="E14026">
        <f t="shared" si="1098"/>
        <v>2022</v>
      </c>
      <c r="F14026" t="str">
        <f t="shared" si="1097"/>
        <v>Wallumbilla</v>
      </c>
      <c r="G14026" t="str">
        <f t="shared" si="1099"/>
        <v>Strip</v>
      </c>
      <c r="H14026">
        <f t="shared" si="1100"/>
        <v>2023</v>
      </c>
      <c r="I14026">
        <f t="shared" si="1101"/>
        <v>365</v>
      </c>
      <c r="J14026">
        <f>D14026*PJ_per_contract*I14026</f>
        <v>0</v>
      </c>
    </row>
    <row r="14027" spans="1:10" x14ac:dyDescent="0.2">
      <c r="A14027" t="s">
        <v>61</v>
      </c>
      <c r="B14027" s="3">
        <v>44753</v>
      </c>
      <c r="C14027">
        <v>96</v>
      </c>
      <c r="D14027">
        <v>0</v>
      </c>
      <c r="E14027">
        <f t="shared" si="1098"/>
        <v>2022</v>
      </c>
      <c r="F14027" t="str">
        <f t="shared" si="1097"/>
        <v>Wallumbilla</v>
      </c>
      <c r="G14027" t="str">
        <f t="shared" si="1099"/>
        <v>Quarter</v>
      </c>
      <c r="H14027">
        <f t="shared" si="1100"/>
        <v>2022</v>
      </c>
      <c r="I14027">
        <f t="shared" si="1101"/>
        <v>92</v>
      </c>
      <c r="J14027">
        <f>D14027*PJ_per_contract*I14027</f>
        <v>0</v>
      </c>
    </row>
    <row r="14028" spans="1:10" x14ac:dyDescent="0.2">
      <c r="A14028" t="s">
        <v>62</v>
      </c>
      <c r="B14028" s="3">
        <v>44753</v>
      </c>
      <c r="C14028">
        <v>180</v>
      </c>
      <c r="D14028">
        <v>0</v>
      </c>
      <c r="E14028">
        <f t="shared" si="1098"/>
        <v>2022</v>
      </c>
      <c r="F14028" t="str">
        <f t="shared" si="1097"/>
        <v>Wallumbilla</v>
      </c>
      <c r="G14028" t="str">
        <f t="shared" si="1099"/>
        <v>Quarter</v>
      </c>
      <c r="H14028">
        <f t="shared" si="1100"/>
        <v>2022</v>
      </c>
      <c r="I14028">
        <f t="shared" si="1101"/>
        <v>92</v>
      </c>
      <c r="J14028">
        <f>D14028*PJ_per_contract*I14028</f>
        <v>0</v>
      </c>
    </row>
    <row r="14029" spans="1:10" x14ac:dyDescent="0.2">
      <c r="A14029" t="s">
        <v>70</v>
      </c>
      <c r="B14029" s="3">
        <v>44753</v>
      </c>
      <c r="C14029">
        <v>0</v>
      </c>
      <c r="D14029">
        <v>0</v>
      </c>
      <c r="E14029">
        <f t="shared" si="1098"/>
        <v>2022</v>
      </c>
      <c r="F14029" t="str">
        <f t="shared" si="1097"/>
        <v>Wallumbilla</v>
      </c>
      <c r="G14029" t="str">
        <f t="shared" si="1099"/>
        <v>Strip</v>
      </c>
      <c r="H14029">
        <f t="shared" si="1100"/>
        <v>2023</v>
      </c>
      <c r="I14029">
        <f t="shared" si="1101"/>
        <v>365</v>
      </c>
      <c r="J14029">
        <f>D14029*PJ_per_contract*I14029</f>
        <v>0</v>
      </c>
    </row>
    <row r="14030" spans="1:10" x14ac:dyDescent="0.2">
      <c r="A14030" t="s">
        <v>63</v>
      </c>
      <c r="B14030" s="3">
        <v>44753</v>
      </c>
      <c r="C14030">
        <v>81</v>
      </c>
      <c r="D14030">
        <v>0</v>
      </c>
      <c r="E14030">
        <f t="shared" si="1098"/>
        <v>2022</v>
      </c>
      <c r="F14030" t="str">
        <f t="shared" si="1097"/>
        <v>Wallumbilla</v>
      </c>
      <c r="G14030" t="str">
        <f t="shared" si="1099"/>
        <v>Quarter</v>
      </c>
      <c r="H14030">
        <f t="shared" si="1100"/>
        <v>2023</v>
      </c>
      <c r="I14030">
        <f t="shared" si="1101"/>
        <v>92</v>
      </c>
      <c r="J14030">
        <f>D14030*PJ_per_contract*I14030</f>
        <v>0</v>
      </c>
    </row>
    <row r="14031" spans="1:10" x14ac:dyDescent="0.2">
      <c r="A14031" t="s">
        <v>64</v>
      </c>
      <c r="B14031" s="3">
        <v>44753</v>
      </c>
      <c r="C14031">
        <v>114</v>
      </c>
      <c r="D14031">
        <v>0</v>
      </c>
      <c r="E14031">
        <f t="shared" si="1098"/>
        <v>2022</v>
      </c>
      <c r="F14031" t="str">
        <f t="shared" si="1097"/>
        <v>Wallumbilla</v>
      </c>
      <c r="G14031" t="str">
        <f t="shared" si="1099"/>
        <v>Quarter</v>
      </c>
      <c r="H14031">
        <f t="shared" si="1100"/>
        <v>2023</v>
      </c>
      <c r="I14031">
        <f t="shared" si="1101"/>
        <v>92</v>
      </c>
      <c r="J14031">
        <f>D14031*PJ_per_contract*I14031</f>
        <v>0</v>
      </c>
    </row>
    <row r="14032" spans="1:10" x14ac:dyDescent="0.2">
      <c r="A14032" t="s">
        <v>81</v>
      </c>
      <c r="B14032" s="3">
        <v>44753</v>
      </c>
      <c r="C14032">
        <v>0</v>
      </c>
      <c r="D14032">
        <v>0</v>
      </c>
      <c r="E14032">
        <f t="shared" si="1098"/>
        <v>2022</v>
      </c>
      <c r="F14032" t="str">
        <f t="shared" si="1097"/>
        <v>Wallumbilla</v>
      </c>
      <c r="G14032" t="str">
        <f t="shared" si="1099"/>
        <v>Strip</v>
      </c>
      <c r="H14032">
        <f t="shared" si="1100"/>
        <v>2024</v>
      </c>
      <c r="I14032">
        <f t="shared" si="1101"/>
        <v>365</v>
      </c>
      <c r="J14032">
        <f>D14032*PJ_per_contract*I14032</f>
        <v>0</v>
      </c>
    </row>
    <row r="14033" spans="1:10" x14ac:dyDescent="0.2">
      <c r="A14033" t="s">
        <v>71</v>
      </c>
      <c r="B14033" s="3">
        <v>44753</v>
      </c>
      <c r="C14033">
        <v>63</v>
      </c>
      <c r="D14033">
        <v>0</v>
      </c>
      <c r="E14033">
        <f t="shared" si="1098"/>
        <v>2022</v>
      </c>
      <c r="F14033" t="str">
        <f t="shared" si="1097"/>
        <v>Wallumbilla</v>
      </c>
      <c r="G14033" t="str">
        <f t="shared" si="1099"/>
        <v>Quarter</v>
      </c>
      <c r="H14033">
        <f t="shared" si="1100"/>
        <v>2023</v>
      </c>
      <c r="I14033">
        <f t="shared" si="1101"/>
        <v>92</v>
      </c>
      <c r="J14033">
        <f>D14033*PJ_per_contract*I14033</f>
        <v>0</v>
      </c>
    </row>
    <row r="14034" spans="1:10" x14ac:dyDescent="0.2">
      <c r="A14034" t="s">
        <v>72</v>
      </c>
      <c r="B14034" s="3">
        <v>44753</v>
      </c>
      <c r="C14034">
        <v>60</v>
      </c>
      <c r="D14034">
        <v>0</v>
      </c>
      <c r="E14034">
        <f t="shared" si="1098"/>
        <v>2022</v>
      </c>
      <c r="F14034" t="str">
        <f t="shared" si="1097"/>
        <v>Wallumbilla</v>
      </c>
      <c r="G14034" t="str">
        <f t="shared" si="1099"/>
        <v>Quarter</v>
      </c>
      <c r="H14034">
        <f t="shared" si="1100"/>
        <v>2023</v>
      </c>
      <c r="I14034">
        <f t="shared" si="1101"/>
        <v>92</v>
      </c>
      <c r="J14034">
        <f>D14034*PJ_per_contract*I14034</f>
        <v>0</v>
      </c>
    </row>
    <row r="14035" spans="1:10" x14ac:dyDescent="0.2">
      <c r="A14035" t="s">
        <v>92</v>
      </c>
      <c r="B14035" s="3">
        <v>44753</v>
      </c>
      <c r="C14035">
        <v>0</v>
      </c>
      <c r="D14035">
        <v>0</v>
      </c>
      <c r="E14035">
        <f t="shared" si="1098"/>
        <v>2022</v>
      </c>
      <c r="F14035" t="str">
        <f t="shared" si="1097"/>
        <v>Wallumbilla</v>
      </c>
      <c r="G14035" t="str">
        <f t="shared" si="1099"/>
        <v>Strip</v>
      </c>
      <c r="H14035">
        <f t="shared" si="1100"/>
        <v>2024</v>
      </c>
      <c r="I14035">
        <f t="shared" si="1101"/>
        <v>365</v>
      </c>
      <c r="J14035">
        <f>D14035*PJ_per_contract*I14035</f>
        <v>0</v>
      </c>
    </row>
    <row r="14036" spans="1:10" x14ac:dyDescent="0.2">
      <c r="A14036" t="s">
        <v>82</v>
      </c>
      <c r="B14036" s="3">
        <v>44753</v>
      </c>
      <c r="C14036">
        <v>9</v>
      </c>
      <c r="D14036">
        <v>0</v>
      </c>
      <c r="E14036">
        <f t="shared" si="1098"/>
        <v>2022</v>
      </c>
      <c r="F14036" t="str">
        <f t="shared" si="1097"/>
        <v>Wallumbilla</v>
      </c>
      <c r="G14036" t="str">
        <f t="shared" si="1099"/>
        <v>Quarter</v>
      </c>
      <c r="H14036">
        <f t="shared" si="1100"/>
        <v>2024</v>
      </c>
      <c r="I14036">
        <f t="shared" si="1101"/>
        <v>92</v>
      </c>
      <c r="J14036">
        <f>D14036*PJ_per_contract*I14036</f>
        <v>0</v>
      </c>
    </row>
    <row r="14037" spans="1:10" x14ac:dyDescent="0.2">
      <c r="A14037" t="s">
        <v>83</v>
      </c>
      <c r="B14037" s="3">
        <v>44753</v>
      </c>
      <c r="C14037">
        <v>7</v>
      </c>
      <c r="D14037">
        <v>0</v>
      </c>
      <c r="E14037">
        <f t="shared" si="1098"/>
        <v>2022</v>
      </c>
      <c r="F14037" t="str">
        <f t="shared" si="1097"/>
        <v>Wallumbilla</v>
      </c>
      <c r="G14037" t="str">
        <f t="shared" si="1099"/>
        <v>Quarter</v>
      </c>
      <c r="H14037">
        <f t="shared" si="1100"/>
        <v>2024</v>
      </c>
      <c r="I14037">
        <f t="shared" si="1101"/>
        <v>92</v>
      </c>
      <c r="J14037">
        <f>D14037*PJ_per_contract*I14037</f>
        <v>0</v>
      </c>
    </row>
    <row r="14038" spans="1:10" x14ac:dyDescent="0.2">
      <c r="A14038" t="s">
        <v>93</v>
      </c>
      <c r="B14038" s="3">
        <v>44753</v>
      </c>
      <c r="C14038">
        <v>7</v>
      </c>
      <c r="D14038">
        <v>0</v>
      </c>
      <c r="E14038">
        <f t="shared" si="1098"/>
        <v>2022</v>
      </c>
      <c r="F14038" t="str">
        <f t="shared" si="1097"/>
        <v>Wallumbilla</v>
      </c>
      <c r="G14038" t="str">
        <f t="shared" si="1099"/>
        <v>Quarter</v>
      </c>
      <c r="H14038">
        <f t="shared" si="1100"/>
        <v>2024</v>
      </c>
      <c r="I14038">
        <f t="shared" si="1101"/>
        <v>92</v>
      </c>
      <c r="J14038">
        <f>D14038*PJ_per_contract*I14038</f>
        <v>0</v>
      </c>
    </row>
    <row r="14039" spans="1:10" x14ac:dyDescent="0.2">
      <c r="A14039" t="s">
        <v>94</v>
      </c>
      <c r="B14039" s="3">
        <v>44753</v>
      </c>
      <c r="C14039">
        <v>7</v>
      </c>
      <c r="D14039">
        <v>0</v>
      </c>
      <c r="E14039">
        <f t="shared" si="1098"/>
        <v>2022</v>
      </c>
      <c r="F14039" t="str">
        <f t="shared" si="1097"/>
        <v>Wallumbilla</v>
      </c>
      <c r="G14039" t="str">
        <f t="shared" si="1099"/>
        <v>Quarter</v>
      </c>
      <c r="H14039">
        <f t="shared" si="1100"/>
        <v>2024</v>
      </c>
      <c r="I14039">
        <f t="shared" si="1101"/>
        <v>92</v>
      </c>
      <c r="J14039">
        <f>D14039*PJ_per_contract*I14039</f>
        <v>0</v>
      </c>
    </row>
    <row r="14040" spans="1:10" x14ac:dyDescent="0.2">
      <c r="A14040" t="s">
        <v>90</v>
      </c>
      <c r="B14040" s="3">
        <v>44754</v>
      </c>
      <c r="C14040">
        <v>0</v>
      </c>
      <c r="D14040">
        <v>0</v>
      </c>
      <c r="E14040">
        <f t="shared" si="1098"/>
        <v>2022</v>
      </c>
      <c r="F14040" t="str">
        <f t="shared" si="1097"/>
        <v>Victorian</v>
      </c>
      <c r="G14040" t="str">
        <f t="shared" si="1099"/>
        <v>Quarter</v>
      </c>
      <c r="H14040">
        <f t="shared" si="1100"/>
        <v>2026</v>
      </c>
      <c r="I14040">
        <f t="shared" si="1101"/>
        <v>92</v>
      </c>
      <c r="J14040">
        <f>D14040*PJ_per_contract*I14040</f>
        <v>0</v>
      </c>
    </row>
    <row r="14041" spans="1:10" x14ac:dyDescent="0.2">
      <c r="A14041" t="s">
        <v>95</v>
      </c>
      <c r="B14041" s="3">
        <v>44754</v>
      </c>
      <c r="C14041">
        <v>0</v>
      </c>
      <c r="D14041">
        <v>0</v>
      </c>
      <c r="E14041">
        <f t="shared" si="1098"/>
        <v>2022</v>
      </c>
      <c r="F14041" t="str">
        <f t="shared" si="1097"/>
        <v>Victorian</v>
      </c>
      <c r="G14041" t="str">
        <f t="shared" si="1099"/>
        <v>Month</v>
      </c>
      <c r="H14041">
        <f t="shared" si="1100"/>
        <v>2022</v>
      </c>
      <c r="I14041">
        <f t="shared" si="1101"/>
        <v>31</v>
      </c>
      <c r="J14041">
        <f>D14041*PJ_per_contract*I14041</f>
        <v>0</v>
      </c>
    </row>
    <row r="14042" spans="1:10" x14ac:dyDescent="0.2">
      <c r="A14042" t="s">
        <v>54</v>
      </c>
      <c r="B14042" s="3">
        <v>44754</v>
      </c>
      <c r="C14042">
        <v>0</v>
      </c>
      <c r="D14042">
        <v>0</v>
      </c>
      <c r="E14042">
        <f t="shared" si="1098"/>
        <v>2022</v>
      </c>
      <c r="F14042" t="str">
        <f t="shared" si="1097"/>
        <v>Victorian</v>
      </c>
      <c r="G14042" t="str">
        <f t="shared" si="1099"/>
        <v>Quarter</v>
      </c>
      <c r="H14042">
        <f t="shared" si="1100"/>
        <v>2023</v>
      </c>
      <c r="I14042">
        <f t="shared" si="1101"/>
        <v>92</v>
      </c>
      <c r="J14042">
        <f>D14042*PJ_per_contract*I14042</f>
        <v>0</v>
      </c>
    </row>
    <row r="14043" spans="1:10" x14ac:dyDescent="0.2">
      <c r="A14043" t="s">
        <v>96</v>
      </c>
      <c r="B14043" s="3">
        <v>44754</v>
      </c>
      <c r="C14043">
        <v>0</v>
      </c>
      <c r="D14043">
        <v>0</v>
      </c>
      <c r="E14043">
        <f t="shared" si="1098"/>
        <v>2022</v>
      </c>
      <c r="F14043" t="str">
        <f t="shared" si="1097"/>
        <v>Victorian</v>
      </c>
      <c r="G14043" t="str">
        <f t="shared" si="1099"/>
        <v>Month</v>
      </c>
      <c r="H14043">
        <f t="shared" si="1100"/>
        <v>2022</v>
      </c>
      <c r="I14043">
        <f t="shared" si="1101"/>
        <v>31</v>
      </c>
      <c r="J14043">
        <f>D14043*PJ_per_contract*I14043</f>
        <v>0</v>
      </c>
    </row>
    <row r="14044" spans="1:10" x14ac:dyDescent="0.2">
      <c r="A14044" t="s">
        <v>51</v>
      </c>
      <c r="B14044" s="3">
        <v>44754</v>
      </c>
      <c r="C14044">
        <v>0</v>
      </c>
      <c r="D14044">
        <v>0</v>
      </c>
      <c r="E14044">
        <f t="shared" si="1098"/>
        <v>2022</v>
      </c>
      <c r="F14044" t="str">
        <f t="shared" si="1097"/>
        <v>Victorian</v>
      </c>
      <c r="G14044" t="str">
        <f t="shared" si="1099"/>
        <v>Quarter</v>
      </c>
      <c r="H14044">
        <f t="shared" si="1100"/>
        <v>2022</v>
      </c>
      <c r="I14044">
        <f t="shared" si="1101"/>
        <v>92</v>
      </c>
      <c r="J14044">
        <f>D14044*PJ_per_contract*I14044</f>
        <v>0</v>
      </c>
    </row>
    <row r="14045" spans="1:10" x14ac:dyDescent="0.2">
      <c r="A14045" t="s">
        <v>88</v>
      </c>
      <c r="B14045" s="3">
        <v>44754</v>
      </c>
      <c r="C14045">
        <v>0</v>
      </c>
      <c r="D14045">
        <v>0</v>
      </c>
      <c r="E14045">
        <f t="shared" si="1098"/>
        <v>2022</v>
      </c>
      <c r="F14045" t="str">
        <f t="shared" si="1097"/>
        <v>Victorian</v>
      </c>
      <c r="G14045" t="str">
        <f t="shared" si="1099"/>
        <v>Month</v>
      </c>
      <c r="H14045">
        <f t="shared" si="1100"/>
        <v>2022</v>
      </c>
      <c r="I14045">
        <f t="shared" si="1101"/>
        <v>31</v>
      </c>
      <c r="J14045">
        <f>D14045*PJ_per_contract*I14045</f>
        <v>0</v>
      </c>
    </row>
    <row r="14046" spans="1:10" x14ac:dyDescent="0.2">
      <c r="A14046" t="s">
        <v>80</v>
      </c>
      <c r="B14046" s="3">
        <v>44754</v>
      </c>
      <c r="C14046">
        <v>0</v>
      </c>
      <c r="D14046">
        <v>0</v>
      </c>
      <c r="E14046">
        <f t="shared" si="1098"/>
        <v>2022</v>
      </c>
      <c r="F14046" t="str">
        <f t="shared" si="1097"/>
        <v>Victorian</v>
      </c>
      <c r="G14046" t="str">
        <f t="shared" si="1099"/>
        <v>Quarter</v>
      </c>
      <c r="H14046">
        <f t="shared" si="1100"/>
        <v>2025</v>
      </c>
      <c r="I14046">
        <f t="shared" si="1101"/>
        <v>92</v>
      </c>
      <c r="J14046">
        <f>D14046*PJ_per_contract*I14046</f>
        <v>0</v>
      </c>
    </row>
    <row r="14047" spans="1:10" x14ac:dyDescent="0.2">
      <c r="A14047" t="s">
        <v>91</v>
      </c>
      <c r="B14047" s="3">
        <v>44754</v>
      </c>
      <c r="C14047">
        <v>0</v>
      </c>
      <c r="D14047">
        <v>0</v>
      </c>
      <c r="E14047">
        <f t="shared" si="1098"/>
        <v>2022</v>
      </c>
      <c r="F14047" t="str">
        <f t="shared" si="1097"/>
        <v>Victorian</v>
      </c>
      <c r="G14047" t="str">
        <f t="shared" si="1099"/>
        <v>Quarter</v>
      </c>
      <c r="H14047">
        <f t="shared" si="1100"/>
        <v>2026</v>
      </c>
      <c r="I14047">
        <f t="shared" si="1101"/>
        <v>92</v>
      </c>
      <c r="J14047">
        <f>D14047*PJ_per_contract*I14047</f>
        <v>0</v>
      </c>
    </row>
    <row r="14048" spans="1:10" x14ac:dyDescent="0.2">
      <c r="A14048" t="s">
        <v>87</v>
      </c>
      <c r="B14048" s="3">
        <v>44754</v>
      </c>
      <c r="C14048">
        <v>0</v>
      </c>
      <c r="D14048">
        <v>0</v>
      </c>
      <c r="E14048">
        <f t="shared" si="1098"/>
        <v>2022</v>
      </c>
      <c r="F14048" t="str">
        <f t="shared" si="1097"/>
        <v>Victorian</v>
      </c>
      <c r="G14048" t="str">
        <f t="shared" si="1099"/>
        <v>Month</v>
      </c>
      <c r="H14048">
        <f t="shared" si="1100"/>
        <v>2022</v>
      </c>
      <c r="I14048">
        <f t="shared" si="1101"/>
        <v>31</v>
      </c>
      <c r="J14048">
        <f>D14048*PJ_per_contract*I14048</f>
        <v>0</v>
      </c>
    </row>
    <row r="14049" spans="1:10" x14ac:dyDescent="0.2">
      <c r="A14049" t="s">
        <v>53</v>
      </c>
      <c r="B14049" s="3">
        <v>44754</v>
      </c>
      <c r="C14049">
        <v>0</v>
      </c>
      <c r="D14049">
        <v>0</v>
      </c>
      <c r="E14049">
        <f t="shared" si="1098"/>
        <v>2022</v>
      </c>
      <c r="F14049" t="str">
        <f t="shared" si="1097"/>
        <v>Victorian</v>
      </c>
      <c r="G14049" t="str">
        <f t="shared" si="1099"/>
        <v>Quarter</v>
      </c>
      <c r="H14049">
        <f t="shared" si="1100"/>
        <v>2023</v>
      </c>
      <c r="I14049">
        <f t="shared" si="1101"/>
        <v>92</v>
      </c>
      <c r="J14049">
        <f>D14049*PJ_per_contract*I14049</f>
        <v>0</v>
      </c>
    </row>
    <row r="14050" spans="1:10" x14ac:dyDescent="0.2">
      <c r="A14050" t="s">
        <v>97</v>
      </c>
      <c r="B14050" s="3">
        <v>44754</v>
      </c>
      <c r="C14050">
        <v>0</v>
      </c>
      <c r="D14050">
        <v>0</v>
      </c>
      <c r="E14050">
        <f t="shared" si="1098"/>
        <v>2022</v>
      </c>
      <c r="F14050" t="str">
        <f t="shared" si="1097"/>
        <v>Victorian</v>
      </c>
      <c r="G14050" t="str">
        <f t="shared" si="1099"/>
        <v>Month</v>
      </c>
      <c r="H14050">
        <f t="shared" si="1100"/>
        <v>2022</v>
      </c>
      <c r="I14050">
        <f t="shared" si="1101"/>
        <v>31</v>
      </c>
      <c r="J14050">
        <f>D14050*PJ_per_contract*I14050</f>
        <v>0</v>
      </c>
    </row>
    <row r="14051" spans="1:10" x14ac:dyDescent="0.2">
      <c r="A14051" t="s">
        <v>50</v>
      </c>
      <c r="B14051" s="3">
        <v>44754</v>
      </c>
      <c r="C14051">
        <v>0</v>
      </c>
      <c r="D14051">
        <v>0</v>
      </c>
      <c r="E14051">
        <f t="shared" si="1098"/>
        <v>2022</v>
      </c>
      <c r="F14051" t="str">
        <f t="shared" si="1097"/>
        <v>Victorian</v>
      </c>
      <c r="G14051" t="str">
        <f t="shared" si="1099"/>
        <v>Quarter</v>
      </c>
      <c r="H14051">
        <f t="shared" si="1100"/>
        <v>2024</v>
      </c>
      <c r="I14051">
        <f t="shared" si="1101"/>
        <v>92</v>
      </c>
      <c r="J14051">
        <f>D14051*PJ_per_contract*I14051</f>
        <v>0</v>
      </c>
    </row>
    <row r="14052" spans="1:10" x14ac:dyDescent="0.2">
      <c r="A14052" t="s">
        <v>58</v>
      </c>
      <c r="B14052" s="3">
        <v>44754</v>
      </c>
      <c r="C14052">
        <v>0</v>
      </c>
      <c r="D14052">
        <v>0</v>
      </c>
      <c r="E14052">
        <f t="shared" si="1098"/>
        <v>2022</v>
      </c>
      <c r="F14052" t="str">
        <f t="shared" si="1097"/>
        <v>Victorian</v>
      </c>
      <c r="G14052" t="str">
        <f t="shared" si="1099"/>
        <v>Quarter</v>
      </c>
      <c r="H14052">
        <f t="shared" si="1100"/>
        <v>2024</v>
      </c>
      <c r="I14052">
        <f t="shared" si="1101"/>
        <v>92</v>
      </c>
      <c r="J14052">
        <f>D14052*PJ_per_contract*I14052</f>
        <v>0</v>
      </c>
    </row>
    <row r="14053" spans="1:10" x14ac:dyDescent="0.2">
      <c r="A14053" t="s">
        <v>79</v>
      </c>
      <c r="B14053" s="3">
        <v>44754</v>
      </c>
      <c r="C14053">
        <v>0</v>
      </c>
      <c r="D14053">
        <v>0</v>
      </c>
      <c r="E14053">
        <f t="shared" si="1098"/>
        <v>2022</v>
      </c>
      <c r="F14053" t="str">
        <f t="shared" si="1097"/>
        <v>Victorian</v>
      </c>
      <c r="G14053" t="str">
        <f t="shared" si="1099"/>
        <v>Quarter</v>
      </c>
      <c r="H14053">
        <f t="shared" si="1100"/>
        <v>2025</v>
      </c>
      <c r="I14053">
        <f t="shared" si="1101"/>
        <v>92</v>
      </c>
      <c r="J14053">
        <f>D14053*PJ_per_contract*I14053</f>
        <v>0</v>
      </c>
    </row>
    <row r="14054" spans="1:10" x14ac:dyDescent="0.2">
      <c r="A14054" t="s">
        <v>57</v>
      </c>
      <c r="B14054" s="3">
        <v>44754</v>
      </c>
      <c r="C14054">
        <v>0</v>
      </c>
      <c r="D14054">
        <v>0</v>
      </c>
      <c r="E14054">
        <f t="shared" si="1098"/>
        <v>2022</v>
      </c>
      <c r="F14054" t="str">
        <f t="shared" si="1097"/>
        <v>Victorian</v>
      </c>
      <c r="G14054" t="str">
        <f t="shared" si="1099"/>
        <v>Quarter</v>
      </c>
      <c r="H14054">
        <f t="shared" si="1100"/>
        <v>2024</v>
      </c>
      <c r="I14054">
        <f t="shared" si="1101"/>
        <v>92</v>
      </c>
      <c r="J14054">
        <f>D14054*PJ_per_contract*I14054</f>
        <v>0</v>
      </c>
    </row>
    <row r="14055" spans="1:10" x14ac:dyDescent="0.2">
      <c r="A14055" t="s">
        <v>89</v>
      </c>
      <c r="B14055" s="3">
        <v>44754</v>
      </c>
      <c r="C14055">
        <v>0</v>
      </c>
      <c r="D14055">
        <v>0</v>
      </c>
      <c r="E14055">
        <f t="shared" si="1098"/>
        <v>2022</v>
      </c>
      <c r="F14055" t="str">
        <f t="shared" si="1097"/>
        <v>Victorian</v>
      </c>
      <c r="G14055" t="str">
        <f t="shared" si="1099"/>
        <v>Month</v>
      </c>
      <c r="H14055">
        <f t="shared" si="1100"/>
        <v>2022</v>
      </c>
      <c r="I14055">
        <f t="shared" si="1101"/>
        <v>31</v>
      </c>
      <c r="J14055">
        <f>D14055*PJ_per_contract*I14055</f>
        <v>0</v>
      </c>
    </row>
    <row r="14056" spans="1:10" x14ac:dyDescent="0.2">
      <c r="A14056" t="s">
        <v>59</v>
      </c>
      <c r="B14056" s="3">
        <v>44754</v>
      </c>
      <c r="C14056">
        <v>0</v>
      </c>
      <c r="D14056">
        <v>0</v>
      </c>
      <c r="E14056">
        <f t="shared" si="1098"/>
        <v>2022</v>
      </c>
      <c r="F14056" t="str">
        <f t="shared" si="1097"/>
        <v>Victorian</v>
      </c>
      <c r="G14056" t="str">
        <f t="shared" si="1099"/>
        <v>Quarter</v>
      </c>
      <c r="H14056">
        <f t="shared" si="1100"/>
        <v>2023</v>
      </c>
      <c r="I14056">
        <f t="shared" si="1101"/>
        <v>92</v>
      </c>
      <c r="J14056">
        <f>D14056*PJ_per_contract*I14056</f>
        <v>0</v>
      </c>
    </row>
    <row r="14057" spans="1:10" x14ac:dyDescent="0.2">
      <c r="A14057" t="s">
        <v>68</v>
      </c>
      <c r="B14057" s="3">
        <v>44754</v>
      </c>
      <c r="C14057">
        <v>0</v>
      </c>
      <c r="D14057">
        <v>0</v>
      </c>
      <c r="E14057">
        <f t="shared" si="1098"/>
        <v>2022</v>
      </c>
      <c r="F14057" t="str">
        <f t="shared" si="1097"/>
        <v>Victorian</v>
      </c>
      <c r="G14057" t="str">
        <f t="shared" si="1099"/>
        <v>Quarter</v>
      </c>
      <c r="H14057">
        <f t="shared" si="1100"/>
        <v>2025</v>
      </c>
      <c r="I14057">
        <f t="shared" si="1101"/>
        <v>92</v>
      </c>
      <c r="J14057">
        <f>D14057*PJ_per_contract*I14057</f>
        <v>0</v>
      </c>
    </row>
    <row r="14058" spans="1:10" x14ac:dyDescent="0.2">
      <c r="A14058" t="s">
        <v>56</v>
      </c>
      <c r="B14058" s="3">
        <v>44754</v>
      </c>
      <c r="C14058">
        <v>0</v>
      </c>
      <c r="D14058">
        <v>0</v>
      </c>
      <c r="E14058">
        <f t="shared" si="1098"/>
        <v>2022</v>
      </c>
      <c r="F14058" t="str">
        <f t="shared" si="1097"/>
        <v>Victorian</v>
      </c>
      <c r="G14058" t="str">
        <f t="shared" si="1099"/>
        <v>Quarter</v>
      </c>
      <c r="H14058">
        <f t="shared" si="1100"/>
        <v>2023</v>
      </c>
      <c r="I14058">
        <f t="shared" si="1101"/>
        <v>92</v>
      </c>
      <c r="J14058">
        <f>D14058*PJ_per_contract*I14058</f>
        <v>0</v>
      </c>
    </row>
    <row r="14059" spans="1:10" x14ac:dyDescent="0.2">
      <c r="A14059" t="s">
        <v>52</v>
      </c>
      <c r="B14059" s="3">
        <v>44754</v>
      </c>
      <c r="C14059">
        <v>0</v>
      </c>
      <c r="D14059">
        <v>0</v>
      </c>
      <c r="E14059">
        <f t="shared" si="1098"/>
        <v>2022</v>
      </c>
      <c r="F14059" t="str">
        <f t="shared" si="1097"/>
        <v>Victorian</v>
      </c>
      <c r="G14059" t="str">
        <f t="shared" si="1099"/>
        <v>Quarter</v>
      </c>
      <c r="H14059">
        <f t="shared" si="1100"/>
        <v>2022</v>
      </c>
      <c r="I14059">
        <f t="shared" si="1101"/>
        <v>92</v>
      </c>
      <c r="J14059">
        <f>D14059*PJ_per_contract*I14059</f>
        <v>0</v>
      </c>
    </row>
    <row r="14060" spans="1:10" x14ac:dyDescent="0.2">
      <c r="A14060" t="s">
        <v>55</v>
      </c>
      <c r="B14060" s="3">
        <v>44754</v>
      </c>
      <c r="C14060">
        <v>0</v>
      </c>
      <c r="D14060">
        <v>0</v>
      </c>
      <c r="E14060">
        <f t="shared" si="1098"/>
        <v>2022</v>
      </c>
      <c r="F14060" t="str">
        <f t="shared" si="1097"/>
        <v>Victorian</v>
      </c>
      <c r="G14060" t="str">
        <f t="shared" si="1099"/>
        <v>Quarter</v>
      </c>
      <c r="H14060">
        <f t="shared" si="1100"/>
        <v>2024</v>
      </c>
      <c r="I14060">
        <f t="shared" si="1101"/>
        <v>92</v>
      </c>
      <c r="J14060">
        <f>D14060*PJ_per_contract*I14060</f>
        <v>0</v>
      </c>
    </row>
    <row r="14061" spans="1:10" x14ac:dyDescent="0.2">
      <c r="A14061" t="s">
        <v>69</v>
      </c>
      <c r="B14061" s="3">
        <v>44754</v>
      </c>
      <c r="C14061">
        <v>0</v>
      </c>
      <c r="D14061">
        <v>0</v>
      </c>
      <c r="E14061">
        <f t="shared" si="1098"/>
        <v>2022</v>
      </c>
      <c r="F14061" t="str">
        <f t="shared" si="1097"/>
        <v>Victorian</v>
      </c>
      <c r="G14061" t="str">
        <f t="shared" si="1099"/>
        <v>Quarter</v>
      </c>
      <c r="H14061">
        <f t="shared" si="1100"/>
        <v>2025</v>
      </c>
      <c r="I14061">
        <f t="shared" si="1101"/>
        <v>92</v>
      </c>
      <c r="J14061">
        <f>D14061*PJ_per_contract*I14061</f>
        <v>0</v>
      </c>
    </row>
    <row r="14062" spans="1:10" x14ac:dyDescent="0.2">
      <c r="A14062" t="s">
        <v>60</v>
      </c>
      <c r="B14062" s="3">
        <v>44754</v>
      </c>
      <c r="C14062">
        <v>0</v>
      </c>
      <c r="D14062">
        <v>0</v>
      </c>
      <c r="E14062">
        <f t="shared" si="1098"/>
        <v>2022</v>
      </c>
      <c r="F14062" t="str">
        <f t="shared" si="1097"/>
        <v>Wallumbilla</v>
      </c>
      <c r="G14062" t="str">
        <f t="shared" si="1099"/>
        <v>Strip</v>
      </c>
      <c r="H14062">
        <f t="shared" si="1100"/>
        <v>2023</v>
      </c>
      <c r="I14062">
        <f t="shared" si="1101"/>
        <v>365</v>
      </c>
      <c r="J14062">
        <f>D14062*PJ_per_contract*I14062</f>
        <v>0</v>
      </c>
    </row>
    <row r="14063" spans="1:10" x14ac:dyDescent="0.2">
      <c r="A14063" t="s">
        <v>61</v>
      </c>
      <c r="B14063" s="3">
        <v>44754</v>
      </c>
      <c r="C14063">
        <v>96</v>
      </c>
      <c r="D14063">
        <v>0</v>
      </c>
      <c r="E14063">
        <f t="shared" si="1098"/>
        <v>2022</v>
      </c>
      <c r="F14063" t="str">
        <f t="shared" si="1097"/>
        <v>Wallumbilla</v>
      </c>
      <c r="G14063" t="str">
        <f t="shared" si="1099"/>
        <v>Quarter</v>
      </c>
      <c r="H14063">
        <f t="shared" si="1100"/>
        <v>2022</v>
      </c>
      <c r="I14063">
        <f t="shared" si="1101"/>
        <v>92</v>
      </c>
      <c r="J14063">
        <f>D14063*PJ_per_contract*I14063</f>
        <v>0</v>
      </c>
    </row>
    <row r="14064" spans="1:10" x14ac:dyDescent="0.2">
      <c r="A14064" t="s">
        <v>62</v>
      </c>
      <c r="B14064" s="3">
        <v>44754</v>
      </c>
      <c r="C14064">
        <v>180</v>
      </c>
      <c r="D14064">
        <v>0</v>
      </c>
      <c r="E14064">
        <f t="shared" si="1098"/>
        <v>2022</v>
      </c>
      <c r="F14064" t="str">
        <f t="shared" si="1097"/>
        <v>Wallumbilla</v>
      </c>
      <c r="G14064" t="str">
        <f t="shared" si="1099"/>
        <v>Quarter</v>
      </c>
      <c r="H14064">
        <f t="shared" si="1100"/>
        <v>2022</v>
      </c>
      <c r="I14064">
        <f t="shared" si="1101"/>
        <v>92</v>
      </c>
      <c r="J14064">
        <f>D14064*PJ_per_contract*I14064</f>
        <v>0</v>
      </c>
    </row>
    <row r="14065" spans="1:10" x14ac:dyDescent="0.2">
      <c r="A14065" t="s">
        <v>70</v>
      </c>
      <c r="B14065" s="3">
        <v>44754</v>
      </c>
      <c r="C14065">
        <v>0</v>
      </c>
      <c r="D14065">
        <v>0</v>
      </c>
      <c r="E14065">
        <f t="shared" si="1098"/>
        <v>2022</v>
      </c>
      <c r="F14065" t="str">
        <f t="shared" si="1097"/>
        <v>Wallumbilla</v>
      </c>
      <c r="G14065" t="str">
        <f t="shared" si="1099"/>
        <v>Strip</v>
      </c>
      <c r="H14065">
        <f t="shared" si="1100"/>
        <v>2023</v>
      </c>
      <c r="I14065">
        <f t="shared" si="1101"/>
        <v>365</v>
      </c>
      <c r="J14065">
        <f>D14065*PJ_per_contract*I14065</f>
        <v>0</v>
      </c>
    </row>
    <row r="14066" spans="1:10" x14ac:dyDescent="0.2">
      <c r="A14066" t="s">
        <v>63</v>
      </c>
      <c r="B14066" s="3">
        <v>44754</v>
      </c>
      <c r="C14066">
        <v>81</v>
      </c>
      <c r="D14066">
        <v>0</v>
      </c>
      <c r="E14066">
        <f t="shared" si="1098"/>
        <v>2022</v>
      </c>
      <c r="F14066" t="str">
        <f t="shared" si="1097"/>
        <v>Wallumbilla</v>
      </c>
      <c r="G14066" t="str">
        <f t="shared" si="1099"/>
        <v>Quarter</v>
      </c>
      <c r="H14066">
        <f t="shared" si="1100"/>
        <v>2023</v>
      </c>
      <c r="I14066">
        <f t="shared" si="1101"/>
        <v>92</v>
      </c>
      <c r="J14066">
        <f>D14066*PJ_per_contract*I14066</f>
        <v>0</v>
      </c>
    </row>
    <row r="14067" spans="1:10" x14ac:dyDescent="0.2">
      <c r="A14067" t="s">
        <v>64</v>
      </c>
      <c r="B14067" s="3">
        <v>44754</v>
      </c>
      <c r="C14067">
        <v>114</v>
      </c>
      <c r="D14067">
        <v>0</v>
      </c>
      <c r="E14067">
        <f t="shared" si="1098"/>
        <v>2022</v>
      </c>
      <c r="F14067" t="str">
        <f t="shared" si="1097"/>
        <v>Wallumbilla</v>
      </c>
      <c r="G14067" t="str">
        <f t="shared" si="1099"/>
        <v>Quarter</v>
      </c>
      <c r="H14067">
        <f t="shared" si="1100"/>
        <v>2023</v>
      </c>
      <c r="I14067">
        <f t="shared" si="1101"/>
        <v>92</v>
      </c>
      <c r="J14067">
        <f>D14067*PJ_per_contract*I14067</f>
        <v>0</v>
      </c>
    </row>
    <row r="14068" spans="1:10" x14ac:dyDescent="0.2">
      <c r="A14068" t="s">
        <v>81</v>
      </c>
      <c r="B14068" s="3">
        <v>44754</v>
      </c>
      <c r="C14068">
        <v>0</v>
      </c>
      <c r="D14068">
        <v>0</v>
      </c>
      <c r="E14068">
        <f t="shared" si="1098"/>
        <v>2022</v>
      </c>
      <c r="F14068" t="str">
        <f t="shared" si="1097"/>
        <v>Wallumbilla</v>
      </c>
      <c r="G14068" t="str">
        <f t="shared" si="1099"/>
        <v>Strip</v>
      </c>
      <c r="H14068">
        <f t="shared" si="1100"/>
        <v>2024</v>
      </c>
      <c r="I14068">
        <f t="shared" si="1101"/>
        <v>365</v>
      </c>
      <c r="J14068">
        <f>D14068*PJ_per_contract*I14068</f>
        <v>0</v>
      </c>
    </row>
    <row r="14069" spans="1:10" x14ac:dyDescent="0.2">
      <c r="A14069" t="s">
        <v>71</v>
      </c>
      <c r="B14069" s="3">
        <v>44754</v>
      </c>
      <c r="C14069">
        <v>63</v>
      </c>
      <c r="D14069">
        <v>0</v>
      </c>
      <c r="E14069">
        <f t="shared" si="1098"/>
        <v>2022</v>
      </c>
      <c r="F14069" t="str">
        <f t="shared" si="1097"/>
        <v>Wallumbilla</v>
      </c>
      <c r="G14069" t="str">
        <f t="shared" si="1099"/>
        <v>Quarter</v>
      </c>
      <c r="H14069">
        <f t="shared" si="1100"/>
        <v>2023</v>
      </c>
      <c r="I14069">
        <f t="shared" si="1101"/>
        <v>92</v>
      </c>
      <c r="J14069">
        <f>D14069*PJ_per_contract*I14069</f>
        <v>0</v>
      </c>
    </row>
    <row r="14070" spans="1:10" x14ac:dyDescent="0.2">
      <c r="A14070" t="s">
        <v>72</v>
      </c>
      <c r="B14070" s="3">
        <v>44754</v>
      </c>
      <c r="C14070">
        <v>60</v>
      </c>
      <c r="D14070">
        <v>0</v>
      </c>
      <c r="E14070">
        <f t="shared" si="1098"/>
        <v>2022</v>
      </c>
      <c r="F14070" t="str">
        <f t="shared" si="1097"/>
        <v>Wallumbilla</v>
      </c>
      <c r="G14070" t="str">
        <f t="shared" si="1099"/>
        <v>Quarter</v>
      </c>
      <c r="H14070">
        <f t="shared" si="1100"/>
        <v>2023</v>
      </c>
      <c r="I14070">
        <f t="shared" si="1101"/>
        <v>92</v>
      </c>
      <c r="J14070">
        <f>D14070*PJ_per_contract*I14070</f>
        <v>0</v>
      </c>
    </row>
    <row r="14071" spans="1:10" x14ac:dyDescent="0.2">
      <c r="A14071" t="s">
        <v>92</v>
      </c>
      <c r="B14071" s="3">
        <v>44754</v>
      </c>
      <c r="C14071">
        <v>0</v>
      </c>
      <c r="D14071">
        <v>0</v>
      </c>
      <c r="E14071">
        <f t="shared" si="1098"/>
        <v>2022</v>
      </c>
      <c r="F14071" t="str">
        <f t="shared" si="1097"/>
        <v>Wallumbilla</v>
      </c>
      <c r="G14071" t="str">
        <f t="shared" si="1099"/>
        <v>Strip</v>
      </c>
      <c r="H14071">
        <f t="shared" si="1100"/>
        <v>2024</v>
      </c>
      <c r="I14071">
        <f t="shared" si="1101"/>
        <v>365</v>
      </c>
      <c r="J14071">
        <f>D14071*PJ_per_contract*I14071</f>
        <v>0</v>
      </c>
    </row>
    <row r="14072" spans="1:10" x14ac:dyDescent="0.2">
      <c r="A14072" t="s">
        <v>82</v>
      </c>
      <c r="B14072" s="3">
        <v>44754</v>
      </c>
      <c r="C14072">
        <v>9</v>
      </c>
      <c r="D14072">
        <v>0</v>
      </c>
      <c r="E14072">
        <f t="shared" si="1098"/>
        <v>2022</v>
      </c>
      <c r="F14072" t="str">
        <f t="shared" si="1097"/>
        <v>Wallumbilla</v>
      </c>
      <c r="G14072" t="str">
        <f t="shared" si="1099"/>
        <v>Quarter</v>
      </c>
      <c r="H14072">
        <f t="shared" si="1100"/>
        <v>2024</v>
      </c>
      <c r="I14072">
        <f t="shared" si="1101"/>
        <v>92</v>
      </c>
      <c r="J14072">
        <f>D14072*PJ_per_contract*I14072</f>
        <v>0</v>
      </c>
    </row>
    <row r="14073" spans="1:10" x14ac:dyDescent="0.2">
      <c r="A14073" t="s">
        <v>83</v>
      </c>
      <c r="B14073" s="3">
        <v>44754</v>
      </c>
      <c r="C14073">
        <v>7</v>
      </c>
      <c r="D14073">
        <v>0</v>
      </c>
      <c r="E14073">
        <f t="shared" si="1098"/>
        <v>2022</v>
      </c>
      <c r="F14073" t="str">
        <f t="shared" si="1097"/>
        <v>Wallumbilla</v>
      </c>
      <c r="G14073" t="str">
        <f t="shared" si="1099"/>
        <v>Quarter</v>
      </c>
      <c r="H14073">
        <f t="shared" si="1100"/>
        <v>2024</v>
      </c>
      <c r="I14073">
        <f t="shared" si="1101"/>
        <v>92</v>
      </c>
      <c r="J14073">
        <f>D14073*PJ_per_contract*I14073</f>
        <v>0</v>
      </c>
    </row>
    <row r="14074" spans="1:10" x14ac:dyDescent="0.2">
      <c r="A14074" t="s">
        <v>93</v>
      </c>
      <c r="B14074" s="3">
        <v>44754</v>
      </c>
      <c r="C14074">
        <v>7</v>
      </c>
      <c r="D14074">
        <v>0</v>
      </c>
      <c r="E14074">
        <f t="shared" si="1098"/>
        <v>2022</v>
      </c>
      <c r="F14074" t="str">
        <f t="shared" si="1097"/>
        <v>Wallumbilla</v>
      </c>
      <c r="G14074" t="str">
        <f t="shared" si="1099"/>
        <v>Quarter</v>
      </c>
      <c r="H14074">
        <f t="shared" si="1100"/>
        <v>2024</v>
      </c>
      <c r="I14074">
        <f t="shared" si="1101"/>
        <v>92</v>
      </c>
      <c r="J14074">
        <f>D14074*PJ_per_contract*I14074</f>
        <v>0</v>
      </c>
    </row>
    <row r="14075" spans="1:10" x14ac:dyDescent="0.2">
      <c r="A14075" t="s">
        <v>94</v>
      </c>
      <c r="B14075" s="3">
        <v>44754</v>
      </c>
      <c r="C14075">
        <v>7</v>
      </c>
      <c r="D14075">
        <v>0</v>
      </c>
      <c r="E14075">
        <f t="shared" si="1098"/>
        <v>2022</v>
      </c>
      <c r="F14075" t="str">
        <f t="shared" si="1097"/>
        <v>Wallumbilla</v>
      </c>
      <c r="G14075" t="str">
        <f t="shared" si="1099"/>
        <v>Quarter</v>
      </c>
      <c r="H14075">
        <f t="shared" si="1100"/>
        <v>2024</v>
      </c>
      <c r="I14075">
        <f t="shared" si="1101"/>
        <v>92</v>
      </c>
      <c r="J14075">
        <f>D14075*PJ_per_contract*I14075</f>
        <v>0</v>
      </c>
    </row>
    <row r="14076" spans="1:10" x14ac:dyDescent="0.2">
      <c r="A14076" t="s">
        <v>69</v>
      </c>
      <c r="B14076" s="3">
        <v>44755</v>
      </c>
      <c r="C14076">
        <v>0</v>
      </c>
      <c r="D14076">
        <v>0</v>
      </c>
      <c r="E14076">
        <f t="shared" si="1098"/>
        <v>2022</v>
      </c>
      <c r="F14076" t="str">
        <f t="shared" si="1097"/>
        <v>Victorian</v>
      </c>
      <c r="G14076" t="str">
        <f t="shared" si="1099"/>
        <v>Quarter</v>
      </c>
      <c r="H14076">
        <f t="shared" si="1100"/>
        <v>2025</v>
      </c>
      <c r="I14076">
        <f t="shared" si="1101"/>
        <v>92</v>
      </c>
      <c r="J14076">
        <f>D14076*PJ_per_contract*I14076</f>
        <v>0</v>
      </c>
    </row>
    <row r="14077" spans="1:10" x14ac:dyDescent="0.2">
      <c r="A14077" t="s">
        <v>57</v>
      </c>
      <c r="B14077" s="3">
        <v>44755</v>
      </c>
      <c r="C14077">
        <v>0</v>
      </c>
      <c r="D14077">
        <v>0</v>
      </c>
      <c r="E14077">
        <f t="shared" si="1098"/>
        <v>2022</v>
      </c>
      <c r="F14077" t="str">
        <f t="shared" si="1097"/>
        <v>Victorian</v>
      </c>
      <c r="G14077" t="str">
        <f t="shared" si="1099"/>
        <v>Quarter</v>
      </c>
      <c r="H14077">
        <f t="shared" si="1100"/>
        <v>2024</v>
      </c>
      <c r="I14077">
        <f t="shared" si="1101"/>
        <v>92</v>
      </c>
      <c r="J14077">
        <f>D14077*PJ_per_contract*I14077</f>
        <v>0</v>
      </c>
    </row>
    <row r="14078" spans="1:10" x14ac:dyDescent="0.2">
      <c r="A14078" t="s">
        <v>55</v>
      </c>
      <c r="B14078" s="3">
        <v>44755</v>
      </c>
      <c r="C14078">
        <v>0</v>
      </c>
      <c r="D14078">
        <v>0</v>
      </c>
      <c r="E14078">
        <f t="shared" si="1098"/>
        <v>2022</v>
      </c>
      <c r="F14078" t="str">
        <f t="shared" si="1097"/>
        <v>Victorian</v>
      </c>
      <c r="G14078" t="str">
        <f t="shared" si="1099"/>
        <v>Quarter</v>
      </c>
      <c r="H14078">
        <f t="shared" si="1100"/>
        <v>2024</v>
      </c>
      <c r="I14078">
        <f t="shared" si="1101"/>
        <v>92</v>
      </c>
      <c r="J14078">
        <f>D14078*PJ_per_contract*I14078</f>
        <v>0</v>
      </c>
    </row>
    <row r="14079" spans="1:10" x14ac:dyDescent="0.2">
      <c r="A14079" t="s">
        <v>89</v>
      </c>
      <c r="B14079" s="3">
        <v>44755</v>
      </c>
      <c r="C14079">
        <v>0</v>
      </c>
      <c r="D14079">
        <v>0</v>
      </c>
      <c r="E14079">
        <f t="shared" si="1098"/>
        <v>2022</v>
      </c>
      <c r="F14079" t="str">
        <f t="shared" si="1097"/>
        <v>Victorian</v>
      </c>
      <c r="G14079" t="str">
        <f t="shared" si="1099"/>
        <v>Month</v>
      </c>
      <c r="H14079">
        <f t="shared" si="1100"/>
        <v>2022</v>
      </c>
      <c r="I14079">
        <f t="shared" si="1101"/>
        <v>31</v>
      </c>
      <c r="J14079">
        <f>D14079*PJ_per_contract*I14079</f>
        <v>0</v>
      </c>
    </row>
    <row r="14080" spans="1:10" x14ac:dyDescent="0.2">
      <c r="A14080" t="s">
        <v>90</v>
      </c>
      <c r="B14080" s="3">
        <v>44755</v>
      </c>
      <c r="C14080">
        <v>0</v>
      </c>
      <c r="D14080">
        <v>0</v>
      </c>
      <c r="E14080">
        <f t="shared" si="1098"/>
        <v>2022</v>
      </c>
      <c r="F14080" t="str">
        <f t="shared" si="1097"/>
        <v>Victorian</v>
      </c>
      <c r="G14080" t="str">
        <f t="shared" si="1099"/>
        <v>Quarter</v>
      </c>
      <c r="H14080">
        <f t="shared" si="1100"/>
        <v>2026</v>
      </c>
      <c r="I14080">
        <f t="shared" si="1101"/>
        <v>92</v>
      </c>
      <c r="J14080">
        <f>D14080*PJ_per_contract*I14080</f>
        <v>0</v>
      </c>
    </row>
    <row r="14081" spans="1:10" x14ac:dyDescent="0.2">
      <c r="A14081" t="s">
        <v>80</v>
      </c>
      <c r="B14081" s="3">
        <v>44755</v>
      </c>
      <c r="C14081">
        <v>0</v>
      </c>
      <c r="D14081">
        <v>0</v>
      </c>
      <c r="E14081">
        <f t="shared" si="1098"/>
        <v>2022</v>
      </c>
      <c r="F14081" t="str">
        <f t="shared" si="1097"/>
        <v>Victorian</v>
      </c>
      <c r="G14081" t="str">
        <f t="shared" si="1099"/>
        <v>Quarter</v>
      </c>
      <c r="H14081">
        <f t="shared" si="1100"/>
        <v>2025</v>
      </c>
      <c r="I14081">
        <f t="shared" si="1101"/>
        <v>92</v>
      </c>
      <c r="J14081">
        <f>D14081*PJ_per_contract*I14081</f>
        <v>0</v>
      </c>
    </row>
    <row r="14082" spans="1:10" x14ac:dyDescent="0.2">
      <c r="A14082" t="s">
        <v>53</v>
      </c>
      <c r="B14082" s="3">
        <v>44755</v>
      </c>
      <c r="C14082">
        <v>0</v>
      </c>
      <c r="D14082">
        <v>0</v>
      </c>
      <c r="E14082">
        <f t="shared" si="1098"/>
        <v>2022</v>
      </c>
      <c r="F14082" t="str">
        <f t="shared" ref="F14082:F14145" si="1102">IF(OR(LEFT(A14082,2)="GJ",LEFT(A14082,2)="GK"),"Victorian",IF(OR(LEFT(A14082,2)="GX",LEFT(A14082,2)="GY"),"Wallumbilla","NA"))</f>
        <v>Victorian</v>
      </c>
      <c r="G14082" t="str">
        <f t="shared" si="1099"/>
        <v>Quarter</v>
      </c>
      <c r="H14082">
        <f t="shared" si="1100"/>
        <v>2023</v>
      </c>
      <c r="I14082">
        <f t="shared" si="1101"/>
        <v>92</v>
      </c>
      <c r="J14082">
        <f>D14082*PJ_per_contract*I14082</f>
        <v>0</v>
      </c>
    </row>
    <row r="14083" spans="1:10" x14ac:dyDescent="0.2">
      <c r="A14083" t="s">
        <v>68</v>
      </c>
      <c r="B14083" s="3">
        <v>44755</v>
      </c>
      <c r="C14083">
        <v>0</v>
      </c>
      <c r="D14083">
        <v>0</v>
      </c>
      <c r="E14083">
        <f t="shared" ref="E14083:E14146" si="1103">YEAR(B14083)</f>
        <v>2022</v>
      </c>
      <c r="F14083" t="str">
        <f t="shared" si="1102"/>
        <v>Victorian</v>
      </c>
      <c r="G14083" t="str">
        <f t="shared" ref="G14083:G14146" si="1104">IF(LEFT(A14083,2)="GJ","Month",IF(OR(LEFT(A14083,2)="GK",LEFT(A14083,2)="GX"),"Quarter",IF(LEFT(A14083,2)="GY","Strip","NA")))</f>
        <v>Quarter</v>
      </c>
      <c r="H14083">
        <f t="shared" ref="H14083:H14146" si="1105">VALUE(MID(A14083,4,4))</f>
        <v>2025</v>
      </c>
      <c r="I14083">
        <f t="shared" ref="I14083:I14146" si="1106">IF(G14083="Month",_xlfn.DAYS(EOMONTH(B14083,0),EOMONTH(B14083,-1)),IF(G14083="Quarter",_xlfn.DAYS(EOMONTH(B14083,2),EOMONTH(B14083,-1)),365))</f>
        <v>92</v>
      </c>
      <c r="J14083">
        <f>D14083*PJ_per_contract*I14083</f>
        <v>0</v>
      </c>
    </row>
    <row r="14084" spans="1:10" x14ac:dyDescent="0.2">
      <c r="A14084" t="s">
        <v>59</v>
      </c>
      <c r="B14084" s="3">
        <v>44755</v>
      </c>
      <c r="C14084">
        <v>0</v>
      </c>
      <c r="D14084">
        <v>0</v>
      </c>
      <c r="E14084">
        <f t="shared" si="1103"/>
        <v>2022</v>
      </c>
      <c r="F14084" t="str">
        <f t="shared" si="1102"/>
        <v>Victorian</v>
      </c>
      <c r="G14084" t="str">
        <f t="shared" si="1104"/>
        <v>Quarter</v>
      </c>
      <c r="H14084">
        <f t="shared" si="1105"/>
        <v>2023</v>
      </c>
      <c r="I14084">
        <f t="shared" si="1106"/>
        <v>92</v>
      </c>
      <c r="J14084">
        <f>D14084*PJ_per_contract*I14084</f>
        <v>0</v>
      </c>
    </row>
    <row r="14085" spans="1:10" x14ac:dyDescent="0.2">
      <c r="A14085" t="s">
        <v>54</v>
      </c>
      <c r="B14085" s="3">
        <v>44755</v>
      </c>
      <c r="C14085">
        <v>0</v>
      </c>
      <c r="D14085">
        <v>0</v>
      </c>
      <c r="E14085">
        <f t="shared" si="1103"/>
        <v>2022</v>
      </c>
      <c r="F14085" t="str">
        <f t="shared" si="1102"/>
        <v>Victorian</v>
      </c>
      <c r="G14085" t="str">
        <f t="shared" si="1104"/>
        <v>Quarter</v>
      </c>
      <c r="H14085">
        <f t="shared" si="1105"/>
        <v>2023</v>
      </c>
      <c r="I14085">
        <f t="shared" si="1106"/>
        <v>92</v>
      </c>
      <c r="J14085">
        <f>D14085*PJ_per_contract*I14085</f>
        <v>0</v>
      </c>
    </row>
    <row r="14086" spans="1:10" x14ac:dyDescent="0.2">
      <c r="A14086" t="s">
        <v>87</v>
      </c>
      <c r="B14086" s="3">
        <v>44755</v>
      </c>
      <c r="C14086">
        <v>0</v>
      </c>
      <c r="D14086">
        <v>0</v>
      </c>
      <c r="E14086">
        <f t="shared" si="1103"/>
        <v>2022</v>
      </c>
      <c r="F14086" t="str">
        <f t="shared" si="1102"/>
        <v>Victorian</v>
      </c>
      <c r="G14086" t="str">
        <f t="shared" si="1104"/>
        <v>Month</v>
      </c>
      <c r="H14086">
        <f t="shared" si="1105"/>
        <v>2022</v>
      </c>
      <c r="I14086">
        <f t="shared" si="1106"/>
        <v>31</v>
      </c>
      <c r="J14086">
        <f>D14086*PJ_per_contract*I14086</f>
        <v>0</v>
      </c>
    </row>
    <row r="14087" spans="1:10" x14ac:dyDescent="0.2">
      <c r="A14087" t="s">
        <v>96</v>
      </c>
      <c r="B14087" s="3">
        <v>44755</v>
      </c>
      <c r="C14087">
        <v>0</v>
      </c>
      <c r="D14087">
        <v>0</v>
      </c>
      <c r="E14087">
        <f t="shared" si="1103"/>
        <v>2022</v>
      </c>
      <c r="F14087" t="str">
        <f t="shared" si="1102"/>
        <v>Victorian</v>
      </c>
      <c r="G14087" t="str">
        <f t="shared" si="1104"/>
        <v>Month</v>
      </c>
      <c r="H14087">
        <f t="shared" si="1105"/>
        <v>2022</v>
      </c>
      <c r="I14087">
        <f t="shared" si="1106"/>
        <v>31</v>
      </c>
      <c r="J14087">
        <f>D14087*PJ_per_contract*I14087</f>
        <v>0</v>
      </c>
    </row>
    <row r="14088" spans="1:10" x14ac:dyDescent="0.2">
      <c r="A14088" t="s">
        <v>56</v>
      </c>
      <c r="B14088" s="3">
        <v>44755</v>
      </c>
      <c r="C14088">
        <v>0</v>
      </c>
      <c r="D14088">
        <v>0</v>
      </c>
      <c r="E14088">
        <f t="shared" si="1103"/>
        <v>2022</v>
      </c>
      <c r="F14088" t="str">
        <f t="shared" si="1102"/>
        <v>Victorian</v>
      </c>
      <c r="G14088" t="str">
        <f t="shared" si="1104"/>
        <v>Quarter</v>
      </c>
      <c r="H14088">
        <f t="shared" si="1105"/>
        <v>2023</v>
      </c>
      <c r="I14088">
        <f t="shared" si="1106"/>
        <v>92</v>
      </c>
      <c r="J14088">
        <f>D14088*PJ_per_contract*I14088</f>
        <v>0</v>
      </c>
    </row>
    <row r="14089" spans="1:10" x14ac:dyDescent="0.2">
      <c r="A14089" t="s">
        <v>97</v>
      </c>
      <c r="B14089" s="3">
        <v>44755</v>
      </c>
      <c r="C14089">
        <v>0</v>
      </c>
      <c r="D14089">
        <v>0</v>
      </c>
      <c r="E14089">
        <f t="shared" si="1103"/>
        <v>2022</v>
      </c>
      <c r="F14089" t="str">
        <f t="shared" si="1102"/>
        <v>Victorian</v>
      </c>
      <c r="G14089" t="str">
        <f t="shared" si="1104"/>
        <v>Month</v>
      </c>
      <c r="H14089">
        <f t="shared" si="1105"/>
        <v>2022</v>
      </c>
      <c r="I14089">
        <f t="shared" si="1106"/>
        <v>31</v>
      </c>
      <c r="J14089">
        <f>D14089*PJ_per_contract*I14089</f>
        <v>0</v>
      </c>
    </row>
    <row r="14090" spans="1:10" x14ac:dyDescent="0.2">
      <c r="A14090" t="s">
        <v>88</v>
      </c>
      <c r="B14090" s="3">
        <v>44755</v>
      </c>
      <c r="C14090">
        <v>0</v>
      </c>
      <c r="D14090">
        <v>0</v>
      </c>
      <c r="E14090">
        <f t="shared" si="1103"/>
        <v>2022</v>
      </c>
      <c r="F14090" t="str">
        <f t="shared" si="1102"/>
        <v>Victorian</v>
      </c>
      <c r="G14090" t="str">
        <f t="shared" si="1104"/>
        <v>Month</v>
      </c>
      <c r="H14090">
        <f t="shared" si="1105"/>
        <v>2022</v>
      </c>
      <c r="I14090">
        <f t="shared" si="1106"/>
        <v>31</v>
      </c>
      <c r="J14090">
        <f>D14090*PJ_per_contract*I14090</f>
        <v>0</v>
      </c>
    </row>
    <row r="14091" spans="1:10" x14ac:dyDescent="0.2">
      <c r="A14091" t="s">
        <v>52</v>
      </c>
      <c r="B14091" s="3">
        <v>44755</v>
      </c>
      <c r="C14091">
        <v>0</v>
      </c>
      <c r="D14091">
        <v>0</v>
      </c>
      <c r="E14091">
        <f t="shared" si="1103"/>
        <v>2022</v>
      </c>
      <c r="F14091" t="str">
        <f t="shared" si="1102"/>
        <v>Victorian</v>
      </c>
      <c r="G14091" t="str">
        <f t="shared" si="1104"/>
        <v>Quarter</v>
      </c>
      <c r="H14091">
        <f t="shared" si="1105"/>
        <v>2022</v>
      </c>
      <c r="I14091">
        <f t="shared" si="1106"/>
        <v>92</v>
      </c>
      <c r="J14091">
        <f>D14091*PJ_per_contract*I14091</f>
        <v>0</v>
      </c>
    </row>
    <row r="14092" spans="1:10" x14ac:dyDescent="0.2">
      <c r="A14092" t="s">
        <v>51</v>
      </c>
      <c r="B14092" s="3">
        <v>44755</v>
      </c>
      <c r="C14092">
        <v>0</v>
      </c>
      <c r="D14092">
        <v>0</v>
      </c>
      <c r="E14092">
        <f t="shared" si="1103"/>
        <v>2022</v>
      </c>
      <c r="F14092" t="str">
        <f t="shared" si="1102"/>
        <v>Victorian</v>
      </c>
      <c r="G14092" t="str">
        <f t="shared" si="1104"/>
        <v>Quarter</v>
      </c>
      <c r="H14092">
        <f t="shared" si="1105"/>
        <v>2022</v>
      </c>
      <c r="I14092">
        <f t="shared" si="1106"/>
        <v>92</v>
      </c>
      <c r="J14092">
        <f>D14092*PJ_per_contract*I14092</f>
        <v>0</v>
      </c>
    </row>
    <row r="14093" spans="1:10" x14ac:dyDescent="0.2">
      <c r="A14093" t="s">
        <v>91</v>
      </c>
      <c r="B14093" s="3">
        <v>44755</v>
      </c>
      <c r="C14093">
        <v>0</v>
      </c>
      <c r="D14093">
        <v>0</v>
      </c>
      <c r="E14093">
        <f t="shared" si="1103"/>
        <v>2022</v>
      </c>
      <c r="F14093" t="str">
        <f t="shared" si="1102"/>
        <v>Victorian</v>
      </c>
      <c r="G14093" t="str">
        <f t="shared" si="1104"/>
        <v>Quarter</v>
      </c>
      <c r="H14093">
        <f t="shared" si="1105"/>
        <v>2026</v>
      </c>
      <c r="I14093">
        <f t="shared" si="1106"/>
        <v>92</v>
      </c>
      <c r="J14093">
        <f>D14093*PJ_per_contract*I14093</f>
        <v>0</v>
      </c>
    </row>
    <row r="14094" spans="1:10" x14ac:dyDescent="0.2">
      <c r="A14094" t="s">
        <v>95</v>
      </c>
      <c r="B14094" s="3">
        <v>44755</v>
      </c>
      <c r="C14094">
        <v>0</v>
      </c>
      <c r="D14094">
        <v>0</v>
      </c>
      <c r="E14094">
        <f t="shared" si="1103"/>
        <v>2022</v>
      </c>
      <c r="F14094" t="str">
        <f t="shared" si="1102"/>
        <v>Victorian</v>
      </c>
      <c r="G14094" t="str">
        <f t="shared" si="1104"/>
        <v>Month</v>
      </c>
      <c r="H14094">
        <f t="shared" si="1105"/>
        <v>2022</v>
      </c>
      <c r="I14094">
        <f t="shared" si="1106"/>
        <v>31</v>
      </c>
      <c r="J14094">
        <f>D14094*PJ_per_contract*I14094</f>
        <v>0</v>
      </c>
    </row>
    <row r="14095" spans="1:10" x14ac:dyDescent="0.2">
      <c r="A14095" t="s">
        <v>50</v>
      </c>
      <c r="B14095" s="3">
        <v>44755</v>
      </c>
      <c r="C14095">
        <v>0</v>
      </c>
      <c r="D14095">
        <v>0</v>
      </c>
      <c r="E14095">
        <f t="shared" si="1103"/>
        <v>2022</v>
      </c>
      <c r="F14095" t="str">
        <f t="shared" si="1102"/>
        <v>Victorian</v>
      </c>
      <c r="G14095" t="str">
        <f t="shared" si="1104"/>
        <v>Quarter</v>
      </c>
      <c r="H14095">
        <f t="shared" si="1105"/>
        <v>2024</v>
      </c>
      <c r="I14095">
        <f t="shared" si="1106"/>
        <v>92</v>
      </c>
      <c r="J14095">
        <f>D14095*PJ_per_contract*I14095</f>
        <v>0</v>
      </c>
    </row>
    <row r="14096" spans="1:10" x14ac:dyDescent="0.2">
      <c r="A14096" t="s">
        <v>79</v>
      </c>
      <c r="B14096" s="3">
        <v>44755</v>
      </c>
      <c r="C14096">
        <v>0</v>
      </c>
      <c r="D14096">
        <v>0</v>
      </c>
      <c r="E14096">
        <f t="shared" si="1103"/>
        <v>2022</v>
      </c>
      <c r="F14096" t="str">
        <f t="shared" si="1102"/>
        <v>Victorian</v>
      </c>
      <c r="G14096" t="str">
        <f t="shared" si="1104"/>
        <v>Quarter</v>
      </c>
      <c r="H14096">
        <f t="shared" si="1105"/>
        <v>2025</v>
      </c>
      <c r="I14096">
        <f t="shared" si="1106"/>
        <v>92</v>
      </c>
      <c r="J14096">
        <f>D14096*PJ_per_contract*I14096</f>
        <v>0</v>
      </c>
    </row>
    <row r="14097" spans="1:10" x14ac:dyDescent="0.2">
      <c r="A14097" t="s">
        <v>58</v>
      </c>
      <c r="B14097" s="3">
        <v>44755</v>
      </c>
      <c r="C14097">
        <v>0</v>
      </c>
      <c r="D14097">
        <v>0</v>
      </c>
      <c r="E14097">
        <f t="shared" si="1103"/>
        <v>2022</v>
      </c>
      <c r="F14097" t="str">
        <f t="shared" si="1102"/>
        <v>Victorian</v>
      </c>
      <c r="G14097" t="str">
        <f t="shared" si="1104"/>
        <v>Quarter</v>
      </c>
      <c r="H14097">
        <f t="shared" si="1105"/>
        <v>2024</v>
      </c>
      <c r="I14097">
        <f t="shared" si="1106"/>
        <v>92</v>
      </c>
      <c r="J14097">
        <f>D14097*PJ_per_contract*I14097</f>
        <v>0</v>
      </c>
    </row>
    <row r="14098" spans="1:10" x14ac:dyDescent="0.2">
      <c r="A14098" t="s">
        <v>60</v>
      </c>
      <c r="B14098" s="3">
        <v>44755</v>
      </c>
      <c r="C14098">
        <v>0</v>
      </c>
      <c r="D14098">
        <v>0</v>
      </c>
      <c r="E14098">
        <f t="shared" si="1103"/>
        <v>2022</v>
      </c>
      <c r="F14098" t="str">
        <f t="shared" si="1102"/>
        <v>Wallumbilla</v>
      </c>
      <c r="G14098" t="str">
        <f t="shared" si="1104"/>
        <v>Strip</v>
      </c>
      <c r="H14098">
        <f t="shared" si="1105"/>
        <v>2023</v>
      </c>
      <c r="I14098">
        <f t="shared" si="1106"/>
        <v>365</v>
      </c>
      <c r="J14098">
        <f>D14098*PJ_per_contract*I14098</f>
        <v>0</v>
      </c>
    </row>
    <row r="14099" spans="1:10" x14ac:dyDescent="0.2">
      <c r="A14099" t="s">
        <v>61</v>
      </c>
      <c r="B14099" s="3">
        <v>44755</v>
      </c>
      <c r="C14099">
        <v>96</v>
      </c>
      <c r="D14099">
        <v>0</v>
      </c>
      <c r="E14099">
        <f t="shared" si="1103"/>
        <v>2022</v>
      </c>
      <c r="F14099" t="str">
        <f t="shared" si="1102"/>
        <v>Wallumbilla</v>
      </c>
      <c r="G14099" t="str">
        <f t="shared" si="1104"/>
        <v>Quarter</v>
      </c>
      <c r="H14099">
        <f t="shared" si="1105"/>
        <v>2022</v>
      </c>
      <c r="I14099">
        <f t="shared" si="1106"/>
        <v>92</v>
      </c>
      <c r="J14099">
        <f>D14099*PJ_per_contract*I14099</f>
        <v>0</v>
      </c>
    </row>
    <row r="14100" spans="1:10" x14ac:dyDescent="0.2">
      <c r="A14100" t="s">
        <v>62</v>
      </c>
      <c r="B14100" s="3">
        <v>44755</v>
      </c>
      <c r="C14100">
        <v>180</v>
      </c>
      <c r="D14100">
        <v>0</v>
      </c>
      <c r="E14100">
        <f t="shared" si="1103"/>
        <v>2022</v>
      </c>
      <c r="F14100" t="str">
        <f t="shared" si="1102"/>
        <v>Wallumbilla</v>
      </c>
      <c r="G14100" t="str">
        <f t="shared" si="1104"/>
        <v>Quarter</v>
      </c>
      <c r="H14100">
        <f t="shared" si="1105"/>
        <v>2022</v>
      </c>
      <c r="I14100">
        <f t="shared" si="1106"/>
        <v>92</v>
      </c>
      <c r="J14100">
        <f>D14100*PJ_per_contract*I14100</f>
        <v>0</v>
      </c>
    </row>
    <row r="14101" spans="1:10" x14ac:dyDescent="0.2">
      <c r="A14101" t="s">
        <v>70</v>
      </c>
      <c r="B14101" s="3">
        <v>44755</v>
      </c>
      <c r="C14101">
        <v>0</v>
      </c>
      <c r="D14101">
        <v>0</v>
      </c>
      <c r="E14101">
        <f t="shared" si="1103"/>
        <v>2022</v>
      </c>
      <c r="F14101" t="str">
        <f t="shared" si="1102"/>
        <v>Wallumbilla</v>
      </c>
      <c r="G14101" t="str">
        <f t="shared" si="1104"/>
        <v>Strip</v>
      </c>
      <c r="H14101">
        <f t="shared" si="1105"/>
        <v>2023</v>
      </c>
      <c r="I14101">
        <f t="shared" si="1106"/>
        <v>365</v>
      </c>
      <c r="J14101">
        <f>D14101*PJ_per_contract*I14101</f>
        <v>0</v>
      </c>
    </row>
    <row r="14102" spans="1:10" x14ac:dyDescent="0.2">
      <c r="A14102" t="s">
        <v>63</v>
      </c>
      <c r="B14102" s="3">
        <v>44755</v>
      </c>
      <c r="C14102">
        <v>81</v>
      </c>
      <c r="D14102">
        <v>0</v>
      </c>
      <c r="E14102">
        <f t="shared" si="1103"/>
        <v>2022</v>
      </c>
      <c r="F14102" t="str">
        <f t="shared" si="1102"/>
        <v>Wallumbilla</v>
      </c>
      <c r="G14102" t="str">
        <f t="shared" si="1104"/>
        <v>Quarter</v>
      </c>
      <c r="H14102">
        <f t="shared" si="1105"/>
        <v>2023</v>
      </c>
      <c r="I14102">
        <f t="shared" si="1106"/>
        <v>92</v>
      </c>
      <c r="J14102">
        <f>D14102*PJ_per_contract*I14102</f>
        <v>0</v>
      </c>
    </row>
    <row r="14103" spans="1:10" x14ac:dyDescent="0.2">
      <c r="A14103" t="s">
        <v>64</v>
      </c>
      <c r="B14103" s="3">
        <v>44755</v>
      </c>
      <c r="C14103">
        <v>114</v>
      </c>
      <c r="D14103">
        <v>0</v>
      </c>
      <c r="E14103">
        <f t="shared" si="1103"/>
        <v>2022</v>
      </c>
      <c r="F14103" t="str">
        <f t="shared" si="1102"/>
        <v>Wallumbilla</v>
      </c>
      <c r="G14103" t="str">
        <f t="shared" si="1104"/>
        <v>Quarter</v>
      </c>
      <c r="H14103">
        <f t="shared" si="1105"/>
        <v>2023</v>
      </c>
      <c r="I14103">
        <f t="shared" si="1106"/>
        <v>92</v>
      </c>
      <c r="J14103">
        <f>D14103*PJ_per_contract*I14103</f>
        <v>0</v>
      </c>
    </row>
    <row r="14104" spans="1:10" x14ac:dyDescent="0.2">
      <c r="A14104" t="s">
        <v>81</v>
      </c>
      <c r="B14104" s="3">
        <v>44755</v>
      </c>
      <c r="C14104">
        <v>0</v>
      </c>
      <c r="D14104">
        <v>0</v>
      </c>
      <c r="E14104">
        <f t="shared" si="1103"/>
        <v>2022</v>
      </c>
      <c r="F14104" t="str">
        <f t="shared" si="1102"/>
        <v>Wallumbilla</v>
      </c>
      <c r="G14104" t="str">
        <f t="shared" si="1104"/>
        <v>Strip</v>
      </c>
      <c r="H14104">
        <f t="shared" si="1105"/>
        <v>2024</v>
      </c>
      <c r="I14104">
        <f t="shared" si="1106"/>
        <v>365</v>
      </c>
      <c r="J14104">
        <f>D14104*PJ_per_contract*I14104</f>
        <v>0</v>
      </c>
    </row>
    <row r="14105" spans="1:10" x14ac:dyDescent="0.2">
      <c r="A14105" t="s">
        <v>71</v>
      </c>
      <c r="B14105" s="3">
        <v>44755</v>
      </c>
      <c r="C14105">
        <v>63</v>
      </c>
      <c r="D14105">
        <v>0</v>
      </c>
      <c r="E14105">
        <f t="shared" si="1103"/>
        <v>2022</v>
      </c>
      <c r="F14105" t="str">
        <f t="shared" si="1102"/>
        <v>Wallumbilla</v>
      </c>
      <c r="G14105" t="str">
        <f t="shared" si="1104"/>
        <v>Quarter</v>
      </c>
      <c r="H14105">
        <f t="shared" si="1105"/>
        <v>2023</v>
      </c>
      <c r="I14105">
        <f t="shared" si="1106"/>
        <v>92</v>
      </c>
      <c r="J14105">
        <f>D14105*PJ_per_contract*I14105</f>
        <v>0</v>
      </c>
    </row>
    <row r="14106" spans="1:10" x14ac:dyDescent="0.2">
      <c r="A14106" t="s">
        <v>72</v>
      </c>
      <c r="B14106" s="3">
        <v>44755</v>
      </c>
      <c r="C14106">
        <v>60</v>
      </c>
      <c r="D14106">
        <v>0</v>
      </c>
      <c r="E14106">
        <f t="shared" si="1103"/>
        <v>2022</v>
      </c>
      <c r="F14106" t="str">
        <f t="shared" si="1102"/>
        <v>Wallumbilla</v>
      </c>
      <c r="G14106" t="str">
        <f t="shared" si="1104"/>
        <v>Quarter</v>
      </c>
      <c r="H14106">
        <f t="shared" si="1105"/>
        <v>2023</v>
      </c>
      <c r="I14106">
        <f t="shared" si="1106"/>
        <v>92</v>
      </c>
      <c r="J14106">
        <f>D14106*PJ_per_contract*I14106</f>
        <v>0</v>
      </c>
    </row>
    <row r="14107" spans="1:10" x14ac:dyDescent="0.2">
      <c r="A14107" t="s">
        <v>92</v>
      </c>
      <c r="B14107" s="3">
        <v>44755</v>
      </c>
      <c r="C14107">
        <v>0</v>
      </c>
      <c r="D14107">
        <v>0</v>
      </c>
      <c r="E14107">
        <f t="shared" si="1103"/>
        <v>2022</v>
      </c>
      <c r="F14107" t="str">
        <f t="shared" si="1102"/>
        <v>Wallumbilla</v>
      </c>
      <c r="G14107" t="str">
        <f t="shared" si="1104"/>
        <v>Strip</v>
      </c>
      <c r="H14107">
        <f t="shared" si="1105"/>
        <v>2024</v>
      </c>
      <c r="I14107">
        <f t="shared" si="1106"/>
        <v>365</v>
      </c>
      <c r="J14107">
        <f>D14107*PJ_per_contract*I14107</f>
        <v>0</v>
      </c>
    </row>
    <row r="14108" spans="1:10" x14ac:dyDescent="0.2">
      <c r="A14108" t="s">
        <v>82</v>
      </c>
      <c r="B14108" s="3">
        <v>44755</v>
      </c>
      <c r="C14108">
        <v>9</v>
      </c>
      <c r="D14108">
        <v>0</v>
      </c>
      <c r="E14108">
        <f t="shared" si="1103"/>
        <v>2022</v>
      </c>
      <c r="F14108" t="str">
        <f t="shared" si="1102"/>
        <v>Wallumbilla</v>
      </c>
      <c r="G14108" t="str">
        <f t="shared" si="1104"/>
        <v>Quarter</v>
      </c>
      <c r="H14108">
        <f t="shared" si="1105"/>
        <v>2024</v>
      </c>
      <c r="I14108">
        <f t="shared" si="1106"/>
        <v>92</v>
      </c>
      <c r="J14108">
        <f>D14108*PJ_per_contract*I14108</f>
        <v>0</v>
      </c>
    </row>
    <row r="14109" spans="1:10" x14ac:dyDescent="0.2">
      <c r="A14109" t="s">
        <v>83</v>
      </c>
      <c r="B14109" s="3">
        <v>44755</v>
      </c>
      <c r="C14109">
        <v>7</v>
      </c>
      <c r="D14109">
        <v>0</v>
      </c>
      <c r="E14109">
        <f t="shared" si="1103"/>
        <v>2022</v>
      </c>
      <c r="F14109" t="str">
        <f t="shared" si="1102"/>
        <v>Wallumbilla</v>
      </c>
      <c r="G14109" t="str">
        <f t="shared" si="1104"/>
        <v>Quarter</v>
      </c>
      <c r="H14109">
        <f t="shared" si="1105"/>
        <v>2024</v>
      </c>
      <c r="I14109">
        <f t="shared" si="1106"/>
        <v>92</v>
      </c>
      <c r="J14109">
        <f>D14109*PJ_per_contract*I14109</f>
        <v>0</v>
      </c>
    </row>
    <row r="14110" spans="1:10" x14ac:dyDescent="0.2">
      <c r="A14110" t="s">
        <v>93</v>
      </c>
      <c r="B14110" s="3">
        <v>44755</v>
      </c>
      <c r="C14110">
        <v>7</v>
      </c>
      <c r="D14110">
        <v>0</v>
      </c>
      <c r="E14110">
        <f t="shared" si="1103"/>
        <v>2022</v>
      </c>
      <c r="F14110" t="str">
        <f t="shared" si="1102"/>
        <v>Wallumbilla</v>
      </c>
      <c r="G14110" t="str">
        <f t="shared" si="1104"/>
        <v>Quarter</v>
      </c>
      <c r="H14110">
        <f t="shared" si="1105"/>
        <v>2024</v>
      </c>
      <c r="I14110">
        <f t="shared" si="1106"/>
        <v>92</v>
      </c>
      <c r="J14110">
        <f>D14110*PJ_per_contract*I14110</f>
        <v>0</v>
      </c>
    </row>
    <row r="14111" spans="1:10" x14ac:dyDescent="0.2">
      <c r="A14111" t="s">
        <v>94</v>
      </c>
      <c r="B14111" s="3">
        <v>44755</v>
      </c>
      <c r="C14111">
        <v>7</v>
      </c>
      <c r="D14111">
        <v>0</v>
      </c>
      <c r="E14111">
        <f t="shared" si="1103"/>
        <v>2022</v>
      </c>
      <c r="F14111" t="str">
        <f t="shared" si="1102"/>
        <v>Wallumbilla</v>
      </c>
      <c r="G14111" t="str">
        <f t="shared" si="1104"/>
        <v>Quarter</v>
      </c>
      <c r="H14111">
        <f t="shared" si="1105"/>
        <v>2024</v>
      </c>
      <c r="I14111">
        <f t="shared" si="1106"/>
        <v>92</v>
      </c>
      <c r="J14111">
        <f>D14111*PJ_per_contract*I14111</f>
        <v>0</v>
      </c>
    </row>
    <row r="14112" spans="1:10" x14ac:dyDescent="0.2">
      <c r="A14112" t="s">
        <v>56</v>
      </c>
      <c r="B14112" s="3">
        <v>44756</v>
      </c>
      <c r="C14112">
        <v>0</v>
      </c>
      <c r="D14112">
        <v>0</v>
      </c>
      <c r="E14112">
        <f t="shared" si="1103"/>
        <v>2022</v>
      </c>
      <c r="F14112" t="str">
        <f t="shared" si="1102"/>
        <v>Victorian</v>
      </c>
      <c r="G14112" t="str">
        <f t="shared" si="1104"/>
        <v>Quarter</v>
      </c>
      <c r="H14112">
        <f t="shared" si="1105"/>
        <v>2023</v>
      </c>
      <c r="I14112">
        <f t="shared" si="1106"/>
        <v>92</v>
      </c>
      <c r="J14112">
        <f>D14112*PJ_per_contract*I14112</f>
        <v>0</v>
      </c>
    </row>
    <row r="14113" spans="1:10" x14ac:dyDescent="0.2">
      <c r="A14113" t="s">
        <v>58</v>
      </c>
      <c r="B14113" s="3">
        <v>44756</v>
      </c>
      <c r="C14113">
        <v>0</v>
      </c>
      <c r="D14113">
        <v>0</v>
      </c>
      <c r="E14113">
        <f t="shared" si="1103"/>
        <v>2022</v>
      </c>
      <c r="F14113" t="str">
        <f t="shared" si="1102"/>
        <v>Victorian</v>
      </c>
      <c r="G14113" t="str">
        <f t="shared" si="1104"/>
        <v>Quarter</v>
      </c>
      <c r="H14113">
        <f t="shared" si="1105"/>
        <v>2024</v>
      </c>
      <c r="I14113">
        <f t="shared" si="1106"/>
        <v>92</v>
      </c>
      <c r="J14113">
        <f>D14113*PJ_per_contract*I14113</f>
        <v>0</v>
      </c>
    </row>
    <row r="14114" spans="1:10" x14ac:dyDescent="0.2">
      <c r="A14114" t="s">
        <v>89</v>
      </c>
      <c r="B14114" s="3">
        <v>44756</v>
      </c>
      <c r="C14114">
        <v>0</v>
      </c>
      <c r="D14114">
        <v>0</v>
      </c>
      <c r="E14114">
        <f t="shared" si="1103"/>
        <v>2022</v>
      </c>
      <c r="F14114" t="str">
        <f t="shared" si="1102"/>
        <v>Victorian</v>
      </c>
      <c r="G14114" t="str">
        <f t="shared" si="1104"/>
        <v>Month</v>
      </c>
      <c r="H14114">
        <f t="shared" si="1105"/>
        <v>2022</v>
      </c>
      <c r="I14114">
        <f t="shared" si="1106"/>
        <v>31</v>
      </c>
      <c r="J14114">
        <f>D14114*PJ_per_contract*I14114</f>
        <v>0</v>
      </c>
    </row>
    <row r="14115" spans="1:10" x14ac:dyDescent="0.2">
      <c r="A14115" t="s">
        <v>68</v>
      </c>
      <c r="B14115" s="3">
        <v>44756</v>
      </c>
      <c r="C14115">
        <v>0</v>
      </c>
      <c r="D14115">
        <v>0</v>
      </c>
      <c r="E14115">
        <f t="shared" si="1103"/>
        <v>2022</v>
      </c>
      <c r="F14115" t="str">
        <f t="shared" si="1102"/>
        <v>Victorian</v>
      </c>
      <c r="G14115" t="str">
        <f t="shared" si="1104"/>
        <v>Quarter</v>
      </c>
      <c r="H14115">
        <f t="shared" si="1105"/>
        <v>2025</v>
      </c>
      <c r="I14115">
        <f t="shared" si="1106"/>
        <v>92</v>
      </c>
      <c r="J14115">
        <f>D14115*PJ_per_contract*I14115</f>
        <v>0</v>
      </c>
    </row>
    <row r="14116" spans="1:10" x14ac:dyDescent="0.2">
      <c r="A14116" t="s">
        <v>90</v>
      </c>
      <c r="B14116" s="3">
        <v>44756</v>
      </c>
      <c r="C14116">
        <v>0</v>
      </c>
      <c r="D14116">
        <v>0</v>
      </c>
      <c r="E14116">
        <f t="shared" si="1103"/>
        <v>2022</v>
      </c>
      <c r="F14116" t="str">
        <f t="shared" si="1102"/>
        <v>Victorian</v>
      </c>
      <c r="G14116" t="str">
        <f t="shared" si="1104"/>
        <v>Quarter</v>
      </c>
      <c r="H14116">
        <f t="shared" si="1105"/>
        <v>2026</v>
      </c>
      <c r="I14116">
        <f t="shared" si="1106"/>
        <v>92</v>
      </c>
      <c r="J14116">
        <f>D14116*PJ_per_contract*I14116</f>
        <v>0</v>
      </c>
    </row>
    <row r="14117" spans="1:10" x14ac:dyDescent="0.2">
      <c r="A14117" t="s">
        <v>55</v>
      </c>
      <c r="B14117" s="3">
        <v>44756</v>
      </c>
      <c r="C14117">
        <v>0</v>
      </c>
      <c r="D14117">
        <v>0</v>
      </c>
      <c r="E14117">
        <f t="shared" si="1103"/>
        <v>2022</v>
      </c>
      <c r="F14117" t="str">
        <f t="shared" si="1102"/>
        <v>Victorian</v>
      </c>
      <c r="G14117" t="str">
        <f t="shared" si="1104"/>
        <v>Quarter</v>
      </c>
      <c r="H14117">
        <f t="shared" si="1105"/>
        <v>2024</v>
      </c>
      <c r="I14117">
        <f t="shared" si="1106"/>
        <v>92</v>
      </c>
      <c r="J14117">
        <f>D14117*PJ_per_contract*I14117</f>
        <v>0</v>
      </c>
    </row>
    <row r="14118" spans="1:10" x14ac:dyDescent="0.2">
      <c r="A14118" t="s">
        <v>97</v>
      </c>
      <c r="B14118" s="3">
        <v>44756</v>
      </c>
      <c r="C14118">
        <v>0</v>
      </c>
      <c r="D14118">
        <v>0</v>
      </c>
      <c r="E14118">
        <f t="shared" si="1103"/>
        <v>2022</v>
      </c>
      <c r="F14118" t="str">
        <f t="shared" si="1102"/>
        <v>Victorian</v>
      </c>
      <c r="G14118" t="str">
        <f t="shared" si="1104"/>
        <v>Month</v>
      </c>
      <c r="H14118">
        <f t="shared" si="1105"/>
        <v>2022</v>
      </c>
      <c r="I14118">
        <f t="shared" si="1106"/>
        <v>31</v>
      </c>
      <c r="J14118">
        <f>D14118*PJ_per_contract*I14118</f>
        <v>0</v>
      </c>
    </row>
    <row r="14119" spans="1:10" x14ac:dyDescent="0.2">
      <c r="A14119" t="s">
        <v>88</v>
      </c>
      <c r="B14119" s="3">
        <v>44756</v>
      </c>
      <c r="C14119">
        <v>0</v>
      </c>
      <c r="D14119">
        <v>0</v>
      </c>
      <c r="E14119">
        <f t="shared" si="1103"/>
        <v>2022</v>
      </c>
      <c r="F14119" t="str">
        <f t="shared" si="1102"/>
        <v>Victorian</v>
      </c>
      <c r="G14119" t="str">
        <f t="shared" si="1104"/>
        <v>Month</v>
      </c>
      <c r="H14119">
        <f t="shared" si="1105"/>
        <v>2022</v>
      </c>
      <c r="I14119">
        <f t="shared" si="1106"/>
        <v>31</v>
      </c>
      <c r="J14119">
        <f>D14119*PJ_per_contract*I14119</f>
        <v>0</v>
      </c>
    </row>
    <row r="14120" spans="1:10" x14ac:dyDescent="0.2">
      <c r="A14120" t="s">
        <v>59</v>
      </c>
      <c r="B14120" s="3">
        <v>44756</v>
      </c>
      <c r="C14120">
        <v>0</v>
      </c>
      <c r="D14120">
        <v>0</v>
      </c>
      <c r="E14120">
        <f t="shared" si="1103"/>
        <v>2022</v>
      </c>
      <c r="F14120" t="str">
        <f t="shared" si="1102"/>
        <v>Victorian</v>
      </c>
      <c r="G14120" t="str">
        <f t="shared" si="1104"/>
        <v>Quarter</v>
      </c>
      <c r="H14120">
        <f t="shared" si="1105"/>
        <v>2023</v>
      </c>
      <c r="I14120">
        <f t="shared" si="1106"/>
        <v>92</v>
      </c>
      <c r="J14120">
        <f>D14120*PJ_per_contract*I14120</f>
        <v>0</v>
      </c>
    </row>
    <row r="14121" spans="1:10" x14ac:dyDescent="0.2">
      <c r="A14121" t="s">
        <v>53</v>
      </c>
      <c r="B14121" s="3">
        <v>44756</v>
      </c>
      <c r="C14121">
        <v>0</v>
      </c>
      <c r="D14121">
        <v>0</v>
      </c>
      <c r="E14121">
        <f t="shared" si="1103"/>
        <v>2022</v>
      </c>
      <c r="F14121" t="str">
        <f t="shared" si="1102"/>
        <v>Victorian</v>
      </c>
      <c r="G14121" t="str">
        <f t="shared" si="1104"/>
        <v>Quarter</v>
      </c>
      <c r="H14121">
        <f t="shared" si="1105"/>
        <v>2023</v>
      </c>
      <c r="I14121">
        <f t="shared" si="1106"/>
        <v>92</v>
      </c>
      <c r="J14121">
        <f>D14121*PJ_per_contract*I14121</f>
        <v>0</v>
      </c>
    </row>
    <row r="14122" spans="1:10" x14ac:dyDescent="0.2">
      <c r="A14122" t="s">
        <v>54</v>
      </c>
      <c r="B14122" s="3">
        <v>44756</v>
      </c>
      <c r="C14122">
        <v>0</v>
      </c>
      <c r="D14122">
        <v>0</v>
      </c>
      <c r="E14122">
        <f t="shared" si="1103"/>
        <v>2022</v>
      </c>
      <c r="F14122" t="str">
        <f t="shared" si="1102"/>
        <v>Victorian</v>
      </c>
      <c r="G14122" t="str">
        <f t="shared" si="1104"/>
        <v>Quarter</v>
      </c>
      <c r="H14122">
        <f t="shared" si="1105"/>
        <v>2023</v>
      </c>
      <c r="I14122">
        <f t="shared" si="1106"/>
        <v>92</v>
      </c>
      <c r="J14122">
        <f>D14122*PJ_per_contract*I14122</f>
        <v>0</v>
      </c>
    </row>
    <row r="14123" spans="1:10" x14ac:dyDescent="0.2">
      <c r="A14123" t="s">
        <v>80</v>
      </c>
      <c r="B14123" s="3">
        <v>44756</v>
      </c>
      <c r="C14123">
        <v>0</v>
      </c>
      <c r="D14123">
        <v>0</v>
      </c>
      <c r="E14123">
        <f t="shared" si="1103"/>
        <v>2022</v>
      </c>
      <c r="F14123" t="str">
        <f t="shared" si="1102"/>
        <v>Victorian</v>
      </c>
      <c r="G14123" t="str">
        <f t="shared" si="1104"/>
        <v>Quarter</v>
      </c>
      <c r="H14123">
        <f t="shared" si="1105"/>
        <v>2025</v>
      </c>
      <c r="I14123">
        <f t="shared" si="1106"/>
        <v>92</v>
      </c>
      <c r="J14123">
        <f>D14123*PJ_per_contract*I14123</f>
        <v>0</v>
      </c>
    </row>
    <row r="14124" spans="1:10" x14ac:dyDescent="0.2">
      <c r="A14124" t="s">
        <v>57</v>
      </c>
      <c r="B14124" s="3">
        <v>44756</v>
      </c>
      <c r="C14124">
        <v>0</v>
      </c>
      <c r="D14124">
        <v>0</v>
      </c>
      <c r="E14124">
        <f t="shared" si="1103"/>
        <v>2022</v>
      </c>
      <c r="F14124" t="str">
        <f t="shared" si="1102"/>
        <v>Victorian</v>
      </c>
      <c r="G14124" t="str">
        <f t="shared" si="1104"/>
        <v>Quarter</v>
      </c>
      <c r="H14124">
        <f t="shared" si="1105"/>
        <v>2024</v>
      </c>
      <c r="I14124">
        <f t="shared" si="1106"/>
        <v>92</v>
      </c>
      <c r="J14124">
        <f>D14124*PJ_per_contract*I14124</f>
        <v>0</v>
      </c>
    </row>
    <row r="14125" spans="1:10" x14ac:dyDescent="0.2">
      <c r="A14125" t="s">
        <v>87</v>
      </c>
      <c r="B14125" s="3">
        <v>44756</v>
      </c>
      <c r="C14125">
        <v>0</v>
      </c>
      <c r="D14125">
        <v>0</v>
      </c>
      <c r="E14125">
        <f t="shared" si="1103"/>
        <v>2022</v>
      </c>
      <c r="F14125" t="str">
        <f t="shared" si="1102"/>
        <v>Victorian</v>
      </c>
      <c r="G14125" t="str">
        <f t="shared" si="1104"/>
        <v>Month</v>
      </c>
      <c r="H14125">
        <f t="shared" si="1105"/>
        <v>2022</v>
      </c>
      <c r="I14125">
        <f t="shared" si="1106"/>
        <v>31</v>
      </c>
      <c r="J14125">
        <f>D14125*PJ_per_contract*I14125</f>
        <v>0</v>
      </c>
    </row>
    <row r="14126" spans="1:10" x14ac:dyDescent="0.2">
      <c r="A14126" t="s">
        <v>50</v>
      </c>
      <c r="B14126" s="3">
        <v>44756</v>
      </c>
      <c r="C14126">
        <v>0</v>
      </c>
      <c r="D14126">
        <v>0</v>
      </c>
      <c r="E14126">
        <f t="shared" si="1103"/>
        <v>2022</v>
      </c>
      <c r="F14126" t="str">
        <f t="shared" si="1102"/>
        <v>Victorian</v>
      </c>
      <c r="G14126" t="str">
        <f t="shared" si="1104"/>
        <v>Quarter</v>
      </c>
      <c r="H14126">
        <f t="shared" si="1105"/>
        <v>2024</v>
      </c>
      <c r="I14126">
        <f t="shared" si="1106"/>
        <v>92</v>
      </c>
      <c r="J14126">
        <f>D14126*PJ_per_contract*I14126</f>
        <v>0</v>
      </c>
    </row>
    <row r="14127" spans="1:10" x14ac:dyDescent="0.2">
      <c r="A14127" t="s">
        <v>52</v>
      </c>
      <c r="B14127" s="3">
        <v>44756</v>
      </c>
      <c r="C14127">
        <v>0</v>
      </c>
      <c r="D14127">
        <v>0</v>
      </c>
      <c r="E14127">
        <f t="shared" si="1103"/>
        <v>2022</v>
      </c>
      <c r="F14127" t="str">
        <f t="shared" si="1102"/>
        <v>Victorian</v>
      </c>
      <c r="G14127" t="str">
        <f t="shared" si="1104"/>
        <v>Quarter</v>
      </c>
      <c r="H14127">
        <f t="shared" si="1105"/>
        <v>2022</v>
      </c>
      <c r="I14127">
        <f t="shared" si="1106"/>
        <v>92</v>
      </c>
      <c r="J14127">
        <f>D14127*PJ_per_contract*I14127</f>
        <v>0</v>
      </c>
    </row>
    <row r="14128" spans="1:10" x14ac:dyDescent="0.2">
      <c r="A14128" t="s">
        <v>51</v>
      </c>
      <c r="B14128" s="3">
        <v>44756</v>
      </c>
      <c r="C14128">
        <v>0</v>
      </c>
      <c r="D14128">
        <v>0</v>
      </c>
      <c r="E14128">
        <f t="shared" si="1103"/>
        <v>2022</v>
      </c>
      <c r="F14128" t="str">
        <f t="shared" si="1102"/>
        <v>Victorian</v>
      </c>
      <c r="G14128" t="str">
        <f t="shared" si="1104"/>
        <v>Quarter</v>
      </c>
      <c r="H14128">
        <f t="shared" si="1105"/>
        <v>2022</v>
      </c>
      <c r="I14128">
        <f t="shared" si="1106"/>
        <v>92</v>
      </c>
      <c r="J14128">
        <f>D14128*PJ_per_contract*I14128</f>
        <v>0</v>
      </c>
    </row>
    <row r="14129" spans="1:10" x14ac:dyDescent="0.2">
      <c r="A14129" t="s">
        <v>96</v>
      </c>
      <c r="B14129" s="3">
        <v>44756</v>
      </c>
      <c r="C14129">
        <v>0</v>
      </c>
      <c r="D14129">
        <v>0</v>
      </c>
      <c r="E14129">
        <f t="shared" si="1103"/>
        <v>2022</v>
      </c>
      <c r="F14129" t="str">
        <f t="shared" si="1102"/>
        <v>Victorian</v>
      </c>
      <c r="G14129" t="str">
        <f t="shared" si="1104"/>
        <v>Month</v>
      </c>
      <c r="H14129">
        <f t="shared" si="1105"/>
        <v>2022</v>
      </c>
      <c r="I14129">
        <f t="shared" si="1106"/>
        <v>31</v>
      </c>
      <c r="J14129">
        <f>D14129*PJ_per_contract*I14129</f>
        <v>0</v>
      </c>
    </row>
    <row r="14130" spans="1:10" x14ac:dyDescent="0.2">
      <c r="A14130" t="s">
        <v>91</v>
      </c>
      <c r="B14130" s="3">
        <v>44756</v>
      </c>
      <c r="C14130">
        <v>0</v>
      </c>
      <c r="D14130">
        <v>0</v>
      </c>
      <c r="E14130">
        <f t="shared" si="1103"/>
        <v>2022</v>
      </c>
      <c r="F14130" t="str">
        <f t="shared" si="1102"/>
        <v>Victorian</v>
      </c>
      <c r="G14130" t="str">
        <f t="shared" si="1104"/>
        <v>Quarter</v>
      </c>
      <c r="H14130">
        <f t="shared" si="1105"/>
        <v>2026</v>
      </c>
      <c r="I14130">
        <f t="shared" si="1106"/>
        <v>92</v>
      </c>
      <c r="J14130">
        <f>D14130*PJ_per_contract*I14130</f>
        <v>0</v>
      </c>
    </row>
    <row r="14131" spans="1:10" x14ac:dyDescent="0.2">
      <c r="A14131" t="s">
        <v>95</v>
      </c>
      <c r="B14131" s="3">
        <v>44756</v>
      </c>
      <c r="C14131">
        <v>0</v>
      </c>
      <c r="D14131">
        <v>0</v>
      </c>
      <c r="E14131">
        <f t="shared" si="1103"/>
        <v>2022</v>
      </c>
      <c r="F14131" t="str">
        <f t="shared" si="1102"/>
        <v>Victorian</v>
      </c>
      <c r="G14131" t="str">
        <f t="shared" si="1104"/>
        <v>Month</v>
      </c>
      <c r="H14131">
        <f t="shared" si="1105"/>
        <v>2022</v>
      </c>
      <c r="I14131">
        <f t="shared" si="1106"/>
        <v>31</v>
      </c>
      <c r="J14131">
        <f>D14131*PJ_per_contract*I14131</f>
        <v>0</v>
      </c>
    </row>
    <row r="14132" spans="1:10" x14ac:dyDescent="0.2">
      <c r="A14132" t="s">
        <v>79</v>
      </c>
      <c r="B14132" s="3">
        <v>44756</v>
      </c>
      <c r="C14132">
        <v>0</v>
      </c>
      <c r="D14132">
        <v>0</v>
      </c>
      <c r="E14132">
        <f t="shared" si="1103"/>
        <v>2022</v>
      </c>
      <c r="F14132" t="str">
        <f t="shared" si="1102"/>
        <v>Victorian</v>
      </c>
      <c r="G14132" t="str">
        <f t="shared" si="1104"/>
        <v>Quarter</v>
      </c>
      <c r="H14132">
        <f t="shared" si="1105"/>
        <v>2025</v>
      </c>
      <c r="I14132">
        <f t="shared" si="1106"/>
        <v>92</v>
      </c>
      <c r="J14132">
        <f>D14132*PJ_per_contract*I14132</f>
        <v>0</v>
      </c>
    </row>
    <row r="14133" spans="1:10" x14ac:dyDescent="0.2">
      <c r="A14133" t="s">
        <v>69</v>
      </c>
      <c r="B14133" s="3">
        <v>44756</v>
      </c>
      <c r="C14133">
        <v>0</v>
      </c>
      <c r="D14133">
        <v>0</v>
      </c>
      <c r="E14133">
        <f t="shared" si="1103"/>
        <v>2022</v>
      </c>
      <c r="F14133" t="str">
        <f t="shared" si="1102"/>
        <v>Victorian</v>
      </c>
      <c r="G14133" t="str">
        <f t="shared" si="1104"/>
        <v>Quarter</v>
      </c>
      <c r="H14133">
        <f t="shared" si="1105"/>
        <v>2025</v>
      </c>
      <c r="I14133">
        <f t="shared" si="1106"/>
        <v>92</v>
      </c>
      <c r="J14133">
        <f>D14133*PJ_per_contract*I14133</f>
        <v>0</v>
      </c>
    </row>
    <row r="14134" spans="1:10" x14ac:dyDescent="0.2">
      <c r="A14134" t="s">
        <v>60</v>
      </c>
      <c r="B14134" s="3">
        <v>44756</v>
      </c>
      <c r="C14134">
        <v>0</v>
      </c>
      <c r="D14134">
        <v>0</v>
      </c>
      <c r="E14134">
        <f t="shared" si="1103"/>
        <v>2022</v>
      </c>
      <c r="F14134" t="str">
        <f t="shared" si="1102"/>
        <v>Wallumbilla</v>
      </c>
      <c r="G14134" t="str">
        <f t="shared" si="1104"/>
        <v>Strip</v>
      </c>
      <c r="H14134">
        <f t="shared" si="1105"/>
        <v>2023</v>
      </c>
      <c r="I14134">
        <f t="shared" si="1106"/>
        <v>365</v>
      </c>
      <c r="J14134">
        <f>D14134*PJ_per_contract*I14134</f>
        <v>0</v>
      </c>
    </row>
    <row r="14135" spans="1:10" x14ac:dyDescent="0.2">
      <c r="A14135" t="s">
        <v>61</v>
      </c>
      <c r="B14135" s="3">
        <v>44756</v>
      </c>
      <c r="C14135">
        <v>96</v>
      </c>
      <c r="D14135">
        <v>0</v>
      </c>
      <c r="E14135">
        <f t="shared" si="1103"/>
        <v>2022</v>
      </c>
      <c r="F14135" t="str">
        <f t="shared" si="1102"/>
        <v>Wallumbilla</v>
      </c>
      <c r="G14135" t="str">
        <f t="shared" si="1104"/>
        <v>Quarter</v>
      </c>
      <c r="H14135">
        <f t="shared" si="1105"/>
        <v>2022</v>
      </c>
      <c r="I14135">
        <f t="shared" si="1106"/>
        <v>92</v>
      </c>
      <c r="J14135">
        <f>D14135*PJ_per_contract*I14135</f>
        <v>0</v>
      </c>
    </row>
    <row r="14136" spans="1:10" x14ac:dyDescent="0.2">
      <c r="A14136" t="s">
        <v>62</v>
      </c>
      <c r="B14136" s="3">
        <v>44756</v>
      </c>
      <c r="C14136">
        <v>180</v>
      </c>
      <c r="D14136">
        <v>0</v>
      </c>
      <c r="E14136">
        <f t="shared" si="1103"/>
        <v>2022</v>
      </c>
      <c r="F14136" t="str">
        <f t="shared" si="1102"/>
        <v>Wallumbilla</v>
      </c>
      <c r="G14136" t="str">
        <f t="shared" si="1104"/>
        <v>Quarter</v>
      </c>
      <c r="H14136">
        <f t="shared" si="1105"/>
        <v>2022</v>
      </c>
      <c r="I14136">
        <f t="shared" si="1106"/>
        <v>92</v>
      </c>
      <c r="J14136">
        <f>D14136*PJ_per_contract*I14136</f>
        <v>0</v>
      </c>
    </row>
    <row r="14137" spans="1:10" x14ac:dyDescent="0.2">
      <c r="A14137" t="s">
        <v>70</v>
      </c>
      <c r="B14137" s="3">
        <v>44756</v>
      </c>
      <c r="C14137">
        <v>0</v>
      </c>
      <c r="D14137">
        <v>0</v>
      </c>
      <c r="E14137">
        <f t="shared" si="1103"/>
        <v>2022</v>
      </c>
      <c r="F14137" t="str">
        <f t="shared" si="1102"/>
        <v>Wallumbilla</v>
      </c>
      <c r="G14137" t="str">
        <f t="shared" si="1104"/>
        <v>Strip</v>
      </c>
      <c r="H14137">
        <f t="shared" si="1105"/>
        <v>2023</v>
      </c>
      <c r="I14137">
        <f t="shared" si="1106"/>
        <v>365</v>
      </c>
      <c r="J14137">
        <f>D14137*PJ_per_contract*I14137</f>
        <v>0</v>
      </c>
    </row>
    <row r="14138" spans="1:10" x14ac:dyDescent="0.2">
      <c r="A14138" t="s">
        <v>63</v>
      </c>
      <c r="B14138" s="3">
        <v>44756</v>
      </c>
      <c r="C14138">
        <v>81</v>
      </c>
      <c r="D14138">
        <v>0</v>
      </c>
      <c r="E14138">
        <f t="shared" si="1103"/>
        <v>2022</v>
      </c>
      <c r="F14138" t="str">
        <f t="shared" si="1102"/>
        <v>Wallumbilla</v>
      </c>
      <c r="G14138" t="str">
        <f t="shared" si="1104"/>
        <v>Quarter</v>
      </c>
      <c r="H14138">
        <f t="shared" si="1105"/>
        <v>2023</v>
      </c>
      <c r="I14138">
        <f t="shared" si="1106"/>
        <v>92</v>
      </c>
      <c r="J14138">
        <f>D14138*PJ_per_contract*I14138</f>
        <v>0</v>
      </c>
    </row>
    <row r="14139" spans="1:10" x14ac:dyDescent="0.2">
      <c r="A14139" t="s">
        <v>64</v>
      </c>
      <c r="B14139" s="3">
        <v>44756</v>
      </c>
      <c r="C14139">
        <v>114</v>
      </c>
      <c r="D14139">
        <v>0</v>
      </c>
      <c r="E14139">
        <f t="shared" si="1103"/>
        <v>2022</v>
      </c>
      <c r="F14139" t="str">
        <f t="shared" si="1102"/>
        <v>Wallumbilla</v>
      </c>
      <c r="G14139" t="str">
        <f t="shared" si="1104"/>
        <v>Quarter</v>
      </c>
      <c r="H14139">
        <f t="shared" si="1105"/>
        <v>2023</v>
      </c>
      <c r="I14139">
        <f t="shared" si="1106"/>
        <v>92</v>
      </c>
      <c r="J14139">
        <f>D14139*PJ_per_contract*I14139</f>
        <v>0</v>
      </c>
    </row>
    <row r="14140" spans="1:10" x14ac:dyDescent="0.2">
      <c r="A14140" t="s">
        <v>81</v>
      </c>
      <c r="B14140" s="3">
        <v>44756</v>
      </c>
      <c r="C14140">
        <v>0</v>
      </c>
      <c r="D14140">
        <v>0</v>
      </c>
      <c r="E14140">
        <f t="shared" si="1103"/>
        <v>2022</v>
      </c>
      <c r="F14140" t="str">
        <f t="shared" si="1102"/>
        <v>Wallumbilla</v>
      </c>
      <c r="G14140" t="str">
        <f t="shared" si="1104"/>
        <v>Strip</v>
      </c>
      <c r="H14140">
        <f t="shared" si="1105"/>
        <v>2024</v>
      </c>
      <c r="I14140">
        <f t="shared" si="1106"/>
        <v>365</v>
      </c>
      <c r="J14140">
        <f>D14140*PJ_per_contract*I14140</f>
        <v>0</v>
      </c>
    </row>
    <row r="14141" spans="1:10" x14ac:dyDescent="0.2">
      <c r="A14141" t="s">
        <v>71</v>
      </c>
      <c r="B14141" s="3">
        <v>44756</v>
      </c>
      <c r="C14141">
        <v>63</v>
      </c>
      <c r="D14141">
        <v>0</v>
      </c>
      <c r="E14141">
        <f t="shared" si="1103"/>
        <v>2022</v>
      </c>
      <c r="F14141" t="str">
        <f t="shared" si="1102"/>
        <v>Wallumbilla</v>
      </c>
      <c r="G14141" t="str">
        <f t="shared" si="1104"/>
        <v>Quarter</v>
      </c>
      <c r="H14141">
        <f t="shared" si="1105"/>
        <v>2023</v>
      </c>
      <c r="I14141">
        <f t="shared" si="1106"/>
        <v>92</v>
      </c>
      <c r="J14141">
        <f>D14141*PJ_per_contract*I14141</f>
        <v>0</v>
      </c>
    </row>
    <row r="14142" spans="1:10" x14ac:dyDescent="0.2">
      <c r="A14142" t="s">
        <v>72</v>
      </c>
      <c r="B14142" s="3">
        <v>44756</v>
      </c>
      <c r="C14142">
        <v>60</v>
      </c>
      <c r="D14142">
        <v>0</v>
      </c>
      <c r="E14142">
        <f t="shared" si="1103"/>
        <v>2022</v>
      </c>
      <c r="F14142" t="str">
        <f t="shared" si="1102"/>
        <v>Wallumbilla</v>
      </c>
      <c r="G14142" t="str">
        <f t="shared" si="1104"/>
        <v>Quarter</v>
      </c>
      <c r="H14142">
        <f t="shared" si="1105"/>
        <v>2023</v>
      </c>
      <c r="I14142">
        <f t="shared" si="1106"/>
        <v>92</v>
      </c>
      <c r="J14142">
        <f>D14142*PJ_per_contract*I14142</f>
        <v>0</v>
      </c>
    </row>
    <row r="14143" spans="1:10" x14ac:dyDescent="0.2">
      <c r="A14143" t="s">
        <v>92</v>
      </c>
      <c r="B14143" s="3">
        <v>44756</v>
      </c>
      <c r="C14143">
        <v>0</v>
      </c>
      <c r="D14143">
        <v>0</v>
      </c>
      <c r="E14143">
        <f t="shared" si="1103"/>
        <v>2022</v>
      </c>
      <c r="F14143" t="str">
        <f t="shared" si="1102"/>
        <v>Wallumbilla</v>
      </c>
      <c r="G14143" t="str">
        <f t="shared" si="1104"/>
        <v>Strip</v>
      </c>
      <c r="H14143">
        <f t="shared" si="1105"/>
        <v>2024</v>
      </c>
      <c r="I14143">
        <f t="shared" si="1106"/>
        <v>365</v>
      </c>
      <c r="J14143">
        <f>D14143*PJ_per_contract*I14143</f>
        <v>0</v>
      </c>
    </row>
    <row r="14144" spans="1:10" x14ac:dyDescent="0.2">
      <c r="A14144" t="s">
        <v>82</v>
      </c>
      <c r="B14144" s="3">
        <v>44756</v>
      </c>
      <c r="C14144">
        <v>9</v>
      </c>
      <c r="D14144">
        <v>0</v>
      </c>
      <c r="E14144">
        <f t="shared" si="1103"/>
        <v>2022</v>
      </c>
      <c r="F14144" t="str">
        <f t="shared" si="1102"/>
        <v>Wallumbilla</v>
      </c>
      <c r="G14144" t="str">
        <f t="shared" si="1104"/>
        <v>Quarter</v>
      </c>
      <c r="H14144">
        <f t="shared" si="1105"/>
        <v>2024</v>
      </c>
      <c r="I14144">
        <f t="shared" si="1106"/>
        <v>92</v>
      </c>
      <c r="J14144">
        <f>D14144*PJ_per_contract*I14144</f>
        <v>0</v>
      </c>
    </row>
    <row r="14145" spans="1:10" x14ac:dyDescent="0.2">
      <c r="A14145" t="s">
        <v>83</v>
      </c>
      <c r="B14145" s="3">
        <v>44756</v>
      </c>
      <c r="C14145">
        <v>7</v>
      </c>
      <c r="D14145">
        <v>0</v>
      </c>
      <c r="E14145">
        <f t="shared" si="1103"/>
        <v>2022</v>
      </c>
      <c r="F14145" t="str">
        <f t="shared" si="1102"/>
        <v>Wallumbilla</v>
      </c>
      <c r="G14145" t="str">
        <f t="shared" si="1104"/>
        <v>Quarter</v>
      </c>
      <c r="H14145">
        <f t="shared" si="1105"/>
        <v>2024</v>
      </c>
      <c r="I14145">
        <f t="shared" si="1106"/>
        <v>92</v>
      </c>
      <c r="J14145">
        <f>D14145*PJ_per_contract*I14145</f>
        <v>0</v>
      </c>
    </row>
    <row r="14146" spans="1:10" x14ac:dyDescent="0.2">
      <c r="A14146" t="s">
        <v>93</v>
      </c>
      <c r="B14146" s="3">
        <v>44756</v>
      </c>
      <c r="C14146">
        <v>7</v>
      </c>
      <c r="D14146">
        <v>0</v>
      </c>
      <c r="E14146">
        <f t="shared" si="1103"/>
        <v>2022</v>
      </c>
      <c r="F14146" t="str">
        <f t="shared" ref="F14146:F14209" si="1107">IF(OR(LEFT(A14146,2)="GJ",LEFT(A14146,2)="GK"),"Victorian",IF(OR(LEFT(A14146,2)="GX",LEFT(A14146,2)="GY"),"Wallumbilla","NA"))</f>
        <v>Wallumbilla</v>
      </c>
      <c r="G14146" t="str">
        <f t="shared" si="1104"/>
        <v>Quarter</v>
      </c>
      <c r="H14146">
        <f t="shared" si="1105"/>
        <v>2024</v>
      </c>
      <c r="I14146">
        <f t="shared" si="1106"/>
        <v>92</v>
      </c>
      <c r="J14146">
        <f>D14146*PJ_per_contract*I14146</f>
        <v>0</v>
      </c>
    </row>
    <row r="14147" spans="1:10" x14ac:dyDescent="0.2">
      <c r="A14147" t="s">
        <v>94</v>
      </c>
      <c r="B14147" s="3">
        <v>44756</v>
      </c>
      <c r="C14147">
        <v>7</v>
      </c>
      <c r="D14147">
        <v>0</v>
      </c>
      <c r="E14147">
        <f t="shared" ref="E14147:E14210" si="1108">YEAR(B14147)</f>
        <v>2022</v>
      </c>
      <c r="F14147" t="str">
        <f t="shared" si="1107"/>
        <v>Wallumbilla</v>
      </c>
      <c r="G14147" t="str">
        <f t="shared" ref="G14147:G14210" si="1109">IF(LEFT(A14147,2)="GJ","Month",IF(OR(LEFT(A14147,2)="GK",LEFT(A14147,2)="GX"),"Quarter",IF(LEFT(A14147,2)="GY","Strip","NA")))</f>
        <v>Quarter</v>
      </c>
      <c r="H14147">
        <f t="shared" ref="H14147:H14210" si="1110">VALUE(MID(A14147,4,4))</f>
        <v>2024</v>
      </c>
      <c r="I14147">
        <f t="shared" ref="I14147:I14210" si="1111">IF(G14147="Month",_xlfn.DAYS(EOMONTH(B14147,0),EOMONTH(B14147,-1)),IF(G14147="Quarter",_xlfn.DAYS(EOMONTH(B14147,2),EOMONTH(B14147,-1)),365))</f>
        <v>92</v>
      </c>
      <c r="J14147">
        <f>D14147*PJ_per_contract*I14147</f>
        <v>0</v>
      </c>
    </row>
    <row r="14148" spans="1:10" x14ac:dyDescent="0.2">
      <c r="A14148" t="s">
        <v>96</v>
      </c>
      <c r="B14148" s="3">
        <v>44757</v>
      </c>
      <c r="C14148">
        <v>0</v>
      </c>
      <c r="D14148">
        <v>0</v>
      </c>
      <c r="E14148">
        <f t="shared" si="1108"/>
        <v>2022</v>
      </c>
      <c r="F14148" t="str">
        <f t="shared" si="1107"/>
        <v>Victorian</v>
      </c>
      <c r="G14148" t="str">
        <f t="shared" si="1109"/>
        <v>Month</v>
      </c>
      <c r="H14148">
        <f t="shared" si="1110"/>
        <v>2022</v>
      </c>
      <c r="I14148">
        <f t="shared" si="1111"/>
        <v>31</v>
      </c>
      <c r="J14148">
        <f>D14148*PJ_per_contract*I14148</f>
        <v>0</v>
      </c>
    </row>
    <row r="14149" spans="1:10" x14ac:dyDescent="0.2">
      <c r="A14149" t="s">
        <v>68</v>
      </c>
      <c r="B14149" s="3">
        <v>44757</v>
      </c>
      <c r="C14149">
        <v>0</v>
      </c>
      <c r="D14149">
        <v>0</v>
      </c>
      <c r="E14149">
        <f t="shared" si="1108"/>
        <v>2022</v>
      </c>
      <c r="F14149" t="str">
        <f t="shared" si="1107"/>
        <v>Victorian</v>
      </c>
      <c r="G14149" t="str">
        <f t="shared" si="1109"/>
        <v>Quarter</v>
      </c>
      <c r="H14149">
        <f t="shared" si="1110"/>
        <v>2025</v>
      </c>
      <c r="I14149">
        <f t="shared" si="1111"/>
        <v>92</v>
      </c>
      <c r="J14149">
        <f>D14149*PJ_per_contract*I14149</f>
        <v>0</v>
      </c>
    </row>
    <row r="14150" spans="1:10" x14ac:dyDescent="0.2">
      <c r="A14150" t="s">
        <v>57</v>
      </c>
      <c r="B14150" s="3">
        <v>44757</v>
      </c>
      <c r="C14150">
        <v>0</v>
      </c>
      <c r="D14150">
        <v>0</v>
      </c>
      <c r="E14150">
        <f t="shared" si="1108"/>
        <v>2022</v>
      </c>
      <c r="F14150" t="str">
        <f t="shared" si="1107"/>
        <v>Victorian</v>
      </c>
      <c r="G14150" t="str">
        <f t="shared" si="1109"/>
        <v>Quarter</v>
      </c>
      <c r="H14150">
        <f t="shared" si="1110"/>
        <v>2024</v>
      </c>
      <c r="I14150">
        <f t="shared" si="1111"/>
        <v>92</v>
      </c>
      <c r="J14150">
        <f>D14150*PJ_per_contract*I14150</f>
        <v>0</v>
      </c>
    </row>
    <row r="14151" spans="1:10" x14ac:dyDescent="0.2">
      <c r="A14151" t="s">
        <v>89</v>
      </c>
      <c r="B14151" s="3">
        <v>44757</v>
      </c>
      <c r="C14151">
        <v>0</v>
      </c>
      <c r="D14151">
        <v>0</v>
      </c>
      <c r="E14151">
        <f t="shared" si="1108"/>
        <v>2022</v>
      </c>
      <c r="F14151" t="str">
        <f t="shared" si="1107"/>
        <v>Victorian</v>
      </c>
      <c r="G14151" t="str">
        <f t="shared" si="1109"/>
        <v>Month</v>
      </c>
      <c r="H14151">
        <f t="shared" si="1110"/>
        <v>2022</v>
      </c>
      <c r="I14151">
        <f t="shared" si="1111"/>
        <v>31</v>
      </c>
      <c r="J14151">
        <f>D14151*PJ_per_contract*I14151</f>
        <v>0</v>
      </c>
    </row>
    <row r="14152" spans="1:10" x14ac:dyDescent="0.2">
      <c r="A14152" t="s">
        <v>87</v>
      </c>
      <c r="B14152" s="3">
        <v>44757</v>
      </c>
      <c r="C14152">
        <v>0</v>
      </c>
      <c r="D14152">
        <v>0</v>
      </c>
      <c r="E14152">
        <f t="shared" si="1108"/>
        <v>2022</v>
      </c>
      <c r="F14152" t="str">
        <f t="shared" si="1107"/>
        <v>Victorian</v>
      </c>
      <c r="G14152" t="str">
        <f t="shared" si="1109"/>
        <v>Month</v>
      </c>
      <c r="H14152">
        <f t="shared" si="1110"/>
        <v>2022</v>
      </c>
      <c r="I14152">
        <f t="shared" si="1111"/>
        <v>31</v>
      </c>
      <c r="J14152">
        <f>D14152*PJ_per_contract*I14152</f>
        <v>0</v>
      </c>
    </row>
    <row r="14153" spans="1:10" x14ac:dyDescent="0.2">
      <c r="A14153" t="s">
        <v>88</v>
      </c>
      <c r="B14153" s="3">
        <v>44757</v>
      </c>
      <c r="C14153">
        <v>0</v>
      </c>
      <c r="D14153">
        <v>0</v>
      </c>
      <c r="E14153">
        <f t="shared" si="1108"/>
        <v>2022</v>
      </c>
      <c r="F14153" t="str">
        <f t="shared" si="1107"/>
        <v>Victorian</v>
      </c>
      <c r="G14153" t="str">
        <f t="shared" si="1109"/>
        <v>Month</v>
      </c>
      <c r="H14153">
        <f t="shared" si="1110"/>
        <v>2022</v>
      </c>
      <c r="I14153">
        <f t="shared" si="1111"/>
        <v>31</v>
      </c>
      <c r="J14153">
        <f>D14153*PJ_per_contract*I14153</f>
        <v>0</v>
      </c>
    </row>
    <row r="14154" spans="1:10" x14ac:dyDescent="0.2">
      <c r="A14154" t="s">
        <v>59</v>
      </c>
      <c r="B14154" s="3">
        <v>44757</v>
      </c>
      <c r="C14154">
        <v>0</v>
      </c>
      <c r="D14154">
        <v>0</v>
      </c>
      <c r="E14154">
        <f t="shared" si="1108"/>
        <v>2022</v>
      </c>
      <c r="F14154" t="str">
        <f t="shared" si="1107"/>
        <v>Victorian</v>
      </c>
      <c r="G14154" t="str">
        <f t="shared" si="1109"/>
        <v>Quarter</v>
      </c>
      <c r="H14154">
        <f t="shared" si="1110"/>
        <v>2023</v>
      </c>
      <c r="I14154">
        <f t="shared" si="1111"/>
        <v>92</v>
      </c>
      <c r="J14154">
        <f>D14154*PJ_per_contract*I14154</f>
        <v>0</v>
      </c>
    </row>
    <row r="14155" spans="1:10" x14ac:dyDescent="0.2">
      <c r="A14155" t="s">
        <v>97</v>
      </c>
      <c r="B14155" s="3">
        <v>44757</v>
      </c>
      <c r="C14155">
        <v>0</v>
      </c>
      <c r="D14155">
        <v>0</v>
      </c>
      <c r="E14155">
        <f t="shared" si="1108"/>
        <v>2022</v>
      </c>
      <c r="F14155" t="str">
        <f t="shared" si="1107"/>
        <v>Victorian</v>
      </c>
      <c r="G14155" t="str">
        <f t="shared" si="1109"/>
        <v>Month</v>
      </c>
      <c r="H14155">
        <f t="shared" si="1110"/>
        <v>2022</v>
      </c>
      <c r="I14155">
        <f t="shared" si="1111"/>
        <v>31</v>
      </c>
      <c r="J14155">
        <f>D14155*PJ_per_contract*I14155</f>
        <v>0</v>
      </c>
    </row>
    <row r="14156" spans="1:10" x14ac:dyDescent="0.2">
      <c r="A14156" t="s">
        <v>91</v>
      </c>
      <c r="B14156" s="3">
        <v>44757</v>
      </c>
      <c r="C14156">
        <v>0</v>
      </c>
      <c r="D14156">
        <v>0</v>
      </c>
      <c r="E14156">
        <f t="shared" si="1108"/>
        <v>2022</v>
      </c>
      <c r="F14156" t="str">
        <f t="shared" si="1107"/>
        <v>Victorian</v>
      </c>
      <c r="G14156" t="str">
        <f t="shared" si="1109"/>
        <v>Quarter</v>
      </c>
      <c r="H14156">
        <f t="shared" si="1110"/>
        <v>2026</v>
      </c>
      <c r="I14156">
        <f t="shared" si="1111"/>
        <v>92</v>
      </c>
      <c r="J14156">
        <f>D14156*PJ_per_contract*I14156</f>
        <v>0</v>
      </c>
    </row>
    <row r="14157" spans="1:10" x14ac:dyDescent="0.2">
      <c r="A14157" t="s">
        <v>80</v>
      </c>
      <c r="B14157" s="3">
        <v>44757</v>
      </c>
      <c r="C14157">
        <v>0</v>
      </c>
      <c r="D14157">
        <v>0</v>
      </c>
      <c r="E14157">
        <f t="shared" si="1108"/>
        <v>2022</v>
      </c>
      <c r="F14157" t="str">
        <f t="shared" si="1107"/>
        <v>Victorian</v>
      </c>
      <c r="G14157" t="str">
        <f t="shared" si="1109"/>
        <v>Quarter</v>
      </c>
      <c r="H14157">
        <f t="shared" si="1110"/>
        <v>2025</v>
      </c>
      <c r="I14157">
        <f t="shared" si="1111"/>
        <v>92</v>
      </c>
      <c r="J14157">
        <f>D14157*PJ_per_contract*I14157</f>
        <v>0</v>
      </c>
    </row>
    <row r="14158" spans="1:10" x14ac:dyDescent="0.2">
      <c r="A14158" t="s">
        <v>53</v>
      </c>
      <c r="B14158" s="3">
        <v>44757</v>
      </c>
      <c r="C14158">
        <v>0</v>
      </c>
      <c r="D14158">
        <v>0</v>
      </c>
      <c r="E14158">
        <f t="shared" si="1108"/>
        <v>2022</v>
      </c>
      <c r="F14158" t="str">
        <f t="shared" si="1107"/>
        <v>Victorian</v>
      </c>
      <c r="G14158" t="str">
        <f t="shared" si="1109"/>
        <v>Quarter</v>
      </c>
      <c r="H14158">
        <f t="shared" si="1110"/>
        <v>2023</v>
      </c>
      <c r="I14158">
        <f t="shared" si="1111"/>
        <v>92</v>
      </c>
      <c r="J14158">
        <f>D14158*PJ_per_contract*I14158</f>
        <v>0</v>
      </c>
    </row>
    <row r="14159" spans="1:10" x14ac:dyDescent="0.2">
      <c r="A14159" t="s">
        <v>54</v>
      </c>
      <c r="B14159" s="3">
        <v>44757</v>
      </c>
      <c r="C14159">
        <v>0</v>
      </c>
      <c r="D14159">
        <v>0</v>
      </c>
      <c r="E14159">
        <f t="shared" si="1108"/>
        <v>2022</v>
      </c>
      <c r="F14159" t="str">
        <f t="shared" si="1107"/>
        <v>Victorian</v>
      </c>
      <c r="G14159" t="str">
        <f t="shared" si="1109"/>
        <v>Quarter</v>
      </c>
      <c r="H14159">
        <f t="shared" si="1110"/>
        <v>2023</v>
      </c>
      <c r="I14159">
        <f t="shared" si="1111"/>
        <v>92</v>
      </c>
      <c r="J14159">
        <f>D14159*PJ_per_contract*I14159</f>
        <v>0</v>
      </c>
    </row>
    <row r="14160" spans="1:10" x14ac:dyDescent="0.2">
      <c r="A14160" t="s">
        <v>55</v>
      </c>
      <c r="B14160" s="3">
        <v>44757</v>
      </c>
      <c r="C14160">
        <v>0</v>
      </c>
      <c r="D14160">
        <v>0</v>
      </c>
      <c r="E14160">
        <f t="shared" si="1108"/>
        <v>2022</v>
      </c>
      <c r="F14160" t="str">
        <f t="shared" si="1107"/>
        <v>Victorian</v>
      </c>
      <c r="G14160" t="str">
        <f t="shared" si="1109"/>
        <v>Quarter</v>
      </c>
      <c r="H14160">
        <f t="shared" si="1110"/>
        <v>2024</v>
      </c>
      <c r="I14160">
        <f t="shared" si="1111"/>
        <v>92</v>
      </c>
      <c r="J14160">
        <f>D14160*PJ_per_contract*I14160</f>
        <v>0</v>
      </c>
    </row>
    <row r="14161" spans="1:10" x14ac:dyDescent="0.2">
      <c r="A14161" t="s">
        <v>52</v>
      </c>
      <c r="B14161" s="3">
        <v>44757</v>
      </c>
      <c r="C14161">
        <v>0</v>
      </c>
      <c r="D14161">
        <v>0</v>
      </c>
      <c r="E14161">
        <f t="shared" si="1108"/>
        <v>2022</v>
      </c>
      <c r="F14161" t="str">
        <f t="shared" si="1107"/>
        <v>Victorian</v>
      </c>
      <c r="G14161" t="str">
        <f t="shared" si="1109"/>
        <v>Quarter</v>
      </c>
      <c r="H14161">
        <f t="shared" si="1110"/>
        <v>2022</v>
      </c>
      <c r="I14161">
        <f t="shared" si="1111"/>
        <v>92</v>
      </c>
      <c r="J14161">
        <f>D14161*PJ_per_contract*I14161</f>
        <v>0</v>
      </c>
    </row>
    <row r="14162" spans="1:10" x14ac:dyDescent="0.2">
      <c r="A14162" t="s">
        <v>79</v>
      </c>
      <c r="B14162" s="3">
        <v>44757</v>
      </c>
      <c r="C14162">
        <v>0</v>
      </c>
      <c r="D14162">
        <v>0</v>
      </c>
      <c r="E14162">
        <f t="shared" si="1108"/>
        <v>2022</v>
      </c>
      <c r="F14162" t="str">
        <f t="shared" si="1107"/>
        <v>Victorian</v>
      </c>
      <c r="G14162" t="str">
        <f t="shared" si="1109"/>
        <v>Quarter</v>
      </c>
      <c r="H14162">
        <f t="shared" si="1110"/>
        <v>2025</v>
      </c>
      <c r="I14162">
        <f t="shared" si="1111"/>
        <v>92</v>
      </c>
      <c r="J14162">
        <f>D14162*PJ_per_contract*I14162</f>
        <v>0</v>
      </c>
    </row>
    <row r="14163" spans="1:10" x14ac:dyDescent="0.2">
      <c r="A14163" t="s">
        <v>56</v>
      </c>
      <c r="B14163" s="3">
        <v>44757</v>
      </c>
      <c r="C14163">
        <v>0</v>
      </c>
      <c r="D14163">
        <v>0</v>
      </c>
      <c r="E14163">
        <f t="shared" si="1108"/>
        <v>2022</v>
      </c>
      <c r="F14163" t="str">
        <f t="shared" si="1107"/>
        <v>Victorian</v>
      </c>
      <c r="G14163" t="str">
        <f t="shared" si="1109"/>
        <v>Quarter</v>
      </c>
      <c r="H14163">
        <f t="shared" si="1110"/>
        <v>2023</v>
      </c>
      <c r="I14163">
        <f t="shared" si="1111"/>
        <v>92</v>
      </c>
      <c r="J14163">
        <f>D14163*PJ_per_contract*I14163</f>
        <v>0</v>
      </c>
    </row>
    <row r="14164" spans="1:10" x14ac:dyDescent="0.2">
      <c r="A14164" t="s">
        <v>90</v>
      </c>
      <c r="B14164" s="3">
        <v>44757</v>
      </c>
      <c r="C14164">
        <v>0</v>
      </c>
      <c r="D14164">
        <v>0</v>
      </c>
      <c r="E14164">
        <f t="shared" si="1108"/>
        <v>2022</v>
      </c>
      <c r="F14164" t="str">
        <f t="shared" si="1107"/>
        <v>Victorian</v>
      </c>
      <c r="G14164" t="str">
        <f t="shared" si="1109"/>
        <v>Quarter</v>
      </c>
      <c r="H14164">
        <f t="shared" si="1110"/>
        <v>2026</v>
      </c>
      <c r="I14164">
        <f t="shared" si="1111"/>
        <v>92</v>
      </c>
      <c r="J14164">
        <f>D14164*PJ_per_contract*I14164</f>
        <v>0</v>
      </c>
    </row>
    <row r="14165" spans="1:10" x14ac:dyDescent="0.2">
      <c r="A14165" t="s">
        <v>50</v>
      </c>
      <c r="B14165" s="3">
        <v>44757</v>
      </c>
      <c r="C14165">
        <v>0</v>
      </c>
      <c r="D14165">
        <v>0</v>
      </c>
      <c r="E14165">
        <f t="shared" si="1108"/>
        <v>2022</v>
      </c>
      <c r="F14165" t="str">
        <f t="shared" si="1107"/>
        <v>Victorian</v>
      </c>
      <c r="G14165" t="str">
        <f t="shared" si="1109"/>
        <v>Quarter</v>
      </c>
      <c r="H14165">
        <f t="shared" si="1110"/>
        <v>2024</v>
      </c>
      <c r="I14165">
        <f t="shared" si="1111"/>
        <v>92</v>
      </c>
      <c r="J14165">
        <f>D14165*PJ_per_contract*I14165</f>
        <v>0</v>
      </c>
    </row>
    <row r="14166" spans="1:10" x14ac:dyDescent="0.2">
      <c r="A14166" t="s">
        <v>58</v>
      </c>
      <c r="B14166" s="3">
        <v>44757</v>
      </c>
      <c r="C14166">
        <v>0</v>
      </c>
      <c r="D14166">
        <v>0</v>
      </c>
      <c r="E14166">
        <f t="shared" si="1108"/>
        <v>2022</v>
      </c>
      <c r="F14166" t="str">
        <f t="shared" si="1107"/>
        <v>Victorian</v>
      </c>
      <c r="G14166" t="str">
        <f t="shared" si="1109"/>
        <v>Quarter</v>
      </c>
      <c r="H14166">
        <f t="shared" si="1110"/>
        <v>2024</v>
      </c>
      <c r="I14166">
        <f t="shared" si="1111"/>
        <v>92</v>
      </c>
      <c r="J14166">
        <f>D14166*PJ_per_contract*I14166</f>
        <v>0</v>
      </c>
    </row>
    <row r="14167" spans="1:10" x14ac:dyDescent="0.2">
      <c r="A14167" t="s">
        <v>51</v>
      </c>
      <c r="B14167" s="3">
        <v>44757</v>
      </c>
      <c r="C14167">
        <v>0</v>
      </c>
      <c r="D14167">
        <v>0</v>
      </c>
      <c r="E14167">
        <f t="shared" si="1108"/>
        <v>2022</v>
      </c>
      <c r="F14167" t="str">
        <f t="shared" si="1107"/>
        <v>Victorian</v>
      </c>
      <c r="G14167" t="str">
        <f t="shared" si="1109"/>
        <v>Quarter</v>
      </c>
      <c r="H14167">
        <f t="shared" si="1110"/>
        <v>2022</v>
      </c>
      <c r="I14167">
        <f t="shared" si="1111"/>
        <v>92</v>
      </c>
      <c r="J14167">
        <f>D14167*PJ_per_contract*I14167</f>
        <v>0</v>
      </c>
    </row>
    <row r="14168" spans="1:10" x14ac:dyDescent="0.2">
      <c r="A14168" t="s">
        <v>69</v>
      </c>
      <c r="B14168" s="3">
        <v>44757</v>
      </c>
      <c r="C14168">
        <v>0</v>
      </c>
      <c r="D14168">
        <v>0</v>
      </c>
      <c r="E14168">
        <f t="shared" si="1108"/>
        <v>2022</v>
      </c>
      <c r="F14168" t="str">
        <f t="shared" si="1107"/>
        <v>Victorian</v>
      </c>
      <c r="G14168" t="str">
        <f t="shared" si="1109"/>
        <v>Quarter</v>
      </c>
      <c r="H14168">
        <f t="shared" si="1110"/>
        <v>2025</v>
      </c>
      <c r="I14168">
        <f t="shared" si="1111"/>
        <v>92</v>
      </c>
      <c r="J14168">
        <f>D14168*PJ_per_contract*I14168</f>
        <v>0</v>
      </c>
    </row>
    <row r="14169" spans="1:10" x14ac:dyDescent="0.2">
      <c r="A14169" t="s">
        <v>95</v>
      </c>
      <c r="B14169" s="3">
        <v>44757</v>
      </c>
      <c r="C14169">
        <v>0</v>
      </c>
      <c r="D14169">
        <v>0</v>
      </c>
      <c r="E14169">
        <f t="shared" si="1108"/>
        <v>2022</v>
      </c>
      <c r="F14169" t="str">
        <f t="shared" si="1107"/>
        <v>Victorian</v>
      </c>
      <c r="G14169" t="str">
        <f t="shared" si="1109"/>
        <v>Month</v>
      </c>
      <c r="H14169">
        <f t="shared" si="1110"/>
        <v>2022</v>
      </c>
      <c r="I14169">
        <f t="shared" si="1111"/>
        <v>31</v>
      </c>
      <c r="J14169">
        <f>D14169*PJ_per_contract*I14169</f>
        <v>0</v>
      </c>
    </row>
    <row r="14170" spans="1:10" x14ac:dyDescent="0.2">
      <c r="A14170" t="s">
        <v>60</v>
      </c>
      <c r="B14170" s="3">
        <v>44757</v>
      </c>
      <c r="C14170">
        <v>0</v>
      </c>
      <c r="D14170">
        <v>0</v>
      </c>
      <c r="E14170">
        <f t="shared" si="1108"/>
        <v>2022</v>
      </c>
      <c r="F14170" t="str">
        <f t="shared" si="1107"/>
        <v>Wallumbilla</v>
      </c>
      <c r="G14170" t="str">
        <f t="shared" si="1109"/>
        <v>Strip</v>
      </c>
      <c r="H14170">
        <f t="shared" si="1110"/>
        <v>2023</v>
      </c>
      <c r="I14170">
        <f t="shared" si="1111"/>
        <v>365</v>
      </c>
      <c r="J14170">
        <f>D14170*PJ_per_contract*I14170</f>
        <v>0</v>
      </c>
    </row>
    <row r="14171" spans="1:10" x14ac:dyDescent="0.2">
      <c r="A14171" t="s">
        <v>61</v>
      </c>
      <c r="B14171" s="3">
        <v>44757</v>
      </c>
      <c r="C14171">
        <v>96</v>
      </c>
      <c r="D14171">
        <v>0</v>
      </c>
      <c r="E14171">
        <f t="shared" si="1108"/>
        <v>2022</v>
      </c>
      <c r="F14171" t="str">
        <f t="shared" si="1107"/>
        <v>Wallumbilla</v>
      </c>
      <c r="G14171" t="str">
        <f t="shared" si="1109"/>
        <v>Quarter</v>
      </c>
      <c r="H14171">
        <f t="shared" si="1110"/>
        <v>2022</v>
      </c>
      <c r="I14171">
        <f t="shared" si="1111"/>
        <v>92</v>
      </c>
      <c r="J14171">
        <f>D14171*PJ_per_contract*I14171</f>
        <v>0</v>
      </c>
    </row>
    <row r="14172" spans="1:10" x14ac:dyDescent="0.2">
      <c r="A14172" t="s">
        <v>62</v>
      </c>
      <c r="B14172" s="3">
        <v>44757</v>
      </c>
      <c r="C14172">
        <v>180</v>
      </c>
      <c r="D14172">
        <v>0</v>
      </c>
      <c r="E14172">
        <f t="shared" si="1108"/>
        <v>2022</v>
      </c>
      <c r="F14172" t="str">
        <f t="shared" si="1107"/>
        <v>Wallumbilla</v>
      </c>
      <c r="G14172" t="str">
        <f t="shared" si="1109"/>
        <v>Quarter</v>
      </c>
      <c r="H14172">
        <f t="shared" si="1110"/>
        <v>2022</v>
      </c>
      <c r="I14172">
        <f t="shared" si="1111"/>
        <v>92</v>
      </c>
      <c r="J14172">
        <f>D14172*PJ_per_contract*I14172</f>
        <v>0</v>
      </c>
    </row>
    <row r="14173" spans="1:10" x14ac:dyDescent="0.2">
      <c r="A14173" t="s">
        <v>70</v>
      </c>
      <c r="B14173" s="3">
        <v>44757</v>
      </c>
      <c r="C14173">
        <v>0</v>
      </c>
      <c r="D14173">
        <v>0</v>
      </c>
      <c r="E14173">
        <f t="shared" si="1108"/>
        <v>2022</v>
      </c>
      <c r="F14173" t="str">
        <f t="shared" si="1107"/>
        <v>Wallumbilla</v>
      </c>
      <c r="G14173" t="str">
        <f t="shared" si="1109"/>
        <v>Strip</v>
      </c>
      <c r="H14173">
        <f t="shared" si="1110"/>
        <v>2023</v>
      </c>
      <c r="I14173">
        <f t="shared" si="1111"/>
        <v>365</v>
      </c>
      <c r="J14173">
        <f>D14173*PJ_per_contract*I14173</f>
        <v>0</v>
      </c>
    </row>
    <row r="14174" spans="1:10" x14ac:dyDescent="0.2">
      <c r="A14174" t="s">
        <v>63</v>
      </c>
      <c r="B14174" s="3">
        <v>44757</v>
      </c>
      <c r="C14174">
        <v>81</v>
      </c>
      <c r="D14174">
        <v>0</v>
      </c>
      <c r="E14174">
        <f t="shared" si="1108"/>
        <v>2022</v>
      </c>
      <c r="F14174" t="str">
        <f t="shared" si="1107"/>
        <v>Wallumbilla</v>
      </c>
      <c r="G14174" t="str">
        <f t="shared" si="1109"/>
        <v>Quarter</v>
      </c>
      <c r="H14174">
        <f t="shared" si="1110"/>
        <v>2023</v>
      </c>
      <c r="I14174">
        <f t="shared" si="1111"/>
        <v>92</v>
      </c>
      <c r="J14174">
        <f>D14174*PJ_per_contract*I14174</f>
        <v>0</v>
      </c>
    </row>
    <row r="14175" spans="1:10" x14ac:dyDescent="0.2">
      <c r="A14175" t="s">
        <v>64</v>
      </c>
      <c r="B14175" s="3">
        <v>44757</v>
      </c>
      <c r="C14175">
        <v>114</v>
      </c>
      <c r="D14175">
        <v>0</v>
      </c>
      <c r="E14175">
        <f t="shared" si="1108"/>
        <v>2022</v>
      </c>
      <c r="F14175" t="str">
        <f t="shared" si="1107"/>
        <v>Wallumbilla</v>
      </c>
      <c r="G14175" t="str">
        <f t="shared" si="1109"/>
        <v>Quarter</v>
      </c>
      <c r="H14175">
        <f t="shared" si="1110"/>
        <v>2023</v>
      </c>
      <c r="I14175">
        <f t="shared" si="1111"/>
        <v>92</v>
      </c>
      <c r="J14175">
        <f>D14175*PJ_per_contract*I14175</f>
        <v>0</v>
      </c>
    </row>
    <row r="14176" spans="1:10" x14ac:dyDescent="0.2">
      <c r="A14176" t="s">
        <v>81</v>
      </c>
      <c r="B14176" s="3">
        <v>44757</v>
      </c>
      <c r="C14176">
        <v>0</v>
      </c>
      <c r="D14176">
        <v>0</v>
      </c>
      <c r="E14176">
        <f t="shared" si="1108"/>
        <v>2022</v>
      </c>
      <c r="F14176" t="str">
        <f t="shared" si="1107"/>
        <v>Wallumbilla</v>
      </c>
      <c r="G14176" t="str">
        <f t="shared" si="1109"/>
        <v>Strip</v>
      </c>
      <c r="H14176">
        <f t="shared" si="1110"/>
        <v>2024</v>
      </c>
      <c r="I14176">
        <f t="shared" si="1111"/>
        <v>365</v>
      </c>
      <c r="J14176">
        <f>D14176*PJ_per_contract*I14176</f>
        <v>0</v>
      </c>
    </row>
    <row r="14177" spans="1:10" x14ac:dyDescent="0.2">
      <c r="A14177" t="s">
        <v>71</v>
      </c>
      <c r="B14177" s="3">
        <v>44757</v>
      </c>
      <c r="C14177">
        <v>63</v>
      </c>
      <c r="D14177">
        <v>0</v>
      </c>
      <c r="E14177">
        <f t="shared" si="1108"/>
        <v>2022</v>
      </c>
      <c r="F14177" t="str">
        <f t="shared" si="1107"/>
        <v>Wallumbilla</v>
      </c>
      <c r="G14177" t="str">
        <f t="shared" si="1109"/>
        <v>Quarter</v>
      </c>
      <c r="H14177">
        <f t="shared" si="1110"/>
        <v>2023</v>
      </c>
      <c r="I14177">
        <f t="shared" si="1111"/>
        <v>92</v>
      </c>
      <c r="J14177">
        <f>D14177*PJ_per_contract*I14177</f>
        <v>0</v>
      </c>
    </row>
    <row r="14178" spans="1:10" x14ac:dyDescent="0.2">
      <c r="A14178" t="s">
        <v>72</v>
      </c>
      <c r="B14178" s="3">
        <v>44757</v>
      </c>
      <c r="C14178">
        <v>60</v>
      </c>
      <c r="D14178">
        <v>0</v>
      </c>
      <c r="E14178">
        <f t="shared" si="1108"/>
        <v>2022</v>
      </c>
      <c r="F14178" t="str">
        <f t="shared" si="1107"/>
        <v>Wallumbilla</v>
      </c>
      <c r="G14178" t="str">
        <f t="shared" si="1109"/>
        <v>Quarter</v>
      </c>
      <c r="H14178">
        <f t="shared" si="1110"/>
        <v>2023</v>
      </c>
      <c r="I14178">
        <f t="shared" si="1111"/>
        <v>92</v>
      </c>
      <c r="J14178">
        <f>D14178*PJ_per_contract*I14178</f>
        <v>0</v>
      </c>
    </row>
    <row r="14179" spans="1:10" x14ac:dyDescent="0.2">
      <c r="A14179" t="s">
        <v>92</v>
      </c>
      <c r="B14179" s="3">
        <v>44757</v>
      </c>
      <c r="C14179">
        <v>0</v>
      </c>
      <c r="D14179">
        <v>0</v>
      </c>
      <c r="E14179">
        <f t="shared" si="1108"/>
        <v>2022</v>
      </c>
      <c r="F14179" t="str">
        <f t="shared" si="1107"/>
        <v>Wallumbilla</v>
      </c>
      <c r="G14179" t="str">
        <f t="shared" si="1109"/>
        <v>Strip</v>
      </c>
      <c r="H14179">
        <f t="shared" si="1110"/>
        <v>2024</v>
      </c>
      <c r="I14179">
        <f t="shared" si="1111"/>
        <v>365</v>
      </c>
      <c r="J14179">
        <f>D14179*PJ_per_contract*I14179</f>
        <v>0</v>
      </c>
    </row>
    <row r="14180" spans="1:10" x14ac:dyDescent="0.2">
      <c r="A14180" t="s">
        <v>82</v>
      </c>
      <c r="B14180" s="3">
        <v>44757</v>
      </c>
      <c r="C14180">
        <v>9</v>
      </c>
      <c r="D14180">
        <v>0</v>
      </c>
      <c r="E14180">
        <f t="shared" si="1108"/>
        <v>2022</v>
      </c>
      <c r="F14180" t="str">
        <f t="shared" si="1107"/>
        <v>Wallumbilla</v>
      </c>
      <c r="G14180" t="str">
        <f t="shared" si="1109"/>
        <v>Quarter</v>
      </c>
      <c r="H14180">
        <f t="shared" si="1110"/>
        <v>2024</v>
      </c>
      <c r="I14180">
        <f t="shared" si="1111"/>
        <v>92</v>
      </c>
      <c r="J14180">
        <f>D14180*PJ_per_contract*I14180</f>
        <v>0</v>
      </c>
    </row>
    <row r="14181" spans="1:10" x14ac:dyDescent="0.2">
      <c r="A14181" t="s">
        <v>83</v>
      </c>
      <c r="B14181" s="3">
        <v>44757</v>
      </c>
      <c r="C14181">
        <v>7</v>
      </c>
      <c r="D14181">
        <v>0</v>
      </c>
      <c r="E14181">
        <f t="shared" si="1108"/>
        <v>2022</v>
      </c>
      <c r="F14181" t="str">
        <f t="shared" si="1107"/>
        <v>Wallumbilla</v>
      </c>
      <c r="G14181" t="str">
        <f t="shared" si="1109"/>
        <v>Quarter</v>
      </c>
      <c r="H14181">
        <f t="shared" si="1110"/>
        <v>2024</v>
      </c>
      <c r="I14181">
        <f t="shared" si="1111"/>
        <v>92</v>
      </c>
      <c r="J14181">
        <f>D14181*PJ_per_contract*I14181</f>
        <v>0</v>
      </c>
    </row>
    <row r="14182" spans="1:10" x14ac:dyDescent="0.2">
      <c r="A14182" t="s">
        <v>93</v>
      </c>
      <c r="B14182" s="3">
        <v>44757</v>
      </c>
      <c r="C14182">
        <v>7</v>
      </c>
      <c r="D14182">
        <v>0</v>
      </c>
      <c r="E14182">
        <f t="shared" si="1108"/>
        <v>2022</v>
      </c>
      <c r="F14182" t="str">
        <f t="shared" si="1107"/>
        <v>Wallumbilla</v>
      </c>
      <c r="G14182" t="str">
        <f t="shared" si="1109"/>
        <v>Quarter</v>
      </c>
      <c r="H14182">
        <f t="shared" si="1110"/>
        <v>2024</v>
      </c>
      <c r="I14182">
        <f t="shared" si="1111"/>
        <v>92</v>
      </c>
      <c r="J14182">
        <f>D14182*PJ_per_contract*I14182</f>
        <v>0</v>
      </c>
    </row>
    <row r="14183" spans="1:10" x14ac:dyDescent="0.2">
      <c r="A14183" t="s">
        <v>94</v>
      </c>
      <c r="B14183" s="3">
        <v>44757</v>
      </c>
      <c r="C14183">
        <v>7</v>
      </c>
      <c r="D14183">
        <v>0</v>
      </c>
      <c r="E14183">
        <f t="shared" si="1108"/>
        <v>2022</v>
      </c>
      <c r="F14183" t="str">
        <f t="shared" si="1107"/>
        <v>Wallumbilla</v>
      </c>
      <c r="G14183" t="str">
        <f t="shared" si="1109"/>
        <v>Quarter</v>
      </c>
      <c r="H14183">
        <f t="shared" si="1110"/>
        <v>2024</v>
      </c>
      <c r="I14183">
        <f t="shared" si="1111"/>
        <v>92</v>
      </c>
      <c r="J14183">
        <f>D14183*PJ_per_contract*I14183</f>
        <v>0</v>
      </c>
    </row>
    <row r="14184" spans="1:10" x14ac:dyDescent="0.2">
      <c r="A14184" t="s">
        <v>90</v>
      </c>
      <c r="B14184" s="3">
        <v>44760</v>
      </c>
      <c r="C14184">
        <v>0</v>
      </c>
      <c r="D14184">
        <v>0</v>
      </c>
      <c r="E14184">
        <f t="shared" si="1108"/>
        <v>2022</v>
      </c>
      <c r="F14184" t="str">
        <f t="shared" si="1107"/>
        <v>Victorian</v>
      </c>
      <c r="G14184" t="str">
        <f t="shared" si="1109"/>
        <v>Quarter</v>
      </c>
      <c r="H14184">
        <f t="shared" si="1110"/>
        <v>2026</v>
      </c>
      <c r="I14184">
        <f t="shared" si="1111"/>
        <v>92</v>
      </c>
      <c r="J14184">
        <f>D14184*PJ_per_contract*I14184</f>
        <v>0</v>
      </c>
    </row>
    <row r="14185" spans="1:10" x14ac:dyDescent="0.2">
      <c r="A14185" t="s">
        <v>53</v>
      </c>
      <c r="B14185" s="3">
        <v>44760</v>
      </c>
      <c r="C14185">
        <v>0</v>
      </c>
      <c r="D14185">
        <v>0</v>
      </c>
      <c r="E14185">
        <f t="shared" si="1108"/>
        <v>2022</v>
      </c>
      <c r="F14185" t="str">
        <f t="shared" si="1107"/>
        <v>Victorian</v>
      </c>
      <c r="G14185" t="str">
        <f t="shared" si="1109"/>
        <v>Quarter</v>
      </c>
      <c r="H14185">
        <f t="shared" si="1110"/>
        <v>2023</v>
      </c>
      <c r="I14185">
        <f t="shared" si="1111"/>
        <v>92</v>
      </c>
      <c r="J14185">
        <f>D14185*PJ_per_contract*I14185</f>
        <v>0</v>
      </c>
    </row>
    <row r="14186" spans="1:10" x14ac:dyDescent="0.2">
      <c r="A14186" t="s">
        <v>54</v>
      </c>
      <c r="B14186" s="3">
        <v>44760</v>
      </c>
      <c r="C14186">
        <v>0</v>
      </c>
      <c r="D14186">
        <v>0</v>
      </c>
      <c r="E14186">
        <f t="shared" si="1108"/>
        <v>2022</v>
      </c>
      <c r="F14186" t="str">
        <f t="shared" si="1107"/>
        <v>Victorian</v>
      </c>
      <c r="G14186" t="str">
        <f t="shared" si="1109"/>
        <v>Quarter</v>
      </c>
      <c r="H14186">
        <f t="shared" si="1110"/>
        <v>2023</v>
      </c>
      <c r="I14186">
        <f t="shared" si="1111"/>
        <v>92</v>
      </c>
      <c r="J14186">
        <f>D14186*PJ_per_contract*I14186</f>
        <v>0</v>
      </c>
    </row>
    <row r="14187" spans="1:10" x14ac:dyDescent="0.2">
      <c r="A14187" t="s">
        <v>56</v>
      </c>
      <c r="B14187" s="3">
        <v>44760</v>
      </c>
      <c r="C14187">
        <v>0</v>
      </c>
      <c r="D14187">
        <v>0</v>
      </c>
      <c r="E14187">
        <f t="shared" si="1108"/>
        <v>2022</v>
      </c>
      <c r="F14187" t="str">
        <f t="shared" si="1107"/>
        <v>Victorian</v>
      </c>
      <c r="G14187" t="str">
        <f t="shared" si="1109"/>
        <v>Quarter</v>
      </c>
      <c r="H14187">
        <f t="shared" si="1110"/>
        <v>2023</v>
      </c>
      <c r="I14187">
        <f t="shared" si="1111"/>
        <v>92</v>
      </c>
      <c r="J14187">
        <f>D14187*PJ_per_contract*I14187</f>
        <v>0</v>
      </c>
    </row>
    <row r="14188" spans="1:10" x14ac:dyDescent="0.2">
      <c r="A14188" t="s">
        <v>69</v>
      </c>
      <c r="B14188" s="3">
        <v>44760</v>
      </c>
      <c r="C14188">
        <v>0</v>
      </c>
      <c r="D14188">
        <v>0</v>
      </c>
      <c r="E14188">
        <f t="shared" si="1108"/>
        <v>2022</v>
      </c>
      <c r="F14188" t="str">
        <f t="shared" si="1107"/>
        <v>Victorian</v>
      </c>
      <c r="G14188" t="str">
        <f t="shared" si="1109"/>
        <v>Quarter</v>
      </c>
      <c r="H14188">
        <f t="shared" si="1110"/>
        <v>2025</v>
      </c>
      <c r="I14188">
        <f t="shared" si="1111"/>
        <v>92</v>
      </c>
      <c r="J14188">
        <f>D14188*PJ_per_contract*I14188</f>
        <v>0</v>
      </c>
    </row>
    <row r="14189" spans="1:10" x14ac:dyDescent="0.2">
      <c r="A14189" t="s">
        <v>91</v>
      </c>
      <c r="B14189" s="3">
        <v>44760</v>
      </c>
      <c r="C14189">
        <v>0</v>
      </c>
      <c r="D14189">
        <v>0</v>
      </c>
      <c r="E14189">
        <f t="shared" si="1108"/>
        <v>2022</v>
      </c>
      <c r="F14189" t="str">
        <f t="shared" si="1107"/>
        <v>Victorian</v>
      </c>
      <c r="G14189" t="str">
        <f t="shared" si="1109"/>
        <v>Quarter</v>
      </c>
      <c r="H14189">
        <f t="shared" si="1110"/>
        <v>2026</v>
      </c>
      <c r="I14189">
        <f t="shared" si="1111"/>
        <v>92</v>
      </c>
      <c r="J14189">
        <f>D14189*PJ_per_contract*I14189</f>
        <v>0</v>
      </c>
    </row>
    <row r="14190" spans="1:10" x14ac:dyDescent="0.2">
      <c r="A14190" t="s">
        <v>87</v>
      </c>
      <c r="B14190" s="3">
        <v>44760</v>
      </c>
      <c r="C14190">
        <v>0</v>
      </c>
      <c r="D14190">
        <v>0</v>
      </c>
      <c r="E14190">
        <f t="shared" si="1108"/>
        <v>2022</v>
      </c>
      <c r="F14190" t="str">
        <f t="shared" si="1107"/>
        <v>Victorian</v>
      </c>
      <c r="G14190" t="str">
        <f t="shared" si="1109"/>
        <v>Month</v>
      </c>
      <c r="H14190">
        <f t="shared" si="1110"/>
        <v>2022</v>
      </c>
      <c r="I14190">
        <f t="shared" si="1111"/>
        <v>31</v>
      </c>
      <c r="J14190">
        <f>D14190*PJ_per_contract*I14190</f>
        <v>0</v>
      </c>
    </row>
    <row r="14191" spans="1:10" x14ac:dyDescent="0.2">
      <c r="A14191" t="s">
        <v>68</v>
      </c>
      <c r="B14191" s="3">
        <v>44760</v>
      </c>
      <c r="C14191">
        <v>0</v>
      </c>
      <c r="D14191">
        <v>0</v>
      </c>
      <c r="E14191">
        <f t="shared" si="1108"/>
        <v>2022</v>
      </c>
      <c r="F14191" t="str">
        <f t="shared" si="1107"/>
        <v>Victorian</v>
      </c>
      <c r="G14191" t="str">
        <f t="shared" si="1109"/>
        <v>Quarter</v>
      </c>
      <c r="H14191">
        <f t="shared" si="1110"/>
        <v>2025</v>
      </c>
      <c r="I14191">
        <f t="shared" si="1111"/>
        <v>92</v>
      </c>
      <c r="J14191">
        <f>D14191*PJ_per_contract*I14191</f>
        <v>0</v>
      </c>
    </row>
    <row r="14192" spans="1:10" x14ac:dyDescent="0.2">
      <c r="A14192" t="s">
        <v>59</v>
      </c>
      <c r="B14192" s="3">
        <v>44760</v>
      </c>
      <c r="C14192">
        <v>0</v>
      </c>
      <c r="D14192">
        <v>0</v>
      </c>
      <c r="E14192">
        <f t="shared" si="1108"/>
        <v>2022</v>
      </c>
      <c r="F14192" t="str">
        <f t="shared" si="1107"/>
        <v>Victorian</v>
      </c>
      <c r="G14192" t="str">
        <f t="shared" si="1109"/>
        <v>Quarter</v>
      </c>
      <c r="H14192">
        <f t="shared" si="1110"/>
        <v>2023</v>
      </c>
      <c r="I14192">
        <f t="shared" si="1111"/>
        <v>92</v>
      </c>
      <c r="J14192">
        <f>D14192*PJ_per_contract*I14192</f>
        <v>0</v>
      </c>
    </row>
    <row r="14193" spans="1:10" x14ac:dyDescent="0.2">
      <c r="A14193" t="s">
        <v>95</v>
      </c>
      <c r="B14193" s="3">
        <v>44760</v>
      </c>
      <c r="C14193">
        <v>0</v>
      </c>
      <c r="D14193">
        <v>0</v>
      </c>
      <c r="E14193">
        <f t="shared" si="1108"/>
        <v>2022</v>
      </c>
      <c r="F14193" t="str">
        <f t="shared" si="1107"/>
        <v>Victorian</v>
      </c>
      <c r="G14193" t="str">
        <f t="shared" si="1109"/>
        <v>Month</v>
      </c>
      <c r="H14193">
        <f t="shared" si="1110"/>
        <v>2022</v>
      </c>
      <c r="I14193">
        <f t="shared" si="1111"/>
        <v>31</v>
      </c>
      <c r="J14193">
        <f>D14193*PJ_per_contract*I14193</f>
        <v>0</v>
      </c>
    </row>
    <row r="14194" spans="1:10" x14ac:dyDescent="0.2">
      <c r="A14194" t="s">
        <v>58</v>
      </c>
      <c r="B14194" s="3">
        <v>44760</v>
      </c>
      <c r="C14194">
        <v>0</v>
      </c>
      <c r="D14194">
        <v>0</v>
      </c>
      <c r="E14194">
        <f t="shared" si="1108"/>
        <v>2022</v>
      </c>
      <c r="F14194" t="str">
        <f t="shared" si="1107"/>
        <v>Victorian</v>
      </c>
      <c r="G14194" t="str">
        <f t="shared" si="1109"/>
        <v>Quarter</v>
      </c>
      <c r="H14194">
        <f t="shared" si="1110"/>
        <v>2024</v>
      </c>
      <c r="I14194">
        <f t="shared" si="1111"/>
        <v>92</v>
      </c>
      <c r="J14194">
        <f>D14194*PJ_per_contract*I14194</f>
        <v>0</v>
      </c>
    </row>
    <row r="14195" spans="1:10" x14ac:dyDescent="0.2">
      <c r="A14195" t="s">
        <v>52</v>
      </c>
      <c r="B14195" s="3">
        <v>44760</v>
      </c>
      <c r="C14195">
        <v>0</v>
      </c>
      <c r="D14195">
        <v>0</v>
      </c>
      <c r="E14195">
        <f t="shared" si="1108"/>
        <v>2022</v>
      </c>
      <c r="F14195" t="str">
        <f t="shared" si="1107"/>
        <v>Victorian</v>
      </c>
      <c r="G14195" t="str">
        <f t="shared" si="1109"/>
        <v>Quarter</v>
      </c>
      <c r="H14195">
        <f t="shared" si="1110"/>
        <v>2022</v>
      </c>
      <c r="I14195">
        <f t="shared" si="1111"/>
        <v>92</v>
      </c>
      <c r="J14195">
        <f>D14195*PJ_per_contract*I14195</f>
        <v>0</v>
      </c>
    </row>
    <row r="14196" spans="1:10" x14ac:dyDescent="0.2">
      <c r="A14196" t="s">
        <v>96</v>
      </c>
      <c r="B14196" s="3">
        <v>44760</v>
      </c>
      <c r="C14196">
        <v>0</v>
      </c>
      <c r="D14196">
        <v>0</v>
      </c>
      <c r="E14196">
        <f t="shared" si="1108"/>
        <v>2022</v>
      </c>
      <c r="F14196" t="str">
        <f t="shared" si="1107"/>
        <v>Victorian</v>
      </c>
      <c r="G14196" t="str">
        <f t="shared" si="1109"/>
        <v>Month</v>
      </c>
      <c r="H14196">
        <f t="shared" si="1110"/>
        <v>2022</v>
      </c>
      <c r="I14196">
        <f t="shared" si="1111"/>
        <v>31</v>
      </c>
      <c r="J14196">
        <f>D14196*PJ_per_contract*I14196</f>
        <v>0</v>
      </c>
    </row>
    <row r="14197" spans="1:10" x14ac:dyDescent="0.2">
      <c r="A14197" t="s">
        <v>89</v>
      </c>
      <c r="B14197" s="3">
        <v>44760</v>
      </c>
      <c r="C14197">
        <v>0</v>
      </c>
      <c r="D14197">
        <v>0</v>
      </c>
      <c r="E14197">
        <f t="shared" si="1108"/>
        <v>2022</v>
      </c>
      <c r="F14197" t="str">
        <f t="shared" si="1107"/>
        <v>Victorian</v>
      </c>
      <c r="G14197" t="str">
        <f t="shared" si="1109"/>
        <v>Month</v>
      </c>
      <c r="H14197">
        <f t="shared" si="1110"/>
        <v>2022</v>
      </c>
      <c r="I14197">
        <f t="shared" si="1111"/>
        <v>31</v>
      </c>
      <c r="J14197">
        <f>D14197*PJ_per_contract*I14197</f>
        <v>0</v>
      </c>
    </row>
    <row r="14198" spans="1:10" x14ac:dyDescent="0.2">
      <c r="A14198" t="s">
        <v>55</v>
      </c>
      <c r="B14198" s="3">
        <v>44760</v>
      </c>
      <c r="C14198">
        <v>0</v>
      </c>
      <c r="D14198">
        <v>0</v>
      </c>
      <c r="E14198">
        <f t="shared" si="1108"/>
        <v>2022</v>
      </c>
      <c r="F14198" t="str">
        <f t="shared" si="1107"/>
        <v>Victorian</v>
      </c>
      <c r="G14198" t="str">
        <f t="shared" si="1109"/>
        <v>Quarter</v>
      </c>
      <c r="H14198">
        <f t="shared" si="1110"/>
        <v>2024</v>
      </c>
      <c r="I14198">
        <f t="shared" si="1111"/>
        <v>92</v>
      </c>
      <c r="J14198">
        <f>D14198*PJ_per_contract*I14198</f>
        <v>0</v>
      </c>
    </row>
    <row r="14199" spans="1:10" x14ac:dyDescent="0.2">
      <c r="A14199" t="s">
        <v>57</v>
      </c>
      <c r="B14199" s="3">
        <v>44760</v>
      </c>
      <c r="C14199">
        <v>0</v>
      </c>
      <c r="D14199">
        <v>0</v>
      </c>
      <c r="E14199">
        <f t="shared" si="1108"/>
        <v>2022</v>
      </c>
      <c r="F14199" t="str">
        <f t="shared" si="1107"/>
        <v>Victorian</v>
      </c>
      <c r="G14199" t="str">
        <f t="shared" si="1109"/>
        <v>Quarter</v>
      </c>
      <c r="H14199">
        <f t="shared" si="1110"/>
        <v>2024</v>
      </c>
      <c r="I14199">
        <f t="shared" si="1111"/>
        <v>92</v>
      </c>
      <c r="J14199">
        <f>D14199*PJ_per_contract*I14199</f>
        <v>0</v>
      </c>
    </row>
    <row r="14200" spans="1:10" x14ac:dyDescent="0.2">
      <c r="A14200" t="s">
        <v>80</v>
      </c>
      <c r="B14200" s="3">
        <v>44760</v>
      </c>
      <c r="C14200">
        <v>0</v>
      </c>
      <c r="D14200">
        <v>0</v>
      </c>
      <c r="E14200">
        <f t="shared" si="1108"/>
        <v>2022</v>
      </c>
      <c r="F14200" t="str">
        <f t="shared" si="1107"/>
        <v>Victorian</v>
      </c>
      <c r="G14200" t="str">
        <f t="shared" si="1109"/>
        <v>Quarter</v>
      </c>
      <c r="H14200">
        <f t="shared" si="1110"/>
        <v>2025</v>
      </c>
      <c r="I14200">
        <f t="shared" si="1111"/>
        <v>92</v>
      </c>
      <c r="J14200">
        <f>D14200*PJ_per_contract*I14200</f>
        <v>0</v>
      </c>
    </row>
    <row r="14201" spans="1:10" x14ac:dyDescent="0.2">
      <c r="A14201" t="s">
        <v>79</v>
      </c>
      <c r="B14201" s="3">
        <v>44760</v>
      </c>
      <c r="C14201">
        <v>0</v>
      </c>
      <c r="D14201">
        <v>0</v>
      </c>
      <c r="E14201">
        <f t="shared" si="1108"/>
        <v>2022</v>
      </c>
      <c r="F14201" t="str">
        <f t="shared" si="1107"/>
        <v>Victorian</v>
      </c>
      <c r="G14201" t="str">
        <f t="shared" si="1109"/>
        <v>Quarter</v>
      </c>
      <c r="H14201">
        <f t="shared" si="1110"/>
        <v>2025</v>
      </c>
      <c r="I14201">
        <f t="shared" si="1111"/>
        <v>92</v>
      </c>
      <c r="J14201">
        <f>D14201*PJ_per_contract*I14201</f>
        <v>0</v>
      </c>
    </row>
    <row r="14202" spans="1:10" x14ac:dyDescent="0.2">
      <c r="A14202" t="s">
        <v>51</v>
      </c>
      <c r="B14202" s="3">
        <v>44760</v>
      </c>
      <c r="C14202">
        <v>0</v>
      </c>
      <c r="D14202">
        <v>0</v>
      </c>
      <c r="E14202">
        <f t="shared" si="1108"/>
        <v>2022</v>
      </c>
      <c r="F14202" t="str">
        <f t="shared" si="1107"/>
        <v>Victorian</v>
      </c>
      <c r="G14202" t="str">
        <f t="shared" si="1109"/>
        <v>Quarter</v>
      </c>
      <c r="H14202">
        <f t="shared" si="1110"/>
        <v>2022</v>
      </c>
      <c r="I14202">
        <f t="shared" si="1111"/>
        <v>92</v>
      </c>
      <c r="J14202">
        <f>D14202*PJ_per_contract*I14202</f>
        <v>0</v>
      </c>
    </row>
    <row r="14203" spans="1:10" x14ac:dyDescent="0.2">
      <c r="A14203" t="s">
        <v>88</v>
      </c>
      <c r="B14203" s="3">
        <v>44760</v>
      </c>
      <c r="C14203">
        <v>0</v>
      </c>
      <c r="D14203">
        <v>0</v>
      </c>
      <c r="E14203">
        <f t="shared" si="1108"/>
        <v>2022</v>
      </c>
      <c r="F14203" t="str">
        <f t="shared" si="1107"/>
        <v>Victorian</v>
      </c>
      <c r="G14203" t="str">
        <f t="shared" si="1109"/>
        <v>Month</v>
      </c>
      <c r="H14203">
        <f t="shared" si="1110"/>
        <v>2022</v>
      </c>
      <c r="I14203">
        <f t="shared" si="1111"/>
        <v>31</v>
      </c>
      <c r="J14203">
        <f>D14203*PJ_per_contract*I14203</f>
        <v>0</v>
      </c>
    </row>
    <row r="14204" spans="1:10" x14ac:dyDescent="0.2">
      <c r="A14204" t="s">
        <v>50</v>
      </c>
      <c r="B14204" s="3">
        <v>44760</v>
      </c>
      <c r="C14204">
        <v>0</v>
      </c>
      <c r="D14204">
        <v>0</v>
      </c>
      <c r="E14204">
        <f t="shared" si="1108"/>
        <v>2022</v>
      </c>
      <c r="F14204" t="str">
        <f t="shared" si="1107"/>
        <v>Victorian</v>
      </c>
      <c r="G14204" t="str">
        <f t="shared" si="1109"/>
        <v>Quarter</v>
      </c>
      <c r="H14204">
        <f t="shared" si="1110"/>
        <v>2024</v>
      </c>
      <c r="I14204">
        <f t="shared" si="1111"/>
        <v>92</v>
      </c>
      <c r="J14204">
        <f>D14204*PJ_per_contract*I14204</f>
        <v>0</v>
      </c>
    </row>
    <row r="14205" spans="1:10" x14ac:dyDescent="0.2">
      <c r="A14205" t="s">
        <v>97</v>
      </c>
      <c r="B14205" s="3">
        <v>44760</v>
      </c>
      <c r="C14205">
        <v>0</v>
      </c>
      <c r="D14205">
        <v>0</v>
      </c>
      <c r="E14205">
        <f t="shared" si="1108"/>
        <v>2022</v>
      </c>
      <c r="F14205" t="str">
        <f t="shared" si="1107"/>
        <v>Victorian</v>
      </c>
      <c r="G14205" t="str">
        <f t="shared" si="1109"/>
        <v>Month</v>
      </c>
      <c r="H14205">
        <f t="shared" si="1110"/>
        <v>2022</v>
      </c>
      <c r="I14205">
        <f t="shared" si="1111"/>
        <v>31</v>
      </c>
      <c r="J14205">
        <f>D14205*PJ_per_contract*I14205</f>
        <v>0</v>
      </c>
    </row>
    <row r="14206" spans="1:10" x14ac:dyDescent="0.2">
      <c r="A14206" t="s">
        <v>60</v>
      </c>
      <c r="B14206" s="3">
        <v>44760</v>
      </c>
      <c r="C14206">
        <v>0</v>
      </c>
      <c r="D14206">
        <v>0</v>
      </c>
      <c r="E14206">
        <f t="shared" si="1108"/>
        <v>2022</v>
      </c>
      <c r="F14206" t="str">
        <f t="shared" si="1107"/>
        <v>Wallumbilla</v>
      </c>
      <c r="G14206" t="str">
        <f t="shared" si="1109"/>
        <v>Strip</v>
      </c>
      <c r="H14206">
        <f t="shared" si="1110"/>
        <v>2023</v>
      </c>
      <c r="I14206">
        <f t="shared" si="1111"/>
        <v>365</v>
      </c>
      <c r="J14206">
        <f>D14206*PJ_per_contract*I14206</f>
        <v>0</v>
      </c>
    </row>
    <row r="14207" spans="1:10" x14ac:dyDescent="0.2">
      <c r="A14207" t="s">
        <v>61</v>
      </c>
      <c r="B14207" s="3">
        <v>44760</v>
      </c>
      <c r="C14207">
        <v>96</v>
      </c>
      <c r="D14207">
        <v>0</v>
      </c>
      <c r="E14207">
        <f t="shared" si="1108"/>
        <v>2022</v>
      </c>
      <c r="F14207" t="str">
        <f t="shared" si="1107"/>
        <v>Wallumbilla</v>
      </c>
      <c r="G14207" t="str">
        <f t="shared" si="1109"/>
        <v>Quarter</v>
      </c>
      <c r="H14207">
        <f t="shared" si="1110"/>
        <v>2022</v>
      </c>
      <c r="I14207">
        <f t="shared" si="1111"/>
        <v>92</v>
      </c>
      <c r="J14207">
        <f>D14207*PJ_per_contract*I14207</f>
        <v>0</v>
      </c>
    </row>
    <row r="14208" spans="1:10" x14ac:dyDescent="0.2">
      <c r="A14208" t="s">
        <v>62</v>
      </c>
      <c r="B14208" s="3">
        <v>44760</v>
      </c>
      <c r="C14208">
        <v>180</v>
      </c>
      <c r="D14208">
        <v>0</v>
      </c>
      <c r="E14208">
        <f t="shared" si="1108"/>
        <v>2022</v>
      </c>
      <c r="F14208" t="str">
        <f t="shared" si="1107"/>
        <v>Wallumbilla</v>
      </c>
      <c r="G14208" t="str">
        <f t="shared" si="1109"/>
        <v>Quarter</v>
      </c>
      <c r="H14208">
        <f t="shared" si="1110"/>
        <v>2022</v>
      </c>
      <c r="I14208">
        <f t="shared" si="1111"/>
        <v>92</v>
      </c>
      <c r="J14208">
        <f>D14208*PJ_per_contract*I14208</f>
        <v>0</v>
      </c>
    </row>
    <row r="14209" spans="1:10" x14ac:dyDescent="0.2">
      <c r="A14209" t="s">
        <v>70</v>
      </c>
      <c r="B14209" s="3">
        <v>44760</v>
      </c>
      <c r="C14209">
        <v>0</v>
      </c>
      <c r="D14209">
        <v>0</v>
      </c>
      <c r="E14209">
        <f t="shared" si="1108"/>
        <v>2022</v>
      </c>
      <c r="F14209" t="str">
        <f t="shared" si="1107"/>
        <v>Wallumbilla</v>
      </c>
      <c r="G14209" t="str">
        <f t="shared" si="1109"/>
        <v>Strip</v>
      </c>
      <c r="H14209">
        <f t="shared" si="1110"/>
        <v>2023</v>
      </c>
      <c r="I14209">
        <f t="shared" si="1111"/>
        <v>365</v>
      </c>
      <c r="J14209">
        <f>D14209*PJ_per_contract*I14209</f>
        <v>0</v>
      </c>
    </row>
    <row r="14210" spans="1:10" x14ac:dyDescent="0.2">
      <c r="A14210" t="s">
        <v>63</v>
      </c>
      <c r="B14210" s="3">
        <v>44760</v>
      </c>
      <c r="C14210">
        <v>81</v>
      </c>
      <c r="D14210">
        <v>0</v>
      </c>
      <c r="E14210">
        <f t="shared" si="1108"/>
        <v>2022</v>
      </c>
      <c r="F14210" t="str">
        <f t="shared" ref="F14210:F14273" si="1112">IF(OR(LEFT(A14210,2)="GJ",LEFT(A14210,2)="GK"),"Victorian",IF(OR(LEFT(A14210,2)="GX",LEFT(A14210,2)="GY"),"Wallumbilla","NA"))</f>
        <v>Wallumbilla</v>
      </c>
      <c r="G14210" t="str">
        <f t="shared" si="1109"/>
        <v>Quarter</v>
      </c>
      <c r="H14210">
        <f t="shared" si="1110"/>
        <v>2023</v>
      </c>
      <c r="I14210">
        <f t="shared" si="1111"/>
        <v>92</v>
      </c>
      <c r="J14210">
        <f>D14210*PJ_per_contract*I14210</f>
        <v>0</v>
      </c>
    </row>
    <row r="14211" spans="1:10" x14ac:dyDescent="0.2">
      <c r="A14211" t="s">
        <v>64</v>
      </c>
      <c r="B14211" s="3">
        <v>44760</v>
      </c>
      <c r="C14211">
        <v>114</v>
      </c>
      <c r="D14211">
        <v>0</v>
      </c>
      <c r="E14211">
        <f t="shared" ref="E14211:E14274" si="1113">YEAR(B14211)</f>
        <v>2022</v>
      </c>
      <c r="F14211" t="str">
        <f t="shared" si="1112"/>
        <v>Wallumbilla</v>
      </c>
      <c r="G14211" t="str">
        <f t="shared" ref="G14211:G14274" si="1114">IF(LEFT(A14211,2)="GJ","Month",IF(OR(LEFT(A14211,2)="GK",LEFT(A14211,2)="GX"),"Quarter",IF(LEFT(A14211,2)="GY","Strip","NA")))</f>
        <v>Quarter</v>
      </c>
      <c r="H14211">
        <f t="shared" ref="H14211:H14274" si="1115">VALUE(MID(A14211,4,4))</f>
        <v>2023</v>
      </c>
      <c r="I14211">
        <f t="shared" ref="I14211:I14274" si="1116">IF(G14211="Month",_xlfn.DAYS(EOMONTH(B14211,0),EOMONTH(B14211,-1)),IF(G14211="Quarter",_xlfn.DAYS(EOMONTH(B14211,2),EOMONTH(B14211,-1)),365))</f>
        <v>92</v>
      </c>
      <c r="J14211">
        <f>D14211*PJ_per_contract*I14211</f>
        <v>0</v>
      </c>
    </row>
    <row r="14212" spans="1:10" x14ac:dyDescent="0.2">
      <c r="A14212" t="s">
        <v>81</v>
      </c>
      <c r="B14212" s="3">
        <v>44760</v>
      </c>
      <c r="C14212">
        <v>0</v>
      </c>
      <c r="D14212">
        <v>0</v>
      </c>
      <c r="E14212">
        <f t="shared" si="1113"/>
        <v>2022</v>
      </c>
      <c r="F14212" t="str">
        <f t="shared" si="1112"/>
        <v>Wallumbilla</v>
      </c>
      <c r="G14212" t="str">
        <f t="shared" si="1114"/>
        <v>Strip</v>
      </c>
      <c r="H14212">
        <f t="shared" si="1115"/>
        <v>2024</v>
      </c>
      <c r="I14212">
        <f t="shared" si="1116"/>
        <v>365</v>
      </c>
      <c r="J14212">
        <f>D14212*PJ_per_contract*I14212</f>
        <v>0</v>
      </c>
    </row>
    <row r="14213" spans="1:10" x14ac:dyDescent="0.2">
      <c r="A14213" t="s">
        <v>71</v>
      </c>
      <c r="B14213" s="3">
        <v>44760</v>
      </c>
      <c r="C14213">
        <v>63</v>
      </c>
      <c r="D14213">
        <v>0</v>
      </c>
      <c r="E14213">
        <f t="shared" si="1113"/>
        <v>2022</v>
      </c>
      <c r="F14213" t="str">
        <f t="shared" si="1112"/>
        <v>Wallumbilla</v>
      </c>
      <c r="G14213" t="str">
        <f t="shared" si="1114"/>
        <v>Quarter</v>
      </c>
      <c r="H14213">
        <f t="shared" si="1115"/>
        <v>2023</v>
      </c>
      <c r="I14213">
        <f t="shared" si="1116"/>
        <v>92</v>
      </c>
      <c r="J14213">
        <f>D14213*PJ_per_contract*I14213</f>
        <v>0</v>
      </c>
    </row>
    <row r="14214" spans="1:10" x14ac:dyDescent="0.2">
      <c r="A14214" t="s">
        <v>72</v>
      </c>
      <c r="B14214" s="3">
        <v>44760</v>
      </c>
      <c r="C14214">
        <v>60</v>
      </c>
      <c r="D14214">
        <v>0</v>
      </c>
      <c r="E14214">
        <f t="shared" si="1113"/>
        <v>2022</v>
      </c>
      <c r="F14214" t="str">
        <f t="shared" si="1112"/>
        <v>Wallumbilla</v>
      </c>
      <c r="G14214" t="str">
        <f t="shared" si="1114"/>
        <v>Quarter</v>
      </c>
      <c r="H14214">
        <f t="shared" si="1115"/>
        <v>2023</v>
      </c>
      <c r="I14214">
        <f t="shared" si="1116"/>
        <v>92</v>
      </c>
      <c r="J14214">
        <f>D14214*PJ_per_contract*I14214</f>
        <v>0</v>
      </c>
    </row>
    <row r="14215" spans="1:10" x14ac:dyDescent="0.2">
      <c r="A14215" t="s">
        <v>92</v>
      </c>
      <c r="B14215" s="3">
        <v>44760</v>
      </c>
      <c r="C14215">
        <v>0</v>
      </c>
      <c r="D14215">
        <v>0</v>
      </c>
      <c r="E14215">
        <f t="shared" si="1113"/>
        <v>2022</v>
      </c>
      <c r="F14215" t="str">
        <f t="shared" si="1112"/>
        <v>Wallumbilla</v>
      </c>
      <c r="G14215" t="str">
        <f t="shared" si="1114"/>
        <v>Strip</v>
      </c>
      <c r="H14215">
        <f t="shared" si="1115"/>
        <v>2024</v>
      </c>
      <c r="I14215">
        <f t="shared" si="1116"/>
        <v>365</v>
      </c>
      <c r="J14215">
        <f>D14215*PJ_per_contract*I14215</f>
        <v>0</v>
      </c>
    </row>
    <row r="14216" spans="1:10" x14ac:dyDescent="0.2">
      <c r="A14216" t="s">
        <v>82</v>
      </c>
      <c r="B14216" s="3">
        <v>44760</v>
      </c>
      <c r="C14216">
        <v>9</v>
      </c>
      <c r="D14216">
        <v>0</v>
      </c>
      <c r="E14216">
        <f t="shared" si="1113"/>
        <v>2022</v>
      </c>
      <c r="F14216" t="str">
        <f t="shared" si="1112"/>
        <v>Wallumbilla</v>
      </c>
      <c r="G14216" t="str">
        <f t="shared" si="1114"/>
        <v>Quarter</v>
      </c>
      <c r="H14216">
        <f t="shared" si="1115"/>
        <v>2024</v>
      </c>
      <c r="I14216">
        <f t="shared" si="1116"/>
        <v>92</v>
      </c>
      <c r="J14216">
        <f>D14216*PJ_per_contract*I14216</f>
        <v>0</v>
      </c>
    </row>
    <row r="14217" spans="1:10" x14ac:dyDescent="0.2">
      <c r="A14217" t="s">
        <v>83</v>
      </c>
      <c r="B14217" s="3">
        <v>44760</v>
      </c>
      <c r="C14217">
        <v>7</v>
      </c>
      <c r="D14217">
        <v>0</v>
      </c>
      <c r="E14217">
        <f t="shared" si="1113"/>
        <v>2022</v>
      </c>
      <c r="F14217" t="str">
        <f t="shared" si="1112"/>
        <v>Wallumbilla</v>
      </c>
      <c r="G14217" t="str">
        <f t="shared" si="1114"/>
        <v>Quarter</v>
      </c>
      <c r="H14217">
        <f t="shared" si="1115"/>
        <v>2024</v>
      </c>
      <c r="I14217">
        <f t="shared" si="1116"/>
        <v>92</v>
      </c>
      <c r="J14217">
        <f>D14217*PJ_per_contract*I14217</f>
        <v>0</v>
      </c>
    </row>
    <row r="14218" spans="1:10" x14ac:dyDescent="0.2">
      <c r="A14218" t="s">
        <v>93</v>
      </c>
      <c r="B14218" s="3">
        <v>44760</v>
      </c>
      <c r="C14218">
        <v>7</v>
      </c>
      <c r="D14218">
        <v>0</v>
      </c>
      <c r="E14218">
        <f t="shared" si="1113"/>
        <v>2022</v>
      </c>
      <c r="F14218" t="str">
        <f t="shared" si="1112"/>
        <v>Wallumbilla</v>
      </c>
      <c r="G14218" t="str">
        <f t="shared" si="1114"/>
        <v>Quarter</v>
      </c>
      <c r="H14218">
        <f t="shared" si="1115"/>
        <v>2024</v>
      </c>
      <c r="I14218">
        <f t="shared" si="1116"/>
        <v>92</v>
      </c>
      <c r="J14218">
        <f>D14218*PJ_per_contract*I14218</f>
        <v>0</v>
      </c>
    </row>
    <row r="14219" spans="1:10" x14ac:dyDescent="0.2">
      <c r="A14219" t="s">
        <v>94</v>
      </c>
      <c r="B14219" s="3">
        <v>44760</v>
      </c>
      <c r="C14219">
        <v>7</v>
      </c>
      <c r="D14219">
        <v>0</v>
      </c>
      <c r="E14219">
        <f t="shared" si="1113"/>
        <v>2022</v>
      </c>
      <c r="F14219" t="str">
        <f t="shared" si="1112"/>
        <v>Wallumbilla</v>
      </c>
      <c r="G14219" t="str">
        <f t="shared" si="1114"/>
        <v>Quarter</v>
      </c>
      <c r="H14219">
        <f t="shared" si="1115"/>
        <v>2024</v>
      </c>
      <c r="I14219">
        <f t="shared" si="1116"/>
        <v>92</v>
      </c>
      <c r="J14219">
        <f>D14219*PJ_per_contract*I14219</f>
        <v>0</v>
      </c>
    </row>
    <row r="14220" spans="1:10" x14ac:dyDescent="0.2">
      <c r="A14220" t="s">
        <v>90</v>
      </c>
      <c r="B14220" s="3">
        <v>44761</v>
      </c>
      <c r="C14220">
        <v>0</v>
      </c>
      <c r="D14220">
        <v>0</v>
      </c>
      <c r="E14220">
        <f t="shared" si="1113"/>
        <v>2022</v>
      </c>
      <c r="F14220" t="str">
        <f t="shared" si="1112"/>
        <v>Victorian</v>
      </c>
      <c r="G14220" t="str">
        <f t="shared" si="1114"/>
        <v>Quarter</v>
      </c>
      <c r="H14220">
        <f t="shared" si="1115"/>
        <v>2026</v>
      </c>
      <c r="I14220">
        <f t="shared" si="1116"/>
        <v>92</v>
      </c>
      <c r="J14220">
        <f>D14220*PJ_per_contract*I14220</f>
        <v>0</v>
      </c>
    </row>
    <row r="14221" spans="1:10" x14ac:dyDescent="0.2">
      <c r="A14221" t="s">
        <v>69</v>
      </c>
      <c r="B14221" s="3">
        <v>44761</v>
      </c>
      <c r="C14221">
        <v>0</v>
      </c>
      <c r="D14221">
        <v>0</v>
      </c>
      <c r="E14221">
        <f t="shared" si="1113"/>
        <v>2022</v>
      </c>
      <c r="F14221" t="str">
        <f t="shared" si="1112"/>
        <v>Victorian</v>
      </c>
      <c r="G14221" t="str">
        <f t="shared" si="1114"/>
        <v>Quarter</v>
      </c>
      <c r="H14221">
        <f t="shared" si="1115"/>
        <v>2025</v>
      </c>
      <c r="I14221">
        <f t="shared" si="1116"/>
        <v>92</v>
      </c>
      <c r="J14221">
        <f>D14221*PJ_per_contract*I14221</f>
        <v>0</v>
      </c>
    </row>
    <row r="14222" spans="1:10" x14ac:dyDescent="0.2">
      <c r="A14222" t="s">
        <v>68</v>
      </c>
      <c r="B14222" s="3">
        <v>44761</v>
      </c>
      <c r="C14222">
        <v>0</v>
      </c>
      <c r="D14222">
        <v>0</v>
      </c>
      <c r="E14222">
        <f t="shared" si="1113"/>
        <v>2022</v>
      </c>
      <c r="F14222" t="str">
        <f t="shared" si="1112"/>
        <v>Victorian</v>
      </c>
      <c r="G14222" t="str">
        <f t="shared" si="1114"/>
        <v>Quarter</v>
      </c>
      <c r="H14222">
        <f t="shared" si="1115"/>
        <v>2025</v>
      </c>
      <c r="I14222">
        <f t="shared" si="1116"/>
        <v>92</v>
      </c>
      <c r="J14222">
        <f>D14222*PJ_per_contract*I14222</f>
        <v>0</v>
      </c>
    </row>
    <row r="14223" spans="1:10" x14ac:dyDescent="0.2">
      <c r="A14223" t="s">
        <v>95</v>
      </c>
      <c r="B14223" s="3">
        <v>44761</v>
      </c>
      <c r="C14223">
        <v>0</v>
      </c>
      <c r="D14223">
        <v>0</v>
      </c>
      <c r="E14223">
        <f t="shared" si="1113"/>
        <v>2022</v>
      </c>
      <c r="F14223" t="str">
        <f t="shared" si="1112"/>
        <v>Victorian</v>
      </c>
      <c r="G14223" t="str">
        <f t="shared" si="1114"/>
        <v>Month</v>
      </c>
      <c r="H14223">
        <f t="shared" si="1115"/>
        <v>2022</v>
      </c>
      <c r="I14223">
        <f t="shared" si="1116"/>
        <v>31</v>
      </c>
      <c r="J14223">
        <f>D14223*PJ_per_contract*I14223</f>
        <v>0</v>
      </c>
    </row>
    <row r="14224" spans="1:10" x14ac:dyDescent="0.2">
      <c r="A14224" t="s">
        <v>58</v>
      </c>
      <c r="B14224" s="3">
        <v>44761</v>
      </c>
      <c r="C14224">
        <v>0</v>
      </c>
      <c r="D14224">
        <v>0</v>
      </c>
      <c r="E14224">
        <f t="shared" si="1113"/>
        <v>2022</v>
      </c>
      <c r="F14224" t="str">
        <f t="shared" si="1112"/>
        <v>Victorian</v>
      </c>
      <c r="G14224" t="str">
        <f t="shared" si="1114"/>
        <v>Quarter</v>
      </c>
      <c r="H14224">
        <f t="shared" si="1115"/>
        <v>2024</v>
      </c>
      <c r="I14224">
        <f t="shared" si="1116"/>
        <v>92</v>
      </c>
      <c r="J14224">
        <f>D14224*PJ_per_contract*I14224</f>
        <v>0</v>
      </c>
    </row>
    <row r="14225" spans="1:10" x14ac:dyDescent="0.2">
      <c r="A14225" t="s">
        <v>57</v>
      </c>
      <c r="B14225" s="3">
        <v>44761</v>
      </c>
      <c r="C14225">
        <v>0</v>
      </c>
      <c r="D14225">
        <v>0</v>
      </c>
      <c r="E14225">
        <f t="shared" si="1113"/>
        <v>2022</v>
      </c>
      <c r="F14225" t="str">
        <f t="shared" si="1112"/>
        <v>Victorian</v>
      </c>
      <c r="G14225" t="str">
        <f t="shared" si="1114"/>
        <v>Quarter</v>
      </c>
      <c r="H14225">
        <f t="shared" si="1115"/>
        <v>2024</v>
      </c>
      <c r="I14225">
        <f t="shared" si="1116"/>
        <v>92</v>
      </c>
      <c r="J14225">
        <f>D14225*PJ_per_contract*I14225</f>
        <v>0</v>
      </c>
    </row>
    <row r="14226" spans="1:10" x14ac:dyDescent="0.2">
      <c r="A14226" t="s">
        <v>53</v>
      </c>
      <c r="B14226" s="3">
        <v>44761</v>
      </c>
      <c r="C14226">
        <v>0</v>
      </c>
      <c r="D14226">
        <v>0</v>
      </c>
      <c r="E14226">
        <f t="shared" si="1113"/>
        <v>2022</v>
      </c>
      <c r="F14226" t="str">
        <f t="shared" si="1112"/>
        <v>Victorian</v>
      </c>
      <c r="G14226" t="str">
        <f t="shared" si="1114"/>
        <v>Quarter</v>
      </c>
      <c r="H14226">
        <f t="shared" si="1115"/>
        <v>2023</v>
      </c>
      <c r="I14226">
        <f t="shared" si="1116"/>
        <v>92</v>
      </c>
      <c r="J14226">
        <f>D14226*PJ_per_contract*I14226</f>
        <v>0</v>
      </c>
    </row>
    <row r="14227" spans="1:10" x14ac:dyDescent="0.2">
      <c r="A14227" t="s">
        <v>89</v>
      </c>
      <c r="B14227" s="3">
        <v>44761</v>
      </c>
      <c r="C14227">
        <v>0</v>
      </c>
      <c r="D14227">
        <v>0</v>
      </c>
      <c r="E14227">
        <f t="shared" si="1113"/>
        <v>2022</v>
      </c>
      <c r="F14227" t="str">
        <f t="shared" si="1112"/>
        <v>Victorian</v>
      </c>
      <c r="G14227" t="str">
        <f t="shared" si="1114"/>
        <v>Month</v>
      </c>
      <c r="H14227">
        <f t="shared" si="1115"/>
        <v>2022</v>
      </c>
      <c r="I14227">
        <f t="shared" si="1116"/>
        <v>31</v>
      </c>
      <c r="J14227">
        <f>D14227*PJ_per_contract*I14227</f>
        <v>0</v>
      </c>
    </row>
    <row r="14228" spans="1:10" x14ac:dyDescent="0.2">
      <c r="A14228" t="s">
        <v>87</v>
      </c>
      <c r="B14228" s="3">
        <v>44761</v>
      </c>
      <c r="C14228">
        <v>0</v>
      </c>
      <c r="D14228">
        <v>0</v>
      </c>
      <c r="E14228">
        <f t="shared" si="1113"/>
        <v>2022</v>
      </c>
      <c r="F14228" t="str">
        <f t="shared" si="1112"/>
        <v>Victorian</v>
      </c>
      <c r="G14228" t="str">
        <f t="shared" si="1114"/>
        <v>Month</v>
      </c>
      <c r="H14228">
        <f t="shared" si="1115"/>
        <v>2022</v>
      </c>
      <c r="I14228">
        <f t="shared" si="1116"/>
        <v>31</v>
      </c>
      <c r="J14228">
        <f>D14228*PJ_per_contract*I14228</f>
        <v>0</v>
      </c>
    </row>
    <row r="14229" spans="1:10" x14ac:dyDescent="0.2">
      <c r="A14229" t="s">
        <v>59</v>
      </c>
      <c r="B14229" s="3">
        <v>44761</v>
      </c>
      <c r="C14229">
        <v>0</v>
      </c>
      <c r="D14229">
        <v>0</v>
      </c>
      <c r="E14229">
        <f t="shared" si="1113"/>
        <v>2022</v>
      </c>
      <c r="F14229" t="str">
        <f t="shared" si="1112"/>
        <v>Victorian</v>
      </c>
      <c r="G14229" t="str">
        <f t="shared" si="1114"/>
        <v>Quarter</v>
      </c>
      <c r="H14229">
        <f t="shared" si="1115"/>
        <v>2023</v>
      </c>
      <c r="I14229">
        <f t="shared" si="1116"/>
        <v>92</v>
      </c>
      <c r="J14229">
        <f>D14229*PJ_per_contract*I14229</f>
        <v>0</v>
      </c>
    </row>
    <row r="14230" spans="1:10" x14ac:dyDescent="0.2">
      <c r="A14230" t="s">
        <v>51</v>
      </c>
      <c r="B14230" s="3">
        <v>44761</v>
      </c>
      <c r="C14230">
        <v>0</v>
      </c>
      <c r="D14230">
        <v>0</v>
      </c>
      <c r="E14230">
        <f t="shared" si="1113"/>
        <v>2022</v>
      </c>
      <c r="F14230" t="str">
        <f t="shared" si="1112"/>
        <v>Victorian</v>
      </c>
      <c r="G14230" t="str">
        <f t="shared" si="1114"/>
        <v>Quarter</v>
      </c>
      <c r="H14230">
        <f t="shared" si="1115"/>
        <v>2022</v>
      </c>
      <c r="I14230">
        <f t="shared" si="1116"/>
        <v>92</v>
      </c>
      <c r="J14230">
        <f>D14230*PJ_per_contract*I14230</f>
        <v>0</v>
      </c>
    </row>
    <row r="14231" spans="1:10" x14ac:dyDescent="0.2">
      <c r="A14231" t="s">
        <v>88</v>
      </c>
      <c r="B14231" s="3">
        <v>44761</v>
      </c>
      <c r="C14231">
        <v>0</v>
      </c>
      <c r="D14231">
        <v>0</v>
      </c>
      <c r="E14231">
        <f t="shared" si="1113"/>
        <v>2022</v>
      </c>
      <c r="F14231" t="str">
        <f t="shared" si="1112"/>
        <v>Victorian</v>
      </c>
      <c r="G14231" t="str">
        <f t="shared" si="1114"/>
        <v>Month</v>
      </c>
      <c r="H14231">
        <f t="shared" si="1115"/>
        <v>2022</v>
      </c>
      <c r="I14231">
        <f t="shared" si="1116"/>
        <v>31</v>
      </c>
      <c r="J14231">
        <f>D14231*PJ_per_contract*I14231</f>
        <v>0</v>
      </c>
    </row>
    <row r="14232" spans="1:10" x14ac:dyDescent="0.2">
      <c r="A14232" t="s">
        <v>54</v>
      </c>
      <c r="B14232" s="3">
        <v>44761</v>
      </c>
      <c r="C14232">
        <v>0</v>
      </c>
      <c r="D14232">
        <v>0</v>
      </c>
      <c r="E14232">
        <f t="shared" si="1113"/>
        <v>2022</v>
      </c>
      <c r="F14232" t="str">
        <f t="shared" si="1112"/>
        <v>Victorian</v>
      </c>
      <c r="G14232" t="str">
        <f t="shared" si="1114"/>
        <v>Quarter</v>
      </c>
      <c r="H14232">
        <f t="shared" si="1115"/>
        <v>2023</v>
      </c>
      <c r="I14232">
        <f t="shared" si="1116"/>
        <v>92</v>
      </c>
      <c r="J14232">
        <f>D14232*PJ_per_contract*I14232</f>
        <v>0</v>
      </c>
    </row>
    <row r="14233" spans="1:10" x14ac:dyDescent="0.2">
      <c r="A14233" t="s">
        <v>80</v>
      </c>
      <c r="B14233" s="3">
        <v>44761</v>
      </c>
      <c r="C14233">
        <v>0</v>
      </c>
      <c r="D14233">
        <v>0</v>
      </c>
      <c r="E14233">
        <f t="shared" si="1113"/>
        <v>2022</v>
      </c>
      <c r="F14233" t="str">
        <f t="shared" si="1112"/>
        <v>Victorian</v>
      </c>
      <c r="G14233" t="str">
        <f t="shared" si="1114"/>
        <v>Quarter</v>
      </c>
      <c r="H14233">
        <f t="shared" si="1115"/>
        <v>2025</v>
      </c>
      <c r="I14233">
        <f t="shared" si="1116"/>
        <v>92</v>
      </c>
      <c r="J14233">
        <f>D14233*PJ_per_contract*I14233</f>
        <v>0</v>
      </c>
    </row>
    <row r="14234" spans="1:10" x14ac:dyDescent="0.2">
      <c r="A14234" t="s">
        <v>55</v>
      </c>
      <c r="B14234" s="3">
        <v>44761</v>
      </c>
      <c r="C14234">
        <v>0</v>
      </c>
      <c r="D14234">
        <v>0</v>
      </c>
      <c r="E14234">
        <f t="shared" si="1113"/>
        <v>2022</v>
      </c>
      <c r="F14234" t="str">
        <f t="shared" si="1112"/>
        <v>Victorian</v>
      </c>
      <c r="G14234" t="str">
        <f t="shared" si="1114"/>
        <v>Quarter</v>
      </c>
      <c r="H14234">
        <f t="shared" si="1115"/>
        <v>2024</v>
      </c>
      <c r="I14234">
        <f t="shared" si="1116"/>
        <v>92</v>
      </c>
      <c r="J14234">
        <f>D14234*PJ_per_contract*I14234</f>
        <v>0</v>
      </c>
    </row>
    <row r="14235" spans="1:10" x14ac:dyDescent="0.2">
      <c r="A14235" t="s">
        <v>96</v>
      </c>
      <c r="B14235" s="3">
        <v>44761</v>
      </c>
      <c r="C14235">
        <v>0</v>
      </c>
      <c r="D14235">
        <v>0</v>
      </c>
      <c r="E14235">
        <f t="shared" si="1113"/>
        <v>2022</v>
      </c>
      <c r="F14235" t="str">
        <f t="shared" si="1112"/>
        <v>Victorian</v>
      </c>
      <c r="G14235" t="str">
        <f t="shared" si="1114"/>
        <v>Month</v>
      </c>
      <c r="H14235">
        <f t="shared" si="1115"/>
        <v>2022</v>
      </c>
      <c r="I14235">
        <f t="shared" si="1116"/>
        <v>31</v>
      </c>
      <c r="J14235">
        <f>D14235*PJ_per_contract*I14235</f>
        <v>0</v>
      </c>
    </row>
    <row r="14236" spans="1:10" x14ac:dyDescent="0.2">
      <c r="A14236" t="s">
        <v>56</v>
      </c>
      <c r="B14236" s="3">
        <v>44761</v>
      </c>
      <c r="C14236">
        <v>0</v>
      </c>
      <c r="D14236">
        <v>0</v>
      </c>
      <c r="E14236">
        <f t="shared" si="1113"/>
        <v>2022</v>
      </c>
      <c r="F14236" t="str">
        <f t="shared" si="1112"/>
        <v>Victorian</v>
      </c>
      <c r="G14236" t="str">
        <f t="shared" si="1114"/>
        <v>Quarter</v>
      </c>
      <c r="H14236">
        <f t="shared" si="1115"/>
        <v>2023</v>
      </c>
      <c r="I14236">
        <f t="shared" si="1116"/>
        <v>92</v>
      </c>
      <c r="J14236">
        <f>D14236*PJ_per_contract*I14236</f>
        <v>0</v>
      </c>
    </row>
    <row r="14237" spans="1:10" x14ac:dyDescent="0.2">
      <c r="A14237" t="s">
        <v>50</v>
      </c>
      <c r="B14237" s="3">
        <v>44761</v>
      </c>
      <c r="C14237">
        <v>0</v>
      </c>
      <c r="D14237">
        <v>0</v>
      </c>
      <c r="E14237">
        <f t="shared" si="1113"/>
        <v>2022</v>
      </c>
      <c r="F14237" t="str">
        <f t="shared" si="1112"/>
        <v>Victorian</v>
      </c>
      <c r="G14237" t="str">
        <f t="shared" si="1114"/>
        <v>Quarter</v>
      </c>
      <c r="H14237">
        <f t="shared" si="1115"/>
        <v>2024</v>
      </c>
      <c r="I14237">
        <f t="shared" si="1116"/>
        <v>92</v>
      </c>
      <c r="J14237">
        <f>D14237*PJ_per_contract*I14237</f>
        <v>0</v>
      </c>
    </row>
    <row r="14238" spans="1:10" x14ac:dyDescent="0.2">
      <c r="A14238" t="s">
        <v>91</v>
      </c>
      <c r="B14238" s="3">
        <v>44761</v>
      </c>
      <c r="C14238">
        <v>0</v>
      </c>
      <c r="D14238">
        <v>0</v>
      </c>
      <c r="E14238">
        <f t="shared" si="1113"/>
        <v>2022</v>
      </c>
      <c r="F14238" t="str">
        <f t="shared" si="1112"/>
        <v>Victorian</v>
      </c>
      <c r="G14238" t="str">
        <f t="shared" si="1114"/>
        <v>Quarter</v>
      </c>
      <c r="H14238">
        <f t="shared" si="1115"/>
        <v>2026</v>
      </c>
      <c r="I14238">
        <f t="shared" si="1116"/>
        <v>92</v>
      </c>
      <c r="J14238">
        <f>D14238*PJ_per_contract*I14238</f>
        <v>0</v>
      </c>
    </row>
    <row r="14239" spans="1:10" x14ac:dyDescent="0.2">
      <c r="A14239" t="s">
        <v>97</v>
      </c>
      <c r="B14239" s="3">
        <v>44761</v>
      </c>
      <c r="C14239">
        <v>0</v>
      </c>
      <c r="D14239">
        <v>0</v>
      </c>
      <c r="E14239">
        <f t="shared" si="1113"/>
        <v>2022</v>
      </c>
      <c r="F14239" t="str">
        <f t="shared" si="1112"/>
        <v>Victorian</v>
      </c>
      <c r="G14239" t="str">
        <f t="shared" si="1114"/>
        <v>Month</v>
      </c>
      <c r="H14239">
        <f t="shared" si="1115"/>
        <v>2022</v>
      </c>
      <c r="I14239">
        <f t="shared" si="1116"/>
        <v>31</v>
      </c>
      <c r="J14239">
        <f>D14239*PJ_per_contract*I14239</f>
        <v>0</v>
      </c>
    </row>
    <row r="14240" spans="1:10" x14ac:dyDescent="0.2">
      <c r="A14240" t="s">
        <v>79</v>
      </c>
      <c r="B14240" s="3">
        <v>44761</v>
      </c>
      <c r="C14240">
        <v>0</v>
      </c>
      <c r="D14240">
        <v>0</v>
      </c>
      <c r="E14240">
        <f t="shared" si="1113"/>
        <v>2022</v>
      </c>
      <c r="F14240" t="str">
        <f t="shared" si="1112"/>
        <v>Victorian</v>
      </c>
      <c r="G14240" t="str">
        <f t="shared" si="1114"/>
        <v>Quarter</v>
      </c>
      <c r="H14240">
        <f t="shared" si="1115"/>
        <v>2025</v>
      </c>
      <c r="I14240">
        <f t="shared" si="1116"/>
        <v>92</v>
      </c>
      <c r="J14240">
        <f>D14240*PJ_per_contract*I14240</f>
        <v>0</v>
      </c>
    </row>
    <row r="14241" spans="1:10" x14ac:dyDescent="0.2">
      <c r="A14241" t="s">
        <v>52</v>
      </c>
      <c r="B14241" s="3">
        <v>44761</v>
      </c>
      <c r="C14241">
        <v>0</v>
      </c>
      <c r="D14241">
        <v>0</v>
      </c>
      <c r="E14241">
        <f t="shared" si="1113"/>
        <v>2022</v>
      </c>
      <c r="F14241" t="str">
        <f t="shared" si="1112"/>
        <v>Victorian</v>
      </c>
      <c r="G14241" t="str">
        <f t="shared" si="1114"/>
        <v>Quarter</v>
      </c>
      <c r="H14241">
        <f t="shared" si="1115"/>
        <v>2022</v>
      </c>
      <c r="I14241">
        <f t="shared" si="1116"/>
        <v>92</v>
      </c>
      <c r="J14241">
        <f>D14241*PJ_per_contract*I14241</f>
        <v>0</v>
      </c>
    </row>
    <row r="14242" spans="1:10" x14ac:dyDescent="0.2">
      <c r="A14242" t="s">
        <v>60</v>
      </c>
      <c r="B14242" s="3">
        <v>44761</v>
      </c>
      <c r="C14242">
        <v>0</v>
      </c>
      <c r="D14242">
        <v>0</v>
      </c>
      <c r="E14242">
        <f t="shared" si="1113"/>
        <v>2022</v>
      </c>
      <c r="F14242" t="str">
        <f t="shared" si="1112"/>
        <v>Wallumbilla</v>
      </c>
      <c r="G14242" t="str">
        <f t="shared" si="1114"/>
        <v>Strip</v>
      </c>
      <c r="H14242">
        <f t="shared" si="1115"/>
        <v>2023</v>
      </c>
      <c r="I14242">
        <f t="shared" si="1116"/>
        <v>365</v>
      </c>
      <c r="J14242">
        <f>D14242*PJ_per_contract*I14242</f>
        <v>0</v>
      </c>
    </row>
    <row r="14243" spans="1:10" x14ac:dyDescent="0.2">
      <c r="A14243" t="s">
        <v>61</v>
      </c>
      <c r="B14243" s="3">
        <v>44761</v>
      </c>
      <c r="C14243">
        <v>96</v>
      </c>
      <c r="D14243">
        <v>0</v>
      </c>
      <c r="E14243">
        <f t="shared" si="1113"/>
        <v>2022</v>
      </c>
      <c r="F14243" t="str">
        <f t="shared" si="1112"/>
        <v>Wallumbilla</v>
      </c>
      <c r="G14243" t="str">
        <f t="shared" si="1114"/>
        <v>Quarter</v>
      </c>
      <c r="H14243">
        <f t="shared" si="1115"/>
        <v>2022</v>
      </c>
      <c r="I14243">
        <f t="shared" si="1116"/>
        <v>92</v>
      </c>
      <c r="J14243">
        <f>D14243*PJ_per_contract*I14243</f>
        <v>0</v>
      </c>
    </row>
    <row r="14244" spans="1:10" x14ac:dyDescent="0.2">
      <c r="A14244" t="s">
        <v>62</v>
      </c>
      <c r="B14244" s="3">
        <v>44761</v>
      </c>
      <c r="C14244">
        <v>180</v>
      </c>
      <c r="D14244">
        <v>0</v>
      </c>
      <c r="E14244">
        <f t="shared" si="1113"/>
        <v>2022</v>
      </c>
      <c r="F14244" t="str">
        <f t="shared" si="1112"/>
        <v>Wallumbilla</v>
      </c>
      <c r="G14244" t="str">
        <f t="shared" si="1114"/>
        <v>Quarter</v>
      </c>
      <c r="H14244">
        <f t="shared" si="1115"/>
        <v>2022</v>
      </c>
      <c r="I14244">
        <f t="shared" si="1116"/>
        <v>92</v>
      </c>
      <c r="J14244">
        <f>D14244*PJ_per_contract*I14244</f>
        <v>0</v>
      </c>
    </row>
    <row r="14245" spans="1:10" x14ac:dyDescent="0.2">
      <c r="A14245" t="s">
        <v>70</v>
      </c>
      <c r="B14245" s="3">
        <v>44761</v>
      </c>
      <c r="C14245">
        <v>0</v>
      </c>
      <c r="D14245">
        <v>0</v>
      </c>
      <c r="E14245">
        <f t="shared" si="1113"/>
        <v>2022</v>
      </c>
      <c r="F14245" t="str">
        <f t="shared" si="1112"/>
        <v>Wallumbilla</v>
      </c>
      <c r="G14245" t="str">
        <f t="shared" si="1114"/>
        <v>Strip</v>
      </c>
      <c r="H14245">
        <f t="shared" si="1115"/>
        <v>2023</v>
      </c>
      <c r="I14245">
        <f t="shared" si="1116"/>
        <v>365</v>
      </c>
      <c r="J14245">
        <f>D14245*PJ_per_contract*I14245</f>
        <v>0</v>
      </c>
    </row>
    <row r="14246" spans="1:10" x14ac:dyDescent="0.2">
      <c r="A14246" t="s">
        <v>63</v>
      </c>
      <c r="B14246" s="3">
        <v>44761</v>
      </c>
      <c r="C14246">
        <v>81</v>
      </c>
      <c r="D14246">
        <v>0</v>
      </c>
      <c r="E14246">
        <f t="shared" si="1113"/>
        <v>2022</v>
      </c>
      <c r="F14246" t="str">
        <f t="shared" si="1112"/>
        <v>Wallumbilla</v>
      </c>
      <c r="G14246" t="str">
        <f t="shared" si="1114"/>
        <v>Quarter</v>
      </c>
      <c r="H14246">
        <f t="shared" si="1115"/>
        <v>2023</v>
      </c>
      <c r="I14246">
        <f t="shared" si="1116"/>
        <v>92</v>
      </c>
      <c r="J14246">
        <f>D14246*PJ_per_contract*I14246</f>
        <v>0</v>
      </c>
    </row>
    <row r="14247" spans="1:10" x14ac:dyDescent="0.2">
      <c r="A14247" t="s">
        <v>64</v>
      </c>
      <c r="B14247" s="3">
        <v>44761</v>
      </c>
      <c r="C14247">
        <v>114</v>
      </c>
      <c r="D14247">
        <v>0</v>
      </c>
      <c r="E14247">
        <f t="shared" si="1113"/>
        <v>2022</v>
      </c>
      <c r="F14247" t="str">
        <f t="shared" si="1112"/>
        <v>Wallumbilla</v>
      </c>
      <c r="G14247" t="str">
        <f t="shared" si="1114"/>
        <v>Quarter</v>
      </c>
      <c r="H14247">
        <f t="shared" si="1115"/>
        <v>2023</v>
      </c>
      <c r="I14247">
        <f t="shared" si="1116"/>
        <v>92</v>
      </c>
      <c r="J14247">
        <f>D14247*PJ_per_contract*I14247</f>
        <v>0</v>
      </c>
    </row>
    <row r="14248" spans="1:10" x14ac:dyDescent="0.2">
      <c r="A14248" t="s">
        <v>81</v>
      </c>
      <c r="B14248" s="3">
        <v>44761</v>
      </c>
      <c r="C14248">
        <v>0</v>
      </c>
      <c r="D14248">
        <v>0</v>
      </c>
      <c r="E14248">
        <f t="shared" si="1113"/>
        <v>2022</v>
      </c>
      <c r="F14248" t="str">
        <f t="shared" si="1112"/>
        <v>Wallumbilla</v>
      </c>
      <c r="G14248" t="str">
        <f t="shared" si="1114"/>
        <v>Strip</v>
      </c>
      <c r="H14248">
        <f t="shared" si="1115"/>
        <v>2024</v>
      </c>
      <c r="I14248">
        <f t="shared" si="1116"/>
        <v>365</v>
      </c>
      <c r="J14248">
        <f>D14248*PJ_per_contract*I14248</f>
        <v>0</v>
      </c>
    </row>
    <row r="14249" spans="1:10" x14ac:dyDescent="0.2">
      <c r="A14249" t="s">
        <v>71</v>
      </c>
      <c r="B14249" s="3">
        <v>44761</v>
      </c>
      <c r="C14249">
        <v>63</v>
      </c>
      <c r="D14249">
        <v>0</v>
      </c>
      <c r="E14249">
        <f t="shared" si="1113"/>
        <v>2022</v>
      </c>
      <c r="F14249" t="str">
        <f t="shared" si="1112"/>
        <v>Wallumbilla</v>
      </c>
      <c r="G14249" t="str">
        <f t="shared" si="1114"/>
        <v>Quarter</v>
      </c>
      <c r="H14249">
        <f t="shared" si="1115"/>
        <v>2023</v>
      </c>
      <c r="I14249">
        <f t="shared" si="1116"/>
        <v>92</v>
      </c>
      <c r="J14249">
        <f>D14249*PJ_per_contract*I14249</f>
        <v>0</v>
      </c>
    </row>
    <row r="14250" spans="1:10" x14ac:dyDescent="0.2">
      <c r="A14250" t="s">
        <v>72</v>
      </c>
      <c r="B14250" s="3">
        <v>44761</v>
      </c>
      <c r="C14250">
        <v>60</v>
      </c>
      <c r="D14250">
        <v>0</v>
      </c>
      <c r="E14250">
        <f t="shared" si="1113"/>
        <v>2022</v>
      </c>
      <c r="F14250" t="str">
        <f t="shared" si="1112"/>
        <v>Wallumbilla</v>
      </c>
      <c r="G14250" t="str">
        <f t="shared" si="1114"/>
        <v>Quarter</v>
      </c>
      <c r="H14250">
        <f t="shared" si="1115"/>
        <v>2023</v>
      </c>
      <c r="I14250">
        <f t="shared" si="1116"/>
        <v>92</v>
      </c>
      <c r="J14250">
        <f>D14250*PJ_per_contract*I14250</f>
        <v>0</v>
      </c>
    </row>
    <row r="14251" spans="1:10" x14ac:dyDescent="0.2">
      <c r="A14251" t="s">
        <v>92</v>
      </c>
      <c r="B14251" s="3">
        <v>44761</v>
      </c>
      <c r="C14251">
        <v>0</v>
      </c>
      <c r="D14251">
        <v>0</v>
      </c>
      <c r="E14251">
        <f t="shared" si="1113"/>
        <v>2022</v>
      </c>
      <c r="F14251" t="str">
        <f t="shared" si="1112"/>
        <v>Wallumbilla</v>
      </c>
      <c r="G14251" t="str">
        <f t="shared" si="1114"/>
        <v>Strip</v>
      </c>
      <c r="H14251">
        <f t="shared" si="1115"/>
        <v>2024</v>
      </c>
      <c r="I14251">
        <f t="shared" si="1116"/>
        <v>365</v>
      </c>
      <c r="J14251">
        <f>D14251*PJ_per_contract*I14251</f>
        <v>0</v>
      </c>
    </row>
    <row r="14252" spans="1:10" x14ac:dyDescent="0.2">
      <c r="A14252" t="s">
        <v>82</v>
      </c>
      <c r="B14252" s="3">
        <v>44761</v>
      </c>
      <c r="C14252">
        <v>9</v>
      </c>
      <c r="D14252">
        <v>0</v>
      </c>
      <c r="E14252">
        <f t="shared" si="1113"/>
        <v>2022</v>
      </c>
      <c r="F14252" t="str">
        <f t="shared" si="1112"/>
        <v>Wallumbilla</v>
      </c>
      <c r="G14252" t="str">
        <f t="shared" si="1114"/>
        <v>Quarter</v>
      </c>
      <c r="H14252">
        <f t="shared" si="1115"/>
        <v>2024</v>
      </c>
      <c r="I14252">
        <f t="shared" si="1116"/>
        <v>92</v>
      </c>
      <c r="J14252">
        <f>D14252*PJ_per_contract*I14252</f>
        <v>0</v>
      </c>
    </row>
    <row r="14253" spans="1:10" x14ac:dyDescent="0.2">
      <c r="A14253" t="s">
        <v>83</v>
      </c>
      <c r="B14253" s="3">
        <v>44761</v>
      </c>
      <c r="C14253">
        <v>7</v>
      </c>
      <c r="D14253">
        <v>0</v>
      </c>
      <c r="E14253">
        <f t="shared" si="1113"/>
        <v>2022</v>
      </c>
      <c r="F14253" t="str">
        <f t="shared" si="1112"/>
        <v>Wallumbilla</v>
      </c>
      <c r="G14253" t="str">
        <f t="shared" si="1114"/>
        <v>Quarter</v>
      </c>
      <c r="H14253">
        <f t="shared" si="1115"/>
        <v>2024</v>
      </c>
      <c r="I14253">
        <f t="shared" si="1116"/>
        <v>92</v>
      </c>
      <c r="J14253">
        <f>D14253*PJ_per_contract*I14253</f>
        <v>0</v>
      </c>
    </row>
    <row r="14254" spans="1:10" x14ac:dyDescent="0.2">
      <c r="A14254" t="s">
        <v>93</v>
      </c>
      <c r="B14254" s="3">
        <v>44761</v>
      </c>
      <c r="C14254">
        <v>7</v>
      </c>
      <c r="D14254">
        <v>0</v>
      </c>
      <c r="E14254">
        <f t="shared" si="1113"/>
        <v>2022</v>
      </c>
      <c r="F14254" t="str">
        <f t="shared" si="1112"/>
        <v>Wallumbilla</v>
      </c>
      <c r="G14254" t="str">
        <f t="shared" si="1114"/>
        <v>Quarter</v>
      </c>
      <c r="H14254">
        <f t="shared" si="1115"/>
        <v>2024</v>
      </c>
      <c r="I14254">
        <f t="shared" si="1116"/>
        <v>92</v>
      </c>
      <c r="J14254">
        <f>D14254*PJ_per_contract*I14254</f>
        <v>0</v>
      </c>
    </row>
    <row r="14255" spans="1:10" x14ac:dyDescent="0.2">
      <c r="A14255" t="s">
        <v>94</v>
      </c>
      <c r="B14255" s="3">
        <v>44761</v>
      </c>
      <c r="C14255">
        <v>7</v>
      </c>
      <c r="D14255">
        <v>0</v>
      </c>
      <c r="E14255">
        <f t="shared" si="1113"/>
        <v>2022</v>
      </c>
      <c r="F14255" t="str">
        <f t="shared" si="1112"/>
        <v>Wallumbilla</v>
      </c>
      <c r="G14255" t="str">
        <f t="shared" si="1114"/>
        <v>Quarter</v>
      </c>
      <c r="H14255">
        <f t="shared" si="1115"/>
        <v>2024</v>
      </c>
      <c r="I14255">
        <f t="shared" si="1116"/>
        <v>92</v>
      </c>
      <c r="J14255">
        <f>D14255*PJ_per_contract*I14255</f>
        <v>0</v>
      </c>
    </row>
    <row r="14256" spans="1:10" x14ac:dyDescent="0.2">
      <c r="A14256" t="s">
        <v>90</v>
      </c>
      <c r="B14256" s="3">
        <v>44762</v>
      </c>
      <c r="C14256">
        <v>0</v>
      </c>
      <c r="D14256">
        <v>0</v>
      </c>
      <c r="E14256">
        <f t="shared" si="1113"/>
        <v>2022</v>
      </c>
      <c r="F14256" t="str">
        <f t="shared" si="1112"/>
        <v>Victorian</v>
      </c>
      <c r="G14256" t="str">
        <f t="shared" si="1114"/>
        <v>Quarter</v>
      </c>
      <c r="H14256">
        <f t="shared" si="1115"/>
        <v>2026</v>
      </c>
      <c r="I14256">
        <f t="shared" si="1116"/>
        <v>92</v>
      </c>
      <c r="J14256">
        <f>D14256*PJ_per_contract*I14256</f>
        <v>0</v>
      </c>
    </row>
    <row r="14257" spans="1:10" x14ac:dyDescent="0.2">
      <c r="A14257" t="s">
        <v>53</v>
      </c>
      <c r="B14257" s="3">
        <v>44762</v>
      </c>
      <c r="C14257">
        <v>0</v>
      </c>
      <c r="D14257">
        <v>0</v>
      </c>
      <c r="E14257">
        <f t="shared" si="1113"/>
        <v>2022</v>
      </c>
      <c r="F14257" t="str">
        <f t="shared" si="1112"/>
        <v>Victorian</v>
      </c>
      <c r="G14257" t="str">
        <f t="shared" si="1114"/>
        <v>Quarter</v>
      </c>
      <c r="H14257">
        <f t="shared" si="1115"/>
        <v>2023</v>
      </c>
      <c r="I14257">
        <f t="shared" si="1116"/>
        <v>92</v>
      </c>
      <c r="J14257">
        <f>D14257*PJ_per_contract*I14257</f>
        <v>0</v>
      </c>
    </row>
    <row r="14258" spans="1:10" x14ac:dyDescent="0.2">
      <c r="A14258" t="s">
        <v>80</v>
      </c>
      <c r="B14258" s="3">
        <v>44762</v>
      </c>
      <c r="C14258">
        <v>0</v>
      </c>
      <c r="D14258">
        <v>0</v>
      </c>
      <c r="E14258">
        <f t="shared" si="1113"/>
        <v>2022</v>
      </c>
      <c r="F14258" t="str">
        <f t="shared" si="1112"/>
        <v>Victorian</v>
      </c>
      <c r="G14258" t="str">
        <f t="shared" si="1114"/>
        <v>Quarter</v>
      </c>
      <c r="H14258">
        <f t="shared" si="1115"/>
        <v>2025</v>
      </c>
      <c r="I14258">
        <f t="shared" si="1116"/>
        <v>92</v>
      </c>
      <c r="J14258">
        <f>D14258*PJ_per_contract*I14258</f>
        <v>0</v>
      </c>
    </row>
    <row r="14259" spans="1:10" x14ac:dyDescent="0.2">
      <c r="A14259" t="s">
        <v>52</v>
      </c>
      <c r="B14259" s="3">
        <v>44762</v>
      </c>
      <c r="C14259">
        <v>0</v>
      </c>
      <c r="D14259">
        <v>0</v>
      </c>
      <c r="E14259">
        <f t="shared" si="1113"/>
        <v>2022</v>
      </c>
      <c r="F14259" t="str">
        <f t="shared" si="1112"/>
        <v>Victorian</v>
      </c>
      <c r="G14259" t="str">
        <f t="shared" si="1114"/>
        <v>Quarter</v>
      </c>
      <c r="H14259">
        <f t="shared" si="1115"/>
        <v>2022</v>
      </c>
      <c r="I14259">
        <f t="shared" si="1116"/>
        <v>92</v>
      </c>
      <c r="J14259">
        <f>D14259*PJ_per_contract*I14259</f>
        <v>0</v>
      </c>
    </row>
    <row r="14260" spans="1:10" x14ac:dyDescent="0.2">
      <c r="A14260" t="s">
        <v>58</v>
      </c>
      <c r="B14260" s="3">
        <v>44762</v>
      </c>
      <c r="C14260">
        <v>0</v>
      </c>
      <c r="D14260">
        <v>0</v>
      </c>
      <c r="E14260">
        <f t="shared" si="1113"/>
        <v>2022</v>
      </c>
      <c r="F14260" t="str">
        <f t="shared" si="1112"/>
        <v>Victorian</v>
      </c>
      <c r="G14260" t="str">
        <f t="shared" si="1114"/>
        <v>Quarter</v>
      </c>
      <c r="H14260">
        <f t="shared" si="1115"/>
        <v>2024</v>
      </c>
      <c r="I14260">
        <f t="shared" si="1116"/>
        <v>92</v>
      </c>
      <c r="J14260">
        <f>D14260*PJ_per_contract*I14260</f>
        <v>0</v>
      </c>
    </row>
    <row r="14261" spans="1:10" x14ac:dyDescent="0.2">
      <c r="A14261" t="s">
        <v>79</v>
      </c>
      <c r="B14261" s="3">
        <v>44762</v>
      </c>
      <c r="C14261">
        <v>0</v>
      </c>
      <c r="D14261">
        <v>0</v>
      </c>
      <c r="E14261">
        <f t="shared" si="1113"/>
        <v>2022</v>
      </c>
      <c r="F14261" t="str">
        <f t="shared" si="1112"/>
        <v>Victorian</v>
      </c>
      <c r="G14261" t="str">
        <f t="shared" si="1114"/>
        <v>Quarter</v>
      </c>
      <c r="H14261">
        <f t="shared" si="1115"/>
        <v>2025</v>
      </c>
      <c r="I14261">
        <f t="shared" si="1116"/>
        <v>92</v>
      </c>
      <c r="J14261">
        <f>D14261*PJ_per_contract*I14261</f>
        <v>0</v>
      </c>
    </row>
    <row r="14262" spans="1:10" x14ac:dyDescent="0.2">
      <c r="A14262" t="s">
        <v>97</v>
      </c>
      <c r="B14262" s="3">
        <v>44762</v>
      </c>
      <c r="C14262">
        <v>0</v>
      </c>
      <c r="D14262">
        <v>0</v>
      </c>
      <c r="E14262">
        <f t="shared" si="1113"/>
        <v>2022</v>
      </c>
      <c r="F14262" t="str">
        <f t="shared" si="1112"/>
        <v>Victorian</v>
      </c>
      <c r="G14262" t="str">
        <f t="shared" si="1114"/>
        <v>Month</v>
      </c>
      <c r="H14262">
        <f t="shared" si="1115"/>
        <v>2022</v>
      </c>
      <c r="I14262">
        <f t="shared" si="1116"/>
        <v>31</v>
      </c>
      <c r="J14262">
        <f>D14262*PJ_per_contract*I14262</f>
        <v>0</v>
      </c>
    </row>
    <row r="14263" spans="1:10" x14ac:dyDescent="0.2">
      <c r="A14263" t="s">
        <v>88</v>
      </c>
      <c r="B14263" s="3">
        <v>44762</v>
      </c>
      <c r="C14263">
        <v>0</v>
      </c>
      <c r="D14263">
        <v>0</v>
      </c>
      <c r="E14263">
        <f t="shared" si="1113"/>
        <v>2022</v>
      </c>
      <c r="F14263" t="str">
        <f t="shared" si="1112"/>
        <v>Victorian</v>
      </c>
      <c r="G14263" t="str">
        <f t="shared" si="1114"/>
        <v>Month</v>
      </c>
      <c r="H14263">
        <f t="shared" si="1115"/>
        <v>2022</v>
      </c>
      <c r="I14263">
        <f t="shared" si="1116"/>
        <v>31</v>
      </c>
      <c r="J14263">
        <f>D14263*PJ_per_contract*I14263</f>
        <v>0</v>
      </c>
    </row>
    <row r="14264" spans="1:10" x14ac:dyDescent="0.2">
      <c r="A14264" t="s">
        <v>56</v>
      </c>
      <c r="B14264" s="3">
        <v>44762</v>
      </c>
      <c r="C14264">
        <v>0</v>
      </c>
      <c r="D14264">
        <v>0</v>
      </c>
      <c r="E14264">
        <f t="shared" si="1113"/>
        <v>2022</v>
      </c>
      <c r="F14264" t="str">
        <f t="shared" si="1112"/>
        <v>Victorian</v>
      </c>
      <c r="G14264" t="str">
        <f t="shared" si="1114"/>
        <v>Quarter</v>
      </c>
      <c r="H14264">
        <f t="shared" si="1115"/>
        <v>2023</v>
      </c>
      <c r="I14264">
        <f t="shared" si="1116"/>
        <v>92</v>
      </c>
      <c r="J14264">
        <f>D14264*PJ_per_contract*I14264</f>
        <v>0</v>
      </c>
    </row>
    <row r="14265" spans="1:10" x14ac:dyDescent="0.2">
      <c r="A14265" t="s">
        <v>95</v>
      </c>
      <c r="B14265" s="3">
        <v>44762</v>
      </c>
      <c r="C14265">
        <v>0</v>
      </c>
      <c r="D14265">
        <v>0</v>
      </c>
      <c r="E14265">
        <f t="shared" si="1113"/>
        <v>2022</v>
      </c>
      <c r="F14265" t="str">
        <f t="shared" si="1112"/>
        <v>Victorian</v>
      </c>
      <c r="G14265" t="str">
        <f t="shared" si="1114"/>
        <v>Month</v>
      </c>
      <c r="H14265">
        <f t="shared" si="1115"/>
        <v>2022</v>
      </c>
      <c r="I14265">
        <f t="shared" si="1116"/>
        <v>31</v>
      </c>
      <c r="J14265">
        <f>D14265*PJ_per_contract*I14265</f>
        <v>0</v>
      </c>
    </row>
    <row r="14266" spans="1:10" x14ac:dyDescent="0.2">
      <c r="A14266" t="s">
        <v>69</v>
      </c>
      <c r="B14266" s="3">
        <v>44762</v>
      </c>
      <c r="C14266">
        <v>0</v>
      </c>
      <c r="D14266">
        <v>0</v>
      </c>
      <c r="E14266">
        <f t="shared" si="1113"/>
        <v>2022</v>
      </c>
      <c r="F14266" t="str">
        <f t="shared" si="1112"/>
        <v>Victorian</v>
      </c>
      <c r="G14266" t="str">
        <f t="shared" si="1114"/>
        <v>Quarter</v>
      </c>
      <c r="H14266">
        <f t="shared" si="1115"/>
        <v>2025</v>
      </c>
      <c r="I14266">
        <f t="shared" si="1116"/>
        <v>92</v>
      </c>
      <c r="J14266">
        <f>D14266*PJ_per_contract*I14266</f>
        <v>0</v>
      </c>
    </row>
    <row r="14267" spans="1:10" x14ac:dyDescent="0.2">
      <c r="A14267" t="s">
        <v>89</v>
      </c>
      <c r="B14267" s="3">
        <v>44762</v>
      </c>
      <c r="C14267">
        <v>0</v>
      </c>
      <c r="D14267">
        <v>0</v>
      </c>
      <c r="E14267">
        <f t="shared" si="1113"/>
        <v>2022</v>
      </c>
      <c r="F14267" t="str">
        <f t="shared" si="1112"/>
        <v>Victorian</v>
      </c>
      <c r="G14267" t="str">
        <f t="shared" si="1114"/>
        <v>Month</v>
      </c>
      <c r="H14267">
        <f t="shared" si="1115"/>
        <v>2022</v>
      </c>
      <c r="I14267">
        <f t="shared" si="1116"/>
        <v>31</v>
      </c>
      <c r="J14267">
        <f>D14267*PJ_per_contract*I14267</f>
        <v>0</v>
      </c>
    </row>
    <row r="14268" spans="1:10" x14ac:dyDescent="0.2">
      <c r="A14268" t="s">
        <v>51</v>
      </c>
      <c r="B14268" s="3">
        <v>44762</v>
      </c>
      <c r="C14268">
        <v>0</v>
      </c>
      <c r="D14268">
        <v>0</v>
      </c>
      <c r="E14268">
        <f t="shared" si="1113"/>
        <v>2022</v>
      </c>
      <c r="F14268" t="str">
        <f t="shared" si="1112"/>
        <v>Victorian</v>
      </c>
      <c r="G14268" t="str">
        <f t="shared" si="1114"/>
        <v>Quarter</v>
      </c>
      <c r="H14268">
        <f t="shared" si="1115"/>
        <v>2022</v>
      </c>
      <c r="I14268">
        <f t="shared" si="1116"/>
        <v>92</v>
      </c>
      <c r="J14268">
        <f>D14268*PJ_per_contract*I14268</f>
        <v>0</v>
      </c>
    </row>
    <row r="14269" spans="1:10" x14ac:dyDescent="0.2">
      <c r="A14269" t="s">
        <v>68</v>
      </c>
      <c r="B14269" s="3">
        <v>44762</v>
      </c>
      <c r="C14269">
        <v>0</v>
      </c>
      <c r="D14269">
        <v>0</v>
      </c>
      <c r="E14269">
        <f t="shared" si="1113"/>
        <v>2022</v>
      </c>
      <c r="F14269" t="str">
        <f t="shared" si="1112"/>
        <v>Victorian</v>
      </c>
      <c r="G14269" t="str">
        <f t="shared" si="1114"/>
        <v>Quarter</v>
      </c>
      <c r="H14269">
        <f t="shared" si="1115"/>
        <v>2025</v>
      </c>
      <c r="I14269">
        <f t="shared" si="1116"/>
        <v>92</v>
      </c>
      <c r="J14269">
        <f>D14269*PJ_per_contract*I14269</f>
        <v>0</v>
      </c>
    </row>
    <row r="14270" spans="1:10" x14ac:dyDescent="0.2">
      <c r="A14270" t="s">
        <v>57</v>
      </c>
      <c r="B14270" s="3">
        <v>44762</v>
      </c>
      <c r="C14270">
        <v>0</v>
      </c>
      <c r="D14270">
        <v>0</v>
      </c>
      <c r="E14270">
        <f t="shared" si="1113"/>
        <v>2022</v>
      </c>
      <c r="F14270" t="str">
        <f t="shared" si="1112"/>
        <v>Victorian</v>
      </c>
      <c r="G14270" t="str">
        <f t="shared" si="1114"/>
        <v>Quarter</v>
      </c>
      <c r="H14270">
        <f t="shared" si="1115"/>
        <v>2024</v>
      </c>
      <c r="I14270">
        <f t="shared" si="1116"/>
        <v>92</v>
      </c>
      <c r="J14270">
        <f>D14270*PJ_per_contract*I14270</f>
        <v>0</v>
      </c>
    </row>
    <row r="14271" spans="1:10" x14ac:dyDescent="0.2">
      <c r="A14271" t="s">
        <v>91</v>
      </c>
      <c r="B14271" s="3">
        <v>44762</v>
      </c>
      <c r="C14271">
        <v>0</v>
      </c>
      <c r="D14271">
        <v>0</v>
      </c>
      <c r="E14271">
        <f t="shared" si="1113"/>
        <v>2022</v>
      </c>
      <c r="F14271" t="str">
        <f t="shared" si="1112"/>
        <v>Victorian</v>
      </c>
      <c r="G14271" t="str">
        <f t="shared" si="1114"/>
        <v>Quarter</v>
      </c>
      <c r="H14271">
        <f t="shared" si="1115"/>
        <v>2026</v>
      </c>
      <c r="I14271">
        <f t="shared" si="1116"/>
        <v>92</v>
      </c>
      <c r="J14271">
        <f>D14271*PJ_per_contract*I14271</f>
        <v>0</v>
      </c>
    </row>
    <row r="14272" spans="1:10" x14ac:dyDescent="0.2">
      <c r="A14272" t="s">
        <v>55</v>
      </c>
      <c r="B14272" s="3">
        <v>44762</v>
      </c>
      <c r="C14272">
        <v>0</v>
      </c>
      <c r="D14272">
        <v>0</v>
      </c>
      <c r="E14272">
        <f t="shared" si="1113"/>
        <v>2022</v>
      </c>
      <c r="F14272" t="str">
        <f t="shared" si="1112"/>
        <v>Victorian</v>
      </c>
      <c r="G14272" t="str">
        <f t="shared" si="1114"/>
        <v>Quarter</v>
      </c>
      <c r="H14272">
        <f t="shared" si="1115"/>
        <v>2024</v>
      </c>
      <c r="I14272">
        <f t="shared" si="1116"/>
        <v>92</v>
      </c>
      <c r="J14272">
        <f>D14272*PJ_per_contract*I14272</f>
        <v>0</v>
      </c>
    </row>
    <row r="14273" spans="1:10" x14ac:dyDescent="0.2">
      <c r="A14273" t="s">
        <v>50</v>
      </c>
      <c r="B14273" s="3">
        <v>44762</v>
      </c>
      <c r="C14273">
        <v>0</v>
      </c>
      <c r="D14273">
        <v>0</v>
      </c>
      <c r="E14273">
        <f t="shared" si="1113"/>
        <v>2022</v>
      </c>
      <c r="F14273" t="str">
        <f t="shared" si="1112"/>
        <v>Victorian</v>
      </c>
      <c r="G14273" t="str">
        <f t="shared" si="1114"/>
        <v>Quarter</v>
      </c>
      <c r="H14273">
        <f t="shared" si="1115"/>
        <v>2024</v>
      </c>
      <c r="I14273">
        <f t="shared" si="1116"/>
        <v>92</v>
      </c>
      <c r="J14273">
        <f>D14273*PJ_per_contract*I14273</f>
        <v>0</v>
      </c>
    </row>
    <row r="14274" spans="1:10" x14ac:dyDescent="0.2">
      <c r="A14274" t="s">
        <v>54</v>
      </c>
      <c r="B14274" s="3">
        <v>44762</v>
      </c>
      <c r="C14274">
        <v>0</v>
      </c>
      <c r="D14274">
        <v>0</v>
      </c>
      <c r="E14274">
        <f t="shared" si="1113"/>
        <v>2022</v>
      </c>
      <c r="F14274" t="str">
        <f t="shared" ref="F14274:F14337" si="1117">IF(OR(LEFT(A14274,2)="GJ",LEFT(A14274,2)="GK"),"Victorian",IF(OR(LEFT(A14274,2)="GX",LEFT(A14274,2)="GY"),"Wallumbilla","NA"))</f>
        <v>Victorian</v>
      </c>
      <c r="G14274" t="str">
        <f t="shared" si="1114"/>
        <v>Quarter</v>
      </c>
      <c r="H14274">
        <f t="shared" si="1115"/>
        <v>2023</v>
      </c>
      <c r="I14274">
        <f t="shared" si="1116"/>
        <v>92</v>
      </c>
      <c r="J14274">
        <f>D14274*PJ_per_contract*I14274</f>
        <v>0</v>
      </c>
    </row>
    <row r="14275" spans="1:10" x14ac:dyDescent="0.2">
      <c r="A14275" t="s">
        <v>96</v>
      </c>
      <c r="B14275" s="3">
        <v>44762</v>
      </c>
      <c r="C14275">
        <v>0</v>
      </c>
      <c r="D14275">
        <v>0</v>
      </c>
      <c r="E14275">
        <f t="shared" ref="E14275:E14338" si="1118">YEAR(B14275)</f>
        <v>2022</v>
      </c>
      <c r="F14275" t="str">
        <f t="shared" si="1117"/>
        <v>Victorian</v>
      </c>
      <c r="G14275" t="str">
        <f t="shared" ref="G14275:G14338" si="1119">IF(LEFT(A14275,2)="GJ","Month",IF(OR(LEFT(A14275,2)="GK",LEFT(A14275,2)="GX"),"Quarter",IF(LEFT(A14275,2)="GY","Strip","NA")))</f>
        <v>Month</v>
      </c>
      <c r="H14275">
        <f t="shared" ref="H14275:H14338" si="1120">VALUE(MID(A14275,4,4))</f>
        <v>2022</v>
      </c>
      <c r="I14275">
        <f t="shared" ref="I14275:I14338" si="1121">IF(G14275="Month",_xlfn.DAYS(EOMONTH(B14275,0),EOMONTH(B14275,-1)),IF(G14275="Quarter",_xlfn.DAYS(EOMONTH(B14275,2),EOMONTH(B14275,-1)),365))</f>
        <v>31</v>
      </c>
      <c r="J14275">
        <f>D14275*PJ_per_contract*I14275</f>
        <v>0</v>
      </c>
    </row>
    <row r="14276" spans="1:10" x14ac:dyDescent="0.2">
      <c r="A14276" t="s">
        <v>87</v>
      </c>
      <c r="B14276" s="3">
        <v>44762</v>
      </c>
      <c r="C14276">
        <v>0</v>
      </c>
      <c r="D14276">
        <v>0</v>
      </c>
      <c r="E14276">
        <f t="shared" si="1118"/>
        <v>2022</v>
      </c>
      <c r="F14276" t="str">
        <f t="shared" si="1117"/>
        <v>Victorian</v>
      </c>
      <c r="G14276" t="str">
        <f t="shared" si="1119"/>
        <v>Month</v>
      </c>
      <c r="H14276">
        <f t="shared" si="1120"/>
        <v>2022</v>
      </c>
      <c r="I14276">
        <f t="shared" si="1121"/>
        <v>31</v>
      </c>
      <c r="J14276">
        <f>D14276*PJ_per_contract*I14276</f>
        <v>0</v>
      </c>
    </row>
    <row r="14277" spans="1:10" x14ac:dyDescent="0.2">
      <c r="A14277" t="s">
        <v>59</v>
      </c>
      <c r="B14277" s="3">
        <v>44762</v>
      </c>
      <c r="C14277">
        <v>0</v>
      </c>
      <c r="D14277">
        <v>0</v>
      </c>
      <c r="E14277">
        <f t="shared" si="1118"/>
        <v>2022</v>
      </c>
      <c r="F14277" t="str">
        <f t="shared" si="1117"/>
        <v>Victorian</v>
      </c>
      <c r="G14277" t="str">
        <f t="shared" si="1119"/>
        <v>Quarter</v>
      </c>
      <c r="H14277">
        <f t="shared" si="1120"/>
        <v>2023</v>
      </c>
      <c r="I14277">
        <f t="shared" si="1121"/>
        <v>92</v>
      </c>
      <c r="J14277">
        <f>D14277*PJ_per_contract*I14277</f>
        <v>0</v>
      </c>
    </row>
    <row r="14278" spans="1:10" x14ac:dyDescent="0.2">
      <c r="A14278" t="s">
        <v>60</v>
      </c>
      <c r="B14278" s="3">
        <v>44762</v>
      </c>
      <c r="C14278">
        <v>0</v>
      </c>
      <c r="D14278">
        <v>0</v>
      </c>
      <c r="E14278">
        <f t="shared" si="1118"/>
        <v>2022</v>
      </c>
      <c r="F14278" t="str">
        <f t="shared" si="1117"/>
        <v>Wallumbilla</v>
      </c>
      <c r="G14278" t="str">
        <f t="shared" si="1119"/>
        <v>Strip</v>
      </c>
      <c r="H14278">
        <f t="shared" si="1120"/>
        <v>2023</v>
      </c>
      <c r="I14278">
        <f t="shared" si="1121"/>
        <v>365</v>
      </c>
      <c r="J14278">
        <f>D14278*PJ_per_contract*I14278</f>
        <v>0</v>
      </c>
    </row>
    <row r="14279" spans="1:10" x14ac:dyDescent="0.2">
      <c r="A14279" t="s">
        <v>61</v>
      </c>
      <c r="B14279" s="3">
        <v>44762</v>
      </c>
      <c r="C14279">
        <v>96</v>
      </c>
      <c r="D14279">
        <v>0</v>
      </c>
      <c r="E14279">
        <f t="shared" si="1118"/>
        <v>2022</v>
      </c>
      <c r="F14279" t="str">
        <f t="shared" si="1117"/>
        <v>Wallumbilla</v>
      </c>
      <c r="G14279" t="str">
        <f t="shared" si="1119"/>
        <v>Quarter</v>
      </c>
      <c r="H14279">
        <f t="shared" si="1120"/>
        <v>2022</v>
      </c>
      <c r="I14279">
        <f t="shared" si="1121"/>
        <v>92</v>
      </c>
      <c r="J14279">
        <f>D14279*PJ_per_contract*I14279</f>
        <v>0</v>
      </c>
    </row>
    <row r="14280" spans="1:10" x14ac:dyDescent="0.2">
      <c r="A14280" t="s">
        <v>62</v>
      </c>
      <c r="B14280" s="3">
        <v>44762</v>
      </c>
      <c r="C14280">
        <v>180</v>
      </c>
      <c r="D14280">
        <v>0</v>
      </c>
      <c r="E14280">
        <f t="shared" si="1118"/>
        <v>2022</v>
      </c>
      <c r="F14280" t="str">
        <f t="shared" si="1117"/>
        <v>Wallumbilla</v>
      </c>
      <c r="G14280" t="str">
        <f t="shared" si="1119"/>
        <v>Quarter</v>
      </c>
      <c r="H14280">
        <f t="shared" si="1120"/>
        <v>2022</v>
      </c>
      <c r="I14280">
        <f t="shared" si="1121"/>
        <v>92</v>
      </c>
      <c r="J14280">
        <f>D14280*PJ_per_contract*I14280</f>
        <v>0</v>
      </c>
    </row>
    <row r="14281" spans="1:10" x14ac:dyDescent="0.2">
      <c r="A14281" t="s">
        <v>70</v>
      </c>
      <c r="B14281" s="3">
        <v>44762</v>
      </c>
      <c r="C14281">
        <v>0</v>
      </c>
      <c r="D14281">
        <v>0</v>
      </c>
      <c r="E14281">
        <f t="shared" si="1118"/>
        <v>2022</v>
      </c>
      <c r="F14281" t="str">
        <f t="shared" si="1117"/>
        <v>Wallumbilla</v>
      </c>
      <c r="G14281" t="str">
        <f t="shared" si="1119"/>
        <v>Strip</v>
      </c>
      <c r="H14281">
        <f t="shared" si="1120"/>
        <v>2023</v>
      </c>
      <c r="I14281">
        <f t="shared" si="1121"/>
        <v>365</v>
      </c>
      <c r="J14281">
        <f>D14281*PJ_per_contract*I14281</f>
        <v>0</v>
      </c>
    </row>
    <row r="14282" spans="1:10" x14ac:dyDescent="0.2">
      <c r="A14282" t="s">
        <v>63</v>
      </c>
      <c r="B14282" s="3">
        <v>44762</v>
      </c>
      <c r="C14282">
        <v>81</v>
      </c>
      <c r="D14282">
        <v>0</v>
      </c>
      <c r="E14282">
        <f t="shared" si="1118"/>
        <v>2022</v>
      </c>
      <c r="F14282" t="str">
        <f t="shared" si="1117"/>
        <v>Wallumbilla</v>
      </c>
      <c r="G14282" t="str">
        <f t="shared" si="1119"/>
        <v>Quarter</v>
      </c>
      <c r="H14282">
        <f t="shared" si="1120"/>
        <v>2023</v>
      </c>
      <c r="I14282">
        <f t="shared" si="1121"/>
        <v>92</v>
      </c>
      <c r="J14282">
        <f>D14282*PJ_per_contract*I14282</f>
        <v>0</v>
      </c>
    </row>
    <row r="14283" spans="1:10" x14ac:dyDescent="0.2">
      <c r="A14283" t="s">
        <v>64</v>
      </c>
      <c r="B14283" s="3">
        <v>44762</v>
      </c>
      <c r="C14283">
        <v>114</v>
      </c>
      <c r="D14283">
        <v>0</v>
      </c>
      <c r="E14283">
        <f t="shared" si="1118"/>
        <v>2022</v>
      </c>
      <c r="F14283" t="str">
        <f t="shared" si="1117"/>
        <v>Wallumbilla</v>
      </c>
      <c r="G14283" t="str">
        <f t="shared" si="1119"/>
        <v>Quarter</v>
      </c>
      <c r="H14283">
        <f t="shared" si="1120"/>
        <v>2023</v>
      </c>
      <c r="I14283">
        <f t="shared" si="1121"/>
        <v>92</v>
      </c>
      <c r="J14283">
        <f>D14283*PJ_per_contract*I14283</f>
        <v>0</v>
      </c>
    </row>
    <row r="14284" spans="1:10" x14ac:dyDescent="0.2">
      <c r="A14284" t="s">
        <v>81</v>
      </c>
      <c r="B14284" s="3">
        <v>44762</v>
      </c>
      <c r="C14284">
        <v>0</v>
      </c>
      <c r="D14284">
        <v>0</v>
      </c>
      <c r="E14284">
        <f t="shared" si="1118"/>
        <v>2022</v>
      </c>
      <c r="F14284" t="str">
        <f t="shared" si="1117"/>
        <v>Wallumbilla</v>
      </c>
      <c r="G14284" t="str">
        <f t="shared" si="1119"/>
        <v>Strip</v>
      </c>
      <c r="H14284">
        <f t="shared" si="1120"/>
        <v>2024</v>
      </c>
      <c r="I14284">
        <f t="shared" si="1121"/>
        <v>365</v>
      </c>
      <c r="J14284">
        <f>D14284*PJ_per_contract*I14284</f>
        <v>0</v>
      </c>
    </row>
    <row r="14285" spans="1:10" x14ac:dyDescent="0.2">
      <c r="A14285" t="s">
        <v>71</v>
      </c>
      <c r="B14285" s="3">
        <v>44762</v>
      </c>
      <c r="C14285">
        <v>63</v>
      </c>
      <c r="D14285">
        <v>0</v>
      </c>
      <c r="E14285">
        <f t="shared" si="1118"/>
        <v>2022</v>
      </c>
      <c r="F14285" t="str">
        <f t="shared" si="1117"/>
        <v>Wallumbilla</v>
      </c>
      <c r="G14285" t="str">
        <f t="shared" si="1119"/>
        <v>Quarter</v>
      </c>
      <c r="H14285">
        <f t="shared" si="1120"/>
        <v>2023</v>
      </c>
      <c r="I14285">
        <f t="shared" si="1121"/>
        <v>92</v>
      </c>
      <c r="J14285">
        <f>D14285*PJ_per_contract*I14285</f>
        <v>0</v>
      </c>
    </row>
    <row r="14286" spans="1:10" x14ac:dyDescent="0.2">
      <c r="A14286" t="s">
        <v>72</v>
      </c>
      <c r="B14286" s="3">
        <v>44762</v>
      </c>
      <c r="C14286">
        <v>60</v>
      </c>
      <c r="D14286">
        <v>0</v>
      </c>
      <c r="E14286">
        <f t="shared" si="1118"/>
        <v>2022</v>
      </c>
      <c r="F14286" t="str">
        <f t="shared" si="1117"/>
        <v>Wallumbilla</v>
      </c>
      <c r="G14286" t="str">
        <f t="shared" si="1119"/>
        <v>Quarter</v>
      </c>
      <c r="H14286">
        <f t="shared" si="1120"/>
        <v>2023</v>
      </c>
      <c r="I14286">
        <f t="shared" si="1121"/>
        <v>92</v>
      </c>
      <c r="J14286">
        <f>D14286*PJ_per_contract*I14286</f>
        <v>0</v>
      </c>
    </row>
    <row r="14287" spans="1:10" x14ac:dyDescent="0.2">
      <c r="A14287" t="s">
        <v>92</v>
      </c>
      <c r="B14287" s="3">
        <v>44762</v>
      </c>
      <c r="C14287">
        <v>0</v>
      </c>
      <c r="D14287">
        <v>0</v>
      </c>
      <c r="E14287">
        <f t="shared" si="1118"/>
        <v>2022</v>
      </c>
      <c r="F14287" t="str">
        <f t="shared" si="1117"/>
        <v>Wallumbilla</v>
      </c>
      <c r="G14287" t="str">
        <f t="shared" si="1119"/>
        <v>Strip</v>
      </c>
      <c r="H14287">
        <f t="shared" si="1120"/>
        <v>2024</v>
      </c>
      <c r="I14287">
        <f t="shared" si="1121"/>
        <v>365</v>
      </c>
      <c r="J14287">
        <f>D14287*PJ_per_contract*I14287</f>
        <v>0</v>
      </c>
    </row>
    <row r="14288" spans="1:10" x14ac:dyDescent="0.2">
      <c r="A14288" t="s">
        <v>82</v>
      </c>
      <c r="B14288" s="3">
        <v>44762</v>
      </c>
      <c r="C14288">
        <v>9</v>
      </c>
      <c r="D14288">
        <v>0</v>
      </c>
      <c r="E14288">
        <f t="shared" si="1118"/>
        <v>2022</v>
      </c>
      <c r="F14288" t="str">
        <f t="shared" si="1117"/>
        <v>Wallumbilla</v>
      </c>
      <c r="G14288" t="str">
        <f t="shared" si="1119"/>
        <v>Quarter</v>
      </c>
      <c r="H14288">
        <f t="shared" si="1120"/>
        <v>2024</v>
      </c>
      <c r="I14288">
        <f t="shared" si="1121"/>
        <v>92</v>
      </c>
      <c r="J14288">
        <f>D14288*PJ_per_contract*I14288</f>
        <v>0</v>
      </c>
    </row>
    <row r="14289" spans="1:10" x14ac:dyDescent="0.2">
      <c r="A14289" t="s">
        <v>83</v>
      </c>
      <c r="B14289" s="3">
        <v>44762</v>
      </c>
      <c r="C14289">
        <v>7</v>
      </c>
      <c r="D14289">
        <v>0</v>
      </c>
      <c r="E14289">
        <f t="shared" si="1118"/>
        <v>2022</v>
      </c>
      <c r="F14289" t="str">
        <f t="shared" si="1117"/>
        <v>Wallumbilla</v>
      </c>
      <c r="G14289" t="str">
        <f t="shared" si="1119"/>
        <v>Quarter</v>
      </c>
      <c r="H14289">
        <f t="shared" si="1120"/>
        <v>2024</v>
      </c>
      <c r="I14289">
        <f t="shared" si="1121"/>
        <v>92</v>
      </c>
      <c r="J14289">
        <f>D14289*PJ_per_contract*I14289</f>
        <v>0</v>
      </c>
    </row>
    <row r="14290" spans="1:10" x14ac:dyDescent="0.2">
      <c r="A14290" t="s">
        <v>93</v>
      </c>
      <c r="B14290" s="3">
        <v>44762</v>
      </c>
      <c r="C14290">
        <v>7</v>
      </c>
      <c r="D14290">
        <v>0</v>
      </c>
      <c r="E14290">
        <f t="shared" si="1118"/>
        <v>2022</v>
      </c>
      <c r="F14290" t="str">
        <f t="shared" si="1117"/>
        <v>Wallumbilla</v>
      </c>
      <c r="G14290" t="str">
        <f t="shared" si="1119"/>
        <v>Quarter</v>
      </c>
      <c r="H14290">
        <f t="shared" si="1120"/>
        <v>2024</v>
      </c>
      <c r="I14290">
        <f t="shared" si="1121"/>
        <v>92</v>
      </c>
      <c r="J14290">
        <f>D14290*PJ_per_contract*I14290</f>
        <v>0</v>
      </c>
    </row>
    <row r="14291" spans="1:10" x14ac:dyDescent="0.2">
      <c r="A14291" t="s">
        <v>94</v>
      </c>
      <c r="B14291" s="3">
        <v>44762</v>
      </c>
      <c r="C14291">
        <v>7</v>
      </c>
      <c r="D14291">
        <v>0</v>
      </c>
      <c r="E14291">
        <f t="shared" si="1118"/>
        <v>2022</v>
      </c>
      <c r="F14291" t="str">
        <f t="shared" si="1117"/>
        <v>Wallumbilla</v>
      </c>
      <c r="G14291" t="str">
        <f t="shared" si="1119"/>
        <v>Quarter</v>
      </c>
      <c r="H14291">
        <f t="shared" si="1120"/>
        <v>2024</v>
      </c>
      <c r="I14291">
        <f t="shared" si="1121"/>
        <v>92</v>
      </c>
      <c r="J14291">
        <f>D14291*PJ_per_contract*I14291</f>
        <v>0</v>
      </c>
    </row>
    <row r="14292" spans="1:10" x14ac:dyDescent="0.2">
      <c r="A14292" t="s">
        <v>59</v>
      </c>
      <c r="B14292" s="3">
        <v>44763</v>
      </c>
      <c r="C14292">
        <v>0</v>
      </c>
      <c r="D14292">
        <v>0</v>
      </c>
      <c r="E14292">
        <f t="shared" si="1118"/>
        <v>2022</v>
      </c>
      <c r="F14292" t="str">
        <f t="shared" si="1117"/>
        <v>Victorian</v>
      </c>
      <c r="G14292" t="str">
        <f t="shared" si="1119"/>
        <v>Quarter</v>
      </c>
      <c r="H14292">
        <f t="shared" si="1120"/>
        <v>2023</v>
      </c>
      <c r="I14292">
        <f t="shared" si="1121"/>
        <v>92</v>
      </c>
      <c r="J14292">
        <f>D14292*PJ_per_contract*I14292</f>
        <v>0</v>
      </c>
    </row>
    <row r="14293" spans="1:10" x14ac:dyDescent="0.2">
      <c r="A14293" t="s">
        <v>80</v>
      </c>
      <c r="B14293" s="3">
        <v>44763</v>
      </c>
      <c r="C14293">
        <v>0</v>
      </c>
      <c r="D14293">
        <v>0</v>
      </c>
      <c r="E14293">
        <f t="shared" si="1118"/>
        <v>2022</v>
      </c>
      <c r="F14293" t="str">
        <f t="shared" si="1117"/>
        <v>Victorian</v>
      </c>
      <c r="G14293" t="str">
        <f t="shared" si="1119"/>
        <v>Quarter</v>
      </c>
      <c r="H14293">
        <f t="shared" si="1120"/>
        <v>2025</v>
      </c>
      <c r="I14293">
        <f t="shared" si="1121"/>
        <v>92</v>
      </c>
      <c r="J14293">
        <f>D14293*PJ_per_contract*I14293</f>
        <v>0</v>
      </c>
    </row>
    <row r="14294" spans="1:10" x14ac:dyDescent="0.2">
      <c r="A14294" t="s">
        <v>87</v>
      </c>
      <c r="B14294" s="3">
        <v>44763</v>
      </c>
      <c r="C14294">
        <v>0</v>
      </c>
      <c r="D14294">
        <v>0</v>
      </c>
      <c r="E14294">
        <f t="shared" si="1118"/>
        <v>2022</v>
      </c>
      <c r="F14294" t="str">
        <f t="shared" si="1117"/>
        <v>Victorian</v>
      </c>
      <c r="G14294" t="str">
        <f t="shared" si="1119"/>
        <v>Month</v>
      </c>
      <c r="H14294">
        <f t="shared" si="1120"/>
        <v>2022</v>
      </c>
      <c r="I14294">
        <f t="shared" si="1121"/>
        <v>31</v>
      </c>
      <c r="J14294">
        <f>D14294*PJ_per_contract*I14294</f>
        <v>0</v>
      </c>
    </row>
    <row r="14295" spans="1:10" x14ac:dyDescent="0.2">
      <c r="A14295" t="s">
        <v>50</v>
      </c>
      <c r="B14295" s="3">
        <v>44763</v>
      </c>
      <c r="C14295">
        <v>0</v>
      </c>
      <c r="D14295">
        <v>0</v>
      </c>
      <c r="E14295">
        <f t="shared" si="1118"/>
        <v>2022</v>
      </c>
      <c r="F14295" t="str">
        <f t="shared" si="1117"/>
        <v>Victorian</v>
      </c>
      <c r="G14295" t="str">
        <f t="shared" si="1119"/>
        <v>Quarter</v>
      </c>
      <c r="H14295">
        <f t="shared" si="1120"/>
        <v>2024</v>
      </c>
      <c r="I14295">
        <f t="shared" si="1121"/>
        <v>92</v>
      </c>
      <c r="J14295">
        <f>D14295*PJ_per_contract*I14295</f>
        <v>0</v>
      </c>
    </row>
    <row r="14296" spans="1:10" x14ac:dyDescent="0.2">
      <c r="A14296" t="s">
        <v>90</v>
      </c>
      <c r="B14296" s="3">
        <v>44763</v>
      </c>
      <c r="C14296">
        <v>0</v>
      </c>
      <c r="D14296">
        <v>0</v>
      </c>
      <c r="E14296">
        <f t="shared" si="1118"/>
        <v>2022</v>
      </c>
      <c r="F14296" t="str">
        <f t="shared" si="1117"/>
        <v>Victorian</v>
      </c>
      <c r="G14296" t="str">
        <f t="shared" si="1119"/>
        <v>Quarter</v>
      </c>
      <c r="H14296">
        <f t="shared" si="1120"/>
        <v>2026</v>
      </c>
      <c r="I14296">
        <f t="shared" si="1121"/>
        <v>92</v>
      </c>
      <c r="J14296">
        <f>D14296*PJ_per_contract*I14296</f>
        <v>0</v>
      </c>
    </row>
    <row r="14297" spans="1:10" x14ac:dyDescent="0.2">
      <c r="A14297" t="s">
        <v>97</v>
      </c>
      <c r="B14297" s="3">
        <v>44763</v>
      </c>
      <c r="C14297">
        <v>0</v>
      </c>
      <c r="D14297">
        <v>0</v>
      </c>
      <c r="E14297">
        <f t="shared" si="1118"/>
        <v>2022</v>
      </c>
      <c r="F14297" t="str">
        <f t="shared" si="1117"/>
        <v>Victorian</v>
      </c>
      <c r="G14297" t="str">
        <f t="shared" si="1119"/>
        <v>Month</v>
      </c>
      <c r="H14297">
        <f t="shared" si="1120"/>
        <v>2022</v>
      </c>
      <c r="I14297">
        <f t="shared" si="1121"/>
        <v>31</v>
      </c>
      <c r="J14297">
        <f>D14297*PJ_per_contract*I14297</f>
        <v>0</v>
      </c>
    </row>
    <row r="14298" spans="1:10" x14ac:dyDescent="0.2">
      <c r="A14298" t="s">
        <v>53</v>
      </c>
      <c r="B14298" s="3">
        <v>44763</v>
      </c>
      <c r="C14298">
        <v>0</v>
      </c>
      <c r="D14298">
        <v>0</v>
      </c>
      <c r="E14298">
        <f t="shared" si="1118"/>
        <v>2022</v>
      </c>
      <c r="F14298" t="str">
        <f t="shared" si="1117"/>
        <v>Victorian</v>
      </c>
      <c r="G14298" t="str">
        <f t="shared" si="1119"/>
        <v>Quarter</v>
      </c>
      <c r="H14298">
        <f t="shared" si="1120"/>
        <v>2023</v>
      </c>
      <c r="I14298">
        <f t="shared" si="1121"/>
        <v>92</v>
      </c>
      <c r="J14298">
        <f>D14298*PJ_per_contract*I14298</f>
        <v>0</v>
      </c>
    </row>
    <row r="14299" spans="1:10" x14ac:dyDescent="0.2">
      <c r="A14299" t="s">
        <v>89</v>
      </c>
      <c r="B14299" s="3">
        <v>44763</v>
      </c>
      <c r="C14299">
        <v>0</v>
      </c>
      <c r="D14299">
        <v>0</v>
      </c>
      <c r="E14299">
        <f t="shared" si="1118"/>
        <v>2022</v>
      </c>
      <c r="F14299" t="str">
        <f t="shared" si="1117"/>
        <v>Victorian</v>
      </c>
      <c r="G14299" t="str">
        <f t="shared" si="1119"/>
        <v>Month</v>
      </c>
      <c r="H14299">
        <f t="shared" si="1120"/>
        <v>2022</v>
      </c>
      <c r="I14299">
        <f t="shared" si="1121"/>
        <v>31</v>
      </c>
      <c r="J14299">
        <f>D14299*PJ_per_contract*I14299</f>
        <v>0</v>
      </c>
    </row>
    <row r="14300" spans="1:10" x14ac:dyDescent="0.2">
      <c r="A14300" t="s">
        <v>56</v>
      </c>
      <c r="B14300" s="3">
        <v>44763</v>
      </c>
      <c r="C14300">
        <v>0</v>
      </c>
      <c r="D14300">
        <v>0</v>
      </c>
      <c r="E14300">
        <f t="shared" si="1118"/>
        <v>2022</v>
      </c>
      <c r="F14300" t="str">
        <f t="shared" si="1117"/>
        <v>Victorian</v>
      </c>
      <c r="G14300" t="str">
        <f t="shared" si="1119"/>
        <v>Quarter</v>
      </c>
      <c r="H14300">
        <f t="shared" si="1120"/>
        <v>2023</v>
      </c>
      <c r="I14300">
        <f t="shared" si="1121"/>
        <v>92</v>
      </c>
      <c r="J14300">
        <f>D14300*PJ_per_contract*I14300</f>
        <v>0</v>
      </c>
    </row>
    <row r="14301" spans="1:10" x14ac:dyDescent="0.2">
      <c r="A14301" t="s">
        <v>57</v>
      </c>
      <c r="B14301" s="3">
        <v>44763</v>
      </c>
      <c r="C14301">
        <v>0</v>
      </c>
      <c r="D14301">
        <v>0</v>
      </c>
      <c r="E14301">
        <f t="shared" si="1118"/>
        <v>2022</v>
      </c>
      <c r="F14301" t="str">
        <f t="shared" si="1117"/>
        <v>Victorian</v>
      </c>
      <c r="G14301" t="str">
        <f t="shared" si="1119"/>
        <v>Quarter</v>
      </c>
      <c r="H14301">
        <f t="shared" si="1120"/>
        <v>2024</v>
      </c>
      <c r="I14301">
        <f t="shared" si="1121"/>
        <v>92</v>
      </c>
      <c r="J14301">
        <f>D14301*PJ_per_contract*I14301</f>
        <v>0</v>
      </c>
    </row>
    <row r="14302" spans="1:10" x14ac:dyDescent="0.2">
      <c r="A14302" t="s">
        <v>95</v>
      </c>
      <c r="B14302" s="3">
        <v>44763</v>
      </c>
      <c r="C14302">
        <v>0</v>
      </c>
      <c r="D14302">
        <v>0</v>
      </c>
      <c r="E14302">
        <f t="shared" si="1118"/>
        <v>2022</v>
      </c>
      <c r="F14302" t="str">
        <f t="shared" si="1117"/>
        <v>Victorian</v>
      </c>
      <c r="G14302" t="str">
        <f t="shared" si="1119"/>
        <v>Month</v>
      </c>
      <c r="H14302">
        <f t="shared" si="1120"/>
        <v>2022</v>
      </c>
      <c r="I14302">
        <f t="shared" si="1121"/>
        <v>31</v>
      </c>
      <c r="J14302">
        <f>D14302*PJ_per_contract*I14302</f>
        <v>0</v>
      </c>
    </row>
    <row r="14303" spans="1:10" x14ac:dyDescent="0.2">
      <c r="A14303" t="s">
        <v>68</v>
      </c>
      <c r="B14303" s="3">
        <v>44763</v>
      </c>
      <c r="C14303">
        <v>0</v>
      </c>
      <c r="D14303">
        <v>0</v>
      </c>
      <c r="E14303">
        <f t="shared" si="1118"/>
        <v>2022</v>
      </c>
      <c r="F14303" t="str">
        <f t="shared" si="1117"/>
        <v>Victorian</v>
      </c>
      <c r="G14303" t="str">
        <f t="shared" si="1119"/>
        <v>Quarter</v>
      </c>
      <c r="H14303">
        <f t="shared" si="1120"/>
        <v>2025</v>
      </c>
      <c r="I14303">
        <f t="shared" si="1121"/>
        <v>92</v>
      </c>
      <c r="J14303">
        <f>D14303*PJ_per_contract*I14303</f>
        <v>0</v>
      </c>
    </row>
    <row r="14304" spans="1:10" x14ac:dyDescent="0.2">
      <c r="A14304" t="s">
        <v>51</v>
      </c>
      <c r="B14304" s="3">
        <v>44763</v>
      </c>
      <c r="C14304">
        <v>0</v>
      </c>
      <c r="D14304">
        <v>0</v>
      </c>
      <c r="E14304">
        <f t="shared" si="1118"/>
        <v>2022</v>
      </c>
      <c r="F14304" t="str">
        <f t="shared" si="1117"/>
        <v>Victorian</v>
      </c>
      <c r="G14304" t="str">
        <f t="shared" si="1119"/>
        <v>Quarter</v>
      </c>
      <c r="H14304">
        <f t="shared" si="1120"/>
        <v>2022</v>
      </c>
      <c r="I14304">
        <f t="shared" si="1121"/>
        <v>92</v>
      </c>
      <c r="J14304">
        <f>D14304*PJ_per_contract*I14304</f>
        <v>0</v>
      </c>
    </row>
    <row r="14305" spans="1:10" x14ac:dyDescent="0.2">
      <c r="A14305" t="s">
        <v>91</v>
      </c>
      <c r="B14305" s="3">
        <v>44763</v>
      </c>
      <c r="C14305">
        <v>0</v>
      </c>
      <c r="D14305">
        <v>0</v>
      </c>
      <c r="E14305">
        <f t="shared" si="1118"/>
        <v>2022</v>
      </c>
      <c r="F14305" t="str">
        <f t="shared" si="1117"/>
        <v>Victorian</v>
      </c>
      <c r="G14305" t="str">
        <f t="shared" si="1119"/>
        <v>Quarter</v>
      </c>
      <c r="H14305">
        <f t="shared" si="1120"/>
        <v>2026</v>
      </c>
      <c r="I14305">
        <f t="shared" si="1121"/>
        <v>92</v>
      </c>
      <c r="J14305">
        <f>D14305*PJ_per_contract*I14305</f>
        <v>0</v>
      </c>
    </row>
    <row r="14306" spans="1:10" x14ac:dyDescent="0.2">
      <c r="A14306" t="s">
        <v>79</v>
      </c>
      <c r="B14306" s="3">
        <v>44763</v>
      </c>
      <c r="C14306">
        <v>0</v>
      </c>
      <c r="D14306">
        <v>0</v>
      </c>
      <c r="E14306">
        <f t="shared" si="1118"/>
        <v>2022</v>
      </c>
      <c r="F14306" t="str">
        <f t="shared" si="1117"/>
        <v>Victorian</v>
      </c>
      <c r="G14306" t="str">
        <f t="shared" si="1119"/>
        <v>Quarter</v>
      </c>
      <c r="H14306">
        <f t="shared" si="1120"/>
        <v>2025</v>
      </c>
      <c r="I14306">
        <f t="shared" si="1121"/>
        <v>92</v>
      </c>
      <c r="J14306">
        <f>D14306*PJ_per_contract*I14306</f>
        <v>0</v>
      </c>
    </row>
    <row r="14307" spans="1:10" x14ac:dyDescent="0.2">
      <c r="A14307" t="s">
        <v>96</v>
      </c>
      <c r="B14307" s="3">
        <v>44763</v>
      </c>
      <c r="C14307">
        <v>0</v>
      </c>
      <c r="D14307">
        <v>0</v>
      </c>
      <c r="E14307">
        <f t="shared" si="1118"/>
        <v>2022</v>
      </c>
      <c r="F14307" t="str">
        <f t="shared" si="1117"/>
        <v>Victorian</v>
      </c>
      <c r="G14307" t="str">
        <f t="shared" si="1119"/>
        <v>Month</v>
      </c>
      <c r="H14307">
        <f t="shared" si="1120"/>
        <v>2022</v>
      </c>
      <c r="I14307">
        <f t="shared" si="1121"/>
        <v>31</v>
      </c>
      <c r="J14307">
        <f>D14307*PJ_per_contract*I14307</f>
        <v>0</v>
      </c>
    </row>
    <row r="14308" spans="1:10" x14ac:dyDescent="0.2">
      <c r="A14308" t="s">
        <v>55</v>
      </c>
      <c r="B14308" s="3">
        <v>44763</v>
      </c>
      <c r="C14308">
        <v>0</v>
      </c>
      <c r="D14308">
        <v>0</v>
      </c>
      <c r="E14308">
        <f t="shared" si="1118"/>
        <v>2022</v>
      </c>
      <c r="F14308" t="str">
        <f t="shared" si="1117"/>
        <v>Victorian</v>
      </c>
      <c r="G14308" t="str">
        <f t="shared" si="1119"/>
        <v>Quarter</v>
      </c>
      <c r="H14308">
        <f t="shared" si="1120"/>
        <v>2024</v>
      </c>
      <c r="I14308">
        <f t="shared" si="1121"/>
        <v>92</v>
      </c>
      <c r="J14308">
        <f>D14308*PJ_per_contract*I14308</f>
        <v>0</v>
      </c>
    </row>
    <row r="14309" spans="1:10" x14ac:dyDescent="0.2">
      <c r="A14309" t="s">
        <v>69</v>
      </c>
      <c r="B14309" s="3">
        <v>44763</v>
      </c>
      <c r="C14309">
        <v>0</v>
      </c>
      <c r="D14309">
        <v>0</v>
      </c>
      <c r="E14309">
        <f t="shared" si="1118"/>
        <v>2022</v>
      </c>
      <c r="F14309" t="str">
        <f t="shared" si="1117"/>
        <v>Victorian</v>
      </c>
      <c r="G14309" t="str">
        <f t="shared" si="1119"/>
        <v>Quarter</v>
      </c>
      <c r="H14309">
        <f t="shared" si="1120"/>
        <v>2025</v>
      </c>
      <c r="I14309">
        <f t="shared" si="1121"/>
        <v>92</v>
      </c>
      <c r="J14309">
        <f>D14309*PJ_per_contract*I14309</f>
        <v>0</v>
      </c>
    </row>
    <row r="14310" spans="1:10" x14ac:dyDescent="0.2">
      <c r="A14310" t="s">
        <v>58</v>
      </c>
      <c r="B14310" s="3">
        <v>44763</v>
      </c>
      <c r="C14310">
        <v>0</v>
      </c>
      <c r="D14310">
        <v>0</v>
      </c>
      <c r="E14310">
        <f t="shared" si="1118"/>
        <v>2022</v>
      </c>
      <c r="F14310" t="str">
        <f t="shared" si="1117"/>
        <v>Victorian</v>
      </c>
      <c r="G14310" t="str">
        <f t="shared" si="1119"/>
        <v>Quarter</v>
      </c>
      <c r="H14310">
        <f t="shared" si="1120"/>
        <v>2024</v>
      </c>
      <c r="I14310">
        <f t="shared" si="1121"/>
        <v>92</v>
      </c>
      <c r="J14310">
        <f>D14310*PJ_per_contract*I14310</f>
        <v>0</v>
      </c>
    </row>
    <row r="14311" spans="1:10" x14ac:dyDescent="0.2">
      <c r="A14311" t="s">
        <v>88</v>
      </c>
      <c r="B14311" s="3">
        <v>44763</v>
      </c>
      <c r="C14311">
        <v>0</v>
      </c>
      <c r="D14311">
        <v>0</v>
      </c>
      <c r="E14311">
        <f t="shared" si="1118"/>
        <v>2022</v>
      </c>
      <c r="F14311" t="str">
        <f t="shared" si="1117"/>
        <v>Victorian</v>
      </c>
      <c r="G14311" t="str">
        <f t="shared" si="1119"/>
        <v>Month</v>
      </c>
      <c r="H14311">
        <f t="shared" si="1120"/>
        <v>2022</v>
      </c>
      <c r="I14311">
        <f t="shared" si="1121"/>
        <v>31</v>
      </c>
      <c r="J14311">
        <f>D14311*PJ_per_contract*I14311</f>
        <v>0</v>
      </c>
    </row>
    <row r="14312" spans="1:10" x14ac:dyDescent="0.2">
      <c r="A14312" t="s">
        <v>54</v>
      </c>
      <c r="B14312" s="3">
        <v>44763</v>
      </c>
      <c r="C14312">
        <v>0</v>
      </c>
      <c r="D14312">
        <v>0</v>
      </c>
      <c r="E14312">
        <f t="shared" si="1118"/>
        <v>2022</v>
      </c>
      <c r="F14312" t="str">
        <f t="shared" si="1117"/>
        <v>Victorian</v>
      </c>
      <c r="G14312" t="str">
        <f t="shared" si="1119"/>
        <v>Quarter</v>
      </c>
      <c r="H14312">
        <f t="shared" si="1120"/>
        <v>2023</v>
      </c>
      <c r="I14312">
        <f t="shared" si="1121"/>
        <v>92</v>
      </c>
      <c r="J14312">
        <f>D14312*PJ_per_contract*I14312</f>
        <v>0</v>
      </c>
    </row>
    <row r="14313" spans="1:10" x14ac:dyDescent="0.2">
      <c r="A14313" t="s">
        <v>52</v>
      </c>
      <c r="B14313" s="3">
        <v>44763</v>
      </c>
      <c r="C14313">
        <v>0</v>
      </c>
      <c r="D14313">
        <v>0</v>
      </c>
      <c r="E14313">
        <f t="shared" si="1118"/>
        <v>2022</v>
      </c>
      <c r="F14313" t="str">
        <f t="shared" si="1117"/>
        <v>Victorian</v>
      </c>
      <c r="G14313" t="str">
        <f t="shared" si="1119"/>
        <v>Quarter</v>
      </c>
      <c r="H14313">
        <f t="shared" si="1120"/>
        <v>2022</v>
      </c>
      <c r="I14313">
        <f t="shared" si="1121"/>
        <v>92</v>
      </c>
      <c r="J14313">
        <f>D14313*PJ_per_contract*I14313</f>
        <v>0</v>
      </c>
    </row>
    <row r="14314" spans="1:10" x14ac:dyDescent="0.2">
      <c r="A14314" t="s">
        <v>60</v>
      </c>
      <c r="B14314" s="3">
        <v>44763</v>
      </c>
      <c r="C14314">
        <v>0</v>
      </c>
      <c r="D14314">
        <v>0</v>
      </c>
      <c r="E14314">
        <f t="shared" si="1118"/>
        <v>2022</v>
      </c>
      <c r="F14314" t="str">
        <f t="shared" si="1117"/>
        <v>Wallumbilla</v>
      </c>
      <c r="G14314" t="str">
        <f t="shared" si="1119"/>
        <v>Strip</v>
      </c>
      <c r="H14314">
        <f t="shared" si="1120"/>
        <v>2023</v>
      </c>
      <c r="I14314">
        <f t="shared" si="1121"/>
        <v>365</v>
      </c>
      <c r="J14314">
        <f>D14314*PJ_per_contract*I14314</f>
        <v>0</v>
      </c>
    </row>
    <row r="14315" spans="1:10" x14ac:dyDescent="0.2">
      <c r="A14315" t="s">
        <v>61</v>
      </c>
      <c r="B14315" s="3">
        <v>44763</v>
      </c>
      <c r="C14315">
        <v>96</v>
      </c>
      <c r="D14315">
        <v>0</v>
      </c>
      <c r="E14315">
        <f t="shared" si="1118"/>
        <v>2022</v>
      </c>
      <c r="F14315" t="str">
        <f t="shared" si="1117"/>
        <v>Wallumbilla</v>
      </c>
      <c r="G14315" t="str">
        <f t="shared" si="1119"/>
        <v>Quarter</v>
      </c>
      <c r="H14315">
        <f t="shared" si="1120"/>
        <v>2022</v>
      </c>
      <c r="I14315">
        <f t="shared" si="1121"/>
        <v>92</v>
      </c>
      <c r="J14315">
        <f>D14315*PJ_per_contract*I14315</f>
        <v>0</v>
      </c>
    </row>
    <row r="14316" spans="1:10" x14ac:dyDescent="0.2">
      <c r="A14316" t="s">
        <v>62</v>
      </c>
      <c r="B14316" s="3">
        <v>44763</v>
      </c>
      <c r="C14316">
        <v>180</v>
      </c>
      <c r="D14316">
        <v>0</v>
      </c>
      <c r="E14316">
        <f t="shared" si="1118"/>
        <v>2022</v>
      </c>
      <c r="F14316" t="str">
        <f t="shared" si="1117"/>
        <v>Wallumbilla</v>
      </c>
      <c r="G14316" t="str">
        <f t="shared" si="1119"/>
        <v>Quarter</v>
      </c>
      <c r="H14316">
        <f t="shared" si="1120"/>
        <v>2022</v>
      </c>
      <c r="I14316">
        <f t="shared" si="1121"/>
        <v>92</v>
      </c>
      <c r="J14316">
        <f>D14316*PJ_per_contract*I14316</f>
        <v>0</v>
      </c>
    </row>
    <row r="14317" spans="1:10" x14ac:dyDescent="0.2">
      <c r="A14317" t="s">
        <v>70</v>
      </c>
      <c r="B14317" s="3">
        <v>44763</v>
      </c>
      <c r="C14317">
        <v>0</v>
      </c>
      <c r="D14317">
        <v>0</v>
      </c>
      <c r="E14317">
        <f t="shared" si="1118"/>
        <v>2022</v>
      </c>
      <c r="F14317" t="str">
        <f t="shared" si="1117"/>
        <v>Wallumbilla</v>
      </c>
      <c r="G14317" t="str">
        <f t="shared" si="1119"/>
        <v>Strip</v>
      </c>
      <c r="H14317">
        <f t="shared" si="1120"/>
        <v>2023</v>
      </c>
      <c r="I14317">
        <f t="shared" si="1121"/>
        <v>365</v>
      </c>
      <c r="J14317">
        <f>D14317*PJ_per_contract*I14317</f>
        <v>0</v>
      </c>
    </row>
    <row r="14318" spans="1:10" x14ac:dyDescent="0.2">
      <c r="A14318" t="s">
        <v>63</v>
      </c>
      <c r="B14318" s="3">
        <v>44763</v>
      </c>
      <c r="C14318">
        <v>81</v>
      </c>
      <c r="D14318">
        <v>0</v>
      </c>
      <c r="E14318">
        <f t="shared" si="1118"/>
        <v>2022</v>
      </c>
      <c r="F14318" t="str">
        <f t="shared" si="1117"/>
        <v>Wallumbilla</v>
      </c>
      <c r="G14318" t="str">
        <f t="shared" si="1119"/>
        <v>Quarter</v>
      </c>
      <c r="H14318">
        <f t="shared" si="1120"/>
        <v>2023</v>
      </c>
      <c r="I14318">
        <f t="shared" si="1121"/>
        <v>92</v>
      </c>
      <c r="J14318">
        <f>D14318*PJ_per_contract*I14318</f>
        <v>0</v>
      </c>
    </row>
    <row r="14319" spans="1:10" x14ac:dyDescent="0.2">
      <c r="A14319" t="s">
        <v>64</v>
      </c>
      <c r="B14319" s="3">
        <v>44763</v>
      </c>
      <c r="C14319">
        <v>114</v>
      </c>
      <c r="D14319">
        <v>0</v>
      </c>
      <c r="E14319">
        <f t="shared" si="1118"/>
        <v>2022</v>
      </c>
      <c r="F14319" t="str">
        <f t="shared" si="1117"/>
        <v>Wallumbilla</v>
      </c>
      <c r="G14319" t="str">
        <f t="shared" si="1119"/>
        <v>Quarter</v>
      </c>
      <c r="H14319">
        <f t="shared" si="1120"/>
        <v>2023</v>
      </c>
      <c r="I14319">
        <f t="shared" si="1121"/>
        <v>92</v>
      </c>
      <c r="J14319">
        <f>D14319*PJ_per_contract*I14319</f>
        <v>0</v>
      </c>
    </row>
    <row r="14320" spans="1:10" x14ac:dyDescent="0.2">
      <c r="A14320" t="s">
        <v>81</v>
      </c>
      <c r="B14320" s="3">
        <v>44763</v>
      </c>
      <c r="C14320">
        <v>0</v>
      </c>
      <c r="D14320">
        <v>0</v>
      </c>
      <c r="E14320">
        <f t="shared" si="1118"/>
        <v>2022</v>
      </c>
      <c r="F14320" t="str">
        <f t="shared" si="1117"/>
        <v>Wallumbilla</v>
      </c>
      <c r="G14320" t="str">
        <f t="shared" si="1119"/>
        <v>Strip</v>
      </c>
      <c r="H14320">
        <f t="shared" si="1120"/>
        <v>2024</v>
      </c>
      <c r="I14320">
        <f t="shared" si="1121"/>
        <v>365</v>
      </c>
      <c r="J14320">
        <f>D14320*PJ_per_contract*I14320</f>
        <v>0</v>
      </c>
    </row>
    <row r="14321" spans="1:10" x14ac:dyDescent="0.2">
      <c r="A14321" t="s">
        <v>71</v>
      </c>
      <c r="B14321" s="3">
        <v>44763</v>
      </c>
      <c r="C14321">
        <v>63</v>
      </c>
      <c r="D14321">
        <v>0</v>
      </c>
      <c r="E14321">
        <f t="shared" si="1118"/>
        <v>2022</v>
      </c>
      <c r="F14321" t="str">
        <f t="shared" si="1117"/>
        <v>Wallumbilla</v>
      </c>
      <c r="G14321" t="str">
        <f t="shared" si="1119"/>
        <v>Quarter</v>
      </c>
      <c r="H14321">
        <f t="shared" si="1120"/>
        <v>2023</v>
      </c>
      <c r="I14321">
        <f t="shared" si="1121"/>
        <v>92</v>
      </c>
      <c r="J14321">
        <f>D14321*PJ_per_contract*I14321</f>
        <v>0</v>
      </c>
    </row>
    <row r="14322" spans="1:10" x14ac:dyDescent="0.2">
      <c r="A14322" t="s">
        <v>72</v>
      </c>
      <c r="B14322" s="3">
        <v>44763</v>
      </c>
      <c r="C14322">
        <v>60</v>
      </c>
      <c r="D14322">
        <v>0</v>
      </c>
      <c r="E14322">
        <f t="shared" si="1118"/>
        <v>2022</v>
      </c>
      <c r="F14322" t="str">
        <f t="shared" si="1117"/>
        <v>Wallumbilla</v>
      </c>
      <c r="G14322" t="str">
        <f t="shared" si="1119"/>
        <v>Quarter</v>
      </c>
      <c r="H14322">
        <f t="shared" si="1120"/>
        <v>2023</v>
      </c>
      <c r="I14322">
        <f t="shared" si="1121"/>
        <v>92</v>
      </c>
      <c r="J14322">
        <f>D14322*PJ_per_contract*I14322</f>
        <v>0</v>
      </c>
    </row>
    <row r="14323" spans="1:10" x14ac:dyDescent="0.2">
      <c r="A14323" t="s">
        <v>92</v>
      </c>
      <c r="B14323" s="3">
        <v>44763</v>
      </c>
      <c r="C14323">
        <v>0</v>
      </c>
      <c r="D14323">
        <v>0</v>
      </c>
      <c r="E14323">
        <f t="shared" si="1118"/>
        <v>2022</v>
      </c>
      <c r="F14323" t="str">
        <f t="shared" si="1117"/>
        <v>Wallumbilla</v>
      </c>
      <c r="G14323" t="str">
        <f t="shared" si="1119"/>
        <v>Strip</v>
      </c>
      <c r="H14323">
        <f t="shared" si="1120"/>
        <v>2024</v>
      </c>
      <c r="I14323">
        <f t="shared" si="1121"/>
        <v>365</v>
      </c>
      <c r="J14323">
        <f>D14323*PJ_per_contract*I14323</f>
        <v>0</v>
      </c>
    </row>
    <row r="14324" spans="1:10" x14ac:dyDescent="0.2">
      <c r="A14324" t="s">
        <v>82</v>
      </c>
      <c r="B14324" s="3">
        <v>44763</v>
      </c>
      <c r="C14324">
        <v>9</v>
      </c>
      <c r="D14324">
        <v>0</v>
      </c>
      <c r="E14324">
        <f t="shared" si="1118"/>
        <v>2022</v>
      </c>
      <c r="F14324" t="str">
        <f t="shared" si="1117"/>
        <v>Wallumbilla</v>
      </c>
      <c r="G14324" t="str">
        <f t="shared" si="1119"/>
        <v>Quarter</v>
      </c>
      <c r="H14324">
        <f t="shared" si="1120"/>
        <v>2024</v>
      </c>
      <c r="I14324">
        <f t="shared" si="1121"/>
        <v>92</v>
      </c>
      <c r="J14324">
        <f>D14324*PJ_per_contract*I14324</f>
        <v>0</v>
      </c>
    </row>
    <row r="14325" spans="1:10" x14ac:dyDescent="0.2">
      <c r="A14325" t="s">
        <v>83</v>
      </c>
      <c r="B14325" s="3">
        <v>44763</v>
      </c>
      <c r="C14325">
        <v>7</v>
      </c>
      <c r="D14325">
        <v>0</v>
      </c>
      <c r="E14325">
        <f t="shared" si="1118"/>
        <v>2022</v>
      </c>
      <c r="F14325" t="str">
        <f t="shared" si="1117"/>
        <v>Wallumbilla</v>
      </c>
      <c r="G14325" t="str">
        <f t="shared" si="1119"/>
        <v>Quarter</v>
      </c>
      <c r="H14325">
        <f t="shared" si="1120"/>
        <v>2024</v>
      </c>
      <c r="I14325">
        <f t="shared" si="1121"/>
        <v>92</v>
      </c>
      <c r="J14325">
        <f>D14325*PJ_per_contract*I14325</f>
        <v>0</v>
      </c>
    </row>
    <row r="14326" spans="1:10" x14ac:dyDescent="0.2">
      <c r="A14326" t="s">
        <v>93</v>
      </c>
      <c r="B14326" s="3">
        <v>44763</v>
      </c>
      <c r="C14326">
        <v>7</v>
      </c>
      <c r="D14326">
        <v>0</v>
      </c>
      <c r="E14326">
        <f t="shared" si="1118"/>
        <v>2022</v>
      </c>
      <c r="F14326" t="str">
        <f t="shared" si="1117"/>
        <v>Wallumbilla</v>
      </c>
      <c r="G14326" t="str">
        <f t="shared" si="1119"/>
        <v>Quarter</v>
      </c>
      <c r="H14326">
        <f t="shared" si="1120"/>
        <v>2024</v>
      </c>
      <c r="I14326">
        <f t="shared" si="1121"/>
        <v>92</v>
      </c>
      <c r="J14326">
        <f>D14326*PJ_per_contract*I14326</f>
        <v>0</v>
      </c>
    </row>
    <row r="14327" spans="1:10" x14ac:dyDescent="0.2">
      <c r="A14327" t="s">
        <v>94</v>
      </c>
      <c r="B14327" s="3">
        <v>44763</v>
      </c>
      <c r="C14327">
        <v>7</v>
      </c>
      <c r="D14327">
        <v>0</v>
      </c>
      <c r="E14327">
        <f t="shared" si="1118"/>
        <v>2022</v>
      </c>
      <c r="F14327" t="str">
        <f t="shared" si="1117"/>
        <v>Wallumbilla</v>
      </c>
      <c r="G14327" t="str">
        <f t="shared" si="1119"/>
        <v>Quarter</v>
      </c>
      <c r="H14327">
        <f t="shared" si="1120"/>
        <v>2024</v>
      </c>
      <c r="I14327">
        <f t="shared" si="1121"/>
        <v>92</v>
      </c>
      <c r="J14327">
        <f>D14327*PJ_per_contract*I14327</f>
        <v>0</v>
      </c>
    </row>
    <row r="14328" spans="1:10" x14ac:dyDescent="0.2">
      <c r="A14328" t="s">
        <v>91</v>
      </c>
      <c r="B14328" s="3">
        <v>44764</v>
      </c>
      <c r="C14328">
        <v>0</v>
      </c>
      <c r="D14328">
        <v>0</v>
      </c>
      <c r="E14328">
        <f t="shared" si="1118"/>
        <v>2022</v>
      </c>
      <c r="F14328" t="str">
        <f t="shared" si="1117"/>
        <v>Victorian</v>
      </c>
      <c r="G14328" t="str">
        <f t="shared" si="1119"/>
        <v>Quarter</v>
      </c>
      <c r="H14328">
        <f t="shared" si="1120"/>
        <v>2026</v>
      </c>
      <c r="I14328">
        <f t="shared" si="1121"/>
        <v>92</v>
      </c>
      <c r="J14328">
        <f>D14328*PJ_per_contract*I14328</f>
        <v>0</v>
      </c>
    </row>
    <row r="14329" spans="1:10" x14ac:dyDescent="0.2">
      <c r="A14329" t="s">
        <v>55</v>
      </c>
      <c r="B14329" s="3">
        <v>44764</v>
      </c>
      <c r="C14329">
        <v>0</v>
      </c>
      <c r="D14329">
        <v>0</v>
      </c>
      <c r="E14329">
        <f t="shared" si="1118"/>
        <v>2022</v>
      </c>
      <c r="F14329" t="str">
        <f t="shared" si="1117"/>
        <v>Victorian</v>
      </c>
      <c r="G14329" t="str">
        <f t="shared" si="1119"/>
        <v>Quarter</v>
      </c>
      <c r="H14329">
        <f t="shared" si="1120"/>
        <v>2024</v>
      </c>
      <c r="I14329">
        <f t="shared" si="1121"/>
        <v>92</v>
      </c>
      <c r="J14329">
        <f>D14329*PJ_per_contract*I14329</f>
        <v>0</v>
      </c>
    </row>
    <row r="14330" spans="1:10" x14ac:dyDescent="0.2">
      <c r="A14330" t="s">
        <v>89</v>
      </c>
      <c r="B14330" s="3">
        <v>44764</v>
      </c>
      <c r="C14330">
        <v>0</v>
      </c>
      <c r="D14330">
        <v>0</v>
      </c>
      <c r="E14330">
        <f t="shared" si="1118"/>
        <v>2022</v>
      </c>
      <c r="F14330" t="str">
        <f t="shared" si="1117"/>
        <v>Victorian</v>
      </c>
      <c r="G14330" t="str">
        <f t="shared" si="1119"/>
        <v>Month</v>
      </c>
      <c r="H14330">
        <f t="shared" si="1120"/>
        <v>2022</v>
      </c>
      <c r="I14330">
        <f t="shared" si="1121"/>
        <v>31</v>
      </c>
      <c r="J14330">
        <f>D14330*PJ_per_contract*I14330</f>
        <v>0</v>
      </c>
    </row>
    <row r="14331" spans="1:10" x14ac:dyDescent="0.2">
      <c r="A14331" t="s">
        <v>52</v>
      </c>
      <c r="B14331" s="3">
        <v>44764</v>
      </c>
      <c r="C14331">
        <v>0</v>
      </c>
      <c r="D14331">
        <v>0</v>
      </c>
      <c r="E14331">
        <f t="shared" si="1118"/>
        <v>2022</v>
      </c>
      <c r="F14331" t="str">
        <f t="shared" si="1117"/>
        <v>Victorian</v>
      </c>
      <c r="G14331" t="str">
        <f t="shared" si="1119"/>
        <v>Quarter</v>
      </c>
      <c r="H14331">
        <f t="shared" si="1120"/>
        <v>2022</v>
      </c>
      <c r="I14331">
        <f t="shared" si="1121"/>
        <v>92</v>
      </c>
      <c r="J14331">
        <f>D14331*PJ_per_contract*I14331</f>
        <v>0</v>
      </c>
    </row>
    <row r="14332" spans="1:10" x14ac:dyDescent="0.2">
      <c r="A14332" t="s">
        <v>56</v>
      </c>
      <c r="B14332" s="3">
        <v>44764</v>
      </c>
      <c r="C14332">
        <v>0</v>
      </c>
      <c r="D14332">
        <v>0</v>
      </c>
      <c r="E14332">
        <f t="shared" si="1118"/>
        <v>2022</v>
      </c>
      <c r="F14332" t="str">
        <f t="shared" si="1117"/>
        <v>Victorian</v>
      </c>
      <c r="G14332" t="str">
        <f t="shared" si="1119"/>
        <v>Quarter</v>
      </c>
      <c r="H14332">
        <f t="shared" si="1120"/>
        <v>2023</v>
      </c>
      <c r="I14332">
        <f t="shared" si="1121"/>
        <v>92</v>
      </c>
      <c r="J14332">
        <f>D14332*PJ_per_contract*I14332</f>
        <v>0</v>
      </c>
    </row>
    <row r="14333" spans="1:10" x14ac:dyDescent="0.2">
      <c r="A14333" t="s">
        <v>88</v>
      </c>
      <c r="B14333" s="3">
        <v>44764</v>
      </c>
      <c r="C14333">
        <v>0</v>
      </c>
      <c r="D14333">
        <v>0</v>
      </c>
      <c r="E14333">
        <f t="shared" si="1118"/>
        <v>2022</v>
      </c>
      <c r="F14333" t="str">
        <f t="shared" si="1117"/>
        <v>Victorian</v>
      </c>
      <c r="G14333" t="str">
        <f t="shared" si="1119"/>
        <v>Month</v>
      </c>
      <c r="H14333">
        <f t="shared" si="1120"/>
        <v>2022</v>
      </c>
      <c r="I14333">
        <f t="shared" si="1121"/>
        <v>31</v>
      </c>
      <c r="J14333">
        <f>D14333*PJ_per_contract*I14333</f>
        <v>0</v>
      </c>
    </row>
    <row r="14334" spans="1:10" x14ac:dyDescent="0.2">
      <c r="A14334" t="s">
        <v>97</v>
      </c>
      <c r="B14334" s="3">
        <v>44764</v>
      </c>
      <c r="C14334">
        <v>0</v>
      </c>
      <c r="D14334">
        <v>0</v>
      </c>
      <c r="E14334">
        <f t="shared" si="1118"/>
        <v>2022</v>
      </c>
      <c r="F14334" t="str">
        <f t="shared" si="1117"/>
        <v>Victorian</v>
      </c>
      <c r="G14334" t="str">
        <f t="shared" si="1119"/>
        <v>Month</v>
      </c>
      <c r="H14334">
        <f t="shared" si="1120"/>
        <v>2022</v>
      </c>
      <c r="I14334">
        <f t="shared" si="1121"/>
        <v>31</v>
      </c>
      <c r="J14334">
        <f>D14334*PJ_per_contract*I14334</f>
        <v>0</v>
      </c>
    </row>
    <row r="14335" spans="1:10" x14ac:dyDescent="0.2">
      <c r="A14335" t="s">
        <v>69</v>
      </c>
      <c r="B14335" s="3">
        <v>44764</v>
      </c>
      <c r="C14335">
        <v>0</v>
      </c>
      <c r="D14335">
        <v>0</v>
      </c>
      <c r="E14335">
        <f t="shared" si="1118"/>
        <v>2022</v>
      </c>
      <c r="F14335" t="str">
        <f t="shared" si="1117"/>
        <v>Victorian</v>
      </c>
      <c r="G14335" t="str">
        <f t="shared" si="1119"/>
        <v>Quarter</v>
      </c>
      <c r="H14335">
        <f t="shared" si="1120"/>
        <v>2025</v>
      </c>
      <c r="I14335">
        <f t="shared" si="1121"/>
        <v>92</v>
      </c>
      <c r="J14335">
        <f>D14335*PJ_per_contract*I14335</f>
        <v>0</v>
      </c>
    </row>
    <row r="14336" spans="1:10" x14ac:dyDescent="0.2">
      <c r="A14336" t="s">
        <v>59</v>
      </c>
      <c r="B14336" s="3">
        <v>44764</v>
      </c>
      <c r="C14336">
        <v>0</v>
      </c>
      <c r="D14336">
        <v>0</v>
      </c>
      <c r="E14336">
        <f t="shared" si="1118"/>
        <v>2022</v>
      </c>
      <c r="F14336" t="str">
        <f t="shared" si="1117"/>
        <v>Victorian</v>
      </c>
      <c r="G14336" t="str">
        <f t="shared" si="1119"/>
        <v>Quarter</v>
      </c>
      <c r="H14336">
        <f t="shared" si="1120"/>
        <v>2023</v>
      </c>
      <c r="I14336">
        <f t="shared" si="1121"/>
        <v>92</v>
      </c>
      <c r="J14336">
        <f>D14336*PJ_per_contract*I14336</f>
        <v>0</v>
      </c>
    </row>
    <row r="14337" spans="1:10" x14ac:dyDescent="0.2">
      <c r="A14337" t="s">
        <v>79</v>
      </c>
      <c r="B14337" s="3">
        <v>44764</v>
      </c>
      <c r="C14337">
        <v>0</v>
      </c>
      <c r="D14337">
        <v>0</v>
      </c>
      <c r="E14337">
        <f t="shared" si="1118"/>
        <v>2022</v>
      </c>
      <c r="F14337" t="str">
        <f t="shared" si="1117"/>
        <v>Victorian</v>
      </c>
      <c r="G14337" t="str">
        <f t="shared" si="1119"/>
        <v>Quarter</v>
      </c>
      <c r="H14337">
        <f t="shared" si="1120"/>
        <v>2025</v>
      </c>
      <c r="I14337">
        <f t="shared" si="1121"/>
        <v>92</v>
      </c>
      <c r="J14337">
        <f>D14337*PJ_per_contract*I14337</f>
        <v>0</v>
      </c>
    </row>
    <row r="14338" spans="1:10" x14ac:dyDescent="0.2">
      <c r="A14338" t="s">
        <v>50</v>
      </c>
      <c r="B14338" s="3">
        <v>44764</v>
      </c>
      <c r="C14338">
        <v>0</v>
      </c>
      <c r="D14338">
        <v>0</v>
      </c>
      <c r="E14338">
        <f t="shared" si="1118"/>
        <v>2022</v>
      </c>
      <c r="F14338" t="str">
        <f t="shared" ref="F14338:F14401" si="1122">IF(OR(LEFT(A14338,2)="GJ",LEFT(A14338,2)="GK"),"Victorian",IF(OR(LEFT(A14338,2)="GX",LEFT(A14338,2)="GY"),"Wallumbilla","NA"))</f>
        <v>Victorian</v>
      </c>
      <c r="G14338" t="str">
        <f t="shared" si="1119"/>
        <v>Quarter</v>
      </c>
      <c r="H14338">
        <f t="shared" si="1120"/>
        <v>2024</v>
      </c>
      <c r="I14338">
        <f t="shared" si="1121"/>
        <v>92</v>
      </c>
      <c r="J14338">
        <f>D14338*PJ_per_contract*I14338</f>
        <v>0</v>
      </c>
    </row>
    <row r="14339" spans="1:10" x14ac:dyDescent="0.2">
      <c r="A14339" t="s">
        <v>80</v>
      </c>
      <c r="B14339" s="3">
        <v>44764</v>
      </c>
      <c r="C14339">
        <v>0</v>
      </c>
      <c r="D14339">
        <v>0</v>
      </c>
      <c r="E14339">
        <f t="shared" ref="E14339:E14402" si="1123">YEAR(B14339)</f>
        <v>2022</v>
      </c>
      <c r="F14339" t="str">
        <f t="shared" si="1122"/>
        <v>Victorian</v>
      </c>
      <c r="G14339" t="str">
        <f t="shared" ref="G14339:G14402" si="1124">IF(LEFT(A14339,2)="GJ","Month",IF(OR(LEFT(A14339,2)="GK",LEFT(A14339,2)="GX"),"Quarter",IF(LEFT(A14339,2)="GY","Strip","NA")))</f>
        <v>Quarter</v>
      </c>
      <c r="H14339">
        <f t="shared" ref="H14339:H14402" si="1125">VALUE(MID(A14339,4,4))</f>
        <v>2025</v>
      </c>
      <c r="I14339">
        <f t="shared" ref="I14339:I14402" si="1126">IF(G14339="Month",_xlfn.DAYS(EOMONTH(B14339,0),EOMONTH(B14339,-1)),IF(G14339="Quarter",_xlfn.DAYS(EOMONTH(B14339,2),EOMONTH(B14339,-1)),365))</f>
        <v>92</v>
      </c>
      <c r="J14339">
        <f>D14339*PJ_per_contract*I14339</f>
        <v>0</v>
      </c>
    </row>
    <row r="14340" spans="1:10" x14ac:dyDescent="0.2">
      <c r="A14340" t="s">
        <v>90</v>
      </c>
      <c r="B14340" s="3">
        <v>44764</v>
      </c>
      <c r="C14340">
        <v>0</v>
      </c>
      <c r="D14340">
        <v>0</v>
      </c>
      <c r="E14340">
        <f t="shared" si="1123"/>
        <v>2022</v>
      </c>
      <c r="F14340" t="str">
        <f t="shared" si="1122"/>
        <v>Victorian</v>
      </c>
      <c r="G14340" t="str">
        <f t="shared" si="1124"/>
        <v>Quarter</v>
      </c>
      <c r="H14340">
        <f t="shared" si="1125"/>
        <v>2026</v>
      </c>
      <c r="I14340">
        <f t="shared" si="1126"/>
        <v>92</v>
      </c>
      <c r="J14340">
        <f>D14340*PJ_per_contract*I14340</f>
        <v>0</v>
      </c>
    </row>
    <row r="14341" spans="1:10" x14ac:dyDescent="0.2">
      <c r="A14341" t="s">
        <v>58</v>
      </c>
      <c r="B14341" s="3">
        <v>44764</v>
      </c>
      <c r="C14341">
        <v>0</v>
      </c>
      <c r="D14341">
        <v>0</v>
      </c>
      <c r="E14341">
        <f t="shared" si="1123"/>
        <v>2022</v>
      </c>
      <c r="F14341" t="str">
        <f t="shared" si="1122"/>
        <v>Victorian</v>
      </c>
      <c r="G14341" t="str">
        <f t="shared" si="1124"/>
        <v>Quarter</v>
      </c>
      <c r="H14341">
        <f t="shared" si="1125"/>
        <v>2024</v>
      </c>
      <c r="I14341">
        <f t="shared" si="1126"/>
        <v>92</v>
      </c>
      <c r="J14341">
        <f>D14341*PJ_per_contract*I14341</f>
        <v>0</v>
      </c>
    </row>
    <row r="14342" spans="1:10" x14ac:dyDescent="0.2">
      <c r="A14342" t="s">
        <v>57</v>
      </c>
      <c r="B14342" s="3">
        <v>44764</v>
      </c>
      <c r="C14342">
        <v>0</v>
      </c>
      <c r="D14342">
        <v>0</v>
      </c>
      <c r="E14342">
        <f t="shared" si="1123"/>
        <v>2022</v>
      </c>
      <c r="F14342" t="str">
        <f t="shared" si="1122"/>
        <v>Victorian</v>
      </c>
      <c r="G14342" t="str">
        <f t="shared" si="1124"/>
        <v>Quarter</v>
      </c>
      <c r="H14342">
        <f t="shared" si="1125"/>
        <v>2024</v>
      </c>
      <c r="I14342">
        <f t="shared" si="1126"/>
        <v>92</v>
      </c>
      <c r="J14342">
        <f>D14342*PJ_per_contract*I14342</f>
        <v>0</v>
      </c>
    </row>
    <row r="14343" spans="1:10" x14ac:dyDescent="0.2">
      <c r="A14343" t="s">
        <v>68</v>
      </c>
      <c r="B14343" s="3">
        <v>44764</v>
      </c>
      <c r="C14343">
        <v>0</v>
      </c>
      <c r="D14343">
        <v>0</v>
      </c>
      <c r="E14343">
        <f t="shared" si="1123"/>
        <v>2022</v>
      </c>
      <c r="F14343" t="str">
        <f t="shared" si="1122"/>
        <v>Victorian</v>
      </c>
      <c r="G14343" t="str">
        <f t="shared" si="1124"/>
        <v>Quarter</v>
      </c>
      <c r="H14343">
        <f t="shared" si="1125"/>
        <v>2025</v>
      </c>
      <c r="I14343">
        <f t="shared" si="1126"/>
        <v>92</v>
      </c>
      <c r="J14343">
        <f>D14343*PJ_per_contract*I14343</f>
        <v>0</v>
      </c>
    </row>
    <row r="14344" spans="1:10" x14ac:dyDescent="0.2">
      <c r="A14344" t="s">
        <v>54</v>
      </c>
      <c r="B14344" s="3">
        <v>44764</v>
      </c>
      <c r="C14344">
        <v>0</v>
      </c>
      <c r="D14344">
        <v>0</v>
      </c>
      <c r="E14344">
        <f t="shared" si="1123"/>
        <v>2022</v>
      </c>
      <c r="F14344" t="str">
        <f t="shared" si="1122"/>
        <v>Victorian</v>
      </c>
      <c r="G14344" t="str">
        <f t="shared" si="1124"/>
        <v>Quarter</v>
      </c>
      <c r="H14344">
        <f t="shared" si="1125"/>
        <v>2023</v>
      </c>
      <c r="I14344">
        <f t="shared" si="1126"/>
        <v>92</v>
      </c>
      <c r="J14344">
        <f>D14344*PJ_per_contract*I14344</f>
        <v>0</v>
      </c>
    </row>
    <row r="14345" spans="1:10" x14ac:dyDescent="0.2">
      <c r="A14345" t="s">
        <v>87</v>
      </c>
      <c r="B14345" s="3">
        <v>44764</v>
      </c>
      <c r="C14345">
        <v>0</v>
      </c>
      <c r="D14345">
        <v>0</v>
      </c>
      <c r="E14345">
        <f t="shared" si="1123"/>
        <v>2022</v>
      </c>
      <c r="F14345" t="str">
        <f t="shared" si="1122"/>
        <v>Victorian</v>
      </c>
      <c r="G14345" t="str">
        <f t="shared" si="1124"/>
        <v>Month</v>
      </c>
      <c r="H14345">
        <f t="shared" si="1125"/>
        <v>2022</v>
      </c>
      <c r="I14345">
        <f t="shared" si="1126"/>
        <v>31</v>
      </c>
      <c r="J14345">
        <f>D14345*PJ_per_contract*I14345</f>
        <v>0</v>
      </c>
    </row>
    <row r="14346" spans="1:10" x14ac:dyDescent="0.2">
      <c r="A14346" t="s">
        <v>96</v>
      </c>
      <c r="B14346" s="3">
        <v>44764</v>
      </c>
      <c r="C14346">
        <v>0</v>
      </c>
      <c r="D14346">
        <v>0</v>
      </c>
      <c r="E14346">
        <f t="shared" si="1123"/>
        <v>2022</v>
      </c>
      <c r="F14346" t="str">
        <f t="shared" si="1122"/>
        <v>Victorian</v>
      </c>
      <c r="G14346" t="str">
        <f t="shared" si="1124"/>
        <v>Month</v>
      </c>
      <c r="H14346">
        <f t="shared" si="1125"/>
        <v>2022</v>
      </c>
      <c r="I14346">
        <f t="shared" si="1126"/>
        <v>31</v>
      </c>
      <c r="J14346">
        <f>D14346*PJ_per_contract*I14346</f>
        <v>0</v>
      </c>
    </row>
    <row r="14347" spans="1:10" x14ac:dyDescent="0.2">
      <c r="A14347" t="s">
        <v>53</v>
      </c>
      <c r="B14347" s="3">
        <v>44764</v>
      </c>
      <c r="C14347">
        <v>0</v>
      </c>
      <c r="D14347">
        <v>0</v>
      </c>
      <c r="E14347">
        <f t="shared" si="1123"/>
        <v>2022</v>
      </c>
      <c r="F14347" t="str">
        <f t="shared" si="1122"/>
        <v>Victorian</v>
      </c>
      <c r="G14347" t="str">
        <f t="shared" si="1124"/>
        <v>Quarter</v>
      </c>
      <c r="H14347">
        <f t="shared" si="1125"/>
        <v>2023</v>
      </c>
      <c r="I14347">
        <f t="shared" si="1126"/>
        <v>92</v>
      </c>
      <c r="J14347">
        <f>D14347*PJ_per_contract*I14347</f>
        <v>0</v>
      </c>
    </row>
    <row r="14348" spans="1:10" x14ac:dyDescent="0.2">
      <c r="A14348" t="s">
        <v>51</v>
      </c>
      <c r="B14348" s="3">
        <v>44764</v>
      </c>
      <c r="C14348">
        <v>0</v>
      </c>
      <c r="D14348">
        <v>0</v>
      </c>
      <c r="E14348">
        <f t="shared" si="1123"/>
        <v>2022</v>
      </c>
      <c r="F14348" t="str">
        <f t="shared" si="1122"/>
        <v>Victorian</v>
      </c>
      <c r="G14348" t="str">
        <f t="shared" si="1124"/>
        <v>Quarter</v>
      </c>
      <c r="H14348">
        <f t="shared" si="1125"/>
        <v>2022</v>
      </c>
      <c r="I14348">
        <f t="shared" si="1126"/>
        <v>92</v>
      </c>
      <c r="J14348">
        <f>D14348*PJ_per_contract*I14348</f>
        <v>0</v>
      </c>
    </row>
    <row r="14349" spans="1:10" x14ac:dyDescent="0.2">
      <c r="A14349" t="s">
        <v>95</v>
      </c>
      <c r="B14349" s="3">
        <v>44764</v>
      </c>
      <c r="C14349">
        <v>0</v>
      </c>
      <c r="D14349">
        <v>0</v>
      </c>
      <c r="E14349">
        <f t="shared" si="1123"/>
        <v>2022</v>
      </c>
      <c r="F14349" t="str">
        <f t="shared" si="1122"/>
        <v>Victorian</v>
      </c>
      <c r="G14349" t="str">
        <f t="shared" si="1124"/>
        <v>Month</v>
      </c>
      <c r="H14349">
        <f t="shared" si="1125"/>
        <v>2022</v>
      </c>
      <c r="I14349">
        <f t="shared" si="1126"/>
        <v>31</v>
      </c>
      <c r="J14349">
        <f>D14349*PJ_per_contract*I14349</f>
        <v>0</v>
      </c>
    </row>
    <row r="14350" spans="1:10" x14ac:dyDescent="0.2">
      <c r="A14350" t="s">
        <v>60</v>
      </c>
      <c r="B14350" s="3">
        <v>44764</v>
      </c>
      <c r="C14350">
        <v>0</v>
      </c>
      <c r="D14350">
        <v>0</v>
      </c>
      <c r="E14350">
        <f t="shared" si="1123"/>
        <v>2022</v>
      </c>
      <c r="F14350" t="str">
        <f t="shared" si="1122"/>
        <v>Wallumbilla</v>
      </c>
      <c r="G14350" t="str">
        <f t="shared" si="1124"/>
        <v>Strip</v>
      </c>
      <c r="H14350">
        <f t="shared" si="1125"/>
        <v>2023</v>
      </c>
      <c r="I14350">
        <f t="shared" si="1126"/>
        <v>365</v>
      </c>
      <c r="J14350">
        <f>D14350*PJ_per_contract*I14350</f>
        <v>0</v>
      </c>
    </row>
    <row r="14351" spans="1:10" x14ac:dyDescent="0.2">
      <c r="A14351" t="s">
        <v>61</v>
      </c>
      <c r="B14351" s="3">
        <v>44764</v>
      </c>
      <c r="C14351">
        <v>96</v>
      </c>
      <c r="D14351">
        <v>0</v>
      </c>
      <c r="E14351">
        <f t="shared" si="1123"/>
        <v>2022</v>
      </c>
      <c r="F14351" t="str">
        <f t="shared" si="1122"/>
        <v>Wallumbilla</v>
      </c>
      <c r="G14351" t="str">
        <f t="shared" si="1124"/>
        <v>Quarter</v>
      </c>
      <c r="H14351">
        <f t="shared" si="1125"/>
        <v>2022</v>
      </c>
      <c r="I14351">
        <f t="shared" si="1126"/>
        <v>92</v>
      </c>
      <c r="J14351">
        <f>D14351*PJ_per_contract*I14351</f>
        <v>0</v>
      </c>
    </row>
    <row r="14352" spans="1:10" x14ac:dyDescent="0.2">
      <c r="A14352" t="s">
        <v>62</v>
      </c>
      <c r="B14352" s="3">
        <v>44764</v>
      </c>
      <c r="C14352">
        <v>180</v>
      </c>
      <c r="D14352">
        <v>0</v>
      </c>
      <c r="E14352">
        <f t="shared" si="1123"/>
        <v>2022</v>
      </c>
      <c r="F14352" t="str">
        <f t="shared" si="1122"/>
        <v>Wallumbilla</v>
      </c>
      <c r="G14352" t="str">
        <f t="shared" si="1124"/>
        <v>Quarter</v>
      </c>
      <c r="H14352">
        <f t="shared" si="1125"/>
        <v>2022</v>
      </c>
      <c r="I14352">
        <f t="shared" si="1126"/>
        <v>92</v>
      </c>
      <c r="J14352">
        <f>D14352*PJ_per_contract*I14352</f>
        <v>0</v>
      </c>
    </row>
    <row r="14353" spans="1:10" x14ac:dyDescent="0.2">
      <c r="A14353" t="s">
        <v>70</v>
      </c>
      <c r="B14353" s="3">
        <v>44764</v>
      </c>
      <c r="C14353">
        <v>0</v>
      </c>
      <c r="D14353">
        <v>0</v>
      </c>
      <c r="E14353">
        <f t="shared" si="1123"/>
        <v>2022</v>
      </c>
      <c r="F14353" t="str">
        <f t="shared" si="1122"/>
        <v>Wallumbilla</v>
      </c>
      <c r="G14353" t="str">
        <f t="shared" si="1124"/>
        <v>Strip</v>
      </c>
      <c r="H14353">
        <f t="shared" si="1125"/>
        <v>2023</v>
      </c>
      <c r="I14353">
        <f t="shared" si="1126"/>
        <v>365</v>
      </c>
      <c r="J14353">
        <f>D14353*PJ_per_contract*I14353</f>
        <v>0</v>
      </c>
    </row>
    <row r="14354" spans="1:10" x14ac:dyDescent="0.2">
      <c r="A14354" t="s">
        <v>63</v>
      </c>
      <c r="B14354" s="3">
        <v>44764</v>
      </c>
      <c r="C14354">
        <v>81</v>
      </c>
      <c r="D14354">
        <v>0</v>
      </c>
      <c r="E14354">
        <f t="shared" si="1123"/>
        <v>2022</v>
      </c>
      <c r="F14354" t="str">
        <f t="shared" si="1122"/>
        <v>Wallumbilla</v>
      </c>
      <c r="G14354" t="str">
        <f t="shared" si="1124"/>
        <v>Quarter</v>
      </c>
      <c r="H14354">
        <f t="shared" si="1125"/>
        <v>2023</v>
      </c>
      <c r="I14354">
        <f t="shared" si="1126"/>
        <v>92</v>
      </c>
      <c r="J14354">
        <f>D14354*PJ_per_contract*I14354</f>
        <v>0</v>
      </c>
    </row>
    <row r="14355" spans="1:10" x14ac:dyDescent="0.2">
      <c r="A14355" t="s">
        <v>64</v>
      </c>
      <c r="B14355" s="3">
        <v>44764</v>
      </c>
      <c r="C14355">
        <v>114</v>
      </c>
      <c r="D14355">
        <v>0</v>
      </c>
      <c r="E14355">
        <f t="shared" si="1123"/>
        <v>2022</v>
      </c>
      <c r="F14355" t="str">
        <f t="shared" si="1122"/>
        <v>Wallumbilla</v>
      </c>
      <c r="G14355" t="str">
        <f t="shared" si="1124"/>
        <v>Quarter</v>
      </c>
      <c r="H14355">
        <f t="shared" si="1125"/>
        <v>2023</v>
      </c>
      <c r="I14355">
        <f t="shared" si="1126"/>
        <v>92</v>
      </c>
      <c r="J14355">
        <f>D14355*PJ_per_contract*I14355</f>
        <v>0</v>
      </c>
    </row>
    <row r="14356" spans="1:10" x14ac:dyDescent="0.2">
      <c r="A14356" t="s">
        <v>81</v>
      </c>
      <c r="B14356" s="3">
        <v>44764</v>
      </c>
      <c r="C14356">
        <v>0</v>
      </c>
      <c r="D14356">
        <v>0</v>
      </c>
      <c r="E14356">
        <f t="shared" si="1123"/>
        <v>2022</v>
      </c>
      <c r="F14356" t="str">
        <f t="shared" si="1122"/>
        <v>Wallumbilla</v>
      </c>
      <c r="G14356" t="str">
        <f t="shared" si="1124"/>
        <v>Strip</v>
      </c>
      <c r="H14356">
        <f t="shared" si="1125"/>
        <v>2024</v>
      </c>
      <c r="I14356">
        <f t="shared" si="1126"/>
        <v>365</v>
      </c>
      <c r="J14356">
        <f>D14356*PJ_per_contract*I14356</f>
        <v>0</v>
      </c>
    </row>
    <row r="14357" spans="1:10" x14ac:dyDescent="0.2">
      <c r="A14357" t="s">
        <v>71</v>
      </c>
      <c r="B14357" s="3">
        <v>44764</v>
      </c>
      <c r="C14357">
        <v>63</v>
      </c>
      <c r="D14357">
        <v>0</v>
      </c>
      <c r="E14357">
        <f t="shared" si="1123"/>
        <v>2022</v>
      </c>
      <c r="F14357" t="str">
        <f t="shared" si="1122"/>
        <v>Wallumbilla</v>
      </c>
      <c r="G14357" t="str">
        <f t="shared" si="1124"/>
        <v>Quarter</v>
      </c>
      <c r="H14357">
        <f t="shared" si="1125"/>
        <v>2023</v>
      </c>
      <c r="I14357">
        <f t="shared" si="1126"/>
        <v>92</v>
      </c>
      <c r="J14357">
        <f>D14357*PJ_per_contract*I14357</f>
        <v>0</v>
      </c>
    </row>
    <row r="14358" spans="1:10" x14ac:dyDescent="0.2">
      <c r="A14358" t="s">
        <v>72</v>
      </c>
      <c r="B14358" s="3">
        <v>44764</v>
      </c>
      <c r="C14358">
        <v>60</v>
      </c>
      <c r="D14358">
        <v>0</v>
      </c>
      <c r="E14358">
        <f t="shared" si="1123"/>
        <v>2022</v>
      </c>
      <c r="F14358" t="str">
        <f t="shared" si="1122"/>
        <v>Wallumbilla</v>
      </c>
      <c r="G14358" t="str">
        <f t="shared" si="1124"/>
        <v>Quarter</v>
      </c>
      <c r="H14358">
        <f t="shared" si="1125"/>
        <v>2023</v>
      </c>
      <c r="I14358">
        <f t="shared" si="1126"/>
        <v>92</v>
      </c>
      <c r="J14358">
        <f>D14358*PJ_per_contract*I14358</f>
        <v>0</v>
      </c>
    </row>
    <row r="14359" spans="1:10" x14ac:dyDescent="0.2">
      <c r="A14359" t="s">
        <v>92</v>
      </c>
      <c r="B14359" s="3">
        <v>44764</v>
      </c>
      <c r="C14359">
        <v>0</v>
      </c>
      <c r="D14359">
        <v>0</v>
      </c>
      <c r="E14359">
        <f t="shared" si="1123"/>
        <v>2022</v>
      </c>
      <c r="F14359" t="str">
        <f t="shared" si="1122"/>
        <v>Wallumbilla</v>
      </c>
      <c r="G14359" t="str">
        <f t="shared" si="1124"/>
        <v>Strip</v>
      </c>
      <c r="H14359">
        <f t="shared" si="1125"/>
        <v>2024</v>
      </c>
      <c r="I14359">
        <f t="shared" si="1126"/>
        <v>365</v>
      </c>
      <c r="J14359">
        <f>D14359*PJ_per_contract*I14359</f>
        <v>0</v>
      </c>
    </row>
    <row r="14360" spans="1:10" x14ac:dyDescent="0.2">
      <c r="A14360" t="s">
        <v>82</v>
      </c>
      <c r="B14360" s="3">
        <v>44764</v>
      </c>
      <c r="C14360">
        <v>9</v>
      </c>
      <c r="D14360">
        <v>0</v>
      </c>
      <c r="E14360">
        <f t="shared" si="1123"/>
        <v>2022</v>
      </c>
      <c r="F14360" t="str">
        <f t="shared" si="1122"/>
        <v>Wallumbilla</v>
      </c>
      <c r="G14360" t="str">
        <f t="shared" si="1124"/>
        <v>Quarter</v>
      </c>
      <c r="H14360">
        <f t="shared" si="1125"/>
        <v>2024</v>
      </c>
      <c r="I14360">
        <f t="shared" si="1126"/>
        <v>92</v>
      </c>
      <c r="J14360">
        <f>D14360*PJ_per_contract*I14360</f>
        <v>0</v>
      </c>
    </row>
    <row r="14361" spans="1:10" x14ac:dyDescent="0.2">
      <c r="A14361" t="s">
        <v>83</v>
      </c>
      <c r="B14361" s="3">
        <v>44764</v>
      </c>
      <c r="C14361">
        <v>7</v>
      </c>
      <c r="D14361">
        <v>0</v>
      </c>
      <c r="E14361">
        <f t="shared" si="1123"/>
        <v>2022</v>
      </c>
      <c r="F14361" t="str">
        <f t="shared" si="1122"/>
        <v>Wallumbilla</v>
      </c>
      <c r="G14361" t="str">
        <f t="shared" si="1124"/>
        <v>Quarter</v>
      </c>
      <c r="H14361">
        <f t="shared" si="1125"/>
        <v>2024</v>
      </c>
      <c r="I14361">
        <f t="shared" si="1126"/>
        <v>92</v>
      </c>
      <c r="J14361">
        <f>D14361*PJ_per_contract*I14361</f>
        <v>0</v>
      </c>
    </row>
    <row r="14362" spans="1:10" x14ac:dyDescent="0.2">
      <c r="A14362" t="s">
        <v>93</v>
      </c>
      <c r="B14362" s="3">
        <v>44764</v>
      </c>
      <c r="C14362">
        <v>7</v>
      </c>
      <c r="D14362">
        <v>0</v>
      </c>
      <c r="E14362">
        <f t="shared" si="1123"/>
        <v>2022</v>
      </c>
      <c r="F14362" t="str">
        <f t="shared" si="1122"/>
        <v>Wallumbilla</v>
      </c>
      <c r="G14362" t="str">
        <f t="shared" si="1124"/>
        <v>Quarter</v>
      </c>
      <c r="H14362">
        <f t="shared" si="1125"/>
        <v>2024</v>
      </c>
      <c r="I14362">
        <f t="shared" si="1126"/>
        <v>92</v>
      </c>
      <c r="J14362">
        <f>D14362*PJ_per_contract*I14362</f>
        <v>0</v>
      </c>
    </row>
    <row r="14363" spans="1:10" x14ac:dyDescent="0.2">
      <c r="A14363" t="s">
        <v>94</v>
      </c>
      <c r="B14363" s="3">
        <v>44764</v>
      </c>
      <c r="C14363">
        <v>7</v>
      </c>
      <c r="D14363">
        <v>0</v>
      </c>
      <c r="E14363">
        <f t="shared" si="1123"/>
        <v>2022</v>
      </c>
      <c r="F14363" t="str">
        <f t="shared" si="1122"/>
        <v>Wallumbilla</v>
      </c>
      <c r="G14363" t="str">
        <f t="shared" si="1124"/>
        <v>Quarter</v>
      </c>
      <c r="H14363">
        <f t="shared" si="1125"/>
        <v>2024</v>
      </c>
      <c r="I14363">
        <f t="shared" si="1126"/>
        <v>92</v>
      </c>
      <c r="J14363">
        <f>D14363*PJ_per_contract*I14363</f>
        <v>0</v>
      </c>
    </row>
    <row r="14364" spans="1:10" x14ac:dyDescent="0.2">
      <c r="A14364" t="s">
        <v>90</v>
      </c>
      <c r="B14364" s="3">
        <v>44767</v>
      </c>
      <c r="C14364">
        <v>0</v>
      </c>
      <c r="D14364">
        <v>0</v>
      </c>
      <c r="E14364">
        <f t="shared" si="1123"/>
        <v>2022</v>
      </c>
      <c r="F14364" t="str">
        <f t="shared" si="1122"/>
        <v>Victorian</v>
      </c>
      <c r="G14364" t="str">
        <f t="shared" si="1124"/>
        <v>Quarter</v>
      </c>
      <c r="H14364">
        <f t="shared" si="1125"/>
        <v>2026</v>
      </c>
      <c r="I14364">
        <f t="shared" si="1126"/>
        <v>92</v>
      </c>
      <c r="J14364">
        <f>D14364*PJ_per_contract*I14364</f>
        <v>0</v>
      </c>
    </row>
    <row r="14365" spans="1:10" x14ac:dyDescent="0.2">
      <c r="A14365" t="s">
        <v>58</v>
      </c>
      <c r="B14365" s="3">
        <v>44767</v>
      </c>
      <c r="C14365">
        <v>0</v>
      </c>
      <c r="D14365">
        <v>0</v>
      </c>
      <c r="E14365">
        <f t="shared" si="1123"/>
        <v>2022</v>
      </c>
      <c r="F14365" t="str">
        <f t="shared" si="1122"/>
        <v>Victorian</v>
      </c>
      <c r="G14365" t="str">
        <f t="shared" si="1124"/>
        <v>Quarter</v>
      </c>
      <c r="H14365">
        <f t="shared" si="1125"/>
        <v>2024</v>
      </c>
      <c r="I14365">
        <f t="shared" si="1126"/>
        <v>92</v>
      </c>
      <c r="J14365">
        <f>D14365*PJ_per_contract*I14365</f>
        <v>0</v>
      </c>
    </row>
    <row r="14366" spans="1:10" x14ac:dyDescent="0.2">
      <c r="A14366" t="s">
        <v>79</v>
      </c>
      <c r="B14366" s="3">
        <v>44767</v>
      </c>
      <c r="C14366">
        <v>0</v>
      </c>
      <c r="D14366">
        <v>0</v>
      </c>
      <c r="E14366">
        <f t="shared" si="1123"/>
        <v>2022</v>
      </c>
      <c r="F14366" t="str">
        <f t="shared" si="1122"/>
        <v>Victorian</v>
      </c>
      <c r="G14366" t="str">
        <f t="shared" si="1124"/>
        <v>Quarter</v>
      </c>
      <c r="H14366">
        <f t="shared" si="1125"/>
        <v>2025</v>
      </c>
      <c r="I14366">
        <f t="shared" si="1126"/>
        <v>92</v>
      </c>
      <c r="J14366">
        <f>D14366*PJ_per_contract*I14366</f>
        <v>0</v>
      </c>
    </row>
    <row r="14367" spans="1:10" x14ac:dyDescent="0.2">
      <c r="A14367" t="s">
        <v>89</v>
      </c>
      <c r="B14367" s="3">
        <v>44767</v>
      </c>
      <c r="C14367">
        <v>0</v>
      </c>
      <c r="D14367">
        <v>0</v>
      </c>
      <c r="E14367">
        <f t="shared" si="1123"/>
        <v>2022</v>
      </c>
      <c r="F14367" t="str">
        <f t="shared" si="1122"/>
        <v>Victorian</v>
      </c>
      <c r="G14367" t="str">
        <f t="shared" si="1124"/>
        <v>Month</v>
      </c>
      <c r="H14367">
        <f t="shared" si="1125"/>
        <v>2022</v>
      </c>
      <c r="I14367">
        <f t="shared" si="1126"/>
        <v>31</v>
      </c>
      <c r="J14367">
        <f>D14367*PJ_per_contract*I14367</f>
        <v>0</v>
      </c>
    </row>
    <row r="14368" spans="1:10" x14ac:dyDescent="0.2">
      <c r="A14368" t="s">
        <v>96</v>
      </c>
      <c r="B14368" s="3">
        <v>44767</v>
      </c>
      <c r="C14368">
        <v>0</v>
      </c>
      <c r="D14368">
        <v>0</v>
      </c>
      <c r="E14368">
        <f t="shared" si="1123"/>
        <v>2022</v>
      </c>
      <c r="F14368" t="str">
        <f t="shared" si="1122"/>
        <v>Victorian</v>
      </c>
      <c r="G14368" t="str">
        <f t="shared" si="1124"/>
        <v>Month</v>
      </c>
      <c r="H14368">
        <f t="shared" si="1125"/>
        <v>2022</v>
      </c>
      <c r="I14368">
        <f t="shared" si="1126"/>
        <v>31</v>
      </c>
      <c r="J14368">
        <f>D14368*PJ_per_contract*I14368</f>
        <v>0</v>
      </c>
    </row>
    <row r="14369" spans="1:10" x14ac:dyDescent="0.2">
      <c r="A14369" t="s">
        <v>55</v>
      </c>
      <c r="B14369" s="3">
        <v>44767</v>
      </c>
      <c r="C14369">
        <v>0</v>
      </c>
      <c r="D14369">
        <v>0</v>
      </c>
      <c r="E14369">
        <f t="shared" si="1123"/>
        <v>2022</v>
      </c>
      <c r="F14369" t="str">
        <f t="shared" si="1122"/>
        <v>Victorian</v>
      </c>
      <c r="G14369" t="str">
        <f t="shared" si="1124"/>
        <v>Quarter</v>
      </c>
      <c r="H14369">
        <f t="shared" si="1125"/>
        <v>2024</v>
      </c>
      <c r="I14369">
        <f t="shared" si="1126"/>
        <v>92</v>
      </c>
      <c r="J14369">
        <f>D14369*PJ_per_contract*I14369</f>
        <v>0</v>
      </c>
    </row>
    <row r="14370" spans="1:10" x14ac:dyDescent="0.2">
      <c r="A14370" t="s">
        <v>91</v>
      </c>
      <c r="B14370" s="3">
        <v>44767</v>
      </c>
      <c r="C14370">
        <v>0</v>
      </c>
      <c r="D14370">
        <v>0</v>
      </c>
      <c r="E14370">
        <f t="shared" si="1123"/>
        <v>2022</v>
      </c>
      <c r="F14370" t="str">
        <f t="shared" si="1122"/>
        <v>Victorian</v>
      </c>
      <c r="G14370" t="str">
        <f t="shared" si="1124"/>
        <v>Quarter</v>
      </c>
      <c r="H14370">
        <f t="shared" si="1125"/>
        <v>2026</v>
      </c>
      <c r="I14370">
        <f t="shared" si="1126"/>
        <v>92</v>
      </c>
      <c r="J14370">
        <f>D14370*PJ_per_contract*I14370</f>
        <v>0</v>
      </c>
    </row>
    <row r="14371" spans="1:10" x14ac:dyDescent="0.2">
      <c r="A14371" t="s">
        <v>52</v>
      </c>
      <c r="B14371" s="3">
        <v>44767</v>
      </c>
      <c r="C14371">
        <v>0</v>
      </c>
      <c r="D14371">
        <v>0</v>
      </c>
      <c r="E14371">
        <f t="shared" si="1123"/>
        <v>2022</v>
      </c>
      <c r="F14371" t="str">
        <f t="shared" si="1122"/>
        <v>Victorian</v>
      </c>
      <c r="G14371" t="str">
        <f t="shared" si="1124"/>
        <v>Quarter</v>
      </c>
      <c r="H14371">
        <f t="shared" si="1125"/>
        <v>2022</v>
      </c>
      <c r="I14371">
        <f t="shared" si="1126"/>
        <v>92</v>
      </c>
      <c r="J14371">
        <f>D14371*PJ_per_contract*I14371</f>
        <v>0</v>
      </c>
    </row>
    <row r="14372" spans="1:10" x14ac:dyDescent="0.2">
      <c r="A14372" t="s">
        <v>88</v>
      </c>
      <c r="B14372" s="3">
        <v>44767</v>
      </c>
      <c r="C14372">
        <v>0</v>
      </c>
      <c r="D14372">
        <v>0</v>
      </c>
      <c r="E14372">
        <f t="shared" si="1123"/>
        <v>2022</v>
      </c>
      <c r="F14372" t="str">
        <f t="shared" si="1122"/>
        <v>Victorian</v>
      </c>
      <c r="G14372" t="str">
        <f t="shared" si="1124"/>
        <v>Month</v>
      </c>
      <c r="H14372">
        <f t="shared" si="1125"/>
        <v>2022</v>
      </c>
      <c r="I14372">
        <f t="shared" si="1126"/>
        <v>31</v>
      </c>
      <c r="J14372">
        <f>D14372*PJ_per_contract*I14372</f>
        <v>0</v>
      </c>
    </row>
    <row r="14373" spans="1:10" x14ac:dyDescent="0.2">
      <c r="A14373" t="s">
        <v>80</v>
      </c>
      <c r="B14373" s="3">
        <v>44767</v>
      </c>
      <c r="C14373">
        <v>0</v>
      </c>
      <c r="D14373">
        <v>0</v>
      </c>
      <c r="E14373">
        <f t="shared" si="1123"/>
        <v>2022</v>
      </c>
      <c r="F14373" t="str">
        <f t="shared" si="1122"/>
        <v>Victorian</v>
      </c>
      <c r="G14373" t="str">
        <f t="shared" si="1124"/>
        <v>Quarter</v>
      </c>
      <c r="H14373">
        <f t="shared" si="1125"/>
        <v>2025</v>
      </c>
      <c r="I14373">
        <f t="shared" si="1126"/>
        <v>92</v>
      </c>
      <c r="J14373">
        <f>D14373*PJ_per_contract*I14373</f>
        <v>0</v>
      </c>
    </row>
    <row r="14374" spans="1:10" x14ac:dyDescent="0.2">
      <c r="A14374" t="s">
        <v>57</v>
      </c>
      <c r="B14374" s="3">
        <v>44767</v>
      </c>
      <c r="C14374">
        <v>0</v>
      </c>
      <c r="D14374">
        <v>0</v>
      </c>
      <c r="E14374">
        <f t="shared" si="1123"/>
        <v>2022</v>
      </c>
      <c r="F14374" t="str">
        <f t="shared" si="1122"/>
        <v>Victorian</v>
      </c>
      <c r="G14374" t="str">
        <f t="shared" si="1124"/>
        <v>Quarter</v>
      </c>
      <c r="H14374">
        <f t="shared" si="1125"/>
        <v>2024</v>
      </c>
      <c r="I14374">
        <f t="shared" si="1126"/>
        <v>92</v>
      </c>
      <c r="J14374">
        <f>D14374*PJ_per_contract*I14374</f>
        <v>0</v>
      </c>
    </row>
    <row r="14375" spans="1:10" x14ac:dyDescent="0.2">
      <c r="A14375" t="s">
        <v>68</v>
      </c>
      <c r="B14375" s="3">
        <v>44767</v>
      </c>
      <c r="C14375">
        <v>0</v>
      </c>
      <c r="D14375">
        <v>0</v>
      </c>
      <c r="E14375">
        <f t="shared" si="1123"/>
        <v>2022</v>
      </c>
      <c r="F14375" t="str">
        <f t="shared" si="1122"/>
        <v>Victorian</v>
      </c>
      <c r="G14375" t="str">
        <f t="shared" si="1124"/>
        <v>Quarter</v>
      </c>
      <c r="H14375">
        <f t="shared" si="1125"/>
        <v>2025</v>
      </c>
      <c r="I14375">
        <f t="shared" si="1126"/>
        <v>92</v>
      </c>
      <c r="J14375">
        <f>D14375*PJ_per_contract*I14375</f>
        <v>0</v>
      </c>
    </row>
    <row r="14376" spans="1:10" x14ac:dyDescent="0.2">
      <c r="A14376" t="s">
        <v>59</v>
      </c>
      <c r="B14376" s="3">
        <v>44767</v>
      </c>
      <c r="C14376">
        <v>0</v>
      </c>
      <c r="D14376">
        <v>0</v>
      </c>
      <c r="E14376">
        <f t="shared" si="1123"/>
        <v>2022</v>
      </c>
      <c r="F14376" t="str">
        <f t="shared" si="1122"/>
        <v>Victorian</v>
      </c>
      <c r="G14376" t="str">
        <f t="shared" si="1124"/>
        <v>Quarter</v>
      </c>
      <c r="H14376">
        <f t="shared" si="1125"/>
        <v>2023</v>
      </c>
      <c r="I14376">
        <f t="shared" si="1126"/>
        <v>92</v>
      </c>
      <c r="J14376">
        <f>D14376*PJ_per_contract*I14376</f>
        <v>0</v>
      </c>
    </row>
    <row r="14377" spans="1:10" x14ac:dyDescent="0.2">
      <c r="A14377" t="s">
        <v>87</v>
      </c>
      <c r="B14377" s="3">
        <v>44767</v>
      </c>
      <c r="C14377">
        <v>0</v>
      </c>
      <c r="D14377">
        <v>0</v>
      </c>
      <c r="E14377">
        <f t="shared" si="1123"/>
        <v>2022</v>
      </c>
      <c r="F14377" t="str">
        <f t="shared" si="1122"/>
        <v>Victorian</v>
      </c>
      <c r="G14377" t="str">
        <f t="shared" si="1124"/>
        <v>Month</v>
      </c>
      <c r="H14377">
        <f t="shared" si="1125"/>
        <v>2022</v>
      </c>
      <c r="I14377">
        <f t="shared" si="1126"/>
        <v>31</v>
      </c>
      <c r="J14377">
        <f>D14377*PJ_per_contract*I14377</f>
        <v>0</v>
      </c>
    </row>
    <row r="14378" spans="1:10" x14ac:dyDescent="0.2">
      <c r="A14378" t="s">
        <v>95</v>
      </c>
      <c r="B14378" s="3">
        <v>44767</v>
      </c>
      <c r="C14378">
        <v>0</v>
      </c>
      <c r="D14378">
        <v>0</v>
      </c>
      <c r="E14378">
        <f t="shared" si="1123"/>
        <v>2022</v>
      </c>
      <c r="F14378" t="str">
        <f t="shared" si="1122"/>
        <v>Victorian</v>
      </c>
      <c r="G14378" t="str">
        <f t="shared" si="1124"/>
        <v>Month</v>
      </c>
      <c r="H14378">
        <f t="shared" si="1125"/>
        <v>2022</v>
      </c>
      <c r="I14378">
        <f t="shared" si="1126"/>
        <v>31</v>
      </c>
      <c r="J14378">
        <f>D14378*PJ_per_contract*I14378</f>
        <v>0</v>
      </c>
    </row>
    <row r="14379" spans="1:10" x14ac:dyDescent="0.2">
      <c r="A14379" t="s">
        <v>50</v>
      </c>
      <c r="B14379" s="3">
        <v>44767</v>
      </c>
      <c r="C14379">
        <v>0</v>
      </c>
      <c r="D14379">
        <v>0</v>
      </c>
      <c r="E14379">
        <f t="shared" si="1123"/>
        <v>2022</v>
      </c>
      <c r="F14379" t="str">
        <f t="shared" si="1122"/>
        <v>Victorian</v>
      </c>
      <c r="G14379" t="str">
        <f t="shared" si="1124"/>
        <v>Quarter</v>
      </c>
      <c r="H14379">
        <f t="shared" si="1125"/>
        <v>2024</v>
      </c>
      <c r="I14379">
        <f t="shared" si="1126"/>
        <v>92</v>
      </c>
      <c r="J14379">
        <f>D14379*PJ_per_contract*I14379</f>
        <v>0</v>
      </c>
    </row>
    <row r="14380" spans="1:10" x14ac:dyDescent="0.2">
      <c r="A14380" t="s">
        <v>51</v>
      </c>
      <c r="B14380" s="3">
        <v>44767</v>
      </c>
      <c r="C14380">
        <v>0</v>
      </c>
      <c r="D14380">
        <v>0</v>
      </c>
      <c r="E14380">
        <f t="shared" si="1123"/>
        <v>2022</v>
      </c>
      <c r="F14380" t="str">
        <f t="shared" si="1122"/>
        <v>Victorian</v>
      </c>
      <c r="G14380" t="str">
        <f t="shared" si="1124"/>
        <v>Quarter</v>
      </c>
      <c r="H14380">
        <f t="shared" si="1125"/>
        <v>2022</v>
      </c>
      <c r="I14380">
        <f t="shared" si="1126"/>
        <v>92</v>
      </c>
      <c r="J14380">
        <f>D14380*PJ_per_contract*I14380</f>
        <v>0</v>
      </c>
    </row>
    <row r="14381" spans="1:10" x14ac:dyDescent="0.2">
      <c r="A14381" t="s">
        <v>69</v>
      </c>
      <c r="B14381" s="3">
        <v>44767</v>
      </c>
      <c r="C14381">
        <v>0</v>
      </c>
      <c r="D14381">
        <v>0</v>
      </c>
      <c r="E14381">
        <f t="shared" si="1123"/>
        <v>2022</v>
      </c>
      <c r="F14381" t="str">
        <f t="shared" si="1122"/>
        <v>Victorian</v>
      </c>
      <c r="G14381" t="str">
        <f t="shared" si="1124"/>
        <v>Quarter</v>
      </c>
      <c r="H14381">
        <f t="shared" si="1125"/>
        <v>2025</v>
      </c>
      <c r="I14381">
        <f t="shared" si="1126"/>
        <v>92</v>
      </c>
      <c r="J14381">
        <f>D14381*PJ_per_contract*I14381</f>
        <v>0</v>
      </c>
    </row>
    <row r="14382" spans="1:10" x14ac:dyDescent="0.2">
      <c r="A14382" t="s">
        <v>53</v>
      </c>
      <c r="B14382" s="3">
        <v>44767</v>
      </c>
      <c r="C14382">
        <v>0</v>
      </c>
      <c r="D14382">
        <v>0</v>
      </c>
      <c r="E14382">
        <f t="shared" si="1123"/>
        <v>2022</v>
      </c>
      <c r="F14382" t="str">
        <f t="shared" si="1122"/>
        <v>Victorian</v>
      </c>
      <c r="G14382" t="str">
        <f t="shared" si="1124"/>
        <v>Quarter</v>
      </c>
      <c r="H14382">
        <f t="shared" si="1125"/>
        <v>2023</v>
      </c>
      <c r="I14382">
        <f t="shared" si="1126"/>
        <v>92</v>
      </c>
      <c r="J14382">
        <f>D14382*PJ_per_contract*I14382</f>
        <v>0</v>
      </c>
    </row>
    <row r="14383" spans="1:10" x14ac:dyDescent="0.2">
      <c r="A14383" t="s">
        <v>56</v>
      </c>
      <c r="B14383" s="3">
        <v>44767</v>
      </c>
      <c r="C14383">
        <v>0</v>
      </c>
      <c r="D14383">
        <v>0</v>
      </c>
      <c r="E14383">
        <f t="shared" si="1123"/>
        <v>2022</v>
      </c>
      <c r="F14383" t="str">
        <f t="shared" si="1122"/>
        <v>Victorian</v>
      </c>
      <c r="G14383" t="str">
        <f t="shared" si="1124"/>
        <v>Quarter</v>
      </c>
      <c r="H14383">
        <f t="shared" si="1125"/>
        <v>2023</v>
      </c>
      <c r="I14383">
        <f t="shared" si="1126"/>
        <v>92</v>
      </c>
      <c r="J14383">
        <f>D14383*PJ_per_contract*I14383</f>
        <v>0</v>
      </c>
    </row>
    <row r="14384" spans="1:10" x14ac:dyDescent="0.2">
      <c r="A14384" t="s">
        <v>97</v>
      </c>
      <c r="B14384" s="3">
        <v>44767</v>
      </c>
      <c r="C14384">
        <v>0</v>
      </c>
      <c r="D14384">
        <v>0</v>
      </c>
      <c r="E14384">
        <f t="shared" si="1123"/>
        <v>2022</v>
      </c>
      <c r="F14384" t="str">
        <f t="shared" si="1122"/>
        <v>Victorian</v>
      </c>
      <c r="G14384" t="str">
        <f t="shared" si="1124"/>
        <v>Month</v>
      </c>
      <c r="H14384">
        <f t="shared" si="1125"/>
        <v>2022</v>
      </c>
      <c r="I14384">
        <f t="shared" si="1126"/>
        <v>31</v>
      </c>
      <c r="J14384">
        <f>D14384*PJ_per_contract*I14384</f>
        <v>0</v>
      </c>
    </row>
    <row r="14385" spans="1:10" x14ac:dyDescent="0.2">
      <c r="A14385" t="s">
        <v>54</v>
      </c>
      <c r="B14385" s="3">
        <v>44767</v>
      </c>
      <c r="C14385">
        <v>0</v>
      </c>
      <c r="D14385">
        <v>0</v>
      </c>
      <c r="E14385">
        <f t="shared" si="1123"/>
        <v>2022</v>
      </c>
      <c r="F14385" t="str">
        <f t="shared" si="1122"/>
        <v>Victorian</v>
      </c>
      <c r="G14385" t="str">
        <f t="shared" si="1124"/>
        <v>Quarter</v>
      </c>
      <c r="H14385">
        <f t="shared" si="1125"/>
        <v>2023</v>
      </c>
      <c r="I14385">
        <f t="shared" si="1126"/>
        <v>92</v>
      </c>
      <c r="J14385">
        <f>D14385*PJ_per_contract*I14385</f>
        <v>0</v>
      </c>
    </row>
    <row r="14386" spans="1:10" x14ac:dyDescent="0.2">
      <c r="A14386" t="s">
        <v>60</v>
      </c>
      <c r="B14386" s="3">
        <v>44767</v>
      </c>
      <c r="C14386">
        <v>0</v>
      </c>
      <c r="D14386">
        <v>0</v>
      </c>
      <c r="E14386">
        <f t="shared" si="1123"/>
        <v>2022</v>
      </c>
      <c r="F14386" t="str">
        <f t="shared" si="1122"/>
        <v>Wallumbilla</v>
      </c>
      <c r="G14386" t="str">
        <f t="shared" si="1124"/>
        <v>Strip</v>
      </c>
      <c r="H14386">
        <f t="shared" si="1125"/>
        <v>2023</v>
      </c>
      <c r="I14386">
        <f t="shared" si="1126"/>
        <v>365</v>
      </c>
      <c r="J14386">
        <f>D14386*PJ_per_contract*I14386</f>
        <v>0</v>
      </c>
    </row>
    <row r="14387" spans="1:10" x14ac:dyDescent="0.2">
      <c r="A14387" t="s">
        <v>61</v>
      </c>
      <c r="B14387" s="3">
        <v>44767</v>
      </c>
      <c r="C14387">
        <v>96</v>
      </c>
      <c r="D14387">
        <v>0</v>
      </c>
      <c r="E14387">
        <f t="shared" si="1123"/>
        <v>2022</v>
      </c>
      <c r="F14387" t="str">
        <f t="shared" si="1122"/>
        <v>Wallumbilla</v>
      </c>
      <c r="G14387" t="str">
        <f t="shared" si="1124"/>
        <v>Quarter</v>
      </c>
      <c r="H14387">
        <f t="shared" si="1125"/>
        <v>2022</v>
      </c>
      <c r="I14387">
        <f t="shared" si="1126"/>
        <v>92</v>
      </c>
      <c r="J14387">
        <f>D14387*PJ_per_contract*I14387</f>
        <v>0</v>
      </c>
    </row>
    <row r="14388" spans="1:10" x14ac:dyDescent="0.2">
      <c r="A14388" t="s">
        <v>62</v>
      </c>
      <c r="B14388" s="3">
        <v>44767</v>
      </c>
      <c r="C14388">
        <v>180</v>
      </c>
      <c r="D14388">
        <v>0</v>
      </c>
      <c r="E14388">
        <f t="shared" si="1123"/>
        <v>2022</v>
      </c>
      <c r="F14388" t="str">
        <f t="shared" si="1122"/>
        <v>Wallumbilla</v>
      </c>
      <c r="G14388" t="str">
        <f t="shared" si="1124"/>
        <v>Quarter</v>
      </c>
      <c r="H14388">
        <f t="shared" si="1125"/>
        <v>2022</v>
      </c>
      <c r="I14388">
        <f t="shared" si="1126"/>
        <v>92</v>
      </c>
      <c r="J14388">
        <f>D14388*PJ_per_contract*I14388</f>
        <v>0</v>
      </c>
    </row>
    <row r="14389" spans="1:10" x14ac:dyDescent="0.2">
      <c r="A14389" t="s">
        <v>70</v>
      </c>
      <c r="B14389" s="3">
        <v>44767</v>
      </c>
      <c r="C14389">
        <v>0</v>
      </c>
      <c r="D14389">
        <v>0</v>
      </c>
      <c r="E14389">
        <f t="shared" si="1123"/>
        <v>2022</v>
      </c>
      <c r="F14389" t="str">
        <f t="shared" si="1122"/>
        <v>Wallumbilla</v>
      </c>
      <c r="G14389" t="str">
        <f t="shared" si="1124"/>
        <v>Strip</v>
      </c>
      <c r="H14389">
        <f t="shared" si="1125"/>
        <v>2023</v>
      </c>
      <c r="I14389">
        <f t="shared" si="1126"/>
        <v>365</v>
      </c>
      <c r="J14389">
        <f>D14389*PJ_per_contract*I14389</f>
        <v>0</v>
      </c>
    </row>
    <row r="14390" spans="1:10" x14ac:dyDescent="0.2">
      <c r="A14390" t="s">
        <v>63</v>
      </c>
      <c r="B14390" s="3">
        <v>44767</v>
      </c>
      <c r="C14390">
        <v>81</v>
      </c>
      <c r="D14390">
        <v>0</v>
      </c>
      <c r="E14390">
        <f t="shared" si="1123"/>
        <v>2022</v>
      </c>
      <c r="F14390" t="str">
        <f t="shared" si="1122"/>
        <v>Wallumbilla</v>
      </c>
      <c r="G14390" t="str">
        <f t="shared" si="1124"/>
        <v>Quarter</v>
      </c>
      <c r="H14390">
        <f t="shared" si="1125"/>
        <v>2023</v>
      </c>
      <c r="I14390">
        <f t="shared" si="1126"/>
        <v>92</v>
      </c>
      <c r="J14390">
        <f>D14390*PJ_per_contract*I14390</f>
        <v>0</v>
      </c>
    </row>
    <row r="14391" spans="1:10" x14ac:dyDescent="0.2">
      <c r="A14391" t="s">
        <v>64</v>
      </c>
      <c r="B14391" s="3">
        <v>44767</v>
      </c>
      <c r="C14391">
        <v>114</v>
      </c>
      <c r="D14391">
        <v>0</v>
      </c>
      <c r="E14391">
        <f t="shared" si="1123"/>
        <v>2022</v>
      </c>
      <c r="F14391" t="str">
        <f t="shared" si="1122"/>
        <v>Wallumbilla</v>
      </c>
      <c r="G14391" t="str">
        <f t="shared" si="1124"/>
        <v>Quarter</v>
      </c>
      <c r="H14391">
        <f t="shared" si="1125"/>
        <v>2023</v>
      </c>
      <c r="I14391">
        <f t="shared" si="1126"/>
        <v>92</v>
      </c>
      <c r="J14391">
        <f>D14391*PJ_per_contract*I14391</f>
        <v>0</v>
      </c>
    </row>
    <row r="14392" spans="1:10" x14ac:dyDescent="0.2">
      <c r="A14392" t="s">
        <v>81</v>
      </c>
      <c r="B14392" s="3">
        <v>44767</v>
      </c>
      <c r="C14392">
        <v>0</v>
      </c>
      <c r="D14392">
        <v>0</v>
      </c>
      <c r="E14392">
        <f t="shared" si="1123"/>
        <v>2022</v>
      </c>
      <c r="F14392" t="str">
        <f t="shared" si="1122"/>
        <v>Wallumbilla</v>
      </c>
      <c r="G14392" t="str">
        <f t="shared" si="1124"/>
        <v>Strip</v>
      </c>
      <c r="H14392">
        <f t="shared" si="1125"/>
        <v>2024</v>
      </c>
      <c r="I14392">
        <f t="shared" si="1126"/>
        <v>365</v>
      </c>
      <c r="J14392">
        <f>D14392*PJ_per_contract*I14392</f>
        <v>0</v>
      </c>
    </row>
    <row r="14393" spans="1:10" x14ac:dyDescent="0.2">
      <c r="A14393" t="s">
        <v>71</v>
      </c>
      <c r="B14393" s="3">
        <v>44767</v>
      </c>
      <c r="C14393">
        <v>63</v>
      </c>
      <c r="D14393">
        <v>0</v>
      </c>
      <c r="E14393">
        <f t="shared" si="1123"/>
        <v>2022</v>
      </c>
      <c r="F14393" t="str">
        <f t="shared" si="1122"/>
        <v>Wallumbilla</v>
      </c>
      <c r="G14393" t="str">
        <f t="shared" si="1124"/>
        <v>Quarter</v>
      </c>
      <c r="H14393">
        <f t="shared" si="1125"/>
        <v>2023</v>
      </c>
      <c r="I14393">
        <f t="shared" si="1126"/>
        <v>92</v>
      </c>
      <c r="J14393">
        <f>D14393*PJ_per_contract*I14393</f>
        <v>0</v>
      </c>
    </row>
    <row r="14394" spans="1:10" x14ac:dyDescent="0.2">
      <c r="A14394" t="s">
        <v>72</v>
      </c>
      <c r="B14394" s="3">
        <v>44767</v>
      </c>
      <c r="C14394">
        <v>60</v>
      </c>
      <c r="D14394">
        <v>0</v>
      </c>
      <c r="E14394">
        <f t="shared" si="1123"/>
        <v>2022</v>
      </c>
      <c r="F14394" t="str">
        <f t="shared" si="1122"/>
        <v>Wallumbilla</v>
      </c>
      <c r="G14394" t="str">
        <f t="shared" si="1124"/>
        <v>Quarter</v>
      </c>
      <c r="H14394">
        <f t="shared" si="1125"/>
        <v>2023</v>
      </c>
      <c r="I14394">
        <f t="shared" si="1126"/>
        <v>92</v>
      </c>
      <c r="J14394">
        <f>D14394*PJ_per_contract*I14394</f>
        <v>0</v>
      </c>
    </row>
    <row r="14395" spans="1:10" x14ac:dyDescent="0.2">
      <c r="A14395" t="s">
        <v>92</v>
      </c>
      <c r="B14395" s="3">
        <v>44767</v>
      </c>
      <c r="C14395">
        <v>0</v>
      </c>
      <c r="D14395">
        <v>0</v>
      </c>
      <c r="E14395">
        <f t="shared" si="1123"/>
        <v>2022</v>
      </c>
      <c r="F14395" t="str">
        <f t="shared" si="1122"/>
        <v>Wallumbilla</v>
      </c>
      <c r="G14395" t="str">
        <f t="shared" si="1124"/>
        <v>Strip</v>
      </c>
      <c r="H14395">
        <f t="shared" si="1125"/>
        <v>2024</v>
      </c>
      <c r="I14395">
        <f t="shared" si="1126"/>
        <v>365</v>
      </c>
      <c r="J14395">
        <f>D14395*PJ_per_contract*I14395</f>
        <v>0</v>
      </c>
    </row>
    <row r="14396" spans="1:10" x14ac:dyDescent="0.2">
      <c r="A14396" t="s">
        <v>82</v>
      </c>
      <c r="B14396" s="3">
        <v>44767</v>
      </c>
      <c r="C14396">
        <v>9</v>
      </c>
      <c r="D14396">
        <v>0</v>
      </c>
      <c r="E14396">
        <f t="shared" si="1123"/>
        <v>2022</v>
      </c>
      <c r="F14396" t="str">
        <f t="shared" si="1122"/>
        <v>Wallumbilla</v>
      </c>
      <c r="G14396" t="str">
        <f t="shared" si="1124"/>
        <v>Quarter</v>
      </c>
      <c r="H14396">
        <f t="shared" si="1125"/>
        <v>2024</v>
      </c>
      <c r="I14396">
        <f t="shared" si="1126"/>
        <v>92</v>
      </c>
      <c r="J14396">
        <f>D14396*PJ_per_contract*I14396</f>
        <v>0</v>
      </c>
    </row>
    <row r="14397" spans="1:10" x14ac:dyDescent="0.2">
      <c r="A14397" t="s">
        <v>83</v>
      </c>
      <c r="B14397" s="3">
        <v>44767</v>
      </c>
      <c r="C14397">
        <v>7</v>
      </c>
      <c r="D14397">
        <v>0</v>
      </c>
      <c r="E14397">
        <f t="shared" si="1123"/>
        <v>2022</v>
      </c>
      <c r="F14397" t="str">
        <f t="shared" si="1122"/>
        <v>Wallumbilla</v>
      </c>
      <c r="G14397" t="str">
        <f t="shared" si="1124"/>
        <v>Quarter</v>
      </c>
      <c r="H14397">
        <f t="shared" si="1125"/>
        <v>2024</v>
      </c>
      <c r="I14397">
        <f t="shared" si="1126"/>
        <v>92</v>
      </c>
      <c r="J14397">
        <f>D14397*PJ_per_contract*I14397</f>
        <v>0</v>
      </c>
    </row>
    <row r="14398" spans="1:10" x14ac:dyDescent="0.2">
      <c r="A14398" t="s">
        <v>93</v>
      </c>
      <c r="B14398" s="3">
        <v>44767</v>
      </c>
      <c r="C14398">
        <v>7</v>
      </c>
      <c r="D14398">
        <v>0</v>
      </c>
      <c r="E14398">
        <f t="shared" si="1123"/>
        <v>2022</v>
      </c>
      <c r="F14398" t="str">
        <f t="shared" si="1122"/>
        <v>Wallumbilla</v>
      </c>
      <c r="G14398" t="str">
        <f t="shared" si="1124"/>
        <v>Quarter</v>
      </c>
      <c r="H14398">
        <f t="shared" si="1125"/>
        <v>2024</v>
      </c>
      <c r="I14398">
        <f t="shared" si="1126"/>
        <v>92</v>
      </c>
      <c r="J14398">
        <f>D14398*PJ_per_contract*I14398</f>
        <v>0</v>
      </c>
    </row>
    <row r="14399" spans="1:10" x14ac:dyDescent="0.2">
      <c r="A14399" t="s">
        <v>94</v>
      </c>
      <c r="B14399" s="3">
        <v>44767</v>
      </c>
      <c r="C14399">
        <v>7</v>
      </c>
      <c r="D14399">
        <v>0</v>
      </c>
      <c r="E14399">
        <f t="shared" si="1123"/>
        <v>2022</v>
      </c>
      <c r="F14399" t="str">
        <f t="shared" si="1122"/>
        <v>Wallumbilla</v>
      </c>
      <c r="G14399" t="str">
        <f t="shared" si="1124"/>
        <v>Quarter</v>
      </c>
      <c r="H14399">
        <f t="shared" si="1125"/>
        <v>2024</v>
      </c>
      <c r="I14399">
        <f t="shared" si="1126"/>
        <v>92</v>
      </c>
      <c r="J14399">
        <f>D14399*PJ_per_contract*I14399</f>
        <v>0</v>
      </c>
    </row>
    <row r="14400" spans="1:10" x14ac:dyDescent="0.2">
      <c r="A14400" t="s">
        <v>80</v>
      </c>
      <c r="B14400" s="3">
        <v>44768</v>
      </c>
      <c r="C14400">
        <v>0</v>
      </c>
      <c r="D14400">
        <v>0</v>
      </c>
      <c r="E14400">
        <f t="shared" si="1123"/>
        <v>2022</v>
      </c>
      <c r="F14400" t="str">
        <f t="shared" si="1122"/>
        <v>Victorian</v>
      </c>
      <c r="G14400" t="str">
        <f t="shared" si="1124"/>
        <v>Quarter</v>
      </c>
      <c r="H14400">
        <f t="shared" si="1125"/>
        <v>2025</v>
      </c>
      <c r="I14400">
        <f t="shared" si="1126"/>
        <v>92</v>
      </c>
      <c r="J14400">
        <f>D14400*PJ_per_contract*I14400</f>
        <v>0</v>
      </c>
    </row>
    <row r="14401" spans="1:10" x14ac:dyDescent="0.2">
      <c r="A14401" t="s">
        <v>89</v>
      </c>
      <c r="B14401" s="3">
        <v>44768</v>
      </c>
      <c r="C14401">
        <v>0</v>
      </c>
      <c r="D14401">
        <v>0</v>
      </c>
      <c r="E14401">
        <f t="shared" si="1123"/>
        <v>2022</v>
      </c>
      <c r="F14401" t="str">
        <f t="shared" si="1122"/>
        <v>Victorian</v>
      </c>
      <c r="G14401" t="str">
        <f t="shared" si="1124"/>
        <v>Month</v>
      </c>
      <c r="H14401">
        <f t="shared" si="1125"/>
        <v>2022</v>
      </c>
      <c r="I14401">
        <f t="shared" si="1126"/>
        <v>31</v>
      </c>
      <c r="J14401">
        <f>D14401*PJ_per_contract*I14401</f>
        <v>0</v>
      </c>
    </row>
    <row r="14402" spans="1:10" x14ac:dyDescent="0.2">
      <c r="A14402" t="s">
        <v>55</v>
      </c>
      <c r="B14402" s="3">
        <v>44768</v>
      </c>
      <c r="C14402">
        <v>0</v>
      </c>
      <c r="D14402">
        <v>0</v>
      </c>
      <c r="E14402">
        <f t="shared" si="1123"/>
        <v>2022</v>
      </c>
      <c r="F14402" t="str">
        <f t="shared" ref="F14402:F14465" si="1127">IF(OR(LEFT(A14402,2)="GJ",LEFT(A14402,2)="GK"),"Victorian",IF(OR(LEFT(A14402,2)="GX",LEFT(A14402,2)="GY"),"Wallumbilla","NA"))</f>
        <v>Victorian</v>
      </c>
      <c r="G14402" t="str">
        <f t="shared" si="1124"/>
        <v>Quarter</v>
      </c>
      <c r="H14402">
        <f t="shared" si="1125"/>
        <v>2024</v>
      </c>
      <c r="I14402">
        <f t="shared" si="1126"/>
        <v>92</v>
      </c>
      <c r="J14402">
        <f>D14402*PJ_per_contract*I14402</f>
        <v>0</v>
      </c>
    </row>
    <row r="14403" spans="1:10" x14ac:dyDescent="0.2">
      <c r="A14403" t="s">
        <v>56</v>
      </c>
      <c r="B14403" s="3">
        <v>44768</v>
      </c>
      <c r="C14403">
        <v>0</v>
      </c>
      <c r="D14403">
        <v>0</v>
      </c>
      <c r="E14403">
        <f t="shared" ref="E14403:E14466" si="1128">YEAR(B14403)</f>
        <v>2022</v>
      </c>
      <c r="F14403" t="str">
        <f t="shared" si="1127"/>
        <v>Victorian</v>
      </c>
      <c r="G14403" t="str">
        <f t="shared" ref="G14403:G14466" si="1129">IF(LEFT(A14403,2)="GJ","Month",IF(OR(LEFT(A14403,2)="GK",LEFT(A14403,2)="GX"),"Quarter",IF(LEFT(A14403,2)="GY","Strip","NA")))</f>
        <v>Quarter</v>
      </c>
      <c r="H14403">
        <f t="shared" ref="H14403:H14466" si="1130">VALUE(MID(A14403,4,4))</f>
        <v>2023</v>
      </c>
      <c r="I14403">
        <f t="shared" ref="I14403:I14466" si="1131">IF(G14403="Month",_xlfn.DAYS(EOMONTH(B14403,0),EOMONTH(B14403,-1)),IF(G14403="Quarter",_xlfn.DAYS(EOMONTH(B14403,2),EOMONTH(B14403,-1)),365))</f>
        <v>92</v>
      </c>
      <c r="J14403">
        <f>D14403*PJ_per_contract*I14403</f>
        <v>0</v>
      </c>
    </row>
    <row r="14404" spans="1:10" x14ac:dyDescent="0.2">
      <c r="A14404" t="s">
        <v>96</v>
      </c>
      <c r="B14404" s="3">
        <v>44768</v>
      </c>
      <c r="C14404">
        <v>0</v>
      </c>
      <c r="D14404">
        <v>0</v>
      </c>
      <c r="E14404">
        <f t="shared" si="1128"/>
        <v>2022</v>
      </c>
      <c r="F14404" t="str">
        <f t="shared" si="1127"/>
        <v>Victorian</v>
      </c>
      <c r="G14404" t="str">
        <f t="shared" si="1129"/>
        <v>Month</v>
      </c>
      <c r="H14404">
        <f t="shared" si="1130"/>
        <v>2022</v>
      </c>
      <c r="I14404">
        <f t="shared" si="1131"/>
        <v>31</v>
      </c>
      <c r="J14404">
        <f>D14404*PJ_per_contract*I14404</f>
        <v>0</v>
      </c>
    </row>
    <row r="14405" spans="1:10" x14ac:dyDescent="0.2">
      <c r="A14405" t="s">
        <v>88</v>
      </c>
      <c r="B14405" s="3">
        <v>44768</v>
      </c>
      <c r="C14405">
        <v>0</v>
      </c>
      <c r="D14405">
        <v>0</v>
      </c>
      <c r="E14405">
        <f t="shared" si="1128"/>
        <v>2022</v>
      </c>
      <c r="F14405" t="str">
        <f t="shared" si="1127"/>
        <v>Victorian</v>
      </c>
      <c r="G14405" t="str">
        <f t="shared" si="1129"/>
        <v>Month</v>
      </c>
      <c r="H14405">
        <f t="shared" si="1130"/>
        <v>2022</v>
      </c>
      <c r="I14405">
        <f t="shared" si="1131"/>
        <v>31</v>
      </c>
      <c r="J14405">
        <f>D14405*PJ_per_contract*I14405</f>
        <v>0</v>
      </c>
    </row>
    <row r="14406" spans="1:10" x14ac:dyDescent="0.2">
      <c r="A14406" t="s">
        <v>58</v>
      </c>
      <c r="B14406" s="3">
        <v>44768</v>
      </c>
      <c r="C14406">
        <v>0</v>
      </c>
      <c r="D14406">
        <v>0</v>
      </c>
      <c r="E14406">
        <f t="shared" si="1128"/>
        <v>2022</v>
      </c>
      <c r="F14406" t="str">
        <f t="shared" si="1127"/>
        <v>Victorian</v>
      </c>
      <c r="G14406" t="str">
        <f t="shared" si="1129"/>
        <v>Quarter</v>
      </c>
      <c r="H14406">
        <f t="shared" si="1130"/>
        <v>2024</v>
      </c>
      <c r="I14406">
        <f t="shared" si="1131"/>
        <v>92</v>
      </c>
      <c r="J14406">
        <f>D14406*PJ_per_contract*I14406</f>
        <v>0</v>
      </c>
    </row>
    <row r="14407" spans="1:10" x14ac:dyDescent="0.2">
      <c r="A14407" t="s">
        <v>68</v>
      </c>
      <c r="B14407" s="3">
        <v>44768</v>
      </c>
      <c r="C14407">
        <v>0</v>
      </c>
      <c r="D14407">
        <v>0</v>
      </c>
      <c r="E14407">
        <f t="shared" si="1128"/>
        <v>2022</v>
      </c>
      <c r="F14407" t="str">
        <f t="shared" si="1127"/>
        <v>Victorian</v>
      </c>
      <c r="G14407" t="str">
        <f t="shared" si="1129"/>
        <v>Quarter</v>
      </c>
      <c r="H14407">
        <f t="shared" si="1130"/>
        <v>2025</v>
      </c>
      <c r="I14407">
        <f t="shared" si="1131"/>
        <v>92</v>
      </c>
      <c r="J14407">
        <f>D14407*PJ_per_contract*I14407</f>
        <v>0</v>
      </c>
    </row>
    <row r="14408" spans="1:10" x14ac:dyDescent="0.2">
      <c r="A14408" t="s">
        <v>59</v>
      </c>
      <c r="B14408" s="3">
        <v>44768</v>
      </c>
      <c r="C14408">
        <v>0</v>
      </c>
      <c r="D14408">
        <v>0</v>
      </c>
      <c r="E14408">
        <f t="shared" si="1128"/>
        <v>2022</v>
      </c>
      <c r="F14408" t="str">
        <f t="shared" si="1127"/>
        <v>Victorian</v>
      </c>
      <c r="G14408" t="str">
        <f t="shared" si="1129"/>
        <v>Quarter</v>
      </c>
      <c r="H14408">
        <f t="shared" si="1130"/>
        <v>2023</v>
      </c>
      <c r="I14408">
        <f t="shared" si="1131"/>
        <v>92</v>
      </c>
      <c r="J14408">
        <f>D14408*PJ_per_contract*I14408</f>
        <v>0</v>
      </c>
    </row>
    <row r="14409" spans="1:10" x14ac:dyDescent="0.2">
      <c r="A14409" t="s">
        <v>79</v>
      </c>
      <c r="B14409" s="3">
        <v>44768</v>
      </c>
      <c r="C14409">
        <v>0</v>
      </c>
      <c r="D14409">
        <v>0</v>
      </c>
      <c r="E14409">
        <f t="shared" si="1128"/>
        <v>2022</v>
      </c>
      <c r="F14409" t="str">
        <f t="shared" si="1127"/>
        <v>Victorian</v>
      </c>
      <c r="G14409" t="str">
        <f t="shared" si="1129"/>
        <v>Quarter</v>
      </c>
      <c r="H14409">
        <f t="shared" si="1130"/>
        <v>2025</v>
      </c>
      <c r="I14409">
        <f t="shared" si="1131"/>
        <v>92</v>
      </c>
      <c r="J14409">
        <f>D14409*PJ_per_contract*I14409</f>
        <v>0</v>
      </c>
    </row>
    <row r="14410" spans="1:10" x14ac:dyDescent="0.2">
      <c r="A14410" t="s">
        <v>87</v>
      </c>
      <c r="B14410" s="3">
        <v>44768</v>
      </c>
      <c r="C14410">
        <v>0</v>
      </c>
      <c r="D14410">
        <v>0</v>
      </c>
      <c r="E14410">
        <f t="shared" si="1128"/>
        <v>2022</v>
      </c>
      <c r="F14410" t="str">
        <f t="shared" si="1127"/>
        <v>Victorian</v>
      </c>
      <c r="G14410" t="str">
        <f t="shared" si="1129"/>
        <v>Month</v>
      </c>
      <c r="H14410">
        <f t="shared" si="1130"/>
        <v>2022</v>
      </c>
      <c r="I14410">
        <f t="shared" si="1131"/>
        <v>31</v>
      </c>
      <c r="J14410">
        <f>D14410*PJ_per_contract*I14410</f>
        <v>0</v>
      </c>
    </row>
    <row r="14411" spans="1:10" x14ac:dyDescent="0.2">
      <c r="A14411" t="s">
        <v>52</v>
      </c>
      <c r="B14411" s="3">
        <v>44768</v>
      </c>
      <c r="C14411">
        <v>0</v>
      </c>
      <c r="D14411">
        <v>0</v>
      </c>
      <c r="E14411">
        <f t="shared" si="1128"/>
        <v>2022</v>
      </c>
      <c r="F14411" t="str">
        <f t="shared" si="1127"/>
        <v>Victorian</v>
      </c>
      <c r="G14411" t="str">
        <f t="shared" si="1129"/>
        <v>Quarter</v>
      </c>
      <c r="H14411">
        <f t="shared" si="1130"/>
        <v>2022</v>
      </c>
      <c r="I14411">
        <f t="shared" si="1131"/>
        <v>92</v>
      </c>
      <c r="J14411">
        <f>D14411*PJ_per_contract*I14411</f>
        <v>0</v>
      </c>
    </row>
    <row r="14412" spans="1:10" x14ac:dyDescent="0.2">
      <c r="A14412" t="s">
        <v>69</v>
      </c>
      <c r="B14412" s="3">
        <v>44768</v>
      </c>
      <c r="C14412">
        <v>0</v>
      </c>
      <c r="D14412">
        <v>0</v>
      </c>
      <c r="E14412">
        <f t="shared" si="1128"/>
        <v>2022</v>
      </c>
      <c r="F14412" t="str">
        <f t="shared" si="1127"/>
        <v>Victorian</v>
      </c>
      <c r="G14412" t="str">
        <f t="shared" si="1129"/>
        <v>Quarter</v>
      </c>
      <c r="H14412">
        <f t="shared" si="1130"/>
        <v>2025</v>
      </c>
      <c r="I14412">
        <f t="shared" si="1131"/>
        <v>92</v>
      </c>
      <c r="J14412">
        <f>D14412*PJ_per_contract*I14412</f>
        <v>0</v>
      </c>
    </row>
    <row r="14413" spans="1:10" x14ac:dyDescent="0.2">
      <c r="A14413" t="s">
        <v>95</v>
      </c>
      <c r="B14413" s="3">
        <v>44768</v>
      </c>
      <c r="C14413">
        <v>0</v>
      </c>
      <c r="D14413">
        <v>0</v>
      </c>
      <c r="E14413">
        <f t="shared" si="1128"/>
        <v>2022</v>
      </c>
      <c r="F14413" t="str">
        <f t="shared" si="1127"/>
        <v>Victorian</v>
      </c>
      <c r="G14413" t="str">
        <f t="shared" si="1129"/>
        <v>Month</v>
      </c>
      <c r="H14413">
        <f t="shared" si="1130"/>
        <v>2022</v>
      </c>
      <c r="I14413">
        <f t="shared" si="1131"/>
        <v>31</v>
      </c>
      <c r="J14413">
        <f>D14413*PJ_per_contract*I14413</f>
        <v>0</v>
      </c>
    </row>
    <row r="14414" spans="1:10" x14ac:dyDescent="0.2">
      <c r="A14414" t="s">
        <v>54</v>
      </c>
      <c r="B14414" s="3">
        <v>44768</v>
      </c>
      <c r="C14414">
        <v>0</v>
      </c>
      <c r="D14414">
        <v>0</v>
      </c>
      <c r="E14414">
        <f t="shared" si="1128"/>
        <v>2022</v>
      </c>
      <c r="F14414" t="str">
        <f t="shared" si="1127"/>
        <v>Victorian</v>
      </c>
      <c r="G14414" t="str">
        <f t="shared" si="1129"/>
        <v>Quarter</v>
      </c>
      <c r="H14414">
        <f t="shared" si="1130"/>
        <v>2023</v>
      </c>
      <c r="I14414">
        <f t="shared" si="1131"/>
        <v>92</v>
      </c>
      <c r="J14414">
        <f>D14414*PJ_per_contract*I14414</f>
        <v>0</v>
      </c>
    </row>
    <row r="14415" spans="1:10" x14ac:dyDescent="0.2">
      <c r="A14415" t="s">
        <v>97</v>
      </c>
      <c r="B14415" s="3">
        <v>44768</v>
      </c>
      <c r="C14415">
        <v>0</v>
      </c>
      <c r="D14415">
        <v>0</v>
      </c>
      <c r="E14415">
        <f t="shared" si="1128"/>
        <v>2022</v>
      </c>
      <c r="F14415" t="str">
        <f t="shared" si="1127"/>
        <v>Victorian</v>
      </c>
      <c r="G14415" t="str">
        <f t="shared" si="1129"/>
        <v>Month</v>
      </c>
      <c r="H14415">
        <f t="shared" si="1130"/>
        <v>2022</v>
      </c>
      <c r="I14415">
        <f t="shared" si="1131"/>
        <v>31</v>
      </c>
      <c r="J14415">
        <f>D14415*PJ_per_contract*I14415</f>
        <v>0</v>
      </c>
    </row>
    <row r="14416" spans="1:10" x14ac:dyDescent="0.2">
      <c r="A14416" t="s">
        <v>90</v>
      </c>
      <c r="B14416" s="3">
        <v>44768</v>
      </c>
      <c r="C14416">
        <v>0</v>
      </c>
      <c r="D14416">
        <v>0</v>
      </c>
      <c r="E14416">
        <f t="shared" si="1128"/>
        <v>2022</v>
      </c>
      <c r="F14416" t="str">
        <f t="shared" si="1127"/>
        <v>Victorian</v>
      </c>
      <c r="G14416" t="str">
        <f t="shared" si="1129"/>
        <v>Quarter</v>
      </c>
      <c r="H14416">
        <f t="shared" si="1130"/>
        <v>2026</v>
      </c>
      <c r="I14416">
        <f t="shared" si="1131"/>
        <v>92</v>
      </c>
      <c r="J14416">
        <f>D14416*PJ_per_contract*I14416</f>
        <v>0</v>
      </c>
    </row>
    <row r="14417" spans="1:10" x14ac:dyDescent="0.2">
      <c r="A14417" t="s">
        <v>53</v>
      </c>
      <c r="B14417" s="3">
        <v>44768</v>
      </c>
      <c r="C14417">
        <v>0</v>
      </c>
      <c r="D14417">
        <v>0</v>
      </c>
      <c r="E14417">
        <f t="shared" si="1128"/>
        <v>2022</v>
      </c>
      <c r="F14417" t="str">
        <f t="shared" si="1127"/>
        <v>Victorian</v>
      </c>
      <c r="G14417" t="str">
        <f t="shared" si="1129"/>
        <v>Quarter</v>
      </c>
      <c r="H14417">
        <f t="shared" si="1130"/>
        <v>2023</v>
      </c>
      <c r="I14417">
        <f t="shared" si="1131"/>
        <v>92</v>
      </c>
      <c r="J14417">
        <f>D14417*PJ_per_contract*I14417</f>
        <v>0</v>
      </c>
    </row>
    <row r="14418" spans="1:10" x14ac:dyDescent="0.2">
      <c r="A14418" t="s">
        <v>51</v>
      </c>
      <c r="B14418" s="3">
        <v>44768</v>
      </c>
      <c r="C14418">
        <v>0</v>
      </c>
      <c r="D14418">
        <v>0</v>
      </c>
      <c r="E14418">
        <f t="shared" si="1128"/>
        <v>2022</v>
      </c>
      <c r="F14418" t="str">
        <f t="shared" si="1127"/>
        <v>Victorian</v>
      </c>
      <c r="G14418" t="str">
        <f t="shared" si="1129"/>
        <v>Quarter</v>
      </c>
      <c r="H14418">
        <f t="shared" si="1130"/>
        <v>2022</v>
      </c>
      <c r="I14418">
        <f t="shared" si="1131"/>
        <v>92</v>
      </c>
      <c r="J14418">
        <f>D14418*PJ_per_contract*I14418</f>
        <v>0</v>
      </c>
    </row>
    <row r="14419" spans="1:10" x14ac:dyDescent="0.2">
      <c r="A14419" t="s">
        <v>50</v>
      </c>
      <c r="B14419" s="3">
        <v>44768</v>
      </c>
      <c r="C14419">
        <v>0</v>
      </c>
      <c r="D14419">
        <v>0</v>
      </c>
      <c r="E14419">
        <f t="shared" si="1128"/>
        <v>2022</v>
      </c>
      <c r="F14419" t="str">
        <f t="shared" si="1127"/>
        <v>Victorian</v>
      </c>
      <c r="G14419" t="str">
        <f t="shared" si="1129"/>
        <v>Quarter</v>
      </c>
      <c r="H14419">
        <f t="shared" si="1130"/>
        <v>2024</v>
      </c>
      <c r="I14419">
        <f t="shared" si="1131"/>
        <v>92</v>
      </c>
      <c r="J14419">
        <f>D14419*PJ_per_contract*I14419</f>
        <v>0</v>
      </c>
    </row>
    <row r="14420" spans="1:10" x14ac:dyDescent="0.2">
      <c r="A14420" t="s">
        <v>91</v>
      </c>
      <c r="B14420" s="3">
        <v>44768</v>
      </c>
      <c r="C14420">
        <v>0</v>
      </c>
      <c r="D14420">
        <v>0</v>
      </c>
      <c r="E14420">
        <f t="shared" si="1128"/>
        <v>2022</v>
      </c>
      <c r="F14420" t="str">
        <f t="shared" si="1127"/>
        <v>Victorian</v>
      </c>
      <c r="G14420" t="str">
        <f t="shared" si="1129"/>
        <v>Quarter</v>
      </c>
      <c r="H14420">
        <f t="shared" si="1130"/>
        <v>2026</v>
      </c>
      <c r="I14420">
        <f t="shared" si="1131"/>
        <v>92</v>
      </c>
      <c r="J14420">
        <f>D14420*PJ_per_contract*I14420</f>
        <v>0</v>
      </c>
    </row>
    <row r="14421" spans="1:10" x14ac:dyDescent="0.2">
      <c r="A14421" t="s">
        <v>57</v>
      </c>
      <c r="B14421" s="3">
        <v>44768</v>
      </c>
      <c r="C14421">
        <v>0</v>
      </c>
      <c r="D14421">
        <v>0</v>
      </c>
      <c r="E14421">
        <f t="shared" si="1128"/>
        <v>2022</v>
      </c>
      <c r="F14421" t="str">
        <f t="shared" si="1127"/>
        <v>Victorian</v>
      </c>
      <c r="G14421" t="str">
        <f t="shared" si="1129"/>
        <v>Quarter</v>
      </c>
      <c r="H14421">
        <f t="shared" si="1130"/>
        <v>2024</v>
      </c>
      <c r="I14421">
        <f t="shared" si="1131"/>
        <v>92</v>
      </c>
      <c r="J14421">
        <f>D14421*PJ_per_contract*I14421</f>
        <v>0</v>
      </c>
    </row>
    <row r="14422" spans="1:10" x14ac:dyDescent="0.2">
      <c r="A14422" t="s">
        <v>60</v>
      </c>
      <c r="B14422" s="3">
        <v>44768</v>
      </c>
      <c r="C14422">
        <v>0</v>
      </c>
      <c r="D14422">
        <v>0</v>
      </c>
      <c r="E14422">
        <f t="shared" si="1128"/>
        <v>2022</v>
      </c>
      <c r="F14422" t="str">
        <f t="shared" si="1127"/>
        <v>Wallumbilla</v>
      </c>
      <c r="G14422" t="str">
        <f t="shared" si="1129"/>
        <v>Strip</v>
      </c>
      <c r="H14422">
        <f t="shared" si="1130"/>
        <v>2023</v>
      </c>
      <c r="I14422">
        <f t="shared" si="1131"/>
        <v>365</v>
      </c>
      <c r="J14422">
        <f>D14422*PJ_per_contract*I14422</f>
        <v>0</v>
      </c>
    </row>
    <row r="14423" spans="1:10" x14ac:dyDescent="0.2">
      <c r="A14423" t="s">
        <v>61</v>
      </c>
      <c r="B14423" s="3">
        <v>44768</v>
      </c>
      <c r="C14423">
        <v>96</v>
      </c>
      <c r="D14423">
        <v>0</v>
      </c>
      <c r="E14423">
        <f t="shared" si="1128"/>
        <v>2022</v>
      </c>
      <c r="F14423" t="str">
        <f t="shared" si="1127"/>
        <v>Wallumbilla</v>
      </c>
      <c r="G14423" t="str">
        <f t="shared" si="1129"/>
        <v>Quarter</v>
      </c>
      <c r="H14423">
        <f t="shared" si="1130"/>
        <v>2022</v>
      </c>
      <c r="I14423">
        <f t="shared" si="1131"/>
        <v>92</v>
      </c>
      <c r="J14423">
        <f>D14423*PJ_per_contract*I14423</f>
        <v>0</v>
      </c>
    </row>
    <row r="14424" spans="1:10" x14ac:dyDescent="0.2">
      <c r="A14424" t="s">
        <v>62</v>
      </c>
      <c r="B14424" s="3">
        <v>44768</v>
      </c>
      <c r="C14424">
        <v>180</v>
      </c>
      <c r="D14424">
        <v>0</v>
      </c>
      <c r="E14424">
        <f t="shared" si="1128"/>
        <v>2022</v>
      </c>
      <c r="F14424" t="str">
        <f t="shared" si="1127"/>
        <v>Wallumbilla</v>
      </c>
      <c r="G14424" t="str">
        <f t="shared" si="1129"/>
        <v>Quarter</v>
      </c>
      <c r="H14424">
        <f t="shared" si="1130"/>
        <v>2022</v>
      </c>
      <c r="I14424">
        <f t="shared" si="1131"/>
        <v>92</v>
      </c>
      <c r="J14424">
        <f>D14424*PJ_per_contract*I14424</f>
        <v>0</v>
      </c>
    </row>
    <row r="14425" spans="1:10" x14ac:dyDescent="0.2">
      <c r="A14425" t="s">
        <v>70</v>
      </c>
      <c r="B14425" s="3">
        <v>44768</v>
      </c>
      <c r="C14425">
        <v>0</v>
      </c>
      <c r="D14425">
        <v>0</v>
      </c>
      <c r="E14425">
        <f t="shared" si="1128"/>
        <v>2022</v>
      </c>
      <c r="F14425" t="str">
        <f t="shared" si="1127"/>
        <v>Wallumbilla</v>
      </c>
      <c r="G14425" t="str">
        <f t="shared" si="1129"/>
        <v>Strip</v>
      </c>
      <c r="H14425">
        <f t="shared" si="1130"/>
        <v>2023</v>
      </c>
      <c r="I14425">
        <f t="shared" si="1131"/>
        <v>365</v>
      </c>
      <c r="J14425">
        <f>D14425*PJ_per_contract*I14425</f>
        <v>0</v>
      </c>
    </row>
    <row r="14426" spans="1:10" x14ac:dyDescent="0.2">
      <c r="A14426" t="s">
        <v>63</v>
      </c>
      <c r="B14426" s="3">
        <v>44768</v>
      </c>
      <c r="C14426">
        <v>81</v>
      </c>
      <c r="D14426">
        <v>0</v>
      </c>
      <c r="E14426">
        <f t="shared" si="1128"/>
        <v>2022</v>
      </c>
      <c r="F14426" t="str">
        <f t="shared" si="1127"/>
        <v>Wallumbilla</v>
      </c>
      <c r="G14426" t="str">
        <f t="shared" si="1129"/>
        <v>Quarter</v>
      </c>
      <c r="H14426">
        <f t="shared" si="1130"/>
        <v>2023</v>
      </c>
      <c r="I14426">
        <f t="shared" si="1131"/>
        <v>92</v>
      </c>
      <c r="J14426">
        <f>D14426*PJ_per_contract*I14426</f>
        <v>0</v>
      </c>
    </row>
    <row r="14427" spans="1:10" x14ac:dyDescent="0.2">
      <c r="A14427" t="s">
        <v>64</v>
      </c>
      <c r="B14427" s="3">
        <v>44768</v>
      </c>
      <c r="C14427">
        <v>114</v>
      </c>
      <c r="D14427">
        <v>0</v>
      </c>
      <c r="E14427">
        <f t="shared" si="1128"/>
        <v>2022</v>
      </c>
      <c r="F14427" t="str">
        <f t="shared" si="1127"/>
        <v>Wallumbilla</v>
      </c>
      <c r="G14427" t="str">
        <f t="shared" si="1129"/>
        <v>Quarter</v>
      </c>
      <c r="H14427">
        <f t="shared" si="1130"/>
        <v>2023</v>
      </c>
      <c r="I14427">
        <f t="shared" si="1131"/>
        <v>92</v>
      </c>
      <c r="J14427">
        <f>D14427*PJ_per_contract*I14427</f>
        <v>0</v>
      </c>
    </row>
    <row r="14428" spans="1:10" x14ac:dyDescent="0.2">
      <c r="A14428" t="s">
        <v>81</v>
      </c>
      <c r="B14428" s="3">
        <v>44768</v>
      </c>
      <c r="C14428">
        <v>0</v>
      </c>
      <c r="D14428">
        <v>0</v>
      </c>
      <c r="E14428">
        <f t="shared" si="1128"/>
        <v>2022</v>
      </c>
      <c r="F14428" t="str">
        <f t="shared" si="1127"/>
        <v>Wallumbilla</v>
      </c>
      <c r="G14428" t="str">
        <f t="shared" si="1129"/>
        <v>Strip</v>
      </c>
      <c r="H14428">
        <f t="shared" si="1130"/>
        <v>2024</v>
      </c>
      <c r="I14428">
        <f t="shared" si="1131"/>
        <v>365</v>
      </c>
      <c r="J14428">
        <f>D14428*PJ_per_contract*I14428</f>
        <v>0</v>
      </c>
    </row>
    <row r="14429" spans="1:10" x14ac:dyDescent="0.2">
      <c r="A14429" t="s">
        <v>71</v>
      </c>
      <c r="B14429" s="3">
        <v>44768</v>
      </c>
      <c r="C14429">
        <v>63</v>
      </c>
      <c r="D14429">
        <v>0</v>
      </c>
      <c r="E14429">
        <f t="shared" si="1128"/>
        <v>2022</v>
      </c>
      <c r="F14429" t="str">
        <f t="shared" si="1127"/>
        <v>Wallumbilla</v>
      </c>
      <c r="G14429" t="str">
        <f t="shared" si="1129"/>
        <v>Quarter</v>
      </c>
      <c r="H14429">
        <f t="shared" si="1130"/>
        <v>2023</v>
      </c>
      <c r="I14429">
        <f t="shared" si="1131"/>
        <v>92</v>
      </c>
      <c r="J14429">
        <f>D14429*PJ_per_contract*I14429</f>
        <v>0</v>
      </c>
    </row>
    <row r="14430" spans="1:10" x14ac:dyDescent="0.2">
      <c r="A14430" t="s">
        <v>72</v>
      </c>
      <c r="B14430" s="3">
        <v>44768</v>
      </c>
      <c r="C14430">
        <v>60</v>
      </c>
      <c r="D14430">
        <v>0</v>
      </c>
      <c r="E14430">
        <f t="shared" si="1128"/>
        <v>2022</v>
      </c>
      <c r="F14430" t="str">
        <f t="shared" si="1127"/>
        <v>Wallumbilla</v>
      </c>
      <c r="G14430" t="str">
        <f t="shared" si="1129"/>
        <v>Quarter</v>
      </c>
      <c r="H14430">
        <f t="shared" si="1130"/>
        <v>2023</v>
      </c>
      <c r="I14430">
        <f t="shared" si="1131"/>
        <v>92</v>
      </c>
      <c r="J14430">
        <f>D14430*PJ_per_contract*I14430</f>
        <v>0</v>
      </c>
    </row>
    <row r="14431" spans="1:10" x14ac:dyDescent="0.2">
      <c r="A14431" t="s">
        <v>92</v>
      </c>
      <c r="B14431" s="3">
        <v>44768</v>
      </c>
      <c r="C14431">
        <v>0</v>
      </c>
      <c r="D14431">
        <v>0</v>
      </c>
      <c r="E14431">
        <f t="shared" si="1128"/>
        <v>2022</v>
      </c>
      <c r="F14431" t="str">
        <f t="shared" si="1127"/>
        <v>Wallumbilla</v>
      </c>
      <c r="G14431" t="str">
        <f t="shared" si="1129"/>
        <v>Strip</v>
      </c>
      <c r="H14431">
        <f t="shared" si="1130"/>
        <v>2024</v>
      </c>
      <c r="I14431">
        <f t="shared" si="1131"/>
        <v>365</v>
      </c>
      <c r="J14431">
        <f>D14431*PJ_per_contract*I14431</f>
        <v>0</v>
      </c>
    </row>
    <row r="14432" spans="1:10" x14ac:dyDescent="0.2">
      <c r="A14432" t="s">
        <v>82</v>
      </c>
      <c r="B14432" s="3">
        <v>44768</v>
      </c>
      <c r="C14432">
        <v>9</v>
      </c>
      <c r="D14432">
        <v>0</v>
      </c>
      <c r="E14432">
        <f t="shared" si="1128"/>
        <v>2022</v>
      </c>
      <c r="F14432" t="str">
        <f t="shared" si="1127"/>
        <v>Wallumbilla</v>
      </c>
      <c r="G14432" t="str">
        <f t="shared" si="1129"/>
        <v>Quarter</v>
      </c>
      <c r="H14432">
        <f t="shared" si="1130"/>
        <v>2024</v>
      </c>
      <c r="I14432">
        <f t="shared" si="1131"/>
        <v>92</v>
      </c>
      <c r="J14432">
        <f>D14432*PJ_per_contract*I14432</f>
        <v>0</v>
      </c>
    </row>
    <row r="14433" spans="1:10" x14ac:dyDescent="0.2">
      <c r="A14433" t="s">
        <v>83</v>
      </c>
      <c r="B14433" s="3">
        <v>44768</v>
      </c>
      <c r="C14433">
        <v>7</v>
      </c>
      <c r="D14433">
        <v>0</v>
      </c>
      <c r="E14433">
        <f t="shared" si="1128"/>
        <v>2022</v>
      </c>
      <c r="F14433" t="str">
        <f t="shared" si="1127"/>
        <v>Wallumbilla</v>
      </c>
      <c r="G14433" t="str">
        <f t="shared" si="1129"/>
        <v>Quarter</v>
      </c>
      <c r="H14433">
        <f t="shared" si="1130"/>
        <v>2024</v>
      </c>
      <c r="I14433">
        <f t="shared" si="1131"/>
        <v>92</v>
      </c>
      <c r="J14433">
        <f>D14433*PJ_per_contract*I14433</f>
        <v>0</v>
      </c>
    </row>
    <row r="14434" spans="1:10" x14ac:dyDescent="0.2">
      <c r="A14434" t="s">
        <v>93</v>
      </c>
      <c r="B14434" s="3">
        <v>44768</v>
      </c>
      <c r="C14434">
        <v>7</v>
      </c>
      <c r="D14434">
        <v>0</v>
      </c>
      <c r="E14434">
        <f t="shared" si="1128"/>
        <v>2022</v>
      </c>
      <c r="F14434" t="str">
        <f t="shared" si="1127"/>
        <v>Wallumbilla</v>
      </c>
      <c r="G14434" t="str">
        <f t="shared" si="1129"/>
        <v>Quarter</v>
      </c>
      <c r="H14434">
        <f t="shared" si="1130"/>
        <v>2024</v>
      </c>
      <c r="I14434">
        <f t="shared" si="1131"/>
        <v>92</v>
      </c>
      <c r="J14434">
        <f>D14434*PJ_per_contract*I14434</f>
        <v>0</v>
      </c>
    </row>
    <row r="14435" spans="1:10" x14ac:dyDescent="0.2">
      <c r="A14435" t="s">
        <v>94</v>
      </c>
      <c r="B14435" s="3">
        <v>44768</v>
      </c>
      <c r="C14435">
        <v>7</v>
      </c>
      <c r="D14435">
        <v>0</v>
      </c>
      <c r="E14435">
        <f t="shared" si="1128"/>
        <v>2022</v>
      </c>
      <c r="F14435" t="str">
        <f t="shared" si="1127"/>
        <v>Wallumbilla</v>
      </c>
      <c r="G14435" t="str">
        <f t="shared" si="1129"/>
        <v>Quarter</v>
      </c>
      <c r="H14435">
        <f t="shared" si="1130"/>
        <v>2024</v>
      </c>
      <c r="I14435">
        <f t="shared" si="1131"/>
        <v>92</v>
      </c>
      <c r="J14435">
        <f>D14435*PJ_per_contract*I14435</f>
        <v>0</v>
      </c>
    </row>
    <row r="14436" spans="1:10" x14ac:dyDescent="0.2">
      <c r="A14436" t="s">
        <v>55</v>
      </c>
      <c r="B14436" s="3">
        <v>44769</v>
      </c>
      <c r="C14436">
        <v>0</v>
      </c>
      <c r="D14436">
        <v>0</v>
      </c>
      <c r="E14436">
        <f t="shared" si="1128"/>
        <v>2022</v>
      </c>
      <c r="F14436" t="str">
        <f t="shared" si="1127"/>
        <v>Victorian</v>
      </c>
      <c r="G14436" t="str">
        <f t="shared" si="1129"/>
        <v>Quarter</v>
      </c>
      <c r="H14436">
        <f t="shared" si="1130"/>
        <v>2024</v>
      </c>
      <c r="I14436">
        <f t="shared" si="1131"/>
        <v>92</v>
      </c>
      <c r="J14436">
        <f>D14436*PJ_per_contract*I14436</f>
        <v>0</v>
      </c>
    </row>
    <row r="14437" spans="1:10" x14ac:dyDescent="0.2">
      <c r="A14437" t="s">
        <v>91</v>
      </c>
      <c r="B14437" s="3">
        <v>44769</v>
      </c>
      <c r="C14437">
        <v>0</v>
      </c>
      <c r="D14437">
        <v>0</v>
      </c>
      <c r="E14437">
        <f t="shared" si="1128"/>
        <v>2022</v>
      </c>
      <c r="F14437" t="str">
        <f t="shared" si="1127"/>
        <v>Victorian</v>
      </c>
      <c r="G14437" t="str">
        <f t="shared" si="1129"/>
        <v>Quarter</v>
      </c>
      <c r="H14437">
        <f t="shared" si="1130"/>
        <v>2026</v>
      </c>
      <c r="I14437">
        <f t="shared" si="1131"/>
        <v>92</v>
      </c>
      <c r="J14437">
        <f>D14437*PJ_per_contract*I14437</f>
        <v>0</v>
      </c>
    </row>
    <row r="14438" spans="1:10" x14ac:dyDescent="0.2">
      <c r="A14438" t="s">
        <v>53</v>
      </c>
      <c r="B14438" s="3">
        <v>44769</v>
      </c>
      <c r="C14438">
        <v>0</v>
      </c>
      <c r="D14438">
        <v>0</v>
      </c>
      <c r="E14438">
        <f t="shared" si="1128"/>
        <v>2022</v>
      </c>
      <c r="F14438" t="str">
        <f t="shared" si="1127"/>
        <v>Victorian</v>
      </c>
      <c r="G14438" t="str">
        <f t="shared" si="1129"/>
        <v>Quarter</v>
      </c>
      <c r="H14438">
        <f t="shared" si="1130"/>
        <v>2023</v>
      </c>
      <c r="I14438">
        <f t="shared" si="1131"/>
        <v>92</v>
      </c>
      <c r="J14438">
        <f>D14438*PJ_per_contract*I14438</f>
        <v>0</v>
      </c>
    </row>
    <row r="14439" spans="1:10" x14ac:dyDescent="0.2">
      <c r="A14439" t="s">
        <v>97</v>
      </c>
      <c r="B14439" s="3">
        <v>44769</v>
      </c>
      <c r="C14439">
        <v>0</v>
      </c>
      <c r="D14439">
        <v>0</v>
      </c>
      <c r="E14439">
        <f t="shared" si="1128"/>
        <v>2022</v>
      </c>
      <c r="F14439" t="str">
        <f t="shared" si="1127"/>
        <v>Victorian</v>
      </c>
      <c r="G14439" t="str">
        <f t="shared" si="1129"/>
        <v>Month</v>
      </c>
      <c r="H14439">
        <f t="shared" si="1130"/>
        <v>2022</v>
      </c>
      <c r="I14439">
        <f t="shared" si="1131"/>
        <v>31</v>
      </c>
      <c r="J14439">
        <f>D14439*PJ_per_contract*I14439</f>
        <v>0</v>
      </c>
    </row>
    <row r="14440" spans="1:10" x14ac:dyDescent="0.2">
      <c r="A14440" t="s">
        <v>58</v>
      </c>
      <c r="B14440" s="3">
        <v>44769</v>
      </c>
      <c r="C14440">
        <v>0</v>
      </c>
      <c r="D14440">
        <v>0</v>
      </c>
      <c r="E14440">
        <f t="shared" si="1128"/>
        <v>2022</v>
      </c>
      <c r="F14440" t="str">
        <f t="shared" si="1127"/>
        <v>Victorian</v>
      </c>
      <c r="G14440" t="str">
        <f t="shared" si="1129"/>
        <v>Quarter</v>
      </c>
      <c r="H14440">
        <f t="shared" si="1130"/>
        <v>2024</v>
      </c>
      <c r="I14440">
        <f t="shared" si="1131"/>
        <v>92</v>
      </c>
      <c r="J14440">
        <f>D14440*PJ_per_contract*I14440</f>
        <v>0</v>
      </c>
    </row>
    <row r="14441" spans="1:10" x14ac:dyDescent="0.2">
      <c r="A14441" t="s">
        <v>59</v>
      </c>
      <c r="B14441" s="3">
        <v>44769</v>
      </c>
      <c r="C14441">
        <v>0</v>
      </c>
      <c r="D14441">
        <v>0</v>
      </c>
      <c r="E14441">
        <f t="shared" si="1128"/>
        <v>2022</v>
      </c>
      <c r="F14441" t="str">
        <f t="shared" si="1127"/>
        <v>Victorian</v>
      </c>
      <c r="G14441" t="str">
        <f t="shared" si="1129"/>
        <v>Quarter</v>
      </c>
      <c r="H14441">
        <f t="shared" si="1130"/>
        <v>2023</v>
      </c>
      <c r="I14441">
        <f t="shared" si="1131"/>
        <v>92</v>
      </c>
      <c r="J14441">
        <f>D14441*PJ_per_contract*I14441</f>
        <v>0</v>
      </c>
    </row>
    <row r="14442" spans="1:10" x14ac:dyDescent="0.2">
      <c r="A14442" t="s">
        <v>54</v>
      </c>
      <c r="B14442" s="3">
        <v>44769</v>
      </c>
      <c r="C14442">
        <v>0</v>
      </c>
      <c r="D14442">
        <v>0</v>
      </c>
      <c r="E14442">
        <f t="shared" si="1128"/>
        <v>2022</v>
      </c>
      <c r="F14442" t="str">
        <f t="shared" si="1127"/>
        <v>Victorian</v>
      </c>
      <c r="G14442" t="str">
        <f t="shared" si="1129"/>
        <v>Quarter</v>
      </c>
      <c r="H14442">
        <f t="shared" si="1130"/>
        <v>2023</v>
      </c>
      <c r="I14442">
        <f t="shared" si="1131"/>
        <v>92</v>
      </c>
      <c r="J14442">
        <f>D14442*PJ_per_contract*I14442</f>
        <v>0</v>
      </c>
    </row>
    <row r="14443" spans="1:10" x14ac:dyDescent="0.2">
      <c r="A14443" t="s">
        <v>68</v>
      </c>
      <c r="B14443" s="3">
        <v>44769</v>
      </c>
      <c r="C14443">
        <v>0</v>
      </c>
      <c r="D14443">
        <v>0</v>
      </c>
      <c r="E14443">
        <f t="shared" si="1128"/>
        <v>2022</v>
      </c>
      <c r="F14443" t="str">
        <f t="shared" si="1127"/>
        <v>Victorian</v>
      </c>
      <c r="G14443" t="str">
        <f t="shared" si="1129"/>
        <v>Quarter</v>
      </c>
      <c r="H14443">
        <f t="shared" si="1130"/>
        <v>2025</v>
      </c>
      <c r="I14443">
        <f t="shared" si="1131"/>
        <v>92</v>
      </c>
      <c r="J14443">
        <f>D14443*PJ_per_contract*I14443</f>
        <v>0</v>
      </c>
    </row>
    <row r="14444" spans="1:10" x14ac:dyDescent="0.2">
      <c r="A14444" t="s">
        <v>51</v>
      </c>
      <c r="B14444" s="3">
        <v>44769</v>
      </c>
      <c r="C14444">
        <v>0</v>
      </c>
      <c r="D14444">
        <v>0</v>
      </c>
      <c r="E14444">
        <f t="shared" si="1128"/>
        <v>2022</v>
      </c>
      <c r="F14444" t="str">
        <f t="shared" si="1127"/>
        <v>Victorian</v>
      </c>
      <c r="G14444" t="str">
        <f t="shared" si="1129"/>
        <v>Quarter</v>
      </c>
      <c r="H14444">
        <f t="shared" si="1130"/>
        <v>2022</v>
      </c>
      <c r="I14444">
        <f t="shared" si="1131"/>
        <v>92</v>
      </c>
      <c r="J14444">
        <f>D14444*PJ_per_contract*I14444</f>
        <v>0</v>
      </c>
    </row>
    <row r="14445" spans="1:10" x14ac:dyDescent="0.2">
      <c r="A14445" t="s">
        <v>69</v>
      </c>
      <c r="B14445" s="3">
        <v>44769</v>
      </c>
      <c r="C14445">
        <v>0</v>
      </c>
      <c r="D14445">
        <v>0</v>
      </c>
      <c r="E14445">
        <f t="shared" si="1128"/>
        <v>2022</v>
      </c>
      <c r="F14445" t="str">
        <f t="shared" si="1127"/>
        <v>Victorian</v>
      </c>
      <c r="G14445" t="str">
        <f t="shared" si="1129"/>
        <v>Quarter</v>
      </c>
      <c r="H14445">
        <f t="shared" si="1130"/>
        <v>2025</v>
      </c>
      <c r="I14445">
        <f t="shared" si="1131"/>
        <v>92</v>
      </c>
      <c r="J14445">
        <f>D14445*PJ_per_contract*I14445</f>
        <v>0</v>
      </c>
    </row>
    <row r="14446" spans="1:10" x14ac:dyDescent="0.2">
      <c r="A14446" t="s">
        <v>56</v>
      </c>
      <c r="B14446" s="3">
        <v>44769</v>
      </c>
      <c r="C14446">
        <v>0</v>
      </c>
      <c r="D14446">
        <v>0</v>
      </c>
      <c r="E14446">
        <f t="shared" si="1128"/>
        <v>2022</v>
      </c>
      <c r="F14446" t="str">
        <f t="shared" si="1127"/>
        <v>Victorian</v>
      </c>
      <c r="G14446" t="str">
        <f t="shared" si="1129"/>
        <v>Quarter</v>
      </c>
      <c r="H14446">
        <f t="shared" si="1130"/>
        <v>2023</v>
      </c>
      <c r="I14446">
        <f t="shared" si="1131"/>
        <v>92</v>
      </c>
      <c r="J14446">
        <f>D14446*PJ_per_contract*I14446</f>
        <v>0</v>
      </c>
    </row>
    <row r="14447" spans="1:10" x14ac:dyDescent="0.2">
      <c r="A14447" t="s">
        <v>95</v>
      </c>
      <c r="B14447" s="3">
        <v>44769</v>
      </c>
      <c r="C14447">
        <v>0</v>
      </c>
      <c r="D14447">
        <v>0</v>
      </c>
      <c r="E14447">
        <f t="shared" si="1128"/>
        <v>2022</v>
      </c>
      <c r="F14447" t="str">
        <f t="shared" si="1127"/>
        <v>Victorian</v>
      </c>
      <c r="G14447" t="str">
        <f t="shared" si="1129"/>
        <v>Month</v>
      </c>
      <c r="H14447">
        <f t="shared" si="1130"/>
        <v>2022</v>
      </c>
      <c r="I14447">
        <f t="shared" si="1131"/>
        <v>31</v>
      </c>
      <c r="J14447">
        <f>D14447*PJ_per_contract*I14447</f>
        <v>0</v>
      </c>
    </row>
    <row r="14448" spans="1:10" x14ac:dyDescent="0.2">
      <c r="A14448" t="s">
        <v>87</v>
      </c>
      <c r="B14448" s="3">
        <v>44769</v>
      </c>
      <c r="C14448">
        <v>0</v>
      </c>
      <c r="D14448">
        <v>0</v>
      </c>
      <c r="E14448">
        <f t="shared" si="1128"/>
        <v>2022</v>
      </c>
      <c r="F14448" t="str">
        <f t="shared" si="1127"/>
        <v>Victorian</v>
      </c>
      <c r="G14448" t="str">
        <f t="shared" si="1129"/>
        <v>Month</v>
      </c>
      <c r="H14448">
        <f t="shared" si="1130"/>
        <v>2022</v>
      </c>
      <c r="I14448">
        <f t="shared" si="1131"/>
        <v>31</v>
      </c>
      <c r="J14448">
        <f>D14448*PJ_per_contract*I14448</f>
        <v>0</v>
      </c>
    </row>
    <row r="14449" spans="1:10" x14ac:dyDescent="0.2">
      <c r="A14449" t="s">
        <v>57</v>
      </c>
      <c r="B14449" s="3">
        <v>44769</v>
      </c>
      <c r="C14449">
        <v>0</v>
      </c>
      <c r="D14449">
        <v>0</v>
      </c>
      <c r="E14449">
        <f t="shared" si="1128"/>
        <v>2022</v>
      </c>
      <c r="F14449" t="str">
        <f t="shared" si="1127"/>
        <v>Victorian</v>
      </c>
      <c r="G14449" t="str">
        <f t="shared" si="1129"/>
        <v>Quarter</v>
      </c>
      <c r="H14449">
        <f t="shared" si="1130"/>
        <v>2024</v>
      </c>
      <c r="I14449">
        <f t="shared" si="1131"/>
        <v>92</v>
      </c>
      <c r="J14449">
        <f>D14449*PJ_per_contract*I14449</f>
        <v>0</v>
      </c>
    </row>
    <row r="14450" spans="1:10" x14ac:dyDescent="0.2">
      <c r="A14450" t="s">
        <v>90</v>
      </c>
      <c r="B14450" s="3">
        <v>44769</v>
      </c>
      <c r="C14450">
        <v>0</v>
      </c>
      <c r="D14450">
        <v>0</v>
      </c>
      <c r="E14450">
        <f t="shared" si="1128"/>
        <v>2022</v>
      </c>
      <c r="F14450" t="str">
        <f t="shared" si="1127"/>
        <v>Victorian</v>
      </c>
      <c r="G14450" t="str">
        <f t="shared" si="1129"/>
        <v>Quarter</v>
      </c>
      <c r="H14450">
        <f t="shared" si="1130"/>
        <v>2026</v>
      </c>
      <c r="I14450">
        <f t="shared" si="1131"/>
        <v>92</v>
      </c>
      <c r="J14450">
        <f>D14450*PJ_per_contract*I14450</f>
        <v>0</v>
      </c>
    </row>
    <row r="14451" spans="1:10" x14ac:dyDescent="0.2">
      <c r="A14451" t="s">
        <v>89</v>
      </c>
      <c r="B14451" s="3">
        <v>44769</v>
      </c>
      <c r="C14451">
        <v>0</v>
      </c>
      <c r="D14451">
        <v>0</v>
      </c>
      <c r="E14451">
        <f t="shared" si="1128"/>
        <v>2022</v>
      </c>
      <c r="F14451" t="str">
        <f t="shared" si="1127"/>
        <v>Victorian</v>
      </c>
      <c r="G14451" t="str">
        <f t="shared" si="1129"/>
        <v>Month</v>
      </c>
      <c r="H14451">
        <f t="shared" si="1130"/>
        <v>2022</v>
      </c>
      <c r="I14451">
        <f t="shared" si="1131"/>
        <v>31</v>
      </c>
      <c r="J14451">
        <f>D14451*PJ_per_contract*I14451</f>
        <v>0</v>
      </c>
    </row>
    <row r="14452" spans="1:10" x14ac:dyDescent="0.2">
      <c r="A14452" t="s">
        <v>80</v>
      </c>
      <c r="B14452" s="3">
        <v>44769</v>
      </c>
      <c r="C14452">
        <v>0</v>
      </c>
      <c r="D14452">
        <v>0</v>
      </c>
      <c r="E14452">
        <f t="shared" si="1128"/>
        <v>2022</v>
      </c>
      <c r="F14452" t="str">
        <f t="shared" si="1127"/>
        <v>Victorian</v>
      </c>
      <c r="G14452" t="str">
        <f t="shared" si="1129"/>
        <v>Quarter</v>
      </c>
      <c r="H14452">
        <f t="shared" si="1130"/>
        <v>2025</v>
      </c>
      <c r="I14452">
        <f t="shared" si="1131"/>
        <v>92</v>
      </c>
      <c r="J14452">
        <f>D14452*PJ_per_contract*I14452</f>
        <v>0</v>
      </c>
    </row>
    <row r="14453" spans="1:10" x14ac:dyDescent="0.2">
      <c r="A14453" t="s">
        <v>88</v>
      </c>
      <c r="B14453" s="3">
        <v>44769</v>
      </c>
      <c r="C14453">
        <v>0</v>
      </c>
      <c r="D14453">
        <v>0</v>
      </c>
      <c r="E14453">
        <f t="shared" si="1128"/>
        <v>2022</v>
      </c>
      <c r="F14453" t="str">
        <f t="shared" si="1127"/>
        <v>Victorian</v>
      </c>
      <c r="G14453" t="str">
        <f t="shared" si="1129"/>
        <v>Month</v>
      </c>
      <c r="H14453">
        <f t="shared" si="1130"/>
        <v>2022</v>
      </c>
      <c r="I14453">
        <f t="shared" si="1131"/>
        <v>31</v>
      </c>
      <c r="J14453">
        <f>D14453*PJ_per_contract*I14453</f>
        <v>0</v>
      </c>
    </row>
    <row r="14454" spans="1:10" x14ac:dyDescent="0.2">
      <c r="A14454" t="s">
        <v>96</v>
      </c>
      <c r="B14454" s="3">
        <v>44769</v>
      </c>
      <c r="C14454">
        <v>0</v>
      </c>
      <c r="D14454">
        <v>0</v>
      </c>
      <c r="E14454">
        <f t="shared" si="1128"/>
        <v>2022</v>
      </c>
      <c r="F14454" t="str">
        <f t="shared" si="1127"/>
        <v>Victorian</v>
      </c>
      <c r="G14454" t="str">
        <f t="shared" si="1129"/>
        <v>Month</v>
      </c>
      <c r="H14454">
        <f t="shared" si="1130"/>
        <v>2022</v>
      </c>
      <c r="I14454">
        <f t="shared" si="1131"/>
        <v>31</v>
      </c>
      <c r="J14454">
        <f>D14454*PJ_per_contract*I14454</f>
        <v>0</v>
      </c>
    </row>
    <row r="14455" spans="1:10" x14ac:dyDescent="0.2">
      <c r="A14455" t="s">
        <v>52</v>
      </c>
      <c r="B14455" s="3">
        <v>44769</v>
      </c>
      <c r="C14455">
        <v>0</v>
      </c>
      <c r="D14455">
        <v>0</v>
      </c>
      <c r="E14455">
        <f t="shared" si="1128"/>
        <v>2022</v>
      </c>
      <c r="F14455" t="str">
        <f t="shared" si="1127"/>
        <v>Victorian</v>
      </c>
      <c r="G14455" t="str">
        <f t="shared" si="1129"/>
        <v>Quarter</v>
      </c>
      <c r="H14455">
        <f t="shared" si="1130"/>
        <v>2022</v>
      </c>
      <c r="I14455">
        <f t="shared" si="1131"/>
        <v>92</v>
      </c>
      <c r="J14455">
        <f>D14455*PJ_per_contract*I14455</f>
        <v>0</v>
      </c>
    </row>
    <row r="14456" spans="1:10" x14ac:dyDescent="0.2">
      <c r="A14456" t="s">
        <v>79</v>
      </c>
      <c r="B14456" s="3">
        <v>44769</v>
      </c>
      <c r="C14456">
        <v>0</v>
      </c>
      <c r="D14456">
        <v>0</v>
      </c>
      <c r="E14456">
        <f t="shared" si="1128"/>
        <v>2022</v>
      </c>
      <c r="F14456" t="str">
        <f t="shared" si="1127"/>
        <v>Victorian</v>
      </c>
      <c r="G14456" t="str">
        <f t="shared" si="1129"/>
        <v>Quarter</v>
      </c>
      <c r="H14456">
        <f t="shared" si="1130"/>
        <v>2025</v>
      </c>
      <c r="I14456">
        <f t="shared" si="1131"/>
        <v>92</v>
      </c>
      <c r="J14456">
        <f>D14456*PJ_per_contract*I14456</f>
        <v>0</v>
      </c>
    </row>
    <row r="14457" spans="1:10" x14ac:dyDescent="0.2">
      <c r="A14457" t="s">
        <v>50</v>
      </c>
      <c r="B14457" s="3">
        <v>44769</v>
      </c>
      <c r="C14457">
        <v>0</v>
      </c>
      <c r="D14457">
        <v>0</v>
      </c>
      <c r="E14457">
        <f t="shared" si="1128"/>
        <v>2022</v>
      </c>
      <c r="F14457" t="str">
        <f t="shared" si="1127"/>
        <v>Victorian</v>
      </c>
      <c r="G14457" t="str">
        <f t="shared" si="1129"/>
        <v>Quarter</v>
      </c>
      <c r="H14457">
        <f t="shared" si="1130"/>
        <v>2024</v>
      </c>
      <c r="I14457">
        <f t="shared" si="1131"/>
        <v>92</v>
      </c>
      <c r="J14457">
        <f>D14457*PJ_per_contract*I14457</f>
        <v>0</v>
      </c>
    </row>
    <row r="14458" spans="1:10" x14ac:dyDescent="0.2">
      <c r="A14458" t="s">
        <v>60</v>
      </c>
      <c r="B14458" s="3">
        <v>44769</v>
      </c>
      <c r="C14458">
        <v>0</v>
      </c>
      <c r="D14458">
        <v>0</v>
      </c>
      <c r="E14458">
        <f t="shared" si="1128"/>
        <v>2022</v>
      </c>
      <c r="F14458" t="str">
        <f t="shared" si="1127"/>
        <v>Wallumbilla</v>
      </c>
      <c r="G14458" t="str">
        <f t="shared" si="1129"/>
        <v>Strip</v>
      </c>
      <c r="H14458">
        <f t="shared" si="1130"/>
        <v>2023</v>
      </c>
      <c r="I14458">
        <f t="shared" si="1131"/>
        <v>365</v>
      </c>
      <c r="J14458">
        <f>D14458*PJ_per_contract*I14458</f>
        <v>0</v>
      </c>
    </row>
    <row r="14459" spans="1:10" x14ac:dyDescent="0.2">
      <c r="A14459" t="s">
        <v>61</v>
      </c>
      <c r="B14459" s="3">
        <v>44769</v>
      </c>
      <c r="C14459">
        <v>96</v>
      </c>
      <c r="D14459">
        <v>0</v>
      </c>
      <c r="E14459">
        <f t="shared" si="1128"/>
        <v>2022</v>
      </c>
      <c r="F14459" t="str">
        <f t="shared" si="1127"/>
        <v>Wallumbilla</v>
      </c>
      <c r="G14459" t="str">
        <f t="shared" si="1129"/>
        <v>Quarter</v>
      </c>
      <c r="H14459">
        <f t="shared" si="1130"/>
        <v>2022</v>
      </c>
      <c r="I14459">
        <f t="shared" si="1131"/>
        <v>92</v>
      </c>
      <c r="J14459">
        <f>D14459*PJ_per_contract*I14459</f>
        <v>0</v>
      </c>
    </row>
    <row r="14460" spans="1:10" x14ac:dyDescent="0.2">
      <c r="A14460" t="s">
        <v>62</v>
      </c>
      <c r="B14460" s="3">
        <v>44769</v>
      </c>
      <c r="C14460">
        <v>180</v>
      </c>
      <c r="D14460">
        <v>0</v>
      </c>
      <c r="E14460">
        <f t="shared" si="1128"/>
        <v>2022</v>
      </c>
      <c r="F14460" t="str">
        <f t="shared" si="1127"/>
        <v>Wallumbilla</v>
      </c>
      <c r="G14460" t="str">
        <f t="shared" si="1129"/>
        <v>Quarter</v>
      </c>
      <c r="H14460">
        <f t="shared" si="1130"/>
        <v>2022</v>
      </c>
      <c r="I14460">
        <f t="shared" si="1131"/>
        <v>92</v>
      </c>
      <c r="J14460">
        <f>D14460*PJ_per_contract*I14460</f>
        <v>0</v>
      </c>
    </row>
    <row r="14461" spans="1:10" x14ac:dyDescent="0.2">
      <c r="A14461" t="s">
        <v>70</v>
      </c>
      <c r="B14461" s="3">
        <v>44769</v>
      </c>
      <c r="C14461">
        <v>0</v>
      </c>
      <c r="D14461">
        <v>0</v>
      </c>
      <c r="E14461">
        <f t="shared" si="1128"/>
        <v>2022</v>
      </c>
      <c r="F14461" t="str">
        <f t="shared" si="1127"/>
        <v>Wallumbilla</v>
      </c>
      <c r="G14461" t="str">
        <f t="shared" si="1129"/>
        <v>Strip</v>
      </c>
      <c r="H14461">
        <f t="shared" si="1130"/>
        <v>2023</v>
      </c>
      <c r="I14461">
        <f t="shared" si="1131"/>
        <v>365</v>
      </c>
      <c r="J14461">
        <f>D14461*PJ_per_contract*I14461</f>
        <v>0</v>
      </c>
    </row>
    <row r="14462" spans="1:10" x14ac:dyDescent="0.2">
      <c r="A14462" t="s">
        <v>63</v>
      </c>
      <c r="B14462" s="3">
        <v>44769</v>
      </c>
      <c r="C14462">
        <v>81</v>
      </c>
      <c r="D14462">
        <v>0</v>
      </c>
      <c r="E14462">
        <f t="shared" si="1128"/>
        <v>2022</v>
      </c>
      <c r="F14462" t="str">
        <f t="shared" si="1127"/>
        <v>Wallumbilla</v>
      </c>
      <c r="G14462" t="str">
        <f t="shared" si="1129"/>
        <v>Quarter</v>
      </c>
      <c r="H14462">
        <f t="shared" si="1130"/>
        <v>2023</v>
      </c>
      <c r="I14462">
        <f t="shared" si="1131"/>
        <v>92</v>
      </c>
      <c r="J14462">
        <f>D14462*PJ_per_contract*I14462</f>
        <v>0</v>
      </c>
    </row>
    <row r="14463" spans="1:10" x14ac:dyDescent="0.2">
      <c r="A14463" t="s">
        <v>64</v>
      </c>
      <c r="B14463" s="3">
        <v>44769</v>
      </c>
      <c r="C14463">
        <v>114</v>
      </c>
      <c r="D14463">
        <v>0</v>
      </c>
      <c r="E14463">
        <f t="shared" si="1128"/>
        <v>2022</v>
      </c>
      <c r="F14463" t="str">
        <f t="shared" si="1127"/>
        <v>Wallumbilla</v>
      </c>
      <c r="G14463" t="str">
        <f t="shared" si="1129"/>
        <v>Quarter</v>
      </c>
      <c r="H14463">
        <f t="shared" si="1130"/>
        <v>2023</v>
      </c>
      <c r="I14463">
        <f t="shared" si="1131"/>
        <v>92</v>
      </c>
      <c r="J14463">
        <f>D14463*PJ_per_contract*I14463</f>
        <v>0</v>
      </c>
    </row>
    <row r="14464" spans="1:10" x14ac:dyDescent="0.2">
      <c r="A14464" t="s">
        <v>81</v>
      </c>
      <c r="B14464" s="3">
        <v>44769</v>
      </c>
      <c r="C14464">
        <v>0</v>
      </c>
      <c r="D14464">
        <v>0</v>
      </c>
      <c r="E14464">
        <f t="shared" si="1128"/>
        <v>2022</v>
      </c>
      <c r="F14464" t="str">
        <f t="shared" si="1127"/>
        <v>Wallumbilla</v>
      </c>
      <c r="G14464" t="str">
        <f t="shared" si="1129"/>
        <v>Strip</v>
      </c>
      <c r="H14464">
        <f t="shared" si="1130"/>
        <v>2024</v>
      </c>
      <c r="I14464">
        <f t="shared" si="1131"/>
        <v>365</v>
      </c>
      <c r="J14464">
        <f>D14464*PJ_per_contract*I14464</f>
        <v>0</v>
      </c>
    </row>
    <row r="14465" spans="1:10" x14ac:dyDescent="0.2">
      <c r="A14465" t="s">
        <v>71</v>
      </c>
      <c r="B14465" s="3">
        <v>44769</v>
      </c>
      <c r="C14465">
        <v>63</v>
      </c>
      <c r="D14465">
        <v>0</v>
      </c>
      <c r="E14465">
        <f t="shared" si="1128"/>
        <v>2022</v>
      </c>
      <c r="F14465" t="str">
        <f t="shared" si="1127"/>
        <v>Wallumbilla</v>
      </c>
      <c r="G14465" t="str">
        <f t="shared" si="1129"/>
        <v>Quarter</v>
      </c>
      <c r="H14465">
        <f t="shared" si="1130"/>
        <v>2023</v>
      </c>
      <c r="I14465">
        <f t="shared" si="1131"/>
        <v>92</v>
      </c>
      <c r="J14465">
        <f>D14465*PJ_per_contract*I14465</f>
        <v>0</v>
      </c>
    </row>
    <row r="14466" spans="1:10" x14ac:dyDescent="0.2">
      <c r="A14466" t="s">
        <v>72</v>
      </c>
      <c r="B14466" s="3">
        <v>44769</v>
      </c>
      <c r="C14466">
        <v>60</v>
      </c>
      <c r="D14466">
        <v>0</v>
      </c>
      <c r="E14466">
        <f t="shared" si="1128"/>
        <v>2022</v>
      </c>
      <c r="F14466" t="str">
        <f t="shared" ref="F14466:F14529" si="1132">IF(OR(LEFT(A14466,2)="GJ",LEFT(A14466,2)="GK"),"Victorian",IF(OR(LEFT(A14466,2)="GX",LEFT(A14466,2)="GY"),"Wallumbilla","NA"))</f>
        <v>Wallumbilla</v>
      </c>
      <c r="G14466" t="str">
        <f t="shared" si="1129"/>
        <v>Quarter</v>
      </c>
      <c r="H14466">
        <f t="shared" si="1130"/>
        <v>2023</v>
      </c>
      <c r="I14466">
        <f t="shared" si="1131"/>
        <v>92</v>
      </c>
      <c r="J14466">
        <f>D14466*PJ_per_contract*I14466</f>
        <v>0</v>
      </c>
    </row>
    <row r="14467" spans="1:10" x14ac:dyDescent="0.2">
      <c r="A14467" t="s">
        <v>92</v>
      </c>
      <c r="B14467" s="3">
        <v>44769</v>
      </c>
      <c r="C14467">
        <v>0</v>
      </c>
      <c r="D14467">
        <v>0</v>
      </c>
      <c r="E14467">
        <f t="shared" ref="E14467:E14530" si="1133">YEAR(B14467)</f>
        <v>2022</v>
      </c>
      <c r="F14467" t="str">
        <f t="shared" si="1132"/>
        <v>Wallumbilla</v>
      </c>
      <c r="G14467" t="str">
        <f t="shared" ref="G14467:G14530" si="1134">IF(LEFT(A14467,2)="GJ","Month",IF(OR(LEFT(A14467,2)="GK",LEFT(A14467,2)="GX"),"Quarter",IF(LEFT(A14467,2)="GY","Strip","NA")))</f>
        <v>Strip</v>
      </c>
      <c r="H14467">
        <f t="shared" ref="H14467:H14530" si="1135">VALUE(MID(A14467,4,4))</f>
        <v>2024</v>
      </c>
      <c r="I14467">
        <f t="shared" ref="I14467:I14530" si="1136">IF(G14467="Month",_xlfn.DAYS(EOMONTH(B14467,0),EOMONTH(B14467,-1)),IF(G14467="Quarter",_xlfn.DAYS(EOMONTH(B14467,2),EOMONTH(B14467,-1)),365))</f>
        <v>365</v>
      </c>
      <c r="J14467">
        <f>D14467*PJ_per_contract*I14467</f>
        <v>0</v>
      </c>
    </row>
    <row r="14468" spans="1:10" x14ac:dyDescent="0.2">
      <c r="A14468" t="s">
        <v>82</v>
      </c>
      <c r="B14468" s="3">
        <v>44769</v>
      </c>
      <c r="C14468">
        <v>9</v>
      </c>
      <c r="D14468">
        <v>0</v>
      </c>
      <c r="E14468">
        <f t="shared" si="1133"/>
        <v>2022</v>
      </c>
      <c r="F14468" t="str">
        <f t="shared" si="1132"/>
        <v>Wallumbilla</v>
      </c>
      <c r="G14468" t="str">
        <f t="shared" si="1134"/>
        <v>Quarter</v>
      </c>
      <c r="H14468">
        <f t="shared" si="1135"/>
        <v>2024</v>
      </c>
      <c r="I14468">
        <f t="shared" si="1136"/>
        <v>92</v>
      </c>
      <c r="J14468">
        <f>D14468*PJ_per_contract*I14468</f>
        <v>0</v>
      </c>
    </row>
    <row r="14469" spans="1:10" x14ac:dyDescent="0.2">
      <c r="A14469" t="s">
        <v>83</v>
      </c>
      <c r="B14469" s="3">
        <v>44769</v>
      </c>
      <c r="C14469">
        <v>7</v>
      </c>
      <c r="D14469">
        <v>0</v>
      </c>
      <c r="E14469">
        <f t="shared" si="1133"/>
        <v>2022</v>
      </c>
      <c r="F14469" t="str">
        <f t="shared" si="1132"/>
        <v>Wallumbilla</v>
      </c>
      <c r="G14469" t="str">
        <f t="shared" si="1134"/>
        <v>Quarter</v>
      </c>
      <c r="H14469">
        <f t="shared" si="1135"/>
        <v>2024</v>
      </c>
      <c r="I14469">
        <f t="shared" si="1136"/>
        <v>92</v>
      </c>
      <c r="J14469">
        <f>D14469*PJ_per_contract*I14469</f>
        <v>0</v>
      </c>
    </row>
    <row r="14470" spans="1:10" x14ac:dyDescent="0.2">
      <c r="A14470" t="s">
        <v>93</v>
      </c>
      <c r="B14470" s="3">
        <v>44769</v>
      </c>
      <c r="C14470">
        <v>7</v>
      </c>
      <c r="D14470">
        <v>0</v>
      </c>
      <c r="E14470">
        <f t="shared" si="1133"/>
        <v>2022</v>
      </c>
      <c r="F14470" t="str">
        <f t="shared" si="1132"/>
        <v>Wallumbilla</v>
      </c>
      <c r="G14470" t="str">
        <f t="shared" si="1134"/>
        <v>Quarter</v>
      </c>
      <c r="H14470">
        <f t="shared" si="1135"/>
        <v>2024</v>
      </c>
      <c r="I14470">
        <f t="shared" si="1136"/>
        <v>92</v>
      </c>
      <c r="J14470">
        <f>D14470*PJ_per_contract*I14470</f>
        <v>0</v>
      </c>
    </row>
    <row r="14471" spans="1:10" x14ac:dyDescent="0.2">
      <c r="A14471" t="s">
        <v>94</v>
      </c>
      <c r="B14471" s="3">
        <v>44769</v>
      </c>
      <c r="C14471">
        <v>7</v>
      </c>
      <c r="D14471">
        <v>0</v>
      </c>
      <c r="E14471">
        <f t="shared" si="1133"/>
        <v>2022</v>
      </c>
      <c r="F14471" t="str">
        <f t="shared" si="1132"/>
        <v>Wallumbilla</v>
      </c>
      <c r="G14471" t="str">
        <f t="shared" si="1134"/>
        <v>Quarter</v>
      </c>
      <c r="H14471">
        <f t="shared" si="1135"/>
        <v>2024</v>
      </c>
      <c r="I14471">
        <f t="shared" si="1136"/>
        <v>92</v>
      </c>
      <c r="J14471">
        <f>D14471*PJ_per_contract*I14471</f>
        <v>0</v>
      </c>
    </row>
    <row r="14472" spans="1:10" x14ac:dyDescent="0.2">
      <c r="A14472" t="s">
        <v>51</v>
      </c>
      <c r="B14472" s="3">
        <v>44770</v>
      </c>
      <c r="C14472">
        <v>0</v>
      </c>
      <c r="D14472">
        <v>0</v>
      </c>
      <c r="E14472">
        <f t="shared" si="1133"/>
        <v>2022</v>
      </c>
      <c r="F14472" t="str">
        <f t="shared" si="1132"/>
        <v>Victorian</v>
      </c>
      <c r="G14472" t="str">
        <f t="shared" si="1134"/>
        <v>Quarter</v>
      </c>
      <c r="H14472">
        <f t="shared" si="1135"/>
        <v>2022</v>
      </c>
      <c r="I14472">
        <f t="shared" si="1136"/>
        <v>92</v>
      </c>
      <c r="J14472">
        <f>D14472*PJ_per_contract*I14472</f>
        <v>0</v>
      </c>
    </row>
    <row r="14473" spans="1:10" x14ac:dyDescent="0.2">
      <c r="A14473" t="s">
        <v>88</v>
      </c>
      <c r="B14473" s="3">
        <v>44770</v>
      </c>
      <c r="C14473">
        <v>0</v>
      </c>
      <c r="D14473">
        <v>0</v>
      </c>
      <c r="E14473">
        <f t="shared" si="1133"/>
        <v>2022</v>
      </c>
      <c r="F14473" t="str">
        <f t="shared" si="1132"/>
        <v>Victorian</v>
      </c>
      <c r="G14473" t="str">
        <f t="shared" si="1134"/>
        <v>Month</v>
      </c>
      <c r="H14473">
        <f t="shared" si="1135"/>
        <v>2022</v>
      </c>
      <c r="I14473">
        <f t="shared" si="1136"/>
        <v>31</v>
      </c>
      <c r="J14473">
        <f>D14473*PJ_per_contract*I14473</f>
        <v>0</v>
      </c>
    </row>
    <row r="14474" spans="1:10" x14ac:dyDescent="0.2">
      <c r="A14474" t="s">
        <v>80</v>
      </c>
      <c r="B14474" s="3">
        <v>44770</v>
      </c>
      <c r="C14474">
        <v>0</v>
      </c>
      <c r="D14474">
        <v>0</v>
      </c>
      <c r="E14474">
        <f t="shared" si="1133"/>
        <v>2022</v>
      </c>
      <c r="F14474" t="str">
        <f t="shared" si="1132"/>
        <v>Victorian</v>
      </c>
      <c r="G14474" t="str">
        <f t="shared" si="1134"/>
        <v>Quarter</v>
      </c>
      <c r="H14474">
        <f t="shared" si="1135"/>
        <v>2025</v>
      </c>
      <c r="I14474">
        <f t="shared" si="1136"/>
        <v>92</v>
      </c>
      <c r="J14474">
        <f>D14474*PJ_per_contract*I14474</f>
        <v>0</v>
      </c>
    </row>
    <row r="14475" spans="1:10" x14ac:dyDescent="0.2">
      <c r="A14475" t="s">
        <v>56</v>
      </c>
      <c r="B14475" s="3">
        <v>44770</v>
      </c>
      <c r="C14475">
        <v>0</v>
      </c>
      <c r="D14475">
        <v>0</v>
      </c>
      <c r="E14475">
        <f t="shared" si="1133"/>
        <v>2022</v>
      </c>
      <c r="F14475" t="str">
        <f t="shared" si="1132"/>
        <v>Victorian</v>
      </c>
      <c r="G14475" t="str">
        <f t="shared" si="1134"/>
        <v>Quarter</v>
      </c>
      <c r="H14475">
        <f t="shared" si="1135"/>
        <v>2023</v>
      </c>
      <c r="I14475">
        <f t="shared" si="1136"/>
        <v>92</v>
      </c>
      <c r="J14475">
        <f>D14475*PJ_per_contract*I14475</f>
        <v>0</v>
      </c>
    </row>
    <row r="14476" spans="1:10" x14ac:dyDescent="0.2">
      <c r="A14476" t="s">
        <v>55</v>
      </c>
      <c r="B14476" s="3">
        <v>44770</v>
      </c>
      <c r="C14476">
        <v>0</v>
      </c>
      <c r="D14476">
        <v>0</v>
      </c>
      <c r="E14476">
        <f t="shared" si="1133"/>
        <v>2022</v>
      </c>
      <c r="F14476" t="str">
        <f t="shared" si="1132"/>
        <v>Victorian</v>
      </c>
      <c r="G14476" t="str">
        <f t="shared" si="1134"/>
        <v>Quarter</v>
      </c>
      <c r="H14476">
        <f t="shared" si="1135"/>
        <v>2024</v>
      </c>
      <c r="I14476">
        <f t="shared" si="1136"/>
        <v>92</v>
      </c>
      <c r="J14476">
        <f>D14476*PJ_per_contract*I14476</f>
        <v>0</v>
      </c>
    </row>
    <row r="14477" spans="1:10" x14ac:dyDescent="0.2">
      <c r="A14477" t="s">
        <v>58</v>
      </c>
      <c r="B14477" s="3">
        <v>44770</v>
      </c>
      <c r="C14477">
        <v>0</v>
      </c>
      <c r="D14477">
        <v>0</v>
      </c>
      <c r="E14477">
        <f t="shared" si="1133"/>
        <v>2022</v>
      </c>
      <c r="F14477" t="str">
        <f t="shared" si="1132"/>
        <v>Victorian</v>
      </c>
      <c r="G14477" t="str">
        <f t="shared" si="1134"/>
        <v>Quarter</v>
      </c>
      <c r="H14477">
        <f t="shared" si="1135"/>
        <v>2024</v>
      </c>
      <c r="I14477">
        <f t="shared" si="1136"/>
        <v>92</v>
      </c>
      <c r="J14477">
        <f>D14477*PJ_per_contract*I14477</f>
        <v>0</v>
      </c>
    </row>
    <row r="14478" spans="1:10" x14ac:dyDescent="0.2">
      <c r="A14478" t="s">
        <v>50</v>
      </c>
      <c r="B14478" s="3">
        <v>44770</v>
      </c>
      <c r="C14478">
        <v>0</v>
      </c>
      <c r="D14478">
        <v>0</v>
      </c>
      <c r="E14478">
        <f t="shared" si="1133"/>
        <v>2022</v>
      </c>
      <c r="F14478" t="str">
        <f t="shared" si="1132"/>
        <v>Victorian</v>
      </c>
      <c r="G14478" t="str">
        <f t="shared" si="1134"/>
        <v>Quarter</v>
      </c>
      <c r="H14478">
        <f t="shared" si="1135"/>
        <v>2024</v>
      </c>
      <c r="I14478">
        <f t="shared" si="1136"/>
        <v>92</v>
      </c>
      <c r="J14478">
        <f>D14478*PJ_per_contract*I14478</f>
        <v>0</v>
      </c>
    </row>
    <row r="14479" spans="1:10" x14ac:dyDescent="0.2">
      <c r="A14479" t="s">
        <v>91</v>
      </c>
      <c r="B14479" s="3">
        <v>44770</v>
      </c>
      <c r="C14479">
        <v>0</v>
      </c>
      <c r="D14479">
        <v>0</v>
      </c>
      <c r="E14479">
        <f t="shared" si="1133"/>
        <v>2022</v>
      </c>
      <c r="F14479" t="str">
        <f t="shared" si="1132"/>
        <v>Victorian</v>
      </c>
      <c r="G14479" t="str">
        <f t="shared" si="1134"/>
        <v>Quarter</v>
      </c>
      <c r="H14479">
        <f t="shared" si="1135"/>
        <v>2026</v>
      </c>
      <c r="I14479">
        <f t="shared" si="1136"/>
        <v>92</v>
      </c>
      <c r="J14479">
        <f>D14479*PJ_per_contract*I14479</f>
        <v>0</v>
      </c>
    </row>
    <row r="14480" spans="1:10" x14ac:dyDescent="0.2">
      <c r="A14480" t="s">
        <v>52</v>
      </c>
      <c r="B14480" s="3">
        <v>44770</v>
      </c>
      <c r="C14480">
        <v>0</v>
      </c>
      <c r="D14480">
        <v>0</v>
      </c>
      <c r="E14480">
        <f t="shared" si="1133"/>
        <v>2022</v>
      </c>
      <c r="F14480" t="str">
        <f t="shared" si="1132"/>
        <v>Victorian</v>
      </c>
      <c r="G14480" t="str">
        <f t="shared" si="1134"/>
        <v>Quarter</v>
      </c>
      <c r="H14480">
        <f t="shared" si="1135"/>
        <v>2022</v>
      </c>
      <c r="I14480">
        <f t="shared" si="1136"/>
        <v>92</v>
      </c>
      <c r="J14480">
        <f>D14480*PJ_per_contract*I14480</f>
        <v>0</v>
      </c>
    </row>
    <row r="14481" spans="1:10" x14ac:dyDescent="0.2">
      <c r="A14481" t="s">
        <v>68</v>
      </c>
      <c r="B14481" s="3">
        <v>44770</v>
      </c>
      <c r="C14481">
        <v>0</v>
      </c>
      <c r="D14481">
        <v>0</v>
      </c>
      <c r="E14481">
        <f t="shared" si="1133"/>
        <v>2022</v>
      </c>
      <c r="F14481" t="str">
        <f t="shared" si="1132"/>
        <v>Victorian</v>
      </c>
      <c r="G14481" t="str">
        <f t="shared" si="1134"/>
        <v>Quarter</v>
      </c>
      <c r="H14481">
        <f t="shared" si="1135"/>
        <v>2025</v>
      </c>
      <c r="I14481">
        <f t="shared" si="1136"/>
        <v>92</v>
      </c>
      <c r="J14481">
        <f>D14481*PJ_per_contract*I14481</f>
        <v>0</v>
      </c>
    </row>
    <row r="14482" spans="1:10" x14ac:dyDescent="0.2">
      <c r="A14482" t="s">
        <v>96</v>
      </c>
      <c r="B14482" s="3">
        <v>44770</v>
      </c>
      <c r="C14482">
        <v>0</v>
      </c>
      <c r="D14482">
        <v>0</v>
      </c>
      <c r="E14482">
        <f t="shared" si="1133"/>
        <v>2022</v>
      </c>
      <c r="F14482" t="str">
        <f t="shared" si="1132"/>
        <v>Victorian</v>
      </c>
      <c r="G14482" t="str">
        <f t="shared" si="1134"/>
        <v>Month</v>
      </c>
      <c r="H14482">
        <f t="shared" si="1135"/>
        <v>2022</v>
      </c>
      <c r="I14482">
        <f t="shared" si="1136"/>
        <v>31</v>
      </c>
      <c r="J14482">
        <f>D14482*PJ_per_contract*I14482</f>
        <v>0</v>
      </c>
    </row>
    <row r="14483" spans="1:10" x14ac:dyDescent="0.2">
      <c r="A14483" t="s">
        <v>89</v>
      </c>
      <c r="B14483" s="3">
        <v>44770</v>
      </c>
      <c r="C14483">
        <v>0</v>
      </c>
      <c r="D14483">
        <v>0</v>
      </c>
      <c r="E14483">
        <f t="shared" si="1133"/>
        <v>2022</v>
      </c>
      <c r="F14483" t="str">
        <f t="shared" si="1132"/>
        <v>Victorian</v>
      </c>
      <c r="G14483" t="str">
        <f t="shared" si="1134"/>
        <v>Month</v>
      </c>
      <c r="H14483">
        <f t="shared" si="1135"/>
        <v>2022</v>
      </c>
      <c r="I14483">
        <f t="shared" si="1136"/>
        <v>31</v>
      </c>
      <c r="J14483">
        <f>D14483*PJ_per_contract*I14483</f>
        <v>0</v>
      </c>
    </row>
    <row r="14484" spans="1:10" x14ac:dyDescent="0.2">
      <c r="A14484" t="s">
        <v>69</v>
      </c>
      <c r="B14484" s="3">
        <v>44770</v>
      </c>
      <c r="C14484">
        <v>0</v>
      </c>
      <c r="D14484">
        <v>0</v>
      </c>
      <c r="E14484">
        <f t="shared" si="1133"/>
        <v>2022</v>
      </c>
      <c r="F14484" t="str">
        <f t="shared" si="1132"/>
        <v>Victorian</v>
      </c>
      <c r="G14484" t="str">
        <f t="shared" si="1134"/>
        <v>Quarter</v>
      </c>
      <c r="H14484">
        <f t="shared" si="1135"/>
        <v>2025</v>
      </c>
      <c r="I14484">
        <f t="shared" si="1136"/>
        <v>92</v>
      </c>
      <c r="J14484">
        <f>D14484*PJ_per_contract*I14484</f>
        <v>0</v>
      </c>
    </row>
    <row r="14485" spans="1:10" x14ac:dyDescent="0.2">
      <c r="A14485" t="s">
        <v>79</v>
      </c>
      <c r="B14485" s="3">
        <v>44770</v>
      </c>
      <c r="C14485">
        <v>0</v>
      </c>
      <c r="D14485">
        <v>0</v>
      </c>
      <c r="E14485">
        <f t="shared" si="1133"/>
        <v>2022</v>
      </c>
      <c r="F14485" t="str">
        <f t="shared" si="1132"/>
        <v>Victorian</v>
      </c>
      <c r="G14485" t="str">
        <f t="shared" si="1134"/>
        <v>Quarter</v>
      </c>
      <c r="H14485">
        <f t="shared" si="1135"/>
        <v>2025</v>
      </c>
      <c r="I14485">
        <f t="shared" si="1136"/>
        <v>92</v>
      </c>
      <c r="J14485">
        <f>D14485*PJ_per_contract*I14485</f>
        <v>0</v>
      </c>
    </row>
    <row r="14486" spans="1:10" x14ac:dyDescent="0.2">
      <c r="A14486" t="s">
        <v>87</v>
      </c>
      <c r="B14486" s="3">
        <v>44770</v>
      </c>
      <c r="C14486">
        <v>0</v>
      </c>
      <c r="D14486">
        <v>0</v>
      </c>
      <c r="E14486">
        <f t="shared" si="1133"/>
        <v>2022</v>
      </c>
      <c r="F14486" t="str">
        <f t="shared" si="1132"/>
        <v>Victorian</v>
      </c>
      <c r="G14486" t="str">
        <f t="shared" si="1134"/>
        <v>Month</v>
      </c>
      <c r="H14486">
        <f t="shared" si="1135"/>
        <v>2022</v>
      </c>
      <c r="I14486">
        <f t="shared" si="1136"/>
        <v>31</v>
      </c>
      <c r="J14486">
        <f>D14486*PJ_per_contract*I14486</f>
        <v>0</v>
      </c>
    </row>
    <row r="14487" spans="1:10" x14ac:dyDescent="0.2">
      <c r="A14487" t="s">
        <v>90</v>
      </c>
      <c r="B14487" s="3">
        <v>44770</v>
      </c>
      <c r="C14487">
        <v>0</v>
      </c>
      <c r="D14487">
        <v>0</v>
      </c>
      <c r="E14487">
        <f t="shared" si="1133"/>
        <v>2022</v>
      </c>
      <c r="F14487" t="str">
        <f t="shared" si="1132"/>
        <v>Victorian</v>
      </c>
      <c r="G14487" t="str">
        <f t="shared" si="1134"/>
        <v>Quarter</v>
      </c>
      <c r="H14487">
        <f t="shared" si="1135"/>
        <v>2026</v>
      </c>
      <c r="I14487">
        <f t="shared" si="1136"/>
        <v>92</v>
      </c>
      <c r="J14487">
        <f>D14487*PJ_per_contract*I14487</f>
        <v>0</v>
      </c>
    </row>
    <row r="14488" spans="1:10" x14ac:dyDescent="0.2">
      <c r="A14488" t="s">
        <v>54</v>
      </c>
      <c r="B14488" s="3">
        <v>44770</v>
      </c>
      <c r="C14488">
        <v>0</v>
      </c>
      <c r="D14488">
        <v>0</v>
      </c>
      <c r="E14488">
        <f t="shared" si="1133"/>
        <v>2022</v>
      </c>
      <c r="F14488" t="str">
        <f t="shared" si="1132"/>
        <v>Victorian</v>
      </c>
      <c r="G14488" t="str">
        <f t="shared" si="1134"/>
        <v>Quarter</v>
      </c>
      <c r="H14488">
        <f t="shared" si="1135"/>
        <v>2023</v>
      </c>
      <c r="I14488">
        <f t="shared" si="1136"/>
        <v>92</v>
      </c>
      <c r="J14488">
        <f>D14488*PJ_per_contract*I14488</f>
        <v>0</v>
      </c>
    </row>
    <row r="14489" spans="1:10" x14ac:dyDescent="0.2">
      <c r="A14489" t="s">
        <v>57</v>
      </c>
      <c r="B14489" s="3">
        <v>44770</v>
      </c>
      <c r="C14489">
        <v>0</v>
      </c>
      <c r="D14489">
        <v>0</v>
      </c>
      <c r="E14489">
        <f t="shared" si="1133"/>
        <v>2022</v>
      </c>
      <c r="F14489" t="str">
        <f t="shared" si="1132"/>
        <v>Victorian</v>
      </c>
      <c r="G14489" t="str">
        <f t="shared" si="1134"/>
        <v>Quarter</v>
      </c>
      <c r="H14489">
        <f t="shared" si="1135"/>
        <v>2024</v>
      </c>
      <c r="I14489">
        <f t="shared" si="1136"/>
        <v>92</v>
      </c>
      <c r="J14489">
        <f>D14489*PJ_per_contract*I14489</f>
        <v>0</v>
      </c>
    </row>
    <row r="14490" spans="1:10" x14ac:dyDescent="0.2">
      <c r="A14490" t="s">
        <v>59</v>
      </c>
      <c r="B14490" s="3">
        <v>44770</v>
      </c>
      <c r="C14490">
        <v>0</v>
      </c>
      <c r="D14490">
        <v>0</v>
      </c>
      <c r="E14490">
        <f t="shared" si="1133"/>
        <v>2022</v>
      </c>
      <c r="F14490" t="str">
        <f t="shared" si="1132"/>
        <v>Victorian</v>
      </c>
      <c r="G14490" t="str">
        <f t="shared" si="1134"/>
        <v>Quarter</v>
      </c>
      <c r="H14490">
        <f t="shared" si="1135"/>
        <v>2023</v>
      </c>
      <c r="I14490">
        <f t="shared" si="1136"/>
        <v>92</v>
      </c>
      <c r="J14490">
        <f>D14490*PJ_per_contract*I14490</f>
        <v>0</v>
      </c>
    </row>
    <row r="14491" spans="1:10" x14ac:dyDescent="0.2">
      <c r="A14491" t="s">
        <v>97</v>
      </c>
      <c r="B14491" s="3">
        <v>44770</v>
      </c>
      <c r="C14491">
        <v>0</v>
      </c>
      <c r="D14491">
        <v>0</v>
      </c>
      <c r="E14491">
        <f t="shared" si="1133"/>
        <v>2022</v>
      </c>
      <c r="F14491" t="str">
        <f t="shared" si="1132"/>
        <v>Victorian</v>
      </c>
      <c r="G14491" t="str">
        <f t="shared" si="1134"/>
        <v>Month</v>
      </c>
      <c r="H14491">
        <f t="shared" si="1135"/>
        <v>2022</v>
      </c>
      <c r="I14491">
        <f t="shared" si="1136"/>
        <v>31</v>
      </c>
      <c r="J14491">
        <f>D14491*PJ_per_contract*I14491</f>
        <v>0</v>
      </c>
    </row>
    <row r="14492" spans="1:10" x14ac:dyDescent="0.2">
      <c r="A14492" t="s">
        <v>53</v>
      </c>
      <c r="B14492" s="3">
        <v>44770</v>
      </c>
      <c r="C14492">
        <v>0</v>
      </c>
      <c r="D14492">
        <v>0</v>
      </c>
      <c r="E14492">
        <f t="shared" si="1133"/>
        <v>2022</v>
      </c>
      <c r="F14492" t="str">
        <f t="shared" si="1132"/>
        <v>Victorian</v>
      </c>
      <c r="G14492" t="str">
        <f t="shared" si="1134"/>
        <v>Quarter</v>
      </c>
      <c r="H14492">
        <f t="shared" si="1135"/>
        <v>2023</v>
      </c>
      <c r="I14492">
        <f t="shared" si="1136"/>
        <v>92</v>
      </c>
      <c r="J14492">
        <f>D14492*PJ_per_contract*I14492</f>
        <v>0</v>
      </c>
    </row>
    <row r="14493" spans="1:10" x14ac:dyDescent="0.2">
      <c r="A14493" t="s">
        <v>95</v>
      </c>
      <c r="B14493" s="3">
        <v>44770</v>
      </c>
      <c r="C14493">
        <v>0</v>
      </c>
      <c r="D14493">
        <v>0</v>
      </c>
      <c r="E14493">
        <f t="shared" si="1133"/>
        <v>2022</v>
      </c>
      <c r="F14493" t="str">
        <f t="shared" si="1132"/>
        <v>Victorian</v>
      </c>
      <c r="G14493" t="str">
        <f t="shared" si="1134"/>
        <v>Month</v>
      </c>
      <c r="H14493">
        <f t="shared" si="1135"/>
        <v>2022</v>
      </c>
      <c r="I14493">
        <f t="shared" si="1136"/>
        <v>31</v>
      </c>
      <c r="J14493">
        <f>D14493*PJ_per_contract*I14493</f>
        <v>0</v>
      </c>
    </row>
    <row r="14494" spans="1:10" x14ac:dyDescent="0.2">
      <c r="A14494" t="s">
        <v>60</v>
      </c>
      <c r="B14494" s="3">
        <v>44770</v>
      </c>
      <c r="C14494">
        <v>0</v>
      </c>
      <c r="D14494">
        <v>0</v>
      </c>
      <c r="E14494">
        <f t="shared" si="1133"/>
        <v>2022</v>
      </c>
      <c r="F14494" t="str">
        <f t="shared" si="1132"/>
        <v>Wallumbilla</v>
      </c>
      <c r="G14494" t="str">
        <f t="shared" si="1134"/>
        <v>Strip</v>
      </c>
      <c r="H14494">
        <f t="shared" si="1135"/>
        <v>2023</v>
      </c>
      <c r="I14494">
        <f t="shared" si="1136"/>
        <v>365</v>
      </c>
      <c r="J14494">
        <f>D14494*PJ_per_contract*I14494</f>
        <v>0</v>
      </c>
    </row>
    <row r="14495" spans="1:10" x14ac:dyDescent="0.2">
      <c r="A14495" t="s">
        <v>61</v>
      </c>
      <c r="B14495" s="3">
        <v>44770</v>
      </c>
      <c r="C14495">
        <v>96</v>
      </c>
      <c r="D14495">
        <v>0</v>
      </c>
      <c r="E14495">
        <f t="shared" si="1133"/>
        <v>2022</v>
      </c>
      <c r="F14495" t="str">
        <f t="shared" si="1132"/>
        <v>Wallumbilla</v>
      </c>
      <c r="G14495" t="str">
        <f t="shared" si="1134"/>
        <v>Quarter</v>
      </c>
      <c r="H14495">
        <f t="shared" si="1135"/>
        <v>2022</v>
      </c>
      <c r="I14495">
        <f t="shared" si="1136"/>
        <v>92</v>
      </c>
      <c r="J14495">
        <f>D14495*PJ_per_contract*I14495</f>
        <v>0</v>
      </c>
    </row>
    <row r="14496" spans="1:10" x14ac:dyDescent="0.2">
      <c r="A14496" t="s">
        <v>62</v>
      </c>
      <c r="B14496" s="3">
        <v>44770</v>
      </c>
      <c r="C14496">
        <v>180</v>
      </c>
      <c r="D14496">
        <v>0</v>
      </c>
      <c r="E14496">
        <f t="shared" si="1133"/>
        <v>2022</v>
      </c>
      <c r="F14496" t="str">
        <f t="shared" si="1132"/>
        <v>Wallumbilla</v>
      </c>
      <c r="G14496" t="str">
        <f t="shared" si="1134"/>
        <v>Quarter</v>
      </c>
      <c r="H14496">
        <f t="shared" si="1135"/>
        <v>2022</v>
      </c>
      <c r="I14496">
        <f t="shared" si="1136"/>
        <v>92</v>
      </c>
      <c r="J14496">
        <f>D14496*PJ_per_contract*I14496</f>
        <v>0</v>
      </c>
    </row>
    <row r="14497" spans="1:10" x14ac:dyDescent="0.2">
      <c r="A14497" t="s">
        <v>70</v>
      </c>
      <c r="B14497" s="3">
        <v>44770</v>
      </c>
      <c r="C14497">
        <v>0</v>
      </c>
      <c r="D14497">
        <v>0</v>
      </c>
      <c r="E14497">
        <f t="shared" si="1133"/>
        <v>2022</v>
      </c>
      <c r="F14497" t="str">
        <f t="shared" si="1132"/>
        <v>Wallumbilla</v>
      </c>
      <c r="G14497" t="str">
        <f t="shared" si="1134"/>
        <v>Strip</v>
      </c>
      <c r="H14497">
        <f t="shared" si="1135"/>
        <v>2023</v>
      </c>
      <c r="I14497">
        <f t="shared" si="1136"/>
        <v>365</v>
      </c>
      <c r="J14497">
        <f>D14497*PJ_per_contract*I14497</f>
        <v>0</v>
      </c>
    </row>
    <row r="14498" spans="1:10" x14ac:dyDescent="0.2">
      <c r="A14498" t="s">
        <v>63</v>
      </c>
      <c r="B14498" s="3">
        <v>44770</v>
      </c>
      <c r="C14498">
        <v>81</v>
      </c>
      <c r="D14498">
        <v>0</v>
      </c>
      <c r="E14498">
        <f t="shared" si="1133"/>
        <v>2022</v>
      </c>
      <c r="F14498" t="str">
        <f t="shared" si="1132"/>
        <v>Wallumbilla</v>
      </c>
      <c r="G14498" t="str">
        <f t="shared" si="1134"/>
        <v>Quarter</v>
      </c>
      <c r="H14498">
        <f t="shared" si="1135"/>
        <v>2023</v>
      </c>
      <c r="I14498">
        <f t="shared" si="1136"/>
        <v>92</v>
      </c>
      <c r="J14498">
        <f>D14498*PJ_per_contract*I14498</f>
        <v>0</v>
      </c>
    </row>
    <row r="14499" spans="1:10" x14ac:dyDescent="0.2">
      <c r="A14499" t="s">
        <v>64</v>
      </c>
      <c r="B14499" s="3">
        <v>44770</v>
      </c>
      <c r="C14499">
        <v>114</v>
      </c>
      <c r="D14499">
        <v>0</v>
      </c>
      <c r="E14499">
        <f t="shared" si="1133"/>
        <v>2022</v>
      </c>
      <c r="F14499" t="str">
        <f t="shared" si="1132"/>
        <v>Wallumbilla</v>
      </c>
      <c r="G14499" t="str">
        <f t="shared" si="1134"/>
        <v>Quarter</v>
      </c>
      <c r="H14499">
        <f t="shared" si="1135"/>
        <v>2023</v>
      </c>
      <c r="I14499">
        <f t="shared" si="1136"/>
        <v>92</v>
      </c>
      <c r="J14499">
        <f>D14499*PJ_per_contract*I14499</f>
        <v>0</v>
      </c>
    </row>
    <row r="14500" spans="1:10" x14ac:dyDescent="0.2">
      <c r="A14500" t="s">
        <v>81</v>
      </c>
      <c r="B14500" s="3">
        <v>44770</v>
      </c>
      <c r="C14500">
        <v>0</v>
      </c>
      <c r="D14500">
        <v>0</v>
      </c>
      <c r="E14500">
        <f t="shared" si="1133"/>
        <v>2022</v>
      </c>
      <c r="F14500" t="str">
        <f t="shared" si="1132"/>
        <v>Wallumbilla</v>
      </c>
      <c r="G14500" t="str">
        <f t="shared" si="1134"/>
        <v>Strip</v>
      </c>
      <c r="H14500">
        <f t="shared" si="1135"/>
        <v>2024</v>
      </c>
      <c r="I14500">
        <f t="shared" si="1136"/>
        <v>365</v>
      </c>
      <c r="J14500">
        <f>D14500*PJ_per_contract*I14500</f>
        <v>0</v>
      </c>
    </row>
    <row r="14501" spans="1:10" x14ac:dyDescent="0.2">
      <c r="A14501" t="s">
        <v>71</v>
      </c>
      <c r="B14501" s="3">
        <v>44770</v>
      </c>
      <c r="C14501">
        <v>63</v>
      </c>
      <c r="D14501">
        <v>0</v>
      </c>
      <c r="E14501">
        <f t="shared" si="1133"/>
        <v>2022</v>
      </c>
      <c r="F14501" t="str">
        <f t="shared" si="1132"/>
        <v>Wallumbilla</v>
      </c>
      <c r="G14501" t="str">
        <f t="shared" si="1134"/>
        <v>Quarter</v>
      </c>
      <c r="H14501">
        <f t="shared" si="1135"/>
        <v>2023</v>
      </c>
      <c r="I14501">
        <f t="shared" si="1136"/>
        <v>92</v>
      </c>
      <c r="J14501">
        <f>D14501*PJ_per_contract*I14501</f>
        <v>0</v>
      </c>
    </row>
    <row r="14502" spans="1:10" x14ac:dyDescent="0.2">
      <c r="A14502" t="s">
        <v>72</v>
      </c>
      <c r="B14502" s="3">
        <v>44770</v>
      </c>
      <c r="C14502">
        <v>60</v>
      </c>
      <c r="D14502">
        <v>0</v>
      </c>
      <c r="E14502">
        <f t="shared" si="1133"/>
        <v>2022</v>
      </c>
      <c r="F14502" t="str">
        <f t="shared" si="1132"/>
        <v>Wallumbilla</v>
      </c>
      <c r="G14502" t="str">
        <f t="shared" si="1134"/>
        <v>Quarter</v>
      </c>
      <c r="H14502">
        <f t="shared" si="1135"/>
        <v>2023</v>
      </c>
      <c r="I14502">
        <f t="shared" si="1136"/>
        <v>92</v>
      </c>
      <c r="J14502">
        <f>D14502*PJ_per_contract*I14502</f>
        <v>0</v>
      </c>
    </row>
    <row r="14503" spans="1:10" x14ac:dyDescent="0.2">
      <c r="A14503" t="s">
        <v>92</v>
      </c>
      <c r="B14503" s="3">
        <v>44770</v>
      </c>
      <c r="C14503">
        <v>0</v>
      </c>
      <c r="D14503">
        <v>0</v>
      </c>
      <c r="E14503">
        <f t="shared" si="1133"/>
        <v>2022</v>
      </c>
      <c r="F14503" t="str">
        <f t="shared" si="1132"/>
        <v>Wallumbilla</v>
      </c>
      <c r="G14503" t="str">
        <f t="shared" si="1134"/>
        <v>Strip</v>
      </c>
      <c r="H14503">
        <f t="shared" si="1135"/>
        <v>2024</v>
      </c>
      <c r="I14503">
        <f t="shared" si="1136"/>
        <v>365</v>
      </c>
      <c r="J14503">
        <f>D14503*PJ_per_contract*I14503</f>
        <v>0</v>
      </c>
    </row>
    <row r="14504" spans="1:10" x14ac:dyDescent="0.2">
      <c r="A14504" t="s">
        <v>82</v>
      </c>
      <c r="B14504" s="3">
        <v>44770</v>
      </c>
      <c r="C14504">
        <v>9</v>
      </c>
      <c r="D14504">
        <v>0</v>
      </c>
      <c r="E14504">
        <f t="shared" si="1133"/>
        <v>2022</v>
      </c>
      <c r="F14504" t="str">
        <f t="shared" si="1132"/>
        <v>Wallumbilla</v>
      </c>
      <c r="G14504" t="str">
        <f t="shared" si="1134"/>
        <v>Quarter</v>
      </c>
      <c r="H14504">
        <f t="shared" si="1135"/>
        <v>2024</v>
      </c>
      <c r="I14504">
        <f t="shared" si="1136"/>
        <v>92</v>
      </c>
      <c r="J14504">
        <f>D14504*PJ_per_contract*I14504</f>
        <v>0</v>
      </c>
    </row>
    <row r="14505" spans="1:10" x14ac:dyDescent="0.2">
      <c r="A14505" t="s">
        <v>83</v>
      </c>
      <c r="B14505" s="3">
        <v>44770</v>
      </c>
      <c r="C14505">
        <v>7</v>
      </c>
      <c r="D14505">
        <v>0</v>
      </c>
      <c r="E14505">
        <f t="shared" si="1133"/>
        <v>2022</v>
      </c>
      <c r="F14505" t="str">
        <f t="shared" si="1132"/>
        <v>Wallumbilla</v>
      </c>
      <c r="G14505" t="str">
        <f t="shared" si="1134"/>
        <v>Quarter</v>
      </c>
      <c r="H14505">
        <f t="shared" si="1135"/>
        <v>2024</v>
      </c>
      <c r="I14505">
        <f t="shared" si="1136"/>
        <v>92</v>
      </c>
      <c r="J14505">
        <f>D14505*PJ_per_contract*I14505</f>
        <v>0</v>
      </c>
    </row>
    <row r="14506" spans="1:10" x14ac:dyDescent="0.2">
      <c r="A14506" t="s">
        <v>93</v>
      </c>
      <c r="B14506" s="3">
        <v>44770</v>
      </c>
      <c r="C14506">
        <v>7</v>
      </c>
      <c r="D14506">
        <v>0</v>
      </c>
      <c r="E14506">
        <f t="shared" si="1133"/>
        <v>2022</v>
      </c>
      <c r="F14506" t="str">
        <f t="shared" si="1132"/>
        <v>Wallumbilla</v>
      </c>
      <c r="G14506" t="str">
        <f t="shared" si="1134"/>
        <v>Quarter</v>
      </c>
      <c r="H14506">
        <f t="shared" si="1135"/>
        <v>2024</v>
      </c>
      <c r="I14506">
        <f t="shared" si="1136"/>
        <v>92</v>
      </c>
      <c r="J14506">
        <f>D14506*PJ_per_contract*I14506</f>
        <v>0</v>
      </c>
    </row>
    <row r="14507" spans="1:10" x14ac:dyDescent="0.2">
      <c r="A14507" t="s">
        <v>94</v>
      </c>
      <c r="B14507" s="3">
        <v>44770</v>
      </c>
      <c r="C14507">
        <v>7</v>
      </c>
      <c r="D14507">
        <v>0</v>
      </c>
      <c r="E14507">
        <f t="shared" si="1133"/>
        <v>2022</v>
      </c>
      <c r="F14507" t="str">
        <f t="shared" si="1132"/>
        <v>Wallumbilla</v>
      </c>
      <c r="G14507" t="str">
        <f t="shared" si="1134"/>
        <v>Quarter</v>
      </c>
      <c r="H14507">
        <f t="shared" si="1135"/>
        <v>2024</v>
      </c>
      <c r="I14507">
        <f t="shared" si="1136"/>
        <v>92</v>
      </c>
      <c r="J14507">
        <f>D14507*PJ_per_contract*I14507</f>
        <v>0</v>
      </c>
    </row>
    <row r="14508" spans="1:10" x14ac:dyDescent="0.2">
      <c r="A14508" t="s">
        <v>55</v>
      </c>
      <c r="B14508" s="3">
        <v>44771</v>
      </c>
      <c r="C14508">
        <v>0</v>
      </c>
      <c r="D14508">
        <v>0</v>
      </c>
      <c r="E14508">
        <f t="shared" si="1133"/>
        <v>2022</v>
      </c>
      <c r="F14508" t="str">
        <f t="shared" si="1132"/>
        <v>Victorian</v>
      </c>
      <c r="G14508" t="str">
        <f t="shared" si="1134"/>
        <v>Quarter</v>
      </c>
      <c r="H14508">
        <f t="shared" si="1135"/>
        <v>2024</v>
      </c>
      <c r="I14508">
        <f t="shared" si="1136"/>
        <v>92</v>
      </c>
      <c r="J14508">
        <f>D14508*PJ_per_contract*I14508</f>
        <v>0</v>
      </c>
    </row>
    <row r="14509" spans="1:10" x14ac:dyDescent="0.2">
      <c r="A14509" t="s">
        <v>56</v>
      </c>
      <c r="B14509" s="3">
        <v>44771</v>
      </c>
      <c r="C14509">
        <v>0</v>
      </c>
      <c r="D14509">
        <v>0</v>
      </c>
      <c r="E14509">
        <f t="shared" si="1133"/>
        <v>2022</v>
      </c>
      <c r="F14509" t="str">
        <f t="shared" si="1132"/>
        <v>Victorian</v>
      </c>
      <c r="G14509" t="str">
        <f t="shared" si="1134"/>
        <v>Quarter</v>
      </c>
      <c r="H14509">
        <f t="shared" si="1135"/>
        <v>2023</v>
      </c>
      <c r="I14509">
        <f t="shared" si="1136"/>
        <v>92</v>
      </c>
      <c r="J14509">
        <f>D14509*PJ_per_contract*I14509</f>
        <v>0</v>
      </c>
    </row>
    <row r="14510" spans="1:10" x14ac:dyDescent="0.2">
      <c r="A14510" t="s">
        <v>79</v>
      </c>
      <c r="B14510" s="3">
        <v>44771</v>
      </c>
      <c r="C14510">
        <v>0</v>
      </c>
      <c r="D14510">
        <v>0</v>
      </c>
      <c r="E14510">
        <f t="shared" si="1133"/>
        <v>2022</v>
      </c>
      <c r="F14510" t="str">
        <f t="shared" si="1132"/>
        <v>Victorian</v>
      </c>
      <c r="G14510" t="str">
        <f t="shared" si="1134"/>
        <v>Quarter</v>
      </c>
      <c r="H14510">
        <f t="shared" si="1135"/>
        <v>2025</v>
      </c>
      <c r="I14510">
        <f t="shared" si="1136"/>
        <v>92</v>
      </c>
      <c r="J14510">
        <f>D14510*PJ_per_contract*I14510</f>
        <v>0</v>
      </c>
    </row>
    <row r="14511" spans="1:10" x14ac:dyDescent="0.2">
      <c r="A14511" t="s">
        <v>68</v>
      </c>
      <c r="B14511" s="3">
        <v>44771</v>
      </c>
      <c r="C14511">
        <v>0</v>
      </c>
      <c r="D14511">
        <v>0</v>
      </c>
      <c r="E14511">
        <f t="shared" si="1133"/>
        <v>2022</v>
      </c>
      <c r="F14511" t="str">
        <f t="shared" si="1132"/>
        <v>Victorian</v>
      </c>
      <c r="G14511" t="str">
        <f t="shared" si="1134"/>
        <v>Quarter</v>
      </c>
      <c r="H14511">
        <f t="shared" si="1135"/>
        <v>2025</v>
      </c>
      <c r="I14511">
        <f t="shared" si="1136"/>
        <v>92</v>
      </c>
      <c r="J14511">
        <f>D14511*PJ_per_contract*I14511</f>
        <v>0</v>
      </c>
    </row>
    <row r="14512" spans="1:10" x14ac:dyDescent="0.2">
      <c r="A14512" t="s">
        <v>69</v>
      </c>
      <c r="B14512" s="3">
        <v>44771</v>
      </c>
      <c r="C14512">
        <v>0</v>
      </c>
      <c r="D14512">
        <v>0</v>
      </c>
      <c r="E14512">
        <f t="shared" si="1133"/>
        <v>2022</v>
      </c>
      <c r="F14512" t="str">
        <f t="shared" si="1132"/>
        <v>Victorian</v>
      </c>
      <c r="G14512" t="str">
        <f t="shared" si="1134"/>
        <v>Quarter</v>
      </c>
      <c r="H14512">
        <f t="shared" si="1135"/>
        <v>2025</v>
      </c>
      <c r="I14512">
        <f t="shared" si="1136"/>
        <v>92</v>
      </c>
      <c r="J14512">
        <f>D14512*PJ_per_contract*I14512</f>
        <v>0</v>
      </c>
    </row>
    <row r="14513" spans="1:10" x14ac:dyDescent="0.2">
      <c r="A14513" t="s">
        <v>97</v>
      </c>
      <c r="B14513" s="3">
        <v>44771</v>
      </c>
      <c r="C14513">
        <v>0</v>
      </c>
      <c r="D14513">
        <v>0</v>
      </c>
      <c r="E14513">
        <f t="shared" si="1133"/>
        <v>2022</v>
      </c>
      <c r="F14513" t="str">
        <f t="shared" si="1132"/>
        <v>Victorian</v>
      </c>
      <c r="G14513" t="str">
        <f t="shared" si="1134"/>
        <v>Month</v>
      </c>
      <c r="H14513">
        <f t="shared" si="1135"/>
        <v>2022</v>
      </c>
      <c r="I14513">
        <f t="shared" si="1136"/>
        <v>31</v>
      </c>
      <c r="J14513">
        <f>D14513*PJ_per_contract*I14513</f>
        <v>0</v>
      </c>
    </row>
    <row r="14514" spans="1:10" x14ac:dyDescent="0.2">
      <c r="A14514" t="s">
        <v>53</v>
      </c>
      <c r="B14514" s="3">
        <v>44771</v>
      </c>
      <c r="C14514">
        <v>0</v>
      </c>
      <c r="D14514">
        <v>0</v>
      </c>
      <c r="E14514">
        <f t="shared" si="1133"/>
        <v>2022</v>
      </c>
      <c r="F14514" t="str">
        <f t="shared" si="1132"/>
        <v>Victorian</v>
      </c>
      <c r="G14514" t="str">
        <f t="shared" si="1134"/>
        <v>Quarter</v>
      </c>
      <c r="H14514">
        <f t="shared" si="1135"/>
        <v>2023</v>
      </c>
      <c r="I14514">
        <f t="shared" si="1136"/>
        <v>92</v>
      </c>
      <c r="J14514">
        <f>D14514*PJ_per_contract*I14514</f>
        <v>0</v>
      </c>
    </row>
    <row r="14515" spans="1:10" x14ac:dyDescent="0.2">
      <c r="A14515" t="s">
        <v>89</v>
      </c>
      <c r="B14515" s="3">
        <v>44771</v>
      </c>
      <c r="C14515">
        <v>0</v>
      </c>
      <c r="D14515">
        <v>0</v>
      </c>
      <c r="E14515">
        <f t="shared" si="1133"/>
        <v>2022</v>
      </c>
      <c r="F14515" t="str">
        <f t="shared" si="1132"/>
        <v>Victorian</v>
      </c>
      <c r="G14515" t="str">
        <f t="shared" si="1134"/>
        <v>Month</v>
      </c>
      <c r="H14515">
        <f t="shared" si="1135"/>
        <v>2022</v>
      </c>
      <c r="I14515">
        <f t="shared" si="1136"/>
        <v>31</v>
      </c>
      <c r="J14515">
        <f>D14515*PJ_per_contract*I14515</f>
        <v>0</v>
      </c>
    </row>
    <row r="14516" spans="1:10" x14ac:dyDescent="0.2">
      <c r="A14516" t="s">
        <v>87</v>
      </c>
      <c r="B14516" s="3">
        <v>44771</v>
      </c>
      <c r="C14516">
        <v>0</v>
      </c>
      <c r="D14516">
        <v>0</v>
      </c>
      <c r="E14516">
        <f t="shared" si="1133"/>
        <v>2022</v>
      </c>
      <c r="F14516" t="str">
        <f t="shared" si="1132"/>
        <v>Victorian</v>
      </c>
      <c r="G14516" t="str">
        <f t="shared" si="1134"/>
        <v>Month</v>
      </c>
      <c r="H14516">
        <f t="shared" si="1135"/>
        <v>2022</v>
      </c>
      <c r="I14516">
        <f t="shared" si="1136"/>
        <v>31</v>
      </c>
      <c r="J14516">
        <f>D14516*PJ_per_contract*I14516</f>
        <v>0</v>
      </c>
    </row>
    <row r="14517" spans="1:10" x14ac:dyDescent="0.2">
      <c r="A14517" t="s">
        <v>52</v>
      </c>
      <c r="B14517" s="3">
        <v>44771</v>
      </c>
      <c r="C14517">
        <v>0</v>
      </c>
      <c r="D14517">
        <v>0</v>
      </c>
      <c r="E14517">
        <f t="shared" si="1133"/>
        <v>2022</v>
      </c>
      <c r="F14517" t="str">
        <f t="shared" si="1132"/>
        <v>Victorian</v>
      </c>
      <c r="G14517" t="str">
        <f t="shared" si="1134"/>
        <v>Quarter</v>
      </c>
      <c r="H14517">
        <f t="shared" si="1135"/>
        <v>2022</v>
      </c>
      <c r="I14517">
        <f t="shared" si="1136"/>
        <v>92</v>
      </c>
      <c r="J14517">
        <f>D14517*PJ_per_contract*I14517</f>
        <v>0</v>
      </c>
    </row>
    <row r="14518" spans="1:10" x14ac:dyDescent="0.2">
      <c r="A14518" t="s">
        <v>88</v>
      </c>
      <c r="B14518" s="3">
        <v>44771</v>
      </c>
      <c r="C14518">
        <v>0</v>
      </c>
      <c r="D14518">
        <v>0</v>
      </c>
      <c r="E14518">
        <f t="shared" si="1133"/>
        <v>2022</v>
      </c>
      <c r="F14518" t="str">
        <f t="shared" si="1132"/>
        <v>Victorian</v>
      </c>
      <c r="G14518" t="str">
        <f t="shared" si="1134"/>
        <v>Month</v>
      </c>
      <c r="H14518">
        <f t="shared" si="1135"/>
        <v>2022</v>
      </c>
      <c r="I14518">
        <f t="shared" si="1136"/>
        <v>31</v>
      </c>
      <c r="J14518">
        <f>D14518*PJ_per_contract*I14518</f>
        <v>0</v>
      </c>
    </row>
    <row r="14519" spans="1:10" x14ac:dyDescent="0.2">
      <c r="A14519" t="s">
        <v>91</v>
      </c>
      <c r="B14519" s="3">
        <v>44771</v>
      </c>
      <c r="C14519">
        <v>0</v>
      </c>
      <c r="D14519">
        <v>0</v>
      </c>
      <c r="E14519">
        <f t="shared" si="1133"/>
        <v>2022</v>
      </c>
      <c r="F14519" t="str">
        <f t="shared" si="1132"/>
        <v>Victorian</v>
      </c>
      <c r="G14519" t="str">
        <f t="shared" si="1134"/>
        <v>Quarter</v>
      </c>
      <c r="H14519">
        <f t="shared" si="1135"/>
        <v>2026</v>
      </c>
      <c r="I14519">
        <f t="shared" si="1136"/>
        <v>92</v>
      </c>
      <c r="J14519">
        <f>D14519*PJ_per_contract*I14519</f>
        <v>0</v>
      </c>
    </row>
    <row r="14520" spans="1:10" x14ac:dyDescent="0.2">
      <c r="A14520" t="s">
        <v>54</v>
      </c>
      <c r="B14520" s="3">
        <v>44771</v>
      </c>
      <c r="C14520">
        <v>0</v>
      </c>
      <c r="D14520">
        <v>0</v>
      </c>
      <c r="E14520">
        <f t="shared" si="1133"/>
        <v>2022</v>
      </c>
      <c r="F14520" t="str">
        <f t="shared" si="1132"/>
        <v>Victorian</v>
      </c>
      <c r="G14520" t="str">
        <f t="shared" si="1134"/>
        <v>Quarter</v>
      </c>
      <c r="H14520">
        <f t="shared" si="1135"/>
        <v>2023</v>
      </c>
      <c r="I14520">
        <f t="shared" si="1136"/>
        <v>92</v>
      </c>
      <c r="J14520">
        <f>D14520*PJ_per_contract*I14520</f>
        <v>0</v>
      </c>
    </row>
    <row r="14521" spans="1:10" x14ac:dyDescent="0.2">
      <c r="A14521" t="s">
        <v>80</v>
      </c>
      <c r="B14521" s="3">
        <v>44771</v>
      </c>
      <c r="C14521">
        <v>0</v>
      </c>
      <c r="D14521">
        <v>0</v>
      </c>
      <c r="E14521">
        <f t="shared" si="1133"/>
        <v>2022</v>
      </c>
      <c r="F14521" t="str">
        <f t="shared" si="1132"/>
        <v>Victorian</v>
      </c>
      <c r="G14521" t="str">
        <f t="shared" si="1134"/>
        <v>Quarter</v>
      </c>
      <c r="H14521">
        <f t="shared" si="1135"/>
        <v>2025</v>
      </c>
      <c r="I14521">
        <f t="shared" si="1136"/>
        <v>92</v>
      </c>
      <c r="J14521">
        <f>D14521*PJ_per_contract*I14521</f>
        <v>0</v>
      </c>
    </row>
    <row r="14522" spans="1:10" x14ac:dyDescent="0.2">
      <c r="A14522" t="s">
        <v>90</v>
      </c>
      <c r="B14522" s="3">
        <v>44771</v>
      </c>
      <c r="C14522">
        <v>0</v>
      </c>
      <c r="D14522">
        <v>0</v>
      </c>
      <c r="E14522">
        <f t="shared" si="1133"/>
        <v>2022</v>
      </c>
      <c r="F14522" t="str">
        <f t="shared" si="1132"/>
        <v>Victorian</v>
      </c>
      <c r="G14522" t="str">
        <f t="shared" si="1134"/>
        <v>Quarter</v>
      </c>
      <c r="H14522">
        <f t="shared" si="1135"/>
        <v>2026</v>
      </c>
      <c r="I14522">
        <f t="shared" si="1136"/>
        <v>92</v>
      </c>
      <c r="J14522">
        <f>D14522*PJ_per_contract*I14522</f>
        <v>0</v>
      </c>
    </row>
    <row r="14523" spans="1:10" x14ac:dyDescent="0.2">
      <c r="A14523" t="s">
        <v>96</v>
      </c>
      <c r="B14523" s="3">
        <v>44771</v>
      </c>
      <c r="C14523">
        <v>0</v>
      </c>
      <c r="D14523">
        <v>0</v>
      </c>
      <c r="E14523">
        <f t="shared" si="1133"/>
        <v>2022</v>
      </c>
      <c r="F14523" t="str">
        <f t="shared" si="1132"/>
        <v>Victorian</v>
      </c>
      <c r="G14523" t="str">
        <f t="shared" si="1134"/>
        <v>Month</v>
      </c>
      <c r="H14523">
        <f t="shared" si="1135"/>
        <v>2022</v>
      </c>
      <c r="I14523">
        <f t="shared" si="1136"/>
        <v>31</v>
      </c>
      <c r="J14523">
        <f>D14523*PJ_per_contract*I14523</f>
        <v>0</v>
      </c>
    </row>
    <row r="14524" spans="1:10" x14ac:dyDescent="0.2">
      <c r="A14524" t="s">
        <v>51</v>
      </c>
      <c r="B14524" s="3">
        <v>44771</v>
      </c>
      <c r="C14524">
        <v>0</v>
      </c>
      <c r="D14524">
        <v>0</v>
      </c>
      <c r="E14524">
        <f t="shared" si="1133"/>
        <v>2022</v>
      </c>
      <c r="F14524" t="str">
        <f t="shared" si="1132"/>
        <v>Victorian</v>
      </c>
      <c r="G14524" t="str">
        <f t="shared" si="1134"/>
        <v>Quarter</v>
      </c>
      <c r="H14524">
        <f t="shared" si="1135"/>
        <v>2022</v>
      </c>
      <c r="I14524">
        <f t="shared" si="1136"/>
        <v>92</v>
      </c>
      <c r="J14524">
        <f>D14524*PJ_per_contract*I14524</f>
        <v>0</v>
      </c>
    </row>
    <row r="14525" spans="1:10" x14ac:dyDescent="0.2">
      <c r="A14525" t="s">
        <v>50</v>
      </c>
      <c r="B14525" s="3">
        <v>44771</v>
      </c>
      <c r="C14525">
        <v>0</v>
      </c>
      <c r="D14525">
        <v>0</v>
      </c>
      <c r="E14525">
        <f t="shared" si="1133"/>
        <v>2022</v>
      </c>
      <c r="F14525" t="str">
        <f t="shared" si="1132"/>
        <v>Victorian</v>
      </c>
      <c r="G14525" t="str">
        <f t="shared" si="1134"/>
        <v>Quarter</v>
      </c>
      <c r="H14525">
        <f t="shared" si="1135"/>
        <v>2024</v>
      </c>
      <c r="I14525">
        <f t="shared" si="1136"/>
        <v>92</v>
      </c>
      <c r="J14525">
        <f>D14525*PJ_per_contract*I14525</f>
        <v>0</v>
      </c>
    </row>
    <row r="14526" spans="1:10" x14ac:dyDescent="0.2">
      <c r="A14526" t="s">
        <v>58</v>
      </c>
      <c r="B14526" s="3">
        <v>44771</v>
      </c>
      <c r="C14526">
        <v>0</v>
      </c>
      <c r="D14526">
        <v>0</v>
      </c>
      <c r="E14526">
        <f t="shared" si="1133"/>
        <v>2022</v>
      </c>
      <c r="F14526" t="str">
        <f t="shared" si="1132"/>
        <v>Victorian</v>
      </c>
      <c r="G14526" t="str">
        <f t="shared" si="1134"/>
        <v>Quarter</v>
      </c>
      <c r="H14526">
        <f t="shared" si="1135"/>
        <v>2024</v>
      </c>
      <c r="I14526">
        <f t="shared" si="1136"/>
        <v>92</v>
      </c>
      <c r="J14526">
        <f>D14526*PJ_per_contract*I14526</f>
        <v>0</v>
      </c>
    </row>
    <row r="14527" spans="1:10" x14ac:dyDescent="0.2">
      <c r="A14527" t="s">
        <v>95</v>
      </c>
      <c r="B14527" s="3">
        <v>44771</v>
      </c>
      <c r="C14527">
        <v>0</v>
      </c>
      <c r="D14527">
        <v>0</v>
      </c>
      <c r="E14527">
        <f t="shared" si="1133"/>
        <v>2022</v>
      </c>
      <c r="F14527" t="str">
        <f t="shared" si="1132"/>
        <v>Victorian</v>
      </c>
      <c r="G14527" t="str">
        <f t="shared" si="1134"/>
        <v>Month</v>
      </c>
      <c r="H14527">
        <f t="shared" si="1135"/>
        <v>2022</v>
      </c>
      <c r="I14527">
        <f t="shared" si="1136"/>
        <v>31</v>
      </c>
      <c r="J14527">
        <f>D14527*PJ_per_contract*I14527</f>
        <v>0</v>
      </c>
    </row>
    <row r="14528" spans="1:10" x14ac:dyDescent="0.2">
      <c r="A14528" t="s">
        <v>59</v>
      </c>
      <c r="B14528" s="3">
        <v>44771</v>
      </c>
      <c r="C14528">
        <v>0</v>
      </c>
      <c r="D14528">
        <v>0</v>
      </c>
      <c r="E14528">
        <f t="shared" si="1133"/>
        <v>2022</v>
      </c>
      <c r="F14528" t="str">
        <f t="shared" si="1132"/>
        <v>Victorian</v>
      </c>
      <c r="G14528" t="str">
        <f t="shared" si="1134"/>
        <v>Quarter</v>
      </c>
      <c r="H14528">
        <f t="shared" si="1135"/>
        <v>2023</v>
      </c>
      <c r="I14528">
        <f t="shared" si="1136"/>
        <v>92</v>
      </c>
      <c r="J14528">
        <f>D14528*PJ_per_contract*I14528</f>
        <v>0</v>
      </c>
    </row>
    <row r="14529" spans="1:10" x14ac:dyDescent="0.2">
      <c r="A14529" t="s">
        <v>57</v>
      </c>
      <c r="B14529" s="3">
        <v>44771</v>
      </c>
      <c r="C14529">
        <v>0</v>
      </c>
      <c r="D14529">
        <v>0</v>
      </c>
      <c r="E14529">
        <f t="shared" si="1133"/>
        <v>2022</v>
      </c>
      <c r="F14529" t="str">
        <f t="shared" si="1132"/>
        <v>Victorian</v>
      </c>
      <c r="G14529" t="str">
        <f t="shared" si="1134"/>
        <v>Quarter</v>
      </c>
      <c r="H14529">
        <f t="shared" si="1135"/>
        <v>2024</v>
      </c>
      <c r="I14529">
        <f t="shared" si="1136"/>
        <v>92</v>
      </c>
      <c r="J14529">
        <f>D14529*PJ_per_contract*I14529</f>
        <v>0</v>
      </c>
    </row>
    <row r="14530" spans="1:10" x14ac:dyDescent="0.2">
      <c r="A14530" t="s">
        <v>60</v>
      </c>
      <c r="B14530" s="3">
        <v>44771</v>
      </c>
      <c r="C14530">
        <v>0</v>
      </c>
      <c r="D14530">
        <v>0</v>
      </c>
      <c r="E14530">
        <f t="shared" si="1133"/>
        <v>2022</v>
      </c>
      <c r="F14530" t="str">
        <f t="shared" ref="F14530:F14593" si="1137">IF(OR(LEFT(A14530,2)="GJ",LEFT(A14530,2)="GK"),"Victorian",IF(OR(LEFT(A14530,2)="GX",LEFT(A14530,2)="GY"),"Wallumbilla","NA"))</f>
        <v>Wallumbilla</v>
      </c>
      <c r="G14530" t="str">
        <f t="shared" si="1134"/>
        <v>Strip</v>
      </c>
      <c r="H14530">
        <f t="shared" si="1135"/>
        <v>2023</v>
      </c>
      <c r="I14530">
        <f t="shared" si="1136"/>
        <v>365</v>
      </c>
      <c r="J14530">
        <f>D14530*PJ_per_contract*I14530</f>
        <v>0</v>
      </c>
    </row>
    <row r="14531" spans="1:10" x14ac:dyDescent="0.2">
      <c r="A14531" t="s">
        <v>61</v>
      </c>
      <c r="B14531" s="3">
        <v>44771</v>
      </c>
      <c r="C14531">
        <v>96</v>
      </c>
      <c r="D14531">
        <v>0</v>
      </c>
      <c r="E14531">
        <f t="shared" ref="E14531:E14594" si="1138">YEAR(B14531)</f>
        <v>2022</v>
      </c>
      <c r="F14531" t="str">
        <f t="shared" si="1137"/>
        <v>Wallumbilla</v>
      </c>
      <c r="G14531" t="str">
        <f t="shared" ref="G14531:G14594" si="1139">IF(LEFT(A14531,2)="GJ","Month",IF(OR(LEFT(A14531,2)="GK",LEFT(A14531,2)="GX"),"Quarter",IF(LEFT(A14531,2)="GY","Strip","NA")))</f>
        <v>Quarter</v>
      </c>
      <c r="H14531">
        <f t="shared" ref="H14531:H14594" si="1140">VALUE(MID(A14531,4,4))</f>
        <v>2022</v>
      </c>
      <c r="I14531">
        <f t="shared" ref="I14531:I14594" si="1141">IF(G14531="Month",_xlfn.DAYS(EOMONTH(B14531,0),EOMONTH(B14531,-1)),IF(G14531="Quarter",_xlfn.DAYS(EOMONTH(B14531,2),EOMONTH(B14531,-1)),365))</f>
        <v>92</v>
      </c>
      <c r="J14531">
        <f>D14531*PJ_per_contract*I14531</f>
        <v>0</v>
      </c>
    </row>
    <row r="14532" spans="1:10" x14ac:dyDescent="0.2">
      <c r="A14532" t="s">
        <v>62</v>
      </c>
      <c r="B14532" s="3">
        <v>44771</v>
      </c>
      <c r="C14532">
        <v>180</v>
      </c>
      <c r="D14532">
        <v>0</v>
      </c>
      <c r="E14532">
        <f t="shared" si="1138"/>
        <v>2022</v>
      </c>
      <c r="F14532" t="str">
        <f t="shared" si="1137"/>
        <v>Wallumbilla</v>
      </c>
      <c r="G14532" t="str">
        <f t="shared" si="1139"/>
        <v>Quarter</v>
      </c>
      <c r="H14532">
        <f t="shared" si="1140"/>
        <v>2022</v>
      </c>
      <c r="I14532">
        <f t="shared" si="1141"/>
        <v>92</v>
      </c>
      <c r="J14532">
        <f>D14532*PJ_per_contract*I14532</f>
        <v>0</v>
      </c>
    </row>
    <row r="14533" spans="1:10" x14ac:dyDescent="0.2">
      <c r="A14533" t="s">
        <v>70</v>
      </c>
      <c r="B14533" s="3">
        <v>44771</v>
      </c>
      <c r="C14533">
        <v>0</v>
      </c>
      <c r="D14533">
        <v>0</v>
      </c>
      <c r="E14533">
        <f t="shared" si="1138"/>
        <v>2022</v>
      </c>
      <c r="F14533" t="str">
        <f t="shared" si="1137"/>
        <v>Wallumbilla</v>
      </c>
      <c r="G14533" t="str">
        <f t="shared" si="1139"/>
        <v>Strip</v>
      </c>
      <c r="H14533">
        <f t="shared" si="1140"/>
        <v>2023</v>
      </c>
      <c r="I14533">
        <f t="shared" si="1141"/>
        <v>365</v>
      </c>
      <c r="J14533">
        <f>D14533*PJ_per_contract*I14533</f>
        <v>0</v>
      </c>
    </row>
    <row r="14534" spans="1:10" x14ac:dyDescent="0.2">
      <c r="A14534" t="s">
        <v>63</v>
      </c>
      <c r="B14534" s="3">
        <v>44771</v>
      </c>
      <c r="C14534">
        <v>81</v>
      </c>
      <c r="D14534">
        <v>0</v>
      </c>
      <c r="E14534">
        <f t="shared" si="1138"/>
        <v>2022</v>
      </c>
      <c r="F14534" t="str">
        <f t="shared" si="1137"/>
        <v>Wallumbilla</v>
      </c>
      <c r="G14534" t="str">
        <f t="shared" si="1139"/>
        <v>Quarter</v>
      </c>
      <c r="H14534">
        <f t="shared" si="1140"/>
        <v>2023</v>
      </c>
      <c r="I14534">
        <f t="shared" si="1141"/>
        <v>92</v>
      </c>
      <c r="J14534">
        <f>D14534*PJ_per_contract*I14534</f>
        <v>0</v>
      </c>
    </row>
    <row r="14535" spans="1:10" x14ac:dyDescent="0.2">
      <c r="A14535" t="s">
        <v>64</v>
      </c>
      <c r="B14535" s="3">
        <v>44771</v>
      </c>
      <c r="C14535">
        <v>114</v>
      </c>
      <c r="D14535">
        <v>0</v>
      </c>
      <c r="E14535">
        <f t="shared" si="1138"/>
        <v>2022</v>
      </c>
      <c r="F14535" t="str">
        <f t="shared" si="1137"/>
        <v>Wallumbilla</v>
      </c>
      <c r="G14535" t="str">
        <f t="shared" si="1139"/>
        <v>Quarter</v>
      </c>
      <c r="H14535">
        <f t="shared" si="1140"/>
        <v>2023</v>
      </c>
      <c r="I14535">
        <f t="shared" si="1141"/>
        <v>92</v>
      </c>
      <c r="J14535">
        <f>D14535*PJ_per_contract*I14535</f>
        <v>0</v>
      </c>
    </row>
    <row r="14536" spans="1:10" x14ac:dyDescent="0.2">
      <c r="A14536" t="s">
        <v>81</v>
      </c>
      <c r="B14536" s="3">
        <v>44771</v>
      </c>
      <c r="C14536">
        <v>0</v>
      </c>
      <c r="D14536">
        <v>0</v>
      </c>
      <c r="E14536">
        <f t="shared" si="1138"/>
        <v>2022</v>
      </c>
      <c r="F14536" t="str">
        <f t="shared" si="1137"/>
        <v>Wallumbilla</v>
      </c>
      <c r="G14536" t="str">
        <f t="shared" si="1139"/>
        <v>Strip</v>
      </c>
      <c r="H14536">
        <f t="shared" si="1140"/>
        <v>2024</v>
      </c>
      <c r="I14536">
        <f t="shared" si="1141"/>
        <v>365</v>
      </c>
      <c r="J14536">
        <f>D14536*PJ_per_contract*I14536</f>
        <v>0</v>
      </c>
    </row>
    <row r="14537" spans="1:10" x14ac:dyDescent="0.2">
      <c r="A14537" t="s">
        <v>71</v>
      </c>
      <c r="B14537" s="3">
        <v>44771</v>
      </c>
      <c r="C14537">
        <v>63</v>
      </c>
      <c r="D14537">
        <v>0</v>
      </c>
      <c r="E14537">
        <f t="shared" si="1138"/>
        <v>2022</v>
      </c>
      <c r="F14537" t="str">
        <f t="shared" si="1137"/>
        <v>Wallumbilla</v>
      </c>
      <c r="G14537" t="str">
        <f t="shared" si="1139"/>
        <v>Quarter</v>
      </c>
      <c r="H14537">
        <f t="shared" si="1140"/>
        <v>2023</v>
      </c>
      <c r="I14537">
        <f t="shared" si="1141"/>
        <v>92</v>
      </c>
      <c r="J14537">
        <f>D14537*PJ_per_contract*I14537</f>
        <v>0</v>
      </c>
    </row>
    <row r="14538" spans="1:10" x14ac:dyDescent="0.2">
      <c r="A14538" t="s">
        <v>72</v>
      </c>
      <c r="B14538" s="3">
        <v>44771</v>
      </c>
      <c r="C14538">
        <v>60</v>
      </c>
      <c r="D14538">
        <v>0</v>
      </c>
      <c r="E14538">
        <f t="shared" si="1138"/>
        <v>2022</v>
      </c>
      <c r="F14538" t="str">
        <f t="shared" si="1137"/>
        <v>Wallumbilla</v>
      </c>
      <c r="G14538" t="str">
        <f t="shared" si="1139"/>
        <v>Quarter</v>
      </c>
      <c r="H14538">
        <f t="shared" si="1140"/>
        <v>2023</v>
      </c>
      <c r="I14538">
        <f t="shared" si="1141"/>
        <v>92</v>
      </c>
      <c r="J14538">
        <f>D14538*PJ_per_contract*I14538</f>
        <v>0</v>
      </c>
    </row>
    <row r="14539" spans="1:10" x14ac:dyDescent="0.2">
      <c r="A14539" t="s">
        <v>92</v>
      </c>
      <c r="B14539" s="3">
        <v>44771</v>
      </c>
      <c r="C14539">
        <v>0</v>
      </c>
      <c r="D14539">
        <v>0</v>
      </c>
      <c r="E14539">
        <f t="shared" si="1138"/>
        <v>2022</v>
      </c>
      <c r="F14539" t="str">
        <f t="shared" si="1137"/>
        <v>Wallumbilla</v>
      </c>
      <c r="G14539" t="str">
        <f t="shared" si="1139"/>
        <v>Strip</v>
      </c>
      <c r="H14539">
        <f t="shared" si="1140"/>
        <v>2024</v>
      </c>
      <c r="I14539">
        <f t="shared" si="1141"/>
        <v>365</v>
      </c>
      <c r="J14539">
        <f>D14539*PJ_per_contract*I14539</f>
        <v>0</v>
      </c>
    </row>
    <row r="14540" spans="1:10" x14ac:dyDescent="0.2">
      <c r="A14540" t="s">
        <v>82</v>
      </c>
      <c r="B14540" s="3">
        <v>44771</v>
      </c>
      <c r="C14540">
        <v>9</v>
      </c>
      <c r="D14540">
        <v>0</v>
      </c>
      <c r="E14540">
        <f t="shared" si="1138"/>
        <v>2022</v>
      </c>
      <c r="F14540" t="str">
        <f t="shared" si="1137"/>
        <v>Wallumbilla</v>
      </c>
      <c r="G14540" t="str">
        <f t="shared" si="1139"/>
        <v>Quarter</v>
      </c>
      <c r="H14540">
        <f t="shared" si="1140"/>
        <v>2024</v>
      </c>
      <c r="I14540">
        <f t="shared" si="1141"/>
        <v>92</v>
      </c>
      <c r="J14540">
        <f>D14540*PJ_per_contract*I14540</f>
        <v>0</v>
      </c>
    </row>
    <row r="14541" spans="1:10" x14ac:dyDescent="0.2">
      <c r="A14541" t="s">
        <v>83</v>
      </c>
      <c r="B14541" s="3">
        <v>44771</v>
      </c>
      <c r="C14541">
        <v>7</v>
      </c>
      <c r="D14541">
        <v>0</v>
      </c>
      <c r="E14541">
        <f t="shared" si="1138"/>
        <v>2022</v>
      </c>
      <c r="F14541" t="str">
        <f t="shared" si="1137"/>
        <v>Wallumbilla</v>
      </c>
      <c r="G14541" t="str">
        <f t="shared" si="1139"/>
        <v>Quarter</v>
      </c>
      <c r="H14541">
        <f t="shared" si="1140"/>
        <v>2024</v>
      </c>
      <c r="I14541">
        <f t="shared" si="1141"/>
        <v>92</v>
      </c>
      <c r="J14541">
        <f>D14541*PJ_per_contract*I14541</f>
        <v>0</v>
      </c>
    </row>
    <row r="14542" spans="1:10" x14ac:dyDescent="0.2">
      <c r="A14542" t="s">
        <v>93</v>
      </c>
      <c r="B14542" s="3">
        <v>44771</v>
      </c>
      <c r="C14542">
        <v>7</v>
      </c>
      <c r="D14542">
        <v>0</v>
      </c>
      <c r="E14542">
        <f t="shared" si="1138"/>
        <v>2022</v>
      </c>
      <c r="F14542" t="str">
        <f t="shared" si="1137"/>
        <v>Wallumbilla</v>
      </c>
      <c r="G14542" t="str">
        <f t="shared" si="1139"/>
        <v>Quarter</v>
      </c>
      <c r="H14542">
        <f t="shared" si="1140"/>
        <v>2024</v>
      </c>
      <c r="I14542">
        <f t="shared" si="1141"/>
        <v>92</v>
      </c>
      <c r="J14542">
        <f>D14542*PJ_per_contract*I14542</f>
        <v>0</v>
      </c>
    </row>
    <row r="14543" spans="1:10" x14ac:dyDescent="0.2">
      <c r="A14543" t="s">
        <v>94</v>
      </c>
      <c r="B14543" s="3">
        <v>44771</v>
      </c>
      <c r="C14543">
        <v>7</v>
      </c>
      <c r="D14543">
        <v>0</v>
      </c>
      <c r="E14543">
        <f t="shared" si="1138"/>
        <v>2022</v>
      </c>
      <c r="F14543" t="str">
        <f t="shared" si="1137"/>
        <v>Wallumbilla</v>
      </c>
      <c r="G14543" t="str">
        <f t="shared" si="1139"/>
        <v>Quarter</v>
      </c>
      <c r="H14543">
        <f t="shared" si="1140"/>
        <v>2024</v>
      </c>
      <c r="I14543">
        <f t="shared" si="1141"/>
        <v>92</v>
      </c>
      <c r="J14543">
        <f>D14543*PJ_per_contract*I14543</f>
        <v>0</v>
      </c>
    </row>
    <row r="14544" spans="1:10" x14ac:dyDescent="0.2">
      <c r="A14544" t="s">
        <v>60</v>
      </c>
      <c r="B14544" s="3">
        <v>44774</v>
      </c>
      <c r="C14544">
        <v>0</v>
      </c>
      <c r="D14544">
        <v>0</v>
      </c>
      <c r="E14544">
        <f t="shared" si="1138"/>
        <v>2022</v>
      </c>
      <c r="F14544" t="str">
        <f t="shared" si="1137"/>
        <v>Wallumbilla</v>
      </c>
      <c r="G14544" t="str">
        <f t="shared" si="1139"/>
        <v>Strip</v>
      </c>
      <c r="H14544">
        <f t="shared" si="1140"/>
        <v>2023</v>
      </c>
      <c r="I14544">
        <f t="shared" si="1141"/>
        <v>365</v>
      </c>
      <c r="J14544">
        <f>D14544*PJ_per_contract*I14544</f>
        <v>0</v>
      </c>
    </row>
    <row r="14545" spans="1:10" x14ac:dyDescent="0.2">
      <c r="A14545" t="s">
        <v>61</v>
      </c>
      <c r="B14545" s="3">
        <v>44774</v>
      </c>
      <c r="C14545">
        <v>96</v>
      </c>
      <c r="D14545">
        <v>0</v>
      </c>
      <c r="E14545">
        <f t="shared" si="1138"/>
        <v>2022</v>
      </c>
      <c r="F14545" t="str">
        <f t="shared" si="1137"/>
        <v>Wallumbilla</v>
      </c>
      <c r="G14545" t="str">
        <f t="shared" si="1139"/>
        <v>Quarter</v>
      </c>
      <c r="H14545">
        <f t="shared" si="1140"/>
        <v>2022</v>
      </c>
      <c r="I14545">
        <f t="shared" si="1141"/>
        <v>92</v>
      </c>
      <c r="J14545">
        <f>D14545*PJ_per_contract*I14545</f>
        <v>0</v>
      </c>
    </row>
    <row r="14546" spans="1:10" x14ac:dyDescent="0.2">
      <c r="A14546" t="s">
        <v>62</v>
      </c>
      <c r="B14546" s="3">
        <v>44774</v>
      </c>
      <c r="C14546">
        <v>180</v>
      </c>
      <c r="D14546">
        <v>0</v>
      </c>
      <c r="E14546">
        <f t="shared" si="1138"/>
        <v>2022</v>
      </c>
      <c r="F14546" t="str">
        <f t="shared" si="1137"/>
        <v>Wallumbilla</v>
      </c>
      <c r="G14546" t="str">
        <f t="shared" si="1139"/>
        <v>Quarter</v>
      </c>
      <c r="H14546">
        <f t="shared" si="1140"/>
        <v>2022</v>
      </c>
      <c r="I14546">
        <f t="shared" si="1141"/>
        <v>92</v>
      </c>
      <c r="J14546">
        <f>D14546*PJ_per_contract*I14546</f>
        <v>0</v>
      </c>
    </row>
    <row r="14547" spans="1:10" x14ac:dyDescent="0.2">
      <c r="A14547" t="s">
        <v>70</v>
      </c>
      <c r="B14547" s="3">
        <v>44774</v>
      </c>
      <c r="C14547">
        <v>0</v>
      </c>
      <c r="D14547">
        <v>0</v>
      </c>
      <c r="E14547">
        <f t="shared" si="1138"/>
        <v>2022</v>
      </c>
      <c r="F14547" t="str">
        <f t="shared" si="1137"/>
        <v>Wallumbilla</v>
      </c>
      <c r="G14547" t="str">
        <f t="shared" si="1139"/>
        <v>Strip</v>
      </c>
      <c r="H14547">
        <f t="shared" si="1140"/>
        <v>2023</v>
      </c>
      <c r="I14547">
        <f t="shared" si="1141"/>
        <v>365</v>
      </c>
      <c r="J14547">
        <f>D14547*PJ_per_contract*I14547</f>
        <v>0</v>
      </c>
    </row>
    <row r="14548" spans="1:10" x14ac:dyDescent="0.2">
      <c r="A14548" t="s">
        <v>63</v>
      </c>
      <c r="B14548" s="3">
        <v>44774</v>
      </c>
      <c r="C14548">
        <v>81</v>
      </c>
      <c r="D14548">
        <v>0</v>
      </c>
      <c r="E14548">
        <f t="shared" si="1138"/>
        <v>2022</v>
      </c>
      <c r="F14548" t="str">
        <f t="shared" si="1137"/>
        <v>Wallumbilla</v>
      </c>
      <c r="G14548" t="str">
        <f t="shared" si="1139"/>
        <v>Quarter</v>
      </c>
      <c r="H14548">
        <f t="shared" si="1140"/>
        <v>2023</v>
      </c>
      <c r="I14548">
        <f t="shared" si="1141"/>
        <v>92</v>
      </c>
      <c r="J14548">
        <f>D14548*PJ_per_contract*I14548</f>
        <v>0</v>
      </c>
    </row>
    <row r="14549" spans="1:10" x14ac:dyDescent="0.2">
      <c r="A14549" t="s">
        <v>64</v>
      </c>
      <c r="B14549" s="3">
        <v>44774</v>
      </c>
      <c r="C14549">
        <v>114</v>
      </c>
      <c r="D14549">
        <v>0</v>
      </c>
      <c r="E14549">
        <f t="shared" si="1138"/>
        <v>2022</v>
      </c>
      <c r="F14549" t="str">
        <f t="shared" si="1137"/>
        <v>Wallumbilla</v>
      </c>
      <c r="G14549" t="str">
        <f t="shared" si="1139"/>
        <v>Quarter</v>
      </c>
      <c r="H14549">
        <f t="shared" si="1140"/>
        <v>2023</v>
      </c>
      <c r="I14549">
        <f t="shared" si="1141"/>
        <v>92</v>
      </c>
      <c r="J14549">
        <f>D14549*PJ_per_contract*I14549</f>
        <v>0</v>
      </c>
    </row>
    <row r="14550" spans="1:10" x14ac:dyDescent="0.2">
      <c r="A14550" t="s">
        <v>81</v>
      </c>
      <c r="B14550" s="3">
        <v>44774</v>
      </c>
      <c r="C14550">
        <v>0</v>
      </c>
      <c r="D14550">
        <v>0</v>
      </c>
      <c r="E14550">
        <f t="shared" si="1138"/>
        <v>2022</v>
      </c>
      <c r="F14550" t="str">
        <f t="shared" si="1137"/>
        <v>Wallumbilla</v>
      </c>
      <c r="G14550" t="str">
        <f t="shared" si="1139"/>
        <v>Strip</v>
      </c>
      <c r="H14550">
        <f t="shared" si="1140"/>
        <v>2024</v>
      </c>
      <c r="I14550">
        <f t="shared" si="1141"/>
        <v>365</v>
      </c>
      <c r="J14550">
        <f>D14550*PJ_per_contract*I14550</f>
        <v>0</v>
      </c>
    </row>
    <row r="14551" spans="1:10" x14ac:dyDescent="0.2">
      <c r="A14551" t="s">
        <v>71</v>
      </c>
      <c r="B14551" s="3">
        <v>44774</v>
      </c>
      <c r="C14551">
        <v>63</v>
      </c>
      <c r="D14551">
        <v>0</v>
      </c>
      <c r="E14551">
        <f t="shared" si="1138"/>
        <v>2022</v>
      </c>
      <c r="F14551" t="str">
        <f t="shared" si="1137"/>
        <v>Wallumbilla</v>
      </c>
      <c r="G14551" t="str">
        <f t="shared" si="1139"/>
        <v>Quarter</v>
      </c>
      <c r="H14551">
        <f t="shared" si="1140"/>
        <v>2023</v>
      </c>
      <c r="I14551">
        <f t="shared" si="1141"/>
        <v>92</v>
      </c>
      <c r="J14551">
        <f>D14551*PJ_per_contract*I14551</f>
        <v>0</v>
      </c>
    </row>
    <row r="14552" spans="1:10" x14ac:dyDescent="0.2">
      <c r="A14552" t="s">
        <v>72</v>
      </c>
      <c r="B14552" s="3">
        <v>44774</v>
      </c>
      <c r="C14552">
        <v>60</v>
      </c>
      <c r="D14552">
        <v>0</v>
      </c>
      <c r="E14552">
        <f t="shared" si="1138"/>
        <v>2022</v>
      </c>
      <c r="F14552" t="str">
        <f t="shared" si="1137"/>
        <v>Wallumbilla</v>
      </c>
      <c r="G14552" t="str">
        <f t="shared" si="1139"/>
        <v>Quarter</v>
      </c>
      <c r="H14552">
        <f t="shared" si="1140"/>
        <v>2023</v>
      </c>
      <c r="I14552">
        <f t="shared" si="1141"/>
        <v>92</v>
      </c>
      <c r="J14552">
        <f>D14552*PJ_per_contract*I14552</f>
        <v>0</v>
      </c>
    </row>
    <row r="14553" spans="1:10" x14ac:dyDescent="0.2">
      <c r="A14553" t="s">
        <v>92</v>
      </c>
      <c r="B14553" s="3">
        <v>44774</v>
      </c>
      <c r="C14553">
        <v>0</v>
      </c>
      <c r="D14553">
        <v>0</v>
      </c>
      <c r="E14553">
        <f t="shared" si="1138"/>
        <v>2022</v>
      </c>
      <c r="F14553" t="str">
        <f t="shared" si="1137"/>
        <v>Wallumbilla</v>
      </c>
      <c r="G14553" t="str">
        <f t="shared" si="1139"/>
        <v>Strip</v>
      </c>
      <c r="H14553">
        <f t="shared" si="1140"/>
        <v>2024</v>
      </c>
      <c r="I14553">
        <f t="shared" si="1141"/>
        <v>365</v>
      </c>
      <c r="J14553">
        <f>D14553*PJ_per_contract*I14553</f>
        <v>0</v>
      </c>
    </row>
    <row r="14554" spans="1:10" x14ac:dyDescent="0.2">
      <c r="A14554" t="s">
        <v>82</v>
      </c>
      <c r="B14554" s="3">
        <v>44774</v>
      </c>
      <c r="C14554">
        <v>9</v>
      </c>
      <c r="D14554">
        <v>0</v>
      </c>
      <c r="E14554">
        <f t="shared" si="1138"/>
        <v>2022</v>
      </c>
      <c r="F14554" t="str">
        <f t="shared" si="1137"/>
        <v>Wallumbilla</v>
      </c>
      <c r="G14554" t="str">
        <f t="shared" si="1139"/>
        <v>Quarter</v>
      </c>
      <c r="H14554">
        <f t="shared" si="1140"/>
        <v>2024</v>
      </c>
      <c r="I14554">
        <f t="shared" si="1141"/>
        <v>92</v>
      </c>
      <c r="J14554">
        <f>D14554*PJ_per_contract*I14554</f>
        <v>0</v>
      </c>
    </row>
    <row r="14555" spans="1:10" x14ac:dyDescent="0.2">
      <c r="A14555" t="s">
        <v>83</v>
      </c>
      <c r="B14555" s="3">
        <v>44774</v>
      </c>
      <c r="C14555">
        <v>7</v>
      </c>
      <c r="D14555">
        <v>0</v>
      </c>
      <c r="E14555">
        <f t="shared" si="1138"/>
        <v>2022</v>
      </c>
      <c r="F14555" t="str">
        <f t="shared" si="1137"/>
        <v>Wallumbilla</v>
      </c>
      <c r="G14555" t="str">
        <f t="shared" si="1139"/>
        <v>Quarter</v>
      </c>
      <c r="H14555">
        <f t="shared" si="1140"/>
        <v>2024</v>
      </c>
      <c r="I14555">
        <f t="shared" si="1141"/>
        <v>92</v>
      </c>
      <c r="J14555">
        <f>D14555*PJ_per_contract*I14555</f>
        <v>0</v>
      </c>
    </row>
    <row r="14556" spans="1:10" x14ac:dyDescent="0.2">
      <c r="A14556" t="s">
        <v>93</v>
      </c>
      <c r="B14556" s="3">
        <v>44774</v>
      </c>
      <c r="C14556">
        <v>7</v>
      </c>
      <c r="D14556">
        <v>0</v>
      </c>
      <c r="E14556">
        <f t="shared" si="1138"/>
        <v>2022</v>
      </c>
      <c r="F14556" t="str">
        <f t="shared" si="1137"/>
        <v>Wallumbilla</v>
      </c>
      <c r="G14556" t="str">
        <f t="shared" si="1139"/>
        <v>Quarter</v>
      </c>
      <c r="H14556">
        <f t="shared" si="1140"/>
        <v>2024</v>
      </c>
      <c r="I14556">
        <f t="shared" si="1141"/>
        <v>92</v>
      </c>
      <c r="J14556">
        <f>D14556*PJ_per_contract*I14556</f>
        <v>0</v>
      </c>
    </row>
    <row r="14557" spans="1:10" x14ac:dyDescent="0.2">
      <c r="A14557" t="s">
        <v>94</v>
      </c>
      <c r="B14557" s="3">
        <v>44774</v>
      </c>
      <c r="C14557">
        <v>7</v>
      </c>
      <c r="D14557">
        <v>0</v>
      </c>
      <c r="E14557">
        <f t="shared" si="1138"/>
        <v>2022</v>
      </c>
      <c r="F14557" t="str">
        <f t="shared" si="1137"/>
        <v>Wallumbilla</v>
      </c>
      <c r="G14557" t="str">
        <f t="shared" si="1139"/>
        <v>Quarter</v>
      </c>
      <c r="H14557">
        <f t="shared" si="1140"/>
        <v>2024</v>
      </c>
      <c r="I14557">
        <f t="shared" si="1141"/>
        <v>92</v>
      </c>
      <c r="J14557">
        <f>D14557*PJ_per_contract*I14557</f>
        <v>0</v>
      </c>
    </row>
    <row r="14558" spans="1:10" x14ac:dyDescent="0.2">
      <c r="A14558" t="s">
        <v>60</v>
      </c>
      <c r="B14558" s="3">
        <v>44775</v>
      </c>
      <c r="C14558">
        <v>0</v>
      </c>
      <c r="D14558">
        <v>0</v>
      </c>
      <c r="E14558">
        <f t="shared" si="1138"/>
        <v>2022</v>
      </c>
      <c r="F14558" t="str">
        <f t="shared" si="1137"/>
        <v>Wallumbilla</v>
      </c>
      <c r="G14558" t="str">
        <f t="shared" si="1139"/>
        <v>Strip</v>
      </c>
      <c r="H14558">
        <f t="shared" si="1140"/>
        <v>2023</v>
      </c>
      <c r="I14558">
        <f t="shared" si="1141"/>
        <v>365</v>
      </c>
      <c r="J14558">
        <f>D14558*PJ_per_contract*I14558</f>
        <v>0</v>
      </c>
    </row>
    <row r="14559" spans="1:10" x14ac:dyDescent="0.2">
      <c r="A14559" t="s">
        <v>61</v>
      </c>
      <c r="B14559" s="3">
        <v>44775</v>
      </c>
      <c r="C14559">
        <v>96</v>
      </c>
      <c r="D14559">
        <v>0</v>
      </c>
      <c r="E14559">
        <f t="shared" si="1138"/>
        <v>2022</v>
      </c>
      <c r="F14559" t="str">
        <f t="shared" si="1137"/>
        <v>Wallumbilla</v>
      </c>
      <c r="G14559" t="str">
        <f t="shared" si="1139"/>
        <v>Quarter</v>
      </c>
      <c r="H14559">
        <f t="shared" si="1140"/>
        <v>2022</v>
      </c>
      <c r="I14559">
        <f t="shared" si="1141"/>
        <v>92</v>
      </c>
      <c r="J14559">
        <f>D14559*PJ_per_contract*I14559</f>
        <v>0</v>
      </c>
    </row>
    <row r="14560" spans="1:10" x14ac:dyDescent="0.2">
      <c r="A14560" t="s">
        <v>62</v>
      </c>
      <c r="B14560" s="3">
        <v>44775</v>
      </c>
      <c r="C14560">
        <v>180</v>
      </c>
      <c r="D14560">
        <v>0</v>
      </c>
      <c r="E14560">
        <f t="shared" si="1138"/>
        <v>2022</v>
      </c>
      <c r="F14560" t="str">
        <f t="shared" si="1137"/>
        <v>Wallumbilla</v>
      </c>
      <c r="G14560" t="str">
        <f t="shared" si="1139"/>
        <v>Quarter</v>
      </c>
      <c r="H14560">
        <f t="shared" si="1140"/>
        <v>2022</v>
      </c>
      <c r="I14560">
        <f t="shared" si="1141"/>
        <v>92</v>
      </c>
      <c r="J14560">
        <f>D14560*PJ_per_contract*I14560</f>
        <v>0</v>
      </c>
    </row>
    <row r="14561" spans="1:10" x14ac:dyDescent="0.2">
      <c r="A14561" t="s">
        <v>70</v>
      </c>
      <c r="B14561" s="3">
        <v>44775</v>
      </c>
      <c r="C14561">
        <v>0</v>
      </c>
      <c r="D14561">
        <v>0</v>
      </c>
      <c r="E14561">
        <f t="shared" si="1138"/>
        <v>2022</v>
      </c>
      <c r="F14561" t="str">
        <f t="shared" si="1137"/>
        <v>Wallumbilla</v>
      </c>
      <c r="G14561" t="str">
        <f t="shared" si="1139"/>
        <v>Strip</v>
      </c>
      <c r="H14561">
        <f t="shared" si="1140"/>
        <v>2023</v>
      </c>
      <c r="I14561">
        <f t="shared" si="1141"/>
        <v>365</v>
      </c>
      <c r="J14561">
        <f>D14561*PJ_per_contract*I14561</f>
        <v>0</v>
      </c>
    </row>
    <row r="14562" spans="1:10" x14ac:dyDescent="0.2">
      <c r="A14562" t="s">
        <v>63</v>
      </c>
      <c r="B14562" s="3">
        <v>44775</v>
      </c>
      <c r="C14562">
        <v>81</v>
      </c>
      <c r="D14562">
        <v>0</v>
      </c>
      <c r="E14562">
        <f t="shared" si="1138"/>
        <v>2022</v>
      </c>
      <c r="F14562" t="str">
        <f t="shared" si="1137"/>
        <v>Wallumbilla</v>
      </c>
      <c r="G14562" t="str">
        <f t="shared" si="1139"/>
        <v>Quarter</v>
      </c>
      <c r="H14562">
        <f t="shared" si="1140"/>
        <v>2023</v>
      </c>
      <c r="I14562">
        <f t="shared" si="1141"/>
        <v>92</v>
      </c>
      <c r="J14562">
        <f>D14562*PJ_per_contract*I14562</f>
        <v>0</v>
      </c>
    </row>
    <row r="14563" spans="1:10" x14ac:dyDescent="0.2">
      <c r="A14563" t="s">
        <v>64</v>
      </c>
      <c r="B14563" s="3">
        <v>44775</v>
      </c>
      <c r="C14563">
        <v>114</v>
      </c>
      <c r="D14563">
        <v>0</v>
      </c>
      <c r="E14563">
        <f t="shared" si="1138"/>
        <v>2022</v>
      </c>
      <c r="F14563" t="str">
        <f t="shared" si="1137"/>
        <v>Wallumbilla</v>
      </c>
      <c r="G14563" t="str">
        <f t="shared" si="1139"/>
        <v>Quarter</v>
      </c>
      <c r="H14563">
        <f t="shared" si="1140"/>
        <v>2023</v>
      </c>
      <c r="I14563">
        <f t="shared" si="1141"/>
        <v>92</v>
      </c>
      <c r="J14563">
        <f>D14563*PJ_per_contract*I14563</f>
        <v>0</v>
      </c>
    </row>
    <row r="14564" spans="1:10" x14ac:dyDescent="0.2">
      <c r="A14564" t="s">
        <v>81</v>
      </c>
      <c r="B14564" s="3">
        <v>44775</v>
      </c>
      <c r="C14564">
        <v>0</v>
      </c>
      <c r="D14564">
        <v>0</v>
      </c>
      <c r="E14564">
        <f t="shared" si="1138"/>
        <v>2022</v>
      </c>
      <c r="F14564" t="str">
        <f t="shared" si="1137"/>
        <v>Wallumbilla</v>
      </c>
      <c r="G14564" t="str">
        <f t="shared" si="1139"/>
        <v>Strip</v>
      </c>
      <c r="H14564">
        <f t="shared" si="1140"/>
        <v>2024</v>
      </c>
      <c r="I14564">
        <f t="shared" si="1141"/>
        <v>365</v>
      </c>
      <c r="J14564">
        <f>D14564*PJ_per_contract*I14564</f>
        <v>0</v>
      </c>
    </row>
    <row r="14565" spans="1:10" x14ac:dyDescent="0.2">
      <c r="A14565" t="s">
        <v>71</v>
      </c>
      <c r="B14565" s="3">
        <v>44775</v>
      </c>
      <c r="C14565">
        <v>63</v>
      </c>
      <c r="D14565">
        <v>0</v>
      </c>
      <c r="E14565">
        <f t="shared" si="1138"/>
        <v>2022</v>
      </c>
      <c r="F14565" t="str">
        <f t="shared" si="1137"/>
        <v>Wallumbilla</v>
      </c>
      <c r="G14565" t="str">
        <f t="shared" si="1139"/>
        <v>Quarter</v>
      </c>
      <c r="H14565">
        <f t="shared" si="1140"/>
        <v>2023</v>
      </c>
      <c r="I14565">
        <f t="shared" si="1141"/>
        <v>92</v>
      </c>
      <c r="J14565">
        <f>D14565*PJ_per_contract*I14565</f>
        <v>0</v>
      </c>
    </row>
    <row r="14566" spans="1:10" x14ac:dyDescent="0.2">
      <c r="A14566" t="s">
        <v>72</v>
      </c>
      <c r="B14566" s="3">
        <v>44775</v>
      </c>
      <c r="C14566">
        <v>60</v>
      </c>
      <c r="D14566">
        <v>0</v>
      </c>
      <c r="E14566">
        <f t="shared" si="1138"/>
        <v>2022</v>
      </c>
      <c r="F14566" t="str">
        <f t="shared" si="1137"/>
        <v>Wallumbilla</v>
      </c>
      <c r="G14566" t="str">
        <f t="shared" si="1139"/>
        <v>Quarter</v>
      </c>
      <c r="H14566">
        <f t="shared" si="1140"/>
        <v>2023</v>
      </c>
      <c r="I14566">
        <f t="shared" si="1141"/>
        <v>92</v>
      </c>
      <c r="J14566">
        <f>D14566*PJ_per_contract*I14566</f>
        <v>0</v>
      </c>
    </row>
    <row r="14567" spans="1:10" x14ac:dyDescent="0.2">
      <c r="A14567" t="s">
        <v>92</v>
      </c>
      <c r="B14567" s="3">
        <v>44775</v>
      </c>
      <c r="C14567">
        <v>0</v>
      </c>
      <c r="D14567">
        <v>0</v>
      </c>
      <c r="E14567">
        <f t="shared" si="1138"/>
        <v>2022</v>
      </c>
      <c r="F14567" t="str">
        <f t="shared" si="1137"/>
        <v>Wallumbilla</v>
      </c>
      <c r="G14567" t="str">
        <f t="shared" si="1139"/>
        <v>Strip</v>
      </c>
      <c r="H14567">
        <f t="shared" si="1140"/>
        <v>2024</v>
      </c>
      <c r="I14567">
        <f t="shared" si="1141"/>
        <v>365</v>
      </c>
      <c r="J14567">
        <f>D14567*PJ_per_contract*I14567</f>
        <v>0</v>
      </c>
    </row>
    <row r="14568" spans="1:10" x14ac:dyDescent="0.2">
      <c r="A14568" t="s">
        <v>82</v>
      </c>
      <c r="B14568" s="3">
        <v>44775</v>
      </c>
      <c r="C14568">
        <v>9</v>
      </c>
      <c r="D14568">
        <v>0</v>
      </c>
      <c r="E14568">
        <f t="shared" si="1138"/>
        <v>2022</v>
      </c>
      <c r="F14568" t="str">
        <f t="shared" si="1137"/>
        <v>Wallumbilla</v>
      </c>
      <c r="G14568" t="str">
        <f t="shared" si="1139"/>
        <v>Quarter</v>
      </c>
      <c r="H14568">
        <f t="shared" si="1140"/>
        <v>2024</v>
      </c>
      <c r="I14568">
        <f t="shared" si="1141"/>
        <v>92</v>
      </c>
      <c r="J14568">
        <f>D14568*PJ_per_contract*I14568</f>
        <v>0</v>
      </c>
    </row>
    <row r="14569" spans="1:10" x14ac:dyDescent="0.2">
      <c r="A14569" t="s">
        <v>83</v>
      </c>
      <c r="B14569" s="3">
        <v>44775</v>
      </c>
      <c r="C14569">
        <v>7</v>
      </c>
      <c r="D14569">
        <v>0</v>
      </c>
      <c r="E14569">
        <f t="shared" si="1138"/>
        <v>2022</v>
      </c>
      <c r="F14569" t="str">
        <f t="shared" si="1137"/>
        <v>Wallumbilla</v>
      </c>
      <c r="G14569" t="str">
        <f t="shared" si="1139"/>
        <v>Quarter</v>
      </c>
      <c r="H14569">
        <f t="shared" si="1140"/>
        <v>2024</v>
      </c>
      <c r="I14569">
        <f t="shared" si="1141"/>
        <v>92</v>
      </c>
      <c r="J14569">
        <f>D14569*PJ_per_contract*I14569</f>
        <v>0</v>
      </c>
    </row>
    <row r="14570" spans="1:10" x14ac:dyDescent="0.2">
      <c r="A14570" t="s">
        <v>93</v>
      </c>
      <c r="B14570" s="3">
        <v>44775</v>
      </c>
      <c r="C14570">
        <v>7</v>
      </c>
      <c r="D14570">
        <v>0</v>
      </c>
      <c r="E14570">
        <f t="shared" si="1138"/>
        <v>2022</v>
      </c>
      <c r="F14570" t="str">
        <f t="shared" si="1137"/>
        <v>Wallumbilla</v>
      </c>
      <c r="G14570" t="str">
        <f t="shared" si="1139"/>
        <v>Quarter</v>
      </c>
      <c r="H14570">
        <f t="shared" si="1140"/>
        <v>2024</v>
      </c>
      <c r="I14570">
        <f t="shared" si="1141"/>
        <v>92</v>
      </c>
      <c r="J14570">
        <f>D14570*PJ_per_contract*I14570</f>
        <v>0</v>
      </c>
    </row>
    <row r="14571" spans="1:10" x14ac:dyDescent="0.2">
      <c r="A14571" t="s">
        <v>94</v>
      </c>
      <c r="B14571" s="3">
        <v>44775</v>
      </c>
      <c r="C14571">
        <v>7</v>
      </c>
      <c r="D14571">
        <v>0</v>
      </c>
      <c r="E14571">
        <f t="shared" si="1138"/>
        <v>2022</v>
      </c>
      <c r="F14571" t="str">
        <f t="shared" si="1137"/>
        <v>Wallumbilla</v>
      </c>
      <c r="G14571" t="str">
        <f t="shared" si="1139"/>
        <v>Quarter</v>
      </c>
      <c r="H14571">
        <f t="shared" si="1140"/>
        <v>2024</v>
      </c>
      <c r="I14571">
        <f t="shared" si="1141"/>
        <v>92</v>
      </c>
      <c r="J14571">
        <f>D14571*PJ_per_contract*I14571</f>
        <v>0</v>
      </c>
    </row>
    <row r="14572" spans="1:10" x14ac:dyDescent="0.2">
      <c r="A14572" t="s">
        <v>60</v>
      </c>
      <c r="B14572" s="3">
        <v>44776</v>
      </c>
      <c r="C14572">
        <v>0</v>
      </c>
      <c r="D14572">
        <v>0</v>
      </c>
      <c r="E14572">
        <f t="shared" si="1138"/>
        <v>2022</v>
      </c>
      <c r="F14572" t="str">
        <f t="shared" si="1137"/>
        <v>Wallumbilla</v>
      </c>
      <c r="G14572" t="str">
        <f t="shared" si="1139"/>
        <v>Strip</v>
      </c>
      <c r="H14572">
        <f t="shared" si="1140"/>
        <v>2023</v>
      </c>
      <c r="I14572">
        <f t="shared" si="1141"/>
        <v>365</v>
      </c>
      <c r="J14572">
        <f>D14572*PJ_per_contract*I14572</f>
        <v>0</v>
      </c>
    </row>
    <row r="14573" spans="1:10" x14ac:dyDescent="0.2">
      <c r="A14573" t="s">
        <v>61</v>
      </c>
      <c r="B14573" s="3">
        <v>44776</v>
      </c>
      <c r="C14573">
        <v>96</v>
      </c>
      <c r="D14573">
        <v>0</v>
      </c>
      <c r="E14573">
        <f t="shared" si="1138"/>
        <v>2022</v>
      </c>
      <c r="F14573" t="str">
        <f t="shared" si="1137"/>
        <v>Wallumbilla</v>
      </c>
      <c r="G14573" t="str">
        <f t="shared" si="1139"/>
        <v>Quarter</v>
      </c>
      <c r="H14573">
        <f t="shared" si="1140"/>
        <v>2022</v>
      </c>
      <c r="I14573">
        <f t="shared" si="1141"/>
        <v>92</v>
      </c>
      <c r="J14573">
        <f>D14573*PJ_per_contract*I14573</f>
        <v>0</v>
      </c>
    </row>
    <row r="14574" spans="1:10" x14ac:dyDescent="0.2">
      <c r="A14574" t="s">
        <v>62</v>
      </c>
      <c r="B14574" s="3">
        <v>44776</v>
      </c>
      <c r="C14574">
        <v>182</v>
      </c>
      <c r="D14574">
        <v>2</v>
      </c>
      <c r="E14574">
        <f t="shared" si="1138"/>
        <v>2022</v>
      </c>
      <c r="F14574" t="str">
        <f t="shared" si="1137"/>
        <v>Wallumbilla</v>
      </c>
      <c r="G14574" t="str">
        <f t="shared" si="1139"/>
        <v>Quarter</v>
      </c>
      <c r="H14574">
        <f t="shared" si="1140"/>
        <v>2022</v>
      </c>
      <c r="I14574">
        <f t="shared" si="1141"/>
        <v>92</v>
      </c>
      <c r="J14574">
        <f>D14574*PJ_per_contract*I14574</f>
        <v>1.84E-2</v>
      </c>
    </row>
    <row r="14575" spans="1:10" x14ac:dyDescent="0.2">
      <c r="A14575" t="s">
        <v>70</v>
      </c>
      <c r="B14575" s="3">
        <v>44776</v>
      </c>
      <c r="C14575">
        <v>0</v>
      </c>
      <c r="D14575">
        <v>0</v>
      </c>
      <c r="E14575">
        <f t="shared" si="1138"/>
        <v>2022</v>
      </c>
      <c r="F14575" t="str">
        <f t="shared" si="1137"/>
        <v>Wallumbilla</v>
      </c>
      <c r="G14575" t="str">
        <f t="shared" si="1139"/>
        <v>Strip</v>
      </c>
      <c r="H14575">
        <f t="shared" si="1140"/>
        <v>2023</v>
      </c>
      <c r="I14575">
        <f t="shared" si="1141"/>
        <v>365</v>
      </c>
      <c r="J14575">
        <f>D14575*PJ_per_contract*I14575</f>
        <v>0</v>
      </c>
    </row>
    <row r="14576" spans="1:10" x14ac:dyDescent="0.2">
      <c r="A14576" t="s">
        <v>63</v>
      </c>
      <c r="B14576" s="3">
        <v>44776</v>
      </c>
      <c r="C14576">
        <v>83</v>
      </c>
      <c r="D14576">
        <v>2</v>
      </c>
      <c r="E14576">
        <f t="shared" si="1138"/>
        <v>2022</v>
      </c>
      <c r="F14576" t="str">
        <f t="shared" si="1137"/>
        <v>Wallumbilla</v>
      </c>
      <c r="G14576" t="str">
        <f t="shared" si="1139"/>
        <v>Quarter</v>
      </c>
      <c r="H14576">
        <f t="shared" si="1140"/>
        <v>2023</v>
      </c>
      <c r="I14576">
        <f t="shared" si="1141"/>
        <v>92</v>
      </c>
      <c r="J14576">
        <f>D14576*PJ_per_contract*I14576</f>
        <v>1.84E-2</v>
      </c>
    </row>
    <row r="14577" spans="1:10" x14ac:dyDescent="0.2">
      <c r="A14577" t="s">
        <v>64</v>
      </c>
      <c r="B14577" s="3">
        <v>44776</v>
      </c>
      <c r="C14577">
        <v>114</v>
      </c>
      <c r="D14577">
        <v>0</v>
      </c>
      <c r="E14577">
        <f t="shared" si="1138"/>
        <v>2022</v>
      </c>
      <c r="F14577" t="str">
        <f t="shared" si="1137"/>
        <v>Wallumbilla</v>
      </c>
      <c r="G14577" t="str">
        <f t="shared" si="1139"/>
        <v>Quarter</v>
      </c>
      <c r="H14577">
        <f t="shared" si="1140"/>
        <v>2023</v>
      </c>
      <c r="I14577">
        <f t="shared" si="1141"/>
        <v>92</v>
      </c>
      <c r="J14577">
        <f>D14577*PJ_per_contract*I14577</f>
        <v>0</v>
      </c>
    </row>
    <row r="14578" spans="1:10" x14ac:dyDescent="0.2">
      <c r="A14578" t="s">
        <v>81</v>
      </c>
      <c r="B14578" s="3">
        <v>44776</v>
      </c>
      <c r="C14578">
        <v>0</v>
      </c>
      <c r="D14578">
        <v>0</v>
      </c>
      <c r="E14578">
        <f t="shared" si="1138"/>
        <v>2022</v>
      </c>
      <c r="F14578" t="str">
        <f t="shared" si="1137"/>
        <v>Wallumbilla</v>
      </c>
      <c r="G14578" t="str">
        <f t="shared" si="1139"/>
        <v>Strip</v>
      </c>
      <c r="H14578">
        <f t="shared" si="1140"/>
        <v>2024</v>
      </c>
      <c r="I14578">
        <f t="shared" si="1141"/>
        <v>365</v>
      </c>
      <c r="J14578">
        <f>D14578*PJ_per_contract*I14578</f>
        <v>0</v>
      </c>
    </row>
    <row r="14579" spans="1:10" x14ac:dyDescent="0.2">
      <c r="A14579" t="s">
        <v>71</v>
      </c>
      <c r="B14579" s="3">
        <v>44776</v>
      </c>
      <c r="C14579">
        <v>63</v>
      </c>
      <c r="D14579">
        <v>0</v>
      </c>
      <c r="E14579">
        <f t="shared" si="1138"/>
        <v>2022</v>
      </c>
      <c r="F14579" t="str">
        <f t="shared" si="1137"/>
        <v>Wallumbilla</v>
      </c>
      <c r="G14579" t="str">
        <f t="shared" si="1139"/>
        <v>Quarter</v>
      </c>
      <c r="H14579">
        <f t="shared" si="1140"/>
        <v>2023</v>
      </c>
      <c r="I14579">
        <f t="shared" si="1141"/>
        <v>92</v>
      </c>
      <c r="J14579">
        <f>D14579*PJ_per_contract*I14579</f>
        <v>0</v>
      </c>
    </row>
    <row r="14580" spans="1:10" x14ac:dyDescent="0.2">
      <c r="A14580" t="s">
        <v>72</v>
      </c>
      <c r="B14580" s="3">
        <v>44776</v>
      </c>
      <c r="C14580">
        <v>62</v>
      </c>
      <c r="D14580">
        <v>2</v>
      </c>
      <c r="E14580">
        <f t="shared" si="1138"/>
        <v>2022</v>
      </c>
      <c r="F14580" t="str">
        <f t="shared" si="1137"/>
        <v>Wallumbilla</v>
      </c>
      <c r="G14580" t="str">
        <f t="shared" si="1139"/>
        <v>Quarter</v>
      </c>
      <c r="H14580">
        <f t="shared" si="1140"/>
        <v>2023</v>
      </c>
      <c r="I14580">
        <f t="shared" si="1141"/>
        <v>92</v>
      </c>
      <c r="J14580">
        <f>D14580*PJ_per_contract*I14580</f>
        <v>1.84E-2</v>
      </c>
    </row>
    <row r="14581" spans="1:10" x14ac:dyDescent="0.2">
      <c r="A14581" t="s">
        <v>92</v>
      </c>
      <c r="B14581" s="3">
        <v>44776</v>
      </c>
      <c r="C14581">
        <v>0</v>
      </c>
      <c r="D14581">
        <v>0</v>
      </c>
      <c r="E14581">
        <f t="shared" si="1138"/>
        <v>2022</v>
      </c>
      <c r="F14581" t="str">
        <f t="shared" si="1137"/>
        <v>Wallumbilla</v>
      </c>
      <c r="G14581" t="str">
        <f t="shared" si="1139"/>
        <v>Strip</v>
      </c>
      <c r="H14581">
        <f t="shared" si="1140"/>
        <v>2024</v>
      </c>
      <c r="I14581">
        <f t="shared" si="1141"/>
        <v>365</v>
      </c>
      <c r="J14581">
        <f>D14581*PJ_per_contract*I14581</f>
        <v>0</v>
      </c>
    </row>
    <row r="14582" spans="1:10" x14ac:dyDescent="0.2">
      <c r="A14582" t="s">
        <v>82</v>
      </c>
      <c r="B14582" s="3">
        <v>44776</v>
      </c>
      <c r="C14582">
        <v>9</v>
      </c>
      <c r="D14582">
        <v>0</v>
      </c>
      <c r="E14582">
        <f t="shared" si="1138"/>
        <v>2022</v>
      </c>
      <c r="F14582" t="str">
        <f t="shared" si="1137"/>
        <v>Wallumbilla</v>
      </c>
      <c r="G14582" t="str">
        <f t="shared" si="1139"/>
        <v>Quarter</v>
      </c>
      <c r="H14582">
        <f t="shared" si="1140"/>
        <v>2024</v>
      </c>
      <c r="I14582">
        <f t="shared" si="1141"/>
        <v>92</v>
      </c>
      <c r="J14582">
        <f>D14582*PJ_per_contract*I14582</f>
        <v>0</v>
      </c>
    </row>
    <row r="14583" spans="1:10" x14ac:dyDescent="0.2">
      <c r="A14583" t="s">
        <v>83</v>
      </c>
      <c r="B14583" s="3">
        <v>44776</v>
      </c>
      <c r="C14583">
        <v>7</v>
      </c>
      <c r="D14583">
        <v>0</v>
      </c>
      <c r="E14583">
        <f t="shared" si="1138"/>
        <v>2022</v>
      </c>
      <c r="F14583" t="str">
        <f t="shared" si="1137"/>
        <v>Wallumbilla</v>
      </c>
      <c r="G14583" t="str">
        <f t="shared" si="1139"/>
        <v>Quarter</v>
      </c>
      <c r="H14583">
        <f t="shared" si="1140"/>
        <v>2024</v>
      </c>
      <c r="I14583">
        <f t="shared" si="1141"/>
        <v>92</v>
      </c>
      <c r="J14583">
        <f>D14583*PJ_per_contract*I14583</f>
        <v>0</v>
      </c>
    </row>
    <row r="14584" spans="1:10" x14ac:dyDescent="0.2">
      <c r="A14584" t="s">
        <v>93</v>
      </c>
      <c r="B14584" s="3">
        <v>44776</v>
      </c>
      <c r="C14584">
        <v>7</v>
      </c>
      <c r="D14584">
        <v>0</v>
      </c>
      <c r="E14584">
        <f t="shared" si="1138"/>
        <v>2022</v>
      </c>
      <c r="F14584" t="str">
        <f t="shared" si="1137"/>
        <v>Wallumbilla</v>
      </c>
      <c r="G14584" t="str">
        <f t="shared" si="1139"/>
        <v>Quarter</v>
      </c>
      <c r="H14584">
        <f t="shared" si="1140"/>
        <v>2024</v>
      </c>
      <c r="I14584">
        <f t="shared" si="1141"/>
        <v>92</v>
      </c>
      <c r="J14584">
        <f>D14584*PJ_per_contract*I14584</f>
        <v>0</v>
      </c>
    </row>
    <row r="14585" spans="1:10" x14ac:dyDescent="0.2">
      <c r="A14585" t="s">
        <v>94</v>
      </c>
      <c r="B14585" s="3">
        <v>44776</v>
      </c>
      <c r="C14585">
        <v>7</v>
      </c>
      <c r="D14585">
        <v>0</v>
      </c>
      <c r="E14585">
        <f t="shared" si="1138"/>
        <v>2022</v>
      </c>
      <c r="F14585" t="str">
        <f t="shared" si="1137"/>
        <v>Wallumbilla</v>
      </c>
      <c r="G14585" t="str">
        <f t="shared" si="1139"/>
        <v>Quarter</v>
      </c>
      <c r="H14585">
        <f t="shared" si="1140"/>
        <v>2024</v>
      </c>
      <c r="I14585">
        <f t="shared" si="1141"/>
        <v>92</v>
      </c>
      <c r="J14585">
        <f>D14585*PJ_per_contract*I14585</f>
        <v>0</v>
      </c>
    </row>
    <row r="14586" spans="1:10" x14ac:dyDescent="0.2">
      <c r="A14586" t="s">
        <v>60</v>
      </c>
      <c r="B14586" s="3">
        <v>44777</v>
      </c>
      <c r="C14586">
        <v>0</v>
      </c>
      <c r="D14586">
        <v>0</v>
      </c>
      <c r="E14586">
        <f t="shared" si="1138"/>
        <v>2022</v>
      </c>
      <c r="F14586" t="str">
        <f t="shared" si="1137"/>
        <v>Wallumbilla</v>
      </c>
      <c r="G14586" t="str">
        <f t="shared" si="1139"/>
        <v>Strip</v>
      </c>
      <c r="H14586">
        <f t="shared" si="1140"/>
        <v>2023</v>
      </c>
      <c r="I14586">
        <f t="shared" si="1141"/>
        <v>365</v>
      </c>
      <c r="J14586">
        <f>D14586*PJ_per_contract*I14586</f>
        <v>0</v>
      </c>
    </row>
    <row r="14587" spans="1:10" x14ac:dyDescent="0.2">
      <c r="A14587" t="s">
        <v>61</v>
      </c>
      <c r="B14587" s="3">
        <v>44777</v>
      </c>
      <c r="C14587">
        <v>96</v>
      </c>
      <c r="D14587">
        <v>0</v>
      </c>
      <c r="E14587">
        <f t="shared" si="1138"/>
        <v>2022</v>
      </c>
      <c r="F14587" t="str">
        <f t="shared" si="1137"/>
        <v>Wallumbilla</v>
      </c>
      <c r="G14587" t="str">
        <f t="shared" si="1139"/>
        <v>Quarter</v>
      </c>
      <c r="H14587">
        <f t="shared" si="1140"/>
        <v>2022</v>
      </c>
      <c r="I14587">
        <f t="shared" si="1141"/>
        <v>92</v>
      </c>
      <c r="J14587">
        <f>D14587*PJ_per_contract*I14587</f>
        <v>0</v>
      </c>
    </row>
    <row r="14588" spans="1:10" x14ac:dyDescent="0.2">
      <c r="A14588" t="s">
        <v>62</v>
      </c>
      <c r="B14588" s="3">
        <v>44777</v>
      </c>
      <c r="C14588">
        <v>182</v>
      </c>
      <c r="D14588">
        <v>0</v>
      </c>
      <c r="E14588">
        <f t="shared" si="1138"/>
        <v>2022</v>
      </c>
      <c r="F14588" t="str">
        <f t="shared" si="1137"/>
        <v>Wallumbilla</v>
      </c>
      <c r="G14588" t="str">
        <f t="shared" si="1139"/>
        <v>Quarter</v>
      </c>
      <c r="H14588">
        <f t="shared" si="1140"/>
        <v>2022</v>
      </c>
      <c r="I14588">
        <f t="shared" si="1141"/>
        <v>92</v>
      </c>
      <c r="J14588">
        <f>D14588*PJ_per_contract*I14588</f>
        <v>0</v>
      </c>
    </row>
    <row r="14589" spans="1:10" x14ac:dyDescent="0.2">
      <c r="A14589" t="s">
        <v>70</v>
      </c>
      <c r="B14589" s="3">
        <v>44777</v>
      </c>
      <c r="C14589">
        <v>0</v>
      </c>
      <c r="D14589">
        <v>2</v>
      </c>
      <c r="E14589">
        <f t="shared" si="1138"/>
        <v>2022</v>
      </c>
      <c r="F14589" t="str">
        <f t="shared" si="1137"/>
        <v>Wallumbilla</v>
      </c>
      <c r="G14589" t="str">
        <f t="shared" si="1139"/>
        <v>Strip</v>
      </c>
      <c r="H14589">
        <f t="shared" si="1140"/>
        <v>2023</v>
      </c>
      <c r="I14589">
        <f t="shared" si="1141"/>
        <v>365</v>
      </c>
      <c r="J14589">
        <f>D14589*PJ_per_contract*I14589</f>
        <v>7.3000000000000009E-2</v>
      </c>
    </row>
    <row r="14590" spans="1:10" x14ac:dyDescent="0.2">
      <c r="A14590" t="s">
        <v>63</v>
      </c>
      <c r="B14590" s="3">
        <v>44777</v>
      </c>
      <c r="C14590">
        <v>85</v>
      </c>
      <c r="D14590">
        <v>2</v>
      </c>
      <c r="E14590">
        <f t="shared" si="1138"/>
        <v>2022</v>
      </c>
      <c r="F14590" t="str">
        <f t="shared" si="1137"/>
        <v>Wallumbilla</v>
      </c>
      <c r="G14590" t="str">
        <f t="shared" si="1139"/>
        <v>Quarter</v>
      </c>
      <c r="H14590">
        <f t="shared" si="1140"/>
        <v>2023</v>
      </c>
      <c r="I14590">
        <f t="shared" si="1141"/>
        <v>92</v>
      </c>
      <c r="J14590">
        <f>D14590*PJ_per_contract*I14590</f>
        <v>1.84E-2</v>
      </c>
    </row>
    <row r="14591" spans="1:10" x14ac:dyDescent="0.2">
      <c r="A14591" t="s">
        <v>64</v>
      </c>
      <c r="B14591" s="3">
        <v>44777</v>
      </c>
      <c r="C14591">
        <v>116</v>
      </c>
      <c r="D14591">
        <v>2</v>
      </c>
      <c r="E14591">
        <f t="shared" si="1138"/>
        <v>2022</v>
      </c>
      <c r="F14591" t="str">
        <f t="shared" si="1137"/>
        <v>Wallumbilla</v>
      </c>
      <c r="G14591" t="str">
        <f t="shared" si="1139"/>
        <v>Quarter</v>
      </c>
      <c r="H14591">
        <f t="shared" si="1140"/>
        <v>2023</v>
      </c>
      <c r="I14591">
        <f t="shared" si="1141"/>
        <v>92</v>
      </c>
      <c r="J14591">
        <f>D14591*PJ_per_contract*I14591</f>
        <v>1.84E-2</v>
      </c>
    </row>
    <row r="14592" spans="1:10" x14ac:dyDescent="0.2">
      <c r="A14592" t="s">
        <v>81</v>
      </c>
      <c r="B14592" s="3">
        <v>44777</v>
      </c>
      <c r="C14592">
        <v>0</v>
      </c>
      <c r="D14592">
        <v>0</v>
      </c>
      <c r="E14592">
        <f t="shared" si="1138"/>
        <v>2022</v>
      </c>
      <c r="F14592" t="str">
        <f t="shared" si="1137"/>
        <v>Wallumbilla</v>
      </c>
      <c r="G14592" t="str">
        <f t="shared" si="1139"/>
        <v>Strip</v>
      </c>
      <c r="H14592">
        <f t="shared" si="1140"/>
        <v>2024</v>
      </c>
      <c r="I14592">
        <f t="shared" si="1141"/>
        <v>365</v>
      </c>
      <c r="J14592">
        <f>D14592*PJ_per_contract*I14592</f>
        <v>0</v>
      </c>
    </row>
    <row r="14593" spans="1:10" x14ac:dyDescent="0.2">
      <c r="A14593" t="s">
        <v>71</v>
      </c>
      <c r="B14593" s="3">
        <v>44777</v>
      </c>
      <c r="C14593">
        <v>65</v>
      </c>
      <c r="D14593">
        <v>2</v>
      </c>
      <c r="E14593">
        <f t="shared" si="1138"/>
        <v>2022</v>
      </c>
      <c r="F14593" t="str">
        <f t="shared" si="1137"/>
        <v>Wallumbilla</v>
      </c>
      <c r="G14593" t="str">
        <f t="shared" si="1139"/>
        <v>Quarter</v>
      </c>
      <c r="H14593">
        <f t="shared" si="1140"/>
        <v>2023</v>
      </c>
      <c r="I14593">
        <f t="shared" si="1141"/>
        <v>92</v>
      </c>
      <c r="J14593">
        <f>D14593*PJ_per_contract*I14593</f>
        <v>1.84E-2</v>
      </c>
    </row>
    <row r="14594" spans="1:10" x14ac:dyDescent="0.2">
      <c r="A14594" t="s">
        <v>72</v>
      </c>
      <c r="B14594" s="3">
        <v>44777</v>
      </c>
      <c r="C14594">
        <v>64</v>
      </c>
      <c r="D14594">
        <v>2</v>
      </c>
      <c r="E14594">
        <f t="shared" si="1138"/>
        <v>2022</v>
      </c>
      <c r="F14594" t="str">
        <f t="shared" ref="F14594:F14657" si="1142">IF(OR(LEFT(A14594,2)="GJ",LEFT(A14594,2)="GK"),"Victorian",IF(OR(LEFT(A14594,2)="GX",LEFT(A14594,2)="GY"),"Wallumbilla","NA"))</f>
        <v>Wallumbilla</v>
      </c>
      <c r="G14594" t="str">
        <f t="shared" si="1139"/>
        <v>Quarter</v>
      </c>
      <c r="H14594">
        <f t="shared" si="1140"/>
        <v>2023</v>
      </c>
      <c r="I14594">
        <f t="shared" si="1141"/>
        <v>92</v>
      </c>
      <c r="J14594">
        <f>D14594*PJ_per_contract*I14594</f>
        <v>1.84E-2</v>
      </c>
    </row>
    <row r="14595" spans="1:10" x14ac:dyDescent="0.2">
      <c r="A14595" t="s">
        <v>92</v>
      </c>
      <c r="B14595" s="3">
        <v>44777</v>
      </c>
      <c r="C14595">
        <v>0</v>
      </c>
      <c r="D14595">
        <v>2</v>
      </c>
      <c r="E14595">
        <f t="shared" ref="E14595:E14658" si="1143">YEAR(B14595)</f>
        <v>2022</v>
      </c>
      <c r="F14595" t="str">
        <f t="shared" si="1142"/>
        <v>Wallumbilla</v>
      </c>
      <c r="G14595" t="str">
        <f t="shared" ref="G14595:G14658" si="1144">IF(LEFT(A14595,2)="GJ","Month",IF(OR(LEFT(A14595,2)="GK",LEFT(A14595,2)="GX"),"Quarter",IF(LEFT(A14595,2)="GY","Strip","NA")))</f>
        <v>Strip</v>
      </c>
      <c r="H14595">
        <f t="shared" ref="H14595:H14658" si="1145">VALUE(MID(A14595,4,4))</f>
        <v>2024</v>
      </c>
      <c r="I14595">
        <f t="shared" ref="I14595:I14658" si="1146">IF(G14595="Month",_xlfn.DAYS(EOMONTH(B14595,0),EOMONTH(B14595,-1)),IF(G14595="Quarter",_xlfn.DAYS(EOMONTH(B14595,2),EOMONTH(B14595,-1)),365))</f>
        <v>365</v>
      </c>
      <c r="J14595">
        <f>D14595*PJ_per_contract*I14595</f>
        <v>7.3000000000000009E-2</v>
      </c>
    </row>
    <row r="14596" spans="1:10" x14ac:dyDescent="0.2">
      <c r="A14596" t="s">
        <v>82</v>
      </c>
      <c r="B14596" s="3">
        <v>44777</v>
      </c>
      <c r="C14596">
        <v>9</v>
      </c>
      <c r="D14596">
        <v>2</v>
      </c>
      <c r="E14596">
        <f t="shared" si="1143"/>
        <v>2022</v>
      </c>
      <c r="F14596" t="str">
        <f t="shared" si="1142"/>
        <v>Wallumbilla</v>
      </c>
      <c r="G14596" t="str">
        <f t="shared" si="1144"/>
        <v>Quarter</v>
      </c>
      <c r="H14596">
        <f t="shared" si="1145"/>
        <v>2024</v>
      </c>
      <c r="I14596">
        <f t="shared" si="1146"/>
        <v>92</v>
      </c>
      <c r="J14596">
        <f>D14596*PJ_per_contract*I14596</f>
        <v>1.84E-2</v>
      </c>
    </row>
    <row r="14597" spans="1:10" x14ac:dyDescent="0.2">
      <c r="A14597" t="s">
        <v>83</v>
      </c>
      <c r="B14597" s="3">
        <v>44777</v>
      </c>
      <c r="C14597">
        <v>7</v>
      </c>
      <c r="D14597">
        <v>2</v>
      </c>
      <c r="E14597">
        <f t="shared" si="1143"/>
        <v>2022</v>
      </c>
      <c r="F14597" t="str">
        <f t="shared" si="1142"/>
        <v>Wallumbilla</v>
      </c>
      <c r="G14597" t="str">
        <f t="shared" si="1144"/>
        <v>Quarter</v>
      </c>
      <c r="H14597">
        <f t="shared" si="1145"/>
        <v>2024</v>
      </c>
      <c r="I14597">
        <f t="shared" si="1146"/>
        <v>92</v>
      </c>
      <c r="J14597">
        <f>D14597*PJ_per_contract*I14597</f>
        <v>1.84E-2</v>
      </c>
    </row>
    <row r="14598" spans="1:10" x14ac:dyDescent="0.2">
      <c r="A14598" t="s">
        <v>93</v>
      </c>
      <c r="B14598" s="3">
        <v>44777</v>
      </c>
      <c r="C14598">
        <v>7</v>
      </c>
      <c r="D14598">
        <v>2</v>
      </c>
      <c r="E14598">
        <f t="shared" si="1143"/>
        <v>2022</v>
      </c>
      <c r="F14598" t="str">
        <f t="shared" si="1142"/>
        <v>Wallumbilla</v>
      </c>
      <c r="G14598" t="str">
        <f t="shared" si="1144"/>
        <v>Quarter</v>
      </c>
      <c r="H14598">
        <f t="shared" si="1145"/>
        <v>2024</v>
      </c>
      <c r="I14598">
        <f t="shared" si="1146"/>
        <v>92</v>
      </c>
      <c r="J14598">
        <f>D14598*PJ_per_contract*I14598</f>
        <v>1.84E-2</v>
      </c>
    </row>
    <row r="14599" spans="1:10" x14ac:dyDescent="0.2">
      <c r="A14599" t="s">
        <v>94</v>
      </c>
      <c r="B14599" s="3">
        <v>44777</v>
      </c>
      <c r="C14599">
        <v>7</v>
      </c>
      <c r="D14599">
        <v>2</v>
      </c>
      <c r="E14599">
        <f t="shared" si="1143"/>
        <v>2022</v>
      </c>
      <c r="F14599" t="str">
        <f t="shared" si="1142"/>
        <v>Wallumbilla</v>
      </c>
      <c r="G14599" t="str">
        <f t="shared" si="1144"/>
        <v>Quarter</v>
      </c>
      <c r="H14599">
        <f t="shared" si="1145"/>
        <v>2024</v>
      </c>
      <c r="I14599">
        <f t="shared" si="1146"/>
        <v>92</v>
      </c>
      <c r="J14599">
        <f>D14599*PJ_per_contract*I14599</f>
        <v>1.84E-2</v>
      </c>
    </row>
    <row r="14600" spans="1:10" x14ac:dyDescent="0.2">
      <c r="A14600" t="s">
        <v>60</v>
      </c>
      <c r="B14600" s="3">
        <v>44778</v>
      </c>
      <c r="C14600">
        <v>0</v>
      </c>
      <c r="D14600">
        <v>0</v>
      </c>
      <c r="E14600">
        <f t="shared" si="1143"/>
        <v>2022</v>
      </c>
      <c r="F14600" t="str">
        <f t="shared" si="1142"/>
        <v>Wallumbilla</v>
      </c>
      <c r="G14600" t="str">
        <f t="shared" si="1144"/>
        <v>Strip</v>
      </c>
      <c r="H14600">
        <f t="shared" si="1145"/>
        <v>2023</v>
      </c>
      <c r="I14600">
        <f t="shared" si="1146"/>
        <v>365</v>
      </c>
      <c r="J14600">
        <f>D14600*PJ_per_contract*I14600</f>
        <v>0</v>
      </c>
    </row>
    <row r="14601" spans="1:10" x14ac:dyDescent="0.2">
      <c r="A14601" t="s">
        <v>61</v>
      </c>
      <c r="B14601" s="3">
        <v>44778</v>
      </c>
      <c r="C14601">
        <v>96</v>
      </c>
      <c r="D14601">
        <v>0</v>
      </c>
      <c r="E14601">
        <f t="shared" si="1143"/>
        <v>2022</v>
      </c>
      <c r="F14601" t="str">
        <f t="shared" si="1142"/>
        <v>Wallumbilla</v>
      </c>
      <c r="G14601" t="str">
        <f t="shared" si="1144"/>
        <v>Quarter</v>
      </c>
      <c r="H14601">
        <f t="shared" si="1145"/>
        <v>2022</v>
      </c>
      <c r="I14601">
        <f t="shared" si="1146"/>
        <v>92</v>
      </c>
      <c r="J14601">
        <f>D14601*PJ_per_contract*I14601</f>
        <v>0</v>
      </c>
    </row>
    <row r="14602" spans="1:10" x14ac:dyDescent="0.2">
      <c r="A14602" t="s">
        <v>62</v>
      </c>
      <c r="B14602" s="3">
        <v>44778</v>
      </c>
      <c r="C14602">
        <v>182</v>
      </c>
      <c r="D14602">
        <v>0</v>
      </c>
      <c r="E14602">
        <f t="shared" si="1143"/>
        <v>2022</v>
      </c>
      <c r="F14602" t="str">
        <f t="shared" si="1142"/>
        <v>Wallumbilla</v>
      </c>
      <c r="G14602" t="str">
        <f t="shared" si="1144"/>
        <v>Quarter</v>
      </c>
      <c r="H14602">
        <f t="shared" si="1145"/>
        <v>2022</v>
      </c>
      <c r="I14602">
        <f t="shared" si="1146"/>
        <v>92</v>
      </c>
      <c r="J14602">
        <f>D14602*PJ_per_contract*I14602</f>
        <v>0</v>
      </c>
    </row>
    <row r="14603" spans="1:10" x14ac:dyDescent="0.2">
      <c r="A14603" t="s">
        <v>70</v>
      </c>
      <c r="B14603" s="3">
        <v>44778</v>
      </c>
      <c r="C14603">
        <v>0</v>
      </c>
      <c r="D14603">
        <v>0</v>
      </c>
      <c r="E14603">
        <f t="shared" si="1143"/>
        <v>2022</v>
      </c>
      <c r="F14603" t="str">
        <f t="shared" si="1142"/>
        <v>Wallumbilla</v>
      </c>
      <c r="G14603" t="str">
        <f t="shared" si="1144"/>
        <v>Strip</v>
      </c>
      <c r="H14603">
        <f t="shared" si="1145"/>
        <v>2023</v>
      </c>
      <c r="I14603">
        <f t="shared" si="1146"/>
        <v>365</v>
      </c>
      <c r="J14603">
        <f>D14603*PJ_per_contract*I14603</f>
        <v>0</v>
      </c>
    </row>
    <row r="14604" spans="1:10" x14ac:dyDescent="0.2">
      <c r="A14604" t="s">
        <v>63</v>
      </c>
      <c r="B14604" s="3">
        <v>44778</v>
      </c>
      <c r="C14604">
        <v>85</v>
      </c>
      <c r="D14604">
        <v>0</v>
      </c>
      <c r="E14604">
        <f t="shared" si="1143"/>
        <v>2022</v>
      </c>
      <c r="F14604" t="str">
        <f t="shared" si="1142"/>
        <v>Wallumbilla</v>
      </c>
      <c r="G14604" t="str">
        <f t="shared" si="1144"/>
        <v>Quarter</v>
      </c>
      <c r="H14604">
        <f t="shared" si="1145"/>
        <v>2023</v>
      </c>
      <c r="I14604">
        <f t="shared" si="1146"/>
        <v>92</v>
      </c>
      <c r="J14604">
        <f>D14604*PJ_per_contract*I14604</f>
        <v>0</v>
      </c>
    </row>
    <row r="14605" spans="1:10" x14ac:dyDescent="0.2">
      <c r="A14605" t="s">
        <v>64</v>
      </c>
      <c r="B14605" s="3">
        <v>44778</v>
      </c>
      <c r="C14605">
        <v>116</v>
      </c>
      <c r="D14605">
        <v>0</v>
      </c>
      <c r="E14605">
        <f t="shared" si="1143"/>
        <v>2022</v>
      </c>
      <c r="F14605" t="str">
        <f t="shared" si="1142"/>
        <v>Wallumbilla</v>
      </c>
      <c r="G14605" t="str">
        <f t="shared" si="1144"/>
        <v>Quarter</v>
      </c>
      <c r="H14605">
        <f t="shared" si="1145"/>
        <v>2023</v>
      </c>
      <c r="I14605">
        <f t="shared" si="1146"/>
        <v>92</v>
      </c>
      <c r="J14605">
        <f>D14605*PJ_per_contract*I14605</f>
        <v>0</v>
      </c>
    </row>
    <row r="14606" spans="1:10" x14ac:dyDescent="0.2">
      <c r="A14606" t="s">
        <v>81</v>
      </c>
      <c r="B14606" s="3">
        <v>44778</v>
      </c>
      <c r="C14606">
        <v>0</v>
      </c>
      <c r="D14606">
        <v>0</v>
      </c>
      <c r="E14606">
        <f t="shared" si="1143"/>
        <v>2022</v>
      </c>
      <c r="F14606" t="str">
        <f t="shared" si="1142"/>
        <v>Wallumbilla</v>
      </c>
      <c r="G14606" t="str">
        <f t="shared" si="1144"/>
        <v>Strip</v>
      </c>
      <c r="H14606">
        <f t="shared" si="1145"/>
        <v>2024</v>
      </c>
      <c r="I14606">
        <f t="shared" si="1146"/>
        <v>365</v>
      </c>
      <c r="J14606">
        <f>D14606*PJ_per_contract*I14606</f>
        <v>0</v>
      </c>
    </row>
    <row r="14607" spans="1:10" x14ac:dyDescent="0.2">
      <c r="A14607" t="s">
        <v>71</v>
      </c>
      <c r="B14607" s="3">
        <v>44778</v>
      </c>
      <c r="C14607">
        <v>65</v>
      </c>
      <c r="D14607">
        <v>0</v>
      </c>
      <c r="E14607">
        <f t="shared" si="1143"/>
        <v>2022</v>
      </c>
      <c r="F14607" t="str">
        <f t="shared" si="1142"/>
        <v>Wallumbilla</v>
      </c>
      <c r="G14607" t="str">
        <f t="shared" si="1144"/>
        <v>Quarter</v>
      </c>
      <c r="H14607">
        <f t="shared" si="1145"/>
        <v>2023</v>
      </c>
      <c r="I14607">
        <f t="shared" si="1146"/>
        <v>92</v>
      </c>
      <c r="J14607">
        <f>D14607*PJ_per_contract*I14607</f>
        <v>0</v>
      </c>
    </row>
    <row r="14608" spans="1:10" x14ac:dyDescent="0.2">
      <c r="A14608" t="s">
        <v>72</v>
      </c>
      <c r="B14608" s="3">
        <v>44778</v>
      </c>
      <c r="C14608">
        <v>64</v>
      </c>
      <c r="D14608">
        <v>0</v>
      </c>
      <c r="E14608">
        <f t="shared" si="1143"/>
        <v>2022</v>
      </c>
      <c r="F14608" t="str">
        <f t="shared" si="1142"/>
        <v>Wallumbilla</v>
      </c>
      <c r="G14608" t="str">
        <f t="shared" si="1144"/>
        <v>Quarter</v>
      </c>
      <c r="H14608">
        <f t="shared" si="1145"/>
        <v>2023</v>
      </c>
      <c r="I14608">
        <f t="shared" si="1146"/>
        <v>92</v>
      </c>
      <c r="J14608">
        <f>D14608*PJ_per_contract*I14608</f>
        <v>0</v>
      </c>
    </row>
    <row r="14609" spans="1:10" x14ac:dyDescent="0.2">
      <c r="A14609" t="s">
        <v>92</v>
      </c>
      <c r="B14609" s="3">
        <v>44778</v>
      </c>
      <c r="C14609">
        <v>0</v>
      </c>
      <c r="D14609">
        <v>0</v>
      </c>
      <c r="E14609">
        <f t="shared" si="1143"/>
        <v>2022</v>
      </c>
      <c r="F14609" t="str">
        <f t="shared" si="1142"/>
        <v>Wallumbilla</v>
      </c>
      <c r="G14609" t="str">
        <f t="shared" si="1144"/>
        <v>Strip</v>
      </c>
      <c r="H14609">
        <f t="shared" si="1145"/>
        <v>2024</v>
      </c>
      <c r="I14609">
        <f t="shared" si="1146"/>
        <v>365</v>
      </c>
      <c r="J14609">
        <f>D14609*PJ_per_contract*I14609</f>
        <v>0</v>
      </c>
    </row>
    <row r="14610" spans="1:10" x14ac:dyDescent="0.2">
      <c r="A14610" t="s">
        <v>82</v>
      </c>
      <c r="B14610" s="3">
        <v>44778</v>
      </c>
      <c r="C14610">
        <v>9</v>
      </c>
      <c r="D14610">
        <v>0</v>
      </c>
      <c r="E14610">
        <f t="shared" si="1143"/>
        <v>2022</v>
      </c>
      <c r="F14610" t="str">
        <f t="shared" si="1142"/>
        <v>Wallumbilla</v>
      </c>
      <c r="G14610" t="str">
        <f t="shared" si="1144"/>
        <v>Quarter</v>
      </c>
      <c r="H14610">
        <f t="shared" si="1145"/>
        <v>2024</v>
      </c>
      <c r="I14610">
        <f t="shared" si="1146"/>
        <v>92</v>
      </c>
      <c r="J14610">
        <f>D14610*PJ_per_contract*I14610</f>
        <v>0</v>
      </c>
    </row>
    <row r="14611" spans="1:10" x14ac:dyDescent="0.2">
      <c r="A14611" t="s">
        <v>83</v>
      </c>
      <c r="B14611" s="3">
        <v>44778</v>
      </c>
      <c r="C14611">
        <v>7</v>
      </c>
      <c r="D14611">
        <v>0</v>
      </c>
      <c r="E14611">
        <f t="shared" si="1143"/>
        <v>2022</v>
      </c>
      <c r="F14611" t="str">
        <f t="shared" si="1142"/>
        <v>Wallumbilla</v>
      </c>
      <c r="G14611" t="str">
        <f t="shared" si="1144"/>
        <v>Quarter</v>
      </c>
      <c r="H14611">
        <f t="shared" si="1145"/>
        <v>2024</v>
      </c>
      <c r="I14611">
        <f t="shared" si="1146"/>
        <v>92</v>
      </c>
      <c r="J14611">
        <f>D14611*PJ_per_contract*I14611</f>
        <v>0</v>
      </c>
    </row>
    <row r="14612" spans="1:10" x14ac:dyDescent="0.2">
      <c r="A14612" t="s">
        <v>93</v>
      </c>
      <c r="B14612" s="3">
        <v>44778</v>
      </c>
      <c r="C14612">
        <v>7</v>
      </c>
      <c r="D14612">
        <v>0</v>
      </c>
      <c r="E14612">
        <f t="shared" si="1143"/>
        <v>2022</v>
      </c>
      <c r="F14612" t="str">
        <f t="shared" si="1142"/>
        <v>Wallumbilla</v>
      </c>
      <c r="G14612" t="str">
        <f t="shared" si="1144"/>
        <v>Quarter</v>
      </c>
      <c r="H14612">
        <f t="shared" si="1145"/>
        <v>2024</v>
      </c>
      <c r="I14612">
        <f t="shared" si="1146"/>
        <v>92</v>
      </c>
      <c r="J14612">
        <f>D14612*PJ_per_contract*I14612</f>
        <v>0</v>
      </c>
    </row>
    <row r="14613" spans="1:10" x14ac:dyDescent="0.2">
      <c r="A14613" t="s">
        <v>94</v>
      </c>
      <c r="B14613" s="3">
        <v>44778</v>
      </c>
      <c r="C14613">
        <v>7</v>
      </c>
      <c r="D14613">
        <v>0</v>
      </c>
      <c r="E14613">
        <f t="shared" si="1143"/>
        <v>2022</v>
      </c>
      <c r="F14613" t="str">
        <f t="shared" si="1142"/>
        <v>Wallumbilla</v>
      </c>
      <c r="G14613" t="str">
        <f t="shared" si="1144"/>
        <v>Quarter</v>
      </c>
      <c r="H14613">
        <f t="shared" si="1145"/>
        <v>2024</v>
      </c>
      <c r="I14613">
        <f t="shared" si="1146"/>
        <v>92</v>
      </c>
      <c r="J14613">
        <f>D14613*PJ_per_contract*I14613</f>
        <v>0</v>
      </c>
    </row>
    <row r="14614" spans="1:10" x14ac:dyDescent="0.2">
      <c r="A14614" t="s">
        <v>60</v>
      </c>
      <c r="B14614" s="3">
        <v>44781</v>
      </c>
      <c r="C14614">
        <v>0</v>
      </c>
      <c r="D14614">
        <v>0</v>
      </c>
      <c r="E14614">
        <f t="shared" si="1143"/>
        <v>2022</v>
      </c>
      <c r="F14614" t="str">
        <f t="shared" si="1142"/>
        <v>Wallumbilla</v>
      </c>
      <c r="G14614" t="str">
        <f t="shared" si="1144"/>
        <v>Strip</v>
      </c>
      <c r="H14614">
        <f t="shared" si="1145"/>
        <v>2023</v>
      </c>
      <c r="I14614">
        <f t="shared" si="1146"/>
        <v>365</v>
      </c>
      <c r="J14614">
        <f>D14614*PJ_per_contract*I14614</f>
        <v>0</v>
      </c>
    </row>
    <row r="14615" spans="1:10" x14ac:dyDescent="0.2">
      <c r="A14615" t="s">
        <v>61</v>
      </c>
      <c r="B14615" s="3">
        <v>44781</v>
      </c>
      <c r="C14615">
        <v>96</v>
      </c>
      <c r="D14615">
        <v>0</v>
      </c>
      <c r="E14615">
        <f t="shared" si="1143"/>
        <v>2022</v>
      </c>
      <c r="F14615" t="str">
        <f t="shared" si="1142"/>
        <v>Wallumbilla</v>
      </c>
      <c r="G14615" t="str">
        <f t="shared" si="1144"/>
        <v>Quarter</v>
      </c>
      <c r="H14615">
        <f t="shared" si="1145"/>
        <v>2022</v>
      </c>
      <c r="I14615">
        <f t="shared" si="1146"/>
        <v>92</v>
      </c>
      <c r="J14615">
        <f>D14615*PJ_per_contract*I14615</f>
        <v>0</v>
      </c>
    </row>
    <row r="14616" spans="1:10" x14ac:dyDescent="0.2">
      <c r="A14616" t="s">
        <v>62</v>
      </c>
      <c r="B14616" s="3">
        <v>44781</v>
      </c>
      <c r="C14616">
        <v>182</v>
      </c>
      <c r="D14616">
        <v>0</v>
      </c>
      <c r="E14616">
        <f t="shared" si="1143"/>
        <v>2022</v>
      </c>
      <c r="F14616" t="str">
        <f t="shared" si="1142"/>
        <v>Wallumbilla</v>
      </c>
      <c r="G14616" t="str">
        <f t="shared" si="1144"/>
        <v>Quarter</v>
      </c>
      <c r="H14616">
        <f t="shared" si="1145"/>
        <v>2022</v>
      </c>
      <c r="I14616">
        <f t="shared" si="1146"/>
        <v>92</v>
      </c>
      <c r="J14616">
        <f>D14616*PJ_per_contract*I14616</f>
        <v>0</v>
      </c>
    </row>
    <row r="14617" spans="1:10" x14ac:dyDescent="0.2">
      <c r="A14617" t="s">
        <v>70</v>
      </c>
      <c r="B14617" s="3">
        <v>44781</v>
      </c>
      <c r="C14617">
        <v>0</v>
      </c>
      <c r="D14617">
        <v>0</v>
      </c>
      <c r="E14617">
        <f t="shared" si="1143"/>
        <v>2022</v>
      </c>
      <c r="F14617" t="str">
        <f t="shared" si="1142"/>
        <v>Wallumbilla</v>
      </c>
      <c r="G14617" t="str">
        <f t="shared" si="1144"/>
        <v>Strip</v>
      </c>
      <c r="H14617">
        <f t="shared" si="1145"/>
        <v>2023</v>
      </c>
      <c r="I14617">
        <f t="shared" si="1146"/>
        <v>365</v>
      </c>
      <c r="J14617">
        <f>D14617*PJ_per_contract*I14617</f>
        <v>0</v>
      </c>
    </row>
    <row r="14618" spans="1:10" x14ac:dyDescent="0.2">
      <c r="A14618" t="s">
        <v>63</v>
      </c>
      <c r="B14618" s="3">
        <v>44781</v>
      </c>
      <c r="C14618">
        <v>85</v>
      </c>
      <c r="D14618">
        <v>0</v>
      </c>
      <c r="E14618">
        <f t="shared" si="1143"/>
        <v>2022</v>
      </c>
      <c r="F14618" t="str">
        <f t="shared" si="1142"/>
        <v>Wallumbilla</v>
      </c>
      <c r="G14618" t="str">
        <f t="shared" si="1144"/>
        <v>Quarter</v>
      </c>
      <c r="H14618">
        <f t="shared" si="1145"/>
        <v>2023</v>
      </c>
      <c r="I14618">
        <f t="shared" si="1146"/>
        <v>92</v>
      </c>
      <c r="J14618">
        <f>D14618*PJ_per_contract*I14618</f>
        <v>0</v>
      </c>
    </row>
    <row r="14619" spans="1:10" x14ac:dyDescent="0.2">
      <c r="A14619" t="s">
        <v>64</v>
      </c>
      <c r="B14619" s="3">
        <v>44781</v>
      </c>
      <c r="C14619">
        <v>116</v>
      </c>
      <c r="D14619">
        <v>0</v>
      </c>
      <c r="E14619">
        <f t="shared" si="1143"/>
        <v>2022</v>
      </c>
      <c r="F14619" t="str">
        <f t="shared" si="1142"/>
        <v>Wallumbilla</v>
      </c>
      <c r="G14619" t="str">
        <f t="shared" si="1144"/>
        <v>Quarter</v>
      </c>
      <c r="H14619">
        <f t="shared" si="1145"/>
        <v>2023</v>
      </c>
      <c r="I14619">
        <f t="shared" si="1146"/>
        <v>92</v>
      </c>
      <c r="J14619">
        <f>D14619*PJ_per_contract*I14619</f>
        <v>0</v>
      </c>
    </row>
    <row r="14620" spans="1:10" x14ac:dyDescent="0.2">
      <c r="A14620" t="s">
        <v>81</v>
      </c>
      <c r="B14620" s="3">
        <v>44781</v>
      </c>
      <c r="C14620">
        <v>0</v>
      </c>
      <c r="D14620">
        <v>0</v>
      </c>
      <c r="E14620">
        <f t="shared" si="1143"/>
        <v>2022</v>
      </c>
      <c r="F14620" t="str">
        <f t="shared" si="1142"/>
        <v>Wallumbilla</v>
      </c>
      <c r="G14620" t="str">
        <f t="shared" si="1144"/>
        <v>Strip</v>
      </c>
      <c r="H14620">
        <f t="shared" si="1145"/>
        <v>2024</v>
      </c>
      <c r="I14620">
        <f t="shared" si="1146"/>
        <v>365</v>
      </c>
      <c r="J14620">
        <f>D14620*PJ_per_contract*I14620</f>
        <v>0</v>
      </c>
    </row>
    <row r="14621" spans="1:10" x14ac:dyDescent="0.2">
      <c r="A14621" t="s">
        <v>71</v>
      </c>
      <c r="B14621" s="3">
        <v>44781</v>
      </c>
      <c r="C14621">
        <v>65</v>
      </c>
      <c r="D14621">
        <v>0</v>
      </c>
      <c r="E14621">
        <f t="shared" si="1143"/>
        <v>2022</v>
      </c>
      <c r="F14621" t="str">
        <f t="shared" si="1142"/>
        <v>Wallumbilla</v>
      </c>
      <c r="G14621" t="str">
        <f t="shared" si="1144"/>
        <v>Quarter</v>
      </c>
      <c r="H14621">
        <f t="shared" si="1145"/>
        <v>2023</v>
      </c>
      <c r="I14621">
        <f t="shared" si="1146"/>
        <v>92</v>
      </c>
      <c r="J14621">
        <f>D14621*PJ_per_contract*I14621</f>
        <v>0</v>
      </c>
    </row>
    <row r="14622" spans="1:10" x14ac:dyDescent="0.2">
      <c r="A14622" t="s">
        <v>72</v>
      </c>
      <c r="B14622" s="3">
        <v>44781</v>
      </c>
      <c r="C14622">
        <v>64</v>
      </c>
      <c r="D14622">
        <v>0</v>
      </c>
      <c r="E14622">
        <f t="shared" si="1143"/>
        <v>2022</v>
      </c>
      <c r="F14622" t="str">
        <f t="shared" si="1142"/>
        <v>Wallumbilla</v>
      </c>
      <c r="G14622" t="str">
        <f t="shared" si="1144"/>
        <v>Quarter</v>
      </c>
      <c r="H14622">
        <f t="shared" si="1145"/>
        <v>2023</v>
      </c>
      <c r="I14622">
        <f t="shared" si="1146"/>
        <v>92</v>
      </c>
      <c r="J14622">
        <f>D14622*PJ_per_contract*I14622</f>
        <v>0</v>
      </c>
    </row>
    <row r="14623" spans="1:10" x14ac:dyDescent="0.2">
      <c r="A14623" t="s">
        <v>92</v>
      </c>
      <c r="B14623" s="3">
        <v>44781</v>
      </c>
      <c r="C14623">
        <v>0</v>
      </c>
      <c r="D14623">
        <v>0</v>
      </c>
      <c r="E14623">
        <f t="shared" si="1143"/>
        <v>2022</v>
      </c>
      <c r="F14623" t="str">
        <f t="shared" si="1142"/>
        <v>Wallumbilla</v>
      </c>
      <c r="G14623" t="str">
        <f t="shared" si="1144"/>
        <v>Strip</v>
      </c>
      <c r="H14623">
        <f t="shared" si="1145"/>
        <v>2024</v>
      </c>
      <c r="I14623">
        <f t="shared" si="1146"/>
        <v>365</v>
      </c>
      <c r="J14623">
        <f>D14623*PJ_per_contract*I14623</f>
        <v>0</v>
      </c>
    </row>
    <row r="14624" spans="1:10" x14ac:dyDescent="0.2">
      <c r="A14624" t="s">
        <v>82</v>
      </c>
      <c r="B14624" s="3">
        <v>44781</v>
      </c>
      <c r="C14624">
        <v>9</v>
      </c>
      <c r="D14624">
        <v>0</v>
      </c>
      <c r="E14624">
        <f t="shared" si="1143"/>
        <v>2022</v>
      </c>
      <c r="F14624" t="str">
        <f t="shared" si="1142"/>
        <v>Wallumbilla</v>
      </c>
      <c r="G14624" t="str">
        <f t="shared" si="1144"/>
        <v>Quarter</v>
      </c>
      <c r="H14624">
        <f t="shared" si="1145"/>
        <v>2024</v>
      </c>
      <c r="I14624">
        <f t="shared" si="1146"/>
        <v>92</v>
      </c>
      <c r="J14624">
        <f>D14624*PJ_per_contract*I14624</f>
        <v>0</v>
      </c>
    </row>
    <row r="14625" spans="1:10" x14ac:dyDescent="0.2">
      <c r="A14625" t="s">
        <v>83</v>
      </c>
      <c r="B14625" s="3">
        <v>44781</v>
      </c>
      <c r="C14625">
        <v>7</v>
      </c>
      <c r="D14625">
        <v>0</v>
      </c>
      <c r="E14625">
        <f t="shared" si="1143"/>
        <v>2022</v>
      </c>
      <c r="F14625" t="str">
        <f t="shared" si="1142"/>
        <v>Wallumbilla</v>
      </c>
      <c r="G14625" t="str">
        <f t="shared" si="1144"/>
        <v>Quarter</v>
      </c>
      <c r="H14625">
        <f t="shared" si="1145"/>
        <v>2024</v>
      </c>
      <c r="I14625">
        <f t="shared" si="1146"/>
        <v>92</v>
      </c>
      <c r="J14625">
        <f>D14625*PJ_per_contract*I14625</f>
        <v>0</v>
      </c>
    </row>
    <row r="14626" spans="1:10" x14ac:dyDescent="0.2">
      <c r="A14626" t="s">
        <v>93</v>
      </c>
      <c r="B14626" s="3">
        <v>44781</v>
      </c>
      <c r="C14626">
        <v>7</v>
      </c>
      <c r="D14626">
        <v>0</v>
      </c>
      <c r="E14626">
        <f t="shared" si="1143"/>
        <v>2022</v>
      </c>
      <c r="F14626" t="str">
        <f t="shared" si="1142"/>
        <v>Wallumbilla</v>
      </c>
      <c r="G14626" t="str">
        <f t="shared" si="1144"/>
        <v>Quarter</v>
      </c>
      <c r="H14626">
        <f t="shared" si="1145"/>
        <v>2024</v>
      </c>
      <c r="I14626">
        <f t="shared" si="1146"/>
        <v>92</v>
      </c>
      <c r="J14626">
        <f>D14626*PJ_per_contract*I14626</f>
        <v>0</v>
      </c>
    </row>
    <row r="14627" spans="1:10" x14ac:dyDescent="0.2">
      <c r="A14627" t="s">
        <v>94</v>
      </c>
      <c r="B14627" s="3">
        <v>44781</v>
      </c>
      <c r="C14627">
        <v>7</v>
      </c>
      <c r="D14627">
        <v>0</v>
      </c>
      <c r="E14627">
        <f t="shared" si="1143"/>
        <v>2022</v>
      </c>
      <c r="F14627" t="str">
        <f t="shared" si="1142"/>
        <v>Wallumbilla</v>
      </c>
      <c r="G14627" t="str">
        <f t="shared" si="1144"/>
        <v>Quarter</v>
      </c>
      <c r="H14627">
        <f t="shared" si="1145"/>
        <v>2024</v>
      </c>
      <c r="I14627">
        <f t="shared" si="1146"/>
        <v>92</v>
      </c>
      <c r="J14627">
        <f>D14627*PJ_per_contract*I14627</f>
        <v>0</v>
      </c>
    </row>
    <row r="14628" spans="1:10" x14ac:dyDescent="0.2">
      <c r="A14628" t="s">
        <v>60</v>
      </c>
      <c r="B14628" s="3">
        <v>44782</v>
      </c>
      <c r="C14628">
        <v>0</v>
      </c>
      <c r="D14628">
        <v>0</v>
      </c>
      <c r="E14628">
        <f t="shared" si="1143"/>
        <v>2022</v>
      </c>
      <c r="F14628" t="str">
        <f t="shared" si="1142"/>
        <v>Wallumbilla</v>
      </c>
      <c r="G14628" t="str">
        <f t="shared" si="1144"/>
        <v>Strip</v>
      </c>
      <c r="H14628">
        <f t="shared" si="1145"/>
        <v>2023</v>
      </c>
      <c r="I14628">
        <f t="shared" si="1146"/>
        <v>365</v>
      </c>
      <c r="J14628">
        <f>D14628*PJ_per_contract*I14628</f>
        <v>0</v>
      </c>
    </row>
    <row r="14629" spans="1:10" x14ac:dyDescent="0.2">
      <c r="A14629" t="s">
        <v>61</v>
      </c>
      <c r="B14629" s="3">
        <v>44782</v>
      </c>
      <c r="C14629">
        <v>96</v>
      </c>
      <c r="D14629">
        <v>0</v>
      </c>
      <c r="E14629">
        <f t="shared" si="1143"/>
        <v>2022</v>
      </c>
      <c r="F14629" t="str">
        <f t="shared" si="1142"/>
        <v>Wallumbilla</v>
      </c>
      <c r="G14629" t="str">
        <f t="shared" si="1144"/>
        <v>Quarter</v>
      </c>
      <c r="H14629">
        <f t="shared" si="1145"/>
        <v>2022</v>
      </c>
      <c r="I14629">
        <f t="shared" si="1146"/>
        <v>92</v>
      </c>
      <c r="J14629">
        <f>D14629*PJ_per_contract*I14629</f>
        <v>0</v>
      </c>
    </row>
    <row r="14630" spans="1:10" x14ac:dyDescent="0.2">
      <c r="A14630" t="s">
        <v>62</v>
      </c>
      <c r="B14630" s="3">
        <v>44782</v>
      </c>
      <c r="C14630">
        <v>182</v>
      </c>
      <c r="D14630">
        <v>0</v>
      </c>
      <c r="E14630">
        <f t="shared" si="1143"/>
        <v>2022</v>
      </c>
      <c r="F14630" t="str">
        <f t="shared" si="1142"/>
        <v>Wallumbilla</v>
      </c>
      <c r="G14630" t="str">
        <f t="shared" si="1144"/>
        <v>Quarter</v>
      </c>
      <c r="H14630">
        <f t="shared" si="1145"/>
        <v>2022</v>
      </c>
      <c r="I14630">
        <f t="shared" si="1146"/>
        <v>92</v>
      </c>
      <c r="J14630">
        <f>D14630*PJ_per_contract*I14630</f>
        <v>0</v>
      </c>
    </row>
    <row r="14631" spans="1:10" x14ac:dyDescent="0.2">
      <c r="A14631" t="s">
        <v>70</v>
      </c>
      <c r="B14631" s="3">
        <v>44782</v>
      </c>
      <c r="C14631">
        <v>0</v>
      </c>
      <c r="D14631">
        <v>0</v>
      </c>
      <c r="E14631">
        <f t="shared" si="1143"/>
        <v>2022</v>
      </c>
      <c r="F14631" t="str">
        <f t="shared" si="1142"/>
        <v>Wallumbilla</v>
      </c>
      <c r="G14631" t="str">
        <f t="shared" si="1144"/>
        <v>Strip</v>
      </c>
      <c r="H14631">
        <f t="shared" si="1145"/>
        <v>2023</v>
      </c>
      <c r="I14631">
        <f t="shared" si="1146"/>
        <v>365</v>
      </c>
      <c r="J14631">
        <f>D14631*PJ_per_contract*I14631</f>
        <v>0</v>
      </c>
    </row>
    <row r="14632" spans="1:10" x14ac:dyDescent="0.2">
      <c r="A14632" t="s">
        <v>63</v>
      </c>
      <c r="B14632" s="3">
        <v>44782</v>
      </c>
      <c r="C14632">
        <v>85</v>
      </c>
      <c r="D14632">
        <v>0</v>
      </c>
      <c r="E14632">
        <f t="shared" si="1143"/>
        <v>2022</v>
      </c>
      <c r="F14632" t="str">
        <f t="shared" si="1142"/>
        <v>Wallumbilla</v>
      </c>
      <c r="G14632" t="str">
        <f t="shared" si="1144"/>
        <v>Quarter</v>
      </c>
      <c r="H14632">
        <f t="shared" si="1145"/>
        <v>2023</v>
      </c>
      <c r="I14632">
        <f t="shared" si="1146"/>
        <v>92</v>
      </c>
      <c r="J14632">
        <f>D14632*PJ_per_contract*I14632</f>
        <v>0</v>
      </c>
    </row>
    <row r="14633" spans="1:10" x14ac:dyDescent="0.2">
      <c r="A14633" t="s">
        <v>64</v>
      </c>
      <c r="B14633" s="3">
        <v>44782</v>
      </c>
      <c r="C14633">
        <v>116</v>
      </c>
      <c r="D14633">
        <v>0</v>
      </c>
      <c r="E14633">
        <f t="shared" si="1143"/>
        <v>2022</v>
      </c>
      <c r="F14633" t="str">
        <f t="shared" si="1142"/>
        <v>Wallumbilla</v>
      </c>
      <c r="G14633" t="str">
        <f t="shared" si="1144"/>
        <v>Quarter</v>
      </c>
      <c r="H14633">
        <f t="shared" si="1145"/>
        <v>2023</v>
      </c>
      <c r="I14633">
        <f t="shared" si="1146"/>
        <v>92</v>
      </c>
      <c r="J14633">
        <f>D14633*PJ_per_contract*I14633</f>
        <v>0</v>
      </c>
    </row>
    <row r="14634" spans="1:10" x14ac:dyDescent="0.2">
      <c r="A14634" t="s">
        <v>81</v>
      </c>
      <c r="B14634" s="3">
        <v>44782</v>
      </c>
      <c r="C14634">
        <v>0</v>
      </c>
      <c r="D14634">
        <v>0</v>
      </c>
      <c r="E14634">
        <f t="shared" si="1143"/>
        <v>2022</v>
      </c>
      <c r="F14634" t="str">
        <f t="shared" si="1142"/>
        <v>Wallumbilla</v>
      </c>
      <c r="G14634" t="str">
        <f t="shared" si="1144"/>
        <v>Strip</v>
      </c>
      <c r="H14634">
        <f t="shared" si="1145"/>
        <v>2024</v>
      </c>
      <c r="I14634">
        <f t="shared" si="1146"/>
        <v>365</v>
      </c>
      <c r="J14634">
        <f>D14634*PJ_per_contract*I14634</f>
        <v>0</v>
      </c>
    </row>
    <row r="14635" spans="1:10" x14ac:dyDescent="0.2">
      <c r="A14635" t="s">
        <v>71</v>
      </c>
      <c r="B14635" s="3">
        <v>44782</v>
      </c>
      <c r="C14635">
        <v>65</v>
      </c>
      <c r="D14635">
        <v>0</v>
      </c>
      <c r="E14635">
        <f t="shared" si="1143"/>
        <v>2022</v>
      </c>
      <c r="F14635" t="str">
        <f t="shared" si="1142"/>
        <v>Wallumbilla</v>
      </c>
      <c r="G14635" t="str">
        <f t="shared" si="1144"/>
        <v>Quarter</v>
      </c>
      <c r="H14635">
        <f t="shared" si="1145"/>
        <v>2023</v>
      </c>
      <c r="I14635">
        <f t="shared" si="1146"/>
        <v>92</v>
      </c>
      <c r="J14635">
        <f>D14635*PJ_per_contract*I14635</f>
        <v>0</v>
      </c>
    </row>
    <row r="14636" spans="1:10" x14ac:dyDescent="0.2">
      <c r="A14636" t="s">
        <v>72</v>
      </c>
      <c r="B14636" s="3">
        <v>44782</v>
      </c>
      <c r="C14636">
        <v>64</v>
      </c>
      <c r="D14636">
        <v>0</v>
      </c>
      <c r="E14636">
        <f t="shared" si="1143"/>
        <v>2022</v>
      </c>
      <c r="F14636" t="str">
        <f t="shared" si="1142"/>
        <v>Wallumbilla</v>
      </c>
      <c r="G14636" t="str">
        <f t="shared" si="1144"/>
        <v>Quarter</v>
      </c>
      <c r="H14636">
        <f t="shared" si="1145"/>
        <v>2023</v>
      </c>
      <c r="I14636">
        <f t="shared" si="1146"/>
        <v>92</v>
      </c>
      <c r="J14636">
        <f>D14636*PJ_per_contract*I14636</f>
        <v>0</v>
      </c>
    </row>
    <row r="14637" spans="1:10" x14ac:dyDescent="0.2">
      <c r="A14637" t="s">
        <v>92</v>
      </c>
      <c r="B14637" s="3">
        <v>44782</v>
      </c>
      <c r="C14637">
        <v>0</v>
      </c>
      <c r="D14637">
        <v>0</v>
      </c>
      <c r="E14637">
        <f t="shared" si="1143"/>
        <v>2022</v>
      </c>
      <c r="F14637" t="str">
        <f t="shared" si="1142"/>
        <v>Wallumbilla</v>
      </c>
      <c r="G14637" t="str">
        <f t="shared" si="1144"/>
        <v>Strip</v>
      </c>
      <c r="H14637">
        <f t="shared" si="1145"/>
        <v>2024</v>
      </c>
      <c r="I14637">
        <f t="shared" si="1146"/>
        <v>365</v>
      </c>
      <c r="J14637">
        <f>D14637*PJ_per_contract*I14637</f>
        <v>0</v>
      </c>
    </row>
    <row r="14638" spans="1:10" x14ac:dyDescent="0.2">
      <c r="A14638" t="s">
        <v>82</v>
      </c>
      <c r="B14638" s="3">
        <v>44782</v>
      </c>
      <c r="C14638">
        <v>9</v>
      </c>
      <c r="D14638">
        <v>0</v>
      </c>
      <c r="E14638">
        <f t="shared" si="1143"/>
        <v>2022</v>
      </c>
      <c r="F14638" t="str">
        <f t="shared" si="1142"/>
        <v>Wallumbilla</v>
      </c>
      <c r="G14638" t="str">
        <f t="shared" si="1144"/>
        <v>Quarter</v>
      </c>
      <c r="H14638">
        <f t="shared" si="1145"/>
        <v>2024</v>
      </c>
      <c r="I14638">
        <f t="shared" si="1146"/>
        <v>92</v>
      </c>
      <c r="J14638">
        <f>D14638*PJ_per_contract*I14638</f>
        <v>0</v>
      </c>
    </row>
    <row r="14639" spans="1:10" x14ac:dyDescent="0.2">
      <c r="A14639" t="s">
        <v>83</v>
      </c>
      <c r="B14639" s="3">
        <v>44782</v>
      </c>
      <c r="C14639">
        <v>7</v>
      </c>
      <c r="D14639">
        <v>0</v>
      </c>
      <c r="E14639">
        <f t="shared" si="1143"/>
        <v>2022</v>
      </c>
      <c r="F14639" t="str">
        <f t="shared" si="1142"/>
        <v>Wallumbilla</v>
      </c>
      <c r="G14639" t="str">
        <f t="shared" si="1144"/>
        <v>Quarter</v>
      </c>
      <c r="H14639">
        <f t="shared" si="1145"/>
        <v>2024</v>
      </c>
      <c r="I14639">
        <f t="shared" si="1146"/>
        <v>92</v>
      </c>
      <c r="J14639">
        <f>D14639*PJ_per_contract*I14639</f>
        <v>0</v>
      </c>
    </row>
    <row r="14640" spans="1:10" x14ac:dyDescent="0.2">
      <c r="A14640" t="s">
        <v>93</v>
      </c>
      <c r="B14640" s="3">
        <v>44782</v>
      </c>
      <c r="C14640">
        <v>7</v>
      </c>
      <c r="D14640">
        <v>0</v>
      </c>
      <c r="E14640">
        <f t="shared" si="1143"/>
        <v>2022</v>
      </c>
      <c r="F14640" t="str">
        <f t="shared" si="1142"/>
        <v>Wallumbilla</v>
      </c>
      <c r="G14640" t="str">
        <f t="shared" si="1144"/>
        <v>Quarter</v>
      </c>
      <c r="H14640">
        <f t="shared" si="1145"/>
        <v>2024</v>
      </c>
      <c r="I14640">
        <f t="shared" si="1146"/>
        <v>92</v>
      </c>
      <c r="J14640">
        <f>D14640*PJ_per_contract*I14640</f>
        <v>0</v>
      </c>
    </row>
    <row r="14641" spans="1:10" x14ac:dyDescent="0.2">
      <c r="A14641" t="s">
        <v>94</v>
      </c>
      <c r="B14641" s="3">
        <v>44782</v>
      </c>
      <c r="C14641">
        <v>7</v>
      </c>
      <c r="D14641">
        <v>0</v>
      </c>
      <c r="E14641">
        <f t="shared" si="1143"/>
        <v>2022</v>
      </c>
      <c r="F14641" t="str">
        <f t="shared" si="1142"/>
        <v>Wallumbilla</v>
      </c>
      <c r="G14641" t="str">
        <f t="shared" si="1144"/>
        <v>Quarter</v>
      </c>
      <c r="H14641">
        <f t="shared" si="1145"/>
        <v>2024</v>
      </c>
      <c r="I14641">
        <f t="shared" si="1146"/>
        <v>92</v>
      </c>
      <c r="J14641">
        <f>D14641*PJ_per_contract*I14641</f>
        <v>0</v>
      </c>
    </row>
    <row r="14642" spans="1:10" x14ac:dyDescent="0.2">
      <c r="A14642" t="s">
        <v>60</v>
      </c>
      <c r="B14642" s="3">
        <v>44783</v>
      </c>
      <c r="C14642">
        <v>0</v>
      </c>
      <c r="D14642">
        <v>0</v>
      </c>
      <c r="E14642">
        <f t="shared" si="1143"/>
        <v>2022</v>
      </c>
      <c r="F14642" t="str">
        <f t="shared" si="1142"/>
        <v>Wallumbilla</v>
      </c>
      <c r="G14642" t="str">
        <f t="shared" si="1144"/>
        <v>Strip</v>
      </c>
      <c r="H14642">
        <f t="shared" si="1145"/>
        <v>2023</v>
      </c>
      <c r="I14642">
        <f t="shared" si="1146"/>
        <v>365</v>
      </c>
      <c r="J14642">
        <f>D14642*PJ_per_contract*I14642</f>
        <v>0</v>
      </c>
    </row>
    <row r="14643" spans="1:10" x14ac:dyDescent="0.2">
      <c r="A14643" t="s">
        <v>61</v>
      </c>
      <c r="B14643" s="3">
        <v>44783</v>
      </c>
      <c r="C14643">
        <v>96</v>
      </c>
      <c r="D14643">
        <v>0</v>
      </c>
      <c r="E14643">
        <f t="shared" si="1143"/>
        <v>2022</v>
      </c>
      <c r="F14643" t="str">
        <f t="shared" si="1142"/>
        <v>Wallumbilla</v>
      </c>
      <c r="G14643" t="str">
        <f t="shared" si="1144"/>
        <v>Quarter</v>
      </c>
      <c r="H14643">
        <f t="shared" si="1145"/>
        <v>2022</v>
      </c>
      <c r="I14643">
        <f t="shared" si="1146"/>
        <v>92</v>
      </c>
      <c r="J14643">
        <f>D14643*PJ_per_contract*I14643</f>
        <v>0</v>
      </c>
    </row>
    <row r="14644" spans="1:10" x14ac:dyDescent="0.2">
      <c r="A14644" t="s">
        <v>62</v>
      </c>
      <c r="B14644" s="3">
        <v>44783</v>
      </c>
      <c r="C14644">
        <v>182</v>
      </c>
      <c r="D14644">
        <v>0</v>
      </c>
      <c r="E14644">
        <f t="shared" si="1143"/>
        <v>2022</v>
      </c>
      <c r="F14644" t="str">
        <f t="shared" si="1142"/>
        <v>Wallumbilla</v>
      </c>
      <c r="G14644" t="str">
        <f t="shared" si="1144"/>
        <v>Quarter</v>
      </c>
      <c r="H14644">
        <f t="shared" si="1145"/>
        <v>2022</v>
      </c>
      <c r="I14644">
        <f t="shared" si="1146"/>
        <v>92</v>
      </c>
      <c r="J14644">
        <f>D14644*PJ_per_contract*I14644</f>
        <v>0</v>
      </c>
    </row>
    <row r="14645" spans="1:10" x14ac:dyDescent="0.2">
      <c r="A14645" t="s">
        <v>70</v>
      </c>
      <c r="B14645" s="3">
        <v>44783</v>
      </c>
      <c r="C14645">
        <v>0</v>
      </c>
      <c r="D14645">
        <v>0</v>
      </c>
      <c r="E14645">
        <f t="shared" si="1143"/>
        <v>2022</v>
      </c>
      <c r="F14645" t="str">
        <f t="shared" si="1142"/>
        <v>Wallumbilla</v>
      </c>
      <c r="G14645" t="str">
        <f t="shared" si="1144"/>
        <v>Strip</v>
      </c>
      <c r="H14645">
        <f t="shared" si="1145"/>
        <v>2023</v>
      </c>
      <c r="I14645">
        <f t="shared" si="1146"/>
        <v>365</v>
      </c>
      <c r="J14645">
        <f>D14645*PJ_per_contract*I14645</f>
        <v>0</v>
      </c>
    </row>
    <row r="14646" spans="1:10" x14ac:dyDescent="0.2">
      <c r="A14646" t="s">
        <v>63</v>
      </c>
      <c r="B14646" s="3">
        <v>44783</v>
      </c>
      <c r="C14646">
        <v>85</v>
      </c>
      <c r="D14646">
        <v>0</v>
      </c>
      <c r="E14646">
        <f t="shared" si="1143"/>
        <v>2022</v>
      </c>
      <c r="F14646" t="str">
        <f t="shared" si="1142"/>
        <v>Wallumbilla</v>
      </c>
      <c r="G14646" t="str">
        <f t="shared" si="1144"/>
        <v>Quarter</v>
      </c>
      <c r="H14646">
        <f t="shared" si="1145"/>
        <v>2023</v>
      </c>
      <c r="I14646">
        <f t="shared" si="1146"/>
        <v>92</v>
      </c>
      <c r="J14646">
        <f>D14646*PJ_per_contract*I14646</f>
        <v>0</v>
      </c>
    </row>
    <row r="14647" spans="1:10" x14ac:dyDescent="0.2">
      <c r="A14647" t="s">
        <v>64</v>
      </c>
      <c r="B14647" s="3">
        <v>44783</v>
      </c>
      <c r="C14647">
        <v>116</v>
      </c>
      <c r="D14647">
        <v>0</v>
      </c>
      <c r="E14647">
        <f t="shared" si="1143"/>
        <v>2022</v>
      </c>
      <c r="F14647" t="str">
        <f t="shared" si="1142"/>
        <v>Wallumbilla</v>
      </c>
      <c r="G14647" t="str">
        <f t="shared" si="1144"/>
        <v>Quarter</v>
      </c>
      <c r="H14647">
        <f t="shared" si="1145"/>
        <v>2023</v>
      </c>
      <c r="I14647">
        <f t="shared" si="1146"/>
        <v>92</v>
      </c>
      <c r="J14647">
        <f>D14647*PJ_per_contract*I14647</f>
        <v>0</v>
      </c>
    </row>
    <row r="14648" spans="1:10" x14ac:dyDescent="0.2">
      <c r="A14648" t="s">
        <v>81</v>
      </c>
      <c r="B14648" s="3">
        <v>44783</v>
      </c>
      <c r="C14648">
        <v>0</v>
      </c>
      <c r="D14648">
        <v>0</v>
      </c>
      <c r="E14648">
        <f t="shared" si="1143"/>
        <v>2022</v>
      </c>
      <c r="F14648" t="str">
        <f t="shared" si="1142"/>
        <v>Wallumbilla</v>
      </c>
      <c r="G14648" t="str">
        <f t="shared" si="1144"/>
        <v>Strip</v>
      </c>
      <c r="H14648">
        <f t="shared" si="1145"/>
        <v>2024</v>
      </c>
      <c r="I14648">
        <f t="shared" si="1146"/>
        <v>365</v>
      </c>
      <c r="J14648">
        <f>D14648*PJ_per_contract*I14648</f>
        <v>0</v>
      </c>
    </row>
    <row r="14649" spans="1:10" x14ac:dyDescent="0.2">
      <c r="A14649" t="s">
        <v>71</v>
      </c>
      <c r="B14649" s="3">
        <v>44783</v>
      </c>
      <c r="C14649">
        <v>65</v>
      </c>
      <c r="D14649">
        <v>0</v>
      </c>
      <c r="E14649">
        <f t="shared" si="1143"/>
        <v>2022</v>
      </c>
      <c r="F14649" t="str">
        <f t="shared" si="1142"/>
        <v>Wallumbilla</v>
      </c>
      <c r="G14649" t="str">
        <f t="shared" si="1144"/>
        <v>Quarter</v>
      </c>
      <c r="H14649">
        <f t="shared" si="1145"/>
        <v>2023</v>
      </c>
      <c r="I14649">
        <f t="shared" si="1146"/>
        <v>92</v>
      </c>
      <c r="J14649">
        <f>D14649*PJ_per_contract*I14649</f>
        <v>0</v>
      </c>
    </row>
    <row r="14650" spans="1:10" x14ac:dyDescent="0.2">
      <c r="A14650" t="s">
        <v>72</v>
      </c>
      <c r="B14650" s="3">
        <v>44783</v>
      </c>
      <c r="C14650">
        <v>64</v>
      </c>
      <c r="D14650">
        <v>0</v>
      </c>
      <c r="E14650">
        <f t="shared" si="1143"/>
        <v>2022</v>
      </c>
      <c r="F14650" t="str">
        <f t="shared" si="1142"/>
        <v>Wallumbilla</v>
      </c>
      <c r="G14650" t="str">
        <f t="shared" si="1144"/>
        <v>Quarter</v>
      </c>
      <c r="H14650">
        <f t="shared" si="1145"/>
        <v>2023</v>
      </c>
      <c r="I14650">
        <f t="shared" si="1146"/>
        <v>92</v>
      </c>
      <c r="J14650">
        <f>D14650*PJ_per_contract*I14650</f>
        <v>0</v>
      </c>
    </row>
    <row r="14651" spans="1:10" x14ac:dyDescent="0.2">
      <c r="A14651" t="s">
        <v>92</v>
      </c>
      <c r="B14651" s="3">
        <v>44783</v>
      </c>
      <c r="C14651">
        <v>0</v>
      </c>
      <c r="D14651">
        <v>0</v>
      </c>
      <c r="E14651">
        <f t="shared" si="1143"/>
        <v>2022</v>
      </c>
      <c r="F14651" t="str">
        <f t="shared" si="1142"/>
        <v>Wallumbilla</v>
      </c>
      <c r="G14651" t="str">
        <f t="shared" si="1144"/>
        <v>Strip</v>
      </c>
      <c r="H14651">
        <f t="shared" si="1145"/>
        <v>2024</v>
      </c>
      <c r="I14651">
        <f t="shared" si="1146"/>
        <v>365</v>
      </c>
      <c r="J14651">
        <f>D14651*PJ_per_contract*I14651</f>
        <v>0</v>
      </c>
    </row>
    <row r="14652" spans="1:10" x14ac:dyDescent="0.2">
      <c r="A14652" t="s">
        <v>82</v>
      </c>
      <c r="B14652" s="3">
        <v>44783</v>
      </c>
      <c r="C14652">
        <v>9</v>
      </c>
      <c r="D14652">
        <v>0</v>
      </c>
      <c r="E14652">
        <f t="shared" si="1143"/>
        <v>2022</v>
      </c>
      <c r="F14652" t="str">
        <f t="shared" si="1142"/>
        <v>Wallumbilla</v>
      </c>
      <c r="G14652" t="str">
        <f t="shared" si="1144"/>
        <v>Quarter</v>
      </c>
      <c r="H14652">
        <f t="shared" si="1145"/>
        <v>2024</v>
      </c>
      <c r="I14652">
        <f t="shared" si="1146"/>
        <v>92</v>
      </c>
      <c r="J14652">
        <f>D14652*PJ_per_contract*I14652</f>
        <v>0</v>
      </c>
    </row>
    <row r="14653" spans="1:10" x14ac:dyDescent="0.2">
      <c r="A14653" t="s">
        <v>83</v>
      </c>
      <c r="B14653" s="3">
        <v>44783</v>
      </c>
      <c r="C14653">
        <v>7</v>
      </c>
      <c r="D14653">
        <v>0</v>
      </c>
      <c r="E14653">
        <f t="shared" si="1143"/>
        <v>2022</v>
      </c>
      <c r="F14653" t="str">
        <f t="shared" si="1142"/>
        <v>Wallumbilla</v>
      </c>
      <c r="G14653" t="str">
        <f t="shared" si="1144"/>
        <v>Quarter</v>
      </c>
      <c r="H14653">
        <f t="shared" si="1145"/>
        <v>2024</v>
      </c>
      <c r="I14653">
        <f t="shared" si="1146"/>
        <v>92</v>
      </c>
      <c r="J14653">
        <f>D14653*PJ_per_contract*I14653</f>
        <v>0</v>
      </c>
    </row>
    <row r="14654" spans="1:10" x14ac:dyDescent="0.2">
      <c r="A14654" t="s">
        <v>93</v>
      </c>
      <c r="B14654" s="3">
        <v>44783</v>
      </c>
      <c r="C14654">
        <v>7</v>
      </c>
      <c r="D14654">
        <v>0</v>
      </c>
      <c r="E14654">
        <f t="shared" si="1143"/>
        <v>2022</v>
      </c>
      <c r="F14654" t="str">
        <f t="shared" si="1142"/>
        <v>Wallumbilla</v>
      </c>
      <c r="G14654" t="str">
        <f t="shared" si="1144"/>
        <v>Quarter</v>
      </c>
      <c r="H14654">
        <f t="shared" si="1145"/>
        <v>2024</v>
      </c>
      <c r="I14654">
        <f t="shared" si="1146"/>
        <v>92</v>
      </c>
      <c r="J14654">
        <f>D14654*PJ_per_contract*I14654</f>
        <v>0</v>
      </c>
    </row>
    <row r="14655" spans="1:10" x14ac:dyDescent="0.2">
      <c r="A14655" t="s">
        <v>94</v>
      </c>
      <c r="B14655" s="3">
        <v>44783</v>
      </c>
      <c r="C14655">
        <v>7</v>
      </c>
      <c r="D14655">
        <v>0</v>
      </c>
      <c r="E14655">
        <f t="shared" si="1143"/>
        <v>2022</v>
      </c>
      <c r="F14655" t="str">
        <f t="shared" si="1142"/>
        <v>Wallumbilla</v>
      </c>
      <c r="G14655" t="str">
        <f t="shared" si="1144"/>
        <v>Quarter</v>
      </c>
      <c r="H14655">
        <f t="shared" si="1145"/>
        <v>2024</v>
      </c>
      <c r="I14655">
        <f t="shared" si="1146"/>
        <v>92</v>
      </c>
      <c r="J14655">
        <f>D14655*PJ_per_contract*I14655</f>
        <v>0</v>
      </c>
    </row>
    <row r="14656" spans="1:10" x14ac:dyDescent="0.2">
      <c r="A14656" t="s">
        <v>60</v>
      </c>
      <c r="B14656" s="3">
        <v>44784</v>
      </c>
      <c r="C14656">
        <v>0</v>
      </c>
      <c r="D14656">
        <v>0</v>
      </c>
      <c r="E14656">
        <f t="shared" si="1143"/>
        <v>2022</v>
      </c>
      <c r="F14656" t="str">
        <f t="shared" si="1142"/>
        <v>Wallumbilla</v>
      </c>
      <c r="G14656" t="str">
        <f t="shared" si="1144"/>
        <v>Strip</v>
      </c>
      <c r="H14656">
        <f t="shared" si="1145"/>
        <v>2023</v>
      </c>
      <c r="I14656">
        <f t="shared" si="1146"/>
        <v>365</v>
      </c>
      <c r="J14656">
        <f>D14656*PJ_per_contract*I14656</f>
        <v>0</v>
      </c>
    </row>
    <row r="14657" spans="1:10" x14ac:dyDescent="0.2">
      <c r="A14657" t="s">
        <v>61</v>
      </c>
      <c r="B14657" s="3">
        <v>44784</v>
      </c>
      <c r="C14657">
        <v>96</v>
      </c>
      <c r="D14657">
        <v>0</v>
      </c>
      <c r="E14657">
        <f t="shared" si="1143"/>
        <v>2022</v>
      </c>
      <c r="F14657" t="str">
        <f t="shared" si="1142"/>
        <v>Wallumbilla</v>
      </c>
      <c r="G14657" t="str">
        <f t="shared" si="1144"/>
        <v>Quarter</v>
      </c>
      <c r="H14657">
        <f t="shared" si="1145"/>
        <v>2022</v>
      </c>
      <c r="I14657">
        <f t="shared" si="1146"/>
        <v>92</v>
      </c>
      <c r="J14657">
        <f>D14657*PJ_per_contract*I14657</f>
        <v>0</v>
      </c>
    </row>
    <row r="14658" spans="1:10" x14ac:dyDescent="0.2">
      <c r="A14658" t="s">
        <v>62</v>
      </c>
      <c r="B14658" s="3">
        <v>44784</v>
      </c>
      <c r="C14658">
        <v>182</v>
      </c>
      <c r="D14658">
        <v>0</v>
      </c>
      <c r="E14658">
        <f t="shared" si="1143"/>
        <v>2022</v>
      </c>
      <c r="F14658" t="str">
        <f t="shared" ref="F14658:F14721" si="1147">IF(OR(LEFT(A14658,2)="GJ",LEFT(A14658,2)="GK"),"Victorian",IF(OR(LEFT(A14658,2)="GX",LEFT(A14658,2)="GY"),"Wallumbilla","NA"))</f>
        <v>Wallumbilla</v>
      </c>
      <c r="G14658" t="str">
        <f t="shared" si="1144"/>
        <v>Quarter</v>
      </c>
      <c r="H14658">
        <f t="shared" si="1145"/>
        <v>2022</v>
      </c>
      <c r="I14658">
        <f t="shared" si="1146"/>
        <v>92</v>
      </c>
      <c r="J14658">
        <f>D14658*PJ_per_contract*I14658</f>
        <v>0</v>
      </c>
    </row>
    <row r="14659" spans="1:10" x14ac:dyDescent="0.2">
      <c r="A14659" t="s">
        <v>70</v>
      </c>
      <c r="B14659" s="3">
        <v>44784</v>
      </c>
      <c r="C14659">
        <v>0</v>
      </c>
      <c r="D14659">
        <v>0</v>
      </c>
      <c r="E14659">
        <f t="shared" ref="E14659:E14722" si="1148">YEAR(B14659)</f>
        <v>2022</v>
      </c>
      <c r="F14659" t="str">
        <f t="shared" si="1147"/>
        <v>Wallumbilla</v>
      </c>
      <c r="G14659" t="str">
        <f t="shared" ref="G14659:G14722" si="1149">IF(LEFT(A14659,2)="GJ","Month",IF(OR(LEFT(A14659,2)="GK",LEFT(A14659,2)="GX"),"Quarter",IF(LEFT(A14659,2)="GY","Strip","NA")))</f>
        <v>Strip</v>
      </c>
      <c r="H14659">
        <f t="shared" ref="H14659:H14722" si="1150">VALUE(MID(A14659,4,4))</f>
        <v>2023</v>
      </c>
      <c r="I14659">
        <f t="shared" ref="I14659:I14722" si="1151">IF(G14659="Month",_xlfn.DAYS(EOMONTH(B14659,0),EOMONTH(B14659,-1)),IF(G14659="Quarter",_xlfn.DAYS(EOMONTH(B14659,2),EOMONTH(B14659,-1)),365))</f>
        <v>365</v>
      </c>
      <c r="J14659">
        <f>D14659*PJ_per_contract*I14659</f>
        <v>0</v>
      </c>
    </row>
    <row r="14660" spans="1:10" x14ac:dyDescent="0.2">
      <c r="A14660" t="s">
        <v>63</v>
      </c>
      <c r="B14660" s="3">
        <v>44784</v>
      </c>
      <c r="C14660">
        <v>85</v>
      </c>
      <c r="D14660">
        <v>0</v>
      </c>
      <c r="E14660">
        <f t="shared" si="1148"/>
        <v>2022</v>
      </c>
      <c r="F14660" t="str">
        <f t="shared" si="1147"/>
        <v>Wallumbilla</v>
      </c>
      <c r="G14660" t="str">
        <f t="shared" si="1149"/>
        <v>Quarter</v>
      </c>
      <c r="H14660">
        <f t="shared" si="1150"/>
        <v>2023</v>
      </c>
      <c r="I14660">
        <f t="shared" si="1151"/>
        <v>92</v>
      </c>
      <c r="J14660">
        <f>D14660*PJ_per_contract*I14660</f>
        <v>0</v>
      </c>
    </row>
    <row r="14661" spans="1:10" x14ac:dyDescent="0.2">
      <c r="A14661" t="s">
        <v>64</v>
      </c>
      <c r="B14661" s="3">
        <v>44784</v>
      </c>
      <c r="C14661">
        <v>116</v>
      </c>
      <c r="D14661">
        <v>0</v>
      </c>
      <c r="E14661">
        <f t="shared" si="1148"/>
        <v>2022</v>
      </c>
      <c r="F14661" t="str">
        <f t="shared" si="1147"/>
        <v>Wallumbilla</v>
      </c>
      <c r="G14661" t="str">
        <f t="shared" si="1149"/>
        <v>Quarter</v>
      </c>
      <c r="H14661">
        <f t="shared" si="1150"/>
        <v>2023</v>
      </c>
      <c r="I14661">
        <f t="shared" si="1151"/>
        <v>92</v>
      </c>
      <c r="J14661">
        <f>D14661*PJ_per_contract*I14661</f>
        <v>0</v>
      </c>
    </row>
    <row r="14662" spans="1:10" x14ac:dyDescent="0.2">
      <c r="A14662" t="s">
        <v>81</v>
      </c>
      <c r="B14662" s="3">
        <v>44784</v>
      </c>
      <c r="C14662">
        <v>0</v>
      </c>
      <c r="D14662">
        <v>0</v>
      </c>
      <c r="E14662">
        <f t="shared" si="1148"/>
        <v>2022</v>
      </c>
      <c r="F14662" t="str">
        <f t="shared" si="1147"/>
        <v>Wallumbilla</v>
      </c>
      <c r="G14662" t="str">
        <f t="shared" si="1149"/>
        <v>Strip</v>
      </c>
      <c r="H14662">
        <f t="shared" si="1150"/>
        <v>2024</v>
      </c>
      <c r="I14662">
        <f t="shared" si="1151"/>
        <v>365</v>
      </c>
      <c r="J14662">
        <f>D14662*PJ_per_contract*I14662</f>
        <v>0</v>
      </c>
    </row>
    <row r="14663" spans="1:10" x14ac:dyDescent="0.2">
      <c r="A14663" t="s">
        <v>71</v>
      </c>
      <c r="B14663" s="3">
        <v>44784</v>
      </c>
      <c r="C14663">
        <v>65</v>
      </c>
      <c r="D14663">
        <v>0</v>
      </c>
      <c r="E14663">
        <f t="shared" si="1148"/>
        <v>2022</v>
      </c>
      <c r="F14663" t="str">
        <f t="shared" si="1147"/>
        <v>Wallumbilla</v>
      </c>
      <c r="G14663" t="str">
        <f t="shared" si="1149"/>
        <v>Quarter</v>
      </c>
      <c r="H14663">
        <f t="shared" si="1150"/>
        <v>2023</v>
      </c>
      <c r="I14663">
        <f t="shared" si="1151"/>
        <v>92</v>
      </c>
      <c r="J14663">
        <f>D14663*PJ_per_contract*I14663</f>
        <v>0</v>
      </c>
    </row>
    <row r="14664" spans="1:10" x14ac:dyDescent="0.2">
      <c r="A14664" t="s">
        <v>72</v>
      </c>
      <c r="B14664" s="3">
        <v>44784</v>
      </c>
      <c r="C14664">
        <v>64</v>
      </c>
      <c r="D14664">
        <v>0</v>
      </c>
      <c r="E14664">
        <f t="shared" si="1148"/>
        <v>2022</v>
      </c>
      <c r="F14664" t="str">
        <f t="shared" si="1147"/>
        <v>Wallumbilla</v>
      </c>
      <c r="G14664" t="str">
        <f t="shared" si="1149"/>
        <v>Quarter</v>
      </c>
      <c r="H14664">
        <f t="shared" si="1150"/>
        <v>2023</v>
      </c>
      <c r="I14664">
        <f t="shared" si="1151"/>
        <v>92</v>
      </c>
      <c r="J14664">
        <f>D14664*PJ_per_contract*I14664</f>
        <v>0</v>
      </c>
    </row>
    <row r="14665" spans="1:10" x14ac:dyDescent="0.2">
      <c r="A14665" t="s">
        <v>92</v>
      </c>
      <c r="B14665" s="3">
        <v>44784</v>
      </c>
      <c r="C14665">
        <v>0</v>
      </c>
      <c r="D14665">
        <v>0</v>
      </c>
      <c r="E14665">
        <f t="shared" si="1148"/>
        <v>2022</v>
      </c>
      <c r="F14665" t="str">
        <f t="shared" si="1147"/>
        <v>Wallumbilla</v>
      </c>
      <c r="G14665" t="str">
        <f t="shared" si="1149"/>
        <v>Strip</v>
      </c>
      <c r="H14665">
        <f t="shared" si="1150"/>
        <v>2024</v>
      </c>
      <c r="I14665">
        <f t="shared" si="1151"/>
        <v>365</v>
      </c>
      <c r="J14665">
        <f>D14665*PJ_per_contract*I14665</f>
        <v>0</v>
      </c>
    </row>
    <row r="14666" spans="1:10" x14ac:dyDescent="0.2">
      <c r="A14666" t="s">
        <v>82</v>
      </c>
      <c r="B14666" s="3">
        <v>44784</v>
      </c>
      <c r="C14666">
        <v>9</v>
      </c>
      <c r="D14666">
        <v>0</v>
      </c>
      <c r="E14666">
        <f t="shared" si="1148"/>
        <v>2022</v>
      </c>
      <c r="F14666" t="str">
        <f t="shared" si="1147"/>
        <v>Wallumbilla</v>
      </c>
      <c r="G14666" t="str">
        <f t="shared" si="1149"/>
        <v>Quarter</v>
      </c>
      <c r="H14666">
        <f t="shared" si="1150"/>
        <v>2024</v>
      </c>
      <c r="I14666">
        <f t="shared" si="1151"/>
        <v>92</v>
      </c>
      <c r="J14666">
        <f>D14666*PJ_per_contract*I14666</f>
        <v>0</v>
      </c>
    </row>
    <row r="14667" spans="1:10" x14ac:dyDescent="0.2">
      <c r="A14667" t="s">
        <v>83</v>
      </c>
      <c r="B14667" s="3">
        <v>44784</v>
      </c>
      <c r="C14667">
        <v>7</v>
      </c>
      <c r="D14667">
        <v>0</v>
      </c>
      <c r="E14667">
        <f t="shared" si="1148"/>
        <v>2022</v>
      </c>
      <c r="F14667" t="str">
        <f t="shared" si="1147"/>
        <v>Wallumbilla</v>
      </c>
      <c r="G14667" t="str">
        <f t="shared" si="1149"/>
        <v>Quarter</v>
      </c>
      <c r="H14667">
        <f t="shared" si="1150"/>
        <v>2024</v>
      </c>
      <c r="I14667">
        <f t="shared" si="1151"/>
        <v>92</v>
      </c>
      <c r="J14667">
        <f>D14667*PJ_per_contract*I14667</f>
        <v>0</v>
      </c>
    </row>
    <row r="14668" spans="1:10" x14ac:dyDescent="0.2">
      <c r="A14668" t="s">
        <v>93</v>
      </c>
      <c r="B14668" s="3">
        <v>44784</v>
      </c>
      <c r="C14668">
        <v>7</v>
      </c>
      <c r="D14668">
        <v>0</v>
      </c>
      <c r="E14668">
        <f t="shared" si="1148"/>
        <v>2022</v>
      </c>
      <c r="F14668" t="str">
        <f t="shared" si="1147"/>
        <v>Wallumbilla</v>
      </c>
      <c r="G14668" t="str">
        <f t="shared" si="1149"/>
        <v>Quarter</v>
      </c>
      <c r="H14668">
        <f t="shared" si="1150"/>
        <v>2024</v>
      </c>
      <c r="I14668">
        <f t="shared" si="1151"/>
        <v>92</v>
      </c>
      <c r="J14668">
        <f>D14668*PJ_per_contract*I14668</f>
        <v>0</v>
      </c>
    </row>
    <row r="14669" spans="1:10" x14ac:dyDescent="0.2">
      <c r="A14669" t="s">
        <v>94</v>
      </c>
      <c r="B14669" s="3">
        <v>44784</v>
      </c>
      <c r="C14669">
        <v>7</v>
      </c>
      <c r="D14669">
        <v>0</v>
      </c>
      <c r="E14669">
        <f t="shared" si="1148"/>
        <v>2022</v>
      </c>
      <c r="F14669" t="str">
        <f t="shared" si="1147"/>
        <v>Wallumbilla</v>
      </c>
      <c r="G14669" t="str">
        <f t="shared" si="1149"/>
        <v>Quarter</v>
      </c>
      <c r="H14669">
        <f t="shared" si="1150"/>
        <v>2024</v>
      </c>
      <c r="I14669">
        <f t="shared" si="1151"/>
        <v>92</v>
      </c>
      <c r="J14669">
        <f>D14669*PJ_per_contract*I14669</f>
        <v>0</v>
      </c>
    </row>
    <row r="14670" spans="1:10" x14ac:dyDescent="0.2">
      <c r="A14670" t="s">
        <v>60</v>
      </c>
      <c r="B14670" s="3">
        <v>44785</v>
      </c>
      <c r="C14670">
        <v>0</v>
      </c>
      <c r="D14670">
        <v>0</v>
      </c>
      <c r="E14670">
        <f t="shared" si="1148"/>
        <v>2022</v>
      </c>
      <c r="F14670" t="str">
        <f t="shared" si="1147"/>
        <v>Wallumbilla</v>
      </c>
      <c r="G14670" t="str">
        <f t="shared" si="1149"/>
        <v>Strip</v>
      </c>
      <c r="H14670">
        <f t="shared" si="1150"/>
        <v>2023</v>
      </c>
      <c r="I14670">
        <f t="shared" si="1151"/>
        <v>365</v>
      </c>
      <c r="J14670">
        <f>D14670*PJ_per_contract*I14670</f>
        <v>0</v>
      </c>
    </row>
    <row r="14671" spans="1:10" x14ac:dyDescent="0.2">
      <c r="A14671" t="s">
        <v>61</v>
      </c>
      <c r="B14671" s="3">
        <v>44785</v>
      </c>
      <c r="C14671">
        <v>96</v>
      </c>
      <c r="D14671">
        <v>0</v>
      </c>
      <c r="E14671">
        <f t="shared" si="1148"/>
        <v>2022</v>
      </c>
      <c r="F14671" t="str">
        <f t="shared" si="1147"/>
        <v>Wallumbilla</v>
      </c>
      <c r="G14671" t="str">
        <f t="shared" si="1149"/>
        <v>Quarter</v>
      </c>
      <c r="H14671">
        <f t="shared" si="1150"/>
        <v>2022</v>
      </c>
      <c r="I14671">
        <f t="shared" si="1151"/>
        <v>92</v>
      </c>
      <c r="J14671">
        <f>D14671*PJ_per_contract*I14671</f>
        <v>0</v>
      </c>
    </row>
    <row r="14672" spans="1:10" x14ac:dyDescent="0.2">
      <c r="A14672" t="s">
        <v>62</v>
      </c>
      <c r="B14672" s="3">
        <v>44785</v>
      </c>
      <c r="C14672">
        <v>182</v>
      </c>
      <c r="D14672">
        <v>0</v>
      </c>
      <c r="E14672">
        <f t="shared" si="1148"/>
        <v>2022</v>
      </c>
      <c r="F14672" t="str">
        <f t="shared" si="1147"/>
        <v>Wallumbilla</v>
      </c>
      <c r="G14672" t="str">
        <f t="shared" si="1149"/>
        <v>Quarter</v>
      </c>
      <c r="H14672">
        <f t="shared" si="1150"/>
        <v>2022</v>
      </c>
      <c r="I14672">
        <f t="shared" si="1151"/>
        <v>92</v>
      </c>
      <c r="J14672">
        <f>D14672*PJ_per_contract*I14672</f>
        <v>0</v>
      </c>
    </row>
    <row r="14673" spans="1:10" x14ac:dyDescent="0.2">
      <c r="A14673" t="s">
        <v>70</v>
      </c>
      <c r="B14673" s="3">
        <v>44785</v>
      </c>
      <c r="C14673">
        <v>0</v>
      </c>
      <c r="D14673">
        <v>0</v>
      </c>
      <c r="E14673">
        <f t="shared" si="1148"/>
        <v>2022</v>
      </c>
      <c r="F14673" t="str">
        <f t="shared" si="1147"/>
        <v>Wallumbilla</v>
      </c>
      <c r="G14673" t="str">
        <f t="shared" si="1149"/>
        <v>Strip</v>
      </c>
      <c r="H14673">
        <f t="shared" si="1150"/>
        <v>2023</v>
      </c>
      <c r="I14673">
        <f t="shared" si="1151"/>
        <v>365</v>
      </c>
      <c r="J14673">
        <f>D14673*PJ_per_contract*I14673</f>
        <v>0</v>
      </c>
    </row>
    <row r="14674" spans="1:10" x14ac:dyDescent="0.2">
      <c r="A14674" t="s">
        <v>63</v>
      </c>
      <c r="B14674" s="3">
        <v>44785</v>
      </c>
      <c r="C14674">
        <v>85</v>
      </c>
      <c r="D14674">
        <v>0</v>
      </c>
      <c r="E14674">
        <f t="shared" si="1148"/>
        <v>2022</v>
      </c>
      <c r="F14674" t="str">
        <f t="shared" si="1147"/>
        <v>Wallumbilla</v>
      </c>
      <c r="G14674" t="str">
        <f t="shared" si="1149"/>
        <v>Quarter</v>
      </c>
      <c r="H14674">
        <f t="shared" si="1150"/>
        <v>2023</v>
      </c>
      <c r="I14674">
        <f t="shared" si="1151"/>
        <v>92</v>
      </c>
      <c r="J14674">
        <f>D14674*PJ_per_contract*I14674</f>
        <v>0</v>
      </c>
    </row>
    <row r="14675" spans="1:10" x14ac:dyDescent="0.2">
      <c r="A14675" t="s">
        <v>64</v>
      </c>
      <c r="B14675" s="3">
        <v>44785</v>
      </c>
      <c r="C14675">
        <v>116</v>
      </c>
      <c r="D14675">
        <v>0</v>
      </c>
      <c r="E14675">
        <f t="shared" si="1148"/>
        <v>2022</v>
      </c>
      <c r="F14675" t="str">
        <f t="shared" si="1147"/>
        <v>Wallumbilla</v>
      </c>
      <c r="G14675" t="str">
        <f t="shared" si="1149"/>
        <v>Quarter</v>
      </c>
      <c r="H14675">
        <f t="shared" si="1150"/>
        <v>2023</v>
      </c>
      <c r="I14675">
        <f t="shared" si="1151"/>
        <v>92</v>
      </c>
      <c r="J14675">
        <f>D14675*PJ_per_contract*I14675</f>
        <v>0</v>
      </c>
    </row>
    <row r="14676" spans="1:10" x14ac:dyDescent="0.2">
      <c r="A14676" t="s">
        <v>81</v>
      </c>
      <c r="B14676" s="3">
        <v>44785</v>
      </c>
      <c r="C14676">
        <v>0</v>
      </c>
      <c r="D14676">
        <v>0</v>
      </c>
      <c r="E14676">
        <f t="shared" si="1148"/>
        <v>2022</v>
      </c>
      <c r="F14676" t="str">
        <f t="shared" si="1147"/>
        <v>Wallumbilla</v>
      </c>
      <c r="G14676" t="str">
        <f t="shared" si="1149"/>
        <v>Strip</v>
      </c>
      <c r="H14676">
        <f t="shared" si="1150"/>
        <v>2024</v>
      </c>
      <c r="I14676">
        <f t="shared" si="1151"/>
        <v>365</v>
      </c>
      <c r="J14676">
        <f>D14676*PJ_per_contract*I14676</f>
        <v>0</v>
      </c>
    </row>
    <row r="14677" spans="1:10" x14ac:dyDescent="0.2">
      <c r="A14677" t="s">
        <v>71</v>
      </c>
      <c r="B14677" s="3">
        <v>44785</v>
      </c>
      <c r="C14677">
        <v>65</v>
      </c>
      <c r="D14677">
        <v>0</v>
      </c>
      <c r="E14677">
        <f t="shared" si="1148"/>
        <v>2022</v>
      </c>
      <c r="F14677" t="str">
        <f t="shared" si="1147"/>
        <v>Wallumbilla</v>
      </c>
      <c r="G14677" t="str">
        <f t="shared" si="1149"/>
        <v>Quarter</v>
      </c>
      <c r="H14677">
        <f t="shared" si="1150"/>
        <v>2023</v>
      </c>
      <c r="I14677">
        <f t="shared" si="1151"/>
        <v>92</v>
      </c>
      <c r="J14677">
        <f>D14677*PJ_per_contract*I14677</f>
        <v>0</v>
      </c>
    </row>
    <row r="14678" spans="1:10" x14ac:dyDescent="0.2">
      <c r="A14678" t="s">
        <v>72</v>
      </c>
      <c r="B14678" s="3">
        <v>44785</v>
      </c>
      <c r="C14678">
        <v>64</v>
      </c>
      <c r="D14678">
        <v>0</v>
      </c>
      <c r="E14678">
        <f t="shared" si="1148"/>
        <v>2022</v>
      </c>
      <c r="F14678" t="str">
        <f t="shared" si="1147"/>
        <v>Wallumbilla</v>
      </c>
      <c r="G14678" t="str">
        <f t="shared" si="1149"/>
        <v>Quarter</v>
      </c>
      <c r="H14678">
        <f t="shared" si="1150"/>
        <v>2023</v>
      </c>
      <c r="I14678">
        <f t="shared" si="1151"/>
        <v>92</v>
      </c>
      <c r="J14678">
        <f>D14678*PJ_per_contract*I14678</f>
        <v>0</v>
      </c>
    </row>
    <row r="14679" spans="1:10" x14ac:dyDescent="0.2">
      <c r="A14679" t="s">
        <v>92</v>
      </c>
      <c r="B14679" s="3">
        <v>44785</v>
      </c>
      <c r="C14679">
        <v>0</v>
      </c>
      <c r="D14679">
        <v>0</v>
      </c>
      <c r="E14679">
        <f t="shared" si="1148"/>
        <v>2022</v>
      </c>
      <c r="F14679" t="str">
        <f t="shared" si="1147"/>
        <v>Wallumbilla</v>
      </c>
      <c r="G14679" t="str">
        <f t="shared" si="1149"/>
        <v>Strip</v>
      </c>
      <c r="H14679">
        <f t="shared" si="1150"/>
        <v>2024</v>
      </c>
      <c r="I14679">
        <f t="shared" si="1151"/>
        <v>365</v>
      </c>
      <c r="J14679">
        <f>D14679*PJ_per_contract*I14679</f>
        <v>0</v>
      </c>
    </row>
    <row r="14680" spans="1:10" x14ac:dyDescent="0.2">
      <c r="A14680" t="s">
        <v>82</v>
      </c>
      <c r="B14680" s="3">
        <v>44785</v>
      </c>
      <c r="C14680">
        <v>9</v>
      </c>
      <c r="D14680">
        <v>0</v>
      </c>
      <c r="E14680">
        <f t="shared" si="1148"/>
        <v>2022</v>
      </c>
      <c r="F14680" t="str">
        <f t="shared" si="1147"/>
        <v>Wallumbilla</v>
      </c>
      <c r="G14680" t="str">
        <f t="shared" si="1149"/>
        <v>Quarter</v>
      </c>
      <c r="H14680">
        <f t="shared" si="1150"/>
        <v>2024</v>
      </c>
      <c r="I14680">
        <f t="shared" si="1151"/>
        <v>92</v>
      </c>
      <c r="J14680">
        <f>D14680*PJ_per_contract*I14680</f>
        <v>0</v>
      </c>
    </row>
    <row r="14681" spans="1:10" x14ac:dyDescent="0.2">
      <c r="A14681" t="s">
        <v>83</v>
      </c>
      <c r="B14681" s="3">
        <v>44785</v>
      </c>
      <c r="C14681">
        <v>7</v>
      </c>
      <c r="D14681">
        <v>0</v>
      </c>
      <c r="E14681">
        <f t="shared" si="1148"/>
        <v>2022</v>
      </c>
      <c r="F14681" t="str">
        <f t="shared" si="1147"/>
        <v>Wallumbilla</v>
      </c>
      <c r="G14681" t="str">
        <f t="shared" si="1149"/>
        <v>Quarter</v>
      </c>
      <c r="H14681">
        <f t="shared" si="1150"/>
        <v>2024</v>
      </c>
      <c r="I14681">
        <f t="shared" si="1151"/>
        <v>92</v>
      </c>
      <c r="J14681">
        <f>D14681*PJ_per_contract*I14681</f>
        <v>0</v>
      </c>
    </row>
    <row r="14682" spans="1:10" x14ac:dyDescent="0.2">
      <c r="A14682" t="s">
        <v>93</v>
      </c>
      <c r="B14682" s="3">
        <v>44785</v>
      </c>
      <c r="C14682">
        <v>7</v>
      </c>
      <c r="D14682">
        <v>0</v>
      </c>
      <c r="E14682">
        <f t="shared" si="1148"/>
        <v>2022</v>
      </c>
      <c r="F14682" t="str">
        <f t="shared" si="1147"/>
        <v>Wallumbilla</v>
      </c>
      <c r="G14682" t="str">
        <f t="shared" si="1149"/>
        <v>Quarter</v>
      </c>
      <c r="H14682">
        <f t="shared" si="1150"/>
        <v>2024</v>
      </c>
      <c r="I14682">
        <f t="shared" si="1151"/>
        <v>92</v>
      </c>
      <c r="J14682">
        <f>D14682*PJ_per_contract*I14682</f>
        <v>0</v>
      </c>
    </row>
    <row r="14683" spans="1:10" x14ac:dyDescent="0.2">
      <c r="A14683" t="s">
        <v>94</v>
      </c>
      <c r="B14683" s="3">
        <v>44785</v>
      </c>
      <c r="C14683">
        <v>7</v>
      </c>
      <c r="D14683">
        <v>0</v>
      </c>
      <c r="E14683">
        <f t="shared" si="1148"/>
        <v>2022</v>
      </c>
      <c r="F14683" t="str">
        <f t="shared" si="1147"/>
        <v>Wallumbilla</v>
      </c>
      <c r="G14683" t="str">
        <f t="shared" si="1149"/>
        <v>Quarter</v>
      </c>
      <c r="H14683">
        <f t="shared" si="1150"/>
        <v>2024</v>
      </c>
      <c r="I14683">
        <f t="shared" si="1151"/>
        <v>92</v>
      </c>
      <c r="J14683">
        <f>D14683*PJ_per_contract*I14683</f>
        <v>0</v>
      </c>
    </row>
    <row r="14684" spans="1:10" x14ac:dyDescent="0.2">
      <c r="A14684" t="s">
        <v>60</v>
      </c>
      <c r="B14684" s="3">
        <v>44788</v>
      </c>
      <c r="C14684">
        <v>0</v>
      </c>
      <c r="D14684">
        <v>0</v>
      </c>
      <c r="E14684">
        <f t="shared" si="1148"/>
        <v>2022</v>
      </c>
      <c r="F14684" t="str">
        <f t="shared" si="1147"/>
        <v>Wallumbilla</v>
      </c>
      <c r="G14684" t="str">
        <f t="shared" si="1149"/>
        <v>Strip</v>
      </c>
      <c r="H14684">
        <f t="shared" si="1150"/>
        <v>2023</v>
      </c>
      <c r="I14684">
        <f t="shared" si="1151"/>
        <v>365</v>
      </c>
      <c r="J14684">
        <f>D14684*PJ_per_contract*I14684</f>
        <v>0</v>
      </c>
    </row>
    <row r="14685" spans="1:10" x14ac:dyDescent="0.2">
      <c r="A14685" t="s">
        <v>61</v>
      </c>
      <c r="B14685" s="3">
        <v>44788</v>
      </c>
      <c r="C14685">
        <v>96</v>
      </c>
      <c r="D14685">
        <v>0</v>
      </c>
      <c r="E14685">
        <f t="shared" si="1148"/>
        <v>2022</v>
      </c>
      <c r="F14685" t="str">
        <f t="shared" si="1147"/>
        <v>Wallumbilla</v>
      </c>
      <c r="G14685" t="str">
        <f t="shared" si="1149"/>
        <v>Quarter</v>
      </c>
      <c r="H14685">
        <f t="shared" si="1150"/>
        <v>2022</v>
      </c>
      <c r="I14685">
        <f t="shared" si="1151"/>
        <v>92</v>
      </c>
      <c r="J14685">
        <f>D14685*PJ_per_contract*I14685</f>
        <v>0</v>
      </c>
    </row>
    <row r="14686" spans="1:10" x14ac:dyDescent="0.2">
      <c r="A14686" t="s">
        <v>62</v>
      </c>
      <c r="B14686" s="3">
        <v>44788</v>
      </c>
      <c r="C14686">
        <v>182</v>
      </c>
      <c r="D14686">
        <v>0</v>
      </c>
      <c r="E14686">
        <f t="shared" si="1148"/>
        <v>2022</v>
      </c>
      <c r="F14686" t="str">
        <f t="shared" si="1147"/>
        <v>Wallumbilla</v>
      </c>
      <c r="G14686" t="str">
        <f t="shared" si="1149"/>
        <v>Quarter</v>
      </c>
      <c r="H14686">
        <f t="shared" si="1150"/>
        <v>2022</v>
      </c>
      <c r="I14686">
        <f t="shared" si="1151"/>
        <v>92</v>
      </c>
      <c r="J14686">
        <f>D14686*PJ_per_contract*I14686</f>
        <v>0</v>
      </c>
    </row>
    <row r="14687" spans="1:10" x14ac:dyDescent="0.2">
      <c r="A14687" t="s">
        <v>70</v>
      </c>
      <c r="B14687" s="3">
        <v>44788</v>
      </c>
      <c r="C14687">
        <v>0</v>
      </c>
      <c r="D14687">
        <v>0</v>
      </c>
      <c r="E14687">
        <f t="shared" si="1148"/>
        <v>2022</v>
      </c>
      <c r="F14687" t="str">
        <f t="shared" si="1147"/>
        <v>Wallumbilla</v>
      </c>
      <c r="G14687" t="str">
        <f t="shared" si="1149"/>
        <v>Strip</v>
      </c>
      <c r="H14687">
        <f t="shared" si="1150"/>
        <v>2023</v>
      </c>
      <c r="I14687">
        <f t="shared" si="1151"/>
        <v>365</v>
      </c>
      <c r="J14687">
        <f>D14687*PJ_per_contract*I14687</f>
        <v>0</v>
      </c>
    </row>
    <row r="14688" spans="1:10" x14ac:dyDescent="0.2">
      <c r="A14688" t="s">
        <v>63</v>
      </c>
      <c r="B14688" s="3">
        <v>44788</v>
      </c>
      <c r="C14688">
        <v>85</v>
      </c>
      <c r="D14688">
        <v>0</v>
      </c>
      <c r="E14688">
        <f t="shared" si="1148"/>
        <v>2022</v>
      </c>
      <c r="F14688" t="str">
        <f t="shared" si="1147"/>
        <v>Wallumbilla</v>
      </c>
      <c r="G14688" t="str">
        <f t="shared" si="1149"/>
        <v>Quarter</v>
      </c>
      <c r="H14688">
        <f t="shared" si="1150"/>
        <v>2023</v>
      </c>
      <c r="I14688">
        <f t="shared" si="1151"/>
        <v>92</v>
      </c>
      <c r="J14688">
        <f>D14688*PJ_per_contract*I14688</f>
        <v>0</v>
      </c>
    </row>
    <row r="14689" spans="1:10" x14ac:dyDescent="0.2">
      <c r="A14689" t="s">
        <v>64</v>
      </c>
      <c r="B14689" s="3">
        <v>44788</v>
      </c>
      <c r="C14689">
        <v>116</v>
      </c>
      <c r="D14689">
        <v>0</v>
      </c>
      <c r="E14689">
        <f t="shared" si="1148"/>
        <v>2022</v>
      </c>
      <c r="F14689" t="str">
        <f t="shared" si="1147"/>
        <v>Wallumbilla</v>
      </c>
      <c r="G14689" t="str">
        <f t="shared" si="1149"/>
        <v>Quarter</v>
      </c>
      <c r="H14689">
        <f t="shared" si="1150"/>
        <v>2023</v>
      </c>
      <c r="I14689">
        <f t="shared" si="1151"/>
        <v>92</v>
      </c>
      <c r="J14689">
        <f>D14689*PJ_per_contract*I14689</f>
        <v>0</v>
      </c>
    </row>
    <row r="14690" spans="1:10" x14ac:dyDescent="0.2">
      <c r="A14690" t="s">
        <v>81</v>
      </c>
      <c r="B14690" s="3">
        <v>44788</v>
      </c>
      <c r="C14690">
        <v>0</v>
      </c>
      <c r="D14690">
        <v>0</v>
      </c>
      <c r="E14690">
        <f t="shared" si="1148"/>
        <v>2022</v>
      </c>
      <c r="F14690" t="str">
        <f t="shared" si="1147"/>
        <v>Wallumbilla</v>
      </c>
      <c r="G14690" t="str">
        <f t="shared" si="1149"/>
        <v>Strip</v>
      </c>
      <c r="H14690">
        <f t="shared" si="1150"/>
        <v>2024</v>
      </c>
      <c r="I14690">
        <f t="shared" si="1151"/>
        <v>365</v>
      </c>
      <c r="J14690">
        <f>D14690*PJ_per_contract*I14690</f>
        <v>0</v>
      </c>
    </row>
    <row r="14691" spans="1:10" x14ac:dyDescent="0.2">
      <c r="A14691" t="s">
        <v>71</v>
      </c>
      <c r="B14691" s="3">
        <v>44788</v>
      </c>
      <c r="C14691">
        <v>65</v>
      </c>
      <c r="D14691">
        <v>0</v>
      </c>
      <c r="E14691">
        <f t="shared" si="1148"/>
        <v>2022</v>
      </c>
      <c r="F14691" t="str">
        <f t="shared" si="1147"/>
        <v>Wallumbilla</v>
      </c>
      <c r="G14691" t="str">
        <f t="shared" si="1149"/>
        <v>Quarter</v>
      </c>
      <c r="H14691">
        <f t="shared" si="1150"/>
        <v>2023</v>
      </c>
      <c r="I14691">
        <f t="shared" si="1151"/>
        <v>92</v>
      </c>
      <c r="J14691">
        <f>D14691*PJ_per_contract*I14691</f>
        <v>0</v>
      </c>
    </row>
    <row r="14692" spans="1:10" x14ac:dyDescent="0.2">
      <c r="A14692" t="s">
        <v>72</v>
      </c>
      <c r="B14692" s="3">
        <v>44788</v>
      </c>
      <c r="C14692">
        <v>64</v>
      </c>
      <c r="D14692">
        <v>0</v>
      </c>
      <c r="E14692">
        <f t="shared" si="1148"/>
        <v>2022</v>
      </c>
      <c r="F14692" t="str">
        <f t="shared" si="1147"/>
        <v>Wallumbilla</v>
      </c>
      <c r="G14692" t="str">
        <f t="shared" si="1149"/>
        <v>Quarter</v>
      </c>
      <c r="H14692">
        <f t="shared" si="1150"/>
        <v>2023</v>
      </c>
      <c r="I14692">
        <f t="shared" si="1151"/>
        <v>92</v>
      </c>
      <c r="J14692">
        <f>D14692*PJ_per_contract*I14692</f>
        <v>0</v>
      </c>
    </row>
    <row r="14693" spans="1:10" x14ac:dyDescent="0.2">
      <c r="A14693" t="s">
        <v>92</v>
      </c>
      <c r="B14693" s="3">
        <v>44788</v>
      </c>
      <c r="C14693">
        <v>0</v>
      </c>
      <c r="D14693">
        <v>0</v>
      </c>
      <c r="E14693">
        <f t="shared" si="1148"/>
        <v>2022</v>
      </c>
      <c r="F14693" t="str">
        <f t="shared" si="1147"/>
        <v>Wallumbilla</v>
      </c>
      <c r="G14693" t="str">
        <f t="shared" si="1149"/>
        <v>Strip</v>
      </c>
      <c r="H14693">
        <f t="shared" si="1150"/>
        <v>2024</v>
      </c>
      <c r="I14693">
        <f t="shared" si="1151"/>
        <v>365</v>
      </c>
      <c r="J14693">
        <f>D14693*PJ_per_contract*I14693</f>
        <v>0</v>
      </c>
    </row>
    <row r="14694" spans="1:10" x14ac:dyDescent="0.2">
      <c r="A14694" t="s">
        <v>82</v>
      </c>
      <c r="B14694" s="3">
        <v>44788</v>
      </c>
      <c r="C14694">
        <v>9</v>
      </c>
      <c r="D14694">
        <v>0</v>
      </c>
      <c r="E14694">
        <f t="shared" si="1148"/>
        <v>2022</v>
      </c>
      <c r="F14694" t="str">
        <f t="shared" si="1147"/>
        <v>Wallumbilla</v>
      </c>
      <c r="G14694" t="str">
        <f t="shared" si="1149"/>
        <v>Quarter</v>
      </c>
      <c r="H14694">
        <f t="shared" si="1150"/>
        <v>2024</v>
      </c>
      <c r="I14694">
        <f t="shared" si="1151"/>
        <v>92</v>
      </c>
      <c r="J14694">
        <f>D14694*PJ_per_contract*I14694</f>
        <v>0</v>
      </c>
    </row>
    <row r="14695" spans="1:10" x14ac:dyDescent="0.2">
      <c r="A14695" t="s">
        <v>83</v>
      </c>
      <c r="B14695" s="3">
        <v>44788</v>
      </c>
      <c r="C14695">
        <v>7</v>
      </c>
      <c r="D14695">
        <v>0</v>
      </c>
      <c r="E14695">
        <f t="shared" si="1148"/>
        <v>2022</v>
      </c>
      <c r="F14695" t="str">
        <f t="shared" si="1147"/>
        <v>Wallumbilla</v>
      </c>
      <c r="G14695" t="str">
        <f t="shared" si="1149"/>
        <v>Quarter</v>
      </c>
      <c r="H14695">
        <f t="shared" si="1150"/>
        <v>2024</v>
      </c>
      <c r="I14695">
        <f t="shared" si="1151"/>
        <v>92</v>
      </c>
      <c r="J14695">
        <f>D14695*PJ_per_contract*I14695</f>
        <v>0</v>
      </c>
    </row>
    <row r="14696" spans="1:10" x14ac:dyDescent="0.2">
      <c r="A14696" t="s">
        <v>93</v>
      </c>
      <c r="B14696" s="3">
        <v>44788</v>
      </c>
      <c r="C14696">
        <v>7</v>
      </c>
      <c r="D14696">
        <v>0</v>
      </c>
      <c r="E14696">
        <f t="shared" si="1148"/>
        <v>2022</v>
      </c>
      <c r="F14696" t="str">
        <f t="shared" si="1147"/>
        <v>Wallumbilla</v>
      </c>
      <c r="G14696" t="str">
        <f t="shared" si="1149"/>
        <v>Quarter</v>
      </c>
      <c r="H14696">
        <f t="shared" si="1150"/>
        <v>2024</v>
      </c>
      <c r="I14696">
        <f t="shared" si="1151"/>
        <v>92</v>
      </c>
      <c r="J14696">
        <f>D14696*PJ_per_contract*I14696</f>
        <v>0</v>
      </c>
    </row>
    <row r="14697" spans="1:10" x14ac:dyDescent="0.2">
      <c r="A14697" t="s">
        <v>94</v>
      </c>
      <c r="B14697" s="3">
        <v>44788</v>
      </c>
      <c r="C14697">
        <v>7</v>
      </c>
      <c r="D14697">
        <v>0</v>
      </c>
      <c r="E14697">
        <f t="shared" si="1148"/>
        <v>2022</v>
      </c>
      <c r="F14697" t="str">
        <f t="shared" si="1147"/>
        <v>Wallumbilla</v>
      </c>
      <c r="G14697" t="str">
        <f t="shared" si="1149"/>
        <v>Quarter</v>
      </c>
      <c r="H14697">
        <f t="shared" si="1150"/>
        <v>2024</v>
      </c>
      <c r="I14697">
        <f t="shared" si="1151"/>
        <v>92</v>
      </c>
      <c r="J14697">
        <f>D14697*PJ_per_contract*I14697</f>
        <v>0</v>
      </c>
    </row>
    <row r="14698" spans="1:10" x14ac:dyDescent="0.2">
      <c r="A14698" t="s">
        <v>60</v>
      </c>
      <c r="B14698" s="3">
        <v>44789</v>
      </c>
      <c r="C14698">
        <v>0</v>
      </c>
      <c r="D14698">
        <v>0</v>
      </c>
      <c r="E14698">
        <f t="shared" si="1148"/>
        <v>2022</v>
      </c>
      <c r="F14698" t="str">
        <f t="shared" si="1147"/>
        <v>Wallumbilla</v>
      </c>
      <c r="G14698" t="str">
        <f t="shared" si="1149"/>
        <v>Strip</v>
      </c>
      <c r="H14698">
        <f t="shared" si="1150"/>
        <v>2023</v>
      </c>
      <c r="I14698">
        <f t="shared" si="1151"/>
        <v>365</v>
      </c>
      <c r="J14698">
        <f>D14698*PJ_per_contract*I14698</f>
        <v>0</v>
      </c>
    </row>
    <row r="14699" spans="1:10" x14ac:dyDescent="0.2">
      <c r="A14699" t="s">
        <v>61</v>
      </c>
      <c r="B14699" s="3">
        <v>44789</v>
      </c>
      <c r="C14699">
        <v>96</v>
      </c>
      <c r="D14699">
        <v>0</v>
      </c>
      <c r="E14699">
        <f t="shared" si="1148"/>
        <v>2022</v>
      </c>
      <c r="F14699" t="str">
        <f t="shared" si="1147"/>
        <v>Wallumbilla</v>
      </c>
      <c r="G14699" t="str">
        <f t="shared" si="1149"/>
        <v>Quarter</v>
      </c>
      <c r="H14699">
        <f t="shared" si="1150"/>
        <v>2022</v>
      </c>
      <c r="I14699">
        <f t="shared" si="1151"/>
        <v>92</v>
      </c>
      <c r="J14699">
        <f>D14699*PJ_per_contract*I14699</f>
        <v>0</v>
      </c>
    </row>
    <row r="14700" spans="1:10" x14ac:dyDescent="0.2">
      <c r="A14700" t="s">
        <v>62</v>
      </c>
      <c r="B14700" s="3">
        <v>44789</v>
      </c>
      <c r="C14700">
        <v>182</v>
      </c>
      <c r="D14700">
        <v>0</v>
      </c>
      <c r="E14700">
        <f t="shared" si="1148"/>
        <v>2022</v>
      </c>
      <c r="F14700" t="str">
        <f t="shared" si="1147"/>
        <v>Wallumbilla</v>
      </c>
      <c r="G14700" t="str">
        <f t="shared" si="1149"/>
        <v>Quarter</v>
      </c>
      <c r="H14700">
        <f t="shared" si="1150"/>
        <v>2022</v>
      </c>
      <c r="I14700">
        <f t="shared" si="1151"/>
        <v>92</v>
      </c>
      <c r="J14700">
        <f>D14700*PJ_per_contract*I14700</f>
        <v>0</v>
      </c>
    </row>
    <row r="14701" spans="1:10" x14ac:dyDescent="0.2">
      <c r="A14701" t="s">
        <v>70</v>
      </c>
      <c r="B14701" s="3">
        <v>44789</v>
      </c>
      <c r="C14701">
        <v>0</v>
      </c>
      <c r="D14701">
        <v>0</v>
      </c>
      <c r="E14701">
        <f t="shared" si="1148"/>
        <v>2022</v>
      </c>
      <c r="F14701" t="str">
        <f t="shared" si="1147"/>
        <v>Wallumbilla</v>
      </c>
      <c r="G14701" t="str">
        <f t="shared" si="1149"/>
        <v>Strip</v>
      </c>
      <c r="H14701">
        <f t="shared" si="1150"/>
        <v>2023</v>
      </c>
      <c r="I14701">
        <f t="shared" si="1151"/>
        <v>365</v>
      </c>
      <c r="J14701">
        <f>D14701*PJ_per_contract*I14701</f>
        <v>0</v>
      </c>
    </row>
    <row r="14702" spans="1:10" x14ac:dyDescent="0.2">
      <c r="A14702" t="s">
        <v>63</v>
      </c>
      <c r="B14702" s="3">
        <v>44789</v>
      </c>
      <c r="C14702">
        <v>85</v>
      </c>
      <c r="D14702">
        <v>0</v>
      </c>
      <c r="E14702">
        <f t="shared" si="1148"/>
        <v>2022</v>
      </c>
      <c r="F14702" t="str">
        <f t="shared" si="1147"/>
        <v>Wallumbilla</v>
      </c>
      <c r="G14702" t="str">
        <f t="shared" si="1149"/>
        <v>Quarter</v>
      </c>
      <c r="H14702">
        <f t="shared" si="1150"/>
        <v>2023</v>
      </c>
      <c r="I14702">
        <f t="shared" si="1151"/>
        <v>92</v>
      </c>
      <c r="J14702">
        <f>D14702*PJ_per_contract*I14702</f>
        <v>0</v>
      </c>
    </row>
    <row r="14703" spans="1:10" x14ac:dyDescent="0.2">
      <c r="A14703" t="s">
        <v>64</v>
      </c>
      <c r="B14703" s="3">
        <v>44789</v>
      </c>
      <c r="C14703">
        <v>116</v>
      </c>
      <c r="D14703">
        <v>0</v>
      </c>
      <c r="E14703">
        <f t="shared" si="1148"/>
        <v>2022</v>
      </c>
      <c r="F14703" t="str">
        <f t="shared" si="1147"/>
        <v>Wallumbilla</v>
      </c>
      <c r="G14703" t="str">
        <f t="shared" si="1149"/>
        <v>Quarter</v>
      </c>
      <c r="H14703">
        <f t="shared" si="1150"/>
        <v>2023</v>
      </c>
      <c r="I14703">
        <f t="shared" si="1151"/>
        <v>92</v>
      </c>
      <c r="J14703">
        <f>D14703*PJ_per_contract*I14703</f>
        <v>0</v>
      </c>
    </row>
    <row r="14704" spans="1:10" x14ac:dyDescent="0.2">
      <c r="A14704" t="s">
        <v>81</v>
      </c>
      <c r="B14704" s="3">
        <v>44789</v>
      </c>
      <c r="C14704">
        <v>0</v>
      </c>
      <c r="D14704">
        <v>0</v>
      </c>
      <c r="E14704">
        <f t="shared" si="1148"/>
        <v>2022</v>
      </c>
      <c r="F14704" t="str">
        <f t="shared" si="1147"/>
        <v>Wallumbilla</v>
      </c>
      <c r="G14704" t="str">
        <f t="shared" si="1149"/>
        <v>Strip</v>
      </c>
      <c r="H14704">
        <f t="shared" si="1150"/>
        <v>2024</v>
      </c>
      <c r="I14704">
        <f t="shared" si="1151"/>
        <v>365</v>
      </c>
      <c r="J14704">
        <f>D14704*PJ_per_contract*I14704</f>
        <v>0</v>
      </c>
    </row>
    <row r="14705" spans="1:10" x14ac:dyDescent="0.2">
      <c r="A14705" t="s">
        <v>71</v>
      </c>
      <c r="B14705" s="3">
        <v>44789</v>
      </c>
      <c r="C14705">
        <v>65</v>
      </c>
      <c r="D14705">
        <v>0</v>
      </c>
      <c r="E14705">
        <f t="shared" si="1148"/>
        <v>2022</v>
      </c>
      <c r="F14705" t="str">
        <f t="shared" si="1147"/>
        <v>Wallumbilla</v>
      </c>
      <c r="G14705" t="str">
        <f t="shared" si="1149"/>
        <v>Quarter</v>
      </c>
      <c r="H14705">
        <f t="shared" si="1150"/>
        <v>2023</v>
      </c>
      <c r="I14705">
        <f t="shared" si="1151"/>
        <v>92</v>
      </c>
      <c r="J14705">
        <f>D14705*PJ_per_contract*I14705</f>
        <v>0</v>
      </c>
    </row>
    <row r="14706" spans="1:10" x14ac:dyDescent="0.2">
      <c r="A14706" t="s">
        <v>72</v>
      </c>
      <c r="B14706" s="3">
        <v>44789</v>
      </c>
      <c r="C14706">
        <v>64</v>
      </c>
      <c r="D14706">
        <v>0</v>
      </c>
      <c r="E14706">
        <f t="shared" si="1148"/>
        <v>2022</v>
      </c>
      <c r="F14706" t="str">
        <f t="shared" si="1147"/>
        <v>Wallumbilla</v>
      </c>
      <c r="G14706" t="str">
        <f t="shared" si="1149"/>
        <v>Quarter</v>
      </c>
      <c r="H14706">
        <f t="shared" si="1150"/>
        <v>2023</v>
      </c>
      <c r="I14706">
        <f t="shared" si="1151"/>
        <v>92</v>
      </c>
      <c r="J14706">
        <f>D14706*PJ_per_contract*I14706</f>
        <v>0</v>
      </c>
    </row>
    <row r="14707" spans="1:10" x14ac:dyDescent="0.2">
      <c r="A14707" t="s">
        <v>92</v>
      </c>
      <c r="B14707" s="3">
        <v>44789</v>
      </c>
      <c r="C14707">
        <v>0</v>
      </c>
      <c r="D14707">
        <v>0</v>
      </c>
      <c r="E14707">
        <f t="shared" si="1148"/>
        <v>2022</v>
      </c>
      <c r="F14707" t="str">
        <f t="shared" si="1147"/>
        <v>Wallumbilla</v>
      </c>
      <c r="G14707" t="str">
        <f t="shared" si="1149"/>
        <v>Strip</v>
      </c>
      <c r="H14707">
        <f t="shared" si="1150"/>
        <v>2024</v>
      </c>
      <c r="I14707">
        <f t="shared" si="1151"/>
        <v>365</v>
      </c>
      <c r="J14707">
        <f>D14707*PJ_per_contract*I14707</f>
        <v>0</v>
      </c>
    </row>
    <row r="14708" spans="1:10" x14ac:dyDescent="0.2">
      <c r="A14708" t="s">
        <v>82</v>
      </c>
      <c r="B14708" s="3">
        <v>44789</v>
      </c>
      <c r="C14708">
        <v>9</v>
      </c>
      <c r="D14708">
        <v>0</v>
      </c>
      <c r="E14708">
        <f t="shared" si="1148"/>
        <v>2022</v>
      </c>
      <c r="F14708" t="str">
        <f t="shared" si="1147"/>
        <v>Wallumbilla</v>
      </c>
      <c r="G14708" t="str">
        <f t="shared" si="1149"/>
        <v>Quarter</v>
      </c>
      <c r="H14708">
        <f t="shared" si="1150"/>
        <v>2024</v>
      </c>
      <c r="I14708">
        <f t="shared" si="1151"/>
        <v>92</v>
      </c>
      <c r="J14708">
        <f>D14708*PJ_per_contract*I14708</f>
        <v>0</v>
      </c>
    </row>
    <row r="14709" spans="1:10" x14ac:dyDescent="0.2">
      <c r="A14709" t="s">
        <v>83</v>
      </c>
      <c r="B14709" s="3">
        <v>44789</v>
      </c>
      <c r="C14709">
        <v>7</v>
      </c>
      <c r="D14709">
        <v>0</v>
      </c>
      <c r="E14709">
        <f t="shared" si="1148"/>
        <v>2022</v>
      </c>
      <c r="F14709" t="str">
        <f t="shared" si="1147"/>
        <v>Wallumbilla</v>
      </c>
      <c r="G14709" t="str">
        <f t="shared" si="1149"/>
        <v>Quarter</v>
      </c>
      <c r="H14709">
        <f t="shared" si="1150"/>
        <v>2024</v>
      </c>
      <c r="I14709">
        <f t="shared" si="1151"/>
        <v>92</v>
      </c>
      <c r="J14709">
        <f>D14709*PJ_per_contract*I14709</f>
        <v>0</v>
      </c>
    </row>
    <row r="14710" spans="1:10" x14ac:dyDescent="0.2">
      <c r="A14710" t="s">
        <v>93</v>
      </c>
      <c r="B14710" s="3">
        <v>44789</v>
      </c>
      <c r="C14710">
        <v>7</v>
      </c>
      <c r="D14710">
        <v>0</v>
      </c>
      <c r="E14710">
        <f t="shared" si="1148"/>
        <v>2022</v>
      </c>
      <c r="F14710" t="str">
        <f t="shared" si="1147"/>
        <v>Wallumbilla</v>
      </c>
      <c r="G14710" t="str">
        <f t="shared" si="1149"/>
        <v>Quarter</v>
      </c>
      <c r="H14710">
        <f t="shared" si="1150"/>
        <v>2024</v>
      </c>
      <c r="I14710">
        <f t="shared" si="1151"/>
        <v>92</v>
      </c>
      <c r="J14710">
        <f>D14710*PJ_per_contract*I14710</f>
        <v>0</v>
      </c>
    </row>
    <row r="14711" spans="1:10" x14ac:dyDescent="0.2">
      <c r="A14711" t="s">
        <v>94</v>
      </c>
      <c r="B14711" s="3">
        <v>44789</v>
      </c>
      <c r="C14711">
        <v>7</v>
      </c>
      <c r="D14711">
        <v>0</v>
      </c>
      <c r="E14711">
        <f t="shared" si="1148"/>
        <v>2022</v>
      </c>
      <c r="F14711" t="str">
        <f t="shared" si="1147"/>
        <v>Wallumbilla</v>
      </c>
      <c r="G14711" t="str">
        <f t="shared" si="1149"/>
        <v>Quarter</v>
      </c>
      <c r="H14711">
        <f t="shared" si="1150"/>
        <v>2024</v>
      </c>
      <c r="I14711">
        <f t="shared" si="1151"/>
        <v>92</v>
      </c>
      <c r="J14711">
        <f>D14711*PJ_per_contract*I14711</f>
        <v>0</v>
      </c>
    </row>
    <row r="14712" spans="1:10" x14ac:dyDescent="0.2">
      <c r="A14712" t="s">
        <v>60</v>
      </c>
      <c r="B14712" s="3">
        <v>44790</v>
      </c>
      <c r="C14712">
        <v>0</v>
      </c>
      <c r="D14712">
        <v>0</v>
      </c>
      <c r="E14712">
        <f t="shared" si="1148"/>
        <v>2022</v>
      </c>
      <c r="F14712" t="str">
        <f t="shared" si="1147"/>
        <v>Wallumbilla</v>
      </c>
      <c r="G14712" t="str">
        <f t="shared" si="1149"/>
        <v>Strip</v>
      </c>
      <c r="H14712">
        <f t="shared" si="1150"/>
        <v>2023</v>
      </c>
      <c r="I14712">
        <f t="shared" si="1151"/>
        <v>365</v>
      </c>
      <c r="J14712">
        <f>D14712*PJ_per_contract*I14712</f>
        <v>0</v>
      </c>
    </row>
    <row r="14713" spans="1:10" x14ac:dyDescent="0.2">
      <c r="A14713" t="s">
        <v>61</v>
      </c>
      <c r="B14713" s="3">
        <v>44790</v>
      </c>
      <c r="C14713">
        <v>96</v>
      </c>
      <c r="D14713">
        <v>0</v>
      </c>
      <c r="E14713">
        <f t="shared" si="1148"/>
        <v>2022</v>
      </c>
      <c r="F14713" t="str">
        <f t="shared" si="1147"/>
        <v>Wallumbilla</v>
      </c>
      <c r="G14713" t="str">
        <f t="shared" si="1149"/>
        <v>Quarter</v>
      </c>
      <c r="H14713">
        <f t="shared" si="1150"/>
        <v>2022</v>
      </c>
      <c r="I14713">
        <f t="shared" si="1151"/>
        <v>92</v>
      </c>
      <c r="J14713">
        <f>D14713*PJ_per_contract*I14713</f>
        <v>0</v>
      </c>
    </row>
    <row r="14714" spans="1:10" x14ac:dyDescent="0.2">
      <c r="A14714" t="s">
        <v>62</v>
      </c>
      <c r="B14714" s="3">
        <v>44790</v>
      </c>
      <c r="C14714">
        <v>182</v>
      </c>
      <c r="D14714">
        <v>0</v>
      </c>
      <c r="E14714">
        <f t="shared" si="1148"/>
        <v>2022</v>
      </c>
      <c r="F14714" t="str">
        <f t="shared" si="1147"/>
        <v>Wallumbilla</v>
      </c>
      <c r="G14714" t="str">
        <f t="shared" si="1149"/>
        <v>Quarter</v>
      </c>
      <c r="H14714">
        <f t="shared" si="1150"/>
        <v>2022</v>
      </c>
      <c r="I14714">
        <f t="shared" si="1151"/>
        <v>92</v>
      </c>
      <c r="J14714">
        <f>D14714*PJ_per_contract*I14714</f>
        <v>0</v>
      </c>
    </row>
    <row r="14715" spans="1:10" x14ac:dyDescent="0.2">
      <c r="A14715" t="s">
        <v>70</v>
      </c>
      <c r="B14715" s="3">
        <v>44790</v>
      </c>
      <c r="C14715">
        <v>0</v>
      </c>
      <c r="D14715">
        <v>0</v>
      </c>
      <c r="E14715">
        <f t="shared" si="1148"/>
        <v>2022</v>
      </c>
      <c r="F14715" t="str">
        <f t="shared" si="1147"/>
        <v>Wallumbilla</v>
      </c>
      <c r="G14715" t="str">
        <f t="shared" si="1149"/>
        <v>Strip</v>
      </c>
      <c r="H14715">
        <f t="shared" si="1150"/>
        <v>2023</v>
      </c>
      <c r="I14715">
        <f t="shared" si="1151"/>
        <v>365</v>
      </c>
      <c r="J14715">
        <f>D14715*PJ_per_contract*I14715</f>
        <v>0</v>
      </c>
    </row>
    <row r="14716" spans="1:10" x14ac:dyDescent="0.2">
      <c r="A14716" t="s">
        <v>63</v>
      </c>
      <c r="B14716" s="3">
        <v>44790</v>
      </c>
      <c r="C14716">
        <v>85</v>
      </c>
      <c r="D14716">
        <v>0</v>
      </c>
      <c r="E14716">
        <f t="shared" si="1148"/>
        <v>2022</v>
      </c>
      <c r="F14716" t="str">
        <f t="shared" si="1147"/>
        <v>Wallumbilla</v>
      </c>
      <c r="G14716" t="str">
        <f t="shared" si="1149"/>
        <v>Quarter</v>
      </c>
      <c r="H14716">
        <f t="shared" si="1150"/>
        <v>2023</v>
      </c>
      <c r="I14716">
        <f t="shared" si="1151"/>
        <v>92</v>
      </c>
      <c r="J14716">
        <f>D14716*PJ_per_contract*I14716</f>
        <v>0</v>
      </c>
    </row>
    <row r="14717" spans="1:10" x14ac:dyDescent="0.2">
      <c r="A14717" t="s">
        <v>64</v>
      </c>
      <c r="B14717" s="3">
        <v>44790</v>
      </c>
      <c r="C14717">
        <v>116</v>
      </c>
      <c r="D14717">
        <v>0</v>
      </c>
      <c r="E14717">
        <f t="shared" si="1148"/>
        <v>2022</v>
      </c>
      <c r="F14717" t="str">
        <f t="shared" si="1147"/>
        <v>Wallumbilla</v>
      </c>
      <c r="G14717" t="str">
        <f t="shared" si="1149"/>
        <v>Quarter</v>
      </c>
      <c r="H14717">
        <f t="shared" si="1150"/>
        <v>2023</v>
      </c>
      <c r="I14717">
        <f t="shared" si="1151"/>
        <v>92</v>
      </c>
      <c r="J14717">
        <f>D14717*PJ_per_contract*I14717</f>
        <v>0</v>
      </c>
    </row>
    <row r="14718" spans="1:10" x14ac:dyDescent="0.2">
      <c r="A14718" t="s">
        <v>81</v>
      </c>
      <c r="B14718" s="3">
        <v>44790</v>
      </c>
      <c r="C14718">
        <v>0</v>
      </c>
      <c r="D14718">
        <v>0</v>
      </c>
      <c r="E14718">
        <f t="shared" si="1148"/>
        <v>2022</v>
      </c>
      <c r="F14718" t="str">
        <f t="shared" si="1147"/>
        <v>Wallumbilla</v>
      </c>
      <c r="G14718" t="str">
        <f t="shared" si="1149"/>
        <v>Strip</v>
      </c>
      <c r="H14718">
        <f t="shared" si="1150"/>
        <v>2024</v>
      </c>
      <c r="I14718">
        <f t="shared" si="1151"/>
        <v>365</v>
      </c>
      <c r="J14718">
        <f>D14718*PJ_per_contract*I14718</f>
        <v>0</v>
      </c>
    </row>
    <row r="14719" spans="1:10" x14ac:dyDescent="0.2">
      <c r="A14719" t="s">
        <v>71</v>
      </c>
      <c r="B14719" s="3">
        <v>44790</v>
      </c>
      <c r="C14719">
        <v>65</v>
      </c>
      <c r="D14719">
        <v>0</v>
      </c>
      <c r="E14719">
        <f t="shared" si="1148"/>
        <v>2022</v>
      </c>
      <c r="F14719" t="str">
        <f t="shared" si="1147"/>
        <v>Wallumbilla</v>
      </c>
      <c r="G14719" t="str">
        <f t="shared" si="1149"/>
        <v>Quarter</v>
      </c>
      <c r="H14719">
        <f t="shared" si="1150"/>
        <v>2023</v>
      </c>
      <c r="I14719">
        <f t="shared" si="1151"/>
        <v>92</v>
      </c>
      <c r="J14719">
        <f>D14719*PJ_per_contract*I14719</f>
        <v>0</v>
      </c>
    </row>
    <row r="14720" spans="1:10" x14ac:dyDescent="0.2">
      <c r="A14720" t="s">
        <v>72</v>
      </c>
      <c r="B14720" s="3">
        <v>44790</v>
      </c>
      <c r="C14720">
        <v>64</v>
      </c>
      <c r="D14720">
        <v>0</v>
      </c>
      <c r="E14720">
        <f t="shared" si="1148"/>
        <v>2022</v>
      </c>
      <c r="F14720" t="str">
        <f t="shared" si="1147"/>
        <v>Wallumbilla</v>
      </c>
      <c r="G14720" t="str">
        <f t="shared" si="1149"/>
        <v>Quarter</v>
      </c>
      <c r="H14720">
        <f t="shared" si="1150"/>
        <v>2023</v>
      </c>
      <c r="I14720">
        <f t="shared" si="1151"/>
        <v>92</v>
      </c>
      <c r="J14720">
        <f>D14720*PJ_per_contract*I14720</f>
        <v>0</v>
      </c>
    </row>
    <row r="14721" spans="1:10" x14ac:dyDescent="0.2">
      <c r="A14721" t="s">
        <v>92</v>
      </c>
      <c r="B14721" s="3">
        <v>44790</v>
      </c>
      <c r="C14721">
        <v>0</v>
      </c>
      <c r="D14721">
        <v>0</v>
      </c>
      <c r="E14721">
        <f t="shared" si="1148"/>
        <v>2022</v>
      </c>
      <c r="F14721" t="str">
        <f t="shared" si="1147"/>
        <v>Wallumbilla</v>
      </c>
      <c r="G14721" t="str">
        <f t="shared" si="1149"/>
        <v>Strip</v>
      </c>
      <c r="H14721">
        <f t="shared" si="1150"/>
        <v>2024</v>
      </c>
      <c r="I14721">
        <f t="shared" si="1151"/>
        <v>365</v>
      </c>
      <c r="J14721">
        <f>D14721*PJ_per_contract*I14721</f>
        <v>0</v>
      </c>
    </row>
    <row r="14722" spans="1:10" x14ac:dyDescent="0.2">
      <c r="A14722" t="s">
        <v>82</v>
      </c>
      <c r="B14722" s="3">
        <v>44790</v>
      </c>
      <c r="C14722">
        <v>9</v>
      </c>
      <c r="D14722">
        <v>0</v>
      </c>
      <c r="E14722">
        <f t="shared" si="1148"/>
        <v>2022</v>
      </c>
      <c r="F14722" t="str">
        <f t="shared" ref="F14722:F14785" si="1152">IF(OR(LEFT(A14722,2)="GJ",LEFT(A14722,2)="GK"),"Victorian",IF(OR(LEFT(A14722,2)="GX",LEFT(A14722,2)="GY"),"Wallumbilla","NA"))</f>
        <v>Wallumbilla</v>
      </c>
      <c r="G14722" t="str">
        <f t="shared" si="1149"/>
        <v>Quarter</v>
      </c>
      <c r="H14722">
        <f t="shared" si="1150"/>
        <v>2024</v>
      </c>
      <c r="I14722">
        <f t="shared" si="1151"/>
        <v>92</v>
      </c>
      <c r="J14722">
        <f>D14722*PJ_per_contract*I14722</f>
        <v>0</v>
      </c>
    </row>
    <row r="14723" spans="1:10" x14ac:dyDescent="0.2">
      <c r="A14723" t="s">
        <v>83</v>
      </c>
      <c r="B14723" s="3">
        <v>44790</v>
      </c>
      <c r="C14723">
        <v>7</v>
      </c>
      <c r="D14723">
        <v>0</v>
      </c>
      <c r="E14723">
        <f t="shared" ref="E14723:E14786" si="1153">YEAR(B14723)</f>
        <v>2022</v>
      </c>
      <c r="F14723" t="str">
        <f t="shared" si="1152"/>
        <v>Wallumbilla</v>
      </c>
      <c r="G14723" t="str">
        <f t="shared" ref="G14723:G14786" si="1154">IF(LEFT(A14723,2)="GJ","Month",IF(OR(LEFT(A14723,2)="GK",LEFT(A14723,2)="GX"),"Quarter",IF(LEFT(A14723,2)="GY","Strip","NA")))</f>
        <v>Quarter</v>
      </c>
      <c r="H14723">
        <f t="shared" ref="H14723:H14786" si="1155">VALUE(MID(A14723,4,4))</f>
        <v>2024</v>
      </c>
      <c r="I14723">
        <f t="shared" ref="I14723:I14786" si="1156">IF(G14723="Month",_xlfn.DAYS(EOMONTH(B14723,0),EOMONTH(B14723,-1)),IF(G14723="Quarter",_xlfn.DAYS(EOMONTH(B14723,2),EOMONTH(B14723,-1)),365))</f>
        <v>92</v>
      </c>
      <c r="J14723">
        <f>D14723*PJ_per_contract*I14723</f>
        <v>0</v>
      </c>
    </row>
    <row r="14724" spans="1:10" x14ac:dyDescent="0.2">
      <c r="A14724" t="s">
        <v>93</v>
      </c>
      <c r="B14724" s="3">
        <v>44790</v>
      </c>
      <c r="C14724">
        <v>7</v>
      </c>
      <c r="D14724">
        <v>0</v>
      </c>
      <c r="E14724">
        <f t="shared" si="1153"/>
        <v>2022</v>
      </c>
      <c r="F14724" t="str">
        <f t="shared" si="1152"/>
        <v>Wallumbilla</v>
      </c>
      <c r="G14724" t="str">
        <f t="shared" si="1154"/>
        <v>Quarter</v>
      </c>
      <c r="H14724">
        <f t="shared" si="1155"/>
        <v>2024</v>
      </c>
      <c r="I14724">
        <f t="shared" si="1156"/>
        <v>92</v>
      </c>
      <c r="J14724">
        <f>D14724*PJ_per_contract*I14724</f>
        <v>0</v>
      </c>
    </row>
    <row r="14725" spans="1:10" x14ac:dyDescent="0.2">
      <c r="A14725" t="s">
        <v>94</v>
      </c>
      <c r="B14725" s="3">
        <v>44790</v>
      </c>
      <c r="C14725">
        <v>7</v>
      </c>
      <c r="D14725">
        <v>0</v>
      </c>
      <c r="E14725">
        <f t="shared" si="1153"/>
        <v>2022</v>
      </c>
      <c r="F14725" t="str">
        <f t="shared" si="1152"/>
        <v>Wallumbilla</v>
      </c>
      <c r="G14725" t="str">
        <f t="shared" si="1154"/>
        <v>Quarter</v>
      </c>
      <c r="H14725">
        <f t="shared" si="1155"/>
        <v>2024</v>
      </c>
      <c r="I14725">
        <f t="shared" si="1156"/>
        <v>92</v>
      </c>
      <c r="J14725">
        <f>D14725*PJ_per_contract*I14725</f>
        <v>0</v>
      </c>
    </row>
    <row r="14726" spans="1:10" x14ac:dyDescent="0.2">
      <c r="A14726" t="s">
        <v>60</v>
      </c>
      <c r="B14726" s="3">
        <v>44791</v>
      </c>
      <c r="C14726">
        <v>0</v>
      </c>
      <c r="D14726">
        <v>0</v>
      </c>
      <c r="E14726">
        <f t="shared" si="1153"/>
        <v>2022</v>
      </c>
      <c r="F14726" t="str">
        <f t="shared" si="1152"/>
        <v>Wallumbilla</v>
      </c>
      <c r="G14726" t="str">
        <f t="shared" si="1154"/>
        <v>Strip</v>
      </c>
      <c r="H14726">
        <f t="shared" si="1155"/>
        <v>2023</v>
      </c>
      <c r="I14726">
        <f t="shared" si="1156"/>
        <v>365</v>
      </c>
      <c r="J14726">
        <f>D14726*PJ_per_contract*I14726</f>
        <v>0</v>
      </c>
    </row>
    <row r="14727" spans="1:10" x14ac:dyDescent="0.2">
      <c r="A14727" t="s">
        <v>61</v>
      </c>
      <c r="B14727" s="3">
        <v>44791</v>
      </c>
      <c r="C14727">
        <v>96</v>
      </c>
      <c r="D14727">
        <v>0</v>
      </c>
      <c r="E14727">
        <f t="shared" si="1153"/>
        <v>2022</v>
      </c>
      <c r="F14727" t="str">
        <f t="shared" si="1152"/>
        <v>Wallumbilla</v>
      </c>
      <c r="G14727" t="str">
        <f t="shared" si="1154"/>
        <v>Quarter</v>
      </c>
      <c r="H14727">
        <f t="shared" si="1155"/>
        <v>2022</v>
      </c>
      <c r="I14727">
        <f t="shared" si="1156"/>
        <v>92</v>
      </c>
      <c r="J14727">
        <f>D14727*PJ_per_contract*I14727</f>
        <v>0</v>
      </c>
    </row>
    <row r="14728" spans="1:10" x14ac:dyDescent="0.2">
      <c r="A14728" t="s">
        <v>62</v>
      </c>
      <c r="B14728" s="3">
        <v>44791</v>
      </c>
      <c r="C14728">
        <v>182</v>
      </c>
      <c r="D14728">
        <v>0</v>
      </c>
      <c r="E14728">
        <f t="shared" si="1153"/>
        <v>2022</v>
      </c>
      <c r="F14728" t="str">
        <f t="shared" si="1152"/>
        <v>Wallumbilla</v>
      </c>
      <c r="G14728" t="str">
        <f t="shared" si="1154"/>
        <v>Quarter</v>
      </c>
      <c r="H14728">
        <f t="shared" si="1155"/>
        <v>2022</v>
      </c>
      <c r="I14728">
        <f t="shared" si="1156"/>
        <v>92</v>
      </c>
      <c r="J14728">
        <f>D14728*PJ_per_contract*I14728</f>
        <v>0</v>
      </c>
    </row>
    <row r="14729" spans="1:10" x14ac:dyDescent="0.2">
      <c r="A14729" t="s">
        <v>70</v>
      </c>
      <c r="B14729" s="3">
        <v>44791</v>
      </c>
      <c r="C14729">
        <v>0</v>
      </c>
      <c r="D14729">
        <v>0</v>
      </c>
      <c r="E14729">
        <f t="shared" si="1153"/>
        <v>2022</v>
      </c>
      <c r="F14729" t="str">
        <f t="shared" si="1152"/>
        <v>Wallumbilla</v>
      </c>
      <c r="G14729" t="str">
        <f t="shared" si="1154"/>
        <v>Strip</v>
      </c>
      <c r="H14729">
        <f t="shared" si="1155"/>
        <v>2023</v>
      </c>
      <c r="I14729">
        <f t="shared" si="1156"/>
        <v>365</v>
      </c>
      <c r="J14729">
        <f>D14729*PJ_per_contract*I14729</f>
        <v>0</v>
      </c>
    </row>
    <row r="14730" spans="1:10" x14ac:dyDescent="0.2">
      <c r="A14730" t="s">
        <v>63</v>
      </c>
      <c r="B14730" s="3">
        <v>44791</v>
      </c>
      <c r="C14730">
        <v>85</v>
      </c>
      <c r="D14730">
        <v>0</v>
      </c>
      <c r="E14730">
        <f t="shared" si="1153"/>
        <v>2022</v>
      </c>
      <c r="F14730" t="str">
        <f t="shared" si="1152"/>
        <v>Wallumbilla</v>
      </c>
      <c r="G14730" t="str">
        <f t="shared" si="1154"/>
        <v>Quarter</v>
      </c>
      <c r="H14730">
        <f t="shared" si="1155"/>
        <v>2023</v>
      </c>
      <c r="I14730">
        <f t="shared" si="1156"/>
        <v>92</v>
      </c>
      <c r="J14730">
        <f>D14730*PJ_per_contract*I14730</f>
        <v>0</v>
      </c>
    </row>
    <row r="14731" spans="1:10" x14ac:dyDescent="0.2">
      <c r="A14731" t="s">
        <v>64</v>
      </c>
      <c r="B14731" s="3">
        <v>44791</v>
      </c>
      <c r="C14731">
        <v>116</v>
      </c>
      <c r="D14731">
        <v>0</v>
      </c>
      <c r="E14731">
        <f t="shared" si="1153"/>
        <v>2022</v>
      </c>
      <c r="F14731" t="str">
        <f t="shared" si="1152"/>
        <v>Wallumbilla</v>
      </c>
      <c r="G14731" t="str">
        <f t="shared" si="1154"/>
        <v>Quarter</v>
      </c>
      <c r="H14731">
        <f t="shared" si="1155"/>
        <v>2023</v>
      </c>
      <c r="I14731">
        <f t="shared" si="1156"/>
        <v>92</v>
      </c>
      <c r="J14731">
        <f>D14731*PJ_per_contract*I14731</f>
        <v>0</v>
      </c>
    </row>
    <row r="14732" spans="1:10" x14ac:dyDescent="0.2">
      <c r="A14732" t="s">
        <v>81</v>
      </c>
      <c r="B14732" s="3">
        <v>44791</v>
      </c>
      <c r="C14732">
        <v>0</v>
      </c>
      <c r="D14732">
        <v>0</v>
      </c>
      <c r="E14732">
        <f t="shared" si="1153"/>
        <v>2022</v>
      </c>
      <c r="F14732" t="str">
        <f t="shared" si="1152"/>
        <v>Wallumbilla</v>
      </c>
      <c r="G14732" t="str">
        <f t="shared" si="1154"/>
        <v>Strip</v>
      </c>
      <c r="H14732">
        <f t="shared" si="1155"/>
        <v>2024</v>
      </c>
      <c r="I14732">
        <f t="shared" si="1156"/>
        <v>365</v>
      </c>
      <c r="J14732">
        <f>D14732*PJ_per_contract*I14732</f>
        <v>0</v>
      </c>
    </row>
    <row r="14733" spans="1:10" x14ac:dyDescent="0.2">
      <c r="A14733" t="s">
        <v>71</v>
      </c>
      <c r="B14733" s="3">
        <v>44791</v>
      </c>
      <c r="C14733">
        <v>65</v>
      </c>
      <c r="D14733">
        <v>0</v>
      </c>
      <c r="E14733">
        <f t="shared" si="1153"/>
        <v>2022</v>
      </c>
      <c r="F14733" t="str">
        <f t="shared" si="1152"/>
        <v>Wallumbilla</v>
      </c>
      <c r="G14733" t="str">
        <f t="shared" si="1154"/>
        <v>Quarter</v>
      </c>
      <c r="H14733">
        <f t="shared" si="1155"/>
        <v>2023</v>
      </c>
      <c r="I14733">
        <f t="shared" si="1156"/>
        <v>92</v>
      </c>
      <c r="J14733">
        <f>D14733*PJ_per_contract*I14733</f>
        <v>0</v>
      </c>
    </row>
    <row r="14734" spans="1:10" x14ac:dyDescent="0.2">
      <c r="A14734" t="s">
        <v>72</v>
      </c>
      <c r="B14734" s="3">
        <v>44791</v>
      </c>
      <c r="C14734">
        <v>64</v>
      </c>
      <c r="D14734">
        <v>0</v>
      </c>
      <c r="E14734">
        <f t="shared" si="1153"/>
        <v>2022</v>
      </c>
      <c r="F14734" t="str">
        <f t="shared" si="1152"/>
        <v>Wallumbilla</v>
      </c>
      <c r="G14734" t="str">
        <f t="shared" si="1154"/>
        <v>Quarter</v>
      </c>
      <c r="H14734">
        <f t="shared" si="1155"/>
        <v>2023</v>
      </c>
      <c r="I14734">
        <f t="shared" si="1156"/>
        <v>92</v>
      </c>
      <c r="J14734">
        <f>D14734*PJ_per_contract*I14734</f>
        <v>0</v>
      </c>
    </row>
    <row r="14735" spans="1:10" x14ac:dyDescent="0.2">
      <c r="A14735" t="s">
        <v>92</v>
      </c>
      <c r="B14735" s="3">
        <v>44791</v>
      </c>
      <c r="C14735">
        <v>0</v>
      </c>
      <c r="D14735">
        <v>0</v>
      </c>
      <c r="E14735">
        <f t="shared" si="1153"/>
        <v>2022</v>
      </c>
      <c r="F14735" t="str">
        <f t="shared" si="1152"/>
        <v>Wallumbilla</v>
      </c>
      <c r="G14735" t="str">
        <f t="shared" si="1154"/>
        <v>Strip</v>
      </c>
      <c r="H14735">
        <f t="shared" si="1155"/>
        <v>2024</v>
      </c>
      <c r="I14735">
        <f t="shared" si="1156"/>
        <v>365</v>
      </c>
      <c r="J14735">
        <f>D14735*PJ_per_contract*I14735</f>
        <v>0</v>
      </c>
    </row>
    <row r="14736" spans="1:10" x14ac:dyDescent="0.2">
      <c r="A14736" t="s">
        <v>82</v>
      </c>
      <c r="B14736" s="3">
        <v>44791</v>
      </c>
      <c r="C14736">
        <v>9</v>
      </c>
      <c r="D14736">
        <v>0</v>
      </c>
      <c r="E14736">
        <f t="shared" si="1153"/>
        <v>2022</v>
      </c>
      <c r="F14736" t="str">
        <f t="shared" si="1152"/>
        <v>Wallumbilla</v>
      </c>
      <c r="G14736" t="str">
        <f t="shared" si="1154"/>
        <v>Quarter</v>
      </c>
      <c r="H14736">
        <f t="shared" si="1155"/>
        <v>2024</v>
      </c>
      <c r="I14736">
        <f t="shared" si="1156"/>
        <v>92</v>
      </c>
      <c r="J14736">
        <f>D14736*PJ_per_contract*I14736</f>
        <v>0</v>
      </c>
    </row>
    <row r="14737" spans="1:10" x14ac:dyDescent="0.2">
      <c r="A14737" t="s">
        <v>83</v>
      </c>
      <c r="B14737" s="3">
        <v>44791</v>
      </c>
      <c r="C14737">
        <v>7</v>
      </c>
      <c r="D14737">
        <v>0</v>
      </c>
      <c r="E14737">
        <f t="shared" si="1153"/>
        <v>2022</v>
      </c>
      <c r="F14737" t="str">
        <f t="shared" si="1152"/>
        <v>Wallumbilla</v>
      </c>
      <c r="G14737" t="str">
        <f t="shared" si="1154"/>
        <v>Quarter</v>
      </c>
      <c r="H14737">
        <f t="shared" si="1155"/>
        <v>2024</v>
      </c>
      <c r="I14737">
        <f t="shared" si="1156"/>
        <v>92</v>
      </c>
      <c r="J14737">
        <f>D14737*PJ_per_contract*I14737</f>
        <v>0</v>
      </c>
    </row>
    <row r="14738" spans="1:10" x14ac:dyDescent="0.2">
      <c r="A14738" t="s">
        <v>93</v>
      </c>
      <c r="B14738" s="3">
        <v>44791</v>
      </c>
      <c r="C14738">
        <v>7</v>
      </c>
      <c r="D14738">
        <v>0</v>
      </c>
      <c r="E14738">
        <f t="shared" si="1153"/>
        <v>2022</v>
      </c>
      <c r="F14738" t="str">
        <f t="shared" si="1152"/>
        <v>Wallumbilla</v>
      </c>
      <c r="G14738" t="str">
        <f t="shared" si="1154"/>
        <v>Quarter</v>
      </c>
      <c r="H14738">
        <f t="shared" si="1155"/>
        <v>2024</v>
      </c>
      <c r="I14738">
        <f t="shared" si="1156"/>
        <v>92</v>
      </c>
      <c r="J14738">
        <f>D14738*PJ_per_contract*I14738</f>
        <v>0</v>
      </c>
    </row>
    <row r="14739" spans="1:10" x14ac:dyDescent="0.2">
      <c r="A14739" t="s">
        <v>94</v>
      </c>
      <c r="B14739" s="3">
        <v>44791</v>
      </c>
      <c r="C14739">
        <v>7</v>
      </c>
      <c r="D14739">
        <v>0</v>
      </c>
      <c r="E14739">
        <f t="shared" si="1153"/>
        <v>2022</v>
      </c>
      <c r="F14739" t="str">
        <f t="shared" si="1152"/>
        <v>Wallumbilla</v>
      </c>
      <c r="G14739" t="str">
        <f t="shared" si="1154"/>
        <v>Quarter</v>
      </c>
      <c r="H14739">
        <f t="shared" si="1155"/>
        <v>2024</v>
      </c>
      <c r="I14739">
        <f t="shared" si="1156"/>
        <v>92</v>
      </c>
      <c r="J14739">
        <f>D14739*PJ_per_contract*I14739</f>
        <v>0</v>
      </c>
    </row>
    <row r="14740" spans="1:10" x14ac:dyDescent="0.2">
      <c r="A14740" t="s">
        <v>60</v>
      </c>
      <c r="B14740" s="3">
        <v>44792</v>
      </c>
      <c r="C14740">
        <v>0</v>
      </c>
      <c r="D14740">
        <v>0</v>
      </c>
      <c r="E14740">
        <f t="shared" si="1153"/>
        <v>2022</v>
      </c>
      <c r="F14740" t="str">
        <f t="shared" si="1152"/>
        <v>Wallumbilla</v>
      </c>
      <c r="G14740" t="str">
        <f t="shared" si="1154"/>
        <v>Strip</v>
      </c>
      <c r="H14740">
        <f t="shared" si="1155"/>
        <v>2023</v>
      </c>
      <c r="I14740">
        <f t="shared" si="1156"/>
        <v>365</v>
      </c>
      <c r="J14740">
        <f>D14740*PJ_per_contract*I14740</f>
        <v>0</v>
      </c>
    </row>
    <row r="14741" spans="1:10" x14ac:dyDescent="0.2">
      <c r="A14741" t="s">
        <v>61</v>
      </c>
      <c r="B14741" s="3">
        <v>44792</v>
      </c>
      <c r="C14741">
        <v>96</v>
      </c>
      <c r="D14741">
        <v>0</v>
      </c>
      <c r="E14741">
        <f t="shared" si="1153"/>
        <v>2022</v>
      </c>
      <c r="F14741" t="str">
        <f t="shared" si="1152"/>
        <v>Wallumbilla</v>
      </c>
      <c r="G14741" t="str">
        <f t="shared" si="1154"/>
        <v>Quarter</v>
      </c>
      <c r="H14741">
        <f t="shared" si="1155"/>
        <v>2022</v>
      </c>
      <c r="I14741">
        <f t="shared" si="1156"/>
        <v>92</v>
      </c>
      <c r="J14741">
        <f>D14741*PJ_per_contract*I14741</f>
        <v>0</v>
      </c>
    </row>
    <row r="14742" spans="1:10" x14ac:dyDescent="0.2">
      <c r="A14742" t="s">
        <v>62</v>
      </c>
      <c r="B14742" s="3">
        <v>44792</v>
      </c>
      <c r="C14742">
        <v>182</v>
      </c>
      <c r="D14742">
        <v>0</v>
      </c>
      <c r="E14742">
        <f t="shared" si="1153"/>
        <v>2022</v>
      </c>
      <c r="F14742" t="str">
        <f t="shared" si="1152"/>
        <v>Wallumbilla</v>
      </c>
      <c r="G14742" t="str">
        <f t="shared" si="1154"/>
        <v>Quarter</v>
      </c>
      <c r="H14742">
        <f t="shared" si="1155"/>
        <v>2022</v>
      </c>
      <c r="I14742">
        <f t="shared" si="1156"/>
        <v>92</v>
      </c>
      <c r="J14742">
        <f>D14742*PJ_per_contract*I14742</f>
        <v>0</v>
      </c>
    </row>
    <row r="14743" spans="1:10" x14ac:dyDescent="0.2">
      <c r="A14743" t="s">
        <v>70</v>
      </c>
      <c r="B14743" s="3">
        <v>44792</v>
      </c>
      <c r="C14743">
        <v>0</v>
      </c>
      <c r="D14743">
        <v>0</v>
      </c>
      <c r="E14743">
        <f t="shared" si="1153"/>
        <v>2022</v>
      </c>
      <c r="F14743" t="str">
        <f t="shared" si="1152"/>
        <v>Wallumbilla</v>
      </c>
      <c r="G14743" t="str">
        <f t="shared" si="1154"/>
        <v>Strip</v>
      </c>
      <c r="H14743">
        <f t="shared" si="1155"/>
        <v>2023</v>
      </c>
      <c r="I14743">
        <f t="shared" si="1156"/>
        <v>365</v>
      </c>
      <c r="J14743">
        <f>D14743*PJ_per_contract*I14743</f>
        <v>0</v>
      </c>
    </row>
    <row r="14744" spans="1:10" x14ac:dyDescent="0.2">
      <c r="A14744" t="s">
        <v>63</v>
      </c>
      <c r="B14744" s="3">
        <v>44792</v>
      </c>
      <c r="C14744">
        <v>85</v>
      </c>
      <c r="D14744">
        <v>0</v>
      </c>
      <c r="E14744">
        <f t="shared" si="1153"/>
        <v>2022</v>
      </c>
      <c r="F14744" t="str">
        <f t="shared" si="1152"/>
        <v>Wallumbilla</v>
      </c>
      <c r="G14744" t="str">
        <f t="shared" si="1154"/>
        <v>Quarter</v>
      </c>
      <c r="H14744">
        <f t="shared" si="1155"/>
        <v>2023</v>
      </c>
      <c r="I14744">
        <f t="shared" si="1156"/>
        <v>92</v>
      </c>
      <c r="J14744">
        <f>D14744*PJ_per_contract*I14744</f>
        <v>0</v>
      </c>
    </row>
    <row r="14745" spans="1:10" x14ac:dyDescent="0.2">
      <c r="A14745" t="s">
        <v>64</v>
      </c>
      <c r="B14745" s="3">
        <v>44792</v>
      </c>
      <c r="C14745">
        <v>116</v>
      </c>
      <c r="D14745">
        <v>0</v>
      </c>
      <c r="E14745">
        <f t="shared" si="1153"/>
        <v>2022</v>
      </c>
      <c r="F14745" t="str">
        <f t="shared" si="1152"/>
        <v>Wallumbilla</v>
      </c>
      <c r="G14745" t="str">
        <f t="shared" si="1154"/>
        <v>Quarter</v>
      </c>
      <c r="H14745">
        <f t="shared" si="1155"/>
        <v>2023</v>
      </c>
      <c r="I14745">
        <f t="shared" si="1156"/>
        <v>92</v>
      </c>
      <c r="J14745">
        <f>D14745*PJ_per_contract*I14745</f>
        <v>0</v>
      </c>
    </row>
    <row r="14746" spans="1:10" x14ac:dyDescent="0.2">
      <c r="A14746" t="s">
        <v>81</v>
      </c>
      <c r="B14746" s="3">
        <v>44792</v>
      </c>
      <c r="C14746">
        <v>0</v>
      </c>
      <c r="D14746">
        <v>0</v>
      </c>
      <c r="E14746">
        <f t="shared" si="1153"/>
        <v>2022</v>
      </c>
      <c r="F14746" t="str">
        <f t="shared" si="1152"/>
        <v>Wallumbilla</v>
      </c>
      <c r="G14746" t="str">
        <f t="shared" si="1154"/>
        <v>Strip</v>
      </c>
      <c r="H14746">
        <f t="shared" si="1155"/>
        <v>2024</v>
      </c>
      <c r="I14746">
        <f t="shared" si="1156"/>
        <v>365</v>
      </c>
      <c r="J14746">
        <f>D14746*PJ_per_contract*I14746</f>
        <v>0</v>
      </c>
    </row>
    <row r="14747" spans="1:10" x14ac:dyDescent="0.2">
      <c r="A14747" t="s">
        <v>71</v>
      </c>
      <c r="B14747" s="3">
        <v>44792</v>
      </c>
      <c r="C14747">
        <v>65</v>
      </c>
      <c r="D14747">
        <v>0</v>
      </c>
      <c r="E14747">
        <f t="shared" si="1153"/>
        <v>2022</v>
      </c>
      <c r="F14747" t="str">
        <f t="shared" si="1152"/>
        <v>Wallumbilla</v>
      </c>
      <c r="G14747" t="str">
        <f t="shared" si="1154"/>
        <v>Quarter</v>
      </c>
      <c r="H14747">
        <f t="shared" si="1155"/>
        <v>2023</v>
      </c>
      <c r="I14747">
        <f t="shared" si="1156"/>
        <v>92</v>
      </c>
      <c r="J14747">
        <f>D14747*PJ_per_contract*I14747</f>
        <v>0</v>
      </c>
    </row>
    <row r="14748" spans="1:10" x14ac:dyDescent="0.2">
      <c r="A14748" t="s">
        <v>72</v>
      </c>
      <c r="B14748" s="3">
        <v>44792</v>
      </c>
      <c r="C14748">
        <v>64</v>
      </c>
      <c r="D14748">
        <v>0</v>
      </c>
      <c r="E14748">
        <f t="shared" si="1153"/>
        <v>2022</v>
      </c>
      <c r="F14748" t="str">
        <f t="shared" si="1152"/>
        <v>Wallumbilla</v>
      </c>
      <c r="G14748" t="str">
        <f t="shared" si="1154"/>
        <v>Quarter</v>
      </c>
      <c r="H14748">
        <f t="shared" si="1155"/>
        <v>2023</v>
      </c>
      <c r="I14748">
        <f t="shared" si="1156"/>
        <v>92</v>
      </c>
      <c r="J14748">
        <f>D14748*PJ_per_contract*I14748</f>
        <v>0</v>
      </c>
    </row>
    <row r="14749" spans="1:10" x14ac:dyDescent="0.2">
      <c r="A14749" t="s">
        <v>92</v>
      </c>
      <c r="B14749" s="3">
        <v>44792</v>
      </c>
      <c r="C14749">
        <v>0</v>
      </c>
      <c r="D14749">
        <v>0</v>
      </c>
      <c r="E14749">
        <f t="shared" si="1153"/>
        <v>2022</v>
      </c>
      <c r="F14749" t="str">
        <f t="shared" si="1152"/>
        <v>Wallumbilla</v>
      </c>
      <c r="G14749" t="str">
        <f t="shared" si="1154"/>
        <v>Strip</v>
      </c>
      <c r="H14749">
        <f t="shared" si="1155"/>
        <v>2024</v>
      </c>
      <c r="I14749">
        <f t="shared" si="1156"/>
        <v>365</v>
      </c>
      <c r="J14749">
        <f>D14749*PJ_per_contract*I14749</f>
        <v>0</v>
      </c>
    </row>
    <row r="14750" spans="1:10" x14ac:dyDescent="0.2">
      <c r="A14750" t="s">
        <v>82</v>
      </c>
      <c r="B14750" s="3">
        <v>44792</v>
      </c>
      <c r="C14750">
        <v>9</v>
      </c>
      <c r="D14750">
        <v>0</v>
      </c>
      <c r="E14750">
        <f t="shared" si="1153"/>
        <v>2022</v>
      </c>
      <c r="F14750" t="str">
        <f t="shared" si="1152"/>
        <v>Wallumbilla</v>
      </c>
      <c r="G14750" t="str">
        <f t="shared" si="1154"/>
        <v>Quarter</v>
      </c>
      <c r="H14750">
        <f t="shared" si="1155"/>
        <v>2024</v>
      </c>
      <c r="I14750">
        <f t="shared" si="1156"/>
        <v>92</v>
      </c>
      <c r="J14750">
        <f>D14750*PJ_per_contract*I14750</f>
        <v>0</v>
      </c>
    </row>
    <row r="14751" spans="1:10" x14ac:dyDescent="0.2">
      <c r="A14751" t="s">
        <v>83</v>
      </c>
      <c r="B14751" s="3">
        <v>44792</v>
      </c>
      <c r="C14751">
        <v>7</v>
      </c>
      <c r="D14751">
        <v>0</v>
      </c>
      <c r="E14751">
        <f t="shared" si="1153"/>
        <v>2022</v>
      </c>
      <c r="F14751" t="str">
        <f t="shared" si="1152"/>
        <v>Wallumbilla</v>
      </c>
      <c r="G14751" t="str">
        <f t="shared" si="1154"/>
        <v>Quarter</v>
      </c>
      <c r="H14751">
        <f t="shared" si="1155"/>
        <v>2024</v>
      </c>
      <c r="I14751">
        <f t="shared" si="1156"/>
        <v>92</v>
      </c>
      <c r="J14751">
        <f>D14751*PJ_per_contract*I14751</f>
        <v>0</v>
      </c>
    </row>
    <row r="14752" spans="1:10" x14ac:dyDescent="0.2">
      <c r="A14752" t="s">
        <v>93</v>
      </c>
      <c r="B14752" s="3">
        <v>44792</v>
      </c>
      <c r="C14752">
        <v>7</v>
      </c>
      <c r="D14752">
        <v>0</v>
      </c>
      <c r="E14752">
        <f t="shared" si="1153"/>
        <v>2022</v>
      </c>
      <c r="F14752" t="str">
        <f t="shared" si="1152"/>
        <v>Wallumbilla</v>
      </c>
      <c r="G14752" t="str">
        <f t="shared" si="1154"/>
        <v>Quarter</v>
      </c>
      <c r="H14752">
        <f t="shared" si="1155"/>
        <v>2024</v>
      </c>
      <c r="I14752">
        <f t="shared" si="1156"/>
        <v>92</v>
      </c>
      <c r="J14752">
        <f>D14752*PJ_per_contract*I14752</f>
        <v>0</v>
      </c>
    </row>
    <row r="14753" spans="1:10" x14ac:dyDescent="0.2">
      <c r="A14753" t="s">
        <v>94</v>
      </c>
      <c r="B14753" s="3">
        <v>44792</v>
      </c>
      <c r="C14753">
        <v>7</v>
      </c>
      <c r="D14753">
        <v>0</v>
      </c>
      <c r="E14753">
        <f t="shared" si="1153"/>
        <v>2022</v>
      </c>
      <c r="F14753" t="str">
        <f t="shared" si="1152"/>
        <v>Wallumbilla</v>
      </c>
      <c r="G14753" t="str">
        <f t="shared" si="1154"/>
        <v>Quarter</v>
      </c>
      <c r="H14753">
        <f t="shared" si="1155"/>
        <v>2024</v>
      </c>
      <c r="I14753">
        <f t="shared" si="1156"/>
        <v>92</v>
      </c>
      <c r="J14753">
        <f>D14753*PJ_per_contract*I14753</f>
        <v>0</v>
      </c>
    </row>
    <row r="14754" spans="1:10" x14ac:dyDescent="0.2">
      <c r="A14754" t="s">
        <v>60</v>
      </c>
      <c r="B14754" s="3">
        <v>44795</v>
      </c>
      <c r="C14754">
        <v>0</v>
      </c>
      <c r="D14754">
        <v>0</v>
      </c>
      <c r="E14754">
        <f t="shared" si="1153"/>
        <v>2022</v>
      </c>
      <c r="F14754" t="str">
        <f t="shared" si="1152"/>
        <v>Wallumbilla</v>
      </c>
      <c r="G14754" t="str">
        <f t="shared" si="1154"/>
        <v>Strip</v>
      </c>
      <c r="H14754">
        <f t="shared" si="1155"/>
        <v>2023</v>
      </c>
      <c r="I14754">
        <f t="shared" si="1156"/>
        <v>365</v>
      </c>
      <c r="J14754">
        <f>D14754*PJ_per_contract*I14754</f>
        <v>0</v>
      </c>
    </row>
    <row r="14755" spans="1:10" x14ac:dyDescent="0.2">
      <c r="A14755" t="s">
        <v>61</v>
      </c>
      <c r="B14755" s="3">
        <v>44795</v>
      </c>
      <c r="C14755">
        <v>96</v>
      </c>
      <c r="D14755">
        <v>0</v>
      </c>
      <c r="E14755">
        <f t="shared" si="1153"/>
        <v>2022</v>
      </c>
      <c r="F14755" t="str">
        <f t="shared" si="1152"/>
        <v>Wallumbilla</v>
      </c>
      <c r="G14755" t="str">
        <f t="shared" si="1154"/>
        <v>Quarter</v>
      </c>
      <c r="H14755">
        <f t="shared" si="1155"/>
        <v>2022</v>
      </c>
      <c r="I14755">
        <f t="shared" si="1156"/>
        <v>92</v>
      </c>
      <c r="J14755">
        <f>D14755*PJ_per_contract*I14755</f>
        <v>0</v>
      </c>
    </row>
    <row r="14756" spans="1:10" x14ac:dyDescent="0.2">
      <c r="A14756" t="s">
        <v>62</v>
      </c>
      <c r="B14756" s="3">
        <v>44795</v>
      </c>
      <c r="C14756">
        <v>182</v>
      </c>
      <c r="D14756">
        <v>0</v>
      </c>
      <c r="E14756">
        <f t="shared" si="1153"/>
        <v>2022</v>
      </c>
      <c r="F14756" t="str">
        <f t="shared" si="1152"/>
        <v>Wallumbilla</v>
      </c>
      <c r="G14756" t="str">
        <f t="shared" si="1154"/>
        <v>Quarter</v>
      </c>
      <c r="H14756">
        <f t="shared" si="1155"/>
        <v>2022</v>
      </c>
      <c r="I14756">
        <f t="shared" si="1156"/>
        <v>92</v>
      </c>
      <c r="J14756">
        <f>D14756*PJ_per_contract*I14756</f>
        <v>0</v>
      </c>
    </row>
    <row r="14757" spans="1:10" x14ac:dyDescent="0.2">
      <c r="A14757" t="s">
        <v>70</v>
      </c>
      <c r="B14757" s="3">
        <v>44795</v>
      </c>
      <c r="C14757">
        <v>0</v>
      </c>
      <c r="D14757">
        <v>0</v>
      </c>
      <c r="E14757">
        <f t="shared" si="1153"/>
        <v>2022</v>
      </c>
      <c r="F14757" t="str">
        <f t="shared" si="1152"/>
        <v>Wallumbilla</v>
      </c>
      <c r="G14757" t="str">
        <f t="shared" si="1154"/>
        <v>Strip</v>
      </c>
      <c r="H14757">
        <f t="shared" si="1155"/>
        <v>2023</v>
      </c>
      <c r="I14757">
        <f t="shared" si="1156"/>
        <v>365</v>
      </c>
      <c r="J14757">
        <f>D14757*PJ_per_contract*I14757</f>
        <v>0</v>
      </c>
    </row>
    <row r="14758" spans="1:10" x14ac:dyDescent="0.2">
      <c r="A14758" t="s">
        <v>63</v>
      </c>
      <c r="B14758" s="3">
        <v>44795</v>
      </c>
      <c r="C14758">
        <v>85</v>
      </c>
      <c r="D14758">
        <v>0</v>
      </c>
      <c r="E14758">
        <f t="shared" si="1153"/>
        <v>2022</v>
      </c>
      <c r="F14758" t="str">
        <f t="shared" si="1152"/>
        <v>Wallumbilla</v>
      </c>
      <c r="G14758" t="str">
        <f t="shared" si="1154"/>
        <v>Quarter</v>
      </c>
      <c r="H14758">
        <f t="shared" si="1155"/>
        <v>2023</v>
      </c>
      <c r="I14758">
        <f t="shared" si="1156"/>
        <v>92</v>
      </c>
      <c r="J14758">
        <f>D14758*PJ_per_contract*I14758</f>
        <v>0</v>
      </c>
    </row>
    <row r="14759" spans="1:10" x14ac:dyDescent="0.2">
      <c r="A14759" t="s">
        <v>64</v>
      </c>
      <c r="B14759" s="3">
        <v>44795</v>
      </c>
      <c r="C14759">
        <v>116</v>
      </c>
      <c r="D14759">
        <v>0</v>
      </c>
      <c r="E14759">
        <f t="shared" si="1153"/>
        <v>2022</v>
      </c>
      <c r="F14759" t="str">
        <f t="shared" si="1152"/>
        <v>Wallumbilla</v>
      </c>
      <c r="G14759" t="str">
        <f t="shared" si="1154"/>
        <v>Quarter</v>
      </c>
      <c r="H14759">
        <f t="shared" si="1155"/>
        <v>2023</v>
      </c>
      <c r="I14759">
        <f t="shared" si="1156"/>
        <v>92</v>
      </c>
      <c r="J14759">
        <f>D14759*PJ_per_contract*I14759</f>
        <v>0</v>
      </c>
    </row>
    <row r="14760" spans="1:10" x14ac:dyDescent="0.2">
      <c r="A14760" t="s">
        <v>81</v>
      </c>
      <c r="B14760" s="3">
        <v>44795</v>
      </c>
      <c r="C14760">
        <v>0</v>
      </c>
      <c r="D14760">
        <v>0</v>
      </c>
      <c r="E14760">
        <f t="shared" si="1153"/>
        <v>2022</v>
      </c>
      <c r="F14760" t="str">
        <f t="shared" si="1152"/>
        <v>Wallumbilla</v>
      </c>
      <c r="G14760" t="str">
        <f t="shared" si="1154"/>
        <v>Strip</v>
      </c>
      <c r="H14760">
        <f t="shared" si="1155"/>
        <v>2024</v>
      </c>
      <c r="I14760">
        <f t="shared" si="1156"/>
        <v>365</v>
      </c>
      <c r="J14760">
        <f>D14760*PJ_per_contract*I14760</f>
        <v>0</v>
      </c>
    </row>
    <row r="14761" spans="1:10" x14ac:dyDescent="0.2">
      <c r="A14761" t="s">
        <v>71</v>
      </c>
      <c r="B14761" s="3">
        <v>44795</v>
      </c>
      <c r="C14761">
        <v>65</v>
      </c>
      <c r="D14761">
        <v>0</v>
      </c>
      <c r="E14761">
        <f t="shared" si="1153"/>
        <v>2022</v>
      </c>
      <c r="F14761" t="str">
        <f t="shared" si="1152"/>
        <v>Wallumbilla</v>
      </c>
      <c r="G14761" t="str">
        <f t="shared" si="1154"/>
        <v>Quarter</v>
      </c>
      <c r="H14761">
        <f t="shared" si="1155"/>
        <v>2023</v>
      </c>
      <c r="I14761">
        <f t="shared" si="1156"/>
        <v>92</v>
      </c>
      <c r="J14761">
        <f>D14761*PJ_per_contract*I14761</f>
        <v>0</v>
      </c>
    </row>
    <row r="14762" spans="1:10" x14ac:dyDescent="0.2">
      <c r="A14762" t="s">
        <v>72</v>
      </c>
      <c r="B14762" s="3">
        <v>44795</v>
      </c>
      <c r="C14762">
        <v>64</v>
      </c>
      <c r="D14762">
        <v>0</v>
      </c>
      <c r="E14762">
        <f t="shared" si="1153"/>
        <v>2022</v>
      </c>
      <c r="F14762" t="str">
        <f t="shared" si="1152"/>
        <v>Wallumbilla</v>
      </c>
      <c r="G14762" t="str">
        <f t="shared" si="1154"/>
        <v>Quarter</v>
      </c>
      <c r="H14762">
        <f t="shared" si="1155"/>
        <v>2023</v>
      </c>
      <c r="I14762">
        <f t="shared" si="1156"/>
        <v>92</v>
      </c>
      <c r="J14762">
        <f>D14762*PJ_per_contract*I14762</f>
        <v>0</v>
      </c>
    </row>
    <row r="14763" spans="1:10" x14ac:dyDescent="0.2">
      <c r="A14763" t="s">
        <v>92</v>
      </c>
      <c r="B14763" s="3">
        <v>44795</v>
      </c>
      <c r="C14763">
        <v>0</v>
      </c>
      <c r="D14763">
        <v>0</v>
      </c>
      <c r="E14763">
        <f t="shared" si="1153"/>
        <v>2022</v>
      </c>
      <c r="F14763" t="str">
        <f t="shared" si="1152"/>
        <v>Wallumbilla</v>
      </c>
      <c r="G14763" t="str">
        <f t="shared" si="1154"/>
        <v>Strip</v>
      </c>
      <c r="H14763">
        <f t="shared" si="1155"/>
        <v>2024</v>
      </c>
      <c r="I14763">
        <f t="shared" si="1156"/>
        <v>365</v>
      </c>
      <c r="J14763">
        <f>D14763*PJ_per_contract*I14763</f>
        <v>0</v>
      </c>
    </row>
    <row r="14764" spans="1:10" x14ac:dyDescent="0.2">
      <c r="A14764" t="s">
        <v>82</v>
      </c>
      <c r="B14764" s="3">
        <v>44795</v>
      </c>
      <c r="C14764">
        <v>9</v>
      </c>
      <c r="D14764">
        <v>0</v>
      </c>
      <c r="E14764">
        <f t="shared" si="1153"/>
        <v>2022</v>
      </c>
      <c r="F14764" t="str">
        <f t="shared" si="1152"/>
        <v>Wallumbilla</v>
      </c>
      <c r="G14764" t="str">
        <f t="shared" si="1154"/>
        <v>Quarter</v>
      </c>
      <c r="H14764">
        <f t="shared" si="1155"/>
        <v>2024</v>
      </c>
      <c r="I14764">
        <f t="shared" si="1156"/>
        <v>92</v>
      </c>
      <c r="J14764">
        <f>D14764*PJ_per_contract*I14764</f>
        <v>0</v>
      </c>
    </row>
    <row r="14765" spans="1:10" x14ac:dyDescent="0.2">
      <c r="A14765" t="s">
        <v>83</v>
      </c>
      <c r="B14765" s="3">
        <v>44795</v>
      </c>
      <c r="C14765">
        <v>7</v>
      </c>
      <c r="D14765">
        <v>0</v>
      </c>
      <c r="E14765">
        <f t="shared" si="1153"/>
        <v>2022</v>
      </c>
      <c r="F14765" t="str">
        <f t="shared" si="1152"/>
        <v>Wallumbilla</v>
      </c>
      <c r="G14765" t="str">
        <f t="shared" si="1154"/>
        <v>Quarter</v>
      </c>
      <c r="H14765">
        <f t="shared" si="1155"/>
        <v>2024</v>
      </c>
      <c r="I14765">
        <f t="shared" si="1156"/>
        <v>92</v>
      </c>
      <c r="J14765">
        <f>D14765*PJ_per_contract*I14765</f>
        <v>0</v>
      </c>
    </row>
    <row r="14766" spans="1:10" x14ac:dyDescent="0.2">
      <c r="A14766" t="s">
        <v>93</v>
      </c>
      <c r="B14766" s="3">
        <v>44795</v>
      </c>
      <c r="C14766">
        <v>7</v>
      </c>
      <c r="D14766">
        <v>0</v>
      </c>
      <c r="E14766">
        <f t="shared" si="1153"/>
        <v>2022</v>
      </c>
      <c r="F14766" t="str">
        <f t="shared" si="1152"/>
        <v>Wallumbilla</v>
      </c>
      <c r="G14766" t="str">
        <f t="shared" si="1154"/>
        <v>Quarter</v>
      </c>
      <c r="H14766">
        <f t="shared" si="1155"/>
        <v>2024</v>
      </c>
      <c r="I14766">
        <f t="shared" si="1156"/>
        <v>92</v>
      </c>
      <c r="J14766">
        <f>D14766*PJ_per_contract*I14766</f>
        <v>0</v>
      </c>
    </row>
    <row r="14767" spans="1:10" x14ac:dyDescent="0.2">
      <c r="A14767" t="s">
        <v>94</v>
      </c>
      <c r="B14767" s="3">
        <v>44795</v>
      </c>
      <c r="C14767">
        <v>7</v>
      </c>
      <c r="D14767">
        <v>0</v>
      </c>
      <c r="E14767">
        <f t="shared" si="1153"/>
        <v>2022</v>
      </c>
      <c r="F14767" t="str">
        <f t="shared" si="1152"/>
        <v>Wallumbilla</v>
      </c>
      <c r="G14767" t="str">
        <f t="shared" si="1154"/>
        <v>Quarter</v>
      </c>
      <c r="H14767">
        <f t="shared" si="1155"/>
        <v>2024</v>
      </c>
      <c r="I14767">
        <f t="shared" si="1156"/>
        <v>92</v>
      </c>
      <c r="J14767">
        <f>D14767*PJ_per_contract*I14767</f>
        <v>0</v>
      </c>
    </row>
    <row r="14768" spans="1:10" x14ac:dyDescent="0.2">
      <c r="A14768" t="s">
        <v>60</v>
      </c>
      <c r="B14768" s="3">
        <v>44796</v>
      </c>
      <c r="C14768">
        <v>0</v>
      </c>
      <c r="D14768">
        <v>0</v>
      </c>
      <c r="E14768">
        <f t="shared" si="1153"/>
        <v>2022</v>
      </c>
      <c r="F14768" t="str">
        <f t="shared" si="1152"/>
        <v>Wallumbilla</v>
      </c>
      <c r="G14768" t="str">
        <f t="shared" si="1154"/>
        <v>Strip</v>
      </c>
      <c r="H14768">
        <f t="shared" si="1155"/>
        <v>2023</v>
      </c>
      <c r="I14768">
        <f t="shared" si="1156"/>
        <v>365</v>
      </c>
      <c r="J14768">
        <f>D14768*PJ_per_contract*I14768</f>
        <v>0</v>
      </c>
    </row>
    <row r="14769" spans="1:10" x14ac:dyDescent="0.2">
      <c r="A14769" t="s">
        <v>61</v>
      </c>
      <c r="B14769" s="3">
        <v>44796</v>
      </c>
      <c r="C14769">
        <v>96</v>
      </c>
      <c r="D14769">
        <v>0</v>
      </c>
      <c r="E14769">
        <f t="shared" si="1153"/>
        <v>2022</v>
      </c>
      <c r="F14769" t="str">
        <f t="shared" si="1152"/>
        <v>Wallumbilla</v>
      </c>
      <c r="G14769" t="str">
        <f t="shared" si="1154"/>
        <v>Quarter</v>
      </c>
      <c r="H14769">
        <f t="shared" si="1155"/>
        <v>2022</v>
      </c>
      <c r="I14769">
        <f t="shared" si="1156"/>
        <v>92</v>
      </c>
      <c r="J14769">
        <f>D14769*PJ_per_contract*I14769</f>
        <v>0</v>
      </c>
    </row>
    <row r="14770" spans="1:10" x14ac:dyDescent="0.2">
      <c r="A14770" t="s">
        <v>62</v>
      </c>
      <c r="B14770" s="3">
        <v>44796</v>
      </c>
      <c r="C14770">
        <v>202</v>
      </c>
      <c r="D14770">
        <v>20</v>
      </c>
      <c r="E14770">
        <f t="shared" si="1153"/>
        <v>2022</v>
      </c>
      <c r="F14770" t="str">
        <f t="shared" si="1152"/>
        <v>Wallumbilla</v>
      </c>
      <c r="G14770" t="str">
        <f t="shared" si="1154"/>
        <v>Quarter</v>
      </c>
      <c r="H14770">
        <f t="shared" si="1155"/>
        <v>2022</v>
      </c>
      <c r="I14770">
        <f t="shared" si="1156"/>
        <v>92</v>
      </c>
      <c r="J14770">
        <f>D14770*PJ_per_contract*I14770</f>
        <v>0.184</v>
      </c>
    </row>
    <row r="14771" spans="1:10" x14ac:dyDescent="0.2">
      <c r="A14771" t="s">
        <v>70</v>
      </c>
      <c r="B14771" s="3">
        <v>44796</v>
      </c>
      <c r="C14771">
        <v>0</v>
      </c>
      <c r="D14771">
        <v>0</v>
      </c>
      <c r="E14771">
        <f t="shared" si="1153"/>
        <v>2022</v>
      </c>
      <c r="F14771" t="str">
        <f t="shared" si="1152"/>
        <v>Wallumbilla</v>
      </c>
      <c r="G14771" t="str">
        <f t="shared" si="1154"/>
        <v>Strip</v>
      </c>
      <c r="H14771">
        <f t="shared" si="1155"/>
        <v>2023</v>
      </c>
      <c r="I14771">
        <f t="shared" si="1156"/>
        <v>365</v>
      </c>
      <c r="J14771">
        <f>D14771*PJ_per_contract*I14771</f>
        <v>0</v>
      </c>
    </row>
    <row r="14772" spans="1:10" x14ac:dyDescent="0.2">
      <c r="A14772" t="s">
        <v>63</v>
      </c>
      <c r="B14772" s="3">
        <v>44796</v>
      </c>
      <c r="C14772">
        <v>85</v>
      </c>
      <c r="D14772">
        <v>0</v>
      </c>
      <c r="E14772">
        <f t="shared" si="1153"/>
        <v>2022</v>
      </c>
      <c r="F14772" t="str">
        <f t="shared" si="1152"/>
        <v>Wallumbilla</v>
      </c>
      <c r="G14772" t="str">
        <f t="shared" si="1154"/>
        <v>Quarter</v>
      </c>
      <c r="H14772">
        <f t="shared" si="1155"/>
        <v>2023</v>
      </c>
      <c r="I14772">
        <f t="shared" si="1156"/>
        <v>92</v>
      </c>
      <c r="J14772">
        <f>D14772*PJ_per_contract*I14772</f>
        <v>0</v>
      </c>
    </row>
    <row r="14773" spans="1:10" x14ac:dyDescent="0.2">
      <c r="A14773" t="s">
        <v>64</v>
      </c>
      <c r="B14773" s="3">
        <v>44796</v>
      </c>
      <c r="C14773">
        <v>116</v>
      </c>
      <c r="D14773">
        <v>0</v>
      </c>
      <c r="E14773">
        <f t="shared" si="1153"/>
        <v>2022</v>
      </c>
      <c r="F14773" t="str">
        <f t="shared" si="1152"/>
        <v>Wallumbilla</v>
      </c>
      <c r="G14773" t="str">
        <f t="shared" si="1154"/>
        <v>Quarter</v>
      </c>
      <c r="H14773">
        <f t="shared" si="1155"/>
        <v>2023</v>
      </c>
      <c r="I14773">
        <f t="shared" si="1156"/>
        <v>92</v>
      </c>
      <c r="J14773">
        <f>D14773*PJ_per_contract*I14773</f>
        <v>0</v>
      </c>
    </row>
    <row r="14774" spans="1:10" x14ac:dyDescent="0.2">
      <c r="A14774" t="s">
        <v>81</v>
      </c>
      <c r="B14774" s="3">
        <v>44796</v>
      </c>
      <c r="C14774">
        <v>0</v>
      </c>
      <c r="D14774">
        <v>0</v>
      </c>
      <c r="E14774">
        <f t="shared" si="1153"/>
        <v>2022</v>
      </c>
      <c r="F14774" t="str">
        <f t="shared" si="1152"/>
        <v>Wallumbilla</v>
      </c>
      <c r="G14774" t="str">
        <f t="shared" si="1154"/>
        <v>Strip</v>
      </c>
      <c r="H14774">
        <f t="shared" si="1155"/>
        <v>2024</v>
      </c>
      <c r="I14774">
        <f t="shared" si="1156"/>
        <v>365</v>
      </c>
      <c r="J14774">
        <f>D14774*PJ_per_contract*I14774</f>
        <v>0</v>
      </c>
    </row>
    <row r="14775" spans="1:10" x14ac:dyDescent="0.2">
      <c r="A14775" t="s">
        <v>71</v>
      </c>
      <c r="B14775" s="3">
        <v>44796</v>
      </c>
      <c r="C14775">
        <v>65</v>
      </c>
      <c r="D14775">
        <v>0</v>
      </c>
      <c r="E14775">
        <f t="shared" si="1153"/>
        <v>2022</v>
      </c>
      <c r="F14775" t="str">
        <f t="shared" si="1152"/>
        <v>Wallumbilla</v>
      </c>
      <c r="G14775" t="str">
        <f t="shared" si="1154"/>
        <v>Quarter</v>
      </c>
      <c r="H14775">
        <f t="shared" si="1155"/>
        <v>2023</v>
      </c>
      <c r="I14775">
        <f t="shared" si="1156"/>
        <v>92</v>
      </c>
      <c r="J14775">
        <f>D14775*PJ_per_contract*I14775</f>
        <v>0</v>
      </c>
    </row>
    <row r="14776" spans="1:10" x14ac:dyDescent="0.2">
      <c r="A14776" t="s">
        <v>72</v>
      </c>
      <c r="B14776" s="3">
        <v>44796</v>
      </c>
      <c r="C14776">
        <v>64</v>
      </c>
      <c r="D14776">
        <v>0</v>
      </c>
      <c r="E14776">
        <f t="shared" si="1153"/>
        <v>2022</v>
      </c>
      <c r="F14776" t="str">
        <f t="shared" si="1152"/>
        <v>Wallumbilla</v>
      </c>
      <c r="G14776" t="str">
        <f t="shared" si="1154"/>
        <v>Quarter</v>
      </c>
      <c r="H14776">
        <f t="shared" si="1155"/>
        <v>2023</v>
      </c>
      <c r="I14776">
        <f t="shared" si="1156"/>
        <v>92</v>
      </c>
      <c r="J14776">
        <f>D14776*PJ_per_contract*I14776</f>
        <v>0</v>
      </c>
    </row>
    <row r="14777" spans="1:10" x14ac:dyDescent="0.2">
      <c r="A14777" t="s">
        <v>92</v>
      </c>
      <c r="B14777" s="3">
        <v>44796</v>
      </c>
      <c r="C14777">
        <v>0</v>
      </c>
      <c r="D14777">
        <v>5</v>
      </c>
      <c r="E14777">
        <f t="shared" si="1153"/>
        <v>2022</v>
      </c>
      <c r="F14777" t="str">
        <f t="shared" si="1152"/>
        <v>Wallumbilla</v>
      </c>
      <c r="G14777" t="str">
        <f t="shared" si="1154"/>
        <v>Strip</v>
      </c>
      <c r="H14777">
        <f t="shared" si="1155"/>
        <v>2024</v>
      </c>
      <c r="I14777">
        <f t="shared" si="1156"/>
        <v>365</v>
      </c>
      <c r="J14777">
        <f>D14777*PJ_per_contract*I14777</f>
        <v>0.1825</v>
      </c>
    </row>
    <row r="14778" spans="1:10" x14ac:dyDescent="0.2">
      <c r="A14778" t="s">
        <v>82</v>
      </c>
      <c r="B14778" s="3">
        <v>44796</v>
      </c>
      <c r="C14778">
        <v>14</v>
      </c>
      <c r="D14778">
        <v>5</v>
      </c>
      <c r="E14778">
        <f t="shared" si="1153"/>
        <v>2022</v>
      </c>
      <c r="F14778" t="str">
        <f t="shared" si="1152"/>
        <v>Wallumbilla</v>
      </c>
      <c r="G14778" t="str">
        <f t="shared" si="1154"/>
        <v>Quarter</v>
      </c>
      <c r="H14778">
        <f t="shared" si="1155"/>
        <v>2024</v>
      </c>
      <c r="I14778">
        <f t="shared" si="1156"/>
        <v>92</v>
      </c>
      <c r="J14778">
        <f>D14778*PJ_per_contract*I14778</f>
        <v>4.5999999999999999E-2</v>
      </c>
    </row>
    <row r="14779" spans="1:10" x14ac:dyDescent="0.2">
      <c r="A14779" t="s">
        <v>83</v>
      </c>
      <c r="B14779" s="3">
        <v>44796</v>
      </c>
      <c r="C14779">
        <v>12</v>
      </c>
      <c r="D14779">
        <v>5</v>
      </c>
      <c r="E14779">
        <f t="shared" si="1153"/>
        <v>2022</v>
      </c>
      <c r="F14779" t="str">
        <f t="shared" si="1152"/>
        <v>Wallumbilla</v>
      </c>
      <c r="G14779" t="str">
        <f t="shared" si="1154"/>
        <v>Quarter</v>
      </c>
      <c r="H14779">
        <f t="shared" si="1155"/>
        <v>2024</v>
      </c>
      <c r="I14779">
        <f t="shared" si="1156"/>
        <v>92</v>
      </c>
      <c r="J14779">
        <f>D14779*PJ_per_contract*I14779</f>
        <v>4.5999999999999999E-2</v>
      </c>
    </row>
    <row r="14780" spans="1:10" x14ac:dyDescent="0.2">
      <c r="A14780" t="s">
        <v>93</v>
      </c>
      <c r="B14780" s="3">
        <v>44796</v>
      </c>
      <c r="C14780">
        <v>12</v>
      </c>
      <c r="D14780">
        <v>5</v>
      </c>
      <c r="E14780">
        <f t="shared" si="1153"/>
        <v>2022</v>
      </c>
      <c r="F14780" t="str">
        <f t="shared" si="1152"/>
        <v>Wallumbilla</v>
      </c>
      <c r="G14780" t="str">
        <f t="shared" si="1154"/>
        <v>Quarter</v>
      </c>
      <c r="H14780">
        <f t="shared" si="1155"/>
        <v>2024</v>
      </c>
      <c r="I14780">
        <f t="shared" si="1156"/>
        <v>92</v>
      </c>
      <c r="J14780">
        <f>D14780*PJ_per_contract*I14780</f>
        <v>4.5999999999999999E-2</v>
      </c>
    </row>
    <row r="14781" spans="1:10" x14ac:dyDescent="0.2">
      <c r="A14781" t="s">
        <v>94</v>
      </c>
      <c r="B14781" s="3">
        <v>44796</v>
      </c>
      <c r="C14781">
        <v>12</v>
      </c>
      <c r="D14781">
        <v>5</v>
      </c>
      <c r="E14781">
        <f t="shared" si="1153"/>
        <v>2022</v>
      </c>
      <c r="F14781" t="str">
        <f t="shared" si="1152"/>
        <v>Wallumbilla</v>
      </c>
      <c r="G14781" t="str">
        <f t="shared" si="1154"/>
        <v>Quarter</v>
      </c>
      <c r="H14781">
        <f t="shared" si="1155"/>
        <v>2024</v>
      </c>
      <c r="I14781">
        <f t="shared" si="1156"/>
        <v>92</v>
      </c>
      <c r="J14781">
        <f>D14781*PJ_per_contract*I14781</f>
        <v>4.5999999999999999E-2</v>
      </c>
    </row>
    <row r="14782" spans="1:10" x14ac:dyDescent="0.2">
      <c r="A14782" t="s">
        <v>60</v>
      </c>
      <c r="B14782" s="3">
        <v>44797</v>
      </c>
      <c r="C14782">
        <v>0</v>
      </c>
      <c r="D14782">
        <v>0</v>
      </c>
      <c r="E14782">
        <f t="shared" si="1153"/>
        <v>2022</v>
      </c>
      <c r="F14782" t="str">
        <f t="shared" si="1152"/>
        <v>Wallumbilla</v>
      </c>
      <c r="G14782" t="str">
        <f t="shared" si="1154"/>
        <v>Strip</v>
      </c>
      <c r="H14782">
        <f t="shared" si="1155"/>
        <v>2023</v>
      </c>
      <c r="I14782">
        <f t="shared" si="1156"/>
        <v>365</v>
      </c>
      <c r="J14782">
        <f>D14782*PJ_per_contract*I14782</f>
        <v>0</v>
      </c>
    </row>
    <row r="14783" spans="1:10" x14ac:dyDescent="0.2">
      <c r="A14783" t="s">
        <v>61</v>
      </c>
      <c r="B14783" s="3">
        <v>44797</v>
      </c>
      <c r="C14783">
        <v>96</v>
      </c>
      <c r="D14783">
        <v>0</v>
      </c>
      <c r="E14783">
        <f t="shared" si="1153"/>
        <v>2022</v>
      </c>
      <c r="F14783" t="str">
        <f t="shared" si="1152"/>
        <v>Wallumbilla</v>
      </c>
      <c r="G14783" t="str">
        <f t="shared" si="1154"/>
        <v>Quarter</v>
      </c>
      <c r="H14783">
        <f t="shared" si="1155"/>
        <v>2022</v>
      </c>
      <c r="I14783">
        <f t="shared" si="1156"/>
        <v>92</v>
      </c>
      <c r="J14783">
        <f>D14783*PJ_per_contract*I14783</f>
        <v>0</v>
      </c>
    </row>
    <row r="14784" spans="1:10" x14ac:dyDescent="0.2">
      <c r="A14784" t="s">
        <v>62</v>
      </c>
      <c r="B14784" s="3">
        <v>44797</v>
      </c>
      <c r="C14784">
        <v>207</v>
      </c>
      <c r="D14784">
        <v>20</v>
      </c>
      <c r="E14784">
        <f t="shared" si="1153"/>
        <v>2022</v>
      </c>
      <c r="F14784" t="str">
        <f t="shared" si="1152"/>
        <v>Wallumbilla</v>
      </c>
      <c r="G14784" t="str">
        <f t="shared" si="1154"/>
        <v>Quarter</v>
      </c>
      <c r="H14784">
        <f t="shared" si="1155"/>
        <v>2022</v>
      </c>
      <c r="I14784">
        <f t="shared" si="1156"/>
        <v>92</v>
      </c>
      <c r="J14784">
        <f>D14784*PJ_per_contract*I14784</f>
        <v>0.184</v>
      </c>
    </row>
    <row r="14785" spans="1:10" x14ac:dyDescent="0.2">
      <c r="A14785" t="s">
        <v>70</v>
      </c>
      <c r="B14785" s="3">
        <v>44797</v>
      </c>
      <c r="C14785">
        <v>0</v>
      </c>
      <c r="D14785">
        <v>0</v>
      </c>
      <c r="E14785">
        <f t="shared" si="1153"/>
        <v>2022</v>
      </c>
      <c r="F14785" t="str">
        <f t="shared" si="1152"/>
        <v>Wallumbilla</v>
      </c>
      <c r="G14785" t="str">
        <f t="shared" si="1154"/>
        <v>Strip</v>
      </c>
      <c r="H14785">
        <f t="shared" si="1155"/>
        <v>2023</v>
      </c>
      <c r="I14785">
        <f t="shared" si="1156"/>
        <v>365</v>
      </c>
      <c r="J14785">
        <f>D14785*PJ_per_contract*I14785</f>
        <v>0</v>
      </c>
    </row>
    <row r="14786" spans="1:10" x14ac:dyDescent="0.2">
      <c r="A14786" t="s">
        <v>63</v>
      </c>
      <c r="B14786" s="3">
        <v>44797</v>
      </c>
      <c r="C14786">
        <v>85</v>
      </c>
      <c r="D14786">
        <v>0</v>
      </c>
      <c r="E14786">
        <f t="shared" si="1153"/>
        <v>2022</v>
      </c>
      <c r="F14786" t="str">
        <f t="shared" ref="F14786:F14849" si="1157">IF(OR(LEFT(A14786,2)="GJ",LEFT(A14786,2)="GK"),"Victorian",IF(OR(LEFT(A14786,2)="GX",LEFT(A14786,2)="GY"),"Wallumbilla","NA"))</f>
        <v>Wallumbilla</v>
      </c>
      <c r="G14786" t="str">
        <f t="shared" si="1154"/>
        <v>Quarter</v>
      </c>
      <c r="H14786">
        <f t="shared" si="1155"/>
        <v>2023</v>
      </c>
      <c r="I14786">
        <f t="shared" si="1156"/>
        <v>92</v>
      </c>
      <c r="J14786">
        <f>D14786*PJ_per_contract*I14786</f>
        <v>0</v>
      </c>
    </row>
    <row r="14787" spans="1:10" x14ac:dyDescent="0.2">
      <c r="A14787" t="s">
        <v>64</v>
      </c>
      <c r="B14787" s="3">
        <v>44797</v>
      </c>
      <c r="C14787">
        <v>116</v>
      </c>
      <c r="D14787">
        <v>0</v>
      </c>
      <c r="E14787">
        <f t="shared" ref="E14787:E14850" si="1158">YEAR(B14787)</f>
        <v>2022</v>
      </c>
      <c r="F14787" t="str">
        <f t="shared" si="1157"/>
        <v>Wallumbilla</v>
      </c>
      <c r="G14787" t="str">
        <f t="shared" ref="G14787:G14850" si="1159">IF(LEFT(A14787,2)="GJ","Month",IF(OR(LEFT(A14787,2)="GK",LEFT(A14787,2)="GX"),"Quarter",IF(LEFT(A14787,2)="GY","Strip","NA")))</f>
        <v>Quarter</v>
      </c>
      <c r="H14787">
        <f t="shared" ref="H14787:H14850" si="1160">VALUE(MID(A14787,4,4))</f>
        <v>2023</v>
      </c>
      <c r="I14787">
        <f t="shared" ref="I14787:I14850" si="1161">IF(G14787="Month",_xlfn.DAYS(EOMONTH(B14787,0),EOMONTH(B14787,-1)),IF(G14787="Quarter",_xlfn.DAYS(EOMONTH(B14787,2),EOMONTH(B14787,-1)),365))</f>
        <v>92</v>
      </c>
      <c r="J14787">
        <f>D14787*PJ_per_contract*I14787</f>
        <v>0</v>
      </c>
    </row>
    <row r="14788" spans="1:10" x14ac:dyDescent="0.2">
      <c r="A14788" t="s">
        <v>81</v>
      </c>
      <c r="B14788" s="3">
        <v>44797</v>
      </c>
      <c r="C14788">
        <v>0</v>
      </c>
      <c r="D14788">
        <v>0</v>
      </c>
      <c r="E14788">
        <f t="shared" si="1158"/>
        <v>2022</v>
      </c>
      <c r="F14788" t="str">
        <f t="shared" si="1157"/>
        <v>Wallumbilla</v>
      </c>
      <c r="G14788" t="str">
        <f t="shared" si="1159"/>
        <v>Strip</v>
      </c>
      <c r="H14788">
        <f t="shared" si="1160"/>
        <v>2024</v>
      </c>
      <c r="I14788">
        <f t="shared" si="1161"/>
        <v>365</v>
      </c>
      <c r="J14788">
        <f>D14788*PJ_per_contract*I14788</f>
        <v>0</v>
      </c>
    </row>
    <row r="14789" spans="1:10" x14ac:dyDescent="0.2">
      <c r="A14789" t="s">
        <v>71</v>
      </c>
      <c r="B14789" s="3">
        <v>44797</v>
      </c>
      <c r="C14789">
        <v>65</v>
      </c>
      <c r="D14789">
        <v>0</v>
      </c>
      <c r="E14789">
        <f t="shared" si="1158"/>
        <v>2022</v>
      </c>
      <c r="F14789" t="str">
        <f t="shared" si="1157"/>
        <v>Wallumbilla</v>
      </c>
      <c r="G14789" t="str">
        <f t="shared" si="1159"/>
        <v>Quarter</v>
      </c>
      <c r="H14789">
        <f t="shared" si="1160"/>
        <v>2023</v>
      </c>
      <c r="I14789">
        <f t="shared" si="1161"/>
        <v>92</v>
      </c>
      <c r="J14789">
        <f>D14789*PJ_per_contract*I14789</f>
        <v>0</v>
      </c>
    </row>
    <row r="14790" spans="1:10" x14ac:dyDescent="0.2">
      <c r="A14790" t="s">
        <v>72</v>
      </c>
      <c r="B14790" s="3">
        <v>44797</v>
      </c>
      <c r="C14790">
        <v>64</v>
      </c>
      <c r="D14790">
        <v>0</v>
      </c>
      <c r="E14790">
        <f t="shared" si="1158"/>
        <v>2022</v>
      </c>
      <c r="F14790" t="str">
        <f t="shared" si="1157"/>
        <v>Wallumbilla</v>
      </c>
      <c r="G14790" t="str">
        <f t="shared" si="1159"/>
        <v>Quarter</v>
      </c>
      <c r="H14790">
        <f t="shared" si="1160"/>
        <v>2023</v>
      </c>
      <c r="I14790">
        <f t="shared" si="1161"/>
        <v>92</v>
      </c>
      <c r="J14790">
        <f>D14790*PJ_per_contract*I14790</f>
        <v>0</v>
      </c>
    </row>
    <row r="14791" spans="1:10" x14ac:dyDescent="0.2">
      <c r="A14791" t="s">
        <v>92</v>
      </c>
      <c r="B14791" s="3">
        <v>44797</v>
      </c>
      <c r="C14791">
        <v>0</v>
      </c>
      <c r="D14791">
        <v>5</v>
      </c>
      <c r="E14791">
        <f t="shared" si="1158"/>
        <v>2022</v>
      </c>
      <c r="F14791" t="str">
        <f t="shared" si="1157"/>
        <v>Wallumbilla</v>
      </c>
      <c r="G14791" t="str">
        <f t="shared" si="1159"/>
        <v>Strip</v>
      </c>
      <c r="H14791">
        <f t="shared" si="1160"/>
        <v>2024</v>
      </c>
      <c r="I14791">
        <f t="shared" si="1161"/>
        <v>365</v>
      </c>
      <c r="J14791">
        <f>D14791*PJ_per_contract*I14791</f>
        <v>0.1825</v>
      </c>
    </row>
    <row r="14792" spans="1:10" x14ac:dyDescent="0.2">
      <c r="A14792" t="s">
        <v>82</v>
      </c>
      <c r="B14792" s="3">
        <v>44797</v>
      </c>
      <c r="C14792">
        <v>17</v>
      </c>
      <c r="D14792">
        <v>5</v>
      </c>
      <c r="E14792">
        <f t="shared" si="1158"/>
        <v>2022</v>
      </c>
      <c r="F14792" t="str">
        <f t="shared" si="1157"/>
        <v>Wallumbilla</v>
      </c>
      <c r="G14792" t="str">
        <f t="shared" si="1159"/>
        <v>Quarter</v>
      </c>
      <c r="H14792">
        <f t="shared" si="1160"/>
        <v>2024</v>
      </c>
      <c r="I14792">
        <f t="shared" si="1161"/>
        <v>92</v>
      </c>
      <c r="J14792">
        <f>D14792*PJ_per_contract*I14792</f>
        <v>4.5999999999999999E-2</v>
      </c>
    </row>
    <row r="14793" spans="1:10" x14ac:dyDescent="0.2">
      <c r="A14793" t="s">
        <v>83</v>
      </c>
      <c r="B14793" s="3">
        <v>44797</v>
      </c>
      <c r="C14793">
        <v>17</v>
      </c>
      <c r="D14793">
        <v>5</v>
      </c>
      <c r="E14793">
        <f t="shared" si="1158"/>
        <v>2022</v>
      </c>
      <c r="F14793" t="str">
        <f t="shared" si="1157"/>
        <v>Wallumbilla</v>
      </c>
      <c r="G14793" t="str">
        <f t="shared" si="1159"/>
        <v>Quarter</v>
      </c>
      <c r="H14793">
        <f t="shared" si="1160"/>
        <v>2024</v>
      </c>
      <c r="I14793">
        <f t="shared" si="1161"/>
        <v>92</v>
      </c>
      <c r="J14793">
        <f>D14793*PJ_per_contract*I14793</f>
        <v>4.5999999999999999E-2</v>
      </c>
    </row>
    <row r="14794" spans="1:10" x14ac:dyDescent="0.2">
      <c r="A14794" t="s">
        <v>93</v>
      </c>
      <c r="B14794" s="3">
        <v>44797</v>
      </c>
      <c r="C14794">
        <v>17</v>
      </c>
      <c r="D14794">
        <v>5</v>
      </c>
      <c r="E14794">
        <f t="shared" si="1158"/>
        <v>2022</v>
      </c>
      <c r="F14794" t="str">
        <f t="shared" si="1157"/>
        <v>Wallumbilla</v>
      </c>
      <c r="G14794" t="str">
        <f t="shared" si="1159"/>
        <v>Quarter</v>
      </c>
      <c r="H14794">
        <f t="shared" si="1160"/>
        <v>2024</v>
      </c>
      <c r="I14794">
        <f t="shared" si="1161"/>
        <v>92</v>
      </c>
      <c r="J14794">
        <f>D14794*PJ_per_contract*I14794</f>
        <v>4.5999999999999999E-2</v>
      </c>
    </row>
    <row r="14795" spans="1:10" x14ac:dyDescent="0.2">
      <c r="A14795" t="s">
        <v>94</v>
      </c>
      <c r="B14795" s="3">
        <v>44797</v>
      </c>
      <c r="C14795">
        <v>17</v>
      </c>
      <c r="D14795">
        <v>5</v>
      </c>
      <c r="E14795">
        <f t="shared" si="1158"/>
        <v>2022</v>
      </c>
      <c r="F14795" t="str">
        <f t="shared" si="1157"/>
        <v>Wallumbilla</v>
      </c>
      <c r="G14795" t="str">
        <f t="shared" si="1159"/>
        <v>Quarter</v>
      </c>
      <c r="H14795">
        <f t="shared" si="1160"/>
        <v>2024</v>
      </c>
      <c r="I14795">
        <f t="shared" si="1161"/>
        <v>92</v>
      </c>
      <c r="J14795">
        <f>D14795*PJ_per_contract*I14795</f>
        <v>4.5999999999999999E-2</v>
      </c>
    </row>
    <row r="14796" spans="1:10" x14ac:dyDescent="0.2">
      <c r="A14796" t="s">
        <v>60</v>
      </c>
      <c r="B14796" s="3">
        <v>44798</v>
      </c>
      <c r="C14796">
        <v>0</v>
      </c>
      <c r="D14796">
        <v>0</v>
      </c>
      <c r="E14796">
        <f t="shared" si="1158"/>
        <v>2022</v>
      </c>
      <c r="F14796" t="str">
        <f t="shared" si="1157"/>
        <v>Wallumbilla</v>
      </c>
      <c r="G14796" t="str">
        <f t="shared" si="1159"/>
        <v>Strip</v>
      </c>
      <c r="H14796">
        <f t="shared" si="1160"/>
        <v>2023</v>
      </c>
      <c r="I14796">
        <f t="shared" si="1161"/>
        <v>365</v>
      </c>
      <c r="J14796">
        <f>D14796*PJ_per_contract*I14796</f>
        <v>0</v>
      </c>
    </row>
    <row r="14797" spans="1:10" x14ac:dyDescent="0.2">
      <c r="A14797" t="s">
        <v>61</v>
      </c>
      <c r="B14797" s="3">
        <v>44798</v>
      </c>
      <c r="C14797">
        <v>96</v>
      </c>
      <c r="D14797">
        <v>0</v>
      </c>
      <c r="E14797">
        <f t="shared" si="1158"/>
        <v>2022</v>
      </c>
      <c r="F14797" t="str">
        <f t="shared" si="1157"/>
        <v>Wallumbilla</v>
      </c>
      <c r="G14797" t="str">
        <f t="shared" si="1159"/>
        <v>Quarter</v>
      </c>
      <c r="H14797">
        <f t="shared" si="1160"/>
        <v>2022</v>
      </c>
      <c r="I14797">
        <f t="shared" si="1161"/>
        <v>92</v>
      </c>
      <c r="J14797">
        <f>D14797*PJ_per_contract*I14797</f>
        <v>0</v>
      </c>
    </row>
    <row r="14798" spans="1:10" x14ac:dyDescent="0.2">
      <c r="A14798" t="s">
        <v>62</v>
      </c>
      <c r="B14798" s="3">
        <v>44798</v>
      </c>
      <c r="C14798">
        <v>207</v>
      </c>
      <c r="D14798">
        <v>0</v>
      </c>
      <c r="E14798">
        <f t="shared" si="1158"/>
        <v>2022</v>
      </c>
      <c r="F14798" t="str">
        <f t="shared" si="1157"/>
        <v>Wallumbilla</v>
      </c>
      <c r="G14798" t="str">
        <f t="shared" si="1159"/>
        <v>Quarter</v>
      </c>
      <c r="H14798">
        <f t="shared" si="1160"/>
        <v>2022</v>
      </c>
      <c r="I14798">
        <f t="shared" si="1161"/>
        <v>92</v>
      </c>
      <c r="J14798">
        <f>D14798*PJ_per_contract*I14798</f>
        <v>0</v>
      </c>
    </row>
    <row r="14799" spans="1:10" x14ac:dyDescent="0.2">
      <c r="A14799" t="s">
        <v>70</v>
      </c>
      <c r="B14799" s="3">
        <v>44798</v>
      </c>
      <c r="C14799">
        <v>0</v>
      </c>
      <c r="D14799">
        <v>0</v>
      </c>
      <c r="E14799">
        <f t="shared" si="1158"/>
        <v>2022</v>
      </c>
      <c r="F14799" t="str">
        <f t="shared" si="1157"/>
        <v>Wallumbilla</v>
      </c>
      <c r="G14799" t="str">
        <f t="shared" si="1159"/>
        <v>Strip</v>
      </c>
      <c r="H14799">
        <f t="shared" si="1160"/>
        <v>2023</v>
      </c>
      <c r="I14799">
        <f t="shared" si="1161"/>
        <v>365</v>
      </c>
      <c r="J14799">
        <f>D14799*PJ_per_contract*I14799</f>
        <v>0</v>
      </c>
    </row>
    <row r="14800" spans="1:10" x14ac:dyDescent="0.2">
      <c r="A14800" t="s">
        <v>63</v>
      </c>
      <c r="B14800" s="3">
        <v>44798</v>
      </c>
      <c r="C14800">
        <v>85</v>
      </c>
      <c r="D14800">
        <v>0</v>
      </c>
      <c r="E14800">
        <f t="shared" si="1158"/>
        <v>2022</v>
      </c>
      <c r="F14800" t="str">
        <f t="shared" si="1157"/>
        <v>Wallumbilla</v>
      </c>
      <c r="G14800" t="str">
        <f t="shared" si="1159"/>
        <v>Quarter</v>
      </c>
      <c r="H14800">
        <f t="shared" si="1160"/>
        <v>2023</v>
      </c>
      <c r="I14800">
        <f t="shared" si="1161"/>
        <v>92</v>
      </c>
      <c r="J14800">
        <f>D14800*PJ_per_contract*I14800</f>
        <v>0</v>
      </c>
    </row>
    <row r="14801" spans="1:10" x14ac:dyDescent="0.2">
      <c r="A14801" t="s">
        <v>64</v>
      </c>
      <c r="B14801" s="3">
        <v>44798</v>
      </c>
      <c r="C14801">
        <v>116</v>
      </c>
      <c r="D14801">
        <v>0</v>
      </c>
      <c r="E14801">
        <f t="shared" si="1158"/>
        <v>2022</v>
      </c>
      <c r="F14801" t="str">
        <f t="shared" si="1157"/>
        <v>Wallumbilla</v>
      </c>
      <c r="G14801" t="str">
        <f t="shared" si="1159"/>
        <v>Quarter</v>
      </c>
      <c r="H14801">
        <f t="shared" si="1160"/>
        <v>2023</v>
      </c>
      <c r="I14801">
        <f t="shared" si="1161"/>
        <v>92</v>
      </c>
      <c r="J14801">
        <f>D14801*PJ_per_contract*I14801</f>
        <v>0</v>
      </c>
    </row>
    <row r="14802" spans="1:10" x14ac:dyDescent="0.2">
      <c r="A14802" t="s">
        <v>81</v>
      </c>
      <c r="B14802" s="3">
        <v>44798</v>
      </c>
      <c r="C14802">
        <v>0</v>
      </c>
      <c r="D14802">
        <v>0</v>
      </c>
      <c r="E14802">
        <f t="shared" si="1158"/>
        <v>2022</v>
      </c>
      <c r="F14802" t="str">
        <f t="shared" si="1157"/>
        <v>Wallumbilla</v>
      </c>
      <c r="G14802" t="str">
        <f t="shared" si="1159"/>
        <v>Strip</v>
      </c>
      <c r="H14802">
        <f t="shared" si="1160"/>
        <v>2024</v>
      </c>
      <c r="I14802">
        <f t="shared" si="1161"/>
        <v>365</v>
      </c>
      <c r="J14802">
        <f>D14802*PJ_per_contract*I14802</f>
        <v>0</v>
      </c>
    </row>
    <row r="14803" spans="1:10" x14ac:dyDescent="0.2">
      <c r="A14803" t="s">
        <v>71</v>
      </c>
      <c r="B14803" s="3">
        <v>44798</v>
      </c>
      <c r="C14803">
        <v>65</v>
      </c>
      <c r="D14803">
        <v>0</v>
      </c>
      <c r="E14803">
        <f t="shared" si="1158"/>
        <v>2022</v>
      </c>
      <c r="F14803" t="str">
        <f t="shared" si="1157"/>
        <v>Wallumbilla</v>
      </c>
      <c r="G14803" t="str">
        <f t="shared" si="1159"/>
        <v>Quarter</v>
      </c>
      <c r="H14803">
        <f t="shared" si="1160"/>
        <v>2023</v>
      </c>
      <c r="I14803">
        <f t="shared" si="1161"/>
        <v>92</v>
      </c>
      <c r="J14803">
        <f>D14803*PJ_per_contract*I14803</f>
        <v>0</v>
      </c>
    </row>
    <row r="14804" spans="1:10" x14ac:dyDescent="0.2">
      <c r="A14804" t="s">
        <v>72</v>
      </c>
      <c r="B14804" s="3">
        <v>44798</v>
      </c>
      <c r="C14804">
        <v>64</v>
      </c>
      <c r="D14804">
        <v>0</v>
      </c>
      <c r="E14804">
        <f t="shared" si="1158"/>
        <v>2022</v>
      </c>
      <c r="F14804" t="str">
        <f t="shared" si="1157"/>
        <v>Wallumbilla</v>
      </c>
      <c r="G14804" t="str">
        <f t="shared" si="1159"/>
        <v>Quarter</v>
      </c>
      <c r="H14804">
        <f t="shared" si="1160"/>
        <v>2023</v>
      </c>
      <c r="I14804">
        <f t="shared" si="1161"/>
        <v>92</v>
      </c>
      <c r="J14804">
        <f>D14804*PJ_per_contract*I14804</f>
        <v>0</v>
      </c>
    </row>
    <row r="14805" spans="1:10" x14ac:dyDescent="0.2">
      <c r="A14805" t="s">
        <v>92</v>
      </c>
      <c r="B14805" s="3">
        <v>44798</v>
      </c>
      <c r="C14805">
        <v>0</v>
      </c>
      <c r="D14805">
        <v>0</v>
      </c>
      <c r="E14805">
        <f t="shared" si="1158"/>
        <v>2022</v>
      </c>
      <c r="F14805" t="str">
        <f t="shared" si="1157"/>
        <v>Wallumbilla</v>
      </c>
      <c r="G14805" t="str">
        <f t="shared" si="1159"/>
        <v>Strip</v>
      </c>
      <c r="H14805">
        <f t="shared" si="1160"/>
        <v>2024</v>
      </c>
      <c r="I14805">
        <f t="shared" si="1161"/>
        <v>365</v>
      </c>
      <c r="J14805">
        <f>D14805*PJ_per_contract*I14805</f>
        <v>0</v>
      </c>
    </row>
    <row r="14806" spans="1:10" x14ac:dyDescent="0.2">
      <c r="A14806" t="s">
        <v>82</v>
      </c>
      <c r="B14806" s="3">
        <v>44798</v>
      </c>
      <c r="C14806">
        <v>17</v>
      </c>
      <c r="D14806">
        <v>0</v>
      </c>
      <c r="E14806">
        <f t="shared" si="1158"/>
        <v>2022</v>
      </c>
      <c r="F14806" t="str">
        <f t="shared" si="1157"/>
        <v>Wallumbilla</v>
      </c>
      <c r="G14806" t="str">
        <f t="shared" si="1159"/>
        <v>Quarter</v>
      </c>
      <c r="H14806">
        <f t="shared" si="1160"/>
        <v>2024</v>
      </c>
      <c r="I14806">
        <f t="shared" si="1161"/>
        <v>92</v>
      </c>
      <c r="J14806">
        <f>D14806*PJ_per_contract*I14806</f>
        <v>0</v>
      </c>
    </row>
    <row r="14807" spans="1:10" x14ac:dyDescent="0.2">
      <c r="A14807" t="s">
        <v>83</v>
      </c>
      <c r="B14807" s="3">
        <v>44798</v>
      </c>
      <c r="C14807">
        <v>17</v>
      </c>
      <c r="D14807">
        <v>0</v>
      </c>
      <c r="E14807">
        <f t="shared" si="1158"/>
        <v>2022</v>
      </c>
      <c r="F14807" t="str">
        <f t="shared" si="1157"/>
        <v>Wallumbilla</v>
      </c>
      <c r="G14807" t="str">
        <f t="shared" si="1159"/>
        <v>Quarter</v>
      </c>
      <c r="H14807">
        <f t="shared" si="1160"/>
        <v>2024</v>
      </c>
      <c r="I14807">
        <f t="shared" si="1161"/>
        <v>92</v>
      </c>
      <c r="J14807">
        <f>D14807*PJ_per_contract*I14807</f>
        <v>0</v>
      </c>
    </row>
    <row r="14808" spans="1:10" x14ac:dyDescent="0.2">
      <c r="A14808" t="s">
        <v>93</v>
      </c>
      <c r="B14808" s="3">
        <v>44798</v>
      </c>
      <c r="C14808">
        <v>17</v>
      </c>
      <c r="D14808">
        <v>0</v>
      </c>
      <c r="E14808">
        <f t="shared" si="1158"/>
        <v>2022</v>
      </c>
      <c r="F14808" t="str">
        <f t="shared" si="1157"/>
        <v>Wallumbilla</v>
      </c>
      <c r="G14808" t="str">
        <f t="shared" si="1159"/>
        <v>Quarter</v>
      </c>
      <c r="H14808">
        <f t="shared" si="1160"/>
        <v>2024</v>
      </c>
      <c r="I14808">
        <f t="shared" si="1161"/>
        <v>92</v>
      </c>
      <c r="J14808">
        <f>D14808*PJ_per_contract*I14808</f>
        <v>0</v>
      </c>
    </row>
    <row r="14809" spans="1:10" x14ac:dyDescent="0.2">
      <c r="A14809" t="s">
        <v>94</v>
      </c>
      <c r="B14809" s="3">
        <v>44798</v>
      </c>
      <c r="C14809">
        <v>17</v>
      </c>
      <c r="D14809">
        <v>0</v>
      </c>
      <c r="E14809">
        <f t="shared" si="1158"/>
        <v>2022</v>
      </c>
      <c r="F14809" t="str">
        <f t="shared" si="1157"/>
        <v>Wallumbilla</v>
      </c>
      <c r="G14809" t="str">
        <f t="shared" si="1159"/>
        <v>Quarter</v>
      </c>
      <c r="H14809">
        <f t="shared" si="1160"/>
        <v>2024</v>
      </c>
      <c r="I14809">
        <f t="shared" si="1161"/>
        <v>92</v>
      </c>
      <c r="J14809">
        <f>D14809*PJ_per_contract*I14809</f>
        <v>0</v>
      </c>
    </row>
    <row r="14810" spans="1:10" x14ac:dyDescent="0.2">
      <c r="A14810" t="s">
        <v>60</v>
      </c>
      <c r="B14810" s="3">
        <v>44799</v>
      </c>
      <c r="C14810">
        <v>0</v>
      </c>
      <c r="D14810">
        <v>0</v>
      </c>
      <c r="E14810">
        <f t="shared" si="1158"/>
        <v>2022</v>
      </c>
      <c r="F14810" t="str">
        <f t="shared" si="1157"/>
        <v>Wallumbilla</v>
      </c>
      <c r="G14810" t="str">
        <f t="shared" si="1159"/>
        <v>Strip</v>
      </c>
      <c r="H14810">
        <f t="shared" si="1160"/>
        <v>2023</v>
      </c>
      <c r="I14810">
        <f t="shared" si="1161"/>
        <v>365</v>
      </c>
      <c r="J14810">
        <f>D14810*PJ_per_contract*I14810</f>
        <v>0</v>
      </c>
    </row>
    <row r="14811" spans="1:10" x14ac:dyDescent="0.2">
      <c r="A14811" t="s">
        <v>61</v>
      </c>
      <c r="B14811" s="3">
        <v>44799</v>
      </c>
      <c r="C14811">
        <v>96</v>
      </c>
      <c r="D14811">
        <v>0</v>
      </c>
      <c r="E14811">
        <f t="shared" si="1158"/>
        <v>2022</v>
      </c>
      <c r="F14811" t="str">
        <f t="shared" si="1157"/>
        <v>Wallumbilla</v>
      </c>
      <c r="G14811" t="str">
        <f t="shared" si="1159"/>
        <v>Quarter</v>
      </c>
      <c r="H14811">
        <f t="shared" si="1160"/>
        <v>2022</v>
      </c>
      <c r="I14811">
        <f t="shared" si="1161"/>
        <v>92</v>
      </c>
      <c r="J14811">
        <f>D14811*PJ_per_contract*I14811</f>
        <v>0</v>
      </c>
    </row>
    <row r="14812" spans="1:10" x14ac:dyDescent="0.2">
      <c r="A14812" t="s">
        <v>62</v>
      </c>
      <c r="B14812" s="3">
        <v>44799</v>
      </c>
      <c r="C14812">
        <v>212</v>
      </c>
      <c r="D14812">
        <v>5</v>
      </c>
      <c r="E14812">
        <f t="shared" si="1158"/>
        <v>2022</v>
      </c>
      <c r="F14812" t="str">
        <f t="shared" si="1157"/>
        <v>Wallumbilla</v>
      </c>
      <c r="G14812" t="str">
        <f t="shared" si="1159"/>
        <v>Quarter</v>
      </c>
      <c r="H14812">
        <f t="shared" si="1160"/>
        <v>2022</v>
      </c>
      <c r="I14812">
        <f t="shared" si="1161"/>
        <v>92</v>
      </c>
      <c r="J14812">
        <f>D14812*PJ_per_contract*I14812</f>
        <v>4.5999999999999999E-2</v>
      </c>
    </row>
    <row r="14813" spans="1:10" x14ac:dyDescent="0.2">
      <c r="A14813" t="s">
        <v>70</v>
      </c>
      <c r="B14813" s="3">
        <v>44799</v>
      </c>
      <c r="C14813">
        <v>0</v>
      </c>
      <c r="D14813">
        <v>0</v>
      </c>
      <c r="E14813">
        <f t="shared" si="1158"/>
        <v>2022</v>
      </c>
      <c r="F14813" t="str">
        <f t="shared" si="1157"/>
        <v>Wallumbilla</v>
      </c>
      <c r="G14813" t="str">
        <f t="shared" si="1159"/>
        <v>Strip</v>
      </c>
      <c r="H14813">
        <f t="shared" si="1160"/>
        <v>2023</v>
      </c>
      <c r="I14813">
        <f t="shared" si="1161"/>
        <v>365</v>
      </c>
      <c r="J14813">
        <f>D14813*PJ_per_contract*I14813</f>
        <v>0</v>
      </c>
    </row>
    <row r="14814" spans="1:10" x14ac:dyDescent="0.2">
      <c r="A14814" t="s">
        <v>63</v>
      </c>
      <c r="B14814" s="3">
        <v>44799</v>
      </c>
      <c r="C14814">
        <v>100</v>
      </c>
      <c r="D14814">
        <v>15</v>
      </c>
      <c r="E14814">
        <f t="shared" si="1158"/>
        <v>2022</v>
      </c>
      <c r="F14814" t="str">
        <f t="shared" si="1157"/>
        <v>Wallumbilla</v>
      </c>
      <c r="G14814" t="str">
        <f t="shared" si="1159"/>
        <v>Quarter</v>
      </c>
      <c r="H14814">
        <f t="shared" si="1160"/>
        <v>2023</v>
      </c>
      <c r="I14814">
        <f t="shared" si="1161"/>
        <v>92</v>
      </c>
      <c r="J14814">
        <f>D14814*PJ_per_contract*I14814</f>
        <v>0.13800000000000001</v>
      </c>
    </row>
    <row r="14815" spans="1:10" x14ac:dyDescent="0.2">
      <c r="A14815" t="s">
        <v>64</v>
      </c>
      <c r="B14815" s="3">
        <v>44799</v>
      </c>
      <c r="C14815">
        <v>116</v>
      </c>
      <c r="D14815">
        <v>0</v>
      </c>
      <c r="E14815">
        <f t="shared" si="1158"/>
        <v>2022</v>
      </c>
      <c r="F14815" t="str">
        <f t="shared" si="1157"/>
        <v>Wallumbilla</v>
      </c>
      <c r="G14815" t="str">
        <f t="shared" si="1159"/>
        <v>Quarter</v>
      </c>
      <c r="H14815">
        <f t="shared" si="1160"/>
        <v>2023</v>
      </c>
      <c r="I14815">
        <f t="shared" si="1161"/>
        <v>92</v>
      </c>
      <c r="J14815">
        <f>D14815*PJ_per_contract*I14815</f>
        <v>0</v>
      </c>
    </row>
    <row r="14816" spans="1:10" x14ac:dyDescent="0.2">
      <c r="A14816" t="s">
        <v>81</v>
      </c>
      <c r="B14816" s="3">
        <v>44799</v>
      </c>
      <c r="C14816">
        <v>0</v>
      </c>
      <c r="D14816">
        <v>0</v>
      </c>
      <c r="E14816">
        <f t="shared" si="1158"/>
        <v>2022</v>
      </c>
      <c r="F14816" t="str">
        <f t="shared" si="1157"/>
        <v>Wallumbilla</v>
      </c>
      <c r="G14816" t="str">
        <f t="shared" si="1159"/>
        <v>Strip</v>
      </c>
      <c r="H14816">
        <f t="shared" si="1160"/>
        <v>2024</v>
      </c>
      <c r="I14816">
        <f t="shared" si="1161"/>
        <v>365</v>
      </c>
      <c r="J14816">
        <f>D14816*PJ_per_contract*I14816</f>
        <v>0</v>
      </c>
    </row>
    <row r="14817" spans="1:10" x14ac:dyDescent="0.2">
      <c r="A14817" t="s">
        <v>71</v>
      </c>
      <c r="B14817" s="3">
        <v>44799</v>
      </c>
      <c r="C14817">
        <v>65</v>
      </c>
      <c r="D14817">
        <v>0</v>
      </c>
      <c r="E14817">
        <f t="shared" si="1158"/>
        <v>2022</v>
      </c>
      <c r="F14817" t="str">
        <f t="shared" si="1157"/>
        <v>Wallumbilla</v>
      </c>
      <c r="G14817" t="str">
        <f t="shared" si="1159"/>
        <v>Quarter</v>
      </c>
      <c r="H14817">
        <f t="shared" si="1160"/>
        <v>2023</v>
      </c>
      <c r="I14817">
        <f t="shared" si="1161"/>
        <v>92</v>
      </c>
      <c r="J14817">
        <f>D14817*PJ_per_contract*I14817</f>
        <v>0</v>
      </c>
    </row>
    <row r="14818" spans="1:10" x14ac:dyDescent="0.2">
      <c r="A14818" t="s">
        <v>72</v>
      </c>
      <c r="B14818" s="3">
        <v>44799</v>
      </c>
      <c r="C14818">
        <v>64</v>
      </c>
      <c r="D14818">
        <v>0</v>
      </c>
      <c r="E14818">
        <f t="shared" si="1158"/>
        <v>2022</v>
      </c>
      <c r="F14818" t="str">
        <f t="shared" si="1157"/>
        <v>Wallumbilla</v>
      </c>
      <c r="G14818" t="str">
        <f t="shared" si="1159"/>
        <v>Quarter</v>
      </c>
      <c r="H14818">
        <f t="shared" si="1160"/>
        <v>2023</v>
      </c>
      <c r="I14818">
        <f t="shared" si="1161"/>
        <v>92</v>
      </c>
      <c r="J14818">
        <f>D14818*PJ_per_contract*I14818</f>
        <v>0</v>
      </c>
    </row>
    <row r="14819" spans="1:10" x14ac:dyDescent="0.2">
      <c r="A14819" t="s">
        <v>92</v>
      </c>
      <c r="B14819" s="3">
        <v>44799</v>
      </c>
      <c r="C14819">
        <v>0</v>
      </c>
      <c r="D14819">
        <v>5</v>
      </c>
      <c r="E14819">
        <f t="shared" si="1158"/>
        <v>2022</v>
      </c>
      <c r="F14819" t="str">
        <f t="shared" si="1157"/>
        <v>Wallumbilla</v>
      </c>
      <c r="G14819" t="str">
        <f t="shared" si="1159"/>
        <v>Strip</v>
      </c>
      <c r="H14819">
        <f t="shared" si="1160"/>
        <v>2024</v>
      </c>
      <c r="I14819">
        <f t="shared" si="1161"/>
        <v>365</v>
      </c>
      <c r="J14819">
        <f>D14819*PJ_per_contract*I14819</f>
        <v>0.1825</v>
      </c>
    </row>
    <row r="14820" spans="1:10" x14ac:dyDescent="0.2">
      <c r="A14820" t="s">
        <v>82</v>
      </c>
      <c r="B14820" s="3">
        <v>44799</v>
      </c>
      <c r="C14820">
        <v>22</v>
      </c>
      <c r="D14820">
        <v>5</v>
      </c>
      <c r="E14820">
        <f t="shared" si="1158"/>
        <v>2022</v>
      </c>
      <c r="F14820" t="str">
        <f t="shared" si="1157"/>
        <v>Wallumbilla</v>
      </c>
      <c r="G14820" t="str">
        <f t="shared" si="1159"/>
        <v>Quarter</v>
      </c>
      <c r="H14820">
        <f t="shared" si="1160"/>
        <v>2024</v>
      </c>
      <c r="I14820">
        <f t="shared" si="1161"/>
        <v>92</v>
      </c>
      <c r="J14820">
        <f>D14820*PJ_per_contract*I14820</f>
        <v>4.5999999999999999E-2</v>
      </c>
    </row>
    <row r="14821" spans="1:10" x14ac:dyDescent="0.2">
      <c r="A14821" t="s">
        <v>83</v>
      </c>
      <c r="B14821" s="3">
        <v>44799</v>
      </c>
      <c r="C14821">
        <v>22</v>
      </c>
      <c r="D14821">
        <v>5</v>
      </c>
      <c r="E14821">
        <f t="shared" si="1158"/>
        <v>2022</v>
      </c>
      <c r="F14821" t="str">
        <f t="shared" si="1157"/>
        <v>Wallumbilla</v>
      </c>
      <c r="G14821" t="str">
        <f t="shared" si="1159"/>
        <v>Quarter</v>
      </c>
      <c r="H14821">
        <f t="shared" si="1160"/>
        <v>2024</v>
      </c>
      <c r="I14821">
        <f t="shared" si="1161"/>
        <v>92</v>
      </c>
      <c r="J14821">
        <f>D14821*PJ_per_contract*I14821</f>
        <v>4.5999999999999999E-2</v>
      </c>
    </row>
    <row r="14822" spans="1:10" x14ac:dyDescent="0.2">
      <c r="A14822" t="s">
        <v>93</v>
      </c>
      <c r="B14822" s="3">
        <v>44799</v>
      </c>
      <c r="C14822">
        <v>22</v>
      </c>
      <c r="D14822">
        <v>5</v>
      </c>
      <c r="E14822">
        <f t="shared" si="1158"/>
        <v>2022</v>
      </c>
      <c r="F14822" t="str">
        <f t="shared" si="1157"/>
        <v>Wallumbilla</v>
      </c>
      <c r="G14822" t="str">
        <f t="shared" si="1159"/>
        <v>Quarter</v>
      </c>
      <c r="H14822">
        <f t="shared" si="1160"/>
        <v>2024</v>
      </c>
      <c r="I14822">
        <f t="shared" si="1161"/>
        <v>92</v>
      </c>
      <c r="J14822">
        <f>D14822*PJ_per_contract*I14822</f>
        <v>4.5999999999999999E-2</v>
      </c>
    </row>
    <row r="14823" spans="1:10" x14ac:dyDescent="0.2">
      <c r="A14823" t="s">
        <v>94</v>
      </c>
      <c r="B14823" s="3">
        <v>44799</v>
      </c>
      <c r="C14823">
        <v>22</v>
      </c>
      <c r="D14823">
        <v>5</v>
      </c>
      <c r="E14823">
        <f t="shared" si="1158"/>
        <v>2022</v>
      </c>
      <c r="F14823" t="str">
        <f t="shared" si="1157"/>
        <v>Wallumbilla</v>
      </c>
      <c r="G14823" t="str">
        <f t="shared" si="1159"/>
        <v>Quarter</v>
      </c>
      <c r="H14823">
        <f t="shared" si="1160"/>
        <v>2024</v>
      </c>
      <c r="I14823">
        <f t="shared" si="1161"/>
        <v>92</v>
      </c>
      <c r="J14823">
        <f>D14823*PJ_per_contract*I14823</f>
        <v>4.5999999999999999E-2</v>
      </c>
    </row>
    <row r="14824" spans="1:10" x14ac:dyDescent="0.2">
      <c r="A14824" t="s">
        <v>60</v>
      </c>
      <c r="B14824" s="3">
        <v>44802</v>
      </c>
      <c r="C14824">
        <v>0</v>
      </c>
      <c r="D14824">
        <v>0</v>
      </c>
      <c r="E14824">
        <f t="shared" si="1158"/>
        <v>2022</v>
      </c>
      <c r="F14824" t="str">
        <f t="shared" si="1157"/>
        <v>Wallumbilla</v>
      </c>
      <c r="G14824" t="str">
        <f t="shared" si="1159"/>
        <v>Strip</v>
      </c>
      <c r="H14824">
        <f t="shared" si="1160"/>
        <v>2023</v>
      </c>
      <c r="I14824">
        <f t="shared" si="1161"/>
        <v>365</v>
      </c>
      <c r="J14824">
        <f>D14824*PJ_per_contract*I14824</f>
        <v>0</v>
      </c>
    </row>
    <row r="14825" spans="1:10" x14ac:dyDescent="0.2">
      <c r="A14825" t="s">
        <v>61</v>
      </c>
      <c r="B14825" s="3">
        <v>44802</v>
      </c>
      <c r="C14825">
        <v>96</v>
      </c>
      <c r="D14825">
        <v>0</v>
      </c>
      <c r="E14825">
        <f t="shared" si="1158"/>
        <v>2022</v>
      </c>
      <c r="F14825" t="str">
        <f t="shared" si="1157"/>
        <v>Wallumbilla</v>
      </c>
      <c r="G14825" t="str">
        <f t="shared" si="1159"/>
        <v>Quarter</v>
      </c>
      <c r="H14825">
        <f t="shared" si="1160"/>
        <v>2022</v>
      </c>
      <c r="I14825">
        <f t="shared" si="1161"/>
        <v>92</v>
      </c>
      <c r="J14825">
        <f>D14825*PJ_per_contract*I14825</f>
        <v>0</v>
      </c>
    </row>
    <row r="14826" spans="1:10" x14ac:dyDescent="0.2">
      <c r="A14826" t="s">
        <v>62</v>
      </c>
      <c r="B14826" s="3">
        <v>44802</v>
      </c>
      <c r="C14826">
        <v>212</v>
      </c>
      <c r="D14826">
        <v>0</v>
      </c>
      <c r="E14826">
        <f t="shared" si="1158"/>
        <v>2022</v>
      </c>
      <c r="F14826" t="str">
        <f t="shared" si="1157"/>
        <v>Wallumbilla</v>
      </c>
      <c r="G14826" t="str">
        <f t="shared" si="1159"/>
        <v>Quarter</v>
      </c>
      <c r="H14826">
        <f t="shared" si="1160"/>
        <v>2022</v>
      </c>
      <c r="I14826">
        <f t="shared" si="1161"/>
        <v>92</v>
      </c>
      <c r="J14826">
        <f>D14826*PJ_per_contract*I14826</f>
        <v>0</v>
      </c>
    </row>
    <row r="14827" spans="1:10" x14ac:dyDescent="0.2">
      <c r="A14827" t="s">
        <v>70</v>
      </c>
      <c r="B14827" s="3">
        <v>44802</v>
      </c>
      <c r="C14827">
        <v>0</v>
      </c>
      <c r="D14827">
        <v>0</v>
      </c>
      <c r="E14827">
        <f t="shared" si="1158"/>
        <v>2022</v>
      </c>
      <c r="F14827" t="str">
        <f t="shared" si="1157"/>
        <v>Wallumbilla</v>
      </c>
      <c r="G14827" t="str">
        <f t="shared" si="1159"/>
        <v>Strip</v>
      </c>
      <c r="H14827">
        <f t="shared" si="1160"/>
        <v>2023</v>
      </c>
      <c r="I14827">
        <f t="shared" si="1161"/>
        <v>365</v>
      </c>
      <c r="J14827">
        <f>D14827*PJ_per_contract*I14827</f>
        <v>0</v>
      </c>
    </row>
    <row r="14828" spans="1:10" x14ac:dyDescent="0.2">
      <c r="A14828" t="s">
        <v>63</v>
      </c>
      <c r="B14828" s="3">
        <v>44802</v>
      </c>
      <c r="C14828">
        <v>100</v>
      </c>
      <c r="D14828">
        <v>0</v>
      </c>
      <c r="E14828">
        <f t="shared" si="1158"/>
        <v>2022</v>
      </c>
      <c r="F14828" t="str">
        <f t="shared" si="1157"/>
        <v>Wallumbilla</v>
      </c>
      <c r="G14828" t="str">
        <f t="shared" si="1159"/>
        <v>Quarter</v>
      </c>
      <c r="H14828">
        <f t="shared" si="1160"/>
        <v>2023</v>
      </c>
      <c r="I14828">
        <f t="shared" si="1161"/>
        <v>92</v>
      </c>
      <c r="J14828">
        <f>D14828*PJ_per_contract*I14828</f>
        <v>0</v>
      </c>
    </row>
    <row r="14829" spans="1:10" x14ac:dyDescent="0.2">
      <c r="A14829" t="s">
        <v>64</v>
      </c>
      <c r="B14829" s="3">
        <v>44802</v>
      </c>
      <c r="C14829">
        <v>116</v>
      </c>
      <c r="D14829">
        <v>0</v>
      </c>
      <c r="E14829">
        <f t="shared" si="1158"/>
        <v>2022</v>
      </c>
      <c r="F14829" t="str">
        <f t="shared" si="1157"/>
        <v>Wallumbilla</v>
      </c>
      <c r="G14829" t="str">
        <f t="shared" si="1159"/>
        <v>Quarter</v>
      </c>
      <c r="H14829">
        <f t="shared" si="1160"/>
        <v>2023</v>
      </c>
      <c r="I14829">
        <f t="shared" si="1161"/>
        <v>92</v>
      </c>
      <c r="J14829">
        <f>D14829*PJ_per_contract*I14829</f>
        <v>0</v>
      </c>
    </row>
    <row r="14830" spans="1:10" x14ac:dyDescent="0.2">
      <c r="A14830" t="s">
        <v>81</v>
      </c>
      <c r="B14830" s="3">
        <v>44802</v>
      </c>
      <c r="C14830">
        <v>0</v>
      </c>
      <c r="D14830">
        <v>0</v>
      </c>
      <c r="E14830">
        <f t="shared" si="1158"/>
        <v>2022</v>
      </c>
      <c r="F14830" t="str">
        <f t="shared" si="1157"/>
        <v>Wallumbilla</v>
      </c>
      <c r="G14830" t="str">
        <f t="shared" si="1159"/>
        <v>Strip</v>
      </c>
      <c r="H14830">
        <f t="shared" si="1160"/>
        <v>2024</v>
      </c>
      <c r="I14830">
        <f t="shared" si="1161"/>
        <v>365</v>
      </c>
      <c r="J14830">
        <f>D14830*PJ_per_contract*I14830</f>
        <v>0</v>
      </c>
    </row>
    <row r="14831" spans="1:10" x14ac:dyDescent="0.2">
      <c r="A14831" t="s">
        <v>71</v>
      </c>
      <c r="B14831" s="3">
        <v>44802</v>
      </c>
      <c r="C14831">
        <v>65</v>
      </c>
      <c r="D14831">
        <v>0</v>
      </c>
      <c r="E14831">
        <f t="shared" si="1158"/>
        <v>2022</v>
      </c>
      <c r="F14831" t="str">
        <f t="shared" si="1157"/>
        <v>Wallumbilla</v>
      </c>
      <c r="G14831" t="str">
        <f t="shared" si="1159"/>
        <v>Quarter</v>
      </c>
      <c r="H14831">
        <f t="shared" si="1160"/>
        <v>2023</v>
      </c>
      <c r="I14831">
        <f t="shared" si="1161"/>
        <v>92</v>
      </c>
      <c r="J14831">
        <f>D14831*PJ_per_contract*I14831</f>
        <v>0</v>
      </c>
    </row>
    <row r="14832" spans="1:10" x14ac:dyDescent="0.2">
      <c r="A14832" t="s">
        <v>72</v>
      </c>
      <c r="B14832" s="3">
        <v>44802</v>
      </c>
      <c r="C14832">
        <v>64</v>
      </c>
      <c r="D14832">
        <v>0</v>
      </c>
      <c r="E14832">
        <f t="shared" si="1158"/>
        <v>2022</v>
      </c>
      <c r="F14832" t="str">
        <f t="shared" si="1157"/>
        <v>Wallumbilla</v>
      </c>
      <c r="G14832" t="str">
        <f t="shared" si="1159"/>
        <v>Quarter</v>
      </c>
      <c r="H14832">
        <f t="shared" si="1160"/>
        <v>2023</v>
      </c>
      <c r="I14832">
        <f t="shared" si="1161"/>
        <v>92</v>
      </c>
      <c r="J14832">
        <f>D14832*PJ_per_contract*I14832</f>
        <v>0</v>
      </c>
    </row>
    <row r="14833" spans="1:10" x14ac:dyDescent="0.2">
      <c r="A14833" t="s">
        <v>92</v>
      </c>
      <c r="B14833" s="3">
        <v>44802</v>
      </c>
      <c r="C14833">
        <v>0</v>
      </c>
      <c r="D14833">
        <v>0</v>
      </c>
      <c r="E14833">
        <f t="shared" si="1158"/>
        <v>2022</v>
      </c>
      <c r="F14833" t="str">
        <f t="shared" si="1157"/>
        <v>Wallumbilla</v>
      </c>
      <c r="G14833" t="str">
        <f t="shared" si="1159"/>
        <v>Strip</v>
      </c>
      <c r="H14833">
        <f t="shared" si="1160"/>
        <v>2024</v>
      </c>
      <c r="I14833">
        <f t="shared" si="1161"/>
        <v>365</v>
      </c>
      <c r="J14833">
        <f>D14833*PJ_per_contract*I14833</f>
        <v>0</v>
      </c>
    </row>
    <row r="14834" spans="1:10" x14ac:dyDescent="0.2">
      <c r="A14834" t="s">
        <v>82</v>
      </c>
      <c r="B14834" s="3">
        <v>44802</v>
      </c>
      <c r="C14834">
        <v>22</v>
      </c>
      <c r="D14834">
        <v>0</v>
      </c>
      <c r="E14834">
        <f t="shared" si="1158"/>
        <v>2022</v>
      </c>
      <c r="F14834" t="str">
        <f t="shared" si="1157"/>
        <v>Wallumbilla</v>
      </c>
      <c r="G14834" t="str">
        <f t="shared" si="1159"/>
        <v>Quarter</v>
      </c>
      <c r="H14834">
        <f t="shared" si="1160"/>
        <v>2024</v>
      </c>
      <c r="I14834">
        <f t="shared" si="1161"/>
        <v>92</v>
      </c>
      <c r="J14834">
        <f>D14834*PJ_per_contract*I14834</f>
        <v>0</v>
      </c>
    </row>
    <row r="14835" spans="1:10" x14ac:dyDescent="0.2">
      <c r="A14835" t="s">
        <v>83</v>
      </c>
      <c r="B14835" s="3">
        <v>44802</v>
      </c>
      <c r="C14835">
        <v>22</v>
      </c>
      <c r="D14835">
        <v>0</v>
      </c>
      <c r="E14835">
        <f t="shared" si="1158"/>
        <v>2022</v>
      </c>
      <c r="F14835" t="str">
        <f t="shared" si="1157"/>
        <v>Wallumbilla</v>
      </c>
      <c r="G14835" t="str">
        <f t="shared" si="1159"/>
        <v>Quarter</v>
      </c>
      <c r="H14835">
        <f t="shared" si="1160"/>
        <v>2024</v>
      </c>
      <c r="I14835">
        <f t="shared" si="1161"/>
        <v>92</v>
      </c>
      <c r="J14835">
        <f>D14835*PJ_per_contract*I14835</f>
        <v>0</v>
      </c>
    </row>
    <row r="14836" spans="1:10" x14ac:dyDescent="0.2">
      <c r="A14836" t="s">
        <v>93</v>
      </c>
      <c r="B14836" s="3">
        <v>44802</v>
      </c>
      <c r="C14836">
        <v>22</v>
      </c>
      <c r="D14836">
        <v>0</v>
      </c>
      <c r="E14836">
        <f t="shared" si="1158"/>
        <v>2022</v>
      </c>
      <c r="F14836" t="str">
        <f t="shared" si="1157"/>
        <v>Wallumbilla</v>
      </c>
      <c r="G14836" t="str">
        <f t="shared" si="1159"/>
        <v>Quarter</v>
      </c>
      <c r="H14836">
        <f t="shared" si="1160"/>
        <v>2024</v>
      </c>
      <c r="I14836">
        <f t="shared" si="1161"/>
        <v>92</v>
      </c>
      <c r="J14836">
        <f>D14836*PJ_per_contract*I14836</f>
        <v>0</v>
      </c>
    </row>
    <row r="14837" spans="1:10" x14ac:dyDescent="0.2">
      <c r="A14837" t="s">
        <v>94</v>
      </c>
      <c r="B14837" s="3">
        <v>44802</v>
      </c>
      <c r="C14837">
        <v>22</v>
      </c>
      <c r="D14837">
        <v>0</v>
      </c>
      <c r="E14837">
        <f t="shared" si="1158"/>
        <v>2022</v>
      </c>
      <c r="F14837" t="str">
        <f t="shared" si="1157"/>
        <v>Wallumbilla</v>
      </c>
      <c r="G14837" t="str">
        <f t="shared" si="1159"/>
        <v>Quarter</v>
      </c>
      <c r="H14837">
        <f t="shared" si="1160"/>
        <v>2024</v>
      </c>
      <c r="I14837">
        <f t="shared" si="1161"/>
        <v>92</v>
      </c>
      <c r="J14837">
        <f>D14837*PJ_per_contract*I14837</f>
        <v>0</v>
      </c>
    </row>
    <row r="14838" spans="1:10" x14ac:dyDescent="0.2">
      <c r="A14838" t="s">
        <v>60</v>
      </c>
      <c r="B14838" s="3">
        <v>44803</v>
      </c>
      <c r="C14838">
        <v>0</v>
      </c>
      <c r="D14838">
        <v>0</v>
      </c>
      <c r="E14838">
        <f t="shared" si="1158"/>
        <v>2022</v>
      </c>
      <c r="F14838" t="str">
        <f t="shared" si="1157"/>
        <v>Wallumbilla</v>
      </c>
      <c r="G14838" t="str">
        <f t="shared" si="1159"/>
        <v>Strip</v>
      </c>
      <c r="H14838">
        <f t="shared" si="1160"/>
        <v>2023</v>
      </c>
      <c r="I14838">
        <f t="shared" si="1161"/>
        <v>365</v>
      </c>
      <c r="J14838">
        <f>D14838*PJ_per_contract*I14838</f>
        <v>0</v>
      </c>
    </row>
    <row r="14839" spans="1:10" x14ac:dyDescent="0.2">
      <c r="A14839" t="s">
        <v>61</v>
      </c>
      <c r="B14839" s="3">
        <v>44803</v>
      </c>
      <c r="C14839">
        <v>96</v>
      </c>
      <c r="D14839">
        <v>0</v>
      </c>
      <c r="E14839">
        <f t="shared" si="1158"/>
        <v>2022</v>
      </c>
      <c r="F14839" t="str">
        <f t="shared" si="1157"/>
        <v>Wallumbilla</v>
      </c>
      <c r="G14839" t="str">
        <f t="shared" si="1159"/>
        <v>Quarter</v>
      </c>
      <c r="H14839">
        <f t="shared" si="1160"/>
        <v>2022</v>
      </c>
      <c r="I14839">
        <f t="shared" si="1161"/>
        <v>92</v>
      </c>
      <c r="J14839">
        <f>D14839*PJ_per_contract*I14839</f>
        <v>0</v>
      </c>
    </row>
    <row r="14840" spans="1:10" x14ac:dyDescent="0.2">
      <c r="A14840" t="s">
        <v>62</v>
      </c>
      <c r="B14840" s="3">
        <v>44803</v>
      </c>
      <c r="C14840">
        <v>212</v>
      </c>
      <c r="D14840">
        <v>0</v>
      </c>
      <c r="E14840">
        <f t="shared" si="1158"/>
        <v>2022</v>
      </c>
      <c r="F14840" t="str">
        <f t="shared" si="1157"/>
        <v>Wallumbilla</v>
      </c>
      <c r="G14840" t="str">
        <f t="shared" si="1159"/>
        <v>Quarter</v>
      </c>
      <c r="H14840">
        <f t="shared" si="1160"/>
        <v>2022</v>
      </c>
      <c r="I14840">
        <f t="shared" si="1161"/>
        <v>92</v>
      </c>
      <c r="J14840">
        <f>D14840*PJ_per_contract*I14840</f>
        <v>0</v>
      </c>
    </row>
    <row r="14841" spans="1:10" x14ac:dyDescent="0.2">
      <c r="A14841" t="s">
        <v>70</v>
      </c>
      <c r="B14841" s="3">
        <v>44803</v>
      </c>
      <c r="C14841">
        <v>0</v>
      </c>
      <c r="D14841">
        <v>0</v>
      </c>
      <c r="E14841">
        <f t="shared" si="1158"/>
        <v>2022</v>
      </c>
      <c r="F14841" t="str">
        <f t="shared" si="1157"/>
        <v>Wallumbilla</v>
      </c>
      <c r="G14841" t="str">
        <f t="shared" si="1159"/>
        <v>Strip</v>
      </c>
      <c r="H14841">
        <f t="shared" si="1160"/>
        <v>2023</v>
      </c>
      <c r="I14841">
        <f t="shared" si="1161"/>
        <v>365</v>
      </c>
      <c r="J14841">
        <f>D14841*PJ_per_contract*I14841</f>
        <v>0</v>
      </c>
    </row>
    <row r="14842" spans="1:10" x14ac:dyDescent="0.2">
      <c r="A14842" t="s">
        <v>63</v>
      </c>
      <c r="B14842" s="3">
        <v>44803</v>
      </c>
      <c r="C14842">
        <v>100</v>
      </c>
      <c r="D14842">
        <v>0</v>
      </c>
      <c r="E14842">
        <f t="shared" si="1158"/>
        <v>2022</v>
      </c>
      <c r="F14842" t="str">
        <f t="shared" si="1157"/>
        <v>Wallumbilla</v>
      </c>
      <c r="G14842" t="str">
        <f t="shared" si="1159"/>
        <v>Quarter</v>
      </c>
      <c r="H14842">
        <f t="shared" si="1160"/>
        <v>2023</v>
      </c>
      <c r="I14842">
        <f t="shared" si="1161"/>
        <v>92</v>
      </c>
      <c r="J14842">
        <f>D14842*PJ_per_contract*I14842</f>
        <v>0</v>
      </c>
    </row>
    <row r="14843" spans="1:10" x14ac:dyDescent="0.2">
      <c r="A14843" t="s">
        <v>64</v>
      </c>
      <c r="B14843" s="3">
        <v>44803</v>
      </c>
      <c r="C14843">
        <v>116</v>
      </c>
      <c r="D14843">
        <v>0</v>
      </c>
      <c r="E14843">
        <f t="shared" si="1158"/>
        <v>2022</v>
      </c>
      <c r="F14843" t="str">
        <f t="shared" si="1157"/>
        <v>Wallumbilla</v>
      </c>
      <c r="G14843" t="str">
        <f t="shared" si="1159"/>
        <v>Quarter</v>
      </c>
      <c r="H14843">
        <f t="shared" si="1160"/>
        <v>2023</v>
      </c>
      <c r="I14843">
        <f t="shared" si="1161"/>
        <v>92</v>
      </c>
      <c r="J14843">
        <f>D14843*PJ_per_contract*I14843</f>
        <v>0</v>
      </c>
    </row>
    <row r="14844" spans="1:10" x14ac:dyDescent="0.2">
      <c r="A14844" t="s">
        <v>81</v>
      </c>
      <c r="B14844" s="3">
        <v>44803</v>
      </c>
      <c r="C14844">
        <v>0</v>
      </c>
      <c r="D14844">
        <v>0</v>
      </c>
      <c r="E14844">
        <f t="shared" si="1158"/>
        <v>2022</v>
      </c>
      <c r="F14844" t="str">
        <f t="shared" si="1157"/>
        <v>Wallumbilla</v>
      </c>
      <c r="G14844" t="str">
        <f t="shared" si="1159"/>
        <v>Strip</v>
      </c>
      <c r="H14844">
        <f t="shared" si="1160"/>
        <v>2024</v>
      </c>
      <c r="I14844">
        <f t="shared" si="1161"/>
        <v>365</v>
      </c>
      <c r="J14844">
        <f>D14844*PJ_per_contract*I14844</f>
        <v>0</v>
      </c>
    </row>
    <row r="14845" spans="1:10" x14ac:dyDescent="0.2">
      <c r="A14845" t="s">
        <v>71</v>
      </c>
      <c r="B14845" s="3">
        <v>44803</v>
      </c>
      <c r="C14845">
        <v>65</v>
      </c>
      <c r="D14845">
        <v>0</v>
      </c>
      <c r="E14845">
        <f t="shared" si="1158"/>
        <v>2022</v>
      </c>
      <c r="F14845" t="str">
        <f t="shared" si="1157"/>
        <v>Wallumbilla</v>
      </c>
      <c r="G14845" t="str">
        <f t="shared" si="1159"/>
        <v>Quarter</v>
      </c>
      <c r="H14845">
        <f t="shared" si="1160"/>
        <v>2023</v>
      </c>
      <c r="I14845">
        <f t="shared" si="1161"/>
        <v>92</v>
      </c>
      <c r="J14845">
        <f>D14845*PJ_per_contract*I14845</f>
        <v>0</v>
      </c>
    </row>
    <row r="14846" spans="1:10" x14ac:dyDescent="0.2">
      <c r="A14846" t="s">
        <v>72</v>
      </c>
      <c r="B14846" s="3">
        <v>44803</v>
      </c>
      <c r="C14846">
        <v>64</v>
      </c>
      <c r="D14846">
        <v>0</v>
      </c>
      <c r="E14846">
        <f t="shared" si="1158"/>
        <v>2022</v>
      </c>
      <c r="F14846" t="str">
        <f t="shared" si="1157"/>
        <v>Wallumbilla</v>
      </c>
      <c r="G14846" t="str">
        <f t="shared" si="1159"/>
        <v>Quarter</v>
      </c>
      <c r="H14846">
        <f t="shared" si="1160"/>
        <v>2023</v>
      </c>
      <c r="I14846">
        <f t="shared" si="1161"/>
        <v>92</v>
      </c>
      <c r="J14846">
        <f>D14846*PJ_per_contract*I14846</f>
        <v>0</v>
      </c>
    </row>
    <row r="14847" spans="1:10" x14ac:dyDescent="0.2">
      <c r="A14847" t="s">
        <v>92</v>
      </c>
      <c r="B14847" s="3">
        <v>44803</v>
      </c>
      <c r="C14847">
        <v>0</v>
      </c>
      <c r="D14847">
        <v>0</v>
      </c>
      <c r="E14847">
        <f t="shared" si="1158"/>
        <v>2022</v>
      </c>
      <c r="F14847" t="str">
        <f t="shared" si="1157"/>
        <v>Wallumbilla</v>
      </c>
      <c r="G14847" t="str">
        <f t="shared" si="1159"/>
        <v>Strip</v>
      </c>
      <c r="H14847">
        <f t="shared" si="1160"/>
        <v>2024</v>
      </c>
      <c r="I14847">
        <f t="shared" si="1161"/>
        <v>365</v>
      </c>
      <c r="J14847">
        <f>D14847*PJ_per_contract*I14847</f>
        <v>0</v>
      </c>
    </row>
    <row r="14848" spans="1:10" x14ac:dyDescent="0.2">
      <c r="A14848" t="s">
        <v>82</v>
      </c>
      <c r="B14848" s="3">
        <v>44803</v>
      </c>
      <c r="C14848">
        <v>22</v>
      </c>
      <c r="D14848">
        <v>0</v>
      </c>
      <c r="E14848">
        <f t="shared" si="1158"/>
        <v>2022</v>
      </c>
      <c r="F14848" t="str">
        <f t="shared" si="1157"/>
        <v>Wallumbilla</v>
      </c>
      <c r="G14848" t="str">
        <f t="shared" si="1159"/>
        <v>Quarter</v>
      </c>
      <c r="H14848">
        <f t="shared" si="1160"/>
        <v>2024</v>
      </c>
      <c r="I14848">
        <f t="shared" si="1161"/>
        <v>92</v>
      </c>
      <c r="J14848">
        <f>D14848*PJ_per_contract*I14848</f>
        <v>0</v>
      </c>
    </row>
    <row r="14849" spans="1:10" x14ac:dyDescent="0.2">
      <c r="A14849" t="s">
        <v>83</v>
      </c>
      <c r="B14849" s="3">
        <v>44803</v>
      </c>
      <c r="C14849">
        <v>22</v>
      </c>
      <c r="D14849">
        <v>0</v>
      </c>
      <c r="E14849">
        <f t="shared" si="1158"/>
        <v>2022</v>
      </c>
      <c r="F14849" t="str">
        <f t="shared" si="1157"/>
        <v>Wallumbilla</v>
      </c>
      <c r="G14849" t="str">
        <f t="shared" si="1159"/>
        <v>Quarter</v>
      </c>
      <c r="H14849">
        <f t="shared" si="1160"/>
        <v>2024</v>
      </c>
      <c r="I14849">
        <f t="shared" si="1161"/>
        <v>92</v>
      </c>
      <c r="J14849">
        <f>D14849*PJ_per_contract*I14849</f>
        <v>0</v>
      </c>
    </row>
    <row r="14850" spans="1:10" x14ac:dyDescent="0.2">
      <c r="A14850" t="s">
        <v>93</v>
      </c>
      <c r="B14850" s="3">
        <v>44803</v>
      </c>
      <c r="C14850">
        <v>22</v>
      </c>
      <c r="D14850">
        <v>0</v>
      </c>
      <c r="E14850">
        <f t="shared" si="1158"/>
        <v>2022</v>
      </c>
      <c r="F14850" t="str">
        <f t="shared" ref="F14850:F14913" si="1162">IF(OR(LEFT(A14850,2)="GJ",LEFT(A14850,2)="GK"),"Victorian",IF(OR(LEFT(A14850,2)="GX",LEFT(A14850,2)="GY"),"Wallumbilla","NA"))</f>
        <v>Wallumbilla</v>
      </c>
      <c r="G14850" t="str">
        <f t="shared" si="1159"/>
        <v>Quarter</v>
      </c>
      <c r="H14850">
        <f t="shared" si="1160"/>
        <v>2024</v>
      </c>
      <c r="I14850">
        <f t="shared" si="1161"/>
        <v>92</v>
      </c>
      <c r="J14850">
        <f>D14850*PJ_per_contract*I14850</f>
        <v>0</v>
      </c>
    </row>
    <row r="14851" spans="1:10" x14ac:dyDescent="0.2">
      <c r="A14851" t="s">
        <v>94</v>
      </c>
      <c r="B14851" s="3">
        <v>44803</v>
      </c>
      <c r="C14851">
        <v>22</v>
      </c>
      <c r="D14851">
        <v>0</v>
      </c>
      <c r="E14851">
        <f t="shared" ref="E14851:E14914" si="1163">YEAR(B14851)</f>
        <v>2022</v>
      </c>
      <c r="F14851" t="str">
        <f t="shared" si="1162"/>
        <v>Wallumbilla</v>
      </c>
      <c r="G14851" t="str">
        <f t="shared" ref="G14851:G14914" si="1164">IF(LEFT(A14851,2)="GJ","Month",IF(OR(LEFT(A14851,2)="GK",LEFT(A14851,2)="GX"),"Quarter",IF(LEFT(A14851,2)="GY","Strip","NA")))</f>
        <v>Quarter</v>
      </c>
      <c r="H14851">
        <f t="shared" ref="H14851:H14914" si="1165">VALUE(MID(A14851,4,4))</f>
        <v>2024</v>
      </c>
      <c r="I14851">
        <f t="shared" ref="I14851:I14914" si="1166">IF(G14851="Month",_xlfn.DAYS(EOMONTH(B14851,0),EOMONTH(B14851,-1)),IF(G14851="Quarter",_xlfn.DAYS(EOMONTH(B14851,2),EOMONTH(B14851,-1)),365))</f>
        <v>92</v>
      </c>
      <c r="J14851">
        <f>D14851*PJ_per_contract*I14851</f>
        <v>0</v>
      </c>
    </row>
    <row r="14852" spans="1:10" x14ac:dyDescent="0.2">
      <c r="A14852" t="s">
        <v>60</v>
      </c>
      <c r="B14852" s="3">
        <v>44804</v>
      </c>
      <c r="C14852">
        <v>0</v>
      </c>
      <c r="D14852">
        <v>0</v>
      </c>
      <c r="E14852">
        <f t="shared" si="1163"/>
        <v>2022</v>
      </c>
      <c r="F14852" t="str">
        <f t="shared" si="1162"/>
        <v>Wallumbilla</v>
      </c>
      <c r="G14852" t="str">
        <f t="shared" si="1164"/>
        <v>Strip</v>
      </c>
      <c r="H14852">
        <f t="shared" si="1165"/>
        <v>2023</v>
      </c>
      <c r="I14852">
        <f t="shared" si="1166"/>
        <v>365</v>
      </c>
      <c r="J14852">
        <f>D14852*PJ_per_contract*I14852</f>
        <v>0</v>
      </c>
    </row>
    <row r="14853" spans="1:10" x14ac:dyDescent="0.2">
      <c r="A14853" t="s">
        <v>61</v>
      </c>
      <c r="B14853" s="3">
        <v>44804</v>
      </c>
      <c r="C14853">
        <v>96</v>
      </c>
      <c r="D14853">
        <v>0</v>
      </c>
      <c r="E14853">
        <f t="shared" si="1163"/>
        <v>2022</v>
      </c>
      <c r="F14853" t="str">
        <f t="shared" si="1162"/>
        <v>Wallumbilla</v>
      </c>
      <c r="G14853" t="str">
        <f t="shared" si="1164"/>
        <v>Quarter</v>
      </c>
      <c r="H14853">
        <f t="shared" si="1165"/>
        <v>2022</v>
      </c>
      <c r="I14853">
        <f t="shared" si="1166"/>
        <v>92</v>
      </c>
      <c r="J14853">
        <f>D14853*PJ_per_contract*I14853</f>
        <v>0</v>
      </c>
    </row>
    <row r="14854" spans="1:10" x14ac:dyDescent="0.2">
      <c r="A14854" t="s">
        <v>62</v>
      </c>
      <c r="B14854" s="3">
        <v>44804</v>
      </c>
      <c r="C14854">
        <v>212</v>
      </c>
      <c r="D14854">
        <v>0</v>
      </c>
      <c r="E14854">
        <f t="shared" si="1163"/>
        <v>2022</v>
      </c>
      <c r="F14854" t="str">
        <f t="shared" si="1162"/>
        <v>Wallumbilla</v>
      </c>
      <c r="G14854" t="str">
        <f t="shared" si="1164"/>
        <v>Quarter</v>
      </c>
      <c r="H14854">
        <f t="shared" si="1165"/>
        <v>2022</v>
      </c>
      <c r="I14854">
        <f t="shared" si="1166"/>
        <v>92</v>
      </c>
      <c r="J14854">
        <f>D14854*PJ_per_contract*I14854</f>
        <v>0</v>
      </c>
    </row>
    <row r="14855" spans="1:10" x14ac:dyDescent="0.2">
      <c r="A14855" t="s">
        <v>70</v>
      </c>
      <c r="B14855" s="3">
        <v>44804</v>
      </c>
      <c r="C14855">
        <v>0</v>
      </c>
      <c r="D14855">
        <v>0</v>
      </c>
      <c r="E14855">
        <f t="shared" si="1163"/>
        <v>2022</v>
      </c>
      <c r="F14855" t="str">
        <f t="shared" si="1162"/>
        <v>Wallumbilla</v>
      </c>
      <c r="G14855" t="str">
        <f t="shared" si="1164"/>
        <v>Strip</v>
      </c>
      <c r="H14855">
        <f t="shared" si="1165"/>
        <v>2023</v>
      </c>
      <c r="I14855">
        <f t="shared" si="1166"/>
        <v>365</v>
      </c>
      <c r="J14855">
        <f>D14855*PJ_per_contract*I14855</f>
        <v>0</v>
      </c>
    </row>
    <row r="14856" spans="1:10" x14ac:dyDescent="0.2">
      <c r="A14856" t="s">
        <v>63</v>
      </c>
      <c r="B14856" s="3">
        <v>44804</v>
      </c>
      <c r="C14856">
        <v>100</v>
      </c>
      <c r="D14856">
        <v>0</v>
      </c>
      <c r="E14856">
        <f t="shared" si="1163"/>
        <v>2022</v>
      </c>
      <c r="F14856" t="str">
        <f t="shared" si="1162"/>
        <v>Wallumbilla</v>
      </c>
      <c r="G14856" t="str">
        <f t="shared" si="1164"/>
        <v>Quarter</v>
      </c>
      <c r="H14856">
        <f t="shared" si="1165"/>
        <v>2023</v>
      </c>
      <c r="I14856">
        <f t="shared" si="1166"/>
        <v>92</v>
      </c>
      <c r="J14856">
        <f>D14856*PJ_per_contract*I14856</f>
        <v>0</v>
      </c>
    </row>
    <row r="14857" spans="1:10" x14ac:dyDescent="0.2">
      <c r="A14857" t="s">
        <v>64</v>
      </c>
      <c r="B14857" s="3">
        <v>44804</v>
      </c>
      <c r="C14857">
        <v>116</v>
      </c>
      <c r="D14857">
        <v>0</v>
      </c>
      <c r="E14857">
        <f t="shared" si="1163"/>
        <v>2022</v>
      </c>
      <c r="F14857" t="str">
        <f t="shared" si="1162"/>
        <v>Wallumbilla</v>
      </c>
      <c r="G14857" t="str">
        <f t="shared" si="1164"/>
        <v>Quarter</v>
      </c>
      <c r="H14857">
        <f t="shared" si="1165"/>
        <v>2023</v>
      </c>
      <c r="I14857">
        <f t="shared" si="1166"/>
        <v>92</v>
      </c>
      <c r="J14857">
        <f>D14857*PJ_per_contract*I14857</f>
        <v>0</v>
      </c>
    </row>
    <row r="14858" spans="1:10" x14ac:dyDescent="0.2">
      <c r="A14858" t="s">
        <v>81</v>
      </c>
      <c r="B14858" s="3">
        <v>44804</v>
      </c>
      <c r="C14858">
        <v>0</v>
      </c>
      <c r="D14858">
        <v>0</v>
      </c>
      <c r="E14858">
        <f t="shared" si="1163"/>
        <v>2022</v>
      </c>
      <c r="F14858" t="str">
        <f t="shared" si="1162"/>
        <v>Wallumbilla</v>
      </c>
      <c r="G14858" t="str">
        <f t="shared" si="1164"/>
        <v>Strip</v>
      </c>
      <c r="H14858">
        <f t="shared" si="1165"/>
        <v>2024</v>
      </c>
      <c r="I14858">
        <f t="shared" si="1166"/>
        <v>365</v>
      </c>
      <c r="J14858">
        <f>D14858*PJ_per_contract*I14858</f>
        <v>0</v>
      </c>
    </row>
    <row r="14859" spans="1:10" x14ac:dyDescent="0.2">
      <c r="A14859" t="s">
        <v>71</v>
      </c>
      <c r="B14859" s="3">
        <v>44804</v>
      </c>
      <c r="C14859">
        <v>65</v>
      </c>
      <c r="D14859">
        <v>0</v>
      </c>
      <c r="E14859">
        <f t="shared" si="1163"/>
        <v>2022</v>
      </c>
      <c r="F14859" t="str">
        <f t="shared" si="1162"/>
        <v>Wallumbilla</v>
      </c>
      <c r="G14859" t="str">
        <f t="shared" si="1164"/>
        <v>Quarter</v>
      </c>
      <c r="H14859">
        <f t="shared" si="1165"/>
        <v>2023</v>
      </c>
      <c r="I14859">
        <f t="shared" si="1166"/>
        <v>92</v>
      </c>
      <c r="J14859">
        <f>D14859*PJ_per_contract*I14859</f>
        <v>0</v>
      </c>
    </row>
    <row r="14860" spans="1:10" x14ac:dyDescent="0.2">
      <c r="A14860" t="s">
        <v>72</v>
      </c>
      <c r="B14860" s="3">
        <v>44804</v>
      </c>
      <c r="C14860">
        <v>64</v>
      </c>
      <c r="D14860">
        <v>0</v>
      </c>
      <c r="E14860">
        <f t="shared" si="1163"/>
        <v>2022</v>
      </c>
      <c r="F14860" t="str">
        <f t="shared" si="1162"/>
        <v>Wallumbilla</v>
      </c>
      <c r="G14860" t="str">
        <f t="shared" si="1164"/>
        <v>Quarter</v>
      </c>
      <c r="H14860">
        <f t="shared" si="1165"/>
        <v>2023</v>
      </c>
      <c r="I14860">
        <f t="shared" si="1166"/>
        <v>92</v>
      </c>
      <c r="J14860">
        <f>D14860*PJ_per_contract*I14860</f>
        <v>0</v>
      </c>
    </row>
    <row r="14861" spans="1:10" x14ac:dyDescent="0.2">
      <c r="A14861" t="s">
        <v>92</v>
      </c>
      <c r="B14861" s="3">
        <v>44804</v>
      </c>
      <c r="C14861">
        <v>0</v>
      </c>
      <c r="D14861">
        <v>0</v>
      </c>
      <c r="E14861">
        <f t="shared" si="1163"/>
        <v>2022</v>
      </c>
      <c r="F14861" t="str">
        <f t="shared" si="1162"/>
        <v>Wallumbilla</v>
      </c>
      <c r="G14861" t="str">
        <f t="shared" si="1164"/>
        <v>Strip</v>
      </c>
      <c r="H14861">
        <f t="shared" si="1165"/>
        <v>2024</v>
      </c>
      <c r="I14861">
        <f t="shared" si="1166"/>
        <v>365</v>
      </c>
      <c r="J14861">
        <f>D14861*PJ_per_contract*I14861</f>
        <v>0</v>
      </c>
    </row>
    <row r="14862" spans="1:10" x14ac:dyDescent="0.2">
      <c r="A14862" t="s">
        <v>82</v>
      </c>
      <c r="B14862" s="3">
        <v>44804</v>
      </c>
      <c r="C14862">
        <v>22</v>
      </c>
      <c r="D14862">
        <v>0</v>
      </c>
      <c r="E14862">
        <f t="shared" si="1163"/>
        <v>2022</v>
      </c>
      <c r="F14862" t="str">
        <f t="shared" si="1162"/>
        <v>Wallumbilla</v>
      </c>
      <c r="G14862" t="str">
        <f t="shared" si="1164"/>
        <v>Quarter</v>
      </c>
      <c r="H14862">
        <f t="shared" si="1165"/>
        <v>2024</v>
      </c>
      <c r="I14862">
        <f t="shared" si="1166"/>
        <v>92</v>
      </c>
      <c r="J14862">
        <f>D14862*PJ_per_contract*I14862</f>
        <v>0</v>
      </c>
    </row>
    <row r="14863" spans="1:10" x14ac:dyDescent="0.2">
      <c r="A14863" t="s">
        <v>83</v>
      </c>
      <c r="B14863" s="3">
        <v>44804</v>
      </c>
      <c r="C14863">
        <v>22</v>
      </c>
      <c r="D14863">
        <v>0</v>
      </c>
      <c r="E14863">
        <f t="shared" si="1163"/>
        <v>2022</v>
      </c>
      <c r="F14863" t="str">
        <f t="shared" si="1162"/>
        <v>Wallumbilla</v>
      </c>
      <c r="G14863" t="str">
        <f t="shared" si="1164"/>
        <v>Quarter</v>
      </c>
      <c r="H14863">
        <f t="shared" si="1165"/>
        <v>2024</v>
      </c>
      <c r="I14863">
        <f t="shared" si="1166"/>
        <v>92</v>
      </c>
      <c r="J14863">
        <f>D14863*PJ_per_contract*I14863</f>
        <v>0</v>
      </c>
    </row>
    <row r="14864" spans="1:10" x14ac:dyDescent="0.2">
      <c r="A14864" t="s">
        <v>93</v>
      </c>
      <c r="B14864" s="3">
        <v>44804</v>
      </c>
      <c r="C14864">
        <v>22</v>
      </c>
      <c r="D14864">
        <v>0</v>
      </c>
      <c r="E14864">
        <f t="shared" si="1163"/>
        <v>2022</v>
      </c>
      <c r="F14864" t="str">
        <f t="shared" si="1162"/>
        <v>Wallumbilla</v>
      </c>
      <c r="G14864" t="str">
        <f t="shared" si="1164"/>
        <v>Quarter</v>
      </c>
      <c r="H14864">
        <f t="shared" si="1165"/>
        <v>2024</v>
      </c>
      <c r="I14864">
        <f t="shared" si="1166"/>
        <v>92</v>
      </c>
      <c r="J14864">
        <f>D14864*PJ_per_contract*I14864</f>
        <v>0</v>
      </c>
    </row>
    <row r="14865" spans="1:10" x14ac:dyDescent="0.2">
      <c r="A14865" t="s">
        <v>94</v>
      </c>
      <c r="B14865" s="3">
        <v>44804</v>
      </c>
      <c r="C14865">
        <v>22</v>
      </c>
      <c r="D14865">
        <v>0</v>
      </c>
      <c r="E14865">
        <f t="shared" si="1163"/>
        <v>2022</v>
      </c>
      <c r="F14865" t="str">
        <f t="shared" si="1162"/>
        <v>Wallumbilla</v>
      </c>
      <c r="G14865" t="str">
        <f t="shared" si="1164"/>
        <v>Quarter</v>
      </c>
      <c r="H14865">
        <f t="shared" si="1165"/>
        <v>2024</v>
      </c>
      <c r="I14865">
        <f t="shared" si="1166"/>
        <v>92</v>
      </c>
      <c r="J14865">
        <f>D14865*PJ_per_contract*I14865</f>
        <v>0</v>
      </c>
    </row>
    <row r="14866" spans="1:10" x14ac:dyDescent="0.2">
      <c r="A14866" t="s">
        <v>60</v>
      </c>
      <c r="B14866" s="3">
        <v>44805</v>
      </c>
      <c r="C14866">
        <v>0</v>
      </c>
      <c r="D14866">
        <v>0</v>
      </c>
      <c r="E14866">
        <f t="shared" si="1163"/>
        <v>2022</v>
      </c>
      <c r="F14866" t="str">
        <f t="shared" si="1162"/>
        <v>Wallumbilla</v>
      </c>
      <c r="G14866" t="str">
        <f t="shared" si="1164"/>
        <v>Strip</v>
      </c>
      <c r="H14866">
        <f t="shared" si="1165"/>
        <v>2023</v>
      </c>
      <c r="I14866">
        <f t="shared" si="1166"/>
        <v>365</v>
      </c>
      <c r="J14866">
        <f>D14866*PJ_per_contract*I14866</f>
        <v>0</v>
      </c>
    </row>
    <row r="14867" spans="1:10" x14ac:dyDescent="0.2">
      <c r="A14867" t="s">
        <v>61</v>
      </c>
      <c r="B14867" s="3">
        <v>44805</v>
      </c>
      <c r="C14867">
        <v>96</v>
      </c>
      <c r="D14867">
        <v>0</v>
      </c>
      <c r="E14867">
        <f t="shared" si="1163"/>
        <v>2022</v>
      </c>
      <c r="F14867" t="str">
        <f t="shared" si="1162"/>
        <v>Wallumbilla</v>
      </c>
      <c r="G14867" t="str">
        <f t="shared" si="1164"/>
        <v>Quarter</v>
      </c>
      <c r="H14867">
        <f t="shared" si="1165"/>
        <v>2022</v>
      </c>
      <c r="I14867">
        <f t="shared" si="1166"/>
        <v>91</v>
      </c>
      <c r="J14867">
        <f>D14867*PJ_per_contract*I14867</f>
        <v>0</v>
      </c>
    </row>
    <row r="14868" spans="1:10" x14ac:dyDescent="0.2">
      <c r="A14868" t="s">
        <v>62</v>
      </c>
      <c r="B14868" s="3">
        <v>44805</v>
      </c>
      <c r="C14868">
        <v>212</v>
      </c>
      <c r="D14868">
        <v>0</v>
      </c>
      <c r="E14868">
        <f t="shared" si="1163"/>
        <v>2022</v>
      </c>
      <c r="F14868" t="str">
        <f t="shared" si="1162"/>
        <v>Wallumbilla</v>
      </c>
      <c r="G14868" t="str">
        <f t="shared" si="1164"/>
        <v>Quarter</v>
      </c>
      <c r="H14868">
        <f t="shared" si="1165"/>
        <v>2022</v>
      </c>
      <c r="I14868">
        <f t="shared" si="1166"/>
        <v>91</v>
      </c>
      <c r="J14868">
        <f>D14868*PJ_per_contract*I14868</f>
        <v>0</v>
      </c>
    </row>
    <row r="14869" spans="1:10" x14ac:dyDescent="0.2">
      <c r="A14869" t="s">
        <v>70</v>
      </c>
      <c r="B14869" s="3">
        <v>44805</v>
      </c>
      <c r="C14869">
        <v>0</v>
      </c>
      <c r="D14869">
        <v>0</v>
      </c>
      <c r="E14869">
        <f t="shared" si="1163"/>
        <v>2022</v>
      </c>
      <c r="F14869" t="str">
        <f t="shared" si="1162"/>
        <v>Wallumbilla</v>
      </c>
      <c r="G14869" t="str">
        <f t="shared" si="1164"/>
        <v>Strip</v>
      </c>
      <c r="H14869">
        <f t="shared" si="1165"/>
        <v>2023</v>
      </c>
      <c r="I14869">
        <f t="shared" si="1166"/>
        <v>365</v>
      </c>
      <c r="J14869">
        <f>D14869*PJ_per_contract*I14869</f>
        <v>0</v>
      </c>
    </row>
    <row r="14870" spans="1:10" x14ac:dyDescent="0.2">
      <c r="A14870" t="s">
        <v>63</v>
      </c>
      <c r="B14870" s="3">
        <v>44805</v>
      </c>
      <c r="C14870">
        <v>100</v>
      </c>
      <c r="D14870">
        <v>0</v>
      </c>
      <c r="E14870">
        <f t="shared" si="1163"/>
        <v>2022</v>
      </c>
      <c r="F14870" t="str">
        <f t="shared" si="1162"/>
        <v>Wallumbilla</v>
      </c>
      <c r="G14870" t="str">
        <f t="shared" si="1164"/>
        <v>Quarter</v>
      </c>
      <c r="H14870">
        <f t="shared" si="1165"/>
        <v>2023</v>
      </c>
      <c r="I14870">
        <f t="shared" si="1166"/>
        <v>91</v>
      </c>
      <c r="J14870">
        <f>D14870*PJ_per_contract*I14870</f>
        <v>0</v>
      </c>
    </row>
    <row r="14871" spans="1:10" x14ac:dyDescent="0.2">
      <c r="A14871" t="s">
        <v>64</v>
      </c>
      <c r="B14871" s="3">
        <v>44805</v>
      </c>
      <c r="C14871">
        <v>116</v>
      </c>
      <c r="D14871">
        <v>0</v>
      </c>
      <c r="E14871">
        <f t="shared" si="1163"/>
        <v>2022</v>
      </c>
      <c r="F14871" t="str">
        <f t="shared" si="1162"/>
        <v>Wallumbilla</v>
      </c>
      <c r="G14871" t="str">
        <f t="shared" si="1164"/>
        <v>Quarter</v>
      </c>
      <c r="H14871">
        <f t="shared" si="1165"/>
        <v>2023</v>
      </c>
      <c r="I14871">
        <f t="shared" si="1166"/>
        <v>91</v>
      </c>
      <c r="J14871">
        <f>D14871*PJ_per_contract*I14871</f>
        <v>0</v>
      </c>
    </row>
    <row r="14872" spans="1:10" x14ac:dyDescent="0.2">
      <c r="A14872" t="s">
        <v>81</v>
      </c>
      <c r="B14872" s="3">
        <v>44805</v>
      </c>
      <c r="C14872">
        <v>0</v>
      </c>
      <c r="D14872">
        <v>0</v>
      </c>
      <c r="E14872">
        <f t="shared" si="1163"/>
        <v>2022</v>
      </c>
      <c r="F14872" t="str">
        <f t="shared" si="1162"/>
        <v>Wallumbilla</v>
      </c>
      <c r="G14872" t="str">
        <f t="shared" si="1164"/>
        <v>Strip</v>
      </c>
      <c r="H14872">
        <f t="shared" si="1165"/>
        <v>2024</v>
      </c>
      <c r="I14872">
        <f t="shared" si="1166"/>
        <v>365</v>
      </c>
      <c r="J14872">
        <f>D14872*PJ_per_contract*I14872</f>
        <v>0</v>
      </c>
    </row>
    <row r="14873" spans="1:10" x14ac:dyDescent="0.2">
      <c r="A14873" t="s">
        <v>71</v>
      </c>
      <c r="B14873" s="3">
        <v>44805</v>
      </c>
      <c r="C14873">
        <v>65</v>
      </c>
      <c r="D14873">
        <v>0</v>
      </c>
      <c r="E14873">
        <f t="shared" si="1163"/>
        <v>2022</v>
      </c>
      <c r="F14873" t="str">
        <f t="shared" si="1162"/>
        <v>Wallumbilla</v>
      </c>
      <c r="G14873" t="str">
        <f t="shared" si="1164"/>
        <v>Quarter</v>
      </c>
      <c r="H14873">
        <f t="shared" si="1165"/>
        <v>2023</v>
      </c>
      <c r="I14873">
        <f t="shared" si="1166"/>
        <v>91</v>
      </c>
      <c r="J14873">
        <f>D14873*PJ_per_contract*I14873</f>
        <v>0</v>
      </c>
    </row>
    <row r="14874" spans="1:10" x14ac:dyDescent="0.2">
      <c r="A14874" t="s">
        <v>72</v>
      </c>
      <c r="B14874" s="3">
        <v>44805</v>
      </c>
      <c r="C14874">
        <v>64</v>
      </c>
      <c r="D14874">
        <v>0</v>
      </c>
      <c r="E14874">
        <f t="shared" si="1163"/>
        <v>2022</v>
      </c>
      <c r="F14874" t="str">
        <f t="shared" si="1162"/>
        <v>Wallumbilla</v>
      </c>
      <c r="G14874" t="str">
        <f t="shared" si="1164"/>
        <v>Quarter</v>
      </c>
      <c r="H14874">
        <f t="shared" si="1165"/>
        <v>2023</v>
      </c>
      <c r="I14874">
        <f t="shared" si="1166"/>
        <v>91</v>
      </c>
      <c r="J14874">
        <f>D14874*PJ_per_contract*I14874</f>
        <v>0</v>
      </c>
    </row>
    <row r="14875" spans="1:10" x14ac:dyDescent="0.2">
      <c r="A14875" t="s">
        <v>92</v>
      </c>
      <c r="B14875" s="3">
        <v>44805</v>
      </c>
      <c r="C14875">
        <v>0</v>
      </c>
      <c r="D14875">
        <v>0</v>
      </c>
      <c r="E14875">
        <f t="shared" si="1163"/>
        <v>2022</v>
      </c>
      <c r="F14875" t="str">
        <f t="shared" si="1162"/>
        <v>Wallumbilla</v>
      </c>
      <c r="G14875" t="str">
        <f t="shared" si="1164"/>
        <v>Strip</v>
      </c>
      <c r="H14875">
        <f t="shared" si="1165"/>
        <v>2024</v>
      </c>
      <c r="I14875">
        <f t="shared" si="1166"/>
        <v>365</v>
      </c>
      <c r="J14875">
        <f>D14875*PJ_per_contract*I14875</f>
        <v>0</v>
      </c>
    </row>
    <row r="14876" spans="1:10" x14ac:dyDescent="0.2">
      <c r="A14876" t="s">
        <v>82</v>
      </c>
      <c r="B14876" s="3">
        <v>44805</v>
      </c>
      <c r="C14876">
        <v>22</v>
      </c>
      <c r="D14876">
        <v>0</v>
      </c>
      <c r="E14876">
        <f t="shared" si="1163"/>
        <v>2022</v>
      </c>
      <c r="F14876" t="str">
        <f t="shared" si="1162"/>
        <v>Wallumbilla</v>
      </c>
      <c r="G14876" t="str">
        <f t="shared" si="1164"/>
        <v>Quarter</v>
      </c>
      <c r="H14876">
        <f t="shared" si="1165"/>
        <v>2024</v>
      </c>
      <c r="I14876">
        <f t="shared" si="1166"/>
        <v>91</v>
      </c>
      <c r="J14876">
        <f>D14876*PJ_per_contract*I14876</f>
        <v>0</v>
      </c>
    </row>
    <row r="14877" spans="1:10" x14ac:dyDescent="0.2">
      <c r="A14877" t="s">
        <v>83</v>
      </c>
      <c r="B14877" s="3">
        <v>44805</v>
      </c>
      <c r="C14877">
        <v>22</v>
      </c>
      <c r="D14877">
        <v>0</v>
      </c>
      <c r="E14877">
        <f t="shared" si="1163"/>
        <v>2022</v>
      </c>
      <c r="F14877" t="str">
        <f t="shared" si="1162"/>
        <v>Wallumbilla</v>
      </c>
      <c r="G14877" t="str">
        <f t="shared" si="1164"/>
        <v>Quarter</v>
      </c>
      <c r="H14877">
        <f t="shared" si="1165"/>
        <v>2024</v>
      </c>
      <c r="I14877">
        <f t="shared" si="1166"/>
        <v>91</v>
      </c>
      <c r="J14877">
        <f>D14877*PJ_per_contract*I14877</f>
        <v>0</v>
      </c>
    </row>
    <row r="14878" spans="1:10" x14ac:dyDescent="0.2">
      <c r="A14878" t="s">
        <v>93</v>
      </c>
      <c r="B14878" s="3">
        <v>44805</v>
      </c>
      <c r="C14878">
        <v>22</v>
      </c>
      <c r="D14878">
        <v>0</v>
      </c>
      <c r="E14878">
        <f t="shared" si="1163"/>
        <v>2022</v>
      </c>
      <c r="F14878" t="str">
        <f t="shared" si="1162"/>
        <v>Wallumbilla</v>
      </c>
      <c r="G14878" t="str">
        <f t="shared" si="1164"/>
        <v>Quarter</v>
      </c>
      <c r="H14878">
        <f t="shared" si="1165"/>
        <v>2024</v>
      </c>
      <c r="I14878">
        <f t="shared" si="1166"/>
        <v>91</v>
      </c>
      <c r="J14878">
        <f>D14878*PJ_per_contract*I14878</f>
        <v>0</v>
      </c>
    </row>
    <row r="14879" spans="1:10" x14ac:dyDescent="0.2">
      <c r="A14879" t="s">
        <v>94</v>
      </c>
      <c r="B14879" s="3">
        <v>44805</v>
      </c>
      <c r="C14879">
        <v>22</v>
      </c>
      <c r="D14879">
        <v>0</v>
      </c>
      <c r="E14879">
        <f t="shared" si="1163"/>
        <v>2022</v>
      </c>
      <c r="F14879" t="str">
        <f t="shared" si="1162"/>
        <v>Wallumbilla</v>
      </c>
      <c r="G14879" t="str">
        <f t="shared" si="1164"/>
        <v>Quarter</v>
      </c>
      <c r="H14879">
        <f t="shared" si="1165"/>
        <v>2024</v>
      </c>
      <c r="I14879">
        <f t="shared" si="1166"/>
        <v>91</v>
      </c>
      <c r="J14879">
        <f>D14879*PJ_per_contract*I14879</f>
        <v>0</v>
      </c>
    </row>
    <row r="14880" spans="1:10" x14ac:dyDescent="0.2">
      <c r="A14880" t="s">
        <v>60</v>
      </c>
      <c r="B14880" s="3">
        <v>44806</v>
      </c>
      <c r="C14880">
        <v>0</v>
      </c>
      <c r="D14880">
        <v>0</v>
      </c>
      <c r="E14880">
        <f t="shared" si="1163"/>
        <v>2022</v>
      </c>
      <c r="F14880" t="str">
        <f t="shared" si="1162"/>
        <v>Wallumbilla</v>
      </c>
      <c r="G14880" t="str">
        <f t="shared" si="1164"/>
        <v>Strip</v>
      </c>
      <c r="H14880">
        <f t="shared" si="1165"/>
        <v>2023</v>
      </c>
      <c r="I14880">
        <f t="shared" si="1166"/>
        <v>365</v>
      </c>
      <c r="J14880">
        <f>D14880*PJ_per_contract*I14880</f>
        <v>0</v>
      </c>
    </row>
    <row r="14881" spans="1:10" x14ac:dyDescent="0.2">
      <c r="A14881" t="s">
        <v>61</v>
      </c>
      <c r="B14881" s="3">
        <v>44806</v>
      </c>
      <c r="C14881">
        <v>96</v>
      </c>
      <c r="D14881">
        <v>0</v>
      </c>
      <c r="E14881">
        <f t="shared" si="1163"/>
        <v>2022</v>
      </c>
      <c r="F14881" t="str">
        <f t="shared" si="1162"/>
        <v>Wallumbilla</v>
      </c>
      <c r="G14881" t="str">
        <f t="shared" si="1164"/>
        <v>Quarter</v>
      </c>
      <c r="H14881">
        <f t="shared" si="1165"/>
        <v>2022</v>
      </c>
      <c r="I14881">
        <f t="shared" si="1166"/>
        <v>91</v>
      </c>
      <c r="J14881">
        <f>D14881*PJ_per_contract*I14881</f>
        <v>0</v>
      </c>
    </row>
    <row r="14882" spans="1:10" x14ac:dyDescent="0.2">
      <c r="A14882" t="s">
        <v>62</v>
      </c>
      <c r="B14882" s="3">
        <v>44806</v>
      </c>
      <c r="C14882">
        <v>212</v>
      </c>
      <c r="D14882">
        <v>0</v>
      </c>
      <c r="E14882">
        <f t="shared" si="1163"/>
        <v>2022</v>
      </c>
      <c r="F14882" t="str">
        <f t="shared" si="1162"/>
        <v>Wallumbilla</v>
      </c>
      <c r="G14882" t="str">
        <f t="shared" si="1164"/>
        <v>Quarter</v>
      </c>
      <c r="H14882">
        <f t="shared" si="1165"/>
        <v>2022</v>
      </c>
      <c r="I14882">
        <f t="shared" si="1166"/>
        <v>91</v>
      </c>
      <c r="J14882">
        <f>D14882*PJ_per_contract*I14882</f>
        <v>0</v>
      </c>
    </row>
    <row r="14883" spans="1:10" x14ac:dyDescent="0.2">
      <c r="A14883" t="s">
        <v>70</v>
      </c>
      <c r="B14883" s="3">
        <v>44806</v>
      </c>
      <c r="C14883">
        <v>0</v>
      </c>
      <c r="D14883">
        <v>0</v>
      </c>
      <c r="E14883">
        <f t="shared" si="1163"/>
        <v>2022</v>
      </c>
      <c r="F14883" t="str">
        <f t="shared" si="1162"/>
        <v>Wallumbilla</v>
      </c>
      <c r="G14883" t="str">
        <f t="shared" si="1164"/>
        <v>Strip</v>
      </c>
      <c r="H14883">
        <f t="shared" si="1165"/>
        <v>2023</v>
      </c>
      <c r="I14883">
        <f t="shared" si="1166"/>
        <v>365</v>
      </c>
      <c r="J14883">
        <f>D14883*PJ_per_contract*I14883</f>
        <v>0</v>
      </c>
    </row>
    <row r="14884" spans="1:10" x14ac:dyDescent="0.2">
      <c r="A14884" t="s">
        <v>63</v>
      </c>
      <c r="B14884" s="3">
        <v>44806</v>
      </c>
      <c r="C14884">
        <v>100</v>
      </c>
      <c r="D14884">
        <v>0</v>
      </c>
      <c r="E14884">
        <f t="shared" si="1163"/>
        <v>2022</v>
      </c>
      <c r="F14884" t="str">
        <f t="shared" si="1162"/>
        <v>Wallumbilla</v>
      </c>
      <c r="G14884" t="str">
        <f t="shared" si="1164"/>
        <v>Quarter</v>
      </c>
      <c r="H14884">
        <f t="shared" si="1165"/>
        <v>2023</v>
      </c>
      <c r="I14884">
        <f t="shared" si="1166"/>
        <v>91</v>
      </c>
      <c r="J14884">
        <f>D14884*PJ_per_contract*I14884</f>
        <v>0</v>
      </c>
    </row>
    <row r="14885" spans="1:10" x14ac:dyDescent="0.2">
      <c r="A14885" t="s">
        <v>64</v>
      </c>
      <c r="B14885" s="3">
        <v>44806</v>
      </c>
      <c r="C14885">
        <v>116</v>
      </c>
      <c r="D14885">
        <v>0</v>
      </c>
      <c r="E14885">
        <f t="shared" si="1163"/>
        <v>2022</v>
      </c>
      <c r="F14885" t="str">
        <f t="shared" si="1162"/>
        <v>Wallumbilla</v>
      </c>
      <c r="G14885" t="str">
        <f t="shared" si="1164"/>
        <v>Quarter</v>
      </c>
      <c r="H14885">
        <f t="shared" si="1165"/>
        <v>2023</v>
      </c>
      <c r="I14885">
        <f t="shared" si="1166"/>
        <v>91</v>
      </c>
      <c r="J14885">
        <f>D14885*PJ_per_contract*I14885</f>
        <v>0</v>
      </c>
    </row>
    <row r="14886" spans="1:10" x14ac:dyDescent="0.2">
      <c r="A14886" t="s">
        <v>81</v>
      </c>
      <c r="B14886" s="3">
        <v>44806</v>
      </c>
      <c r="C14886">
        <v>0</v>
      </c>
      <c r="D14886">
        <v>0</v>
      </c>
      <c r="E14886">
        <f t="shared" si="1163"/>
        <v>2022</v>
      </c>
      <c r="F14886" t="str">
        <f t="shared" si="1162"/>
        <v>Wallumbilla</v>
      </c>
      <c r="G14886" t="str">
        <f t="shared" si="1164"/>
        <v>Strip</v>
      </c>
      <c r="H14886">
        <f t="shared" si="1165"/>
        <v>2024</v>
      </c>
      <c r="I14886">
        <f t="shared" si="1166"/>
        <v>365</v>
      </c>
      <c r="J14886">
        <f>D14886*PJ_per_contract*I14886</f>
        <v>0</v>
      </c>
    </row>
    <row r="14887" spans="1:10" x14ac:dyDescent="0.2">
      <c r="A14887" t="s">
        <v>71</v>
      </c>
      <c r="B14887" s="3">
        <v>44806</v>
      </c>
      <c r="C14887">
        <v>65</v>
      </c>
      <c r="D14887">
        <v>0</v>
      </c>
      <c r="E14887">
        <f t="shared" si="1163"/>
        <v>2022</v>
      </c>
      <c r="F14887" t="str">
        <f t="shared" si="1162"/>
        <v>Wallumbilla</v>
      </c>
      <c r="G14887" t="str">
        <f t="shared" si="1164"/>
        <v>Quarter</v>
      </c>
      <c r="H14887">
        <f t="shared" si="1165"/>
        <v>2023</v>
      </c>
      <c r="I14887">
        <f t="shared" si="1166"/>
        <v>91</v>
      </c>
      <c r="J14887">
        <f>D14887*PJ_per_contract*I14887</f>
        <v>0</v>
      </c>
    </row>
    <row r="14888" spans="1:10" x14ac:dyDescent="0.2">
      <c r="A14888" t="s">
        <v>72</v>
      </c>
      <c r="B14888" s="3">
        <v>44806</v>
      </c>
      <c r="C14888">
        <v>64</v>
      </c>
      <c r="D14888">
        <v>0</v>
      </c>
      <c r="E14888">
        <f t="shared" si="1163"/>
        <v>2022</v>
      </c>
      <c r="F14888" t="str">
        <f t="shared" si="1162"/>
        <v>Wallumbilla</v>
      </c>
      <c r="G14888" t="str">
        <f t="shared" si="1164"/>
        <v>Quarter</v>
      </c>
      <c r="H14888">
        <f t="shared" si="1165"/>
        <v>2023</v>
      </c>
      <c r="I14888">
        <f t="shared" si="1166"/>
        <v>91</v>
      </c>
      <c r="J14888">
        <f>D14888*PJ_per_contract*I14888</f>
        <v>0</v>
      </c>
    </row>
    <row r="14889" spans="1:10" x14ac:dyDescent="0.2">
      <c r="A14889" t="s">
        <v>92</v>
      </c>
      <c r="B14889" s="3">
        <v>44806</v>
      </c>
      <c r="C14889">
        <v>0</v>
      </c>
      <c r="D14889">
        <v>0</v>
      </c>
      <c r="E14889">
        <f t="shared" si="1163"/>
        <v>2022</v>
      </c>
      <c r="F14889" t="str">
        <f t="shared" si="1162"/>
        <v>Wallumbilla</v>
      </c>
      <c r="G14889" t="str">
        <f t="shared" si="1164"/>
        <v>Strip</v>
      </c>
      <c r="H14889">
        <f t="shared" si="1165"/>
        <v>2024</v>
      </c>
      <c r="I14889">
        <f t="shared" si="1166"/>
        <v>365</v>
      </c>
      <c r="J14889">
        <f>D14889*PJ_per_contract*I14889</f>
        <v>0</v>
      </c>
    </row>
    <row r="14890" spans="1:10" x14ac:dyDescent="0.2">
      <c r="A14890" t="s">
        <v>82</v>
      </c>
      <c r="B14890" s="3">
        <v>44806</v>
      </c>
      <c r="C14890">
        <v>22</v>
      </c>
      <c r="D14890">
        <v>0</v>
      </c>
      <c r="E14890">
        <f t="shared" si="1163"/>
        <v>2022</v>
      </c>
      <c r="F14890" t="str">
        <f t="shared" si="1162"/>
        <v>Wallumbilla</v>
      </c>
      <c r="G14890" t="str">
        <f t="shared" si="1164"/>
        <v>Quarter</v>
      </c>
      <c r="H14890">
        <f t="shared" si="1165"/>
        <v>2024</v>
      </c>
      <c r="I14890">
        <f t="shared" si="1166"/>
        <v>91</v>
      </c>
      <c r="J14890">
        <f>D14890*PJ_per_contract*I14890</f>
        <v>0</v>
      </c>
    </row>
    <row r="14891" spans="1:10" x14ac:dyDescent="0.2">
      <c r="A14891" t="s">
        <v>83</v>
      </c>
      <c r="B14891" s="3">
        <v>44806</v>
      </c>
      <c r="C14891">
        <v>22</v>
      </c>
      <c r="D14891">
        <v>0</v>
      </c>
      <c r="E14891">
        <f t="shared" si="1163"/>
        <v>2022</v>
      </c>
      <c r="F14891" t="str">
        <f t="shared" si="1162"/>
        <v>Wallumbilla</v>
      </c>
      <c r="G14891" t="str">
        <f t="shared" si="1164"/>
        <v>Quarter</v>
      </c>
      <c r="H14891">
        <f t="shared" si="1165"/>
        <v>2024</v>
      </c>
      <c r="I14891">
        <f t="shared" si="1166"/>
        <v>91</v>
      </c>
      <c r="J14891">
        <f>D14891*PJ_per_contract*I14891</f>
        <v>0</v>
      </c>
    </row>
    <row r="14892" spans="1:10" x14ac:dyDescent="0.2">
      <c r="A14892" t="s">
        <v>93</v>
      </c>
      <c r="B14892" s="3">
        <v>44806</v>
      </c>
      <c r="C14892">
        <v>22</v>
      </c>
      <c r="D14892">
        <v>0</v>
      </c>
      <c r="E14892">
        <f t="shared" si="1163"/>
        <v>2022</v>
      </c>
      <c r="F14892" t="str">
        <f t="shared" si="1162"/>
        <v>Wallumbilla</v>
      </c>
      <c r="G14892" t="str">
        <f t="shared" si="1164"/>
        <v>Quarter</v>
      </c>
      <c r="H14892">
        <f t="shared" si="1165"/>
        <v>2024</v>
      </c>
      <c r="I14892">
        <f t="shared" si="1166"/>
        <v>91</v>
      </c>
      <c r="J14892">
        <f>D14892*PJ_per_contract*I14892</f>
        <v>0</v>
      </c>
    </row>
    <row r="14893" spans="1:10" x14ac:dyDescent="0.2">
      <c r="A14893" t="s">
        <v>94</v>
      </c>
      <c r="B14893" s="3">
        <v>44806</v>
      </c>
      <c r="C14893">
        <v>22</v>
      </c>
      <c r="D14893">
        <v>0</v>
      </c>
      <c r="E14893">
        <f t="shared" si="1163"/>
        <v>2022</v>
      </c>
      <c r="F14893" t="str">
        <f t="shared" si="1162"/>
        <v>Wallumbilla</v>
      </c>
      <c r="G14893" t="str">
        <f t="shared" si="1164"/>
        <v>Quarter</v>
      </c>
      <c r="H14893">
        <f t="shared" si="1165"/>
        <v>2024</v>
      </c>
      <c r="I14893">
        <f t="shared" si="1166"/>
        <v>91</v>
      </c>
      <c r="J14893">
        <f>D14893*PJ_per_contract*I14893</f>
        <v>0</v>
      </c>
    </row>
    <row r="14894" spans="1:10" x14ac:dyDescent="0.2">
      <c r="A14894" t="s">
        <v>60</v>
      </c>
      <c r="B14894" s="3">
        <v>44809</v>
      </c>
      <c r="C14894">
        <v>0</v>
      </c>
      <c r="D14894">
        <v>0</v>
      </c>
      <c r="E14894">
        <f t="shared" si="1163"/>
        <v>2022</v>
      </c>
      <c r="F14894" t="str">
        <f t="shared" si="1162"/>
        <v>Wallumbilla</v>
      </c>
      <c r="G14894" t="str">
        <f t="shared" si="1164"/>
        <v>Strip</v>
      </c>
      <c r="H14894">
        <f t="shared" si="1165"/>
        <v>2023</v>
      </c>
      <c r="I14894">
        <f t="shared" si="1166"/>
        <v>365</v>
      </c>
      <c r="J14894">
        <f>D14894*PJ_per_contract*I14894</f>
        <v>0</v>
      </c>
    </row>
    <row r="14895" spans="1:10" x14ac:dyDescent="0.2">
      <c r="A14895" t="s">
        <v>61</v>
      </c>
      <c r="B14895" s="3">
        <v>44809</v>
      </c>
      <c r="C14895">
        <v>96</v>
      </c>
      <c r="D14895">
        <v>0</v>
      </c>
      <c r="E14895">
        <f t="shared" si="1163"/>
        <v>2022</v>
      </c>
      <c r="F14895" t="str">
        <f t="shared" si="1162"/>
        <v>Wallumbilla</v>
      </c>
      <c r="G14895" t="str">
        <f t="shared" si="1164"/>
        <v>Quarter</v>
      </c>
      <c r="H14895">
        <f t="shared" si="1165"/>
        <v>2022</v>
      </c>
      <c r="I14895">
        <f t="shared" si="1166"/>
        <v>91</v>
      </c>
      <c r="J14895">
        <f>D14895*PJ_per_contract*I14895</f>
        <v>0</v>
      </c>
    </row>
    <row r="14896" spans="1:10" x14ac:dyDescent="0.2">
      <c r="A14896" t="s">
        <v>62</v>
      </c>
      <c r="B14896" s="3">
        <v>44809</v>
      </c>
      <c r="C14896">
        <v>212</v>
      </c>
      <c r="D14896">
        <v>0</v>
      </c>
      <c r="E14896">
        <f t="shared" si="1163"/>
        <v>2022</v>
      </c>
      <c r="F14896" t="str">
        <f t="shared" si="1162"/>
        <v>Wallumbilla</v>
      </c>
      <c r="G14896" t="str">
        <f t="shared" si="1164"/>
        <v>Quarter</v>
      </c>
      <c r="H14896">
        <f t="shared" si="1165"/>
        <v>2022</v>
      </c>
      <c r="I14896">
        <f t="shared" si="1166"/>
        <v>91</v>
      </c>
      <c r="J14896">
        <f>D14896*PJ_per_contract*I14896</f>
        <v>0</v>
      </c>
    </row>
    <row r="14897" spans="1:10" x14ac:dyDescent="0.2">
      <c r="A14897" t="s">
        <v>70</v>
      </c>
      <c r="B14897" s="3">
        <v>44809</v>
      </c>
      <c r="C14897">
        <v>0</v>
      </c>
      <c r="D14897">
        <v>0</v>
      </c>
      <c r="E14897">
        <f t="shared" si="1163"/>
        <v>2022</v>
      </c>
      <c r="F14897" t="str">
        <f t="shared" si="1162"/>
        <v>Wallumbilla</v>
      </c>
      <c r="G14897" t="str">
        <f t="shared" si="1164"/>
        <v>Strip</v>
      </c>
      <c r="H14897">
        <f t="shared" si="1165"/>
        <v>2023</v>
      </c>
      <c r="I14897">
        <f t="shared" si="1166"/>
        <v>365</v>
      </c>
      <c r="J14897">
        <f>D14897*PJ_per_contract*I14897</f>
        <v>0</v>
      </c>
    </row>
    <row r="14898" spans="1:10" x14ac:dyDescent="0.2">
      <c r="A14898" t="s">
        <v>63</v>
      </c>
      <c r="B14898" s="3">
        <v>44809</v>
      </c>
      <c r="C14898">
        <v>100</v>
      </c>
      <c r="D14898">
        <v>0</v>
      </c>
      <c r="E14898">
        <f t="shared" si="1163"/>
        <v>2022</v>
      </c>
      <c r="F14898" t="str">
        <f t="shared" si="1162"/>
        <v>Wallumbilla</v>
      </c>
      <c r="G14898" t="str">
        <f t="shared" si="1164"/>
        <v>Quarter</v>
      </c>
      <c r="H14898">
        <f t="shared" si="1165"/>
        <v>2023</v>
      </c>
      <c r="I14898">
        <f t="shared" si="1166"/>
        <v>91</v>
      </c>
      <c r="J14898">
        <f>D14898*PJ_per_contract*I14898</f>
        <v>0</v>
      </c>
    </row>
    <row r="14899" spans="1:10" x14ac:dyDescent="0.2">
      <c r="A14899" t="s">
        <v>64</v>
      </c>
      <c r="B14899" s="3">
        <v>44809</v>
      </c>
      <c r="C14899">
        <v>116</v>
      </c>
      <c r="D14899">
        <v>0</v>
      </c>
      <c r="E14899">
        <f t="shared" si="1163"/>
        <v>2022</v>
      </c>
      <c r="F14899" t="str">
        <f t="shared" si="1162"/>
        <v>Wallumbilla</v>
      </c>
      <c r="G14899" t="str">
        <f t="shared" si="1164"/>
        <v>Quarter</v>
      </c>
      <c r="H14899">
        <f t="shared" si="1165"/>
        <v>2023</v>
      </c>
      <c r="I14899">
        <f t="shared" si="1166"/>
        <v>91</v>
      </c>
      <c r="J14899">
        <f>D14899*PJ_per_contract*I14899</f>
        <v>0</v>
      </c>
    </row>
    <row r="14900" spans="1:10" x14ac:dyDescent="0.2">
      <c r="A14900" t="s">
        <v>81</v>
      </c>
      <c r="B14900" s="3">
        <v>44809</v>
      </c>
      <c r="C14900">
        <v>0</v>
      </c>
      <c r="D14900">
        <v>0</v>
      </c>
      <c r="E14900">
        <f t="shared" si="1163"/>
        <v>2022</v>
      </c>
      <c r="F14900" t="str">
        <f t="shared" si="1162"/>
        <v>Wallumbilla</v>
      </c>
      <c r="G14900" t="str">
        <f t="shared" si="1164"/>
        <v>Strip</v>
      </c>
      <c r="H14900">
        <f t="shared" si="1165"/>
        <v>2024</v>
      </c>
      <c r="I14900">
        <f t="shared" si="1166"/>
        <v>365</v>
      </c>
      <c r="J14900">
        <f>D14900*PJ_per_contract*I14900</f>
        <v>0</v>
      </c>
    </row>
    <row r="14901" spans="1:10" x14ac:dyDescent="0.2">
      <c r="A14901" t="s">
        <v>71</v>
      </c>
      <c r="B14901" s="3">
        <v>44809</v>
      </c>
      <c r="C14901">
        <v>65</v>
      </c>
      <c r="D14901">
        <v>0</v>
      </c>
      <c r="E14901">
        <f t="shared" si="1163"/>
        <v>2022</v>
      </c>
      <c r="F14901" t="str">
        <f t="shared" si="1162"/>
        <v>Wallumbilla</v>
      </c>
      <c r="G14901" t="str">
        <f t="shared" si="1164"/>
        <v>Quarter</v>
      </c>
      <c r="H14901">
        <f t="shared" si="1165"/>
        <v>2023</v>
      </c>
      <c r="I14901">
        <f t="shared" si="1166"/>
        <v>91</v>
      </c>
      <c r="J14901">
        <f>D14901*PJ_per_contract*I14901</f>
        <v>0</v>
      </c>
    </row>
    <row r="14902" spans="1:10" x14ac:dyDescent="0.2">
      <c r="A14902" t="s">
        <v>72</v>
      </c>
      <c r="B14902" s="3">
        <v>44809</v>
      </c>
      <c r="C14902">
        <v>64</v>
      </c>
      <c r="D14902">
        <v>0</v>
      </c>
      <c r="E14902">
        <f t="shared" si="1163"/>
        <v>2022</v>
      </c>
      <c r="F14902" t="str">
        <f t="shared" si="1162"/>
        <v>Wallumbilla</v>
      </c>
      <c r="G14902" t="str">
        <f t="shared" si="1164"/>
        <v>Quarter</v>
      </c>
      <c r="H14902">
        <f t="shared" si="1165"/>
        <v>2023</v>
      </c>
      <c r="I14902">
        <f t="shared" si="1166"/>
        <v>91</v>
      </c>
      <c r="J14902">
        <f>D14902*PJ_per_contract*I14902</f>
        <v>0</v>
      </c>
    </row>
    <row r="14903" spans="1:10" x14ac:dyDescent="0.2">
      <c r="A14903" t="s">
        <v>92</v>
      </c>
      <c r="B14903" s="3">
        <v>44809</v>
      </c>
      <c r="C14903">
        <v>0</v>
      </c>
      <c r="D14903">
        <v>0</v>
      </c>
      <c r="E14903">
        <f t="shared" si="1163"/>
        <v>2022</v>
      </c>
      <c r="F14903" t="str">
        <f t="shared" si="1162"/>
        <v>Wallumbilla</v>
      </c>
      <c r="G14903" t="str">
        <f t="shared" si="1164"/>
        <v>Strip</v>
      </c>
      <c r="H14903">
        <f t="shared" si="1165"/>
        <v>2024</v>
      </c>
      <c r="I14903">
        <f t="shared" si="1166"/>
        <v>365</v>
      </c>
      <c r="J14903">
        <f>D14903*PJ_per_contract*I14903</f>
        <v>0</v>
      </c>
    </row>
    <row r="14904" spans="1:10" x14ac:dyDescent="0.2">
      <c r="A14904" t="s">
        <v>82</v>
      </c>
      <c r="B14904" s="3">
        <v>44809</v>
      </c>
      <c r="C14904">
        <v>22</v>
      </c>
      <c r="D14904">
        <v>0</v>
      </c>
      <c r="E14904">
        <f t="shared" si="1163"/>
        <v>2022</v>
      </c>
      <c r="F14904" t="str">
        <f t="shared" si="1162"/>
        <v>Wallumbilla</v>
      </c>
      <c r="G14904" t="str">
        <f t="shared" si="1164"/>
        <v>Quarter</v>
      </c>
      <c r="H14904">
        <f t="shared" si="1165"/>
        <v>2024</v>
      </c>
      <c r="I14904">
        <f t="shared" si="1166"/>
        <v>91</v>
      </c>
      <c r="J14904">
        <f>D14904*PJ_per_contract*I14904</f>
        <v>0</v>
      </c>
    </row>
    <row r="14905" spans="1:10" x14ac:dyDescent="0.2">
      <c r="A14905" t="s">
        <v>83</v>
      </c>
      <c r="B14905" s="3">
        <v>44809</v>
      </c>
      <c r="C14905">
        <v>22</v>
      </c>
      <c r="D14905">
        <v>0</v>
      </c>
      <c r="E14905">
        <f t="shared" si="1163"/>
        <v>2022</v>
      </c>
      <c r="F14905" t="str">
        <f t="shared" si="1162"/>
        <v>Wallumbilla</v>
      </c>
      <c r="G14905" t="str">
        <f t="shared" si="1164"/>
        <v>Quarter</v>
      </c>
      <c r="H14905">
        <f t="shared" si="1165"/>
        <v>2024</v>
      </c>
      <c r="I14905">
        <f t="shared" si="1166"/>
        <v>91</v>
      </c>
      <c r="J14905">
        <f>D14905*PJ_per_contract*I14905</f>
        <v>0</v>
      </c>
    </row>
    <row r="14906" spans="1:10" x14ac:dyDescent="0.2">
      <c r="A14906" t="s">
        <v>93</v>
      </c>
      <c r="B14906" s="3">
        <v>44809</v>
      </c>
      <c r="C14906">
        <v>22</v>
      </c>
      <c r="D14906">
        <v>0</v>
      </c>
      <c r="E14906">
        <f t="shared" si="1163"/>
        <v>2022</v>
      </c>
      <c r="F14906" t="str">
        <f t="shared" si="1162"/>
        <v>Wallumbilla</v>
      </c>
      <c r="G14906" t="str">
        <f t="shared" si="1164"/>
        <v>Quarter</v>
      </c>
      <c r="H14906">
        <f t="shared" si="1165"/>
        <v>2024</v>
      </c>
      <c r="I14906">
        <f t="shared" si="1166"/>
        <v>91</v>
      </c>
      <c r="J14906">
        <f>D14906*PJ_per_contract*I14906</f>
        <v>0</v>
      </c>
    </row>
    <row r="14907" spans="1:10" x14ac:dyDescent="0.2">
      <c r="A14907" t="s">
        <v>94</v>
      </c>
      <c r="B14907" s="3">
        <v>44809</v>
      </c>
      <c r="C14907">
        <v>22</v>
      </c>
      <c r="D14907">
        <v>0</v>
      </c>
      <c r="E14907">
        <f t="shared" si="1163"/>
        <v>2022</v>
      </c>
      <c r="F14907" t="str">
        <f t="shared" si="1162"/>
        <v>Wallumbilla</v>
      </c>
      <c r="G14907" t="str">
        <f t="shared" si="1164"/>
        <v>Quarter</v>
      </c>
      <c r="H14907">
        <f t="shared" si="1165"/>
        <v>2024</v>
      </c>
      <c r="I14907">
        <f t="shared" si="1166"/>
        <v>91</v>
      </c>
      <c r="J14907">
        <f>D14907*PJ_per_contract*I14907</f>
        <v>0</v>
      </c>
    </row>
    <row r="14908" spans="1:10" x14ac:dyDescent="0.2">
      <c r="A14908" t="s">
        <v>60</v>
      </c>
      <c r="B14908" s="3">
        <v>44810</v>
      </c>
      <c r="C14908">
        <v>0</v>
      </c>
      <c r="D14908">
        <v>0</v>
      </c>
      <c r="E14908">
        <f t="shared" si="1163"/>
        <v>2022</v>
      </c>
      <c r="F14908" t="str">
        <f t="shared" si="1162"/>
        <v>Wallumbilla</v>
      </c>
      <c r="G14908" t="str">
        <f t="shared" si="1164"/>
        <v>Strip</v>
      </c>
      <c r="H14908">
        <f t="shared" si="1165"/>
        <v>2023</v>
      </c>
      <c r="I14908">
        <f t="shared" si="1166"/>
        <v>365</v>
      </c>
      <c r="J14908">
        <f>D14908*PJ_per_contract*I14908</f>
        <v>0</v>
      </c>
    </row>
    <row r="14909" spans="1:10" x14ac:dyDescent="0.2">
      <c r="A14909" t="s">
        <v>61</v>
      </c>
      <c r="B14909" s="3">
        <v>44810</v>
      </c>
      <c r="C14909">
        <v>96</v>
      </c>
      <c r="D14909">
        <v>0</v>
      </c>
      <c r="E14909">
        <f t="shared" si="1163"/>
        <v>2022</v>
      </c>
      <c r="F14909" t="str">
        <f t="shared" si="1162"/>
        <v>Wallumbilla</v>
      </c>
      <c r="G14909" t="str">
        <f t="shared" si="1164"/>
        <v>Quarter</v>
      </c>
      <c r="H14909">
        <f t="shared" si="1165"/>
        <v>2022</v>
      </c>
      <c r="I14909">
        <f t="shared" si="1166"/>
        <v>91</v>
      </c>
      <c r="J14909">
        <f>D14909*PJ_per_contract*I14909</f>
        <v>0</v>
      </c>
    </row>
    <row r="14910" spans="1:10" x14ac:dyDescent="0.2">
      <c r="A14910" t="s">
        <v>62</v>
      </c>
      <c r="B14910" s="3">
        <v>44810</v>
      </c>
      <c r="C14910">
        <v>212</v>
      </c>
      <c r="D14910">
        <v>0</v>
      </c>
      <c r="E14910">
        <f t="shared" si="1163"/>
        <v>2022</v>
      </c>
      <c r="F14910" t="str">
        <f t="shared" si="1162"/>
        <v>Wallumbilla</v>
      </c>
      <c r="G14910" t="str">
        <f t="shared" si="1164"/>
        <v>Quarter</v>
      </c>
      <c r="H14910">
        <f t="shared" si="1165"/>
        <v>2022</v>
      </c>
      <c r="I14910">
        <f t="shared" si="1166"/>
        <v>91</v>
      </c>
      <c r="J14910">
        <f>D14910*PJ_per_contract*I14910</f>
        <v>0</v>
      </c>
    </row>
    <row r="14911" spans="1:10" x14ac:dyDescent="0.2">
      <c r="A14911" t="s">
        <v>70</v>
      </c>
      <c r="B14911" s="3">
        <v>44810</v>
      </c>
      <c r="C14911">
        <v>0</v>
      </c>
      <c r="D14911">
        <v>0</v>
      </c>
      <c r="E14911">
        <f t="shared" si="1163"/>
        <v>2022</v>
      </c>
      <c r="F14911" t="str">
        <f t="shared" si="1162"/>
        <v>Wallumbilla</v>
      </c>
      <c r="G14911" t="str">
        <f t="shared" si="1164"/>
        <v>Strip</v>
      </c>
      <c r="H14911">
        <f t="shared" si="1165"/>
        <v>2023</v>
      </c>
      <c r="I14911">
        <f t="shared" si="1166"/>
        <v>365</v>
      </c>
      <c r="J14911">
        <f>D14911*PJ_per_contract*I14911</f>
        <v>0</v>
      </c>
    </row>
    <row r="14912" spans="1:10" x14ac:dyDescent="0.2">
      <c r="A14912" t="s">
        <v>63</v>
      </c>
      <c r="B14912" s="3">
        <v>44810</v>
      </c>
      <c r="C14912">
        <v>100</v>
      </c>
      <c r="D14912">
        <v>0</v>
      </c>
      <c r="E14912">
        <f t="shared" si="1163"/>
        <v>2022</v>
      </c>
      <c r="F14912" t="str">
        <f t="shared" si="1162"/>
        <v>Wallumbilla</v>
      </c>
      <c r="G14912" t="str">
        <f t="shared" si="1164"/>
        <v>Quarter</v>
      </c>
      <c r="H14912">
        <f t="shared" si="1165"/>
        <v>2023</v>
      </c>
      <c r="I14912">
        <f t="shared" si="1166"/>
        <v>91</v>
      </c>
      <c r="J14912">
        <f>D14912*PJ_per_contract*I14912</f>
        <v>0</v>
      </c>
    </row>
    <row r="14913" spans="1:10" x14ac:dyDescent="0.2">
      <c r="A14913" t="s">
        <v>64</v>
      </c>
      <c r="B14913" s="3">
        <v>44810</v>
      </c>
      <c r="C14913">
        <v>116</v>
      </c>
      <c r="D14913">
        <v>0</v>
      </c>
      <c r="E14913">
        <f t="shared" si="1163"/>
        <v>2022</v>
      </c>
      <c r="F14913" t="str">
        <f t="shared" si="1162"/>
        <v>Wallumbilla</v>
      </c>
      <c r="G14913" t="str">
        <f t="shared" si="1164"/>
        <v>Quarter</v>
      </c>
      <c r="H14913">
        <f t="shared" si="1165"/>
        <v>2023</v>
      </c>
      <c r="I14913">
        <f t="shared" si="1166"/>
        <v>91</v>
      </c>
      <c r="J14913">
        <f>D14913*PJ_per_contract*I14913</f>
        <v>0</v>
      </c>
    </row>
    <row r="14914" spans="1:10" x14ac:dyDescent="0.2">
      <c r="A14914" t="s">
        <v>81</v>
      </c>
      <c r="B14914" s="3">
        <v>44810</v>
      </c>
      <c r="C14914">
        <v>0</v>
      </c>
      <c r="D14914">
        <v>0</v>
      </c>
      <c r="E14914">
        <f t="shared" si="1163"/>
        <v>2022</v>
      </c>
      <c r="F14914" t="str">
        <f t="shared" ref="F14914:F14977" si="1167">IF(OR(LEFT(A14914,2)="GJ",LEFT(A14914,2)="GK"),"Victorian",IF(OR(LEFT(A14914,2)="GX",LEFT(A14914,2)="GY"),"Wallumbilla","NA"))</f>
        <v>Wallumbilla</v>
      </c>
      <c r="G14914" t="str">
        <f t="shared" si="1164"/>
        <v>Strip</v>
      </c>
      <c r="H14914">
        <f t="shared" si="1165"/>
        <v>2024</v>
      </c>
      <c r="I14914">
        <f t="shared" si="1166"/>
        <v>365</v>
      </c>
      <c r="J14914">
        <f>D14914*PJ_per_contract*I14914</f>
        <v>0</v>
      </c>
    </row>
    <row r="14915" spans="1:10" x14ac:dyDescent="0.2">
      <c r="A14915" t="s">
        <v>71</v>
      </c>
      <c r="B14915" s="3">
        <v>44810</v>
      </c>
      <c r="C14915">
        <v>65</v>
      </c>
      <c r="D14915">
        <v>0</v>
      </c>
      <c r="E14915">
        <f t="shared" ref="E14915:E14978" si="1168">YEAR(B14915)</f>
        <v>2022</v>
      </c>
      <c r="F14915" t="str">
        <f t="shared" si="1167"/>
        <v>Wallumbilla</v>
      </c>
      <c r="G14915" t="str">
        <f t="shared" ref="G14915:G14978" si="1169">IF(LEFT(A14915,2)="GJ","Month",IF(OR(LEFT(A14915,2)="GK",LEFT(A14915,2)="GX"),"Quarter",IF(LEFT(A14915,2)="GY","Strip","NA")))</f>
        <v>Quarter</v>
      </c>
      <c r="H14915">
        <f t="shared" ref="H14915:H14978" si="1170">VALUE(MID(A14915,4,4))</f>
        <v>2023</v>
      </c>
      <c r="I14915">
        <f t="shared" ref="I14915:I14978" si="1171">IF(G14915="Month",_xlfn.DAYS(EOMONTH(B14915,0),EOMONTH(B14915,-1)),IF(G14915="Quarter",_xlfn.DAYS(EOMONTH(B14915,2),EOMONTH(B14915,-1)),365))</f>
        <v>91</v>
      </c>
      <c r="J14915">
        <f>D14915*PJ_per_contract*I14915</f>
        <v>0</v>
      </c>
    </row>
    <row r="14916" spans="1:10" x14ac:dyDescent="0.2">
      <c r="A14916" t="s">
        <v>72</v>
      </c>
      <c r="B14916" s="3">
        <v>44810</v>
      </c>
      <c r="C14916">
        <v>64</v>
      </c>
      <c r="D14916">
        <v>0</v>
      </c>
      <c r="E14916">
        <f t="shared" si="1168"/>
        <v>2022</v>
      </c>
      <c r="F14916" t="str">
        <f t="shared" si="1167"/>
        <v>Wallumbilla</v>
      </c>
      <c r="G14916" t="str">
        <f t="shared" si="1169"/>
        <v>Quarter</v>
      </c>
      <c r="H14916">
        <f t="shared" si="1170"/>
        <v>2023</v>
      </c>
      <c r="I14916">
        <f t="shared" si="1171"/>
        <v>91</v>
      </c>
      <c r="J14916">
        <f>D14916*PJ_per_contract*I14916</f>
        <v>0</v>
      </c>
    </row>
    <row r="14917" spans="1:10" x14ac:dyDescent="0.2">
      <c r="A14917" t="s">
        <v>92</v>
      </c>
      <c r="B14917" s="3">
        <v>44810</v>
      </c>
      <c r="C14917">
        <v>0</v>
      </c>
      <c r="D14917">
        <v>0</v>
      </c>
      <c r="E14917">
        <f t="shared" si="1168"/>
        <v>2022</v>
      </c>
      <c r="F14917" t="str">
        <f t="shared" si="1167"/>
        <v>Wallumbilla</v>
      </c>
      <c r="G14917" t="str">
        <f t="shared" si="1169"/>
        <v>Strip</v>
      </c>
      <c r="H14917">
        <f t="shared" si="1170"/>
        <v>2024</v>
      </c>
      <c r="I14917">
        <f t="shared" si="1171"/>
        <v>365</v>
      </c>
      <c r="J14917">
        <f>D14917*PJ_per_contract*I14917</f>
        <v>0</v>
      </c>
    </row>
    <row r="14918" spans="1:10" x14ac:dyDescent="0.2">
      <c r="A14918" t="s">
        <v>82</v>
      </c>
      <c r="B14918" s="3">
        <v>44810</v>
      </c>
      <c r="C14918">
        <v>22</v>
      </c>
      <c r="D14918">
        <v>0</v>
      </c>
      <c r="E14918">
        <f t="shared" si="1168"/>
        <v>2022</v>
      </c>
      <c r="F14918" t="str">
        <f t="shared" si="1167"/>
        <v>Wallumbilla</v>
      </c>
      <c r="G14918" t="str">
        <f t="shared" si="1169"/>
        <v>Quarter</v>
      </c>
      <c r="H14918">
        <f t="shared" si="1170"/>
        <v>2024</v>
      </c>
      <c r="I14918">
        <f t="shared" si="1171"/>
        <v>91</v>
      </c>
      <c r="J14918">
        <f>D14918*PJ_per_contract*I14918</f>
        <v>0</v>
      </c>
    </row>
    <row r="14919" spans="1:10" x14ac:dyDescent="0.2">
      <c r="A14919" t="s">
        <v>83</v>
      </c>
      <c r="B14919" s="3">
        <v>44810</v>
      </c>
      <c r="C14919">
        <v>22</v>
      </c>
      <c r="D14919">
        <v>0</v>
      </c>
      <c r="E14919">
        <f t="shared" si="1168"/>
        <v>2022</v>
      </c>
      <c r="F14919" t="str">
        <f t="shared" si="1167"/>
        <v>Wallumbilla</v>
      </c>
      <c r="G14919" t="str">
        <f t="shared" si="1169"/>
        <v>Quarter</v>
      </c>
      <c r="H14919">
        <f t="shared" si="1170"/>
        <v>2024</v>
      </c>
      <c r="I14919">
        <f t="shared" si="1171"/>
        <v>91</v>
      </c>
      <c r="J14919">
        <f>D14919*PJ_per_contract*I14919</f>
        <v>0</v>
      </c>
    </row>
    <row r="14920" spans="1:10" x14ac:dyDescent="0.2">
      <c r="A14920" t="s">
        <v>93</v>
      </c>
      <c r="B14920" s="3">
        <v>44810</v>
      </c>
      <c r="C14920">
        <v>22</v>
      </c>
      <c r="D14920">
        <v>0</v>
      </c>
      <c r="E14920">
        <f t="shared" si="1168"/>
        <v>2022</v>
      </c>
      <c r="F14920" t="str">
        <f t="shared" si="1167"/>
        <v>Wallumbilla</v>
      </c>
      <c r="G14920" t="str">
        <f t="shared" si="1169"/>
        <v>Quarter</v>
      </c>
      <c r="H14920">
        <f t="shared" si="1170"/>
        <v>2024</v>
      </c>
      <c r="I14920">
        <f t="shared" si="1171"/>
        <v>91</v>
      </c>
      <c r="J14920">
        <f>D14920*PJ_per_contract*I14920</f>
        <v>0</v>
      </c>
    </row>
    <row r="14921" spans="1:10" x14ac:dyDescent="0.2">
      <c r="A14921" t="s">
        <v>94</v>
      </c>
      <c r="B14921" s="3">
        <v>44810</v>
      </c>
      <c r="C14921">
        <v>22</v>
      </c>
      <c r="D14921">
        <v>0</v>
      </c>
      <c r="E14921">
        <f t="shared" si="1168"/>
        <v>2022</v>
      </c>
      <c r="F14921" t="str">
        <f t="shared" si="1167"/>
        <v>Wallumbilla</v>
      </c>
      <c r="G14921" t="str">
        <f t="shared" si="1169"/>
        <v>Quarter</v>
      </c>
      <c r="H14921">
        <f t="shared" si="1170"/>
        <v>2024</v>
      </c>
      <c r="I14921">
        <f t="shared" si="1171"/>
        <v>91</v>
      </c>
      <c r="J14921">
        <f>D14921*PJ_per_contract*I14921</f>
        <v>0</v>
      </c>
    </row>
    <row r="14922" spans="1:10" x14ac:dyDescent="0.2">
      <c r="A14922" t="s">
        <v>60</v>
      </c>
      <c r="B14922" s="3">
        <v>44811</v>
      </c>
      <c r="C14922">
        <v>0</v>
      </c>
      <c r="D14922">
        <v>0</v>
      </c>
      <c r="E14922">
        <f t="shared" si="1168"/>
        <v>2022</v>
      </c>
      <c r="F14922" t="str">
        <f t="shared" si="1167"/>
        <v>Wallumbilla</v>
      </c>
      <c r="G14922" t="str">
        <f t="shared" si="1169"/>
        <v>Strip</v>
      </c>
      <c r="H14922">
        <f t="shared" si="1170"/>
        <v>2023</v>
      </c>
      <c r="I14922">
        <f t="shared" si="1171"/>
        <v>365</v>
      </c>
      <c r="J14922">
        <f>D14922*PJ_per_contract*I14922</f>
        <v>0</v>
      </c>
    </row>
    <row r="14923" spans="1:10" x14ac:dyDescent="0.2">
      <c r="A14923" t="s">
        <v>61</v>
      </c>
      <c r="B14923" s="3">
        <v>44811</v>
      </c>
      <c r="C14923">
        <v>96</v>
      </c>
      <c r="D14923">
        <v>0</v>
      </c>
      <c r="E14923">
        <f t="shared" si="1168"/>
        <v>2022</v>
      </c>
      <c r="F14923" t="str">
        <f t="shared" si="1167"/>
        <v>Wallumbilla</v>
      </c>
      <c r="G14923" t="str">
        <f t="shared" si="1169"/>
        <v>Quarter</v>
      </c>
      <c r="H14923">
        <f t="shared" si="1170"/>
        <v>2022</v>
      </c>
      <c r="I14923">
        <f t="shared" si="1171"/>
        <v>91</v>
      </c>
      <c r="J14923">
        <f>D14923*PJ_per_contract*I14923</f>
        <v>0</v>
      </c>
    </row>
    <row r="14924" spans="1:10" x14ac:dyDescent="0.2">
      <c r="A14924" t="s">
        <v>62</v>
      </c>
      <c r="B14924" s="3">
        <v>44811</v>
      </c>
      <c r="C14924">
        <v>212</v>
      </c>
      <c r="D14924">
        <v>0</v>
      </c>
      <c r="E14924">
        <f t="shared" si="1168"/>
        <v>2022</v>
      </c>
      <c r="F14924" t="str">
        <f t="shared" si="1167"/>
        <v>Wallumbilla</v>
      </c>
      <c r="G14924" t="str">
        <f t="shared" si="1169"/>
        <v>Quarter</v>
      </c>
      <c r="H14924">
        <f t="shared" si="1170"/>
        <v>2022</v>
      </c>
      <c r="I14924">
        <f t="shared" si="1171"/>
        <v>91</v>
      </c>
      <c r="J14924">
        <f>D14924*PJ_per_contract*I14924</f>
        <v>0</v>
      </c>
    </row>
    <row r="14925" spans="1:10" x14ac:dyDescent="0.2">
      <c r="A14925" t="s">
        <v>70</v>
      </c>
      <c r="B14925" s="3">
        <v>44811</v>
      </c>
      <c r="C14925">
        <v>0</v>
      </c>
      <c r="D14925">
        <v>0</v>
      </c>
      <c r="E14925">
        <f t="shared" si="1168"/>
        <v>2022</v>
      </c>
      <c r="F14925" t="str">
        <f t="shared" si="1167"/>
        <v>Wallumbilla</v>
      </c>
      <c r="G14925" t="str">
        <f t="shared" si="1169"/>
        <v>Strip</v>
      </c>
      <c r="H14925">
        <f t="shared" si="1170"/>
        <v>2023</v>
      </c>
      <c r="I14925">
        <f t="shared" si="1171"/>
        <v>365</v>
      </c>
      <c r="J14925">
        <f>D14925*PJ_per_contract*I14925</f>
        <v>0</v>
      </c>
    </row>
    <row r="14926" spans="1:10" x14ac:dyDescent="0.2">
      <c r="A14926" t="s">
        <v>63</v>
      </c>
      <c r="B14926" s="3">
        <v>44811</v>
      </c>
      <c r="C14926">
        <v>100</v>
      </c>
      <c r="D14926">
        <v>0</v>
      </c>
      <c r="E14926">
        <f t="shared" si="1168"/>
        <v>2022</v>
      </c>
      <c r="F14926" t="str">
        <f t="shared" si="1167"/>
        <v>Wallumbilla</v>
      </c>
      <c r="G14926" t="str">
        <f t="shared" si="1169"/>
        <v>Quarter</v>
      </c>
      <c r="H14926">
        <f t="shared" si="1170"/>
        <v>2023</v>
      </c>
      <c r="I14926">
        <f t="shared" si="1171"/>
        <v>91</v>
      </c>
      <c r="J14926">
        <f>D14926*PJ_per_contract*I14926</f>
        <v>0</v>
      </c>
    </row>
    <row r="14927" spans="1:10" x14ac:dyDescent="0.2">
      <c r="A14927" t="s">
        <v>64</v>
      </c>
      <c r="B14927" s="3">
        <v>44811</v>
      </c>
      <c r="C14927">
        <v>116</v>
      </c>
      <c r="D14927">
        <v>0</v>
      </c>
      <c r="E14927">
        <f t="shared" si="1168"/>
        <v>2022</v>
      </c>
      <c r="F14927" t="str">
        <f t="shared" si="1167"/>
        <v>Wallumbilla</v>
      </c>
      <c r="G14927" t="str">
        <f t="shared" si="1169"/>
        <v>Quarter</v>
      </c>
      <c r="H14927">
        <f t="shared" si="1170"/>
        <v>2023</v>
      </c>
      <c r="I14927">
        <f t="shared" si="1171"/>
        <v>91</v>
      </c>
      <c r="J14927">
        <f>D14927*PJ_per_contract*I14927</f>
        <v>0</v>
      </c>
    </row>
    <row r="14928" spans="1:10" x14ac:dyDescent="0.2">
      <c r="A14928" t="s">
        <v>81</v>
      </c>
      <c r="B14928" s="3">
        <v>44811</v>
      </c>
      <c r="C14928">
        <v>0</v>
      </c>
      <c r="D14928">
        <v>0</v>
      </c>
      <c r="E14928">
        <f t="shared" si="1168"/>
        <v>2022</v>
      </c>
      <c r="F14928" t="str">
        <f t="shared" si="1167"/>
        <v>Wallumbilla</v>
      </c>
      <c r="G14928" t="str">
        <f t="shared" si="1169"/>
        <v>Strip</v>
      </c>
      <c r="H14928">
        <f t="shared" si="1170"/>
        <v>2024</v>
      </c>
      <c r="I14928">
        <f t="shared" si="1171"/>
        <v>365</v>
      </c>
      <c r="J14928">
        <f>D14928*PJ_per_contract*I14928</f>
        <v>0</v>
      </c>
    </row>
    <row r="14929" spans="1:10" x14ac:dyDescent="0.2">
      <c r="A14929" t="s">
        <v>71</v>
      </c>
      <c r="B14929" s="3">
        <v>44811</v>
      </c>
      <c r="C14929">
        <v>65</v>
      </c>
      <c r="D14929">
        <v>0</v>
      </c>
      <c r="E14929">
        <f t="shared" si="1168"/>
        <v>2022</v>
      </c>
      <c r="F14929" t="str">
        <f t="shared" si="1167"/>
        <v>Wallumbilla</v>
      </c>
      <c r="G14929" t="str">
        <f t="shared" si="1169"/>
        <v>Quarter</v>
      </c>
      <c r="H14929">
        <f t="shared" si="1170"/>
        <v>2023</v>
      </c>
      <c r="I14929">
        <f t="shared" si="1171"/>
        <v>91</v>
      </c>
      <c r="J14929">
        <f>D14929*PJ_per_contract*I14929</f>
        <v>0</v>
      </c>
    </row>
    <row r="14930" spans="1:10" x14ac:dyDescent="0.2">
      <c r="A14930" t="s">
        <v>72</v>
      </c>
      <c r="B14930" s="3">
        <v>44811</v>
      </c>
      <c r="C14930">
        <v>64</v>
      </c>
      <c r="D14930">
        <v>0</v>
      </c>
      <c r="E14930">
        <f t="shared" si="1168"/>
        <v>2022</v>
      </c>
      <c r="F14930" t="str">
        <f t="shared" si="1167"/>
        <v>Wallumbilla</v>
      </c>
      <c r="G14930" t="str">
        <f t="shared" si="1169"/>
        <v>Quarter</v>
      </c>
      <c r="H14930">
        <f t="shared" si="1170"/>
        <v>2023</v>
      </c>
      <c r="I14930">
        <f t="shared" si="1171"/>
        <v>91</v>
      </c>
      <c r="J14930">
        <f>D14930*PJ_per_contract*I14930</f>
        <v>0</v>
      </c>
    </row>
    <row r="14931" spans="1:10" x14ac:dyDescent="0.2">
      <c r="A14931" t="s">
        <v>92</v>
      </c>
      <c r="B14931" s="3">
        <v>44811</v>
      </c>
      <c r="C14931">
        <v>0</v>
      </c>
      <c r="D14931">
        <v>0</v>
      </c>
      <c r="E14931">
        <f t="shared" si="1168"/>
        <v>2022</v>
      </c>
      <c r="F14931" t="str">
        <f t="shared" si="1167"/>
        <v>Wallumbilla</v>
      </c>
      <c r="G14931" t="str">
        <f t="shared" si="1169"/>
        <v>Strip</v>
      </c>
      <c r="H14931">
        <f t="shared" si="1170"/>
        <v>2024</v>
      </c>
      <c r="I14931">
        <f t="shared" si="1171"/>
        <v>365</v>
      </c>
      <c r="J14931">
        <f>D14931*PJ_per_contract*I14931</f>
        <v>0</v>
      </c>
    </row>
    <row r="14932" spans="1:10" x14ac:dyDescent="0.2">
      <c r="A14932" t="s">
        <v>82</v>
      </c>
      <c r="B14932" s="3">
        <v>44811</v>
      </c>
      <c r="C14932">
        <v>22</v>
      </c>
      <c r="D14932">
        <v>0</v>
      </c>
      <c r="E14932">
        <f t="shared" si="1168"/>
        <v>2022</v>
      </c>
      <c r="F14932" t="str">
        <f t="shared" si="1167"/>
        <v>Wallumbilla</v>
      </c>
      <c r="G14932" t="str">
        <f t="shared" si="1169"/>
        <v>Quarter</v>
      </c>
      <c r="H14932">
        <f t="shared" si="1170"/>
        <v>2024</v>
      </c>
      <c r="I14932">
        <f t="shared" si="1171"/>
        <v>91</v>
      </c>
      <c r="J14932">
        <f>D14932*PJ_per_contract*I14932</f>
        <v>0</v>
      </c>
    </row>
    <row r="14933" spans="1:10" x14ac:dyDescent="0.2">
      <c r="A14933" t="s">
        <v>83</v>
      </c>
      <c r="B14933" s="3">
        <v>44811</v>
      </c>
      <c r="C14933">
        <v>22</v>
      </c>
      <c r="D14933">
        <v>0</v>
      </c>
      <c r="E14933">
        <f t="shared" si="1168"/>
        <v>2022</v>
      </c>
      <c r="F14933" t="str">
        <f t="shared" si="1167"/>
        <v>Wallumbilla</v>
      </c>
      <c r="G14933" t="str">
        <f t="shared" si="1169"/>
        <v>Quarter</v>
      </c>
      <c r="H14933">
        <f t="shared" si="1170"/>
        <v>2024</v>
      </c>
      <c r="I14933">
        <f t="shared" si="1171"/>
        <v>91</v>
      </c>
      <c r="J14933">
        <f>D14933*PJ_per_contract*I14933</f>
        <v>0</v>
      </c>
    </row>
    <row r="14934" spans="1:10" x14ac:dyDescent="0.2">
      <c r="A14934" t="s">
        <v>93</v>
      </c>
      <c r="B14934" s="3">
        <v>44811</v>
      </c>
      <c r="C14934">
        <v>22</v>
      </c>
      <c r="D14934">
        <v>0</v>
      </c>
      <c r="E14934">
        <f t="shared" si="1168"/>
        <v>2022</v>
      </c>
      <c r="F14934" t="str">
        <f t="shared" si="1167"/>
        <v>Wallumbilla</v>
      </c>
      <c r="G14934" t="str">
        <f t="shared" si="1169"/>
        <v>Quarter</v>
      </c>
      <c r="H14934">
        <f t="shared" si="1170"/>
        <v>2024</v>
      </c>
      <c r="I14934">
        <f t="shared" si="1171"/>
        <v>91</v>
      </c>
      <c r="J14934">
        <f>D14934*PJ_per_contract*I14934</f>
        <v>0</v>
      </c>
    </row>
    <row r="14935" spans="1:10" x14ac:dyDescent="0.2">
      <c r="A14935" t="s">
        <v>94</v>
      </c>
      <c r="B14935" s="3">
        <v>44811</v>
      </c>
      <c r="C14935">
        <v>22</v>
      </c>
      <c r="D14935">
        <v>0</v>
      </c>
      <c r="E14935">
        <f t="shared" si="1168"/>
        <v>2022</v>
      </c>
      <c r="F14935" t="str">
        <f t="shared" si="1167"/>
        <v>Wallumbilla</v>
      </c>
      <c r="G14935" t="str">
        <f t="shared" si="1169"/>
        <v>Quarter</v>
      </c>
      <c r="H14935">
        <f t="shared" si="1170"/>
        <v>2024</v>
      </c>
      <c r="I14935">
        <f t="shared" si="1171"/>
        <v>91</v>
      </c>
      <c r="J14935">
        <f>D14935*PJ_per_contract*I14935</f>
        <v>0</v>
      </c>
    </row>
    <row r="14936" spans="1:10" x14ac:dyDescent="0.2">
      <c r="A14936" t="s">
        <v>60</v>
      </c>
      <c r="B14936" s="3">
        <v>44812</v>
      </c>
      <c r="C14936">
        <v>0</v>
      </c>
      <c r="D14936">
        <v>0</v>
      </c>
      <c r="E14936">
        <f t="shared" si="1168"/>
        <v>2022</v>
      </c>
      <c r="F14936" t="str">
        <f t="shared" si="1167"/>
        <v>Wallumbilla</v>
      </c>
      <c r="G14936" t="str">
        <f t="shared" si="1169"/>
        <v>Strip</v>
      </c>
      <c r="H14936">
        <f t="shared" si="1170"/>
        <v>2023</v>
      </c>
      <c r="I14936">
        <f t="shared" si="1171"/>
        <v>365</v>
      </c>
      <c r="J14936">
        <f>D14936*PJ_per_contract*I14936</f>
        <v>0</v>
      </c>
    </row>
    <row r="14937" spans="1:10" x14ac:dyDescent="0.2">
      <c r="A14937" t="s">
        <v>61</v>
      </c>
      <c r="B14937" s="3">
        <v>44812</v>
      </c>
      <c r="C14937">
        <v>96</v>
      </c>
      <c r="D14937">
        <v>0</v>
      </c>
      <c r="E14937">
        <f t="shared" si="1168"/>
        <v>2022</v>
      </c>
      <c r="F14937" t="str">
        <f t="shared" si="1167"/>
        <v>Wallumbilla</v>
      </c>
      <c r="G14937" t="str">
        <f t="shared" si="1169"/>
        <v>Quarter</v>
      </c>
      <c r="H14937">
        <f t="shared" si="1170"/>
        <v>2022</v>
      </c>
      <c r="I14937">
        <f t="shared" si="1171"/>
        <v>91</v>
      </c>
      <c r="J14937">
        <f>D14937*PJ_per_contract*I14937</f>
        <v>0</v>
      </c>
    </row>
    <row r="14938" spans="1:10" x14ac:dyDescent="0.2">
      <c r="A14938" t="s">
        <v>62</v>
      </c>
      <c r="B14938" s="3">
        <v>44812</v>
      </c>
      <c r="C14938">
        <v>216</v>
      </c>
      <c r="D14938">
        <v>4</v>
      </c>
      <c r="E14938">
        <f t="shared" si="1168"/>
        <v>2022</v>
      </c>
      <c r="F14938" t="str">
        <f t="shared" si="1167"/>
        <v>Wallumbilla</v>
      </c>
      <c r="G14938" t="str">
        <f t="shared" si="1169"/>
        <v>Quarter</v>
      </c>
      <c r="H14938">
        <f t="shared" si="1170"/>
        <v>2022</v>
      </c>
      <c r="I14938">
        <f t="shared" si="1171"/>
        <v>91</v>
      </c>
      <c r="J14938">
        <f>D14938*PJ_per_contract*I14938</f>
        <v>3.6400000000000002E-2</v>
      </c>
    </row>
    <row r="14939" spans="1:10" x14ac:dyDescent="0.2">
      <c r="A14939" t="s">
        <v>70</v>
      </c>
      <c r="B14939" s="3">
        <v>44812</v>
      </c>
      <c r="C14939">
        <v>0</v>
      </c>
      <c r="D14939">
        <v>0</v>
      </c>
      <c r="E14939">
        <f t="shared" si="1168"/>
        <v>2022</v>
      </c>
      <c r="F14939" t="str">
        <f t="shared" si="1167"/>
        <v>Wallumbilla</v>
      </c>
      <c r="G14939" t="str">
        <f t="shared" si="1169"/>
        <v>Strip</v>
      </c>
      <c r="H14939">
        <f t="shared" si="1170"/>
        <v>2023</v>
      </c>
      <c r="I14939">
        <f t="shared" si="1171"/>
        <v>365</v>
      </c>
      <c r="J14939">
        <f>D14939*PJ_per_contract*I14939</f>
        <v>0</v>
      </c>
    </row>
    <row r="14940" spans="1:10" x14ac:dyDescent="0.2">
      <c r="A14940" t="s">
        <v>63</v>
      </c>
      <c r="B14940" s="3">
        <v>44812</v>
      </c>
      <c r="C14940">
        <v>100</v>
      </c>
      <c r="D14940">
        <v>0</v>
      </c>
      <c r="E14940">
        <f t="shared" si="1168"/>
        <v>2022</v>
      </c>
      <c r="F14940" t="str">
        <f t="shared" si="1167"/>
        <v>Wallumbilla</v>
      </c>
      <c r="G14940" t="str">
        <f t="shared" si="1169"/>
        <v>Quarter</v>
      </c>
      <c r="H14940">
        <f t="shared" si="1170"/>
        <v>2023</v>
      </c>
      <c r="I14940">
        <f t="shared" si="1171"/>
        <v>91</v>
      </c>
      <c r="J14940">
        <f>D14940*PJ_per_contract*I14940</f>
        <v>0</v>
      </c>
    </row>
    <row r="14941" spans="1:10" x14ac:dyDescent="0.2">
      <c r="A14941" t="s">
        <v>64</v>
      </c>
      <c r="B14941" s="3">
        <v>44812</v>
      </c>
      <c r="C14941">
        <v>116</v>
      </c>
      <c r="D14941">
        <v>0</v>
      </c>
      <c r="E14941">
        <f t="shared" si="1168"/>
        <v>2022</v>
      </c>
      <c r="F14941" t="str">
        <f t="shared" si="1167"/>
        <v>Wallumbilla</v>
      </c>
      <c r="G14941" t="str">
        <f t="shared" si="1169"/>
        <v>Quarter</v>
      </c>
      <c r="H14941">
        <f t="shared" si="1170"/>
        <v>2023</v>
      </c>
      <c r="I14941">
        <f t="shared" si="1171"/>
        <v>91</v>
      </c>
      <c r="J14941">
        <f>D14941*PJ_per_contract*I14941</f>
        <v>0</v>
      </c>
    </row>
    <row r="14942" spans="1:10" x14ac:dyDescent="0.2">
      <c r="A14942" t="s">
        <v>81</v>
      </c>
      <c r="B14942" s="3">
        <v>44812</v>
      </c>
      <c r="C14942">
        <v>0</v>
      </c>
      <c r="D14942">
        <v>0</v>
      </c>
      <c r="E14942">
        <f t="shared" si="1168"/>
        <v>2022</v>
      </c>
      <c r="F14942" t="str">
        <f t="shared" si="1167"/>
        <v>Wallumbilla</v>
      </c>
      <c r="G14942" t="str">
        <f t="shared" si="1169"/>
        <v>Strip</v>
      </c>
      <c r="H14942">
        <f t="shared" si="1170"/>
        <v>2024</v>
      </c>
      <c r="I14942">
        <f t="shared" si="1171"/>
        <v>365</v>
      </c>
      <c r="J14942">
        <f>D14942*PJ_per_contract*I14942</f>
        <v>0</v>
      </c>
    </row>
    <row r="14943" spans="1:10" x14ac:dyDescent="0.2">
      <c r="A14943" t="s">
        <v>71</v>
      </c>
      <c r="B14943" s="3">
        <v>44812</v>
      </c>
      <c r="C14943">
        <v>65</v>
      </c>
      <c r="D14943">
        <v>0</v>
      </c>
      <c r="E14943">
        <f t="shared" si="1168"/>
        <v>2022</v>
      </c>
      <c r="F14943" t="str">
        <f t="shared" si="1167"/>
        <v>Wallumbilla</v>
      </c>
      <c r="G14943" t="str">
        <f t="shared" si="1169"/>
        <v>Quarter</v>
      </c>
      <c r="H14943">
        <f t="shared" si="1170"/>
        <v>2023</v>
      </c>
      <c r="I14943">
        <f t="shared" si="1171"/>
        <v>91</v>
      </c>
      <c r="J14943">
        <f>D14943*PJ_per_contract*I14943</f>
        <v>0</v>
      </c>
    </row>
    <row r="14944" spans="1:10" x14ac:dyDescent="0.2">
      <c r="A14944" t="s">
        <v>72</v>
      </c>
      <c r="B14944" s="3">
        <v>44812</v>
      </c>
      <c r="C14944">
        <v>64</v>
      </c>
      <c r="D14944">
        <v>0</v>
      </c>
      <c r="E14944">
        <f t="shared" si="1168"/>
        <v>2022</v>
      </c>
      <c r="F14944" t="str">
        <f t="shared" si="1167"/>
        <v>Wallumbilla</v>
      </c>
      <c r="G14944" t="str">
        <f t="shared" si="1169"/>
        <v>Quarter</v>
      </c>
      <c r="H14944">
        <f t="shared" si="1170"/>
        <v>2023</v>
      </c>
      <c r="I14944">
        <f t="shared" si="1171"/>
        <v>91</v>
      </c>
      <c r="J14944">
        <f>D14944*PJ_per_contract*I14944</f>
        <v>0</v>
      </c>
    </row>
    <row r="14945" spans="1:10" x14ac:dyDescent="0.2">
      <c r="A14945" t="s">
        <v>92</v>
      </c>
      <c r="B14945" s="3">
        <v>44812</v>
      </c>
      <c r="C14945">
        <v>0</v>
      </c>
      <c r="D14945">
        <v>0</v>
      </c>
      <c r="E14945">
        <f t="shared" si="1168"/>
        <v>2022</v>
      </c>
      <c r="F14945" t="str">
        <f t="shared" si="1167"/>
        <v>Wallumbilla</v>
      </c>
      <c r="G14945" t="str">
        <f t="shared" si="1169"/>
        <v>Strip</v>
      </c>
      <c r="H14945">
        <f t="shared" si="1170"/>
        <v>2024</v>
      </c>
      <c r="I14945">
        <f t="shared" si="1171"/>
        <v>365</v>
      </c>
      <c r="J14945">
        <f>D14945*PJ_per_contract*I14945</f>
        <v>0</v>
      </c>
    </row>
    <row r="14946" spans="1:10" x14ac:dyDescent="0.2">
      <c r="A14946" t="s">
        <v>82</v>
      </c>
      <c r="B14946" s="3">
        <v>44812</v>
      </c>
      <c r="C14946">
        <v>22</v>
      </c>
      <c r="D14946">
        <v>0</v>
      </c>
      <c r="E14946">
        <f t="shared" si="1168"/>
        <v>2022</v>
      </c>
      <c r="F14946" t="str">
        <f t="shared" si="1167"/>
        <v>Wallumbilla</v>
      </c>
      <c r="G14946" t="str">
        <f t="shared" si="1169"/>
        <v>Quarter</v>
      </c>
      <c r="H14946">
        <f t="shared" si="1170"/>
        <v>2024</v>
      </c>
      <c r="I14946">
        <f t="shared" si="1171"/>
        <v>91</v>
      </c>
      <c r="J14946">
        <f>D14946*PJ_per_contract*I14946</f>
        <v>0</v>
      </c>
    </row>
    <row r="14947" spans="1:10" x14ac:dyDescent="0.2">
      <c r="A14947" t="s">
        <v>83</v>
      </c>
      <c r="B14947" s="3">
        <v>44812</v>
      </c>
      <c r="C14947">
        <v>22</v>
      </c>
      <c r="D14947">
        <v>0</v>
      </c>
      <c r="E14947">
        <f t="shared" si="1168"/>
        <v>2022</v>
      </c>
      <c r="F14947" t="str">
        <f t="shared" si="1167"/>
        <v>Wallumbilla</v>
      </c>
      <c r="G14947" t="str">
        <f t="shared" si="1169"/>
        <v>Quarter</v>
      </c>
      <c r="H14947">
        <f t="shared" si="1170"/>
        <v>2024</v>
      </c>
      <c r="I14947">
        <f t="shared" si="1171"/>
        <v>91</v>
      </c>
      <c r="J14947">
        <f>D14947*PJ_per_contract*I14947</f>
        <v>0</v>
      </c>
    </row>
    <row r="14948" spans="1:10" x14ac:dyDescent="0.2">
      <c r="A14948" t="s">
        <v>93</v>
      </c>
      <c r="B14948" s="3">
        <v>44812</v>
      </c>
      <c r="C14948">
        <v>22</v>
      </c>
      <c r="D14948">
        <v>0</v>
      </c>
      <c r="E14948">
        <f t="shared" si="1168"/>
        <v>2022</v>
      </c>
      <c r="F14948" t="str">
        <f t="shared" si="1167"/>
        <v>Wallumbilla</v>
      </c>
      <c r="G14948" t="str">
        <f t="shared" si="1169"/>
        <v>Quarter</v>
      </c>
      <c r="H14948">
        <f t="shared" si="1170"/>
        <v>2024</v>
      </c>
      <c r="I14948">
        <f t="shared" si="1171"/>
        <v>91</v>
      </c>
      <c r="J14948">
        <f>D14948*PJ_per_contract*I14948</f>
        <v>0</v>
      </c>
    </row>
    <row r="14949" spans="1:10" x14ac:dyDescent="0.2">
      <c r="A14949" t="s">
        <v>94</v>
      </c>
      <c r="B14949" s="3">
        <v>44812</v>
      </c>
      <c r="C14949">
        <v>22</v>
      </c>
      <c r="D14949">
        <v>0</v>
      </c>
      <c r="E14949">
        <f t="shared" si="1168"/>
        <v>2022</v>
      </c>
      <c r="F14949" t="str">
        <f t="shared" si="1167"/>
        <v>Wallumbilla</v>
      </c>
      <c r="G14949" t="str">
        <f t="shared" si="1169"/>
        <v>Quarter</v>
      </c>
      <c r="H14949">
        <f t="shared" si="1170"/>
        <v>2024</v>
      </c>
      <c r="I14949">
        <f t="shared" si="1171"/>
        <v>91</v>
      </c>
      <c r="J14949">
        <f>D14949*PJ_per_contract*I14949</f>
        <v>0</v>
      </c>
    </row>
    <row r="14950" spans="1:10" x14ac:dyDescent="0.2">
      <c r="A14950" t="s">
        <v>60</v>
      </c>
      <c r="B14950" s="3">
        <v>44813</v>
      </c>
      <c r="C14950">
        <v>0</v>
      </c>
      <c r="D14950">
        <v>0</v>
      </c>
      <c r="E14950">
        <f t="shared" si="1168"/>
        <v>2022</v>
      </c>
      <c r="F14950" t="str">
        <f t="shared" si="1167"/>
        <v>Wallumbilla</v>
      </c>
      <c r="G14950" t="str">
        <f t="shared" si="1169"/>
        <v>Strip</v>
      </c>
      <c r="H14950">
        <f t="shared" si="1170"/>
        <v>2023</v>
      </c>
      <c r="I14950">
        <f t="shared" si="1171"/>
        <v>365</v>
      </c>
      <c r="J14950">
        <f>D14950*PJ_per_contract*I14950</f>
        <v>0</v>
      </c>
    </row>
    <row r="14951" spans="1:10" x14ac:dyDescent="0.2">
      <c r="A14951" t="s">
        <v>61</v>
      </c>
      <c r="B14951" s="3">
        <v>44813</v>
      </c>
      <c r="C14951">
        <v>96</v>
      </c>
      <c r="D14951">
        <v>0</v>
      </c>
      <c r="E14951">
        <f t="shared" si="1168"/>
        <v>2022</v>
      </c>
      <c r="F14951" t="str">
        <f t="shared" si="1167"/>
        <v>Wallumbilla</v>
      </c>
      <c r="G14951" t="str">
        <f t="shared" si="1169"/>
        <v>Quarter</v>
      </c>
      <c r="H14951">
        <f t="shared" si="1170"/>
        <v>2022</v>
      </c>
      <c r="I14951">
        <f t="shared" si="1171"/>
        <v>91</v>
      </c>
      <c r="J14951">
        <f>D14951*PJ_per_contract*I14951</f>
        <v>0</v>
      </c>
    </row>
    <row r="14952" spans="1:10" x14ac:dyDescent="0.2">
      <c r="A14952" t="s">
        <v>62</v>
      </c>
      <c r="B14952" s="3">
        <v>44813</v>
      </c>
      <c r="C14952">
        <v>216</v>
      </c>
      <c r="D14952">
        <v>0</v>
      </c>
      <c r="E14952">
        <f t="shared" si="1168"/>
        <v>2022</v>
      </c>
      <c r="F14952" t="str">
        <f t="shared" si="1167"/>
        <v>Wallumbilla</v>
      </c>
      <c r="G14952" t="str">
        <f t="shared" si="1169"/>
        <v>Quarter</v>
      </c>
      <c r="H14952">
        <f t="shared" si="1170"/>
        <v>2022</v>
      </c>
      <c r="I14952">
        <f t="shared" si="1171"/>
        <v>91</v>
      </c>
      <c r="J14952">
        <f>D14952*PJ_per_contract*I14952</f>
        <v>0</v>
      </c>
    </row>
    <row r="14953" spans="1:10" x14ac:dyDescent="0.2">
      <c r="A14953" t="s">
        <v>70</v>
      </c>
      <c r="B14953" s="3">
        <v>44813</v>
      </c>
      <c r="C14953">
        <v>0</v>
      </c>
      <c r="D14953">
        <v>0</v>
      </c>
      <c r="E14953">
        <f t="shared" si="1168"/>
        <v>2022</v>
      </c>
      <c r="F14953" t="str">
        <f t="shared" si="1167"/>
        <v>Wallumbilla</v>
      </c>
      <c r="G14953" t="str">
        <f t="shared" si="1169"/>
        <v>Strip</v>
      </c>
      <c r="H14953">
        <f t="shared" si="1170"/>
        <v>2023</v>
      </c>
      <c r="I14953">
        <f t="shared" si="1171"/>
        <v>365</v>
      </c>
      <c r="J14953">
        <f>D14953*PJ_per_contract*I14953</f>
        <v>0</v>
      </c>
    </row>
    <row r="14954" spans="1:10" x14ac:dyDescent="0.2">
      <c r="A14954" t="s">
        <v>63</v>
      </c>
      <c r="B14954" s="3">
        <v>44813</v>
      </c>
      <c r="C14954">
        <v>100</v>
      </c>
      <c r="D14954">
        <v>0</v>
      </c>
      <c r="E14954">
        <f t="shared" si="1168"/>
        <v>2022</v>
      </c>
      <c r="F14954" t="str">
        <f t="shared" si="1167"/>
        <v>Wallumbilla</v>
      </c>
      <c r="G14954" t="str">
        <f t="shared" si="1169"/>
        <v>Quarter</v>
      </c>
      <c r="H14954">
        <f t="shared" si="1170"/>
        <v>2023</v>
      </c>
      <c r="I14954">
        <f t="shared" si="1171"/>
        <v>91</v>
      </c>
      <c r="J14954">
        <f>D14954*PJ_per_contract*I14954</f>
        <v>0</v>
      </c>
    </row>
    <row r="14955" spans="1:10" x14ac:dyDescent="0.2">
      <c r="A14955" t="s">
        <v>64</v>
      </c>
      <c r="B14955" s="3">
        <v>44813</v>
      </c>
      <c r="C14955">
        <v>116</v>
      </c>
      <c r="D14955">
        <v>0</v>
      </c>
      <c r="E14955">
        <f t="shared" si="1168"/>
        <v>2022</v>
      </c>
      <c r="F14955" t="str">
        <f t="shared" si="1167"/>
        <v>Wallumbilla</v>
      </c>
      <c r="G14955" t="str">
        <f t="shared" si="1169"/>
        <v>Quarter</v>
      </c>
      <c r="H14955">
        <f t="shared" si="1170"/>
        <v>2023</v>
      </c>
      <c r="I14955">
        <f t="shared" si="1171"/>
        <v>91</v>
      </c>
      <c r="J14955">
        <f>D14955*PJ_per_contract*I14955</f>
        <v>0</v>
      </c>
    </row>
    <row r="14956" spans="1:10" x14ac:dyDescent="0.2">
      <c r="A14956" t="s">
        <v>81</v>
      </c>
      <c r="B14956" s="3">
        <v>44813</v>
      </c>
      <c r="C14956">
        <v>0</v>
      </c>
      <c r="D14956">
        <v>0</v>
      </c>
      <c r="E14956">
        <f t="shared" si="1168"/>
        <v>2022</v>
      </c>
      <c r="F14956" t="str">
        <f t="shared" si="1167"/>
        <v>Wallumbilla</v>
      </c>
      <c r="G14956" t="str">
        <f t="shared" si="1169"/>
        <v>Strip</v>
      </c>
      <c r="H14956">
        <f t="shared" si="1170"/>
        <v>2024</v>
      </c>
      <c r="I14956">
        <f t="shared" si="1171"/>
        <v>365</v>
      </c>
      <c r="J14956">
        <f>D14956*PJ_per_contract*I14956</f>
        <v>0</v>
      </c>
    </row>
    <row r="14957" spans="1:10" x14ac:dyDescent="0.2">
      <c r="A14957" t="s">
        <v>71</v>
      </c>
      <c r="B14957" s="3">
        <v>44813</v>
      </c>
      <c r="C14957">
        <v>65</v>
      </c>
      <c r="D14957">
        <v>0</v>
      </c>
      <c r="E14957">
        <f t="shared" si="1168"/>
        <v>2022</v>
      </c>
      <c r="F14957" t="str">
        <f t="shared" si="1167"/>
        <v>Wallumbilla</v>
      </c>
      <c r="G14957" t="str">
        <f t="shared" si="1169"/>
        <v>Quarter</v>
      </c>
      <c r="H14957">
        <f t="shared" si="1170"/>
        <v>2023</v>
      </c>
      <c r="I14957">
        <f t="shared" si="1171"/>
        <v>91</v>
      </c>
      <c r="J14957">
        <f>D14957*PJ_per_contract*I14957</f>
        <v>0</v>
      </c>
    </row>
    <row r="14958" spans="1:10" x14ac:dyDescent="0.2">
      <c r="A14958" t="s">
        <v>72</v>
      </c>
      <c r="B14958" s="3">
        <v>44813</v>
      </c>
      <c r="C14958">
        <v>64</v>
      </c>
      <c r="D14958">
        <v>0</v>
      </c>
      <c r="E14958">
        <f t="shared" si="1168"/>
        <v>2022</v>
      </c>
      <c r="F14958" t="str">
        <f t="shared" si="1167"/>
        <v>Wallumbilla</v>
      </c>
      <c r="G14958" t="str">
        <f t="shared" si="1169"/>
        <v>Quarter</v>
      </c>
      <c r="H14958">
        <f t="shared" si="1170"/>
        <v>2023</v>
      </c>
      <c r="I14958">
        <f t="shared" si="1171"/>
        <v>91</v>
      </c>
      <c r="J14958">
        <f>D14958*PJ_per_contract*I14958</f>
        <v>0</v>
      </c>
    </row>
    <row r="14959" spans="1:10" x14ac:dyDescent="0.2">
      <c r="A14959" t="s">
        <v>92</v>
      </c>
      <c r="B14959" s="3">
        <v>44813</v>
      </c>
      <c r="C14959">
        <v>0</v>
      </c>
      <c r="D14959">
        <v>0</v>
      </c>
      <c r="E14959">
        <f t="shared" si="1168"/>
        <v>2022</v>
      </c>
      <c r="F14959" t="str">
        <f t="shared" si="1167"/>
        <v>Wallumbilla</v>
      </c>
      <c r="G14959" t="str">
        <f t="shared" si="1169"/>
        <v>Strip</v>
      </c>
      <c r="H14959">
        <f t="shared" si="1170"/>
        <v>2024</v>
      </c>
      <c r="I14959">
        <f t="shared" si="1171"/>
        <v>365</v>
      </c>
      <c r="J14959">
        <f>D14959*PJ_per_contract*I14959</f>
        <v>0</v>
      </c>
    </row>
    <row r="14960" spans="1:10" x14ac:dyDescent="0.2">
      <c r="A14960" t="s">
        <v>82</v>
      </c>
      <c r="B14960" s="3">
        <v>44813</v>
      </c>
      <c r="C14960">
        <v>22</v>
      </c>
      <c r="D14960">
        <v>0</v>
      </c>
      <c r="E14960">
        <f t="shared" si="1168"/>
        <v>2022</v>
      </c>
      <c r="F14960" t="str">
        <f t="shared" si="1167"/>
        <v>Wallumbilla</v>
      </c>
      <c r="G14960" t="str">
        <f t="shared" si="1169"/>
        <v>Quarter</v>
      </c>
      <c r="H14960">
        <f t="shared" si="1170"/>
        <v>2024</v>
      </c>
      <c r="I14960">
        <f t="shared" si="1171"/>
        <v>91</v>
      </c>
      <c r="J14960">
        <f>D14960*PJ_per_contract*I14960</f>
        <v>0</v>
      </c>
    </row>
    <row r="14961" spans="1:10" x14ac:dyDescent="0.2">
      <c r="A14961" t="s">
        <v>83</v>
      </c>
      <c r="B14961" s="3">
        <v>44813</v>
      </c>
      <c r="C14961">
        <v>22</v>
      </c>
      <c r="D14961">
        <v>0</v>
      </c>
      <c r="E14961">
        <f t="shared" si="1168"/>
        <v>2022</v>
      </c>
      <c r="F14961" t="str">
        <f t="shared" si="1167"/>
        <v>Wallumbilla</v>
      </c>
      <c r="G14961" t="str">
        <f t="shared" si="1169"/>
        <v>Quarter</v>
      </c>
      <c r="H14961">
        <f t="shared" si="1170"/>
        <v>2024</v>
      </c>
      <c r="I14961">
        <f t="shared" si="1171"/>
        <v>91</v>
      </c>
      <c r="J14961">
        <f>D14961*PJ_per_contract*I14961</f>
        <v>0</v>
      </c>
    </row>
    <row r="14962" spans="1:10" x14ac:dyDescent="0.2">
      <c r="A14962" t="s">
        <v>93</v>
      </c>
      <c r="B14962" s="3">
        <v>44813</v>
      </c>
      <c r="C14962">
        <v>22</v>
      </c>
      <c r="D14962">
        <v>0</v>
      </c>
      <c r="E14962">
        <f t="shared" si="1168"/>
        <v>2022</v>
      </c>
      <c r="F14962" t="str">
        <f t="shared" si="1167"/>
        <v>Wallumbilla</v>
      </c>
      <c r="G14962" t="str">
        <f t="shared" si="1169"/>
        <v>Quarter</v>
      </c>
      <c r="H14962">
        <f t="shared" si="1170"/>
        <v>2024</v>
      </c>
      <c r="I14962">
        <f t="shared" si="1171"/>
        <v>91</v>
      </c>
      <c r="J14962">
        <f>D14962*PJ_per_contract*I14962</f>
        <v>0</v>
      </c>
    </row>
    <row r="14963" spans="1:10" x14ac:dyDescent="0.2">
      <c r="A14963" t="s">
        <v>94</v>
      </c>
      <c r="B14963" s="3">
        <v>44813</v>
      </c>
      <c r="C14963">
        <v>22</v>
      </c>
      <c r="D14963">
        <v>0</v>
      </c>
      <c r="E14963">
        <f t="shared" si="1168"/>
        <v>2022</v>
      </c>
      <c r="F14963" t="str">
        <f t="shared" si="1167"/>
        <v>Wallumbilla</v>
      </c>
      <c r="G14963" t="str">
        <f t="shared" si="1169"/>
        <v>Quarter</v>
      </c>
      <c r="H14963">
        <f t="shared" si="1170"/>
        <v>2024</v>
      </c>
      <c r="I14963">
        <f t="shared" si="1171"/>
        <v>91</v>
      </c>
      <c r="J14963">
        <f>D14963*PJ_per_contract*I14963</f>
        <v>0</v>
      </c>
    </row>
    <row r="14964" spans="1:10" x14ac:dyDescent="0.2">
      <c r="A14964" t="s">
        <v>60</v>
      </c>
      <c r="B14964" s="3">
        <v>44816</v>
      </c>
      <c r="C14964">
        <v>0</v>
      </c>
      <c r="D14964">
        <v>0</v>
      </c>
      <c r="E14964">
        <f t="shared" si="1168"/>
        <v>2022</v>
      </c>
      <c r="F14964" t="str">
        <f t="shared" si="1167"/>
        <v>Wallumbilla</v>
      </c>
      <c r="G14964" t="str">
        <f t="shared" si="1169"/>
        <v>Strip</v>
      </c>
      <c r="H14964">
        <f t="shared" si="1170"/>
        <v>2023</v>
      </c>
      <c r="I14964">
        <f t="shared" si="1171"/>
        <v>365</v>
      </c>
      <c r="J14964">
        <f>D14964*PJ_per_contract*I14964</f>
        <v>0</v>
      </c>
    </row>
    <row r="14965" spans="1:10" x14ac:dyDescent="0.2">
      <c r="A14965" t="s">
        <v>61</v>
      </c>
      <c r="B14965" s="3">
        <v>44816</v>
      </c>
      <c r="C14965">
        <v>96</v>
      </c>
      <c r="D14965">
        <v>0</v>
      </c>
      <c r="E14965">
        <f t="shared" si="1168"/>
        <v>2022</v>
      </c>
      <c r="F14965" t="str">
        <f t="shared" si="1167"/>
        <v>Wallumbilla</v>
      </c>
      <c r="G14965" t="str">
        <f t="shared" si="1169"/>
        <v>Quarter</v>
      </c>
      <c r="H14965">
        <f t="shared" si="1170"/>
        <v>2022</v>
      </c>
      <c r="I14965">
        <f t="shared" si="1171"/>
        <v>91</v>
      </c>
      <c r="J14965">
        <f>D14965*PJ_per_contract*I14965</f>
        <v>0</v>
      </c>
    </row>
    <row r="14966" spans="1:10" x14ac:dyDescent="0.2">
      <c r="A14966" t="s">
        <v>62</v>
      </c>
      <c r="B14966" s="3">
        <v>44816</v>
      </c>
      <c r="C14966">
        <v>216</v>
      </c>
      <c r="D14966">
        <v>0</v>
      </c>
      <c r="E14966">
        <f t="shared" si="1168"/>
        <v>2022</v>
      </c>
      <c r="F14966" t="str">
        <f t="shared" si="1167"/>
        <v>Wallumbilla</v>
      </c>
      <c r="G14966" t="str">
        <f t="shared" si="1169"/>
        <v>Quarter</v>
      </c>
      <c r="H14966">
        <f t="shared" si="1170"/>
        <v>2022</v>
      </c>
      <c r="I14966">
        <f t="shared" si="1171"/>
        <v>91</v>
      </c>
      <c r="J14966">
        <f>D14966*PJ_per_contract*I14966</f>
        <v>0</v>
      </c>
    </row>
    <row r="14967" spans="1:10" x14ac:dyDescent="0.2">
      <c r="A14967" t="s">
        <v>70</v>
      </c>
      <c r="B14967" s="3">
        <v>44816</v>
      </c>
      <c r="C14967">
        <v>0</v>
      </c>
      <c r="D14967">
        <v>0</v>
      </c>
      <c r="E14967">
        <f t="shared" si="1168"/>
        <v>2022</v>
      </c>
      <c r="F14967" t="str">
        <f t="shared" si="1167"/>
        <v>Wallumbilla</v>
      </c>
      <c r="G14967" t="str">
        <f t="shared" si="1169"/>
        <v>Strip</v>
      </c>
      <c r="H14967">
        <f t="shared" si="1170"/>
        <v>2023</v>
      </c>
      <c r="I14967">
        <f t="shared" si="1171"/>
        <v>365</v>
      </c>
      <c r="J14967">
        <f>D14967*PJ_per_contract*I14967</f>
        <v>0</v>
      </c>
    </row>
    <row r="14968" spans="1:10" x14ac:dyDescent="0.2">
      <c r="A14968" t="s">
        <v>63</v>
      </c>
      <c r="B14968" s="3">
        <v>44816</v>
      </c>
      <c r="C14968">
        <v>100</v>
      </c>
      <c r="D14968">
        <v>0</v>
      </c>
      <c r="E14968">
        <f t="shared" si="1168"/>
        <v>2022</v>
      </c>
      <c r="F14968" t="str">
        <f t="shared" si="1167"/>
        <v>Wallumbilla</v>
      </c>
      <c r="G14968" t="str">
        <f t="shared" si="1169"/>
        <v>Quarter</v>
      </c>
      <c r="H14968">
        <f t="shared" si="1170"/>
        <v>2023</v>
      </c>
      <c r="I14968">
        <f t="shared" si="1171"/>
        <v>91</v>
      </c>
      <c r="J14968">
        <f>D14968*PJ_per_contract*I14968</f>
        <v>0</v>
      </c>
    </row>
    <row r="14969" spans="1:10" x14ac:dyDescent="0.2">
      <c r="A14969" t="s">
        <v>64</v>
      </c>
      <c r="B14969" s="3">
        <v>44816</v>
      </c>
      <c r="C14969">
        <v>116</v>
      </c>
      <c r="D14969">
        <v>0</v>
      </c>
      <c r="E14969">
        <f t="shared" si="1168"/>
        <v>2022</v>
      </c>
      <c r="F14969" t="str">
        <f t="shared" si="1167"/>
        <v>Wallumbilla</v>
      </c>
      <c r="G14969" t="str">
        <f t="shared" si="1169"/>
        <v>Quarter</v>
      </c>
      <c r="H14969">
        <f t="shared" si="1170"/>
        <v>2023</v>
      </c>
      <c r="I14969">
        <f t="shared" si="1171"/>
        <v>91</v>
      </c>
      <c r="J14969">
        <f>D14969*PJ_per_contract*I14969</f>
        <v>0</v>
      </c>
    </row>
    <row r="14970" spans="1:10" x14ac:dyDescent="0.2">
      <c r="A14970" t="s">
        <v>81</v>
      </c>
      <c r="B14970" s="3">
        <v>44816</v>
      </c>
      <c r="C14970">
        <v>0</v>
      </c>
      <c r="D14970">
        <v>0</v>
      </c>
      <c r="E14970">
        <f t="shared" si="1168"/>
        <v>2022</v>
      </c>
      <c r="F14970" t="str">
        <f t="shared" si="1167"/>
        <v>Wallumbilla</v>
      </c>
      <c r="G14970" t="str">
        <f t="shared" si="1169"/>
        <v>Strip</v>
      </c>
      <c r="H14970">
        <f t="shared" si="1170"/>
        <v>2024</v>
      </c>
      <c r="I14970">
        <f t="shared" si="1171"/>
        <v>365</v>
      </c>
      <c r="J14970">
        <f>D14970*PJ_per_contract*I14970</f>
        <v>0</v>
      </c>
    </row>
    <row r="14971" spans="1:10" x14ac:dyDescent="0.2">
      <c r="A14971" t="s">
        <v>71</v>
      </c>
      <c r="B14971" s="3">
        <v>44816</v>
      </c>
      <c r="C14971">
        <v>65</v>
      </c>
      <c r="D14971">
        <v>0</v>
      </c>
      <c r="E14971">
        <f t="shared" si="1168"/>
        <v>2022</v>
      </c>
      <c r="F14971" t="str">
        <f t="shared" si="1167"/>
        <v>Wallumbilla</v>
      </c>
      <c r="G14971" t="str">
        <f t="shared" si="1169"/>
        <v>Quarter</v>
      </c>
      <c r="H14971">
        <f t="shared" si="1170"/>
        <v>2023</v>
      </c>
      <c r="I14971">
        <f t="shared" si="1171"/>
        <v>91</v>
      </c>
      <c r="J14971">
        <f>D14971*PJ_per_contract*I14971</f>
        <v>0</v>
      </c>
    </row>
    <row r="14972" spans="1:10" x14ac:dyDescent="0.2">
      <c r="A14972" t="s">
        <v>72</v>
      </c>
      <c r="B14972" s="3">
        <v>44816</v>
      </c>
      <c r="C14972">
        <v>64</v>
      </c>
      <c r="D14972">
        <v>0</v>
      </c>
      <c r="E14972">
        <f t="shared" si="1168"/>
        <v>2022</v>
      </c>
      <c r="F14972" t="str">
        <f t="shared" si="1167"/>
        <v>Wallumbilla</v>
      </c>
      <c r="G14972" t="str">
        <f t="shared" si="1169"/>
        <v>Quarter</v>
      </c>
      <c r="H14972">
        <f t="shared" si="1170"/>
        <v>2023</v>
      </c>
      <c r="I14972">
        <f t="shared" si="1171"/>
        <v>91</v>
      </c>
      <c r="J14972">
        <f>D14972*PJ_per_contract*I14972</f>
        <v>0</v>
      </c>
    </row>
    <row r="14973" spans="1:10" x14ac:dyDescent="0.2">
      <c r="A14973" t="s">
        <v>92</v>
      </c>
      <c r="B14973" s="3">
        <v>44816</v>
      </c>
      <c r="C14973">
        <v>0</v>
      </c>
      <c r="D14973">
        <v>0</v>
      </c>
      <c r="E14973">
        <f t="shared" si="1168"/>
        <v>2022</v>
      </c>
      <c r="F14973" t="str">
        <f t="shared" si="1167"/>
        <v>Wallumbilla</v>
      </c>
      <c r="G14973" t="str">
        <f t="shared" si="1169"/>
        <v>Strip</v>
      </c>
      <c r="H14973">
        <f t="shared" si="1170"/>
        <v>2024</v>
      </c>
      <c r="I14973">
        <f t="shared" si="1171"/>
        <v>365</v>
      </c>
      <c r="J14973">
        <f>D14973*PJ_per_contract*I14973</f>
        <v>0</v>
      </c>
    </row>
    <row r="14974" spans="1:10" x14ac:dyDescent="0.2">
      <c r="A14974" t="s">
        <v>82</v>
      </c>
      <c r="B14974" s="3">
        <v>44816</v>
      </c>
      <c r="C14974">
        <v>22</v>
      </c>
      <c r="D14974">
        <v>0</v>
      </c>
      <c r="E14974">
        <f t="shared" si="1168"/>
        <v>2022</v>
      </c>
      <c r="F14974" t="str">
        <f t="shared" si="1167"/>
        <v>Wallumbilla</v>
      </c>
      <c r="G14974" t="str">
        <f t="shared" si="1169"/>
        <v>Quarter</v>
      </c>
      <c r="H14974">
        <f t="shared" si="1170"/>
        <v>2024</v>
      </c>
      <c r="I14974">
        <f t="shared" si="1171"/>
        <v>91</v>
      </c>
      <c r="J14974">
        <f>D14974*PJ_per_contract*I14974</f>
        <v>0</v>
      </c>
    </row>
    <row r="14975" spans="1:10" x14ac:dyDescent="0.2">
      <c r="A14975" t="s">
        <v>83</v>
      </c>
      <c r="B14975" s="3">
        <v>44816</v>
      </c>
      <c r="C14975">
        <v>22</v>
      </c>
      <c r="D14975">
        <v>0</v>
      </c>
      <c r="E14975">
        <f t="shared" si="1168"/>
        <v>2022</v>
      </c>
      <c r="F14975" t="str">
        <f t="shared" si="1167"/>
        <v>Wallumbilla</v>
      </c>
      <c r="G14975" t="str">
        <f t="shared" si="1169"/>
        <v>Quarter</v>
      </c>
      <c r="H14975">
        <f t="shared" si="1170"/>
        <v>2024</v>
      </c>
      <c r="I14975">
        <f t="shared" si="1171"/>
        <v>91</v>
      </c>
      <c r="J14975">
        <f>D14975*PJ_per_contract*I14975</f>
        <v>0</v>
      </c>
    </row>
    <row r="14976" spans="1:10" x14ac:dyDescent="0.2">
      <c r="A14976" t="s">
        <v>93</v>
      </c>
      <c r="B14976" s="3">
        <v>44816</v>
      </c>
      <c r="C14976">
        <v>22</v>
      </c>
      <c r="D14976">
        <v>0</v>
      </c>
      <c r="E14976">
        <f t="shared" si="1168"/>
        <v>2022</v>
      </c>
      <c r="F14976" t="str">
        <f t="shared" si="1167"/>
        <v>Wallumbilla</v>
      </c>
      <c r="G14976" t="str">
        <f t="shared" si="1169"/>
        <v>Quarter</v>
      </c>
      <c r="H14976">
        <f t="shared" si="1170"/>
        <v>2024</v>
      </c>
      <c r="I14976">
        <f t="shared" si="1171"/>
        <v>91</v>
      </c>
      <c r="J14976">
        <f>D14976*PJ_per_contract*I14976</f>
        <v>0</v>
      </c>
    </row>
    <row r="14977" spans="1:10" x14ac:dyDescent="0.2">
      <c r="A14977" t="s">
        <v>94</v>
      </c>
      <c r="B14977" s="3">
        <v>44816</v>
      </c>
      <c r="C14977">
        <v>22</v>
      </c>
      <c r="D14977">
        <v>0</v>
      </c>
      <c r="E14977">
        <f t="shared" si="1168"/>
        <v>2022</v>
      </c>
      <c r="F14977" t="str">
        <f t="shared" si="1167"/>
        <v>Wallumbilla</v>
      </c>
      <c r="G14977" t="str">
        <f t="shared" si="1169"/>
        <v>Quarter</v>
      </c>
      <c r="H14977">
        <f t="shared" si="1170"/>
        <v>2024</v>
      </c>
      <c r="I14977">
        <f t="shared" si="1171"/>
        <v>91</v>
      </c>
      <c r="J14977">
        <f>D14977*PJ_per_contract*I14977</f>
        <v>0</v>
      </c>
    </row>
    <row r="14978" spans="1:10" x14ac:dyDescent="0.2">
      <c r="A14978" t="s">
        <v>60</v>
      </c>
      <c r="B14978" s="3">
        <v>44817</v>
      </c>
      <c r="C14978">
        <v>0</v>
      </c>
      <c r="D14978">
        <v>0</v>
      </c>
      <c r="E14978">
        <f t="shared" si="1168"/>
        <v>2022</v>
      </c>
      <c r="F14978" t="str">
        <f t="shared" ref="F14978:F15041" si="1172">IF(OR(LEFT(A14978,2)="GJ",LEFT(A14978,2)="GK"),"Victorian",IF(OR(LEFT(A14978,2)="GX",LEFT(A14978,2)="GY"),"Wallumbilla","NA"))</f>
        <v>Wallumbilla</v>
      </c>
      <c r="G14978" t="str">
        <f t="shared" si="1169"/>
        <v>Strip</v>
      </c>
      <c r="H14978">
        <f t="shared" si="1170"/>
        <v>2023</v>
      </c>
      <c r="I14978">
        <f t="shared" si="1171"/>
        <v>365</v>
      </c>
      <c r="J14978">
        <f>D14978*PJ_per_contract*I14978</f>
        <v>0</v>
      </c>
    </row>
    <row r="14979" spans="1:10" x14ac:dyDescent="0.2">
      <c r="A14979" t="s">
        <v>61</v>
      </c>
      <c r="B14979" s="3">
        <v>44817</v>
      </c>
      <c r="C14979">
        <v>96</v>
      </c>
      <c r="D14979">
        <v>0</v>
      </c>
      <c r="E14979">
        <f t="shared" ref="E14979:E15042" si="1173">YEAR(B14979)</f>
        <v>2022</v>
      </c>
      <c r="F14979" t="str">
        <f t="shared" si="1172"/>
        <v>Wallumbilla</v>
      </c>
      <c r="G14979" t="str">
        <f t="shared" ref="G14979:G15042" si="1174">IF(LEFT(A14979,2)="GJ","Month",IF(OR(LEFT(A14979,2)="GK",LEFT(A14979,2)="GX"),"Quarter",IF(LEFT(A14979,2)="GY","Strip","NA")))</f>
        <v>Quarter</v>
      </c>
      <c r="H14979">
        <f t="shared" ref="H14979:H15042" si="1175">VALUE(MID(A14979,4,4))</f>
        <v>2022</v>
      </c>
      <c r="I14979">
        <f t="shared" ref="I14979:I15042" si="1176">IF(G14979="Month",_xlfn.DAYS(EOMONTH(B14979,0),EOMONTH(B14979,-1)),IF(G14979="Quarter",_xlfn.DAYS(EOMONTH(B14979,2),EOMONTH(B14979,-1)),365))</f>
        <v>91</v>
      </c>
      <c r="J14979">
        <f>D14979*PJ_per_contract*I14979</f>
        <v>0</v>
      </c>
    </row>
    <row r="14980" spans="1:10" x14ac:dyDescent="0.2">
      <c r="A14980" t="s">
        <v>62</v>
      </c>
      <c r="B14980" s="3">
        <v>44817</v>
      </c>
      <c r="C14980">
        <v>216</v>
      </c>
      <c r="D14980">
        <v>0</v>
      </c>
      <c r="E14980">
        <f t="shared" si="1173"/>
        <v>2022</v>
      </c>
      <c r="F14980" t="str">
        <f t="shared" si="1172"/>
        <v>Wallumbilla</v>
      </c>
      <c r="G14980" t="str">
        <f t="shared" si="1174"/>
        <v>Quarter</v>
      </c>
      <c r="H14980">
        <f t="shared" si="1175"/>
        <v>2022</v>
      </c>
      <c r="I14980">
        <f t="shared" si="1176"/>
        <v>91</v>
      </c>
      <c r="J14980">
        <f>D14980*PJ_per_contract*I14980</f>
        <v>0</v>
      </c>
    </row>
    <row r="14981" spans="1:10" x14ac:dyDescent="0.2">
      <c r="A14981" t="s">
        <v>70</v>
      </c>
      <c r="B14981" s="3">
        <v>44817</v>
      </c>
      <c r="C14981">
        <v>0</v>
      </c>
      <c r="D14981">
        <v>0</v>
      </c>
      <c r="E14981">
        <f t="shared" si="1173"/>
        <v>2022</v>
      </c>
      <c r="F14981" t="str">
        <f t="shared" si="1172"/>
        <v>Wallumbilla</v>
      </c>
      <c r="G14981" t="str">
        <f t="shared" si="1174"/>
        <v>Strip</v>
      </c>
      <c r="H14981">
        <f t="shared" si="1175"/>
        <v>2023</v>
      </c>
      <c r="I14981">
        <f t="shared" si="1176"/>
        <v>365</v>
      </c>
      <c r="J14981">
        <f>D14981*PJ_per_contract*I14981</f>
        <v>0</v>
      </c>
    </row>
    <row r="14982" spans="1:10" x14ac:dyDescent="0.2">
      <c r="A14982" t="s">
        <v>63</v>
      </c>
      <c r="B14982" s="3">
        <v>44817</v>
      </c>
      <c r="C14982">
        <v>100</v>
      </c>
      <c r="D14982">
        <v>0</v>
      </c>
      <c r="E14982">
        <f t="shared" si="1173"/>
        <v>2022</v>
      </c>
      <c r="F14982" t="str">
        <f t="shared" si="1172"/>
        <v>Wallumbilla</v>
      </c>
      <c r="G14982" t="str">
        <f t="shared" si="1174"/>
        <v>Quarter</v>
      </c>
      <c r="H14982">
        <f t="shared" si="1175"/>
        <v>2023</v>
      </c>
      <c r="I14982">
        <f t="shared" si="1176"/>
        <v>91</v>
      </c>
      <c r="J14982">
        <f>D14982*PJ_per_contract*I14982</f>
        <v>0</v>
      </c>
    </row>
    <row r="14983" spans="1:10" x14ac:dyDescent="0.2">
      <c r="A14983" t="s">
        <v>64</v>
      </c>
      <c r="B14983" s="3">
        <v>44817</v>
      </c>
      <c r="C14983">
        <v>116</v>
      </c>
      <c r="D14983">
        <v>0</v>
      </c>
      <c r="E14983">
        <f t="shared" si="1173"/>
        <v>2022</v>
      </c>
      <c r="F14983" t="str">
        <f t="shared" si="1172"/>
        <v>Wallumbilla</v>
      </c>
      <c r="G14983" t="str">
        <f t="shared" si="1174"/>
        <v>Quarter</v>
      </c>
      <c r="H14983">
        <f t="shared" si="1175"/>
        <v>2023</v>
      </c>
      <c r="I14983">
        <f t="shared" si="1176"/>
        <v>91</v>
      </c>
      <c r="J14983">
        <f>D14983*PJ_per_contract*I14983</f>
        <v>0</v>
      </c>
    </row>
    <row r="14984" spans="1:10" x14ac:dyDescent="0.2">
      <c r="A14984" t="s">
        <v>81</v>
      </c>
      <c r="B14984" s="3">
        <v>44817</v>
      </c>
      <c r="C14984">
        <v>0</v>
      </c>
      <c r="D14984">
        <v>0</v>
      </c>
      <c r="E14984">
        <f t="shared" si="1173"/>
        <v>2022</v>
      </c>
      <c r="F14984" t="str">
        <f t="shared" si="1172"/>
        <v>Wallumbilla</v>
      </c>
      <c r="G14984" t="str">
        <f t="shared" si="1174"/>
        <v>Strip</v>
      </c>
      <c r="H14984">
        <f t="shared" si="1175"/>
        <v>2024</v>
      </c>
      <c r="I14984">
        <f t="shared" si="1176"/>
        <v>365</v>
      </c>
      <c r="J14984">
        <f>D14984*PJ_per_contract*I14984</f>
        <v>0</v>
      </c>
    </row>
    <row r="14985" spans="1:10" x14ac:dyDescent="0.2">
      <c r="A14985" t="s">
        <v>71</v>
      </c>
      <c r="B14985" s="3">
        <v>44817</v>
      </c>
      <c r="C14985">
        <v>65</v>
      </c>
      <c r="D14985">
        <v>0</v>
      </c>
      <c r="E14985">
        <f t="shared" si="1173"/>
        <v>2022</v>
      </c>
      <c r="F14985" t="str">
        <f t="shared" si="1172"/>
        <v>Wallumbilla</v>
      </c>
      <c r="G14985" t="str">
        <f t="shared" si="1174"/>
        <v>Quarter</v>
      </c>
      <c r="H14985">
        <f t="shared" si="1175"/>
        <v>2023</v>
      </c>
      <c r="I14985">
        <f t="shared" si="1176"/>
        <v>91</v>
      </c>
      <c r="J14985">
        <f>D14985*PJ_per_contract*I14985</f>
        <v>0</v>
      </c>
    </row>
    <row r="14986" spans="1:10" x14ac:dyDescent="0.2">
      <c r="A14986" t="s">
        <v>72</v>
      </c>
      <c r="B14986" s="3">
        <v>44817</v>
      </c>
      <c r="C14986">
        <v>64</v>
      </c>
      <c r="D14986">
        <v>0</v>
      </c>
      <c r="E14986">
        <f t="shared" si="1173"/>
        <v>2022</v>
      </c>
      <c r="F14986" t="str">
        <f t="shared" si="1172"/>
        <v>Wallumbilla</v>
      </c>
      <c r="G14986" t="str">
        <f t="shared" si="1174"/>
        <v>Quarter</v>
      </c>
      <c r="H14986">
        <f t="shared" si="1175"/>
        <v>2023</v>
      </c>
      <c r="I14986">
        <f t="shared" si="1176"/>
        <v>91</v>
      </c>
      <c r="J14986">
        <f>D14986*PJ_per_contract*I14986</f>
        <v>0</v>
      </c>
    </row>
    <row r="14987" spans="1:10" x14ac:dyDescent="0.2">
      <c r="A14987" t="s">
        <v>92</v>
      </c>
      <c r="B14987" s="3">
        <v>44817</v>
      </c>
      <c r="C14987">
        <v>0</v>
      </c>
      <c r="D14987">
        <v>0</v>
      </c>
      <c r="E14987">
        <f t="shared" si="1173"/>
        <v>2022</v>
      </c>
      <c r="F14987" t="str">
        <f t="shared" si="1172"/>
        <v>Wallumbilla</v>
      </c>
      <c r="G14987" t="str">
        <f t="shared" si="1174"/>
        <v>Strip</v>
      </c>
      <c r="H14987">
        <f t="shared" si="1175"/>
        <v>2024</v>
      </c>
      <c r="I14987">
        <f t="shared" si="1176"/>
        <v>365</v>
      </c>
      <c r="J14987">
        <f>D14987*PJ_per_contract*I14987</f>
        <v>0</v>
      </c>
    </row>
    <row r="14988" spans="1:10" x14ac:dyDescent="0.2">
      <c r="A14988" t="s">
        <v>82</v>
      </c>
      <c r="B14988" s="3">
        <v>44817</v>
      </c>
      <c r="C14988">
        <v>22</v>
      </c>
      <c r="D14988">
        <v>0</v>
      </c>
      <c r="E14988">
        <f t="shared" si="1173"/>
        <v>2022</v>
      </c>
      <c r="F14988" t="str">
        <f t="shared" si="1172"/>
        <v>Wallumbilla</v>
      </c>
      <c r="G14988" t="str">
        <f t="shared" si="1174"/>
        <v>Quarter</v>
      </c>
      <c r="H14988">
        <f t="shared" si="1175"/>
        <v>2024</v>
      </c>
      <c r="I14988">
        <f t="shared" si="1176"/>
        <v>91</v>
      </c>
      <c r="J14988">
        <f>D14988*PJ_per_contract*I14988</f>
        <v>0</v>
      </c>
    </row>
    <row r="14989" spans="1:10" x14ac:dyDescent="0.2">
      <c r="A14989" t="s">
        <v>83</v>
      </c>
      <c r="B14989" s="3">
        <v>44817</v>
      </c>
      <c r="C14989">
        <v>22</v>
      </c>
      <c r="D14989">
        <v>0</v>
      </c>
      <c r="E14989">
        <f t="shared" si="1173"/>
        <v>2022</v>
      </c>
      <c r="F14989" t="str">
        <f t="shared" si="1172"/>
        <v>Wallumbilla</v>
      </c>
      <c r="G14989" t="str">
        <f t="shared" si="1174"/>
        <v>Quarter</v>
      </c>
      <c r="H14989">
        <f t="shared" si="1175"/>
        <v>2024</v>
      </c>
      <c r="I14989">
        <f t="shared" si="1176"/>
        <v>91</v>
      </c>
      <c r="J14989">
        <f>D14989*PJ_per_contract*I14989</f>
        <v>0</v>
      </c>
    </row>
    <row r="14990" spans="1:10" x14ac:dyDescent="0.2">
      <c r="A14990" t="s">
        <v>93</v>
      </c>
      <c r="B14990" s="3">
        <v>44817</v>
      </c>
      <c r="C14990">
        <v>22</v>
      </c>
      <c r="D14990">
        <v>0</v>
      </c>
      <c r="E14990">
        <f t="shared" si="1173"/>
        <v>2022</v>
      </c>
      <c r="F14990" t="str">
        <f t="shared" si="1172"/>
        <v>Wallumbilla</v>
      </c>
      <c r="G14990" t="str">
        <f t="shared" si="1174"/>
        <v>Quarter</v>
      </c>
      <c r="H14990">
        <f t="shared" si="1175"/>
        <v>2024</v>
      </c>
      <c r="I14990">
        <f t="shared" si="1176"/>
        <v>91</v>
      </c>
      <c r="J14990">
        <f>D14990*PJ_per_contract*I14990</f>
        <v>0</v>
      </c>
    </row>
    <row r="14991" spans="1:10" x14ac:dyDescent="0.2">
      <c r="A14991" t="s">
        <v>94</v>
      </c>
      <c r="B14991" s="3">
        <v>44817</v>
      </c>
      <c r="C14991">
        <v>22</v>
      </c>
      <c r="D14991">
        <v>0</v>
      </c>
      <c r="E14991">
        <f t="shared" si="1173"/>
        <v>2022</v>
      </c>
      <c r="F14991" t="str">
        <f t="shared" si="1172"/>
        <v>Wallumbilla</v>
      </c>
      <c r="G14991" t="str">
        <f t="shared" si="1174"/>
        <v>Quarter</v>
      </c>
      <c r="H14991">
        <f t="shared" si="1175"/>
        <v>2024</v>
      </c>
      <c r="I14991">
        <f t="shared" si="1176"/>
        <v>91</v>
      </c>
      <c r="J14991">
        <f>D14991*PJ_per_contract*I14991</f>
        <v>0</v>
      </c>
    </row>
    <row r="14992" spans="1:10" x14ac:dyDescent="0.2">
      <c r="A14992" t="s">
        <v>60</v>
      </c>
      <c r="B14992" s="3">
        <v>44818</v>
      </c>
      <c r="C14992">
        <v>0</v>
      </c>
      <c r="D14992">
        <v>0</v>
      </c>
      <c r="E14992">
        <f t="shared" si="1173"/>
        <v>2022</v>
      </c>
      <c r="F14992" t="str">
        <f t="shared" si="1172"/>
        <v>Wallumbilla</v>
      </c>
      <c r="G14992" t="str">
        <f t="shared" si="1174"/>
        <v>Strip</v>
      </c>
      <c r="H14992">
        <f t="shared" si="1175"/>
        <v>2023</v>
      </c>
      <c r="I14992">
        <f t="shared" si="1176"/>
        <v>365</v>
      </c>
      <c r="J14992">
        <f>D14992*PJ_per_contract*I14992</f>
        <v>0</v>
      </c>
    </row>
    <row r="14993" spans="1:10" x14ac:dyDescent="0.2">
      <c r="A14993" t="s">
        <v>61</v>
      </c>
      <c r="B14993" s="3">
        <v>44818</v>
      </c>
      <c r="C14993">
        <v>96</v>
      </c>
      <c r="D14993">
        <v>0</v>
      </c>
      <c r="E14993">
        <f t="shared" si="1173"/>
        <v>2022</v>
      </c>
      <c r="F14993" t="str">
        <f t="shared" si="1172"/>
        <v>Wallumbilla</v>
      </c>
      <c r="G14993" t="str">
        <f t="shared" si="1174"/>
        <v>Quarter</v>
      </c>
      <c r="H14993">
        <f t="shared" si="1175"/>
        <v>2022</v>
      </c>
      <c r="I14993">
        <f t="shared" si="1176"/>
        <v>91</v>
      </c>
      <c r="J14993">
        <f>D14993*PJ_per_contract*I14993</f>
        <v>0</v>
      </c>
    </row>
    <row r="14994" spans="1:10" x14ac:dyDescent="0.2">
      <c r="A14994" t="s">
        <v>62</v>
      </c>
      <c r="B14994" s="3">
        <v>44818</v>
      </c>
      <c r="C14994">
        <v>216</v>
      </c>
      <c r="D14994">
        <v>0</v>
      </c>
      <c r="E14994">
        <f t="shared" si="1173"/>
        <v>2022</v>
      </c>
      <c r="F14994" t="str">
        <f t="shared" si="1172"/>
        <v>Wallumbilla</v>
      </c>
      <c r="G14994" t="str">
        <f t="shared" si="1174"/>
        <v>Quarter</v>
      </c>
      <c r="H14994">
        <f t="shared" si="1175"/>
        <v>2022</v>
      </c>
      <c r="I14994">
        <f t="shared" si="1176"/>
        <v>91</v>
      </c>
      <c r="J14994">
        <f>D14994*PJ_per_contract*I14994</f>
        <v>0</v>
      </c>
    </row>
    <row r="14995" spans="1:10" x14ac:dyDescent="0.2">
      <c r="A14995" t="s">
        <v>70</v>
      </c>
      <c r="B14995" s="3">
        <v>44818</v>
      </c>
      <c r="C14995">
        <v>0</v>
      </c>
      <c r="D14995">
        <v>0</v>
      </c>
      <c r="E14995">
        <f t="shared" si="1173"/>
        <v>2022</v>
      </c>
      <c r="F14995" t="str">
        <f t="shared" si="1172"/>
        <v>Wallumbilla</v>
      </c>
      <c r="G14995" t="str">
        <f t="shared" si="1174"/>
        <v>Strip</v>
      </c>
      <c r="H14995">
        <f t="shared" si="1175"/>
        <v>2023</v>
      </c>
      <c r="I14995">
        <f t="shared" si="1176"/>
        <v>365</v>
      </c>
      <c r="J14995">
        <f>D14995*PJ_per_contract*I14995</f>
        <v>0</v>
      </c>
    </row>
    <row r="14996" spans="1:10" x14ac:dyDescent="0.2">
      <c r="A14996" t="s">
        <v>63</v>
      </c>
      <c r="B14996" s="3">
        <v>44818</v>
      </c>
      <c r="C14996">
        <v>100</v>
      </c>
      <c r="D14996">
        <v>0</v>
      </c>
      <c r="E14996">
        <f t="shared" si="1173"/>
        <v>2022</v>
      </c>
      <c r="F14996" t="str">
        <f t="shared" si="1172"/>
        <v>Wallumbilla</v>
      </c>
      <c r="G14996" t="str">
        <f t="shared" si="1174"/>
        <v>Quarter</v>
      </c>
      <c r="H14996">
        <f t="shared" si="1175"/>
        <v>2023</v>
      </c>
      <c r="I14996">
        <f t="shared" si="1176"/>
        <v>91</v>
      </c>
      <c r="J14996">
        <f>D14996*PJ_per_contract*I14996</f>
        <v>0</v>
      </c>
    </row>
    <row r="14997" spans="1:10" x14ac:dyDescent="0.2">
      <c r="A14997" t="s">
        <v>64</v>
      </c>
      <c r="B14997" s="3">
        <v>44818</v>
      </c>
      <c r="C14997">
        <v>116</v>
      </c>
      <c r="D14997">
        <v>0</v>
      </c>
      <c r="E14997">
        <f t="shared" si="1173"/>
        <v>2022</v>
      </c>
      <c r="F14997" t="str">
        <f t="shared" si="1172"/>
        <v>Wallumbilla</v>
      </c>
      <c r="G14997" t="str">
        <f t="shared" si="1174"/>
        <v>Quarter</v>
      </c>
      <c r="H14997">
        <f t="shared" si="1175"/>
        <v>2023</v>
      </c>
      <c r="I14997">
        <f t="shared" si="1176"/>
        <v>91</v>
      </c>
      <c r="J14997">
        <f>D14997*PJ_per_contract*I14997</f>
        <v>0</v>
      </c>
    </row>
    <row r="14998" spans="1:10" x14ac:dyDescent="0.2">
      <c r="A14998" t="s">
        <v>81</v>
      </c>
      <c r="B14998" s="3">
        <v>44818</v>
      </c>
      <c r="C14998">
        <v>0</v>
      </c>
      <c r="D14998">
        <v>0</v>
      </c>
      <c r="E14998">
        <f t="shared" si="1173"/>
        <v>2022</v>
      </c>
      <c r="F14998" t="str">
        <f t="shared" si="1172"/>
        <v>Wallumbilla</v>
      </c>
      <c r="G14998" t="str">
        <f t="shared" si="1174"/>
        <v>Strip</v>
      </c>
      <c r="H14998">
        <f t="shared" si="1175"/>
        <v>2024</v>
      </c>
      <c r="I14998">
        <f t="shared" si="1176"/>
        <v>365</v>
      </c>
      <c r="J14998">
        <f>D14998*PJ_per_contract*I14998</f>
        <v>0</v>
      </c>
    </row>
    <row r="14999" spans="1:10" x14ac:dyDescent="0.2">
      <c r="A14999" t="s">
        <v>71</v>
      </c>
      <c r="B14999" s="3">
        <v>44818</v>
      </c>
      <c r="C14999">
        <v>65</v>
      </c>
      <c r="D14999">
        <v>0</v>
      </c>
      <c r="E14999">
        <f t="shared" si="1173"/>
        <v>2022</v>
      </c>
      <c r="F14999" t="str">
        <f t="shared" si="1172"/>
        <v>Wallumbilla</v>
      </c>
      <c r="G14999" t="str">
        <f t="shared" si="1174"/>
        <v>Quarter</v>
      </c>
      <c r="H14999">
        <f t="shared" si="1175"/>
        <v>2023</v>
      </c>
      <c r="I14999">
        <f t="shared" si="1176"/>
        <v>91</v>
      </c>
      <c r="J14999">
        <f>D14999*PJ_per_contract*I14999</f>
        <v>0</v>
      </c>
    </row>
    <row r="15000" spans="1:10" x14ac:dyDescent="0.2">
      <c r="A15000" t="s">
        <v>72</v>
      </c>
      <c r="B15000" s="3">
        <v>44818</v>
      </c>
      <c r="C15000">
        <v>64</v>
      </c>
      <c r="D15000">
        <v>0</v>
      </c>
      <c r="E15000">
        <f t="shared" si="1173"/>
        <v>2022</v>
      </c>
      <c r="F15000" t="str">
        <f t="shared" si="1172"/>
        <v>Wallumbilla</v>
      </c>
      <c r="G15000" t="str">
        <f t="shared" si="1174"/>
        <v>Quarter</v>
      </c>
      <c r="H15000">
        <f t="shared" si="1175"/>
        <v>2023</v>
      </c>
      <c r="I15000">
        <f t="shared" si="1176"/>
        <v>91</v>
      </c>
      <c r="J15000">
        <f>D15000*PJ_per_contract*I15000</f>
        <v>0</v>
      </c>
    </row>
    <row r="15001" spans="1:10" x14ac:dyDescent="0.2">
      <c r="A15001" t="s">
        <v>92</v>
      </c>
      <c r="B15001" s="3">
        <v>44818</v>
      </c>
      <c r="C15001">
        <v>0</v>
      </c>
      <c r="D15001">
        <v>0</v>
      </c>
      <c r="E15001">
        <f t="shared" si="1173"/>
        <v>2022</v>
      </c>
      <c r="F15001" t="str">
        <f t="shared" si="1172"/>
        <v>Wallumbilla</v>
      </c>
      <c r="G15001" t="str">
        <f t="shared" si="1174"/>
        <v>Strip</v>
      </c>
      <c r="H15001">
        <f t="shared" si="1175"/>
        <v>2024</v>
      </c>
      <c r="I15001">
        <f t="shared" si="1176"/>
        <v>365</v>
      </c>
      <c r="J15001">
        <f>D15001*PJ_per_contract*I15001</f>
        <v>0</v>
      </c>
    </row>
    <row r="15002" spans="1:10" x14ac:dyDescent="0.2">
      <c r="A15002" t="s">
        <v>82</v>
      </c>
      <c r="B15002" s="3">
        <v>44818</v>
      </c>
      <c r="C15002">
        <v>22</v>
      </c>
      <c r="D15002">
        <v>0</v>
      </c>
      <c r="E15002">
        <f t="shared" si="1173"/>
        <v>2022</v>
      </c>
      <c r="F15002" t="str">
        <f t="shared" si="1172"/>
        <v>Wallumbilla</v>
      </c>
      <c r="G15002" t="str">
        <f t="shared" si="1174"/>
        <v>Quarter</v>
      </c>
      <c r="H15002">
        <f t="shared" si="1175"/>
        <v>2024</v>
      </c>
      <c r="I15002">
        <f t="shared" si="1176"/>
        <v>91</v>
      </c>
      <c r="J15002">
        <f>D15002*PJ_per_contract*I15002</f>
        <v>0</v>
      </c>
    </row>
    <row r="15003" spans="1:10" x14ac:dyDescent="0.2">
      <c r="A15003" t="s">
        <v>83</v>
      </c>
      <c r="B15003" s="3">
        <v>44818</v>
      </c>
      <c r="C15003">
        <v>22</v>
      </c>
      <c r="D15003">
        <v>0</v>
      </c>
      <c r="E15003">
        <f t="shared" si="1173"/>
        <v>2022</v>
      </c>
      <c r="F15003" t="str">
        <f t="shared" si="1172"/>
        <v>Wallumbilla</v>
      </c>
      <c r="G15003" t="str">
        <f t="shared" si="1174"/>
        <v>Quarter</v>
      </c>
      <c r="H15003">
        <f t="shared" si="1175"/>
        <v>2024</v>
      </c>
      <c r="I15003">
        <f t="shared" si="1176"/>
        <v>91</v>
      </c>
      <c r="J15003">
        <f>D15003*PJ_per_contract*I15003</f>
        <v>0</v>
      </c>
    </row>
    <row r="15004" spans="1:10" x14ac:dyDescent="0.2">
      <c r="A15004" t="s">
        <v>93</v>
      </c>
      <c r="B15004" s="3">
        <v>44818</v>
      </c>
      <c r="C15004">
        <v>22</v>
      </c>
      <c r="D15004">
        <v>0</v>
      </c>
      <c r="E15004">
        <f t="shared" si="1173"/>
        <v>2022</v>
      </c>
      <c r="F15004" t="str">
        <f t="shared" si="1172"/>
        <v>Wallumbilla</v>
      </c>
      <c r="G15004" t="str">
        <f t="shared" si="1174"/>
        <v>Quarter</v>
      </c>
      <c r="H15004">
        <f t="shared" si="1175"/>
        <v>2024</v>
      </c>
      <c r="I15004">
        <f t="shared" si="1176"/>
        <v>91</v>
      </c>
      <c r="J15004">
        <f>D15004*PJ_per_contract*I15004</f>
        <v>0</v>
      </c>
    </row>
    <row r="15005" spans="1:10" x14ac:dyDescent="0.2">
      <c r="A15005" t="s">
        <v>94</v>
      </c>
      <c r="B15005" s="3">
        <v>44818</v>
      </c>
      <c r="C15005">
        <v>22</v>
      </c>
      <c r="D15005">
        <v>0</v>
      </c>
      <c r="E15005">
        <f t="shared" si="1173"/>
        <v>2022</v>
      </c>
      <c r="F15005" t="str">
        <f t="shared" si="1172"/>
        <v>Wallumbilla</v>
      </c>
      <c r="G15005" t="str">
        <f t="shared" si="1174"/>
        <v>Quarter</v>
      </c>
      <c r="H15005">
        <f t="shared" si="1175"/>
        <v>2024</v>
      </c>
      <c r="I15005">
        <f t="shared" si="1176"/>
        <v>91</v>
      </c>
      <c r="J15005">
        <f>D15005*PJ_per_contract*I15005</f>
        <v>0</v>
      </c>
    </row>
    <row r="15006" spans="1:10" x14ac:dyDescent="0.2">
      <c r="A15006" t="s">
        <v>60</v>
      </c>
      <c r="B15006" s="3">
        <v>44819</v>
      </c>
      <c r="C15006">
        <v>0</v>
      </c>
      <c r="D15006">
        <v>0</v>
      </c>
      <c r="E15006">
        <f t="shared" si="1173"/>
        <v>2022</v>
      </c>
      <c r="F15006" t="str">
        <f t="shared" si="1172"/>
        <v>Wallumbilla</v>
      </c>
      <c r="G15006" t="str">
        <f t="shared" si="1174"/>
        <v>Strip</v>
      </c>
      <c r="H15006">
        <f t="shared" si="1175"/>
        <v>2023</v>
      </c>
      <c r="I15006">
        <f t="shared" si="1176"/>
        <v>365</v>
      </c>
      <c r="J15006">
        <f>D15006*PJ_per_contract*I15006</f>
        <v>0</v>
      </c>
    </row>
    <row r="15007" spans="1:10" x14ac:dyDescent="0.2">
      <c r="A15007" t="s">
        <v>61</v>
      </c>
      <c r="B15007" s="3">
        <v>44819</v>
      </c>
      <c r="C15007">
        <v>96</v>
      </c>
      <c r="D15007">
        <v>0</v>
      </c>
      <c r="E15007">
        <f t="shared" si="1173"/>
        <v>2022</v>
      </c>
      <c r="F15007" t="str">
        <f t="shared" si="1172"/>
        <v>Wallumbilla</v>
      </c>
      <c r="G15007" t="str">
        <f t="shared" si="1174"/>
        <v>Quarter</v>
      </c>
      <c r="H15007">
        <f t="shared" si="1175"/>
        <v>2022</v>
      </c>
      <c r="I15007">
        <f t="shared" si="1176"/>
        <v>91</v>
      </c>
      <c r="J15007">
        <f>D15007*PJ_per_contract*I15007</f>
        <v>0</v>
      </c>
    </row>
    <row r="15008" spans="1:10" x14ac:dyDescent="0.2">
      <c r="A15008" t="s">
        <v>62</v>
      </c>
      <c r="B15008" s="3">
        <v>44819</v>
      </c>
      <c r="C15008">
        <v>216</v>
      </c>
      <c r="D15008">
        <v>0</v>
      </c>
      <c r="E15008">
        <f t="shared" si="1173"/>
        <v>2022</v>
      </c>
      <c r="F15008" t="str">
        <f t="shared" si="1172"/>
        <v>Wallumbilla</v>
      </c>
      <c r="G15008" t="str">
        <f t="shared" si="1174"/>
        <v>Quarter</v>
      </c>
      <c r="H15008">
        <f t="shared" si="1175"/>
        <v>2022</v>
      </c>
      <c r="I15008">
        <f t="shared" si="1176"/>
        <v>91</v>
      </c>
      <c r="J15008">
        <f>D15008*PJ_per_contract*I15008</f>
        <v>0</v>
      </c>
    </row>
    <row r="15009" spans="1:10" x14ac:dyDescent="0.2">
      <c r="A15009" t="s">
        <v>70</v>
      </c>
      <c r="B15009" s="3">
        <v>44819</v>
      </c>
      <c r="C15009">
        <v>0</v>
      </c>
      <c r="D15009">
        <v>0</v>
      </c>
      <c r="E15009">
        <f t="shared" si="1173"/>
        <v>2022</v>
      </c>
      <c r="F15009" t="str">
        <f t="shared" si="1172"/>
        <v>Wallumbilla</v>
      </c>
      <c r="G15009" t="str">
        <f t="shared" si="1174"/>
        <v>Strip</v>
      </c>
      <c r="H15009">
        <f t="shared" si="1175"/>
        <v>2023</v>
      </c>
      <c r="I15009">
        <f t="shared" si="1176"/>
        <v>365</v>
      </c>
      <c r="J15009">
        <f>D15009*PJ_per_contract*I15009</f>
        <v>0</v>
      </c>
    </row>
    <row r="15010" spans="1:10" x14ac:dyDescent="0.2">
      <c r="A15010" t="s">
        <v>63</v>
      </c>
      <c r="B15010" s="3">
        <v>44819</v>
      </c>
      <c r="C15010">
        <v>100</v>
      </c>
      <c r="D15010">
        <v>0</v>
      </c>
      <c r="E15010">
        <f t="shared" si="1173"/>
        <v>2022</v>
      </c>
      <c r="F15010" t="str">
        <f t="shared" si="1172"/>
        <v>Wallumbilla</v>
      </c>
      <c r="G15010" t="str">
        <f t="shared" si="1174"/>
        <v>Quarter</v>
      </c>
      <c r="H15010">
        <f t="shared" si="1175"/>
        <v>2023</v>
      </c>
      <c r="I15010">
        <f t="shared" si="1176"/>
        <v>91</v>
      </c>
      <c r="J15010">
        <f>D15010*PJ_per_contract*I15010</f>
        <v>0</v>
      </c>
    </row>
    <row r="15011" spans="1:10" x14ac:dyDescent="0.2">
      <c r="A15011" t="s">
        <v>64</v>
      </c>
      <c r="B15011" s="3">
        <v>44819</v>
      </c>
      <c r="C15011">
        <v>116</v>
      </c>
      <c r="D15011">
        <v>0</v>
      </c>
      <c r="E15011">
        <f t="shared" si="1173"/>
        <v>2022</v>
      </c>
      <c r="F15011" t="str">
        <f t="shared" si="1172"/>
        <v>Wallumbilla</v>
      </c>
      <c r="G15011" t="str">
        <f t="shared" si="1174"/>
        <v>Quarter</v>
      </c>
      <c r="H15011">
        <f t="shared" si="1175"/>
        <v>2023</v>
      </c>
      <c r="I15011">
        <f t="shared" si="1176"/>
        <v>91</v>
      </c>
      <c r="J15011">
        <f>D15011*PJ_per_contract*I15011</f>
        <v>0</v>
      </c>
    </row>
    <row r="15012" spans="1:10" x14ac:dyDescent="0.2">
      <c r="A15012" t="s">
        <v>81</v>
      </c>
      <c r="B15012" s="3">
        <v>44819</v>
      </c>
      <c r="C15012">
        <v>0</v>
      </c>
      <c r="D15012">
        <v>0</v>
      </c>
      <c r="E15012">
        <f t="shared" si="1173"/>
        <v>2022</v>
      </c>
      <c r="F15012" t="str">
        <f t="shared" si="1172"/>
        <v>Wallumbilla</v>
      </c>
      <c r="G15012" t="str">
        <f t="shared" si="1174"/>
        <v>Strip</v>
      </c>
      <c r="H15012">
        <f t="shared" si="1175"/>
        <v>2024</v>
      </c>
      <c r="I15012">
        <f t="shared" si="1176"/>
        <v>365</v>
      </c>
      <c r="J15012">
        <f>D15012*PJ_per_contract*I15012</f>
        <v>0</v>
      </c>
    </row>
    <row r="15013" spans="1:10" x14ac:dyDescent="0.2">
      <c r="A15013" t="s">
        <v>71</v>
      </c>
      <c r="B15013" s="3">
        <v>44819</v>
      </c>
      <c r="C15013">
        <v>65</v>
      </c>
      <c r="D15013">
        <v>0</v>
      </c>
      <c r="E15013">
        <f t="shared" si="1173"/>
        <v>2022</v>
      </c>
      <c r="F15013" t="str">
        <f t="shared" si="1172"/>
        <v>Wallumbilla</v>
      </c>
      <c r="G15013" t="str">
        <f t="shared" si="1174"/>
        <v>Quarter</v>
      </c>
      <c r="H15013">
        <f t="shared" si="1175"/>
        <v>2023</v>
      </c>
      <c r="I15013">
        <f t="shared" si="1176"/>
        <v>91</v>
      </c>
      <c r="J15013">
        <f>D15013*PJ_per_contract*I15013</f>
        <v>0</v>
      </c>
    </row>
    <row r="15014" spans="1:10" x14ac:dyDescent="0.2">
      <c r="A15014" t="s">
        <v>72</v>
      </c>
      <c r="B15014" s="3">
        <v>44819</v>
      </c>
      <c r="C15014">
        <v>64</v>
      </c>
      <c r="D15014">
        <v>0</v>
      </c>
      <c r="E15014">
        <f t="shared" si="1173"/>
        <v>2022</v>
      </c>
      <c r="F15014" t="str">
        <f t="shared" si="1172"/>
        <v>Wallumbilla</v>
      </c>
      <c r="G15014" t="str">
        <f t="shared" si="1174"/>
        <v>Quarter</v>
      </c>
      <c r="H15014">
        <f t="shared" si="1175"/>
        <v>2023</v>
      </c>
      <c r="I15014">
        <f t="shared" si="1176"/>
        <v>91</v>
      </c>
      <c r="J15014">
        <f>D15014*PJ_per_contract*I15014</f>
        <v>0</v>
      </c>
    </row>
    <row r="15015" spans="1:10" x14ac:dyDescent="0.2">
      <c r="A15015" t="s">
        <v>92</v>
      </c>
      <c r="B15015" s="3">
        <v>44819</v>
      </c>
      <c r="C15015">
        <v>0</v>
      </c>
      <c r="D15015">
        <v>0</v>
      </c>
      <c r="E15015">
        <f t="shared" si="1173"/>
        <v>2022</v>
      </c>
      <c r="F15015" t="str">
        <f t="shared" si="1172"/>
        <v>Wallumbilla</v>
      </c>
      <c r="G15015" t="str">
        <f t="shared" si="1174"/>
        <v>Strip</v>
      </c>
      <c r="H15015">
        <f t="shared" si="1175"/>
        <v>2024</v>
      </c>
      <c r="I15015">
        <f t="shared" si="1176"/>
        <v>365</v>
      </c>
      <c r="J15015">
        <f>D15015*PJ_per_contract*I15015</f>
        <v>0</v>
      </c>
    </row>
    <row r="15016" spans="1:10" x14ac:dyDescent="0.2">
      <c r="A15016" t="s">
        <v>82</v>
      </c>
      <c r="B15016" s="3">
        <v>44819</v>
      </c>
      <c r="C15016">
        <v>22</v>
      </c>
      <c r="D15016">
        <v>0</v>
      </c>
      <c r="E15016">
        <f t="shared" si="1173"/>
        <v>2022</v>
      </c>
      <c r="F15016" t="str">
        <f t="shared" si="1172"/>
        <v>Wallumbilla</v>
      </c>
      <c r="G15016" t="str">
        <f t="shared" si="1174"/>
        <v>Quarter</v>
      </c>
      <c r="H15016">
        <f t="shared" si="1175"/>
        <v>2024</v>
      </c>
      <c r="I15016">
        <f t="shared" si="1176"/>
        <v>91</v>
      </c>
      <c r="J15016">
        <f>D15016*PJ_per_contract*I15016</f>
        <v>0</v>
      </c>
    </row>
    <row r="15017" spans="1:10" x14ac:dyDescent="0.2">
      <c r="A15017" t="s">
        <v>83</v>
      </c>
      <c r="B15017" s="3">
        <v>44819</v>
      </c>
      <c r="C15017">
        <v>22</v>
      </c>
      <c r="D15017">
        <v>0</v>
      </c>
      <c r="E15017">
        <f t="shared" si="1173"/>
        <v>2022</v>
      </c>
      <c r="F15017" t="str">
        <f t="shared" si="1172"/>
        <v>Wallumbilla</v>
      </c>
      <c r="G15017" t="str">
        <f t="shared" si="1174"/>
        <v>Quarter</v>
      </c>
      <c r="H15017">
        <f t="shared" si="1175"/>
        <v>2024</v>
      </c>
      <c r="I15017">
        <f t="shared" si="1176"/>
        <v>91</v>
      </c>
      <c r="J15017">
        <f>D15017*PJ_per_contract*I15017</f>
        <v>0</v>
      </c>
    </row>
    <row r="15018" spans="1:10" x14ac:dyDescent="0.2">
      <c r="A15018" t="s">
        <v>93</v>
      </c>
      <c r="B15018" s="3">
        <v>44819</v>
      </c>
      <c r="C15018">
        <v>22</v>
      </c>
      <c r="D15018">
        <v>0</v>
      </c>
      <c r="E15018">
        <f t="shared" si="1173"/>
        <v>2022</v>
      </c>
      <c r="F15018" t="str">
        <f t="shared" si="1172"/>
        <v>Wallumbilla</v>
      </c>
      <c r="G15018" t="str">
        <f t="shared" si="1174"/>
        <v>Quarter</v>
      </c>
      <c r="H15018">
        <f t="shared" si="1175"/>
        <v>2024</v>
      </c>
      <c r="I15018">
        <f t="shared" si="1176"/>
        <v>91</v>
      </c>
      <c r="J15018">
        <f>D15018*PJ_per_contract*I15018</f>
        <v>0</v>
      </c>
    </row>
    <row r="15019" spans="1:10" x14ac:dyDescent="0.2">
      <c r="A15019" t="s">
        <v>94</v>
      </c>
      <c r="B15019" s="3">
        <v>44819</v>
      </c>
      <c r="C15019">
        <v>22</v>
      </c>
      <c r="D15019">
        <v>0</v>
      </c>
      <c r="E15019">
        <f t="shared" si="1173"/>
        <v>2022</v>
      </c>
      <c r="F15019" t="str">
        <f t="shared" si="1172"/>
        <v>Wallumbilla</v>
      </c>
      <c r="G15019" t="str">
        <f t="shared" si="1174"/>
        <v>Quarter</v>
      </c>
      <c r="H15019">
        <f t="shared" si="1175"/>
        <v>2024</v>
      </c>
      <c r="I15019">
        <f t="shared" si="1176"/>
        <v>91</v>
      </c>
      <c r="J15019">
        <f>D15019*PJ_per_contract*I15019</f>
        <v>0</v>
      </c>
    </row>
    <row r="15020" spans="1:10" x14ac:dyDescent="0.2">
      <c r="A15020" t="s">
        <v>60</v>
      </c>
      <c r="B15020" s="3">
        <v>44820</v>
      </c>
      <c r="C15020">
        <v>0</v>
      </c>
      <c r="D15020">
        <v>0</v>
      </c>
      <c r="E15020">
        <f t="shared" si="1173"/>
        <v>2022</v>
      </c>
      <c r="F15020" t="str">
        <f t="shared" si="1172"/>
        <v>Wallumbilla</v>
      </c>
      <c r="G15020" t="str">
        <f t="shared" si="1174"/>
        <v>Strip</v>
      </c>
      <c r="H15020">
        <f t="shared" si="1175"/>
        <v>2023</v>
      </c>
      <c r="I15020">
        <f t="shared" si="1176"/>
        <v>365</v>
      </c>
      <c r="J15020">
        <f>D15020*PJ_per_contract*I15020</f>
        <v>0</v>
      </c>
    </row>
    <row r="15021" spans="1:10" x14ac:dyDescent="0.2">
      <c r="A15021" t="s">
        <v>61</v>
      </c>
      <c r="B15021" s="3">
        <v>44820</v>
      </c>
      <c r="C15021">
        <v>96</v>
      </c>
      <c r="D15021">
        <v>0</v>
      </c>
      <c r="E15021">
        <f t="shared" si="1173"/>
        <v>2022</v>
      </c>
      <c r="F15021" t="str">
        <f t="shared" si="1172"/>
        <v>Wallumbilla</v>
      </c>
      <c r="G15021" t="str">
        <f t="shared" si="1174"/>
        <v>Quarter</v>
      </c>
      <c r="H15021">
        <f t="shared" si="1175"/>
        <v>2022</v>
      </c>
      <c r="I15021">
        <f t="shared" si="1176"/>
        <v>91</v>
      </c>
      <c r="J15021">
        <f>D15021*PJ_per_contract*I15021</f>
        <v>0</v>
      </c>
    </row>
    <row r="15022" spans="1:10" x14ac:dyDescent="0.2">
      <c r="A15022" t="s">
        <v>62</v>
      </c>
      <c r="B15022" s="3">
        <v>44820</v>
      </c>
      <c r="C15022">
        <v>216</v>
      </c>
      <c r="D15022">
        <v>0</v>
      </c>
      <c r="E15022">
        <f t="shared" si="1173"/>
        <v>2022</v>
      </c>
      <c r="F15022" t="str">
        <f t="shared" si="1172"/>
        <v>Wallumbilla</v>
      </c>
      <c r="G15022" t="str">
        <f t="shared" si="1174"/>
        <v>Quarter</v>
      </c>
      <c r="H15022">
        <f t="shared" si="1175"/>
        <v>2022</v>
      </c>
      <c r="I15022">
        <f t="shared" si="1176"/>
        <v>91</v>
      </c>
      <c r="J15022">
        <f>D15022*PJ_per_contract*I15022</f>
        <v>0</v>
      </c>
    </row>
    <row r="15023" spans="1:10" x14ac:dyDescent="0.2">
      <c r="A15023" t="s">
        <v>70</v>
      </c>
      <c r="B15023" s="3">
        <v>44820</v>
      </c>
      <c r="C15023">
        <v>0</v>
      </c>
      <c r="D15023">
        <v>0</v>
      </c>
      <c r="E15023">
        <f t="shared" si="1173"/>
        <v>2022</v>
      </c>
      <c r="F15023" t="str">
        <f t="shared" si="1172"/>
        <v>Wallumbilla</v>
      </c>
      <c r="G15023" t="str">
        <f t="shared" si="1174"/>
        <v>Strip</v>
      </c>
      <c r="H15023">
        <f t="shared" si="1175"/>
        <v>2023</v>
      </c>
      <c r="I15023">
        <f t="shared" si="1176"/>
        <v>365</v>
      </c>
      <c r="J15023">
        <f>D15023*PJ_per_contract*I15023</f>
        <v>0</v>
      </c>
    </row>
    <row r="15024" spans="1:10" x14ac:dyDescent="0.2">
      <c r="A15024" t="s">
        <v>63</v>
      </c>
      <c r="B15024" s="3">
        <v>44820</v>
      </c>
      <c r="C15024">
        <v>100</v>
      </c>
      <c r="D15024">
        <v>0</v>
      </c>
      <c r="E15024">
        <f t="shared" si="1173"/>
        <v>2022</v>
      </c>
      <c r="F15024" t="str">
        <f t="shared" si="1172"/>
        <v>Wallumbilla</v>
      </c>
      <c r="G15024" t="str">
        <f t="shared" si="1174"/>
        <v>Quarter</v>
      </c>
      <c r="H15024">
        <f t="shared" si="1175"/>
        <v>2023</v>
      </c>
      <c r="I15024">
        <f t="shared" si="1176"/>
        <v>91</v>
      </c>
      <c r="J15024">
        <f>D15024*PJ_per_contract*I15024</f>
        <v>0</v>
      </c>
    </row>
    <row r="15025" spans="1:10" x14ac:dyDescent="0.2">
      <c r="A15025" t="s">
        <v>64</v>
      </c>
      <c r="B15025" s="3">
        <v>44820</v>
      </c>
      <c r="C15025">
        <v>116</v>
      </c>
      <c r="D15025">
        <v>0</v>
      </c>
      <c r="E15025">
        <f t="shared" si="1173"/>
        <v>2022</v>
      </c>
      <c r="F15025" t="str">
        <f t="shared" si="1172"/>
        <v>Wallumbilla</v>
      </c>
      <c r="G15025" t="str">
        <f t="shared" si="1174"/>
        <v>Quarter</v>
      </c>
      <c r="H15025">
        <f t="shared" si="1175"/>
        <v>2023</v>
      </c>
      <c r="I15025">
        <f t="shared" si="1176"/>
        <v>91</v>
      </c>
      <c r="J15025">
        <f>D15025*PJ_per_contract*I15025</f>
        <v>0</v>
      </c>
    </row>
    <row r="15026" spans="1:10" x14ac:dyDescent="0.2">
      <c r="A15026" t="s">
        <v>81</v>
      </c>
      <c r="B15026" s="3">
        <v>44820</v>
      </c>
      <c r="C15026">
        <v>0</v>
      </c>
      <c r="D15026">
        <v>0</v>
      </c>
      <c r="E15026">
        <f t="shared" si="1173"/>
        <v>2022</v>
      </c>
      <c r="F15026" t="str">
        <f t="shared" si="1172"/>
        <v>Wallumbilla</v>
      </c>
      <c r="G15026" t="str">
        <f t="shared" si="1174"/>
        <v>Strip</v>
      </c>
      <c r="H15026">
        <f t="shared" si="1175"/>
        <v>2024</v>
      </c>
      <c r="I15026">
        <f t="shared" si="1176"/>
        <v>365</v>
      </c>
      <c r="J15026">
        <f>D15026*PJ_per_contract*I15026</f>
        <v>0</v>
      </c>
    </row>
    <row r="15027" spans="1:10" x14ac:dyDescent="0.2">
      <c r="A15027" t="s">
        <v>71</v>
      </c>
      <c r="B15027" s="3">
        <v>44820</v>
      </c>
      <c r="C15027">
        <v>65</v>
      </c>
      <c r="D15027">
        <v>0</v>
      </c>
      <c r="E15027">
        <f t="shared" si="1173"/>
        <v>2022</v>
      </c>
      <c r="F15027" t="str">
        <f t="shared" si="1172"/>
        <v>Wallumbilla</v>
      </c>
      <c r="G15027" t="str">
        <f t="shared" si="1174"/>
        <v>Quarter</v>
      </c>
      <c r="H15027">
        <f t="shared" si="1175"/>
        <v>2023</v>
      </c>
      <c r="I15027">
        <f t="shared" si="1176"/>
        <v>91</v>
      </c>
      <c r="J15027">
        <f>D15027*PJ_per_contract*I15027</f>
        <v>0</v>
      </c>
    </row>
    <row r="15028" spans="1:10" x14ac:dyDescent="0.2">
      <c r="A15028" t="s">
        <v>72</v>
      </c>
      <c r="B15028" s="3">
        <v>44820</v>
      </c>
      <c r="C15028">
        <v>64</v>
      </c>
      <c r="D15028">
        <v>0</v>
      </c>
      <c r="E15028">
        <f t="shared" si="1173"/>
        <v>2022</v>
      </c>
      <c r="F15028" t="str">
        <f t="shared" si="1172"/>
        <v>Wallumbilla</v>
      </c>
      <c r="G15028" t="str">
        <f t="shared" si="1174"/>
        <v>Quarter</v>
      </c>
      <c r="H15028">
        <f t="shared" si="1175"/>
        <v>2023</v>
      </c>
      <c r="I15028">
        <f t="shared" si="1176"/>
        <v>91</v>
      </c>
      <c r="J15028">
        <f>D15028*PJ_per_contract*I15028</f>
        <v>0</v>
      </c>
    </row>
    <row r="15029" spans="1:10" x14ac:dyDescent="0.2">
      <c r="A15029" t="s">
        <v>92</v>
      </c>
      <c r="B15029" s="3">
        <v>44820</v>
      </c>
      <c r="C15029">
        <v>0</v>
      </c>
      <c r="D15029">
        <v>0</v>
      </c>
      <c r="E15029">
        <f t="shared" si="1173"/>
        <v>2022</v>
      </c>
      <c r="F15029" t="str">
        <f t="shared" si="1172"/>
        <v>Wallumbilla</v>
      </c>
      <c r="G15029" t="str">
        <f t="shared" si="1174"/>
        <v>Strip</v>
      </c>
      <c r="H15029">
        <f t="shared" si="1175"/>
        <v>2024</v>
      </c>
      <c r="I15029">
        <f t="shared" si="1176"/>
        <v>365</v>
      </c>
      <c r="J15029">
        <f>D15029*PJ_per_contract*I15029</f>
        <v>0</v>
      </c>
    </row>
    <row r="15030" spans="1:10" x14ac:dyDescent="0.2">
      <c r="A15030" t="s">
        <v>82</v>
      </c>
      <c r="B15030" s="3">
        <v>44820</v>
      </c>
      <c r="C15030">
        <v>22</v>
      </c>
      <c r="D15030">
        <v>0</v>
      </c>
      <c r="E15030">
        <f t="shared" si="1173"/>
        <v>2022</v>
      </c>
      <c r="F15030" t="str">
        <f t="shared" si="1172"/>
        <v>Wallumbilla</v>
      </c>
      <c r="G15030" t="str">
        <f t="shared" si="1174"/>
        <v>Quarter</v>
      </c>
      <c r="H15030">
        <f t="shared" si="1175"/>
        <v>2024</v>
      </c>
      <c r="I15030">
        <f t="shared" si="1176"/>
        <v>91</v>
      </c>
      <c r="J15030">
        <f>D15030*PJ_per_contract*I15030</f>
        <v>0</v>
      </c>
    </row>
    <row r="15031" spans="1:10" x14ac:dyDescent="0.2">
      <c r="A15031" t="s">
        <v>83</v>
      </c>
      <c r="B15031" s="3">
        <v>44820</v>
      </c>
      <c r="C15031">
        <v>22</v>
      </c>
      <c r="D15031">
        <v>0</v>
      </c>
      <c r="E15031">
        <f t="shared" si="1173"/>
        <v>2022</v>
      </c>
      <c r="F15031" t="str">
        <f t="shared" si="1172"/>
        <v>Wallumbilla</v>
      </c>
      <c r="G15031" t="str">
        <f t="shared" si="1174"/>
        <v>Quarter</v>
      </c>
      <c r="H15031">
        <f t="shared" si="1175"/>
        <v>2024</v>
      </c>
      <c r="I15031">
        <f t="shared" si="1176"/>
        <v>91</v>
      </c>
      <c r="J15031">
        <f>D15031*PJ_per_contract*I15031</f>
        <v>0</v>
      </c>
    </row>
    <row r="15032" spans="1:10" x14ac:dyDescent="0.2">
      <c r="A15032" t="s">
        <v>93</v>
      </c>
      <c r="B15032" s="3">
        <v>44820</v>
      </c>
      <c r="C15032">
        <v>22</v>
      </c>
      <c r="D15032">
        <v>0</v>
      </c>
      <c r="E15032">
        <f t="shared" si="1173"/>
        <v>2022</v>
      </c>
      <c r="F15032" t="str">
        <f t="shared" si="1172"/>
        <v>Wallumbilla</v>
      </c>
      <c r="G15032" t="str">
        <f t="shared" si="1174"/>
        <v>Quarter</v>
      </c>
      <c r="H15032">
        <f t="shared" si="1175"/>
        <v>2024</v>
      </c>
      <c r="I15032">
        <f t="shared" si="1176"/>
        <v>91</v>
      </c>
      <c r="J15032">
        <f>D15032*PJ_per_contract*I15032</f>
        <v>0</v>
      </c>
    </row>
    <row r="15033" spans="1:10" x14ac:dyDescent="0.2">
      <c r="A15033" t="s">
        <v>94</v>
      </c>
      <c r="B15033" s="3">
        <v>44820</v>
      </c>
      <c r="C15033">
        <v>22</v>
      </c>
      <c r="D15033">
        <v>0</v>
      </c>
      <c r="E15033">
        <f t="shared" si="1173"/>
        <v>2022</v>
      </c>
      <c r="F15033" t="str">
        <f t="shared" si="1172"/>
        <v>Wallumbilla</v>
      </c>
      <c r="G15033" t="str">
        <f t="shared" si="1174"/>
        <v>Quarter</v>
      </c>
      <c r="H15033">
        <f t="shared" si="1175"/>
        <v>2024</v>
      </c>
      <c r="I15033">
        <f t="shared" si="1176"/>
        <v>91</v>
      </c>
      <c r="J15033">
        <f>D15033*PJ_per_contract*I15033</f>
        <v>0</v>
      </c>
    </row>
    <row r="15034" spans="1:10" x14ac:dyDescent="0.2">
      <c r="A15034" t="s">
        <v>60</v>
      </c>
      <c r="B15034" s="3">
        <v>44823</v>
      </c>
      <c r="C15034">
        <v>0</v>
      </c>
      <c r="D15034">
        <v>0</v>
      </c>
      <c r="E15034">
        <f t="shared" si="1173"/>
        <v>2022</v>
      </c>
      <c r="F15034" t="str">
        <f t="shared" si="1172"/>
        <v>Wallumbilla</v>
      </c>
      <c r="G15034" t="str">
        <f t="shared" si="1174"/>
        <v>Strip</v>
      </c>
      <c r="H15034">
        <f t="shared" si="1175"/>
        <v>2023</v>
      </c>
      <c r="I15034">
        <f t="shared" si="1176"/>
        <v>365</v>
      </c>
      <c r="J15034">
        <f>D15034*PJ_per_contract*I15034</f>
        <v>0</v>
      </c>
    </row>
    <row r="15035" spans="1:10" x14ac:dyDescent="0.2">
      <c r="A15035" t="s">
        <v>61</v>
      </c>
      <c r="B15035" s="3">
        <v>44823</v>
      </c>
      <c r="C15035">
        <v>96</v>
      </c>
      <c r="D15035">
        <v>0</v>
      </c>
      <c r="E15035">
        <f t="shared" si="1173"/>
        <v>2022</v>
      </c>
      <c r="F15035" t="str">
        <f t="shared" si="1172"/>
        <v>Wallumbilla</v>
      </c>
      <c r="G15035" t="str">
        <f t="shared" si="1174"/>
        <v>Quarter</v>
      </c>
      <c r="H15035">
        <f t="shared" si="1175"/>
        <v>2022</v>
      </c>
      <c r="I15035">
        <f t="shared" si="1176"/>
        <v>91</v>
      </c>
      <c r="J15035">
        <f>D15035*PJ_per_contract*I15035</f>
        <v>0</v>
      </c>
    </row>
    <row r="15036" spans="1:10" x14ac:dyDescent="0.2">
      <c r="A15036" t="s">
        <v>62</v>
      </c>
      <c r="B15036" s="3">
        <v>44823</v>
      </c>
      <c r="C15036">
        <v>216</v>
      </c>
      <c r="D15036">
        <v>0</v>
      </c>
      <c r="E15036">
        <f t="shared" si="1173"/>
        <v>2022</v>
      </c>
      <c r="F15036" t="str">
        <f t="shared" si="1172"/>
        <v>Wallumbilla</v>
      </c>
      <c r="G15036" t="str">
        <f t="shared" si="1174"/>
        <v>Quarter</v>
      </c>
      <c r="H15036">
        <f t="shared" si="1175"/>
        <v>2022</v>
      </c>
      <c r="I15036">
        <f t="shared" si="1176"/>
        <v>91</v>
      </c>
      <c r="J15036">
        <f>D15036*PJ_per_contract*I15036</f>
        <v>0</v>
      </c>
    </row>
    <row r="15037" spans="1:10" x14ac:dyDescent="0.2">
      <c r="A15037" t="s">
        <v>70</v>
      </c>
      <c r="B15037" s="3">
        <v>44823</v>
      </c>
      <c r="C15037">
        <v>0</v>
      </c>
      <c r="D15037">
        <v>0</v>
      </c>
      <c r="E15037">
        <f t="shared" si="1173"/>
        <v>2022</v>
      </c>
      <c r="F15037" t="str">
        <f t="shared" si="1172"/>
        <v>Wallumbilla</v>
      </c>
      <c r="G15037" t="str">
        <f t="shared" si="1174"/>
        <v>Strip</v>
      </c>
      <c r="H15037">
        <f t="shared" si="1175"/>
        <v>2023</v>
      </c>
      <c r="I15037">
        <f t="shared" si="1176"/>
        <v>365</v>
      </c>
      <c r="J15037">
        <f>D15037*PJ_per_contract*I15037</f>
        <v>0</v>
      </c>
    </row>
    <row r="15038" spans="1:10" x14ac:dyDescent="0.2">
      <c r="A15038" t="s">
        <v>63</v>
      </c>
      <c r="B15038" s="3">
        <v>44823</v>
      </c>
      <c r="C15038">
        <v>100</v>
      </c>
      <c r="D15038">
        <v>0</v>
      </c>
      <c r="E15038">
        <f t="shared" si="1173"/>
        <v>2022</v>
      </c>
      <c r="F15038" t="str">
        <f t="shared" si="1172"/>
        <v>Wallumbilla</v>
      </c>
      <c r="G15038" t="str">
        <f t="shared" si="1174"/>
        <v>Quarter</v>
      </c>
      <c r="H15038">
        <f t="shared" si="1175"/>
        <v>2023</v>
      </c>
      <c r="I15038">
        <f t="shared" si="1176"/>
        <v>91</v>
      </c>
      <c r="J15038">
        <f>D15038*PJ_per_contract*I15038</f>
        <v>0</v>
      </c>
    </row>
    <row r="15039" spans="1:10" x14ac:dyDescent="0.2">
      <c r="A15039" t="s">
        <v>64</v>
      </c>
      <c r="B15039" s="3">
        <v>44823</v>
      </c>
      <c r="C15039">
        <v>116</v>
      </c>
      <c r="D15039">
        <v>0</v>
      </c>
      <c r="E15039">
        <f t="shared" si="1173"/>
        <v>2022</v>
      </c>
      <c r="F15039" t="str">
        <f t="shared" si="1172"/>
        <v>Wallumbilla</v>
      </c>
      <c r="G15039" t="str">
        <f t="shared" si="1174"/>
        <v>Quarter</v>
      </c>
      <c r="H15039">
        <f t="shared" si="1175"/>
        <v>2023</v>
      </c>
      <c r="I15039">
        <f t="shared" si="1176"/>
        <v>91</v>
      </c>
      <c r="J15039">
        <f>D15039*PJ_per_contract*I15039</f>
        <v>0</v>
      </c>
    </row>
    <row r="15040" spans="1:10" x14ac:dyDescent="0.2">
      <c r="A15040" t="s">
        <v>81</v>
      </c>
      <c r="B15040" s="3">
        <v>44823</v>
      </c>
      <c r="C15040">
        <v>0</v>
      </c>
      <c r="D15040">
        <v>0</v>
      </c>
      <c r="E15040">
        <f t="shared" si="1173"/>
        <v>2022</v>
      </c>
      <c r="F15040" t="str">
        <f t="shared" si="1172"/>
        <v>Wallumbilla</v>
      </c>
      <c r="G15040" t="str">
        <f t="shared" si="1174"/>
        <v>Strip</v>
      </c>
      <c r="H15040">
        <f t="shared" si="1175"/>
        <v>2024</v>
      </c>
      <c r="I15040">
        <f t="shared" si="1176"/>
        <v>365</v>
      </c>
      <c r="J15040">
        <f>D15040*PJ_per_contract*I15040</f>
        <v>0</v>
      </c>
    </row>
    <row r="15041" spans="1:10" x14ac:dyDescent="0.2">
      <c r="A15041" t="s">
        <v>71</v>
      </c>
      <c r="B15041" s="3">
        <v>44823</v>
      </c>
      <c r="C15041">
        <v>65</v>
      </c>
      <c r="D15041">
        <v>0</v>
      </c>
      <c r="E15041">
        <f t="shared" si="1173"/>
        <v>2022</v>
      </c>
      <c r="F15041" t="str">
        <f t="shared" si="1172"/>
        <v>Wallumbilla</v>
      </c>
      <c r="G15041" t="str">
        <f t="shared" si="1174"/>
        <v>Quarter</v>
      </c>
      <c r="H15041">
        <f t="shared" si="1175"/>
        <v>2023</v>
      </c>
      <c r="I15041">
        <f t="shared" si="1176"/>
        <v>91</v>
      </c>
      <c r="J15041">
        <f>D15041*PJ_per_contract*I15041</f>
        <v>0</v>
      </c>
    </row>
    <row r="15042" spans="1:10" x14ac:dyDescent="0.2">
      <c r="A15042" t="s">
        <v>72</v>
      </c>
      <c r="B15042" s="3">
        <v>44823</v>
      </c>
      <c r="C15042">
        <v>64</v>
      </c>
      <c r="D15042">
        <v>0</v>
      </c>
      <c r="E15042">
        <f t="shared" si="1173"/>
        <v>2022</v>
      </c>
      <c r="F15042" t="str">
        <f t="shared" ref="F15042:F15105" si="1177">IF(OR(LEFT(A15042,2)="GJ",LEFT(A15042,2)="GK"),"Victorian",IF(OR(LEFT(A15042,2)="GX",LEFT(A15042,2)="GY"),"Wallumbilla","NA"))</f>
        <v>Wallumbilla</v>
      </c>
      <c r="G15042" t="str">
        <f t="shared" si="1174"/>
        <v>Quarter</v>
      </c>
      <c r="H15042">
        <f t="shared" si="1175"/>
        <v>2023</v>
      </c>
      <c r="I15042">
        <f t="shared" si="1176"/>
        <v>91</v>
      </c>
      <c r="J15042">
        <f>D15042*PJ_per_contract*I15042</f>
        <v>0</v>
      </c>
    </row>
    <row r="15043" spans="1:10" x14ac:dyDescent="0.2">
      <c r="A15043" t="s">
        <v>92</v>
      </c>
      <c r="B15043" s="3">
        <v>44823</v>
      </c>
      <c r="C15043">
        <v>0</v>
      </c>
      <c r="D15043">
        <v>0</v>
      </c>
      <c r="E15043">
        <f t="shared" ref="E15043:E15106" si="1178">YEAR(B15043)</f>
        <v>2022</v>
      </c>
      <c r="F15043" t="str">
        <f t="shared" si="1177"/>
        <v>Wallumbilla</v>
      </c>
      <c r="G15043" t="str">
        <f t="shared" ref="G15043:G15106" si="1179">IF(LEFT(A15043,2)="GJ","Month",IF(OR(LEFT(A15043,2)="GK",LEFT(A15043,2)="GX"),"Quarter",IF(LEFT(A15043,2)="GY","Strip","NA")))</f>
        <v>Strip</v>
      </c>
      <c r="H15043">
        <f t="shared" ref="H15043:H15106" si="1180">VALUE(MID(A15043,4,4))</f>
        <v>2024</v>
      </c>
      <c r="I15043">
        <f t="shared" ref="I15043:I15106" si="1181">IF(G15043="Month",_xlfn.DAYS(EOMONTH(B15043,0),EOMONTH(B15043,-1)),IF(G15043="Quarter",_xlfn.DAYS(EOMONTH(B15043,2),EOMONTH(B15043,-1)),365))</f>
        <v>365</v>
      </c>
      <c r="J15043">
        <f>D15043*PJ_per_contract*I15043</f>
        <v>0</v>
      </c>
    </row>
    <row r="15044" spans="1:10" x14ac:dyDescent="0.2">
      <c r="A15044" t="s">
        <v>82</v>
      </c>
      <c r="B15044" s="3">
        <v>44823</v>
      </c>
      <c r="C15044">
        <v>22</v>
      </c>
      <c r="D15044">
        <v>0</v>
      </c>
      <c r="E15044">
        <f t="shared" si="1178"/>
        <v>2022</v>
      </c>
      <c r="F15044" t="str">
        <f t="shared" si="1177"/>
        <v>Wallumbilla</v>
      </c>
      <c r="G15044" t="str">
        <f t="shared" si="1179"/>
        <v>Quarter</v>
      </c>
      <c r="H15044">
        <f t="shared" si="1180"/>
        <v>2024</v>
      </c>
      <c r="I15044">
        <f t="shared" si="1181"/>
        <v>91</v>
      </c>
      <c r="J15044">
        <f>D15044*PJ_per_contract*I15044</f>
        <v>0</v>
      </c>
    </row>
    <row r="15045" spans="1:10" x14ac:dyDescent="0.2">
      <c r="A15045" t="s">
        <v>83</v>
      </c>
      <c r="B15045" s="3">
        <v>44823</v>
      </c>
      <c r="C15045">
        <v>22</v>
      </c>
      <c r="D15045">
        <v>0</v>
      </c>
      <c r="E15045">
        <f t="shared" si="1178"/>
        <v>2022</v>
      </c>
      <c r="F15045" t="str">
        <f t="shared" si="1177"/>
        <v>Wallumbilla</v>
      </c>
      <c r="G15045" t="str">
        <f t="shared" si="1179"/>
        <v>Quarter</v>
      </c>
      <c r="H15045">
        <f t="shared" si="1180"/>
        <v>2024</v>
      </c>
      <c r="I15045">
        <f t="shared" si="1181"/>
        <v>91</v>
      </c>
      <c r="J15045">
        <f>D15045*PJ_per_contract*I15045</f>
        <v>0</v>
      </c>
    </row>
    <row r="15046" spans="1:10" x14ac:dyDescent="0.2">
      <c r="A15046" t="s">
        <v>93</v>
      </c>
      <c r="B15046" s="3">
        <v>44823</v>
      </c>
      <c r="C15046">
        <v>22</v>
      </c>
      <c r="D15046">
        <v>0</v>
      </c>
      <c r="E15046">
        <f t="shared" si="1178"/>
        <v>2022</v>
      </c>
      <c r="F15046" t="str">
        <f t="shared" si="1177"/>
        <v>Wallumbilla</v>
      </c>
      <c r="G15046" t="str">
        <f t="shared" si="1179"/>
        <v>Quarter</v>
      </c>
      <c r="H15046">
        <f t="shared" si="1180"/>
        <v>2024</v>
      </c>
      <c r="I15046">
        <f t="shared" si="1181"/>
        <v>91</v>
      </c>
      <c r="J15046">
        <f>D15046*PJ_per_contract*I15046</f>
        <v>0</v>
      </c>
    </row>
    <row r="15047" spans="1:10" x14ac:dyDescent="0.2">
      <c r="A15047" t="s">
        <v>94</v>
      </c>
      <c r="B15047" s="3">
        <v>44823</v>
      </c>
      <c r="C15047">
        <v>22</v>
      </c>
      <c r="D15047">
        <v>0</v>
      </c>
      <c r="E15047">
        <f t="shared" si="1178"/>
        <v>2022</v>
      </c>
      <c r="F15047" t="str">
        <f t="shared" si="1177"/>
        <v>Wallumbilla</v>
      </c>
      <c r="G15047" t="str">
        <f t="shared" si="1179"/>
        <v>Quarter</v>
      </c>
      <c r="H15047">
        <f t="shared" si="1180"/>
        <v>2024</v>
      </c>
      <c r="I15047">
        <f t="shared" si="1181"/>
        <v>91</v>
      </c>
      <c r="J15047">
        <f>D15047*PJ_per_contract*I15047</f>
        <v>0</v>
      </c>
    </row>
    <row r="15048" spans="1:10" x14ac:dyDescent="0.2">
      <c r="A15048" t="s">
        <v>60</v>
      </c>
      <c r="B15048" s="3">
        <v>44824</v>
      </c>
      <c r="C15048">
        <v>0</v>
      </c>
      <c r="D15048">
        <v>0</v>
      </c>
      <c r="E15048">
        <f t="shared" si="1178"/>
        <v>2022</v>
      </c>
      <c r="F15048" t="str">
        <f t="shared" si="1177"/>
        <v>Wallumbilla</v>
      </c>
      <c r="G15048" t="str">
        <f t="shared" si="1179"/>
        <v>Strip</v>
      </c>
      <c r="H15048">
        <f t="shared" si="1180"/>
        <v>2023</v>
      </c>
      <c r="I15048">
        <f t="shared" si="1181"/>
        <v>365</v>
      </c>
      <c r="J15048">
        <f>D15048*PJ_per_contract*I15048</f>
        <v>0</v>
      </c>
    </row>
    <row r="15049" spans="1:10" x14ac:dyDescent="0.2">
      <c r="A15049" t="s">
        <v>61</v>
      </c>
      <c r="B15049" s="3">
        <v>44824</v>
      </c>
      <c r="C15049">
        <v>96</v>
      </c>
      <c r="D15049">
        <v>0</v>
      </c>
      <c r="E15049">
        <f t="shared" si="1178"/>
        <v>2022</v>
      </c>
      <c r="F15049" t="str">
        <f t="shared" si="1177"/>
        <v>Wallumbilla</v>
      </c>
      <c r="G15049" t="str">
        <f t="shared" si="1179"/>
        <v>Quarter</v>
      </c>
      <c r="H15049">
        <f t="shared" si="1180"/>
        <v>2022</v>
      </c>
      <c r="I15049">
        <f t="shared" si="1181"/>
        <v>91</v>
      </c>
      <c r="J15049">
        <f>D15049*PJ_per_contract*I15049</f>
        <v>0</v>
      </c>
    </row>
    <row r="15050" spans="1:10" x14ac:dyDescent="0.2">
      <c r="A15050" t="s">
        <v>62</v>
      </c>
      <c r="B15050" s="3">
        <v>44824</v>
      </c>
      <c r="C15050">
        <v>216</v>
      </c>
      <c r="D15050">
        <v>0</v>
      </c>
      <c r="E15050">
        <f t="shared" si="1178"/>
        <v>2022</v>
      </c>
      <c r="F15050" t="str">
        <f t="shared" si="1177"/>
        <v>Wallumbilla</v>
      </c>
      <c r="G15050" t="str">
        <f t="shared" si="1179"/>
        <v>Quarter</v>
      </c>
      <c r="H15050">
        <f t="shared" si="1180"/>
        <v>2022</v>
      </c>
      <c r="I15050">
        <f t="shared" si="1181"/>
        <v>91</v>
      </c>
      <c r="J15050">
        <f>D15050*PJ_per_contract*I15050</f>
        <v>0</v>
      </c>
    </row>
    <row r="15051" spans="1:10" x14ac:dyDescent="0.2">
      <c r="A15051" t="s">
        <v>70</v>
      </c>
      <c r="B15051" s="3">
        <v>44824</v>
      </c>
      <c r="C15051">
        <v>0</v>
      </c>
      <c r="D15051">
        <v>0</v>
      </c>
      <c r="E15051">
        <f t="shared" si="1178"/>
        <v>2022</v>
      </c>
      <c r="F15051" t="str">
        <f t="shared" si="1177"/>
        <v>Wallumbilla</v>
      </c>
      <c r="G15051" t="str">
        <f t="shared" si="1179"/>
        <v>Strip</v>
      </c>
      <c r="H15051">
        <f t="shared" si="1180"/>
        <v>2023</v>
      </c>
      <c r="I15051">
        <f t="shared" si="1181"/>
        <v>365</v>
      </c>
      <c r="J15051">
        <f>D15051*PJ_per_contract*I15051</f>
        <v>0</v>
      </c>
    </row>
    <row r="15052" spans="1:10" x14ac:dyDescent="0.2">
      <c r="A15052" t="s">
        <v>63</v>
      </c>
      <c r="B15052" s="3">
        <v>44824</v>
      </c>
      <c r="C15052">
        <v>100</v>
      </c>
      <c r="D15052">
        <v>0</v>
      </c>
      <c r="E15052">
        <f t="shared" si="1178"/>
        <v>2022</v>
      </c>
      <c r="F15052" t="str">
        <f t="shared" si="1177"/>
        <v>Wallumbilla</v>
      </c>
      <c r="G15052" t="str">
        <f t="shared" si="1179"/>
        <v>Quarter</v>
      </c>
      <c r="H15052">
        <f t="shared" si="1180"/>
        <v>2023</v>
      </c>
      <c r="I15052">
        <f t="shared" si="1181"/>
        <v>91</v>
      </c>
      <c r="J15052">
        <f>D15052*PJ_per_contract*I15052</f>
        <v>0</v>
      </c>
    </row>
    <row r="15053" spans="1:10" x14ac:dyDescent="0.2">
      <c r="A15053" t="s">
        <v>64</v>
      </c>
      <c r="B15053" s="3">
        <v>44824</v>
      </c>
      <c r="C15053">
        <v>116</v>
      </c>
      <c r="D15053">
        <v>0</v>
      </c>
      <c r="E15053">
        <f t="shared" si="1178"/>
        <v>2022</v>
      </c>
      <c r="F15053" t="str">
        <f t="shared" si="1177"/>
        <v>Wallumbilla</v>
      </c>
      <c r="G15053" t="str">
        <f t="shared" si="1179"/>
        <v>Quarter</v>
      </c>
      <c r="H15053">
        <f t="shared" si="1180"/>
        <v>2023</v>
      </c>
      <c r="I15053">
        <f t="shared" si="1181"/>
        <v>91</v>
      </c>
      <c r="J15053">
        <f>D15053*PJ_per_contract*I15053</f>
        <v>0</v>
      </c>
    </row>
    <row r="15054" spans="1:10" x14ac:dyDescent="0.2">
      <c r="A15054" t="s">
        <v>81</v>
      </c>
      <c r="B15054" s="3">
        <v>44824</v>
      </c>
      <c r="C15054">
        <v>0</v>
      </c>
      <c r="D15054">
        <v>0</v>
      </c>
      <c r="E15054">
        <f t="shared" si="1178"/>
        <v>2022</v>
      </c>
      <c r="F15054" t="str">
        <f t="shared" si="1177"/>
        <v>Wallumbilla</v>
      </c>
      <c r="G15054" t="str">
        <f t="shared" si="1179"/>
        <v>Strip</v>
      </c>
      <c r="H15054">
        <f t="shared" si="1180"/>
        <v>2024</v>
      </c>
      <c r="I15054">
        <f t="shared" si="1181"/>
        <v>365</v>
      </c>
      <c r="J15054">
        <f>D15054*PJ_per_contract*I15054</f>
        <v>0</v>
      </c>
    </row>
    <row r="15055" spans="1:10" x14ac:dyDescent="0.2">
      <c r="A15055" t="s">
        <v>71</v>
      </c>
      <c r="B15055" s="3">
        <v>44824</v>
      </c>
      <c r="C15055">
        <v>67</v>
      </c>
      <c r="D15055">
        <v>2</v>
      </c>
      <c r="E15055">
        <f t="shared" si="1178"/>
        <v>2022</v>
      </c>
      <c r="F15055" t="str">
        <f t="shared" si="1177"/>
        <v>Wallumbilla</v>
      </c>
      <c r="G15055" t="str">
        <f t="shared" si="1179"/>
        <v>Quarter</v>
      </c>
      <c r="H15055">
        <f t="shared" si="1180"/>
        <v>2023</v>
      </c>
      <c r="I15055">
        <f t="shared" si="1181"/>
        <v>91</v>
      </c>
      <c r="J15055">
        <f>D15055*PJ_per_contract*I15055</f>
        <v>1.8200000000000001E-2</v>
      </c>
    </row>
    <row r="15056" spans="1:10" x14ac:dyDescent="0.2">
      <c r="A15056" t="s">
        <v>72</v>
      </c>
      <c r="B15056" s="3">
        <v>44824</v>
      </c>
      <c r="C15056">
        <v>64</v>
      </c>
      <c r="D15056">
        <v>0</v>
      </c>
      <c r="E15056">
        <f t="shared" si="1178"/>
        <v>2022</v>
      </c>
      <c r="F15056" t="str">
        <f t="shared" si="1177"/>
        <v>Wallumbilla</v>
      </c>
      <c r="G15056" t="str">
        <f t="shared" si="1179"/>
        <v>Quarter</v>
      </c>
      <c r="H15056">
        <f t="shared" si="1180"/>
        <v>2023</v>
      </c>
      <c r="I15056">
        <f t="shared" si="1181"/>
        <v>91</v>
      </c>
      <c r="J15056">
        <f>D15056*PJ_per_contract*I15056</f>
        <v>0</v>
      </c>
    </row>
    <row r="15057" spans="1:10" x14ac:dyDescent="0.2">
      <c r="A15057" t="s">
        <v>92</v>
      </c>
      <c r="B15057" s="3">
        <v>44824</v>
      </c>
      <c r="C15057">
        <v>0</v>
      </c>
      <c r="D15057">
        <v>0</v>
      </c>
      <c r="E15057">
        <f t="shared" si="1178"/>
        <v>2022</v>
      </c>
      <c r="F15057" t="str">
        <f t="shared" si="1177"/>
        <v>Wallumbilla</v>
      </c>
      <c r="G15057" t="str">
        <f t="shared" si="1179"/>
        <v>Strip</v>
      </c>
      <c r="H15057">
        <f t="shared" si="1180"/>
        <v>2024</v>
      </c>
      <c r="I15057">
        <f t="shared" si="1181"/>
        <v>365</v>
      </c>
      <c r="J15057">
        <f>D15057*PJ_per_contract*I15057</f>
        <v>0</v>
      </c>
    </row>
    <row r="15058" spans="1:10" x14ac:dyDescent="0.2">
      <c r="A15058" t="s">
        <v>82</v>
      </c>
      <c r="B15058" s="3">
        <v>44824</v>
      </c>
      <c r="C15058">
        <v>22</v>
      </c>
      <c r="D15058">
        <v>0</v>
      </c>
      <c r="E15058">
        <f t="shared" si="1178"/>
        <v>2022</v>
      </c>
      <c r="F15058" t="str">
        <f t="shared" si="1177"/>
        <v>Wallumbilla</v>
      </c>
      <c r="G15058" t="str">
        <f t="shared" si="1179"/>
        <v>Quarter</v>
      </c>
      <c r="H15058">
        <f t="shared" si="1180"/>
        <v>2024</v>
      </c>
      <c r="I15058">
        <f t="shared" si="1181"/>
        <v>91</v>
      </c>
      <c r="J15058">
        <f>D15058*PJ_per_contract*I15058</f>
        <v>0</v>
      </c>
    </row>
    <row r="15059" spans="1:10" x14ac:dyDescent="0.2">
      <c r="A15059" t="s">
        <v>83</v>
      </c>
      <c r="B15059" s="3">
        <v>44824</v>
      </c>
      <c r="C15059">
        <v>22</v>
      </c>
      <c r="D15059">
        <v>0</v>
      </c>
      <c r="E15059">
        <f t="shared" si="1178"/>
        <v>2022</v>
      </c>
      <c r="F15059" t="str">
        <f t="shared" si="1177"/>
        <v>Wallumbilla</v>
      </c>
      <c r="G15059" t="str">
        <f t="shared" si="1179"/>
        <v>Quarter</v>
      </c>
      <c r="H15059">
        <f t="shared" si="1180"/>
        <v>2024</v>
      </c>
      <c r="I15059">
        <f t="shared" si="1181"/>
        <v>91</v>
      </c>
      <c r="J15059">
        <f>D15059*PJ_per_contract*I15059</f>
        <v>0</v>
      </c>
    </row>
    <row r="15060" spans="1:10" x14ac:dyDescent="0.2">
      <c r="A15060" t="s">
        <v>93</v>
      </c>
      <c r="B15060" s="3">
        <v>44824</v>
      </c>
      <c r="C15060">
        <v>22</v>
      </c>
      <c r="D15060">
        <v>0</v>
      </c>
      <c r="E15060">
        <f t="shared" si="1178"/>
        <v>2022</v>
      </c>
      <c r="F15060" t="str">
        <f t="shared" si="1177"/>
        <v>Wallumbilla</v>
      </c>
      <c r="G15060" t="str">
        <f t="shared" si="1179"/>
        <v>Quarter</v>
      </c>
      <c r="H15060">
        <f t="shared" si="1180"/>
        <v>2024</v>
      </c>
      <c r="I15060">
        <f t="shared" si="1181"/>
        <v>91</v>
      </c>
      <c r="J15060">
        <f>D15060*PJ_per_contract*I15060</f>
        <v>0</v>
      </c>
    </row>
    <row r="15061" spans="1:10" x14ac:dyDescent="0.2">
      <c r="A15061" t="s">
        <v>94</v>
      </c>
      <c r="B15061" s="3">
        <v>44824</v>
      </c>
      <c r="C15061">
        <v>22</v>
      </c>
      <c r="D15061">
        <v>0</v>
      </c>
      <c r="E15061">
        <f t="shared" si="1178"/>
        <v>2022</v>
      </c>
      <c r="F15061" t="str">
        <f t="shared" si="1177"/>
        <v>Wallumbilla</v>
      </c>
      <c r="G15061" t="str">
        <f t="shared" si="1179"/>
        <v>Quarter</v>
      </c>
      <c r="H15061">
        <f t="shared" si="1180"/>
        <v>2024</v>
      </c>
      <c r="I15061">
        <f t="shared" si="1181"/>
        <v>91</v>
      </c>
      <c r="J15061">
        <f>D15061*PJ_per_contract*I15061</f>
        <v>0</v>
      </c>
    </row>
    <row r="15062" spans="1:10" x14ac:dyDescent="0.2">
      <c r="A15062" t="s">
        <v>60</v>
      </c>
      <c r="B15062" s="3">
        <v>44825</v>
      </c>
      <c r="C15062">
        <v>0</v>
      </c>
      <c r="D15062">
        <v>0</v>
      </c>
      <c r="E15062">
        <f t="shared" si="1178"/>
        <v>2022</v>
      </c>
      <c r="F15062" t="str">
        <f t="shared" si="1177"/>
        <v>Wallumbilla</v>
      </c>
      <c r="G15062" t="str">
        <f t="shared" si="1179"/>
        <v>Strip</v>
      </c>
      <c r="H15062">
        <f t="shared" si="1180"/>
        <v>2023</v>
      </c>
      <c r="I15062">
        <f t="shared" si="1181"/>
        <v>365</v>
      </c>
      <c r="J15062">
        <f>D15062*PJ_per_contract*I15062</f>
        <v>0</v>
      </c>
    </row>
    <row r="15063" spans="1:10" x14ac:dyDescent="0.2">
      <c r="A15063" t="s">
        <v>61</v>
      </c>
      <c r="B15063" s="3">
        <v>44825</v>
      </c>
      <c r="C15063">
        <v>96</v>
      </c>
      <c r="D15063">
        <v>0</v>
      </c>
      <c r="E15063">
        <f t="shared" si="1178"/>
        <v>2022</v>
      </c>
      <c r="F15063" t="str">
        <f t="shared" si="1177"/>
        <v>Wallumbilla</v>
      </c>
      <c r="G15063" t="str">
        <f t="shared" si="1179"/>
        <v>Quarter</v>
      </c>
      <c r="H15063">
        <f t="shared" si="1180"/>
        <v>2022</v>
      </c>
      <c r="I15063">
        <f t="shared" si="1181"/>
        <v>91</v>
      </c>
      <c r="J15063">
        <f>D15063*PJ_per_contract*I15063</f>
        <v>0</v>
      </c>
    </row>
    <row r="15064" spans="1:10" x14ac:dyDescent="0.2">
      <c r="A15064" t="s">
        <v>62</v>
      </c>
      <c r="B15064" s="3">
        <v>44825</v>
      </c>
      <c r="C15064">
        <v>216</v>
      </c>
      <c r="D15064">
        <v>0</v>
      </c>
      <c r="E15064">
        <f t="shared" si="1178"/>
        <v>2022</v>
      </c>
      <c r="F15064" t="str">
        <f t="shared" si="1177"/>
        <v>Wallumbilla</v>
      </c>
      <c r="G15064" t="str">
        <f t="shared" si="1179"/>
        <v>Quarter</v>
      </c>
      <c r="H15064">
        <f t="shared" si="1180"/>
        <v>2022</v>
      </c>
      <c r="I15064">
        <f t="shared" si="1181"/>
        <v>91</v>
      </c>
      <c r="J15064">
        <f>D15064*PJ_per_contract*I15064</f>
        <v>0</v>
      </c>
    </row>
    <row r="15065" spans="1:10" x14ac:dyDescent="0.2">
      <c r="A15065" t="s">
        <v>70</v>
      </c>
      <c r="B15065" s="3">
        <v>44825</v>
      </c>
      <c r="C15065">
        <v>0</v>
      </c>
      <c r="D15065">
        <v>0</v>
      </c>
      <c r="E15065">
        <f t="shared" si="1178"/>
        <v>2022</v>
      </c>
      <c r="F15065" t="str">
        <f t="shared" si="1177"/>
        <v>Wallumbilla</v>
      </c>
      <c r="G15065" t="str">
        <f t="shared" si="1179"/>
        <v>Strip</v>
      </c>
      <c r="H15065">
        <f t="shared" si="1180"/>
        <v>2023</v>
      </c>
      <c r="I15065">
        <f t="shared" si="1181"/>
        <v>365</v>
      </c>
      <c r="J15065">
        <f>D15065*PJ_per_contract*I15065</f>
        <v>0</v>
      </c>
    </row>
    <row r="15066" spans="1:10" x14ac:dyDescent="0.2">
      <c r="A15066" t="s">
        <v>63</v>
      </c>
      <c r="B15066" s="3">
        <v>44825</v>
      </c>
      <c r="C15066">
        <v>100</v>
      </c>
      <c r="D15066">
        <v>0</v>
      </c>
      <c r="E15066">
        <f t="shared" si="1178"/>
        <v>2022</v>
      </c>
      <c r="F15066" t="str">
        <f t="shared" si="1177"/>
        <v>Wallumbilla</v>
      </c>
      <c r="G15066" t="str">
        <f t="shared" si="1179"/>
        <v>Quarter</v>
      </c>
      <c r="H15066">
        <f t="shared" si="1180"/>
        <v>2023</v>
      </c>
      <c r="I15066">
        <f t="shared" si="1181"/>
        <v>91</v>
      </c>
      <c r="J15066">
        <f>D15066*PJ_per_contract*I15066</f>
        <v>0</v>
      </c>
    </row>
    <row r="15067" spans="1:10" x14ac:dyDescent="0.2">
      <c r="A15067" t="s">
        <v>64</v>
      </c>
      <c r="B15067" s="3">
        <v>44825</v>
      </c>
      <c r="C15067">
        <v>116</v>
      </c>
      <c r="D15067">
        <v>0</v>
      </c>
      <c r="E15067">
        <f t="shared" si="1178"/>
        <v>2022</v>
      </c>
      <c r="F15067" t="str">
        <f t="shared" si="1177"/>
        <v>Wallumbilla</v>
      </c>
      <c r="G15067" t="str">
        <f t="shared" si="1179"/>
        <v>Quarter</v>
      </c>
      <c r="H15067">
        <f t="shared" si="1180"/>
        <v>2023</v>
      </c>
      <c r="I15067">
        <f t="shared" si="1181"/>
        <v>91</v>
      </c>
      <c r="J15067">
        <f>D15067*PJ_per_contract*I15067</f>
        <v>0</v>
      </c>
    </row>
    <row r="15068" spans="1:10" x14ac:dyDescent="0.2">
      <c r="A15068" t="s">
        <v>81</v>
      </c>
      <c r="B15068" s="3">
        <v>44825</v>
      </c>
      <c r="C15068">
        <v>0</v>
      </c>
      <c r="D15068">
        <v>0</v>
      </c>
      <c r="E15068">
        <f t="shared" si="1178"/>
        <v>2022</v>
      </c>
      <c r="F15068" t="str">
        <f t="shared" si="1177"/>
        <v>Wallumbilla</v>
      </c>
      <c r="G15068" t="str">
        <f t="shared" si="1179"/>
        <v>Strip</v>
      </c>
      <c r="H15068">
        <f t="shared" si="1180"/>
        <v>2024</v>
      </c>
      <c r="I15068">
        <f t="shared" si="1181"/>
        <v>365</v>
      </c>
      <c r="J15068">
        <f>D15068*PJ_per_contract*I15068</f>
        <v>0</v>
      </c>
    </row>
    <row r="15069" spans="1:10" x14ac:dyDescent="0.2">
      <c r="A15069" t="s">
        <v>71</v>
      </c>
      <c r="B15069" s="3">
        <v>44825</v>
      </c>
      <c r="C15069">
        <v>67</v>
      </c>
      <c r="D15069">
        <v>0</v>
      </c>
      <c r="E15069">
        <f t="shared" si="1178"/>
        <v>2022</v>
      </c>
      <c r="F15069" t="str">
        <f t="shared" si="1177"/>
        <v>Wallumbilla</v>
      </c>
      <c r="G15069" t="str">
        <f t="shared" si="1179"/>
        <v>Quarter</v>
      </c>
      <c r="H15069">
        <f t="shared" si="1180"/>
        <v>2023</v>
      </c>
      <c r="I15069">
        <f t="shared" si="1181"/>
        <v>91</v>
      </c>
      <c r="J15069">
        <f>D15069*PJ_per_contract*I15069</f>
        <v>0</v>
      </c>
    </row>
    <row r="15070" spans="1:10" x14ac:dyDescent="0.2">
      <c r="A15070" t="s">
        <v>72</v>
      </c>
      <c r="B15070" s="3">
        <v>44825</v>
      </c>
      <c r="C15070">
        <v>64</v>
      </c>
      <c r="D15070">
        <v>0</v>
      </c>
      <c r="E15070">
        <f t="shared" si="1178"/>
        <v>2022</v>
      </c>
      <c r="F15070" t="str">
        <f t="shared" si="1177"/>
        <v>Wallumbilla</v>
      </c>
      <c r="G15070" t="str">
        <f t="shared" si="1179"/>
        <v>Quarter</v>
      </c>
      <c r="H15070">
        <f t="shared" si="1180"/>
        <v>2023</v>
      </c>
      <c r="I15070">
        <f t="shared" si="1181"/>
        <v>91</v>
      </c>
      <c r="J15070">
        <f>D15070*PJ_per_contract*I15070</f>
        <v>0</v>
      </c>
    </row>
    <row r="15071" spans="1:10" x14ac:dyDescent="0.2">
      <c r="A15071" t="s">
        <v>92</v>
      </c>
      <c r="B15071" s="3">
        <v>44825</v>
      </c>
      <c r="C15071">
        <v>0</v>
      </c>
      <c r="D15071">
        <v>0</v>
      </c>
      <c r="E15071">
        <f t="shared" si="1178"/>
        <v>2022</v>
      </c>
      <c r="F15071" t="str">
        <f t="shared" si="1177"/>
        <v>Wallumbilla</v>
      </c>
      <c r="G15071" t="str">
        <f t="shared" si="1179"/>
        <v>Strip</v>
      </c>
      <c r="H15071">
        <f t="shared" si="1180"/>
        <v>2024</v>
      </c>
      <c r="I15071">
        <f t="shared" si="1181"/>
        <v>365</v>
      </c>
      <c r="J15071">
        <f>D15071*PJ_per_contract*I15071</f>
        <v>0</v>
      </c>
    </row>
    <row r="15072" spans="1:10" x14ac:dyDescent="0.2">
      <c r="A15072" t="s">
        <v>82</v>
      </c>
      <c r="B15072" s="3">
        <v>44825</v>
      </c>
      <c r="C15072">
        <v>22</v>
      </c>
      <c r="D15072">
        <v>0</v>
      </c>
      <c r="E15072">
        <f t="shared" si="1178"/>
        <v>2022</v>
      </c>
      <c r="F15072" t="str">
        <f t="shared" si="1177"/>
        <v>Wallumbilla</v>
      </c>
      <c r="G15072" t="str">
        <f t="shared" si="1179"/>
        <v>Quarter</v>
      </c>
      <c r="H15072">
        <f t="shared" si="1180"/>
        <v>2024</v>
      </c>
      <c r="I15072">
        <f t="shared" si="1181"/>
        <v>91</v>
      </c>
      <c r="J15072">
        <f>D15072*PJ_per_contract*I15072</f>
        <v>0</v>
      </c>
    </row>
    <row r="15073" spans="1:10" x14ac:dyDescent="0.2">
      <c r="A15073" t="s">
        <v>83</v>
      </c>
      <c r="B15073" s="3">
        <v>44825</v>
      </c>
      <c r="C15073">
        <v>22</v>
      </c>
      <c r="D15073">
        <v>0</v>
      </c>
      <c r="E15073">
        <f t="shared" si="1178"/>
        <v>2022</v>
      </c>
      <c r="F15073" t="str">
        <f t="shared" si="1177"/>
        <v>Wallumbilla</v>
      </c>
      <c r="G15073" t="str">
        <f t="shared" si="1179"/>
        <v>Quarter</v>
      </c>
      <c r="H15073">
        <f t="shared" si="1180"/>
        <v>2024</v>
      </c>
      <c r="I15073">
        <f t="shared" si="1181"/>
        <v>91</v>
      </c>
      <c r="J15073">
        <f>D15073*PJ_per_contract*I15073</f>
        <v>0</v>
      </c>
    </row>
    <row r="15074" spans="1:10" x14ac:dyDescent="0.2">
      <c r="A15074" t="s">
        <v>93</v>
      </c>
      <c r="B15074" s="3">
        <v>44825</v>
      </c>
      <c r="C15074">
        <v>22</v>
      </c>
      <c r="D15074">
        <v>0</v>
      </c>
      <c r="E15074">
        <f t="shared" si="1178"/>
        <v>2022</v>
      </c>
      <c r="F15074" t="str">
        <f t="shared" si="1177"/>
        <v>Wallumbilla</v>
      </c>
      <c r="G15074" t="str">
        <f t="shared" si="1179"/>
        <v>Quarter</v>
      </c>
      <c r="H15074">
        <f t="shared" si="1180"/>
        <v>2024</v>
      </c>
      <c r="I15074">
        <f t="shared" si="1181"/>
        <v>91</v>
      </c>
      <c r="J15074">
        <f>D15074*PJ_per_contract*I15074</f>
        <v>0</v>
      </c>
    </row>
    <row r="15075" spans="1:10" x14ac:dyDescent="0.2">
      <c r="A15075" t="s">
        <v>94</v>
      </c>
      <c r="B15075" s="3">
        <v>44825</v>
      </c>
      <c r="C15075">
        <v>22</v>
      </c>
      <c r="D15075">
        <v>0</v>
      </c>
      <c r="E15075">
        <f t="shared" si="1178"/>
        <v>2022</v>
      </c>
      <c r="F15075" t="str">
        <f t="shared" si="1177"/>
        <v>Wallumbilla</v>
      </c>
      <c r="G15075" t="str">
        <f t="shared" si="1179"/>
        <v>Quarter</v>
      </c>
      <c r="H15075">
        <f t="shared" si="1180"/>
        <v>2024</v>
      </c>
      <c r="I15075">
        <f t="shared" si="1181"/>
        <v>91</v>
      </c>
      <c r="J15075">
        <f>D15075*PJ_per_contract*I15075</f>
        <v>0</v>
      </c>
    </row>
    <row r="15076" spans="1:10" x14ac:dyDescent="0.2">
      <c r="A15076" t="s">
        <v>60</v>
      </c>
      <c r="B15076" s="3">
        <v>44826</v>
      </c>
      <c r="C15076">
        <v>0</v>
      </c>
      <c r="D15076">
        <v>0</v>
      </c>
      <c r="E15076">
        <f t="shared" si="1178"/>
        <v>2022</v>
      </c>
      <c r="F15076" t="str">
        <f t="shared" si="1177"/>
        <v>Wallumbilla</v>
      </c>
      <c r="G15076" t="str">
        <f t="shared" si="1179"/>
        <v>Strip</v>
      </c>
      <c r="H15076">
        <f t="shared" si="1180"/>
        <v>2023</v>
      </c>
      <c r="I15076">
        <f t="shared" si="1181"/>
        <v>365</v>
      </c>
      <c r="J15076">
        <f>D15076*PJ_per_contract*I15076</f>
        <v>0</v>
      </c>
    </row>
    <row r="15077" spans="1:10" x14ac:dyDescent="0.2">
      <c r="A15077" t="s">
        <v>61</v>
      </c>
      <c r="B15077" s="3">
        <v>44826</v>
      </c>
      <c r="C15077">
        <v>96</v>
      </c>
      <c r="D15077">
        <v>0</v>
      </c>
      <c r="E15077">
        <f t="shared" si="1178"/>
        <v>2022</v>
      </c>
      <c r="F15077" t="str">
        <f t="shared" si="1177"/>
        <v>Wallumbilla</v>
      </c>
      <c r="G15077" t="str">
        <f t="shared" si="1179"/>
        <v>Quarter</v>
      </c>
      <c r="H15077">
        <f t="shared" si="1180"/>
        <v>2022</v>
      </c>
      <c r="I15077">
        <f t="shared" si="1181"/>
        <v>91</v>
      </c>
      <c r="J15077">
        <f>D15077*PJ_per_contract*I15077</f>
        <v>0</v>
      </c>
    </row>
    <row r="15078" spans="1:10" x14ac:dyDescent="0.2">
      <c r="A15078" t="s">
        <v>62</v>
      </c>
      <c r="B15078" s="3">
        <v>44826</v>
      </c>
      <c r="C15078">
        <v>216</v>
      </c>
      <c r="D15078">
        <v>0</v>
      </c>
      <c r="E15078">
        <f t="shared" si="1178"/>
        <v>2022</v>
      </c>
      <c r="F15078" t="str">
        <f t="shared" si="1177"/>
        <v>Wallumbilla</v>
      </c>
      <c r="G15078" t="str">
        <f t="shared" si="1179"/>
        <v>Quarter</v>
      </c>
      <c r="H15078">
        <f t="shared" si="1180"/>
        <v>2022</v>
      </c>
      <c r="I15078">
        <f t="shared" si="1181"/>
        <v>91</v>
      </c>
      <c r="J15078">
        <f>D15078*PJ_per_contract*I15078</f>
        <v>0</v>
      </c>
    </row>
    <row r="15079" spans="1:10" x14ac:dyDescent="0.2">
      <c r="A15079" t="s">
        <v>70</v>
      </c>
      <c r="B15079" s="3">
        <v>44826</v>
      </c>
      <c r="C15079">
        <v>0</v>
      </c>
      <c r="D15079">
        <v>0</v>
      </c>
      <c r="E15079">
        <f t="shared" si="1178"/>
        <v>2022</v>
      </c>
      <c r="F15079" t="str">
        <f t="shared" si="1177"/>
        <v>Wallumbilla</v>
      </c>
      <c r="G15079" t="str">
        <f t="shared" si="1179"/>
        <v>Strip</v>
      </c>
      <c r="H15079">
        <f t="shared" si="1180"/>
        <v>2023</v>
      </c>
      <c r="I15079">
        <f t="shared" si="1181"/>
        <v>365</v>
      </c>
      <c r="J15079">
        <f>D15079*PJ_per_contract*I15079</f>
        <v>0</v>
      </c>
    </row>
    <row r="15080" spans="1:10" x14ac:dyDescent="0.2">
      <c r="A15080" t="s">
        <v>63</v>
      </c>
      <c r="B15080" s="3">
        <v>44826</v>
      </c>
      <c r="C15080">
        <v>100</v>
      </c>
      <c r="D15080">
        <v>0</v>
      </c>
      <c r="E15080">
        <f t="shared" si="1178"/>
        <v>2022</v>
      </c>
      <c r="F15080" t="str">
        <f t="shared" si="1177"/>
        <v>Wallumbilla</v>
      </c>
      <c r="G15080" t="str">
        <f t="shared" si="1179"/>
        <v>Quarter</v>
      </c>
      <c r="H15080">
        <f t="shared" si="1180"/>
        <v>2023</v>
      </c>
      <c r="I15080">
        <f t="shared" si="1181"/>
        <v>91</v>
      </c>
      <c r="J15080">
        <f>D15080*PJ_per_contract*I15080</f>
        <v>0</v>
      </c>
    </row>
    <row r="15081" spans="1:10" x14ac:dyDescent="0.2">
      <c r="A15081" t="s">
        <v>64</v>
      </c>
      <c r="B15081" s="3">
        <v>44826</v>
      </c>
      <c r="C15081">
        <v>116</v>
      </c>
      <c r="D15081">
        <v>0</v>
      </c>
      <c r="E15081">
        <f t="shared" si="1178"/>
        <v>2022</v>
      </c>
      <c r="F15081" t="str">
        <f t="shared" si="1177"/>
        <v>Wallumbilla</v>
      </c>
      <c r="G15081" t="str">
        <f t="shared" si="1179"/>
        <v>Quarter</v>
      </c>
      <c r="H15081">
        <f t="shared" si="1180"/>
        <v>2023</v>
      </c>
      <c r="I15081">
        <f t="shared" si="1181"/>
        <v>91</v>
      </c>
      <c r="J15081">
        <f>D15081*PJ_per_contract*I15081</f>
        <v>0</v>
      </c>
    </row>
    <row r="15082" spans="1:10" x14ac:dyDescent="0.2">
      <c r="A15082" t="s">
        <v>81</v>
      </c>
      <c r="B15082" s="3">
        <v>44826</v>
      </c>
      <c r="C15082">
        <v>0</v>
      </c>
      <c r="D15082">
        <v>0</v>
      </c>
      <c r="E15082">
        <f t="shared" si="1178"/>
        <v>2022</v>
      </c>
      <c r="F15082" t="str">
        <f t="shared" si="1177"/>
        <v>Wallumbilla</v>
      </c>
      <c r="G15082" t="str">
        <f t="shared" si="1179"/>
        <v>Strip</v>
      </c>
      <c r="H15082">
        <f t="shared" si="1180"/>
        <v>2024</v>
      </c>
      <c r="I15082">
        <f t="shared" si="1181"/>
        <v>365</v>
      </c>
      <c r="J15082">
        <f>D15082*PJ_per_contract*I15082</f>
        <v>0</v>
      </c>
    </row>
    <row r="15083" spans="1:10" x14ac:dyDescent="0.2">
      <c r="A15083" t="s">
        <v>71</v>
      </c>
      <c r="B15083" s="3">
        <v>44826</v>
      </c>
      <c r="C15083">
        <v>67</v>
      </c>
      <c r="D15083">
        <v>0</v>
      </c>
      <c r="E15083">
        <f t="shared" si="1178"/>
        <v>2022</v>
      </c>
      <c r="F15083" t="str">
        <f t="shared" si="1177"/>
        <v>Wallumbilla</v>
      </c>
      <c r="G15083" t="str">
        <f t="shared" si="1179"/>
        <v>Quarter</v>
      </c>
      <c r="H15083">
        <f t="shared" si="1180"/>
        <v>2023</v>
      </c>
      <c r="I15083">
        <f t="shared" si="1181"/>
        <v>91</v>
      </c>
      <c r="J15083">
        <f>D15083*PJ_per_contract*I15083</f>
        <v>0</v>
      </c>
    </row>
    <row r="15084" spans="1:10" x14ac:dyDescent="0.2">
      <c r="A15084" t="s">
        <v>72</v>
      </c>
      <c r="B15084" s="3">
        <v>44826</v>
      </c>
      <c r="C15084">
        <v>64</v>
      </c>
      <c r="D15084">
        <v>0</v>
      </c>
      <c r="E15084">
        <f t="shared" si="1178"/>
        <v>2022</v>
      </c>
      <c r="F15084" t="str">
        <f t="shared" si="1177"/>
        <v>Wallumbilla</v>
      </c>
      <c r="G15084" t="str">
        <f t="shared" si="1179"/>
        <v>Quarter</v>
      </c>
      <c r="H15084">
        <f t="shared" si="1180"/>
        <v>2023</v>
      </c>
      <c r="I15084">
        <f t="shared" si="1181"/>
        <v>91</v>
      </c>
      <c r="J15084">
        <f>D15084*PJ_per_contract*I15084</f>
        <v>0</v>
      </c>
    </row>
    <row r="15085" spans="1:10" x14ac:dyDescent="0.2">
      <c r="A15085" t="s">
        <v>92</v>
      </c>
      <c r="B15085" s="3">
        <v>44826</v>
      </c>
      <c r="C15085">
        <v>0</v>
      </c>
      <c r="D15085">
        <v>0</v>
      </c>
      <c r="E15085">
        <f t="shared" si="1178"/>
        <v>2022</v>
      </c>
      <c r="F15085" t="str">
        <f t="shared" si="1177"/>
        <v>Wallumbilla</v>
      </c>
      <c r="G15085" t="str">
        <f t="shared" si="1179"/>
        <v>Strip</v>
      </c>
      <c r="H15085">
        <f t="shared" si="1180"/>
        <v>2024</v>
      </c>
      <c r="I15085">
        <f t="shared" si="1181"/>
        <v>365</v>
      </c>
      <c r="J15085">
        <f>D15085*PJ_per_contract*I15085</f>
        <v>0</v>
      </c>
    </row>
    <row r="15086" spans="1:10" x14ac:dyDescent="0.2">
      <c r="A15086" t="s">
        <v>82</v>
      </c>
      <c r="B15086" s="3">
        <v>44826</v>
      </c>
      <c r="C15086">
        <v>22</v>
      </c>
      <c r="D15086">
        <v>0</v>
      </c>
      <c r="E15086">
        <f t="shared" si="1178"/>
        <v>2022</v>
      </c>
      <c r="F15086" t="str">
        <f t="shared" si="1177"/>
        <v>Wallumbilla</v>
      </c>
      <c r="G15086" t="str">
        <f t="shared" si="1179"/>
        <v>Quarter</v>
      </c>
      <c r="H15086">
        <f t="shared" si="1180"/>
        <v>2024</v>
      </c>
      <c r="I15086">
        <f t="shared" si="1181"/>
        <v>91</v>
      </c>
      <c r="J15086">
        <f>D15086*PJ_per_contract*I15086</f>
        <v>0</v>
      </c>
    </row>
    <row r="15087" spans="1:10" x14ac:dyDescent="0.2">
      <c r="A15087" t="s">
        <v>83</v>
      </c>
      <c r="B15087" s="3">
        <v>44826</v>
      </c>
      <c r="C15087">
        <v>22</v>
      </c>
      <c r="D15087">
        <v>0</v>
      </c>
      <c r="E15087">
        <f t="shared" si="1178"/>
        <v>2022</v>
      </c>
      <c r="F15087" t="str">
        <f t="shared" si="1177"/>
        <v>Wallumbilla</v>
      </c>
      <c r="G15087" t="str">
        <f t="shared" si="1179"/>
        <v>Quarter</v>
      </c>
      <c r="H15087">
        <f t="shared" si="1180"/>
        <v>2024</v>
      </c>
      <c r="I15087">
        <f t="shared" si="1181"/>
        <v>91</v>
      </c>
      <c r="J15087">
        <f>D15087*PJ_per_contract*I15087</f>
        <v>0</v>
      </c>
    </row>
    <row r="15088" spans="1:10" x14ac:dyDescent="0.2">
      <c r="A15088" t="s">
        <v>93</v>
      </c>
      <c r="B15088" s="3">
        <v>44826</v>
      </c>
      <c r="C15088">
        <v>22</v>
      </c>
      <c r="D15088">
        <v>0</v>
      </c>
      <c r="E15088">
        <f t="shared" si="1178"/>
        <v>2022</v>
      </c>
      <c r="F15088" t="str">
        <f t="shared" si="1177"/>
        <v>Wallumbilla</v>
      </c>
      <c r="G15088" t="str">
        <f t="shared" si="1179"/>
        <v>Quarter</v>
      </c>
      <c r="H15088">
        <f t="shared" si="1180"/>
        <v>2024</v>
      </c>
      <c r="I15088">
        <f t="shared" si="1181"/>
        <v>91</v>
      </c>
      <c r="J15088">
        <f>D15088*PJ_per_contract*I15088</f>
        <v>0</v>
      </c>
    </row>
    <row r="15089" spans="1:10" x14ac:dyDescent="0.2">
      <c r="A15089" t="s">
        <v>94</v>
      </c>
      <c r="B15089" s="3">
        <v>44826</v>
      </c>
      <c r="C15089">
        <v>22</v>
      </c>
      <c r="D15089">
        <v>0</v>
      </c>
      <c r="E15089">
        <f t="shared" si="1178"/>
        <v>2022</v>
      </c>
      <c r="F15089" t="str">
        <f t="shared" si="1177"/>
        <v>Wallumbilla</v>
      </c>
      <c r="G15089" t="str">
        <f t="shared" si="1179"/>
        <v>Quarter</v>
      </c>
      <c r="H15089">
        <f t="shared" si="1180"/>
        <v>2024</v>
      </c>
      <c r="I15089">
        <f t="shared" si="1181"/>
        <v>91</v>
      </c>
      <c r="J15089">
        <f>D15089*PJ_per_contract*I15089</f>
        <v>0</v>
      </c>
    </row>
    <row r="15090" spans="1:10" x14ac:dyDescent="0.2">
      <c r="A15090" t="s">
        <v>60</v>
      </c>
      <c r="B15090" s="3">
        <v>44827</v>
      </c>
      <c r="C15090">
        <v>0</v>
      </c>
      <c r="D15090">
        <v>0</v>
      </c>
      <c r="E15090">
        <f t="shared" si="1178"/>
        <v>2022</v>
      </c>
      <c r="F15090" t="str">
        <f t="shared" si="1177"/>
        <v>Wallumbilla</v>
      </c>
      <c r="G15090" t="str">
        <f t="shared" si="1179"/>
        <v>Strip</v>
      </c>
      <c r="H15090">
        <f t="shared" si="1180"/>
        <v>2023</v>
      </c>
      <c r="I15090">
        <f t="shared" si="1181"/>
        <v>365</v>
      </c>
      <c r="J15090">
        <f>D15090*PJ_per_contract*I15090</f>
        <v>0</v>
      </c>
    </row>
    <row r="15091" spans="1:10" x14ac:dyDescent="0.2">
      <c r="A15091" t="s">
        <v>61</v>
      </c>
      <c r="B15091" s="3">
        <v>44827</v>
      </c>
      <c r="C15091">
        <v>96</v>
      </c>
      <c r="D15091">
        <v>0</v>
      </c>
      <c r="E15091">
        <f t="shared" si="1178"/>
        <v>2022</v>
      </c>
      <c r="F15091" t="str">
        <f t="shared" si="1177"/>
        <v>Wallumbilla</v>
      </c>
      <c r="G15091" t="str">
        <f t="shared" si="1179"/>
        <v>Quarter</v>
      </c>
      <c r="H15091">
        <f t="shared" si="1180"/>
        <v>2022</v>
      </c>
      <c r="I15091">
        <f t="shared" si="1181"/>
        <v>91</v>
      </c>
      <c r="J15091">
        <f>D15091*PJ_per_contract*I15091</f>
        <v>0</v>
      </c>
    </row>
    <row r="15092" spans="1:10" x14ac:dyDescent="0.2">
      <c r="A15092" t="s">
        <v>62</v>
      </c>
      <c r="B15092" s="3">
        <v>44827</v>
      </c>
      <c r="C15092">
        <v>216</v>
      </c>
      <c r="D15092">
        <v>0</v>
      </c>
      <c r="E15092">
        <f t="shared" si="1178"/>
        <v>2022</v>
      </c>
      <c r="F15092" t="str">
        <f t="shared" si="1177"/>
        <v>Wallumbilla</v>
      </c>
      <c r="G15092" t="str">
        <f t="shared" si="1179"/>
        <v>Quarter</v>
      </c>
      <c r="H15092">
        <f t="shared" si="1180"/>
        <v>2022</v>
      </c>
      <c r="I15092">
        <f t="shared" si="1181"/>
        <v>91</v>
      </c>
      <c r="J15092">
        <f>D15092*PJ_per_contract*I15092</f>
        <v>0</v>
      </c>
    </row>
    <row r="15093" spans="1:10" x14ac:dyDescent="0.2">
      <c r="A15093" t="s">
        <v>70</v>
      </c>
      <c r="B15093" s="3">
        <v>44827</v>
      </c>
      <c r="C15093">
        <v>0</v>
      </c>
      <c r="D15093">
        <v>0</v>
      </c>
      <c r="E15093">
        <f t="shared" si="1178"/>
        <v>2022</v>
      </c>
      <c r="F15093" t="str">
        <f t="shared" si="1177"/>
        <v>Wallumbilla</v>
      </c>
      <c r="G15093" t="str">
        <f t="shared" si="1179"/>
        <v>Strip</v>
      </c>
      <c r="H15093">
        <f t="shared" si="1180"/>
        <v>2023</v>
      </c>
      <c r="I15093">
        <f t="shared" si="1181"/>
        <v>365</v>
      </c>
      <c r="J15093">
        <f>D15093*PJ_per_contract*I15093</f>
        <v>0</v>
      </c>
    </row>
    <row r="15094" spans="1:10" x14ac:dyDescent="0.2">
      <c r="A15094" t="s">
        <v>63</v>
      </c>
      <c r="B15094" s="3">
        <v>44827</v>
      </c>
      <c r="C15094">
        <v>100</v>
      </c>
      <c r="D15094">
        <v>0</v>
      </c>
      <c r="E15094">
        <f t="shared" si="1178"/>
        <v>2022</v>
      </c>
      <c r="F15094" t="str">
        <f t="shared" si="1177"/>
        <v>Wallumbilla</v>
      </c>
      <c r="G15094" t="str">
        <f t="shared" si="1179"/>
        <v>Quarter</v>
      </c>
      <c r="H15094">
        <f t="shared" si="1180"/>
        <v>2023</v>
      </c>
      <c r="I15094">
        <f t="shared" si="1181"/>
        <v>91</v>
      </c>
      <c r="J15094">
        <f>D15094*PJ_per_contract*I15094</f>
        <v>0</v>
      </c>
    </row>
    <row r="15095" spans="1:10" x14ac:dyDescent="0.2">
      <c r="A15095" t="s">
        <v>64</v>
      </c>
      <c r="B15095" s="3">
        <v>44827</v>
      </c>
      <c r="C15095">
        <v>116</v>
      </c>
      <c r="D15095">
        <v>0</v>
      </c>
      <c r="E15095">
        <f t="shared" si="1178"/>
        <v>2022</v>
      </c>
      <c r="F15095" t="str">
        <f t="shared" si="1177"/>
        <v>Wallumbilla</v>
      </c>
      <c r="G15095" t="str">
        <f t="shared" si="1179"/>
        <v>Quarter</v>
      </c>
      <c r="H15095">
        <f t="shared" si="1180"/>
        <v>2023</v>
      </c>
      <c r="I15095">
        <f t="shared" si="1181"/>
        <v>91</v>
      </c>
      <c r="J15095">
        <f>D15095*PJ_per_contract*I15095</f>
        <v>0</v>
      </c>
    </row>
    <row r="15096" spans="1:10" x14ac:dyDescent="0.2">
      <c r="A15096" t="s">
        <v>81</v>
      </c>
      <c r="B15096" s="3">
        <v>44827</v>
      </c>
      <c r="C15096">
        <v>0</v>
      </c>
      <c r="D15096">
        <v>0</v>
      </c>
      <c r="E15096">
        <f t="shared" si="1178"/>
        <v>2022</v>
      </c>
      <c r="F15096" t="str">
        <f t="shared" si="1177"/>
        <v>Wallumbilla</v>
      </c>
      <c r="G15096" t="str">
        <f t="shared" si="1179"/>
        <v>Strip</v>
      </c>
      <c r="H15096">
        <f t="shared" si="1180"/>
        <v>2024</v>
      </c>
      <c r="I15096">
        <f t="shared" si="1181"/>
        <v>365</v>
      </c>
      <c r="J15096">
        <f>D15096*PJ_per_contract*I15096</f>
        <v>0</v>
      </c>
    </row>
    <row r="15097" spans="1:10" x14ac:dyDescent="0.2">
      <c r="A15097" t="s">
        <v>71</v>
      </c>
      <c r="B15097" s="3">
        <v>44827</v>
      </c>
      <c r="C15097">
        <v>67</v>
      </c>
      <c r="D15097">
        <v>0</v>
      </c>
      <c r="E15097">
        <f t="shared" si="1178"/>
        <v>2022</v>
      </c>
      <c r="F15097" t="str">
        <f t="shared" si="1177"/>
        <v>Wallumbilla</v>
      </c>
      <c r="G15097" t="str">
        <f t="shared" si="1179"/>
        <v>Quarter</v>
      </c>
      <c r="H15097">
        <f t="shared" si="1180"/>
        <v>2023</v>
      </c>
      <c r="I15097">
        <f t="shared" si="1181"/>
        <v>91</v>
      </c>
      <c r="J15097">
        <f>D15097*PJ_per_contract*I15097</f>
        <v>0</v>
      </c>
    </row>
    <row r="15098" spans="1:10" x14ac:dyDescent="0.2">
      <c r="A15098" t="s">
        <v>72</v>
      </c>
      <c r="B15098" s="3">
        <v>44827</v>
      </c>
      <c r="C15098">
        <v>64</v>
      </c>
      <c r="D15098">
        <v>0</v>
      </c>
      <c r="E15098">
        <f t="shared" si="1178"/>
        <v>2022</v>
      </c>
      <c r="F15098" t="str">
        <f t="shared" si="1177"/>
        <v>Wallumbilla</v>
      </c>
      <c r="G15098" t="str">
        <f t="shared" si="1179"/>
        <v>Quarter</v>
      </c>
      <c r="H15098">
        <f t="shared" si="1180"/>
        <v>2023</v>
      </c>
      <c r="I15098">
        <f t="shared" si="1181"/>
        <v>91</v>
      </c>
      <c r="J15098">
        <f>D15098*PJ_per_contract*I15098</f>
        <v>0</v>
      </c>
    </row>
    <row r="15099" spans="1:10" x14ac:dyDescent="0.2">
      <c r="A15099" t="s">
        <v>92</v>
      </c>
      <c r="B15099" s="3">
        <v>44827</v>
      </c>
      <c r="C15099">
        <v>0</v>
      </c>
      <c r="D15099">
        <v>0</v>
      </c>
      <c r="E15099">
        <f t="shared" si="1178"/>
        <v>2022</v>
      </c>
      <c r="F15099" t="str">
        <f t="shared" si="1177"/>
        <v>Wallumbilla</v>
      </c>
      <c r="G15099" t="str">
        <f t="shared" si="1179"/>
        <v>Strip</v>
      </c>
      <c r="H15099">
        <f t="shared" si="1180"/>
        <v>2024</v>
      </c>
      <c r="I15099">
        <f t="shared" si="1181"/>
        <v>365</v>
      </c>
      <c r="J15099">
        <f>D15099*PJ_per_contract*I15099</f>
        <v>0</v>
      </c>
    </row>
    <row r="15100" spans="1:10" x14ac:dyDescent="0.2">
      <c r="A15100" t="s">
        <v>82</v>
      </c>
      <c r="B15100" s="3">
        <v>44827</v>
      </c>
      <c r="C15100">
        <v>22</v>
      </c>
      <c r="D15100">
        <v>0</v>
      </c>
      <c r="E15100">
        <f t="shared" si="1178"/>
        <v>2022</v>
      </c>
      <c r="F15100" t="str">
        <f t="shared" si="1177"/>
        <v>Wallumbilla</v>
      </c>
      <c r="G15100" t="str">
        <f t="shared" si="1179"/>
        <v>Quarter</v>
      </c>
      <c r="H15100">
        <f t="shared" si="1180"/>
        <v>2024</v>
      </c>
      <c r="I15100">
        <f t="shared" si="1181"/>
        <v>91</v>
      </c>
      <c r="J15100">
        <f>D15100*PJ_per_contract*I15100</f>
        <v>0</v>
      </c>
    </row>
    <row r="15101" spans="1:10" x14ac:dyDescent="0.2">
      <c r="A15101" t="s">
        <v>83</v>
      </c>
      <c r="B15101" s="3">
        <v>44827</v>
      </c>
      <c r="C15101">
        <v>24</v>
      </c>
      <c r="D15101">
        <v>2</v>
      </c>
      <c r="E15101">
        <f t="shared" si="1178"/>
        <v>2022</v>
      </c>
      <c r="F15101" t="str">
        <f t="shared" si="1177"/>
        <v>Wallumbilla</v>
      </c>
      <c r="G15101" t="str">
        <f t="shared" si="1179"/>
        <v>Quarter</v>
      </c>
      <c r="H15101">
        <f t="shared" si="1180"/>
        <v>2024</v>
      </c>
      <c r="I15101">
        <f t="shared" si="1181"/>
        <v>91</v>
      </c>
      <c r="J15101">
        <f>D15101*PJ_per_contract*I15101</f>
        <v>1.8200000000000001E-2</v>
      </c>
    </row>
    <row r="15102" spans="1:10" x14ac:dyDescent="0.2">
      <c r="A15102" t="s">
        <v>93</v>
      </c>
      <c r="B15102" s="3">
        <v>44827</v>
      </c>
      <c r="C15102">
        <v>24</v>
      </c>
      <c r="D15102">
        <v>2</v>
      </c>
      <c r="E15102">
        <f t="shared" si="1178"/>
        <v>2022</v>
      </c>
      <c r="F15102" t="str">
        <f t="shared" si="1177"/>
        <v>Wallumbilla</v>
      </c>
      <c r="G15102" t="str">
        <f t="shared" si="1179"/>
        <v>Quarter</v>
      </c>
      <c r="H15102">
        <f t="shared" si="1180"/>
        <v>2024</v>
      </c>
      <c r="I15102">
        <f t="shared" si="1181"/>
        <v>91</v>
      </c>
      <c r="J15102">
        <f>D15102*PJ_per_contract*I15102</f>
        <v>1.8200000000000001E-2</v>
      </c>
    </row>
    <row r="15103" spans="1:10" x14ac:dyDescent="0.2">
      <c r="A15103" t="s">
        <v>94</v>
      </c>
      <c r="B15103" s="3">
        <v>44827</v>
      </c>
      <c r="C15103">
        <v>22</v>
      </c>
      <c r="D15103">
        <v>0</v>
      </c>
      <c r="E15103">
        <f t="shared" si="1178"/>
        <v>2022</v>
      </c>
      <c r="F15103" t="str">
        <f t="shared" si="1177"/>
        <v>Wallumbilla</v>
      </c>
      <c r="G15103" t="str">
        <f t="shared" si="1179"/>
        <v>Quarter</v>
      </c>
      <c r="H15103">
        <f t="shared" si="1180"/>
        <v>2024</v>
      </c>
      <c r="I15103">
        <f t="shared" si="1181"/>
        <v>91</v>
      </c>
      <c r="J15103">
        <f>D15103*PJ_per_contract*I15103</f>
        <v>0</v>
      </c>
    </row>
    <row r="15104" spans="1:10" x14ac:dyDescent="0.2">
      <c r="A15104" t="s">
        <v>60</v>
      </c>
      <c r="B15104" s="3">
        <v>44830</v>
      </c>
      <c r="C15104">
        <v>0</v>
      </c>
      <c r="D15104">
        <v>0</v>
      </c>
      <c r="E15104">
        <f t="shared" si="1178"/>
        <v>2022</v>
      </c>
      <c r="F15104" t="str">
        <f t="shared" si="1177"/>
        <v>Wallumbilla</v>
      </c>
      <c r="G15104" t="str">
        <f t="shared" si="1179"/>
        <v>Strip</v>
      </c>
      <c r="H15104">
        <f t="shared" si="1180"/>
        <v>2023</v>
      </c>
      <c r="I15104">
        <f t="shared" si="1181"/>
        <v>365</v>
      </c>
      <c r="J15104">
        <f>D15104*PJ_per_contract*I15104</f>
        <v>0</v>
      </c>
    </row>
    <row r="15105" spans="1:10" x14ac:dyDescent="0.2">
      <c r="A15105" t="s">
        <v>61</v>
      </c>
      <c r="B15105" s="3">
        <v>44830</v>
      </c>
      <c r="C15105">
        <v>96</v>
      </c>
      <c r="D15105">
        <v>0</v>
      </c>
      <c r="E15105">
        <f t="shared" si="1178"/>
        <v>2022</v>
      </c>
      <c r="F15105" t="str">
        <f t="shared" si="1177"/>
        <v>Wallumbilla</v>
      </c>
      <c r="G15105" t="str">
        <f t="shared" si="1179"/>
        <v>Quarter</v>
      </c>
      <c r="H15105">
        <f t="shared" si="1180"/>
        <v>2022</v>
      </c>
      <c r="I15105">
        <f t="shared" si="1181"/>
        <v>91</v>
      </c>
      <c r="J15105">
        <f>D15105*PJ_per_contract*I15105</f>
        <v>0</v>
      </c>
    </row>
    <row r="15106" spans="1:10" x14ac:dyDescent="0.2">
      <c r="A15106" t="s">
        <v>62</v>
      </c>
      <c r="B15106" s="3">
        <v>44830</v>
      </c>
      <c r="C15106">
        <v>216</v>
      </c>
      <c r="D15106">
        <v>0</v>
      </c>
      <c r="E15106">
        <f t="shared" si="1178"/>
        <v>2022</v>
      </c>
      <c r="F15106" t="str">
        <f t="shared" ref="F15106:F15169" si="1182">IF(OR(LEFT(A15106,2)="GJ",LEFT(A15106,2)="GK"),"Victorian",IF(OR(LEFT(A15106,2)="GX",LEFT(A15106,2)="GY"),"Wallumbilla","NA"))</f>
        <v>Wallumbilla</v>
      </c>
      <c r="G15106" t="str">
        <f t="shared" si="1179"/>
        <v>Quarter</v>
      </c>
      <c r="H15106">
        <f t="shared" si="1180"/>
        <v>2022</v>
      </c>
      <c r="I15106">
        <f t="shared" si="1181"/>
        <v>91</v>
      </c>
      <c r="J15106">
        <f>D15106*PJ_per_contract*I15106</f>
        <v>0</v>
      </c>
    </row>
    <row r="15107" spans="1:10" x14ac:dyDescent="0.2">
      <c r="A15107" t="s">
        <v>70</v>
      </c>
      <c r="B15107" s="3">
        <v>44830</v>
      </c>
      <c r="C15107">
        <v>0</v>
      </c>
      <c r="D15107">
        <v>0</v>
      </c>
      <c r="E15107">
        <f t="shared" ref="E15107:E15170" si="1183">YEAR(B15107)</f>
        <v>2022</v>
      </c>
      <c r="F15107" t="str">
        <f t="shared" si="1182"/>
        <v>Wallumbilla</v>
      </c>
      <c r="G15107" t="str">
        <f t="shared" ref="G15107:G15170" si="1184">IF(LEFT(A15107,2)="GJ","Month",IF(OR(LEFT(A15107,2)="GK",LEFT(A15107,2)="GX"),"Quarter",IF(LEFT(A15107,2)="GY","Strip","NA")))</f>
        <v>Strip</v>
      </c>
      <c r="H15107">
        <f t="shared" ref="H15107:H15170" si="1185">VALUE(MID(A15107,4,4))</f>
        <v>2023</v>
      </c>
      <c r="I15107">
        <f t="shared" ref="I15107:I15170" si="1186">IF(G15107="Month",_xlfn.DAYS(EOMONTH(B15107,0),EOMONTH(B15107,-1)),IF(G15107="Quarter",_xlfn.DAYS(EOMONTH(B15107,2),EOMONTH(B15107,-1)),365))</f>
        <v>365</v>
      </c>
      <c r="J15107">
        <f>D15107*PJ_per_contract*I15107</f>
        <v>0</v>
      </c>
    </row>
    <row r="15108" spans="1:10" x14ac:dyDescent="0.2">
      <c r="A15108" t="s">
        <v>63</v>
      </c>
      <c r="B15108" s="3">
        <v>44830</v>
      </c>
      <c r="C15108">
        <v>100</v>
      </c>
      <c r="D15108">
        <v>0</v>
      </c>
      <c r="E15108">
        <f t="shared" si="1183"/>
        <v>2022</v>
      </c>
      <c r="F15108" t="str">
        <f t="shared" si="1182"/>
        <v>Wallumbilla</v>
      </c>
      <c r="G15108" t="str">
        <f t="shared" si="1184"/>
        <v>Quarter</v>
      </c>
      <c r="H15108">
        <f t="shared" si="1185"/>
        <v>2023</v>
      </c>
      <c r="I15108">
        <f t="shared" si="1186"/>
        <v>91</v>
      </c>
      <c r="J15108">
        <f>D15108*PJ_per_contract*I15108</f>
        <v>0</v>
      </c>
    </row>
    <row r="15109" spans="1:10" x14ac:dyDescent="0.2">
      <c r="A15109" t="s">
        <v>64</v>
      </c>
      <c r="B15109" s="3">
        <v>44830</v>
      </c>
      <c r="C15109">
        <v>116</v>
      </c>
      <c r="D15109">
        <v>0</v>
      </c>
      <c r="E15109">
        <f t="shared" si="1183"/>
        <v>2022</v>
      </c>
      <c r="F15109" t="str">
        <f t="shared" si="1182"/>
        <v>Wallumbilla</v>
      </c>
      <c r="G15109" t="str">
        <f t="shared" si="1184"/>
        <v>Quarter</v>
      </c>
      <c r="H15109">
        <f t="shared" si="1185"/>
        <v>2023</v>
      </c>
      <c r="I15109">
        <f t="shared" si="1186"/>
        <v>91</v>
      </c>
      <c r="J15109">
        <f>D15109*PJ_per_contract*I15109</f>
        <v>0</v>
      </c>
    </row>
    <row r="15110" spans="1:10" x14ac:dyDescent="0.2">
      <c r="A15110" t="s">
        <v>81</v>
      </c>
      <c r="B15110" s="3">
        <v>44830</v>
      </c>
      <c r="C15110">
        <v>0</v>
      </c>
      <c r="D15110">
        <v>0</v>
      </c>
      <c r="E15110">
        <f t="shared" si="1183"/>
        <v>2022</v>
      </c>
      <c r="F15110" t="str">
        <f t="shared" si="1182"/>
        <v>Wallumbilla</v>
      </c>
      <c r="G15110" t="str">
        <f t="shared" si="1184"/>
        <v>Strip</v>
      </c>
      <c r="H15110">
        <f t="shared" si="1185"/>
        <v>2024</v>
      </c>
      <c r="I15110">
        <f t="shared" si="1186"/>
        <v>365</v>
      </c>
      <c r="J15110">
        <f>D15110*PJ_per_contract*I15110</f>
        <v>0</v>
      </c>
    </row>
    <row r="15111" spans="1:10" x14ac:dyDescent="0.2">
      <c r="A15111" t="s">
        <v>71</v>
      </c>
      <c r="B15111" s="3">
        <v>44830</v>
      </c>
      <c r="C15111">
        <v>67</v>
      </c>
      <c r="D15111">
        <v>0</v>
      </c>
      <c r="E15111">
        <f t="shared" si="1183"/>
        <v>2022</v>
      </c>
      <c r="F15111" t="str">
        <f t="shared" si="1182"/>
        <v>Wallumbilla</v>
      </c>
      <c r="G15111" t="str">
        <f t="shared" si="1184"/>
        <v>Quarter</v>
      </c>
      <c r="H15111">
        <f t="shared" si="1185"/>
        <v>2023</v>
      </c>
      <c r="I15111">
        <f t="shared" si="1186"/>
        <v>91</v>
      </c>
      <c r="J15111">
        <f>D15111*PJ_per_contract*I15111</f>
        <v>0</v>
      </c>
    </row>
    <row r="15112" spans="1:10" x14ac:dyDescent="0.2">
      <c r="A15112" t="s">
        <v>72</v>
      </c>
      <c r="B15112" s="3">
        <v>44830</v>
      </c>
      <c r="C15112">
        <v>64</v>
      </c>
      <c r="D15112">
        <v>0</v>
      </c>
      <c r="E15112">
        <f t="shared" si="1183"/>
        <v>2022</v>
      </c>
      <c r="F15112" t="str">
        <f t="shared" si="1182"/>
        <v>Wallumbilla</v>
      </c>
      <c r="G15112" t="str">
        <f t="shared" si="1184"/>
        <v>Quarter</v>
      </c>
      <c r="H15112">
        <f t="shared" si="1185"/>
        <v>2023</v>
      </c>
      <c r="I15112">
        <f t="shared" si="1186"/>
        <v>91</v>
      </c>
      <c r="J15112">
        <f>D15112*PJ_per_contract*I15112</f>
        <v>0</v>
      </c>
    </row>
    <row r="15113" spans="1:10" x14ac:dyDescent="0.2">
      <c r="A15113" t="s">
        <v>92</v>
      </c>
      <c r="B15113" s="3">
        <v>44830</v>
      </c>
      <c r="C15113">
        <v>0</v>
      </c>
      <c r="D15113">
        <v>0</v>
      </c>
      <c r="E15113">
        <f t="shared" si="1183"/>
        <v>2022</v>
      </c>
      <c r="F15113" t="str">
        <f t="shared" si="1182"/>
        <v>Wallumbilla</v>
      </c>
      <c r="G15113" t="str">
        <f t="shared" si="1184"/>
        <v>Strip</v>
      </c>
      <c r="H15113">
        <f t="shared" si="1185"/>
        <v>2024</v>
      </c>
      <c r="I15113">
        <f t="shared" si="1186"/>
        <v>365</v>
      </c>
      <c r="J15113">
        <f>D15113*PJ_per_contract*I15113</f>
        <v>0</v>
      </c>
    </row>
    <row r="15114" spans="1:10" x14ac:dyDescent="0.2">
      <c r="A15114" t="s">
        <v>82</v>
      </c>
      <c r="B15114" s="3">
        <v>44830</v>
      </c>
      <c r="C15114">
        <v>22</v>
      </c>
      <c r="D15114">
        <v>0</v>
      </c>
      <c r="E15114">
        <f t="shared" si="1183"/>
        <v>2022</v>
      </c>
      <c r="F15114" t="str">
        <f t="shared" si="1182"/>
        <v>Wallumbilla</v>
      </c>
      <c r="G15114" t="str">
        <f t="shared" si="1184"/>
        <v>Quarter</v>
      </c>
      <c r="H15114">
        <f t="shared" si="1185"/>
        <v>2024</v>
      </c>
      <c r="I15114">
        <f t="shared" si="1186"/>
        <v>91</v>
      </c>
      <c r="J15114">
        <f>D15114*PJ_per_contract*I15114</f>
        <v>0</v>
      </c>
    </row>
    <row r="15115" spans="1:10" x14ac:dyDescent="0.2">
      <c r="A15115" t="s">
        <v>83</v>
      </c>
      <c r="B15115" s="3">
        <v>44830</v>
      </c>
      <c r="C15115">
        <v>24</v>
      </c>
      <c r="D15115">
        <v>0</v>
      </c>
      <c r="E15115">
        <f t="shared" si="1183"/>
        <v>2022</v>
      </c>
      <c r="F15115" t="str">
        <f t="shared" si="1182"/>
        <v>Wallumbilla</v>
      </c>
      <c r="G15115" t="str">
        <f t="shared" si="1184"/>
        <v>Quarter</v>
      </c>
      <c r="H15115">
        <f t="shared" si="1185"/>
        <v>2024</v>
      </c>
      <c r="I15115">
        <f t="shared" si="1186"/>
        <v>91</v>
      </c>
      <c r="J15115">
        <f>D15115*PJ_per_contract*I15115</f>
        <v>0</v>
      </c>
    </row>
    <row r="15116" spans="1:10" x14ac:dyDescent="0.2">
      <c r="A15116" t="s">
        <v>93</v>
      </c>
      <c r="B15116" s="3">
        <v>44830</v>
      </c>
      <c r="C15116">
        <v>24</v>
      </c>
      <c r="D15116">
        <v>0</v>
      </c>
      <c r="E15116">
        <f t="shared" si="1183"/>
        <v>2022</v>
      </c>
      <c r="F15116" t="str">
        <f t="shared" si="1182"/>
        <v>Wallumbilla</v>
      </c>
      <c r="G15116" t="str">
        <f t="shared" si="1184"/>
        <v>Quarter</v>
      </c>
      <c r="H15116">
        <f t="shared" si="1185"/>
        <v>2024</v>
      </c>
      <c r="I15116">
        <f t="shared" si="1186"/>
        <v>91</v>
      </c>
      <c r="J15116">
        <f>D15116*PJ_per_contract*I15116</f>
        <v>0</v>
      </c>
    </row>
    <row r="15117" spans="1:10" x14ac:dyDescent="0.2">
      <c r="A15117" t="s">
        <v>94</v>
      </c>
      <c r="B15117" s="3">
        <v>44830</v>
      </c>
      <c r="C15117">
        <v>22</v>
      </c>
      <c r="D15117">
        <v>0</v>
      </c>
      <c r="E15117">
        <f t="shared" si="1183"/>
        <v>2022</v>
      </c>
      <c r="F15117" t="str">
        <f t="shared" si="1182"/>
        <v>Wallumbilla</v>
      </c>
      <c r="G15117" t="str">
        <f t="shared" si="1184"/>
        <v>Quarter</v>
      </c>
      <c r="H15117">
        <f t="shared" si="1185"/>
        <v>2024</v>
      </c>
      <c r="I15117">
        <f t="shared" si="1186"/>
        <v>91</v>
      </c>
      <c r="J15117">
        <f>D15117*PJ_per_contract*I15117</f>
        <v>0</v>
      </c>
    </row>
    <row r="15118" spans="1:10" x14ac:dyDescent="0.2">
      <c r="A15118" t="s">
        <v>60</v>
      </c>
      <c r="B15118" s="3">
        <v>44831</v>
      </c>
      <c r="C15118">
        <v>0</v>
      </c>
      <c r="D15118">
        <v>0</v>
      </c>
      <c r="E15118">
        <f t="shared" si="1183"/>
        <v>2022</v>
      </c>
      <c r="F15118" t="str">
        <f t="shared" si="1182"/>
        <v>Wallumbilla</v>
      </c>
      <c r="G15118" t="str">
        <f t="shared" si="1184"/>
        <v>Strip</v>
      </c>
      <c r="H15118">
        <f t="shared" si="1185"/>
        <v>2023</v>
      </c>
      <c r="I15118">
        <f t="shared" si="1186"/>
        <v>365</v>
      </c>
      <c r="J15118">
        <f>D15118*PJ_per_contract*I15118</f>
        <v>0</v>
      </c>
    </row>
    <row r="15119" spans="1:10" x14ac:dyDescent="0.2">
      <c r="A15119" t="s">
        <v>61</v>
      </c>
      <c r="B15119" s="3">
        <v>44831</v>
      </c>
      <c r="C15119">
        <v>96</v>
      </c>
      <c r="D15119">
        <v>0</v>
      </c>
      <c r="E15119">
        <f t="shared" si="1183"/>
        <v>2022</v>
      </c>
      <c r="F15119" t="str">
        <f t="shared" si="1182"/>
        <v>Wallumbilla</v>
      </c>
      <c r="G15119" t="str">
        <f t="shared" si="1184"/>
        <v>Quarter</v>
      </c>
      <c r="H15119">
        <f t="shared" si="1185"/>
        <v>2022</v>
      </c>
      <c r="I15119">
        <f t="shared" si="1186"/>
        <v>91</v>
      </c>
      <c r="J15119">
        <f>D15119*PJ_per_contract*I15119</f>
        <v>0</v>
      </c>
    </row>
    <row r="15120" spans="1:10" x14ac:dyDescent="0.2">
      <c r="A15120" t="s">
        <v>62</v>
      </c>
      <c r="B15120" s="3">
        <v>44831</v>
      </c>
      <c r="C15120">
        <v>216</v>
      </c>
      <c r="D15120">
        <v>0</v>
      </c>
      <c r="E15120">
        <f t="shared" si="1183"/>
        <v>2022</v>
      </c>
      <c r="F15120" t="str">
        <f t="shared" si="1182"/>
        <v>Wallumbilla</v>
      </c>
      <c r="G15120" t="str">
        <f t="shared" si="1184"/>
        <v>Quarter</v>
      </c>
      <c r="H15120">
        <f t="shared" si="1185"/>
        <v>2022</v>
      </c>
      <c r="I15120">
        <f t="shared" si="1186"/>
        <v>91</v>
      </c>
      <c r="J15120">
        <f>D15120*PJ_per_contract*I15120</f>
        <v>0</v>
      </c>
    </row>
    <row r="15121" spans="1:10" x14ac:dyDescent="0.2">
      <c r="A15121" t="s">
        <v>70</v>
      </c>
      <c r="B15121" s="3">
        <v>44831</v>
      </c>
      <c r="C15121">
        <v>0</v>
      </c>
      <c r="D15121">
        <v>0</v>
      </c>
      <c r="E15121">
        <f t="shared" si="1183"/>
        <v>2022</v>
      </c>
      <c r="F15121" t="str">
        <f t="shared" si="1182"/>
        <v>Wallumbilla</v>
      </c>
      <c r="G15121" t="str">
        <f t="shared" si="1184"/>
        <v>Strip</v>
      </c>
      <c r="H15121">
        <f t="shared" si="1185"/>
        <v>2023</v>
      </c>
      <c r="I15121">
        <f t="shared" si="1186"/>
        <v>365</v>
      </c>
      <c r="J15121">
        <f>D15121*PJ_per_contract*I15121</f>
        <v>0</v>
      </c>
    </row>
    <row r="15122" spans="1:10" x14ac:dyDescent="0.2">
      <c r="A15122" t="s">
        <v>63</v>
      </c>
      <c r="B15122" s="3">
        <v>44831</v>
      </c>
      <c r="C15122">
        <v>100</v>
      </c>
      <c r="D15122">
        <v>0</v>
      </c>
      <c r="E15122">
        <f t="shared" si="1183"/>
        <v>2022</v>
      </c>
      <c r="F15122" t="str">
        <f t="shared" si="1182"/>
        <v>Wallumbilla</v>
      </c>
      <c r="G15122" t="str">
        <f t="shared" si="1184"/>
        <v>Quarter</v>
      </c>
      <c r="H15122">
        <f t="shared" si="1185"/>
        <v>2023</v>
      </c>
      <c r="I15122">
        <f t="shared" si="1186"/>
        <v>91</v>
      </c>
      <c r="J15122">
        <f>D15122*PJ_per_contract*I15122</f>
        <v>0</v>
      </c>
    </row>
    <row r="15123" spans="1:10" x14ac:dyDescent="0.2">
      <c r="A15123" t="s">
        <v>64</v>
      </c>
      <c r="B15123" s="3">
        <v>44831</v>
      </c>
      <c r="C15123">
        <v>116</v>
      </c>
      <c r="D15123">
        <v>0</v>
      </c>
      <c r="E15123">
        <f t="shared" si="1183"/>
        <v>2022</v>
      </c>
      <c r="F15123" t="str">
        <f t="shared" si="1182"/>
        <v>Wallumbilla</v>
      </c>
      <c r="G15123" t="str">
        <f t="shared" si="1184"/>
        <v>Quarter</v>
      </c>
      <c r="H15123">
        <f t="shared" si="1185"/>
        <v>2023</v>
      </c>
      <c r="I15123">
        <f t="shared" si="1186"/>
        <v>91</v>
      </c>
      <c r="J15123">
        <f>D15123*PJ_per_contract*I15123</f>
        <v>0</v>
      </c>
    </row>
    <row r="15124" spans="1:10" x14ac:dyDescent="0.2">
      <c r="A15124" t="s">
        <v>81</v>
      </c>
      <c r="B15124" s="3">
        <v>44831</v>
      </c>
      <c r="C15124">
        <v>0</v>
      </c>
      <c r="D15124">
        <v>0</v>
      </c>
      <c r="E15124">
        <f t="shared" si="1183"/>
        <v>2022</v>
      </c>
      <c r="F15124" t="str">
        <f t="shared" si="1182"/>
        <v>Wallumbilla</v>
      </c>
      <c r="G15124" t="str">
        <f t="shared" si="1184"/>
        <v>Strip</v>
      </c>
      <c r="H15124">
        <f t="shared" si="1185"/>
        <v>2024</v>
      </c>
      <c r="I15124">
        <f t="shared" si="1186"/>
        <v>365</v>
      </c>
      <c r="J15124">
        <f>D15124*PJ_per_contract*I15124</f>
        <v>0</v>
      </c>
    </row>
    <row r="15125" spans="1:10" x14ac:dyDescent="0.2">
      <c r="A15125" t="s">
        <v>71</v>
      </c>
      <c r="B15125" s="3">
        <v>44831</v>
      </c>
      <c r="C15125">
        <v>67</v>
      </c>
      <c r="D15125">
        <v>0</v>
      </c>
      <c r="E15125">
        <f t="shared" si="1183"/>
        <v>2022</v>
      </c>
      <c r="F15125" t="str">
        <f t="shared" si="1182"/>
        <v>Wallumbilla</v>
      </c>
      <c r="G15125" t="str">
        <f t="shared" si="1184"/>
        <v>Quarter</v>
      </c>
      <c r="H15125">
        <f t="shared" si="1185"/>
        <v>2023</v>
      </c>
      <c r="I15125">
        <f t="shared" si="1186"/>
        <v>91</v>
      </c>
      <c r="J15125">
        <f>D15125*PJ_per_contract*I15125</f>
        <v>0</v>
      </c>
    </row>
    <row r="15126" spans="1:10" x14ac:dyDescent="0.2">
      <c r="A15126" t="s">
        <v>72</v>
      </c>
      <c r="B15126" s="3">
        <v>44831</v>
      </c>
      <c r="C15126">
        <v>64</v>
      </c>
      <c r="D15126">
        <v>0</v>
      </c>
      <c r="E15126">
        <f t="shared" si="1183"/>
        <v>2022</v>
      </c>
      <c r="F15126" t="str">
        <f t="shared" si="1182"/>
        <v>Wallumbilla</v>
      </c>
      <c r="G15126" t="str">
        <f t="shared" si="1184"/>
        <v>Quarter</v>
      </c>
      <c r="H15126">
        <f t="shared" si="1185"/>
        <v>2023</v>
      </c>
      <c r="I15126">
        <f t="shared" si="1186"/>
        <v>91</v>
      </c>
      <c r="J15126">
        <f>D15126*PJ_per_contract*I15126</f>
        <v>0</v>
      </c>
    </row>
    <row r="15127" spans="1:10" x14ac:dyDescent="0.2">
      <c r="A15127" t="s">
        <v>92</v>
      </c>
      <c r="B15127" s="3">
        <v>44831</v>
      </c>
      <c r="C15127">
        <v>0</v>
      </c>
      <c r="D15127">
        <v>0</v>
      </c>
      <c r="E15127">
        <f t="shared" si="1183"/>
        <v>2022</v>
      </c>
      <c r="F15127" t="str">
        <f t="shared" si="1182"/>
        <v>Wallumbilla</v>
      </c>
      <c r="G15127" t="str">
        <f t="shared" si="1184"/>
        <v>Strip</v>
      </c>
      <c r="H15127">
        <f t="shared" si="1185"/>
        <v>2024</v>
      </c>
      <c r="I15127">
        <f t="shared" si="1186"/>
        <v>365</v>
      </c>
      <c r="J15127">
        <f>D15127*PJ_per_contract*I15127</f>
        <v>0</v>
      </c>
    </row>
    <row r="15128" spans="1:10" x14ac:dyDescent="0.2">
      <c r="A15128" t="s">
        <v>82</v>
      </c>
      <c r="B15128" s="3">
        <v>44831</v>
      </c>
      <c r="C15128">
        <v>22</v>
      </c>
      <c r="D15128">
        <v>0</v>
      </c>
      <c r="E15128">
        <f t="shared" si="1183"/>
        <v>2022</v>
      </c>
      <c r="F15128" t="str">
        <f t="shared" si="1182"/>
        <v>Wallumbilla</v>
      </c>
      <c r="G15128" t="str">
        <f t="shared" si="1184"/>
        <v>Quarter</v>
      </c>
      <c r="H15128">
        <f t="shared" si="1185"/>
        <v>2024</v>
      </c>
      <c r="I15128">
        <f t="shared" si="1186"/>
        <v>91</v>
      </c>
      <c r="J15128">
        <f>D15128*PJ_per_contract*I15128</f>
        <v>0</v>
      </c>
    </row>
    <row r="15129" spans="1:10" x14ac:dyDescent="0.2">
      <c r="A15129" t="s">
        <v>83</v>
      </c>
      <c r="B15129" s="3">
        <v>44831</v>
      </c>
      <c r="C15129">
        <v>24</v>
      </c>
      <c r="D15129">
        <v>0</v>
      </c>
      <c r="E15129">
        <f t="shared" si="1183"/>
        <v>2022</v>
      </c>
      <c r="F15129" t="str">
        <f t="shared" si="1182"/>
        <v>Wallumbilla</v>
      </c>
      <c r="G15129" t="str">
        <f t="shared" si="1184"/>
        <v>Quarter</v>
      </c>
      <c r="H15129">
        <f t="shared" si="1185"/>
        <v>2024</v>
      </c>
      <c r="I15129">
        <f t="shared" si="1186"/>
        <v>91</v>
      </c>
      <c r="J15129">
        <f>D15129*PJ_per_contract*I15129</f>
        <v>0</v>
      </c>
    </row>
    <row r="15130" spans="1:10" x14ac:dyDescent="0.2">
      <c r="A15130" t="s">
        <v>93</v>
      </c>
      <c r="B15130" s="3">
        <v>44831</v>
      </c>
      <c r="C15130">
        <v>24</v>
      </c>
      <c r="D15130">
        <v>0</v>
      </c>
      <c r="E15130">
        <f t="shared" si="1183"/>
        <v>2022</v>
      </c>
      <c r="F15130" t="str">
        <f t="shared" si="1182"/>
        <v>Wallumbilla</v>
      </c>
      <c r="G15130" t="str">
        <f t="shared" si="1184"/>
        <v>Quarter</v>
      </c>
      <c r="H15130">
        <f t="shared" si="1185"/>
        <v>2024</v>
      </c>
      <c r="I15130">
        <f t="shared" si="1186"/>
        <v>91</v>
      </c>
      <c r="J15130">
        <f>D15130*PJ_per_contract*I15130</f>
        <v>0</v>
      </c>
    </row>
    <row r="15131" spans="1:10" x14ac:dyDescent="0.2">
      <c r="A15131" t="s">
        <v>94</v>
      </c>
      <c r="B15131" s="3">
        <v>44831</v>
      </c>
      <c r="C15131">
        <v>22</v>
      </c>
      <c r="D15131">
        <v>0</v>
      </c>
      <c r="E15131">
        <f t="shared" si="1183"/>
        <v>2022</v>
      </c>
      <c r="F15131" t="str">
        <f t="shared" si="1182"/>
        <v>Wallumbilla</v>
      </c>
      <c r="G15131" t="str">
        <f t="shared" si="1184"/>
        <v>Quarter</v>
      </c>
      <c r="H15131">
        <f t="shared" si="1185"/>
        <v>2024</v>
      </c>
      <c r="I15131">
        <f t="shared" si="1186"/>
        <v>91</v>
      </c>
      <c r="J15131">
        <f>D15131*PJ_per_contract*I15131</f>
        <v>0</v>
      </c>
    </row>
    <row r="15132" spans="1:10" x14ac:dyDescent="0.2">
      <c r="A15132" t="s">
        <v>60</v>
      </c>
      <c r="B15132" s="3">
        <v>44832</v>
      </c>
      <c r="C15132">
        <v>0</v>
      </c>
      <c r="D15132">
        <v>0</v>
      </c>
      <c r="E15132">
        <f t="shared" si="1183"/>
        <v>2022</v>
      </c>
      <c r="F15132" t="str">
        <f t="shared" si="1182"/>
        <v>Wallumbilla</v>
      </c>
      <c r="G15132" t="str">
        <f t="shared" si="1184"/>
        <v>Strip</v>
      </c>
      <c r="H15132">
        <f t="shared" si="1185"/>
        <v>2023</v>
      </c>
      <c r="I15132">
        <f t="shared" si="1186"/>
        <v>365</v>
      </c>
      <c r="J15132">
        <f>D15132*PJ_per_contract*I15132</f>
        <v>0</v>
      </c>
    </row>
    <row r="15133" spans="1:10" x14ac:dyDescent="0.2">
      <c r="A15133" t="s">
        <v>61</v>
      </c>
      <c r="B15133" s="3">
        <v>44832</v>
      </c>
      <c r="C15133">
        <v>96</v>
      </c>
      <c r="D15133">
        <v>0</v>
      </c>
      <c r="E15133">
        <f t="shared" si="1183"/>
        <v>2022</v>
      </c>
      <c r="F15133" t="str">
        <f t="shared" si="1182"/>
        <v>Wallumbilla</v>
      </c>
      <c r="G15133" t="str">
        <f t="shared" si="1184"/>
        <v>Quarter</v>
      </c>
      <c r="H15133">
        <f t="shared" si="1185"/>
        <v>2022</v>
      </c>
      <c r="I15133">
        <f t="shared" si="1186"/>
        <v>91</v>
      </c>
      <c r="J15133">
        <f>D15133*PJ_per_contract*I15133</f>
        <v>0</v>
      </c>
    </row>
    <row r="15134" spans="1:10" x14ac:dyDescent="0.2">
      <c r="A15134" t="s">
        <v>62</v>
      </c>
      <c r="B15134" s="3">
        <v>44832</v>
      </c>
      <c r="C15134">
        <v>216</v>
      </c>
      <c r="D15134">
        <v>0</v>
      </c>
      <c r="E15134">
        <f t="shared" si="1183"/>
        <v>2022</v>
      </c>
      <c r="F15134" t="str">
        <f t="shared" si="1182"/>
        <v>Wallumbilla</v>
      </c>
      <c r="G15134" t="str">
        <f t="shared" si="1184"/>
        <v>Quarter</v>
      </c>
      <c r="H15134">
        <f t="shared" si="1185"/>
        <v>2022</v>
      </c>
      <c r="I15134">
        <f t="shared" si="1186"/>
        <v>91</v>
      </c>
      <c r="J15134">
        <f>D15134*PJ_per_contract*I15134</f>
        <v>0</v>
      </c>
    </row>
    <row r="15135" spans="1:10" x14ac:dyDescent="0.2">
      <c r="A15135" t="s">
        <v>70</v>
      </c>
      <c r="B15135" s="3">
        <v>44832</v>
      </c>
      <c r="C15135">
        <v>0</v>
      </c>
      <c r="D15135">
        <v>0</v>
      </c>
      <c r="E15135">
        <f t="shared" si="1183"/>
        <v>2022</v>
      </c>
      <c r="F15135" t="str">
        <f t="shared" si="1182"/>
        <v>Wallumbilla</v>
      </c>
      <c r="G15135" t="str">
        <f t="shared" si="1184"/>
        <v>Strip</v>
      </c>
      <c r="H15135">
        <f t="shared" si="1185"/>
        <v>2023</v>
      </c>
      <c r="I15135">
        <f t="shared" si="1186"/>
        <v>365</v>
      </c>
      <c r="J15135">
        <f>D15135*PJ_per_contract*I15135</f>
        <v>0</v>
      </c>
    </row>
    <row r="15136" spans="1:10" x14ac:dyDescent="0.2">
      <c r="A15136" t="s">
        <v>63</v>
      </c>
      <c r="B15136" s="3">
        <v>44832</v>
      </c>
      <c r="C15136">
        <v>100</v>
      </c>
      <c r="D15136">
        <v>0</v>
      </c>
      <c r="E15136">
        <f t="shared" si="1183"/>
        <v>2022</v>
      </c>
      <c r="F15136" t="str">
        <f t="shared" si="1182"/>
        <v>Wallumbilla</v>
      </c>
      <c r="G15136" t="str">
        <f t="shared" si="1184"/>
        <v>Quarter</v>
      </c>
      <c r="H15136">
        <f t="shared" si="1185"/>
        <v>2023</v>
      </c>
      <c r="I15136">
        <f t="shared" si="1186"/>
        <v>91</v>
      </c>
      <c r="J15136">
        <f>D15136*PJ_per_contract*I15136</f>
        <v>0</v>
      </c>
    </row>
    <row r="15137" spans="1:10" x14ac:dyDescent="0.2">
      <c r="A15137" t="s">
        <v>64</v>
      </c>
      <c r="B15137" s="3">
        <v>44832</v>
      </c>
      <c r="C15137">
        <v>116</v>
      </c>
      <c r="D15137">
        <v>0</v>
      </c>
      <c r="E15137">
        <f t="shared" si="1183"/>
        <v>2022</v>
      </c>
      <c r="F15137" t="str">
        <f t="shared" si="1182"/>
        <v>Wallumbilla</v>
      </c>
      <c r="G15137" t="str">
        <f t="shared" si="1184"/>
        <v>Quarter</v>
      </c>
      <c r="H15137">
        <f t="shared" si="1185"/>
        <v>2023</v>
      </c>
      <c r="I15137">
        <f t="shared" si="1186"/>
        <v>91</v>
      </c>
      <c r="J15137">
        <f>D15137*PJ_per_contract*I15137</f>
        <v>0</v>
      </c>
    </row>
    <row r="15138" spans="1:10" x14ac:dyDescent="0.2">
      <c r="A15138" t="s">
        <v>81</v>
      </c>
      <c r="B15138" s="3">
        <v>44832</v>
      </c>
      <c r="C15138">
        <v>0</v>
      </c>
      <c r="D15138">
        <v>0</v>
      </c>
      <c r="E15138">
        <f t="shared" si="1183"/>
        <v>2022</v>
      </c>
      <c r="F15138" t="str">
        <f t="shared" si="1182"/>
        <v>Wallumbilla</v>
      </c>
      <c r="G15138" t="str">
        <f t="shared" si="1184"/>
        <v>Strip</v>
      </c>
      <c r="H15138">
        <f t="shared" si="1185"/>
        <v>2024</v>
      </c>
      <c r="I15138">
        <f t="shared" si="1186"/>
        <v>365</v>
      </c>
      <c r="J15138">
        <f>D15138*PJ_per_contract*I15138</f>
        <v>0</v>
      </c>
    </row>
    <row r="15139" spans="1:10" x14ac:dyDescent="0.2">
      <c r="A15139" t="s">
        <v>71</v>
      </c>
      <c r="B15139" s="3">
        <v>44832</v>
      </c>
      <c r="C15139">
        <v>67</v>
      </c>
      <c r="D15139">
        <v>0</v>
      </c>
      <c r="E15139">
        <f t="shared" si="1183"/>
        <v>2022</v>
      </c>
      <c r="F15139" t="str">
        <f t="shared" si="1182"/>
        <v>Wallumbilla</v>
      </c>
      <c r="G15139" t="str">
        <f t="shared" si="1184"/>
        <v>Quarter</v>
      </c>
      <c r="H15139">
        <f t="shared" si="1185"/>
        <v>2023</v>
      </c>
      <c r="I15139">
        <f t="shared" si="1186"/>
        <v>91</v>
      </c>
      <c r="J15139">
        <f>D15139*PJ_per_contract*I15139</f>
        <v>0</v>
      </c>
    </row>
    <row r="15140" spans="1:10" x14ac:dyDescent="0.2">
      <c r="A15140" t="s">
        <v>72</v>
      </c>
      <c r="B15140" s="3">
        <v>44832</v>
      </c>
      <c r="C15140">
        <v>64</v>
      </c>
      <c r="D15140">
        <v>0</v>
      </c>
      <c r="E15140">
        <f t="shared" si="1183"/>
        <v>2022</v>
      </c>
      <c r="F15140" t="str">
        <f t="shared" si="1182"/>
        <v>Wallumbilla</v>
      </c>
      <c r="G15140" t="str">
        <f t="shared" si="1184"/>
        <v>Quarter</v>
      </c>
      <c r="H15140">
        <f t="shared" si="1185"/>
        <v>2023</v>
      </c>
      <c r="I15140">
        <f t="shared" si="1186"/>
        <v>91</v>
      </c>
      <c r="J15140">
        <f>D15140*PJ_per_contract*I15140</f>
        <v>0</v>
      </c>
    </row>
    <row r="15141" spans="1:10" x14ac:dyDescent="0.2">
      <c r="A15141" t="s">
        <v>92</v>
      </c>
      <c r="B15141" s="3">
        <v>44832</v>
      </c>
      <c r="C15141">
        <v>0</v>
      </c>
      <c r="D15141">
        <v>0</v>
      </c>
      <c r="E15141">
        <f t="shared" si="1183"/>
        <v>2022</v>
      </c>
      <c r="F15141" t="str">
        <f t="shared" si="1182"/>
        <v>Wallumbilla</v>
      </c>
      <c r="G15141" t="str">
        <f t="shared" si="1184"/>
        <v>Strip</v>
      </c>
      <c r="H15141">
        <f t="shared" si="1185"/>
        <v>2024</v>
      </c>
      <c r="I15141">
        <f t="shared" si="1186"/>
        <v>365</v>
      </c>
      <c r="J15141">
        <f>D15141*PJ_per_contract*I15141</f>
        <v>0</v>
      </c>
    </row>
    <row r="15142" spans="1:10" x14ac:dyDescent="0.2">
      <c r="A15142" t="s">
        <v>82</v>
      </c>
      <c r="B15142" s="3">
        <v>44832</v>
      </c>
      <c r="C15142">
        <v>22</v>
      </c>
      <c r="D15142">
        <v>0</v>
      </c>
      <c r="E15142">
        <f t="shared" si="1183"/>
        <v>2022</v>
      </c>
      <c r="F15142" t="str">
        <f t="shared" si="1182"/>
        <v>Wallumbilla</v>
      </c>
      <c r="G15142" t="str">
        <f t="shared" si="1184"/>
        <v>Quarter</v>
      </c>
      <c r="H15142">
        <f t="shared" si="1185"/>
        <v>2024</v>
      </c>
      <c r="I15142">
        <f t="shared" si="1186"/>
        <v>91</v>
      </c>
      <c r="J15142">
        <f>D15142*PJ_per_contract*I15142</f>
        <v>0</v>
      </c>
    </row>
    <row r="15143" spans="1:10" x14ac:dyDescent="0.2">
      <c r="A15143" t="s">
        <v>83</v>
      </c>
      <c r="B15143" s="3">
        <v>44832</v>
      </c>
      <c r="C15143">
        <v>24</v>
      </c>
      <c r="D15143">
        <v>0</v>
      </c>
      <c r="E15143">
        <f t="shared" si="1183"/>
        <v>2022</v>
      </c>
      <c r="F15143" t="str">
        <f t="shared" si="1182"/>
        <v>Wallumbilla</v>
      </c>
      <c r="G15143" t="str">
        <f t="shared" si="1184"/>
        <v>Quarter</v>
      </c>
      <c r="H15143">
        <f t="shared" si="1185"/>
        <v>2024</v>
      </c>
      <c r="I15143">
        <f t="shared" si="1186"/>
        <v>91</v>
      </c>
      <c r="J15143">
        <f>D15143*PJ_per_contract*I15143</f>
        <v>0</v>
      </c>
    </row>
    <row r="15144" spans="1:10" x14ac:dyDescent="0.2">
      <c r="A15144" t="s">
        <v>93</v>
      </c>
      <c r="B15144" s="3">
        <v>44832</v>
      </c>
      <c r="C15144">
        <v>24</v>
      </c>
      <c r="D15144">
        <v>0</v>
      </c>
      <c r="E15144">
        <f t="shared" si="1183"/>
        <v>2022</v>
      </c>
      <c r="F15144" t="str">
        <f t="shared" si="1182"/>
        <v>Wallumbilla</v>
      </c>
      <c r="G15144" t="str">
        <f t="shared" si="1184"/>
        <v>Quarter</v>
      </c>
      <c r="H15144">
        <f t="shared" si="1185"/>
        <v>2024</v>
      </c>
      <c r="I15144">
        <f t="shared" si="1186"/>
        <v>91</v>
      </c>
      <c r="J15144">
        <f>D15144*PJ_per_contract*I15144</f>
        <v>0</v>
      </c>
    </row>
    <row r="15145" spans="1:10" x14ac:dyDescent="0.2">
      <c r="A15145" t="s">
        <v>94</v>
      </c>
      <c r="B15145" s="3">
        <v>44832</v>
      </c>
      <c r="C15145">
        <v>22</v>
      </c>
      <c r="D15145">
        <v>0</v>
      </c>
      <c r="E15145">
        <f t="shared" si="1183"/>
        <v>2022</v>
      </c>
      <c r="F15145" t="str">
        <f t="shared" si="1182"/>
        <v>Wallumbilla</v>
      </c>
      <c r="G15145" t="str">
        <f t="shared" si="1184"/>
        <v>Quarter</v>
      </c>
      <c r="H15145">
        <f t="shared" si="1185"/>
        <v>2024</v>
      </c>
      <c r="I15145">
        <f t="shared" si="1186"/>
        <v>91</v>
      </c>
      <c r="J15145">
        <f>D15145*PJ_per_contract*I15145</f>
        <v>0</v>
      </c>
    </row>
    <row r="15146" spans="1:10" x14ac:dyDescent="0.2">
      <c r="A15146" t="s">
        <v>60</v>
      </c>
      <c r="B15146" s="3">
        <v>44833</v>
      </c>
      <c r="C15146">
        <v>0</v>
      </c>
      <c r="D15146">
        <v>0</v>
      </c>
      <c r="E15146">
        <f t="shared" si="1183"/>
        <v>2022</v>
      </c>
      <c r="F15146" t="str">
        <f t="shared" si="1182"/>
        <v>Wallumbilla</v>
      </c>
      <c r="G15146" t="str">
        <f t="shared" si="1184"/>
        <v>Strip</v>
      </c>
      <c r="H15146">
        <f t="shared" si="1185"/>
        <v>2023</v>
      </c>
      <c r="I15146">
        <f t="shared" si="1186"/>
        <v>365</v>
      </c>
      <c r="J15146">
        <f>D15146*PJ_per_contract*I15146</f>
        <v>0</v>
      </c>
    </row>
    <row r="15147" spans="1:10" x14ac:dyDescent="0.2">
      <c r="A15147" t="s">
        <v>61</v>
      </c>
      <c r="B15147" s="3">
        <v>44833</v>
      </c>
      <c r="C15147">
        <v>96</v>
      </c>
      <c r="D15147">
        <v>0</v>
      </c>
      <c r="E15147">
        <f t="shared" si="1183"/>
        <v>2022</v>
      </c>
      <c r="F15147" t="str">
        <f t="shared" si="1182"/>
        <v>Wallumbilla</v>
      </c>
      <c r="G15147" t="str">
        <f t="shared" si="1184"/>
        <v>Quarter</v>
      </c>
      <c r="H15147">
        <f t="shared" si="1185"/>
        <v>2022</v>
      </c>
      <c r="I15147">
        <f t="shared" si="1186"/>
        <v>91</v>
      </c>
      <c r="J15147">
        <f>D15147*PJ_per_contract*I15147</f>
        <v>0</v>
      </c>
    </row>
    <row r="15148" spans="1:10" x14ac:dyDescent="0.2">
      <c r="A15148" t="s">
        <v>62</v>
      </c>
      <c r="B15148" s="3">
        <v>44833</v>
      </c>
      <c r="C15148">
        <v>216</v>
      </c>
      <c r="D15148">
        <v>0</v>
      </c>
      <c r="E15148">
        <f t="shared" si="1183"/>
        <v>2022</v>
      </c>
      <c r="F15148" t="str">
        <f t="shared" si="1182"/>
        <v>Wallumbilla</v>
      </c>
      <c r="G15148" t="str">
        <f t="shared" si="1184"/>
        <v>Quarter</v>
      </c>
      <c r="H15148">
        <f t="shared" si="1185"/>
        <v>2022</v>
      </c>
      <c r="I15148">
        <f t="shared" si="1186"/>
        <v>91</v>
      </c>
      <c r="J15148">
        <f>D15148*PJ_per_contract*I15148</f>
        <v>0</v>
      </c>
    </row>
    <row r="15149" spans="1:10" x14ac:dyDescent="0.2">
      <c r="A15149" t="s">
        <v>70</v>
      </c>
      <c r="B15149" s="3">
        <v>44833</v>
      </c>
      <c r="C15149">
        <v>0</v>
      </c>
      <c r="D15149">
        <v>0</v>
      </c>
      <c r="E15149">
        <f t="shared" si="1183"/>
        <v>2022</v>
      </c>
      <c r="F15149" t="str">
        <f t="shared" si="1182"/>
        <v>Wallumbilla</v>
      </c>
      <c r="G15149" t="str">
        <f t="shared" si="1184"/>
        <v>Strip</v>
      </c>
      <c r="H15149">
        <f t="shared" si="1185"/>
        <v>2023</v>
      </c>
      <c r="I15149">
        <f t="shared" si="1186"/>
        <v>365</v>
      </c>
      <c r="J15149">
        <f>D15149*PJ_per_contract*I15149</f>
        <v>0</v>
      </c>
    </row>
    <row r="15150" spans="1:10" x14ac:dyDescent="0.2">
      <c r="A15150" t="s">
        <v>63</v>
      </c>
      <c r="B15150" s="3">
        <v>44833</v>
      </c>
      <c r="C15150">
        <v>100</v>
      </c>
      <c r="D15150">
        <v>0</v>
      </c>
      <c r="E15150">
        <f t="shared" si="1183"/>
        <v>2022</v>
      </c>
      <c r="F15150" t="str">
        <f t="shared" si="1182"/>
        <v>Wallumbilla</v>
      </c>
      <c r="G15150" t="str">
        <f t="shared" si="1184"/>
        <v>Quarter</v>
      </c>
      <c r="H15150">
        <f t="shared" si="1185"/>
        <v>2023</v>
      </c>
      <c r="I15150">
        <f t="shared" si="1186"/>
        <v>91</v>
      </c>
      <c r="J15150">
        <f>D15150*PJ_per_contract*I15150</f>
        <v>0</v>
      </c>
    </row>
    <row r="15151" spans="1:10" x14ac:dyDescent="0.2">
      <c r="A15151" t="s">
        <v>64</v>
      </c>
      <c r="B15151" s="3">
        <v>44833</v>
      </c>
      <c r="C15151">
        <v>116</v>
      </c>
      <c r="D15151">
        <v>0</v>
      </c>
      <c r="E15151">
        <f t="shared" si="1183"/>
        <v>2022</v>
      </c>
      <c r="F15151" t="str">
        <f t="shared" si="1182"/>
        <v>Wallumbilla</v>
      </c>
      <c r="G15151" t="str">
        <f t="shared" si="1184"/>
        <v>Quarter</v>
      </c>
      <c r="H15151">
        <f t="shared" si="1185"/>
        <v>2023</v>
      </c>
      <c r="I15151">
        <f t="shared" si="1186"/>
        <v>91</v>
      </c>
      <c r="J15151">
        <f>D15151*PJ_per_contract*I15151</f>
        <v>0</v>
      </c>
    </row>
    <row r="15152" spans="1:10" x14ac:dyDescent="0.2">
      <c r="A15152" t="s">
        <v>81</v>
      </c>
      <c r="B15152" s="3">
        <v>44833</v>
      </c>
      <c r="C15152">
        <v>0</v>
      </c>
      <c r="D15152">
        <v>0</v>
      </c>
      <c r="E15152">
        <f t="shared" si="1183"/>
        <v>2022</v>
      </c>
      <c r="F15152" t="str">
        <f t="shared" si="1182"/>
        <v>Wallumbilla</v>
      </c>
      <c r="G15152" t="str">
        <f t="shared" si="1184"/>
        <v>Strip</v>
      </c>
      <c r="H15152">
        <f t="shared" si="1185"/>
        <v>2024</v>
      </c>
      <c r="I15152">
        <f t="shared" si="1186"/>
        <v>365</v>
      </c>
      <c r="J15152">
        <f>D15152*PJ_per_contract*I15152</f>
        <v>0</v>
      </c>
    </row>
    <row r="15153" spans="1:10" x14ac:dyDescent="0.2">
      <c r="A15153" t="s">
        <v>71</v>
      </c>
      <c r="B15153" s="3">
        <v>44833</v>
      </c>
      <c r="C15153">
        <v>67</v>
      </c>
      <c r="D15153">
        <v>0</v>
      </c>
      <c r="E15153">
        <f t="shared" si="1183"/>
        <v>2022</v>
      </c>
      <c r="F15153" t="str">
        <f t="shared" si="1182"/>
        <v>Wallumbilla</v>
      </c>
      <c r="G15153" t="str">
        <f t="shared" si="1184"/>
        <v>Quarter</v>
      </c>
      <c r="H15153">
        <f t="shared" si="1185"/>
        <v>2023</v>
      </c>
      <c r="I15153">
        <f t="shared" si="1186"/>
        <v>91</v>
      </c>
      <c r="J15153">
        <f>D15153*PJ_per_contract*I15153</f>
        <v>0</v>
      </c>
    </row>
    <row r="15154" spans="1:10" x14ac:dyDescent="0.2">
      <c r="A15154" t="s">
        <v>72</v>
      </c>
      <c r="B15154" s="3">
        <v>44833</v>
      </c>
      <c r="C15154">
        <v>64</v>
      </c>
      <c r="D15154">
        <v>0</v>
      </c>
      <c r="E15154">
        <f t="shared" si="1183"/>
        <v>2022</v>
      </c>
      <c r="F15154" t="str">
        <f t="shared" si="1182"/>
        <v>Wallumbilla</v>
      </c>
      <c r="G15154" t="str">
        <f t="shared" si="1184"/>
        <v>Quarter</v>
      </c>
      <c r="H15154">
        <f t="shared" si="1185"/>
        <v>2023</v>
      </c>
      <c r="I15154">
        <f t="shared" si="1186"/>
        <v>91</v>
      </c>
      <c r="J15154">
        <f>D15154*PJ_per_contract*I15154</f>
        <v>0</v>
      </c>
    </row>
    <row r="15155" spans="1:10" x14ac:dyDescent="0.2">
      <c r="A15155" t="s">
        <v>92</v>
      </c>
      <c r="B15155" s="3">
        <v>44833</v>
      </c>
      <c r="C15155">
        <v>0</v>
      </c>
      <c r="D15155">
        <v>0</v>
      </c>
      <c r="E15155">
        <f t="shared" si="1183"/>
        <v>2022</v>
      </c>
      <c r="F15155" t="str">
        <f t="shared" si="1182"/>
        <v>Wallumbilla</v>
      </c>
      <c r="G15155" t="str">
        <f t="shared" si="1184"/>
        <v>Strip</v>
      </c>
      <c r="H15155">
        <f t="shared" si="1185"/>
        <v>2024</v>
      </c>
      <c r="I15155">
        <f t="shared" si="1186"/>
        <v>365</v>
      </c>
      <c r="J15155">
        <f>D15155*PJ_per_contract*I15155</f>
        <v>0</v>
      </c>
    </row>
    <row r="15156" spans="1:10" x14ac:dyDescent="0.2">
      <c r="A15156" t="s">
        <v>82</v>
      </c>
      <c r="B15156" s="3">
        <v>44833</v>
      </c>
      <c r="C15156">
        <v>22</v>
      </c>
      <c r="D15156">
        <v>0</v>
      </c>
      <c r="E15156">
        <f t="shared" si="1183"/>
        <v>2022</v>
      </c>
      <c r="F15156" t="str">
        <f t="shared" si="1182"/>
        <v>Wallumbilla</v>
      </c>
      <c r="G15156" t="str">
        <f t="shared" si="1184"/>
        <v>Quarter</v>
      </c>
      <c r="H15156">
        <f t="shared" si="1185"/>
        <v>2024</v>
      </c>
      <c r="I15156">
        <f t="shared" si="1186"/>
        <v>91</v>
      </c>
      <c r="J15156">
        <f>D15156*PJ_per_contract*I15156</f>
        <v>0</v>
      </c>
    </row>
    <row r="15157" spans="1:10" x14ac:dyDescent="0.2">
      <c r="A15157" t="s">
        <v>83</v>
      </c>
      <c r="B15157" s="3">
        <v>44833</v>
      </c>
      <c r="C15157">
        <v>24</v>
      </c>
      <c r="D15157">
        <v>0</v>
      </c>
      <c r="E15157">
        <f t="shared" si="1183"/>
        <v>2022</v>
      </c>
      <c r="F15157" t="str">
        <f t="shared" si="1182"/>
        <v>Wallumbilla</v>
      </c>
      <c r="G15157" t="str">
        <f t="shared" si="1184"/>
        <v>Quarter</v>
      </c>
      <c r="H15157">
        <f t="shared" si="1185"/>
        <v>2024</v>
      </c>
      <c r="I15157">
        <f t="shared" si="1186"/>
        <v>91</v>
      </c>
      <c r="J15157">
        <f>D15157*PJ_per_contract*I15157</f>
        <v>0</v>
      </c>
    </row>
    <row r="15158" spans="1:10" x14ac:dyDescent="0.2">
      <c r="A15158" t="s">
        <v>93</v>
      </c>
      <c r="B15158" s="3">
        <v>44833</v>
      </c>
      <c r="C15158">
        <v>24</v>
      </c>
      <c r="D15158">
        <v>0</v>
      </c>
      <c r="E15158">
        <f t="shared" si="1183"/>
        <v>2022</v>
      </c>
      <c r="F15158" t="str">
        <f t="shared" si="1182"/>
        <v>Wallumbilla</v>
      </c>
      <c r="G15158" t="str">
        <f t="shared" si="1184"/>
        <v>Quarter</v>
      </c>
      <c r="H15158">
        <f t="shared" si="1185"/>
        <v>2024</v>
      </c>
      <c r="I15158">
        <f t="shared" si="1186"/>
        <v>91</v>
      </c>
      <c r="J15158">
        <f>D15158*PJ_per_contract*I15158</f>
        <v>0</v>
      </c>
    </row>
    <row r="15159" spans="1:10" x14ac:dyDescent="0.2">
      <c r="A15159" t="s">
        <v>94</v>
      </c>
      <c r="B15159" s="3">
        <v>44833</v>
      </c>
      <c r="C15159">
        <v>22</v>
      </c>
      <c r="D15159">
        <v>0</v>
      </c>
      <c r="E15159">
        <f t="shared" si="1183"/>
        <v>2022</v>
      </c>
      <c r="F15159" t="str">
        <f t="shared" si="1182"/>
        <v>Wallumbilla</v>
      </c>
      <c r="G15159" t="str">
        <f t="shared" si="1184"/>
        <v>Quarter</v>
      </c>
      <c r="H15159">
        <f t="shared" si="1185"/>
        <v>2024</v>
      </c>
      <c r="I15159">
        <f t="shared" si="1186"/>
        <v>91</v>
      </c>
      <c r="J15159">
        <f>D15159*PJ_per_contract*I15159</f>
        <v>0</v>
      </c>
    </row>
    <row r="15160" spans="1:10" x14ac:dyDescent="0.2">
      <c r="A15160" t="s">
        <v>60</v>
      </c>
      <c r="B15160" s="3">
        <v>44834</v>
      </c>
      <c r="C15160">
        <v>0</v>
      </c>
      <c r="D15160">
        <v>0</v>
      </c>
      <c r="E15160">
        <f t="shared" si="1183"/>
        <v>2022</v>
      </c>
      <c r="F15160" t="str">
        <f t="shared" si="1182"/>
        <v>Wallumbilla</v>
      </c>
      <c r="G15160" t="str">
        <f t="shared" si="1184"/>
        <v>Strip</v>
      </c>
      <c r="H15160">
        <f t="shared" si="1185"/>
        <v>2023</v>
      </c>
      <c r="I15160">
        <f t="shared" si="1186"/>
        <v>365</v>
      </c>
      <c r="J15160">
        <f>D15160*PJ_per_contract*I15160</f>
        <v>0</v>
      </c>
    </row>
    <row r="15161" spans="1:10" x14ac:dyDescent="0.2">
      <c r="A15161" t="s">
        <v>61</v>
      </c>
      <c r="B15161" s="3">
        <v>44834</v>
      </c>
      <c r="C15161">
        <v>96</v>
      </c>
      <c r="D15161">
        <v>0</v>
      </c>
      <c r="E15161">
        <f t="shared" si="1183"/>
        <v>2022</v>
      </c>
      <c r="F15161" t="str">
        <f t="shared" si="1182"/>
        <v>Wallumbilla</v>
      </c>
      <c r="G15161" t="str">
        <f t="shared" si="1184"/>
        <v>Quarter</v>
      </c>
      <c r="H15161">
        <f t="shared" si="1185"/>
        <v>2022</v>
      </c>
      <c r="I15161">
        <f t="shared" si="1186"/>
        <v>91</v>
      </c>
      <c r="J15161">
        <f>D15161*PJ_per_contract*I15161</f>
        <v>0</v>
      </c>
    </row>
    <row r="15162" spans="1:10" x14ac:dyDescent="0.2">
      <c r="A15162" t="s">
        <v>62</v>
      </c>
      <c r="B15162" s="3">
        <v>44834</v>
      </c>
      <c r="C15162">
        <v>216</v>
      </c>
      <c r="D15162">
        <v>0</v>
      </c>
      <c r="E15162">
        <f t="shared" si="1183"/>
        <v>2022</v>
      </c>
      <c r="F15162" t="str">
        <f t="shared" si="1182"/>
        <v>Wallumbilla</v>
      </c>
      <c r="G15162" t="str">
        <f t="shared" si="1184"/>
        <v>Quarter</v>
      </c>
      <c r="H15162">
        <f t="shared" si="1185"/>
        <v>2022</v>
      </c>
      <c r="I15162">
        <f t="shared" si="1186"/>
        <v>91</v>
      </c>
      <c r="J15162">
        <f>D15162*PJ_per_contract*I15162</f>
        <v>0</v>
      </c>
    </row>
    <row r="15163" spans="1:10" x14ac:dyDescent="0.2">
      <c r="A15163" t="s">
        <v>70</v>
      </c>
      <c r="B15163" s="3">
        <v>44834</v>
      </c>
      <c r="C15163">
        <v>0</v>
      </c>
      <c r="D15163">
        <v>0</v>
      </c>
      <c r="E15163">
        <f t="shared" si="1183"/>
        <v>2022</v>
      </c>
      <c r="F15163" t="str">
        <f t="shared" si="1182"/>
        <v>Wallumbilla</v>
      </c>
      <c r="G15163" t="str">
        <f t="shared" si="1184"/>
        <v>Strip</v>
      </c>
      <c r="H15163">
        <f t="shared" si="1185"/>
        <v>2023</v>
      </c>
      <c r="I15163">
        <f t="shared" si="1186"/>
        <v>365</v>
      </c>
      <c r="J15163">
        <f>D15163*PJ_per_contract*I15163</f>
        <v>0</v>
      </c>
    </row>
    <row r="15164" spans="1:10" x14ac:dyDescent="0.2">
      <c r="A15164" t="s">
        <v>63</v>
      </c>
      <c r="B15164" s="3">
        <v>44834</v>
      </c>
      <c r="C15164">
        <v>100</v>
      </c>
      <c r="D15164">
        <v>5</v>
      </c>
      <c r="E15164">
        <f t="shared" si="1183"/>
        <v>2022</v>
      </c>
      <c r="F15164" t="str">
        <f t="shared" si="1182"/>
        <v>Wallumbilla</v>
      </c>
      <c r="G15164" t="str">
        <f t="shared" si="1184"/>
        <v>Quarter</v>
      </c>
      <c r="H15164">
        <f t="shared" si="1185"/>
        <v>2023</v>
      </c>
      <c r="I15164">
        <f t="shared" si="1186"/>
        <v>91</v>
      </c>
      <c r="J15164">
        <f>D15164*PJ_per_contract*I15164</f>
        <v>4.5499999999999999E-2</v>
      </c>
    </row>
    <row r="15165" spans="1:10" x14ac:dyDescent="0.2">
      <c r="A15165" t="s">
        <v>64</v>
      </c>
      <c r="B15165" s="3">
        <v>44834</v>
      </c>
      <c r="C15165">
        <v>116</v>
      </c>
      <c r="D15165">
        <v>0</v>
      </c>
      <c r="E15165">
        <f t="shared" si="1183"/>
        <v>2022</v>
      </c>
      <c r="F15165" t="str">
        <f t="shared" si="1182"/>
        <v>Wallumbilla</v>
      </c>
      <c r="G15165" t="str">
        <f t="shared" si="1184"/>
        <v>Quarter</v>
      </c>
      <c r="H15165">
        <f t="shared" si="1185"/>
        <v>2023</v>
      </c>
      <c r="I15165">
        <f t="shared" si="1186"/>
        <v>91</v>
      </c>
      <c r="J15165">
        <f>D15165*PJ_per_contract*I15165</f>
        <v>0</v>
      </c>
    </row>
    <row r="15166" spans="1:10" x14ac:dyDescent="0.2">
      <c r="A15166" t="s">
        <v>81</v>
      </c>
      <c r="B15166" s="3">
        <v>44834</v>
      </c>
      <c r="C15166">
        <v>0</v>
      </c>
      <c r="D15166">
        <v>0</v>
      </c>
      <c r="E15166">
        <f t="shared" si="1183"/>
        <v>2022</v>
      </c>
      <c r="F15166" t="str">
        <f t="shared" si="1182"/>
        <v>Wallumbilla</v>
      </c>
      <c r="G15166" t="str">
        <f t="shared" si="1184"/>
        <v>Strip</v>
      </c>
      <c r="H15166">
        <f t="shared" si="1185"/>
        <v>2024</v>
      </c>
      <c r="I15166">
        <f t="shared" si="1186"/>
        <v>365</v>
      </c>
      <c r="J15166">
        <f>D15166*PJ_per_contract*I15166</f>
        <v>0</v>
      </c>
    </row>
    <row r="15167" spans="1:10" x14ac:dyDescent="0.2">
      <c r="A15167" t="s">
        <v>71</v>
      </c>
      <c r="B15167" s="3">
        <v>44834</v>
      </c>
      <c r="C15167">
        <v>67</v>
      </c>
      <c r="D15167">
        <v>0</v>
      </c>
      <c r="E15167">
        <f t="shared" si="1183"/>
        <v>2022</v>
      </c>
      <c r="F15167" t="str">
        <f t="shared" si="1182"/>
        <v>Wallumbilla</v>
      </c>
      <c r="G15167" t="str">
        <f t="shared" si="1184"/>
        <v>Quarter</v>
      </c>
      <c r="H15167">
        <f t="shared" si="1185"/>
        <v>2023</v>
      </c>
      <c r="I15167">
        <f t="shared" si="1186"/>
        <v>91</v>
      </c>
      <c r="J15167">
        <f>D15167*PJ_per_contract*I15167</f>
        <v>0</v>
      </c>
    </row>
    <row r="15168" spans="1:10" x14ac:dyDescent="0.2">
      <c r="A15168" t="s">
        <v>72</v>
      </c>
      <c r="B15168" s="3">
        <v>44834</v>
      </c>
      <c r="C15168">
        <v>64</v>
      </c>
      <c r="D15168">
        <v>0</v>
      </c>
      <c r="E15168">
        <f t="shared" si="1183"/>
        <v>2022</v>
      </c>
      <c r="F15168" t="str">
        <f t="shared" si="1182"/>
        <v>Wallumbilla</v>
      </c>
      <c r="G15168" t="str">
        <f t="shared" si="1184"/>
        <v>Quarter</v>
      </c>
      <c r="H15168">
        <f t="shared" si="1185"/>
        <v>2023</v>
      </c>
      <c r="I15168">
        <f t="shared" si="1186"/>
        <v>91</v>
      </c>
      <c r="J15168">
        <f>D15168*PJ_per_contract*I15168</f>
        <v>0</v>
      </c>
    </row>
    <row r="15169" spans="1:10" x14ac:dyDescent="0.2">
      <c r="A15169" t="s">
        <v>92</v>
      </c>
      <c r="B15169" s="3">
        <v>44834</v>
      </c>
      <c r="C15169">
        <v>0</v>
      </c>
      <c r="D15169">
        <v>0</v>
      </c>
      <c r="E15169">
        <f t="shared" si="1183"/>
        <v>2022</v>
      </c>
      <c r="F15169" t="str">
        <f t="shared" si="1182"/>
        <v>Wallumbilla</v>
      </c>
      <c r="G15169" t="str">
        <f t="shared" si="1184"/>
        <v>Strip</v>
      </c>
      <c r="H15169">
        <f t="shared" si="1185"/>
        <v>2024</v>
      </c>
      <c r="I15169">
        <f t="shared" si="1186"/>
        <v>365</v>
      </c>
      <c r="J15169">
        <f>D15169*PJ_per_contract*I15169</f>
        <v>0</v>
      </c>
    </row>
    <row r="15170" spans="1:10" x14ac:dyDescent="0.2">
      <c r="A15170" t="s">
        <v>82</v>
      </c>
      <c r="B15170" s="3">
        <v>44834</v>
      </c>
      <c r="C15170">
        <v>22</v>
      </c>
      <c r="D15170">
        <v>0</v>
      </c>
      <c r="E15170">
        <f t="shared" si="1183"/>
        <v>2022</v>
      </c>
      <c r="F15170" t="str">
        <f t="shared" ref="F15170:F15233" si="1187">IF(OR(LEFT(A15170,2)="GJ",LEFT(A15170,2)="GK"),"Victorian",IF(OR(LEFT(A15170,2)="GX",LEFT(A15170,2)="GY"),"Wallumbilla","NA"))</f>
        <v>Wallumbilla</v>
      </c>
      <c r="G15170" t="str">
        <f t="shared" si="1184"/>
        <v>Quarter</v>
      </c>
      <c r="H15170">
        <f t="shared" si="1185"/>
        <v>2024</v>
      </c>
      <c r="I15170">
        <f t="shared" si="1186"/>
        <v>91</v>
      </c>
      <c r="J15170">
        <f>D15170*PJ_per_contract*I15170</f>
        <v>0</v>
      </c>
    </row>
    <row r="15171" spans="1:10" x14ac:dyDescent="0.2">
      <c r="A15171" t="s">
        <v>83</v>
      </c>
      <c r="B15171" s="3">
        <v>44834</v>
      </c>
      <c r="C15171">
        <v>24</v>
      </c>
      <c r="D15171">
        <v>0</v>
      </c>
      <c r="E15171">
        <f t="shared" ref="E15171:E15234" si="1188">YEAR(B15171)</f>
        <v>2022</v>
      </c>
      <c r="F15171" t="str">
        <f t="shared" si="1187"/>
        <v>Wallumbilla</v>
      </c>
      <c r="G15171" t="str">
        <f t="shared" ref="G15171:G15234" si="1189">IF(LEFT(A15171,2)="GJ","Month",IF(OR(LEFT(A15171,2)="GK",LEFT(A15171,2)="GX"),"Quarter",IF(LEFT(A15171,2)="GY","Strip","NA")))</f>
        <v>Quarter</v>
      </c>
      <c r="H15171">
        <f t="shared" ref="H15171:H15234" si="1190">VALUE(MID(A15171,4,4))</f>
        <v>2024</v>
      </c>
      <c r="I15171">
        <f t="shared" ref="I15171:I15234" si="1191">IF(G15171="Month",_xlfn.DAYS(EOMONTH(B15171,0),EOMONTH(B15171,-1)),IF(G15171="Quarter",_xlfn.DAYS(EOMONTH(B15171,2),EOMONTH(B15171,-1)),365))</f>
        <v>91</v>
      </c>
      <c r="J15171">
        <f>D15171*PJ_per_contract*I15171</f>
        <v>0</v>
      </c>
    </row>
    <row r="15172" spans="1:10" x14ac:dyDescent="0.2">
      <c r="A15172" t="s">
        <v>93</v>
      </c>
      <c r="B15172" s="3">
        <v>44834</v>
      </c>
      <c r="C15172">
        <v>24</v>
      </c>
      <c r="D15172">
        <v>0</v>
      </c>
      <c r="E15172">
        <f t="shared" si="1188"/>
        <v>2022</v>
      </c>
      <c r="F15172" t="str">
        <f t="shared" si="1187"/>
        <v>Wallumbilla</v>
      </c>
      <c r="G15172" t="str">
        <f t="shared" si="1189"/>
        <v>Quarter</v>
      </c>
      <c r="H15172">
        <f t="shared" si="1190"/>
        <v>2024</v>
      </c>
      <c r="I15172">
        <f t="shared" si="1191"/>
        <v>91</v>
      </c>
      <c r="J15172">
        <f>D15172*PJ_per_contract*I15172</f>
        <v>0</v>
      </c>
    </row>
    <row r="15173" spans="1:10" x14ac:dyDescent="0.2">
      <c r="A15173" t="s">
        <v>94</v>
      </c>
      <c r="B15173" s="3">
        <v>44834</v>
      </c>
      <c r="C15173">
        <v>22</v>
      </c>
      <c r="D15173">
        <v>0</v>
      </c>
      <c r="E15173">
        <f t="shared" si="1188"/>
        <v>2022</v>
      </c>
      <c r="F15173" t="str">
        <f t="shared" si="1187"/>
        <v>Wallumbilla</v>
      </c>
      <c r="G15173" t="str">
        <f t="shared" si="1189"/>
        <v>Quarter</v>
      </c>
      <c r="H15173">
        <f t="shared" si="1190"/>
        <v>2024</v>
      </c>
      <c r="I15173">
        <f t="shared" si="1191"/>
        <v>91</v>
      </c>
      <c r="J15173">
        <f>D15173*PJ_per_contract*I15173</f>
        <v>0</v>
      </c>
    </row>
    <row r="15174" spans="1:10" x14ac:dyDescent="0.2">
      <c r="A15174" t="s">
        <v>61</v>
      </c>
      <c r="B15174" s="3">
        <v>44837</v>
      </c>
      <c r="C15174">
        <v>96</v>
      </c>
      <c r="D15174">
        <v>0</v>
      </c>
      <c r="E15174">
        <f t="shared" si="1188"/>
        <v>2022</v>
      </c>
      <c r="F15174" t="str">
        <f t="shared" si="1187"/>
        <v>Wallumbilla</v>
      </c>
      <c r="G15174" t="str">
        <f t="shared" si="1189"/>
        <v>Quarter</v>
      </c>
      <c r="H15174">
        <f t="shared" si="1190"/>
        <v>2022</v>
      </c>
      <c r="I15174">
        <f t="shared" si="1191"/>
        <v>92</v>
      </c>
      <c r="J15174">
        <f>D15174*PJ_per_contract*I15174</f>
        <v>0</v>
      </c>
    </row>
    <row r="15175" spans="1:10" x14ac:dyDescent="0.2">
      <c r="A15175" t="s">
        <v>62</v>
      </c>
      <c r="B15175" s="3">
        <v>44837</v>
      </c>
      <c r="C15175">
        <v>216</v>
      </c>
      <c r="D15175">
        <v>0</v>
      </c>
      <c r="E15175">
        <f t="shared" si="1188"/>
        <v>2022</v>
      </c>
      <c r="F15175" t="str">
        <f t="shared" si="1187"/>
        <v>Wallumbilla</v>
      </c>
      <c r="G15175" t="str">
        <f t="shared" si="1189"/>
        <v>Quarter</v>
      </c>
      <c r="H15175">
        <f t="shared" si="1190"/>
        <v>2022</v>
      </c>
      <c r="I15175">
        <f t="shared" si="1191"/>
        <v>92</v>
      </c>
      <c r="J15175">
        <f>D15175*PJ_per_contract*I15175</f>
        <v>0</v>
      </c>
    </row>
    <row r="15176" spans="1:10" x14ac:dyDescent="0.2">
      <c r="A15176" t="s">
        <v>70</v>
      </c>
      <c r="B15176" s="3">
        <v>44837</v>
      </c>
      <c r="C15176">
        <v>0</v>
      </c>
      <c r="D15176">
        <v>0</v>
      </c>
      <c r="E15176">
        <f t="shared" si="1188"/>
        <v>2022</v>
      </c>
      <c r="F15176" t="str">
        <f t="shared" si="1187"/>
        <v>Wallumbilla</v>
      </c>
      <c r="G15176" t="str">
        <f t="shared" si="1189"/>
        <v>Strip</v>
      </c>
      <c r="H15176">
        <f t="shared" si="1190"/>
        <v>2023</v>
      </c>
      <c r="I15176">
        <f t="shared" si="1191"/>
        <v>365</v>
      </c>
      <c r="J15176">
        <f>D15176*PJ_per_contract*I15176</f>
        <v>0</v>
      </c>
    </row>
    <row r="15177" spans="1:10" x14ac:dyDescent="0.2">
      <c r="A15177" t="s">
        <v>63</v>
      </c>
      <c r="B15177" s="3">
        <v>44837</v>
      </c>
      <c r="C15177">
        <v>100</v>
      </c>
      <c r="D15177">
        <v>0</v>
      </c>
      <c r="E15177">
        <f t="shared" si="1188"/>
        <v>2022</v>
      </c>
      <c r="F15177" t="str">
        <f t="shared" si="1187"/>
        <v>Wallumbilla</v>
      </c>
      <c r="G15177" t="str">
        <f t="shared" si="1189"/>
        <v>Quarter</v>
      </c>
      <c r="H15177">
        <f t="shared" si="1190"/>
        <v>2023</v>
      </c>
      <c r="I15177">
        <f t="shared" si="1191"/>
        <v>92</v>
      </c>
      <c r="J15177">
        <f>D15177*PJ_per_contract*I15177</f>
        <v>0</v>
      </c>
    </row>
    <row r="15178" spans="1:10" x14ac:dyDescent="0.2">
      <c r="A15178" t="s">
        <v>64</v>
      </c>
      <c r="B15178" s="3">
        <v>44837</v>
      </c>
      <c r="C15178">
        <v>116</v>
      </c>
      <c r="D15178">
        <v>0</v>
      </c>
      <c r="E15178">
        <f t="shared" si="1188"/>
        <v>2022</v>
      </c>
      <c r="F15178" t="str">
        <f t="shared" si="1187"/>
        <v>Wallumbilla</v>
      </c>
      <c r="G15178" t="str">
        <f t="shared" si="1189"/>
        <v>Quarter</v>
      </c>
      <c r="H15178">
        <f t="shared" si="1190"/>
        <v>2023</v>
      </c>
      <c r="I15178">
        <f t="shared" si="1191"/>
        <v>92</v>
      </c>
      <c r="J15178">
        <f>D15178*PJ_per_contract*I15178</f>
        <v>0</v>
      </c>
    </row>
    <row r="15179" spans="1:10" x14ac:dyDescent="0.2">
      <c r="A15179" t="s">
        <v>81</v>
      </c>
      <c r="B15179" s="3">
        <v>44837</v>
      </c>
      <c r="C15179">
        <v>0</v>
      </c>
      <c r="D15179">
        <v>0</v>
      </c>
      <c r="E15179">
        <f t="shared" si="1188"/>
        <v>2022</v>
      </c>
      <c r="F15179" t="str">
        <f t="shared" si="1187"/>
        <v>Wallumbilla</v>
      </c>
      <c r="G15179" t="str">
        <f t="shared" si="1189"/>
        <v>Strip</v>
      </c>
      <c r="H15179">
        <f t="shared" si="1190"/>
        <v>2024</v>
      </c>
      <c r="I15179">
        <f t="shared" si="1191"/>
        <v>365</v>
      </c>
      <c r="J15179">
        <f>D15179*PJ_per_contract*I15179</f>
        <v>0</v>
      </c>
    </row>
    <row r="15180" spans="1:10" x14ac:dyDescent="0.2">
      <c r="A15180" t="s">
        <v>71</v>
      </c>
      <c r="B15180" s="3">
        <v>44837</v>
      </c>
      <c r="C15180">
        <v>67</v>
      </c>
      <c r="D15180">
        <v>0</v>
      </c>
      <c r="E15180">
        <f t="shared" si="1188"/>
        <v>2022</v>
      </c>
      <c r="F15180" t="str">
        <f t="shared" si="1187"/>
        <v>Wallumbilla</v>
      </c>
      <c r="G15180" t="str">
        <f t="shared" si="1189"/>
        <v>Quarter</v>
      </c>
      <c r="H15180">
        <f t="shared" si="1190"/>
        <v>2023</v>
      </c>
      <c r="I15180">
        <f t="shared" si="1191"/>
        <v>92</v>
      </c>
      <c r="J15180">
        <f>D15180*PJ_per_contract*I15180</f>
        <v>0</v>
      </c>
    </row>
    <row r="15181" spans="1:10" x14ac:dyDescent="0.2">
      <c r="A15181" t="s">
        <v>72</v>
      </c>
      <c r="B15181" s="3">
        <v>44837</v>
      </c>
      <c r="C15181">
        <v>64</v>
      </c>
      <c r="D15181">
        <v>0</v>
      </c>
      <c r="E15181">
        <f t="shared" si="1188"/>
        <v>2022</v>
      </c>
      <c r="F15181" t="str">
        <f t="shared" si="1187"/>
        <v>Wallumbilla</v>
      </c>
      <c r="G15181" t="str">
        <f t="shared" si="1189"/>
        <v>Quarter</v>
      </c>
      <c r="H15181">
        <f t="shared" si="1190"/>
        <v>2023</v>
      </c>
      <c r="I15181">
        <f t="shared" si="1191"/>
        <v>92</v>
      </c>
      <c r="J15181">
        <f>D15181*PJ_per_contract*I15181</f>
        <v>0</v>
      </c>
    </row>
    <row r="15182" spans="1:10" x14ac:dyDescent="0.2">
      <c r="A15182" t="s">
        <v>92</v>
      </c>
      <c r="B15182" s="3">
        <v>44837</v>
      </c>
      <c r="C15182">
        <v>0</v>
      </c>
      <c r="D15182">
        <v>0</v>
      </c>
      <c r="E15182">
        <f t="shared" si="1188"/>
        <v>2022</v>
      </c>
      <c r="F15182" t="str">
        <f t="shared" si="1187"/>
        <v>Wallumbilla</v>
      </c>
      <c r="G15182" t="str">
        <f t="shared" si="1189"/>
        <v>Strip</v>
      </c>
      <c r="H15182">
        <f t="shared" si="1190"/>
        <v>2024</v>
      </c>
      <c r="I15182">
        <f t="shared" si="1191"/>
        <v>365</v>
      </c>
      <c r="J15182">
        <f>D15182*PJ_per_contract*I15182</f>
        <v>0</v>
      </c>
    </row>
    <row r="15183" spans="1:10" x14ac:dyDescent="0.2">
      <c r="A15183" t="s">
        <v>82</v>
      </c>
      <c r="B15183" s="3">
        <v>44837</v>
      </c>
      <c r="C15183">
        <v>22</v>
      </c>
      <c r="D15183">
        <v>0</v>
      </c>
      <c r="E15183">
        <f t="shared" si="1188"/>
        <v>2022</v>
      </c>
      <c r="F15183" t="str">
        <f t="shared" si="1187"/>
        <v>Wallumbilla</v>
      </c>
      <c r="G15183" t="str">
        <f t="shared" si="1189"/>
        <v>Quarter</v>
      </c>
      <c r="H15183">
        <f t="shared" si="1190"/>
        <v>2024</v>
      </c>
      <c r="I15183">
        <f t="shared" si="1191"/>
        <v>92</v>
      </c>
      <c r="J15183">
        <f>D15183*PJ_per_contract*I15183</f>
        <v>0</v>
      </c>
    </row>
    <row r="15184" spans="1:10" x14ac:dyDescent="0.2">
      <c r="A15184" t="s">
        <v>83</v>
      </c>
      <c r="B15184" s="3">
        <v>44837</v>
      </c>
      <c r="C15184">
        <v>24</v>
      </c>
      <c r="D15184">
        <v>0</v>
      </c>
      <c r="E15184">
        <f t="shared" si="1188"/>
        <v>2022</v>
      </c>
      <c r="F15184" t="str">
        <f t="shared" si="1187"/>
        <v>Wallumbilla</v>
      </c>
      <c r="G15184" t="str">
        <f t="shared" si="1189"/>
        <v>Quarter</v>
      </c>
      <c r="H15184">
        <f t="shared" si="1190"/>
        <v>2024</v>
      </c>
      <c r="I15184">
        <f t="shared" si="1191"/>
        <v>92</v>
      </c>
      <c r="J15184">
        <f>D15184*PJ_per_contract*I15184</f>
        <v>0</v>
      </c>
    </row>
    <row r="15185" spans="1:10" x14ac:dyDescent="0.2">
      <c r="A15185" t="s">
        <v>98</v>
      </c>
      <c r="B15185" s="3">
        <v>44837</v>
      </c>
      <c r="C15185">
        <v>0</v>
      </c>
      <c r="D15185">
        <v>0</v>
      </c>
      <c r="E15185">
        <f t="shared" si="1188"/>
        <v>2022</v>
      </c>
      <c r="F15185" t="str">
        <f t="shared" si="1187"/>
        <v>Wallumbilla</v>
      </c>
      <c r="G15185" t="str">
        <f t="shared" si="1189"/>
        <v>Strip</v>
      </c>
      <c r="H15185">
        <f t="shared" si="1190"/>
        <v>2025</v>
      </c>
      <c r="I15185">
        <f t="shared" si="1191"/>
        <v>365</v>
      </c>
      <c r="J15185">
        <f>D15185*PJ_per_contract*I15185</f>
        <v>0</v>
      </c>
    </row>
    <row r="15186" spans="1:10" x14ac:dyDescent="0.2">
      <c r="A15186" t="s">
        <v>93</v>
      </c>
      <c r="B15186" s="3">
        <v>44837</v>
      </c>
      <c r="C15186">
        <v>24</v>
      </c>
      <c r="D15186">
        <v>0</v>
      </c>
      <c r="E15186">
        <f t="shared" si="1188"/>
        <v>2022</v>
      </c>
      <c r="F15186" t="str">
        <f t="shared" si="1187"/>
        <v>Wallumbilla</v>
      </c>
      <c r="G15186" t="str">
        <f t="shared" si="1189"/>
        <v>Quarter</v>
      </c>
      <c r="H15186">
        <f t="shared" si="1190"/>
        <v>2024</v>
      </c>
      <c r="I15186">
        <f t="shared" si="1191"/>
        <v>92</v>
      </c>
      <c r="J15186">
        <f>D15186*PJ_per_contract*I15186</f>
        <v>0</v>
      </c>
    </row>
    <row r="15187" spans="1:10" x14ac:dyDescent="0.2">
      <c r="A15187" t="s">
        <v>94</v>
      </c>
      <c r="B15187" s="3">
        <v>44837</v>
      </c>
      <c r="C15187">
        <v>22</v>
      </c>
      <c r="D15187">
        <v>0</v>
      </c>
      <c r="E15187">
        <f t="shared" si="1188"/>
        <v>2022</v>
      </c>
      <c r="F15187" t="str">
        <f t="shared" si="1187"/>
        <v>Wallumbilla</v>
      </c>
      <c r="G15187" t="str">
        <f t="shared" si="1189"/>
        <v>Quarter</v>
      </c>
      <c r="H15187">
        <f t="shared" si="1190"/>
        <v>2024</v>
      </c>
      <c r="I15187">
        <f t="shared" si="1191"/>
        <v>92</v>
      </c>
      <c r="J15187">
        <f>D15187*PJ_per_contract*I15187</f>
        <v>0</v>
      </c>
    </row>
    <row r="15188" spans="1:10" x14ac:dyDescent="0.2">
      <c r="A15188" t="s">
        <v>99</v>
      </c>
      <c r="B15188" s="3">
        <v>44837</v>
      </c>
      <c r="C15188">
        <v>0</v>
      </c>
      <c r="D15188">
        <v>0</v>
      </c>
      <c r="E15188">
        <f t="shared" si="1188"/>
        <v>2022</v>
      </c>
      <c r="F15188" t="str">
        <f t="shared" si="1187"/>
        <v>Wallumbilla</v>
      </c>
      <c r="G15188" t="str">
        <f t="shared" si="1189"/>
        <v>Quarter</v>
      </c>
      <c r="H15188">
        <f t="shared" si="1190"/>
        <v>2025</v>
      </c>
      <c r="I15188">
        <f t="shared" si="1191"/>
        <v>92</v>
      </c>
      <c r="J15188">
        <f>D15188*PJ_per_contract*I15188</f>
        <v>0</v>
      </c>
    </row>
    <row r="15189" spans="1:10" x14ac:dyDescent="0.2">
      <c r="A15189" t="s">
        <v>100</v>
      </c>
      <c r="B15189" s="3">
        <v>44837</v>
      </c>
      <c r="C15189">
        <v>0</v>
      </c>
      <c r="D15189">
        <v>0</v>
      </c>
      <c r="E15189">
        <f t="shared" si="1188"/>
        <v>2022</v>
      </c>
      <c r="F15189" t="str">
        <f t="shared" si="1187"/>
        <v>Wallumbilla</v>
      </c>
      <c r="G15189" t="str">
        <f t="shared" si="1189"/>
        <v>Quarter</v>
      </c>
      <c r="H15189">
        <f t="shared" si="1190"/>
        <v>2025</v>
      </c>
      <c r="I15189">
        <f t="shared" si="1191"/>
        <v>92</v>
      </c>
      <c r="J15189">
        <f>D15189*PJ_per_contract*I15189</f>
        <v>0</v>
      </c>
    </row>
    <row r="15190" spans="1:10" x14ac:dyDescent="0.2">
      <c r="A15190" t="s">
        <v>61</v>
      </c>
      <c r="B15190" s="3">
        <v>44838</v>
      </c>
      <c r="C15190">
        <v>96</v>
      </c>
      <c r="D15190">
        <v>0</v>
      </c>
      <c r="E15190">
        <f t="shared" si="1188"/>
        <v>2022</v>
      </c>
      <c r="F15190" t="str">
        <f t="shared" si="1187"/>
        <v>Wallumbilla</v>
      </c>
      <c r="G15190" t="str">
        <f t="shared" si="1189"/>
        <v>Quarter</v>
      </c>
      <c r="H15190">
        <f t="shared" si="1190"/>
        <v>2022</v>
      </c>
      <c r="I15190">
        <f t="shared" si="1191"/>
        <v>92</v>
      </c>
      <c r="J15190">
        <f>D15190*PJ_per_contract*I15190</f>
        <v>0</v>
      </c>
    </row>
    <row r="15191" spans="1:10" x14ac:dyDescent="0.2">
      <c r="A15191" t="s">
        <v>62</v>
      </c>
      <c r="B15191" s="3">
        <v>44838</v>
      </c>
      <c r="C15191">
        <v>216</v>
      </c>
      <c r="D15191">
        <v>0</v>
      </c>
      <c r="E15191">
        <f t="shared" si="1188"/>
        <v>2022</v>
      </c>
      <c r="F15191" t="str">
        <f t="shared" si="1187"/>
        <v>Wallumbilla</v>
      </c>
      <c r="G15191" t="str">
        <f t="shared" si="1189"/>
        <v>Quarter</v>
      </c>
      <c r="H15191">
        <f t="shared" si="1190"/>
        <v>2022</v>
      </c>
      <c r="I15191">
        <f t="shared" si="1191"/>
        <v>92</v>
      </c>
      <c r="J15191">
        <f>D15191*PJ_per_contract*I15191</f>
        <v>0</v>
      </c>
    </row>
    <row r="15192" spans="1:10" x14ac:dyDescent="0.2">
      <c r="A15192" t="s">
        <v>70</v>
      </c>
      <c r="B15192" s="3">
        <v>44838</v>
      </c>
      <c r="C15192">
        <v>0</v>
      </c>
      <c r="D15192">
        <v>0</v>
      </c>
      <c r="E15192">
        <f t="shared" si="1188"/>
        <v>2022</v>
      </c>
      <c r="F15192" t="str">
        <f t="shared" si="1187"/>
        <v>Wallumbilla</v>
      </c>
      <c r="G15192" t="str">
        <f t="shared" si="1189"/>
        <v>Strip</v>
      </c>
      <c r="H15192">
        <f t="shared" si="1190"/>
        <v>2023</v>
      </c>
      <c r="I15192">
        <f t="shared" si="1191"/>
        <v>365</v>
      </c>
      <c r="J15192">
        <f>D15192*PJ_per_contract*I15192</f>
        <v>0</v>
      </c>
    </row>
    <row r="15193" spans="1:10" x14ac:dyDescent="0.2">
      <c r="A15193" t="s">
        <v>63</v>
      </c>
      <c r="B15193" s="3">
        <v>44838</v>
      </c>
      <c r="C15193">
        <v>100</v>
      </c>
      <c r="D15193">
        <v>0</v>
      </c>
      <c r="E15193">
        <f t="shared" si="1188"/>
        <v>2022</v>
      </c>
      <c r="F15193" t="str">
        <f t="shared" si="1187"/>
        <v>Wallumbilla</v>
      </c>
      <c r="G15193" t="str">
        <f t="shared" si="1189"/>
        <v>Quarter</v>
      </c>
      <c r="H15193">
        <f t="shared" si="1190"/>
        <v>2023</v>
      </c>
      <c r="I15193">
        <f t="shared" si="1191"/>
        <v>92</v>
      </c>
      <c r="J15193">
        <f>D15193*PJ_per_contract*I15193</f>
        <v>0</v>
      </c>
    </row>
    <row r="15194" spans="1:10" x14ac:dyDescent="0.2">
      <c r="A15194" t="s">
        <v>64</v>
      </c>
      <c r="B15194" s="3">
        <v>44838</v>
      </c>
      <c r="C15194">
        <v>116</v>
      </c>
      <c r="D15194">
        <v>0</v>
      </c>
      <c r="E15194">
        <f t="shared" si="1188"/>
        <v>2022</v>
      </c>
      <c r="F15194" t="str">
        <f t="shared" si="1187"/>
        <v>Wallumbilla</v>
      </c>
      <c r="G15194" t="str">
        <f t="shared" si="1189"/>
        <v>Quarter</v>
      </c>
      <c r="H15194">
        <f t="shared" si="1190"/>
        <v>2023</v>
      </c>
      <c r="I15194">
        <f t="shared" si="1191"/>
        <v>92</v>
      </c>
      <c r="J15194">
        <f>D15194*PJ_per_contract*I15194</f>
        <v>0</v>
      </c>
    </row>
    <row r="15195" spans="1:10" x14ac:dyDescent="0.2">
      <c r="A15195" t="s">
        <v>81</v>
      </c>
      <c r="B15195" s="3">
        <v>44838</v>
      </c>
      <c r="C15195">
        <v>0</v>
      </c>
      <c r="D15195">
        <v>0</v>
      </c>
      <c r="E15195">
        <f t="shared" si="1188"/>
        <v>2022</v>
      </c>
      <c r="F15195" t="str">
        <f t="shared" si="1187"/>
        <v>Wallumbilla</v>
      </c>
      <c r="G15195" t="str">
        <f t="shared" si="1189"/>
        <v>Strip</v>
      </c>
      <c r="H15195">
        <f t="shared" si="1190"/>
        <v>2024</v>
      </c>
      <c r="I15195">
        <f t="shared" si="1191"/>
        <v>365</v>
      </c>
      <c r="J15195">
        <f>D15195*PJ_per_contract*I15195</f>
        <v>0</v>
      </c>
    </row>
    <row r="15196" spans="1:10" x14ac:dyDescent="0.2">
      <c r="A15196" t="s">
        <v>71</v>
      </c>
      <c r="B15196" s="3">
        <v>44838</v>
      </c>
      <c r="C15196">
        <v>67</v>
      </c>
      <c r="D15196">
        <v>0</v>
      </c>
      <c r="E15196">
        <f t="shared" si="1188"/>
        <v>2022</v>
      </c>
      <c r="F15196" t="str">
        <f t="shared" si="1187"/>
        <v>Wallumbilla</v>
      </c>
      <c r="G15196" t="str">
        <f t="shared" si="1189"/>
        <v>Quarter</v>
      </c>
      <c r="H15196">
        <f t="shared" si="1190"/>
        <v>2023</v>
      </c>
      <c r="I15196">
        <f t="shared" si="1191"/>
        <v>92</v>
      </c>
      <c r="J15196">
        <f>D15196*PJ_per_contract*I15196</f>
        <v>0</v>
      </c>
    </row>
    <row r="15197" spans="1:10" x14ac:dyDescent="0.2">
      <c r="A15197" t="s">
        <v>72</v>
      </c>
      <c r="B15197" s="3">
        <v>44838</v>
      </c>
      <c r="C15197">
        <v>64</v>
      </c>
      <c r="D15197">
        <v>0</v>
      </c>
      <c r="E15197">
        <f t="shared" si="1188"/>
        <v>2022</v>
      </c>
      <c r="F15197" t="str">
        <f t="shared" si="1187"/>
        <v>Wallumbilla</v>
      </c>
      <c r="G15197" t="str">
        <f t="shared" si="1189"/>
        <v>Quarter</v>
      </c>
      <c r="H15197">
        <f t="shared" si="1190"/>
        <v>2023</v>
      </c>
      <c r="I15197">
        <f t="shared" si="1191"/>
        <v>92</v>
      </c>
      <c r="J15197">
        <f>D15197*PJ_per_contract*I15197</f>
        <v>0</v>
      </c>
    </row>
    <row r="15198" spans="1:10" x14ac:dyDescent="0.2">
      <c r="A15198" t="s">
        <v>92</v>
      </c>
      <c r="B15198" s="3">
        <v>44838</v>
      </c>
      <c r="C15198">
        <v>0</v>
      </c>
      <c r="D15198">
        <v>0</v>
      </c>
      <c r="E15198">
        <f t="shared" si="1188"/>
        <v>2022</v>
      </c>
      <c r="F15198" t="str">
        <f t="shared" si="1187"/>
        <v>Wallumbilla</v>
      </c>
      <c r="G15198" t="str">
        <f t="shared" si="1189"/>
        <v>Strip</v>
      </c>
      <c r="H15198">
        <f t="shared" si="1190"/>
        <v>2024</v>
      </c>
      <c r="I15198">
        <f t="shared" si="1191"/>
        <v>365</v>
      </c>
      <c r="J15198">
        <f>D15198*PJ_per_contract*I15198</f>
        <v>0</v>
      </c>
    </row>
    <row r="15199" spans="1:10" x14ac:dyDescent="0.2">
      <c r="A15199" t="s">
        <v>82</v>
      </c>
      <c r="B15199" s="3">
        <v>44838</v>
      </c>
      <c r="C15199">
        <v>22</v>
      </c>
      <c r="D15199">
        <v>0</v>
      </c>
      <c r="E15199">
        <f t="shared" si="1188"/>
        <v>2022</v>
      </c>
      <c r="F15199" t="str">
        <f t="shared" si="1187"/>
        <v>Wallumbilla</v>
      </c>
      <c r="G15199" t="str">
        <f t="shared" si="1189"/>
        <v>Quarter</v>
      </c>
      <c r="H15199">
        <f t="shared" si="1190"/>
        <v>2024</v>
      </c>
      <c r="I15199">
        <f t="shared" si="1191"/>
        <v>92</v>
      </c>
      <c r="J15199">
        <f>D15199*PJ_per_contract*I15199</f>
        <v>0</v>
      </c>
    </row>
    <row r="15200" spans="1:10" x14ac:dyDescent="0.2">
      <c r="A15200" t="s">
        <v>83</v>
      </c>
      <c r="B15200" s="3">
        <v>44838</v>
      </c>
      <c r="C15200">
        <v>24</v>
      </c>
      <c r="D15200">
        <v>0</v>
      </c>
      <c r="E15200">
        <f t="shared" si="1188"/>
        <v>2022</v>
      </c>
      <c r="F15200" t="str">
        <f t="shared" si="1187"/>
        <v>Wallumbilla</v>
      </c>
      <c r="G15200" t="str">
        <f t="shared" si="1189"/>
        <v>Quarter</v>
      </c>
      <c r="H15200">
        <f t="shared" si="1190"/>
        <v>2024</v>
      </c>
      <c r="I15200">
        <f t="shared" si="1191"/>
        <v>92</v>
      </c>
      <c r="J15200">
        <f>D15200*PJ_per_contract*I15200</f>
        <v>0</v>
      </c>
    </row>
    <row r="15201" spans="1:10" x14ac:dyDescent="0.2">
      <c r="A15201" t="s">
        <v>98</v>
      </c>
      <c r="B15201" s="3">
        <v>44838</v>
      </c>
      <c r="C15201">
        <v>0</v>
      </c>
      <c r="D15201">
        <v>0</v>
      </c>
      <c r="E15201">
        <f t="shared" si="1188"/>
        <v>2022</v>
      </c>
      <c r="F15201" t="str">
        <f t="shared" si="1187"/>
        <v>Wallumbilla</v>
      </c>
      <c r="G15201" t="str">
        <f t="shared" si="1189"/>
        <v>Strip</v>
      </c>
      <c r="H15201">
        <f t="shared" si="1190"/>
        <v>2025</v>
      </c>
      <c r="I15201">
        <f t="shared" si="1191"/>
        <v>365</v>
      </c>
      <c r="J15201">
        <f>D15201*PJ_per_contract*I15201</f>
        <v>0</v>
      </c>
    </row>
    <row r="15202" spans="1:10" x14ac:dyDescent="0.2">
      <c r="A15202" t="s">
        <v>93</v>
      </c>
      <c r="B15202" s="3">
        <v>44838</v>
      </c>
      <c r="C15202">
        <v>24</v>
      </c>
      <c r="D15202">
        <v>0</v>
      </c>
      <c r="E15202">
        <f t="shared" si="1188"/>
        <v>2022</v>
      </c>
      <c r="F15202" t="str">
        <f t="shared" si="1187"/>
        <v>Wallumbilla</v>
      </c>
      <c r="G15202" t="str">
        <f t="shared" si="1189"/>
        <v>Quarter</v>
      </c>
      <c r="H15202">
        <f t="shared" si="1190"/>
        <v>2024</v>
      </c>
      <c r="I15202">
        <f t="shared" si="1191"/>
        <v>92</v>
      </c>
      <c r="J15202">
        <f>D15202*PJ_per_contract*I15202</f>
        <v>0</v>
      </c>
    </row>
    <row r="15203" spans="1:10" x14ac:dyDescent="0.2">
      <c r="A15203" t="s">
        <v>94</v>
      </c>
      <c r="B15203" s="3">
        <v>44838</v>
      </c>
      <c r="C15203">
        <v>22</v>
      </c>
      <c r="D15203">
        <v>0</v>
      </c>
      <c r="E15203">
        <f t="shared" si="1188"/>
        <v>2022</v>
      </c>
      <c r="F15203" t="str">
        <f t="shared" si="1187"/>
        <v>Wallumbilla</v>
      </c>
      <c r="G15203" t="str">
        <f t="shared" si="1189"/>
        <v>Quarter</v>
      </c>
      <c r="H15203">
        <f t="shared" si="1190"/>
        <v>2024</v>
      </c>
      <c r="I15203">
        <f t="shared" si="1191"/>
        <v>92</v>
      </c>
      <c r="J15203">
        <f>D15203*PJ_per_contract*I15203</f>
        <v>0</v>
      </c>
    </row>
    <row r="15204" spans="1:10" x14ac:dyDescent="0.2">
      <c r="A15204" t="s">
        <v>99</v>
      </c>
      <c r="B15204" s="3">
        <v>44838</v>
      </c>
      <c r="C15204">
        <v>0</v>
      </c>
      <c r="D15204">
        <v>0</v>
      </c>
      <c r="E15204">
        <f t="shared" si="1188"/>
        <v>2022</v>
      </c>
      <c r="F15204" t="str">
        <f t="shared" si="1187"/>
        <v>Wallumbilla</v>
      </c>
      <c r="G15204" t="str">
        <f t="shared" si="1189"/>
        <v>Quarter</v>
      </c>
      <c r="H15204">
        <f t="shared" si="1190"/>
        <v>2025</v>
      </c>
      <c r="I15204">
        <f t="shared" si="1191"/>
        <v>92</v>
      </c>
      <c r="J15204">
        <f>D15204*PJ_per_contract*I15204</f>
        <v>0</v>
      </c>
    </row>
    <row r="15205" spans="1:10" x14ac:dyDescent="0.2">
      <c r="A15205" t="s">
        <v>100</v>
      </c>
      <c r="B15205" s="3">
        <v>44838</v>
      </c>
      <c r="C15205">
        <v>0</v>
      </c>
      <c r="D15205">
        <v>0</v>
      </c>
      <c r="E15205">
        <f t="shared" si="1188"/>
        <v>2022</v>
      </c>
      <c r="F15205" t="str">
        <f t="shared" si="1187"/>
        <v>Wallumbilla</v>
      </c>
      <c r="G15205" t="str">
        <f t="shared" si="1189"/>
        <v>Quarter</v>
      </c>
      <c r="H15205">
        <f t="shared" si="1190"/>
        <v>2025</v>
      </c>
      <c r="I15205">
        <f t="shared" si="1191"/>
        <v>92</v>
      </c>
      <c r="J15205">
        <f>D15205*PJ_per_contract*I15205</f>
        <v>0</v>
      </c>
    </row>
    <row r="15206" spans="1:10" x14ac:dyDescent="0.2">
      <c r="A15206" t="s">
        <v>61</v>
      </c>
      <c r="B15206" s="3">
        <v>44839</v>
      </c>
      <c r="C15206">
        <v>90</v>
      </c>
      <c r="D15206">
        <v>0</v>
      </c>
      <c r="E15206">
        <f t="shared" si="1188"/>
        <v>2022</v>
      </c>
      <c r="F15206" t="str">
        <f t="shared" si="1187"/>
        <v>Wallumbilla</v>
      </c>
      <c r="G15206" t="str">
        <f t="shared" si="1189"/>
        <v>Quarter</v>
      </c>
      <c r="H15206">
        <f t="shared" si="1190"/>
        <v>2022</v>
      </c>
      <c r="I15206">
        <f t="shared" si="1191"/>
        <v>92</v>
      </c>
      <c r="J15206">
        <f>D15206*PJ_per_contract*I15206</f>
        <v>0</v>
      </c>
    </row>
    <row r="15207" spans="1:10" x14ac:dyDescent="0.2">
      <c r="A15207" t="s">
        <v>62</v>
      </c>
      <c r="B15207" s="3">
        <v>44839</v>
      </c>
      <c r="C15207">
        <v>216</v>
      </c>
      <c r="D15207">
        <v>0</v>
      </c>
      <c r="E15207">
        <f t="shared" si="1188"/>
        <v>2022</v>
      </c>
      <c r="F15207" t="str">
        <f t="shared" si="1187"/>
        <v>Wallumbilla</v>
      </c>
      <c r="G15207" t="str">
        <f t="shared" si="1189"/>
        <v>Quarter</v>
      </c>
      <c r="H15207">
        <f t="shared" si="1190"/>
        <v>2022</v>
      </c>
      <c r="I15207">
        <f t="shared" si="1191"/>
        <v>92</v>
      </c>
      <c r="J15207">
        <f>D15207*PJ_per_contract*I15207</f>
        <v>0</v>
      </c>
    </row>
    <row r="15208" spans="1:10" x14ac:dyDescent="0.2">
      <c r="A15208" t="s">
        <v>70</v>
      </c>
      <c r="B15208" s="3">
        <v>44839</v>
      </c>
      <c r="C15208">
        <v>0</v>
      </c>
      <c r="D15208">
        <v>0</v>
      </c>
      <c r="E15208">
        <f t="shared" si="1188"/>
        <v>2022</v>
      </c>
      <c r="F15208" t="str">
        <f t="shared" si="1187"/>
        <v>Wallumbilla</v>
      </c>
      <c r="G15208" t="str">
        <f t="shared" si="1189"/>
        <v>Strip</v>
      </c>
      <c r="H15208">
        <f t="shared" si="1190"/>
        <v>2023</v>
      </c>
      <c r="I15208">
        <f t="shared" si="1191"/>
        <v>365</v>
      </c>
      <c r="J15208">
        <f>D15208*PJ_per_contract*I15208</f>
        <v>0</v>
      </c>
    </row>
    <row r="15209" spans="1:10" x14ac:dyDescent="0.2">
      <c r="A15209" t="s">
        <v>63</v>
      </c>
      <c r="B15209" s="3">
        <v>44839</v>
      </c>
      <c r="C15209">
        <v>100</v>
      </c>
      <c r="D15209">
        <v>0</v>
      </c>
      <c r="E15209">
        <f t="shared" si="1188"/>
        <v>2022</v>
      </c>
      <c r="F15209" t="str">
        <f t="shared" si="1187"/>
        <v>Wallumbilla</v>
      </c>
      <c r="G15209" t="str">
        <f t="shared" si="1189"/>
        <v>Quarter</v>
      </c>
      <c r="H15209">
        <f t="shared" si="1190"/>
        <v>2023</v>
      </c>
      <c r="I15209">
        <f t="shared" si="1191"/>
        <v>92</v>
      </c>
      <c r="J15209">
        <f>D15209*PJ_per_contract*I15209</f>
        <v>0</v>
      </c>
    </row>
    <row r="15210" spans="1:10" x14ac:dyDescent="0.2">
      <c r="A15210" t="s">
        <v>64</v>
      </c>
      <c r="B15210" s="3">
        <v>44839</v>
      </c>
      <c r="C15210">
        <v>116</v>
      </c>
      <c r="D15210">
        <v>0</v>
      </c>
      <c r="E15210">
        <f t="shared" si="1188"/>
        <v>2022</v>
      </c>
      <c r="F15210" t="str">
        <f t="shared" si="1187"/>
        <v>Wallumbilla</v>
      </c>
      <c r="G15210" t="str">
        <f t="shared" si="1189"/>
        <v>Quarter</v>
      </c>
      <c r="H15210">
        <f t="shared" si="1190"/>
        <v>2023</v>
      </c>
      <c r="I15210">
        <f t="shared" si="1191"/>
        <v>92</v>
      </c>
      <c r="J15210">
        <f>D15210*PJ_per_contract*I15210</f>
        <v>0</v>
      </c>
    </row>
    <row r="15211" spans="1:10" x14ac:dyDescent="0.2">
      <c r="A15211" t="s">
        <v>81</v>
      </c>
      <c r="B15211" s="3">
        <v>44839</v>
      </c>
      <c r="C15211">
        <v>0</v>
      </c>
      <c r="D15211">
        <v>0</v>
      </c>
      <c r="E15211">
        <f t="shared" si="1188"/>
        <v>2022</v>
      </c>
      <c r="F15211" t="str">
        <f t="shared" si="1187"/>
        <v>Wallumbilla</v>
      </c>
      <c r="G15211" t="str">
        <f t="shared" si="1189"/>
        <v>Strip</v>
      </c>
      <c r="H15211">
        <f t="shared" si="1190"/>
        <v>2024</v>
      </c>
      <c r="I15211">
        <f t="shared" si="1191"/>
        <v>365</v>
      </c>
      <c r="J15211">
        <f>D15211*PJ_per_contract*I15211</f>
        <v>0</v>
      </c>
    </row>
    <row r="15212" spans="1:10" x14ac:dyDescent="0.2">
      <c r="A15212" t="s">
        <v>71</v>
      </c>
      <c r="B15212" s="3">
        <v>44839</v>
      </c>
      <c r="C15212">
        <v>67</v>
      </c>
      <c r="D15212">
        <v>0</v>
      </c>
      <c r="E15212">
        <f t="shared" si="1188"/>
        <v>2022</v>
      </c>
      <c r="F15212" t="str">
        <f t="shared" si="1187"/>
        <v>Wallumbilla</v>
      </c>
      <c r="G15212" t="str">
        <f t="shared" si="1189"/>
        <v>Quarter</v>
      </c>
      <c r="H15212">
        <f t="shared" si="1190"/>
        <v>2023</v>
      </c>
      <c r="I15212">
        <f t="shared" si="1191"/>
        <v>92</v>
      </c>
      <c r="J15212">
        <f>D15212*PJ_per_contract*I15212</f>
        <v>0</v>
      </c>
    </row>
    <row r="15213" spans="1:10" x14ac:dyDescent="0.2">
      <c r="A15213" t="s">
        <v>72</v>
      </c>
      <c r="B15213" s="3">
        <v>44839</v>
      </c>
      <c r="C15213">
        <v>64</v>
      </c>
      <c r="D15213">
        <v>0</v>
      </c>
      <c r="E15213">
        <f t="shared" si="1188"/>
        <v>2022</v>
      </c>
      <c r="F15213" t="str">
        <f t="shared" si="1187"/>
        <v>Wallumbilla</v>
      </c>
      <c r="G15213" t="str">
        <f t="shared" si="1189"/>
        <v>Quarter</v>
      </c>
      <c r="H15213">
        <f t="shared" si="1190"/>
        <v>2023</v>
      </c>
      <c r="I15213">
        <f t="shared" si="1191"/>
        <v>92</v>
      </c>
      <c r="J15213">
        <f>D15213*PJ_per_contract*I15213</f>
        <v>0</v>
      </c>
    </row>
    <row r="15214" spans="1:10" x14ac:dyDescent="0.2">
      <c r="A15214" t="s">
        <v>92</v>
      </c>
      <c r="B15214" s="3">
        <v>44839</v>
      </c>
      <c r="C15214">
        <v>0</v>
      </c>
      <c r="D15214">
        <v>0</v>
      </c>
      <c r="E15214">
        <f t="shared" si="1188"/>
        <v>2022</v>
      </c>
      <c r="F15214" t="str">
        <f t="shared" si="1187"/>
        <v>Wallumbilla</v>
      </c>
      <c r="G15214" t="str">
        <f t="shared" si="1189"/>
        <v>Strip</v>
      </c>
      <c r="H15214">
        <f t="shared" si="1190"/>
        <v>2024</v>
      </c>
      <c r="I15214">
        <f t="shared" si="1191"/>
        <v>365</v>
      </c>
      <c r="J15214">
        <f>D15214*PJ_per_contract*I15214</f>
        <v>0</v>
      </c>
    </row>
    <row r="15215" spans="1:10" x14ac:dyDescent="0.2">
      <c r="A15215" t="s">
        <v>82</v>
      </c>
      <c r="B15215" s="3">
        <v>44839</v>
      </c>
      <c r="C15215">
        <v>22</v>
      </c>
      <c r="D15215">
        <v>0</v>
      </c>
      <c r="E15215">
        <f t="shared" si="1188"/>
        <v>2022</v>
      </c>
      <c r="F15215" t="str">
        <f t="shared" si="1187"/>
        <v>Wallumbilla</v>
      </c>
      <c r="G15215" t="str">
        <f t="shared" si="1189"/>
        <v>Quarter</v>
      </c>
      <c r="H15215">
        <f t="shared" si="1190"/>
        <v>2024</v>
      </c>
      <c r="I15215">
        <f t="shared" si="1191"/>
        <v>92</v>
      </c>
      <c r="J15215">
        <f>D15215*PJ_per_contract*I15215</f>
        <v>0</v>
      </c>
    </row>
    <row r="15216" spans="1:10" x14ac:dyDescent="0.2">
      <c r="A15216" t="s">
        <v>83</v>
      </c>
      <c r="B15216" s="3">
        <v>44839</v>
      </c>
      <c r="C15216">
        <v>24</v>
      </c>
      <c r="D15216">
        <v>0</v>
      </c>
      <c r="E15216">
        <f t="shared" si="1188"/>
        <v>2022</v>
      </c>
      <c r="F15216" t="str">
        <f t="shared" si="1187"/>
        <v>Wallumbilla</v>
      </c>
      <c r="G15216" t="str">
        <f t="shared" si="1189"/>
        <v>Quarter</v>
      </c>
      <c r="H15216">
        <f t="shared" si="1190"/>
        <v>2024</v>
      </c>
      <c r="I15216">
        <f t="shared" si="1191"/>
        <v>92</v>
      </c>
      <c r="J15216">
        <f>D15216*PJ_per_contract*I15216</f>
        <v>0</v>
      </c>
    </row>
    <row r="15217" spans="1:10" x14ac:dyDescent="0.2">
      <c r="A15217" t="s">
        <v>98</v>
      </c>
      <c r="B15217" s="3">
        <v>44839</v>
      </c>
      <c r="C15217">
        <v>0</v>
      </c>
      <c r="D15217">
        <v>0</v>
      </c>
      <c r="E15217">
        <f t="shared" si="1188"/>
        <v>2022</v>
      </c>
      <c r="F15217" t="str">
        <f t="shared" si="1187"/>
        <v>Wallumbilla</v>
      </c>
      <c r="G15217" t="str">
        <f t="shared" si="1189"/>
        <v>Strip</v>
      </c>
      <c r="H15217">
        <f t="shared" si="1190"/>
        <v>2025</v>
      </c>
      <c r="I15217">
        <f t="shared" si="1191"/>
        <v>365</v>
      </c>
      <c r="J15217">
        <f>D15217*PJ_per_contract*I15217</f>
        <v>0</v>
      </c>
    </row>
    <row r="15218" spans="1:10" x14ac:dyDescent="0.2">
      <c r="A15218" t="s">
        <v>93</v>
      </c>
      <c r="B15218" s="3">
        <v>44839</v>
      </c>
      <c r="C15218">
        <v>24</v>
      </c>
      <c r="D15218">
        <v>0</v>
      </c>
      <c r="E15218">
        <f t="shared" si="1188"/>
        <v>2022</v>
      </c>
      <c r="F15218" t="str">
        <f t="shared" si="1187"/>
        <v>Wallumbilla</v>
      </c>
      <c r="G15218" t="str">
        <f t="shared" si="1189"/>
        <v>Quarter</v>
      </c>
      <c r="H15218">
        <f t="shared" si="1190"/>
        <v>2024</v>
      </c>
      <c r="I15218">
        <f t="shared" si="1191"/>
        <v>92</v>
      </c>
      <c r="J15218">
        <f>D15218*PJ_per_contract*I15218</f>
        <v>0</v>
      </c>
    </row>
    <row r="15219" spans="1:10" x14ac:dyDescent="0.2">
      <c r="A15219" t="s">
        <v>94</v>
      </c>
      <c r="B15219" s="3">
        <v>44839</v>
      </c>
      <c r="C15219">
        <v>22</v>
      </c>
      <c r="D15219">
        <v>0</v>
      </c>
      <c r="E15219">
        <f t="shared" si="1188"/>
        <v>2022</v>
      </c>
      <c r="F15219" t="str">
        <f t="shared" si="1187"/>
        <v>Wallumbilla</v>
      </c>
      <c r="G15219" t="str">
        <f t="shared" si="1189"/>
        <v>Quarter</v>
      </c>
      <c r="H15219">
        <f t="shared" si="1190"/>
        <v>2024</v>
      </c>
      <c r="I15219">
        <f t="shared" si="1191"/>
        <v>92</v>
      </c>
      <c r="J15219">
        <f>D15219*PJ_per_contract*I15219</f>
        <v>0</v>
      </c>
    </row>
    <row r="15220" spans="1:10" x14ac:dyDescent="0.2">
      <c r="A15220" t="s">
        <v>99</v>
      </c>
      <c r="B15220" s="3">
        <v>44839</v>
      </c>
      <c r="C15220">
        <v>0</v>
      </c>
      <c r="D15220">
        <v>0</v>
      </c>
      <c r="E15220">
        <f t="shared" si="1188"/>
        <v>2022</v>
      </c>
      <c r="F15220" t="str">
        <f t="shared" si="1187"/>
        <v>Wallumbilla</v>
      </c>
      <c r="G15220" t="str">
        <f t="shared" si="1189"/>
        <v>Quarter</v>
      </c>
      <c r="H15220">
        <f t="shared" si="1190"/>
        <v>2025</v>
      </c>
      <c r="I15220">
        <f t="shared" si="1191"/>
        <v>92</v>
      </c>
      <c r="J15220">
        <f>D15220*PJ_per_contract*I15220</f>
        <v>0</v>
      </c>
    </row>
    <row r="15221" spans="1:10" x14ac:dyDescent="0.2">
      <c r="A15221" t="s">
        <v>100</v>
      </c>
      <c r="B15221" s="3">
        <v>44839</v>
      </c>
      <c r="C15221">
        <v>0</v>
      </c>
      <c r="D15221">
        <v>0</v>
      </c>
      <c r="E15221">
        <f t="shared" si="1188"/>
        <v>2022</v>
      </c>
      <c r="F15221" t="str">
        <f t="shared" si="1187"/>
        <v>Wallumbilla</v>
      </c>
      <c r="G15221" t="str">
        <f t="shared" si="1189"/>
        <v>Quarter</v>
      </c>
      <c r="H15221">
        <f t="shared" si="1190"/>
        <v>2025</v>
      </c>
      <c r="I15221">
        <f t="shared" si="1191"/>
        <v>92</v>
      </c>
      <c r="J15221">
        <f>D15221*PJ_per_contract*I15221</f>
        <v>0</v>
      </c>
    </row>
    <row r="15222" spans="1:10" x14ac:dyDescent="0.2">
      <c r="A15222" t="s">
        <v>62</v>
      </c>
      <c r="B15222" s="3">
        <v>44840</v>
      </c>
      <c r="C15222">
        <v>216</v>
      </c>
      <c r="D15222">
        <v>0</v>
      </c>
      <c r="E15222">
        <f t="shared" si="1188"/>
        <v>2022</v>
      </c>
      <c r="F15222" t="str">
        <f t="shared" si="1187"/>
        <v>Wallumbilla</v>
      </c>
      <c r="G15222" t="str">
        <f t="shared" si="1189"/>
        <v>Quarter</v>
      </c>
      <c r="H15222">
        <f t="shared" si="1190"/>
        <v>2022</v>
      </c>
      <c r="I15222">
        <f t="shared" si="1191"/>
        <v>92</v>
      </c>
      <c r="J15222">
        <f>D15222*PJ_per_contract*I15222</f>
        <v>0</v>
      </c>
    </row>
    <row r="15223" spans="1:10" x14ac:dyDescent="0.2">
      <c r="A15223" t="s">
        <v>70</v>
      </c>
      <c r="B15223" s="3">
        <v>44840</v>
      </c>
      <c r="C15223">
        <v>0</v>
      </c>
      <c r="D15223">
        <v>0</v>
      </c>
      <c r="E15223">
        <f t="shared" si="1188"/>
        <v>2022</v>
      </c>
      <c r="F15223" t="str">
        <f t="shared" si="1187"/>
        <v>Wallumbilla</v>
      </c>
      <c r="G15223" t="str">
        <f t="shared" si="1189"/>
        <v>Strip</v>
      </c>
      <c r="H15223">
        <f t="shared" si="1190"/>
        <v>2023</v>
      </c>
      <c r="I15223">
        <f t="shared" si="1191"/>
        <v>365</v>
      </c>
      <c r="J15223">
        <f>D15223*PJ_per_contract*I15223</f>
        <v>0</v>
      </c>
    </row>
    <row r="15224" spans="1:10" x14ac:dyDescent="0.2">
      <c r="A15224" t="s">
        <v>63</v>
      </c>
      <c r="B15224" s="3">
        <v>44840</v>
      </c>
      <c r="C15224">
        <v>100</v>
      </c>
      <c r="D15224">
        <v>0</v>
      </c>
      <c r="E15224">
        <f t="shared" si="1188"/>
        <v>2022</v>
      </c>
      <c r="F15224" t="str">
        <f t="shared" si="1187"/>
        <v>Wallumbilla</v>
      </c>
      <c r="G15224" t="str">
        <f t="shared" si="1189"/>
        <v>Quarter</v>
      </c>
      <c r="H15224">
        <f t="shared" si="1190"/>
        <v>2023</v>
      </c>
      <c r="I15224">
        <f t="shared" si="1191"/>
        <v>92</v>
      </c>
      <c r="J15224">
        <f>D15224*PJ_per_contract*I15224</f>
        <v>0</v>
      </c>
    </row>
    <row r="15225" spans="1:10" x14ac:dyDescent="0.2">
      <c r="A15225" t="s">
        <v>64</v>
      </c>
      <c r="B15225" s="3">
        <v>44840</v>
      </c>
      <c r="C15225">
        <v>116</v>
      </c>
      <c r="D15225">
        <v>0</v>
      </c>
      <c r="E15225">
        <f t="shared" si="1188"/>
        <v>2022</v>
      </c>
      <c r="F15225" t="str">
        <f t="shared" si="1187"/>
        <v>Wallumbilla</v>
      </c>
      <c r="G15225" t="str">
        <f t="shared" si="1189"/>
        <v>Quarter</v>
      </c>
      <c r="H15225">
        <f t="shared" si="1190"/>
        <v>2023</v>
      </c>
      <c r="I15225">
        <f t="shared" si="1191"/>
        <v>92</v>
      </c>
      <c r="J15225">
        <f>D15225*PJ_per_contract*I15225</f>
        <v>0</v>
      </c>
    </row>
    <row r="15226" spans="1:10" x14ac:dyDescent="0.2">
      <c r="A15226" t="s">
        <v>81</v>
      </c>
      <c r="B15226" s="3">
        <v>44840</v>
      </c>
      <c r="C15226">
        <v>0</v>
      </c>
      <c r="D15226">
        <v>0</v>
      </c>
      <c r="E15226">
        <f t="shared" si="1188"/>
        <v>2022</v>
      </c>
      <c r="F15226" t="str">
        <f t="shared" si="1187"/>
        <v>Wallumbilla</v>
      </c>
      <c r="G15226" t="str">
        <f t="shared" si="1189"/>
        <v>Strip</v>
      </c>
      <c r="H15226">
        <f t="shared" si="1190"/>
        <v>2024</v>
      </c>
      <c r="I15226">
        <f t="shared" si="1191"/>
        <v>365</v>
      </c>
      <c r="J15226">
        <f>D15226*PJ_per_contract*I15226</f>
        <v>0</v>
      </c>
    </row>
    <row r="15227" spans="1:10" x14ac:dyDescent="0.2">
      <c r="A15227" t="s">
        <v>71</v>
      </c>
      <c r="B15227" s="3">
        <v>44840</v>
      </c>
      <c r="C15227">
        <v>67</v>
      </c>
      <c r="D15227">
        <v>0</v>
      </c>
      <c r="E15227">
        <f t="shared" si="1188"/>
        <v>2022</v>
      </c>
      <c r="F15227" t="str">
        <f t="shared" si="1187"/>
        <v>Wallumbilla</v>
      </c>
      <c r="G15227" t="str">
        <f t="shared" si="1189"/>
        <v>Quarter</v>
      </c>
      <c r="H15227">
        <f t="shared" si="1190"/>
        <v>2023</v>
      </c>
      <c r="I15227">
        <f t="shared" si="1191"/>
        <v>92</v>
      </c>
      <c r="J15227">
        <f>D15227*PJ_per_contract*I15227</f>
        <v>0</v>
      </c>
    </row>
    <row r="15228" spans="1:10" x14ac:dyDescent="0.2">
      <c r="A15228" t="s">
        <v>72</v>
      </c>
      <c r="B15228" s="3">
        <v>44840</v>
      </c>
      <c r="C15228">
        <v>64</v>
      </c>
      <c r="D15228">
        <v>0</v>
      </c>
      <c r="E15228">
        <f t="shared" si="1188"/>
        <v>2022</v>
      </c>
      <c r="F15228" t="str">
        <f t="shared" si="1187"/>
        <v>Wallumbilla</v>
      </c>
      <c r="G15228" t="str">
        <f t="shared" si="1189"/>
        <v>Quarter</v>
      </c>
      <c r="H15228">
        <f t="shared" si="1190"/>
        <v>2023</v>
      </c>
      <c r="I15228">
        <f t="shared" si="1191"/>
        <v>92</v>
      </c>
      <c r="J15228">
        <f>D15228*PJ_per_contract*I15228</f>
        <v>0</v>
      </c>
    </row>
    <row r="15229" spans="1:10" x14ac:dyDescent="0.2">
      <c r="A15229" t="s">
        <v>92</v>
      </c>
      <c r="B15229" s="3">
        <v>44840</v>
      </c>
      <c r="C15229">
        <v>0</v>
      </c>
      <c r="D15229">
        <v>0</v>
      </c>
      <c r="E15229">
        <f t="shared" si="1188"/>
        <v>2022</v>
      </c>
      <c r="F15229" t="str">
        <f t="shared" si="1187"/>
        <v>Wallumbilla</v>
      </c>
      <c r="G15229" t="str">
        <f t="shared" si="1189"/>
        <v>Strip</v>
      </c>
      <c r="H15229">
        <f t="shared" si="1190"/>
        <v>2024</v>
      </c>
      <c r="I15229">
        <f t="shared" si="1191"/>
        <v>365</v>
      </c>
      <c r="J15229">
        <f>D15229*PJ_per_contract*I15229</f>
        <v>0</v>
      </c>
    </row>
    <row r="15230" spans="1:10" x14ac:dyDescent="0.2">
      <c r="A15230" t="s">
        <v>82</v>
      </c>
      <c r="B15230" s="3">
        <v>44840</v>
      </c>
      <c r="C15230">
        <v>22</v>
      </c>
      <c r="D15230">
        <v>0</v>
      </c>
      <c r="E15230">
        <f t="shared" si="1188"/>
        <v>2022</v>
      </c>
      <c r="F15230" t="str">
        <f t="shared" si="1187"/>
        <v>Wallumbilla</v>
      </c>
      <c r="G15230" t="str">
        <f t="shared" si="1189"/>
        <v>Quarter</v>
      </c>
      <c r="H15230">
        <f t="shared" si="1190"/>
        <v>2024</v>
      </c>
      <c r="I15230">
        <f t="shared" si="1191"/>
        <v>92</v>
      </c>
      <c r="J15230">
        <f>D15230*PJ_per_contract*I15230</f>
        <v>0</v>
      </c>
    </row>
    <row r="15231" spans="1:10" x14ac:dyDescent="0.2">
      <c r="A15231" t="s">
        <v>83</v>
      </c>
      <c r="B15231" s="3">
        <v>44840</v>
      </c>
      <c r="C15231">
        <v>24</v>
      </c>
      <c r="D15231">
        <v>0</v>
      </c>
      <c r="E15231">
        <f t="shared" si="1188"/>
        <v>2022</v>
      </c>
      <c r="F15231" t="str">
        <f t="shared" si="1187"/>
        <v>Wallumbilla</v>
      </c>
      <c r="G15231" t="str">
        <f t="shared" si="1189"/>
        <v>Quarter</v>
      </c>
      <c r="H15231">
        <f t="shared" si="1190"/>
        <v>2024</v>
      </c>
      <c r="I15231">
        <f t="shared" si="1191"/>
        <v>92</v>
      </c>
      <c r="J15231">
        <f>D15231*PJ_per_contract*I15231</f>
        <v>0</v>
      </c>
    </row>
    <row r="15232" spans="1:10" x14ac:dyDescent="0.2">
      <c r="A15232" t="s">
        <v>98</v>
      </c>
      <c r="B15232" s="3">
        <v>44840</v>
      </c>
      <c r="C15232">
        <v>0</v>
      </c>
      <c r="D15232">
        <v>0</v>
      </c>
      <c r="E15232">
        <f t="shared" si="1188"/>
        <v>2022</v>
      </c>
      <c r="F15232" t="str">
        <f t="shared" si="1187"/>
        <v>Wallumbilla</v>
      </c>
      <c r="G15232" t="str">
        <f t="shared" si="1189"/>
        <v>Strip</v>
      </c>
      <c r="H15232">
        <f t="shared" si="1190"/>
        <v>2025</v>
      </c>
      <c r="I15232">
        <f t="shared" si="1191"/>
        <v>365</v>
      </c>
      <c r="J15232">
        <f>D15232*PJ_per_contract*I15232</f>
        <v>0</v>
      </c>
    </row>
    <row r="15233" spans="1:10" x14ac:dyDescent="0.2">
      <c r="A15233" t="s">
        <v>93</v>
      </c>
      <c r="B15233" s="3">
        <v>44840</v>
      </c>
      <c r="C15233">
        <v>24</v>
      </c>
      <c r="D15233">
        <v>0</v>
      </c>
      <c r="E15233">
        <f t="shared" si="1188"/>
        <v>2022</v>
      </c>
      <c r="F15233" t="str">
        <f t="shared" si="1187"/>
        <v>Wallumbilla</v>
      </c>
      <c r="G15233" t="str">
        <f t="shared" si="1189"/>
        <v>Quarter</v>
      </c>
      <c r="H15233">
        <f t="shared" si="1190"/>
        <v>2024</v>
      </c>
      <c r="I15233">
        <f t="shared" si="1191"/>
        <v>92</v>
      </c>
      <c r="J15233">
        <f>D15233*PJ_per_contract*I15233</f>
        <v>0</v>
      </c>
    </row>
    <row r="15234" spans="1:10" x14ac:dyDescent="0.2">
      <c r="A15234" t="s">
        <v>94</v>
      </c>
      <c r="B15234" s="3">
        <v>44840</v>
      </c>
      <c r="C15234">
        <v>22</v>
      </c>
      <c r="D15234">
        <v>0</v>
      </c>
      <c r="E15234">
        <f t="shared" si="1188"/>
        <v>2022</v>
      </c>
      <c r="F15234" t="str">
        <f t="shared" ref="F15234:F15297" si="1192">IF(OR(LEFT(A15234,2)="GJ",LEFT(A15234,2)="GK"),"Victorian",IF(OR(LEFT(A15234,2)="GX",LEFT(A15234,2)="GY"),"Wallumbilla","NA"))</f>
        <v>Wallumbilla</v>
      </c>
      <c r="G15234" t="str">
        <f t="shared" si="1189"/>
        <v>Quarter</v>
      </c>
      <c r="H15234">
        <f t="shared" si="1190"/>
        <v>2024</v>
      </c>
      <c r="I15234">
        <f t="shared" si="1191"/>
        <v>92</v>
      </c>
      <c r="J15234">
        <f>D15234*PJ_per_contract*I15234</f>
        <v>0</v>
      </c>
    </row>
    <row r="15235" spans="1:10" x14ac:dyDescent="0.2">
      <c r="A15235" t="s">
        <v>99</v>
      </c>
      <c r="B15235" s="3">
        <v>44840</v>
      </c>
      <c r="C15235">
        <v>0</v>
      </c>
      <c r="D15235">
        <v>0</v>
      </c>
      <c r="E15235">
        <f t="shared" ref="E15235:E15298" si="1193">YEAR(B15235)</f>
        <v>2022</v>
      </c>
      <c r="F15235" t="str">
        <f t="shared" si="1192"/>
        <v>Wallumbilla</v>
      </c>
      <c r="G15235" t="str">
        <f t="shared" ref="G15235:G15298" si="1194">IF(LEFT(A15235,2)="GJ","Month",IF(OR(LEFT(A15235,2)="GK",LEFT(A15235,2)="GX"),"Quarter",IF(LEFT(A15235,2)="GY","Strip","NA")))</f>
        <v>Quarter</v>
      </c>
      <c r="H15235">
        <f t="shared" ref="H15235:H15298" si="1195">VALUE(MID(A15235,4,4))</f>
        <v>2025</v>
      </c>
      <c r="I15235">
        <f t="shared" ref="I15235:I15298" si="1196">IF(G15235="Month",_xlfn.DAYS(EOMONTH(B15235,0),EOMONTH(B15235,-1)),IF(G15235="Quarter",_xlfn.DAYS(EOMONTH(B15235,2),EOMONTH(B15235,-1)),365))</f>
        <v>92</v>
      </c>
      <c r="J15235">
        <f>D15235*PJ_per_contract*I15235</f>
        <v>0</v>
      </c>
    </row>
    <row r="15236" spans="1:10" x14ac:dyDescent="0.2">
      <c r="A15236" t="s">
        <v>100</v>
      </c>
      <c r="B15236" s="3">
        <v>44840</v>
      </c>
      <c r="C15236">
        <v>0</v>
      </c>
      <c r="D15236">
        <v>0</v>
      </c>
      <c r="E15236">
        <f t="shared" si="1193"/>
        <v>2022</v>
      </c>
      <c r="F15236" t="str">
        <f t="shared" si="1192"/>
        <v>Wallumbilla</v>
      </c>
      <c r="G15236" t="str">
        <f t="shared" si="1194"/>
        <v>Quarter</v>
      </c>
      <c r="H15236">
        <f t="shared" si="1195"/>
        <v>2025</v>
      </c>
      <c r="I15236">
        <f t="shared" si="1196"/>
        <v>92</v>
      </c>
      <c r="J15236">
        <f>D15236*PJ_per_contract*I15236</f>
        <v>0</v>
      </c>
    </row>
    <row r="15237" spans="1:10" x14ac:dyDescent="0.2">
      <c r="A15237" t="s">
        <v>62</v>
      </c>
      <c r="B15237" s="3">
        <v>44841</v>
      </c>
      <c r="C15237">
        <v>216</v>
      </c>
      <c r="D15237">
        <v>0</v>
      </c>
      <c r="E15237">
        <f t="shared" si="1193"/>
        <v>2022</v>
      </c>
      <c r="F15237" t="str">
        <f t="shared" si="1192"/>
        <v>Wallumbilla</v>
      </c>
      <c r="G15237" t="str">
        <f t="shared" si="1194"/>
        <v>Quarter</v>
      </c>
      <c r="H15237">
        <f t="shared" si="1195"/>
        <v>2022</v>
      </c>
      <c r="I15237">
        <f t="shared" si="1196"/>
        <v>92</v>
      </c>
      <c r="J15237">
        <f>D15237*PJ_per_contract*I15237</f>
        <v>0</v>
      </c>
    </row>
    <row r="15238" spans="1:10" x14ac:dyDescent="0.2">
      <c r="A15238" t="s">
        <v>70</v>
      </c>
      <c r="B15238" s="3">
        <v>44841</v>
      </c>
      <c r="C15238">
        <v>0</v>
      </c>
      <c r="D15238">
        <v>0</v>
      </c>
      <c r="E15238">
        <f t="shared" si="1193"/>
        <v>2022</v>
      </c>
      <c r="F15238" t="str">
        <f t="shared" si="1192"/>
        <v>Wallumbilla</v>
      </c>
      <c r="G15238" t="str">
        <f t="shared" si="1194"/>
        <v>Strip</v>
      </c>
      <c r="H15238">
        <f t="shared" si="1195"/>
        <v>2023</v>
      </c>
      <c r="I15238">
        <f t="shared" si="1196"/>
        <v>365</v>
      </c>
      <c r="J15238">
        <f>D15238*PJ_per_contract*I15238</f>
        <v>0</v>
      </c>
    </row>
    <row r="15239" spans="1:10" x14ac:dyDescent="0.2">
      <c r="A15239" t="s">
        <v>63</v>
      </c>
      <c r="B15239" s="3">
        <v>44841</v>
      </c>
      <c r="C15239">
        <v>100</v>
      </c>
      <c r="D15239">
        <v>0</v>
      </c>
      <c r="E15239">
        <f t="shared" si="1193"/>
        <v>2022</v>
      </c>
      <c r="F15239" t="str">
        <f t="shared" si="1192"/>
        <v>Wallumbilla</v>
      </c>
      <c r="G15239" t="str">
        <f t="shared" si="1194"/>
        <v>Quarter</v>
      </c>
      <c r="H15239">
        <f t="shared" si="1195"/>
        <v>2023</v>
      </c>
      <c r="I15239">
        <f t="shared" si="1196"/>
        <v>92</v>
      </c>
      <c r="J15239">
        <f>D15239*PJ_per_contract*I15239</f>
        <v>0</v>
      </c>
    </row>
    <row r="15240" spans="1:10" x14ac:dyDescent="0.2">
      <c r="A15240" t="s">
        <v>64</v>
      </c>
      <c r="B15240" s="3">
        <v>44841</v>
      </c>
      <c r="C15240">
        <v>116</v>
      </c>
      <c r="D15240">
        <v>0</v>
      </c>
      <c r="E15240">
        <f t="shared" si="1193"/>
        <v>2022</v>
      </c>
      <c r="F15240" t="str">
        <f t="shared" si="1192"/>
        <v>Wallumbilla</v>
      </c>
      <c r="G15240" t="str">
        <f t="shared" si="1194"/>
        <v>Quarter</v>
      </c>
      <c r="H15240">
        <f t="shared" si="1195"/>
        <v>2023</v>
      </c>
      <c r="I15240">
        <f t="shared" si="1196"/>
        <v>92</v>
      </c>
      <c r="J15240">
        <f>D15240*PJ_per_contract*I15240</f>
        <v>0</v>
      </c>
    </row>
    <row r="15241" spans="1:10" x14ac:dyDescent="0.2">
      <c r="A15241" t="s">
        <v>81</v>
      </c>
      <c r="B15241" s="3">
        <v>44841</v>
      </c>
      <c r="C15241">
        <v>0</v>
      </c>
      <c r="D15241">
        <v>0</v>
      </c>
      <c r="E15241">
        <f t="shared" si="1193"/>
        <v>2022</v>
      </c>
      <c r="F15241" t="str">
        <f t="shared" si="1192"/>
        <v>Wallumbilla</v>
      </c>
      <c r="G15241" t="str">
        <f t="shared" si="1194"/>
        <v>Strip</v>
      </c>
      <c r="H15241">
        <f t="shared" si="1195"/>
        <v>2024</v>
      </c>
      <c r="I15241">
        <f t="shared" si="1196"/>
        <v>365</v>
      </c>
      <c r="J15241">
        <f>D15241*PJ_per_contract*I15241</f>
        <v>0</v>
      </c>
    </row>
    <row r="15242" spans="1:10" x14ac:dyDescent="0.2">
      <c r="A15242" t="s">
        <v>71</v>
      </c>
      <c r="B15242" s="3">
        <v>44841</v>
      </c>
      <c r="C15242">
        <v>67</v>
      </c>
      <c r="D15242">
        <v>0</v>
      </c>
      <c r="E15242">
        <f t="shared" si="1193"/>
        <v>2022</v>
      </c>
      <c r="F15242" t="str">
        <f t="shared" si="1192"/>
        <v>Wallumbilla</v>
      </c>
      <c r="G15242" t="str">
        <f t="shared" si="1194"/>
        <v>Quarter</v>
      </c>
      <c r="H15242">
        <f t="shared" si="1195"/>
        <v>2023</v>
      </c>
      <c r="I15242">
        <f t="shared" si="1196"/>
        <v>92</v>
      </c>
      <c r="J15242">
        <f>D15242*PJ_per_contract*I15242</f>
        <v>0</v>
      </c>
    </row>
    <row r="15243" spans="1:10" x14ac:dyDescent="0.2">
      <c r="A15243" t="s">
        <v>72</v>
      </c>
      <c r="B15243" s="3">
        <v>44841</v>
      </c>
      <c r="C15243">
        <v>64</v>
      </c>
      <c r="D15243">
        <v>0</v>
      </c>
      <c r="E15243">
        <f t="shared" si="1193"/>
        <v>2022</v>
      </c>
      <c r="F15243" t="str">
        <f t="shared" si="1192"/>
        <v>Wallumbilla</v>
      </c>
      <c r="G15243" t="str">
        <f t="shared" si="1194"/>
        <v>Quarter</v>
      </c>
      <c r="H15243">
        <f t="shared" si="1195"/>
        <v>2023</v>
      </c>
      <c r="I15243">
        <f t="shared" si="1196"/>
        <v>92</v>
      </c>
      <c r="J15243">
        <f>D15243*PJ_per_contract*I15243</f>
        <v>0</v>
      </c>
    </row>
    <row r="15244" spans="1:10" x14ac:dyDescent="0.2">
      <c r="A15244" t="s">
        <v>92</v>
      </c>
      <c r="B15244" s="3">
        <v>44841</v>
      </c>
      <c r="C15244">
        <v>0</v>
      </c>
      <c r="D15244">
        <v>0</v>
      </c>
      <c r="E15244">
        <f t="shared" si="1193"/>
        <v>2022</v>
      </c>
      <c r="F15244" t="str">
        <f t="shared" si="1192"/>
        <v>Wallumbilla</v>
      </c>
      <c r="G15244" t="str">
        <f t="shared" si="1194"/>
        <v>Strip</v>
      </c>
      <c r="H15244">
        <f t="shared" si="1195"/>
        <v>2024</v>
      </c>
      <c r="I15244">
        <f t="shared" si="1196"/>
        <v>365</v>
      </c>
      <c r="J15244">
        <f>D15244*PJ_per_contract*I15244</f>
        <v>0</v>
      </c>
    </row>
    <row r="15245" spans="1:10" x14ac:dyDescent="0.2">
      <c r="A15245" t="s">
        <v>82</v>
      </c>
      <c r="B15245" s="3">
        <v>44841</v>
      </c>
      <c r="C15245">
        <v>22</v>
      </c>
      <c r="D15245">
        <v>0</v>
      </c>
      <c r="E15245">
        <f t="shared" si="1193"/>
        <v>2022</v>
      </c>
      <c r="F15245" t="str">
        <f t="shared" si="1192"/>
        <v>Wallumbilla</v>
      </c>
      <c r="G15245" t="str">
        <f t="shared" si="1194"/>
        <v>Quarter</v>
      </c>
      <c r="H15245">
        <f t="shared" si="1195"/>
        <v>2024</v>
      </c>
      <c r="I15245">
        <f t="shared" si="1196"/>
        <v>92</v>
      </c>
      <c r="J15245">
        <f>D15245*PJ_per_contract*I15245</f>
        <v>0</v>
      </c>
    </row>
    <row r="15246" spans="1:10" x14ac:dyDescent="0.2">
      <c r="A15246" t="s">
        <v>83</v>
      </c>
      <c r="B15246" s="3">
        <v>44841</v>
      </c>
      <c r="C15246">
        <v>24</v>
      </c>
      <c r="D15246">
        <v>0</v>
      </c>
      <c r="E15246">
        <f t="shared" si="1193"/>
        <v>2022</v>
      </c>
      <c r="F15246" t="str">
        <f t="shared" si="1192"/>
        <v>Wallumbilla</v>
      </c>
      <c r="G15246" t="str">
        <f t="shared" si="1194"/>
        <v>Quarter</v>
      </c>
      <c r="H15246">
        <f t="shared" si="1195"/>
        <v>2024</v>
      </c>
      <c r="I15246">
        <f t="shared" si="1196"/>
        <v>92</v>
      </c>
      <c r="J15246">
        <f>D15246*PJ_per_contract*I15246</f>
        <v>0</v>
      </c>
    </row>
    <row r="15247" spans="1:10" x14ac:dyDescent="0.2">
      <c r="A15247" t="s">
        <v>98</v>
      </c>
      <c r="B15247" s="3">
        <v>44841</v>
      </c>
      <c r="C15247">
        <v>0</v>
      </c>
      <c r="D15247">
        <v>0</v>
      </c>
      <c r="E15247">
        <f t="shared" si="1193"/>
        <v>2022</v>
      </c>
      <c r="F15247" t="str">
        <f t="shared" si="1192"/>
        <v>Wallumbilla</v>
      </c>
      <c r="G15247" t="str">
        <f t="shared" si="1194"/>
        <v>Strip</v>
      </c>
      <c r="H15247">
        <f t="shared" si="1195"/>
        <v>2025</v>
      </c>
      <c r="I15247">
        <f t="shared" si="1196"/>
        <v>365</v>
      </c>
      <c r="J15247">
        <f>D15247*PJ_per_contract*I15247</f>
        <v>0</v>
      </c>
    </row>
    <row r="15248" spans="1:10" x14ac:dyDescent="0.2">
      <c r="A15248" t="s">
        <v>93</v>
      </c>
      <c r="B15248" s="3">
        <v>44841</v>
      </c>
      <c r="C15248">
        <v>24</v>
      </c>
      <c r="D15248">
        <v>0</v>
      </c>
      <c r="E15248">
        <f t="shared" si="1193"/>
        <v>2022</v>
      </c>
      <c r="F15248" t="str">
        <f t="shared" si="1192"/>
        <v>Wallumbilla</v>
      </c>
      <c r="G15248" t="str">
        <f t="shared" si="1194"/>
        <v>Quarter</v>
      </c>
      <c r="H15248">
        <f t="shared" si="1195"/>
        <v>2024</v>
      </c>
      <c r="I15248">
        <f t="shared" si="1196"/>
        <v>92</v>
      </c>
      <c r="J15248">
        <f>D15248*PJ_per_contract*I15248</f>
        <v>0</v>
      </c>
    </row>
    <row r="15249" spans="1:10" x14ac:dyDescent="0.2">
      <c r="A15249" t="s">
        <v>94</v>
      </c>
      <c r="B15249" s="3">
        <v>44841</v>
      </c>
      <c r="C15249">
        <v>22</v>
      </c>
      <c r="D15249">
        <v>0</v>
      </c>
      <c r="E15249">
        <f t="shared" si="1193"/>
        <v>2022</v>
      </c>
      <c r="F15249" t="str">
        <f t="shared" si="1192"/>
        <v>Wallumbilla</v>
      </c>
      <c r="G15249" t="str">
        <f t="shared" si="1194"/>
        <v>Quarter</v>
      </c>
      <c r="H15249">
        <f t="shared" si="1195"/>
        <v>2024</v>
      </c>
      <c r="I15249">
        <f t="shared" si="1196"/>
        <v>92</v>
      </c>
      <c r="J15249">
        <f>D15249*PJ_per_contract*I15249</f>
        <v>0</v>
      </c>
    </row>
    <row r="15250" spans="1:10" x14ac:dyDescent="0.2">
      <c r="A15250" t="s">
        <v>99</v>
      </c>
      <c r="B15250" s="3">
        <v>44841</v>
      </c>
      <c r="C15250">
        <v>0</v>
      </c>
      <c r="D15250">
        <v>0</v>
      </c>
      <c r="E15250">
        <f t="shared" si="1193"/>
        <v>2022</v>
      </c>
      <c r="F15250" t="str">
        <f t="shared" si="1192"/>
        <v>Wallumbilla</v>
      </c>
      <c r="G15250" t="str">
        <f t="shared" si="1194"/>
        <v>Quarter</v>
      </c>
      <c r="H15250">
        <f t="shared" si="1195"/>
        <v>2025</v>
      </c>
      <c r="I15250">
        <f t="shared" si="1196"/>
        <v>92</v>
      </c>
      <c r="J15250">
        <f>D15250*PJ_per_contract*I15250</f>
        <v>0</v>
      </c>
    </row>
    <row r="15251" spans="1:10" x14ac:dyDescent="0.2">
      <c r="A15251" t="s">
        <v>100</v>
      </c>
      <c r="B15251" s="3">
        <v>44841</v>
      </c>
      <c r="C15251">
        <v>0</v>
      </c>
      <c r="D15251">
        <v>0</v>
      </c>
      <c r="E15251">
        <f t="shared" si="1193"/>
        <v>2022</v>
      </c>
      <c r="F15251" t="str">
        <f t="shared" si="1192"/>
        <v>Wallumbilla</v>
      </c>
      <c r="G15251" t="str">
        <f t="shared" si="1194"/>
        <v>Quarter</v>
      </c>
      <c r="H15251">
        <f t="shared" si="1195"/>
        <v>2025</v>
      </c>
      <c r="I15251">
        <f t="shared" si="1196"/>
        <v>92</v>
      </c>
      <c r="J15251">
        <f>D15251*PJ_per_contract*I15251</f>
        <v>0</v>
      </c>
    </row>
    <row r="15252" spans="1:10" x14ac:dyDescent="0.2">
      <c r="A15252" t="s">
        <v>62</v>
      </c>
      <c r="B15252" s="3">
        <v>44844</v>
      </c>
      <c r="C15252">
        <v>216</v>
      </c>
      <c r="D15252">
        <v>0</v>
      </c>
      <c r="E15252">
        <f t="shared" si="1193"/>
        <v>2022</v>
      </c>
      <c r="F15252" t="str">
        <f t="shared" si="1192"/>
        <v>Wallumbilla</v>
      </c>
      <c r="G15252" t="str">
        <f t="shared" si="1194"/>
        <v>Quarter</v>
      </c>
      <c r="H15252">
        <f t="shared" si="1195"/>
        <v>2022</v>
      </c>
      <c r="I15252">
        <f t="shared" si="1196"/>
        <v>92</v>
      </c>
      <c r="J15252">
        <f>D15252*PJ_per_contract*I15252</f>
        <v>0</v>
      </c>
    </row>
    <row r="15253" spans="1:10" x14ac:dyDescent="0.2">
      <c r="A15253" t="s">
        <v>70</v>
      </c>
      <c r="B15253" s="3">
        <v>44844</v>
      </c>
      <c r="C15253">
        <v>0</v>
      </c>
      <c r="D15253">
        <v>0</v>
      </c>
      <c r="E15253">
        <f t="shared" si="1193"/>
        <v>2022</v>
      </c>
      <c r="F15253" t="str">
        <f t="shared" si="1192"/>
        <v>Wallumbilla</v>
      </c>
      <c r="G15253" t="str">
        <f t="shared" si="1194"/>
        <v>Strip</v>
      </c>
      <c r="H15253">
        <f t="shared" si="1195"/>
        <v>2023</v>
      </c>
      <c r="I15253">
        <f t="shared" si="1196"/>
        <v>365</v>
      </c>
      <c r="J15253">
        <f>D15253*PJ_per_contract*I15253</f>
        <v>0</v>
      </c>
    </row>
    <row r="15254" spans="1:10" x14ac:dyDescent="0.2">
      <c r="A15254" t="s">
        <v>63</v>
      </c>
      <c r="B15254" s="3">
        <v>44844</v>
      </c>
      <c r="C15254">
        <v>100</v>
      </c>
      <c r="D15254">
        <v>0</v>
      </c>
      <c r="E15254">
        <f t="shared" si="1193"/>
        <v>2022</v>
      </c>
      <c r="F15254" t="str">
        <f t="shared" si="1192"/>
        <v>Wallumbilla</v>
      </c>
      <c r="G15254" t="str">
        <f t="shared" si="1194"/>
        <v>Quarter</v>
      </c>
      <c r="H15254">
        <f t="shared" si="1195"/>
        <v>2023</v>
      </c>
      <c r="I15254">
        <f t="shared" si="1196"/>
        <v>92</v>
      </c>
      <c r="J15254">
        <f>D15254*PJ_per_contract*I15254</f>
        <v>0</v>
      </c>
    </row>
    <row r="15255" spans="1:10" x14ac:dyDescent="0.2">
      <c r="A15255" t="s">
        <v>64</v>
      </c>
      <c r="B15255" s="3">
        <v>44844</v>
      </c>
      <c r="C15255">
        <v>116</v>
      </c>
      <c r="D15255">
        <v>0</v>
      </c>
      <c r="E15255">
        <f t="shared" si="1193"/>
        <v>2022</v>
      </c>
      <c r="F15255" t="str">
        <f t="shared" si="1192"/>
        <v>Wallumbilla</v>
      </c>
      <c r="G15255" t="str">
        <f t="shared" si="1194"/>
        <v>Quarter</v>
      </c>
      <c r="H15255">
        <f t="shared" si="1195"/>
        <v>2023</v>
      </c>
      <c r="I15255">
        <f t="shared" si="1196"/>
        <v>92</v>
      </c>
      <c r="J15255">
        <f>D15255*PJ_per_contract*I15255</f>
        <v>0</v>
      </c>
    </row>
    <row r="15256" spans="1:10" x14ac:dyDescent="0.2">
      <c r="A15256" t="s">
        <v>81</v>
      </c>
      <c r="B15256" s="3">
        <v>44844</v>
      </c>
      <c r="C15256">
        <v>0</v>
      </c>
      <c r="D15256">
        <v>0</v>
      </c>
      <c r="E15256">
        <f t="shared" si="1193"/>
        <v>2022</v>
      </c>
      <c r="F15256" t="str">
        <f t="shared" si="1192"/>
        <v>Wallumbilla</v>
      </c>
      <c r="G15256" t="str">
        <f t="shared" si="1194"/>
        <v>Strip</v>
      </c>
      <c r="H15256">
        <f t="shared" si="1195"/>
        <v>2024</v>
      </c>
      <c r="I15256">
        <f t="shared" si="1196"/>
        <v>365</v>
      </c>
      <c r="J15256">
        <f>D15256*PJ_per_contract*I15256</f>
        <v>0</v>
      </c>
    </row>
    <row r="15257" spans="1:10" x14ac:dyDescent="0.2">
      <c r="A15257" t="s">
        <v>71</v>
      </c>
      <c r="B15257" s="3">
        <v>44844</v>
      </c>
      <c r="C15257">
        <v>67</v>
      </c>
      <c r="D15257">
        <v>0</v>
      </c>
      <c r="E15257">
        <f t="shared" si="1193"/>
        <v>2022</v>
      </c>
      <c r="F15257" t="str">
        <f t="shared" si="1192"/>
        <v>Wallumbilla</v>
      </c>
      <c r="G15257" t="str">
        <f t="shared" si="1194"/>
        <v>Quarter</v>
      </c>
      <c r="H15257">
        <f t="shared" si="1195"/>
        <v>2023</v>
      </c>
      <c r="I15257">
        <f t="shared" si="1196"/>
        <v>92</v>
      </c>
      <c r="J15257">
        <f>D15257*PJ_per_contract*I15257</f>
        <v>0</v>
      </c>
    </row>
    <row r="15258" spans="1:10" x14ac:dyDescent="0.2">
      <c r="A15258" t="s">
        <v>72</v>
      </c>
      <c r="B15258" s="3">
        <v>44844</v>
      </c>
      <c r="C15258">
        <v>64</v>
      </c>
      <c r="D15258">
        <v>0</v>
      </c>
      <c r="E15258">
        <f t="shared" si="1193"/>
        <v>2022</v>
      </c>
      <c r="F15258" t="str">
        <f t="shared" si="1192"/>
        <v>Wallumbilla</v>
      </c>
      <c r="G15258" t="str">
        <f t="shared" si="1194"/>
        <v>Quarter</v>
      </c>
      <c r="H15258">
        <f t="shared" si="1195"/>
        <v>2023</v>
      </c>
      <c r="I15258">
        <f t="shared" si="1196"/>
        <v>92</v>
      </c>
      <c r="J15258">
        <f>D15258*PJ_per_contract*I15258</f>
        <v>0</v>
      </c>
    </row>
    <row r="15259" spans="1:10" x14ac:dyDescent="0.2">
      <c r="A15259" t="s">
        <v>92</v>
      </c>
      <c r="B15259" s="3">
        <v>44844</v>
      </c>
      <c r="C15259">
        <v>0</v>
      </c>
      <c r="D15259">
        <v>0</v>
      </c>
      <c r="E15259">
        <f t="shared" si="1193"/>
        <v>2022</v>
      </c>
      <c r="F15259" t="str">
        <f t="shared" si="1192"/>
        <v>Wallumbilla</v>
      </c>
      <c r="G15259" t="str">
        <f t="shared" si="1194"/>
        <v>Strip</v>
      </c>
      <c r="H15259">
        <f t="shared" si="1195"/>
        <v>2024</v>
      </c>
      <c r="I15259">
        <f t="shared" si="1196"/>
        <v>365</v>
      </c>
      <c r="J15259">
        <f>D15259*PJ_per_contract*I15259</f>
        <v>0</v>
      </c>
    </row>
    <row r="15260" spans="1:10" x14ac:dyDescent="0.2">
      <c r="A15260" t="s">
        <v>82</v>
      </c>
      <c r="B15260" s="3">
        <v>44844</v>
      </c>
      <c r="C15260">
        <v>22</v>
      </c>
      <c r="D15260">
        <v>0</v>
      </c>
      <c r="E15260">
        <f t="shared" si="1193"/>
        <v>2022</v>
      </c>
      <c r="F15260" t="str">
        <f t="shared" si="1192"/>
        <v>Wallumbilla</v>
      </c>
      <c r="G15260" t="str">
        <f t="shared" si="1194"/>
        <v>Quarter</v>
      </c>
      <c r="H15260">
        <f t="shared" si="1195"/>
        <v>2024</v>
      </c>
      <c r="I15260">
        <f t="shared" si="1196"/>
        <v>92</v>
      </c>
      <c r="J15260">
        <f>D15260*PJ_per_contract*I15260</f>
        <v>0</v>
      </c>
    </row>
    <row r="15261" spans="1:10" x14ac:dyDescent="0.2">
      <c r="A15261" t="s">
        <v>83</v>
      </c>
      <c r="B15261" s="3">
        <v>44844</v>
      </c>
      <c r="C15261">
        <v>24</v>
      </c>
      <c r="D15261">
        <v>0</v>
      </c>
      <c r="E15261">
        <f t="shared" si="1193"/>
        <v>2022</v>
      </c>
      <c r="F15261" t="str">
        <f t="shared" si="1192"/>
        <v>Wallumbilla</v>
      </c>
      <c r="G15261" t="str">
        <f t="shared" si="1194"/>
        <v>Quarter</v>
      </c>
      <c r="H15261">
        <f t="shared" si="1195"/>
        <v>2024</v>
      </c>
      <c r="I15261">
        <f t="shared" si="1196"/>
        <v>92</v>
      </c>
      <c r="J15261">
        <f>D15261*PJ_per_contract*I15261</f>
        <v>0</v>
      </c>
    </row>
    <row r="15262" spans="1:10" x14ac:dyDescent="0.2">
      <c r="A15262" t="s">
        <v>98</v>
      </c>
      <c r="B15262" s="3">
        <v>44844</v>
      </c>
      <c r="C15262">
        <v>0</v>
      </c>
      <c r="D15262">
        <v>0</v>
      </c>
      <c r="E15262">
        <f t="shared" si="1193"/>
        <v>2022</v>
      </c>
      <c r="F15262" t="str">
        <f t="shared" si="1192"/>
        <v>Wallumbilla</v>
      </c>
      <c r="G15262" t="str">
        <f t="shared" si="1194"/>
        <v>Strip</v>
      </c>
      <c r="H15262">
        <f t="shared" si="1195"/>
        <v>2025</v>
      </c>
      <c r="I15262">
        <f t="shared" si="1196"/>
        <v>365</v>
      </c>
      <c r="J15262">
        <f>D15262*PJ_per_contract*I15262</f>
        <v>0</v>
      </c>
    </row>
    <row r="15263" spans="1:10" x14ac:dyDescent="0.2">
      <c r="A15263" t="s">
        <v>93</v>
      </c>
      <c r="B15263" s="3">
        <v>44844</v>
      </c>
      <c r="C15263">
        <v>24</v>
      </c>
      <c r="D15263">
        <v>0</v>
      </c>
      <c r="E15263">
        <f t="shared" si="1193"/>
        <v>2022</v>
      </c>
      <c r="F15263" t="str">
        <f t="shared" si="1192"/>
        <v>Wallumbilla</v>
      </c>
      <c r="G15263" t="str">
        <f t="shared" si="1194"/>
        <v>Quarter</v>
      </c>
      <c r="H15263">
        <f t="shared" si="1195"/>
        <v>2024</v>
      </c>
      <c r="I15263">
        <f t="shared" si="1196"/>
        <v>92</v>
      </c>
      <c r="J15263">
        <f>D15263*PJ_per_contract*I15263</f>
        <v>0</v>
      </c>
    </row>
    <row r="15264" spans="1:10" x14ac:dyDescent="0.2">
      <c r="A15264" t="s">
        <v>94</v>
      </c>
      <c r="B15264" s="3">
        <v>44844</v>
      </c>
      <c r="C15264">
        <v>22</v>
      </c>
      <c r="D15264">
        <v>0</v>
      </c>
      <c r="E15264">
        <f t="shared" si="1193"/>
        <v>2022</v>
      </c>
      <c r="F15264" t="str">
        <f t="shared" si="1192"/>
        <v>Wallumbilla</v>
      </c>
      <c r="G15264" t="str">
        <f t="shared" si="1194"/>
        <v>Quarter</v>
      </c>
      <c r="H15264">
        <f t="shared" si="1195"/>
        <v>2024</v>
      </c>
      <c r="I15264">
        <f t="shared" si="1196"/>
        <v>92</v>
      </c>
      <c r="J15264">
        <f>D15264*PJ_per_contract*I15264</f>
        <v>0</v>
      </c>
    </row>
    <row r="15265" spans="1:10" x14ac:dyDescent="0.2">
      <c r="A15265" t="s">
        <v>99</v>
      </c>
      <c r="B15265" s="3">
        <v>44844</v>
      </c>
      <c r="C15265">
        <v>0</v>
      </c>
      <c r="D15265">
        <v>0</v>
      </c>
      <c r="E15265">
        <f t="shared" si="1193"/>
        <v>2022</v>
      </c>
      <c r="F15265" t="str">
        <f t="shared" si="1192"/>
        <v>Wallumbilla</v>
      </c>
      <c r="G15265" t="str">
        <f t="shared" si="1194"/>
        <v>Quarter</v>
      </c>
      <c r="H15265">
        <f t="shared" si="1195"/>
        <v>2025</v>
      </c>
      <c r="I15265">
        <f t="shared" si="1196"/>
        <v>92</v>
      </c>
      <c r="J15265">
        <f>D15265*PJ_per_contract*I15265</f>
        <v>0</v>
      </c>
    </row>
    <row r="15266" spans="1:10" x14ac:dyDescent="0.2">
      <c r="A15266" t="s">
        <v>100</v>
      </c>
      <c r="B15266" s="3">
        <v>44844</v>
      </c>
      <c r="C15266">
        <v>0</v>
      </c>
      <c r="D15266">
        <v>0</v>
      </c>
      <c r="E15266">
        <f t="shared" si="1193"/>
        <v>2022</v>
      </c>
      <c r="F15266" t="str">
        <f t="shared" si="1192"/>
        <v>Wallumbilla</v>
      </c>
      <c r="G15266" t="str">
        <f t="shared" si="1194"/>
        <v>Quarter</v>
      </c>
      <c r="H15266">
        <f t="shared" si="1195"/>
        <v>2025</v>
      </c>
      <c r="I15266">
        <f t="shared" si="1196"/>
        <v>92</v>
      </c>
      <c r="J15266">
        <f>D15266*PJ_per_contract*I15266</f>
        <v>0</v>
      </c>
    </row>
    <row r="15267" spans="1:10" x14ac:dyDescent="0.2">
      <c r="A15267" t="s">
        <v>62</v>
      </c>
      <c r="B15267" s="3">
        <v>44845</v>
      </c>
      <c r="C15267">
        <v>216</v>
      </c>
      <c r="D15267">
        <v>0</v>
      </c>
      <c r="E15267">
        <f t="shared" si="1193"/>
        <v>2022</v>
      </c>
      <c r="F15267" t="str">
        <f t="shared" si="1192"/>
        <v>Wallumbilla</v>
      </c>
      <c r="G15267" t="str">
        <f t="shared" si="1194"/>
        <v>Quarter</v>
      </c>
      <c r="H15267">
        <f t="shared" si="1195"/>
        <v>2022</v>
      </c>
      <c r="I15267">
        <f t="shared" si="1196"/>
        <v>92</v>
      </c>
      <c r="J15267">
        <f>D15267*PJ_per_contract*I15267</f>
        <v>0</v>
      </c>
    </row>
    <row r="15268" spans="1:10" x14ac:dyDescent="0.2">
      <c r="A15268" t="s">
        <v>70</v>
      </c>
      <c r="B15268" s="3">
        <v>44845</v>
      </c>
      <c r="C15268">
        <v>0</v>
      </c>
      <c r="D15268">
        <v>0</v>
      </c>
      <c r="E15268">
        <f t="shared" si="1193"/>
        <v>2022</v>
      </c>
      <c r="F15268" t="str">
        <f t="shared" si="1192"/>
        <v>Wallumbilla</v>
      </c>
      <c r="G15268" t="str">
        <f t="shared" si="1194"/>
        <v>Strip</v>
      </c>
      <c r="H15268">
        <f t="shared" si="1195"/>
        <v>2023</v>
      </c>
      <c r="I15268">
        <f t="shared" si="1196"/>
        <v>365</v>
      </c>
      <c r="J15268">
        <f>D15268*PJ_per_contract*I15268</f>
        <v>0</v>
      </c>
    </row>
    <row r="15269" spans="1:10" x14ac:dyDescent="0.2">
      <c r="A15269" t="s">
        <v>63</v>
      </c>
      <c r="B15269" s="3">
        <v>44845</v>
      </c>
      <c r="C15269">
        <v>100</v>
      </c>
      <c r="D15269">
        <v>0</v>
      </c>
      <c r="E15269">
        <f t="shared" si="1193"/>
        <v>2022</v>
      </c>
      <c r="F15269" t="str">
        <f t="shared" si="1192"/>
        <v>Wallumbilla</v>
      </c>
      <c r="G15269" t="str">
        <f t="shared" si="1194"/>
        <v>Quarter</v>
      </c>
      <c r="H15269">
        <f t="shared" si="1195"/>
        <v>2023</v>
      </c>
      <c r="I15269">
        <f t="shared" si="1196"/>
        <v>92</v>
      </c>
      <c r="J15269">
        <f>D15269*PJ_per_contract*I15269</f>
        <v>0</v>
      </c>
    </row>
    <row r="15270" spans="1:10" x14ac:dyDescent="0.2">
      <c r="A15270" t="s">
        <v>64</v>
      </c>
      <c r="B15270" s="3">
        <v>44845</v>
      </c>
      <c r="C15270">
        <v>116</v>
      </c>
      <c r="D15270">
        <v>0</v>
      </c>
      <c r="E15270">
        <f t="shared" si="1193"/>
        <v>2022</v>
      </c>
      <c r="F15270" t="str">
        <f t="shared" si="1192"/>
        <v>Wallumbilla</v>
      </c>
      <c r="G15270" t="str">
        <f t="shared" si="1194"/>
        <v>Quarter</v>
      </c>
      <c r="H15270">
        <f t="shared" si="1195"/>
        <v>2023</v>
      </c>
      <c r="I15270">
        <f t="shared" si="1196"/>
        <v>92</v>
      </c>
      <c r="J15270">
        <f>D15270*PJ_per_contract*I15270</f>
        <v>0</v>
      </c>
    </row>
    <row r="15271" spans="1:10" x14ac:dyDescent="0.2">
      <c r="A15271" t="s">
        <v>81</v>
      </c>
      <c r="B15271" s="3">
        <v>44845</v>
      </c>
      <c r="C15271">
        <v>0</v>
      </c>
      <c r="D15271">
        <v>0</v>
      </c>
      <c r="E15271">
        <f t="shared" si="1193"/>
        <v>2022</v>
      </c>
      <c r="F15271" t="str">
        <f t="shared" si="1192"/>
        <v>Wallumbilla</v>
      </c>
      <c r="G15271" t="str">
        <f t="shared" si="1194"/>
        <v>Strip</v>
      </c>
      <c r="H15271">
        <f t="shared" si="1195"/>
        <v>2024</v>
      </c>
      <c r="I15271">
        <f t="shared" si="1196"/>
        <v>365</v>
      </c>
      <c r="J15271">
        <f>D15271*PJ_per_contract*I15271</f>
        <v>0</v>
      </c>
    </row>
    <row r="15272" spans="1:10" x14ac:dyDescent="0.2">
      <c r="A15272" t="s">
        <v>71</v>
      </c>
      <c r="B15272" s="3">
        <v>44845</v>
      </c>
      <c r="C15272">
        <v>67</v>
      </c>
      <c r="D15272">
        <v>0</v>
      </c>
      <c r="E15272">
        <f t="shared" si="1193"/>
        <v>2022</v>
      </c>
      <c r="F15272" t="str">
        <f t="shared" si="1192"/>
        <v>Wallumbilla</v>
      </c>
      <c r="G15272" t="str">
        <f t="shared" si="1194"/>
        <v>Quarter</v>
      </c>
      <c r="H15272">
        <f t="shared" si="1195"/>
        <v>2023</v>
      </c>
      <c r="I15272">
        <f t="shared" si="1196"/>
        <v>92</v>
      </c>
      <c r="J15272">
        <f>D15272*PJ_per_contract*I15272</f>
        <v>0</v>
      </c>
    </row>
    <row r="15273" spans="1:10" x14ac:dyDescent="0.2">
      <c r="A15273" t="s">
        <v>72</v>
      </c>
      <c r="B15273" s="3">
        <v>44845</v>
      </c>
      <c r="C15273">
        <v>64</v>
      </c>
      <c r="D15273">
        <v>0</v>
      </c>
      <c r="E15273">
        <f t="shared" si="1193"/>
        <v>2022</v>
      </c>
      <c r="F15273" t="str">
        <f t="shared" si="1192"/>
        <v>Wallumbilla</v>
      </c>
      <c r="G15273" t="str">
        <f t="shared" si="1194"/>
        <v>Quarter</v>
      </c>
      <c r="H15273">
        <f t="shared" si="1195"/>
        <v>2023</v>
      </c>
      <c r="I15273">
        <f t="shared" si="1196"/>
        <v>92</v>
      </c>
      <c r="J15273">
        <f>D15273*PJ_per_contract*I15273</f>
        <v>0</v>
      </c>
    </row>
    <row r="15274" spans="1:10" x14ac:dyDescent="0.2">
      <c r="A15274" t="s">
        <v>92</v>
      </c>
      <c r="B15274" s="3">
        <v>44845</v>
      </c>
      <c r="C15274">
        <v>0</v>
      </c>
      <c r="D15274">
        <v>0</v>
      </c>
      <c r="E15274">
        <f t="shared" si="1193"/>
        <v>2022</v>
      </c>
      <c r="F15274" t="str">
        <f t="shared" si="1192"/>
        <v>Wallumbilla</v>
      </c>
      <c r="G15274" t="str">
        <f t="shared" si="1194"/>
        <v>Strip</v>
      </c>
      <c r="H15274">
        <f t="shared" si="1195"/>
        <v>2024</v>
      </c>
      <c r="I15274">
        <f t="shared" si="1196"/>
        <v>365</v>
      </c>
      <c r="J15274">
        <f>D15274*PJ_per_contract*I15274</f>
        <v>0</v>
      </c>
    </row>
    <row r="15275" spans="1:10" x14ac:dyDescent="0.2">
      <c r="A15275" t="s">
        <v>82</v>
      </c>
      <c r="B15275" s="3">
        <v>44845</v>
      </c>
      <c r="C15275">
        <v>22</v>
      </c>
      <c r="D15275">
        <v>0</v>
      </c>
      <c r="E15275">
        <f t="shared" si="1193"/>
        <v>2022</v>
      </c>
      <c r="F15275" t="str">
        <f t="shared" si="1192"/>
        <v>Wallumbilla</v>
      </c>
      <c r="G15275" t="str">
        <f t="shared" si="1194"/>
        <v>Quarter</v>
      </c>
      <c r="H15275">
        <f t="shared" si="1195"/>
        <v>2024</v>
      </c>
      <c r="I15275">
        <f t="shared" si="1196"/>
        <v>92</v>
      </c>
      <c r="J15275">
        <f>D15275*PJ_per_contract*I15275</f>
        <v>0</v>
      </c>
    </row>
    <row r="15276" spans="1:10" x14ac:dyDescent="0.2">
      <c r="A15276" t="s">
        <v>83</v>
      </c>
      <c r="B15276" s="3">
        <v>44845</v>
      </c>
      <c r="C15276">
        <v>24</v>
      </c>
      <c r="D15276">
        <v>0</v>
      </c>
      <c r="E15276">
        <f t="shared" si="1193"/>
        <v>2022</v>
      </c>
      <c r="F15276" t="str">
        <f t="shared" si="1192"/>
        <v>Wallumbilla</v>
      </c>
      <c r="G15276" t="str">
        <f t="shared" si="1194"/>
        <v>Quarter</v>
      </c>
      <c r="H15276">
        <f t="shared" si="1195"/>
        <v>2024</v>
      </c>
      <c r="I15276">
        <f t="shared" si="1196"/>
        <v>92</v>
      </c>
      <c r="J15276">
        <f>D15276*PJ_per_contract*I15276</f>
        <v>0</v>
      </c>
    </row>
    <row r="15277" spans="1:10" x14ac:dyDescent="0.2">
      <c r="A15277" t="s">
        <v>98</v>
      </c>
      <c r="B15277" s="3">
        <v>44845</v>
      </c>
      <c r="C15277">
        <v>0</v>
      </c>
      <c r="D15277">
        <v>0</v>
      </c>
      <c r="E15277">
        <f t="shared" si="1193"/>
        <v>2022</v>
      </c>
      <c r="F15277" t="str">
        <f t="shared" si="1192"/>
        <v>Wallumbilla</v>
      </c>
      <c r="G15277" t="str">
        <f t="shared" si="1194"/>
        <v>Strip</v>
      </c>
      <c r="H15277">
        <f t="shared" si="1195"/>
        <v>2025</v>
      </c>
      <c r="I15277">
        <f t="shared" si="1196"/>
        <v>365</v>
      </c>
      <c r="J15277">
        <f>D15277*PJ_per_contract*I15277</f>
        <v>0</v>
      </c>
    </row>
    <row r="15278" spans="1:10" x14ac:dyDescent="0.2">
      <c r="A15278" t="s">
        <v>93</v>
      </c>
      <c r="B15278" s="3">
        <v>44845</v>
      </c>
      <c r="C15278">
        <v>24</v>
      </c>
      <c r="D15278">
        <v>0</v>
      </c>
      <c r="E15278">
        <f t="shared" si="1193"/>
        <v>2022</v>
      </c>
      <c r="F15278" t="str">
        <f t="shared" si="1192"/>
        <v>Wallumbilla</v>
      </c>
      <c r="G15278" t="str">
        <f t="shared" si="1194"/>
        <v>Quarter</v>
      </c>
      <c r="H15278">
        <f t="shared" si="1195"/>
        <v>2024</v>
      </c>
      <c r="I15278">
        <f t="shared" si="1196"/>
        <v>92</v>
      </c>
      <c r="J15278">
        <f>D15278*PJ_per_contract*I15278</f>
        <v>0</v>
      </c>
    </row>
    <row r="15279" spans="1:10" x14ac:dyDescent="0.2">
      <c r="A15279" t="s">
        <v>94</v>
      </c>
      <c r="B15279" s="3">
        <v>44845</v>
      </c>
      <c r="C15279">
        <v>22</v>
      </c>
      <c r="D15279">
        <v>0</v>
      </c>
      <c r="E15279">
        <f t="shared" si="1193"/>
        <v>2022</v>
      </c>
      <c r="F15279" t="str">
        <f t="shared" si="1192"/>
        <v>Wallumbilla</v>
      </c>
      <c r="G15279" t="str">
        <f t="shared" si="1194"/>
        <v>Quarter</v>
      </c>
      <c r="H15279">
        <f t="shared" si="1195"/>
        <v>2024</v>
      </c>
      <c r="I15279">
        <f t="shared" si="1196"/>
        <v>92</v>
      </c>
      <c r="J15279">
        <f>D15279*PJ_per_contract*I15279</f>
        <v>0</v>
      </c>
    </row>
    <row r="15280" spans="1:10" x14ac:dyDescent="0.2">
      <c r="A15280" t="s">
        <v>99</v>
      </c>
      <c r="B15280" s="3">
        <v>44845</v>
      </c>
      <c r="C15280">
        <v>0</v>
      </c>
      <c r="D15280">
        <v>0</v>
      </c>
      <c r="E15280">
        <f t="shared" si="1193"/>
        <v>2022</v>
      </c>
      <c r="F15280" t="str">
        <f t="shared" si="1192"/>
        <v>Wallumbilla</v>
      </c>
      <c r="G15280" t="str">
        <f t="shared" si="1194"/>
        <v>Quarter</v>
      </c>
      <c r="H15280">
        <f t="shared" si="1195"/>
        <v>2025</v>
      </c>
      <c r="I15280">
        <f t="shared" si="1196"/>
        <v>92</v>
      </c>
      <c r="J15280">
        <f>D15280*PJ_per_contract*I15280</f>
        <v>0</v>
      </c>
    </row>
    <row r="15281" spans="1:10" x14ac:dyDescent="0.2">
      <c r="A15281" t="s">
        <v>100</v>
      </c>
      <c r="B15281" s="3">
        <v>44845</v>
      </c>
      <c r="C15281">
        <v>0</v>
      </c>
      <c r="D15281">
        <v>0</v>
      </c>
      <c r="E15281">
        <f t="shared" si="1193"/>
        <v>2022</v>
      </c>
      <c r="F15281" t="str">
        <f t="shared" si="1192"/>
        <v>Wallumbilla</v>
      </c>
      <c r="G15281" t="str">
        <f t="shared" si="1194"/>
        <v>Quarter</v>
      </c>
      <c r="H15281">
        <f t="shared" si="1195"/>
        <v>2025</v>
      </c>
      <c r="I15281">
        <f t="shared" si="1196"/>
        <v>92</v>
      </c>
      <c r="J15281">
        <f>D15281*PJ_per_contract*I15281</f>
        <v>0</v>
      </c>
    </row>
    <row r="15282" spans="1:10" x14ac:dyDescent="0.2">
      <c r="A15282" t="s">
        <v>62</v>
      </c>
      <c r="B15282" s="3">
        <v>44846</v>
      </c>
      <c r="C15282">
        <v>216</v>
      </c>
      <c r="D15282">
        <v>0</v>
      </c>
      <c r="E15282">
        <f t="shared" si="1193"/>
        <v>2022</v>
      </c>
      <c r="F15282" t="str">
        <f t="shared" si="1192"/>
        <v>Wallumbilla</v>
      </c>
      <c r="G15282" t="str">
        <f t="shared" si="1194"/>
        <v>Quarter</v>
      </c>
      <c r="H15282">
        <f t="shared" si="1195"/>
        <v>2022</v>
      </c>
      <c r="I15282">
        <f t="shared" si="1196"/>
        <v>92</v>
      </c>
      <c r="J15282">
        <f>D15282*PJ_per_contract*I15282</f>
        <v>0</v>
      </c>
    </row>
    <row r="15283" spans="1:10" x14ac:dyDescent="0.2">
      <c r="A15283" t="s">
        <v>70</v>
      </c>
      <c r="B15283" s="3">
        <v>44846</v>
      </c>
      <c r="C15283">
        <v>0</v>
      </c>
      <c r="D15283">
        <v>0</v>
      </c>
      <c r="E15283">
        <f t="shared" si="1193"/>
        <v>2022</v>
      </c>
      <c r="F15283" t="str">
        <f t="shared" si="1192"/>
        <v>Wallumbilla</v>
      </c>
      <c r="G15283" t="str">
        <f t="shared" si="1194"/>
        <v>Strip</v>
      </c>
      <c r="H15283">
        <f t="shared" si="1195"/>
        <v>2023</v>
      </c>
      <c r="I15283">
        <f t="shared" si="1196"/>
        <v>365</v>
      </c>
      <c r="J15283">
        <f>D15283*PJ_per_contract*I15283</f>
        <v>0</v>
      </c>
    </row>
    <row r="15284" spans="1:10" x14ac:dyDescent="0.2">
      <c r="A15284" t="s">
        <v>63</v>
      </c>
      <c r="B15284" s="3">
        <v>44846</v>
      </c>
      <c r="C15284">
        <v>100</v>
      </c>
      <c r="D15284">
        <v>0</v>
      </c>
      <c r="E15284">
        <f t="shared" si="1193"/>
        <v>2022</v>
      </c>
      <c r="F15284" t="str">
        <f t="shared" si="1192"/>
        <v>Wallumbilla</v>
      </c>
      <c r="G15284" t="str">
        <f t="shared" si="1194"/>
        <v>Quarter</v>
      </c>
      <c r="H15284">
        <f t="shared" si="1195"/>
        <v>2023</v>
      </c>
      <c r="I15284">
        <f t="shared" si="1196"/>
        <v>92</v>
      </c>
      <c r="J15284">
        <f>D15284*PJ_per_contract*I15284</f>
        <v>0</v>
      </c>
    </row>
    <row r="15285" spans="1:10" x14ac:dyDescent="0.2">
      <c r="A15285" t="s">
        <v>64</v>
      </c>
      <c r="B15285" s="3">
        <v>44846</v>
      </c>
      <c r="C15285">
        <v>116</v>
      </c>
      <c r="D15285">
        <v>0</v>
      </c>
      <c r="E15285">
        <f t="shared" si="1193"/>
        <v>2022</v>
      </c>
      <c r="F15285" t="str">
        <f t="shared" si="1192"/>
        <v>Wallumbilla</v>
      </c>
      <c r="G15285" t="str">
        <f t="shared" si="1194"/>
        <v>Quarter</v>
      </c>
      <c r="H15285">
        <f t="shared" si="1195"/>
        <v>2023</v>
      </c>
      <c r="I15285">
        <f t="shared" si="1196"/>
        <v>92</v>
      </c>
      <c r="J15285">
        <f>D15285*PJ_per_contract*I15285</f>
        <v>0</v>
      </c>
    </row>
    <row r="15286" spans="1:10" x14ac:dyDescent="0.2">
      <c r="A15286" t="s">
        <v>81</v>
      </c>
      <c r="B15286" s="3">
        <v>44846</v>
      </c>
      <c r="C15286">
        <v>0</v>
      </c>
      <c r="D15286">
        <v>0</v>
      </c>
      <c r="E15286">
        <f t="shared" si="1193"/>
        <v>2022</v>
      </c>
      <c r="F15286" t="str">
        <f t="shared" si="1192"/>
        <v>Wallumbilla</v>
      </c>
      <c r="G15286" t="str">
        <f t="shared" si="1194"/>
        <v>Strip</v>
      </c>
      <c r="H15286">
        <f t="shared" si="1195"/>
        <v>2024</v>
      </c>
      <c r="I15286">
        <f t="shared" si="1196"/>
        <v>365</v>
      </c>
      <c r="J15286">
        <f>D15286*PJ_per_contract*I15286</f>
        <v>0</v>
      </c>
    </row>
    <row r="15287" spans="1:10" x14ac:dyDescent="0.2">
      <c r="A15287" t="s">
        <v>71</v>
      </c>
      <c r="B15287" s="3">
        <v>44846</v>
      </c>
      <c r="C15287">
        <v>67</v>
      </c>
      <c r="D15287">
        <v>0</v>
      </c>
      <c r="E15287">
        <f t="shared" si="1193"/>
        <v>2022</v>
      </c>
      <c r="F15287" t="str">
        <f t="shared" si="1192"/>
        <v>Wallumbilla</v>
      </c>
      <c r="G15287" t="str">
        <f t="shared" si="1194"/>
        <v>Quarter</v>
      </c>
      <c r="H15287">
        <f t="shared" si="1195"/>
        <v>2023</v>
      </c>
      <c r="I15287">
        <f t="shared" si="1196"/>
        <v>92</v>
      </c>
      <c r="J15287">
        <f>D15287*PJ_per_contract*I15287</f>
        <v>0</v>
      </c>
    </row>
    <row r="15288" spans="1:10" x14ac:dyDescent="0.2">
      <c r="A15288" t="s">
        <v>72</v>
      </c>
      <c r="B15288" s="3">
        <v>44846</v>
      </c>
      <c r="C15288">
        <v>64</v>
      </c>
      <c r="D15288">
        <v>0</v>
      </c>
      <c r="E15288">
        <f t="shared" si="1193"/>
        <v>2022</v>
      </c>
      <c r="F15288" t="str">
        <f t="shared" si="1192"/>
        <v>Wallumbilla</v>
      </c>
      <c r="G15288" t="str">
        <f t="shared" si="1194"/>
        <v>Quarter</v>
      </c>
      <c r="H15288">
        <f t="shared" si="1195"/>
        <v>2023</v>
      </c>
      <c r="I15288">
        <f t="shared" si="1196"/>
        <v>92</v>
      </c>
      <c r="J15288">
        <f>D15288*PJ_per_contract*I15288</f>
        <v>0</v>
      </c>
    </row>
    <row r="15289" spans="1:10" x14ac:dyDescent="0.2">
      <c r="A15289" t="s">
        <v>92</v>
      </c>
      <c r="B15289" s="3">
        <v>44846</v>
      </c>
      <c r="C15289">
        <v>0</v>
      </c>
      <c r="D15289">
        <v>0</v>
      </c>
      <c r="E15289">
        <f t="shared" si="1193"/>
        <v>2022</v>
      </c>
      <c r="F15289" t="str">
        <f t="shared" si="1192"/>
        <v>Wallumbilla</v>
      </c>
      <c r="G15289" t="str">
        <f t="shared" si="1194"/>
        <v>Strip</v>
      </c>
      <c r="H15289">
        <f t="shared" si="1195"/>
        <v>2024</v>
      </c>
      <c r="I15289">
        <f t="shared" si="1196"/>
        <v>365</v>
      </c>
      <c r="J15289">
        <f>D15289*PJ_per_contract*I15289</f>
        <v>0</v>
      </c>
    </row>
    <row r="15290" spans="1:10" x14ac:dyDescent="0.2">
      <c r="A15290" t="s">
        <v>82</v>
      </c>
      <c r="B15290" s="3">
        <v>44846</v>
      </c>
      <c r="C15290">
        <v>22</v>
      </c>
      <c r="D15290">
        <v>0</v>
      </c>
      <c r="E15290">
        <f t="shared" si="1193"/>
        <v>2022</v>
      </c>
      <c r="F15290" t="str">
        <f t="shared" si="1192"/>
        <v>Wallumbilla</v>
      </c>
      <c r="G15290" t="str">
        <f t="shared" si="1194"/>
        <v>Quarter</v>
      </c>
      <c r="H15290">
        <f t="shared" si="1195"/>
        <v>2024</v>
      </c>
      <c r="I15290">
        <f t="shared" si="1196"/>
        <v>92</v>
      </c>
      <c r="J15290">
        <f>D15290*PJ_per_contract*I15290</f>
        <v>0</v>
      </c>
    </row>
    <row r="15291" spans="1:10" x14ac:dyDescent="0.2">
      <c r="A15291" t="s">
        <v>83</v>
      </c>
      <c r="B15291" s="3">
        <v>44846</v>
      </c>
      <c r="C15291">
        <v>24</v>
      </c>
      <c r="D15291">
        <v>0</v>
      </c>
      <c r="E15291">
        <f t="shared" si="1193"/>
        <v>2022</v>
      </c>
      <c r="F15291" t="str">
        <f t="shared" si="1192"/>
        <v>Wallumbilla</v>
      </c>
      <c r="G15291" t="str">
        <f t="shared" si="1194"/>
        <v>Quarter</v>
      </c>
      <c r="H15291">
        <f t="shared" si="1195"/>
        <v>2024</v>
      </c>
      <c r="I15291">
        <f t="shared" si="1196"/>
        <v>92</v>
      </c>
      <c r="J15291">
        <f>D15291*PJ_per_contract*I15291</f>
        <v>0</v>
      </c>
    </row>
    <row r="15292" spans="1:10" x14ac:dyDescent="0.2">
      <c r="A15292" t="s">
        <v>98</v>
      </c>
      <c r="B15292" s="3">
        <v>44846</v>
      </c>
      <c r="C15292">
        <v>0</v>
      </c>
      <c r="D15292">
        <v>0</v>
      </c>
      <c r="E15292">
        <f t="shared" si="1193"/>
        <v>2022</v>
      </c>
      <c r="F15292" t="str">
        <f t="shared" si="1192"/>
        <v>Wallumbilla</v>
      </c>
      <c r="G15292" t="str">
        <f t="shared" si="1194"/>
        <v>Strip</v>
      </c>
      <c r="H15292">
        <f t="shared" si="1195"/>
        <v>2025</v>
      </c>
      <c r="I15292">
        <f t="shared" si="1196"/>
        <v>365</v>
      </c>
      <c r="J15292">
        <f>D15292*PJ_per_contract*I15292</f>
        <v>0</v>
      </c>
    </row>
    <row r="15293" spans="1:10" x14ac:dyDescent="0.2">
      <c r="A15293" t="s">
        <v>93</v>
      </c>
      <c r="B15293" s="3">
        <v>44846</v>
      </c>
      <c r="C15293">
        <v>24</v>
      </c>
      <c r="D15293">
        <v>0</v>
      </c>
      <c r="E15293">
        <f t="shared" si="1193"/>
        <v>2022</v>
      </c>
      <c r="F15293" t="str">
        <f t="shared" si="1192"/>
        <v>Wallumbilla</v>
      </c>
      <c r="G15293" t="str">
        <f t="shared" si="1194"/>
        <v>Quarter</v>
      </c>
      <c r="H15293">
        <f t="shared" si="1195"/>
        <v>2024</v>
      </c>
      <c r="I15293">
        <f t="shared" si="1196"/>
        <v>92</v>
      </c>
      <c r="J15293">
        <f>D15293*PJ_per_contract*I15293</f>
        <v>0</v>
      </c>
    </row>
    <row r="15294" spans="1:10" x14ac:dyDescent="0.2">
      <c r="A15294" t="s">
        <v>94</v>
      </c>
      <c r="B15294" s="3">
        <v>44846</v>
      </c>
      <c r="C15294">
        <v>22</v>
      </c>
      <c r="D15294">
        <v>0</v>
      </c>
      <c r="E15294">
        <f t="shared" si="1193"/>
        <v>2022</v>
      </c>
      <c r="F15294" t="str">
        <f t="shared" si="1192"/>
        <v>Wallumbilla</v>
      </c>
      <c r="G15294" t="str">
        <f t="shared" si="1194"/>
        <v>Quarter</v>
      </c>
      <c r="H15294">
        <f t="shared" si="1195"/>
        <v>2024</v>
      </c>
      <c r="I15294">
        <f t="shared" si="1196"/>
        <v>92</v>
      </c>
      <c r="J15294">
        <f>D15294*PJ_per_contract*I15294</f>
        <v>0</v>
      </c>
    </row>
    <row r="15295" spans="1:10" x14ac:dyDescent="0.2">
      <c r="A15295" t="s">
        <v>99</v>
      </c>
      <c r="B15295" s="3">
        <v>44846</v>
      </c>
      <c r="C15295">
        <v>0</v>
      </c>
      <c r="D15295">
        <v>0</v>
      </c>
      <c r="E15295">
        <f t="shared" si="1193"/>
        <v>2022</v>
      </c>
      <c r="F15295" t="str">
        <f t="shared" si="1192"/>
        <v>Wallumbilla</v>
      </c>
      <c r="G15295" t="str">
        <f t="shared" si="1194"/>
        <v>Quarter</v>
      </c>
      <c r="H15295">
        <f t="shared" si="1195"/>
        <v>2025</v>
      </c>
      <c r="I15295">
        <f t="shared" si="1196"/>
        <v>92</v>
      </c>
      <c r="J15295">
        <f>D15295*PJ_per_contract*I15295</f>
        <v>0</v>
      </c>
    </row>
    <row r="15296" spans="1:10" x14ac:dyDescent="0.2">
      <c r="A15296" t="s">
        <v>100</v>
      </c>
      <c r="B15296" s="3">
        <v>44846</v>
      </c>
      <c r="C15296">
        <v>0</v>
      </c>
      <c r="D15296">
        <v>0</v>
      </c>
      <c r="E15296">
        <f t="shared" si="1193"/>
        <v>2022</v>
      </c>
      <c r="F15296" t="str">
        <f t="shared" si="1192"/>
        <v>Wallumbilla</v>
      </c>
      <c r="G15296" t="str">
        <f t="shared" si="1194"/>
        <v>Quarter</v>
      </c>
      <c r="H15296">
        <f t="shared" si="1195"/>
        <v>2025</v>
      </c>
      <c r="I15296">
        <f t="shared" si="1196"/>
        <v>92</v>
      </c>
      <c r="J15296">
        <f>D15296*PJ_per_contract*I15296</f>
        <v>0</v>
      </c>
    </row>
    <row r="15297" spans="1:10" x14ac:dyDescent="0.2">
      <c r="A15297" t="s">
        <v>62</v>
      </c>
      <c r="B15297" s="3">
        <v>44847</v>
      </c>
      <c r="C15297">
        <v>216</v>
      </c>
      <c r="D15297">
        <v>0</v>
      </c>
      <c r="E15297">
        <f t="shared" si="1193"/>
        <v>2022</v>
      </c>
      <c r="F15297" t="str">
        <f t="shared" si="1192"/>
        <v>Wallumbilla</v>
      </c>
      <c r="G15297" t="str">
        <f t="shared" si="1194"/>
        <v>Quarter</v>
      </c>
      <c r="H15297">
        <f t="shared" si="1195"/>
        <v>2022</v>
      </c>
      <c r="I15297">
        <f t="shared" si="1196"/>
        <v>92</v>
      </c>
      <c r="J15297">
        <f>D15297*PJ_per_contract*I15297</f>
        <v>0</v>
      </c>
    </row>
    <row r="15298" spans="1:10" x14ac:dyDescent="0.2">
      <c r="A15298" t="s">
        <v>70</v>
      </c>
      <c r="B15298" s="3">
        <v>44847</v>
      </c>
      <c r="C15298">
        <v>0</v>
      </c>
      <c r="D15298">
        <v>0</v>
      </c>
      <c r="E15298">
        <f t="shared" si="1193"/>
        <v>2022</v>
      </c>
      <c r="F15298" t="str">
        <f t="shared" ref="F15298:F15361" si="1197">IF(OR(LEFT(A15298,2)="GJ",LEFT(A15298,2)="GK"),"Victorian",IF(OR(LEFT(A15298,2)="GX",LEFT(A15298,2)="GY"),"Wallumbilla","NA"))</f>
        <v>Wallumbilla</v>
      </c>
      <c r="G15298" t="str">
        <f t="shared" si="1194"/>
        <v>Strip</v>
      </c>
      <c r="H15298">
        <f t="shared" si="1195"/>
        <v>2023</v>
      </c>
      <c r="I15298">
        <f t="shared" si="1196"/>
        <v>365</v>
      </c>
      <c r="J15298">
        <f>D15298*PJ_per_contract*I15298</f>
        <v>0</v>
      </c>
    </row>
    <row r="15299" spans="1:10" x14ac:dyDescent="0.2">
      <c r="A15299" t="s">
        <v>63</v>
      </c>
      <c r="B15299" s="3">
        <v>44847</v>
      </c>
      <c r="C15299">
        <v>100</v>
      </c>
      <c r="D15299">
        <v>0</v>
      </c>
      <c r="E15299">
        <f t="shared" ref="E15299:E15362" si="1198">YEAR(B15299)</f>
        <v>2022</v>
      </c>
      <c r="F15299" t="str">
        <f t="shared" si="1197"/>
        <v>Wallumbilla</v>
      </c>
      <c r="G15299" t="str">
        <f t="shared" ref="G15299:G15362" si="1199">IF(LEFT(A15299,2)="GJ","Month",IF(OR(LEFT(A15299,2)="GK",LEFT(A15299,2)="GX"),"Quarter",IF(LEFT(A15299,2)="GY","Strip","NA")))</f>
        <v>Quarter</v>
      </c>
      <c r="H15299">
        <f t="shared" ref="H15299:H15362" si="1200">VALUE(MID(A15299,4,4))</f>
        <v>2023</v>
      </c>
      <c r="I15299">
        <f t="shared" ref="I15299:I15362" si="1201">IF(G15299="Month",_xlfn.DAYS(EOMONTH(B15299,0),EOMONTH(B15299,-1)),IF(G15299="Quarter",_xlfn.DAYS(EOMONTH(B15299,2),EOMONTH(B15299,-1)),365))</f>
        <v>92</v>
      </c>
      <c r="J15299">
        <f>D15299*PJ_per_contract*I15299</f>
        <v>0</v>
      </c>
    </row>
    <row r="15300" spans="1:10" x14ac:dyDescent="0.2">
      <c r="A15300" t="s">
        <v>64</v>
      </c>
      <c r="B15300" s="3">
        <v>44847</v>
      </c>
      <c r="C15300">
        <v>116</v>
      </c>
      <c r="D15300">
        <v>0</v>
      </c>
      <c r="E15300">
        <f t="shared" si="1198"/>
        <v>2022</v>
      </c>
      <c r="F15300" t="str">
        <f t="shared" si="1197"/>
        <v>Wallumbilla</v>
      </c>
      <c r="G15300" t="str">
        <f t="shared" si="1199"/>
        <v>Quarter</v>
      </c>
      <c r="H15300">
        <f t="shared" si="1200"/>
        <v>2023</v>
      </c>
      <c r="I15300">
        <f t="shared" si="1201"/>
        <v>92</v>
      </c>
      <c r="J15300">
        <f>D15300*PJ_per_contract*I15300</f>
        <v>0</v>
      </c>
    </row>
    <row r="15301" spans="1:10" x14ac:dyDescent="0.2">
      <c r="A15301" t="s">
        <v>81</v>
      </c>
      <c r="B15301" s="3">
        <v>44847</v>
      </c>
      <c r="C15301">
        <v>0</v>
      </c>
      <c r="D15301">
        <v>0</v>
      </c>
      <c r="E15301">
        <f t="shared" si="1198"/>
        <v>2022</v>
      </c>
      <c r="F15301" t="str">
        <f t="shared" si="1197"/>
        <v>Wallumbilla</v>
      </c>
      <c r="G15301" t="str">
        <f t="shared" si="1199"/>
        <v>Strip</v>
      </c>
      <c r="H15301">
        <f t="shared" si="1200"/>
        <v>2024</v>
      </c>
      <c r="I15301">
        <f t="shared" si="1201"/>
        <v>365</v>
      </c>
      <c r="J15301">
        <f>D15301*PJ_per_contract*I15301</f>
        <v>0</v>
      </c>
    </row>
    <row r="15302" spans="1:10" x14ac:dyDescent="0.2">
      <c r="A15302" t="s">
        <v>71</v>
      </c>
      <c r="B15302" s="3">
        <v>44847</v>
      </c>
      <c r="C15302">
        <v>67</v>
      </c>
      <c r="D15302">
        <v>0</v>
      </c>
      <c r="E15302">
        <f t="shared" si="1198"/>
        <v>2022</v>
      </c>
      <c r="F15302" t="str">
        <f t="shared" si="1197"/>
        <v>Wallumbilla</v>
      </c>
      <c r="G15302" t="str">
        <f t="shared" si="1199"/>
        <v>Quarter</v>
      </c>
      <c r="H15302">
        <f t="shared" si="1200"/>
        <v>2023</v>
      </c>
      <c r="I15302">
        <f t="shared" si="1201"/>
        <v>92</v>
      </c>
      <c r="J15302">
        <f>D15302*PJ_per_contract*I15302</f>
        <v>0</v>
      </c>
    </row>
    <row r="15303" spans="1:10" x14ac:dyDescent="0.2">
      <c r="A15303" t="s">
        <v>72</v>
      </c>
      <c r="B15303" s="3">
        <v>44847</v>
      </c>
      <c r="C15303">
        <v>64</v>
      </c>
      <c r="D15303">
        <v>0</v>
      </c>
      <c r="E15303">
        <f t="shared" si="1198"/>
        <v>2022</v>
      </c>
      <c r="F15303" t="str">
        <f t="shared" si="1197"/>
        <v>Wallumbilla</v>
      </c>
      <c r="G15303" t="str">
        <f t="shared" si="1199"/>
        <v>Quarter</v>
      </c>
      <c r="H15303">
        <f t="shared" si="1200"/>
        <v>2023</v>
      </c>
      <c r="I15303">
        <f t="shared" si="1201"/>
        <v>92</v>
      </c>
      <c r="J15303">
        <f>D15303*PJ_per_contract*I15303</f>
        <v>0</v>
      </c>
    </row>
    <row r="15304" spans="1:10" x14ac:dyDescent="0.2">
      <c r="A15304" t="s">
        <v>92</v>
      </c>
      <c r="B15304" s="3">
        <v>44847</v>
      </c>
      <c r="C15304">
        <v>0</v>
      </c>
      <c r="D15304">
        <v>0</v>
      </c>
      <c r="E15304">
        <f t="shared" si="1198"/>
        <v>2022</v>
      </c>
      <c r="F15304" t="str">
        <f t="shared" si="1197"/>
        <v>Wallumbilla</v>
      </c>
      <c r="G15304" t="str">
        <f t="shared" si="1199"/>
        <v>Strip</v>
      </c>
      <c r="H15304">
        <f t="shared" si="1200"/>
        <v>2024</v>
      </c>
      <c r="I15304">
        <f t="shared" si="1201"/>
        <v>365</v>
      </c>
      <c r="J15304">
        <f>D15304*PJ_per_contract*I15304</f>
        <v>0</v>
      </c>
    </row>
    <row r="15305" spans="1:10" x14ac:dyDescent="0.2">
      <c r="A15305" t="s">
        <v>82</v>
      </c>
      <c r="B15305" s="3">
        <v>44847</v>
      </c>
      <c r="C15305">
        <v>22</v>
      </c>
      <c r="D15305">
        <v>0</v>
      </c>
      <c r="E15305">
        <f t="shared" si="1198"/>
        <v>2022</v>
      </c>
      <c r="F15305" t="str">
        <f t="shared" si="1197"/>
        <v>Wallumbilla</v>
      </c>
      <c r="G15305" t="str">
        <f t="shared" si="1199"/>
        <v>Quarter</v>
      </c>
      <c r="H15305">
        <f t="shared" si="1200"/>
        <v>2024</v>
      </c>
      <c r="I15305">
        <f t="shared" si="1201"/>
        <v>92</v>
      </c>
      <c r="J15305">
        <f>D15305*PJ_per_contract*I15305</f>
        <v>0</v>
      </c>
    </row>
    <row r="15306" spans="1:10" x14ac:dyDescent="0.2">
      <c r="A15306" t="s">
        <v>83</v>
      </c>
      <c r="B15306" s="3">
        <v>44847</v>
      </c>
      <c r="C15306">
        <v>24</v>
      </c>
      <c r="D15306">
        <v>0</v>
      </c>
      <c r="E15306">
        <f t="shared" si="1198"/>
        <v>2022</v>
      </c>
      <c r="F15306" t="str">
        <f t="shared" si="1197"/>
        <v>Wallumbilla</v>
      </c>
      <c r="G15306" t="str">
        <f t="shared" si="1199"/>
        <v>Quarter</v>
      </c>
      <c r="H15306">
        <f t="shared" si="1200"/>
        <v>2024</v>
      </c>
      <c r="I15306">
        <f t="shared" si="1201"/>
        <v>92</v>
      </c>
      <c r="J15306">
        <f>D15306*PJ_per_contract*I15306</f>
        <v>0</v>
      </c>
    </row>
    <row r="15307" spans="1:10" x14ac:dyDescent="0.2">
      <c r="A15307" t="s">
        <v>98</v>
      </c>
      <c r="B15307" s="3">
        <v>44847</v>
      </c>
      <c r="C15307">
        <v>0</v>
      </c>
      <c r="D15307">
        <v>0</v>
      </c>
      <c r="E15307">
        <f t="shared" si="1198"/>
        <v>2022</v>
      </c>
      <c r="F15307" t="str">
        <f t="shared" si="1197"/>
        <v>Wallumbilla</v>
      </c>
      <c r="G15307" t="str">
        <f t="shared" si="1199"/>
        <v>Strip</v>
      </c>
      <c r="H15307">
        <f t="shared" si="1200"/>
        <v>2025</v>
      </c>
      <c r="I15307">
        <f t="shared" si="1201"/>
        <v>365</v>
      </c>
      <c r="J15307">
        <f>D15307*PJ_per_contract*I15307</f>
        <v>0</v>
      </c>
    </row>
    <row r="15308" spans="1:10" x14ac:dyDescent="0.2">
      <c r="A15308" t="s">
        <v>93</v>
      </c>
      <c r="B15308" s="3">
        <v>44847</v>
      </c>
      <c r="C15308">
        <v>24</v>
      </c>
      <c r="D15308">
        <v>0</v>
      </c>
      <c r="E15308">
        <f t="shared" si="1198"/>
        <v>2022</v>
      </c>
      <c r="F15308" t="str">
        <f t="shared" si="1197"/>
        <v>Wallumbilla</v>
      </c>
      <c r="G15308" t="str">
        <f t="shared" si="1199"/>
        <v>Quarter</v>
      </c>
      <c r="H15308">
        <f t="shared" si="1200"/>
        <v>2024</v>
      </c>
      <c r="I15308">
        <f t="shared" si="1201"/>
        <v>92</v>
      </c>
      <c r="J15308">
        <f>D15308*PJ_per_contract*I15308</f>
        <v>0</v>
      </c>
    </row>
    <row r="15309" spans="1:10" x14ac:dyDescent="0.2">
      <c r="A15309" t="s">
        <v>94</v>
      </c>
      <c r="B15309" s="3">
        <v>44847</v>
      </c>
      <c r="C15309">
        <v>22</v>
      </c>
      <c r="D15309">
        <v>0</v>
      </c>
      <c r="E15309">
        <f t="shared" si="1198"/>
        <v>2022</v>
      </c>
      <c r="F15309" t="str">
        <f t="shared" si="1197"/>
        <v>Wallumbilla</v>
      </c>
      <c r="G15309" t="str">
        <f t="shared" si="1199"/>
        <v>Quarter</v>
      </c>
      <c r="H15309">
        <f t="shared" si="1200"/>
        <v>2024</v>
      </c>
      <c r="I15309">
        <f t="shared" si="1201"/>
        <v>92</v>
      </c>
      <c r="J15309">
        <f>D15309*PJ_per_contract*I15309</f>
        <v>0</v>
      </c>
    </row>
    <row r="15310" spans="1:10" x14ac:dyDescent="0.2">
      <c r="A15310" t="s">
        <v>99</v>
      </c>
      <c r="B15310" s="3">
        <v>44847</v>
      </c>
      <c r="C15310">
        <v>0</v>
      </c>
      <c r="D15310">
        <v>0</v>
      </c>
      <c r="E15310">
        <f t="shared" si="1198"/>
        <v>2022</v>
      </c>
      <c r="F15310" t="str">
        <f t="shared" si="1197"/>
        <v>Wallumbilla</v>
      </c>
      <c r="G15310" t="str">
        <f t="shared" si="1199"/>
        <v>Quarter</v>
      </c>
      <c r="H15310">
        <f t="shared" si="1200"/>
        <v>2025</v>
      </c>
      <c r="I15310">
        <f t="shared" si="1201"/>
        <v>92</v>
      </c>
      <c r="J15310">
        <f>D15310*PJ_per_contract*I15310</f>
        <v>0</v>
      </c>
    </row>
    <row r="15311" spans="1:10" x14ac:dyDescent="0.2">
      <c r="A15311" t="s">
        <v>100</v>
      </c>
      <c r="B15311" s="3">
        <v>44847</v>
      </c>
      <c r="C15311">
        <v>0</v>
      </c>
      <c r="D15311">
        <v>0</v>
      </c>
      <c r="E15311">
        <f t="shared" si="1198"/>
        <v>2022</v>
      </c>
      <c r="F15311" t="str">
        <f t="shared" si="1197"/>
        <v>Wallumbilla</v>
      </c>
      <c r="G15311" t="str">
        <f t="shared" si="1199"/>
        <v>Quarter</v>
      </c>
      <c r="H15311">
        <f t="shared" si="1200"/>
        <v>2025</v>
      </c>
      <c r="I15311">
        <f t="shared" si="1201"/>
        <v>92</v>
      </c>
      <c r="J15311">
        <f>D15311*PJ_per_contract*I15311</f>
        <v>0</v>
      </c>
    </row>
    <row r="15312" spans="1:10" x14ac:dyDescent="0.2">
      <c r="A15312" t="s">
        <v>62</v>
      </c>
      <c r="B15312" s="3">
        <v>44848</v>
      </c>
      <c r="C15312">
        <v>216</v>
      </c>
      <c r="D15312">
        <v>0</v>
      </c>
      <c r="E15312">
        <f t="shared" si="1198"/>
        <v>2022</v>
      </c>
      <c r="F15312" t="str">
        <f t="shared" si="1197"/>
        <v>Wallumbilla</v>
      </c>
      <c r="G15312" t="str">
        <f t="shared" si="1199"/>
        <v>Quarter</v>
      </c>
      <c r="H15312">
        <f t="shared" si="1200"/>
        <v>2022</v>
      </c>
      <c r="I15312">
        <f t="shared" si="1201"/>
        <v>92</v>
      </c>
      <c r="J15312">
        <f>D15312*PJ_per_contract*I15312</f>
        <v>0</v>
      </c>
    </row>
    <row r="15313" spans="1:10" x14ac:dyDescent="0.2">
      <c r="A15313" t="s">
        <v>70</v>
      </c>
      <c r="B15313" s="3">
        <v>44848</v>
      </c>
      <c r="C15313">
        <v>0</v>
      </c>
      <c r="D15313">
        <v>0</v>
      </c>
      <c r="E15313">
        <f t="shared" si="1198"/>
        <v>2022</v>
      </c>
      <c r="F15313" t="str">
        <f t="shared" si="1197"/>
        <v>Wallumbilla</v>
      </c>
      <c r="G15313" t="str">
        <f t="shared" si="1199"/>
        <v>Strip</v>
      </c>
      <c r="H15313">
        <f t="shared" si="1200"/>
        <v>2023</v>
      </c>
      <c r="I15313">
        <f t="shared" si="1201"/>
        <v>365</v>
      </c>
      <c r="J15313">
        <f>D15313*PJ_per_contract*I15313</f>
        <v>0</v>
      </c>
    </row>
    <row r="15314" spans="1:10" x14ac:dyDescent="0.2">
      <c r="A15314" t="s">
        <v>63</v>
      </c>
      <c r="B15314" s="3">
        <v>44848</v>
      </c>
      <c r="C15314">
        <v>100</v>
      </c>
      <c r="D15314">
        <v>0</v>
      </c>
      <c r="E15314">
        <f t="shared" si="1198"/>
        <v>2022</v>
      </c>
      <c r="F15314" t="str">
        <f t="shared" si="1197"/>
        <v>Wallumbilla</v>
      </c>
      <c r="G15314" t="str">
        <f t="shared" si="1199"/>
        <v>Quarter</v>
      </c>
      <c r="H15314">
        <f t="shared" si="1200"/>
        <v>2023</v>
      </c>
      <c r="I15314">
        <f t="shared" si="1201"/>
        <v>92</v>
      </c>
      <c r="J15314">
        <f>D15314*PJ_per_contract*I15314</f>
        <v>0</v>
      </c>
    </row>
    <row r="15315" spans="1:10" x14ac:dyDescent="0.2">
      <c r="A15315" t="s">
        <v>64</v>
      </c>
      <c r="B15315" s="3">
        <v>44848</v>
      </c>
      <c r="C15315">
        <v>116</v>
      </c>
      <c r="D15315">
        <v>0</v>
      </c>
      <c r="E15315">
        <f t="shared" si="1198"/>
        <v>2022</v>
      </c>
      <c r="F15315" t="str">
        <f t="shared" si="1197"/>
        <v>Wallumbilla</v>
      </c>
      <c r="G15315" t="str">
        <f t="shared" si="1199"/>
        <v>Quarter</v>
      </c>
      <c r="H15315">
        <f t="shared" si="1200"/>
        <v>2023</v>
      </c>
      <c r="I15315">
        <f t="shared" si="1201"/>
        <v>92</v>
      </c>
      <c r="J15315">
        <f>D15315*PJ_per_contract*I15315</f>
        <v>0</v>
      </c>
    </row>
    <row r="15316" spans="1:10" x14ac:dyDescent="0.2">
      <c r="A15316" t="s">
        <v>81</v>
      </c>
      <c r="B15316" s="3">
        <v>44848</v>
      </c>
      <c r="C15316">
        <v>0</v>
      </c>
      <c r="D15316">
        <v>0</v>
      </c>
      <c r="E15316">
        <f t="shared" si="1198"/>
        <v>2022</v>
      </c>
      <c r="F15316" t="str">
        <f t="shared" si="1197"/>
        <v>Wallumbilla</v>
      </c>
      <c r="G15316" t="str">
        <f t="shared" si="1199"/>
        <v>Strip</v>
      </c>
      <c r="H15316">
        <f t="shared" si="1200"/>
        <v>2024</v>
      </c>
      <c r="I15316">
        <f t="shared" si="1201"/>
        <v>365</v>
      </c>
      <c r="J15316">
        <f>D15316*PJ_per_contract*I15316</f>
        <v>0</v>
      </c>
    </row>
    <row r="15317" spans="1:10" x14ac:dyDescent="0.2">
      <c r="A15317" t="s">
        <v>71</v>
      </c>
      <c r="B15317" s="3">
        <v>44848</v>
      </c>
      <c r="C15317">
        <v>67</v>
      </c>
      <c r="D15317">
        <v>0</v>
      </c>
      <c r="E15317">
        <f t="shared" si="1198"/>
        <v>2022</v>
      </c>
      <c r="F15317" t="str">
        <f t="shared" si="1197"/>
        <v>Wallumbilla</v>
      </c>
      <c r="G15317" t="str">
        <f t="shared" si="1199"/>
        <v>Quarter</v>
      </c>
      <c r="H15317">
        <f t="shared" si="1200"/>
        <v>2023</v>
      </c>
      <c r="I15317">
        <f t="shared" si="1201"/>
        <v>92</v>
      </c>
      <c r="J15317">
        <f>D15317*PJ_per_contract*I15317</f>
        <v>0</v>
      </c>
    </row>
    <row r="15318" spans="1:10" x14ac:dyDescent="0.2">
      <c r="A15318" t="s">
        <v>72</v>
      </c>
      <c r="B15318" s="3">
        <v>44848</v>
      </c>
      <c r="C15318">
        <v>64</v>
      </c>
      <c r="D15318">
        <v>0</v>
      </c>
      <c r="E15318">
        <f t="shared" si="1198"/>
        <v>2022</v>
      </c>
      <c r="F15318" t="str">
        <f t="shared" si="1197"/>
        <v>Wallumbilla</v>
      </c>
      <c r="G15318" t="str">
        <f t="shared" si="1199"/>
        <v>Quarter</v>
      </c>
      <c r="H15318">
        <f t="shared" si="1200"/>
        <v>2023</v>
      </c>
      <c r="I15318">
        <f t="shared" si="1201"/>
        <v>92</v>
      </c>
      <c r="J15318">
        <f>D15318*PJ_per_contract*I15318</f>
        <v>0</v>
      </c>
    </row>
    <row r="15319" spans="1:10" x14ac:dyDescent="0.2">
      <c r="A15319" t="s">
        <v>92</v>
      </c>
      <c r="B15319" s="3">
        <v>44848</v>
      </c>
      <c r="C15319">
        <v>0</v>
      </c>
      <c r="D15319">
        <v>0</v>
      </c>
      <c r="E15319">
        <f t="shared" si="1198"/>
        <v>2022</v>
      </c>
      <c r="F15319" t="str">
        <f t="shared" si="1197"/>
        <v>Wallumbilla</v>
      </c>
      <c r="G15319" t="str">
        <f t="shared" si="1199"/>
        <v>Strip</v>
      </c>
      <c r="H15319">
        <f t="shared" si="1200"/>
        <v>2024</v>
      </c>
      <c r="I15319">
        <f t="shared" si="1201"/>
        <v>365</v>
      </c>
      <c r="J15319">
        <f>D15319*PJ_per_contract*I15319</f>
        <v>0</v>
      </c>
    </row>
    <row r="15320" spans="1:10" x14ac:dyDescent="0.2">
      <c r="A15320" t="s">
        <v>82</v>
      </c>
      <c r="B15320" s="3">
        <v>44848</v>
      </c>
      <c r="C15320">
        <v>22</v>
      </c>
      <c r="D15320">
        <v>0</v>
      </c>
      <c r="E15320">
        <f t="shared" si="1198"/>
        <v>2022</v>
      </c>
      <c r="F15320" t="str">
        <f t="shared" si="1197"/>
        <v>Wallumbilla</v>
      </c>
      <c r="G15320" t="str">
        <f t="shared" si="1199"/>
        <v>Quarter</v>
      </c>
      <c r="H15320">
        <f t="shared" si="1200"/>
        <v>2024</v>
      </c>
      <c r="I15320">
        <f t="shared" si="1201"/>
        <v>92</v>
      </c>
      <c r="J15320">
        <f>D15320*PJ_per_contract*I15320</f>
        <v>0</v>
      </c>
    </row>
    <row r="15321" spans="1:10" x14ac:dyDescent="0.2">
      <c r="A15321" t="s">
        <v>83</v>
      </c>
      <c r="B15321" s="3">
        <v>44848</v>
      </c>
      <c r="C15321">
        <v>24</v>
      </c>
      <c r="D15321">
        <v>0</v>
      </c>
      <c r="E15321">
        <f t="shared" si="1198"/>
        <v>2022</v>
      </c>
      <c r="F15321" t="str">
        <f t="shared" si="1197"/>
        <v>Wallumbilla</v>
      </c>
      <c r="G15321" t="str">
        <f t="shared" si="1199"/>
        <v>Quarter</v>
      </c>
      <c r="H15321">
        <f t="shared" si="1200"/>
        <v>2024</v>
      </c>
      <c r="I15321">
        <f t="shared" si="1201"/>
        <v>92</v>
      </c>
      <c r="J15321">
        <f>D15321*PJ_per_contract*I15321</f>
        <v>0</v>
      </c>
    </row>
    <row r="15322" spans="1:10" x14ac:dyDescent="0.2">
      <c r="A15322" t="s">
        <v>98</v>
      </c>
      <c r="B15322" s="3">
        <v>44848</v>
      </c>
      <c r="C15322">
        <v>0</v>
      </c>
      <c r="D15322">
        <v>0</v>
      </c>
      <c r="E15322">
        <f t="shared" si="1198"/>
        <v>2022</v>
      </c>
      <c r="F15322" t="str">
        <f t="shared" si="1197"/>
        <v>Wallumbilla</v>
      </c>
      <c r="G15322" t="str">
        <f t="shared" si="1199"/>
        <v>Strip</v>
      </c>
      <c r="H15322">
        <f t="shared" si="1200"/>
        <v>2025</v>
      </c>
      <c r="I15322">
        <f t="shared" si="1201"/>
        <v>365</v>
      </c>
      <c r="J15322">
        <f>D15322*PJ_per_contract*I15322</f>
        <v>0</v>
      </c>
    </row>
    <row r="15323" spans="1:10" x14ac:dyDescent="0.2">
      <c r="A15323" t="s">
        <v>93</v>
      </c>
      <c r="B15323" s="3">
        <v>44848</v>
      </c>
      <c r="C15323">
        <v>24</v>
      </c>
      <c r="D15323">
        <v>0</v>
      </c>
      <c r="E15323">
        <f t="shared" si="1198"/>
        <v>2022</v>
      </c>
      <c r="F15323" t="str">
        <f t="shared" si="1197"/>
        <v>Wallumbilla</v>
      </c>
      <c r="G15323" t="str">
        <f t="shared" si="1199"/>
        <v>Quarter</v>
      </c>
      <c r="H15323">
        <f t="shared" si="1200"/>
        <v>2024</v>
      </c>
      <c r="I15323">
        <f t="shared" si="1201"/>
        <v>92</v>
      </c>
      <c r="J15323">
        <f>D15323*PJ_per_contract*I15323</f>
        <v>0</v>
      </c>
    </row>
    <row r="15324" spans="1:10" x14ac:dyDescent="0.2">
      <c r="A15324" t="s">
        <v>94</v>
      </c>
      <c r="B15324" s="3">
        <v>44848</v>
      </c>
      <c r="C15324">
        <v>22</v>
      </c>
      <c r="D15324">
        <v>0</v>
      </c>
      <c r="E15324">
        <f t="shared" si="1198"/>
        <v>2022</v>
      </c>
      <c r="F15324" t="str">
        <f t="shared" si="1197"/>
        <v>Wallumbilla</v>
      </c>
      <c r="G15324" t="str">
        <f t="shared" si="1199"/>
        <v>Quarter</v>
      </c>
      <c r="H15324">
        <f t="shared" si="1200"/>
        <v>2024</v>
      </c>
      <c r="I15324">
        <f t="shared" si="1201"/>
        <v>92</v>
      </c>
      <c r="J15324">
        <f>D15324*PJ_per_contract*I15324</f>
        <v>0</v>
      </c>
    </row>
    <row r="15325" spans="1:10" x14ac:dyDescent="0.2">
      <c r="A15325" t="s">
        <v>99</v>
      </c>
      <c r="B15325" s="3">
        <v>44848</v>
      </c>
      <c r="C15325">
        <v>0</v>
      </c>
      <c r="D15325">
        <v>0</v>
      </c>
      <c r="E15325">
        <f t="shared" si="1198"/>
        <v>2022</v>
      </c>
      <c r="F15325" t="str">
        <f t="shared" si="1197"/>
        <v>Wallumbilla</v>
      </c>
      <c r="G15325" t="str">
        <f t="shared" si="1199"/>
        <v>Quarter</v>
      </c>
      <c r="H15325">
        <f t="shared" si="1200"/>
        <v>2025</v>
      </c>
      <c r="I15325">
        <f t="shared" si="1201"/>
        <v>92</v>
      </c>
      <c r="J15325">
        <f>D15325*PJ_per_contract*I15325</f>
        <v>0</v>
      </c>
    </row>
    <row r="15326" spans="1:10" x14ac:dyDescent="0.2">
      <c r="A15326" t="s">
        <v>100</v>
      </c>
      <c r="B15326" s="3">
        <v>44848</v>
      </c>
      <c r="C15326">
        <v>0</v>
      </c>
      <c r="D15326">
        <v>0</v>
      </c>
      <c r="E15326">
        <f t="shared" si="1198"/>
        <v>2022</v>
      </c>
      <c r="F15326" t="str">
        <f t="shared" si="1197"/>
        <v>Wallumbilla</v>
      </c>
      <c r="G15326" t="str">
        <f t="shared" si="1199"/>
        <v>Quarter</v>
      </c>
      <c r="H15326">
        <f t="shared" si="1200"/>
        <v>2025</v>
      </c>
      <c r="I15326">
        <f t="shared" si="1201"/>
        <v>92</v>
      </c>
      <c r="J15326">
        <f>D15326*PJ_per_contract*I15326</f>
        <v>0</v>
      </c>
    </row>
    <row r="15327" spans="1:10" x14ac:dyDescent="0.2">
      <c r="A15327" t="s">
        <v>62</v>
      </c>
      <c r="B15327" s="3">
        <v>44851</v>
      </c>
      <c r="C15327">
        <v>216</v>
      </c>
      <c r="D15327">
        <v>0</v>
      </c>
      <c r="E15327">
        <f t="shared" si="1198"/>
        <v>2022</v>
      </c>
      <c r="F15327" t="str">
        <f t="shared" si="1197"/>
        <v>Wallumbilla</v>
      </c>
      <c r="G15327" t="str">
        <f t="shared" si="1199"/>
        <v>Quarter</v>
      </c>
      <c r="H15327">
        <f t="shared" si="1200"/>
        <v>2022</v>
      </c>
      <c r="I15327">
        <f t="shared" si="1201"/>
        <v>92</v>
      </c>
      <c r="J15327">
        <f>D15327*PJ_per_contract*I15327</f>
        <v>0</v>
      </c>
    </row>
    <row r="15328" spans="1:10" x14ac:dyDescent="0.2">
      <c r="A15328" t="s">
        <v>70</v>
      </c>
      <c r="B15328" s="3">
        <v>44851</v>
      </c>
      <c r="C15328">
        <v>0</v>
      </c>
      <c r="D15328">
        <v>0</v>
      </c>
      <c r="E15328">
        <f t="shared" si="1198"/>
        <v>2022</v>
      </c>
      <c r="F15328" t="str">
        <f t="shared" si="1197"/>
        <v>Wallumbilla</v>
      </c>
      <c r="G15328" t="str">
        <f t="shared" si="1199"/>
        <v>Strip</v>
      </c>
      <c r="H15328">
        <f t="shared" si="1200"/>
        <v>2023</v>
      </c>
      <c r="I15328">
        <f t="shared" si="1201"/>
        <v>365</v>
      </c>
      <c r="J15328">
        <f>D15328*PJ_per_contract*I15328</f>
        <v>0</v>
      </c>
    </row>
    <row r="15329" spans="1:10" x14ac:dyDescent="0.2">
      <c r="A15329" t="s">
        <v>63</v>
      </c>
      <c r="B15329" s="3">
        <v>44851</v>
      </c>
      <c r="C15329">
        <v>100</v>
      </c>
      <c r="D15329">
        <v>0</v>
      </c>
      <c r="E15329">
        <f t="shared" si="1198"/>
        <v>2022</v>
      </c>
      <c r="F15329" t="str">
        <f t="shared" si="1197"/>
        <v>Wallumbilla</v>
      </c>
      <c r="G15329" t="str">
        <f t="shared" si="1199"/>
        <v>Quarter</v>
      </c>
      <c r="H15329">
        <f t="shared" si="1200"/>
        <v>2023</v>
      </c>
      <c r="I15329">
        <f t="shared" si="1201"/>
        <v>92</v>
      </c>
      <c r="J15329">
        <f>D15329*PJ_per_contract*I15329</f>
        <v>0</v>
      </c>
    </row>
    <row r="15330" spans="1:10" x14ac:dyDescent="0.2">
      <c r="A15330" t="s">
        <v>64</v>
      </c>
      <c r="B15330" s="3">
        <v>44851</v>
      </c>
      <c r="C15330">
        <v>116</v>
      </c>
      <c r="D15330">
        <v>0</v>
      </c>
      <c r="E15330">
        <f t="shared" si="1198"/>
        <v>2022</v>
      </c>
      <c r="F15330" t="str">
        <f t="shared" si="1197"/>
        <v>Wallumbilla</v>
      </c>
      <c r="G15330" t="str">
        <f t="shared" si="1199"/>
        <v>Quarter</v>
      </c>
      <c r="H15330">
        <f t="shared" si="1200"/>
        <v>2023</v>
      </c>
      <c r="I15330">
        <f t="shared" si="1201"/>
        <v>92</v>
      </c>
      <c r="J15330">
        <f>D15330*PJ_per_contract*I15330</f>
        <v>0</v>
      </c>
    </row>
    <row r="15331" spans="1:10" x14ac:dyDescent="0.2">
      <c r="A15331" t="s">
        <v>81</v>
      </c>
      <c r="B15331" s="3">
        <v>44851</v>
      </c>
      <c r="C15331">
        <v>0</v>
      </c>
      <c r="D15331">
        <v>0</v>
      </c>
      <c r="E15331">
        <f t="shared" si="1198"/>
        <v>2022</v>
      </c>
      <c r="F15331" t="str">
        <f t="shared" si="1197"/>
        <v>Wallumbilla</v>
      </c>
      <c r="G15331" t="str">
        <f t="shared" si="1199"/>
        <v>Strip</v>
      </c>
      <c r="H15331">
        <f t="shared" si="1200"/>
        <v>2024</v>
      </c>
      <c r="I15331">
        <f t="shared" si="1201"/>
        <v>365</v>
      </c>
      <c r="J15331">
        <f>D15331*PJ_per_contract*I15331</f>
        <v>0</v>
      </c>
    </row>
    <row r="15332" spans="1:10" x14ac:dyDescent="0.2">
      <c r="A15332" t="s">
        <v>71</v>
      </c>
      <c r="B15332" s="3">
        <v>44851</v>
      </c>
      <c r="C15332">
        <v>67</v>
      </c>
      <c r="D15332">
        <v>0</v>
      </c>
      <c r="E15332">
        <f t="shared" si="1198"/>
        <v>2022</v>
      </c>
      <c r="F15332" t="str">
        <f t="shared" si="1197"/>
        <v>Wallumbilla</v>
      </c>
      <c r="G15332" t="str">
        <f t="shared" si="1199"/>
        <v>Quarter</v>
      </c>
      <c r="H15332">
        <f t="shared" si="1200"/>
        <v>2023</v>
      </c>
      <c r="I15332">
        <f t="shared" si="1201"/>
        <v>92</v>
      </c>
      <c r="J15332">
        <f>D15332*PJ_per_contract*I15332</f>
        <v>0</v>
      </c>
    </row>
    <row r="15333" spans="1:10" x14ac:dyDescent="0.2">
      <c r="A15333" t="s">
        <v>72</v>
      </c>
      <c r="B15333" s="3">
        <v>44851</v>
      </c>
      <c r="C15333">
        <v>64</v>
      </c>
      <c r="D15333">
        <v>0</v>
      </c>
      <c r="E15333">
        <f t="shared" si="1198"/>
        <v>2022</v>
      </c>
      <c r="F15333" t="str">
        <f t="shared" si="1197"/>
        <v>Wallumbilla</v>
      </c>
      <c r="G15333" t="str">
        <f t="shared" si="1199"/>
        <v>Quarter</v>
      </c>
      <c r="H15333">
        <f t="shared" si="1200"/>
        <v>2023</v>
      </c>
      <c r="I15333">
        <f t="shared" si="1201"/>
        <v>92</v>
      </c>
      <c r="J15333">
        <f>D15333*PJ_per_contract*I15333</f>
        <v>0</v>
      </c>
    </row>
    <row r="15334" spans="1:10" x14ac:dyDescent="0.2">
      <c r="A15334" t="s">
        <v>92</v>
      </c>
      <c r="B15334" s="3">
        <v>44851</v>
      </c>
      <c r="C15334">
        <v>0</v>
      </c>
      <c r="D15334">
        <v>0</v>
      </c>
      <c r="E15334">
        <f t="shared" si="1198"/>
        <v>2022</v>
      </c>
      <c r="F15334" t="str">
        <f t="shared" si="1197"/>
        <v>Wallumbilla</v>
      </c>
      <c r="G15334" t="str">
        <f t="shared" si="1199"/>
        <v>Strip</v>
      </c>
      <c r="H15334">
        <f t="shared" si="1200"/>
        <v>2024</v>
      </c>
      <c r="I15334">
        <f t="shared" si="1201"/>
        <v>365</v>
      </c>
      <c r="J15334">
        <f>D15334*PJ_per_contract*I15334</f>
        <v>0</v>
      </c>
    </row>
    <row r="15335" spans="1:10" x14ac:dyDescent="0.2">
      <c r="A15335" t="s">
        <v>82</v>
      </c>
      <c r="B15335" s="3">
        <v>44851</v>
      </c>
      <c r="C15335">
        <v>22</v>
      </c>
      <c r="D15335">
        <v>0</v>
      </c>
      <c r="E15335">
        <f t="shared" si="1198"/>
        <v>2022</v>
      </c>
      <c r="F15335" t="str">
        <f t="shared" si="1197"/>
        <v>Wallumbilla</v>
      </c>
      <c r="G15335" t="str">
        <f t="shared" si="1199"/>
        <v>Quarter</v>
      </c>
      <c r="H15335">
        <f t="shared" si="1200"/>
        <v>2024</v>
      </c>
      <c r="I15335">
        <f t="shared" si="1201"/>
        <v>92</v>
      </c>
      <c r="J15335">
        <f>D15335*PJ_per_contract*I15335</f>
        <v>0</v>
      </c>
    </row>
    <row r="15336" spans="1:10" x14ac:dyDescent="0.2">
      <c r="A15336" t="s">
        <v>83</v>
      </c>
      <c r="B15336" s="3">
        <v>44851</v>
      </c>
      <c r="C15336">
        <v>24</v>
      </c>
      <c r="D15336">
        <v>0</v>
      </c>
      <c r="E15336">
        <f t="shared" si="1198"/>
        <v>2022</v>
      </c>
      <c r="F15336" t="str">
        <f t="shared" si="1197"/>
        <v>Wallumbilla</v>
      </c>
      <c r="G15336" t="str">
        <f t="shared" si="1199"/>
        <v>Quarter</v>
      </c>
      <c r="H15336">
        <f t="shared" si="1200"/>
        <v>2024</v>
      </c>
      <c r="I15336">
        <f t="shared" si="1201"/>
        <v>92</v>
      </c>
      <c r="J15336">
        <f>D15336*PJ_per_contract*I15336</f>
        <v>0</v>
      </c>
    </row>
    <row r="15337" spans="1:10" x14ac:dyDescent="0.2">
      <c r="A15337" t="s">
        <v>98</v>
      </c>
      <c r="B15337" s="3">
        <v>44851</v>
      </c>
      <c r="C15337">
        <v>0</v>
      </c>
      <c r="D15337">
        <v>0</v>
      </c>
      <c r="E15337">
        <f t="shared" si="1198"/>
        <v>2022</v>
      </c>
      <c r="F15337" t="str">
        <f t="shared" si="1197"/>
        <v>Wallumbilla</v>
      </c>
      <c r="G15337" t="str">
        <f t="shared" si="1199"/>
        <v>Strip</v>
      </c>
      <c r="H15337">
        <f t="shared" si="1200"/>
        <v>2025</v>
      </c>
      <c r="I15337">
        <f t="shared" si="1201"/>
        <v>365</v>
      </c>
      <c r="J15337">
        <f>D15337*PJ_per_contract*I15337</f>
        <v>0</v>
      </c>
    </row>
    <row r="15338" spans="1:10" x14ac:dyDescent="0.2">
      <c r="A15338" t="s">
        <v>93</v>
      </c>
      <c r="B15338" s="3">
        <v>44851</v>
      </c>
      <c r="C15338">
        <v>24</v>
      </c>
      <c r="D15338">
        <v>0</v>
      </c>
      <c r="E15338">
        <f t="shared" si="1198"/>
        <v>2022</v>
      </c>
      <c r="F15338" t="str">
        <f t="shared" si="1197"/>
        <v>Wallumbilla</v>
      </c>
      <c r="G15338" t="str">
        <f t="shared" si="1199"/>
        <v>Quarter</v>
      </c>
      <c r="H15338">
        <f t="shared" si="1200"/>
        <v>2024</v>
      </c>
      <c r="I15338">
        <f t="shared" si="1201"/>
        <v>92</v>
      </c>
      <c r="J15338">
        <f>D15338*PJ_per_contract*I15338</f>
        <v>0</v>
      </c>
    </row>
    <row r="15339" spans="1:10" x14ac:dyDescent="0.2">
      <c r="A15339" t="s">
        <v>94</v>
      </c>
      <c r="B15339" s="3">
        <v>44851</v>
      </c>
      <c r="C15339">
        <v>22</v>
      </c>
      <c r="D15339">
        <v>0</v>
      </c>
      <c r="E15339">
        <f t="shared" si="1198"/>
        <v>2022</v>
      </c>
      <c r="F15339" t="str">
        <f t="shared" si="1197"/>
        <v>Wallumbilla</v>
      </c>
      <c r="G15339" t="str">
        <f t="shared" si="1199"/>
        <v>Quarter</v>
      </c>
      <c r="H15339">
        <f t="shared" si="1200"/>
        <v>2024</v>
      </c>
      <c r="I15339">
        <f t="shared" si="1201"/>
        <v>92</v>
      </c>
      <c r="J15339">
        <f>D15339*PJ_per_contract*I15339</f>
        <v>0</v>
      </c>
    </row>
    <row r="15340" spans="1:10" x14ac:dyDescent="0.2">
      <c r="A15340" t="s">
        <v>99</v>
      </c>
      <c r="B15340" s="3">
        <v>44851</v>
      </c>
      <c r="C15340">
        <v>0</v>
      </c>
      <c r="D15340">
        <v>0</v>
      </c>
      <c r="E15340">
        <f t="shared" si="1198"/>
        <v>2022</v>
      </c>
      <c r="F15340" t="str">
        <f t="shared" si="1197"/>
        <v>Wallumbilla</v>
      </c>
      <c r="G15340" t="str">
        <f t="shared" si="1199"/>
        <v>Quarter</v>
      </c>
      <c r="H15340">
        <f t="shared" si="1200"/>
        <v>2025</v>
      </c>
      <c r="I15340">
        <f t="shared" si="1201"/>
        <v>92</v>
      </c>
      <c r="J15340">
        <f>D15340*PJ_per_contract*I15340</f>
        <v>0</v>
      </c>
    </row>
    <row r="15341" spans="1:10" x14ac:dyDescent="0.2">
      <c r="A15341" t="s">
        <v>100</v>
      </c>
      <c r="B15341" s="3">
        <v>44851</v>
      </c>
      <c r="C15341">
        <v>0</v>
      </c>
      <c r="D15341">
        <v>0</v>
      </c>
      <c r="E15341">
        <f t="shared" si="1198"/>
        <v>2022</v>
      </c>
      <c r="F15341" t="str">
        <f t="shared" si="1197"/>
        <v>Wallumbilla</v>
      </c>
      <c r="G15341" t="str">
        <f t="shared" si="1199"/>
        <v>Quarter</v>
      </c>
      <c r="H15341">
        <f t="shared" si="1200"/>
        <v>2025</v>
      </c>
      <c r="I15341">
        <f t="shared" si="1201"/>
        <v>92</v>
      </c>
      <c r="J15341">
        <f>D15341*PJ_per_contract*I15341</f>
        <v>0</v>
      </c>
    </row>
    <row r="15342" spans="1:10" x14ac:dyDescent="0.2">
      <c r="A15342" t="s">
        <v>62</v>
      </c>
      <c r="B15342" s="3">
        <v>44852</v>
      </c>
      <c r="C15342">
        <v>216</v>
      </c>
      <c r="D15342">
        <v>0</v>
      </c>
      <c r="E15342">
        <f t="shared" si="1198"/>
        <v>2022</v>
      </c>
      <c r="F15342" t="str">
        <f t="shared" si="1197"/>
        <v>Wallumbilla</v>
      </c>
      <c r="G15342" t="str">
        <f t="shared" si="1199"/>
        <v>Quarter</v>
      </c>
      <c r="H15342">
        <f t="shared" si="1200"/>
        <v>2022</v>
      </c>
      <c r="I15342">
        <f t="shared" si="1201"/>
        <v>92</v>
      </c>
      <c r="J15342">
        <f>D15342*PJ_per_contract*I15342</f>
        <v>0</v>
      </c>
    </row>
    <row r="15343" spans="1:10" x14ac:dyDescent="0.2">
      <c r="A15343" t="s">
        <v>70</v>
      </c>
      <c r="B15343" s="3">
        <v>44852</v>
      </c>
      <c r="C15343">
        <v>0</v>
      </c>
      <c r="D15343">
        <v>0</v>
      </c>
      <c r="E15343">
        <f t="shared" si="1198"/>
        <v>2022</v>
      </c>
      <c r="F15343" t="str">
        <f t="shared" si="1197"/>
        <v>Wallumbilla</v>
      </c>
      <c r="G15343" t="str">
        <f t="shared" si="1199"/>
        <v>Strip</v>
      </c>
      <c r="H15343">
        <f t="shared" si="1200"/>
        <v>2023</v>
      </c>
      <c r="I15343">
        <f t="shared" si="1201"/>
        <v>365</v>
      </c>
      <c r="J15343">
        <f>D15343*PJ_per_contract*I15343</f>
        <v>0</v>
      </c>
    </row>
    <row r="15344" spans="1:10" x14ac:dyDescent="0.2">
      <c r="A15344" t="s">
        <v>63</v>
      </c>
      <c r="B15344" s="3">
        <v>44852</v>
      </c>
      <c r="C15344">
        <v>100</v>
      </c>
      <c r="D15344">
        <v>0</v>
      </c>
      <c r="E15344">
        <f t="shared" si="1198"/>
        <v>2022</v>
      </c>
      <c r="F15344" t="str">
        <f t="shared" si="1197"/>
        <v>Wallumbilla</v>
      </c>
      <c r="G15344" t="str">
        <f t="shared" si="1199"/>
        <v>Quarter</v>
      </c>
      <c r="H15344">
        <f t="shared" si="1200"/>
        <v>2023</v>
      </c>
      <c r="I15344">
        <f t="shared" si="1201"/>
        <v>92</v>
      </c>
      <c r="J15344">
        <f>D15344*PJ_per_contract*I15344</f>
        <v>0</v>
      </c>
    </row>
    <row r="15345" spans="1:10" x14ac:dyDescent="0.2">
      <c r="A15345" t="s">
        <v>64</v>
      </c>
      <c r="B15345" s="3">
        <v>44852</v>
      </c>
      <c r="C15345">
        <v>116</v>
      </c>
      <c r="D15345">
        <v>0</v>
      </c>
      <c r="E15345">
        <f t="shared" si="1198"/>
        <v>2022</v>
      </c>
      <c r="F15345" t="str">
        <f t="shared" si="1197"/>
        <v>Wallumbilla</v>
      </c>
      <c r="G15345" t="str">
        <f t="shared" si="1199"/>
        <v>Quarter</v>
      </c>
      <c r="H15345">
        <f t="shared" si="1200"/>
        <v>2023</v>
      </c>
      <c r="I15345">
        <f t="shared" si="1201"/>
        <v>92</v>
      </c>
      <c r="J15345">
        <f>D15345*PJ_per_contract*I15345</f>
        <v>0</v>
      </c>
    </row>
    <row r="15346" spans="1:10" x14ac:dyDescent="0.2">
      <c r="A15346" t="s">
        <v>81</v>
      </c>
      <c r="B15346" s="3">
        <v>44852</v>
      </c>
      <c r="C15346">
        <v>0</v>
      </c>
      <c r="D15346">
        <v>0</v>
      </c>
      <c r="E15346">
        <f t="shared" si="1198"/>
        <v>2022</v>
      </c>
      <c r="F15346" t="str">
        <f t="shared" si="1197"/>
        <v>Wallumbilla</v>
      </c>
      <c r="G15346" t="str">
        <f t="shared" si="1199"/>
        <v>Strip</v>
      </c>
      <c r="H15346">
        <f t="shared" si="1200"/>
        <v>2024</v>
      </c>
      <c r="I15346">
        <f t="shared" si="1201"/>
        <v>365</v>
      </c>
      <c r="J15346">
        <f>D15346*PJ_per_contract*I15346</f>
        <v>0</v>
      </c>
    </row>
    <row r="15347" spans="1:10" x14ac:dyDescent="0.2">
      <c r="A15347" t="s">
        <v>71</v>
      </c>
      <c r="B15347" s="3">
        <v>44852</v>
      </c>
      <c r="C15347">
        <v>67</v>
      </c>
      <c r="D15347">
        <v>0</v>
      </c>
      <c r="E15347">
        <f t="shared" si="1198"/>
        <v>2022</v>
      </c>
      <c r="F15347" t="str">
        <f t="shared" si="1197"/>
        <v>Wallumbilla</v>
      </c>
      <c r="G15347" t="str">
        <f t="shared" si="1199"/>
        <v>Quarter</v>
      </c>
      <c r="H15347">
        <f t="shared" si="1200"/>
        <v>2023</v>
      </c>
      <c r="I15347">
        <f t="shared" si="1201"/>
        <v>92</v>
      </c>
      <c r="J15347">
        <f>D15347*PJ_per_contract*I15347</f>
        <v>0</v>
      </c>
    </row>
    <row r="15348" spans="1:10" x14ac:dyDescent="0.2">
      <c r="A15348" t="s">
        <v>72</v>
      </c>
      <c r="B15348" s="3">
        <v>44852</v>
      </c>
      <c r="C15348">
        <v>64</v>
      </c>
      <c r="D15348">
        <v>0</v>
      </c>
      <c r="E15348">
        <f t="shared" si="1198"/>
        <v>2022</v>
      </c>
      <c r="F15348" t="str">
        <f t="shared" si="1197"/>
        <v>Wallumbilla</v>
      </c>
      <c r="G15348" t="str">
        <f t="shared" si="1199"/>
        <v>Quarter</v>
      </c>
      <c r="H15348">
        <f t="shared" si="1200"/>
        <v>2023</v>
      </c>
      <c r="I15348">
        <f t="shared" si="1201"/>
        <v>92</v>
      </c>
      <c r="J15348">
        <f>D15348*PJ_per_contract*I15348</f>
        <v>0</v>
      </c>
    </row>
    <row r="15349" spans="1:10" x14ac:dyDescent="0.2">
      <c r="A15349" t="s">
        <v>92</v>
      </c>
      <c r="B15349" s="3">
        <v>44852</v>
      </c>
      <c r="C15349">
        <v>0</v>
      </c>
      <c r="D15349">
        <v>0</v>
      </c>
      <c r="E15349">
        <f t="shared" si="1198"/>
        <v>2022</v>
      </c>
      <c r="F15349" t="str">
        <f t="shared" si="1197"/>
        <v>Wallumbilla</v>
      </c>
      <c r="G15349" t="str">
        <f t="shared" si="1199"/>
        <v>Strip</v>
      </c>
      <c r="H15349">
        <f t="shared" si="1200"/>
        <v>2024</v>
      </c>
      <c r="I15349">
        <f t="shared" si="1201"/>
        <v>365</v>
      </c>
      <c r="J15349">
        <f>D15349*PJ_per_contract*I15349</f>
        <v>0</v>
      </c>
    </row>
    <row r="15350" spans="1:10" x14ac:dyDescent="0.2">
      <c r="A15350" t="s">
        <v>82</v>
      </c>
      <c r="B15350" s="3">
        <v>44852</v>
      </c>
      <c r="C15350">
        <v>22</v>
      </c>
      <c r="D15350">
        <v>0</v>
      </c>
      <c r="E15350">
        <f t="shared" si="1198"/>
        <v>2022</v>
      </c>
      <c r="F15350" t="str">
        <f t="shared" si="1197"/>
        <v>Wallumbilla</v>
      </c>
      <c r="G15350" t="str">
        <f t="shared" si="1199"/>
        <v>Quarter</v>
      </c>
      <c r="H15350">
        <f t="shared" si="1200"/>
        <v>2024</v>
      </c>
      <c r="I15350">
        <f t="shared" si="1201"/>
        <v>92</v>
      </c>
      <c r="J15350">
        <f>D15350*PJ_per_contract*I15350</f>
        <v>0</v>
      </c>
    </row>
    <row r="15351" spans="1:10" x14ac:dyDescent="0.2">
      <c r="A15351" t="s">
        <v>83</v>
      </c>
      <c r="B15351" s="3">
        <v>44852</v>
      </c>
      <c r="C15351">
        <v>24</v>
      </c>
      <c r="D15351">
        <v>0</v>
      </c>
      <c r="E15351">
        <f t="shared" si="1198"/>
        <v>2022</v>
      </c>
      <c r="F15351" t="str">
        <f t="shared" si="1197"/>
        <v>Wallumbilla</v>
      </c>
      <c r="G15351" t="str">
        <f t="shared" si="1199"/>
        <v>Quarter</v>
      </c>
      <c r="H15351">
        <f t="shared" si="1200"/>
        <v>2024</v>
      </c>
      <c r="I15351">
        <f t="shared" si="1201"/>
        <v>92</v>
      </c>
      <c r="J15351">
        <f>D15351*PJ_per_contract*I15351</f>
        <v>0</v>
      </c>
    </row>
    <row r="15352" spans="1:10" x14ac:dyDescent="0.2">
      <c r="A15352" t="s">
        <v>98</v>
      </c>
      <c r="B15352" s="3">
        <v>44852</v>
      </c>
      <c r="C15352">
        <v>0</v>
      </c>
      <c r="D15352">
        <v>0</v>
      </c>
      <c r="E15352">
        <f t="shared" si="1198"/>
        <v>2022</v>
      </c>
      <c r="F15352" t="str">
        <f t="shared" si="1197"/>
        <v>Wallumbilla</v>
      </c>
      <c r="G15352" t="str">
        <f t="shared" si="1199"/>
        <v>Strip</v>
      </c>
      <c r="H15352">
        <f t="shared" si="1200"/>
        <v>2025</v>
      </c>
      <c r="I15352">
        <f t="shared" si="1201"/>
        <v>365</v>
      </c>
      <c r="J15352">
        <f>D15352*PJ_per_contract*I15352</f>
        <v>0</v>
      </c>
    </row>
    <row r="15353" spans="1:10" x14ac:dyDescent="0.2">
      <c r="A15353" t="s">
        <v>93</v>
      </c>
      <c r="B15353" s="3">
        <v>44852</v>
      </c>
      <c r="C15353">
        <v>24</v>
      </c>
      <c r="D15353">
        <v>0</v>
      </c>
      <c r="E15353">
        <f t="shared" si="1198"/>
        <v>2022</v>
      </c>
      <c r="F15353" t="str">
        <f t="shared" si="1197"/>
        <v>Wallumbilla</v>
      </c>
      <c r="G15353" t="str">
        <f t="shared" si="1199"/>
        <v>Quarter</v>
      </c>
      <c r="H15353">
        <f t="shared" si="1200"/>
        <v>2024</v>
      </c>
      <c r="I15353">
        <f t="shared" si="1201"/>
        <v>92</v>
      </c>
      <c r="J15353">
        <f>D15353*PJ_per_contract*I15353</f>
        <v>0</v>
      </c>
    </row>
    <row r="15354" spans="1:10" x14ac:dyDescent="0.2">
      <c r="A15354" t="s">
        <v>94</v>
      </c>
      <c r="B15354" s="3">
        <v>44852</v>
      </c>
      <c r="C15354">
        <v>22</v>
      </c>
      <c r="D15354">
        <v>0</v>
      </c>
      <c r="E15354">
        <f t="shared" si="1198"/>
        <v>2022</v>
      </c>
      <c r="F15354" t="str">
        <f t="shared" si="1197"/>
        <v>Wallumbilla</v>
      </c>
      <c r="G15354" t="str">
        <f t="shared" si="1199"/>
        <v>Quarter</v>
      </c>
      <c r="H15354">
        <f t="shared" si="1200"/>
        <v>2024</v>
      </c>
      <c r="I15354">
        <f t="shared" si="1201"/>
        <v>92</v>
      </c>
      <c r="J15354">
        <f>D15354*PJ_per_contract*I15354</f>
        <v>0</v>
      </c>
    </row>
    <row r="15355" spans="1:10" x14ac:dyDescent="0.2">
      <c r="A15355" t="s">
        <v>99</v>
      </c>
      <c r="B15355" s="3">
        <v>44852</v>
      </c>
      <c r="C15355">
        <v>0</v>
      </c>
      <c r="D15355">
        <v>0</v>
      </c>
      <c r="E15355">
        <f t="shared" si="1198"/>
        <v>2022</v>
      </c>
      <c r="F15355" t="str">
        <f t="shared" si="1197"/>
        <v>Wallumbilla</v>
      </c>
      <c r="G15355" t="str">
        <f t="shared" si="1199"/>
        <v>Quarter</v>
      </c>
      <c r="H15355">
        <f t="shared" si="1200"/>
        <v>2025</v>
      </c>
      <c r="I15355">
        <f t="shared" si="1201"/>
        <v>92</v>
      </c>
      <c r="J15355">
        <f>D15355*PJ_per_contract*I15355</f>
        <v>0</v>
      </c>
    </row>
    <row r="15356" spans="1:10" x14ac:dyDescent="0.2">
      <c r="A15356" t="s">
        <v>100</v>
      </c>
      <c r="B15356" s="3">
        <v>44852</v>
      </c>
      <c r="C15356">
        <v>0</v>
      </c>
      <c r="D15356">
        <v>0</v>
      </c>
      <c r="E15356">
        <f t="shared" si="1198"/>
        <v>2022</v>
      </c>
      <c r="F15356" t="str">
        <f t="shared" si="1197"/>
        <v>Wallumbilla</v>
      </c>
      <c r="G15356" t="str">
        <f t="shared" si="1199"/>
        <v>Quarter</v>
      </c>
      <c r="H15356">
        <f t="shared" si="1200"/>
        <v>2025</v>
      </c>
      <c r="I15356">
        <f t="shared" si="1201"/>
        <v>92</v>
      </c>
      <c r="J15356">
        <f>D15356*PJ_per_contract*I15356</f>
        <v>0</v>
      </c>
    </row>
    <row r="15357" spans="1:10" x14ac:dyDescent="0.2">
      <c r="A15357" t="s">
        <v>62</v>
      </c>
      <c r="B15357" s="3">
        <v>44853</v>
      </c>
      <c r="C15357">
        <v>216</v>
      </c>
      <c r="D15357">
        <v>0</v>
      </c>
      <c r="E15357">
        <f t="shared" si="1198"/>
        <v>2022</v>
      </c>
      <c r="F15357" t="str">
        <f t="shared" si="1197"/>
        <v>Wallumbilla</v>
      </c>
      <c r="G15357" t="str">
        <f t="shared" si="1199"/>
        <v>Quarter</v>
      </c>
      <c r="H15357">
        <f t="shared" si="1200"/>
        <v>2022</v>
      </c>
      <c r="I15357">
        <f t="shared" si="1201"/>
        <v>92</v>
      </c>
      <c r="J15357">
        <f>D15357*PJ_per_contract*I15357</f>
        <v>0</v>
      </c>
    </row>
    <row r="15358" spans="1:10" x14ac:dyDescent="0.2">
      <c r="A15358" t="s">
        <v>70</v>
      </c>
      <c r="B15358" s="3">
        <v>44853</v>
      </c>
      <c r="C15358">
        <v>0</v>
      </c>
      <c r="D15358">
        <v>0</v>
      </c>
      <c r="E15358">
        <f t="shared" si="1198"/>
        <v>2022</v>
      </c>
      <c r="F15358" t="str">
        <f t="shared" si="1197"/>
        <v>Wallumbilla</v>
      </c>
      <c r="G15358" t="str">
        <f t="shared" si="1199"/>
        <v>Strip</v>
      </c>
      <c r="H15358">
        <f t="shared" si="1200"/>
        <v>2023</v>
      </c>
      <c r="I15358">
        <f t="shared" si="1201"/>
        <v>365</v>
      </c>
      <c r="J15358">
        <f>D15358*PJ_per_contract*I15358</f>
        <v>0</v>
      </c>
    </row>
    <row r="15359" spans="1:10" x14ac:dyDescent="0.2">
      <c r="A15359" t="s">
        <v>63</v>
      </c>
      <c r="B15359" s="3">
        <v>44853</v>
      </c>
      <c r="C15359">
        <v>100</v>
      </c>
      <c r="D15359">
        <v>0</v>
      </c>
      <c r="E15359">
        <f t="shared" si="1198"/>
        <v>2022</v>
      </c>
      <c r="F15359" t="str">
        <f t="shared" si="1197"/>
        <v>Wallumbilla</v>
      </c>
      <c r="G15359" t="str">
        <f t="shared" si="1199"/>
        <v>Quarter</v>
      </c>
      <c r="H15359">
        <f t="shared" si="1200"/>
        <v>2023</v>
      </c>
      <c r="I15359">
        <f t="shared" si="1201"/>
        <v>92</v>
      </c>
      <c r="J15359">
        <f>D15359*PJ_per_contract*I15359</f>
        <v>0</v>
      </c>
    </row>
    <row r="15360" spans="1:10" x14ac:dyDescent="0.2">
      <c r="A15360" t="s">
        <v>64</v>
      </c>
      <c r="B15360" s="3">
        <v>44853</v>
      </c>
      <c r="C15360">
        <v>116</v>
      </c>
      <c r="D15360">
        <v>0</v>
      </c>
      <c r="E15360">
        <f t="shared" si="1198"/>
        <v>2022</v>
      </c>
      <c r="F15360" t="str">
        <f t="shared" si="1197"/>
        <v>Wallumbilla</v>
      </c>
      <c r="G15360" t="str">
        <f t="shared" si="1199"/>
        <v>Quarter</v>
      </c>
      <c r="H15360">
        <f t="shared" si="1200"/>
        <v>2023</v>
      </c>
      <c r="I15360">
        <f t="shared" si="1201"/>
        <v>92</v>
      </c>
      <c r="J15360">
        <f>D15360*PJ_per_contract*I15360</f>
        <v>0</v>
      </c>
    </row>
    <row r="15361" spans="1:10" x14ac:dyDescent="0.2">
      <c r="A15361" t="s">
        <v>81</v>
      </c>
      <c r="B15361" s="3">
        <v>44853</v>
      </c>
      <c r="C15361">
        <v>0</v>
      </c>
      <c r="D15361">
        <v>0</v>
      </c>
      <c r="E15361">
        <f t="shared" si="1198"/>
        <v>2022</v>
      </c>
      <c r="F15361" t="str">
        <f t="shared" si="1197"/>
        <v>Wallumbilla</v>
      </c>
      <c r="G15361" t="str">
        <f t="shared" si="1199"/>
        <v>Strip</v>
      </c>
      <c r="H15361">
        <f t="shared" si="1200"/>
        <v>2024</v>
      </c>
      <c r="I15361">
        <f t="shared" si="1201"/>
        <v>365</v>
      </c>
      <c r="J15361">
        <f>D15361*PJ_per_contract*I15361</f>
        <v>0</v>
      </c>
    </row>
    <row r="15362" spans="1:10" x14ac:dyDescent="0.2">
      <c r="A15362" t="s">
        <v>71</v>
      </c>
      <c r="B15362" s="3">
        <v>44853</v>
      </c>
      <c r="C15362">
        <v>67</v>
      </c>
      <c r="D15362">
        <v>0</v>
      </c>
      <c r="E15362">
        <f t="shared" si="1198"/>
        <v>2022</v>
      </c>
      <c r="F15362" t="str">
        <f t="shared" ref="F15362:F15425" si="1202">IF(OR(LEFT(A15362,2)="GJ",LEFT(A15362,2)="GK"),"Victorian",IF(OR(LEFT(A15362,2)="GX",LEFT(A15362,2)="GY"),"Wallumbilla","NA"))</f>
        <v>Wallumbilla</v>
      </c>
      <c r="G15362" t="str">
        <f t="shared" si="1199"/>
        <v>Quarter</v>
      </c>
      <c r="H15362">
        <f t="shared" si="1200"/>
        <v>2023</v>
      </c>
      <c r="I15362">
        <f t="shared" si="1201"/>
        <v>92</v>
      </c>
      <c r="J15362">
        <f>D15362*PJ_per_contract*I15362</f>
        <v>0</v>
      </c>
    </row>
    <row r="15363" spans="1:10" x14ac:dyDescent="0.2">
      <c r="A15363" t="s">
        <v>72</v>
      </c>
      <c r="B15363" s="3">
        <v>44853</v>
      </c>
      <c r="C15363">
        <v>64</v>
      </c>
      <c r="D15363">
        <v>0</v>
      </c>
      <c r="E15363">
        <f t="shared" ref="E15363:E15426" si="1203">YEAR(B15363)</f>
        <v>2022</v>
      </c>
      <c r="F15363" t="str">
        <f t="shared" si="1202"/>
        <v>Wallumbilla</v>
      </c>
      <c r="G15363" t="str">
        <f t="shared" ref="G15363:G15426" si="1204">IF(LEFT(A15363,2)="GJ","Month",IF(OR(LEFT(A15363,2)="GK",LEFT(A15363,2)="GX"),"Quarter",IF(LEFT(A15363,2)="GY","Strip","NA")))</f>
        <v>Quarter</v>
      </c>
      <c r="H15363">
        <f t="shared" ref="H15363:H15426" si="1205">VALUE(MID(A15363,4,4))</f>
        <v>2023</v>
      </c>
      <c r="I15363">
        <f t="shared" ref="I15363:I15426" si="1206">IF(G15363="Month",_xlfn.DAYS(EOMONTH(B15363,0),EOMONTH(B15363,-1)),IF(G15363="Quarter",_xlfn.DAYS(EOMONTH(B15363,2),EOMONTH(B15363,-1)),365))</f>
        <v>92</v>
      </c>
      <c r="J15363">
        <f>D15363*PJ_per_contract*I15363</f>
        <v>0</v>
      </c>
    </row>
    <row r="15364" spans="1:10" x14ac:dyDescent="0.2">
      <c r="A15364" t="s">
        <v>92</v>
      </c>
      <c r="B15364" s="3">
        <v>44853</v>
      </c>
      <c r="C15364">
        <v>0</v>
      </c>
      <c r="D15364">
        <v>0</v>
      </c>
      <c r="E15364">
        <f t="shared" si="1203"/>
        <v>2022</v>
      </c>
      <c r="F15364" t="str">
        <f t="shared" si="1202"/>
        <v>Wallumbilla</v>
      </c>
      <c r="G15364" t="str">
        <f t="shared" si="1204"/>
        <v>Strip</v>
      </c>
      <c r="H15364">
        <f t="shared" si="1205"/>
        <v>2024</v>
      </c>
      <c r="I15364">
        <f t="shared" si="1206"/>
        <v>365</v>
      </c>
      <c r="J15364">
        <f>D15364*PJ_per_contract*I15364</f>
        <v>0</v>
      </c>
    </row>
    <row r="15365" spans="1:10" x14ac:dyDescent="0.2">
      <c r="A15365" t="s">
        <v>82</v>
      </c>
      <c r="B15365" s="3">
        <v>44853</v>
      </c>
      <c r="C15365">
        <v>22</v>
      </c>
      <c r="D15365">
        <v>0</v>
      </c>
      <c r="E15365">
        <f t="shared" si="1203"/>
        <v>2022</v>
      </c>
      <c r="F15365" t="str">
        <f t="shared" si="1202"/>
        <v>Wallumbilla</v>
      </c>
      <c r="G15365" t="str">
        <f t="shared" si="1204"/>
        <v>Quarter</v>
      </c>
      <c r="H15365">
        <f t="shared" si="1205"/>
        <v>2024</v>
      </c>
      <c r="I15365">
        <f t="shared" si="1206"/>
        <v>92</v>
      </c>
      <c r="J15365">
        <f>D15365*PJ_per_contract*I15365</f>
        <v>0</v>
      </c>
    </row>
    <row r="15366" spans="1:10" x14ac:dyDescent="0.2">
      <c r="A15366" t="s">
        <v>83</v>
      </c>
      <c r="B15366" s="3">
        <v>44853</v>
      </c>
      <c r="C15366">
        <v>24</v>
      </c>
      <c r="D15366">
        <v>0</v>
      </c>
      <c r="E15366">
        <f t="shared" si="1203"/>
        <v>2022</v>
      </c>
      <c r="F15366" t="str">
        <f t="shared" si="1202"/>
        <v>Wallumbilla</v>
      </c>
      <c r="G15366" t="str">
        <f t="shared" si="1204"/>
        <v>Quarter</v>
      </c>
      <c r="H15366">
        <f t="shared" si="1205"/>
        <v>2024</v>
      </c>
      <c r="I15366">
        <f t="shared" si="1206"/>
        <v>92</v>
      </c>
      <c r="J15366">
        <f>D15366*PJ_per_contract*I15366</f>
        <v>0</v>
      </c>
    </row>
    <row r="15367" spans="1:10" x14ac:dyDescent="0.2">
      <c r="A15367" t="s">
        <v>98</v>
      </c>
      <c r="B15367" s="3">
        <v>44853</v>
      </c>
      <c r="C15367">
        <v>0</v>
      </c>
      <c r="D15367">
        <v>0</v>
      </c>
      <c r="E15367">
        <f t="shared" si="1203"/>
        <v>2022</v>
      </c>
      <c r="F15367" t="str">
        <f t="shared" si="1202"/>
        <v>Wallumbilla</v>
      </c>
      <c r="G15367" t="str">
        <f t="shared" si="1204"/>
        <v>Strip</v>
      </c>
      <c r="H15367">
        <f t="shared" si="1205"/>
        <v>2025</v>
      </c>
      <c r="I15367">
        <f t="shared" si="1206"/>
        <v>365</v>
      </c>
      <c r="J15367">
        <f>D15367*PJ_per_contract*I15367</f>
        <v>0</v>
      </c>
    </row>
    <row r="15368" spans="1:10" x14ac:dyDescent="0.2">
      <c r="A15368" t="s">
        <v>93</v>
      </c>
      <c r="B15368" s="3">
        <v>44853</v>
      </c>
      <c r="C15368">
        <v>24</v>
      </c>
      <c r="D15368">
        <v>0</v>
      </c>
      <c r="E15368">
        <f t="shared" si="1203"/>
        <v>2022</v>
      </c>
      <c r="F15368" t="str">
        <f t="shared" si="1202"/>
        <v>Wallumbilla</v>
      </c>
      <c r="G15368" t="str">
        <f t="shared" si="1204"/>
        <v>Quarter</v>
      </c>
      <c r="H15368">
        <f t="shared" si="1205"/>
        <v>2024</v>
      </c>
      <c r="I15368">
        <f t="shared" si="1206"/>
        <v>92</v>
      </c>
      <c r="J15368">
        <f>D15368*PJ_per_contract*I15368</f>
        <v>0</v>
      </c>
    </row>
    <row r="15369" spans="1:10" x14ac:dyDescent="0.2">
      <c r="A15369" t="s">
        <v>94</v>
      </c>
      <c r="B15369" s="3">
        <v>44853</v>
      </c>
      <c r="C15369">
        <v>22</v>
      </c>
      <c r="D15369">
        <v>0</v>
      </c>
      <c r="E15369">
        <f t="shared" si="1203"/>
        <v>2022</v>
      </c>
      <c r="F15369" t="str">
        <f t="shared" si="1202"/>
        <v>Wallumbilla</v>
      </c>
      <c r="G15369" t="str">
        <f t="shared" si="1204"/>
        <v>Quarter</v>
      </c>
      <c r="H15369">
        <f t="shared" si="1205"/>
        <v>2024</v>
      </c>
      <c r="I15369">
        <f t="shared" si="1206"/>
        <v>92</v>
      </c>
      <c r="J15369">
        <f>D15369*PJ_per_contract*I15369</f>
        <v>0</v>
      </c>
    </row>
    <row r="15370" spans="1:10" x14ac:dyDescent="0.2">
      <c r="A15370" t="s">
        <v>99</v>
      </c>
      <c r="B15370" s="3">
        <v>44853</v>
      </c>
      <c r="C15370">
        <v>0</v>
      </c>
      <c r="D15370">
        <v>0</v>
      </c>
      <c r="E15370">
        <f t="shared" si="1203"/>
        <v>2022</v>
      </c>
      <c r="F15370" t="str">
        <f t="shared" si="1202"/>
        <v>Wallumbilla</v>
      </c>
      <c r="G15370" t="str">
        <f t="shared" si="1204"/>
        <v>Quarter</v>
      </c>
      <c r="H15370">
        <f t="shared" si="1205"/>
        <v>2025</v>
      </c>
      <c r="I15370">
        <f t="shared" si="1206"/>
        <v>92</v>
      </c>
      <c r="J15370">
        <f>D15370*PJ_per_contract*I15370</f>
        <v>0</v>
      </c>
    </row>
    <row r="15371" spans="1:10" x14ac:dyDescent="0.2">
      <c r="A15371" t="s">
        <v>100</v>
      </c>
      <c r="B15371" s="3">
        <v>44853</v>
      </c>
      <c r="C15371">
        <v>0</v>
      </c>
      <c r="D15371">
        <v>0</v>
      </c>
      <c r="E15371">
        <f t="shared" si="1203"/>
        <v>2022</v>
      </c>
      <c r="F15371" t="str">
        <f t="shared" si="1202"/>
        <v>Wallumbilla</v>
      </c>
      <c r="G15371" t="str">
        <f t="shared" si="1204"/>
        <v>Quarter</v>
      </c>
      <c r="H15371">
        <f t="shared" si="1205"/>
        <v>2025</v>
      </c>
      <c r="I15371">
        <f t="shared" si="1206"/>
        <v>92</v>
      </c>
      <c r="J15371">
        <f>D15371*PJ_per_contract*I15371</f>
        <v>0</v>
      </c>
    </row>
    <row r="15372" spans="1:10" x14ac:dyDescent="0.2">
      <c r="A15372" t="s">
        <v>62</v>
      </c>
      <c r="B15372" s="3">
        <v>44854</v>
      </c>
      <c r="C15372">
        <v>216</v>
      </c>
      <c r="D15372">
        <v>0</v>
      </c>
      <c r="E15372">
        <f t="shared" si="1203"/>
        <v>2022</v>
      </c>
      <c r="F15372" t="str">
        <f t="shared" si="1202"/>
        <v>Wallumbilla</v>
      </c>
      <c r="G15372" t="str">
        <f t="shared" si="1204"/>
        <v>Quarter</v>
      </c>
      <c r="H15372">
        <f t="shared" si="1205"/>
        <v>2022</v>
      </c>
      <c r="I15372">
        <f t="shared" si="1206"/>
        <v>92</v>
      </c>
      <c r="J15372">
        <f>D15372*PJ_per_contract*I15372</f>
        <v>0</v>
      </c>
    </row>
    <row r="15373" spans="1:10" x14ac:dyDescent="0.2">
      <c r="A15373" t="s">
        <v>70</v>
      </c>
      <c r="B15373" s="3">
        <v>44854</v>
      </c>
      <c r="C15373">
        <v>0</v>
      </c>
      <c r="D15373">
        <v>0</v>
      </c>
      <c r="E15373">
        <f t="shared" si="1203"/>
        <v>2022</v>
      </c>
      <c r="F15373" t="str">
        <f t="shared" si="1202"/>
        <v>Wallumbilla</v>
      </c>
      <c r="G15373" t="str">
        <f t="shared" si="1204"/>
        <v>Strip</v>
      </c>
      <c r="H15373">
        <f t="shared" si="1205"/>
        <v>2023</v>
      </c>
      <c r="I15373">
        <f t="shared" si="1206"/>
        <v>365</v>
      </c>
      <c r="J15373">
        <f>D15373*PJ_per_contract*I15373</f>
        <v>0</v>
      </c>
    </row>
    <row r="15374" spans="1:10" x14ac:dyDescent="0.2">
      <c r="A15374" t="s">
        <v>63</v>
      </c>
      <c r="B15374" s="3">
        <v>44854</v>
      </c>
      <c r="C15374">
        <v>100</v>
      </c>
      <c r="D15374">
        <v>0</v>
      </c>
      <c r="E15374">
        <f t="shared" si="1203"/>
        <v>2022</v>
      </c>
      <c r="F15374" t="str">
        <f t="shared" si="1202"/>
        <v>Wallumbilla</v>
      </c>
      <c r="G15374" t="str">
        <f t="shared" si="1204"/>
        <v>Quarter</v>
      </c>
      <c r="H15374">
        <f t="shared" si="1205"/>
        <v>2023</v>
      </c>
      <c r="I15374">
        <f t="shared" si="1206"/>
        <v>92</v>
      </c>
      <c r="J15374">
        <f>D15374*PJ_per_contract*I15374</f>
        <v>0</v>
      </c>
    </row>
    <row r="15375" spans="1:10" x14ac:dyDescent="0.2">
      <c r="A15375" t="s">
        <v>64</v>
      </c>
      <c r="B15375" s="3">
        <v>44854</v>
      </c>
      <c r="C15375">
        <v>116</v>
      </c>
      <c r="D15375">
        <v>0</v>
      </c>
      <c r="E15375">
        <f t="shared" si="1203"/>
        <v>2022</v>
      </c>
      <c r="F15375" t="str">
        <f t="shared" si="1202"/>
        <v>Wallumbilla</v>
      </c>
      <c r="G15375" t="str">
        <f t="shared" si="1204"/>
        <v>Quarter</v>
      </c>
      <c r="H15375">
        <f t="shared" si="1205"/>
        <v>2023</v>
      </c>
      <c r="I15375">
        <f t="shared" si="1206"/>
        <v>92</v>
      </c>
      <c r="J15375">
        <f>D15375*PJ_per_contract*I15375</f>
        <v>0</v>
      </c>
    </row>
    <row r="15376" spans="1:10" x14ac:dyDescent="0.2">
      <c r="A15376" t="s">
        <v>81</v>
      </c>
      <c r="B15376" s="3">
        <v>44854</v>
      </c>
      <c r="C15376">
        <v>0</v>
      </c>
      <c r="D15376">
        <v>0</v>
      </c>
      <c r="E15376">
        <f t="shared" si="1203"/>
        <v>2022</v>
      </c>
      <c r="F15376" t="str">
        <f t="shared" si="1202"/>
        <v>Wallumbilla</v>
      </c>
      <c r="G15376" t="str">
        <f t="shared" si="1204"/>
        <v>Strip</v>
      </c>
      <c r="H15376">
        <f t="shared" si="1205"/>
        <v>2024</v>
      </c>
      <c r="I15376">
        <f t="shared" si="1206"/>
        <v>365</v>
      </c>
      <c r="J15376">
        <f>D15376*PJ_per_contract*I15376</f>
        <v>0</v>
      </c>
    </row>
    <row r="15377" spans="1:10" x14ac:dyDescent="0.2">
      <c r="A15377" t="s">
        <v>71</v>
      </c>
      <c r="B15377" s="3">
        <v>44854</v>
      </c>
      <c r="C15377">
        <v>67</v>
      </c>
      <c r="D15377">
        <v>0</v>
      </c>
      <c r="E15377">
        <f t="shared" si="1203"/>
        <v>2022</v>
      </c>
      <c r="F15377" t="str">
        <f t="shared" si="1202"/>
        <v>Wallumbilla</v>
      </c>
      <c r="G15377" t="str">
        <f t="shared" si="1204"/>
        <v>Quarter</v>
      </c>
      <c r="H15377">
        <f t="shared" si="1205"/>
        <v>2023</v>
      </c>
      <c r="I15377">
        <f t="shared" si="1206"/>
        <v>92</v>
      </c>
      <c r="J15377">
        <f>D15377*PJ_per_contract*I15377</f>
        <v>0</v>
      </c>
    </row>
    <row r="15378" spans="1:10" x14ac:dyDescent="0.2">
      <c r="A15378" t="s">
        <v>72</v>
      </c>
      <c r="B15378" s="3">
        <v>44854</v>
      </c>
      <c r="C15378">
        <v>64</v>
      </c>
      <c r="D15378">
        <v>0</v>
      </c>
      <c r="E15378">
        <f t="shared" si="1203"/>
        <v>2022</v>
      </c>
      <c r="F15378" t="str">
        <f t="shared" si="1202"/>
        <v>Wallumbilla</v>
      </c>
      <c r="G15378" t="str">
        <f t="shared" si="1204"/>
        <v>Quarter</v>
      </c>
      <c r="H15378">
        <f t="shared" si="1205"/>
        <v>2023</v>
      </c>
      <c r="I15378">
        <f t="shared" si="1206"/>
        <v>92</v>
      </c>
      <c r="J15378">
        <f>D15378*PJ_per_contract*I15378</f>
        <v>0</v>
      </c>
    </row>
    <row r="15379" spans="1:10" x14ac:dyDescent="0.2">
      <c r="A15379" t="s">
        <v>92</v>
      </c>
      <c r="B15379" s="3">
        <v>44854</v>
      </c>
      <c r="C15379">
        <v>0</v>
      </c>
      <c r="D15379">
        <v>0</v>
      </c>
      <c r="E15379">
        <f t="shared" si="1203"/>
        <v>2022</v>
      </c>
      <c r="F15379" t="str">
        <f t="shared" si="1202"/>
        <v>Wallumbilla</v>
      </c>
      <c r="G15379" t="str">
        <f t="shared" si="1204"/>
        <v>Strip</v>
      </c>
      <c r="H15379">
        <f t="shared" si="1205"/>
        <v>2024</v>
      </c>
      <c r="I15379">
        <f t="shared" si="1206"/>
        <v>365</v>
      </c>
      <c r="J15379">
        <f>D15379*PJ_per_contract*I15379</f>
        <v>0</v>
      </c>
    </row>
    <row r="15380" spans="1:10" x14ac:dyDescent="0.2">
      <c r="A15380" t="s">
        <v>82</v>
      </c>
      <c r="B15380" s="3">
        <v>44854</v>
      </c>
      <c r="C15380">
        <v>22</v>
      </c>
      <c r="D15380">
        <v>0</v>
      </c>
      <c r="E15380">
        <f t="shared" si="1203"/>
        <v>2022</v>
      </c>
      <c r="F15380" t="str">
        <f t="shared" si="1202"/>
        <v>Wallumbilla</v>
      </c>
      <c r="G15380" t="str">
        <f t="shared" si="1204"/>
        <v>Quarter</v>
      </c>
      <c r="H15380">
        <f t="shared" si="1205"/>
        <v>2024</v>
      </c>
      <c r="I15380">
        <f t="shared" si="1206"/>
        <v>92</v>
      </c>
      <c r="J15380">
        <f>D15380*PJ_per_contract*I15380</f>
        <v>0</v>
      </c>
    </row>
    <row r="15381" spans="1:10" x14ac:dyDescent="0.2">
      <c r="A15381" t="s">
        <v>83</v>
      </c>
      <c r="B15381" s="3">
        <v>44854</v>
      </c>
      <c r="C15381">
        <v>24</v>
      </c>
      <c r="D15381">
        <v>0</v>
      </c>
      <c r="E15381">
        <f t="shared" si="1203"/>
        <v>2022</v>
      </c>
      <c r="F15381" t="str">
        <f t="shared" si="1202"/>
        <v>Wallumbilla</v>
      </c>
      <c r="G15381" t="str">
        <f t="shared" si="1204"/>
        <v>Quarter</v>
      </c>
      <c r="H15381">
        <f t="shared" si="1205"/>
        <v>2024</v>
      </c>
      <c r="I15381">
        <f t="shared" si="1206"/>
        <v>92</v>
      </c>
      <c r="J15381">
        <f>D15381*PJ_per_contract*I15381</f>
        <v>0</v>
      </c>
    </row>
    <row r="15382" spans="1:10" x14ac:dyDescent="0.2">
      <c r="A15382" t="s">
        <v>98</v>
      </c>
      <c r="B15382" s="3">
        <v>44854</v>
      </c>
      <c r="C15382">
        <v>0</v>
      </c>
      <c r="D15382">
        <v>0</v>
      </c>
      <c r="E15382">
        <f t="shared" si="1203"/>
        <v>2022</v>
      </c>
      <c r="F15382" t="str">
        <f t="shared" si="1202"/>
        <v>Wallumbilla</v>
      </c>
      <c r="G15382" t="str">
        <f t="shared" si="1204"/>
        <v>Strip</v>
      </c>
      <c r="H15382">
        <f t="shared" si="1205"/>
        <v>2025</v>
      </c>
      <c r="I15382">
        <f t="shared" si="1206"/>
        <v>365</v>
      </c>
      <c r="J15382">
        <f>D15382*PJ_per_contract*I15382</f>
        <v>0</v>
      </c>
    </row>
    <row r="15383" spans="1:10" x14ac:dyDescent="0.2">
      <c r="A15383" t="s">
        <v>93</v>
      </c>
      <c r="B15383" s="3">
        <v>44854</v>
      </c>
      <c r="C15383">
        <v>24</v>
      </c>
      <c r="D15383">
        <v>0</v>
      </c>
      <c r="E15383">
        <f t="shared" si="1203"/>
        <v>2022</v>
      </c>
      <c r="F15383" t="str">
        <f t="shared" si="1202"/>
        <v>Wallumbilla</v>
      </c>
      <c r="G15383" t="str">
        <f t="shared" si="1204"/>
        <v>Quarter</v>
      </c>
      <c r="H15383">
        <f t="shared" si="1205"/>
        <v>2024</v>
      </c>
      <c r="I15383">
        <f t="shared" si="1206"/>
        <v>92</v>
      </c>
      <c r="J15383">
        <f>D15383*PJ_per_contract*I15383</f>
        <v>0</v>
      </c>
    </row>
    <row r="15384" spans="1:10" x14ac:dyDescent="0.2">
      <c r="A15384" t="s">
        <v>94</v>
      </c>
      <c r="B15384" s="3">
        <v>44854</v>
      </c>
      <c r="C15384">
        <v>22</v>
      </c>
      <c r="D15384">
        <v>0</v>
      </c>
      <c r="E15384">
        <f t="shared" si="1203"/>
        <v>2022</v>
      </c>
      <c r="F15384" t="str">
        <f t="shared" si="1202"/>
        <v>Wallumbilla</v>
      </c>
      <c r="G15384" t="str">
        <f t="shared" si="1204"/>
        <v>Quarter</v>
      </c>
      <c r="H15384">
        <f t="shared" si="1205"/>
        <v>2024</v>
      </c>
      <c r="I15384">
        <f t="shared" si="1206"/>
        <v>92</v>
      </c>
      <c r="J15384">
        <f>D15384*PJ_per_contract*I15384</f>
        <v>0</v>
      </c>
    </row>
    <row r="15385" spans="1:10" x14ac:dyDescent="0.2">
      <c r="A15385" t="s">
        <v>99</v>
      </c>
      <c r="B15385" s="3">
        <v>44854</v>
      </c>
      <c r="C15385">
        <v>0</v>
      </c>
      <c r="D15385">
        <v>0</v>
      </c>
      <c r="E15385">
        <f t="shared" si="1203"/>
        <v>2022</v>
      </c>
      <c r="F15385" t="str">
        <f t="shared" si="1202"/>
        <v>Wallumbilla</v>
      </c>
      <c r="G15385" t="str">
        <f t="shared" si="1204"/>
        <v>Quarter</v>
      </c>
      <c r="H15385">
        <f t="shared" si="1205"/>
        <v>2025</v>
      </c>
      <c r="I15385">
        <f t="shared" si="1206"/>
        <v>92</v>
      </c>
      <c r="J15385">
        <f>D15385*PJ_per_contract*I15385</f>
        <v>0</v>
      </c>
    </row>
    <row r="15386" spans="1:10" x14ac:dyDescent="0.2">
      <c r="A15386" t="s">
        <v>100</v>
      </c>
      <c r="B15386" s="3">
        <v>44854</v>
      </c>
      <c r="C15386">
        <v>0</v>
      </c>
      <c r="D15386">
        <v>0</v>
      </c>
      <c r="E15386">
        <f t="shared" si="1203"/>
        <v>2022</v>
      </c>
      <c r="F15386" t="str">
        <f t="shared" si="1202"/>
        <v>Wallumbilla</v>
      </c>
      <c r="G15386" t="str">
        <f t="shared" si="1204"/>
        <v>Quarter</v>
      </c>
      <c r="H15386">
        <f t="shared" si="1205"/>
        <v>2025</v>
      </c>
      <c r="I15386">
        <f t="shared" si="1206"/>
        <v>92</v>
      </c>
      <c r="J15386">
        <f>D15386*PJ_per_contract*I15386</f>
        <v>0</v>
      </c>
    </row>
    <row r="15387" spans="1:10" x14ac:dyDescent="0.2">
      <c r="A15387" t="s">
        <v>62</v>
      </c>
      <c r="B15387" s="3">
        <v>44855</v>
      </c>
      <c r="C15387">
        <v>216</v>
      </c>
      <c r="D15387">
        <v>0</v>
      </c>
      <c r="E15387">
        <f t="shared" si="1203"/>
        <v>2022</v>
      </c>
      <c r="F15387" t="str">
        <f t="shared" si="1202"/>
        <v>Wallumbilla</v>
      </c>
      <c r="G15387" t="str">
        <f t="shared" si="1204"/>
        <v>Quarter</v>
      </c>
      <c r="H15387">
        <f t="shared" si="1205"/>
        <v>2022</v>
      </c>
      <c r="I15387">
        <f t="shared" si="1206"/>
        <v>92</v>
      </c>
      <c r="J15387">
        <f>D15387*PJ_per_contract*I15387</f>
        <v>0</v>
      </c>
    </row>
    <row r="15388" spans="1:10" x14ac:dyDescent="0.2">
      <c r="A15388" t="s">
        <v>70</v>
      </c>
      <c r="B15388" s="3">
        <v>44855</v>
      </c>
      <c r="C15388">
        <v>0</v>
      </c>
      <c r="D15388">
        <v>0</v>
      </c>
      <c r="E15388">
        <f t="shared" si="1203"/>
        <v>2022</v>
      </c>
      <c r="F15388" t="str">
        <f t="shared" si="1202"/>
        <v>Wallumbilla</v>
      </c>
      <c r="G15388" t="str">
        <f t="shared" si="1204"/>
        <v>Strip</v>
      </c>
      <c r="H15388">
        <f t="shared" si="1205"/>
        <v>2023</v>
      </c>
      <c r="I15388">
        <f t="shared" si="1206"/>
        <v>365</v>
      </c>
      <c r="J15388">
        <f>D15388*PJ_per_contract*I15388</f>
        <v>0</v>
      </c>
    </row>
    <row r="15389" spans="1:10" x14ac:dyDescent="0.2">
      <c r="A15389" t="s">
        <v>63</v>
      </c>
      <c r="B15389" s="3">
        <v>44855</v>
      </c>
      <c r="C15389">
        <v>100</v>
      </c>
      <c r="D15389">
        <v>0</v>
      </c>
      <c r="E15389">
        <f t="shared" si="1203"/>
        <v>2022</v>
      </c>
      <c r="F15389" t="str">
        <f t="shared" si="1202"/>
        <v>Wallumbilla</v>
      </c>
      <c r="G15389" t="str">
        <f t="shared" si="1204"/>
        <v>Quarter</v>
      </c>
      <c r="H15389">
        <f t="shared" si="1205"/>
        <v>2023</v>
      </c>
      <c r="I15389">
        <f t="shared" si="1206"/>
        <v>92</v>
      </c>
      <c r="J15389">
        <f>D15389*PJ_per_contract*I15389</f>
        <v>0</v>
      </c>
    </row>
    <row r="15390" spans="1:10" x14ac:dyDescent="0.2">
      <c r="A15390" t="s">
        <v>64</v>
      </c>
      <c r="B15390" s="3">
        <v>44855</v>
      </c>
      <c r="C15390">
        <v>116</v>
      </c>
      <c r="D15390">
        <v>0</v>
      </c>
      <c r="E15390">
        <f t="shared" si="1203"/>
        <v>2022</v>
      </c>
      <c r="F15390" t="str">
        <f t="shared" si="1202"/>
        <v>Wallumbilla</v>
      </c>
      <c r="G15390" t="str">
        <f t="shared" si="1204"/>
        <v>Quarter</v>
      </c>
      <c r="H15390">
        <f t="shared" si="1205"/>
        <v>2023</v>
      </c>
      <c r="I15390">
        <f t="shared" si="1206"/>
        <v>92</v>
      </c>
      <c r="J15390">
        <f>D15390*PJ_per_contract*I15390</f>
        <v>0</v>
      </c>
    </row>
    <row r="15391" spans="1:10" x14ac:dyDescent="0.2">
      <c r="A15391" t="s">
        <v>81</v>
      </c>
      <c r="B15391" s="3">
        <v>44855</v>
      </c>
      <c r="C15391">
        <v>0</v>
      </c>
      <c r="D15391">
        <v>0</v>
      </c>
      <c r="E15391">
        <f t="shared" si="1203"/>
        <v>2022</v>
      </c>
      <c r="F15391" t="str">
        <f t="shared" si="1202"/>
        <v>Wallumbilla</v>
      </c>
      <c r="G15391" t="str">
        <f t="shared" si="1204"/>
        <v>Strip</v>
      </c>
      <c r="H15391">
        <f t="shared" si="1205"/>
        <v>2024</v>
      </c>
      <c r="I15391">
        <f t="shared" si="1206"/>
        <v>365</v>
      </c>
      <c r="J15391">
        <f>D15391*PJ_per_contract*I15391</f>
        <v>0</v>
      </c>
    </row>
    <row r="15392" spans="1:10" x14ac:dyDescent="0.2">
      <c r="A15392" t="s">
        <v>71</v>
      </c>
      <c r="B15392" s="3">
        <v>44855</v>
      </c>
      <c r="C15392">
        <v>67</v>
      </c>
      <c r="D15392">
        <v>0</v>
      </c>
      <c r="E15392">
        <f t="shared" si="1203"/>
        <v>2022</v>
      </c>
      <c r="F15392" t="str">
        <f t="shared" si="1202"/>
        <v>Wallumbilla</v>
      </c>
      <c r="G15392" t="str">
        <f t="shared" si="1204"/>
        <v>Quarter</v>
      </c>
      <c r="H15392">
        <f t="shared" si="1205"/>
        <v>2023</v>
      </c>
      <c r="I15392">
        <f t="shared" si="1206"/>
        <v>92</v>
      </c>
      <c r="J15392">
        <f>D15392*PJ_per_contract*I15392</f>
        <v>0</v>
      </c>
    </row>
    <row r="15393" spans="1:10" x14ac:dyDescent="0.2">
      <c r="A15393" t="s">
        <v>72</v>
      </c>
      <c r="B15393" s="3">
        <v>44855</v>
      </c>
      <c r="C15393">
        <v>64</v>
      </c>
      <c r="D15393">
        <v>0</v>
      </c>
      <c r="E15393">
        <f t="shared" si="1203"/>
        <v>2022</v>
      </c>
      <c r="F15393" t="str">
        <f t="shared" si="1202"/>
        <v>Wallumbilla</v>
      </c>
      <c r="G15393" t="str">
        <f t="shared" si="1204"/>
        <v>Quarter</v>
      </c>
      <c r="H15393">
        <f t="shared" si="1205"/>
        <v>2023</v>
      </c>
      <c r="I15393">
        <f t="shared" si="1206"/>
        <v>92</v>
      </c>
      <c r="J15393">
        <f>D15393*PJ_per_contract*I15393</f>
        <v>0</v>
      </c>
    </row>
    <row r="15394" spans="1:10" x14ac:dyDescent="0.2">
      <c r="A15394" t="s">
        <v>92</v>
      </c>
      <c r="B15394" s="3">
        <v>44855</v>
      </c>
      <c r="C15394">
        <v>0</v>
      </c>
      <c r="D15394">
        <v>0</v>
      </c>
      <c r="E15394">
        <f t="shared" si="1203"/>
        <v>2022</v>
      </c>
      <c r="F15394" t="str">
        <f t="shared" si="1202"/>
        <v>Wallumbilla</v>
      </c>
      <c r="G15394" t="str">
        <f t="shared" si="1204"/>
        <v>Strip</v>
      </c>
      <c r="H15394">
        <f t="shared" si="1205"/>
        <v>2024</v>
      </c>
      <c r="I15394">
        <f t="shared" si="1206"/>
        <v>365</v>
      </c>
      <c r="J15394">
        <f>D15394*PJ_per_contract*I15394</f>
        <v>0</v>
      </c>
    </row>
    <row r="15395" spans="1:10" x14ac:dyDescent="0.2">
      <c r="A15395" t="s">
        <v>82</v>
      </c>
      <c r="B15395" s="3">
        <v>44855</v>
      </c>
      <c r="C15395">
        <v>22</v>
      </c>
      <c r="D15395">
        <v>0</v>
      </c>
      <c r="E15395">
        <f t="shared" si="1203"/>
        <v>2022</v>
      </c>
      <c r="F15395" t="str">
        <f t="shared" si="1202"/>
        <v>Wallumbilla</v>
      </c>
      <c r="G15395" t="str">
        <f t="shared" si="1204"/>
        <v>Quarter</v>
      </c>
      <c r="H15395">
        <f t="shared" si="1205"/>
        <v>2024</v>
      </c>
      <c r="I15395">
        <f t="shared" si="1206"/>
        <v>92</v>
      </c>
      <c r="J15395">
        <f>D15395*PJ_per_contract*I15395</f>
        <v>0</v>
      </c>
    </row>
    <row r="15396" spans="1:10" x14ac:dyDescent="0.2">
      <c r="A15396" t="s">
        <v>83</v>
      </c>
      <c r="B15396" s="3">
        <v>44855</v>
      </c>
      <c r="C15396">
        <v>24</v>
      </c>
      <c r="D15396">
        <v>0</v>
      </c>
      <c r="E15396">
        <f t="shared" si="1203"/>
        <v>2022</v>
      </c>
      <c r="F15396" t="str">
        <f t="shared" si="1202"/>
        <v>Wallumbilla</v>
      </c>
      <c r="G15396" t="str">
        <f t="shared" si="1204"/>
        <v>Quarter</v>
      </c>
      <c r="H15396">
        <f t="shared" si="1205"/>
        <v>2024</v>
      </c>
      <c r="I15396">
        <f t="shared" si="1206"/>
        <v>92</v>
      </c>
      <c r="J15396">
        <f>D15396*PJ_per_contract*I15396</f>
        <v>0</v>
      </c>
    </row>
    <row r="15397" spans="1:10" x14ac:dyDescent="0.2">
      <c r="A15397" t="s">
        <v>98</v>
      </c>
      <c r="B15397" s="3">
        <v>44855</v>
      </c>
      <c r="C15397">
        <v>0</v>
      </c>
      <c r="D15397">
        <v>0</v>
      </c>
      <c r="E15397">
        <f t="shared" si="1203"/>
        <v>2022</v>
      </c>
      <c r="F15397" t="str">
        <f t="shared" si="1202"/>
        <v>Wallumbilla</v>
      </c>
      <c r="G15397" t="str">
        <f t="shared" si="1204"/>
        <v>Strip</v>
      </c>
      <c r="H15397">
        <f t="shared" si="1205"/>
        <v>2025</v>
      </c>
      <c r="I15397">
        <f t="shared" si="1206"/>
        <v>365</v>
      </c>
      <c r="J15397">
        <f>D15397*PJ_per_contract*I15397</f>
        <v>0</v>
      </c>
    </row>
    <row r="15398" spans="1:10" x14ac:dyDescent="0.2">
      <c r="A15398" t="s">
        <v>93</v>
      </c>
      <c r="B15398" s="3">
        <v>44855</v>
      </c>
      <c r="C15398">
        <v>24</v>
      </c>
      <c r="D15398">
        <v>0</v>
      </c>
      <c r="E15398">
        <f t="shared" si="1203"/>
        <v>2022</v>
      </c>
      <c r="F15398" t="str">
        <f t="shared" si="1202"/>
        <v>Wallumbilla</v>
      </c>
      <c r="G15398" t="str">
        <f t="shared" si="1204"/>
        <v>Quarter</v>
      </c>
      <c r="H15398">
        <f t="shared" si="1205"/>
        <v>2024</v>
      </c>
      <c r="I15398">
        <f t="shared" si="1206"/>
        <v>92</v>
      </c>
      <c r="J15398">
        <f>D15398*PJ_per_contract*I15398</f>
        <v>0</v>
      </c>
    </row>
    <row r="15399" spans="1:10" x14ac:dyDescent="0.2">
      <c r="A15399" t="s">
        <v>94</v>
      </c>
      <c r="B15399" s="3">
        <v>44855</v>
      </c>
      <c r="C15399">
        <v>22</v>
      </c>
      <c r="D15399">
        <v>0</v>
      </c>
      <c r="E15399">
        <f t="shared" si="1203"/>
        <v>2022</v>
      </c>
      <c r="F15399" t="str">
        <f t="shared" si="1202"/>
        <v>Wallumbilla</v>
      </c>
      <c r="G15399" t="str">
        <f t="shared" si="1204"/>
        <v>Quarter</v>
      </c>
      <c r="H15399">
        <f t="shared" si="1205"/>
        <v>2024</v>
      </c>
      <c r="I15399">
        <f t="shared" si="1206"/>
        <v>92</v>
      </c>
      <c r="J15399">
        <f>D15399*PJ_per_contract*I15399</f>
        <v>0</v>
      </c>
    </row>
    <row r="15400" spans="1:10" x14ac:dyDescent="0.2">
      <c r="A15400" t="s">
        <v>99</v>
      </c>
      <c r="B15400" s="3">
        <v>44855</v>
      </c>
      <c r="C15400">
        <v>0</v>
      </c>
      <c r="D15400">
        <v>0</v>
      </c>
      <c r="E15400">
        <f t="shared" si="1203"/>
        <v>2022</v>
      </c>
      <c r="F15400" t="str">
        <f t="shared" si="1202"/>
        <v>Wallumbilla</v>
      </c>
      <c r="G15400" t="str">
        <f t="shared" si="1204"/>
        <v>Quarter</v>
      </c>
      <c r="H15400">
        <f t="shared" si="1205"/>
        <v>2025</v>
      </c>
      <c r="I15400">
        <f t="shared" si="1206"/>
        <v>92</v>
      </c>
      <c r="J15400">
        <f>D15400*PJ_per_contract*I15400</f>
        <v>0</v>
      </c>
    </row>
    <row r="15401" spans="1:10" x14ac:dyDescent="0.2">
      <c r="A15401" t="s">
        <v>100</v>
      </c>
      <c r="B15401" s="3">
        <v>44855</v>
      </c>
      <c r="C15401">
        <v>0</v>
      </c>
      <c r="D15401">
        <v>0</v>
      </c>
      <c r="E15401">
        <f t="shared" si="1203"/>
        <v>2022</v>
      </c>
      <c r="F15401" t="str">
        <f t="shared" si="1202"/>
        <v>Wallumbilla</v>
      </c>
      <c r="G15401" t="str">
        <f t="shared" si="1204"/>
        <v>Quarter</v>
      </c>
      <c r="H15401">
        <f t="shared" si="1205"/>
        <v>2025</v>
      </c>
      <c r="I15401">
        <f t="shared" si="1206"/>
        <v>92</v>
      </c>
      <c r="J15401">
        <f>D15401*PJ_per_contract*I15401</f>
        <v>0</v>
      </c>
    </row>
    <row r="15402" spans="1:10" x14ac:dyDescent="0.2">
      <c r="A15402" t="s">
        <v>62</v>
      </c>
      <c r="B15402" s="3">
        <v>44858</v>
      </c>
      <c r="C15402">
        <v>216</v>
      </c>
      <c r="D15402">
        <v>0</v>
      </c>
      <c r="E15402">
        <f t="shared" si="1203"/>
        <v>2022</v>
      </c>
      <c r="F15402" t="str">
        <f t="shared" si="1202"/>
        <v>Wallumbilla</v>
      </c>
      <c r="G15402" t="str">
        <f t="shared" si="1204"/>
        <v>Quarter</v>
      </c>
      <c r="H15402">
        <f t="shared" si="1205"/>
        <v>2022</v>
      </c>
      <c r="I15402">
        <f t="shared" si="1206"/>
        <v>92</v>
      </c>
      <c r="J15402">
        <f>D15402*PJ_per_contract*I15402</f>
        <v>0</v>
      </c>
    </row>
    <row r="15403" spans="1:10" x14ac:dyDescent="0.2">
      <c r="A15403" t="s">
        <v>70</v>
      </c>
      <c r="B15403" s="3">
        <v>44858</v>
      </c>
      <c r="C15403">
        <v>0</v>
      </c>
      <c r="D15403">
        <v>0</v>
      </c>
      <c r="E15403">
        <f t="shared" si="1203"/>
        <v>2022</v>
      </c>
      <c r="F15403" t="str">
        <f t="shared" si="1202"/>
        <v>Wallumbilla</v>
      </c>
      <c r="G15403" t="str">
        <f t="shared" si="1204"/>
        <v>Strip</v>
      </c>
      <c r="H15403">
        <f t="shared" si="1205"/>
        <v>2023</v>
      </c>
      <c r="I15403">
        <f t="shared" si="1206"/>
        <v>365</v>
      </c>
      <c r="J15403">
        <f>D15403*PJ_per_contract*I15403</f>
        <v>0</v>
      </c>
    </row>
    <row r="15404" spans="1:10" x14ac:dyDescent="0.2">
      <c r="A15404" t="s">
        <v>63</v>
      </c>
      <c r="B15404" s="3">
        <v>44858</v>
      </c>
      <c r="C15404">
        <v>100</v>
      </c>
      <c r="D15404">
        <v>0</v>
      </c>
      <c r="E15404">
        <f t="shared" si="1203"/>
        <v>2022</v>
      </c>
      <c r="F15404" t="str">
        <f t="shared" si="1202"/>
        <v>Wallumbilla</v>
      </c>
      <c r="G15404" t="str">
        <f t="shared" si="1204"/>
        <v>Quarter</v>
      </c>
      <c r="H15404">
        <f t="shared" si="1205"/>
        <v>2023</v>
      </c>
      <c r="I15404">
        <f t="shared" si="1206"/>
        <v>92</v>
      </c>
      <c r="J15404">
        <f>D15404*PJ_per_contract*I15404</f>
        <v>0</v>
      </c>
    </row>
    <row r="15405" spans="1:10" x14ac:dyDescent="0.2">
      <c r="A15405" t="s">
        <v>64</v>
      </c>
      <c r="B15405" s="3">
        <v>44858</v>
      </c>
      <c r="C15405">
        <v>116</v>
      </c>
      <c r="D15405">
        <v>0</v>
      </c>
      <c r="E15405">
        <f t="shared" si="1203"/>
        <v>2022</v>
      </c>
      <c r="F15405" t="str">
        <f t="shared" si="1202"/>
        <v>Wallumbilla</v>
      </c>
      <c r="G15405" t="str">
        <f t="shared" si="1204"/>
        <v>Quarter</v>
      </c>
      <c r="H15405">
        <f t="shared" si="1205"/>
        <v>2023</v>
      </c>
      <c r="I15405">
        <f t="shared" si="1206"/>
        <v>92</v>
      </c>
      <c r="J15405">
        <f>D15405*PJ_per_contract*I15405</f>
        <v>0</v>
      </c>
    </row>
    <row r="15406" spans="1:10" x14ac:dyDescent="0.2">
      <c r="A15406" t="s">
        <v>81</v>
      </c>
      <c r="B15406" s="3">
        <v>44858</v>
      </c>
      <c r="C15406">
        <v>0</v>
      </c>
      <c r="D15406">
        <v>0</v>
      </c>
      <c r="E15406">
        <f t="shared" si="1203"/>
        <v>2022</v>
      </c>
      <c r="F15406" t="str">
        <f t="shared" si="1202"/>
        <v>Wallumbilla</v>
      </c>
      <c r="G15406" t="str">
        <f t="shared" si="1204"/>
        <v>Strip</v>
      </c>
      <c r="H15406">
        <f t="shared" si="1205"/>
        <v>2024</v>
      </c>
      <c r="I15406">
        <f t="shared" si="1206"/>
        <v>365</v>
      </c>
      <c r="J15406">
        <f>D15406*PJ_per_contract*I15406</f>
        <v>0</v>
      </c>
    </row>
    <row r="15407" spans="1:10" x14ac:dyDescent="0.2">
      <c r="A15407" t="s">
        <v>71</v>
      </c>
      <c r="B15407" s="3">
        <v>44858</v>
      </c>
      <c r="C15407">
        <v>67</v>
      </c>
      <c r="D15407">
        <v>0</v>
      </c>
      <c r="E15407">
        <f t="shared" si="1203"/>
        <v>2022</v>
      </c>
      <c r="F15407" t="str">
        <f t="shared" si="1202"/>
        <v>Wallumbilla</v>
      </c>
      <c r="G15407" t="str">
        <f t="shared" si="1204"/>
        <v>Quarter</v>
      </c>
      <c r="H15407">
        <f t="shared" si="1205"/>
        <v>2023</v>
      </c>
      <c r="I15407">
        <f t="shared" si="1206"/>
        <v>92</v>
      </c>
      <c r="J15407">
        <f>D15407*PJ_per_contract*I15407</f>
        <v>0</v>
      </c>
    </row>
    <row r="15408" spans="1:10" x14ac:dyDescent="0.2">
      <c r="A15408" t="s">
        <v>72</v>
      </c>
      <c r="B15408" s="3">
        <v>44858</v>
      </c>
      <c r="C15408">
        <v>64</v>
      </c>
      <c r="D15408">
        <v>0</v>
      </c>
      <c r="E15408">
        <f t="shared" si="1203"/>
        <v>2022</v>
      </c>
      <c r="F15408" t="str">
        <f t="shared" si="1202"/>
        <v>Wallumbilla</v>
      </c>
      <c r="G15408" t="str">
        <f t="shared" si="1204"/>
        <v>Quarter</v>
      </c>
      <c r="H15408">
        <f t="shared" si="1205"/>
        <v>2023</v>
      </c>
      <c r="I15408">
        <f t="shared" si="1206"/>
        <v>92</v>
      </c>
      <c r="J15408">
        <f>D15408*PJ_per_contract*I15408</f>
        <v>0</v>
      </c>
    </row>
    <row r="15409" spans="1:10" x14ac:dyDescent="0.2">
      <c r="A15409" t="s">
        <v>92</v>
      </c>
      <c r="B15409" s="3">
        <v>44858</v>
      </c>
      <c r="C15409">
        <v>0</v>
      </c>
      <c r="D15409">
        <v>0</v>
      </c>
      <c r="E15409">
        <f t="shared" si="1203"/>
        <v>2022</v>
      </c>
      <c r="F15409" t="str">
        <f t="shared" si="1202"/>
        <v>Wallumbilla</v>
      </c>
      <c r="G15409" t="str">
        <f t="shared" si="1204"/>
        <v>Strip</v>
      </c>
      <c r="H15409">
        <f t="shared" si="1205"/>
        <v>2024</v>
      </c>
      <c r="I15409">
        <f t="shared" si="1206"/>
        <v>365</v>
      </c>
      <c r="J15409">
        <f>D15409*PJ_per_contract*I15409</f>
        <v>0</v>
      </c>
    </row>
    <row r="15410" spans="1:10" x14ac:dyDescent="0.2">
      <c r="A15410" t="s">
        <v>82</v>
      </c>
      <c r="B15410" s="3">
        <v>44858</v>
      </c>
      <c r="C15410">
        <v>22</v>
      </c>
      <c r="D15410">
        <v>0</v>
      </c>
      <c r="E15410">
        <f t="shared" si="1203"/>
        <v>2022</v>
      </c>
      <c r="F15410" t="str">
        <f t="shared" si="1202"/>
        <v>Wallumbilla</v>
      </c>
      <c r="G15410" t="str">
        <f t="shared" si="1204"/>
        <v>Quarter</v>
      </c>
      <c r="H15410">
        <f t="shared" si="1205"/>
        <v>2024</v>
      </c>
      <c r="I15410">
        <f t="shared" si="1206"/>
        <v>92</v>
      </c>
      <c r="J15410">
        <f>D15410*PJ_per_contract*I15410</f>
        <v>0</v>
      </c>
    </row>
    <row r="15411" spans="1:10" x14ac:dyDescent="0.2">
      <c r="A15411" t="s">
        <v>83</v>
      </c>
      <c r="B15411" s="3">
        <v>44858</v>
      </c>
      <c r="C15411">
        <v>24</v>
      </c>
      <c r="D15411">
        <v>0</v>
      </c>
      <c r="E15411">
        <f t="shared" si="1203"/>
        <v>2022</v>
      </c>
      <c r="F15411" t="str">
        <f t="shared" si="1202"/>
        <v>Wallumbilla</v>
      </c>
      <c r="G15411" t="str">
        <f t="shared" si="1204"/>
        <v>Quarter</v>
      </c>
      <c r="H15411">
        <f t="shared" si="1205"/>
        <v>2024</v>
      </c>
      <c r="I15411">
        <f t="shared" si="1206"/>
        <v>92</v>
      </c>
      <c r="J15411">
        <f>D15411*PJ_per_contract*I15411</f>
        <v>0</v>
      </c>
    </row>
    <row r="15412" spans="1:10" x14ac:dyDescent="0.2">
      <c r="A15412" t="s">
        <v>98</v>
      </c>
      <c r="B15412" s="3">
        <v>44858</v>
      </c>
      <c r="C15412">
        <v>0</v>
      </c>
      <c r="D15412">
        <v>0</v>
      </c>
      <c r="E15412">
        <f t="shared" si="1203"/>
        <v>2022</v>
      </c>
      <c r="F15412" t="str">
        <f t="shared" si="1202"/>
        <v>Wallumbilla</v>
      </c>
      <c r="G15412" t="str">
        <f t="shared" si="1204"/>
        <v>Strip</v>
      </c>
      <c r="H15412">
        <f t="shared" si="1205"/>
        <v>2025</v>
      </c>
      <c r="I15412">
        <f t="shared" si="1206"/>
        <v>365</v>
      </c>
      <c r="J15412">
        <f>D15412*PJ_per_contract*I15412</f>
        <v>0</v>
      </c>
    </row>
    <row r="15413" spans="1:10" x14ac:dyDescent="0.2">
      <c r="A15413" t="s">
        <v>93</v>
      </c>
      <c r="B15413" s="3">
        <v>44858</v>
      </c>
      <c r="C15413">
        <v>24</v>
      </c>
      <c r="D15413">
        <v>0</v>
      </c>
      <c r="E15413">
        <f t="shared" si="1203"/>
        <v>2022</v>
      </c>
      <c r="F15413" t="str">
        <f t="shared" si="1202"/>
        <v>Wallumbilla</v>
      </c>
      <c r="G15413" t="str">
        <f t="shared" si="1204"/>
        <v>Quarter</v>
      </c>
      <c r="H15413">
        <f t="shared" si="1205"/>
        <v>2024</v>
      </c>
      <c r="I15413">
        <f t="shared" si="1206"/>
        <v>92</v>
      </c>
      <c r="J15413">
        <f>D15413*PJ_per_contract*I15413</f>
        <v>0</v>
      </c>
    </row>
    <row r="15414" spans="1:10" x14ac:dyDescent="0.2">
      <c r="A15414" t="s">
        <v>94</v>
      </c>
      <c r="B15414" s="3">
        <v>44858</v>
      </c>
      <c r="C15414">
        <v>22</v>
      </c>
      <c r="D15414">
        <v>0</v>
      </c>
      <c r="E15414">
        <f t="shared" si="1203"/>
        <v>2022</v>
      </c>
      <c r="F15414" t="str">
        <f t="shared" si="1202"/>
        <v>Wallumbilla</v>
      </c>
      <c r="G15414" t="str">
        <f t="shared" si="1204"/>
        <v>Quarter</v>
      </c>
      <c r="H15414">
        <f t="shared" si="1205"/>
        <v>2024</v>
      </c>
      <c r="I15414">
        <f t="shared" si="1206"/>
        <v>92</v>
      </c>
      <c r="J15414">
        <f>D15414*PJ_per_contract*I15414</f>
        <v>0</v>
      </c>
    </row>
    <row r="15415" spans="1:10" x14ac:dyDescent="0.2">
      <c r="A15415" t="s">
        <v>99</v>
      </c>
      <c r="B15415" s="3">
        <v>44858</v>
      </c>
      <c r="C15415">
        <v>0</v>
      </c>
      <c r="D15415">
        <v>0</v>
      </c>
      <c r="E15415">
        <f t="shared" si="1203"/>
        <v>2022</v>
      </c>
      <c r="F15415" t="str">
        <f t="shared" si="1202"/>
        <v>Wallumbilla</v>
      </c>
      <c r="G15415" t="str">
        <f t="shared" si="1204"/>
        <v>Quarter</v>
      </c>
      <c r="H15415">
        <f t="shared" si="1205"/>
        <v>2025</v>
      </c>
      <c r="I15415">
        <f t="shared" si="1206"/>
        <v>92</v>
      </c>
      <c r="J15415">
        <f>D15415*PJ_per_contract*I15415</f>
        <v>0</v>
      </c>
    </row>
    <row r="15416" spans="1:10" x14ac:dyDescent="0.2">
      <c r="A15416" t="s">
        <v>100</v>
      </c>
      <c r="B15416" s="3">
        <v>44858</v>
      </c>
      <c r="C15416">
        <v>0</v>
      </c>
      <c r="D15416">
        <v>0</v>
      </c>
      <c r="E15416">
        <f t="shared" si="1203"/>
        <v>2022</v>
      </c>
      <c r="F15416" t="str">
        <f t="shared" si="1202"/>
        <v>Wallumbilla</v>
      </c>
      <c r="G15416" t="str">
        <f t="shared" si="1204"/>
        <v>Quarter</v>
      </c>
      <c r="H15416">
        <f t="shared" si="1205"/>
        <v>2025</v>
      </c>
      <c r="I15416">
        <f t="shared" si="1206"/>
        <v>92</v>
      </c>
      <c r="J15416">
        <f>D15416*PJ_per_contract*I15416</f>
        <v>0</v>
      </c>
    </row>
    <row r="15417" spans="1:10" x14ac:dyDescent="0.2">
      <c r="A15417" t="s">
        <v>62</v>
      </c>
      <c r="B15417" s="3">
        <v>44859</v>
      </c>
      <c r="C15417">
        <v>216</v>
      </c>
      <c r="D15417">
        <v>0</v>
      </c>
      <c r="E15417">
        <f t="shared" si="1203"/>
        <v>2022</v>
      </c>
      <c r="F15417" t="str">
        <f t="shared" si="1202"/>
        <v>Wallumbilla</v>
      </c>
      <c r="G15417" t="str">
        <f t="shared" si="1204"/>
        <v>Quarter</v>
      </c>
      <c r="H15417">
        <f t="shared" si="1205"/>
        <v>2022</v>
      </c>
      <c r="I15417">
        <f t="shared" si="1206"/>
        <v>92</v>
      </c>
      <c r="J15417">
        <f>D15417*PJ_per_contract*I15417</f>
        <v>0</v>
      </c>
    </row>
    <row r="15418" spans="1:10" x14ac:dyDescent="0.2">
      <c r="A15418" t="s">
        <v>70</v>
      </c>
      <c r="B15418" s="3">
        <v>44859</v>
      </c>
      <c r="C15418">
        <v>0</v>
      </c>
      <c r="D15418">
        <v>0</v>
      </c>
      <c r="E15418">
        <f t="shared" si="1203"/>
        <v>2022</v>
      </c>
      <c r="F15418" t="str">
        <f t="shared" si="1202"/>
        <v>Wallumbilla</v>
      </c>
      <c r="G15418" t="str">
        <f t="shared" si="1204"/>
        <v>Strip</v>
      </c>
      <c r="H15418">
        <f t="shared" si="1205"/>
        <v>2023</v>
      </c>
      <c r="I15418">
        <f t="shared" si="1206"/>
        <v>365</v>
      </c>
      <c r="J15418">
        <f>D15418*PJ_per_contract*I15418</f>
        <v>0</v>
      </c>
    </row>
    <row r="15419" spans="1:10" x14ac:dyDescent="0.2">
      <c r="A15419" t="s">
        <v>63</v>
      </c>
      <c r="B15419" s="3">
        <v>44859</v>
      </c>
      <c r="C15419">
        <v>100</v>
      </c>
      <c r="D15419">
        <v>0</v>
      </c>
      <c r="E15419">
        <f t="shared" si="1203"/>
        <v>2022</v>
      </c>
      <c r="F15419" t="str">
        <f t="shared" si="1202"/>
        <v>Wallumbilla</v>
      </c>
      <c r="G15419" t="str">
        <f t="shared" si="1204"/>
        <v>Quarter</v>
      </c>
      <c r="H15419">
        <f t="shared" si="1205"/>
        <v>2023</v>
      </c>
      <c r="I15419">
        <f t="shared" si="1206"/>
        <v>92</v>
      </c>
      <c r="J15419">
        <f>D15419*PJ_per_contract*I15419</f>
        <v>0</v>
      </c>
    </row>
    <row r="15420" spans="1:10" x14ac:dyDescent="0.2">
      <c r="A15420" t="s">
        <v>64</v>
      </c>
      <c r="B15420" s="3">
        <v>44859</v>
      </c>
      <c r="C15420">
        <v>116</v>
      </c>
      <c r="D15420">
        <v>0</v>
      </c>
      <c r="E15420">
        <f t="shared" si="1203"/>
        <v>2022</v>
      </c>
      <c r="F15420" t="str">
        <f t="shared" si="1202"/>
        <v>Wallumbilla</v>
      </c>
      <c r="G15420" t="str">
        <f t="shared" si="1204"/>
        <v>Quarter</v>
      </c>
      <c r="H15420">
        <f t="shared" si="1205"/>
        <v>2023</v>
      </c>
      <c r="I15420">
        <f t="shared" si="1206"/>
        <v>92</v>
      </c>
      <c r="J15420">
        <f>D15420*PJ_per_contract*I15420</f>
        <v>0</v>
      </c>
    </row>
    <row r="15421" spans="1:10" x14ac:dyDescent="0.2">
      <c r="A15421" t="s">
        <v>81</v>
      </c>
      <c r="B15421" s="3">
        <v>44859</v>
      </c>
      <c r="C15421">
        <v>0</v>
      </c>
      <c r="D15421">
        <v>0</v>
      </c>
      <c r="E15421">
        <f t="shared" si="1203"/>
        <v>2022</v>
      </c>
      <c r="F15421" t="str">
        <f t="shared" si="1202"/>
        <v>Wallumbilla</v>
      </c>
      <c r="G15421" t="str">
        <f t="shared" si="1204"/>
        <v>Strip</v>
      </c>
      <c r="H15421">
        <f t="shared" si="1205"/>
        <v>2024</v>
      </c>
      <c r="I15421">
        <f t="shared" si="1206"/>
        <v>365</v>
      </c>
      <c r="J15421">
        <f>D15421*PJ_per_contract*I15421</f>
        <v>0</v>
      </c>
    </row>
    <row r="15422" spans="1:10" x14ac:dyDescent="0.2">
      <c r="A15422" t="s">
        <v>71</v>
      </c>
      <c r="B15422" s="3">
        <v>44859</v>
      </c>
      <c r="C15422">
        <v>67</v>
      </c>
      <c r="D15422">
        <v>0</v>
      </c>
      <c r="E15422">
        <f t="shared" si="1203"/>
        <v>2022</v>
      </c>
      <c r="F15422" t="str">
        <f t="shared" si="1202"/>
        <v>Wallumbilla</v>
      </c>
      <c r="G15422" t="str">
        <f t="shared" si="1204"/>
        <v>Quarter</v>
      </c>
      <c r="H15422">
        <f t="shared" si="1205"/>
        <v>2023</v>
      </c>
      <c r="I15422">
        <f t="shared" si="1206"/>
        <v>92</v>
      </c>
      <c r="J15422">
        <f>D15422*PJ_per_contract*I15422</f>
        <v>0</v>
      </c>
    </row>
    <row r="15423" spans="1:10" x14ac:dyDescent="0.2">
      <c r="A15423" t="s">
        <v>72</v>
      </c>
      <c r="B15423" s="3">
        <v>44859</v>
      </c>
      <c r="C15423">
        <v>64</v>
      </c>
      <c r="D15423">
        <v>0</v>
      </c>
      <c r="E15423">
        <f t="shared" si="1203"/>
        <v>2022</v>
      </c>
      <c r="F15423" t="str">
        <f t="shared" si="1202"/>
        <v>Wallumbilla</v>
      </c>
      <c r="G15423" t="str">
        <f t="shared" si="1204"/>
        <v>Quarter</v>
      </c>
      <c r="H15423">
        <f t="shared" si="1205"/>
        <v>2023</v>
      </c>
      <c r="I15423">
        <f t="shared" si="1206"/>
        <v>92</v>
      </c>
      <c r="J15423">
        <f>D15423*PJ_per_contract*I15423</f>
        <v>0</v>
      </c>
    </row>
    <row r="15424" spans="1:10" x14ac:dyDescent="0.2">
      <c r="A15424" t="s">
        <v>92</v>
      </c>
      <c r="B15424" s="3">
        <v>44859</v>
      </c>
      <c r="C15424">
        <v>0</v>
      </c>
      <c r="D15424">
        <v>0</v>
      </c>
      <c r="E15424">
        <f t="shared" si="1203"/>
        <v>2022</v>
      </c>
      <c r="F15424" t="str">
        <f t="shared" si="1202"/>
        <v>Wallumbilla</v>
      </c>
      <c r="G15424" t="str">
        <f t="shared" si="1204"/>
        <v>Strip</v>
      </c>
      <c r="H15424">
        <f t="shared" si="1205"/>
        <v>2024</v>
      </c>
      <c r="I15424">
        <f t="shared" si="1206"/>
        <v>365</v>
      </c>
      <c r="J15424">
        <f>D15424*PJ_per_contract*I15424</f>
        <v>0</v>
      </c>
    </row>
    <row r="15425" spans="1:10" x14ac:dyDescent="0.2">
      <c r="A15425" t="s">
        <v>82</v>
      </c>
      <c r="B15425" s="3">
        <v>44859</v>
      </c>
      <c r="C15425">
        <v>22</v>
      </c>
      <c r="D15425">
        <v>0</v>
      </c>
      <c r="E15425">
        <f t="shared" si="1203"/>
        <v>2022</v>
      </c>
      <c r="F15425" t="str">
        <f t="shared" si="1202"/>
        <v>Wallumbilla</v>
      </c>
      <c r="G15425" t="str">
        <f t="shared" si="1204"/>
        <v>Quarter</v>
      </c>
      <c r="H15425">
        <f t="shared" si="1205"/>
        <v>2024</v>
      </c>
      <c r="I15425">
        <f t="shared" si="1206"/>
        <v>92</v>
      </c>
      <c r="J15425">
        <f>D15425*PJ_per_contract*I15425</f>
        <v>0</v>
      </c>
    </row>
    <row r="15426" spans="1:10" x14ac:dyDescent="0.2">
      <c r="A15426" t="s">
        <v>83</v>
      </c>
      <c r="B15426" s="3">
        <v>44859</v>
      </c>
      <c r="C15426">
        <v>24</v>
      </c>
      <c r="D15426">
        <v>0</v>
      </c>
      <c r="E15426">
        <f t="shared" si="1203"/>
        <v>2022</v>
      </c>
      <c r="F15426" t="str">
        <f t="shared" ref="F15426:F15489" si="1207">IF(OR(LEFT(A15426,2)="GJ",LEFT(A15426,2)="GK"),"Victorian",IF(OR(LEFT(A15426,2)="GX",LEFT(A15426,2)="GY"),"Wallumbilla","NA"))</f>
        <v>Wallumbilla</v>
      </c>
      <c r="G15426" t="str">
        <f t="shared" si="1204"/>
        <v>Quarter</v>
      </c>
      <c r="H15426">
        <f t="shared" si="1205"/>
        <v>2024</v>
      </c>
      <c r="I15426">
        <f t="shared" si="1206"/>
        <v>92</v>
      </c>
      <c r="J15426">
        <f>D15426*PJ_per_contract*I15426</f>
        <v>0</v>
      </c>
    </row>
    <row r="15427" spans="1:10" x14ac:dyDescent="0.2">
      <c r="A15427" t="s">
        <v>98</v>
      </c>
      <c r="B15427" s="3">
        <v>44859</v>
      </c>
      <c r="C15427">
        <v>0</v>
      </c>
      <c r="D15427">
        <v>0</v>
      </c>
      <c r="E15427">
        <f t="shared" ref="E15427:E15490" si="1208">YEAR(B15427)</f>
        <v>2022</v>
      </c>
      <c r="F15427" t="str">
        <f t="shared" si="1207"/>
        <v>Wallumbilla</v>
      </c>
      <c r="G15427" t="str">
        <f t="shared" ref="G15427:G15490" si="1209">IF(LEFT(A15427,2)="GJ","Month",IF(OR(LEFT(A15427,2)="GK",LEFT(A15427,2)="GX"),"Quarter",IF(LEFT(A15427,2)="GY","Strip","NA")))</f>
        <v>Strip</v>
      </c>
      <c r="H15427">
        <f t="shared" ref="H15427:H15490" si="1210">VALUE(MID(A15427,4,4))</f>
        <v>2025</v>
      </c>
      <c r="I15427">
        <f t="shared" ref="I15427:I15490" si="1211">IF(G15427="Month",_xlfn.DAYS(EOMONTH(B15427,0),EOMONTH(B15427,-1)),IF(G15427="Quarter",_xlfn.DAYS(EOMONTH(B15427,2),EOMONTH(B15427,-1)),365))</f>
        <v>365</v>
      </c>
      <c r="J15427">
        <f>D15427*PJ_per_contract*I15427</f>
        <v>0</v>
      </c>
    </row>
    <row r="15428" spans="1:10" x14ac:dyDescent="0.2">
      <c r="A15428" t="s">
        <v>93</v>
      </c>
      <c r="B15428" s="3">
        <v>44859</v>
      </c>
      <c r="C15428">
        <v>24</v>
      </c>
      <c r="D15428">
        <v>0</v>
      </c>
      <c r="E15428">
        <f t="shared" si="1208"/>
        <v>2022</v>
      </c>
      <c r="F15428" t="str">
        <f t="shared" si="1207"/>
        <v>Wallumbilla</v>
      </c>
      <c r="G15428" t="str">
        <f t="shared" si="1209"/>
        <v>Quarter</v>
      </c>
      <c r="H15428">
        <f t="shared" si="1210"/>
        <v>2024</v>
      </c>
      <c r="I15428">
        <f t="shared" si="1211"/>
        <v>92</v>
      </c>
      <c r="J15428">
        <f>D15428*PJ_per_contract*I15428</f>
        <v>0</v>
      </c>
    </row>
    <row r="15429" spans="1:10" x14ac:dyDescent="0.2">
      <c r="A15429" t="s">
        <v>94</v>
      </c>
      <c r="B15429" s="3">
        <v>44859</v>
      </c>
      <c r="C15429">
        <v>22</v>
      </c>
      <c r="D15429">
        <v>0</v>
      </c>
      <c r="E15429">
        <f t="shared" si="1208"/>
        <v>2022</v>
      </c>
      <c r="F15429" t="str">
        <f t="shared" si="1207"/>
        <v>Wallumbilla</v>
      </c>
      <c r="G15429" t="str">
        <f t="shared" si="1209"/>
        <v>Quarter</v>
      </c>
      <c r="H15429">
        <f t="shared" si="1210"/>
        <v>2024</v>
      </c>
      <c r="I15429">
        <f t="shared" si="1211"/>
        <v>92</v>
      </c>
      <c r="J15429">
        <f>D15429*PJ_per_contract*I15429</f>
        <v>0</v>
      </c>
    </row>
    <row r="15430" spans="1:10" x14ac:dyDescent="0.2">
      <c r="A15430" t="s">
        <v>99</v>
      </c>
      <c r="B15430" s="3">
        <v>44859</v>
      </c>
      <c r="C15430">
        <v>0</v>
      </c>
      <c r="D15430">
        <v>0</v>
      </c>
      <c r="E15430">
        <f t="shared" si="1208"/>
        <v>2022</v>
      </c>
      <c r="F15430" t="str">
        <f t="shared" si="1207"/>
        <v>Wallumbilla</v>
      </c>
      <c r="G15430" t="str">
        <f t="shared" si="1209"/>
        <v>Quarter</v>
      </c>
      <c r="H15430">
        <f t="shared" si="1210"/>
        <v>2025</v>
      </c>
      <c r="I15430">
        <f t="shared" si="1211"/>
        <v>92</v>
      </c>
      <c r="J15430">
        <f>D15430*PJ_per_contract*I15430</f>
        <v>0</v>
      </c>
    </row>
    <row r="15431" spans="1:10" x14ac:dyDescent="0.2">
      <c r="A15431" t="s">
        <v>100</v>
      </c>
      <c r="B15431" s="3">
        <v>44859</v>
      </c>
      <c r="C15431">
        <v>0</v>
      </c>
      <c r="D15431">
        <v>0</v>
      </c>
      <c r="E15431">
        <f t="shared" si="1208"/>
        <v>2022</v>
      </c>
      <c r="F15431" t="str">
        <f t="shared" si="1207"/>
        <v>Wallumbilla</v>
      </c>
      <c r="G15431" t="str">
        <f t="shared" si="1209"/>
        <v>Quarter</v>
      </c>
      <c r="H15431">
        <f t="shared" si="1210"/>
        <v>2025</v>
      </c>
      <c r="I15431">
        <f t="shared" si="1211"/>
        <v>92</v>
      </c>
      <c r="J15431">
        <f>D15431*PJ_per_contract*I15431</f>
        <v>0</v>
      </c>
    </row>
    <row r="15432" spans="1:10" x14ac:dyDescent="0.2">
      <c r="A15432" t="s">
        <v>62</v>
      </c>
      <c r="B15432" s="3">
        <v>44860</v>
      </c>
      <c r="C15432">
        <v>216</v>
      </c>
      <c r="D15432">
        <v>0</v>
      </c>
      <c r="E15432">
        <f t="shared" si="1208"/>
        <v>2022</v>
      </c>
      <c r="F15432" t="str">
        <f t="shared" si="1207"/>
        <v>Wallumbilla</v>
      </c>
      <c r="G15432" t="str">
        <f t="shared" si="1209"/>
        <v>Quarter</v>
      </c>
      <c r="H15432">
        <f t="shared" si="1210"/>
        <v>2022</v>
      </c>
      <c r="I15432">
        <f t="shared" si="1211"/>
        <v>92</v>
      </c>
      <c r="J15432">
        <f>D15432*PJ_per_contract*I15432</f>
        <v>0</v>
      </c>
    </row>
    <row r="15433" spans="1:10" x14ac:dyDescent="0.2">
      <c r="A15433" t="s">
        <v>70</v>
      </c>
      <c r="B15433" s="3">
        <v>44860</v>
      </c>
      <c r="C15433">
        <v>0</v>
      </c>
      <c r="D15433">
        <v>0</v>
      </c>
      <c r="E15433">
        <f t="shared" si="1208"/>
        <v>2022</v>
      </c>
      <c r="F15433" t="str">
        <f t="shared" si="1207"/>
        <v>Wallumbilla</v>
      </c>
      <c r="G15433" t="str">
        <f t="shared" si="1209"/>
        <v>Strip</v>
      </c>
      <c r="H15433">
        <f t="shared" si="1210"/>
        <v>2023</v>
      </c>
      <c r="I15433">
        <f t="shared" si="1211"/>
        <v>365</v>
      </c>
      <c r="J15433">
        <f>D15433*PJ_per_contract*I15433</f>
        <v>0</v>
      </c>
    </row>
    <row r="15434" spans="1:10" x14ac:dyDescent="0.2">
      <c r="A15434" t="s">
        <v>63</v>
      </c>
      <c r="B15434" s="3">
        <v>44860</v>
      </c>
      <c r="C15434">
        <v>100</v>
      </c>
      <c r="D15434">
        <v>0</v>
      </c>
      <c r="E15434">
        <f t="shared" si="1208"/>
        <v>2022</v>
      </c>
      <c r="F15434" t="str">
        <f t="shared" si="1207"/>
        <v>Wallumbilla</v>
      </c>
      <c r="G15434" t="str">
        <f t="shared" si="1209"/>
        <v>Quarter</v>
      </c>
      <c r="H15434">
        <f t="shared" si="1210"/>
        <v>2023</v>
      </c>
      <c r="I15434">
        <f t="shared" si="1211"/>
        <v>92</v>
      </c>
      <c r="J15434">
        <f>D15434*PJ_per_contract*I15434</f>
        <v>0</v>
      </c>
    </row>
    <row r="15435" spans="1:10" x14ac:dyDescent="0.2">
      <c r="A15435" t="s">
        <v>64</v>
      </c>
      <c r="B15435" s="3">
        <v>44860</v>
      </c>
      <c r="C15435">
        <v>116</v>
      </c>
      <c r="D15435">
        <v>0</v>
      </c>
      <c r="E15435">
        <f t="shared" si="1208"/>
        <v>2022</v>
      </c>
      <c r="F15435" t="str">
        <f t="shared" si="1207"/>
        <v>Wallumbilla</v>
      </c>
      <c r="G15435" t="str">
        <f t="shared" si="1209"/>
        <v>Quarter</v>
      </c>
      <c r="H15435">
        <f t="shared" si="1210"/>
        <v>2023</v>
      </c>
      <c r="I15435">
        <f t="shared" si="1211"/>
        <v>92</v>
      </c>
      <c r="J15435">
        <f>D15435*PJ_per_contract*I15435</f>
        <v>0</v>
      </c>
    </row>
    <row r="15436" spans="1:10" x14ac:dyDescent="0.2">
      <c r="A15436" t="s">
        <v>81</v>
      </c>
      <c r="B15436" s="3">
        <v>44860</v>
      </c>
      <c r="C15436">
        <v>0</v>
      </c>
      <c r="D15436">
        <v>0</v>
      </c>
      <c r="E15436">
        <f t="shared" si="1208"/>
        <v>2022</v>
      </c>
      <c r="F15436" t="str">
        <f t="shared" si="1207"/>
        <v>Wallumbilla</v>
      </c>
      <c r="G15436" t="str">
        <f t="shared" si="1209"/>
        <v>Strip</v>
      </c>
      <c r="H15436">
        <f t="shared" si="1210"/>
        <v>2024</v>
      </c>
      <c r="I15436">
        <f t="shared" si="1211"/>
        <v>365</v>
      </c>
      <c r="J15436">
        <f>D15436*PJ_per_contract*I15436</f>
        <v>0</v>
      </c>
    </row>
    <row r="15437" spans="1:10" x14ac:dyDescent="0.2">
      <c r="A15437" t="s">
        <v>71</v>
      </c>
      <c r="B15437" s="3">
        <v>44860</v>
      </c>
      <c r="C15437">
        <v>67</v>
      </c>
      <c r="D15437">
        <v>0</v>
      </c>
      <c r="E15437">
        <f t="shared" si="1208"/>
        <v>2022</v>
      </c>
      <c r="F15437" t="str">
        <f t="shared" si="1207"/>
        <v>Wallumbilla</v>
      </c>
      <c r="G15437" t="str">
        <f t="shared" si="1209"/>
        <v>Quarter</v>
      </c>
      <c r="H15437">
        <f t="shared" si="1210"/>
        <v>2023</v>
      </c>
      <c r="I15437">
        <f t="shared" si="1211"/>
        <v>92</v>
      </c>
      <c r="J15437">
        <f>D15437*PJ_per_contract*I15437</f>
        <v>0</v>
      </c>
    </row>
    <row r="15438" spans="1:10" x14ac:dyDescent="0.2">
      <c r="A15438" t="s">
        <v>72</v>
      </c>
      <c r="B15438" s="3">
        <v>44860</v>
      </c>
      <c r="C15438">
        <v>64</v>
      </c>
      <c r="D15438">
        <v>0</v>
      </c>
      <c r="E15438">
        <f t="shared" si="1208"/>
        <v>2022</v>
      </c>
      <c r="F15438" t="str">
        <f t="shared" si="1207"/>
        <v>Wallumbilla</v>
      </c>
      <c r="G15438" t="str">
        <f t="shared" si="1209"/>
        <v>Quarter</v>
      </c>
      <c r="H15438">
        <f t="shared" si="1210"/>
        <v>2023</v>
      </c>
      <c r="I15438">
        <f t="shared" si="1211"/>
        <v>92</v>
      </c>
      <c r="J15438">
        <f>D15438*PJ_per_contract*I15438</f>
        <v>0</v>
      </c>
    </row>
    <row r="15439" spans="1:10" x14ac:dyDescent="0.2">
      <c r="A15439" t="s">
        <v>92</v>
      </c>
      <c r="B15439" s="3">
        <v>44860</v>
      </c>
      <c r="C15439">
        <v>0</v>
      </c>
      <c r="D15439">
        <v>0</v>
      </c>
      <c r="E15439">
        <f t="shared" si="1208"/>
        <v>2022</v>
      </c>
      <c r="F15439" t="str">
        <f t="shared" si="1207"/>
        <v>Wallumbilla</v>
      </c>
      <c r="G15439" t="str">
        <f t="shared" si="1209"/>
        <v>Strip</v>
      </c>
      <c r="H15439">
        <f t="shared" si="1210"/>
        <v>2024</v>
      </c>
      <c r="I15439">
        <f t="shared" si="1211"/>
        <v>365</v>
      </c>
      <c r="J15439">
        <f>D15439*PJ_per_contract*I15439</f>
        <v>0</v>
      </c>
    </row>
    <row r="15440" spans="1:10" x14ac:dyDescent="0.2">
      <c r="A15440" t="s">
        <v>82</v>
      </c>
      <c r="B15440" s="3">
        <v>44860</v>
      </c>
      <c r="C15440">
        <v>22</v>
      </c>
      <c r="D15440">
        <v>0</v>
      </c>
      <c r="E15440">
        <f t="shared" si="1208"/>
        <v>2022</v>
      </c>
      <c r="F15440" t="str">
        <f t="shared" si="1207"/>
        <v>Wallumbilla</v>
      </c>
      <c r="G15440" t="str">
        <f t="shared" si="1209"/>
        <v>Quarter</v>
      </c>
      <c r="H15440">
        <f t="shared" si="1210"/>
        <v>2024</v>
      </c>
      <c r="I15440">
        <f t="shared" si="1211"/>
        <v>92</v>
      </c>
      <c r="J15440">
        <f>D15440*PJ_per_contract*I15440</f>
        <v>0</v>
      </c>
    </row>
    <row r="15441" spans="1:10" x14ac:dyDescent="0.2">
      <c r="A15441" t="s">
        <v>83</v>
      </c>
      <c r="B15441" s="3">
        <v>44860</v>
      </c>
      <c r="C15441">
        <v>24</v>
      </c>
      <c r="D15441">
        <v>0</v>
      </c>
      <c r="E15441">
        <f t="shared" si="1208"/>
        <v>2022</v>
      </c>
      <c r="F15441" t="str">
        <f t="shared" si="1207"/>
        <v>Wallumbilla</v>
      </c>
      <c r="G15441" t="str">
        <f t="shared" si="1209"/>
        <v>Quarter</v>
      </c>
      <c r="H15441">
        <f t="shared" si="1210"/>
        <v>2024</v>
      </c>
      <c r="I15441">
        <f t="shared" si="1211"/>
        <v>92</v>
      </c>
      <c r="J15441">
        <f>D15441*PJ_per_contract*I15441</f>
        <v>0</v>
      </c>
    </row>
    <row r="15442" spans="1:10" x14ac:dyDescent="0.2">
      <c r="A15442" t="s">
        <v>98</v>
      </c>
      <c r="B15442" s="3">
        <v>44860</v>
      </c>
      <c r="C15442">
        <v>0</v>
      </c>
      <c r="D15442">
        <v>0</v>
      </c>
      <c r="E15442">
        <f t="shared" si="1208"/>
        <v>2022</v>
      </c>
      <c r="F15442" t="str">
        <f t="shared" si="1207"/>
        <v>Wallumbilla</v>
      </c>
      <c r="G15442" t="str">
        <f t="shared" si="1209"/>
        <v>Strip</v>
      </c>
      <c r="H15442">
        <f t="shared" si="1210"/>
        <v>2025</v>
      </c>
      <c r="I15442">
        <f t="shared" si="1211"/>
        <v>365</v>
      </c>
      <c r="J15442">
        <f>D15442*PJ_per_contract*I15442</f>
        <v>0</v>
      </c>
    </row>
    <row r="15443" spans="1:10" x14ac:dyDescent="0.2">
      <c r="A15443" t="s">
        <v>93</v>
      </c>
      <c r="B15443" s="3">
        <v>44860</v>
      </c>
      <c r="C15443">
        <v>24</v>
      </c>
      <c r="D15443">
        <v>0</v>
      </c>
      <c r="E15443">
        <f t="shared" si="1208"/>
        <v>2022</v>
      </c>
      <c r="F15443" t="str">
        <f t="shared" si="1207"/>
        <v>Wallumbilla</v>
      </c>
      <c r="G15443" t="str">
        <f t="shared" si="1209"/>
        <v>Quarter</v>
      </c>
      <c r="H15443">
        <f t="shared" si="1210"/>
        <v>2024</v>
      </c>
      <c r="I15443">
        <f t="shared" si="1211"/>
        <v>92</v>
      </c>
      <c r="J15443">
        <f>D15443*PJ_per_contract*I15443</f>
        <v>0</v>
      </c>
    </row>
    <row r="15444" spans="1:10" x14ac:dyDescent="0.2">
      <c r="A15444" t="s">
        <v>94</v>
      </c>
      <c r="B15444" s="3">
        <v>44860</v>
      </c>
      <c r="C15444">
        <v>22</v>
      </c>
      <c r="D15444">
        <v>0</v>
      </c>
      <c r="E15444">
        <f t="shared" si="1208"/>
        <v>2022</v>
      </c>
      <c r="F15444" t="str">
        <f t="shared" si="1207"/>
        <v>Wallumbilla</v>
      </c>
      <c r="G15444" t="str">
        <f t="shared" si="1209"/>
        <v>Quarter</v>
      </c>
      <c r="H15444">
        <f t="shared" si="1210"/>
        <v>2024</v>
      </c>
      <c r="I15444">
        <f t="shared" si="1211"/>
        <v>92</v>
      </c>
      <c r="J15444">
        <f>D15444*PJ_per_contract*I15444</f>
        <v>0</v>
      </c>
    </row>
    <row r="15445" spans="1:10" x14ac:dyDescent="0.2">
      <c r="A15445" t="s">
        <v>99</v>
      </c>
      <c r="B15445" s="3">
        <v>44860</v>
      </c>
      <c r="C15445">
        <v>0</v>
      </c>
      <c r="D15445">
        <v>0</v>
      </c>
      <c r="E15445">
        <f t="shared" si="1208"/>
        <v>2022</v>
      </c>
      <c r="F15445" t="str">
        <f t="shared" si="1207"/>
        <v>Wallumbilla</v>
      </c>
      <c r="G15445" t="str">
        <f t="shared" si="1209"/>
        <v>Quarter</v>
      </c>
      <c r="H15445">
        <f t="shared" si="1210"/>
        <v>2025</v>
      </c>
      <c r="I15445">
        <f t="shared" si="1211"/>
        <v>92</v>
      </c>
      <c r="J15445">
        <f>D15445*PJ_per_contract*I15445</f>
        <v>0</v>
      </c>
    </row>
    <row r="15446" spans="1:10" x14ac:dyDescent="0.2">
      <c r="A15446" t="s">
        <v>100</v>
      </c>
      <c r="B15446" s="3">
        <v>44860</v>
      </c>
      <c r="C15446">
        <v>0</v>
      </c>
      <c r="D15446">
        <v>0</v>
      </c>
      <c r="E15446">
        <f t="shared" si="1208"/>
        <v>2022</v>
      </c>
      <c r="F15446" t="str">
        <f t="shared" si="1207"/>
        <v>Wallumbilla</v>
      </c>
      <c r="G15446" t="str">
        <f t="shared" si="1209"/>
        <v>Quarter</v>
      </c>
      <c r="H15446">
        <f t="shared" si="1210"/>
        <v>2025</v>
      </c>
      <c r="I15446">
        <f t="shared" si="1211"/>
        <v>92</v>
      </c>
      <c r="J15446">
        <f>D15446*PJ_per_contract*I15446</f>
        <v>0</v>
      </c>
    </row>
    <row r="15447" spans="1:10" x14ac:dyDescent="0.2">
      <c r="A15447" t="s">
        <v>62</v>
      </c>
      <c r="B15447" s="3">
        <v>44861</v>
      </c>
      <c r="C15447">
        <v>216</v>
      </c>
      <c r="D15447">
        <v>0</v>
      </c>
      <c r="E15447">
        <f t="shared" si="1208"/>
        <v>2022</v>
      </c>
      <c r="F15447" t="str">
        <f t="shared" si="1207"/>
        <v>Wallumbilla</v>
      </c>
      <c r="G15447" t="str">
        <f t="shared" si="1209"/>
        <v>Quarter</v>
      </c>
      <c r="H15447">
        <f t="shared" si="1210"/>
        <v>2022</v>
      </c>
      <c r="I15447">
        <f t="shared" si="1211"/>
        <v>92</v>
      </c>
      <c r="J15447">
        <f>D15447*PJ_per_contract*I15447</f>
        <v>0</v>
      </c>
    </row>
    <row r="15448" spans="1:10" x14ac:dyDescent="0.2">
      <c r="A15448" t="s">
        <v>70</v>
      </c>
      <c r="B15448" s="3">
        <v>44861</v>
      </c>
      <c r="C15448">
        <v>0</v>
      </c>
      <c r="D15448">
        <v>0</v>
      </c>
      <c r="E15448">
        <f t="shared" si="1208"/>
        <v>2022</v>
      </c>
      <c r="F15448" t="str">
        <f t="shared" si="1207"/>
        <v>Wallumbilla</v>
      </c>
      <c r="G15448" t="str">
        <f t="shared" si="1209"/>
        <v>Strip</v>
      </c>
      <c r="H15448">
        <f t="shared" si="1210"/>
        <v>2023</v>
      </c>
      <c r="I15448">
        <f t="shared" si="1211"/>
        <v>365</v>
      </c>
      <c r="J15448">
        <f>D15448*PJ_per_contract*I15448</f>
        <v>0</v>
      </c>
    </row>
    <row r="15449" spans="1:10" x14ac:dyDescent="0.2">
      <c r="A15449" t="s">
        <v>63</v>
      </c>
      <c r="B15449" s="3">
        <v>44861</v>
      </c>
      <c r="C15449">
        <v>100</v>
      </c>
      <c r="D15449">
        <v>0</v>
      </c>
      <c r="E15449">
        <f t="shared" si="1208"/>
        <v>2022</v>
      </c>
      <c r="F15449" t="str">
        <f t="shared" si="1207"/>
        <v>Wallumbilla</v>
      </c>
      <c r="G15449" t="str">
        <f t="shared" si="1209"/>
        <v>Quarter</v>
      </c>
      <c r="H15449">
        <f t="shared" si="1210"/>
        <v>2023</v>
      </c>
      <c r="I15449">
        <f t="shared" si="1211"/>
        <v>92</v>
      </c>
      <c r="J15449">
        <f>D15449*PJ_per_contract*I15449</f>
        <v>0</v>
      </c>
    </row>
    <row r="15450" spans="1:10" x14ac:dyDescent="0.2">
      <c r="A15450" t="s">
        <v>64</v>
      </c>
      <c r="B15450" s="3">
        <v>44861</v>
      </c>
      <c r="C15450">
        <v>118</v>
      </c>
      <c r="D15450">
        <v>2</v>
      </c>
      <c r="E15450">
        <f t="shared" si="1208"/>
        <v>2022</v>
      </c>
      <c r="F15450" t="str">
        <f t="shared" si="1207"/>
        <v>Wallumbilla</v>
      </c>
      <c r="G15450" t="str">
        <f t="shared" si="1209"/>
        <v>Quarter</v>
      </c>
      <c r="H15450">
        <f t="shared" si="1210"/>
        <v>2023</v>
      </c>
      <c r="I15450">
        <f t="shared" si="1211"/>
        <v>92</v>
      </c>
      <c r="J15450">
        <f>D15450*PJ_per_contract*I15450</f>
        <v>1.84E-2</v>
      </c>
    </row>
    <row r="15451" spans="1:10" x14ac:dyDescent="0.2">
      <c r="A15451" t="s">
        <v>81</v>
      </c>
      <c r="B15451" s="3">
        <v>44861</v>
      </c>
      <c r="C15451">
        <v>0</v>
      </c>
      <c r="D15451">
        <v>0</v>
      </c>
      <c r="E15451">
        <f t="shared" si="1208"/>
        <v>2022</v>
      </c>
      <c r="F15451" t="str">
        <f t="shared" si="1207"/>
        <v>Wallumbilla</v>
      </c>
      <c r="G15451" t="str">
        <f t="shared" si="1209"/>
        <v>Strip</v>
      </c>
      <c r="H15451">
        <f t="shared" si="1210"/>
        <v>2024</v>
      </c>
      <c r="I15451">
        <f t="shared" si="1211"/>
        <v>365</v>
      </c>
      <c r="J15451">
        <f>D15451*PJ_per_contract*I15451</f>
        <v>0</v>
      </c>
    </row>
    <row r="15452" spans="1:10" x14ac:dyDescent="0.2">
      <c r="A15452" t="s">
        <v>71</v>
      </c>
      <c r="B15452" s="3">
        <v>44861</v>
      </c>
      <c r="C15452">
        <v>69</v>
      </c>
      <c r="D15452">
        <v>2</v>
      </c>
      <c r="E15452">
        <f t="shared" si="1208"/>
        <v>2022</v>
      </c>
      <c r="F15452" t="str">
        <f t="shared" si="1207"/>
        <v>Wallumbilla</v>
      </c>
      <c r="G15452" t="str">
        <f t="shared" si="1209"/>
        <v>Quarter</v>
      </c>
      <c r="H15452">
        <f t="shared" si="1210"/>
        <v>2023</v>
      </c>
      <c r="I15452">
        <f t="shared" si="1211"/>
        <v>92</v>
      </c>
      <c r="J15452">
        <f>D15452*PJ_per_contract*I15452</f>
        <v>1.84E-2</v>
      </c>
    </row>
    <row r="15453" spans="1:10" x14ac:dyDescent="0.2">
      <c r="A15453" t="s">
        <v>72</v>
      </c>
      <c r="B15453" s="3">
        <v>44861</v>
      </c>
      <c r="C15453">
        <v>64</v>
      </c>
      <c r="D15453">
        <v>0</v>
      </c>
      <c r="E15453">
        <f t="shared" si="1208"/>
        <v>2022</v>
      </c>
      <c r="F15453" t="str">
        <f t="shared" si="1207"/>
        <v>Wallumbilla</v>
      </c>
      <c r="G15453" t="str">
        <f t="shared" si="1209"/>
        <v>Quarter</v>
      </c>
      <c r="H15453">
        <f t="shared" si="1210"/>
        <v>2023</v>
      </c>
      <c r="I15453">
        <f t="shared" si="1211"/>
        <v>92</v>
      </c>
      <c r="J15453">
        <f>D15453*PJ_per_contract*I15453</f>
        <v>0</v>
      </c>
    </row>
    <row r="15454" spans="1:10" x14ac:dyDescent="0.2">
      <c r="A15454" t="s">
        <v>92</v>
      </c>
      <c r="B15454" s="3">
        <v>44861</v>
      </c>
      <c r="C15454">
        <v>0</v>
      </c>
      <c r="D15454">
        <v>0</v>
      </c>
      <c r="E15454">
        <f t="shared" si="1208"/>
        <v>2022</v>
      </c>
      <c r="F15454" t="str">
        <f t="shared" si="1207"/>
        <v>Wallumbilla</v>
      </c>
      <c r="G15454" t="str">
        <f t="shared" si="1209"/>
        <v>Strip</v>
      </c>
      <c r="H15454">
        <f t="shared" si="1210"/>
        <v>2024</v>
      </c>
      <c r="I15454">
        <f t="shared" si="1211"/>
        <v>365</v>
      </c>
      <c r="J15454">
        <f>D15454*PJ_per_contract*I15454</f>
        <v>0</v>
      </c>
    </row>
    <row r="15455" spans="1:10" x14ac:dyDescent="0.2">
      <c r="A15455" t="s">
        <v>82</v>
      </c>
      <c r="B15455" s="3">
        <v>44861</v>
      </c>
      <c r="C15455">
        <v>22</v>
      </c>
      <c r="D15455">
        <v>0</v>
      </c>
      <c r="E15455">
        <f t="shared" si="1208"/>
        <v>2022</v>
      </c>
      <c r="F15455" t="str">
        <f t="shared" si="1207"/>
        <v>Wallumbilla</v>
      </c>
      <c r="G15455" t="str">
        <f t="shared" si="1209"/>
        <v>Quarter</v>
      </c>
      <c r="H15455">
        <f t="shared" si="1210"/>
        <v>2024</v>
      </c>
      <c r="I15455">
        <f t="shared" si="1211"/>
        <v>92</v>
      </c>
      <c r="J15455">
        <f>D15455*PJ_per_contract*I15455</f>
        <v>0</v>
      </c>
    </row>
    <row r="15456" spans="1:10" x14ac:dyDescent="0.2">
      <c r="A15456" t="s">
        <v>83</v>
      </c>
      <c r="B15456" s="3">
        <v>44861</v>
      </c>
      <c r="C15456">
        <v>24</v>
      </c>
      <c r="D15456">
        <v>0</v>
      </c>
      <c r="E15456">
        <f t="shared" si="1208"/>
        <v>2022</v>
      </c>
      <c r="F15456" t="str">
        <f t="shared" si="1207"/>
        <v>Wallumbilla</v>
      </c>
      <c r="G15456" t="str">
        <f t="shared" si="1209"/>
        <v>Quarter</v>
      </c>
      <c r="H15456">
        <f t="shared" si="1210"/>
        <v>2024</v>
      </c>
      <c r="I15456">
        <f t="shared" si="1211"/>
        <v>92</v>
      </c>
      <c r="J15456">
        <f>D15456*PJ_per_contract*I15456</f>
        <v>0</v>
      </c>
    </row>
    <row r="15457" spans="1:10" x14ac:dyDescent="0.2">
      <c r="A15457" t="s">
        <v>98</v>
      </c>
      <c r="B15457" s="3">
        <v>44861</v>
      </c>
      <c r="C15457">
        <v>0</v>
      </c>
      <c r="D15457">
        <v>0</v>
      </c>
      <c r="E15457">
        <f t="shared" si="1208"/>
        <v>2022</v>
      </c>
      <c r="F15457" t="str">
        <f t="shared" si="1207"/>
        <v>Wallumbilla</v>
      </c>
      <c r="G15457" t="str">
        <f t="shared" si="1209"/>
        <v>Strip</v>
      </c>
      <c r="H15457">
        <f t="shared" si="1210"/>
        <v>2025</v>
      </c>
      <c r="I15457">
        <f t="shared" si="1211"/>
        <v>365</v>
      </c>
      <c r="J15457">
        <f>D15457*PJ_per_contract*I15457</f>
        <v>0</v>
      </c>
    </row>
    <row r="15458" spans="1:10" x14ac:dyDescent="0.2">
      <c r="A15458" t="s">
        <v>93</v>
      </c>
      <c r="B15458" s="3">
        <v>44861</v>
      </c>
      <c r="C15458">
        <v>24</v>
      </c>
      <c r="D15458">
        <v>0</v>
      </c>
      <c r="E15458">
        <f t="shared" si="1208"/>
        <v>2022</v>
      </c>
      <c r="F15458" t="str">
        <f t="shared" si="1207"/>
        <v>Wallumbilla</v>
      </c>
      <c r="G15458" t="str">
        <f t="shared" si="1209"/>
        <v>Quarter</v>
      </c>
      <c r="H15458">
        <f t="shared" si="1210"/>
        <v>2024</v>
      </c>
      <c r="I15458">
        <f t="shared" si="1211"/>
        <v>92</v>
      </c>
      <c r="J15458">
        <f>D15458*PJ_per_contract*I15458</f>
        <v>0</v>
      </c>
    </row>
    <row r="15459" spans="1:10" x14ac:dyDescent="0.2">
      <c r="A15459" t="s">
        <v>94</v>
      </c>
      <c r="B15459" s="3">
        <v>44861</v>
      </c>
      <c r="C15459">
        <v>22</v>
      </c>
      <c r="D15459">
        <v>0</v>
      </c>
      <c r="E15459">
        <f t="shared" si="1208"/>
        <v>2022</v>
      </c>
      <c r="F15459" t="str">
        <f t="shared" si="1207"/>
        <v>Wallumbilla</v>
      </c>
      <c r="G15459" t="str">
        <f t="shared" si="1209"/>
        <v>Quarter</v>
      </c>
      <c r="H15459">
        <f t="shared" si="1210"/>
        <v>2024</v>
      </c>
      <c r="I15459">
        <f t="shared" si="1211"/>
        <v>92</v>
      </c>
      <c r="J15459">
        <f>D15459*PJ_per_contract*I15459</f>
        <v>0</v>
      </c>
    </row>
    <row r="15460" spans="1:10" x14ac:dyDescent="0.2">
      <c r="A15460" t="s">
        <v>99</v>
      </c>
      <c r="B15460" s="3">
        <v>44861</v>
      </c>
      <c r="C15460">
        <v>0</v>
      </c>
      <c r="D15460">
        <v>0</v>
      </c>
      <c r="E15460">
        <f t="shared" si="1208"/>
        <v>2022</v>
      </c>
      <c r="F15460" t="str">
        <f t="shared" si="1207"/>
        <v>Wallumbilla</v>
      </c>
      <c r="G15460" t="str">
        <f t="shared" si="1209"/>
        <v>Quarter</v>
      </c>
      <c r="H15460">
        <f t="shared" si="1210"/>
        <v>2025</v>
      </c>
      <c r="I15460">
        <f t="shared" si="1211"/>
        <v>92</v>
      </c>
      <c r="J15460">
        <f>D15460*PJ_per_contract*I15460</f>
        <v>0</v>
      </c>
    </row>
    <row r="15461" spans="1:10" x14ac:dyDescent="0.2">
      <c r="A15461" t="s">
        <v>100</v>
      </c>
      <c r="B15461" s="3">
        <v>44861</v>
      </c>
      <c r="C15461">
        <v>0</v>
      </c>
      <c r="D15461">
        <v>0</v>
      </c>
      <c r="E15461">
        <f t="shared" si="1208"/>
        <v>2022</v>
      </c>
      <c r="F15461" t="str">
        <f t="shared" si="1207"/>
        <v>Wallumbilla</v>
      </c>
      <c r="G15461" t="str">
        <f t="shared" si="1209"/>
        <v>Quarter</v>
      </c>
      <c r="H15461">
        <f t="shared" si="1210"/>
        <v>2025</v>
      </c>
      <c r="I15461">
        <f t="shared" si="1211"/>
        <v>92</v>
      </c>
      <c r="J15461">
        <f>D15461*PJ_per_contract*I15461</f>
        <v>0</v>
      </c>
    </row>
    <row r="15462" spans="1:10" x14ac:dyDescent="0.2">
      <c r="A15462" t="s">
        <v>62</v>
      </c>
      <c r="B15462" s="3">
        <v>44862</v>
      </c>
      <c r="C15462">
        <v>216</v>
      </c>
      <c r="D15462">
        <v>0</v>
      </c>
      <c r="E15462">
        <f t="shared" si="1208"/>
        <v>2022</v>
      </c>
      <c r="F15462" t="str">
        <f t="shared" si="1207"/>
        <v>Wallumbilla</v>
      </c>
      <c r="G15462" t="str">
        <f t="shared" si="1209"/>
        <v>Quarter</v>
      </c>
      <c r="H15462">
        <f t="shared" si="1210"/>
        <v>2022</v>
      </c>
      <c r="I15462">
        <f t="shared" si="1211"/>
        <v>92</v>
      </c>
      <c r="J15462">
        <f>D15462*PJ_per_contract*I15462</f>
        <v>0</v>
      </c>
    </row>
    <row r="15463" spans="1:10" x14ac:dyDescent="0.2">
      <c r="A15463" t="s">
        <v>70</v>
      </c>
      <c r="B15463" s="3">
        <v>44862</v>
      </c>
      <c r="C15463">
        <v>0</v>
      </c>
      <c r="D15463">
        <v>0</v>
      </c>
      <c r="E15463">
        <f t="shared" si="1208"/>
        <v>2022</v>
      </c>
      <c r="F15463" t="str">
        <f t="shared" si="1207"/>
        <v>Wallumbilla</v>
      </c>
      <c r="G15463" t="str">
        <f t="shared" si="1209"/>
        <v>Strip</v>
      </c>
      <c r="H15463">
        <f t="shared" si="1210"/>
        <v>2023</v>
      </c>
      <c r="I15463">
        <f t="shared" si="1211"/>
        <v>365</v>
      </c>
      <c r="J15463">
        <f>D15463*PJ_per_contract*I15463</f>
        <v>0</v>
      </c>
    </row>
    <row r="15464" spans="1:10" x14ac:dyDescent="0.2">
      <c r="A15464" t="s">
        <v>63</v>
      </c>
      <c r="B15464" s="3">
        <v>44862</v>
      </c>
      <c r="C15464">
        <v>100</v>
      </c>
      <c r="D15464">
        <v>0</v>
      </c>
      <c r="E15464">
        <f t="shared" si="1208"/>
        <v>2022</v>
      </c>
      <c r="F15464" t="str">
        <f t="shared" si="1207"/>
        <v>Wallumbilla</v>
      </c>
      <c r="G15464" t="str">
        <f t="shared" si="1209"/>
        <v>Quarter</v>
      </c>
      <c r="H15464">
        <f t="shared" si="1210"/>
        <v>2023</v>
      </c>
      <c r="I15464">
        <f t="shared" si="1211"/>
        <v>92</v>
      </c>
      <c r="J15464">
        <f>D15464*PJ_per_contract*I15464</f>
        <v>0</v>
      </c>
    </row>
    <row r="15465" spans="1:10" x14ac:dyDescent="0.2">
      <c r="A15465" t="s">
        <v>64</v>
      </c>
      <c r="B15465" s="3">
        <v>44862</v>
      </c>
      <c r="C15465">
        <v>118</v>
      </c>
      <c r="D15465">
        <v>0</v>
      </c>
      <c r="E15465">
        <f t="shared" si="1208"/>
        <v>2022</v>
      </c>
      <c r="F15465" t="str">
        <f t="shared" si="1207"/>
        <v>Wallumbilla</v>
      </c>
      <c r="G15465" t="str">
        <f t="shared" si="1209"/>
        <v>Quarter</v>
      </c>
      <c r="H15465">
        <f t="shared" si="1210"/>
        <v>2023</v>
      </c>
      <c r="I15465">
        <f t="shared" si="1211"/>
        <v>92</v>
      </c>
      <c r="J15465">
        <f>D15465*PJ_per_contract*I15465</f>
        <v>0</v>
      </c>
    </row>
    <row r="15466" spans="1:10" x14ac:dyDescent="0.2">
      <c r="A15466" t="s">
        <v>81</v>
      </c>
      <c r="B15466" s="3">
        <v>44862</v>
      </c>
      <c r="C15466">
        <v>0</v>
      </c>
      <c r="D15466">
        <v>0</v>
      </c>
      <c r="E15466">
        <f t="shared" si="1208"/>
        <v>2022</v>
      </c>
      <c r="F15466" t="str">
        <f t="shared" si="1207"/>
        <v>Wallumbilla</v>
      </c>
      <c r="G15466" t="str">
        <f t="shared" si="1209"/>
        <v>Strip</v>
      </c>
      <c r="H15466">
        <f t="shared" si="1210"/>
        <v>2024</v>
      </c>
      <c r="I15466">
        <f t="shared" si="1211"/>
        <v>365</v>
      </c>
      <c r="J15466">
        <f>D15466*PJ_per_contract*I15466</f>
        <v>0</v>
      </c>
    </row>
    <row r="15467" spans="1:10" x14ac:dyDescent="0.2">
      <c r="A15467" t="s">
        <v>71</v>
      </c>
      <c r="B15467" s="3">
        <v>44862</v>
      </c>
      <c r="C15467">
        <v>71</v>
      </c>
      <c r="D15467">
        <v>2</v>
      </c>
      <c r="E15467">
        <f t="shared" si="1208"/>
        <v>2022</v>
      </c>
      <c r="F15467" t="str">
        <f t="shared" si="1207"/>
        <v>Wallumbilla</v>
      </c>
      <c r="G15467" t="str">
        <f t="shared" si="1209"/>
        <v>Quarter</v>
      </c>
      <c r="H15467">
        <f t="shared" si="1210"/>
        <v>2023</v>
      </c>
      <c r="I15467">
        <f t="shared" si="1211"/>
        <v>92</v>
      </c>
      <c r="J15467">
        <f>D15467*PJ_per_contract*I15467</f>
        <v>1.84E-2</v>
      </c>
    </row>
    <row r="15468" spans="1:10" x14ac:dyDescent="0.2">
      <c r="A15468" t="s">
        <v>72</v>
      </c>
      <c r="B15468" s="3">
        <v>44862</v>
      </c>
      <c r="C15468">
        <v>64</v>
      </c>
      <c r="D15468">
        <v>0</v>
      </c>
      <c r="E15468">
        <f t="shared" si="1208"/>
        <v>2022</v>
      </c>
      <c r="F15468" t="str">
        <f t="shared" si="1207"/>
        <v>Wallumbilla</v>
      </c>
      <c r="G15468" t="str">
        <f t="shared" si="1209"/>
        <v>Quarter</v>
      </c>
      <c r="H15468">
        <f t="shared" si="1210"/>
        <v>2023</v>
      </c>
      <c r="I15468">
        <f t="shared" si="1211"/>
        <v>92</v>
      </c>
      <c r="J15468">
        <f>D15468*PJ_per_contract*I15468</f>
        <v>0</v>
      </c>
    </row>
    <row r="15469" spans="1:10" x14ac:dyDescent="0.2">
      <c r="A15469" t="s">
        <v>92</v>
      </c>
      <c r="B15469" s="3">
        <v>44862</v>
      </c>
      <c r="C15469">
        <v>0</v>
      </c>
      <c r="D15469">
        <v>0</v>
      </c>
      <c r="E15469">
        <f t="shared" si="1208"/>
        <v>2022</v>
      </c>
      <c r="F15469" t="str">
        <f t="shared" si="1207"/>
        <v>Wallumbilla</v>
      </c>
      <c r="G15469" t="str">
        <f t="shared" si="1209"/>
        <v>Strip</v>
      </c>
      <c r="H15469">
        <f t="shared" si="1210"/>
        <v>2024</v>
      </c>
      <c r="I15469">
        <f t="shared" si="1211"/>
        <v>365</v>
      </c>
      <c r="J15469">
        <f>D15469*PJ_per_contract*I15469</f>
        <v>0</v>
      </c>
    </row>
    <row r="15470" spans="1:10" x14ac:dyDescent="0.2">
      <c r="A15470" t="s">
        <v>82</v>
      </c>
      <c r="B15470" s="3">
        <v>44862</v>
      </c>
      <c r="C15470">
        <v>22</v>
      </c>
      <c r="D15470">
        <v>0</v>
      </c>
      <c r="E15470">
        <f t="shared" si="1208"/>
        <v>2022</v>
      </c>
      <c r="F15470" t="str">
        <f t="shared" si="1207"/>
        <v>Wallumbilla</v>
      </c>
      <c r="G15470" t="str">
        <f t="shared" si="1209"/>
        <v>Quarter</v>
      </c>
      <c r="H15470">
        <f t="shared" si="1210"/>
        <v>2024</v>
      </c>
      <c r="I15470">
        <f t="shared" si="1211"/>
        <v>92</v>
      </c>
      <c r="J15470">
        <f>D15470*PJ_per_contract*I15470</f>
        <v>0</v>
      </c>
    </row>
    <row r="15471" spans="1:10" x14ac:dyDescent="0.2">
      <c r="A15471" t="s">
        <v>83</v>
      </c>
      <c r="B15471" s="3">
        <v>44862</v>
      </c>
      <c r="C15471">
        <v>24</v>
      </c>
      <c r="D15471">
        <v>0</v>
      </c>
      <c r="E15471">
        <f t="shared" si="1208"/>
        <v>2022</v>
      </c>
      <c r="F15471" t="str">
        <f t="shared" si="1207"/>
        <v>Wallumbilla</v>
      </c>
      <c r="G15471" t="str">
        <f t="shared" si="1209"/>
        <v>Quarter</v>
      </c>
      <c r="H15471">
        <f t="shared" si="1210"/>
        <v>2024</v>
      </c>
      <c r="I15471">
        <f t="shared" si="1211"/>
        <v>92</v>
      </c>
      <c r="J15471">
        <f>D15471*PJ_per_contract*I15471</f>
        <v>0</v>
      </c>
    </row>
    <row r="15472" spans="1:10" x14ac:dyDescent="0.2">
      <c r="A15472" t="s">
        <v>98</v>
      </c>
      <c r="B15472" s="3">
        <v>44862</v>
      </c>
      <c r="C15472">
        <v>0</v>
      </c>
      <c r="D15472">
        <v>0</v>
      </c>
      <c r="E15472">
        <f t="shared" si="1208"/>
        <v>2022</v>
      </c>
      <c r="F15472" t="str">
        <f t="shared" si="1207"/>
        <v>Wallumbilla</v>
      </c>
      <c r="G15472" t="str">
        <f t="shared" si="1209"/>
        <v>Strip</v>
      </c>
      <c r="H15472">
        <f t="shared" si="1210"/>
        <v>2025</v>
      </c>
      <c r="I15472">
        <f t="shared" si="1211"/>
        <v>365</v>
      </c>
      <c r="J15472">
        <f>D15472*PJ_per_contract*I15472</f>
        <v>0</v>
      </c>
    </row>
    <row r="15473" spans="1:10" x14ac:dyDescent="0.2">
      <c r="A15473" t="s">
        <v>93</v>
      </c>
      <c r="B15473" s="3">
        <v>44862</v>
      </c>
      <c r="C15473">
        <v>24</v>
      </c>
      <c r="D15473">
        <v>0</v>
      </c>
      <c r="E15473">
        <f t="shared" si="1208"/>
        <v>2022</v>
      </c>
      <c r="F15473" t="str">
        <f t="shared" si="1207"/>
        <v>Wallumbilla</v>
      </c>
      <c r="G15473" t="str">
        <f t="shared" si="1209"/>
        <v>Quarter</v>
      </c>
      <c r="H15473">
        <f t="shared" si="1210"/>
        <v>2024</v>
      </c>
      <c r="I15473">
        <f t="shared" si="1211"/>
        <v>92</v>
      </c>
      <c r="J15473">
        <f>D15473*PJ_per_contract*I15473</f>
        <v>0</v>
      </c>
    </row>
    <row r="15474" spans="1:10" x14ac:dyDescent="0.2">
      <c r="A15474" t="s">
        <v>94</v>
      </c>
      <c r="B15474" s="3">
        <v>44862</v>
      </c>
      <c r="C15474">
        <v>22</v>
      </c>
      <c r="D15474">
        <v>0</v>
      </c>
      <c r="E15474">
        <f t="shared" si="1208"/>
        <v>2022</v>
      </c>
      <c r="F15474" t="str">
        <f t="shared" si="1207"/>
        <v>Wallumbilla</v>
      </c>
      <c r="G15474" t="str">
        <f t="shared" si="1209"/>
        <v>Quarter</v>
      </c>
      <c r="H15474">
        <f t="shared" si="1210"/>
        <v>2024</v>
      </c>
      <c r="I15474">
        <f t="shared" si="1211"/>
        <v>92</v>
      </c>
      <c r="J15474">
        <f>D15474*PJ_per_contract*I15474</f>
        <v>0</v>
      </c>
    </row>
    <row r="15475" spans="1:10" x14ac:dyDescent="0.2">
      <c r="A15475" t="s">
        <v>99</v>
      </c>
      <c r="B15475" s="3">
        <v>44862</v>
      </c>
      <c r="C15475">
        <v>0</v>
      </c>
      <c r="D15475">
        <v>0</v>
      </c>
      <c r="E15475">
        <f t="shared" si="1208"/>
        <v>2022</v>
      </c>
      <c r="F15475" t="str">
        <f t="shared" si="1207"/>
        <v>Wallumbilla</v>
      </c>
      <c r="G15475" t="str">
        <f t="shared" si="1209"/>
        <v>Quarter</v>
      </c>
      <c r="H15475">
        <f t="shared" si="1210"/>
        <v>2025</v>
      </c>
      <c r="I15475">
        <f t="shared" si="1211"/>
        <v>92</v>
      </c>
      <c r="J15475">
        <f>D15475*PJ_per_contract*I15475</f>
        <v>0</v>
      </c>
    </row>
    <row r="15476" spans="1:10" x14ac:dyDescent="0.2">
      <c r="A15476" t="s">
        <v>100</v>
      </c>
      <c r="B15476" s="3">
        <v>44862</v>
      </c>
      <c r="C15476">
        <v>0</v>
      </c>
      <c r="D15476">
        <v>0</v>
      </c>
      <c r="E15476">
        <f t="shared" si="1208"/>
        <v>2022</v>
      </c>
      <c r="F15476" t="str">
        <f t="shared" si="1207"/>
        <v>Wallumbilla</v>
      </c>
      <c r="G15476" t="str">
        <f t="shared" si="1209"/>
        <v>Quarter</v>
      </c>
      <c r="H15476">
        <f t="shared" si="1210"/>
        <v>2025</v>
      </c>
      <c r="I15476">
        <f t="shared" si="1211"/>
        <v>92</v>
      </c>
      <c r="J15476">
        <f>D15476*PJ_per_contract*I15476</f>
        <v>0</v>
      </c>
    </row>
    <row r="15477" spans="1:10" x14ac:dyDescent="0.2">
      <c r="A15477" t="s">
        <v>62</v>
      </c>
      <c r="B15477" s="3">
        <v>44865</v>
      </c>
      <c r="C15477">
        <v>216</v>
      </c>
      <c r="D15477">
        <v>0</v>
      </c>
      <c r="E15477">
        <f t="shared" si="1208"/>
        <v>2022</v>
      </c>
      <c r="F15477" t="str">
        <f t="shared" si="1207"/>
        <v>Wallumbilla</v>
      </c>
      <c r="G15477" t="str">
        <f t="shared" si="1209"/>
        <v>Quarter</v>
      </c>
      <c r="H15477">
        <f t="shared" si="1210"/>
        <v>2022</v>
      </c>
      <c r="I15477">
        <f t="shared" si="1211"/>
        <v>92</v>
      </c>
      <c r="J15477">
        <f>D15477*PJ_per_contract*I15477</f>
        <v>0</v>
      </c>
    </row>
    <row r="15478" spans="1:10" x14ac:dyDescent="0.2">
      <c r="A15478" t="s">
        <v>70</v>
      </c>
      <c r="B15478" s="3">
        <v>44865</v>
      </c>
      <c r="C15478">
        <v>0</v>
      </c>
      <c r="D15478">
        <v>0</v>
      </c>
      <c r="E15478">
        <f t="shared" si="1208"/>
        <v>2022</v>
      </c>
      <c r="F15478" t="str">
        <f t="shared" si="1207"/>
        <v>Wallumbilla</v>
      </c>
      <c r="G15478" t="str">
        <f t="shared" si="1209"/>
        <v>Strip</v>
      </c>
      <c r="H15478">
        <f t="shared" si="1210"/>
        <v>2023</v>
      </c>
      <c r="I15478">
        <f t="shared" si="1211"/>
        <v>365</v>
      </c>
      <c r="J15478">
        <f>D15478*PJ_per_contract*I15478</f>
        <v>0</v>
      </c>
    </row>
    <row r="15479" spans="1:10" x14ac:dyDescent="0.2">
      <c r="A15479" t="s">
        <v>63</v>
      </c>
      <c r="B15479" s="3">
        <v>44865</v>
      </c>
      <c r="C15479">
        <v>100</v>
      </c>
      <c r="D15479">
        <v>0</v>
      </c>
      <c r="E15479">
        <f t="shared" si="1208"/>
        <v>2022</v>
      </c>
      <c r="F15479" t="str">
        <f t="shared" si="1207"/>
        <v>Wallumbilla</v>
      </c>
      <c r="G15479" t="str">
        <f t="shared" si="1209"/>
        <v>Quarter</v>
      </c>
      <c r="H15479">
        <f t="shared" si="1210"/>
        <v>2023</v>
      </c>
      <c r="I15479">
        <f t="shared" si="1211"/>
        <v>92</v>
      </c>
      <c r="J15479">
        <f>D15479*PJ_per_contract*I15479</f>
        <v>0</v>
      </c>
    </row>
    <row r="15480" spans="1:10" x14ac:dyDescent="0.2">
      <c r="A15480" t="s">
        <v>64</v>
      </c>
      <c r="B15480" s="3">
        <v>44865</v>
      </c>
      <c r="C15480">
        <v>118</v>
      </c>
      <c r="D15480">
        <v>0</v>
      </c>
      <c r="E15480">
        <f t="shared" si="1208"/>
        <v>2022</v>
      </c>
      <c r="F15480" t="str">
        <f t="shared" si="1207"/>
        <v>Wallumbilla</v>
      </c>
      <c r="G15480" t="str">
        <f t="shared" si="1209"/>
        <v>Quarter</v>
      </c>
      <c r="H15480">
        <f t="shared" si="1210"/>
        <v>2023</v>
      </c>
      <c r="I15480">
        <f t="shared" si="1211"/>
        <v>92</v>
      </c>
      <c r="J15480">
        <f>D15480*PJ_per_contract*I15480</f>
        <v>0</v>
      </c>
    </row>
    <row r="15481" spans="1:10" x14ac:dyDescent="0.2">
      <c r="A15481" t="s">
        <v>81</v>
      </c>
      <c r="B15481" s="3">
        <v>44865</v>
      </c>
      <c r="C15481">
        <v>0</v>
      </c>
      <c r="D15481">
        <v>0</v>
      </c>
      <c r="E15481">
        <f t="shared" si="1208"/>
        <v>2022</v>
      </c>
      <c r="F15481" t="str">
        <f t="shared" si="1207"/>
        <v>Wallumbilla</v>
      </c>
      <c r="G15481" t="str">
        <f t="shared" si="1209"/>
        <v>Strip</v>
      </c>
      <c r="H15481">
        <f t="shared" si="1210"/>
        <v>2024</v>
      </c>
      <c r="I15481">
        <f t="shared" si="1211"/>
        <v>365</v>
      </c>
      <c r="J15481">
        <f>D15481*PJ_per_contract*I15481</f>
        <v>0</v>
      </c>
    </row>
    <row r="15482" spans="1:10" x14ac:dyDescent="0.2">
      <c r="A15482" t="s">
        <v>71</v>
      </c>
      <c r="B15482" s="3">
        <v>44865</v>
      </c>
      <c r="C15482">
        <v>71</v>
      </c>
      <c r="D15482">
        <v>0</v>
      </c>
      <c r="E15482">
        <f t="shared" si="1208"/>
        <v>2022</v>
      </c>
      <c r="F15482" t="str">
        <f t="shared" si="1207"/>
        <v>Wallumbilla</v>
      </c>
      <c r="G15482" t="str">
        <f t="shared" si="1209"/>
        <v>Quarter</v>
      </c>
      <c r="H15482">
        <f t="shared" si="1210"/>
        <v>2023</v>
      </c>
      <c r="I15482">
        <f t="shared" si="1211"/>
        <v>92</v>
      </c>
      <c r="J15482">
        <f>D15482*PJ_per_contract*I15482</f>
        <v>0</v>
      </c>
    </row>
    <row r="15483" spans="1:10" x14ac:dyDescent="0.2">
      <c r="A15483" t="s">
        <v>72</v>
      </c>
      <c r="B15483" s="3">
        <v>44865</v>
      </c>
      <c r="C15483">
        <v>64</v>
      </c>
      <c r="D15483">
        <v>0</v>
      </c>
      <c r="E15483">
        <f t="shared" si="1208"/>
        <v>2022</v>
      </c>
      <c r="F15483" t="str">
        <f t="shared" si="1207"/>
        <v>Wallumbilla</v>
      </c>
      <c r="G15483" t="str">
        <f t="shared" si="1209"/>
        <v>Quarter</v>
      </c>
      <c r="H15483">
        <f t="shared" si="1210"/>
        <v>2023</v>
      </c>
      <c r="I15483">
        <f t="shared" si="1211"/>
        <v>92</v>
      </c>
      <c r="J15483">
        <f>D15483*PJ_per_contract*I15483</f>
        <v>0</v>
      </c>
    </row>
    <row r="15484" spans="1:10" x14ac:dyDescent="0.2">
      <c r="A15484" t="s">
        <v>92</v>
      </c>
      <c r="B15484" s="3">
        <v>44865</v>
      </c>
      <c r="C15484">
        <v>0</v>
      </c>
      <c r="D15484">
        <v>0</v>
      </c>
      <c r="E15484">
        <f t="shared" si="1208"/>
        <v>2022</v>
      </c>
      <c r="F15484" t="str">
        <f t="shared" si="1207"/>
        <v>Wallumbilla</v>
      </c>
      <c r="G15484" t="str">
        <f t="shared" si="1209"/>
        <v>Strip</v>
      </c>
      <c r="H15484">
        <f t="shared" si="1210"/>
        <v>2024</v>
      </c>
      <c r="I15484">
        <f t="shared" si="1211"/>
        <v>365</v>
      </c>
      <c r="J15484">
        <f>D15484*PJ_per_contract*I15484</f>
        <v>0</v>
      </c>
    </row>
    <row r="15485" spans="1:10" x14ac:dyDescent="0.2">
      <c r="A15485" t="s">
        <v>82</v>
      </c>
      <c r="B15485" s="3">
        <v>44865</v>
      </c>
      <c r="C15485">
        <v>22</v>
      </c>
      <c r="D15485">
        <v>0</v>
      </c>
      <c r="E15485">
        <f t="shared" si="1208"/>
        <v>2022</v>
      </c>
      <c r="F15485" t="str">
        <f t="shared" si="1207"/>
        <v>Wallumbilla</v>
      </c>
      <c r="G15485" t="str">
        <f t="shared" si="1209"/>
        <v>Quarter</v>
      </c>
      <c r="H15485">
        <f t="shared" si="1210"/>
        <v>2024</v>
      </c>
      <c r="I15485">
        <f t="shared" si="1211"/>
        <v>92</v>
      </c>
      <c r="J15485">
        <f>D15485*PJ_per_contract*I15485</f>
        <v>0</v>
      </c>
    </row>
    <row r="15486" spans="1:10" x14ac:dyDescent="0.2">
      <c r="A15486" t="s">
        <v>83</v>
      </c>
      <c r="B15486" s="3">
        <v>44865</v>
      </c>
      <c r="C15486">
        <v>24</v>
      </c>
      <c r="D15486">
        <v>0</v>
      </c>
      <c r="E15486">
        <f t="shared" si="1208"/>
        <v>2022</v>
      </c>
      <c r="F15486" t="str">
        <f t="shared" si="1207"/>
        <v>Wallumbilla</v>
      </c>
      <c r="G15486" t="str">
        <f t="shared" si="1209"/>
        <v>Quarter</v>
      </c>
      <c r="H15486">
        <f t="shared" si="1210"/>
        <v>2024</v>
      </c>
      <c r="I15486">
        <f t="shared" si="1211"/>
        <v>92</v>
      </c>
      <c r="J15486">
        <f>D15486*PJ_per_contract*I15486</f>
        <v>0</v>
      </c>
    </row>
    <row r="15487" spans="1:10" x14ac:dyDescent="0.2">
      <c r="A15487" t="s">
        <v>98</v>
      </c>
      <c r="B15487" s="3">
        <v>44865</v>
      </c>
      <c r="C15487">
        <v>0</v>
      </c>
      <c r="D15487">
        <v>0</v>
      </c>
      <c r="E15487">
        <f t="shared" si="1208"/>
        <v>2022</v>
      </c>
      <c r="F15487" t="str">
        <f t="shared" si="1207"/>
        <v>Wallumbilla</v>
      </c>
      <c r="G15487" t="str">
        <f t="shared" si="1209"/>
        <v>Strip</v>
      </c>
      <c r="H15487">
        <f t="shared" si="1210"/>
        <v>2025</v>
      </c>
      <c r="I15487">
        <f t="shared" si="1211"/>
        <v>365</v>
      </c>
      <c r="J15487">
        <f>D15487*PJ_per_contract*I15487</f>
        <v>0</v>
      </c>
    </row>
    <row r="15488" spans="1:10" x14ac:dyDescent="0.2">
      <c r="A15488" t="s">
        <v>93</v>
      </c>
      <c r="B15488" s="3">
        <v>44865</v>
      </c>
      <c r="C15488">
        <v>24</v>
      </c>
      <c r="D15488">
        <v>0</v>
      </c>
      <c r="E15488">
        <f t="shared" si="1208"/>
        <v>2022</v>
      </c>
      <c r="F15488" t="str">
        <f t="shared" si="1207"/>
        <v>Wallumbilla</v>
      </c>
      <c r="G15488" t="str">
        <f t="shared" si="1209"/>
        <v>Quarter</v>
      </c>
      <c r="H15488">
        <f t="shared" si="1210"/>
        <v>2024</v>
      </c>
      <c r="I15488">
        <f t="shared" si="1211"/>
        <v>92</v>
      </c>
      <c r="J15488">
        <f>D15488*PJ_per_contract*I15488</f>
        <v>0</v>
      </c>
    </row>
    <row r="15489" spans="1:10" x14ac:dyDescent="0.2">
      <c r="A15489" t="s">
        <v>94</v>
      </c>
      <c r="B15489" s="3">
        <v>44865</v>
      </c>
      <c r="C15489">
        <v>22</v>
      </c>
      <c r="D15489">
        <v>0</v>
      </c>
      <c r="E15489">
        <f t="shared" si="1208"/>
        <v>2022</v>
      </c>
      <c r="F15489" t="str">
        <f t="shared" si="1207"/>
        <v>Wallumbilla</v>
      </c>
      <c r="G15489" t="str">
        <f t="shared" si="1209"/>
        <v>Quarter</v>
      </c>
      <c r="H15489">
        <f t="shared" si="1210"/>
        <v>2024</v>
      </c>
      <c r="I15489">
        <f t="shared" si="1211"/>
        <v>92</v>
      </c>
      <c r="J15489">
        <f>D15489*PJ_per_contract*I15489</f>
        <v>0</v>
      </c>
    </row>
    <row r="15490" spans="1:10" x14ac:dyDescent="0.2">
      <c r="A15490" t="s">
        <v>99</v>
      </c>
      <c r="B15490" s="3">
        <v>44865</v>
      </c>
      <c r="C15490">
        <v>0</v>
      </c>
      <c r="D15490">
        <v>0</v>
      </c>
      <c r="E15490">
        <f t="shared" si="1208"/>
        <v>2022</v>
      </c>
      <c r="F15490" t="str">
        <f t="shared" ref="F15490:F15491" si="1212">IF(OR(LEFT(A15490,2)="GJ",LEFT(A15490,2)="GK"),"Victorian",IF(OR(LEFT(A15490,2)="GX",LEFT(A15490,2)="GY"),"Wallumbilla","NA"))</f>
        <v>Wallumbilla</v>
      </c>
      <c r="G15490" t="str">
        <f t="shared" si="1209"/>
        <v>Quarter</v>
      </c>
      <c r="H15490">
        <f t="shared" si="1210"/>
        <v>2025</v>
      </c>
      <c r="I15490">
        <f t="shared" si="1211"/>
        <v>92</v>
      </c>
      <c r="J15490">
        <f>D15490*PJ_per_contract*I15490</f>
        <v>0</v>
      </c>
    </row>
    <row r="15491" spans="1:10" x14ac:dyDescent="0.2">
      <c r="A15491" t="s">
        <v>100</v>
      </c>
      <c r="B15491" s="3">
        <v>44865</v>
      </c>
      <c r="C15491">
        <v>0</v>
      </c>
      <c r="D15491">
        <v>0</v>
      </c>
      <c r="E15491">
        <f t="shared" ref="E15491" si="1213">YEAR(B15491)</f>
        <v>2022</v>
      </c>
      <c r="F15491" t="str">
        <f t="shared" si="1212"/>
        <v>Wallumbilla</v>
      </c>
      <c r="G15491" t="str">
        <f t="shared" ref="G15491" si="1214">IF(LEFT(A15491,2)="GJ","Month",IF(OR(LEFT(A15491,2)="GK",LEFT(A15491,2)="GX"),"Quarter",IF(LEFT(A15491,2)="GY","Strip","NA")))</f>
        <v>Quarter</v>
      </c>
      <c r="H15491">
        <f t="shared" ref="H15491" si="1215">VALUE(MID(A15491,4,4))</f>
        <v>2025</v>
      </c>
      <c r="I15491">
        <f t="shared" ref="I15491" si="1216">IF(G15491="Month",_xlfn.DAYS(EOMONTH(B15491,0),EOMONTH(B15491,-1)),IF(G15491="Quarter",_xlfn.DAYS(EOMONTH(B15491,2),EOMONTH(B15491,-1)),365))</f>
        <v>92</v>
      </c>
      <c r="J15491">
        <f>D15491*PJ_per_contract*I15491</f>
        <v>0</v>
      </c>
    </row>
  </sheetData>
  <pageMargins left="0.7" right="0.7" top="0.75" bottom="0.75" header="0.3" footer="0.3"/>
  <ignoredErrors>
    <ignoredError sqref="N18:O18" formulaRange="1"/>
  </ignoredErrors>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10</vt:i4>
      </vt:variant>
    </vt:vector>
  </HeadingPairs>
  <TitlesOfParts>
    <vt:vector size="14" baseType="lpstr">
      <vt:lpstr>Part 1 Q1.1</vt:lpstr>
      <vt:lpstr>Part 1 Q1.2</vt:lpstr>
      <vt:lpstr>Sheet2</vt:lpstr>
      <vt:lpstr>Part 2 Q1.1.</vt:lpstr>
      <vt:lpstr>Capacity_per_generator</vt:lpstr>
      <vt:lpstr>GJ_per_PJ</vt:lpstr>
      <vt:lpstr>Number_of_generating_units</vt:lpstr>
      <vt:lpstr>Number_of_minutes_per_hour</vt:lpstr>
      <vt:lpstr>PJ_per_contract</vt:lpstr>
      <vt:lpstr>Spot_price_maximum</vt:lpstr>
      <vt:lpstr>Swap_strike_price</vt:lpstr>
      <vt:lpstr>Swaps_capacity</vt:lpstr>
      <vt:lpstr>Trading_interval</vt:lpstr>
      <vt:lpstr>Units_operating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Grant Coble-Neal</dc:creator>
  <cp:lastModifiedBy>Grant Coble-Neal</cp:lastModifiedBy>
  <dcterms:created xsi:type="dcterms:W3CDTF">2024-06-03T01:35:39Z</dcterms:created>
  <dcterms:modified xsi:type="dcterms:W3CDTF">2024-06-09T03:46:59Z</dcterms:modified>
</cp:coreProperties>
</file>